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armorBaseData(read)" sheetId="1" r:id="rId1"/>
    <sheet name="看我" sheetId="2" r:id="rId2"/>
    <sheet name="最大防御" sheetId="3" state="hidden" r:id="rId3"/>
    <sheet name="armorBaseData(sheet)" sheetId="4" r:id="rId4"/>
    <sheet name="BuildupTable" sheetId="5" r:id="rId5"/>
    <sheet name="skillbasedata" sheetId="6" r:id="rId6"/>
    <sheet name="seriesName" sheetId="7" r:id="rId7"/>
    <sheet name="Head" sheetId="8" r:id="rId8"/>
    <sheet name="Chest" sheetId="9" r:id="rId9"/>
    <sheet name="Arm" sheetId="10" r:id="rId10"/>
    <sheet name="Waist" sheetId="11" r:id="rId11"/>
    <sheet name="Leg" sheetId="12" r:id="rId12"/>
    <sheet name="modelID" sheetId="13" r:id="rId13"/>
    <sheet name="armorBaseData(Raw)" sheetId="14" state="hidden" r:id="rId14"/>
  </sheets>
  <definedNames>
    <definedName name="_xlnm._FilterDatabase" localSheetId="0" hidden="1">'armorBaseData(read)'!$A$1:$R$1856</definedName>
    <definedName name="_xlnm._FilterDatabase" localSheetId="3" hidden="1">'armorBaseData(sheet)'!$A$1:$BH$1856</definedName>
  </definedNames>
  <calcPr calcId="144525"/>
</workbook>
</file>

<file path=xl/sharedStrings.xml><?xml version="1.0" encoding="utf-8"?>
<sst xmlns="http://schemas.openxmlformats.org/spreadsheetml/2006/main" count="19887" uniqueCount="5482">
  <si>
    <t>lookup_Series</t>
  </si>
  <si>
    <t>lookup_Armor</t>
  </si>
  <si>
    <t>模型编号</t>
  </si>
  <si>
    <t>Lv1SlotNum</t>
  </si>
  <si>
    <t>Lv2SlotNum</t>
  </si>
  <si>
    <t>Lv3SlotNum</t>
  </si>
  <si>
    <t>Lv4SlotNum</t>
  </si>
  <si>
    <t>SkillLookUp[0]</t>
  </si>
  <si>
    <t>SkillLV[0]</t>
  </si>
  <si>
    <t>SkillLookUp[1]</t>
  </si>
  <si>
    <t>SkillLV[1]</t>
  </si>
  <si>
    <t>SkillLookUp[2]</t>
  </si>
  <si>
    <t>SkillLV[2]</t>
  </si>
  <si>
    <t>SkillLookUp[3]</t>
  </si>
  <si>
    <t>SkillLV[3]</t>
  </si>
  <si>
    <t>SkillLookUp[4]</t>
  </si>
  <si>
    <t>SkillLV[4]</t>
  </si>
  <si>
    <t>词条池</t>
  </si>
  <si>
    <t>Cost</t>
  </si>
  <si>
    <t>炎火装束</t>
  </si>
  <si>
    <t>炎火装束【头巾】</t>
  </si>
  <si>
    <t>pl200</t>
  </si>
  <si>
    <t>精灵加护</t>
  </si>
  <si>
    <t>炎火装束【上衣】</t>
  </si>
  <si>
    <t>翔虫使</t>
  </si>
  <si>
    <t>炎火装束【手甲】</t>
  </si>
  <si>
    <t>火场怪力</t>
  </si>
  <si>
    <t>炎火装束【腰卷】</t>
  </si>
  <si>
    <t>看破</t>
  </si>
  <si>
    <t>炎火装束【绑腿】</t>
  </si>
  <si>
    <t>墙面移动</t>
  </si>
  <si>
    <t>炎火装束・霸</t>
  </si>
  <si>
    <t>炎火装束【头巾】霸</t>
  </si>
  <si>
    <t>死里逃生</t>
  </si>
  <si>
    <t>炎火装束【上衣】霸</t>
  </si>
  <si>
    <t>炎火装束【手甲】霸</t>
  </si>
  <si>
    <t>炎火装束【腰卷】霸</t>
  </si>
  <si>
    <t>炎火装束【绑腿】霸</t>
  </si>
  <si>
    <t>皮制</t>
  </si>
  <si>
    <t>皮制头饰</t>
  </si>
  <si>
    <t>pl001</t>
  </si>
  <si>
    <t>饥饿耐性</t>
  </si>
  <si>
    <t>皮制服饰</t>
  </si>
  <si>
    <t>植生学</t>
  </si>
  <si>
    <t>皮制手套</t>
  </si>
  <si>
    <t>地质学</t>
  </si>
  <si>
    <t>皮制腰带</t>
  </si>
  <si>
    <t>体力回复量提升</t>
  </si>
  <si>
    <t>皮制长裤</t>
  </si>
  <si>
    <t>皮制S</t>
  </si>
  <si>
    <t>皮制S头饰</t>
  </si>
  <si>
    <t>皮制S服饰</t>
  </si>
  <si>
    <t>皮制S手套</t>
  </si>
  <si>
    <t>特殊射击强化</t>
  </si>
  <si>
    <t>皮制S腰带</t>
  </si>
  <si>
    <t>皮制S长裤</t>
  </si>
  <si>
    <t>锁甲</t>
  </si>
  <si>
    <t>锁甲头饰</t>
  </si>
  <si>
    <t>pl014</t>
  </si>
  <si>
    <t>防御</t>
  </si>
  <si>
    <t>锁甲服饰</t>
  </si>
  <si>
    <t>无伤</t>
  </si>
  <si>
    <t>锁甲手套</t>
  </si>
  <si>
    <t>锁甲腰带</t>
  </si>
  <si>
    <t>防御性能</t>
  </si>
  <si>
    <t>锁甲长裤</t>
  </si>
  <si>
    <t>耐力急速回复</t>
  </si>
  <si>
    <t>锁甲S</t>
  </si>
  <si>
    <t>锁甲S头饰</t>
  </si>
  <si>
    <t>锁甲S服饰</t>
  </si>
  <si>
    <t>减轻胆怯</t>
  </si>
  <si>
    <t>锁甲S手套</t>
  </si>
  <si>
    <t>锁甲S腰带</t>
  </si>
  <si>
    <t>锁甲S长裤</t>
  </si>
  <si>
    <t>猎人</t>
  </si>
  <si>
    <t>猎人头盔</t>
  </si>
  <si>
    <t>pl002</t>
  </si>
  <si>
    <t>道具使用强化</t>
  </si>
  <si>
    <t>猎人铠甲</t>
  </si>
  <si>
    <t>攻击</t>
  </si>
  <si>
    <t>猎人腕甲</t>
  </si>
  <si>
    <t>纳刀术</t>
  </si>
  <si>
    <t>猎人腰甲</t>
  </si>
  <si>
    <t>昏厥耐性</t>
  </si>
  <si>
    <t>猎人护腿</t>
  </si>
  <si>
    <t>猎人S</t>
  </si>
  <si>
    <t>猎人S头盔</t>
  </si>
  <si>
    <t>猎人S铠甲</t>
  </si>
  <si>
    <t>匠</t>
  </si>
  <si>
    <t>猎人S腕甲</t>
  </si>
  <si>
    <t>猎人S腰甲</t>
  </si>
  <si>
    <t>猎人S护腿</t>
  </si>
  <si>
    <t>杜宾</t>
  </si>
  <si>
    <t>杜宾头盔</t>
  </si>
  <si>
    <t>pl044</t>
  </si>
  <si>
    <t>龙属性攻击强化</t>
  </si>
  <si>
    <t>杜宾铠甲</t>
  </si>
  <si>
    <t>集中</t>
  </si>
  <si>
    <t>强化持续</t>
  </si>
  <si>
    <t>杜宾腕甲</t>
  </si>
  <si>
    <t>杜宾腰甲</t>
  </si>
  <si>
    <t>杜宾护腿</t>
  </si>
  <si>
    <t>合金</t>
  </si>
  <si>
    <t>合金头盔</t>
  </si>
  <si>
    <t>pl004</t>
  </si>
  <si>
    <t>水属性攻击强化</t>
  </si>
  <si>
    <t>合金铠甲</t>
  </si>
  <si>
    <t>砥石使用高速化</t>
  </si>
  <si>
    <t>合金腕甲</t>
  </si>
  <si>
    <t>合金腰甲</t>
  </si>
  <si>
    <t>合金护腿</t>
  </si>
  <si>
    <t>合金S</t>
  </si>
  <si>
    <t>合金S头盔</t>
  </si>
  <si>
    <t>刚刃打磨</t>
  </si>
  <si>
    <t>合金S铠甲</t>
  </si>
  <si>
    <t>合金S腕甲</t>
  </si>
  <si>
    <t>合金S腰甲</t>
  </si>
  <si>
    <t>合金S护腿</t>
  </si>
  <si>
    <t>铸铁</t>
  </si>
  <si>
    <t>铸铁头盔</t>
  </si>
  <si>
    <t>pl031</t>
  </si>
  <si>
    <t>风压耐性</t>
  </si>
  <si>
    <t>铸铁铠甲</t>
  </si>
  <si>
    <t>铸铁腕甲</t>
  </si>
  <si>
    <t>雷属性攻击强化</t>
  </si>
  <si>
    <t>铸铁腰甲</t>
  </si>
  <si>
    <t>铸铁护腿</t>
  </si>
  <si>
    <t>铸铁S</t>
  </si>
  <si>
    <t>铸铁S头盔</t>
  </si>
  <si>
    <t>铸铁S铠甲</t>
  </si>
  <si>
    <t>铸铁S腕甲</t>
  </si>
  <si>
    <t>铸铁S腰甲</t>
  </si>
  <si>
    <t>铸铁S护腿</t>
  </si>
  <si>
    <t>花纹钢</t>
  </si>
  <si>
    <t>花纹钢头盔</t>
  </si>
  <si>
    <t>pl043</t>
  </si>
  <si>
    <t>耐震</t>
  </si>
  <si>
    <t>耳塞</t>
  </si>
  <si>
    <t>花纹钢铠甲</t>
  </si>
  <si>
    <t>花纹钢腕甲</t>
  </si>
  <si>
    <t>花纹钢腰甲</t>
  </si>
  <si>
    <t>花纹钢护腿</t>
  </si>
  <si>
    <t>花瓣</t>
  </si>
  <si>
    <t>花瓣绽放</t>
  </si>
  <si>
    <t>pl238</t>
  </si>
  <si>
    <t>麻痹耐性</t>
  </si>
  <si>
    <t>花瓣枝干</t>
  </si>
  <si>
    <t>花瓣枝叶</t>
  </si>
  <si>
    <t>花瓣叶片</t>
  </si>
  <si>
    <t>回复速度</t>
  </si>
  <si>
    <t>花瓣扎根</t>
  </si>
  <si>
    <t>花瓣S</t>
  </si>
  <si>
    <t>花瓣S绽放</t>
  </si>
  <si>
    <t>花瓣S枝干</t>
  </si>
  <si>
    <t>花瓣S枝叶</t>
  </si>
  <si>
    <t>花瓣S叶片</t>
  </si>
  <si>
    <t>花瓣S扎根</t>
  </si>
  <si>
    <t>鱼鳞</t>
  </si>
  <si>
    <t>鱼鳞兜帽</t>
  </si>
  <si>
    <t>pl239</t>
  </si>
  <si>
    <t>睡眠耐性</t>
  </si>
  <si>
    <t>鱼鳞洋装</t>
  </si>
  <si>
    <t>鱼鳞袖</t>
  </si>
  <si>
    <t>飞身跃入</t>
  </si>
  <si>
    <t>鱼鳞腰甲</t>
  </si>
  <si>
    <t>鱼鳞长裤</t>
  </si>
  <si>
    <t>快吃</t>
  </si>
  <si>
    <t>鱼鳞S</t>
  </si>
  <si>
    <t>鱼鳞S兜帽</t>
  </si>
  <si>
    <t>鱼鳞S洋装</t>
  </si>
  <si>
    <t>鱼鳞S袖</t>
  </si>
  <si>
    <t>泡沫之舞</t>
  </si>
  <si>
    <t>鱼鳞S腰甲</t>
  </si>
  <si>
    <t>鱼鳞S长裤</t>
  </si>
  <si>
    <t>死神</t>
  </si>
  <si>
    <t>死神首脑</t>
  </si>
  <si>
    <t>pl026</t>
  </si>
  <si>
    <t>龙耐性</t>
  </si>
  <si>
    <t>死神肌肉</t>
  </si>
  <si>
    <t>高速变形</t>
  </si>
  <si>
    <t>死神双手</t>
  </si>
  <si>
    <t>精神抖擞</t>
  </si>
  <si>
    <t>死神脐带</t>
  </si>
  <si>
    <t>死神脚跟</t>
  </si>
  <si>
    <t>死神S</t>
  </si>
  <si>
    <t>死神S首脑</t>
  </si>
  <si>
    <t>死神S肌肉</t>
  </si>
  <si>
    <t>不屈</t>
  </si>
  <si>
    <t>死神S双手</t>
  </si>
  <si>
    <t>死神S脐带</t>
  </si>
  <si>
    <t>死神S脚跟</t>
  </si>
  <si>
    <t>南瓜</t>
  </si>
  <si>
    <t>南瓜绽放</t>
  </si>
  <si>
    <t>pl240</t>
  </si>
  <si>
    <t>爆破异常状态的耐性</t>
  </si>
  <si>
    <t>南瓜枝干</t>
  </si>
  <si>
    <t>装填速度</t>
  </si>
  <si>
    <t>南瓜枝叶</t>
  </si>
  <si>
    <t>南瓜叶片</t>
  </si>
  <si>
    <t>火属性攻击强化</t>
  </si>
  <si>
    <t>南瓜扎根</t>
  </si>
  <si>
    <t>减轻后坐力</t>
  </si>
  <si>
    <t>南瓜S</t>
  </si>
  <si>
    <t>南瓜S绽放</t>
  </si>
  <si>
    <t>南瓜S枝干</t>
  </si>
  <si>
    <t>南瓜S枝叶</t>
  </si>
  <si>
    <t>南瓜S叶片</t>
  </si>
  <si>
    <t>南瓜S扎根</t>
  </si>
  <si>
    <t>锹形</t>
  </si>
  <si>
    <t>锹形护头</t>
  </si>
  <si>
    <t>pl241</t>
  </si>
  <si>
    <t>会心击【属性】</t>
  </si>
  <si>
    <t>锹形上身</t>
  </si>
  <si>
    <t>锹形护袖</t>
  </si>
  <si>
    <t>回避性能</t>
  </si>
  <si>
    <t>锹形护腰具</t>
  </si>
  <si>
    <t>锹形脚</t>
  </si>
  <si>
    <t>锹形S</t>
  </si>
  <si>
    <t>锹形S护头</t>
  </si>
  <si>
    <t>锹形S上身</t>
  </si>
  <si>
    <t>锹形S护袖</t>
  </si>
  <si>
    <t>锹形S护腰具</t>
  </si>
  <si>
    <t>锹形S脚</t>
  </si>
  <si>
    <t>凤蝶</t>
  </si>
  <si>
    <t>凤蝶护头</t>
  </si>
  <si>
    <t>凤蝶上身</t>
  </si>
  <si>
    <t>凤蝶护袖</t>
  </si>
  <si>
    <t>凤蝶护腰具</t>
  </si>
  <si>
    <t>凤蝶脚</t>
  </si>
  <si>
    <t>凤蝶S</t>
  </si>
  <si>
    <t>凤蝶S护头</t>
  </si>
  <si>
    <t>凤蝶S上身</t>
  </si>
  <si>
    <t>凤蝶S护袖</t>
  </si>
  <si>
    <t>凤蝶S护腰具</t>
  </si>
  <si>
    <t>凤蝶S脚</t>
  </si>
  <si>
    <t>海境</t>
  </si>
  <si>
    <t>海境头盔</t>
  </si>
  <si>
    <t>pl242</t>
  </si>
  <si>
    <t>装填扩充</t>
  </si>
  <si>
    <t>海境铠甲</t>
  </si>
  <si>
    <t>抑制偏移</t>
  </si>
  <si>
    <t>海境腕甲</t>
  </si>
  <si>
    <t>通常弹・连射箭强化</t>
  </si>
  <si>
    <t>海境腰甲</t>
  </si>
  <si>
    <t>海境护腿</t>
  </si>
  <si>
    <t>海境S</t>
  </si>
  <si>
    <t>海境S头盔</t>
  </si>
  <si>
    <t>海境S铠甲</t>
  </si>
  <si>
    <t>海境S腕甲</t>
  </si>
  <si>
    <t>海境S腰甲</t>
  </si>
  <si>
    <t>海境S护腿</t>
  </si>
  <si>
    <t>混沌</t>
  </si>
  <si>
    <t>混沌的包发</t>
  </si>
  <si>
    <t>pl243</t>
  </si>
  <si>
    <t>最爱蘑菇</t>
  </si>
  <si>
    <t>混沌的铠</t>
  </si>
  <si>
    <t>混沌・霸</t>
  </si>
  <si>
    <t>混沌的包发・霸</t>
  </si>
  <si>
    <t>混沌的铠・霸</t>
  </si>
  <si>
    <t>雪绒花</t>
  </si>
  <si>
    <t>雪绒花绽放</t>
  </si>
  <si>
    <t>pl244</t>
  </si>
  <si>
    <t>毒耐性</t>
  </si>
  <si>
    <t>雪绒花枝干</t>
  </si>
  <si>
    <t>雪绒花枝叶</t>
  </si>
  <si>
    <t>雪绒花叶片</t>
  </si>
  <si>
    <t>雷耐性</t>
  </si>
  <si>
    <t>雪绒花扎根</t>
  </si>
  <si>
    <t>雪绒花S</t>
  </si>
  <si>
    <t>雪绒花S绽放</t>
  </si>
  <si>
    <t>雪绒花S枝干</t>
  </si>
  <si>
    <t>雪绒花S枝叶</t>
  </si>
  <si>
    <t>捕获名人</t>
  </si>
  <si>
    <t>雪绒花S叶片</t>
  </si>
  <si>
    <t>雪绒花S扎根</t>
  </si>
  <si>
    <t>毒蝎</t>
  </si>
  <si>
    <t>毒蝎护头</t>
  </si>
  <si>
    <t>pl245</t>
  </si>
  <si>
    <t>毒属性强化</t>
  </si>
  <si>
    <t>毒蝎上身</t>
  </si>
  <si>
    <t>毒蝎护袖</t>
  </si>
  <si>
    <t>毒蝎护腰具</t>
  </si>
  <si>
    <t>毒蝎脚</t>
  </si>
  <si>
    <t>毒蝎S</t>
  </si>
  <si>
    <t>毒蝎S护头</t>
  </si>
  <si>
    <t>毒蝎S上身</t>
  </si>
  <si>
    <t>力量解放</t>
  </si>
  <si>
    <t>毒蝎S护袖</t>
  </si>
  <si>
    <t>毒蝎S护腰具</t>
  </si>
  <si>
    <t>弱点特效</t>
  </si>
  <si>
    <t>毒蝎S脚</t>
  </si>
  <si>
    <t>心眼</t>
  </si>
  <si>
    <t>毒蛛</t>
  </si>
  <si>
    <t>毒蛛护头</t>
  </si>
  <si>
    <t>毒蛛上身</t>
  </si>
  <si>
    <t>毒蛛护袖</t>
  </si>
  <si>
    <t>毒蛛护腰具</t>
  </si>
  <si>
    <t>毒蛛脚</t>
  </si>
  <si>
    <t>毒蛛S</t>
  </si>
  <si>
    <t>毒蛛S护头</t>
  </si>
  <si>
    <t>毒蛛S上身</t>
  </si>
  <si>
    <t>毒蛛S护袖</t>
  </si>
  <si>
    <t>毒蛛S护腰具</t>
  </si>
  <si>
    <t>毒蛛S脚</t>
  </si>
  <si>
    <t>倪泰表</t>
  </si>
  <si>
    <t>倪泰表【蒙面】</t>
  </si>
  <si>
    <t>pl246</t>
  </si>
  <si>
    <t>满足感</t>
  </si>
  <si>
    <t>倪泰表【上衣】</t>
  </si>
  <si>
    <t>广域化</t>
  </si>
  <si>
    <t>倪泰表【手甲】</t>
  </si>
  <si>
    <t>倪泰表【腰卷】</t>
  </si>
  <si>
    <t>倪泰表【绑腿】</t>
  </si>
  <si>
    <t>倪泰表・霸</t>
  </si>
  <si>
    <t>倪泰表【蒙面】霸</t>
  </si>
  <si>
    <t>幸运</t>
  </si>
  <si>
    <t>倪泰表【上衣】霸</t>
  </si>
  <si>
    <t>倪泰表【手甲】霸</t>
  </si>
  <si>
    <t>倪泰表【腰卷】霸</t>
  </si>
  <si>
    <t>倪泰表【绑腿】霸</t>
  </si>
  <si>
    <t>神凪</t>
  </si>
  <si>
    <t>神凪【元结】</t>
  </si>
  <si>
    <t>pl259</t>
  </si>
  <si>
    <t>利刃</t>
  </si>
  <si>
    <t>弹丸节约</t>
  </si>
  <si>
    <t>神凪【白衣】</t>
  </si>
  <si>
    <t>神凪【花袖】</t>
  </si>
  <si>
    <t>神凪【腰卷】</t>
  </si>
  <si>
    <t>挑战者</t>
  </si>
  <si>
    <t>神凪【绯袴】</t>
  </si>
  <si>
    <t>神凪・愿</t>
  </si>
  <si>
    <t>神凪・愿【元结】</t>
  </si>
  <si>
    <t>神凪・愿【白衣】</t>
  </si>
  <si>
    <t>神凪・愿【花袖】</t>
  </si>
  <si>
    <t>神凪・愿【腰卷】</t>
  </si>
  <si>
    <t>神凪・愿【绯袴】</t>
  </si>
  <si>
    <t>倪泰里</t>
  </si>
  <si>
    <t>倪泰里【刚面】</t>
  </si>
  <si>
    <t>倪泰里【上衣】</t>
  </si>
  <si>
    <t>倪泰里【手甲】</t>
  </si>
  <si>
    <t>倪泰里【腰卷】</t>
  </si>
  <si>
    <t>倪泰里【绑腿】</t>
  </si>
  <si>
    <t>倪泰里・霸</t>
  </si>
  <si>
    <t>倪泰里【刚面】霸</t>
  </si>
  <si>
    <t>倪泰里【上衣】霸</t>
  </si>
  <si>
    <t>倪泰里【手甲】霸</t>
  </si>
  <si>
    <t>倪泰里【腰卷】霸</t>
  </si>
  <si>
    <t>倪泰里【绑腿】霸</t>
  </si>
  <si>
    <t>依巫</t>
  </si>
  <si>
    <t>依巫【元结】</t>
  </si>
  <si>
    <t>依巫【白衣】</t>
  </si>
  <si>
    <t>依巫【花袖】</t>
  </si>
  <si>
    <t>依巫【腰卷】</t>
  </si>
  <si>
    <t>依巫【绯袴】</t>
  </si>
  <si>
    <t>依巫・祈</t>
  </si>
  <si>
    <t>依巫・祈【元结】</t>
  </si>
  <si>
    <t>依巫・祈【白衣】</t>
  </si>
  <si>
    <t>依巫・祈【花袖】</t>
  </si>
  <si>
    <t>依巫・祈【腰卷】</t>
  </si>
  <si>
    <t>依巫・祈【绯袴】</t>
  </si>
  <si>
    <t>贝壳</t>
  </si>
  <si>
    <t>贝壳头饰</t>
  </si>
  <si>
    <t>pl248</t>
  </si>
  <si>
    <t>水耐性</t>
  </si>
  <si>
    <t>贝壳服饰</t>
  </si>
  <si>
    <t>贝壳护手</t>
  </si>
  <si>
    <t>贝壳裙</t>
  </si>
  <si>
    <t>弹道强化</t>
  </si>
  <si>
    <t>贝壳凉鞋</t>
  </si>
  <si>
    <t>散弹・扩散箭强化</t>
  </si>
  <si>
    <t>贝壳S</t>
  </si>
  <si>
    <t>贝壳S头饰</t>
  </si>
  <si>
    <t>贝壳S服饰</t>
  </si>
  <si>
    <t>贯穿弹・贯穿箭强化</t>
  </si>
  <si>
    <t>贝壳S护手</t>
  </si>
  <si>
    <t>贝壳S裙</t>
  </si>
  <si>
    <t>贝壳S凉鞋</t>
  </si>
  <si>
    <t>哥特</t>
  </si>
  <si>
    <t>哥特帽子</t>
  </si>
  <si>
    <t>pl249</t>
  </si>
  <si>
    <t>哥特服饰</t>
  </si>
  <si>
    <t>爆破属性强化</t>
  </si>
  <si>
    <t>哥特手套</t>
  </si>
  <si>
    <t>哥特腰甲</t>
  </si>
  <si>
    <t>破坏王</t>
  </si>
  <si>
    <t>哥特靴</t>
  </si>
  <si>
    <t>哥特S</t>
  </si>
  <si>
    <t>哥特S帽子</t>
  </si>
  <si>
    <t>哥特S服饰</t>
  </si>
  <si>
    <t>哥特S手套</t>
  </si>
  <si>
    <t>哥特S腰甲</t>
  </si>
  <si>
    <t>哥特S靴</t>
  </si>
  <si>
    <t>天狗兽</t>
  </si>
  <si>
    <t>天狗兽头盔</t>
  </si>
  <si>
    <t>pl202</t>
  </si>
  <si>
    <t>天狗兽铠甲</t>
  </si>
  <si>
    <t>天狗兽腕甲</t>
  </si>
  <si>
    <t>天狗兽腰甲</t>
  </si>
  <si>
    <t>天狗兽护腿</t>
  </si>
  <si>
    <t>天狗兽S</t>
  </si>
  <si>
    <t>天狗兽S头盔</t>
  </si>
  <si>
    <t>天狗兽S铠甲</t>
  </si>
  <si>
    <t>天狗兽S腕甲</t>
  </si>
  <si>
    <t>天狗兽S腰甲</t>
  </si>
  <si>
    <t>天狗兽S护腿</t>
  </si>
  <si>
    <t>伞鸟</t>
  </si>
  <si>
    <t>伞鸟头盔</t>
  </si>
  <si>
    <t>pl203</t>
  </si>
  <si>
    <t>伞鸟铠甲</t>
  </si>
  <si>
    <t>伞鸟腕甲</t>
  </si>
  <si>
    <t>伞鸟腰甲</t>
  </si>
  <si>
    <t>伞鸟护腿</t>
  </si>
  <si>
    <t>伞鸟S</t>
  </si>
  <si>
    <t>伞鸟S头盔</t>
  </si>
  <si>
    <t>伞鸟S铠甲</t>
  </si>
  <si>
    <t>伞鸟S腕甲</t>
  </si>
  <si>
    <t>伞鸟S腰甲</t>
  </si>
  <si>
    <t>伞鸟S护腿</t>
  </si>
  <si>
    <t>河童蛙</t>
  </si>
  <si>
    <t>河童蛙头盔</t>
  </si>
  <si>
    <t>pl204</t>
  </si>
  <si>
    <t>河童蛙铠甲</t>
  </si>
  <si>
    <t>河童蛙腕甲</t>
  </si>
  <si>
    <t>河童蛙腰甲</t>
  </si>
  <si>
    <t>河童蛙护腿</t>
  </si>
  <si>
    <t>河童蛙S</t>
  </si>
  <si>
    <t>河童蛙S头盔</t>
  </si>
  <si>
    <t>河童蛙S铠甲</t>
  </si>
  <si>
    <t>回避距离提升</t>
  </si>
  <si>
    <t>河童蛙S腕甲</t>
  </si>
  <si>
    <t>河童蛙S腰甲</t>
  </si>
  <si>
    <t>河童蛙S护腿</t>
  </si>
  <si>
    <t>人鱼龙</t>
  </si>
  <si>
    <t>人鱼龙头盔</t>
  </si>
  <si>
    <t>pl205</t>
  </si>
  <si>
    <t>睡眠属性强化</t>
  </si>
  <si>
    <t>人鱼龙铠甲</t>
  </si>
  <si>
    <t>人鱼龙腕甲</t>
  </si>
  <si>
    <t>炸弹客</t>
  </si>
  <si>
    <t>人鱼龙腰甲</t>
  </si>
  <si>
    <t>人鱼龙护腿</t>
  </si>
  <si>
    <t>人鱼龙S</t>
  </si>
  <si>
    <t>人鱼龙S头盔</t>
  </si>
  <si>
    <t>人鱼龙S铠甲</t>
  </si>
  <si>
    <t>人鱼龙S腕甲</t>
  </si>
  <si>
    <t>人鱼龙S腰甲</t>
  </si>
  <si>
    <t>人鱼龙S护腿</t>
  </si>
  <si>
    <t>妃蜘蛛</t>
  </si>
  <si>
    <t>妃蜘蛛头盔</t>
  </si>
  <si>
    <t>pl206</t>
  </si>
  <si>
    <t>妃蜘蛛铠甲</t>
  </si>
  <si>
    <t>妃蜘蛛腕甲</t>
  </si>
  <si>
    <t>体术</t>
  </si>
  <si>
    <t>妃蜘蛛腰甲</t>
  </si>
  <si>
    <t>妃蜘蛛护腿</t>
  </si>
  <si>
    <t>雪鬼兽</t>
  </si>
  <si>
    <t>雪鬼兽头盔</t>
  </si>
  <si>
    <t>pl207</t>
  </si>
  <si>
    <t>雪鬼兽铠甲</t>
  </si>
  <si>
    <t>拔刀术【技】</t>
  </si>
  <si>
    <t>雪鬼兽腕甲</t>
  </si>
  <si>
    <t>拔刀术【力】</t>
  </si>
  <si>
    <t>雪鬼兽腰甲</t>
  </si>
  <si>
    <t>怨恨</t>
  </si>
  <si>
    <t>雪鬼兽护腿</t>
  </si>
  <si>
    <t>雪鬼兽S</t>
  </si>
  <si>
    <t>雪鬼兽S头盔</t>
  </si>
  <si>
    <t>雪鬼兽S铠甲</t>
  </si>
  <si>
    <t>雪鬼兽S腕甲</t>
  </si>
  <si>
    <t>雪鬼兽S腰甲</t>
  </si>
  <si>
    <t>雪鬼兽S护腿</t>
  </si>
  <si>
    <t>泥翁龙</t>
  </si>
  <si>
    <t>泥翁龙头盔</t>
  </si>
  <si>
    <t>pl208</t>
  </si>
  <si>
    <t>泥翁龙铠甲</t>
  </si>
  <si>
    <t>泥翁龙腕甲</t>
  </si>
  <si>
    <t>泥翁龙腰甲</t>
  </si>
  <si>
    <t>泥翁龙护腿</t>
  </si>
  <si>
    <t>泥翁龙S</t>
  </si>
  <si>
    <t>泥翁龙S头盔</t>
  </si>
  <si>
    <t>泥翁龙S铠甲</t>
  </si>
  <si>
    <t>泥翁龙S腕甲</t>
  </si>
  <si>
    <t>泥翁龙S腰甲</t>
  </si>
  <si>
    <t>泥翁龙S护腿</t>
  </si>
  <si>
    <t>风卷</t>
  </si>
  <si>
    <t>风卷之首</t>
  </si>
  <si>
    <t>pl209</t>
  </si>
  <si>
    <t>风纹一致</t>
  </si>
  <si>
    <t>风卷之胸</t>
  </si>
  <si>
    <t>风卷之臂</t>
  </si>
  <si>
    <t>风卷之腰</t>
  </si>
  <si>
    <t>风卷之足</t>
  </si>
  <si>
    <t>击晕术</t>
  </si>
  <si>
    <t>防御强化</t>
  </si>
  <si>
    <t>风雷合一</t>
  </si>
  <si>
    <t>鸣神</t>
  </si>
  <si>
    <t>鸣神之首</t>
  </si>
  <si>
    <t>pl210</t>
  </si>
  <si>
    <t>雷纹一致</t>
  </si>
  <si>
    <t>攻击守势</t>
  </si>
  <si>
    <t>鸣神之胸</t>
  </si>
  <si>
    <t>鸣神之臂</t>
  </si>
  <si>
    <t>鸣神之腰</t>
  </si>
  <si>
    <t>炮术</t>
  </si>
  <si>
    <t>鸣神之足</t>
  </si>
  <si>
    <t>跑者</t>
  </si>
  <si>
    <t>镰鼬龙</t>
  </si>
  <si>
    <t>镰鼬龙头盔</t>
  </si>
  <si>
    <t>pl211</t>
  </si>
  <si>
    <t>镰鼬龙铠甲</t>
  </si>
  <si>
    <t>镰鼬龙腕甲</t>
  </si>
  <si>
    <t>镰鼬龙腰甲</t>
  </si>
  <si>
    <t>镰鼬龙护腿</t>
  </si>
  <si>
    <t>镰鼬龙S</t>
  </si>
  <si>
    <t>镰鼬龙S头盔</t>
  </si>
  <si>
    <t>镰鼬龙S铠甲</t>
  </si>
  <si>
    <t>镰鼬龙S腕甲</t>
  </si>
  <si>
    <t>镰鼬龙S腰甲</t>
  </si>
  <si>
    <t>镰鼬龙S护腿</t>
  </si>
  <si>
    <t>钢龙</t>
  </si>
  <si>
    <t>钢龙强力</t>
  </si>
  <si>
    <t>pl047</t>
  </si>
  <si>
    <t>钢龙恐惧</t>
  </si>
  <si>
    <t>钢壳的恩惠</t>
  </si>
  <si>
    <t>佯动</t>
  </si>
  <si>
    <t>钢龙刚强</t>
  </si>
  <si>
    <t>钢龙安稳</t>
  </si>
  <si>
    <t>钢龙踏实</t>
  </si>
  <si>
    <t>水行</t>
  </si>
  <si>
    <t>水行【乌帽子】</t>
  </si>
  <si>
    <t>pl212</t>
  </si>
  <si>
    <t>水行【胸甲】</t>
  </si>
  <si>
    <t>霞皮的恩惠</t>
  </si>
  <si>
    <t>水行【大袖】</t>
  </si>
  <si>
    <t>水行【圆带】</t>
  </si>
  <si>
    <t>水行【腿甲】</t>
  </si>
  <si>
    <t>帝王</t>
  </si>
  <si>
    <t>帝王冠</t>
  </si>
  <si>
    <t>pl046</t>
  </si>
  <si>
    <t>超会心</t>
  </si>
  <si>
    <t>帝王铠甲</t>
  </si>
  <si>
    <t>炎鳞的恩惠</t>
  </si>
  <si>
    <t>达人艺</t>
  </si>
  <si>
    <t>帝王腕甲</t>
  </si>
  <si>
    <t>帝王腰甲</t>
  </si>
  <si>
    <t>帝王护腿</t>
  </si>
  <si>
    <t>丸鸟伪装</t>
  </si>
  <si>
    <t>pl213</t>
  </si>
  <si>
    <t>丸鸟S伪装</t>
  </si>
  <si>
    <t>垂皮龙</t>
  </si>
  <si>
    <t>垂皮龙兜帽</t>
  </si>
  <si>
    <t>pl214</t>
  </si>
  <si>
    <t>垂皮龙披风</t>
  </si>
  <si>
    <t>垂皮龙S</t>
  </si>
  <si>
    <t>垂皮龙S兜帽</t>
  </si>
  <si>
    <t>垂皮龙S披风</t>
  </si>
  <si>
    <t>硬甲龙</t>
  </si>
  <si>
    <t>硬甲龙头盔</t>
  </si>
  <si>
    <t>pl215</t>
  </si>
  <si>
    <t>硬甲龙铠甲</t>
  </si>
  <si>
    <t>硬甲龙腕甲</t>
  </si>
  <si>
    <t>硬甲龙腰甲</t>
  </si>
  <si>
    <t>硬甲龙护腿</t>
  </si>
  <si>
    <t>硬甲龙S</t>
  </si>
  <si>
    <t>硬甲龙S头盔</t>
  </si>
  <si>
    <t>硬甲龙S铠甲</t>
  </si>
  <si>
    <t>硬甲龙S腕甲</t>
  </si>
  <si>
    <t>硬甲龙S腰甲</t>
  </si>
  <si>
    <t>硬甲龙S护腿</t>
  </si>
  <si>
    <t>狗龙皮</t>
  </si>
  <si>
    <t>狗龙皮臂甲</t>
  </si>
  <si>
    <t>pl216</t>
  </si>
  <si>
    <t>狗龙皮护腿</t>
  </si>
  <si>
    <t>骑乘名人</t>
  </si>
  <si>
    <t>狗龙皮S</t>
  </si>
  <si>
    <t>狗龙皮臂甲S</t>
  </si>
  <si>
    <t>狗龙皮护腿S</t>
  </si>
  <si>
    <t>飞甲虫</t>
  </si>
  <si>
    <t>飞甲虫礼帽</t>
  </si>
  <si>
    <t>pl217</t>
  </si>
  <si>
    <t>飞甲虫服装</t>
  </si>
  <si>
    <t>麻痹属性强化</t>
  </si>
  <si>
    <t>飞甲虫护手</t>
  </si>
  <si>
    <t>飞甲虫腰甲</t>
  </si>
  <si>
    <t>飞甲虫靴</t>
  </si>
  <si>
    <t>飞甲虫S</t>
  </si>
  <si>
    <t>飞甲虫S礼帽</t>
  </si>
  <si>
    <t>飞甲虫S服装</t>
  </si>
  <si>
    <t>飞甲虫S护手</t>
  </si>
  <si>
    <t>飞甲虫S腰甲</t>
  </si>
  <si>
    <t>飞甲虫S靴</t>
  </si>
  <si>
    <t>野猪伪装</t>
  </si>
  <si>
    <t>pl218</t>
  </si>
  <si>
    <t>钝器能手</t>
  </si>
  <si>
    <t>野猪S伪装</t>
  </si>
  <si>
    <t>翼蛇龙</t>
  </si>
  <si>
    <t>翼蛇龙头饰</t>
  </si>
  <si>
    <t>pl219</t>
  </si>
  <si>
    <t>翼蛇龙套装衣装</t>
  </si>
  <si>
    <t>翼蛇龙套装手套</t>
  </si>
  <si>
    <t>翼蛇龙套装腰带</t>
  </si>
  <si>
    <t>翼蛇龙套装鞋子</t>
  </si>
  <si>
    <t>翼蛇龙S</t>
  </si>
  <si>
    <t>翼蛇龙S头饰</t>
  </si>
  <si>
    <t>翼蛇龙套装S衣装</t>
  </si>
  <si>
    <t>翼蛇龙套装S手套</t>
  </si>
  <si>
    <t>翼蛇龙套装S腰带</t>
  </si>
  <si>
    <t>翼蛇龙套装S鞋子</t>
  </si>
  <si>
    <t>水生兽</t>
  </si>
  <si>
    <t>水生兽铠甲</t>
  </si>
  <si>
    <t>pl220</t>
  </si>
  <si>
    <t>水生兽腰甲</t>
  </si>
  <si>
    <t>水生兽护腿</t>
  </si>
  <si>
    <t>水生兽S</t>
  </si>
  <si>
    <t>水生兽S铠甲</t>
  </si>
  <si>
    <t>水生兽S腰甲</t>
  </si>
  <si>
    <t>水生兽S护腿</t>
  </si>
  <si>
    <t>熔岩兽</t>
  </si>
  <si>
    <t>熔岩兽铠甲</t>
  </si>
  <si>
    <t>pl221</t>
  </si>
  <si>
    <t>火耐性</t>
  </si>
  <si>
    <t>熔岩兽腰甲</t>
  </si>
  <si>
    <t>熔岩兽S</t>
  </si>
  <si>
    <t>熔岩兽S铠甲</t>
  </si>
  <si>
    <t>熔岩兽S腰甲</t>
  </si>
  <si>
    <t>毒狗龙</t>
  </si>
  <si>
    <t>毒狗龙头盔</t>
  </si>
  <si>
    <t>pl222</t>
  </si>
  <si>
    <t>毒狗龙铠甲</t>
  </si>
  <si>
    <t>毒狗龙腕甲</t>
  </si>
  <si>
    <t>毒狗龙腰甲</t>
  </si>
  <si>
    <t>毒狗龙护腿</t>
  </si>
  <si>
    <t>毒狗龙S</t>
  </si>
  <si>
    <t>毒狗龙S头盔</t>
  </si>
  <si>
    <t>速射强化</t>
  </si>
  <si>
    <t>毒狗龙S铠甲</t>
  </si>
  <si>
    <t>毒狗龙S腕甲</t>
  </si>
  <si>
    <t>毒狗龙S腰甲</t>
  </si>
  <si>
    <t>毒狗龙S护腿</t>
  </si>
  <si>
    <t>眠狗龙</t>
  </si>
  <si>
    <t>眠狗龙头盔</t>
  </si>
  <si>
    <t>pl223</t>
  </si>
  <si>
    <t>冰属性攻击强化</t>
  </si>
  <si>
    <t>眠狗龙铠甲</t>
  </si>
  <si>
    <t>眠狗龙腕甲</t>
  </si>
  <si>
    <t>眠狗龙腰甲</t>
  </si>
  <si>
    <t>眠狗龙护腿</t>
  </si>
  <si>
    <t>眠狗龙S</t>
  </si>
  <si>
    <t>眠狗龙S头盔</t>
  </si>
  <si>
    <t>眠狗龙S铠甲</t>
  </si>
  <si>
    <t>眠狗龙S腕甲</t>
  </si>
  <si>
    <t>眠狗龙S腰甲</t>
  </si>
  <si>
    <t>眠狗龙S护腿</t>
  </si>
  <si>
    <t>青熊兽</t>
  </si>
  <si>
    <t>青熊兽头盔</t>
  </si>
  <si>
    <t>pl224</t>
  </si>
  <si>
    <t>青熊兽铠甲</t>
  </si>
  <si>
    <t>逆袭</t>
  </si>
  <si>
    <t>青熊兽腕甲</t>
  </si>
  <si>
    <t>青熊兽腰甲</t>
  </si>
  <si>
    <t>青熊兽护腿</t>
  </si>
  <si>
    <t>青熊兽S</t>
  </si>
  <si>
    <t>青熊兽S头盔</t>
  </si>
  <si>
    <t>青熊兽S铠甲</t>
  </si>
  <si>
    <t>青熊兽S腕甲</t>
  </si>
  <si>
    <t>青熊兽S腰甲</t>
  </si>
  <si>
    <t>青熊兽S护腿</t>
  </si>
  <si>
    <t>赤甲兽</t>
  </si>
  <si>
    <t>赤甲兽头盔</t>
  </si>
  <si>
    <t>pl226</t>
  </si>
  <si>
    <t>赤甲兽铠甲</t>
  </si>
  <si>
    <t>赤甲兽腕甲</t>
  </si>
  <si>
    <t>赤甲兽腰甲</t>
  </si>
  <si>
    <t>赤甲兽护腿</t>
  </si>
  <si>
    <t>赤甲兽S</t>
  </si>
  <si>
    <t>赤甲兽S头盔</t>
  </si>
  <si>
    <t>赤甲兽S铠甲</t>
  </si>
  <si>
    <t>跳跃铁人</t>
  </si>
  <si>
    <t>赤甲兽S腕甲</t>
  </si>
  <si>
    <t>赤甲兽S腰甲</t>
  </si>
  <si>
    <t>赤甲兽S护腿</t>
  </si>
  <si>
    <t>水兽</t>
  </si>
  <si>
    <t>水兽头盔</t>
  </si>
  <si>
    <t>pl227</t>
  </si>
  <si>
    <t>水兽铠甲</t>
  </si>
  <si>
    <t>水兽腕甲</t>
  </si>
  <si>
    <t>水兽腰甲</t>
  </si>
  <si>
    <t>水兽护腿</t>
  </si>
  <si>
    <t>水兽S</t>
  </si>
  <si>
    <t>水兽S头盔</t>
  </si>
  <si>
    <t>水兽S铠甲</t>
  </si>
  <si>
    <t>水兽S腕甲</t>
  </si>
  <si>
    <t>水兽S腰甲</t>
  </si>
  <si>
    <t>水兽S护腿</t>
  </si>
  <si>
    <t>土砂龙</t>
  </si>
  <si>
    <t>土砂龙头盔</t>
  </si>
  <si>
    <t>pl012</t>
  </si>
  <si>
    <t>土砂龙铠甲</t>
  </si>
  <si>
    <t>土砂龙腕甲</t>
  </si>
  <si>
    <t>滑走强化</t>
  </si>
  <si>
    <t>土砂龙腰甲</t>
  </si>
  <si>
    <t>土砂龙护腿</t>
  </si>
  <si>
    <t>土砂龙S</t>
  </si>
  <si>
    <t>土砂龙S头盔</t>
  </si>
  <si>
    <t>土砂龙S铠甲</t>
  </si>
  <si>
    <t>土砂龙S腕甲</t>
  </si>
  <si>
    <t>土砂龙S腰甲</t>
  </si>
  <si>
    <t>土砂龙S护腿</t>
  </si>
  <si>
    <t>奇怪龙</t>
  </si>
  <si>
    <t>奇怪龙头盔</t>
  </si>
  <si>
    <t>pl229</t>
  </si>
  <si>
    <t>奇怪龙铠甲</t>
  </si>
  <si>
    <t>奇怪龙腕甲</t>
  </si>
  <si>
    <t>奇怪龙腰甲</t>
  </si>
  <si>
    <t>奇怪龙护腿</t>
  </si>
  <si>
    <t>奇怪龙S</t>
  </si>
  <si>
    <t>奇怪龙S头盔</t>
  </si>
  <si>
    <t>奇怪龙S铠甲</t>
  </si>
  <si>
    <t>奇怪龙S腕甲</t>
  </si>
  <si>
    <t>奇怪龙S腰甲</t>
  </si>
  <si>
    <t>奇怪龙S护腿</t>
  </si>
  <si>
    <t>迅龙</t>
  </si>
  <si>
    <t>迅龙头盔</t>
  </si>
  <si>
    <t>pl080</t>
  </si>
  <si>
    <t>迅龙铠甲</t>
  </si>
  <si>
    <t>迅龙腕甲</t>
  </si>
  <si>
    <t>迅龙腰甲</t>
  </si>
  <si>
    <t>迅龙护腿</t>
  </si>
  <si>
    <t>迅龙S</t>
  </si>
  <si>
    <t>迅龙S头盔</t>
  </si>
  <si>
    <t>迅龙S铠甲</t>
  </si>
  <si>
    <t>迅龙S腕甲</t>
  </si>
  <si>
    <t>迅龙S腰甲</t>
  </si>
  <si>
    <t>迅龙S护腿</t>
  </si>
  <si>
    <t>冰牙龙</t>
  </si>
  <si>
    <t>冰牙龙头盔</t>
  </si>
  <si>
    <t>pl079</t>
  </si>
  <si>
    <t>冰牙龙铠甲</t>
  </si>
  <si>
    <t>冰牙龙腕甲</t>
  </si>
  <si>
    <t>冰牙龙腰甲</t>
  </si>
  <si>
    <t>冰牙龙护腿</t>
  </si>
  <si>
    <t>冰牙龙S</t>
  </si>
  <si>
    <t>冰牙龙S头盔</t>
  </si>
  <si>
    <t>冰牙龙S铠甲</t>
  </si>
  <si>
    <t>冰牙龙S腕甲</t>
  </si>
  <si>
    <t>冰牙龙S腰甲</t>
  </si>
  <si>
    <t>冰牙龙S护腿</t>
  </si>
  <si>
    <t>雌火龙</t>
  </si>
  <si>
    <t>雌火龙头盔</t>
  </si>
  <si>
    <t>pl021</t>
  </si>
  <si>
    <t>属性异常状态的耐性</t>
  </si>
  <si>
    <t>雌火龙铠甲</t>
  </si>
  <si>
    <t>雌火龙腕甲</t>
  </si>
  <si>
    <t>雌火龙腰甲</t>
  </si>
  <si>
    <t>雌火龙护腿</t>
  </si>
  <si>
    <t>雌火龙S</t>
  </si>
  <si>
    <t>雌火龙S头盔</t>
  </si>
  <si>
    <t>雌火龙S铠甲</t>
  </si>
  <si>
    <t>雌火龙S腕甲</t>
  </si>
  <si>
    <t>雌火龙S腰甲</t>
  </si>
  <si>
    <t>雌火龙S护腿</t>
  </si>
  <si>
    <t>火龙</t>
  </si>
  <si>
    <t>火龙头盔</t>
  </si>
  <si>
    <t>pl033</t>
  </si>
  <si>
    <t>火龙铠甲</t>
  </si>
  <si>
    <t>火龙腕甲</t>
  </si>
  <si>
    <t>火龙腰甲</t>
  </si>
  <si>
    <t>火龙护腿</t>
  </si>
  <si>
    <t>火龙S</t>
  </si>
  <si>
    <t>火龙S头盔</t>
  </si>
  <si>
    <t>火龙S铠甲</t>
  </si>
  <si>
    <t>火龙S腕甲</t>
  </si>
  <si>
    <t>火龙S腰甲</t>
  </si>
  <si>
    <t>火龙S护腿</t>
  </si>
  <si>
    <t>轰龙</t>
  </si>
  <si>
    <t>轰龙头盔</t>
  </si>
  <si>
    <t>pl083</t>
  </si>
  <si>
    <t>轰龙铠甲</t>
  </si>
  <si>
    <t>轰龙腕甲</t>
  </si>
  <si>
    <t>轰龙腰甲</t>
  </si>
  <si>
    <t>轰龙护腿</t>
  </si>
  <si>
    <t>轰龙S</t>
  </si>
  <si>
    <t>轰龙S头盔</t>
  </si>
  <si>
    <t>轰龙S铠甲</t>
  </si>
  <si>
    <t>轰龙S腕甲</t>
  </si>
  <si>
    <t>轰龙S腰甲</t>
  </si>
  <si>
    <t>轰龙S护腿</t>
  </si>
  <si>
    <t>角龙</t>
  </si>
  <si>
    <t>角龙头盔</t>
  </si>
  <si>
    <t>pl034</t>
  </si>
  <si>
    <t>角龙铠甲</t>
  </si>
  <si>
    <t>角龙腕甲</t>
  </si>
  <si>
    <t>角龙腰甲</t>
  </si>
  <si>
    <t>角龙护腿</t>
  </si>
  <si>
    <t>角龙S</t>
  </si>
  <si>
    <t>角龙S头盔</t>
  </si>
  <si>
    <t>角龙S铠甲</t>
  </si>
  <si>
    <t>角龙S腕甲</t>
  </si>
  <si>
    <t>角龙S腰甲</t>
  </si>
  <si>
    <t>角龙S护腿</t>
  </si>
  <si>
    <t>岩龙</t>
  </si>
  <si>
    <t>岩龙头盔</t>
  </si>
  <si>
    <t>pl233</t>
  </si>
  <si>
    <t>岩龙铠甲</t>
  </si>
  <si>
    <t>岩龙腕甲</t>
  </si>
  <si>
    <t>岩龙腰甲</t>
  </si>
  <si>
    <t>岩龙护腿</t>
  </si>
  <si>
    <t>炮弹装填</t>
  </si>
  <si>
    <t>岩龙S</t>
  </si>
  <si>
    <t>岩龙S头盔</t>
  </si>
  <si>
    <t>岩龙S铠甲</t>
  </si>
  <si>
    <t>岩龙S腕甲</t>
  </si>
  <si>
    <t>岩龙S腰甲</t>
  </si>
  <si>
    <t>岩龙S护腿</t>
  </si>
  <si>
    <t>雷狼龙</t>
  </si>
  <si>
    <t>雷狼龙头盔</t>
  </si>
  <si>
    <t>pl234</t>
  </si>
  <si>
    <t>雷狼龙铠甲</t>
  </si>
  <si>
    <t>雷狼龙腕甲</t>
  </si>
  <si>
    <t>雷狼龙腰甲</t>
  </si>
  <si>
    <t>雷狼龙护腿</t>
  </si>
  <si>
    <t>雷狼龙S</t>
  </si>
  <si>
    <t>雷狼龙S头盔</t>
  </si>
  <si>
    <t>雷狼龙S铠甲</t>
  </si>
  <si>
    <t>雷狼龙S腕甲</t>
  </si>
  <si>
    <t>雷狼龙S腰甲</t>
  </si>
  <si>
    <t>雷狼龙S护腿</t>
  </si>
  <si>
    <t>金色</t>
  </si>
  <si>
    <t>金色毛发</t>
  </si>
  <si>
    <t>pl235</t>
  </si>
  <si>
    <t>金色羽织</t>
  </si>
  <si>
    <t>金色臂甲</t>
  </si>
  <si>
    <t>金色带</t>
  </si>
  <si>
    <t>金色下裳</t>
  </si>
  <si>
    <t>赫耀</t>
  </si>
  <si>
    <t>赫耀头盔</t>
  </si>
  <si>
    <t>pl237</t>
  </si>
  <si>
    <t>龙气活性</t>
  </si>
  <si>
    <t>赫耀铠甲</t>
  </si>
  <si>
    <t>赫耀腕甲</t>
  </si>
  <si>
    <t>赫耀腰甲</t>
  </si>
  <si>
    <t>赫耀护腿</t>
  </si>
  <si>
    <t>搔鸟</t>
  </si>
  <si>
    <t>搔鸟头盔</t>
  </si>
  <si>
    <t>pl009</t>
  </si>
  <si>
    <t>搔鸟铠甲</t>
  </si>
  <si>
    <t>吹笛名人</t>
  </si>
  <si>
    <t>搔鸟腕甲</t>
  </si>
  <si>
    <t>搔鸟腰甲</t>
  </si>
  <si>
    <t>夺取耐力</t>
  </si>
  <si>
    <t>搔鸟护腿</t>
  </si>
  <si>
    <t>搔鸟S</t>
  </si>
  <si>
    <t>搔鸟S头盔</t>
  </si>
  <si>
    <t>搔鸟S铠甲</t>
  </si>
  <si>
    <t>搔鸟S腕甲</t>
  </si>
  <si>
    <t>搔鸟S腰甲</t>
  </si>
  <si>
    <t>搔鸟S护腿</t>
  </si>
  <si>
    <t>毒妖鸟</t>
  </si>
  <si>
    <t>毒妖鸟头盔</t>
  </si>
  <si>
    <t>pl010</t>
  </si>
  <si>
    <t>毒妖鸟铠甲</t>
  </si>
  <si>
    <t>毒妖鸟腕甲</t>
  </si>
  <si>
    <t>毒妖鸟腰甲</t>
  </si>
  <si>
    <t>毒妖鸟护腿</t>
  </si>
  <si>
    <t>毒妖鸟S</t>
  </si>
  <si>
    <t>毒妖鸟S头盔</t>
  </si>
  <si>
    <t>毒妖鸟S铠甲</t>
  </si>
  <si>
    <t>毒妖鸟S腕甲</t>
  </si>
  <si>
    <t>毒妖鸟S腰甲</t>
  </si>
  <si>
    <t>毒妖鸟S护腿</t>
  </si>
  <si>
    <t>泥鱼龙</t>
  </si>
  <si>
    <t>泥鱼龙头盔</t>
  </si>
  <si>
    <t>pl011</t>
  </si>
  <si>
    <t>泥鱼龙铠甲</t>
  </si>
  <si>
    <t>泥鱼龙腕甲</t>
  </si>
  <si>
    <t>泥鱼龙腰甲</t>
  </si>
  <si>
    <t>泥鱼龙护腿</t>
  </si>
  <si>
    <t>飞雷龙</t>
  </si>
  <si>
    <t>飞雷龙头盔</t>
  </si>
  <si>
    <t>pl013</t>
  </si>
  <si>
    <t>飞雷龙铠甲</t>
  </si>
  <si>
    <t>飞雷龙腕甲</t>
  </si>
  <si>
    <t>飞雷龙腰甲</t>
  </si>
  <si>
    <t>飞雷龙护腿</t>
  </si>
  <si>
    <t>飞雷龙S</t>
  </si>
  <si>
    <t>飞雷龙S头盔</t>
  </si>
  <si>
    <t>飞雷龙S铠甲</t>
  </si>
  <si>
    <t>飞雷龙S腕甲</t>
  </si>
  <si>
    <t>飞雷龙S腰甲</t>
  </si>
  <si>
    <t>飞雷龙S护腿</t>
  </si>
  <si>
    <t>蛮颚龙</t>
  </si>
  <si>
    <t>蛮颚龙头盔</t>
  </si>
  <si>
    <t>pl020</t>
  </si>
  <si>
    <t>蛮颚龙铠甲</t>
  </si>
  <si>
    <t>蛮颚龙腕甲</t>
  </si>
  <si>
    <t>蛮颚龙腰甲</t>
  </si>
  <si>
    <t>蛮颚龙护腿</t>
  </si>
  <si>
    <t>蛮颚龙S</t>
  </si>
  <si>
    <t>蛮颚龙S头盔</t>
  </si>
  <si>
    <t>蛮颚龙S铠甲</t>
  </si>
  <si>
    <t>蛮颚龙S腕甲</t>
  </si>
  <si>
    <t>蛮颚龙S腰甲</t>
  </si>
  <si>
    <t>蛮颚龙S护腿</t>
  </si>
  <si>
    <t>爆鳞龙</t>
  </si>
  <si>
    <t>爆鳞龙头盔</t>
  </si>
  <si>
    <t>pl042</t>
  </si>
  <si>
    <t>爆鳞龙铠甲</t>
  </si>
  <si>
    <t>爆鳞龙腕甲</t>
  </si>
  <si>
    <t>爆鳞龙腰甲</t>
  </si>
  <si>
    <t>爆鳞龙护腿</t>
  </si>
  <si>
    <t>铬合金</t>
  </si>
  <si>
    <t>铬合金腰甲</t>
  </si>
  <si>
    <t>pl252</t>
  </si>
  <si>
    <t>铬合金靴</t>
  </si>
  <si>
    <t>骷髅</t>
  </si>
  <si>
    <t>骷髅头饰</t>
  </si>
  <si>
    <t>pl054</t>
  </si>
  <si>
    <t>炎之封眼</t>
  </si>
  <si>
    <t>pl061</t>
  </si>
  <si>
    <t>黑色皮制</t>
  </si>
  <si>
    <t>黑色皮裤</t>
  </si>
  <si>
    <t>pl255</t>
  </si>
  <si>
    <t>墨镜</t>
  </si>
  <si>
    <t>pl062</t>
  </si>
  <si>
    <t>狗龙伪装</t>
  </si>
  <si>
    <t>pl257</t>
  </si>
  <si>
    <t>狗龙S伪装</t>
  </si>
  <si>
    <t>知略眼镜</t>
  </si>
  <si>
    <t>pl060</t>
  </si>
  <si>
    <t>强弓羽饰</t>
  </si>
  <si>
    <t>pl037</t>
  </si>
  <si>
    <t>解放弓的蓄力阶段</t>
  </si>
  <si>
    <t>祸铠</t>
  </si>
  <si>
    <t>祸铠【武士盔】</t>
  </si>
  <si>
    <t>pl201</t>
  </si>
  <si>
    <t>祸铠【胸甲】</t>
  </si>
  <si>
    <t>鬼火缠</t>
  </si>
  <si>
    <t>祸铠【臂甲】</t>
  </si>
  <si>
    <t>祸铠【腰具】</t>
  </si>
  <si>
    <t>祸铠【腿甲】</t>
  </si>
  <si>
    <t>祸铠・霸</t>
  </si>
  <si>
    <t>祸铠・霸【武士盔】</t>
  </si>
  <si>
    <t>祸铠・霸【胸甲】</t>
  </si>
  <si>
    <t>祸铠・霸【臂甲】</t>
  </si>
  <si>
    <t>祸铠・霸【腰具】</t>
  </si>
  <si>
    <t>祸铠・霸【腿甲】</t>
  </si>
  <si>
    <t>白兔兽</t>
  </si>
  <si>
    <t>白兔兽头盔</t>
  </si>
  <si>
    <t>pl225</t>
  </si>
  <si>
    <t>白兔兽铠甲</t>
  </si>
  <si>
    <t>白兔兽腕甲</t>
  </si>
  <si>
    <t>白兔兽腰甲</t>
  </si>
  <si>
    <t>白兔兽护腿</t>
  </si>
  <si>
    <t>白兔兽S</t>
  </si>
  <si>
    <t>白兔兽S头盔</t>
  </si>
  <si>
    <t>白兔兽S铠甲</t>
  </si>
  <si>
    <t>白兔兽S腕甲</t>
  </si>
  <si>
    <t>白兔兽S腰甲</t>
  </si>
  <si>
    <t>白兔兽S护腿</t>
  </si>
  <si>
    <t>骨制</t>
  </si>
  <si>
    <t>骨制头盔</t>
  </si>
  <si>
    <t>pl003</t>
  </si>
  <si>
    <t>骨制铠甲</t>
  </si>
  <si>
    <t>骨制腕甲</t>
  </si>
  <si>
    <t>骨制腰甲</t>
  </si>
  <si>
    <t>骨制护腿</t>
  </si>
  <si>
    <t>泥雪耐性</t>
  </si>
  <si>
    <t>骨制S</t>
  </si>
  <si>
    <t>骨制S头盔</t>
  </si>
  <si>
    <t>骨制S铠甲</t>
  </si>
  <si>
    <t>骨制S腕甲</t>
  </si>
  <si>
    <t>骨制S腰甲</t>
  </si>
  <si>
    <t>骨制S护腿</t>
  </si>
  <si>
    <t>泡狐龙</t>
  </si>
  <si>
    <t>泡狐龙头盔</t>
  </si>
  <si>
    <t>pl228</t>
  </si>
  <si>
    <t>泡狐龙铠甲</t>
  </si>
  <si>
    <t>泡狐龙腕甲</t>
  </si>
  <si>
    <t>泡狐龙腰甲</t>
  </si>
  <si>
    <t>泡狐龙护腿</t>
  </si>
  <si>
    <t>泡狐龙S</t>
  </si>
  <si>
    <t>泡狐龙S头盔</t>
  </si>
  <si>
    <t>泡狐龙S铠甲</t>
  </si>
  <si>
    <t>泡狐龙S腕甲</t>
  </si>
  <si>
    <t>泡狐龙S腰甲</t>
  </si>
  <si>
    <t>泡狐龙S护腿</t>
  </si>
  <si>
    <t>旅团</t>
  </si>
  <si>
    <t>旅团帽</t>
  </si>
  <si>
    <t>pl036</t>
  </si>
  <si>
    <t>旅团战衣</t>
  </si>
  <si>
    <t>旅团腕甲</t>
  </si>
  <si>
    <t>旅团腰甲</t>
  </si>
  <si>
    <t>旅团靴</t>
  </si>
  <si>
    <t>名手羽饰</t>
  </si>
  <si>
    <t>剥取名人</t>
  </si>
  <si>
    <t>骷髅S</t>
  </si>
  <si>
    <t>骷髅S头饰</t>
  </si>
  <si>
    <t>旅团S</t>
  </si>
  <si>
    <t>旅团S帽</t>
  </si>
  <si>
    <t>旅团S战衣</t>
  </si>
  <si>
    <t>旅团S腕甲</t>
  </si>
  <si>
    <t>旅团S腰甲</t>
  </si>
  <si>
    <t>旅团S靴</t>
  </si>
  <si>
    <t>剥取铁人</t>
  </si>
  <si>
    <t>炎火武士</t>
  </si>
  <si>
    <t>炎火武士【斗笠】</t>
  </si>
  <si>
    <t>pl272</t>
  </si>
  <si>
    <t>炎火武士【上衣】</t>
  </si>
  <si>
    <t>炎火武士【手甲】</t>
  </si>
  <si>
    <t>炎火武士【腰卷】</t>
  </si>
  <si>
    <t>炎火武士【绑腿】</t>
  </si>
  <si>
    <t>祸铠封具</t>
  </si>
  <si>
    <t>祸铠封具【面具】</t>
  </si>
  <si>
    <t>pl250</t>
  </si>
  <si>
    <t>祸铠封具【上衣】</t>
  </si>
  <si>
    <t>祸铠封具【手甲】</t>
  </si>
  <si>
    <t>祸铠封具【腰卷】</t>
  </si>
  <si>
    <t>祸铠封具【绑腿】</t>
  </si>
  <si>
    <t>龙人耳饰</t>
  </si>
  <si>
    <t>pl263</t>
  </si>
  <si>
    <t>狐狸面具</t>
  </si>
  <si>
    <t>pl264</t>
  </si>
  <si>
    <t>名角假发</t>
  </si>
  <si>
    <t>pl262</t>
  </si>
  <si>
    <t>飞燕</t>
  </si>
  <si>
    <t>飞燕衬衫</t>
  </si>
  <si>
    <t>pl266</t>
  </si>
  <si>
    <t>飞燕腕甲</t>
  </si>
  <si>
    <t>飞燕靴</t>
  </si>
  <si>
    <t>艾露猫尾巴</t>
  </si>
  <si>
    <t>pl261</t>
  </si>
  <si>
    <t>牙猎犬伪装</t>
  </si>
  <si>
    <t>pl260</t>
  </si>
  <si>
    <t>骑士</t>
  </si>
  <si>
    <t>骑士头盔</t>
  </si>
  <si>
    <t>pl254</t>
  </si>
  <si>
    <t>骑士铠甲</t>
  </si>
  <si>
    <t>骑士腕甲</t>
  </si>
  <si>
    <t>骑士腰甲</t>
  </si>
  <si>
    <t>骑士护腿</t>
  </si>
  <si>
    <t>染花</t>
  </si>
  <si>
    <t>染花【面具】</t>
  </si>
  <si>
    <t>pl265</t>
  </si>
  <si>
    <t>染花【浴衣】</t>
  </si>
  <si>
    <t>染花【袖子】</t>
  </si>
  <si>
    <t>染花【草屐】</t>
  </si>
  <si>
    <t>豪鬼</t>
  </si>
  <si>
    <t>豪鬼面罩</t>
  </si>
  <si>
    <t>pl276</t>
  </si>
  <si>
    <t>豪鬼身体</t>
  </si>
  <si>
    <t>豪鬼腕部</t>
  </si>
  <si>
    <t>豪鬼腰部</t>
  </si>
  <si>
    <t xml:space="preserve">豪鬼脚部 </t>
  </si>
  <si>
    <t>艾露猫耳朵</t>
  </si>
  <si>
    <t>牙猎犬尾巴</t>
  </si>
  <si>
    <t>亚瑟</t>
  </si>
  <si>
    <t>亚瑟头盔</t>
  </si>
  <si>
    <t>pl251</t>
  </si>
  <si>
    <t>亚瑟铠甲</t>
  </si>
  <si>
    <t>亚瑟腕甲</t>
  </si>
  <si>
    <t>亚瑟腰甲</t>
  </si>
  <si>
    <t>亚瑟护腿</t>
  </si>
  <si>
    <t>公会十字</t>
  </si>
  <si>
    <t>公会十字头饰</t>
  </si>
  <si>
    <t>pl279</t>
  </si>
  <si>
    <t>公会十字战衣</t>
  </si>
  <si>
    <t>公会十字腕甲</t>
  </si>
  <si>
    <t>公会十字腰甲</t>
  </si>
  <si>
    <t>公会十字靴</t>
  </si>
  <si>
    <t>狸兽伪装</t>
  </si>
  <si>
    <t>pl268</t>
  </si>
  <si>
    <t>潜水员</t>
  </si>
  <si>
    <t>潜水员面具</t>
  </si>
  <si>
    <t>pl277</t>
  </si>
  <si>
    <t>潜水员服装</t>
  </si>
  <si>
    <t>潜水员腕甲</t>
  </si>
  <si>
    <t>潜水员皮带</t>
  </si>
  <si>
    <t>潜水员靴</t>
  </si>
  <si>
    <t>华丽耳饰</t>
  </si>
  <si>
    <t>pl282</t>
  </si>
  <si>
    <t>鬼火鸟耳饰</t>
  </si>
  <si>
    <t>pl283</t>
  </si>
  <si>
    <t>犬猫耳饰</t>
  </si>
  <si>
    <t>pl284</t>
  </si>
  <si>
    <t>兔团子耳饰</t>
  </si>
  <si>
    <t>pl267</t>
  </si>
  <si>
    <t>苦无耳饰</t>
  </si>
  <si>
    <t>pl281</t>
  </si>
  <si>
    <t>猎户星</t>
  </si>
  <si>
    <t>猎户星头饰</t>
  </si>
  <si>
    <t>pl289</t>
  </si>
  <si>
    <t>猎户星服饰</t>
  </si>
  <si>
    <t>猎户星腕甲</t>
  </si>
  <si>
    <t>猎户星护腰</t>
  </si>
  <si>
    <t>猎户星靴</t>
  </si>
  <si>
    <t>敬爱围巾</t>
  </si>
  <si>
    <t>pl269</t>
  </si>
  <si>
    <t>蝴蝶结项链</t>
  </si>
  <si>
    <t>pl285</t>
  </si>
  <si>
    <t>皮制项圈</t>
  </si>
  <si>
    <t>pl286</t>
  </si>
  <si>
    <t>博爱绷带</t>
  </si>
  <si>
    <t>pl288</t>
  </si>
  <si>
    <t>褶边项圈</t>
  </si>
  <si>
    <t>pl287</t>
  </si>
  <si>
    <t>原型</t>
  </si>
  <si>
    <t>原型头盔</t>
  </si>
  <si>
    <t>pl278</t>
  </si>
  <si>
    <t>原型铠甲</t>
  </si>
  <si>
    <t>原型腕甲</t>
  </si>
  <si>
    <t>原型腰甲</t>
  </si>
  <si>
    <t>原型护腿</t>
  </si>
  <si>
    <t>艾露猫忍头巾</t>
  </si>
  <si>
    <t>pl270</t>
  </si>
  <si>
    <t>盛装</t>
  </si>
  <si>
    <t>盛装礼帽</t>
  </si>
  <si>
    <t>pl290</t>
  </si>
  <si>
    <t>盛装战衣</t>
  </si>
  <si>
    <t>盛装手套</t>
  </si>
  <si>
    <t>盛装护腰</t>
  </si>
  <si>
    <t>盛装靴</t>
  </si>
  <si>
    <t>盛开</t>
  </si>
  <si>
    <t>盛开头饰</t>
  </si>
  <si>
    <t>pl291</t>
  </si>
  <si>
    <t>盛开服饰</t>
  </si>
  <si>
    <t>盛开手套</t>
  </si>
  <si>
    <t>盛开护腰</t>
  </si>
  <si>
    <t>盛开靴</t>
  </si>
  <si>
    <t>黑带</t>
  </si>
  <si>
    <t>黑带头盔</t>
  </si>
  <si>
    <t>pl280</t>
  </si>
  <si>
    <t>黑带铠甲</t>
  </si>
  <si>
    <t>黑带腕甲</t>
  </si>
  <si>
    <t>黑带腰甲</t>
  </si>
  <si>
    <t>黑带护腿</t>
  </si>
  <si>
    <t>炎火外套</t>
  </si>
  <si>
    <t>炎火外套【上衣】</t>
  </si>
  <si>
    <t>pl271</t>
  </si>
  <si>
    <t>炎火外套【手甲】</t>
  </si>
  <si>
    <t>索尼克服装</t>
  </si>
  <si>
    <t>索尼克帽</t>
  </si>
  <si>
    <t>pl292</t>
  </si>
  <si>
    <t>索尼克运动衫</t>
  </si>
  <si>
    <t>索尼克护手</t>
  </si>
  <si>
    <t>索尼克鞋</t>
  </si>
  <si>
    <t>苍世武士</t>
  </si>
  <si>
    <t>苍世武士【艳发】</t>
  </si>
  <si>
    <t>pl293</t>
  </si>
  <si>
    <t>苍世武士【羽织】</t>
  </si>
  <si>
    <t>苍世武士【袖】</t>
  </si>
  <si>
    <t>苍世武士【带】</t>
  </si>
  <si>
    <t>苍世武士【足履】</t>
  </si>
  <si>
    <t>炎火装束・继</t>
  </si>
  <si>
    <t>炎火装束【头巾】继</t>
  </si>
  <si>
    <t>炎火装束【上衣】继</t>
  </si>
  <si>
    <t>炎火装束【手甲】继</t>
  </si>
  <si>
    <t>炎火装束【腰卷】继</t>
  </si>
  <si>
    <t>炎火装束【绑腿】继</t>
  </si>
  <si>
    <t>皮制X</t>
  </si>
  <si>
    <t>皮制X头饰</t>
  </si>
  <si>
    <t>皮制X服饰</t>
  </si>
  <si>
    <t>皮制X手套</t>
  </si>
  <si>
    <t>皮制X腰带</t>
  </si>
  <si>
    <t>皮制X长裤</t>
  </si>
  <si>
    <t>锁甲X</t>
  </si>
  <si>
    <t>锁甲X头饰</t>
  </si>
  <si>
    <t>锁甲X服饰</t>
  </si>
  <si>
    <t>锁甲X手套</t>
  </si>
  <si>
    <t>锁甲X腰带</t>
  </si>
  <si>
    <t>锁甲X长裤</t>
  </si>
  <si>
    <t>猎人X</t>
  </si>
  <si>
    <t>猎人X头盔</t>
  </si>
  <si>
    <t>猎人X铠甲</t>
  </si>
  <si>
    <t>猎人X腕甲</t>
  </si>
  <si>
    <t>猎人X腰甲</t>
  </si>
  <si>
    <t>猎人X护腿</t>
  </si>
  <si>
    <t>合金X</t>
  </si>
  <si>
    <t>合金X头盔</t>
  </si>
  <si>
    <t>合金X铠甲</t>
  </si>
  <si>
    <t>合金X腕甲</t>
  </si>
  <si>
    <t>合金X腰甲</t>
  </si>
  <si>
    <t>合金X护腿</t>
  </si>
  <si>
    <t>骨制X</t>
  </si>
  <si>
    <t>骨制X头盔</t>
  </si>
  <si>
    <t>骨制X铠甲</t>
  </si>
  <si>
    <t>骨制X腕甲</t>
  </si>
  <si>
    <t>骨制X腰甲</t>
  </si>
  <si>
    <t>骨制X护腿</t>
  </si>
  <si>
    <t>丸鸟X伪装</t>
  </si>
  <si>
    <t>硬甲龙X</t>
  </si>
  <si>
    <t>硬甲龙X头盔</t>
  </si>
  <si>
    <t>硬甲龙X铠甲</t>
  </si>
  <si>
    <t>硬甲龙X腕甲</t>
  </si>
  <si>
    <t>硬甲龙X腰甲</t>
  </si>
  <si>
    <t>硬甲龙X护腿</t>
  </si>
  <si>
    <t>野猪X伪装</t>
  </si>
  <si>
    <t>水生兽X</t>
  </si>
  <si>
    <t>水生兽X铠甲</t>
  </si>
  <si>
    <t>水生兽X腰甲</t>
  </si>
  <si>
    <t>水生兽X护腿</t>
  </si>
  <si>
    <t>飞甲虫X</t>
  </si>
  <si>
    <t>飞甲虫X礼帽</t>
  </si>
  <si>
    <t>飞甲虫X服装</t>
  </si>
  <si>
    <t>飞甲虫X护手</t>
  </si>
  <si>
    <t>飞甲虫X腰甲</t>
  </si>
  <si>
    <t>飞甲虫X靴</t>
  </si>
  <si>
    <t>巨甲虫</t>
  </si>
  <si>
    <t>巨甲虫头盔</t>
  </si>
  <si>
    <t>pl360</t>
  </si>
  <si>
    <t>巨甲虫铠甲</t>
  </si>
  <si>
    <t>巨甲虫腕甲</t>
  </si>
  <si>
    <t>巨甲虫护裙</t>
  </si>
  <si>
    <t>巨甲虫护腿</t>
  </si>
  <si>
    <t>巨蜂</t>
  </si>
  <si>
    <t>巨蜂头盔</t>
  </si>
  <si>
    <t>pl359</t>
  </si>
  <si>
    <t>巨蜂铠甲</t>
  </si>
  <si>
    <t>巨蜂腕甲</t>
  </si>
  <si>
    <t>巨蜂护裙</t>
  </si>
  <si>
    <t>巨蜂护腿</t>
  </si>
  <si>
    <t>狗龙皮X</t>
  </si>
  <si>
    <t>狗龙皮臂甲X</t>
  </si>
  <si>
    <t>狗龙皮护腿X</t>
  </si>
  <si>
    <t>狗龙X伪装</t>
  </si>
  <si>
    <t>蓝速龙</t>
  </si>
  <si>
    <t>蓝速龙头盔</t>
  </si>
  <si>
    <t>pl358</t>
  </si>
  <si>
    <t>蓝速龙铠甲</t>
  </si>
  <si>
    <t>蓝速龙腕甲</t>
  </si>
  <si>
    <t>蓝速龙护裙</t>
  </si>
  <si>
    <t>蓝速龙护腿</t>
  </si>
  <si>
    <t>镰鼬龙X</t>
  </si>
  <si>
    <t>镰鼬龙X头盔</t>
  </si>
  <si>
    <t>pl310</t>
  </si>
  <si>
    <t>镰鼬龙X铠甲</t>
  </si>
  <si>
    <t>镰鼬龙X腕甲</t>
  </si>
  <si>
    <t>镰鼬龙X腰甲</t>
  </si>
  <si>
    <t>镰鼬龙X护腿</t>
  </si>
  <si>
    <t>眠狗龙X</t>
  </si>
  <si>
    <t>眠狗龙X头盔</t>
  </si>
  <si>
    <t>冰耐性</t>
  </si>
  <si>
    <t>眠狗龙X铠甲</t>
  </si>
  <si>
    <t>眠狗龙X腕甲</t>
  </si>
  <si>
    <t>眠狗龙X腰甲</t>
  </si>
  <si>
    <t>眠狗龙X护腿</t>
  </si>
  <si>
    <t>搔鸟X</t>
  </si>
  <si>
    <t>搔鸟X头盔</t>
  </si>
  <si>
    <t>pl328</t>
  </si>
  <si>
    <t>搔鸟X铠甲</t>
  </si>
  <si>
    <t>搔鸟X腕甲</t>
  </si>
  <si>
    <t>搔鸟X腰甲</t>
  </si>
  <si>
    <t>搔鸟X护腿</t>
  </si>
  <si>
    <t>毒狗龙X</t>
  </si>
  <si>
    <t>毒狗龙X头盔</t>
  </si>
  <si>
    <t>毒狗龙X铠甲</t>
  </si>
  <si>
    <t>毒狗龙X腕甲</t>
  </si>
  <si>
    <t>毒狗龙X腰甲</t>
  </si>
  <si>
    <t>毒狗龙X护腿</t>
  </si>
  <si>
    <t>青熊兽X</t>
  </si>
  <si>
    <t>青熊兽X头盔</t>
  </si>
  <si>
    <t>青熊兽X铠甲</t>
  </si>
  <si>
    <t>青熊兽X腕甲</t>
  </si>
  <si>
    <t>青熊兽X腰甲</t>
  </si>
  <si>
    <t>青熊兽X护腿</t>
  </si>
  <si>
    <t>白兔兽X</t>
  </si>
  <si>
    <t>白兔兽X头盔</t>
  </si>
  <si>
    <t>白兔兽X铠甲</t>
  </si>
  <si>
    <t>白兔兽X腕甲</t>
  </si>
  <si>
    <t>白兔兽X腰甲</t>
  </si>
  <si>
    <t>白兔兽X护腿</t>
  </si>
  <si>
    <t>赤甲兽X</t>
  </si>
  <si>
    <t>赤甲兽X头盔</t>
  </si>
  <si>
    <t>赤甲兽X铠甲</t>
  </si>
  <si>
    <t>赤甲兽X腕甲</t>
  </si>
  <si>
    <t>赤甲兽X腰甲</t>
  </si>
  <si>
    <t>赤甲兽X护腿</t>
  </si>
  <si>
    <t>伞鸟X</t>
  </si>
  <si>
    <t>伞鸟X头盔</t>
  </si>
  <si>
    <t>pl302</t>
  </si>
  <si>
    <t>伞鸟X铠甲</t>
  </si>
  <si>
    <t>伞鸟X腕甲</t>
  </si>
  <si>
    <t>伞鸟X腰甲</t>
  </si>
  <si>
    <t>伞鸟X护腿</t>
  </si>
  <si>
    <t>水兽X</t>
  </si>
  <si>
    <t>水兽X头盔</t>
  </si>
  <si>
    <t>pl315</t>
  </si>
  <si>
    <t>水兽X铠甲</t>
  </si>
  <si>
    <t>水兽X腕甲</t>
  </si>
  <si>
    <t>水兽X腰甲</t>
  </si>
  <si>
    <t>水兽X护腿</t>
  </si>
  <si>
    <t>土砂龙X</t>
  </si>
  <si>
    <t>土砂龙X头盔</t>
  </si>
  <si>
    <t>pl316</t>
  </si>
  <si>
    <t>土砂龙X铠甲</t>
  </si>
  <si>
    <t>土砂龙X腕甲</t>
  </si>
  <si>
    <t>土砂龙X腰甲</t>
  </si>
  <si>
    <t>土砂龙X护腿</t>
  </si>
  <si>
    <t>大名盾蟹</t>
  </si>
  <si>
    <t>大名盾蟹头盔</t>
  </si>
  <si>
    <t>pl337</t>
  </si>
  <si>
    <t>大名盾蟹铠甲</t>
  </si>
  <si>
    <t>大名盾蟹腕甲</t>
  </si>
  <si>
    <t>大名盾蟹腰甲</t>
  </si>
  <si>
    <t>零件改造</t>
  </si>
  <si>
    <t>大名盾蟹护腿</t>
  </si>
  <si>
    <t>河童蛙X</t>
  </si>
  <si>
    <t>河童蛙X头盔</t>
  </si>
  <si>
    <t>pl303</t>
  </si>
  <si>
    <t>河童蛙X铠甲</t>
  </si>
  <si>
    <t>河童蛙X腕甲</t>
  </si>
  <si>
    <t>河童蛙X腰甲</t>
  </si>
  <si>
    <t>河童蛙X护腿</t>
  </si>
  <si>
    <t>铸铁X</t>
  </si>
  <si>
    <t>铸铁X头盔</t>
  </si>
  <si>
    <t>铸铁X铠甲</t>
  </si>
  <si>
    <t>铸铁X腕甲</t>
  </si>
  <si>
    <t>铸铁X腰甲</t>
  </si>
  <si>
    <t>铸铁X护腿</t>
  </si>
  <si>
    <t>毒蝎X</t>
  </si>
  <si>
    <t>毒蝎X护头</t>
  </si>
  <si>
    <t>毒蝎X上身</t>
  </si>
  <si>
    <t>毒蝎X护袖</t>
  </si>
  <si>
    <t>毒蝎X护腰具</t>
  </si>
  <si>
    <t>毒蝎X脚</t>
  </si>
  <si>
    <t>毒蛛X</t>
  </si>
  <si>
    <t>毒蛛X护头</t>
  </si>
  <si>
    <t>毒蛛X上身</t>
  </si>
  <si>
    <t>毒蛛X护袖</t>
  </si>
  <si>
    <t>毒蛛X护腰具</t>
  </si>
  <si>
    <t>毒蛛X脚</t>
  </si>
  <si>
    <t>混沌・真</t>
  </si>
  <si>
    <t>混沌的包发・真</t>
  </si>
  <si>
    <t>混沌的铠･真</t>
  </si>
  <si>
    <t>雪绒花X</t>
  </si>
  <si>
    <t>雪绒花X绽放</t>
  </si>
  <si>
    <t>雪绒花X枝干</t>
  </si>
  <si>
    <t>雪绒花X枝叶</t>
  </si>
  <si>
    <t>雪绒花X叶片</t>
  </si>
  <si>
    <t>雪绒花X扎根</t>
  </si>
  <si>
    <t>贝壳X</t>
  </si>
  <si>
    <t>贝壳X头饰</t>
  </si>
  <si>
    <t>贝壳X服饰</t>
  </si>
  <si>
    <t>贝壳X护手</t>
  </si>
  <si>
    <t>贝壳X裙</t>
  </si>
  <si>
    <t>贝壳X凉鞋</t>
  </si>
  <si>
    <t>花瓣X</t>
  </si>
  <si>
    <t>花瓣X绽放</t>
  </si>
  <si>
    <t>花瓣X枝干</t>
  </si>
  <si>
    <t>花瓣X枝叶</t>
  </si>
  <si>
    <t>花瓣X叶片</t>
  </si>
  <si>
    <t>花瓣X扎根</t>
  </si>
  <si>
    <t>五行</t>
  </si>
  <si>
    <t>五行之面具</t>
  </si>
  <si>
    <t>pl385</t>
  </si>
  <si>
    <t>五行之狩衣</t>
  </si>
  <si>
    <t>五行之护臂</t>
  </si>
  <si>
    <t>五行之衣带</t>
  </si>
  <si>
    <t>五行之腿甲</t>
  </si>
  <si>
    <t>王国轻装骑士</t>
  </si>
  <si>
    <t>轻装骑士【耳饰】</t>
  </si>
  <si>
    <t>pl372</t>
  </si>
  <si>
    <t>轻装骑士【胸甲】</t>
  </si>
  <si>
    <t>轻装骑士【手甲】</t>
  </si>
  <si>
    <t>轻装骑士【腰甲】</t>
  </si>
  <si>
    <t>轻装骑士【腿甲】</t>
  </si>
  <si>
    <t>结云</t>
  </si>
  <si>
    <t>结云笠</t>
  </si>
  <si>
    <t>pl388</t>
  </si>
  <si>
    <t>结云武服</t>
  </si>
  <si>
    <t>结云护臂</t>
  </si>
  <si>
    <t>结云带</t>
  </si>
  <si>
    <t>结云下裳</t>
  </si>
  <si>
    <t>福木兔伪装</t>
  </si>
  <si>
    <t>pl389</t>
  </si>
  <si>
    <t>垂皮龙X</t>
  </si>
  <si>
    <t>垂皮龙X兜帽</t>
  </si>
  <si>
    <t>垂皮龙X披风</t>
  </si>
  <si>
    <t>奇怪龙X</t>
  </si>
  <si>
    <t>奇怪龙X头盔</t>
  </si>
  <si>
    <t>pl317</t>
  </si>
  <si>
    <t>奇怪龙X铠甲</t>
  </si>
  <si>
    <t>奇怪龙X腕甲</t>
  </si>
  <si>
    <t>奇怪龙X腰甲</t>
  </si>
  <si>
    <t>奇怪龙X护腿</t>
  </si>
  <si>
    <t>天狗兽X</t>
  </si>
  <si>
    <t>天狗兽X头盔</t>
  </si>
  <si>
    <t>pl301</t>
  </si>
  <si>
    <t>天狗兽X铠甲</t>
  </si>
  <si>
    <t>天狗兽X腕甲</t>
  </si>
  <si>
    <t>天狗兽X腰甲</t>
  </si>
  <si>
    <t>天狗兽X护腿</t>
  </si>
  <si>
    <t>天狗兽Z</t>
  </si>
  <si>
    <t>天狗兽Z头盔</t>
  </si>
  <si>
    <t>pl347</t>
  </si>
  <si>
    <t>天狗兽Z铠甲</t>
  </si>
  <si>
    <t>天狗兽Z腕甲</t>
  </si>
  <si>
    <t>天狗兽Z腰甲</t>
  </si>
  <si>
    <t>天狗兽Z护腿</t>
  </si>
  <si>
    <t>毒妖鸟X</t>
  </si>
  <si>
    <t>毒妖鸟X头盔</t>
  </si>
  <si>
    <t>pl329</t>
  </si>
  <si>
    <t>毒妖鸟X铠甲</t>
  </si>
  <si>
    <t>毒妖鸟X腕甲</t>
  </si>
  <si>
    <t>毒妖鸟X腰甲</t>
  </si>
  <si>
    <t>毒妖鸟X护腿</t>
  </si>
  <si>
    <t>泥鱼龙X</t>
  </si>
  <si>
    <t>泥鱼龙X头盔</t>
  </si>
  <si>
    <t>pl330</t>
  </si>
  <si>
    <t>泥鱼龙X铠甲</t>
  </si>
  <si>
    <t>泥鱼龙X腕甲</t>
  </si>
  <si>
    <t>泥鱼龙X腰甲</t>
  </si>
  <si>
    <t>泥鱼龙X护腿</t>
  </si>
  <si>
    <t>岩龙X</t>
  </si>
  <si>
    <t>岩龙X头盔</t>
  </si>
  <si>
    <t>pl324</t>
  </si>
  <si>
    <t>岩龙X铠甲</t>
  </si>
  <si>
    <t>岩龙X腕甲</t>
  </si>
  <si>
    <t>岩龙X腰甲</t>
  </si>
  <si>
    <t>岩龙X护腿</t>
  </si>
  <si>
    <t>人鱼龙X</t>
  </si>
  <si>
    <t>人鱼龙X头盔</t>
  </si>
  <si>
    <t>pl304</t>
  </si>
  <si>
    <t>人鱼龙X铠甲</t>
  </si>
  <si>
    <t>人鱼龙X腕甲</t>
  </si>
  <si>
    <t>人鱼龙X腰甲</t>
  </si>
  <si>
    <t>人鱼龙X护腿</t>
  </si>
  <si>
    <t>人鱼龙Z</t>
  </si>
  <si>
    <t>人鱼龙Z头盔</t>
  </si>
  <si>
    <t>pl348</t>
  </si>
  <si>
    <t>人鱼龙Z铠甲</t>
  </si>
  <si>
    <t>人鱼龙Z腕甲</t>
  </si>
  <si>
    <t>人鱼龙Z腰甲</t>
  </si>
  <si>
    <t>人鱼龙Z护腿</t>
  </si>
  <si>
    <t>雌火龙X</t>
  </si>
  <si>
    <t>雌火龙X头盔</t>
  </si>
  <si>
    <t>pl320</t>
  </si>
  <si>
    <t>雌火龙X铠甲</t>
  </si>
  <si>
    <t>雌火龙X腕甲</t>
  </si>
  <si>
    <t>雌火龙X腰甲</t>
  </si>
  <si>
    <t>雌火龙X护腿</t>
  </si>
  <si>
    <t>飞雷龙X</t>
  </si>
  <si>
    <t>飞雷龙X头盔</t>
  </si>
  <si>
    <t>pl331</t>
  </si>
  <si>
    <t>飞雷龙X铠甲</t>
  </si>
  <si>
    <t>飞雷龙X腕甲</t>
  </si>
  <si>
    <t>飞雷龙X腰甲</t>
  </si>
  <si>
    <t>飞雷龙X护腿</t>
  </si>
  <si>
    <t>蛮颚龙X</t>
  </si>
  <si>
    <t>蛮颚龙X头盔</t>
  </si>
  <si>
    <t>pl332</t>
  </si>
  <si>
    <t>蛮颚龙X铠甲</t>
  </si>
  <si>
    <t>蛮颚龙X腕甲</t>
  </si>
  <si>
    <t>蛮颚龙X腰甲</t>
  </si>
  <si>
    <t>蛮颚龙X护腿</t>
  </si>
  <si>
    <t>骷髅X</t>
  </si>
  <si>
    <t>骷髅X头饰</t>
  </si>
  <si>
    <t>杜宾X</t>
  </si>
  <si>
    <t>杜宾X头盔</t>
  </si>
  <si>
    <t>杜宾X铠甲</t>
  </si>
  <si>
    <t>杜宾X腕甲</t>
  </si>
  <si>
    <t>杜宾X腰甲</t>
  </si>
  <si>
    <t>杜宾X护腿</t>
  </si>
  <si>
    <t>海境X</t>
  </si>
  <si>
    <t>海境X头盔</t>
  </si>
  <si>
    <t>海境X铠甲</t>
  </si>
  <si>
    <t>海境X腕甲</t>
  </si>
  <si>
    <t>海境X腰甲</t>
  </si>
  <si>
    <t>海境X护腿</t>
  </si>
  <si>
    <t>南瓜X</t>
  </si>
  <si>
    <t>南瓜X绽放</t>
  </si>
  <si>
    <t>南瓜X枝干</t>
  </si>
  <si>
    <t>南瓜X枝叶</t>
  </si>
  <si>
    <t>南瓜X叶片</t>
  </si>
  <si>
    <t>南瓜X扎根</t>
  </si>
  <si>
    <t>死神X</t>
  </si>
  <si>
    <t>死神X首脑</t>
  </si>
  <si>
    <t>死神X肌肉</t>
  </si>
  <si>
    <t>死神X双手</t>
  </si>
  <si>
    <t>死神X脐带</t>
  </si>
  <si>
    <t>死神X脚跟</t>
  </si>
  <si>
    <t>鱼鳞X</t>
  </si>
  <si>
    <t>鱼鳞X兜帽</t>
  </si>
  <si>
    <t>鱼鳞X洋装</t>
  </si>
  <si>
    <t>鱼鳞X袖</t>
  </si>
  <si>
    <t>鱼鳞X腰甲</t>
  </si>
  <si>
    <t>鱼鳞X长裤</t>
  </si>
  <si>
    <t>锹形X</t>
  </si>
  <si>
    <t>锹形X护头</t>
  </si>
  <si>
    <t>锹形X上身</t>
  </si>
  <si>
    <t>锹形X护袖</t>
  </si>
  <si>
    <t>锹形X护腰具</t>
  </si>
  <si>
    <t>锹形X脚</t>
  </si>
  <si>
    <t>凤蝶X</t>
  </si>
  <si>
    <t>凤蝶X护头</t>
  </si>
  <si>
    <t>凤蝶X上身</t>
  </si>
  <si>
    <t>凤蝶X护袖</t>
  </si>
  <si>
    <t>凤蝶X护腰具</t>
  </si>
  <si>
    <t>凤蝶X脚</t>
  </si>
  <si>
    <t>王国炮术队</t>
  </si>
  <si>
    <t>炮术队【武士盔】</t>
  </si>
  <si>
    <t>pl373</t>
  </si>
  <si>
    <t>炮术队【身体】</t>
  </si>
  <si>
    <t>炮术队【臂甲】</t>
  </si>
  <si>
    <t>炮术队【腰】</t>
  </si>
  <si>
    <t>炮术队【护腿】</t>
  </si>
  <si>
    <t>公会诗人</t>
  </si>
  <si>
    <t>公会诗人帽</t>
  </si>
  <si>
    <t>pl376</t>
  </si>
  <si>
    <t>公会诗人服装</t>
  </si>
  <si>
    <t>公会诗人腕甲</t>
  </si>
  <si>
    <t>公会诗人腰甲</t>
  </si>
  <si>
    <t>公会诗人靴</t>
  </si>
  <si>
    <t>学士</t>
  </si>
  <si>
    <t>学士兜帽</t>
  </si>
  <si>
    <t>学士服装</t>
  </si>
  <si>
    <t>学士手套</t>
  </si>
  <si>
    <t>学士裙</t>
  </si>
  <si>
    <t>学士短袜</t>
  </si>
  <si>
    <t>守护者</t>
  </si>
  <si>
    <t>守护者头盔</t>
  </si>
  <si>
    <t>pl386</t>
  </si>
  <si>
    <t>守护者服装</t>
  </si>
  <si>
    <t>守护者腕甲</t>
  </si>
  <si>
    <t>守护者腰甲</t>
  </si>
  <si>
    <t>守护者靴</t>
  </si>
  <si>
    <t>海蛞蝓帽子</t>
  </si>
  <si>
    <t>pl390</t>
  </si>
  <si>
    <t>旅团X</t>
  </si>
  <si>
    <t>旅团X帽</t>
  </si>
  <si>
    <t>旅团X战衣</t>
  </si>
  <si>
    <t>旅团X腕甲</t>
  </si>
  <si>
    <t>提供</t>
  </si>
  <si>
    <t>旅团X腰甲</t>
  </si>
  <si>
    <t>旅团X靴</t>
  </si>
  <si>
    <t>冰牙龙X</t>
  </si>
  <si>
    <t>冰牙龙X头盔</t>
  </si>
  <si>
    <t>pl319</t>
  </si>
  <si>
    <t>冰牙龙X铠甲</t>
  </si>
  <si>
    <t>冰牙龙X腕甲</t>
  </si>
  <si>
    <t>冰牙龙X腰甲</t>
  </si>
  <si>
    <t>冰牙龙X护腿</t>
  </si>
  <si>
    <t>祸铠・真</t>
  </si>
  <si>
    <t>祸铠・真【武士盔】</t>
  </si>
  <si>
    <t>pl300</t>
  </si>
  <si>
    <t>祸铠・真【胸甲】</t>
  </si>
  <si>
    <t>祸铠・真【臂甲】</t>
  </si>
  <si>
    <t>祸铠・真【腰具】</t>
  </si>
  <si>
    <t>祸铠・真【腿甲】</t>
  </si>
  <si>
    <t>迅龙X</t>
  </si>
  <si>
    <t>迅龙X头盔</t>
  </si>
  <si>
    <t>pl318</t>
  </si>
  <si>
    <t>迅龙X铠甲</t>
  </si>
  <si>
    <t>迅龙X腕甲</t>
  </si>
  <si>
    <t>迅龙X腰甲</t>
  </si>
  <si>
    <t>迅龙X护腿</t>
  </si>
  <si>
    <t>雪鬼兽X</t>
  </si>
  <si>
    <t>雪鬼兽X头盔</t>
  </si>
  <si>
    <t>pl306</t>
  </si>
  <si>
    <t>雪鬼兽X铠甲</t>
  </si>
  <si>
    <t>雪鬼兽X腕甲</t>
  </si>
  <si>
    <t>雪鬼兽X腰甲</t>
  </si>
  <si>
    <t>雪鬼兽X护腿</t>
  </si>
  <si>
    <t>刚缠兽</t>
  </si>
  <si>
    <t>刚缠兽头盔</t>
  </si>
  <si>
    <t>pl354</t>
  </si>
  <si>
    <t>蓄力大师</t>
  </si>
  <si>
    <t>刚缠兽铠甲</t>
  </si>
  <si>
    <t>刚缠兽腕甲</t>
  </si>
  <si>
    <t>刚缠兽护裙</t>
  </si>
  <si>
    <t>刚缠兽护腿</t>
  </si>
  <si>
    <t>将军镰蟹</t>
  </si>
  <si>
    <t>将军镰蟹头盔</t>
  </si>
  <si>
    <t>pl338</t>
  </si>
  <si>
    <t>将军镰蟹铠甲</t>
  </si>
  <si>
    <t>打磨术【锐】</t>
  </si>
  <si>
    <t>将军镰蟹腕甲</t>
  </si>
  <si>
    <t>将军镰蟹腰甲</t>
  </si>
  <si>
    <t>将军镰蟹护腿</t>
  </si>
  <si>
    <t>泥翁龙X</t>
  </si>
  <si>
    <t>泥翁龙X头盔</t>
  </si>
  <si>
    <t>pl307</t>
  </si>
  <si>
    <t>泥翁龙X铠甲</t>
  </si>
  <si>
    <t>泥翁龙X腕甲</t>
  </si>
  <si>
    <t>泥翁龙X腰甲</t>
  </si>
  <si>
    <t>泥翁龙X护腿</t>
  </si>
  <si>
    <t>泥翁龙Ｚ</t>
  </si>
  <si>
    <t>泥翁龙Ｚ头盔</t>
  </si>
  <si>
    <t>pl350</t>
  </si>
  <si>
    <t>泥翁龙Ｚ铠甲</t>
  </si>
  <si>
    <t>泥翁龙Ｚ腕甲</t>
  </si>
  <si>
    <t>泥翁龙Ｚ腰甲</t>
  </si>
  <si>
    <t>泥翁龙Ｚ护腿</t>
  </si>
  <si>
    <t>妃蜘蛛X</t>
  </si>
  <si>
    <t>妃蜘蛛X头盔</t>
  </si>
  <si>
    <t>pl305</t>
  </si>
  <si>
    <t>妃蜘蛛X铠甲</t>
  </si>
  <si>
    <t>妃蜘蛛X腕甲</t>
  </si>
  <si>
    <t>妃蜘蛛X腰甲</t>
  </si>
  <si>
    <t>妃蜘蛛X护腿</t>
  </si>
  <si>
    <t>妃蜘蛛Z</t>
  </si>
  <si>
    <t>妃蜘蛛Z头盔</t>
  </si>
  <si>
    <t>pl349</t>
  </si>
  <si>
    <t>妃蜘蛛Z铠甲</t>
  </si>
  <si>
    <t>妃蜘蛛Z腕甲</t>
  </si>
  <si>
    <t>妃蜘蛛Z腰甲</t>
  </si>
  <si>
    <t>妃蜘蛛Z护腿</t>
  </si>
  <si>
    <t>倪泰表・真</t>
  </si>
  <si>
    <t>倪泰表【蒙面】真</t>
  </si>
  <si>
    <t>倪泰表【上衣】真</t>
  </si>
  <si>
    <t>倪泰表【手甲】真</t>
  </si>
  <si>
    <t>倪泰表【腰卷】真</t>
  </si>
  <si>
    <t>倪泰表【绑腿】真</t>
  </si>
  <si>
    <t>神凪・洸</t>
  </si>
  <si>
    <t>神凪･洸【元結】</t>
  </si>
  <si>
    <t>神凪・洸【白衣】</t>
  </si>
  <si>
    <t>神凪・洸【花袖】</t>
  </si>
  <si>
    <t>神凪・洸【腰卷】</t>
  </si>
  <si>
    <t>神凪・洸【绯袴】</t>
  </si>
  <si>
    <t>倪泰里・真</t>
  </si>
  <si>
    <t>倪泰里【刚面】真</t>
  </si>
  <si>
    <t>倪泰里【上衣】真</t>
  </si>
  <si>
    <t>倪泰里【手甲】真</t>
  </si>
  <si>
    <t>倪泰里【腰卷】真</t>
  </si>
  <si>
    <t>倪泰里【绑腿】真</t>
  </si>
  <si>
    <t>依巫・燿</t>
  </si>
  <si>
    <t>依巫･燿【元結】</t>
  </si>
  <si>
    <t>依巫・燿【白衣】</t>
  </si>
  <si>
    <t>依巫・燿【花袖】</t>
  </si>
  <si>
    <t>依巫・燿【腰卷】</t>
  </si>
  <si>
    <t>依巫・燿【绯袴】</t>
  </si>
  <si>
    <t>铬合金X</t>
  </si>
  <si>
    <t>铬合金X腰甲</t>
  </si>
  <si>
    <t>铬合金X靴</t>
  </si>
  <si>
    <t>熔岩兽X</t>
  </si>
  <si>
    <t>熔岩兽X铠甲</t>
  </si>
  <si>
    <t>熔岩兽X腰甲</t>
  </si>
  <si>
    <t>翼蛇龙X</t>
  </si>
  <si>
    <t>翼蛇龙X头饰</t>
  </si>
  <si>
    <t>翼蛇龙套装X衣装</t>
  </si>
  <si>
    <t>翼蛇龙套装X手套</t>
  </si>
  <si>
    <t>翼蛇龙套装X腰带</t>
  </si>
  <si>
    <t>翼蛇龙套装X鞋子</t>
  </si>
  <si>
    <t>泡狐龙X</t>
  </si>
  <si>
    <t>泡狐龙X头盔</t>
  </si>
  <si>
    <t>pl334</t>
  </si>
  <si>
    <t>泡狐龙X铠甲</t>
  </si>
  <si>
    <t>泡狐龙X腕甲</t>
  </si>
  <si>
    <t>泡狐龙X腰甲</t>
  </si>
  <si>
    <t>泡狐龙X护腿</t>
  </si>
  <si>
    <t>火龙X</t>
  </si>
  <si>
    <t>火龙X头盔</t>
  </si>
  <si>
    <t>pl321</t>
  </si>
  <si>
    <t>火龙X铠甲</t>
  </si>
  <si>
    <t>火龙X腕甲</t>
  </si>
  <si>
    <t>火龙X腰甲</t>
  </si>
  <si>
    <t>火龙X护腿</t>
  </si>
  <si>
    <t>雷狼龙X</t>
  </si>
  <si>
    <t>雷狼龙X头盔</t>
  </si>
  <si>
    <t>pl325</t>
  </si>
  <si>
    <t>雷狼龙X铠甲</t>
  </si>
  <si>
    <t>雷狼龙X腕甲</t>
  </si>
  <si>
    <t>雷狼龙X腰甲</t>
  </si>
  <si>
    <t>雷狼龙X护腿</t>
  </si>
  <si>
    <t>轰龙X</t>
  </si>
  <si>
    <t>轰龙X头盔</t>
  </si>
  <si>
    <t>pl322</t>
  </si>
  <si>
    <t>轰龙X铠甲</t>
  </si>
  <si>
    <t>轰龙X腕甲</t>
  </si>
  <si>
    <t>轰龙X腰甲</t>
  </si>
  <si>
    <t>轰龙X护腿</t>
  </si>
  <si>
    <t>角龙X</t>
  </si>
  <si>
    <t>角龙X头盔</t>
  </si>
  <si>
    <t>pl323</t>
  </si>
  <si>
    <t>角龙X铠甲</t>
  </si>
  <si>
    <t>角龙X腕甲</t>
  </si>
  <si>
    <t>角龙X腰甲</t>
  </si>
  <si>
    <t>角龙X护腿</t>
  </si>
  <si>
    <t>黑蚀龙</t>
  </si>
  <si>
    <t>黑蚀龙头盔</t>
  </si>
  <si>
    <t>pl341</t>
  </si>
  <si>
    <t>黑蚀龙铠甲</t>
  </si>
  <si>
    <t>因祸得福</t>
  </si>
  <si>
    <t>黑蚀龙腕甲</t>
  </si>
  <si>
    <t>黑蚀龙腰甲</t>
  </si>
  <si>
    <t>黑蚀龙护腿</t>
  </si>
  <si>
    <t>千刃龙</t>
  </si>
  <si>
    <t>千刃龙头盔</t>
  </si>
  <si>
    <t>pl343</t>
  </si>
  <si>
    <t>刃鳞打磨</t>
  </si>
  <si>
    <t>千刃龙铠甲</t>
  </si>
  <si>
    <t>千刃龙腕甲</t>
  </si>
  <si>
    <t>千刃龙腰甲</t>
  </si>
  <si>
    <t>走壁移动【翔】</t>
  </si>
  <si>
    <t>千刃龙护腿</t>
  </si>
  <si>
    <t>电龙</t>
  </si>
  <si>
    <t>电龙头盔</t>
  </si>
  <si>
    <t>pl344</t>
  </si>
  <si>
    <t>连击</t>
  </si>
  <si>
    <t>电龙铠甲</t>
  </si>
  <si>
    <t>电龙腕甲</t>
  </si>
  <si>
    <t>电龙腰甲</t>
  </si>
  <si>
    <t>电龙护腿</t>
  </si>
  <si>
    <t>冰狼龙</t>
  </si>
  <si>
    <t>冰狼龙头盔</t>
  </si>
  <si>
    <t>pl353</t>
  </si>
  <si>
    <t>冰狼龙铠甲</t>
  </si>
  <si>
    <t>合气</t>
  </si>
  <si>
    <t>冰狼龙腕甲</t>
  </si>
  <si>
    <t>冰狼龙腰甲</t>
  </si>
  <si>
    <t>冰狼龙护腿</t>
  </si>
  <si>
    <t>棘龙</t>
  </si>
  <si>
    <t>棘龙首脑</t>
  </si>
  <si>
    <t>pl356</t>
  </si>
  <si>
    <t>棘龙肌肉</t>
  </si>
  <si>
    <t>攻势</t>
  </si>
  <si>
    <t>棘龙双手</t>
  </si>
  <si>
    <t>棘龙脐带</t>
  </si>
  <si>
    <t>棘龙脚跟</t>
  </si>
  <si>
    <t>王国重装骑士</t>
  </si>
  <si>
    <t>重装骑士【武士盔】</t>
  </si>
  <si>
    <t>pl371</t>
  </si>
  <si>
    <t>重装骑士【铠甲】</t>
  </si>
  <si>
    <t>重装骑士【手甲】</t>
  </si>
  <si>
    <t>重装骑士【腰甲】</t>
  </si>
  <si>
    <t>重装骑士【腿甲】</t>
  </si>
  <si>
    <t>猎鹰</t>
  </si>
  <si>
    <t>猎鹰皮帽</t>
  </si>
  <si>
    <t>pl378</t>
  </si>
  <si>
    <t>猎鹰服装</t>
  </si>
  <si>
    <t>猎鹰手套</t>
  </si>
  <si>
    <t>猎鹰腰甲</t>
  </si>
  <si>
    <t>猎鹰靴</t>
  </si>
  <si>
    <t>求知</t>
  </si>
  <si>
    <t>求知兜帽</t>
  </si>
  <si>
    <t>求知服装</t>
  </si>
  <si>
    <t>求知手套</t>
  </si>
  <si>
    <t>求知裙</t>
  </si>
  <si>
    <t>求知靴</t>
  </si>
  <si>
    <t>尊严</t>
  </si>
  <si>
    <t>尊严耳饰</t>
  </si>
  <si>
    <t>pl369</t>
  </si>
  <si>
    <t>尊严外套</t>
  </si>
  <si>
    <t>尊严护手</t>
  </si>
  <si>
    <t>尊严腰带</t>
  </si>
  <si>
    <t>尊严护腿</t>
  </si>
  <si>
    <t>巴尔巴尼亚</t>
  </si>
  <si>
    <t>巴尔巴尼亚眼罩</t>
  </si>
  <si>
    <t>pl383</t>
  </si>
  <si>
    <t>巴尔巴尼亚服饰</t>
  </si>
  <si>
    <t>巴尔巴尼亚手套</t>
  </si>
  <si>
    <t>巴尔巴尼亚腰带</t>
  </si>
  <si>
    <t>巴尔巴尼亚靴</t>
  </si>
  <si>
    <t>恩宠</t>
  </si>
  <si>
    <t>恩宠头饰</t>
  </si>
  <si>
    <t>pl384</t>
  </si>
  <si>
    <t>恩宠铠甲</t>
  </si>
  <si>
    <t>恩宠腕甲</t>
  </si>
  <si>
    <t>恩宠腰甲</t>
  </si>
  <si>
    <t>恩宠护腿</t>
  </si>
  <si>
    <t>齐天・真</t>
  </si>
  <si>
    <t>齐天毛发・真</t>
  </si>
  <si>
    <t>pl326</t>
  </si>
  <si>
    <t>齐天衣・真</t>
  </si>
  <si>
    <t>齐天臂甲・真</t>
  </si>
  <si>
    <t>齐天带・真</t>
  </si>
  <si>
    <t>齐天腿甲・真</t>
  </si>
  <si>
    <t>爆鳞龙X</t>
  </si>
  <si>
    <t>爆鳞龙X头盔</t>
  </si>
  <si>
    <t>pl333</t>
  </si>
  <si>
    <t>爆鳞龙X铠甲</t>
  </si>
  <si>
    <t>爆鳞龙X腕甲</t>
  </si>
  <si>
    <t>爆鳞龙X腰甲</t>
  </si>
  <si>
    <t>爆鳞龙X护腿</t>
  </si>
  <si>
    <t>花纹钢X</t>
  </si>
  <si>
    <t>花纹钢X头盔</t>
  </si>
  <si>
    <t>pl314</t>
  </si>
  <si>
    <t>花纹钢X铠甲</t>
  </si>
  <si>
    <t>花纹钢X腕甲</t>
  </si>
  <si>
    <t>花纹钢X腰甲</t>
  </si>
  <si>
    <t>花纹钢X护腿</t>
  </si>
  <si>
    <t>钢龙X</t>
  </si>
  <si>
    <t>钢龙X强力</t>
  </si>
  <si>
    <t>pl311</t>
  </si>
  <si>
    <t>钢龙X恐惧</t>
  </si>
  <si>
    <t>钢龙X刚强</t>
  </si>
  <si>
    <t>钢龙X安稳</t>
  </si>
  <si>
    <t>钢龙X踏实</t>
  </si>
  <si>
    <t>水行・真</t>
  </si>
  <si>
    <t>水行・真【面部】</t>
  </si>
  <si>
    <t>pl312</t>
  </si>
  <si>
    <t>水行・真【胸甲】</t>
  </si>
  <si>
    <t>水行・真【大袖】</t>
  </si>
  <si>
    <t>水行・真【圆带】</t>
  </si>
  <si>
    <t>水行・真【腿甲】</t>
  </si>
  <si>
    <t>帝王X</t>
  </si>
  <si>
    <t>帝王X冠</t>
  </si>
  <si>
    <t>pl313</t>
  </si>
  <si>
    <t>帝王X铠甲</t>
  </si>
  <si>
    <t>帝王X腕甲</t>
  </si>
  <si>
    <t>帝王X腰甲</t>
  </si>
  <si>
    <t>帝王X护腿</t>
  </si>
  <si>
    <t>方舟</t>
  </si>
  <si>
    <t>方舟头盔</t>
  </si>
  <si>
    <t>pl342</t>
  </si>
  <si>
    <t>狂龙症【蚀】</t>
  </si>
  <si>
    <t>方舟铠甲</t>
  </si>
  <si>
    <t>方舟腕甲</t>
  </si>
  <si>
    <t>方舟腰甲</t>
  </si>
  <si>
    <t>方舟护腿</t>
  </si>
  <si>
    <t>友爱</t>
  </si>
  <si>
    <t>友爱头盔</t>
  </si>
  <si>
    <t>友爱铠甲</t>
  </si>
  <si>
    <t>友爱腕甲</t>
  </si>
  <si>
    <t>友爱腰甲</t>
  </si>
  <si>
    <t>友爱护腿</t>
  </si>
  <si>
    <t>爵银龙</t>
  </si>
  <si>
    <t>爵银龙头盔</t>
  </si>
  <si>
    <t>pl352</t>
  </si>
  <si>
    <t>爵银龙铠甲</t>
  </si>
  <si>
    <t>气血</t>
  </si>
  <si>
    <t>爵银龙腕甲</t>
  </si>
  <si>
    <t>爵银龙腰甲</t>
  </si>
  <si>
    <t>爵银龙护腿</t>
  </si>
  <si>
    <t>教授</t>
  </si>
  <si>
    <t>教授护目镜</t>
  </si>
  <si>
    <t>pl374</t>
  </si>
  <si>
    <t>教授外套</t>
  </si>
  <si>
    <t>教授手套</t>
  </si>
  <si>
    <t>教授腰带</t>
  </si>
  <si>
    <t>教授靴</t>
  </si>
  <si>
    <t>博爱</t>
  </si>
  <si>
    <t>博爱发夹</t>
  </si>
  <si>
    <t>博爱外套</t>
  </si>
  <si>
    <t>博爱护手</t>
  </si>
  <si>
    <t>博爱裙</t>
  </si>
  <si>
    <t>博爱靴</t>
  </si>
  <si>
    <t>贤者</t>
  </si>
  <si>
    <t>贤者方帽</t>
  </si>
  <si>
    <t>pl379</t>
  </si>
  <si>
    <t>贤者服装</t>
  </si>
  <si>
    <t>贤者腕甲</t>
  </si>
  <si>
    <t>贤者腰甲</t>
  </si>
  <si>
    <t>贤者靴</t>
  </si>
  <si>
    <t>追踪者</t>
  </si>
  <si>
    <t>追踪者头饰</t>
  </si>
  <si>
    <t>pl380</t>
  </si>
  <si>
    <t>追踪者服饰</t>
  </si>
  <si>
    <t>追踪者手套</t>
  </si>
  <si>
    <t>追踪者腰带</t>
  </si>
  <si>
    <t>追踪者长裤</t>
  </si>
  <si>
    <t>哥特X</t>
  </si>
  <si>
    <t>哥特X帽子</t>
  </si>
  <si>
    <t>哥特X服饰</t>
  </si>
  <si>
    <t>哥特X手套</t>
  </si>
  <si>
    <t>哥特X腰甲</t>
  </si>
  <si>
    <t>哥特X靴</t>
  </si>
  <si>
    <t>水手</t>
  </si>
  <si>
    <t>水手兜帽</t>
  </si>
  <si>
    <t>pl377</t>
  </si>
  <si>
    <t>水手服装</t>
  </si>
  <si>
    <t>水手手套</t>
  </si>
  <si>
    <t>水手腰甲</t>
  </si>
  <si>
    <t>水手鞋子</t>
  </si>
  <si>
    <t>冥渊缠铠</t>
  </si>
  <si>
    <t>冥渊缠铠【怒头】</t>
  </si>
  <si>
    <t>pl355</t>
  </si>
  <si>
    <t>冥渊缠铠【怒躯】</t>
  </si>
  <si>
    <t>冥渊缠铠【怒臂】</t>
  </si>
  <si>
    <t>伏魔耗命</t>
  </si>
  <si>
    <t>冥渊缠铠【怒尾】</t>
  </si>
  <si>
    <t>冥渊缠铠【怒足】</t>
  </si>
  <si>
    <t>风卷・真</t>
  </si>
  <si>
    <t>风卷之首・真</t>
  </si>
  <si>
    <t>pl308</t>
  </si>
  <si>
    <t>风卷之胸・真</t>
  </si>
  <si>
    <t>风卷之臂・真</t>
  </si>
  <si>
    <t>风卷之腰・真</t>
  </si>
  <si>
    <t>鸣神・真</t>
  </si>
  <si>
    <t>鸣神之首・真</t>
  </si>
  <si>
    <t>pl309</t>
  </si>
  <si>
    <t>鸣神之胸・真</t>
  </si>
  <si>
    <t>鸣神之臂・真</t>
  </si>
  <si>
    <t>鸣神之腰・真</t>
  </si>
  <si>
    <t>赫耀・真</t>
  </si>
  <si>
    <t>赫耀头盔・真</t>
  </si>
  <si>
    <t>pl327</t>
  </si>
  <si>
    <t>赫耀铠甲・真</t>
  </si>
  <si>
    <t>赫耀腕甲・真</t>
  </si>
  <si>
    <t>赫耀腰甲・真</t>
  </si>
  <si>
    <t>赫耀护腿・真</t>
  </si>
  <si>
    <t>怒天</t>
  </si>
  <si>
    <t>怒天毛发</t>
  </si>
  <si>
    <t>pl339</t>
  </si>
  <si>
    <t>激昂</t>
  </si>
  <si>
    <t>怒天羽织</t>
  </si>
  <si>
    <t>怒天臂甲</t>
  </si>
  <si>
    <t>怒天带</t>
  </si>
  <si>
    <t>怒天下裳</t>
  </si>
  <si>
    <t>祸铠・怨</t>
  </si>
  <si>
    <t>祸铠・怨【武士盔】</t>
  </si>
  <si>
    <t>pl346</t>
  </si>
  <si>
    <t>祸铠・怨【胸甲】</t>
  </si>
  <si>
    <t>业铠【修罗】</t>
  </si>
  <si>
    <t>祸铠・怨【臂甲】</t>
  </si>
  <si>
    <t>祸铠・怨【腰具】</t>
  </si>
  <si>
    <t>祸铠・怨【腿甲】</t>
  </si>
  <si>
    <t>王国据点司令</t>
  </si>
  <si>
    <t>据点司令【耳饰】</t>
  </si>
  <si>
    <t>pl381</t>
  </si>
  <si>
    <t>据点司令【铠甲】</t>
  </si>
  <si>
    <t>据点司令【手甲】</t>
  </si>
  <si>
    <t>据点司令【腰甲】</t>
  </si>
  <si>
    <t>据点司令【腿甲】</t>
  </si>
  <si>
    <t>翔驱羽饰</t>
  </si>
  <si>
    <t>pl507</t>
  </si>
  <si>
    <t>祝福羽饰</t>
  </si>
  <si>
    <t>公会宫殿</t>
  </si>
  <si>
    <t>公会宫殿头盔</t>
  </si>
  <si>
    <t>pl387</t>
  </si>
  <si>
    <t>公会宫殿铠甲</t>
  </si>
  <si>
    <t>公会宫殿腕甲</t>
  </si>
  <si>
    <t>公会宫殿腰甲</t>
  </si>
  <si>
    <t>公会宫殿护腿</t>
  </si>
  <si>
    <t>掠夺者王冠</t>
  </si>
  <si>
    <t>pl382</t>
  </si>
  <si>
    <t>蔚蓝</t>
  </si>
  <si>
    <t>蔚蓝头饰</t>
  </si>
  <si>
    <t>pl361</t>
  </si>
  <si>
    <t>蔚蓝外套</t>
  </si>
  <si>
    <t>蔚蓝腕甲</t>
  </si>
  <si>
    <t>蔚蓝护裙</t>
  </si>
  <si>
    <t>蔚蓝护腿</t>
  </si>
  <si>
    <t>幻想宝冠</t>
  </si>
  <si>
    <t>pl391</t>
  </si>
  <si>
    <t>雷尔尼亚</t>
  </si>
  <si>
    <t>雷尔尼亚眼镜</t>
  </si>
  <si>
    <t>pl392</t>
  </si>
  <si>
    <t>雷尔尼亚外套</t>
  </si>
  <si>
    <t>雷尔尼亚下装</t>
  </si>
  <si>
    <t>灭龙猎装</t>
  </si>
  <si>
    <t>灭龙猎装【帽子】</t>
  </si>
  <si>
    <t>pl394</t>
  </si>
  <si>
    <t>灭龙猎装【上衣】</t>
  </si>
  <si>
    <t>灭龙猎装【手甲】</t>
  </si>
  <si>
    <t>灭龙猎装【腰甲】</t>
  </si>
  <si>
    <t>灭龙猎装【腿甲】</t>
  </si>
  <si>
    <t>龙公礼服</t>
  </si>
  <si>
    <t>龙公礼服【发饰】</t>
  </si>
  <si>
    <t>pl375</t>
  </si>
  <si>
    <t>龙公礼服【上衣】</t>
  </si>
  <si>
    <t>龙公礼服【手甲】</t>
  </si>
  <si>
    <t>龙公礼服【腰甲】</t>
  </si>
  <si>
    <t>龙公礼服【腿甲】</t>
  </si>
  <si>
    <t>黑带S</t>
  </si>
  <si>
    <t>黑带S头盔</t>
  </si>
  <si>
    <t>pl433</t>
  </si>
  <si>
    <t>黑带S铠甲</t>
  </si>
  <si>
    <t>黑带S腕甲</t>
  </si>
  <si>
    <t>黑带S腰甲</t>
  </si>
  <si>
    <t>黑带S护腿</t>
  </si>
  <si>
    <t>埃尔迦德</t>
  </si>
  <si>
    <t>埃尔迦德服饰</t>
  </si>
  <si>
    <t>pl508</t>
  </si>
  <si>
    <t>埃尔迦德长裤</t>
  </si>
  <si>
    <t>矜持</t>
  </si>
  <si>
    <t>矜持头盔</t>
  </si>
  <si>
    <t>pl351</t>
  </si>
  <si>
    <t>矜持铠甲</t>
  </si>
  <si>
    <t>毅力</t>
  </si>
  <si>
    <t>矜持腕甲</t>
  </si>
  <si>
    <t>矜持腰甲</t>
  </si>
  <si>
    <t>矜持护腿</t>
  </si>
  <si>
    <t>金黄澄月</t>
  </si>
  <si>
    <t>金黄澄月头盔</t>
  </si>
  <si>
    <t>pl335</t>
  </si>
  <si>
    <t>状态异常必定累积</t>
  </si>
  <si>
    <t>金黄澄月铠甲</t>
  </si>
  <si>
    <t>坚如磐石</t>
  </si>
  <si>
    <t>金黄澄月腕甲</t>
  </si>
  <si>
    <t>金黄澄月腰甲</t>
  </si>
  <si>
    <t>金黄澄月护腿</t>
  </si>
  <si>
    <t>银白耀日</t>
  </si>
  <si>
    <t>银白耀日头盔</t>
  </si>
  <si>
    <t>pl336</t>
  </si>
  <si>
    <t>银白耀日铠甲</t>
  </si>
  <si>
    <t>弱点特效【属性】</t>
  </si>
  <si>
    <t>银白耀日腕甲</t>
  </si>
  <si>
    <t>银白耀日腰甲</t>
  </si>
  <si>
    <t>银白耀日护腿</t>
  </si>
  <si>
    <t>月光</t>
  </si>
  <si>
    <t>月光【护额】</t>
  </si>
  <si>
    <t>pl340</t>
  </si>
  <si>
    <t>月光【铠衣】</t>
  </si>
  <si>
    <t>偷袭</t>
  </si>
  <si>
    <t>月光【手甲】</t>
  </si>
  <si>
    <t>巧击</t>
  </si>
  <si>
    <t>月光【腰带】</t>
  </si>
  <si>
    <t>月光【腿甲】</t>
  </si>
  <si>
    <t>夏日</t>
  </si>
  <si>
    <t>夏日帽子</t>
  </si>
  <si>
    <t>pl395</t>
  </si>
  <si>
    <t>夏日上衣</t>
  </si>
  <si>
    <t>夏日手镯</t>
  </si>
  <si>
    <t>夏日腰带</t>
  </si>
  <si>
    <t>夏日长裤</t>
  </si>
  <si>
    <t>情谊</t>
  </si>
  <si>
    <t>情谊头饰</t>
  </si>
  <si>
    <t>pl363</t>
  </si>
  <si>
    <t>情谊服饰</t>
  </si>
  <si>
    <t>情谊腕甲</t>
  </si>
  <si>
    <t>情谊腰甲</t>
  </si>
  <si>
    <t>情谊鞋子</t>
  </si>
  <si>
    <t>菲奥莱娜</t>
  </si>
  <si>
    <t>菲奥莱娜面罩</t>
  </si>
  <si>
    <t>pl407</t>
  </si>
  <si>
    <t>菲奥莱娜身体</t>
  </si>
  <si>
    <t>菲奥莱娜腕甲</t>
  </si>
  <si>
    <t>菲奥莱娜腰部</t>
  </si>
  <si>
    <t>菲奥莱娜脚部</t>
  </si>
  <si>
    <t>倪泰</t>
  </si>
  <si>
    <t>倪泰面罩</t>
  </si>
  <si>
    <t>pl408</t>
  </si>
  <si>
    <t>倪泰身体</t>
  </si>
  <si>
    <t>倪泰腕甲</t>
  </si>
  <si>
    <t>倪泰腰部</t>
  </si>
  <si>
    <t>倪泰脚部</t>
  </si>
  <si>
    <t>啮生虫王冠</t>
  </si>
  <si>
    <t>pl400</t>
  </si>
  <si>
    <t>阴阳师</t>
  </si>
  <si>
    <t>阴阳师【头冠】</t>
  </si>
  <si>
    <t>pl345</t>
  </si>
  <si>
    <t>阴阳师【狩衣】</t>
  </si>
  <si>
    <t>嘲讽防御</t>
  </si>
  <si>
    <t>阴阳师【手甲】</t>
  </si>
  <si>
    <t>阴阳师【腰带】</t>
  </si>
  <si>
    <t>阴阳师【裙裤】</t>
  </si>
  <si>
    <t>棘龙Z</t>
  </si>
  <si>
    <t>棘龙Z首脑</t>
  </si>
  <si>
    <t>pl357</t>
  </si>
  <si>
    <t>棘龙Z肌肉</t>
  </si>
  <si>
    <t>棘龙Z双手</t>
  </si>
  <si>
    <t>刚心</t>
  </si>
  <si>
    <t>棘龙Z脐带</t>
  </si>
  <si>
    <t>棘龙Z脚跟</t>
  </si>
  <si>
    <t>水行・醒</t>
  </si>
  <si>
    <t>水行・醒【额饰】</t>
  </si>
  <si>
    <t>pl416</t>
  </si>
  <si>
    <t>水行・醒【宿衣】</t>
  </si>
  <si>
    <t>累积时攻击强化</t>
  </si>
  <si>
    <t>水行・醒【大袖】</t>
  </si>
  <si>
    <t>水行・醒【圆带】</t>
  </si>
  <si>
    <t>水行・醒【腿甲】</t>
  </si>
  <si>
    <t>秋风</t>
  </si>
  <si>
    <t>秋风围巾</t>
  </si>
  <si>
    <t>pl396</t>
  </si>
  <si>
    <t>秋风外套</t>
  </si>
  <si>
    <t>秋风护手</t>
  </si>
  <si>
    <t>秋风腰饰</t>
  </si>
  <si>
    <t>秋风长裤</t>
  </si>
  <si>
    <t>阿尔洛</t>
  </si>
  <si>
    <t>阿尔洛面罩</t>
  </si>
  <si>
    <t>pl409</t>
  </si>
  <si>
    <t>阿尔洛身体</t>
  </si>
  <si>
    <t>阿尔洛腕甲</t>
  </si>
  <si>
    <t>阿尔洛腰部</t>
  </si>
  <si>
    <t>阿尔洛脚部</t>
  </si>
  <si>
    <t>蒸汽贵族</t>
  </si>
  <si>
    <t>蒸汽贵族头盔</t>
  </si>
  <si>
    <t>pl424</t>
  </si>
  <si>
    <t>蒸汽贵族铠甲</t>
  </si>
  <si>
    <t>蒸汽贵族腕甲</t>
  </si>
  <si>
    <t>蒸汽贵族腰甲</t>
  </si>
  <si>
    <t>蒸汽贵族护腿</t>
  </si>
  <si>
    <t>探明的单片眼镜</t>
  </si>
  <si>
    <t>pl406</t>
  </si>
  <si>
    <t>海豚王冠</t>
  </si>
  <si>
    <t>pl401</t>
  </si>
  <si>
    <t>混茫</t>
  </si>
  <si>
    <t>混茫头盔</t>
  </si>
  <si>
    <t>pl421</t>
  </si>
  <si>
    <t>奋斗</t>
  </si>
  <si>
    <t>混茫铠甲</t>
  </si>
  <si>
    <t>混茫腕甲</t>
  </si>
  <si>
    <t>狂化</t>
  </si>
  <si>
    <t>混茫护裙</t>
  </si>
  <si>
    <t>混茫护腿</t>
  </si>
  <si>
    <t>堕天</t>
  </si>
  <si>
    <t>堕天头盔</t>
  </si>
  <si>
    <t>堕天铠甲</t>
  </si>
  <si>
    <t>堕天腕甲</t>
  </si>
  <si>
    <t>堕天护裙</t>
  </si>
  <si>
    <t>堕天护腿</t>
  </si>
  <si>
    <t>脉动钢龙</t>
  </si>
  <si>
    <t>脉动钢龙强力</t>
  </si>
  <si>
    <t>pl415</t>
  </si>
  <si>
    <t>风绕</t>
  </si>
  <si>
    <t>脉动钢龙逆鳞</t>
  </si>
  <si>
    <t>脉动钢龙钩爪</t>
  </si>
  <si>
    <t>脉动钢龙安稳</t>
  </si>
  <si>
    <t>脉动钢龙踏实</t>
  </si>
  <si>
    <t>脉动帝王</t>
  </si>
  <si>
    <t>脉动帝王双角</t>
  </si>
  <si>
    <t>pl417</t>
  </si>
  <si>
    <t>粉尘绕</t>
  </si>
  <si>
    <t>脉动帝王铠甲</t>
  </si>
  <si>
    <t>脉动帝王腕甲</t>
  </si>
  <si>
    <t>脉动帝王腰甲</t>
  </si>
  <si>
    <t>脉动帝王腿甲</t>
  </si>
  <si>
    <t>蓬松毛皮</t>
  </si>
  <si>
    <t>蓬松毛皮帽</t>
  </si>
  <si>
    <t>pl397</t>
  </si>
  <si>
    <t>蓬松毛皮长袍</t>
  </si>
  <si>
    <t>蓬松毛皮护手</t>
  </si>
  <si>
    <t>蓬松毛皮腰带</t>
  </si>
  <si>
    <t>蓬松毛皮靴</t>
  </si>
  <si>
    <t>火芽</t>
  </si>
  <si>
    <t>火芽面罩</t>
  </si>
  <si>
    <t>pl410</t>
  </si>
  <si>
    <t>火芽身体</t>
  </si>
  <si>
    <t>火芽腕甲</t>
  </si>
  <si>
    <t>火芽腰部</t>
  </si>
  <si>
    <t>火芽脚部</t>
  </si>
  <si>
    <t>机械</t>
  </si>
  <si>
    <t>机械头盔</t>
  </si>
  <si>
    <t>pl425</t>
  </si>
  <si>
    <t>机械铠甲</t>
  </si>
  <si>
    <t>机械腕甲</t>
  </si>
  <si>
    <t>机械腰甲</t>
  </si>
  <si>
    <t>机械护腿</t>
  </si>
  <si>
    <t>黑翼耳饰</t>
  </si>
  <si>
    <t>pl402</t>
  </si>
  <si>
    <t>牙猎面具</t>
  </si>
  <si>
    <t>pl405</t>
  </si>
  <si>
    <t>朱伟</t>
  </si>
  <si>
    <t>朱伟头盔</t>
  </si>
  <si>
    <t>pl362</t>
  </si>
  <si>
    <t>朱伟铠甲</t>
  </si>
  <si>
    <t>朱伟腕甲</t>
  </si>
  <si>
    <t>朱伟腰甲</t>
  </si>
  <si>
    <t>朱伟护腿</t>
  </si>
  <si>
    <t>薄暮</t>
  </si>
  <si>
    <t>薄暮头饰</t>
  </si>
  <si>
    <t>pl367</t>
  </si>
  <si>
    <t>薄暮服装</t>
  </si>
  <si>
    <t>薄暮腕甲</t>
  </si>
  <si>
    <t>薄暮腰饰</t>
  </si>
  <si>
    <t>薄暮鞋子</t>
  </si>
  <si>
    <t>雪崩</t>
  </si>
  <si>
    <t>雪崩头盔</t>
  </si>
  <si>
    <t>pl422</t>
  </si>
  <si>
    <t>雪崩铠甲</t>
  </si>
  <si>
    <t>寒气炼成</t>
  </si>
  <si>
    <t>雪崩腕甲</t>
  </si>
  <si>
    <t>雪崩腰甲</t>
  </si>
  <si>
    <t>雪崩护腿</t>
  </si>
  <si>
    <t>赫耀・历</t>
  </si>
  <si>
    <t>赫耀头盔・历</t>
  </si>
  <si>
    <t>pl418</t>
  </si>
  <si>
    <t>龙气转换</t>
  </si>
  <si>
    <t>赫耀铠甲・历</t>
  </si>
  <si>
    <t>赫耀腕甲・历</t>
  </si>
  <si>
    <t>赫耀腰甲・历</t>
  </si>
  <si>
    <t>赫耀护腿・历</t>
  </si>
  <si>
    <t>白色福木兔耳套</t>
  </si>
  <si>
    <t>pl403</t>
  </si>
  <si>
    <t>蒙面围巾</t>
  </si>
  <si>
    <t>pl393</t>
  </si>
  <si>
    <t>海洋</t>
  </si>
  <si>
    <t>海洋头饰</t>
  </si>
  <si>
    <t>pl366</t>
  </si>
  <si>
    <t>海洋服饰</t>
  </si>
  <si>
    <t>海洋腕甲</t>
  </si>
  <si>
    <t>海洋腰甲</t>
  </si>
  <si>
    <t>海洋鞋子</t>
  </si>
  <si>
    <t>漾光</t>
  </si>
  <si>
    <t>漾光头饰</t>
  </si>
  <si>
    <t>pl365</t>
  </si>
  <si>
    <t>漾光铠甲</t>
  </si>
  <si>
    <t>漾光腕甲</t>
  </si>
  <si>
    <t>漾光腰甲</t>
  </si>
  <si>
    <t>漾光鞋子</t>
  </si>
  <si>
    <t>雷尼根</t>
  </si>
  <si>
    <t>雷尼根头饰</t>
  </si>
  <si>
    <t>pl364</t>
  </si>
  <si>
    <t>雷尼根服装</t>
  </si>
  <si>
    <t>雷尼根腕甲</t>
  </si>
  <si>
    <t>雷尼根腰甲</t>
  </si>
  <si>
    <t>雷尼根鞋子</t>
  </si>
  <si>
    <t>怪悟猎仁</t>
  </si>
  <si>
    <t>怪悟猎仁头部</t>
  </si>
  <si>
    <t>pl398</t>
  </si>
  <si>
    <t>怪悟猎仁身体</t>
  </si>
  <si>
    <t>怪悟猎仁腕部</t>
  </si>
  <si>
    <t>怪悟猎仁腰部</t>
  </si>
  <si>
    <t>怪悟猎仁脚部</t>
  </si>
  <si>
    <t>百龙夜子</t>
  </si>
  <si>
    <t>百龙夜子头部</t>
  </si>
  <si>
    <t>百龙夜子身体</t>
  </si>
  <si>
    <t>百龙夜子腕部</t>
  </si>
  <si>
    <t>百龙夜子腰部</t>
  </si>
  <si>
    <t>百龙夜子脚部</t>
  </si>
  <si>
    <t>水芸</t>
  </si>
  <si>
    <t>水芸面罩</t>
  </si>
  <si>
    <t>pl411</t>
  </si>
  <si>
    <t>水芸身体</t>
  </si>
  <si>
    <t>水芸腕甲</t>
  </si>
  <si>
    <t>水芸腰部</t>
  </si>
  <si>
    <t>水芸脚部</t>
  </si>
  <si>
    <t>艾丽西亚</t>
  </si>
  <si>
    <t>艾丽西亚头饰</t>
  </si>
  <si>
    <t>pl370</t>
  </si>
  <si>
    <t>艾丽西亚服装</t>
  </si>
  <si>
    <t>艾丽西亚腕甲</t>
  </si>
  <si>
    <t>艾丽西亚腰甲</t>
  </si>
  <si>
    <t>艾丽西亚鞋子</t>
  </si>
  <si>
    <t>狂野</t>
  </si>
  <si>
    <t>狂野头部</t>
  </si>
  <si>
    <t>pl428</t>
  </si>
  <si>
    <t>狂野身体</t>
  </si>
  <si>
    <t>狂野腕部</t>
  </si>
  <si>
    <t>狂野腰部</t>
  </si>
  <si>
    <t>狂野脚部</t>
  </si>
  <si>
    <t>风雨</t>
  </si>
  <si>
    <t>风雨 【冠】</t>
  </si>
  <si>
    <t>pl423</t>
  </si>
  <si>
    <t>风雨 【衣】</t>
  </si>
  <si>
    <t>天衣无缝</t>
  </si>
  <si>
    <t>风雨 【袖】</t>
  </si>
  <si>
    <t>风雨 【带】</t>
  </si>
  <si>
    <t>风雨 【裳】</t>
  </si>
  <si>
    <t>美德</t>
  </si>
  <si>
    <t>美德头盔</t>
  </si>
  <si>
    <t>pl419</t>
  </si>
  <si>
    <t>美德铠甲</t>
  </si>
  <si>
    <t>美德腕甲</t>
  </si>
  <si>
    <t>狂龙症【翔】</t>
  </si>
  <si>
    <t>美德腰甲</t>
  </si>
  <si>
    <t>美德护腿</t>
  </si>
  <si>
    <t>久爱</t>
  </si>
  <si>
    <t>久爱头盔</t>
  </si>
  <si>
    <t>久爱铠甲</t>
  </si>
  <si>
    <t>久爱腕甲</t>
  </si>
  <si>
    <t>久爱腰甲</t>
  </si>
  <si>
    <t>久爱护腿</t>
  </si>
  <si>
    <t>健美</t>
  </si>
  <si>
    <t>健美身体</t>
  </si>
  <si>
    <t>pl435</t>
  </si>
  <si>
    <t>健美腕部</t>
  </si>
  <si>
    <t>健美腰部</t>
  </si>
  <si>
    <t>健美脚部</t>
  </si>
  <si>
    <t>碧空</t>
  </si>
  <si>
    <t>碧空头饰</t>
  </si>
  <si>
    <t>pl368</t>
  </si>
  <si>
    <t>碧空铠甲</t>
  </si>
  <si>
    <t>碧空腕甲</t>
  </si>
  <si>
    <t>碧空腰甲</t>
  </si>
  <si>
    <t>碧空鞋子</t>
  </si>
  <si>
    <t>原初</t>
  </si>
  <si>
    <t>原初头盔</t>
  </si>
  <si>
    <t>pl420</t>
  </si>
  <si>
    <t>原初铠甲</t>
  </si>
  <si>
    <t>气血觉醒</t>
  </si>
  <si>
    <t>原初腕甲</t>
  </si>
  <si>
    <t>原初腰甲</t>
  </si>
  <si>
    <t>原初护腿</t>
  </si>
  <si>
    <t>关于M位技能，请参考</t>
  </si>
  <si>
    <t>https://ngabbs.com/read.php?tid=32376852&amp;_ff=489&amp;page=e#pid619245540Anchor</t>
  </si>
  <si>
    <t>关于4级孔，请参考</t>
  </si>
  <si>
    <t>https://ngabbs.com/read.php?tid=32373952</t>
  </si>
  <si>
    <r>
      <rPr>
        <sz val="10"/>
        <color rgb="FF000000"/>
        <rFont val="微软雅黑"/>
        <charset val="134"/>
      </rPr>
      <t>这个是一级孔的“</t>
    </r>
    <r>
      <rPr>
        <b/>
        <sz val="10"/>
        <color rgb="FF000000"/>
        <rFont val="微软雅黑"/>
        <charset val="134"/>
      </rPr>
      <t>数量</t>
    </r>
    <r>
      <rPr>
        <sz val="10"/>
        <color rgb="FF000000"/>
        <rFont val="微软雅黑"/>
        <charset val="134"/>
      </rPr>
      <t>”</t>
    </r>
  </si>
  <si>
    <r>
      <rPr>
        <sz val="10"/>
        <color rgb="FF000000"/>
        <rFont val="微软雅黑"/>
        <charset val="134"/>
      </rPr>
      <t>这个是二级孔的“</t>
    </r>
    <r>
      <rPr>
        <b/>
        <sz val="10"/>
        <color rgb="FF000000"/>
        <rFont val="微软雅黑"/>
        <charset val="134"/>
      </rPr>
      <t>数量</t>
    </r>
    <r>
      <rPr>
        <sz val="10"/>
        <color rgb="FF000000"/>
        <rFont val="微软雅黑"/>
        <charset val="134"/>
      </rPr>
      <t>”</t>
    </r>
  </si>
  <si>
    <r>
      <rPr>
        <sz val="10"/>
        <color rgb="FF000000"/>
        <rFont val="微软雅黑"/>
        <charset val="134"/>
      </rPr>
      <t>这个是三级孔的“</t>
    </r>
    <r>
      <rPr>
        <b/>
        <sz val="10"/>
        <color rgb="FF000000"/>
        <rFont val="微软雅黑"/>
        <charset val="134"/>
      </rPr>
      <t>数量</t>
    </r>
    <r>
      <rPr>
        <sz val="10"/>
        <color rgb="FF000000"/>
        <rFont val="微软雅黑"/>
        <charset val="134"/>
      </rPr>
      <t>”</t>
    </r>
  </si>
  <si>
    <r>
      <rPr>
        <sz val="10"/>
        <color rgb="FF000000"/>
        <rFont val="微软雅黑"/>
        <charset val="134"/>
      </rPr>
      <t>这个四级孔的“</t>
    </r>
    <r>
      <rPr>
        <b/>
        <sz val="10"/>
        <color rgb="FF000000"/>
        <rFont val="微软雅黑"/>
        <charset val="134"/>
      </rPr>
      <t>数量</t>
    </r>
    <r>
      <rPr>
        <sz val="10"/>
        <color rgb="FF000000"/>
        <rFont val="微软雅黑"/>
        <charset val="134"/>
      </rPr>
      <t>”</t>
    </r>
  </si>
  <si>
    <t>10.0.2对比10.0.1没有变化</t>
  </si>
  <si>
    <t>【腾讯文档】dtlnor rise sunbreak乱七八糟数据合集</t>
  </si>
  <si>
    <t>dtlnor rise sunbreak乱七八糟数据合集</t>
  </si>
  <si>
    <t>DefVal</t>
  </si>
  <si>
    <t>BuildupTable</t>
  </si>
  <si>
    <t>最大防御</t>
  </si>
  <si>
    <t>parseArmorId</t>
  </si>
  <si>
    <t>Id</t>
  </si>
  <si>
    <t>IsValid</t>
  </si>
  <si>
    <t>Series</t>
  </si>
  <si>
    <t>SortId</t>
  </si>
  <si>
    <t>ModelId</t>
  </si>
  <si>
    <t>Rare</t>
  </si>
  <si>
    <t>Value</t>
  </si>
  <si>
    <t>BuyValue</t>
  </si>
  <si>
    <t>SexualEquipable</t>
  </si>
  <si>
    <t>SymbolColor1</t>
  </si>
  <si>
    <t>SymbolColor2</t>
  </si>
  <si>
    <t>FireRegVal</t>
  </si>
  <si>
    <t>WaterRegVal</t>
  </si>
  <si>
    <t>IceRegVal</t>
  </si>
  <si>
    <t>ThunderRegVal</t>
  </si>
  <si>
    <t>DragonRegVal</t>
  </si>
  <si>
    <t>BuffFormula</t>
  </si>
  <si>
    <t>SkillList[0]</t>
  </si>
  <si>
    <t>SkillList[1]</t>
  </si>
  <si>
    <t>SkillList[2]</t>
  </si>
  <si>
    <t>SkillList[3]</t>
  </si>
  <si>
    <t>SkillList[4]</t>
  </si>
  <si>
    <t>SkillLvList[0]</t>
  </si>
  <si>
    <t>SkillLvList[1]</t>
  </si>
  <si>
    <t>SkillLvList[2]</t>
  </si>
  <si>
    <t>SkillLvList[3]</t>
  </si>
  <si>
    <t>SkillLvList[4]</t>
  </si>
  <si>
    <t>IdAfterExChange</t>
  </si>
  <si>
    <t>0x0C100000</t>
  </si>
  <si>
    <t>0x00000000</t>
  </si>
  <si>
    <t>0x0C200000</t>
  </si>
  <si>
    <t>0x0C300000</t>
  </si>
  <si>
    <t>0x0C400000</t>
  </si>
  <si>
    <t>0x0C500000</t>
  </si>
  <si>
    <t>0x0C100001</t>
  </si>
  <si>
    <t>0x0C200001</t>
  </si>
  <si>
    <t>0x0C300001</t>
  </si>
  <si>
    <t>0x0C400001</t>
  </si>
  <si>
    <t>0x0C500001</t>
  </si>
  <si>
    <t>0x0C100002</t>
  </si>
  <si>
    <t>0x0C200002</t>
  </si>
  <si>
    <t>0x0C300002</t>
  </si>
  <si>
    <t>0x0C400002</t>
  </si>
  <si>
    <t>0x0C500002</t>
  </si>
  <si>
    <t>0x0C100003</t>
  </si>
  <si>
    <t>0x0C200003</t>
  </si>
  <si>
    <t>0x0C300003</t>
  </si>
  <si>
    <t>0x0C400003</t>
  </si>
  <si>
    <t>0x0C500003</t>
  </si>
  <si>
    <t>0x0C100004</t>
  </si>
  <si>
    <t>0x0C200004</t>
  </si>
  <si>
    <t>0x0C300004</t>
  </si>
  <si>
    <t>0x0C400004</t>
  </si>
  <si>
    <t>0x0C500004</t>
  </si>
  <si>
    <t>0x0C100005</t>
  </si>
  <si>
    <t>0x0C200005</t>
  </si>
  <si>
    <t>0x0C300005</t>
  </si>
  <si>
    <t>0x0C400005</t>
  </si>
  <si>
    <t>0x0C500005</t>
  </si>
  <si>
    <t>0x0C100006</t>
  </si>
  <si>
    <t>0x0C200006</t>
  </si>
  <si>
    <t>0x0C300006</t>
  </si>
  <si>
    <t>0x0C400006</t>
  </si>
  <si>
    <t>0x0C500006</t>
  </si>
  <si>
    <t>0x0C100007</t>
  </si>
  <si>
    <t>0x0C200007</t>
  </si>
  <si>
    <t>0x0C300007</t>
  </si>
  <si>
    <t>0x0C400007</t>
  </si>
  <si>
    <t>0x0C500007</t>
  </si>
  <si>
    <t>0x0C100008</t>
  </si>
  <si>
    <t>0x0C200008</t>
  </si>
  <si>
    <t>0x0C300008</t>
  </si>
  <si>
    <t>0x0C400008</t>
  </si>
  <si>
    <t>0x0C500008</t>
  </si>
  <si>
    <t>0x0C100009</t>
  </si>
  <si>
    <t>0x0C200009</t>
  </si>
  <si>
    <t>0x0C300009</t>
  </si>
  <si>
    <t>0x0C400009</t>
  </si>
  <si>
    <t>0x0C500009</t>
  </si>
  <si>
    <t>0x0C10000A</t>
  </si>
  <si>
    <t>0x0C20000A</t>
  </si>
  <si>
    <t>0x0C30000A</t>
  </si>
  <si>
    <t>0x0C40000A</t>
  </si>
  <si>
    <t>0x0C50000A</t>
  </si>
  <si>
    <t>0x0C10000B</t>
  </si>
  <si>
    <t>0x0C20000B</t>
  </si>
  <si>
    <t>0x0C30000B</t>
  </si>
  <si>
    <t>0x0C40000B</t>
  </si>
  <si>
    <t>0x0C50000B</t>
  </si>
  <si>
    <t>0x0C10000C</t>
  </si>
  <si>
    <t>0x0C20000C</t>
  </si>
  <si>
    <t>0x0C30000C</t>
  </si>
  <si>
    <t>0x0C40000C</t>
  </si>
  <si>
    <t>0x0C50000C</t>
  </si>
  <si>
    <t>0x0C10000D</t>
  </si>
  <si>
    <t>0x0C20000D</t>
  </si>
  <si>
    <t>0x0C30000D</t>
  </si>
  <si>
    <t>0x0C40000D</t>
  </si>
  <si>
    <t>0x0C50000D</t>
  </si>
  <si>
    <t>0x0C10000E</t>
  </si>
  <si>
    <t>0x0C20000E</t>
  </si>
  <si>
    <t>0x0C30000E</t>
  </si>
  <si>
    <t>0x0C40000E</t>
  </si>
  <si>
    <t>0x0C50000E</t>
  </si>
  <si>
    <t>0x0C10000F</t>
  </si>
  <si>
    <t>0x0C20000F</t>
  </si>
  <si>
    <t>0x0C30000F</t>
  </si>
  <si>
    <t>0x0C40000F</t>
  </si>
  <si>
    <t>0x0C50000F</t>
  </si>
  <si>
    <t>0x0C100010</t>
  </si>
  <si>
    <t>0x0C200010</t>
  </si>
  <si>
    <t>0x0C300010</t>
  </si>
  <si>
    <t>0x0C400010</t>
  </si>
  <si>
    <t>0x0C500010</t>
  </si>
  <si>
    <t>0x0C100011</t>
  </si>
  <si>
    <t>0x0C200011</t>
  </si>
  <si>
    <t>0x0C300011</t>
  </si>
  <si>
    <t>0x0C400011</t>
  </si>
  <si>
    <t>0x0C500011</t>
  </si>
  <si>
    <t>0x0C100012</t>
  </si>
  <si>
    <t>0x0C200012</t>
  </si>
  <si>
    <t>0x0C300012</t>
  </si>
  <si>
    <t>0x0C400012</t>
  </si>
  <si>
    <t>0x0C500012</t>
  </si>
  <si>
    <t>0x0C100013</t>
  </si>
  <si>
    <t>0x0C200013</t>
  </si>
  <si>
    <t>0x0C300013</t>
  </si>
  <si>
    <t>0x0C400013</t>
  </si>
  <si>
    <t>0x0C500013</t>
  </si>
  <si>
    <t>0x0C100014</t>
  </si>
  <si>
    <t>0x0C200014</t>
  </si>
  <si>
    <t>0x0C300014</t>
  </si>
  <si>
    <t>0x0C400014</t>
  </si>
  <si>
    <t>0x0C500014</t>
  </si>
  <si>
    <t>0x0C100015</t>
  </si>
  <si>
    <t>0x0C200015</t>
  </si>
  <si>
    <t>0x0C300015</t>
  </si>
  <si>
    <t>0x0C400015</t>
  </si>
  <si>
    <t>0x0C500015</t>
  </si>
  <si>
    <t>0x0C100016</t>
  </si>
  <si>
    <t>0x0C200016</t>
  </si>
  <si>
    <t>0x0C300016</t>
  </si>
  <si>
    <t>0x0C400016</t>
  </si>
  <si>
    <t>0x0C500016</t>
  </si>
  <si>
    <t>0x0C100017</t>
  </si>
  <si>
    <t>0x0C200017</t>
  </si>
  <si>
    <t>0x0C300017</t>
  </si>
  <si>
    <t>0x0C400017</t>
  </si>
  <si>
    <t>0x0C500017</t>
  </si>
  <si>
    <t>0x0C100018</t>
  </si>
  <si>
    <t>0x0C200018</t>
  </si>
  <si>
    <t>0x0C300018</t>
  </si>
  <si>
    <t>0x0C400018</t>
  </si>
  <si>
    <t>0x0C500018</t>
  </si>
  <si>
    <t>0x0C100019</t>
  </si>
  <si>
    <t>0x0C200019</t>
  </si>
  <si>
    <t>0x0C300019</t>
  </si>
  <si>
    <t>0x0C400019</t>
  </si>
  <si>
    <t>0x0C500019</t>
  </si>
  <si>
    <t>0x0C10001A</t>
  </si>
  <si>
    <t>0x0C20001A</t>
  </si>
  <si>
    <t>0x0C30001A</t>
  </si>
  <si>
    <t>0x0C40001A</t>
  </si>
  <si>
    <t>0x0C50001A</t>
  </si>
  <si>
    <t>0x0C10001B</t>
  </si>
  <si>
    <t>0x0C20001B</t>
  </si>
  <si>
    <t>0x0C30001B</t>
  </si>
  <si>
    <t>0x0C40001B</t>
  </si>
  <si>
    <t>0x0C50001B</t>
  </si>
  <si>
    <t>0x0C10001C</t>
  </si>
  <si>
    <t>0x0C20001C</t>
  </si>
  <si>
    <t>0x0C30001C</t>
  </si>
  <si>
    <t>0x0C40001C</t>
  </si>
  <si>
    <t>0x0C50001C</t>
  </si>
  <si>
    <t>0x0C10001D</t>
  </si>
  <si>
    <t>0x0C20001D</t>
  </si>
  <si>
    <t>0x0C30001D</t>
  </si>
  <si>
    <t>0x0C40001D</t>
  </si>
  <si>
    <t>0x0C50001D</t>
  </si>
  <si>
    <t>0x0C10001E</t>
  </si>
  <si>
    <t>0x0C20001E</t>
  </si>
  <si>
    <t>0x0C30001E</t>
  </si>
  <si>
    <t>0x0C40001E</t>
  </si>
  <si>
    <t>0x0C50001E</t>
  </si>
  <si>
    <t>0x0C10001F</t>
  </si>
  <si>
    <t>0x0C20001F</t>
  </si>
  <si>
    <t>0x0C30001F</t>
  </si>
  <si>
    <t>0x0C40001F</t>
  </si>
  <si>
    <t>0x0C50001F</t>
  </si>
  <si>
    <t>0x0C100020</t>
  </si>
  <si>
    <t>0x0C200020</t>
  </si>
  <si>
    <t>0x0C300020</t>
  </si>
  <si>
    <t>0x0C400020</t>
  </si>
  <si>
    <t>0x0C500020</t>
  </si>
  <si>
    <t>0x0C100021</t>
  </si>
  <si>
    <t>0x0C200021</t>
  </si>
  <si>
    <t>0x0C300021</t>
  </si>
  <si>
    <t>0x0C400021</t>
  </si>
  <si>
    <t>0x0C500021</t>
  </si>
  <si>
    <t>0x0C100022</t>
  </si>
  <si>
    <t>0x0C200022</t>
  </si>
  <si>
    <t>0x0C300022</t>
  </si>
  <si>
    <t>0x0C400022</t>
  </si>
  <si>
    <t>0x0C500022</t>
  </si>
  <si>
    <t>0x0C100023</t>
  </si>
  <si>
    <t>0x0C200023</t>
  </si>
  <si>
    <t>0x0C300023</t>
  </si>
  <si>
    <t>0x0C400023</t>
  </si>
  <si>
    <t>0x0C500023</t>
  </si>
  <si>
    <t>0x0C100024</t>
  </si>
  <si>
    <t>0x0C200024</t>
  </si>
  <si>
    <t>0x0C300024</t>
  </si>
  <si>
    <t>0x0C400024</t>
  </si>
  <si>
    <t>0x0C500024</t>
  </si>
  <si>
    <t>0x0C100025</t>
  </si>
  <si>
    <t>0x0C200025</t>
  </si>
  <si>
    <t>0x0C300025</t>
  </si>
  <si>
    <t>0x0C400025</t>
  </si>
  <si>
    <t>0x0C500025</t>
  </si>
  <si>
    <t>0x0C100026</t>
  </si>
  <si>
    <t>0x0C200026</t>
  </si>
  <si>
    <t>0x0C300026</t>
  </si>
  <si>
    <t>0x0C400026</t>
  </si>
  <si>
    <t>0x0C500026</t>
  </si>
  <si>
    <t>0x0C100027</t>
  </si>
  <si>
    <t>0x0C200027</t>
  </si>
  <si>
    <t>0x0C300027</t>
  </si>
  <si>
    <t>0x0C400027</t>
  </si>
  <si>
    <t>0x0C500027</t>
  </si>
  <si>
    <t>0x0C100028</t>
  </si>
  <si>
    <t>0x0C200028</t>
  </si>
  <si>
    <t>0x0C300028</t>
  </si>
  <si>
    <t>0x0C400028</t>
  </si>
  <si>
    <t>0x0C500028</t>
  </si>
  <si>
    <t>0x0C100029</t>
  </si>
  <si>
    <t>0x0C200029</t>
  </si>
  <si>
    <t>0x0C300029</t>
  </si>
  <si>
    <t>0x0C400029</t>
  </si>
  <si>
    <t>0x0C500029</t>
  </si>
  <si>
    <t>0x0C10002A</t>
  </si>
  <si>
    <t>0x0C20002A</t>
  </si>
  <si>
    <t>0x0C30002A</t>
  </si>
  <si>
    <t>0x0C40002A</t>
  </si>
  <si>
    <t>0x0C50002A</t>
  </si>
  <si>
    <t>0x0C10002B</t>
  </si>
  <si>
    <t>0x0C20002B</t>
  </si>
  <si>
    <t>0x0C30002B</t>
  </si>
  <si>
    <t>0x0C40002B</t>
  </si>
  <si>
    <t>0x0C50002B</t>
  </si>
  <si>
    <t>0x0C10002C</t>
  </si>
  <si>
    <t>0x0C20002C</t>
  </si>
  <si>
    <t>0x0C30002C</t>
  </si>
  <si>
    <t>0x0C40002C</t>
  </si>
  <si>
    <t>0x0C50002C</t>
  </si>
  <si>
    <t>0x0C10002D</t>
  </si>
  <si>
    <t>0x0C20002D</t>
  </si>
  <si>
    <t>0x0C30002D</t>
  </si>
  <si>
    <t>0x0C40002D</t>
  </si>
  <si>
    <t>0x0C50002D</t>
  </si>
  <si>
    <t>0x0C10002E</t>
  </si>
  <si>
    <t>0x0C20002E</t>
  </si>
  <si>
    <t>0x0C30002E</t>
  </si>
  <si>
    <t>0x0C40002E</t>
  </si>
  <si>
    <t>0x0C50002E</t>
  </si>
  <si>
    <t>0x0C10002F</t>
  </si>
  <si>
    <t>0x0C20002F</t>
  </si>
  <si>
    <t>0x0C30002F</t>
  </si>
  <si>
    <t>0x0C40002F</t>
  </si>
  <si>
    <t>0x0C50002F</t>
  </si>
  <si>
    <t>0x0C100030</t>
  </si>
  <si>
    <t>0x0C200030</t>
  </si>
  <si>
    <t>0x0C300030</t>
  </si>
  <si>
    <t>0x0C400030</t>
  </si>
  <si>
    <t>0x0C500030</t>
  </si>
  <si>
    <t>0x0C100031</t>
  </si>
  <si>
    <t>0x0C200031</t>
  </si>
  <si>
    <t>0x0C300031</t>
  </si>
  <si>
    <t>0x0C400031</t>
  </si>
  <si>
    <t>0x0C500031</t>
  </si>
  <si>
    <t>0x0C100032</t>
  </si>
  <si>
    <t>0x0C200032</t>
  </si>
  <si>
    <t>0x0C300032</t>
  </si>
  <si>
    <t>0x0C400032</t>
  </si>
  <si>
    <t>0x0C500032</t>
  </si>
  <si>
    <t>0x0C100033</t>
  </si>
  <si>
    <t>0x0C200033</t>
  </si>
  <si>
    <t>0x0C300033</t>
  </si>
  <si>
    <t>0x0C400033</t>
  </si>
  <si>
    <t>0x0C500033</t>
  </si>
  <si>
    <t>0x0C100034</t>
  </si>
  <si>
    <t>0x0C200034</t>
  </si>
  <si>
    <t>0x0C300034</t>
  </si>
  <si>
    <t>0x0C400034</t>
  </si>
  <si>
    <t>0x0C500034</t>
  </si>
  <si>
    <t>0x0C100035</t>
  </si>
  <si>
    <t>0x0C200035</t>
  </si>
  <si>
    <t>0x0C300035</t>
  </si>
  <si>
    <t>0x0C400035</t>
  </si>
  <si>
    <t>0x0C500035</t>
  </si>
  <si>
    <t>0x0C100036</t>
  </si>
  <si>
    <t>0x0C200036</t>
  </si>
  <si>
    <t>0x0C300036</t>
  </si>
  <si>
    <t>0x0C400036</t>
  </si>
  <si>
    <t>0x0C500036</t>
  </si>
  <si>
    <t>0x0C100037</t>
  </si>
  <si>
    <t>0x0C200037</t>
  </si>
  <si>
    <t>0x0C300037</t>
  </si>
  <si>
    <t>0x0C400037</t>
  </si>
  <si>
    <t>0x0C500037</t>
  </si>
  <si>
    <t>0x0C100038</t>
  </si>
  <si>
    <t>0x0C200038</t>
  </si>
  <si>
    <t>0x0C300038</t>
  </si>
  <si>
    <t>0x0C400038</t>
  </si>
  <si>
    <t>0x0C500038</t>
  </si>
  <si>
    <t>0x0C100039</t>
  </si>
  <si>
    <t>0x0C200039</t>
  </si>
  <si>
    <t>0x0C300039</t>
  </si>
  <si>
    <t>0x0C400039</t>
  </si>
  <si>
    <t>0x0C500039</t>
  </si>
  <si>
    <t>0x0C10003A</t>
  </si>
  <si>
    <t>0x0C20003A</t>
  </si>
  <si>
    <t>0x0C30003A</t>
  </si>
  <si>
    <t>0x0C40003A</t>
  </si>
  <si>
    <t>0x0C50003A</t>
  </si>
  <si>
    <t>0x0C10003B</t>
  </si>
  <si>
    <t>0x0C20003B</t>
  </si>
  <si>
    <t>0x0C30003B</t>
  </si>
  <si>
    <t>0x0C40003B</t>
  </si>
  <si>
    <t>0x0C50003B</t>
  </si>
  <si>
    <t>0x0C10003C</t>
  </si>
  <si>
    <t>0x0C20003C</t>
  </si>
  <si>
    <t>0x0C30003C</t>
  </si>
  <si>
    <t>0x0C40003C</t>
  </si>
  <si>
    <t>0x0C50003C</t>
  </si>
  <si>
    <t>0x0C10003D</t>
  </si>
  <si>
    <t>0x0C20003D</t>
  </si>
  <si>
    <t>0x0C30003D</t>
  </si>
  <si>
    <t>0x0C40003D</t>
  </si>
  <si>
    <t>0x0C50003D</t>
  </si>
  <si>
    <t>0x0C10003E</t>
  </si>
  <si>
    <t>0x0C20003E</t>
  </si>
  <si>
    <t>0x0C30003E</t>
  </si>
  <si>
    <t>0x0C40003E</t>
  </si>
  <si>
    <t>0x0C50003E</t>
  </si>
  <si>
    <t>0x0C10003F</t>
  </si>
  <si>
    <t>0x0C20003F</t>
  </si>
  <si>
    <t>0x0C30003F</t>
  </si>
  <si>
    <t>0x0C40003F</t>
  </si>
  <si>
    <t>0x0C50003F</t>
  </si>
  <si>
    <t>0x0C100040</t>
  </si>
  <si>
    <t>0x0C100041</t>
  </si>
  <si>
    <t>0x0C200040</t>
  </si>
  <si>
    <t>0x0C200041</t>
  </si>
  <si>
    <t>0x0C300040</t>
  </si>
  <si>
    <t>0x0C300041</t>
  </si>
  <si>
    <t>0x0C400040</t>
  </si>
  <si>
    <t>0x0C400041</t>
  </si>
  <si>
    <t>0x0C500040</t>
  </si>
  <si>
    <t>0x0C500041</t>
  </si>
  <si>
    <t>0x00010001</t>
  </si>
  <si>
    <t>0x0C100042</t>
  </si>
  <si>
    <t>0x0C100043</t>
  </si>
  <si>
    <t>0x0C200042</t>
  </si>
  <si>
    <t>0x0C200043</t>
  </si>
  <si>
    <t>0x0C300042</t>
  </si>
  <si>
    <t>0x0C300043</t>
  </si>
  <si>
    <t>0x0C400042</t>
  </si>
  <si>
    <t>0x0C400043</t>
  </si>
  <si>
    <t>0x0C500042</t>
  </si>
  <si>
    <t>0x0C500043</t>
  </si>
  <si>
    <t>0x0C100044</t>
  </si>
  <si>
    <t>0x0C200044</t>
  </si>
  <si>
    <t>0x0C300044</t>
  </si>
  <si>
    <t>0x0C400044</t>
  </si>
  <si>
    <t>0x0C500044</t>
  </si>
  <si>
    <t>0x0C100045</t>
  </si>
  <si>
    <t>0x0C200045</t>
  </si>
  <si>
    <t>0x0C300045</t>
  </si>
  <si>
    <t>0x0C400045</t>
  </si>
  <si>
    <t>0x0C500045</t>
  </si>
  <si>
    <t>0x0C100046</t>
  </si>
  <si>
    <t>0x0C200046</t>
  </si>
  <si>
    <t>0x0C300046</t>
  </si>
  <si>
    <t>0x0C400046</t>
  </si>
  <si>
    <t>0x0C500046</t>
  </si>
  <si>
    <t>0x0C100047</t>
  </si>
  <si>
    <t>0x0C200047</t>
  </si>
  <si>
    <t>0x0C300047</t>
  </si>
  <si>
    <t>0x0C400047</t>
  </si>
  <si>
    <t>0x0C500047</t>
  </si>
  <si>
    <t>0x0C100048</t>
  </si>
  <si>
    <t>0x0C200048</t>
  </si>
  <si>
    <t>0x0C300048</t>
  </si>
  <si>
    <t>0x0C400048</t>
  </si>
  <si>
    <t>0x0C500048</t>
  </si>
  <si>
    <t>0x0C100049</t>
  </si>
  <si>
    <t>0x0C200049</t>
  </si>
  <si>
    <t>0x0C300049</t>
  </si>
  <si>
    <t>0x0C400049</t>
  </si>
  <si>
    <t>0x0C500049</t>
  </si>
  <si>
    <t>0x0C10004A</t>
  </si>
  <si>
    <t>0x0C20004A</t>
  </si>
  <si>
    <t>0x0C30004A</t>
  </si>
  <si>
    <t>0x0C40004A</t>
  </si>
  <si>
    <t>0x0C50004A</t>
  </si>
  <si>
    <t>0x0C10004B</t>
  </si>
  <si>
    <t>0x0C20004B</t>
  </si>
  <si>
    <t>0x0C30004B</t>
  </si>
  <si>
    <t>0x0C40004B</t>
  </si>
  <si>
    <t>0x0C50004B</t>
  </si>
  <si>
    <t>0x0C10004C</t>
  </si>
  <si>
    <t>0x0C20004C</t>
  </si>
  <si>
    <t>0x0C30004C</t>
  </si>
  <si>
    <t>0x0C40004C</t>
  </si>
  <si>
    <t>0x0C50004C</t>
  </si>
  <si>
    <t>0x0C10004D</t>
  </si>
  <si>
    <t>0x0C20004D</t>
  </si>
  <si>
    <t>0x0C30004D</t>
  </si>
  <si>
    <t>0x0C40004D</t>
  </si>
  <si>
    <t>0x0C50004D</t>
  </si>
  <si>
    <t>0x0C10004E</t>
  </si>
  <si>
    <t>0x0C20004E</t>
  </si>
  <si>
    <t>0x0C30004E</t>
  </si>
  <si>
    <t>0x0C40004E</t>
  </si>
  <si>
    <t>0x0C50004E</t>
  </si>
  <si>
    <t>0x0C10004F</t>
  </si>
  <si>
    <t>0x0C20004F</t>
  </si>
  <si>
    <t>0x0C30004F</t>
  </si>
  <si>
    <t>0x0C40004F</t>
  </si>
  <si>
    <t>0x0C50004F</t>
  </si>
  <si>
    <t>0x0C100050</t>
  </si>
  <si>
    <t>0x0C200050</t>
  </si>
  <si>
    <t>0x0C300050</t>
  </si>
  <si>
    <t>0x0C400050</t>
  </si>
  <si>
    <t>0x0C500050</t>
  </si>
  <si>
    <t>0x0C100051</t>
  </si>
  <si>
    <t>0x0C200051</t>
  </si>
  <si>
    <t>0x0C300051</t>
  </si>
  <si>
    <t>0x0C400051</t>
  </si>
  <si>
    <t>0x0C500051</t>
  </si>
  <si>
    <t>0x0C100052</t>
  </si>
  <si>
    <t>0x0C200052</t>
  </si>
  <si>
    <t>0x0C300052</t>
  </si>
  <si>
    <t>0x0C400052</t>
  </si>
  <si>
    <t>0x0C500052</t>
  </si>
  <si>
    <t>0x0C100053</t>
  </si>
  <si>
    <t>0x0C200053</t>
  </si>
  <si>
    <t>0x0C300053</t>
  </si>
  <si>
    <t>0x0C400053</t>
  </si>
  <si>
    <t>0x0C500053</t>
  </si>
  <si>
    <t>0x0C100054</t>
  </si>
  <si>
    <t>0x0C200054</t>
  </si>
  <si>
    <t>0x0C300054</t>
  </si>
  <si>
    <t>0x0C400054</t>
  </si>
  <si>
    <t>0x0C500054</t>
  </si>
  <si>
    <t>0x0C100055</t>
  </si>
  <si>
    <t>0x0C200055</t>
  </si>
  <si>
    <t>0x0C300055</t>
  </si>
  <si>
    <t>0x0C400055</t>
  </si>
  <si>
    <t>0x0C500055</t>
  </si>
  <si>
    <t>0x0C100056</t>
  </si>
  <si>
    <t>0x0C200056</t>
  </si>
  <si>
    <t>0x0C300056</t>
  </si>
  <si>
    <t>0x0C400056</t>
  </si>
  <si>
    <t>0x0C500056</t>
  </si>
  <si>
    <t>0x0C100057</t>
  </si>
  <si>
    <t>0x0C200057</t>
  </si>
  <si>
    <t>0x0C300057</t>
  </si>
  <si>
    <t>0x0C400057</t>
  </si>
  <si>
    <t>0x0C500057</t>
  </si>
  <si>
    <t>0x0C100058</t>
  </si>
  <si>
    <t>0x0C200058</t>
  </si>
  <si>
    <t>0x0C300058</t>
  </si>
  <si>
    <t>0x0C400058</t>
  </si>
  <si>
    <t>0x0C500058</t>
  </si>
  <si>
    <t>0x0C100059</t>
  </si>
  <si>
    <t>0x0C200059</t>
  </si>
  <si>
    <t>0x0C300059</t>
  </si>
  <si>
    <t>0x0C400059</t>
  </si>
  <si>
    <t>0x0C500059</t>
  </si>
  <si>
    <t>0x0C10005A</t>
  </si>
  <si>
    <t>0x0C20005A</t>
  </si>
  <si>
    <t>0x0C30005A</t>
  </si>
  <si>
    <t>0x0C40005A</t>
  </si>
  <si>
    <t>0x0C50005A</t>
  </si>
  <si>
    <t>0x0C10005B</t>
  </si>
  <si>
    <t>0x0C20005B</t>
  </si>
  <si>
    <t>0x0C30005B</t>
  </si>
  <si>
    <t>0x0C40005B</t>
  </si>
  <si>
    <t>0x0C50005B</t>
  </si>
  <si>
    <t>0x0C10005C</t>
  </si>
  <si>
    <t>0x0C20005C</t>
  </si>
  <si>
    <t>0x0C30005C</t>
  </si>
  <si>
    <t>0x0C40005C</t>
  </si>
  <si>
    <t>0x0C50005C</t>
  </si>
  <si>
    <t>0x0C10005D</t>
  </si>
  <si>
    <t>0x0C20005D</t>
  </si>
  <si>
    <t>0x0C30005D</t>
  </si>
  <si>
    <t>0x0C40005D</t>
  </si>
  <si>
    <t>0x0C50005D</t>
  </si>
  <si>
    <t>0x0C10005E</t>
  </si>
  <si>
    <t>0x0C20005E</t>
  </si>
  <si>
    <t>0x0C30005E</t>
  </si>
  <si>
    <t>0x0C40005E</t>
  </si>
  <si>
    <t>0x0C50005E</t>
  </si>
  <si>
    <t>0x0C10005F</t>
  </si>
  <si>
    <t>0x0C20005F</t>
  </si>
  <si>
    <t>0x0C30005F</t>
  </si>
  <si>
    <t>0x0C40005F</t>
  </si>
  <si>
    <t>0x0C50005F</t>
  </si>
  <si>
    <t>0x0C100060</t>
  </si>
  <si>
    <t>0x0C200060</t>
  </si>
  <si>
    <t>0x0C300060</t>
  </si>
  <si>
    <t>0x0C400060</t>
  </si>
  <si>
    <t>0x0C500060</t>
  </si>
  <si>
    <t>0x0C100061</t>
  </si>
  <si>
    <t>0x0C200061</t>
  </si>
  <si>
    <t>0x0C300061</t>
  </si>
  <si>
    <t>0x0C400061</t>
  </si>
  <si>
    <t>0x0C500061</t>
  </si>
  <si>
    <t>0x0C100062</t>
  </si>
  <si>
    <t>0x0C200062</t>
  </si>
  <si>
    <t>0x0C300062</t>
  </si>
  <si>
    <t>0x0C400062</t>
  </si>
  <si>
    <t>0x0C500062</t>
  </si>
  <si>
    <t>0x0C100063</t>
  </si>
  <si>
    <t>0x0C200063</t>
  </si>
  <si>
    <t>0x0C300063</t>
  </si>
  <si>
    <t>0x0C400063</t>
  </si>
  <si>
    <t>0x0C500063</t>
  </si>
  <si>
    <t>0x0C100064</t>
  </si>
  <si>
    <t>0x0C200064</t>
  </si>
  <si>
    <t>0x0C300064</t>
  </si>
  <si>
    <t>0x0C400064</t>
  </si>
  <si>
    <t>0x0C500064</t>
  </si>
  <si>
    <t>0x0C100065</t>
  </si>
  <si>
    <t>0x0C200065</t>
  </si>
  <si>
    <t>0x0C300065</t>
  </si>
  <si>
    <t>0x0C400065</t>
  </si>
  <si>
    <t>0x0C500065</t>
  </si>
  <si>
    <t>0x0C100066</t>
  </si>
  <si>
    <t>0x0C200066</t>
  </si>
  <si>
    <t>0x0C300066</t>
  </si>
  <si>
    <t>0x0C400066</t>
  </si>
  <si>
    <t>0x0C500066</t>
  </si>
  <si>
    <t>0x0C100067</t>
  </si>
  <si>
    <t>0x0C200067</t>
  </si>
  <si>
    <t>0x0C300067</t>
  </si>
  <si>
    <t>0x0C400067</t>
  </si>
  <si>
    <t>0x0C500067</t>
  </si>
  <si>
    <t>0x0C100068</t>
  </si>
  <si>
    <t>0x0C200068</t>
  </si>
  <si>
    <t>0x0C300068</t>
  </si>
  <si>
    <t>0x0C400068</t>
  </si>
  <si>
    <t>0x0C500068</t>
  </si>
  <si>
    <t>0x0C100069</t>
  </si>
  <si>
    <t>0x0C200069</t>
  </si>
  <si>
    <t>0x0C300069</t>
  </si>
  <si>
    <t>0x0C400069</t>
  </si>
  <si>
    <t>0x0C500069</t>
  </si>
  <si>
    <t>0x0C10006A</t>
  </si>
  <si>
    <t>0x0C20006A</t>
  </si>
  <si>
    <t>0x0C30006A</t>
  </si>
  <si>
    <t>0x0C40006A</t>
  </si>
  <si>
    <t>0x0C50006A</t>
  </si>
  <si>
    <t>0x0C10006B</t>
  </si>
  <si>
    <t>0x0C20006B</t>
  </si>
  <si>
    <t>0x0C30006B</t>
  </si>
  <si>
    <t>0x0C40006B</t>
  </si>
  <si>
    <t>0x0C50006B</t>
  </si>
  <si>
    <t>0x0C10006C</t>
  </si>
  <si>
    <t>0x0C20006C</t>
  </si>
  <si>
    <t>0x0C30006C</t>
  </si>
  <si>
    <t>0x0C40006C</t>
  </si>
  <si>
    <t>0x0C50006C</t>
  </si>
  <si>
    <t>0x0C10006D</t>
  </si>
  <si>
    <t>0x0C20006D</t>
  </si>
  <si>
    <t>0x0C30006D</t>
  </si>
  <si>
    <t>0x0C40006D</t>
  </si>
  <si>
    <t>0x0C50006D</t>
  </si>
  <si>
    <t>0x0C10006E</t>
  </si>
  <si>
    <t>0x0C20006E</t>
  </si>
  <si>
    <t>0x0C30006E</t>
  </si>
  <si>
    <t>0x0C40006E</t>
  </si>
  <si>
    <t>0x0C50006E</t>
  </si>
  <si>
    <t>0x0C10006F</t>
  </si>
  <si>
    <t>0x0C20006F</t>
  </si>
  <si>
    <t>0x0C30006F</t>
  </si>
  <si>
    <t>0x0C40006F</t>
  </si>
  <si>
    <t>0x0C50006F</t>
  </si>
  <si>
    <t>0x0C100070</t>
  </si>
  <si>
    <t>0x0C200070</t>
  </si>
  <si>
    <t>0x0C300070</t>
  </si>
  <si>
    <t>0x0C400070</t>
  </si>
  <si>
    <t>0x0C500070</t>
  </si>
  <si>
    <t>0x0C100071</t>
  </si>
  <si>
    <t>0x0C200071</t>
  </si>
  <si>
    <t>0x0C300071</t>
  </si>
  <si>
    <t>0x0C400071</t>
  </si>
  <si>
    <t>0x0C500071</t>
  </si>
  <si>
    <t>0x0C100072</t>
  </si>
  <si>
    <t>0x0C200072</t>
  </si>
  <si>
    <t>0x0C300072</t>
  </si>
  <si>
    <t>0x0C400072</t>
  </si>
  <si>
    <t>0x0C500072</t>
  </si>
  <si>
    <t>0x0C100073</t>
  </si>
  <si>
    <t>0x0C200073</t>
  </si>
  <si>
    <t>0x0C300073</t>
  </si>
  <si>
    <t>0x0C400073</t>
  </si>
  <si>
    <t>0x0C500073</t>
  </si>
  <si>
    <t>0x0C100074</t>
  </si>
  <si>
    <t>0x0C200074</t>
  </si>
  <si>
    <t>0x0C300074</t>
  </si>
  <si>
    <t>0x0C400074</t>
  </si>
  <si>
    <t>0x0C500074</t>
  </si>
  <si>
    <t>0x0C100075</t>
  </si>
  <si>
    <t>0x0C200075</t>
  </si>
  <si>
    <t>0x0C300075</t>
  </si>
  <si>
    <t>0x0C400075</t>
  </si>
  <si>
    <t>0x0C500075</t>
  </si>
  <si>
    <t>0x0C100076</t>
  </si>
  <si>
    <t>0x0C200076</t>
  </si>
  <si>
    <t>0x0C300076</t>
  </si>
  <si>
    <t>0x0C400076</t>
  </si>
  <si>
    <t>0x0C500076</t>
  </si>
  <si>
    <t>0x0C100077</t>
  </si>
  <si>
    <t>0x0C200077</t>
  </si>
  <si>
    <t>0x0C300077</t>
  </si>
  <si>
    <t>0x0C400077</t>
  </si>
  <si>
    <t>0x0C500077</t>
  </si>
  <si>
    <t>0x0C100078</t>
  </si>
  <si>
    <t>0x0C200078</t>
  </si>
  <si>
    <t>0x0C300078</t>
  </si>
  <si>
    <t>0x0C400078</t>
  </si>
  <si>
    <t>0x0C500078</t>
  </si>
  <si>
    <t>0x0C100079</t>
  </si>
  <si>
    <t>0x0C200079</t>
  </si>
  <si>
    <t>0x0C300079</t>
  </si>
  <si>
    <t>0x0C400079</t>
  </si>
  <si>
    <t>0x0C500079</t>
  </si>
  <si>
    <t>0x0C10007A</t>
  </si>
  <si>
    <t>0x0C20007A</t>
  </si>
  <si>
    <t>0x0C30007A</t>
  </si>
  <si>
    <t>0x0C40007A</t>
  </si>
  <si>
    <t>0x0C50007A</t>
  </si>
  <si>
    <t>0x0C10007B</t>
  </si>
  <si>
    <t>0x0C20007B</t>
  </si>
  <si>
    <t>0x0C30007B</t>
  </si>
  <si>
    <t>0x0C40007B</t>
  </si>
  <si>
    <t>0x0C50007B</t>
  </si>
  <si>
    <t>0x0C10007C</t>
  </si>
  <si>
    <t>0x0C20007C</t>
  </si>
  <si>
    <t>0x0C30007C</t>
  </si>
  <si>
    <t>0x0C40007C</t>
  </si>
  <si>
    <t>0x0C50007C</t>
  </si>
  <si>
    <t>0x0C10007D</t>
  </si>
  <si>
    <t>0x0C20007D</t>
  </si>
  <si>
    <t>0x0C30007D</t>
  </si>
  <si>
    <t>0x0C40007D</t>
  </si>
  <si>
    <t>0x0C50007D</t>
  </si>
  <si>
    <t>0x0C10007E</t>
  </si>
  <si>
    <t>0x0C20007E</t>
  </si>
  <si>
    <t>0x0C30007E</t>
  </si>
  <si>
    <t>0x0C40007E</t>
  </si>
  <si>
    <t>0x0C50007E</t>
  </si>
  <si>
    <t>0x0C10007F</t>
  </si>
  <si>
    <t>0x0C20007F</t>
  </si>
  <si>
    <t>0x0C30007F</t>
  </si>
  <si>
    <t>0x0C40007F</t>
  </si>
  <si>
    <t>0x0C50007F</t>
  </si>
  <si>
    <t>0x0C100080</t>
  </si>
  <si>
    <t>0x0C200080</t>
  </si>
  <si>
    <t>0x0C300080</t>
  </si>
  <si>
    <t>0x0C400080</t>
  </si>
  <si>
    <t>0x0C500080</t>
  </si>
  <si>
    <t>0x0C100081</t>
  </si>
  <si>
    <t>0x0C200081</t>
  </si>
  <si>
    <t>0x0C300081</t>
  </si>
  <si>
    <t>0x0C400081</t>
  </si>
  <si>
    <t>0x0C500081</t>
  </si>
  <si>
    <t>0x0C100082</t>
  </si>
  <si>
    <t>0x0C200082</t>
  </si>
  <si>
    <t>0x0C300082</t>
  </si>
  <si>
    <t>0x0C400082</t>
  </si>
  <si>
    <t>0x0C500082</t>
  </si>
  <si>
    <t>0x0C100083</t>
  </si>
  <si>
    <t>0x0C200083</t>
  </si>
  <si>
    <t>0x0C300083</t>
  </si>
  <si>
    <t>0x0C400083</t>
  </si>
  <si>
    <t>0x0C500083</t>
  </si>
  <si>
    <t>0x0C100084</t>
  </si>
  <si>
    <t>0x0C200084</t>
  </si>
  <si>
    <t>0x0C300084</t>
  </si>
  <si>
    <t>0x0C400084</t>
  </si>
  <si>
    <t>0x0C500084</t>
  </si>
  <si>
    <t>0x0C100085</t>
  </si>
  <si>
    <t>0x0C200085</t>
  </si>
  <si>
    <t>0x0C300085</t>
  </si>
  <si>
    <t>0x0C400085</t>
  </si>
  <si>
    <t>0x0C500085</t>
  </si>
  <si>
    <t>0x0C100086</t>
  </si>
  <si>
    <t>0x0C200086</t>
  </si>
  <si>
    <t>0x0C300086</t>
  </si>
  <si>
    <t>0x0C400086</t>
  </si>
  <si>
    <t>0x0C500086</t>
  </si>
  <si>
    <t>0x0C100087</t>
  </si>
  <si>
    <t>0x0C200087</t>
  </si>
  <si>
    <t>0x0C300087</t>
  </si>
  <si>
    <t>0x0C400087</t>
  </si>
  <si>
    <t>0x0C500087</t>
  </si>
  <si>
    <t>0x0C10008A</t>
  </si>
  <si>
    <t>0x0C20008A</t>
  </si>
  <si>
    <t>0x0C30008A</t>
  </si>
  <si>
    <t>0x0C40008A</t>
  </si>
  <si>
    <t>0x0C50008A</t>
  </si>
  <si>
    <t>0x0C10008B</t>
  </si>
  <si>
    <t>0x0C20008B</t>
  </si>
  <si>
    <t>0x0C30008B</t>
  </si>
  <si>
    <t>0x0C40008B</t>
  </si>
  <si>
    <t>0x0C50008B</t>
  </si>
  <si>
    <t>0x0C10008C</t>
  </si>
  <si>
    <t>0x0C20008C</t>
  </si>
  <si>
    <t>0x0C30008C</t>
  </si>
  <si>
    <t>0x0C40008C</t>
  </si>
  <si>
    <t>0x0C50008C</t>
  </si>
  <si>
    <t>0x0C10008D</t>
  </si>
  <si>
    <t>0x0C20008D</t>
  </si>
  <si>
    <t>0x0C30008D</t>
  </si>
  <si>
    <t>0x0C40008D</t>
  </si>
  <si>
    <t>0x0C50008D</t>
  </si>
  <si>
    <t>0x0C10008E</t>
  </si>
  <si>
    <t>0x0C20008E</t>
  </si>
  <si>
    <t>0x0C30008E</t>
  </si>
  <si>
    <t>0x0C40008E</t>
  </si>
  <si>
    <t>0x0C50008E</t>
  </si>
  <si>
    <t>0x0C10008F</t>
  </si>
  <si>
    <t>0x0C20008F</t>
  </si>
  <si>
    <t>0x0C30008F</t>
  </si>
  <si>
    <t>0x0C40008F</t>
  </si>
  <si>
    <t>0x0C50008F</t>
  </si>
  <si>
    <t>0x0C100090</t>
  </si>
  <si>
    <t>0x0C200090</t>
  </si>
  <si>
    <t>0x0C300090</t>
  </si>
  <si>
    <t>0x0C400090</t>
  </si>
  <si>
    <t>0x0C500090</t>
  </si>
  <si>
    <t>0x0C100091</t>
  </si>
  <si>
    <t>0x0C200091</t>
  </si>
  <si>
    <t>0x0C300091</t>
  </si>
  <si>
    <t>0x0C400091</t>
  </si>
  <si>
    <t>0x0C500091</t>
  </si>
  <si>
    <t>0x0C100092</t>
  </si>
  <si>
    <t>0x0C200092</t>
  </si>
  <si>
    <t>0x0C300092</t>
  </si>
  <si>
    <t>0x0C400092</t>
  </si>
  <si>
    <t>0x0C500092</t>
  </si>
  <si>
    <t>0x0C100093</t>
  </si>
  <si>
    <t>0x0C200093</t>
  </si>
  <si>
    <t>0x0C300093</t>
  </si>
  <si>
    <t>0x0C400093</t>
  </si>
  <si>
    <t>0x0C500093</t>
  </si>
  <si>
    <t>0x0C100094</t>
  </si>
  <si>
    <t>0x0C200094</t>
  </si>
  <si>
    <t>0x0C300094</t>
  </si>
  <si>
    <t>0x0C400094</t>
  </si>
  <si>
    <t>0x0C500094</t>
  </si>
  <si>
    <t>0x0C100095</t>
  </si>
  <si>
    <t>0x0C200095</t>
  </si>
  <si>
    <t>0x0C300095</t>
  </si>
  <si>
    <t>0x0C400095</t>
  </si>
  <si>
    <t>0x0C500095</t>
  </si>
  <si>
    <t>0x0C100096</t>
  </si>
  <si>
    <t>0x0C200096</t>
  </si>
  <si>
    <t>0x0C300096</t>
  </si>
  <si>
    <t>0x0C400096</t>
  </si>
  <si>
    <t>0x0C500096</t>
  </si>
  <si>
    <t>0x0C100097</t>
  </si>
  <si>
    <t>0x0C200097</t>
  </si>
  <si>
    <t>0x0C300097</t>
  </si>
  <si>
    <t>0x0C400097</t>
  </si>
  <si>
    <t>0x0C500097</t>
  </si>
  <si>
    <t>0x0C100098</t>
  </si>
  <si>
    <t>0x0C200098</t>
  </si>
  <si>
    <t>0x0C300098</t>
  </si>
  <si>
    <t>0x0C400098</t>
  </si>
  <si>
    <t>0x0C500098</t>
  </si>
  <si>
    <t>0x0C100099</t>
  </si>
  <si>
    <t>0x0C200099</t>
  </si>
  <si>
    <t>0x0C300099</t>
  </si>
  <si>
    <t>0x0C400099</t>
  </si>
  <si>
    <t>0x0C500099</t>
  </si>
  <si>
    <t>0x0C10009A</t>
  </si>
  <si>
    <t>####</t>
  </si>
  <si>
    <t>0x0C20009A</t>
  </si>
  <si>
    <t>0x0C30009A</t>
  </si>
  <si>
    <t>0x0C40009A</t>
  </si>
  <si>
    <t>0x0C50009A</t>
  </si>
  <si>
    <t>0x0C10009B</t>
  </si>
  <si>
    <t>0x0C20009B</t>
  </si>
  <si>
    <t>0x0C30009B</t>
  </si>
  <si>
    <t>0x0C40009B</t>
  </si>
  <si>
    <t>0x0C50009B</t>
  </si>
  <si>
    <t>0x0C10009D</t>
  </si>
  <si>
    <t>0x0C20009D</t>
  </si>
  <si>
    <t>0x0C30009D</t>
  </si>
  <si>
    <t>0x0C40009D</t>
  </si>
  <si>
    <t>0x0C50009D</t>
  </si>
  <si>
    <t>0x0C10009E</t>
  </si>
  <si>
    <t>0x0C20009E</t>
  </si>
  <si>
    <t>0x0C30009E</t>
  </si>
  <si>
    <t>0x0C40009E</t>
  </si>
  <si>
    <t>0x0C50009E</t>
  </si>
  <si>
    <t>0x0C10009F</t>
  </si>
  <si>
    <t>0x0C20009F</t>
  </si>
  <si>
    <t>0x0C30009F</t>
  </si>
  <si>
    <t>0x0C40009F</t>
  </si>
  <si>
    <t>0x0C50009F</t>
  </si>
  <si>
    <t>0x0C1000A1</t>
  </si>
  <si>
    <t>0x0C2000A1</t>
  </si>
  <si>
    <t>0x0C3000A1</t>
  </si>
  <si>
    <t>0x0C4000A1</t>
  </si>
  <si>
    <t>0x0C5000A1</t>
  </si>
  <si>
    <t>0x0C1000A2</t>
  </si>
  <si>
    <t>0x0C2000A2</t>
  </si>
  <si>
    <t>0x0C3000A2</t>
  </si>
  <si>
    <t>0x0C4000A2</t>
  </si>
  <si>
    <t>0x0C5000A2</t>
  </si>
  <si>
    <t>0x0C1000A3</t>
  </si>
  <si>
    <t>0x0C2000A3</t>
  </si>
  <si>
    <t>0x0C3000A3</t>
  </si>
  <si>
    <t>0x0C4000A3</t>
  </si>
  <si>
    <t>0x0C5000A3</t>
  </si>
  <si>
    <t>0x0C1000A4</t>
  </si>
  <si>
    <t>0x0C2000A4</t>
  </si>
  <si>
    <t>0x0C3000A4</t>
  </si>
  <si>
    <t>0x0C4000A4</t>
  </si>
  <si>
    <t>0x0C5000A4</t>
  </si>
  <si>
    <t>0x0C1000A9</t>
  </si>
  <si>
    <t>0x0C2000A9</t>
  </si>
  <si>
    <t>0x0C3000A9</t>
  </si>
  <si>
    <t>0x0C4000A9</t>
  </si>
  <si>
    <t>0x0C5000A9</t>
  </si>
  <si>
    <t>0x0C1000AA</t>
  </si>
  <si>
    <t>0x0C2000AA</t>
  </si>
  <si>
    <t>0x0C3000AA</t>
  </si>
  <si>
    <t>0x0C4000AA</t>
  </si>
  <si>
    <t>0x0C5000AA</t>
  </si>
  <si>
    <t>模型</t>
  </si>
  <si>
    <r>
      <rPr>
        <b/>
        <sz val="11"/>
        <color rgb="FF000000"/>
        <rFont val="Arial"/>
        <charset val="134"/>
      </rPr>
      <t>maxDef</t>
    </r>
  </si>
  <si>
    <r>
      <rPr>
        <b/>
        <sz val="11"/>
        <color rgb="FF000000"/>
        <rFont val="微软雅黑"/>
        <charset val="134"/>
      </rPr>
      <t>词条池</t>
    </r>
  </si>
  <si>
    <r>
      <rPr>
        <b/>
        <sz val="11"/>
        <color rgb="FF000000"/>
        <rFont val="微软雅黑"/>
        <charset val="134"/>
      </rPr>
      <t>Cost</t>
    </r>
  </si>
  <si>
    <t>DecorationsNumList[0]</t>
  </si>
  <si>
    <t>DecorationsNumList[1]</t>
  </si>
  <si>
    <t>DecorationsNumList[2]</t>
  </si>
  <si>
    <t>DecorationsNumList[3]</t>
  </si>
  <si>
    <t>CustomTableNo</t>
  </si>
  <si>
    <t>CustomCost</t>
  </si>
  <si>
    <t>parseArmorIdHex</t>
  </si>
  <si>
    <t>0x0C100088</t>
  </si>
  <si>
    <t>0x0C200088</t>
  </si>
  <si>
    <t>0x0C300088</t>
  </si>
  <si>
    <t>0x0C400088</t>
  </si>
  <si>
    <t>0x0C500088</t>
  </si>
  <si>
    <t>0x0C100089</t>
  </si>
  <si>
    <t>0x0C200089</t>
  </si>
  <si>
    <t>0x0C300089</t>
  </si>
  <si>
    <t>0x0C400089</t>
  </si>
  <si>
    <t>0x0C500089</t>
  </si>
  <si>
    <t>0x0C1000A5</t>
  </si>
  <si>
    <t>0x0C2000A5</t>
  </si>
  <si>
    <t>0x0C3000A5</t>
  </si>
  <si>
    <t>0x0C4000A5</t>
  </si>
  <si>
    <t>0x0C5000A5</t>
  </si>
  <si>
    <t>0x0C1000A6</t>
  </si>
  <si>
    <t>0x0C2000A6</t>
  </si>
  <si>
    <t>0x0C3000A6</t>
  </si>
  <si>
    <t>0x0C4000A6</t>
  </si>
  <si>
    <t>0x0C5000A6</t>
  </si>
  <si>
    <t>0x0C1000AB</t>
  </si>
  <si>
    <t>0x0C2000AB</t>
  </si>
  <si>
    <t>0x0C3000AB</t>
  </si>
  <si>
    <t>0x0C4000AB</t>
  </si>
  <si>
    <t>0x0C5000AB</t>
  </si>
  <si>
    <t>0x0C1000AC</t>
  </si>
  <si>
    <t>0x0C2000AC</t>
  </si>
  <si>
    <t>0x0C3000AC</t>
  </si>
  <si>
    <t>0x0C4000AC</t>
  </si>
  <si>
    <t>0x0C5000AC</t>
  </si>
  <si>
    <t>0x0C1000AD</t>
  </si>
  <si>
    <t>0x0C2000AD</t>
  </si>
  <si>
    <t>0x0C3000AD</t>
  </si>
  <si>
    <t>0x0C4000AD</t>
  </si>
  <si>
    <t>0x0C5000AD</t>
  </si>
  <si>
    <t>0x0C1000AE</t>
  </si>
  <si>
    <t>0x0C2000AE</t>
  </si>
  <si>
    <t>0x0C3000AE</t>
  </si>
  <si>
    <t>0x0C4000AE</t>
  </si>
  <si>
    <t>0x0C5000AE</t>
  </si>
  <si>
    <t>0x0C1000AF</t>
  </si>
  <si>
    <t>0x0C2000AF</t>
  </si>
  <si>
    <t>0x0C3000AF</t>
  </si>
  <si>
    <t>0x0C4000AF</t>
  </si>
  <si>
    <t>0x0C5000AF</t>
  </si>
  <si>
    <t>0x0C1000B0</t>
  </si>
  <si>
    <t>0x0C2000B0</t>
  </si>
  <si>
    <t>0x0C3000B0</t>
  </si>
  <si>
    <t>0x0C4000B0</t>
  </si>
  <si>
    <t>0x0C5000B0</t>
  </si>
  <si>
    <t>0x0C1000B1</t>
  </si>
  <si>
    <t>0x0C2000B1</t>
  </si>
  <si>
    <t>0x0C3000B1</t>
  </si>
  <si>
    <t>0x0C4000B1</t>
  </si>
  <si>
    <t>0x0C5000B1</t>
  </si>
  <si>
    <t>0x0C1000B2</t>
  </si>
  <si>
    <t>0x0C2000B2</t>
  </si>
  <si>
    <t>0x0C3000B2</t>
  </si>
  <si>
    <t>0x0C4000B2</t>
  </si>
  <si>
    <t>0x0C5000B2</t>
  </si>
  <si>
    <t>0x0C1000B3</t>
  </si>
  <si>
    <t>0x0C2000B3</t>
  </si>
  <si>
    <t>0x0C3000B3</t>
  </si>
  <si>
    <t>0x0C4000B3</t>
  </si>
  <si>
    <t>0x0C5000B3</t>
  </si>
  <si>
    <t>0x0C1000B4</t>
  </si>
  <si>
    <t>0x0C2000B4</t>
  </si>
  <si>
    <t>0x0C3000B4</t>
  </si>
  <si>
    <t>0x0C4000B4</t>
  </si>
  <si>
    <t>0x0C5000B4</t>
  </si>
  <si>
    <t>0x0C1000B5</t>
  </si>
  <si>
    <t>0x0C2000B5</t>
  </si>
  <si>
    <t>0x0C3000B5</t>
  </si>
  <si>
    <t>0x0C4000B5</t>
  </si>
  <si>
    <t>0x0C5000B5</t>
  </si>
  <si>
    <t>0x0C1000B6</t>
  </si>
  <si>
    <t>0x0C2000B6</t>
  </si>
  <si>
    <t>0x0C3000B6</t>
  </si>
  <si>
    <t>0x0C4000B6</t>
  </si>
  <si>
    <t>0x0C5000B6</t>
  </si>
  <si>
    <t>0x0C1000B7</t>
  </si>
  <si>
    <t>0x0C2000B7</t>
  </si>
  <si>
    <t>0x0C3000B7</t>
  </si>
  <si>
    <t>0x0C4000B7</t>
  </si>
  <si>
    <t>0x0C5000B7</t>
  </si>
  <si>
    <t>0x0C1000B8</t>
  </si>
  <si>
    <t>0x0C2000B8</t>
  </si>
  <si>
    <t>0x0C3000B8</t>
  </si>
  <si>
    <t>0x0C4000B8</t>
  </si>
  <si>
    <t>0x0C5000B8</t>
  </si>
  <si>
    <t>0x0C1000B9</t>
  </si>
  <si>
    <t>0x0C2000B9</t>
  </si>
  <si>
    <t>0x0C3000B9</t>
  </si>
  <si>
    <t>0x0C4000B9</t>
  </si>
  <si>
    <t>0x0C5000B9</t>
  </si>
  <si>
    <t>0x0C1000BA</t>
  </si>
  <si>
    <t>0x0C2000BA</t>
  </si>
  <si>
    <t>0x0C3000BA</t>
  </si>
  <si>
    <t>0x0C4000BA</t>
  </si>
  <si>
    <t>0x0C5000BA</t>
  </si>
  <si>
    <t>0x0C1000BB</t>
  </si>
  <si>
    <t>0x0C2000BB</t>
  </si>
  <si>
    <t>0x0C3000BB</t>
  </si>
  <si>
    <t>0x0C4000BB</t>
  </si>
  <si>
    <t>0x0C5000BB</t>
  </si>
  <si>
    <t>0x0C1000BC</t>
  </si>
  <si>
    <t>0x0C2000BC</t>
  </si>
  <si>
    <t>0x0C3000BC</t>
  </si>
  <si>
    <t>0x0C4000BC</t>
  </si>
  <si>
    <t>0x0C5000BC</t>
  </si>
  <si>
    <t>0x0C1000BD</t>
  </si>
  <si>
    <t>0x0C2000BD</t>
  </si>
  <si>
    <t>0x0C3000BD</t>
  </si>
  <si>
    <t>0x0C4000BD</t>
  </si>
  <si>
    <t>0x0C5000BD</t>
  </si>
  <si>
    <t>0x0C1000BE</t>
  </si>
  <si>
    <t>0x0C2000BE</t>
  </si>
  <si>
    <t>0x0C3000BE</t>
  </si>
  <si>
    <t>0x0C4000BE</t>
  </si>
  <si>
    <t>0x0C5000BE</t>
  </si>
  <si>
    <t>0x0C1000BF</t>
  </si>
  <si>
    <t>0x0C2000BF</t>
  </si>
  <si>
    <t>0x0C3000BF</t>
  </si>
  <si>
    <t>0x0C4000BF</t>
  </si>
  <si>
    <t>0x0C5000BF</t>
  </si>
  <si>
    <t>0x0C1000C0</t>
  </si>
  <si>
    <t>0x0C2000C0</t>
  </si>
  <si>
    <t>0x0C3000C0</t>
  </si>
  <si>
    <t>0x0C4000C0</t>
  </si>
  <si>
    <t>0x0C5000C0</t>
  </si>
  <si>
    <t>0x0C1000A8</t>
  </si>
  <si>
    <t>0x0C2000A8</t>
  </si>
  <si>
    <t>0x0C3000A8</t>
  </si>
  <si>
    <t>0x0C4000A8</t>
  </si>
  <si>
    <t>0x0C5000A8</t>
  </si>
  <si>
    <t>0x0C10012C</t>
  </si>
  <si>
    <t>0x0C20012C</t>
  </si>
  <si>
    <t>0x0C30012C</t>
  </si>
  <si>
    <t>0x0C40012C</t>
  </si>
  <si>
    <t>0x0C50012C</t>
  </si>
  <si>
    <t>0x0C10012D</t>
  </si>
  <si>
    <t>0x0C20012D</t>
  </si>
  <si>
    <t>0x0C30012D</t>
  </si>
  <si>
    <t>0x0C40012D</t>
  </si>
  <si>
    <t>0x0C50012D</t>
  </si>
  <si>
    <t>0x0C10012E</t>
  </si>
  <si>
    <t>0x0C20012E</t>
  </si>
  <si>
    <t>0x0C30012E</t>
  </si>
  <si>
    <t>0x0C40012E</t>
  </si>
  <si>
    <t>0x0C50012E</t>
  </si>
  <si>
    <t>0x0C10012F</t>
  </si>
  <si>
    <t>0x0C20012F</t>
  </si>
  <si>
    <t>0x0C30012F</t>
  </si>
  <si>
    <t>0x0C40012F</t>
  </si>
  <si>
    <t>0x0C50012F</t>
  </si>
  <si>
    <t>0x0C100131</t>
  </si>
  <si>
    <t>0x0C200131</t>
  </si>
  <si>
    <t>0x0C300131</t>
  </si>
  <si>
    <t>0x0C400131</t>
  </si>
  <si>
    <t>0x0C500131</t>
  </si>
  <si>
    <t>0x0C10017E</t>
  </si>
  <si>
    <t>0x0C20017E</t>
  </si>
  <si>
    <t>0x0C30017E</t>
  </si>
  <si>
    <t>0x0C40017E</t>
  </si>
  <si>
    <t>0x0C50017E</t>
  </si>
  <si>
    <t>0x0C100156</t>
  </si>
  <si>
    <t>0x0C200156</t>
  </si>
  <si>
    <t>0x0C300156</t>
  </si>
  <si>
    <t>0x0C400156</t>
  </si>
  <si>
    <t>0x0C500156</t>
  </si>
  <si>
    <t>0x0C100158</t>
  </si>
  <si>
    <t>0x0C200158</t>
  </si>
  <si>
    <t>0x0C300158</t>
  </si>
  <si>
    <t>0x0C400158</t>
  </si>
  <si>
    <t>0x0C500158</t>
  </si>
  <si>
    <t>0x0C10015B</t>
  </si>
  <si>
    <t>0x0C20015B</t>
  </si>
  <si>
    <t>0x0C30015B</t>
  </si>
  <si>
    <t>0x0C40015B</t>
  </si>
  <si>
    <t>0x0C50015B</t>
  </si>
  <si>
    <t>0x0C10015D</t>
  </si>
  <si>
    <t>0x0C20015D</t>
  </si>
  <si>
    <t>0x0C30015D</t>
  </si>
  <si>
    <t>0x0C40015D</t>
  </si>
  <si>
    <t>0x0C50015D</t>
  </si>
  <si>
    <t>0x0C10015A</t>
  </si>
  <si>
    <t>0x0C20015A</t>
  </si>
  <si>
    <t>0x0C30015A</t>
  </si>
  <si>
    <t>0x0C40015A</t>
  </si>
  <si>
    <t>0x0C50015A</t>
  </si>
  <si>
    <t>0x0C100199</t>
  </si>
  <si>
    <t>0x0C200199</t>
  </si>
  <si>
    <t>0x0C300199</t>
  </si>
  <si>
    <t>0x0C400199</t>
  </si>
  <si>
    <t>0x0C500199</t>
  </si>
  <si>
    <t>0x0C100198</t>
  </si>
  <si>
    <t>0x0C200198</t>
  </si>
  <si>
    <t>0x0C300198</t>
  </si>
  <si>
    <t>0x0C400198</t>
  </si>
  <si>
    <t>0x0C500198</t>
  </si>
  <si>
    <t>0x0C100159</t>
  </si>
  <si>
    <t>0x0C200159</t>
  </si>
  <si>
    <t>0x0C300159</t>
  </si>
  <si>
    <t>0x0C400159</t>
  </si>
  <si>
    <t>0x0C500159</t>
  </si>
  <si>
    <t>0x0C100179</t>
  </si>
  <si>
    <t>0x0C200179</t>
  </si>
  <si>
    <t>0x0C300179</t>
  </si>
  <si>
    <t>0x0C400179</t>
  </si>
  <si>
    <t>0x0C500179</t>
  </si>
  <si>
    <t>0x0C100197</t>
  </si>
  <si>
    <t>0x0C200197</t>
  </si>
  <si>
    <t>0x0C300197</t>
  </si>
  <si>
    <t>0x0C400197</t>
  </si>
  <si>
    <t>0x0C500197</t>
  </si>
  <si>
    <t>0x0C100152</t>
  </si>
  <si>
    <t>0x0C200152</t>
  </si>
  <si>
    <t>0x0C300152</t>
  </si>
  <si>
    <t>0x0C400152</t>
  </si>
  <si>
    <t>0x0C500152</t>
  </si>
  <si>
    <t>0x0C100160</t>
  </si>
  <si>
    <t>0x0C200160</t>
  </si>
  <si>
    <t>0x0C300160</t>
  </si>
  <si>
    <t>0x0C400160</t>
  </si>
  <si>
    <t>0x0C500160</t>
  </si>
  <si>
    <t>0x0C100170</t>
  </si>
  <si>
    <t>0x0C200170</t>
  </si>
  <si>
    <t>0x0C300170</t>
  </si>
  <si>
    <t>0x0C400170</t>
  </si>
  <si>
    <t>0x0C500170</t>
  </si>
  <si>
    <t>0x0C10015F</t>
  </si>
  <si>
    <t>0x0C20015F</t>
  </si>
  <si>
    <t>0x0C30015F</t>
  </si>
  <si>
    <t>0x0C40015F</t>
  </si>
  <si>
    <t>0x0C50015F</t>
  </si>
  <si>
    <t>0x0C100161</t>
  </si>
  <si>
    <t>0x0C200161</t>
  </si>
  <si>
    <t>0x0C300161</t>
  </si>
  <si>
    <t>0x0C400161</t>
  </si>
  <si>
    <t>0x0C500161</t>
  </si>
  <si>
    <t>0x0C10017D</t>
  </si>
  <si>
    <t>0x0C20017D</t>
  </si>
  <si>
    <t>0x0C30017D</t>
  </si>
  <si>
    <t>0x0C40017D</t>
  </si>
  <si>
    <t>0x0C50017D</t>
  </si>
  <si>
    <t>0x0C100162</t>
  </si>
  <si>
    <t>0x0C200162</t>
  </si>
  <si>
    <t>0x0C300162</t>
  </si>
  <si>
    <t>0x0C400162</t>
  </si>
  <si>
    <t>0x0C500162</t>
  </si>
  <si>
    <t>0x0C100147</t>
  </si>
  <si>
    <t>0x0C200147</t>
  </si>
  <si>
    <t>0x0C300147</t>
  </si>
  <si>
    <t>0x0C400147</t>
  </si>
  <si>
    <t>0x0C500147</t>
  </si>
  <si>
    <t>0x0C100163</t>
  </si>
  <si>
    <t>0x0C200163</t>
  </si>
  <si>
    <t>0x0C300163</t>
  </si>
  <si>
    <t>0x0C400163</t>
  </si>
  <si>
    <t>0x0C500163</t>
  </si>
  <si>
    <t>0x0C100164</t>
  </si>
  <si>
    <t>0x0C200164</t>
  </si>
  <si>
    <t>0x0C300164</t>
  </si>
  <si>
    <t>0x0C400164</t>
  </si>
  <si>
    <t>0x0C500164</t>
  </si>
  <si>
    <t>0x0C100182</t>
  </si>
  <si>
    <t>0x0C200182</t>
  </si>
  <si>
    <t>0x0C300182</t>
  </si>
  <si>
    <t>0x0C400182</t>
  </si>
  <si>
    <t>0x0C500182</t>
  </si>
  <si>
    <t>0x0C100148</t>
  </si>
  <si>
    <t>0x0C200148</t>
  </si>
  <si>
    <t>0x0C300148</t>
  </si>
  <si>
    <t>0x0C400148</t>
  </si>
  <si>
    <t>0x0C500148</t>
  </si>
  <si>
    <t>0x0C100132</t>
  </si>
  <si>
    <t>0x0C200132</t>
  </si>
  <si>
    <t>0x0C300132</t>
  </si>
  <si>
    <t>0x0C400132</t>
  </si>
  <si>
    <t>0x0C500132</t>
  </si>
  <si>
    <t>0x0C10013E</t>
  </si>
  <si>
    <t>0x0C20013E</t>
  </si>
  <si>
    <t>0x0C30013E</t>
  </si>
  <si>
    <t>0x0C40013E</t>
  </si>
  <si>
    <t>0x0C50013E</t>
  </si>
  <si>
    <t>0x0C10013F</t>
  </si>
  <si>
    <t>0x0C20013F</t>
  </si>
  <si>
    <t>0x0C30013F</t>
  </si>
  <si>
    <t>0x0C40013F</t>
  </si>
  <si>
    <t>0x0C50013F</t>
  </si>
  <si>
    <t>0x0C10013C</t>
  </si>
  <si>
    <t>0x0C20013C</t>
  </si>
  <si>
    <t>0x0C30013C</t>
  </si>
  <si>
    <t>0x0C40013C</t>
  </si>
  <si>
    <t>0x0C50013C</t>
  </si>
  <si>
    <t>0x0C10013D</t>
  </si>
  <si>
    <t>0x0C20013D</t>
  </si>
  <si>
    <t>0x0C30013D</t>
  </si>
  <si>
    <t>0x0C40013D</t>
  </si>
  <si>
    <t>0x0C50013D</t>
  </si>
  <si>
    <t>0x0C100144</t>
  </si>
  <si>
    <t>0x0C200144</t>
  </si>
  <si>
    <t>0x0C300144</t>
  </si>
  <si>
    <t>0x0C400144</t>
  </si>
  <si>
    <t>0x0C500144</t>
  </si>
  <si>
    <t>0x0C100134</t>
  </si>
  <si>
    <t>0x0C200134</t>
  </si>
  <si>
    <t>0x0C300134</t>
  </si>
  <si>
    <t>0x0C400134</t>
  </si>
  <si>
    <t>0x0C500134</t>
  </si>
  <si>
    <t>0x0C1001A8</t>
  </si>
  <si>
    <t>0x0C2001A8</t>
  </si>
  <si>
    <t>0x0C3001A8</t>
  </si>
  <si>
    <t>0x0C4001A8</t>
  </si>
  <si>
    <t>0x0C5001A8</t>
  </si>
  <si>
    <t>0x0C1001BA</t>
  </si>
  <si>
    <t>0x0C2001BA</t>
  </si>
  <si>
    <t>0x0C3001BA</t>
  </si>
  <si>
    <t>0x0C4001BA</t>
  </si>
  <si>
    <t>0x0C5001BA</t>
  </si>
  <si>
    <t>0x0C1001AB</t>
  </si>
  <si>
    <t>0x0C2001AB</t>
  </si>
  <si>
    <t>0x0C3001AB</t>
  </si>
  <si>
    <t>0x0C4001AB</t>
  </si>
  <si>
    <t>0x0C5001AB</t>
  </si>
  <si>
    <t>0x0C1001BC</t>
  </si>
  <si>
    <t>0x0C2001BC</t>
  </si>
  <si>
    <t>0x0C3001BC</t>
  </si>
  <si>
    <t>0x0C4001BC</t>
  </si>
  <si>
    <t>0x0C5001BC</t>
  </si>
  <si>
    <t>0x0C100157</t>
  </si>
  <si>
    <t>0x0C200157</t>
  </si>
  <si>
    <t>0x0C300157</t>
  </si>
  <si>
    <t>0x0C400157</t>
  </si>
  <si>
    <t>0x0C500157</t>
  </si>
  <si>
    <t>0x0C100165</t>
  </si>
  <si>
    <t>0x0C200165</t>
  </si>
  <si>
    <t>0x0C300165</t>
  </si>
  <si>
    <t>0x0C400165</t>
  </si>
  <si>
    <t>0x0C500165</t>
  </si>
  <si>
    <t>0x0C100146</t>
  </si>
  <si>
    <t>0x0C200146</t>
  </si>
  <si>
    <t>0x0C300146</t>
  </si>
  <si>
    <t>0x0C400146</t>
  </si>
  <si>
    <t>0x0C500146</t>
  </si>
  <si>
    <t>0x0C10018C</t>
  </si>
  <si>
    <t>0x0C20018C</t>
  </si>
  <si>
    <t>0x0C30018C</t>
  </si>
  <si>
    <t>0x0C40018C</t>
  </si>
  <si>
    <t>0x0C50018C</t>
  </si>
  <si>
    <t>0x0C100171</t>
  </si>
  <si>
    <t>0x0C200171</t>
  </si>
  <si>
    <t>0x0C300171</t>
  </si>
  <si>
    <t>0x0C400171</t>
  </si>
  <si>
    <t>0x0C500171</t>
  </si>
  <si>
    <t>0x0C100172</t>
  </si>
  <si>
    <t>0x0C200172</t>
  </si>
  <si>
    <t>0x0C300172</t>
  </si>
  <si>
    <t>0x0C400172</t>
  </si>
  <si>
    <t>0x0C500172</t>
  </si>
  <si>
    <t>0x0C10016C</t>
  </si>
  <si>
    <t>0x0C20016C</t>
  </si>
  <si>
    <t>0x0C30016C</t>
  </si>
  <si>
    <t>0x0C40016C</t>
  </si>
  <si>
    <t>0x0C50016C</t>
  </si>
  <si>
    <t>0x0C100149</t>
  </si>
  <si>
    <t>0x0C200149</t>
  </si>
  <si>
    <t>0x0C300149</t>
  </si>
  <si>
    <t>0x0C400149</t>
  </si>
  <si>
    <t>0x0C500149</t>
  </si>
  <si>
    <t>0x0C10018D</t>
  </si>
  <si>
    <t>0x0C20018D</t>
  </si>
  <si>
    <t>0x0C30018D</t>
  </si>
  <si>
    <t>0x0C40018D</t>
  </si>
  <si>
    <t>0x0C50018D</t>
  </si>
  <si>
    <t>0x0C100168</t>
  </si>
  <si>
    <t>0x0C200168</t>
  </si>
  <si>
    <t>0x0C300168</t>
  </si>
  <si>
    <t>0x0C400168</t>
  </si>
  <si>
    <t>0x0C500168</t>
  </si>
  <si>
    <t>0x0C100173</t>
  </si>
  <si>
    <t>0x0C200173</t>
  </si>
  <si>
    <t>0x0C300173</t>
  </si>
  <si>
    <t>0x0C400173</t>
  </si>
  <si>
    <t>0x0C500173</t>
  </si>
  <si>
    <t>0x0C100174</t>
  </si>
  <si>
    <t>0x0C200174</t>
  </si>
  <si>
    <t>0x0C300174</t>
  </si>
  <si>
    <t>0x0C400174</t>
  </si>
  <si>
    <t>0x0C500174</t>
  </si>
  <si>
    <t>0x0C100177</t>
  </si>
  <si>
    <t>0x0C200177</t>
  </si>
  <si>
    <t>0x0C300177</t>
  </si>
  <si>
    <t>0x0C400177</t>
  </si>
  <si>
    <t>0x0C500177</t>
  </si>
  <si>
    <t>0x0C100130</t>
  </si>
  <si>
    <t>0x0C200130</t>
  </si>
  <si>
    <t>0x0C300130</t>
  </si>
  <si>
    <t>0x0C400130</t>
  </si>
  <si>
    <t>0x0C500130</t>
  </si>
  <si>
    <t>0x0C10013B</t>
  </si>
  <si>
    <t>0x0C20013B</t>
  </si>
  <si>
    <t>0x0C30013B</t>
  </si>
  <si>
    <t>0x0C40013B</t>
  </si>
  <si>
    <t>0x0C50013B</t>
  </si>
  <si>
    <t>0x0C100137</t>
  </si>
  <si>
    <t>0x0C200137</t>
  </si>
  <si>
    <t>0x0C300137</t>
  </si>
  <si>
    <t>0x0C400137</t>
  </si>
  <si>
    <t>0x0C500137</t>
  </si>
  <si>
    <t>0x0C100138</t>
  </si>
  <si>
    <t>0x0C200138</t>
  </si>
  <si>
    <t>0x0C300138</t>
  </si>
  <si>
    <t>0x0C400138</t>
  </si>
  <si>
    <t>0x0C500138</t>
  </si>
  <si>
    <t>0x0C100136</t>
  </si>
  <si>
    <t>0x0C200136</t>
  </si>
  <si>
    <t>0x0C300136</t>
  </si>
  <si>
    <t>0x0C400136</t>
  </si>
  <si>
    <t>0x0C500136</t>
  </si>
  <si>
    <t>0x0C100135</t>
  </si>
  <si>
    <t>0x0C200135</t>
  </si>
  <si>
    <t>0x0C300135</t>
  </si>
  <si>
    <t>0x0C400135</t>
  </si>
  <si>
    <t>0x0C500135</t>
  </si>
  <si>
    <t>0x0C100139</t>
  </si>
  <si>
    <t>0x0C200139</t>
  </si>
  <si>
    <t>0x0C300139</t>
  </si>
  <si>
    <t>0x0C400139</t>
  </si>
  <si>
    <t>0x0C500139</t>
  </si>
  <si>
    <t>0x0C10013A</t>
  </si>
  <si>
    <t>0x0C20013A</t>
  </si>
  <si>
    <t>0x0C30013A</t>
  </si>
  <si>
    <t>0x0C40013A</t>
  </si>
  <si>
    <t>0x0C50013A</t>
  </si>
  <si>
    <t>0x0C1001BB</t>
  </si>
  <si>
    <t>0x0C2001BB</t>
  </si>
  <si>
    <t>0x0C3001BB</t>
  </si>
  <si>
    <t>0x0C4001BB</t>
  </si>
  <si>
    <t>0x0C5001BB</t>
  </si>
  <si>
    <t>0x0C10019C</t>
  </si>
  <si>
    <t>0x0C20019C</t>
  </si>
  <si>
    <t>0x0C30019C</t>
  </si>
  <si>
    <t>0x0C40019C</t>
  </si>
  <si>
    <t>0x0C50019C</t>
  </si>
  <si>
    <t>0x0C10019D</t>
  </si>
  <si>
    <t>0x0C20019D</t>
  </si>
  <si>
    <t>0x0C30019D</t>
  </si>
  <si>
    <t>0x0C40019D</t>
  </si>
  <si>
    <t>0x0C50019D</t>
  </si>
  <si>
    <t>0x0C1001A9</t>
  </si>
  <si>
    <t>0x0C2001A9</t>
  </si>
  <si>
    <t>0x0C3001A9</t>
  </si>
  <si>
    <t>0x0C4001A9</t>
  </si>
  <si>
    <t>0x0C5001A9</t>
  </si>
  <si>
    <t>0x0C1001BD</t>
  </si>
  <si>
    <t>0x0C2001BD</t>
  </si>
  <si>
    <t>0x0C3001BD</t>
  </si>
  <si>
    <t>0x0C4001BD</t>
  </si>
  <si>
    <t>0x0C5001BD</t>
  </si>
  <si>
    <t>0x0C100180</t>
  </si>
  <si>
    <t>0x0C200180</t>
  </si>
  <si>
    <t>0x0C300180</t>
  </si>
  <si>
    <t>0x0C400180</t>
  </si>
  <si>
    <t>0x0C500180</t>
  </si>
  <si>
    <t>0x0C100167</t>
  </si>
  <si>
    <t>0x0C200167</t>
  </si>
  <si>
    <t>0x0C300167</t>
  </si>
  <si>
    <t>0x0C400167</t>
  </si>
  <si>
    <t>0x0C500167</t>
  </si>
  <si>
    <t>0x0C10017C</t>
  </si>
  <si>
    <t>0x0C20017C</t>
  </si>
  <si>
    <t>0x0C30017C</t>
  </si>
  <si>
    <t>0x0C40017C</t>
  </si>
  <si>
    <t>0x0C50017C</t>
  </si>
  <si>
    <t>0x0C100166</t>
  </si>
  <si>
    <t>0x0C200166</t>
  </si>
  <si>
    <t>0x0C300166</t>
  </si>
  <si>
    <t>0x0C400166</t>
  </si>
  <si>
    <t>0x0C500166</t>
  </si>
  <si>
    <t>0x0C10014C</t>
  </si>
  <si>
    <t>0x0C20014C</t>
  </si>
  <si>
    <t>0x0C30014C</t>
  </si>
  <si>
    <t>0x0C40014C</t>
  </si>
  <si>
    <t>0x0C50014C</t>
  </si>
  <si>
    <t>0x0C100194</t>
  </si>
  <si>
    <t>0x0C200194</t>
  </si>
  <si>
    <t>0x0C300194</t>
  </si>
  <si>
    <t>0x0C400194</t>
  </si>
  <si>
    <t>0x0C500194</t>
  </si>
  <si>
    <t>0x0C100183</t>
  </si>
  <si>
    <t>0x0C200183</t>
  </si>
  <si>
    <t>0x0C300183</t>
  </si>
  <si>
    <t>0x0C400183</t>
  </si>
  <si>
    <t>0x0C500183</t>
  </si>
  <si>
    <t>0x0C10014D</t>
  </si>
  <si>
    <t>0x0C20014D</t>
  </si>
  <si>
    <t>0x0C30014D</t>
  </si>
  <si>
    <t>0x0C40014D</t>
  </si>
  <si>
    <t>0x0C50014D</t>
  </si>
  <si>
    <t>0x0C100190</t>
  </si>
  <si>
    <t>0x0C200190</t>
  </si>
  <si>
    <t>0x0C300190</t>
  </si>
  <si>
    <t>0x0C400190</t>
  </si>
  <si>
    <t>0x0C500190</t>
  </si>
  <si>
    <t>0x0C10014A</t>
  </si>
  <si>
    <t>0x0C20014A</t>
  </si>
  <si>
    <t>0x0C30014A</t>
  </si>
  <si>
    <t>0x0C40014A</t>
  </si>
  <si>
    <t>0x0C50014A</t>
  </si>
  <si>
    <t>0x0C10014B</t>
  </si>
  <si>
    <t>0x0C20014B</t>
  </si>
  <si>
    <t>0x0C30014B</t>
  </si>
  <si>
    <t>0x0C40014B</t>
  </si>
  <si>
    <t>0x0C50014B</t>
  </si>
  <si>
    <t>0x0C10018E</t>
  </si>
  <si>
    <t>0x0C20018E</t>
  </si>
  <si>
    <t>0x0C30018E</t>
  </si>
  <si>
    <t>0x0C40018E</t>
  </si>
  <si>
    <t>0x0C50018E</t>
  </si>
  <si>
    <t>0x0C10018F</t>
  </si>
  <si>
    <t>0x0C20018F</t>
  </si>
  <si>
    <t>0x0C30018F</t>
  </si>
  <si>
    <t>0x0C40018F</t>
  </si>
  <si>
    <t>0x0C50018F</t>
  </si>
  <si>
    <t>0x0C100140</t>
  </si>
  <si>
    <t>0x0C200140</t>
  </si>
  <si>
    <t>0x0C300140</t>
  </si>
  <si>
    <t>0x0C400140</t>
  </si>
  <si>
    <t>0x0C500140</t>
  </si>
  <si>
    <t>0x0C100141</t>
  </si>
  <si>
    <t>0x0C200141</t>
  </si>
  <si>
    <t>0x0C300141</t>
  </si>
  <si>
    <t>0x0C400141</t>
  </si>
  <si>
    <t>0x0C500141</t>
  </si>
  <si>
    <t>0x0C100142</t>
  </si>
  <si>
    <t>0x0C200142</t>
  </si>
  <si>
    <t>0x0C300142</t>
  </si>
  <si>
    <t>0x0C400142</t>
  </si>
  <si>
    <t>0x0C500142</t>
  </si>
  <si>
    <t>0x0C100143</t>
  </si>
  <si>
    <t>0x0C200143</t>
  </si>
  <si>
    <t>0x0C300143</t>
  </si>
  <si>
    <t>0x0C400143</t>
  </si>
  <si>
    <t>0x0C500143</t>
  </si>
  <si>
    <t>0x0C100176</t>
  </si>
  <si>
    <t>0x0C200176</t>
  </si>
  <si>
    <t>0x0C300176</t>
  </si>
  <si>
    <t>0x0C400176</t>
  </si>
  <si>
    <t>0x0C500176</t>
  </si>
  <si>
    <t>0x0C10015E</t>
  </si>
  <si>
    <t>0x0C20015E</t>
  </si>
  <si>
    <t>0x0C30015E</t>
  </si>
  <si>
    <t>0x0C40015E</t>
  </si>
  <si>
    <t>0x0C50015E</t>
  </si>
  <si>
    <t>0x0C10015C</t>
  </si>
  <si>
    <t>0x0C20015C</t>
  </si>
  <si>
    <t>0x0C30015C</t>
  </si>
  <si>
    <t>0x0C40015C</t>
  </si>
  <si>
    <t>0x0C50015C</t>
  </si>
  <si>
    <t>0x0C10017F</t>
  </si>
  <si>
    <t>0x0C20017F</t>
  </si>
  <si>
    <t>0x0C30017F</t>
  </si>
  <si>
    <t>0x0C40017F</t>
  </si>
  <si>
    <t>0x0C50017F</t>
  </si>
  <si>
    <t>0x0C100169</t>
  </si>
  <si>
    <t>0x0C200169</t>
  </si>
  <si>
    <t>0x0C300169</t>
  </si>
  <si>
    <t>0x0C400169</t>
  </si>
  <si>
    <t>0x0C500169</t>
  </si>
  <si>
    <t>0x0C10016D</t>
  </si>
  <si>
    <t>0x0C20016D</t>
  </si>
  <si>
    <t>0x0C30016D</t>
  </si>
  <si>
    <t>0x0C40016D</t>
  </si>
  <si>
    <t>0x0C50016D</t>
  </si>
  <si>
    <t>0x0C10016A</t>
  </si>
  <si>
    <t>0x0C20016A</t>
  </si>
  <si>
    <t>0x0C30016A</t>
  </si>
  <si>
    <t>0x0C40016A</t>
  </si>
  <si>
    <t>0x0C50016A</t>
  </si>
  <si>
    <t>0x0C10016B</t>
  </si>
  <si>
    <t>0x0C20016B</t>
  </si>
  <si>
    <t>0x0C30016B</t>
  </si>
  <si>
    <t>0x0C40016B</t>
  </si>
  <si>
    <t>0x0C50016B</t>
  </si>
  <si>
    <t>0x0C100185</t>
  </si>
  <si>
    <t>0x0C200185</t>
  </si>
  <si>
    <t>0x0C300185</t>
  </si>
  <si>
    <t>0x0C400185</t>
  </si>
  <si>
    <t>0x0C500185</t>
  </si>
  <si>
    <t>0x0C100188</t>
  </si>
  <si>
    <t>0x0C200188</t>
  </si>
  <si>
    <t>0x0C300188</t>
  </si>
  <si>
    <t>0x0C400188</t>
  </si>
  <si>
    <t>0x0C500188</t>
  </si>
  <si>
    <t>0x0C100189</t>
  </si>
  <si>
    <t>0x0C200189</t>
  </si>
  <si>
    <t>0x0C300189</t>
  </si>
  <si>
    <t>0x0C400189</t>
  </si>
  <si>
    <t>0x0C500189</t>
  </si>
  <si>
    <t>0x0C100193</t>
  </si>
  <si>
    <t>0x0C200193</t>
  </si>
  <si>
    <t>0x0C300193</t>
  </si>
  <si>
    <t>0x0C400193</t>
  </si>
  <si>
    <t>0x0C500193</t>
  </si>
  <si>
    <t>0x0C100196</t>
  </si>
  <si>
    <t>0x0C200196</t>
  </si>
  <si>
    <t>0x0C300196</t>
  </si>
  <si>
    <t>0x0C400196</t>
  </si>
  <si>
    <t>0x0C500196</t>
  </si>
  <si>
    <t>0x0C1001B9</t>
  </si>
  <si>
    <t>0x0C2001B9</t>
  </si>
  <si>
    <t>0x0C3001B9</t>
  </si>
  <si>
    <t>0x0C4001B9</t>
  </si>
  <si>
    <t>0x0C5001B9</t>
  </si>
  <si>
    <t>0x0C10019F</t>
  </si>
  <si>
    <t>0x0C20019F</t>
  </si>
  <si>
    <t>0x0C30019F</t>
  </si>
  <si>
    <t>0x0C40019F</t>
  </si>
  <si>
    <t>0x0C50019F</t>
  </si>
  <si>
    <t>0x0C1001A0</t>
  </si>
  <si>
    <t>0x0C2001A0</t>
  </si>
  <si>
    <t>0x0C3001A0</t>
  </si>
  <si>
    <t>0x0C4001A0</t>
  </si>
  <si>
    <t>0x0C5001A0</t>
  </si>
  <si>
    <t>0x0C1001C8</t>
  </si>
  <si>
    <t>0x0C2001C8</t>
  </si>
  <si>
    <t>0x0C3001C8</t>
  </si>
  <si>
    <t>0x0C4001C8</t>
  </si>
  <si>
    <t>0x0C5001C8</t>
  </si>
  <si>
    <t>0x0C1001A6</t>
  </si>
  <si>
    <t>0x0C2001A6</t>
  </si>
  <si>
    <t>0x0C3001A6</t>
  </si>
  <si>
    <t>0x0C4001A6</t>
  </si>
  <si>
    <t>0x0C5001A6</t>
  </si>
  <si>
    <t>0x0C1001A7</t>
  </si>
  <si>
    <t>0x0C2001A7</t>
  </si>
  <si>
    <t>0x0C3001A7</t>
  </si>
  <si>
    <t>0x0C4001A7</t>
  </si>
  <si>
    <t>0x0C5001A7</t>
  </si>
  <si>
    <t>0x0C10016E</t>
  </si>
  <si>
    <t>0x0C20016E</t>
  </si>
  <si>
    <t>0x0C30016E</t>
  </si>
  <si>
    <t>0x0C40016E</t>
  </si>
  <si>
    <t>0x0C50016E</t>
  </si>
  <si>
    <t>0x0C100175</t>
  </si>
  <si>
    <t>0x0C200175</t>
  </si>
  <si>
    <t>0x0C300175</t>
  </si>
  <si>
    <t>0x0C400175</t>
  </si>
  <si>
    <t>0x0C500175</t>
  </si>
  <si>
    <t>0x0C100133</t>
  </si>
  <si>
    <t>0x0C200133</t>
  </si>
  <si>
    <t>0x0C300133</t>
  </si>
  <si>
    <t>0x0C400133</t>
  </si>
  <si>
    <t>0x0C500133</t>
  </si>
  <si>
    <t>0x0C100153</t>
  </si>
  <si>
    <t>0x0C200153</t>
  </si>
  <si>
    <t>0x0C300153</t>
  </si>
  <si>
    <t>0x0C400153</t>
  </si>
  <si>
    <t>0x0C500153</t>
  </si>
  <si>
    <t>0x0C100154</t>
  </si>
  <si>
    <t>0x0C200154</t>
  </si>
  <si>
    <t>0x0C300154</t>
  </si>
  <si>
    <t>0x0C400154</t>
  </si>
  <si>
    <t>0x0C500154</t>
  </si>
  <si>
    <t>0x0C100155</t>
  </si>
  <si>
    <t>0x0C200155</t>
  </si>
  <si>
    <t>0x0C300155</t>
  </si>
  <si>
    <t>0x0C400155</t>
  </si>
  <si>
    <t>0x0C500155</t>
  </si>
  <si>
    <t>0x0C100186</t>
  </si>
  <si>
    <t>0x0C200186</t>
  </si>
  <si>
    <t>0x0C300186</t>
  </si>
  <si>
    <t>0x0C400186</t>
  </si>
  <si>
    <t>0x0C500186</t>
  </si>
  <si>
    <t>0x0C100187</t>
  </si>
  <si>
    <t>0x0C200187</t>
  </si>
  <si>
    <t>0x0C300187</t>
  </si>
  <si>
    <t>0x0C400187</t>
  </si>
  <si>
    <t>0x0C500187</t>
  </si>
  <si>
    <t>0x0C100192</t>
  </si>
  <si>
    <t>0x0C200192</t>
  </si>
  <si>
    <t>0x0C300192</t>
  </si>
  <si>
    <t>0x0C400192</t>
  </si>
  <si>
    <t>0x0C500192</t>
  </si>
  <si>
    <t>0x0C10019A</t>
  </si>
  <si>
    <t>0x0C20019A</t>
  </si>
  <si>
    <t>0x0C30019A</t>
  </si>
  <si>
    <t>0x0C40019A</t>
  </si>
  <si>
    <t>0x0C50019A</t>
  </si>
  <si>
    <t>0x0C10019B</t>
  </si>
  <si>
    <t>0x0C20019B</t>
  </si>
  <si>
    <t>0x0C30019B</t>
  </si>
  <si>
    <t>0x0C40019B</t>
  </si>
  <si>
    <t>0x0C50019B</t>
  </si>
  <si>
    <t>0x0C1001A1</t>
  </si>
  <si>
    <t>0x0C2001A1</t>
  </si>
  <si>
    <t>0x0C3001A1</t>
  </si>
  <si>
    <t>0x0C4001A1</t>
  </si>
  <si>
    <t>0x0C5001A1</t>
  </si>
  <si>
    <t>0x0C1001A2</t>
  </si>
  <si>
    <t>0x0C2001A2</t>
  </si>
  <si>
    <t>0x0C3001A2</t>
  </si>
  <si>
    <t>0x0C4001A2</t>
  </si>
  <si>
    <t>0x0C5001A2</t>
  </si>
  <si>
    <t>0x0C100145</t>
  </si>
  <si>
    <t>0x0C200145</t>
  </si>
  <si>
    <t>0x0C300145</t>
  </si>
  <si>
    <t>0x0C400145</t>
  </si>
  <si>
    <t>0x0C500145</t>
  </si>
  <si>
    <t>0x0C10019E</t>
  </si>
  <si>
    <t>0x0C20019E</t>
  </si>
  <si>
    <t>0x0C30019E</t>
  </si>
  <si>
    <t>0x0C40019E</t>
  </si>
  <si>
    <t>0x0C50019E</t>
  </si>
  <si>
    <t>0x0C100195</t>
  </si>
  <si>
    <t>0x0C200195</t>
  </si>
  <si>
    <t>0x0C300195</t>
  </si>
  <si>
    <t>0x0C400195</t>
  </si>
  <si>
    <t>0x0C500195</t>
  </si>
  <si>
    <t>0x0C10014E</t>
  </si>
  <si>
    <t>0x0C20014E</t>
  </si>
  <si>
    <t>0x0C30014E</t>
  </si>
  <si>
    <t>0x0C40014E</t>
  </si>
  <si>
    <t>0x0C50014E</t>
  </si>
  <si>
    <t>0x0C100150</t>
  </si>
  <si>
    <t>0x0C200150</t>
  </si>
  <si>
    <t>0x0C300150</t>
  </si>
  <si>
    <t>0x0C400150</t>
  </si>
  <si>
    <t>0x0C500150</t>
  </si>
  <si>
    <t>0x0C10016F</t>
  </si>
  <si>
    <t>0x0C20016F</t>
  </si>
  <si>
    <t>0x0C30016F</t>
  </si>
  <si>
    <t>0x0C40016F</t>
  </si>
  <si>
    <t>0x0C50016F</t>
  </si>
  <si>
    <t>0x0C100184</t>
  </si>
  <si>
    <t>0x0C200184</t>
  </si>
  <si>
    <t>0x0C300184</t>
  </si>
  <si>
    <t>0x0C400184</t>
  </si>
  <si>
    <t>0x0C500184</t>
  </si>
  <si>
    <t>0x0C10018B</t>
  </si>
  <si>
    <t>0x0C20018B</t>
  </si>
  <si>
    <t>0x0C30018B</t>
  </si>
  <si>
    <t>0x0C40018B</t>
  </si>
  <si>
    <t>0x0C50018B</t>
  </si>
  <si>
    <t>0x0C1001A3</t>
  </si>
  <si>
    <t>0x0C2001A3</t>
  </si>
  <si>
    <t>0x0C3001A3</t>
  </si>
  <si>
    <t>0x0C4001A3</t>
  </si>
  <si>
    <t>0x0C5001A3</t>
  </si>
  <si>
    <t>0x0C1001A4</t>
  </si>
  <si>
    <t>0x0C2001A4</t>
  </si>
  <si>
    <t>0x0C3001A4</t>
  </si>
  <si>
    <t>0x0C4001A4</t>
  </si>
  <si>
    <t>0x0C5001A4</t>
  </si>
  <si>
    <t>0x0C1001CB</t>
  </si>
  <si>
    <t>0x0C2001CB</t>
  </si>
  <si>
    <t>0x0C3001CB</t>
  </si>
  <si>
    <t>0x0C4001CB</t>
  </si>
  <si>
    <t>0x0C5001CB</t>
  </si>
  <si>
    <t>0x0C1001CC</t>
  </si>
  <si>
    <t>0x0C2001CC</t>
  </si>
  <si>
    <t>0x0C3001CC</t>
  </si>
  <si>
    <t>0x0C4001CC</t>
  </si>
  <si>
    <t>0x0C5001CC</t>
  </si>
  <si>
    <t>0x0C1001AA</t>
  </si>
  <si>
    <t>0x0C2001AA</t>
  </si>
  <si>
    <t>0x0C3001AA</t>
  </si>
  <si>
    <t>0x0C4001AA</t>
  </si>
  <si>
    <t>0x0C5001AA</t>
  </si>
  <si>
    <t>0x0C1001A5</t>
  </si>
  <si>
    <t>0x0C2001A5</t>
  </si>
  <si>
    <t>0x0C3001A5</t>
  </si>
  <si>
    <t>0x0C4001A5</t>
  </si>
  <si>
    <t>0x0C5001A5</t>
  </si>
  <si>
    <t>0x0C1001B0</t>
  </si>
  <si>
    <t>0x0C2001B0</t>
  </si>
  <si>
    <t>0x0C3001B0</t>
  </si>
  <si>
    <t>0x0C4001B0</t>
  </si>
  <si>
    <t>0x0C5001B0</t>
  </si>
  <si>
    <t>0x0C1001BE</t>
  </si>
  <si>
    <t>0x0C2001BE</t>
  </si>
  <si>
    <t>0x0C3001BE</t>
  </si>
  <si>
    <t>0x0C4001BE</t>
  </si>
  <si>
    <t>0x0C5001BE</t>
  </si>
  <si>
    <t>0x0C1001BF</t>
  </si>
  <si>
    <t>0x0C2001BF</t>
  </si>
  <si>
    <t>0x0C3001BF</t>
  </si>
  <si>
    <t>0x0C4001BF</t>
  </si>
  <si>
    <t>0x0C5001BF</t>
  </si>
  <si>
    <t>0x0C1001C6</t>
  </si>
  <si>
    <t>0x0C2001C6</t>
  </si>
  <si>
    <t>0x0C3001C6</t>
  </si>
  <si>
    <t>0x0C4001C6</t>
  </si>
  <si>
    <t>0x0C5001C6</t>
  </si>
  <si>
    <t>0x0C1001C7</t>
  </si>
  <si>
    <t>0x0C2001C7</t>
  </si>
  <si>
    <t>0x0C3001C7</t>
  </si>
  <si>
    <t>0x0C4001C7</t>
  </si>
  <si>
    <t>0x0C5001C7</t>
  </si>
  <si>
    <t>0x0C1001C9</t>
  </si>
  <si>
    <t>0x0C2001C9</t>
  </si>
  <si>
    <t>0x0C3001C9</t>
  </si>
  <si>
    <t>0x0C4001C9</t>
  </si>
  <si>
    <t>0x0C5001C9</t>
  </si>
  <si>
    <t>0x0C1001CD</t>
  </si>
  <si>
    <t>0x0C2001CD</t>
  </si>
  <si>
    <t>0x0C3001CD</t>
  </si>
  <si>
    <t>0x0C4001CD</t>
  </si>
  <si>
    <t>0x0C5001CD</t>
  </si>
  <si>
    <t>0x0C100191</t>
  </si>
  <si>
    <t>0x0C200191</t>
  </si>
  <si>
    <t>0x0C300191</t>
  </si>
  <si>
    <t>0x0C400191</t>
  </si>
  <si>
    <t>0x0C500191</t>
  </si>
  <si>
    <t>0x0C1001AD</t>
  </si>
  <si>
    <t>0x0C2001AD</t>
  </si>
  <si>
    <t>0x0C3001AD</t>
  </si>
  <si>
    <t>0x0C4001AD</t>
  </si>
  <si>
    <t>0x0C5001AD</t>
  </si>
  <si>
    <t>0x0C1001AC</t>
  </si>
  <si>
    <t>0x0C2001AC</t>
  </si>
  <si>
    <t>0x0C3001AC</t>
  </si>
  <si>
    <t>0x0C4001AC</t>
  </si>
  <si>
    <t>0x0C5001AC</t>
  </si>
  <si>
    <t>0x0C1001AF</t>
  </si>
  <si>
    <t>0x0C2001AF</t>
  </si>
  <si>
    <t>0x0C3001AF</t>
  </si>
  <si>
    <t>0x0C4001AF</t>
  </si>
  <si>
    <t>0x0C5001AF</t>
  </si>
  <si>
    <t>0x0C1001C0</t>
  </si>
  <si>
    <t>0x0C2001C0</t>
  </si>
  <si>
    <t>0x0C3001C0</t>
  </si>
  <si>
    <t>0x0C4001C0</t>
  </si>
  <si>
    <t>0x0C5001C0</t>
  </si>
  <si>
    <t>0x0C1001B2</t>
  </si>
  <si>
    <t>0x0C2001B2</t>
  </si>
  <si>
    <t>0x0C3001B2</t>
  </si>
  <si>
    <t>0x0C4001B2</t>
  </si>
  <si>
    <t>0x0C5001B2</t>
  </si>
  <si>
    <t>0x0C1001CE</t>
  </si>
  <si>
    <t>0x0C2001CE</t>
  </si>
  <si>
    <t>0x0C3001CE</t>
  </si>
  <si>
    <t>0x0C4001CE</t>
  </si>
  <si>
    <t>0x0C5001CE</t>
  </si>
  <si>
    <t>0x0C1001CF</t>
  </si>
  <si>
    <t>0x0C2001CF</t>
  </si>
  <si>
    <t>0x0C3001CF</t>
  </si>
  <si>
    <t>0x0C4001CF</t>
  </si>
  <si>
    <t>0x0C5001CF</t>
  </si>
  <si>
    <t>0x0C1001E1</t>
  </si>
  <si>
    <t>0x0C2001E1</t>
  </si>
  <si>
    <t>0x0C3001E1</t>
  </si>
  <si>
    <t>0x0C4001E1</t>
  </si>
  <si>
    <t>0x0C5001E1</t>
  </si>
  <si>
    <t>0x0C10018A</t>
  </si>
  <si>
    <t>0x0C20018A</t>
  </si>
  <si>
    <t>0x0C30018A</t>
  </si>
  <si>
    <t>0x0C40018A</t>
  </si>
  <si>
    <t>0x0C50018A</t>
  </si>
  <si>
    <t>0x0C1001AE</t>
  </si>
  <si>
    <t>0x0C2001AE</t>
  </si>
  <si>
    <t>0x0C3001AE</t>
  </si>
  <si>
    <t>0x0C4001AE</t>
  </si>
  <si>
    <t>0x0C5001AE</t>
  </si>
  <si>
    <t>0x0C1001EB</t>
  </si>
  <si>
    <t>0x0C2001EB</t>
  </si>
  <si>
    <t>0x0C3001EB</t>
  </si>
  <si>
    <t>0x0C4001EB</t>
  </si>
  <si>
    <t>0x0C5001EB</t>
  </si>
  <si>
    <t>0x0C1001C1</t>
  </si>
  <si>
    <t>0x0C2001C1</t>
  </si>
  <si>
    <t>0x0C3001C1</t>
  </si>
  <si>
    <t>0x0C4001C1</t>
  </si>
  <si>
    <t>0x0C5001C1</t>
  </si>
  <si>
    <t>0x0C1001D0</t>
  </si>
  <si>
    <t>0x0C2001D0</t>
  </si>
  <si>
    <t>0x0C3001D0</t>
  </si>
  <si>
    <t>0x0C4001D0</t>
  </si>
  <si>
    <t>0x0C5001D0</t>
  </si>
  <si>
    <t>0x0C1001E2</t>
  </si>
  <si>
    <t>0x0C2001E2</t>
  </si>
  <si>
    <t>0x0C3001E2</t>
  </si>
  <si>
    <t>0x0C4001E2</t>
  </si>
  <si>
    <t>0x0C5001E2</t>
  </si>
  <si>
    <t>0x0C1001E4</t>
  </si>
  <si>
    <t>0x0C2001E4</t>
  </si>
  <si>
    <t>0x0C3001E4</t>
  </si>
  <si>
    <t>0x0C4001E4</t>
  </si>
  <si>
    <t>0x0C5001E4</t>
  </si>
  <si>
    <t>0x0C1001E3</t>
  </si>
  <si>
    <t>0x0C2001E3</t>
  </si>
  <si>
    <t>0x0C3001E3</t>
  </si>
  <si>
    <t>0x0C4001E3</t>
  </si>
  <si>
    <t>0x0C5001E3</t>
  </si>
  <si>
    <t>0x0C1001EE</t>
  </si>
  <si>
    <t>0x0C2001EE</t>
  </si>
  <si>
    <t>0x0C3001EE</t>
  </si>
  <si>
    <t>0x0C4001EE</t>
  </si>
  <si>
    <t>0x0C5001EE</t>
  </si>
  <si>
    <t>0x0C1001EF</t>
  </si>
  <si>
    <t>0x0C2001EF</t>
  </si>
  <si>
    <t>0x0C3001EF</t>
  </si>
  <si>
    <t>0x0C4001EF</t>
  </si>
  <si>
    <t>0x0C5001EF</t>
  </si>
  <si>
    <t>0x0C1001EC</t>
  </si>
  <si>
    <t>0x0C2001EC</t>
  </si>
  <si>
    <t>0x0C3001EC</t>
  </si>
  <si>
    <t>0x0C4001EC</t>
  </si>
  <si>
    <t>0x0C5001EC</t>
  </si>
  <si>
    <t>0x0C1001ED</t>
  </si>
  <si>
    <t>0x0C2001ED</t>
  </si>
  <si>
    <t>0x0C3001ED</t>
  </si>
  <si>
    <t>0x0C4001ED</t>
  </si>
  <si>
    <t>0x0C5001ED</t>
  </si>
  <si>
    <t>0x0C1001C2</t>
  </si>
  <si>
    <t>0x0C2001C2</t>
  </si>
  <si>
    <t>0x0C3001C2</t>
  </si>
  <si>
    <t>0x0C4001C2</t>
  </si>
  <si>
    <t>0x0C5001C2</t>
  </si>
  <si>
    <t>0x0C1001D1</t>
  </si>
  <si>
    <t>0x0C2001D1</t>
  </si>
  <si>
    <t>0x0C3001D1</t>
  </si>
  <si>
    <t>0x0C4001D1</t>
  </si>
  <si>
    <t>0x0C5001D1</t>
  </si>
  <si>
    <t>0x0C1001E5</t>
  </si>
  <si>
    <t>0x0C2001E5</t>
  </si>
  <si>
    <t>0x0C3001E5</t>
  </si>
  <si>
    <t>0x0C4001E5</t>
  </si>
  <si>
    <t>0x0C5001E5</t>
  </si>
  <si>
    <t>0x0C1001E6</t>
  </si>
  <si>
    <t>0x0C2001E6</t>
  </si>
  <si>
    <t>0x0C3001E6</t>
  </si>
  <si>
    <t>0x0C4001E6</t>
  </si>
  <si>
    <t>0x0C5001E6</t>
  </si>
  <si>
    <t>0x0C1001E7</t>
  </si>
  <si>
    <t>0x0C2001E7</t>
  </si>
  <si>
    <t>0x0C3001E7</t>
  </si>
  <si>
    <t>0x0C4001E7</t>
  </si>
  <si>
    <t>0x0C5001E7</t>
  </si>
  <si>
    <t>0x0C1001B1</t>
  </si>
  <si>
    <t>0x0C2001B1</t>
  </si>
  <si>
    <t>0x0C3001B1</t>
  </si>
  <si>
    <t>0x0C4001B1</t>
  </si>
  <si>
    <t>0x0C5001B1</t>
  </si>
  <si>
    <t>0x0C1001B6</t>
  </si>
  <si>
    <t>0x0C2001B6</t>
  </si>
  <si>
    <t>0x0C3001B6</t>
  </si>
  <si>
    <t>0x0C4001B6</t>
  </si>
  <si>
    <t>0x0C5001B6</t>
  </si>
  <si>
    <t>0x0C1001F2</t>
  </si>
  <si>
    <t>0x0C2001F2</t>
  </si>
  <si>
    <t>0x0C3001F2</t>
  </si>
  <si>
    <t>0x0C4001F2</t>
  </si>
  <si>
    <t>0x0C5001F2</t>
  </si>
  <si>
    <t>0x0C1001F3</t>
  </si>
  <si>
    <t>0x0C2001F3</t>
  </si>
  <si>
    <t>0x0C3001F3</t>
  </si>
  <si>
    <t>0x0C4001F3</t>
  </si>
  <si>
    <t>0x0C5001F3</t>
  </si>
  <si>
    <t>0x0C1001E8</t>
  </si>
  <si>
    <t>0x0C2001E8</t>
  </si>
  <si>
    <t>0x0C3001E8</t>
  </si>
  <si>
    <t>0x0C4001E8</t>
  </si>
  <si>
    <t>0x0C5001E8</t>
  </si>
  <si>
    <t>0x0C1001C5</t>
  </si>
  <si>
    <t>0x0C2001C5</t>
  </si>
  <si>
    <t>0x0C3001C5</t>
  </si>
  <si>
    <t>0x0C4001C5</t>
  </si>
  <si>
    <t>0x0C5001C5</t>
  </si>
  <si>
    <t>0x0C1001B5</t>
  </si>
  <si>
    <t>0x0C2001B5</t>
  </si>
  <si>
    <t>0x0C3001B5</t>
  </si>
  <si>
    <t>0x0C4001B5</t>
  </si>
  <si>
    <t>0x0C5001B5</t>
  </si>
  <si>
    <t>0x0C1001B4</t>
  </si>
  <si>
    <t>0x0C2001B4</t>
  </si>
  <si>
    <t>0x0C3001B4</t>
  </si>
  <si>
    <t>0x0C4001B4</t>
  </si>
  <si>
    <t>0x0C5001B4</t>
  </si>
  <si>
    <t>0x0C1001B3</t>
  </si>
  <si>
    <t>0x0C2001B3</t>
  </si>
  <si>
    <t>0x0C3001B3</t>
  </si>
  <si>
    <t>0x0C4001B3</t>
  </si>
  <si>
    <t>0x0C5001B3</t>
  </si>
  <si>
    <t>0x0C1001F0</t>
  </si>
  <si>
    <t>0x0C2001F0</t>
  </si>
  <si>
    <t>0x0C3001F0</t>
  </si>
  <si>
    <t>0x0C4001F0</t>
  </si>
  <si>
    <t>0x0C5001F0</t>
  </si>
  <si>
    <t>0x0C1001F1</t>
  </si>
  <si>
    <t>0x0C2001F1</t>
  </si>
  <si>
    <t>0x0C3001F1</t>
  </si>
  <si>
    <t>0x0C4001F1</t>
  </si>
  <si>
    <t>0x0C5001F1</t>
  </si>
  <si>
    <t>0x0C1001D2</t>
  </si>
  <si>
    <t>0x0C2001D2</t>
  </si>
  <si>
    <t>0x0C3001D2</t>
  </si>
  <si>
    <t>0x0C4001D2</t>
  </si>
  <si>
    <t>0x0C5001D2</t>
  </si>
  <si>
    <t>0x0C1001B8</t>
  </si>
  <si>
    <t>0x0C2001B8</t>
  </si>
  <si>
    <t>0x0C3001B8</t>
  </si>
  <si>
    <t>0x0C4001B8</t>
  </si>
  <si>
    <t>0x0C5001B8</t>
  </si>
  <si>
    <t>0x0C1001C3</t>
  </si>
  <si>
    <t>0x0C2001C3</t>
  </si>
  <si>
    <t>0x0C3001C3</t>
  </si>
  <si>
    <t>0x0C4001C3</t>
  </si>
  <si>
    <t>0x0C5001C3</t>
  </si>
  <si>
    <t>0x0C1001F4</t>
  </si>
  <si>
    <t>0x0C2001F4</t>
  </si>
  <si>
    <t>0x0C3001F4</t>
  </si>
  <si>
    <t>0x0C4001F4</t>
  </si>
  <si>
    <t>0x0C5001F4</t>
  </si>
  <si>
    <t>0x0C1001F5</t>
  </si>
  <si>
    <t>0x0C2001F5</t>
  </si>
  <si>
    <t>0x0C3001F5</t>
  </si>
  <si>
    <t>0x0C4001F5</t>
  </si>
  <si>
    <t>0x0C5001F5</t>
  </si>
  <si>
    <t>0x0C1001FA</t>
  </si>
  <si>
    <t>0x0C2001FA</t>
  </si>
  <si>
    <t>0x0C3001FA</t>
  </si>
  <si>
    <t>0x0C4001FA</t>
  </si>
  <si>
    <t>0x0C5001FA</t>
  </si>
  <si>
    <t>0x0C1001F8</t>
  </si>
  <si>
    <t>0x0C2001F8</t>
  </si>
  <si>
    <t>0x0C3001F8</t>
  </si>
  <si>
    <t>0x0C4001F8</t>
  </si>
  <si>
    <t>0x0C5001F8</t>
  </si>
  <si>
    <t>0x0C1001B7</t>
  </si>
  <si>
    <t>0x0C2001B7</t>
  </si>
  <si>
    <t>0x0C3001B7</t>
  </si>
  <si>
    <t>0x0C4001B7</t>
  </si>
  <si>
    <t>0x0C5001B7</t>
  </si>
  <si>
    <t>0x0C1001F6</t>
  </si>
  <si>
    <t>0x0C2001F6</t>
  </si>
  <si>
    <t>0x0C3001F6</t>
  </si>
  <si>
    <t>0x0C4001F6</t>
  </si>
  <si>
    <t>0x0C5001F6</t>
  </si>
  <si>
    <t>TableTypeEnum</t>
  </si>
  <si>
    <t>TableType</t>
  </si>
  <si>
    <t>VillageProgress</t>
  </si>
  <si>
    <t>HallProgress</t>
  </si>
  <si>
    <t>MRProgress</t>
  </si>
  <si>
    <t>LimitLv</t>
  </si>
  <si>
    <t>LvUpRate</t>
  </si>
  <si>
    <t>UpVal</t>
  </si>
  <si>
    <t>MaxCost</t>
  </si>
  <si>
    <t>type</t>
  </si>
  <si>
    <t>enum</t>
  </si>
  <si>
    <t>maxAddDef</t>
  </si>
  <si>
    <t>Table01</t>
  </si>
  <si>
    <t>Table01_02</t>
  </si>
  <si>
    <t>Table02</t>
  </si>
  <si>
    <t>Table02_02</t>
  </si>
  <si>
    <t>Table03</t>
  </si>
  <si>
    <t>Table03_02</t>
  </si>
  <si>
    <t>Table03_03</t>
  </si>
  <si>
    <t>Table03_04</t>
  </si>
  <si>
    <t>Table04</t>
  </si>
  <si>
    <t>Table04_02</t>
  </si>
  <si>
    <t>Table05</t>
  </si>
  <si>
    <t>Table05_02</t>
  </si>
  <si>
    <t>Table06</t>
  </si>
  <si>
    <t>Table06_02</t>
  </si>
  <si>
    <t>Table07</t>
  </si>
  <si>
    <t>Table07_02</t>
  </si>
  <si>
    <t>Table07_03</t>
  </si>
  <si>
    <t>Table07_04</t>
  </si>
  <si>
    <t>Table07_05</t>
  </si>
  <si>
    <t>Table08</t>
  </si>
  <si>
    <t>Table08_02</t>
  </si>
  <si>
    <t>Table08_03</t>
  </si>
  <si>
    <t>Table08_04</t>
  </si>
  <si>
    <t>Table08_05</t>
  </si>
  <si>
    <t>Table08_06</t>
  </si>
  <si>
    <t>Table09</t>
  </si>
  <si>
    <t>Table09_02</t>
  </si>
  <si>
    <t>Table09_03</t>
  </si>
  <si>
    <t>Table09_04</t>
  </si>
  <si>
    <t>Table10</t>
  </si>
  <si>
    <t>Table10_02</t>
  </si>
  <si>
    <t>Table10_03</t>
  </si>
  <si>
    <t>Table07_06</t>
  </si>
  <si>
    <t>ID</t>
  </si>
  <si>
    <t>LookUpName</t>
  </si>
  <si>
    <t>MaxLevel</t>
  </si>
  <si>
    <t>IconColor</t>
  </si>
  <si>
    <t>_CategoryId_1</t>
  </si>
  <si>
    <t>_CategoryId_2</t>
  </si>
  <si>
    <t>_CategoryId_3</t>
  </si>
  <si>
    <t>描述</t>
  </si>
  <si>
    <t>Pl_EquipSkill_None</t>
  </si>
  <si>
    <t>Pl_EquipSkill_000</t>
  </si>
  <si>
    <t>Pl_EquipSkill_001</t>
  </si>
  <si>
    <t>Pl_EquipSkill_002</t>
  </si>
  <si>
    <t>Pl_EquipSkill_003</t>
  </si>
  <si>
    <t>Pl_EquipSkill_004</t>
  </si>
  <si>
    <t>Pl_EquipSkill_005</t>
  </si>
  <si>
    <t>Pl_EquipSkill_006</t>
  </si>
  <si>
    <t>Pl_EquipSkill_007</t>
  </si>
  <si>
    <t>Pl_EquipSkill_008</t>
  </si>
  <si>
    <t>Pl_EquipSkill_009</t>
  </si>
  <si>
    <t>Pl_EquipSkill_010</t>
  </si>
  <si>
    <t>Pl_EquipSkill_011</t>
  </si>
  <si>
    <t>Pl_EquipSkill_012</t>
  </si>
  <si>
    <t>Pl_EquipSkill_013</t>
  </si>
  <si>
    <t>Pl_EquipSkill_014</t>
  </si>
  <si>
    <t>Pl_EquipSkill_015</t>
  </si>
  <si>
    <t>Pl_EquipSkill_016</t>
  </si>
  <si>
    <t>Pl_EquipSkill_017</t>
  </si>
  <si>
    <t>Pl_EquipSkill_018</t>
  </si>
  <si>
    <t>Pl_EquipSkill_019</t>
  </si>
  <si>
    <t>Pl_EquipSkill_020</t>
  </si>
  <si>
    <t>Pl_EquipSkill_021</t>
  </si>
  <si>
    <t>Pl_EquipSkill_022</t>
  </si>
  <si>
    <t>Pl_EquipSkill_023</t>
  </si>
  <si>
    <t>Pl_EquipSkill_024</t>
  </si>
  <si>
    <t>Pl_EquipSkill_025</t>
  </si>
  <si>
    <t>Pl_EquipSkill_026</t>
  </si>
  <si>
    <t>Pl_EquipSkill_027</t>
  </si>
  <si>
    <t>Pl_EquipSkill_028</t>
  </si>
  <si>
    <t>Pl_EquipSkill_029</t>
  </si>
  <si>
    <t>Pl_EquipSkill_030</t>
  </si>
  <si>
    <t>Pl_EquipSkill_031</t>
  </si>
  <si>
    <t>Pl_EquipSkill_032</t>
  </si>
  <si>
    <t>Pl_EquipSkill_033</t>
  </si>
  <si>
    <t>Pl_EquipSkill_034</t>
  </si>
  <si>
    <t>Pl_EquipSkill_035</t>
  </si>
  <si>
    <t>Pl_EquipSkill_036</t>
  </si>
  <si>
    <t>Pl_EquipSkill_037</t>
  </si>
  <si>
    <t>Pl_EquipSkill_038</t>
  </si>
  <si>
    <t>Pl_EquipSkill_039</t>
  </si>
  <si>
    <t>Pl_EquipSkill_040</t>
  </si>
  <si>
    <t>Pl_EquipSkill_041</t>
  </si>
  <si>
    <t>Pl_EquipSkill_042</t>
  </si>
  <si>
    <t>Pl_EquipSkill_043</t>
  </si>
  <si>
    <t>Pl_EquipSkill_044</t>
  </si>
  <si>
    <t>Pl_EquipSkill_045</t>
  </si>
  <si>
    <t>Pl_EquipSkill_046</t>
  </si>
  <si>
    <t>Pl_EquipSkill_047</t>
  </si>
  <si>
    <t>Pl_EquipSkill_048</t>
  </si>
  <si>
    <t>Pl_EquipSkill_049</t>
  </si>
  <si>
    <t>Pl_EquipSkill_050</t>
  </si>
  <si>
    <t>Pl_EquipSkill_051</t>
  </si>
  <si>
    <t>Pl_EquipSkill_052</t>
  </si>
  <si>
    <t>Pl_EquipSkill_053</t>
  </si>
  <si>
    <t>Pl_EquipSkill_054</t>
  </si>
  <si>
    <t>Pl_EquipSkill_055</t>
  </si>
  <si>
    <t>Pl_EquipSkill_056</t>
  </si>
  <si>
    <t>Pl_EquipSkill_057</t>
  </si>
  <si>
    <t>Pl_EquipSkill_058</t>
  </si>
  <si>
    <t>Pl_EquipSkill_059</t>
  </si>
  <si>
    <t>Pl_EquipSkill_060</t>
  </si>
  <si>
    <t>Pl_EquipSkill_061</t>
  </si>
  <si>
    <t>Pl_EquipSkill_062</t>
  </si>
  <si>
    <t>Pl_EquipSkill_063</t>
  </si>
  <si>
    <t>Pl_EquipSkill_064</t>
  </si>
  <si>
    <t>Pl_EquipSkill_065</t>
  </si>
  <si>
    <t>Pl_EquipSkill_066</t>
  </si>
  <si>
    <t>Pl_EquipSkill_067</t>
  </si>
  <si>
    <t>Pl_EquipSkill_068</t>
  </si>
  <si>
    <t>Pl_EquipSkill_069</t>
  </si>
  <si>
    <t>Pl_EquipSkill_070</t>
  </si>
  <si>
    <t>Pl_EquipSkill_071</t>
  </si>
  <si>
    <t>Pl_EquipSkill_072</t>
  </si>
  <si>
    <t>Pl_EquipSkill_073</t>
  </si>
  <si>
    <t>Pl_EquipSkill_074</t>
  </si>
  <si>
    <t>Pl_EquipSkill_075</t>
  </si>
  <si>
    <t>Pl_EquipSkill_076</t>
  </si>
  <si>
    <t>Pl_EquipSkill_077</t>
  </si>
  <si>
    <t>Pl_EquipSkill_078</t>
  </si>
  <si>
    <t>Pl_EquipSkill_079</t>
  </si>
  <si>
    <t>Pl_EquipSkill_080</t>
  </si>
  <si>
    <t>Pl_EquipSkill_081</t>
  </si>
  <si>
    <t>Pl_EquipSkill_082</t>
  </si>
  <si>
    <t>Pl_EquipSkill_083</t>
  </si>
  <si>
    <t>Pl_EquipSkill_084</t>
  </si>
  <si>
    <t>Pl_EquipSkill_085</t>
  </si>
  <si>
    <t>Pl_EquipSkill_086</t>
  </si>
  <si>
    <t>Pl_EquipSkill_087</t>
  </si>
  <si>
    <t>Pl_EquipSkill_088</t>
  </si>
  <si>
    <t>Pl_EquipSkill_089</t>
  </si>
  <si>
    <t>Pl_EquipSkill_090</t>
  </si>
  <si>
    <t>Pl_EquipSkill_091</t>
  </si>
  <si>
    <t>Pl_EquipSkill_092</t>
  </si>
  <si>
    <t>Pl_EquipSkill_093</t>
  </si>
  <si>
    <t>Pl_EquipSkill_094</t>
  </si>
  <si>
    <t>Pl_EquipSkill_095</t>
  </si>
  <si>
    <t>Pl_EquipSkill_096</t>
  </si>
  <si>
    <t>Pl_EquipSkill_097</t>
  </si>
  <si>
    <t>Pl_EquipSkill_098</t>
  </si>
  <si>
    <t>Pl_EquipSkill_099</t>
  </si>
  <si>
    <t>Pl_EquipSkill_100</t>
  </si>
  <si>
    <t>Pl_EquipSkill_101</t>
  </si>
  <si>
    <t>Pl_EquipSkill_102</t>
  </si>
  <si>
    <t>Pl_EquipSkill_103</t>
  </si>
  <si>
    <t>Pl_EquipSkill_104</t>
  </si>
  <si>
    <t>Pl_EquipSkill_105</t>
  </si>
  <si>
    <t>Pl_EquipSkill_106</t>
  </si>
  <si>
    <t>Pl_EquipSkill_107</t>
  </si>
  <si>
    <t>Pl_EquipSkill_108</t>
  </si>
  <si>
    <t>Pl_EquipSkill_109</t>
  </si>
  <si>
    <t>Pl_EquipSkill_110</t>
  </si>
  <si>
    <t>Pl_EquipSkill_200</t>
  </si>
  <si>
    <t>Pl_EquipSkill_201</t>
  </si>
  <si>
    <t>Pl_EquipSkill_202</t>
  </si>
  <si>
    <t>Pl_EquipSkill_203</t>
  </si>
  <si>
    <t>Pl_EquipSkill_204</t>
  </si>
  <si>
    <t>Pl_EquipSkill_205</t>
  </si>
  <si>
    <t>Pl_EquipSkill_206</t>
  </si>
  <si>
    <t>Pl_EquipSkill_207</t>
  </si>
  <si>
    <t>Pl_EquipSkill_208</t>
  </si>
  <si>
    <t>Pl_EquipSkill_209</t>
  </si>
  <si>
    <t>Pl_EquipSkill_210</t>
  </si>
  <si>
    <t>Pl_EquipSkill_211</t>
  </si>
  <si>
    <t>Pl_EquipSkill_212</t>
  </si>
  <si>
    <t>Pl_EquipSkill_213</t>
  </si>
  <si>
    <t>Pl_EquipSkill_214</t>
  </si>
  <si>
    <t>Pl_EquipSkill_215</t>
  </si>
  <si>
    <t>Pl_EquipSkill_216</t>
  </si>
  <si>
    <t>Pl_EquipSkill_217</t>
  </si>
  <si>
    <t>Pl_EquipSkill_218</t>
  </si>
  <si>
    <t>Pl_EquipSkill_219</t>
  </si>
  <si>
    <t>Pl_EquipSkill_220</t>
  </si>
  <si>
    <t>迅之气息</t>
  </si>
  <si>
    <t>Pl_EquipSkill_221</t>
  </si>
  <si>
    <t>Pl_EquipSkill_222</t>
  </si>
  <si>
    <t>Pl_EquipSkill_223</t>
  </si>
  <si>
    <t>Pl_EquipSkill_224</t>
  </si>
  <si>
    <t>Pl_EquipSkill_225</t>
  </si>
  <si>
    <t>Pl_EquipSkill_226</t>
  </si>
  <si>
    <t>Pl_EquipSkill_227</t>
  </si>
  <si>
    <t>Pl_EquipSkill_228</t>
  </si>
  <si>
    <t>Pl_EquipSkill_229</t>
  </si>
  <si>
    <t>Pl_EquipSkill_230</t>
  </si>
  <si>
    <t>Pl_EquipSkill_231</t>
  </si>
  <si>
    <t>Pl_EquipSkill_232</t>
  </si>
  <si>
    <t>Pl_EquipSkill_233</t>
  </si>
  <si>
    <t>缓冲</t>
  </si>
  <si>
    <t>Pl_EquipSkill_234</t>
  </si>
  <si>
    <t>激励</t>
  </si>
  <si>
    <t>Pl_EquipSkill_235</t>
  </si>
  <si>
    <t>ArmorSeries_Hunter_Nouse_001</t>
  </si>
  <si>
    <t>ArmorSeries_Hunter_Nouse_002</t>
  </si>
  <si>
    <t>ArmorSeries_Hunter_Nouse_003</t>
  </si>
  <si>
    <t>系列191</t>
  </si>
  <si>
    <t>系列192</t>
  </si>
  <si>
    <t>系列193</t>
  </si>
  <si>
    <t>系列194</t>
  </si>
  <si>
    <t>系列195</t>
  </si>
  <si>
    <t>系列196</t>
  </si>
  <si>
    <t>系列197</t>
  </si>
  <si>
    <t>系列198</t>
  </si>
  <si>
    <t>系列199</t>
  </si>
  <si>
    <t>系列200</t>
  </si>
  <si>
    <t>系列201</t>
  </si>
  <si>
    <t>系列202</t>
  </si>
  <si>
    <t>系列203</t>
  </si>
  <si>
    <t>系列204</t>
  </si>
  <si>
    <t>系列205</t>
  </si>
  <si>
    <t>系列206</t>
  </si>
  <si>
    <t>系列207</t>
  </si>
  <si>
    <t>系列208</t>
  </si>
  <si>
    <t>系列209</t>
  </si>
  <si>
    <t>系列210</t>
  </si>
  <si>
    <t>系列211</t>
  </si>
  <si>
    <t>系列212</t>
  </si>
  <si>
    <t>系列213</t>
  </si>
  <si>
    <t>系列214</t>
  </si>
  <si>
    <t>系列215</t>
  </si>
  <si>
    <t>系列216</t>
  </si>
  <si>
    <t>系列217</t>
  </si>
  <si>
    <t>系列218</t>
  </si>
  <si>
    <t>系列219</t>
  </si>
  <si>
    <t>系列220</t>
  </si>
  <si>
    <t>系列221</t>
  </si>
  <si>
    <t>系列222</t>
  </si>
  <si>
    <t>系列223</t>
  </si>
  <si>
    <t>系列224</t>
  </si>
  <si>
    <t>系列225</t>
  </si>
  <si>
    <t>系列226</t>
  </si>
  <si>
    <t>系列227</t>
  </si>
  <si>
    <t>系列228</t>
  </si>
  <si>
    <t>系列229</t>
  </si>
  <si>
    <t>系列230</t>
  </si>
  <si>
    <t>系列231</t>
  </si>
  <si>
    <t>系列232</t>
  </si>
  <si>
    <t>系列233</t>
  </si>
  <si>
    <t>系列234</t>
  </si>
  <si>
    <t>系列235</t>
  </si>
  <si>
    <t>系列236</t>
  </si>
  <si>
    <t>系列237</t>
  </si>
  <si>
    <t>系列238</t>
  </si>
  <si>
    <t>系列239</t>
  </si>
  <si>
    <t>系列240</t>
  </si>
  <si>
    <t>系列241</t>
  </si>
  <si>
    <t>系列242</t>
  </si>
  <si>
    <t>系列243</t>
  </si>
  <si>
    <t>系列244</t>
  </si>
  <si>
    <t>系列245</t>
  </si>
  <si>
    <t>系列246</t>
  </si>
  <si>
    <t>系列247</t>
  </si>
  <si>
    <t>系列248</t>
  </si>
  <si>
    <t>系列249</t>
  </si>
  <si>
    <t>系列250</t>
  </si>
  <si>
    <t>系列251</t>
  </si>
  <si>
    <t>系列252</t>
  </si>
  <si>
    <t>系列253</t>
  </si>
  <si>
    <t>系列254</t>
  </si>
  <si>
    <t>系列255</t>
  </si>
  <si>
    <t>系列256</t>
  </si>
  <si>
    <t>系列257</t>
  </si>
  <si>
    <t>系列258</t>
  </si>
  <si>
    <t>系列259</t>
  </si>
  <si>
    <t>系列260</t>
  </si>
  <si>
    <t>系列261</t>
  </si>
  <si>
    <t>系列262</t>
  </si>
  <si>
    <t>系列263</t>
  </si>
  <si>
    <t>系列264</t>
  </si>
  <si>
    <t>系列265</t>
  </si>
  <si>
    <t>系列266</t>
  </si>
  <si>
    <t>系列267</t>
  </si>
  <si>
    <t>系列268</t>
  </si>
  <si>
    <t>系列269</t>
  </si>
  <si>
    <t>系列270</t>
  </si>
  <si>
    <t>系列271</t>
  </si>
  <si>
    <t>系列272</t>
  </si>
  <si>
    <t>系列273</t>
  </si>
  <si>
    <t>系列274</t>
  </si>
  <si>
    <t>系列275</t>
  </si>
  <si>
    <t>系列276</t>
  </si>
  <si>
    <t>系列277</t>
  </si>
  <si>
    <t>系列278</t>
  </si>
  <si>
    <t>系列279</t>
  </si>
  <si>
    <t>系列280</t>
  </si>
  <si>
    <t>系列281</t>
  </si>
  <si>
    <t>系列282</t>
  </si>
  <si>
    <t>系列283</t>
  </si>
  <si>
    <t>系列284</t>
  </si>
  <si>
    <t>系列285</t>
  </si>
  <si>
    <t>系列286</t>
  </si>
  <si>
    <t>系列287</t>
  </si>
  <si>
    <t>系列288</t>
  </si>
  <si>
    <t>系列289</t>
  </si>
  <si>
    <t>系列290</t>
  </si>
  <si>
    <t>系列291</t>
  </si>
  <si>
    <t>系列292</t>
  </si>
  <si>
    <t>系列293</t>
  </si>
  <si>
    <t>系列294</t>
  </si>
  <si>
    <t>系列295</t>
  </si>
  <si>
    <t>系列296</t>
  </si>
  <si>
    <t>系列297</t>
  </si>
  <si>
    <t>系列298</t>
  </si>
  <si>
    <t>系列299</t>
  </si>
  <si>
    <t>&lt;COLOR FF0000&gt;#Rejected#&lt;/COLOR&gt; ArmorSeries_Hunter_335</t>
  </si>
  <si>
    <t>&lt;COLOR FF0000&gt;#Rejected#&lt;/COLOR&gt; ArmorSeries_Hunter_337</t>
  </si>
  <si>
    <t>&lt;COLOR FF0000&gt;#Rejected#&lt;/COLOR&gt; ArmorSeries_Hunter_376</t>
  </si>
  <si>
    <t>知略眼镜X</t>
  </si>
  <si>
    <t>&lt;COLOR FF0000&gt;#Rejected#&lt;/COLOR&gt; ArmorSeries_Hunter_379</t>
  </si>
  <si>
    <t>&lt;COLOR FF0000&gt;#Rejected#&lt;/COLOR&gt; ArmorSeries_Hunter_385</t>
  </si>
  <si>
    <t>爵怨装束</t>
  </si>
  <si>
    <t>罗德娜</t>
  </si>
  <si>
    <t>&lt;COLOR FF0000&gt;#Rejected#&lt;/COLOR&gt; ArmorSeries_Hunter_468</t>
  </si>
  <si>
    <t>&lt;COLOR FF0000&gt;#Rejected#&lt;/COLOR&gt; ArmorSeries_Hunter_469</t>
  </si>
  <si>
    <t>&lt;COLOR FF0000&gt;#Rejected#&lt;/COLOR&gt; ArmorSeries_Hunter_470</t>
  </si>
  <si>
    <t>&lt;COLOR FF0000&gt;#Rejected#&lt;/COLOR&gt; ArmorSeries_Hunter_471</t>
  </si>
  <si>
    <t>红血耳饰</t>
  </si>
  <si>
    <t>黑暗之眼</t>
  </si>
  <si>
    <t>白兔兽耳朵</t>
  </si>
  <si>
    <t>健美・极</t>
  </si>
  <si>
    <t>系列507</t>
  </si>
  <si>
    <t>系列508</t>
  </si>
  <si>
    <t>系列509</t>
  </si>
  <si>
    <t>系列510</t>
  </si>
  <si>
    <t>系列511</t>
  </si>
  <si>
    <t>系列512</t>
  </si>
  <si>
    <t xml:space="preserve"> A_Head_001_Name_Nouse</t>
  </si>
  <si>
    <t xml:space="preserve"> A_Head_002_Name_Nouse</t>
  </si>
  <si>
    <t xml:space="preserve"> A_Head_003_Name_Nouse</t>
  </si>
  <si>
    <t>头193</t>
  </si>
  <si>
    <t>头194</t>
  </si>
  <si>
    <t>头195</t>
  </si>
  <si>
    <t>头196</t>
  </si>
  <si>
    <t>头197</t>
  </si>
  <si>
    <t>头198</t>
  </si>
  <si>
    <t>头199</t>
  </si>
  <si>
    <t>头200</t>
  </si>
  <si>
    <t>头201</t>
  </si>
  <si>
    <t>头202</t>
  </si>
  <si>
    <t>头203</t>
  </si>
  <si>
    <t>头204</t>
  </si>
  <si>
    <t>头205</t>
  </si>
  <si>
    <t>头206</t>
  </si>
  <si>
    <t>头207</t>
  </si>
  <si>
    <t>头208</t>
  </si>
  <si>
    <t>头209</t>
  </si>
  <si>
    <t>头210</t>
  </si>
  <si>
    <t>头211</t>
  </si>
  <si>
    <t>头212</t>
  </si>
  <si>
    <t>头213</t>
  </si>
  <si>
    <t>头214</t>
  </si>
  <si>
    <t>头215</t>
  </si>
  <si>
    <t>头216</t>
  </si>
  <si>
    <t>头217</t>
  </si>
  <si>
    <t>头218</t>
  </si>
  <si>
    <t>头219</t>
  </si>
  <si>
    <t>头220</t>
  </si>
  <si>
    <t>头221</t>
  </si>
  <si>
    <t>头222</t>
  </si>
  <si>
    <t>头223</t>
  </si>
  <si>
    <t>头224</t>
  </si>
  <si>
    <t>头225</t>
  </si>
  <si>
    <t>头226</t>
  </si>
  <si>
    <t>头227</t>
  </si>
  <si>
    <t>头228</t>
  </si>
  <si>
    <t>头229</t>
  </si>
  <si>
    <t>头230</t>
  </si>
  <si>
    <t>头231</t>
  </si>
  <si>
    <t>头232</t>
  </si>
  <si>
    <t>头233</t>
  </si>
  <si>
    <t>头234</t>
  </si>
  <si>
    <t>头235</t>
  </si>
  <si>
    <t>头236</t>
  </si>
  <si>
    <t>头237</t>
  </si>
  <si>
    <t>头238</t>
  </si>
  <si>
    <t>头239</t>
  </si>
  <si>
    <t>头240</t>
  </si>
  <si>
    <t>头241</t>
  </si>
  <si>
    <t>头242</t>
  </si>
  <si>
    <t>头243</t>
  </si>
  <si>
    <t>头244</t>
  </si>
  <si>
    <t>头245</t>
  </si>
  <si>
    <t>头246</t>
  </si>
  <si>
    <t>头247</t>
  </si>
  <si>
    <t>头248</t>
  </si>
  <si>
    <t>头249</t>
  </si>
  <si>
    <t>头250</t>
  </si>
  <si>
    <t>头251</t>
  </si>
  <si>
    <t>头252</t>
  </si>
  <si>
    <t>头253</t>
  </si>
  <si>
    <t>头254</t>
  </si>
  <si>
    <t>头255</t>
  </si>
  <si>
    <t>头256</t>
  </si>
  <si>
    <t>头257</t>
  </si>
  <si>
    <t>头258</t>
  </si>
  <si>
    <t>头259</t>
  </si>
  <si>
    <t>头260</t>
  </si>
  <si>
    <t>头261</t>
  </si>
  <si>
    <t>头262</t>
  </si>
  <si>
    <t>头263</t>
  </si>
  <si>
    <t>头264</t>
  </si>
  <si>
    <t>头265</t>
  </si>
  <si>
    <t>头266</t>
  </si>
  <si>
    <t>头267</t>
  </si>
  <si>
    <t>头268</t>
  </si>
  <si>
    <t>头269</t>
  </si>
  <si>
    <t>头270</t>
  </si>
  <si>
    <t>头271</t>
  </si>
  <si>
    <t>头272</t>
  </si>
  <si>
    <t>头273</t>
  </si>
  <si>
    <t>头274</t>
  </si>
  <si>
    <t>头275</t>
  </si>
  <si>
    <t>头276</t>
  </si>
  <si>
    <t>头277</t>
  </si>
  <si>
    <t>头278</t>
  </si>
  <si>
    <t>头279</t>
  </si>
  <si>
    <t>头280</t>
  </si>
  <si>
    <t>头281</t>
  </si>
  <si>
    <t>头282</t>
  </si>
  <si>
    <t>头283</t>
  </si>
  <si>
    <t>头284</t>
  </si>
  <si>
    <t>头285</t>
  </si>
  <si>
    <t>头286</t>
  </si>
  <si>
    <t>头287</t>
  </si>
  <si>
    <t>头288</t>
  </si>
  <si>
    <t>头289</t>
  </si>
  <si>
    <t>头290</t>
  </si>
  <si>
    <t>头291</t>
  </si>
  <si>
    <t>头292</t>
  </si>
  <si>
    <t>头293</t>
  </si>
  <si>
    <t>头294</t>
  </si>
  <si>
    <t>头295</t>
  </si>
  <si>
    <t>头296</t>
  </si>
  <si>
    <t>头297</t>
  </si>
  <si>
    <t>头298</t>
  </si>
  <si>
    <t>SimplifiedChinese</t>
  </si>
  <si>
    <t>&lt;COLOR FF0000&gt;#Rejected#&lt;/COLOR&gt; A_Head_335_Name</t>
  </si>
  <si>
    <t>&lt;COLOR FF0000&gt;#Rejected#&lt;/COLOR&gt; A_Head_337_Name</t>
  </si>
  <si>
    <t>&lt;COLOR FF0000&gt;#Rejected#&lt;/COLOR&gt; A_Head_345_Name</t>
  </si>
  <si>
    <t>&lt;COLOR FF0000&gt;#Rejected#&lt;/COLOR&gt; A_Head_349_Name</t>
  </si>
  <si>
    <t>&lt;COLOR FF0000&gt;#Rejected#&lt;/COLOR&gt; A_Head_350_Name</t>
  </si>
  <si>
    <t>&lt;COLOR FF0000&gt;#Rejected#&lt;/COLOR&gt; A_Head_374_Name</t>
  </si>
  <si>
    <t>&lt;COLOR FF0000&gt;#Rejected#&lt;/COLOR&gt; A_Head_376_Name</t>
  </si>
  <si>
    <t>弓圣羽饰</t>
  </si>
  <si>
    <t>名手羽饰X</t>
  </si>
  <si>
    <t>爵怨装束【围巾】</t>
  </si>
  <si>
    <t>&lt;COLOR FF0000&gt;#Rejected#&lt;/COLOR&gt; A_Head_458_Name</t>
  </si>
  <si>
    <t>&lt;COLOR FF0000&gt;#Rejected#&lt;/COLOR&gt; A_Head_461_Name</t>
  </si>
  <si>
    <t>罗德娜面罩</t>
  </si>
  <si>
    <t>&lt;COLOR FF0000&gt;#Rejected#&lt;/COLOR&gt; A_Head_468_Name</t>
  </si>
  <si>
    <t>&lt;COLOR FF0000&gt;#Rejected#&lt;/COLOR&gt; A_Head_469_Name</t>
  </si>
  <si>
    <t>&lt;COLOR FF0000&gt;#Rejected#&lt;/COLOR&gt; A_Head_470_Name</t>
  </si>
  <si>
    <t>&lt;COLOR FF0000&gt;#Rejected#&lt;/COLOR&gt; A_Head_471_Name</t>
  </si>
  <si>
    <t>&lt;COLOR FF0000&gt;#Rejected#&lt;/COLOR&gt; A_Head_504_Name</t>
  </si>
  <si>
    <t>&lt;COLOR FF0000&gt;#Rejected#&lt;/COLOR&gt; A_Head_505_Name</t>
  </si>
  <si>
    <t>头507</t>
  </si>
  <si>
    <t>头508</t>
  </si>
  <si>
    <t>头509</t>
  </si>
  <si>
    <t>头510</t>
  </si>
  <si>
    <t>头511</t>
  </si>
  <si>
    <t>头512</t>
  </si>
  <si>
    <t>头513</t>
  </si>
  <si>
    <t>头514</t>
  </si>
  <si>
    <t>头515</t>
  </si>
  <si>
    <t>头516</t>
  </si>
  <si>
    <t>头517</t>
  </si>
  <si>
    <t>头518</t>
  </si>
  <si>
    <t>头519</t>
  </si>
  <si>
    <t>头520</t>
  </si>
  <si>
    <t>头521</t>
  </si>
  <si>
    <t>头522</t>
  </si>
  <si>
    <t>头523</t>
  </si>
  <si>
    <t>头524</t>
  </si>
  <si>
    <t>头525</t>
  </si>
  <si>
    <t>头526</t>
  </si>
  <si>
    <t>头527</t>
  </si>
  <si>
    <t>头528</t>
  </si>
  <si>
    <t>头529</t>
  </si>
  <si>
    <t>头530</t>
  </si>
  <si>
    <t>头531</t>
  </si>
  <si>
    <t>头532</t>
  </si>
  <si>
    <t>头533</t>
  </si>
  <si>
    <t>头534</t>
  </si>
  <si>
    <t>头535</t>
  </si>
  <si>
    <t>头536</t>
  </si>
  <si>
    <t>头537</t>
  </si>
  <si>
    <t>头538</t>
  </si>
  <si>
    <t>头539</t>
  </si>
  <si>
    <t>头540</t>
  </si>
  <si>
    <t>头541</t>
  </si>
  <si>
    <t>头542</t>
  </si>
  <si>
    <t>头543</t>
  </si>
  <si>
    <t>头544</t>
  </si>
  <si>
    <t>头545</t>
  </si>
  <si>
    <t>头546</t>
  </si>
  <si>
    <t>头547</t>
  </si>
  <si>
    <t>头548</t>
  </si>
  <si>
    <t>头549</t>
  </si>
  <si>
    <t>头550</t>
  </si>
  <si>
    <t>头551</t>
  </si>
  <si>
    <t>头552</t>
  </si>
  <si>
    <t>头553</t>
  </si>
  <si>
    <t>头554</t>
  </si>
  <si>
    <t>头555</t>
  </si>
  <si>
    <t>头556</t>
  </si>
  <si>
    <t>头557</t>
  </si>
  <si>
    <t>头558</t>
  </si>
  <si>
    <t>头559</t>
  </si>
  <si>
    <t>头560</t>
  </si>
  <si>
    <t>头561</t>
  </si>
  <si>
    <t>头562</t>
  </si>
  <si>
    <t>头563</t>
  </si>
  <si>
    <t>头564</t>
  </si>
  <si>
    <t>头565</t>
  </si>
  <si>
    <t>头566</t>
  </si>
  <si>
    <t>头567</t>
  </si>
  <si>
    <t>头568</t>
  </si>
  <si>
    <t>头569</t>
  </si>
  <si>
    <t>头570</t>
  </si>
  <si>
    <t>头571</t>
  </si>
  <si>
    <t>头572</t>
  </si>
  <si>
    <t>头573</t>
  </si>
  <si>
    <t>头574</t>
  </si>
  <si>
    <t>头575</t>
  </si>
  <si>
    <t>头576</t>
  </si>
  <si>
    <t>头577</t>
  </si>
  <si>
    <t>头578</t>
  </si>
  <si>
    <t>头579</t>
  </si>
  <si>
    <t>头580</t>
  </si>
  <si>
    <t>头581</t>
  </si>
  <si>
    <t>头582</t>
  </si>
  <si>
    <t>头583</t>
  </si>
  <si>
    <t>头584</t>
  </si>
  <si>
    <t>头585</t>
  </si>
  <si>
    <t>头586</t>
  </si>
  <si>
    <t>头587</t>
  </si>
  <si>
    <t>头588</t>
  </si>
  <si>
    <t>头589</t>
  </si>
  <si>
    <t>头590</t>
  </si>
  <si>
    <t>头591</t>
  </si>
  <si>
    <t>头592</t>
  </si>
  <si>
    <t>头593</t>
  </si>
  <si>
    <t>头594</t>
  </si>
  <si>
    <t>头595</t>
  </si>
  <si>
    <t>头596</t>
  </si>
  <si>
    <t>头597</t>
  </si>
  <si>
    <t>头598</t>
  </si>
  <si>
    <t>头599</t>
  </si>
  <si>
    <t>头600</t>
  </si>
  <si>
    <t>头601</t>
  </si>
  <si>
    <t>头602</t>
  </si>
  <si>
    <t>头603</t>
  </si>
  <si>
    <t>头604</t>
  </si>
  <si>
    <t>头605</t>
  </si>
  <si>
    <t>头606</t>
  </si>
  <si>
    <t>头607</t>
  </si>
  <si>
    <t>头608</t>
  </si>
  <si>
    <t>头609</t>
  </si>
  <si>
    <t>头610</t>
  </si>
  <si>
    <t>头611</t>
  </si>
  <si>
    <t>头612</t>
  </si>
  <si>
    <t>头613</t>
  </si>
  <si>
    <t>头614</t>
  </si>
  <si>
    <t xml:space="preserve"> A_Chest_001_Name_Nouse</t>
  </si>
  <si>
    <t xml:space="preserve"> A_Chest_002_Name_Nouse</t>
  </si>
  <si>
    <t xml:space="preserve"> A_Chest_003_Name_Nouse</t>
  </si>
  <si>
    <t>胸193</t>
  </si>
  <si>
    <t>胸194</t>
  </si>
  <si>
    <t>胸195</t>
  </si>
  <si>
    <t>胸196</t>
  </si>
  <si>
    <t>胸197</t>
  </si>
  <si>
    <t>胸198</t>
  </si>
  <si>
    <t>胸199</t>
  </si>
  <si>
    <t>胸200</t>
  </si>
  <si>
    <t>胸201</t>
  </si>
  <si>
    <t>胸202</t>
  </si>
  <si>
    <t>胸203</t>
  </si>
  <si>
    <t>胸204</t>
  </si>
  <si>
    <t>胸205</t>
  </si>
  <si>
    <t>胸206</t>
  </si>
  <si>
    <t>胸207</t>
  </si>
  <si>
    <t>胸208</t>
  </si>
  <si>
    <t>胸209</t>
  </si>
  <si>
    <t>胸210</t>
  </si>
  <si>
    <t>胸211</t>
  </si>
  <si>
    <t>胸212</t>
  </si>
  <si>
    <t>胸213</t>
  </si>
  <si>
    <t>胸214</t>
  </si>
  <si>
    <t>胸215</t>
  </si>
  <si>
    <t>胸216</t>
  </si>
  <si>
    <t>胸217</t>
  </si>
  <si>
    <t>胸218</t>
  </si>
  <si>
    <t>胸219</t>
  </si>
  <si>
    <t>胸220</t>
  </si>
  <si>
    <t>胸221</t>
  </si>
  <si>
    <t>胸222</t>
  </si>
  <si>
    <t>胸223</t>
  </si>
  <si>
    <t>胸224</t>
  </si>
  <si>
    <t>胸225</t>
  </si>
  <si>
    <t>胸226</t>
  </si>
  <si>
    <t>胸227</t>
  </si>
  <si>
    <t>胸228</t>
  </si>
  <si>
    <t>胸229</t>
  </si>
  <si>
    <t>胸230</t>
  </si>
  <si>
    <t>胸231</t>
  </si>
  <si>
    <t>胸232</t>
  </si>
  <si>
    <t>胸233</t>
  </si>
  <si>
    <t>胸234</t>
  </si>
  <si>
    <t>胸235</t>
  </si>
  <si>
    <t>胸236</t>
  </si>
  <si>
    <t>胸237</t>
  </si>
  <si>
    <t>胸238</t>
  </si>
  <si>
    <t>胸239</t>
  </si>
  <si>
    <t>胸240</t>
  </si>
  <si>
    <t>胸241</t>
  </si>
  <si>
    <t>胸242</t>
  </si>
  <si>
    <t>胸243</t>
  </si>
  <si>
    <t>胸244</t>
  </si>
  <si>
    <t>胸245</t>
  </si>
  <si>
    <t>胸246</t>
  </si>
  <si>
    <t>胸247</t>
  </si>
  <si>
    <t>胸248</t>
  </si>
  <si>
    <t>胸249</t>
  </si>
  <si>
    <t>胸250</t>
  </si>
  <si>
    <t>胸251</t>
  </si>
  <si>
    <t>胸252</t>
  </si>
  <si>
    <t>胸253</t>
  </si>
  <si>
    <t>胸254</t>
  </si>
  <si>
    <t>胸255</t>
  </si>
  <si>
    <t>胸256</t>
  </si>
  <si>
    <t>胸257</t>
  </si>
  <si>
    <t>胸258</t>
  </si>
  <si>
    <t>胸259</t>
  </si>
  <si>
    <t>胸260</t>
  </si>
  <si>
    <t>胸261</t>
  </si>
  <si>
    <t>胸262</t>
  </si>
  <si>
    <t>胸263</t>
  </si>
  <si>
    <t>胸264</t>
  </si>
  <si>
    <t>胸265</t>
  </si>
  <si>
    <t>胸266</t>
  </si>
  <si>
    <t>胸267</t>
  </si>
  <si>
    <t>胸268</t>
  </si>
  <si>
    <t>胸269</t>
  </si>
  <si>
    <t>胸270</t>
  </si>
  <si>
    <t>胸271</t>
  </si>
  <si>
    <t>胸272</t>
  </si>
  <si>
    <t>胸273</t>
  </si>
  <si>
    <t>胸274</t>
  </si>
  <si>
    <t>胸275</t>
  </si>
  <si>
    <t>胸276</t>
  </si>
  <si>
    <t>胸277</t>
  </si>
  <si>
    <t>胸278</t>
  </si>
  <si>
    <t>胸279</t>
  </si>
  <si>
    <t>胸280</t>
  </si>
  <si>
    <t>胸281</t>
  </si>
  <si>
    <t>胸282</t>
  </si>
  <si>
    <t>胸283</t>
  </si>
  <si>
    <t>胸284</t>
  </si>
  <si>
    <t>胸285</t>
  </si>
  <si>
    <t>胸286</t>
  </si>
  <si>
    <t>胸287</t>
  </si>
  <si>
    <t>胸288</t>
  </si>
  <si>
    <t>胸289</t>
  </si>
  <si>
    <t>胸290</t>
  </si>
  <si>
    <t>胸291</t>
  </si>
  <si>
    <t>胸292</t>
  </si>
  <si>
    <t>胸293</t>
  </si>
  <si>
    <t>胸294</t>
  </si>
  <si>
    <t>胸295</t>
  </si>
  <si>
    <t>胸296</t>
  </si>
  <si>
    <t>胸297</t>
  </si>
  <si>
    <t>胸298</t>
  </si>
  <si>
    <t>&lt;COLOR FF0000&gt;#Rejected#&lt;/COLOR&gt; A_Chest_335_Name</t>
  </si>
  <si>
    <t>&lt;COLOR FF0000&gt;#Rejected#&lt;/COLOR&gt; A_Chest_337_Name</t>
  </si>
  <si>
    <t>&lt;COLOR FF0000&gt;#Rejected#&lt;/COLOR&gt; A_Chest_374_Name</t>
  </si>
  <si>
    <t>&lt;COLOR FF0000&gt;#Rejected#&lt;/COLOR&gt; A_Chest_375_Name</t>
  </si>
  <si>
    <t>&lt;COLOR FF0000&gt;#Rejected#&lt;/COLOR&gt; A_Chest_376_Name</t>
  </si>
  <si>
    <t>&lt;COLOR FF0000&gt;#Rejected#&lt;/COLOR&gt; A_Chest_377_Name</t>
  </si>
  <si>
    <t>&lt;COLOR FF0000&gt;#Rejected#&lt;/COLOR&gt; A_Chest_378_Name</t>
  </si>
  <si>
    <t>&lt;COLOR FF0000&gt;#Rejected#&lt;/COLOR&gt; A_Chest_379_Name</t>
  </si>
  <si>
    <t>&lt;COLOR FF0000&gt;#Rejected#&lt;/COLOR&gt; A_Chest_385_Name</t>
  </si>
  <si>
    <t>&lt;COLOR FF0000&gt;#Rejected#&lt;/COLOR&gt; A_Chest_421_Name</t>
  </si>
  <si>
    <t>&lt;COLOR FF0000&gt;#Rejected#&lt;/COLOR&gt; A_Chest_444_Name</t>
  </si>
  <si>
    <t>&lt;COLOR FF0000&gt;#Rejected#&lt;/COLOR&gt; A_Chest_445_Name</t>
  </si>
  <si>
    <t>&lt;COLOR FF0000&gt;#Rejected#&lt;/COLOR&gt; A_Chest_446_Name</t>
  </si>
  <si>
    <t>爵怨装束【上衣】</t>
  </si>
  <si>
    <t>&lt;COLOR FF0000&gt;#Rejected#&lt;/COLOR&gt; A_Chest_453_Name</t>
  </si>
  <si>
    <t>&lt;COLOR FF0000&gt;#Rejected#&lt;/COLOR&gt; A_Chest_458_Name</t>
  </si>
  <si>
    <t>&lt;COLOR FF0000&gt;#Rejected#&lt;/COLOR&gt; A_Chest_459_Name</t>
  </si>
  <si>
    <t>&lt;COLOR FF0000&gt;#Rejected#&lt;/COLOR&gt; A_Chest_460_Name</t>
  </si>
  <si>
    <t>罗德娜身体</t>
  </si>
  <si>
    <t>&lt;COLOR FF0000&gt;#Rejected#&lt;/COLOR&gt; A_Chest_468_Name</t>
  </si>
  <si>
    <t>&lt;COLOR FF0000&gt;#Rejected#&lt;/COLOR&gt; A_Chest_469_Name</t>
  </si>
  <si>
    <t>&lt;COLOR FF0000&gt;#Rejected#&lt;/COLOR&gt; A_Chest_470_Name</t>
  </si>
  <si>
    <t>&lt;COLOR FF0000&gt;#Rejected#&lt;/COLOR&gt; A_Chest_471_Name</t>
  </si>
  <si>
    <t>&lt;COLOR FF0000&gt;#Rejected#&lt;/COLOR&gt; A_Chest_481_Name</t>
  </si>
  <si>
    <t>&lt;COLOR FF0000&gt;#Rejected#&lt;/COLOR&gt; A_Chest_483_Name</t>
  </si>
  <si>
    <t>&lt;COLOR FF0000&gt;#Rejected#&lt;/COLOR&gt; A_Chest_484_Name</t>
  </si>
  <si>
    <t>&lt;COLOR FF0000&gt;#Rejected#&lt;/COLOR&gt; A_Chest_486_Name</t>
  </si>
  <si>
    <t>&lt;COLOR FF0000&gt;#Rejected#&lt;/COLOR&gt; A_Chest_487_Name</t>
  </si>
  <si>
    <t>&lt;COLOR FF0000&gt;#Rejected#&lt;/COLOR&gt; A_Chest_488_Name</t>
  </si>
  <si>
    <t>&lt;COLOR FF0000&gt;#Rejected#&lt;/COLOR&gt; A_Chest_489_Name</t>
  </si>
  <si>
    <t>&lt;COLOR FF0000&gt;#Rejected#&lt;/COLOR&gt; A_Chest_490_Name</t>
  </si>
  <si>
    <t>&lt;COLOR FF0000&gt;#Rejected#&lt;/COLOR&gt; A_Chest_503_Name</t>
  </si>
  <si>
    <t>健美身体・极</t>
  </si>
  <si>
    <t>胸507</t>
  </si>
  <si>
    <t>胸508</t>
  </si>
  <si>
    <t>胸509</t>
  </si>
  <si>
    <t>胸510</t>
  </si>
  <si>
    <t>胸511</t>
  </si>
  <si>
    <t>胸512</t>
  </si>
  <si>
    <t>胸513</t>
  </si>
  <si>
    <t>胸514</t>
  </si>
  <si>
    <t>胸515</t>
  </si>
  <si>
    <t>胸516</t>
  </si>
  <si>
    <t>胸517</t>
  </si>
  <si>
    <t>胸518</t>
  </si>
  <si>
    <t>胸519</t>
  </si>
  <si>
    <t>胸520</t>
  </si>
  <si>
    <t>胸521</t>
  </si>
  <si>
    <t>胸522</t>
  </si>
  <si>
    <t>胸523</t>
  </si>
  <si>
    <t>胸524</t>
  </si>
  <si>
    <t>胸525</t>
  </si>
  <si>
    <t>胸526</t>
  </si>
  <si>
    <t>胸527</t>
  </si>
  <si>
    <t>胸528</t>
  </si>
  <si>
    <t>胸529</t>
  </si>
  <si>
    <t>胸530</t>
  </si>
  <si>
    <t>胸531</t>
  </si>
  <si>
    <t>胸532</t>
  </si>
  <si>
    <t>胸533</t>
  </si>
  <si>
    <t>胸534</t>
  </si>
  <si>
    <t xml:space="preserve"> A_Arm_001_Name_Nouse</t>
  </si>
  <si>
    <t xml:space="preserve"> A_Arm_002_Name_Nouse</t>
  </si>
  <si>
    <t xml:space="preserve"> A_Arm_003_Name_Nouse</t>
  </si>
  <si>
    <t>手193</t>
  </si>
  <si>
    <t>手194</t>
  </si>
  <si>
    <t>手195</t>
  </si>
  <si>
    <t>手196</t>
  </si>
  <si>
    <t>手197</t>
  </si>
  <si>
    <t>手198</t>
  </si>
  <si>
    <t>手199</t>
  </si>
  <si>
    <t>手200</t>
  </si>
  <si>
    <t>手201</t>
  </si>
  <si>
    <t>手202</t>
  </si>
  <si>
    <t>手203</t>
  </si>
  <si>
    <t>手204</t>
  </si>
  <si>
    <t>手205</t>
  </si>
  <si>
    <t>手206</t>
  </si>
  <si>
    <t>手207</t>
  </si>
  <si>
    <t>手208</t>
  </si>
  <si>
    <t>手209</t>
  </si>
  <si>
    <t>手210</t>
  </si>
  <si>
    <t>手211</t>
  </si>
  <si>
    <t>手212</t>
  </si>
  <si>
    <t>手213</t>
  </si>
  <si>
    <t>手214</t>
  </si>
  <si>
    <t>手215</t>
  </si>
  <si>
    <t>手216</t>
  </si>
  <si>
    <t>手217</t>
  </si>
  <si>
    <t>手218</t>
  </si>
  <si>
    <t>手219</t>
  </si>
  <si>
    <t>手220</t>
  </si>
  <si>
    <t>手221</t>
  </si>
  <si>
    <t>手222</t>
  </si>
  <si>
    <t>手223</t>
  </si>
  <si>
    <t>手224</t>
  </si>
  <si>
    <t>手225</t>
  </si>
  <si>
    <t>手226</t>
  </si>
  <si>
    <t>手227</t>
  </si>
  <si>
    <t>手228</t>
  </si>
  <si>
    <t>手229</t>
  </si>
  <si>
    <t>手230</t>
  </si>
  <si>
    <t>手231</t>
  </si>
  <si>
    <t>手232</t>
  </si>
  <si>
    <t>手233</t>
  </si>
  <si>
    <t>手234</t>
  </si>
  <si>
    <t>手235</t>
  </si>
  <si>
    <t>手236</t>
  </si>
  <si>
    <t>手237</t>
  </si>
  <si>
    <t>手238</t>
  </si>
  <si>
    <t>手239</t>
  </si>
  <si>
    <t>手240</t>
  </si>
  <si>
    <t>手241</t>
  </si>
  <si>
    <t>手242</t>
  </si>
  <si>
    <t>手243</t>
  </si>
  <si>
    <t>手244</t>
  </si>
  <si>
    <t>手245</t>
  </si>
  <si>
    <t>手246</t>
  </si>
  <si>
    <t>手247</t>
  </si>
  <si>
    <t>手248</t>
  </si>
  <si>
    <t>手249</t>
  </si>
  <si>
    <t>手250</t>
  </si>
  <si>
    <t>手251</t>
  </si>
  <si>
    <t>手252</t>
  </si>
  <si>
    <t>手253</t>
  </si>
  <si>
    <t>手254</t>
  </si>
  <si>
    <t>手255</t>
  </si>
  <si>
    <t>手256</t>
  </si>
  <si>
    <t>手257</t>
  </si>
  <si>
    <t>手258</t>
  </si>
  <si>
    <t>手259</t>
  </si>
  <si>
    <t>手260</t>
  </si>
  <si>
    <t>手261</t>
  </si>
  <si>
    <t>手262</t>
  </si>
  <si>
    <t>手263</t>
  </si>
  <si>
    <t>手264</t>
  </si>
  <si>
    <t>手265</t>
  </si>
  <si>
    <t>手266</t>
  </si>
  <si>
    <t>手267</t>
  </si>
  <si>
    <t>手268</t>
  </si>
  <si>
    <t>手269</t>
  </si>
  <si>
    <t>手270</t>
  </si>
  <si>
    <t>手271</t>
  </si>
  <si>
    <t>手272</t>
  </si>
  <si>
    <t>手273</t>
  </si>
  <si>
    <t>手274</t>
  </si>
  <si>
    <t>手275</t>
  </si>
  <si>
    <t>手276</t>
  </si>
  <si>
    <t>手277</t>
  </si>
  <si>
    <t>手278</t>
  </si>
  <si>
    <t>手279</t>
  </si>
  <si>
    <t>手280</t>
  </si>
  <si>
    <t>手281</t>
  </si>
  <si>
    <t>手282</t>
  </si>
  <si>
    <t>手283</t>
  </si>
  <si>
    <t>手284</t>
  </si>
  <si>
    <t>手285</t>
  </si>
  <si>
    <t>手286</t>
  </si>
  <si>
    <t>手287</t>
  </si>
  <si>
    <t>手288</t>
  </si>
  <si>
    <t>手289</t>
  </si>
  <si>
    <t>手290</t>
  </si>
  <si>
    <t>手291</t>
  </si>
  <si>
    <t>手292</t>
  </si>
  <si>
    <t>手293</t>
  </si>
  <si>
    <t>手294</t>
  </si>
  <si>
    <t>手295</t>
  </si>
  <si>
    <t>手296</t>
  </si>
  <si>
    <t>手297</t>
  </si>
  <si>
    <t>手298</t>
  </si>
  <si>
    <t>&lt;COLOR FF0000&gt;#Rejected#&lt;/COLOR&gt; A_Arm_316_Name</t>
  </si>
  <si>
    <t>&lt;COLOR FF0000&gt;#Rejected#&lt;/COLOR&gt; A_Arm_335_Name</t>
  </si>
  <si>
    <t>&lt;COLOR FF0000&gt;#Rejected#&lt;/COLOR&gt; A_Arm_337_Name</t>
  </si>
  <si>
    <t>&lt;COLOR FF0000&gt;#Rejected#&lt;/COLOR&gt; A_Arm_342_Name</t>
  </si>
  <si>
    <t>&lt;COLOR FF0000&gt;#Rejected#&lt;/COLOR&gt; A_Arm_343_Name</t>
  </si>
  <si>
    <t>&lt;COLOR FF0000&gt;#Rejected#&lt;/COLOR&gt; A_Arm_347_Name</t>
  </si>
  <si>
    <t>&lt;COLOR FF0000&gt;#Rejected#&lt;/COLOR&gt; A_Arm_349_Name</t>
  </si>
  <si>
    <t>&lt;COLOR FF0000&gt;#Rejected#&lt;/COLOR&gt; A_Arm_350_Name</t>
  </si>
  <si>
    <t>&lt;COLOR FF0000&gt;#Rejected#&lt;/COLOR&gt; A_Arm_374_Name</t>
  </si>
  <si>
    <t>&lt;COLOR FF0000&gt;#Rejected#&lt;/COLOR&gt; A_Arm_375_Name</t>
  </si>
  <si>
    <t>&lt;COLOR FF0000&gt;#Rejected#&lt;/COLOR&gt; A_Arm_376_Name</t>
  </si>
  <si>
    <t>&lt;COLOR FF0000&gt;#Rejected#&lt;/COLOR&gt; A_Arm_377_Name</t>
  </si>
  <si>
    <t>&lt;COLOR FF0000&gt;#Rejected#&lt;/COLOR&gt; A_Arm_378_Name</t>
  </si>
  <si>
    <t>&lt;COLOR FF0000&gt;#Rejected#&lt;/COLOR&gt; A_Arm_379_Name</t>
  </si>
  <si>
    <t>&lt;COLOR FF0000&gt;#Rejected#&lt;/COLOR&gt; A_Arm_385_Name</t>
  </si>
  <si>
    <t>&lt;COLOR FF0000&gt;#Rejected#&lt;/COLOR&gt; A_Arm_421_Name</t>
  </si>
  <si>
    <t>&lt;COLOR FF0000&gt;#Rejected#&lt;/COLOR&gt; A_Arm_444_Name</t>
  </si>
  <si>
    <t>&lt;COLOR FF0000&gt;#Rejected#&lt;/COLOR&gt; A_Arm_445_Name</t>
  </si>
  <si>
    <t>&lt;COLOR FF0000&gt;#Rejected#&lt;/COLOR&gt; A_Arm_446_Name</t>
  </si>
  <si>
    <t>&lt;COLOR FF0000&gt;#Rejected#&lt;/COLOR&gt; A_Arm_447_Name</t>
  </si>
  <si>
    <t>爵怨装束【手甲】</t>
  </si>
  <si>
    <t>&lt;COLOR FF0000&gt;#Rejected#&lt;/COLOR&gt; A_Arm_453_Name</t>
  </si>
  <si>
    <t>&lt;COLOR FF0000&gt;#Rejected#&lt;/COLOR&gt; A_Arm_458_Name</t>
  </si>
  <si>
    <t>&lt;COLOR FF0000&gt;#Rejected#&lt;/COLOR&gt; A_Arm_459_Name</t>
  </si>
  <si>
    <t>&lt;COLOR FF0000&gt;#Rejected#&lt;/COLOR&gt; A_Arm_460_Name</t>
  </si>
  <si>
    <t>&lt;COLOR FF0000&gt;#Rejected#&lt;/COLOR&gt; A_Arm_461_Name</t>
  </si>
  <si>
    <t>罗德娜腕甲</t>
  </si>
  <si>
    <t>&lt;COLOR FF0000&gt;#Rejected#&lt;/COLOR&gt; A_Arm_468_Name</t>
  </si>
  <si>
    <t>&lt;COLOR FF0000&gt;#Rejected#&lt;/COLOR&gt; A_Arm_469_Name</t>
  </si>
  <si>
    <t>&lt;COLOR FF0000&gt;#Rejected#&lt;/COLOR&gt; A_Arm_470_Name</t>
  </si>
  <si>
    <t>&lt;COLOR FF0000&gt;#Rejected#&lt;/COLOR&gt; A_Arm_471_Name</t>
  </si>
  <si>
    <t>&lt;COLOR FF0000&gt;#Rejected#&lt;/COLOR&gt; A_Arm_481_Name</t>
  </si>
  <si>
    <t>&lt;COLOR FF0000&gt;#Rejected#&lt;/COLOR&gt; A_Arm_483_Name</t>
  </si>
  <si>
    <t>&lt;COLOR FF0000&gt;#Rejected#&lt;/COLOR&gt; A_Arm_484_Name</t>
  </si>
  <si>
    <t>&lt;COLOR FF0000&gt;#Rejected#&lt;/COLOR&gt; A_Arm_486_Name</t>
  </si>
  <si>
    <t>&lt;COLOR FF0000&gt;#Rejected#&lt;/COLOR&gt; A_Arm_487_Name</t>
  </si>
  <si>
    <t>&lt;COLOR FF0000&gt;#Rejected#&lt;/COLOR&gt; A_Arm_488_Name</t>
  </si>
  <si>
    <t>&lt;COLOR FF0000&gt;#Rejected#&lt;/COLOR&gt; A_Arm_489_Name</t>
  </si>
  <si>
    <t>&lt;COLOR FF0000&gt;#Rejected#&lt;/COLOR&gt; A_Arm_490_Name</t>
  </si>
  <si>
    <t>&lt;COLOR FF0000&gt;#Rejected#&lt;/COLOR&gt; A_Arm_503_Name</t>
  </si>
  <si>
    <t>健美腕部・极</t>
  </si>
  <si>
    <t>手507</t>
  </si>
  <si>
    <t>手508</t>
  </si>
  <si>
    <t>手509</t>
  </si>
  <si>
    <t>手510</t>
  </si>
  <si>
    <t>手511</t>
  </si>
  <si>
    <t>手512</t>
  </si>
  <si>
    <t>手513</t>
  </si>
  <si>
    <t>手514</t>
  </si>
  <si>
    <t>手515</t>
  </si>
  <si>
    <t>手516</t>
  </si>
  <si>
    <t>手517</t>
  </si>
  <si>
    <t>手518</t>
  </si>
  <si>
    <t>手519</t>
  </si>
  <si>
    <t>手520</t>
  </si>
  <si>
    <t>手521</t>
  </si>
  <si>
    <t>手522</t>
  </si>
  <si>
    <t>手523</t>
  </si>
  <si>
    <t>手524</t>
  </si>
  <si>
    <t>手525</t>
  </si>
  <si>
    <t>手526</t>
  </si>
  <si>
    <t>手527</t>
  </si>
  <si>
    <t>手528</t>
  </si>
  <si>
    <t>手529</t>
  </si>
  <si>
    <t>手530</t>
  </si>
  <si>
    <t>手531</t>
  </si>
  <si>
    <t>手532</t>
  </si>
  <si>
    <t>手533</t>
  </si>
  <si>
    <t>手534</t>
  </si>
  <si>
    <t xml:space="preserve"> A_Waist_001_Name_Nouse</t>
  </si>
  <si>
    <t xml:space="preserve"> A_Waist_002_Name_Nouse</t>
  </si>
  <si>
    <t xml:space="preserve"> A_Waist_003_Name_Nouse</t>
  </si>
  <si>
    <t>腰193</t>
  </si>
  <si>
    <t>腰194</t>
  </si>
  <si>
    <t>腰195</t>
  </si>
  <si>
    <t>腰196</t>
  </si>
  <si>
    <t>腰197</t>
  </si>
  <si>
    <t>腰198</t>
  </si>
  <si>
    <t>腰199</t>
  </si>
  <si>
    <t>腰200</t>
  </si>
  <si>
    <t>腰201</t>
  </si>
  <si>
    <t>腰202</t>
  </si>
  <si>
    <t>腰203</t>
  </si>
  <si>
    <t>腰204</t>
  </si>
  <si>
    <t>腰205</t>
  </si>
  <si>
    <t>腰206</t>
  </si>
  <si>
    <t>腰207</t>
  </si>
  <si>
    <t>腰208</t>
  </si>
  <si>
    <t>腰209</t>
  </si>
  <si>
    <t>腰210</t>
  </si>
  <si>
    <t>腰211</t>
  </si>
  <si>
    <t>腰212</t>
  </si>
  <si>
    <t>腰213</t>
  </si>
  <si>
    <t>腰214</t>
  </si>
  <si>
    <t>腰215</t>
  </si>
  <si>
    <t>腰216</t>
  </si>
  <si>
    <t>腰217</t>
  </si>
  <si>
    <t>腰218</t>
  </si>
  <si>
    <t>腰219</t>
  </si>
  <si>
    <t>腰220</t>
  </si>
  <si>
    <t>腰221</t>
  </si>
  <si>
    <t>腰222</t>
  </si>
  <si>
    <t>腰223</t>
  </si>
  <si>
    <t>腰224</t>
  </si>
  <si>
    <t>腰225</t>
  </si>
  <si>
    <t>腰226</t>
  </si>
  <si>
    <t>腰227</t>
  </si>
  <si>
    <t>腰228</t>
  </si>
  <si>
    <t>腰229</t>
  </si>
  <si>
    <t>腰230</t>
  </si>
  <si>
    <t>腰231</t>
  </si>
  <si>
    <t>腰232</t>
  </si>
  <si>
    <t>腰233</t>
  </si>
  <si>
    <t>腰234</t>
  </si>
  <si>
    <t>腰235</t>
  </si>
  <si>
    <t>腰236</t>
  </si>
  <si>
    <t>腰237</t>
  </si>
  <si>
    <t>腰238</t>
  </si>
  <si>
    <t>腰239</t>
  </si>
  <si>
    <t>腰240</t>
  </si>
  <si>
    <t>腰241</t>
  </si>
  <si>
    <t>腰242</t>
  </si>
  <si>
    <t>腰243</t>
  </si>
  <si>
    <t>腰244</t>
  </si>
  <si>
    <t>腰245</t>
  </si>
  <si>
    <t>腰246</t>
  </si>
  <si>
    <t>腰247</t>
  </si>
  <si>
    <t>腰248</t>
  </si>
  <si>
    <t>腰249</t>
  </si>
  <si>
    <t>腰250</t>
  </si>
  <si>
    <t>腰251</t>
  </si>
  <si>
    <t>腰252</t>
  </si>
  <si>
    <t>腰253</t>
  </si>
  <si>
    <t>腰254</t>
  </si>
  <si>
    <t>腰255</t>
  </si>
  <si>
    <t>腰256</t>
  </si>
  <si>
    <t>腰257</t>
  </si>
  <si>
    <t>腰258</t>
  </si>
  <si>
    <t>腰259</t>
  </si>
  <si>
    <t>腰260</t>
  </si>
  <si>
    <t>腰261</t>
  </si>
  <si>
    <t>腰262</t>
  </si>
  <si>
    <t>腰263</t>
  </si>
  <si>
    <t>腰264</t>
  </si>
  <si>
    <t>腰265</t>
  </si>
  <si>
    <t>腰266</t>
  </si>
  <si>
    <t>腰267</t>
  </si>
  <si>
    <t>腰268</t>
  </si>
  <si>
    <t>腰269</t>
  </si>
  <si>
    <t>腰270</t>
  </si>
  <si>
    <t>腰271</t>
  </si>
  <si>
    <t>腰272</t>
  </si>
  <si>
    <t>腰273</t>
  </si>
  <si>
    <t>腰274</t>
  </si>
  <si>
    <t>腰275</t>
  </si>
  <si>
    <t>腰276</t>
  </si>
  <si>
    <t>腰277</t>
  </si>
  <si>
    <t>腰278</t>
  </si>
  <si>
    <t>腰279</t>
  </si>
  <si>
    <t>腰280</t>
  </si>
  <si>
    <t>腰281</t>
  </si>
  <si>
    <t>腰282</t>
  </si>
  <si>
    <t>腰283</t>
  </si>
  <si>
    <t>腰284</t>
  </si>
  <si>
    <t>腰285</t>
  </si>
  <si>
    <t>腰286</t>
  </si>
  <si>
    <t>腰287</t>
  </si>
  <si>
    <t>腰288</t>
  </si>
  <si>
    <t>腰289</t>
  </si>
  <si>
    <t>腰290</t>
  </si>
  <si>
    <t>腰291</t>
  </si>
  <si>
    <t>腰292</t>
  </si>
  <si>
    <t>腰293</t>
  </si>
  <si>
    <t>腰294</t>
  </si>
  <si>
    <t>腰295</t>
  </si>
  <si>
    <t>腰296</t>
  </si>
  <si>
    <t>腰297</t>
  </si>
  <si>
    <t>腰298</t>
  </si>
  <si>
    <t>&lt;COLOR FF0000&gt;#Rejected#&lt;/COLOR&gt; A_Waist_316_Name</t>
  </si>
  <si>
    <t>&lt;COLOR FF0000&gt;#Rejected#&lt;/COLOR&gt; A_Waist_335_Name</t>
  </si>
  <si>
    <t>&lt;COLOR FF0000&gt;#Rejected#&lt;/COLOR&gt; A_Waist_337_Name</t>
  </si>
  <si>
    <t>&lt;COLOR FF0000&gt;#Rejected#&lt;/COLOR&gt; A_Waist_342_Name</t>
  </si>
  <si>
    <t>&lt;COLOR FF0000&gt;#Rejected#&lt;/COLOR&gt; A_Waist_343_Name</t>
  </si>
  <si>
    <t>&lt;COLOR FF0000&gt;#Rejected#&lt;/COLOR&gt; A_Waist_345_Name</t>
  </si>
  <si>
    <t>&lt;COLOR FF0000&gt;#Rejected#&lt;/COLOR&gt; A_Waist_347_Name</t>
  </si>
  <si>
    <t>&lt;COLOR FF0000&gt;#Rejected#&lt;/COLOR&gt; A_Waist_375_Name</t>
  </si>
  <si>
    <t>&lt;COLOR FF0000&gt;#Rejected#&lt;/COLOR&gt; A_Waist_376_Name</t>
  </si>
  <si>
    <t>&lt;COLOR FF0000&gt;#Rejected#&lt;/COLOR&gt; A_Waist_377_Name</t>
  </si>
  <si>
    <t>&lt;COLOR FF0000&gt;#Rejected#&lt;/COLOR&gt; A_Waist_378_Name</t>
  </si>
  <si>
    <t>&lt;COLOR FF0000&gt;#Rejected#&lt;/COLOR&gt; A_Waist_379_Name</t>
  </si>
  <si>
    <t>&lt;COLOR FF0000&gt;#Rejected#&lt;/COLOR&gt; A_Waist_385_Name</t>
  </si>
  <si>
    <t>&lt;COLOR FF0000&gt;#Rejected#&lt;/COLOR&gt; A_Waist_421_Name</t>
  </si>
  <si>
    <t>&lt;COLOR FF0000&gt;#Rejected#&lt;/COLOR&gt; A_Waist_444_Name</t>
  </si>
  <si>
    <t>&lt;COLOR FF0000&gt;#Rejected#&lt;/COLOR&gt; A_Waist_445_Name</t>
  </si>
  <si>
    <t>&lt;COLOR FF0000&gt;#Rejected#&lt;/COLOR&gt; A_Waist_446_Name</t>
  </si>
  <si>
    <t>&lt;COLOR FF0000&gt;#Rejected#&lt;/COLOR&gt; A_Waist_447_Name</t>
  </si>
  <si>
    <t>爵怨装束【腰卷】</t>
  </si>
  <si>
    <t>&lt;COLOR FF0000&gt;#Rejected#&lt;/COLOR&gt; A_Waist_453_Name</t>
  </si>
  <si>
    <t>&lt;COLOR FF0000&gt;#Rejected#&lt;/COLOR&gt; A_Waist_458_Name</t>
  </si>
  <si>
    <t>&lt;COLOR FF0000&gt;#Rejected#&lt;/COLOR&gt; A_Waist_459_Name</t>
  </si>
  <si>
    <t>&lt;COLOR FF0000&gt;#Rejected#&lt;/COLOR&gt; A_Waist_460_Name</t>
  </si>
  <si>
    <t>&lt;COLOR FF0000&gt;#Rejected#&lt;/COLOR&gt; A_Waist_461_Name</t>
  </si>
  <si>
    <t>罗德娜腰部</t>
  </si>
  <si>
    <t>&lt;COLOR FF0000&gt;#Rejected#&lt;/COLOR&gt; A_Waist_468_Name</t>
  </si>
  <si>
    <t>&lt;COLOR FF0000&gt;#Rejected#&lt;/COLOR&gt; A_Waist_469_Name</t>
  </si>
  <si>
    <t>&lt;COLOR FF0000&gt;#Rejected#&lt;/COLOR&gt; A_Waist_470_Name</t>
  </si>
  <si>
    <t>&lt;COLOR FF0000&gt;#Rejected#&lt;/COLOR&gt; A_Waist_471_Name</t>
  </si>
  <si>
    <t>&lt;COLOR FF0000&gt;#Rejected#&lt;/COLOR&gt; A_Waist_481_Name</t>
  </si>
  <si>
    <t>&lt;COLOR FF0000&gt;#Rejected#&lt;/COLOR&gt; A_Waist_483_Name</t>
  </si>
  <si>
    <t>&lt;COLOR FF0000&gt;#Rejected#&lt;/COLOR&gt; A_Waist_484_Name</t>
  </si>
  <si>
    <t>&lt;COLOR FF0000&gt;#Rejected#&lt;/COLOR&gt; A_Waist_486_Name</t>
  </si>
  <si>
    <t>&lt;COLOR FF0000&gt;#Rejected#&lt;/COLOR&gt; A_Waist_487_Name</t>
  </si>
  <si>
    <t>&lt;COLOR FF0000&gt;#Rejected#&lt;/COLOR&gt; A_Waist_488_Name</t>
  </si>
  <si>
    <t>&lt;COLOR FF0000&gt;#Rejected#&lt;/COLOR&gt; A_Waist_489_Name</t>
  </si>
  <si>
    <t>&lt;COLOR FF0000&gt;#Rejected#&lt;/COLOR&gt; A_Waist_490_Name</t>
  </si>
  <si>
    <t>&lt;COLOR FF0000&gt;#Rejected#&lt;/COLOR&gt; A_Waist_503_Name</t>
  </si>
  <si>
    <t>健美腰部・极</t>
  </si>
  <si>
    <t>腰507</t>
  </si>
  <si>
    <t>腰508</t>
  </si>
  <si>
    <t>腰509</t>
  </si>
  <si>
    <t>腰510</t>
  </si>
  <si>
    <t>腰511</t>
  </si>
  <si>
    <t>腰512</t>
  </si>
  <si>
    <t>腰513</t>
  </si>
  <si>
    <t>腰514</t>
  </si>
  <si>
    <t>腰515</t>
  </si>
  <si>
    <t>腰516</t>
  </si>
  <si>
    <t>腰517</t>
  </si>
  <si>
    <t>腰518</t>
  </si>
  <si>
    <t>腰519</t>
  </si>
  <si>
    <t>腰520</t>
  </si>
  <si>
    <t>腰521</t>
  </si>
  <si>
    <t>腰522</t>
  </si>
  <si>
    <t>腰523</t>
  </si>
  <si>
    <t>腰524</t>
  </si>
  <si>
    <t>腰525</t>
  </si>
  <si>
    <t>腰526</t>
  </si>
  <si>
    <t>腰527</t>
  </si>
  <si>
    <t>腰528</t>
  </si>
  <si>
    <t>腰529</t>
  </si>
  <si>
    <t>腰530</t>
  </si>
  <si>
    <t>腰531</t>
  </si>
  <si>
    <t>腰532</t>
  </si>
  <si>
    <t>腰533</t>
  </si>
  <si>
    <t>腰534</t>
  </si>
  <si>
    <t xml:space="preserve"> A_Leg_001_Name_Nouse</t>
  </si>
  <si>
    <t xml:space="preserve"> A_Leg_002_Name_Nouse</t>
  </si>
  <si>
    <t xml:space="preserve"> A_Leg_003_Name_Nouse</t>
  </si>
  <si>
    <t>腿193</t>
  </si>
  <si>
    <t>腿194</t>
  </si>
  <si>
    <t>腿195</t>
  </si>
  <si>
    <t>腿196</t>
  </si>
  <si>
    <t>腿197</t>
  </si>
  <si>
    <t>腿198</t>
  </si>
  <si>
    <t>腿199</t>
  </si>
  <si>
    <t>腿200</t>
  </si>
  <si>
    <t>腿201</t>
  </si>
  <si>
    <t>腿202</t>
  </si>
  <si>
    <t>腿203</t>
  </si>
  <si>
    <t>腿204</t>
  </si>
  <si>
    <t>腿205</t>
  </si>
  <si>
    <t>腿206</t>
  </si>
  <si>
    <t>腿207</t>
  </si>
  <si>
    <t>腿208</t>
  </si>
  <si>
    <t>腿209</t>
  </si>
  <si>
    <t>腿210</t>
  </si>
  <si>
    <t>腿211</t>
  </si>
  <si>
    <t>腿212</t>
  </si>
  <si>
    <t>腿213</t>
  </si>
  <si>
    <t>腿214</t>
  </si>
  <si>
    <t>腿215</t>
  </si>
  <si>
    <t>腿216</t>
  </si>
  <si>
    <t>腿217</t>
  </si>
  <si>
    <t>腿218</t>
  </si>
  <si>
    <t>腿219</t>
  </si>
  <si>
    <t>腿220</t>
  </si>
  <si>
    <t>腿221</t>
  </si>
  <si>
    <t>腿222</t>
  </si>
  <si>
    <t>腿223</t>
  </si>
  <si>
    <t>腿224</t>
  </si>
  <si>
    <t>腿225</t>
  </si>
  <si>
    <t>腿226</t>
  </si>
  <si>
    <t>腿227</t>
  </si>
  <si>
    <t>腿228</t>
  </si>
  <si>
    <t>腿229</t>
  </si>
  <si>
    <t>腿230</t>
  </si>
  <si>
    <t>腿231</t>
  </si>
  <si>
    <t>腿232</t>
  </si>
  <si>
    <t>腿233</t>
  </si>
  <si>
    <t>腿234</t>
  </si>
  <si>
    <t>腿235</t>
  </si>
  <si>
    <t>腿236</t>
  </si>
  <si>
    <t>腿237</t>
  </si>
  <si>
    <t>腿238</t>
  </si>
  <si>
    <t>腿239</t>
  </si>
  <si>
    <t>腿240</t>
  </si>
  <si>
    <t>腿241</t>
  </si>
  <si>
    <t>腿242</t>
  </si>
  <si>
    <t>腿243</t>
  </si>
  <si>
    <t>腿244</t>
  </si>
  <si>
    <t>腿245</t>
  </si>
  <si>
    <t>腿246</t>
  </si>
  <si>
    <t>腿247</t>
  </si>
  <si>
    <t>腿248</t>
  </si>
  <si>
    <t>腿249</t>
  </si>
  <si>
    <t>腿250</t>
  </si>
  <si>
    <t>腿251</t>
  </si>
  <si>
    <t>腿252</t>
  </si>
  <si>
    <t>腿253</t>
  </si>
  <si>
    <t>腿254</t>
  </si>
  <si>
    <t>腿255</t>
  </si>
  <si>
    <t>腿256</t>
  </si>
  <si>
    <t>腿257</t>
  </si>
  <si>
    <t>腿258</t>
  </si>
  <si>
    <t>腿259</t>
  </si>
  <si>
    <t>腿260</t>
  </si>
  <si>
    <t>腿261</t>
  </si>
  <si>
    <t>腿262</t>
  </si>
  <si>
    <t>腿263</t>
  </si>
  <si>
    <t>腿264</t>
  </si>
  <si>
    <t>腿265</t>
  </si>
  <si>
    <t>腿266</t>
  </si>
  <si>
    <t>腿267</t>
  </si>
  <si>
    <t>腿268</t>
  </si>
  <si>
    <t>腿269</t>
  </si>
  <si>
    <t>腿270</t>
  </si>
  <si>
    <t>腿271</t>
  </si>
  <si>
    <t>腿272</t>
  </si>
  <si>
    <t>腿273</t>
  </si>
  <si>
    <t>腿274</t>
  </si>
  <si>
    <t>腿275</t>
  </si>
  <si>
    <t>腿276</t>
  </si>
  <si>
    <t>腿277</t>
  </si>
  <si>
    <t>腿278</t>
  </si>
  <si>
    <t>腿279</t>
  </si>
  <si>
    <t>腿280</t>
  </si>
  <si>
    <t>腿281</t>
  </si>
  <si>
    <t>腿282</t>
  </si>
  <si>
    <t>腿283</t>
  </si>
  <si>
    <t>腿284</t>
  </si>
  <si>
    <t>腿285</t>
  </si>
  <si>
    <t>腿286</t>
  </si>
  <si>
    <t>腿287</t>
  </si>
  <si>
    <t>腿288</t>
  </si>
  <si>
    <t>腿289</t>
  </si>
  <si>
    <t>腿290</t>
  </si>
  <si>
    <t>腿291</t>
  </si>
  <si>
    <t>腿292</t>
  </si>
  <si>
    <t>腿293</t>
  </si>
  <si>
    <t>腿294</t>
  </si>
  <si>
    <t>腿295</t>
  </si>
  <si>
    <t>腿296</t>
  </si>
  <si>
    <t>腿297</t>
  </si>
  <si>
    <t>腿298</t>
  </si>
  <si>
    <t>&lt;COLOR FF0000&gt;#Rejected#&lt;/COLOR&gt; A_Leg_316_Name</t>
  </si>
  <si>
    <t>&lt;COLOR FF0000&gt;#Rejected#&lt;/COLOR&gt; A_Leg_335_Name</t>
  </si>
  <si>
    <t>&lt;COLOR FF0000&gt;#Rejected#&lt;/COLOR&gt; A_Leg_337_Name</t>
  </si>
  <si>
    <t>&lt;COLOR FF0000&gt;#Rejected#&lt;/COLOR&gt; A_Leg_342_Name</t>
  </si>
  <si>
    <t>&lt;COLOR FF0000&gt;#Rejected#&lt;/COLOR&gt; A_Leg_343_Name</t>
  </si>
  <si>
    <t>&lt;COLOR FF0000&gt;#Rejected#&lt;/COLOR&gt; A_Leg_347_Name</t>
  </si>
  <si>
    <t>&lt;COLOR FF0000&gt;#Rejected#&lt;/COLOR&gt; A_Leg_350_Name</t>
  </si>
  <si>
    <t>&lt;COLOR FF0000&gt;#Rejected#&lt;/COLOR&gt; A_Leg_375_Name</t>
  </si>
  <si>
    <t>&lt;COLOR FF0000&gt;#Rejected#&lt;/COLOR&gt; A_Leg_376_Name</t>
  </si>
  <si>
    <t>&lt;COLOR FF0000&gt;#Rejected#&lt;/COLOR&gt; A_Leg_377_Name</t>
  </si>
  <si>
    <t>&lt;COLOR FF0000&gt;#Rejected#&lt;/COLOR&gt; A_Leg_378_Name</t>
  </si>
  <si>
    <t>&lt;COLOR FF0000&gt;#Rejected#&lt;/COLOR&gt; A_Leg_379_Name</t>
  </si>
  <si>
    <t>&lt;COLOR FF0000&gt;#Rejected#&lt;/COLOR&gt; A_Leg_385_Name</t>
  </si>
  <si>
    <t>&lt;COLOR FF0000&gt;#Rejected#&lt;/COLOR&gt; A_Leg_421_Name</t>
  </si>
  <si>
    <t>&lt;COLOR FF0000&gt;#Rejected#&lt;/COLOR&gt; A_Leg_444_Name</t>
  </si>
  <si>
    <t>&lt;COLOR FF0000&gt;#Rejected#&lt;/COLOR&gt; A_Leg_445_Name</t>
  </si>
  <si>
    <t>&lt;COLOR FF0000&gt;#Rejected#&lt;/COLOR&gt; A_Leg_446_Name</t>
  </si>
  <si>
    <t>爵怨装束【绑腿】</t>
  </si>
  <si>
    <t>&lt;COLOR FF0000&gt;#Rejected#&lt;/COLOR&gt; A_Leg_453_Name</t>
  </si>
  <si>
    <t>&lt;COLOR FF0000&gt;#Rejected#&lt;/COLOR&gt; A_Leg_458_Name</t>
  </si>
  <si>
    <t>&lt;COLOR FF0000&gt;#Rejected#&lt;/COLOR&gt; A_Leg_459_Name</t>
  </si>
  <si>
    <t>&lt;COLOR FF0000&gt;#Rejected#&lt;/COLOR&gt; A_Leg_460_Name</t>
  </si>
  <si>
    <t>罗德娜脚部</t>
  </si>
  <si>
    <t>&lt;COLOR FF0000&gt;#Rejected#&lt;/COLOR&gt; A_Leg_468_Name</t>
  </si>
  <si>
    <t>&lt;COLOR FF0000&gt;#Rejected#&lt;/COLOR&gt; A_Leg_469_Name</t>
  </si>
  <si>
    <t>&lt;COLOR FF0000&gt;#Rejected#&lt;/COLOR&gt; A_Leg_470_Name</t>
  </si>
  <si>
    <t>&lt;COLOR FF0000&gt;#Rejected#&lt;/COLOR&gt; A_Leg_471_Name</t>
  </si>
  <si>
    <t>&lt;COLOR FF0000&gt;#Rejected#&lt;/COLOR&gt; A_Leg_481_Name</t>
  </si>
  <si>
    <t>&lt;COLOR FF0000&gt;#Rejected#&lt;/COLOR&gt; A_Leg_483_Name</t>
  </si>
  <si>
    <t>&lt;COLOR FF0000&gt;#Rejected#&lt;/COLOR&gt; A_Leg_484_Name</t>
  </si>
  <si>
    <t>&lt;COLOR FF0000&gt;#Rejected#&lt;/COLOR&gt; A_Leg_486_Name</t>
  </si>
  <si>
    <t>&lt;COLOR FF0000&gt;#Rejected#&lt;/COLOR&gt; A_Leg_487_Name</t>
  </si>
  <si>
    <t>&lt;COLOR FF0000&gt;#Rejected#&lt;/COLOR&gt; A_Leg_488_Name</t>
  </si>
  <si>
    <t>&lt;COLOR FF0000&gt;#Rejected#&lt;/COLOR&gt; A_Leg_489_Name</t>
  </si>
  <si>
    <t>&lt;COLOR FF0000&gt;#Rejected#&lt;/COLOR&gt; A_Leg_490_Name</t>
  </si>
  <si>
    <t>&lt;COLOR FF0000&gt;#Rejected#&lt;/COLOR&gt; A_Leg_503_Name</t>
  </si>
  <si>
    <t>健美脚部・极</t>
  </si>
  <si>
    <t>腿507</t>
  </si>
  <si>
    <t>腿508</t>
  </si>
  <si>
    <t>腿509</t>
  </si>
  <si>
    <t>腿510</t>
  </si>
  <si>
    <t>腿511</t>
  </si>
  <si>
    <t>腿512</t>
  </si>
  <si>
    <t>腿513</t>
  </si>
  <si>
    <t>腿514</t>
  </si>
  <si>
    <t>腿515</t>
  </si>
  <si>
    <t>腿516</t>
  </si>
  <si>
    <t>腿517</t>
  </si>
  <si>
    <t>腿518</t>
  </si>
  <si>
    <t>腿519</t>
  </si>
  <si>
    <t>腿520</t>
  </si>
  <si>
    <t>腿521</t>
  </si>
  <si>
    <t>腿522</t>
  </si>
  <si>
    <t>腿523</t>
  </si>
  <si>
    <t>腿524</t>
  </si>
  <si>
    <t>腿525</t>
  </si>
  <si>
    <t>腿526</t>
  </si>
  <si>
    <t>腿527</t>
  </si>
  <si>
    <t>腿528</t>
  </si>
  <si>
    <t>腿529</t>
  </si>
  <si>
    <t>腿530</t>
  </si>
  <si>
    <t>腿531</t>
  </si>
  <si>
    <t>腿532</t>
  </si>
  <si>
    <t>腿533</t>
  </si>
  <si>
    <t>腿534</t>
  </si>
  <si>
    <t>pl256</t>
  </si>
  <si>
    <t>pl258</t>
  </si>
  <si>
    <t>pl273</t>
  </si>
  <si>
    <t>pl274</t>
  </si>
  <si>
    <t>pl275</t>
  </si>
  <si>
    <t>pl399</t>
  </si>
  <si>
    <t>pl404</t>
  </si>
  <si>
    <t>pl412</t>
  </si>
  <si>
    <t>pl413</t>
  </si>
  <si>
    <t>pl414</t>
  </si>
  <si>
    <t>pl426</t>
  </si>
  <si>
    <t>pl427</t>
  </si>
  <si>
    <t>pl429</t>
  </si>
  <si>
    <t>pl430</t>
  </si>
  <si>
    <t>pl431</t>
  </si>
  <si>
    <t>pl432</t>
  </si>
  <si>
    <t>pl434</t>
  </si>
  <si>
    <t>pl436</t>
  </si>
  <si>
    <t>pl501</t>
  </si>
  <si>
    <t>pl504</t>
  </si>
  <si>
    <t>pl505</t>
  </si>
  <si>
    <t>pl506</t>
  </si>
  <si>
    <t>pl600</t>
  </si>
  <si>
    <t>pl601</t>
  </si>
  <si>
    <t>pl602</t>
  </si>
  <si>
    <t>pl603</t>
  </si>
  <si>
    <t>pl604</t>
  </si>
  <si>
    <t>Error</t>
  </si>
  <si>
    <t>SkillLookUp[[1]</t>
  </si>
  <si>
    <t>SkillLookUp[[2]</t>
  </si>
  <si>
    <t>SkillLookUp[[3]</t>
  </si>
  <si>
    <t>SkillLookUp[[4]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</si>
</sst>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4">
    <font>
      <sz val="11"/>
      <color indexed="8"/>
      <name val="等线"/>
      <charset val="134"/>
      <scheme val="minor"/>
    </font>
    <font>
      <sz val="11"/>
      <name val="等线"/>
      <charset val="134"/>
    </font>
    <font>
      <sz val="11"/>
      <name val="Arial"/>
      <charset val="134"/>
    </font>
    <font>
      <sz val="12"/>
      <name val="Calibri"/>
      <charset val="134"/>
    </font>
    <font>
      <sz val="12"/>
      <color rgb="FF000000"/>
      <name val="等线"/>
      <charset val="134"/>
    </font>
    <font>
      <sz val="10"/>
      <name val="微软雅黑"/>
      <charset val="134"/>
    </font>
    <font>
      <sz val="12"/>
      <name val="等线"/>
      <charset val="134"/>
    </font>
    <font>
      <sz val="11"/>
      <name val="Calibri"/>
      <charset val="134"/>
    </font>
    <font>
      <sz val="11"/>
      <name val="宋体"/>
      <charset val="134"/>
    </font>
    <font>
      <sz val="10"/>
      <name val="Arial"/>
      <charset val="134"/>
    </font>
    <font>
      <sz val="11"/>
      <color rgb="FF000000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等线"/>
      <charset val="134"/>
    </font>
    <font>
      <sz val="10"/>
      <name val="宋体"/>
      <charset val="134"/>
    </font>
    <font>
      <sz val="10"/>
      <name val="Microsoft Yahei"/>
      <charset val="134"/>
    </font>
    <font>
      <sz val="10"/>
      <color rgb="FF000000"/>
      <name val="微软雅黑"/>
      <charset val="134"/>
    </font>
    <font>
      <sz val="11"/>
      <color rgb="FFEE93F6"/>
      <name val="Calibri"/>
      <charset val="134"/>
    </font>
    <font>
      <sz val="12"/>
      <color rgb="FF000000"/>
      <name val="Calibri"/>
      <charset val="134"/>
    </font>
    <font>
      <sz val="12"/>
      <color rgb="FFEE93F6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sz val="10"/>
      <color rgb="FF9D9D9D"/>
      <name val="微软雅黑"/>
      <charset val="134"/>
    </font>
    <font>
      <sz val="11"/>
      <color rgb="FF9D9D9D"/>
      <name val="等线"/>
      <charset val="134"/>
    </font>
    <font>
      <sz val="12"/>
      <color rgb="FF9D9D9D"/>
      <name val="Calibri"/>
      <charset val="134"/>
    </font>
    <font>
      <sz val="11"/>
      <color rgb="FF9D9D9D"/>
      <name val="Arial"/>
      <charset val="134"/>
    </font>
    <font>
      <sz val="10"/>
      <color rgb="FFEE93F6"/>
      <name val="微软雅黑"/>
      <charset val="134"/>
    </font>
    <font>
      <sz val="10"/>
      <color rgb="FF000000"/>
      <name val="Arial"/>
      <charset val="134"/>
    </font>
    <font>
      <b/>
      <sz val="11"/>
      <name val="等线"/>
      <charset val="134"/>
    </font>
    <font>
      <b/>
      <sz val="11"/>
      <color rgb="FF000000"/>
      <name val="微软雅黑"/>
      <charset val="134"/>
    </font>
    <font>
      <strike/>
      <sz val="11"/>
      <color rgb="FFC2C2C2"/>
      <name val="等线"/>
      <charset val="134"/>
    </font>
    <font>
      <u/>
      <sz val="10"/>
      <color rgb="FF175CEB"/>
      <name val="微软雅黑"/>
      <charset val="134"/>
    </font>
    <font>
      <b/>
      <sz val="11"/>
      <color rgb="FF7030A0"/>
      <name val="微软雅黑"/>
      <charset val="134"/>
    </font>
    <font>
      <b/>
      <sz val="11"/>
      <color rgb="FF7030A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0"/>
      <color rgb="FF00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n">
        <color theme="2" tint="-0.1"/>
      </left>
      <right style="thin">
        <color theme="2" tint="-0.1"/>
      </right>
      <top style="thin">
        <color theme="2" tint="-0.1"/>
      </top>
      <bottom style="thin">
        <color theme="2" tint="-0.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4" borderId="6" applyNumberFormat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3" fillId="8" borderId="7" applyNumberFormat="0" applyFon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8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6" fillId="12" borderId="10" applyNumberFormat="0" applyAlignment="0" applyProtection="0">
      <alignment vertical="center"/>
    </xf>
    <xf numFmtId="0" fontId="47" fillId="12" borderId="6" applyNumberFormat="0" applyAlignment="0" applyProtection="0">
      <alignment vertical="center"/>
    </xf>
    <xf numFmtId="0" fontId="48" fillId="13" borderId="11" applyNumberFormat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</cellStyleXfs>
  <cellXfs count="71">
    <xf numFmtId="0" fontId="0" fillId="0" borderId="0" xfId="0" applyFont="1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>
      <alignment vertical="center"/>
    </xf>
    <xf numFmtId="0" fontId="1" fillId="0" borderId="1" xfId="0" applyNumberFormat="1" applyFont="1" applyFill="1" applyBorder="1">
      <alignment vertical="center"/>
    </xf>
    <xf numFmtId="0" fontId="3" fillId="0" borderId="0" xfId="0" applyNumberFormat="1" applyFont="1" applyFill="1" applyAlignment="1"/>
    <xf numFmtId="0" fontId="2" fillId="0" borderId="0" xfId="0" applyNumberFormat="1" applyFont="1" applyFill="1" applyAlignment="1">
      <alignment horizontal="center" vertical="center" wrapText="1"/>
    </xf>
    <xf numFmtId="11" fontId="1" fillId="0" borderId="0" xfId="0" applyNumberFormat="1" applyFont="1" applyFill="1" applyAlignment="1">
      <alignment horizontal="right" vertical="center"/>
    </xf>
    <xf numFmtId="0" fontId="0" fillId="0" borderId="0" xfId="0" applyNumberFormat="1" applyFont="1" applyAlignment="1"/>
    <xf numFmtId="0" fontId="4" fillId="0" borderId="0" xfId="0" applyNumberFormat="1" applyFont="1" applyFill="1">
      <alignment vertical="center"/>
    </xf>
    <xf numFmtId="0" fontId="5" fillId="0" borderId="0" xfId="0" applyNumberFormat="1" applyFont="1" applyFill="1">
      <alignment vertical="center"/>
    </xf>
    <xf numFmtId="0" fontId="6" fillId="0" borderId="0" xfId="0" applyNumberFormat="1" applyFont="1" applyFill="1">
      <alignment vertical="center"/>
    </xf>
    <xf numFmtId="0" fontId="5" fillId="0" borderId="0" xfId="0" applyNumberFormat="1" applyFont="1" applyFill="1" applyAlignment="1"/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Alignment="1"/>
    <xf numFmtId="0" fontId="8" fillId="0" borderId="0" xfId="0" applyNumberFormat="1" applyFont="1" applyFill="1" applyAlignment="1"/>
    <xf numFmtId="0" fontId="2" fillId="0" borderId="0" xfId="0" applyNumberFormat="1" applyFont="1" applyFill="1" applyAlignment="1"/>
    <xf numFmtId="0" fontId="9" fillId="0" borderId="0" xfId="0" applyNumberFormat="1" applyFont="1" applyFill="1">
      <alignment vertical="center"/>
    </xf>
    <xf numFmtId="0" fontId="10" fillId="0" borderId="0" xfId="0" applyNumberFormat="1" applyFont="1" applyFill="1" applyAlignment="1"/>
    <xf numFmtId="0" fontId="11" fillId="0" borderId="0" xfId="0" applyNumberFormat="1" applyFont="1" applyFill="1" applyAlignment="1"/>
    <xf numFmtId="0" fontId="12" fillId="0" borderId="0" xfId="0" applyNumberFormat="1" applyFont="1" applyFill="1">
      <alignment vertical="center"/>
    </xf>
    <xf numFmtId="0" fontId="13" fillId="0" borderId="0" xfId="0" applyNumberFormat="1" applyFont="1" applyFill="1">
      <alignment vertical="center"/>
    </xf>
    <xf numFmtId="0" fontId="14" fillId="0" borderId="0" xfId="0" applyNumberFormat="1" applyFont="1" applyFill="1">
      <alignment vertical="center"/>
    </xf>
    <xf numFmtId="0" fontId="15" fillId="0" borderId="0" xfId="0" applyNumberFormat="1" applyFont="1" applyFill="1">
      <alignment vertical="center"/>
    </xf>
    <xf numFmtId="0" fontId="16" fillId="0" borderId="0" xfId="0" applyNumberFormat="1" applyFont="1" applyFill="1" applyAlignment="1"/>
    <xf numFmtId="0" fontId="17" fillId="0" borderId="0" xfId="0" applyNumberFormat="1" applyFont="1" applyFill="1" applyAlignment="1"/>
    <xf numFmtId="0" fontId="18" fillId="0" borderId="0" xfId="0" applyNumberFormat="1" applyFont="1" applyFill="1" applyAlignment="1"/>
    <xf numFmtId="0" fontId="1" fillId="0" borderId="0" xfId="0" applyNumberFormat="1" applyFont="1" applyFill="1" applyAlignment="1"/>
    <xf numFmtId="0" fontId="19" fillId="0" borderId="0" xfId="0" applyNumberFormat="1" applyFont="1" applyFill="1" applyAlignment="1"/>
    <xf numFmtId="0" fontId="20" fillId="0" borderId="0" xfId="0" applyNumberFormat="1" applyFont="1" applyFill="1" applyAlignment="1"/>
    <xf numFmtId="0" fontId="21" fillId="0" borderId="0" xfId="0" applyNumberFormat="1" applyFont="1" applyFill="1">
      <alignment vertical="center"/>
    </xf>
    <xf numFmtId="0" fontId="12" fillId="0" borderId="0" xfId="0" applyNumberFormat="1" applyFont="1" applyFill="1" applyAlignment="1"/>
    <xf numFmtId="0" fontId="15" fillId="0" borderId="0" xfId="0" applyNumberFormat="1" applyFont="1" applyFill="1" applyAlignment="1"/>
    <xf numFmtId="0" fontId="20" fillId="0" borderId="0" xfId="0" applyNumberFormat="1" applyFont="1" applyFill="1" applyAlignment="1">
      <alignment wrapText="1"/>
    </xf>
    <xf numFmtId="0" fontId="22" fillId="0" borderId="0" xfId="0" applyNumberFormat="1" applyFont="1" applyFill="1" applyAlignment="1"/>
    <xf numFmtId="0" fontId="23" fillId="0" borderId="0" xfId="0" applyNumberFormat="1" applyFont="1" applyFill="1" applyAlignment="1"/>
    <xf numFmtId="0" fontId="24" fillId="0" borderId="0" xfId="0" applyNumberFormat="1" applyFont="1" applyFill="1" applyAlignment="1"/>
    <xf numFmtId="0" fontId="25" fillId="0" borderId="0" xfId="0" applyNumberFormat="1" applyFont="1" applyFill="1">
      <alignment vertical="center"/>
    </xf>
    <xf numFmtId="0" fontId="26" fillId="0" borderId="0" xfId="0" applyNumberFormat="1" applyFont="1" applyFill="1" applyAlignment="1"/>
    <xf numFmtId="0" fontId="9" fillId="0" borderId="0" xfId="0" applyNumberFormat="1" applyFont="1" applyFill="1" applyAlignment="1"/>
    <xf numFmtId="0" fontId="2" fillId="0" borderId="0" xfId="0" applyNumberFormat="1" applyFont="1" applyFill="1" applyAlignment="1">
      <alignment horizontal="left" vertical="center"/>
    </xf>
    <xf numFmtId="0" fontId="20" fillId="0" borderId="0" xfId="0" applyNumberFormat="1" applyFont="1" applyFill="1" applyAlignment="1">
      <alignment horizontal="center" vertical="center"/>
    </xf>
    <xf numFmtId="0" fontId="11" fillId="0" borderId="0" xfId="0" applyNumberFormat="1" applyFont="1" applyFill="1" applyAlignment="1">
      <alignment horizontal="left" vertical="center"/>
    </xf>
    <xf numFmtId="0" fontId="20" fillId="0" borderId="2" xfId="0" applyNumberFormat="1" applyFont="1" applyFill="1" applyBorder="1" applyAlignment="1">
      <alignment horizontal="center"/>
    </xf>
    <xf numFmtId="0" fontId="27" fillId="0" borderId="0" xfId="0" applyNumberFormat="1" applyFont="1" applyFill="1" applyAlignment="1">
      <alignment horizontal="center"/>
    </xf>
    <xf numFmtId="0" fontId="20" fillId="0" borderId="0" xfId="0" applyNumberFormat="1" applyFont="1" applyFill="1" applyAlignment="1">
      <alignment horizontal="left" vertical="center"/>
    </xf>
    <xf numFmtId="0" fontId="27" fillId="0" borderId="0" xfId="0" applyNumberFormat="1" applyFont="1" applyFill="1" applyAlignment="1">
      <alignment horizontal="left" vertical="center"/>
    </xf>
    <xf numFmtId="0" fontId="27" fillId="0" borderId="0" xfId="0" applyNumberFormat="1" applyFont="1" applyFill="1" applyAlignment="1">
      <alignment horizontal="center" vertical="center"/>
    </xf>
    <xf numFmtId="0" fontId="28" fillId="0" borderId="0" xfId="0" applyNumberFormat="1" applyFont="1" applyFill="1" applyAlignment="1">
      <alignment horizontal="left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0" fillId="0" borderId="3" xfId="0" applyNumberFormat="1" applyFont="1" applyFill="1" applyBorder="1" applyAlignment="1">
      <alignment horizontal="center"/>
    </xf>
    <xf numFmtId="0" fontId="1" fillId="0" borderId="4" xfId="0" applyNumberFormat="1" applyFont="1" applyFill="1" applyBorder="1" applyAlignment="1">
      <alignment horizontal="center" vertical="center"/>
    </xf>
    <xf numFmtId="49" fontId="20" fillId="0" borderId="4" xfId="0" applyNumberFormat="1" applyFont="1" applyFill="1" applyBorder="1" applyAlignment="1"/>
    <xf numFmtId="49" fontId="1" fillId="0" borderId="4" xfId="0" applyNumberFormat="1" applyFont="1" applyFill="1" applyBorder="1" applyAlignment="1"/>
    <xf numFmtId="0" fontId="29" fillId="0" borderId="0" xfId="0" applyNumberFormat="1" applyFont="1" applyFill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0" xfId="0" applyNumberFormat="1" applyFont="1" applyFill="1" applyAlignment="1">
      <alignment horizontal="center"/>
    </xf>
    <xf numFmtId="11" fontId="1" fillId="0" borderId="0" xfId="0" applyNumberFormat="1" applyFont="1" applyFill="1" applyAlignment="1">
      <alignment horizontal="right"/>
    </xf>
    <xf numFmtId="49" fontId="30" fillId="0" borderId="0" xfId="0" applyNumberFormat="1" applyFont="1" applyFill="1">
      <alignment vertical="center"/>
    </xf>
    <xf numFmtId="0" fontId="31" fillId="0" borderId="0" xfId="0" applyNumberFormat="1" applyFont="1" applyFill="1" applyAlignment="1">
      <alignment horizontal="center" vertical="center"/>
    </xf>
    <xf numFmtId="0" fontId="1" fillId="0" borderId="5" xfId="0" applyNumberFormat="1" applyFont="1" applyFill="1" applyBorder="1">
      <alignment vertical="center"/>
    </xf>
    <xf numFmtId="0" fontId="31" fillId="2" borderId="5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7" fillId="0" borderId="5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>
      <alignment vertical="center"/>
    </xf>
    <xf numFmtId="0" fontId="31" fillId="2" borderId="5" xfId="0" applyNumberFormat="1" applyFont="1" applyFill="1" applyBorder="1" applyAlignment="1">
      <alignment horizontal="center" vertical="center"/>
    </xf>
    <xf numFmtId="0" fontId="0" fillId="0" borderId="5" xfId="0" applyNumberFormat="1" applyFont="1" applyBorder="1" applyAlignment="1"/>
    <xf numFmtId="0" fontId="32" fillId="2" borderId="5" xfId="0" applyNumberFormat="1" applyFont="1" applyFill="1" applyBorder="1" applyAlignment="1">
      <alignment horizontal="center"/>
    </xf>
    <xf numFmtId="0" fontId="0" fillId="0" borderId="5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qq.com/sheet/DRndRRWRrU3hxV0Nh" TargetMode="External"/><Relationship Id="rId2" Type="http://schemas.openxmlformats.org/officeDocument/2006/relationships/hyperlink" Target="https://ngabbs.com/read.php?tid=32373952" TargetMode="External"/><Relationship Id="rId1" Type="http://schemas.openxmlformats.org/officeDocument/2006/relationships/hyperlink" Target="https://ngabbs.com/read.php?tid=32376852&amp;_ff=489&amp;page=e#pid619245540Anch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57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F5" sqref="F5"/>
    </sheetView>
  </sheetViews>
  <sheetFormatPr defaultColWidth="9" defaultRowHeight="14.25"/>
  <cols>
    <col min="1" max="1" width="2" customWidth="1"/>
    <col min="2" max="2" width="17.375" customWidth="1"/>
    <col min="3" max="3" width="20.5" customWidth="1"/>
    <col min="4" max="4" width="16.125" customWidth="1"/>
    <col min="5" max="5" width="4.5" customWidth="1"/>
    <col min="6" max="6" width="4" customWidth="1"/>
    <col min="7" max="7" width="4.75" customWidth="1"/>
    <col min="8" max="8" width="4.5" customWidth="1"/>
    <col min="9" max="9" width="19" customWidth="1"/>
    <col min="10" max="10" width="5.75" customWidth="1"/>
    <col min="11" max="11" width="15.125" customWidth="1"/>
    <col min="12" max="12" width="5" customWidth="1"/>
    <col min="13" max="13" width="13.875" customWidth="1"/>
    <col min="14" max="14" width="5.25" customWidth="1"/>
    <col min="15" max="15" width="12.75" customWidth="1"/>
    <col min="16" max="16" width="5.875" customWidth="1"/>
    <col min="17" max="17" width="11.75" customWidth="1"/>
    <col min="18" max="18" width="13" customWidth="1"/>
    <col min="19" max="19" width="5" customWidth="1"/>
    <col min="20" max="20" width="4.5" customWidth="1"/>
  </cols>
  <sheetData>
    <row r="1" ht="16.5" spans="1:20">
      <c r="A1" s="4"/>
      <c r="B1" s="4" t="s">
        <v>0</v>
      </c>
      <c r="C1" s="41" t="s">
        <v>1</v>
      </c>
      <c r="D1" s="61" t="s">
        <v>2</v>
      </c>
      <c r="E1" s="41" t="s">
        <v>3</v>
      </c>
      <c r="F1" s="4" t="s">
        <v>4</v>
      </c>
      <c r="G1" s="4" t="s">
        <v>5</v>
      </c>
      <c r="H1" s="46" t="s">
        <v>6</v>
      </c>
      <c r="I1" s="41" t="s">
        <v>7</v>
      </c>
      <c r="J1" s="47" t="s">
        <v>8</v>
      </c>
      <c r="K1" s="4" t="s">
        <v>9</v>
      </c>
      <c r="L1" s="47" t="s">
        <v>10</v>
      </c>
      <c r="M1" s="4" t="s">
        <v>11</v>
      </c>
      <c r="N1" s="47" t="s">
        <v>12</v>
      </c>
      <c r="O1" s="4" t="s">
        <v>13</v>
      </c>
      <c r="P1" s="47" t="s">
        <v>14</v>
      </c>
      <c r="Q1" s="4" t="s">
        <v>15</v>
      </c>
      <c r="R1" s="47" t="s">
        <v>16</v>
      </c>
      <c r="S1" s="11" t="s">
        <v>17</v>
      </c>
      <c r="T1" s="11" t="s">
        <v>18</v>
      </c>
    </row>
    <row r="2" ht="16.5" spans="1:20">
      <c r="A2" s="4">
        <v>1</v>
      </c>
      <c r="B2" s="62" t="s">
        <v>19</v>
      </c>
      <c r="C2" s="62" t="s">
        <v>20</v>
      </c>
      <c r="D2" s="63" t="s">
        <v>21</v>
      </c>
      <c r="E2" s="64">
        <v>0</v>
      </c>
      <c r="F2" s="64">
        <v>0</v>
      </c>
      <c r="G2" s="64">
        <v>0</v>
      </c>
      <c r="H2" s="64">
        <v>0</v>
      </c>
      <c r="I2" s="62" t="s">
        <v>22</v>
      </c>
      <c r="J2" s="65">
        <v>1</v>
      </c>
      <c r="K2" s="62"/>
      <c r="L2" s="65">
        <v>0</v>
      </c>
      <c r="M2" s="62"/>
      <c r="N2" s="65">
        <v>0</v>
      </c>
      <c r="O2" s="62"/>
      <c r="P2" s="65">
        <v>0</v>
      </c>
      <c r="Q2" s="62"/>
      <c r="R2" s="65">
        <v>0</v>
      </c>
      <c r="S2" s="66">
        <v>0</v>
      </c>
      <c r="T2" s="66">
        <v>0</v>
      </c>
    </row>
    <row r="3" ht="16.5" spans="1:20">
      <c r="A3" s="4">
        <v>2</v>
      </c>
      <c r="B3" s="62" t="s">
        <v>19</v>
      </c>
      <c r="C3" s="62" t="s">
        <v>23</v>
      </c>
      <c r="D3" s="63" t="s">
        <v>21</v>
      </c>
      <c r="E3" s="64">
        <v>0</v>
      </c>
      <c r="F3" s="64">
        <v>0</v>
      </c>
      <c r="G3" s="64">
        <v>0</v>
      </c>
      <c r="H3" s="64">
        <v>0</v>
      </c>
      <c r="I3" s="62" t="s">
        <v>24</v>
      </c>
      <c r="J3" s="65">
        <v>1</v>
      </c>
      <c r="K3" s="62"/>
      <c r="L3" s="65">
        <v>0</v>
      </c>
      <c r="M3" s="62"/>
      <c r="N3" s="65">
        <v>0</v>
      </c>
      <c r="O3" s="62"/>
      <c r="P3" s="65">
        <v>0</v>
      </c>
      <c r="Q3" s="62"/>
      <c r="R3" s="65">
        <v>0</v>
      </c>
      <c r="S3" s="66">
        <v>0</v>
      </c>
      <c r="T3" s="66">
        <v>0</v>
      </c>
    </row>
    <row r="4" ht="16.5" spans="1:20">
      <c r="A4" s="4">
        <v>3</v>
      </c>
      <c r="B4" s="62" t="s">
        <v>19</v>
      </c>
      <c r="C4" s="62" t="s">
        <v>25</v>
      </c>
      <c r="D4" s="63" t="s">
        <v>21</v>
      </c>
      <c r="E4" s="64">
        <v>0</v>
      </c>
      <c r="F4" s="64">
        <v>0</v>
      </c>
      <c r="G4" s="64">
        <v>0</v>
      </c>
      <c r="H4" s="64">
        <v>0</v>
      </c>
      <c r="I4" s="62" t="s">
        <v>26</v>
      </c>
      <c r="J4" s="65">
        <v>1</v>
      </c>
      <c r="K4" s="62"/>
      <c r="L4" s="65">
        <v>0</v>
      </c>
      <c r="M4" s="62"/>
      <c r="N4" s="65">
        <v>0</v>
      </c>
      <c r="O4" s="62"/>
      <c r="P4" s="65">
        <v>0</v>
      </c>
      <c r="Q4" s="62"/>
      <c r="R4" s="65">
        <v>0</v>
      </c>
      <c r="S4" s="66">
        <v>0</v>
      </c>
      <c r="T4" s="66">
        <v>0</v>
      </c>
    </row>
    <row r="5" ht="16.5" spans="1:20">
      <c r="A5" s="4">
        <v>4</v>
      </c>
      <c r="B5" s="62" t="s">
        <v>19</v>
      </c>
      <c r="C5" s="62" t="s">
        <v>27</v>
      </c>
      <c r="D5" s="63" t="s">
        <v>21</v>
      </c>
      <c r="E5" s="64">
        <v>0</v>
      </c>
      <c r="F5" s="64">
        <v>0</v>
      </c>
      <c r="G5" s="64">
        <v>0</v>
      </c>
      <c r="H5" s="64">
        <v>0</v>
      </c>
      <c r="I5" s="62" t="s">
        <v>28</v>
      </c>
      <c r="J5" s="65">
        <v>1</v>
      </c>
      <c r="K5" s="62"/>
      <c r="L5" s="65">
        <v>0</v>
      </c>
      <c r="M5" s="62"/>
      <c r="N5" s="65">
        <v>0</v>
      </c>
      <c r="O5" s="62"/>
      <c r="P5" s="65">
        <v>0</v>
      </c>
      <c r="Q5" s="62"/>
      <c r="R5" s="65">
        <v>0</v>
      </c>
      <c r="S5" s="66">
        <v>0</v>
      </c>
      <c r="T5" s="66">
        <v>0</v>
      </c>
    </row>
    <row r="6" ht="16.5" spans="1:20">
      <c r="A6" s="4">
        <v>5</v>
      </c>
      <c r="B6" s="62" t="s">
        <v>19</v>
      </c>
      <c r="C6" s="62" t="s">
        <v>29</v>
      </c>
      <c r="D6" s="63" t="s">
        <v>21</v>
      </c>
      <c r="E6" s="64">
        <v>0</v>
      </c>
      <c r="F6" s="64">
        <v>0</v>
      </c>
      <c r="G6" s="64">
        <v>0</v>
      </c>
      <c r="H6" s="64">
        <v>0</v>
      </c>
      <c r="I6" s="62" t="s">
        <v>30</v>
      </c>
      <c r="J6" s="65">
        <v>1</v>
      </c>
      <c r="K6" s="62"/>
      <c r="L6" s="65">
        <v>0</v>
      </c>
      <c r="M6" s="62"/>
      <c r="N6" s="65">
        <v>0</v>
      </c>
      <c r="O6" s="62"/>
      <c r="P6" s="65">
        <v>0</v>
      </c>
      <c r="Q6" s="62"/>
      <c r="R6" s="65">
        <v>0</v>
      </c>
      <c r="S6" s="66">
        <v>0</v>
      </c>
      <c r="T6" s="66">
        <v>0</v>
      </c>
    </row>
    <row r="7" ht="16.5" spans="1:20">
      <c r="A7" s="4">
        <v>1</v>
      </c>
      <c r="B7" s="62" t="s">
        <v>31</v>
      </c>
      <c r="C7" s="62" t="s">
        <v>32</v>
      </c>
      <c r="D7" s="63" t="s">
        <v>21</v>
      </c>
      <c r="E7" s="64">
        <v>1</v>
      </c>
      <c r="F7" s="64">
        <v>0</v>
      </c>
      <c r="G7" s="64">
        <v>0</v>
      </c>
      <c r="H7" s="64">
        <v>0</v>
      </c>
      <c r="I7" s="62" t="s">
        <v>22</v>
      </c>
      <c r="J7" s="65">
        <v>1</v>
      </c>
      <c r="K7" s="62" t="s">
        <v>33</v>
      </c>
      <c r="L7" s="65">
        <v>1</v>
      </c>
      <c r="M7" s="62"/>
      <c r="N7" s="65">
        <v>0</v>
      </c>
      <c r="O7" s="62"/>
      <c r="P7" s="65">
        <v>0</v>
      </c>
      <c r="Q7" s="62"/>
      <c r="R7" s="65">
        <v>0</v>
      </c>
      <c r="S7" s="66">
        <v>0</v>
      </c>
      <c r="T7" s="66">
        <v>0</v>
      </c>
    </row>
    <row r="8" ht="16.5" spans="1:20">
      <c r="A8" s="4">
        <v>2</v>
      </c>
      <c r="B8" s="62" t="s">
        <v>31</v>
      </c>
      <c r="C8" s="62" t="s">
        <v>34</v>
      </c>
      <c r="D8" s="63" t="s">
        <v>21</v>
      </c>
      <c r="E8" s="64">
        <v>1</v>
      </c>
      <c r="F8" s="64">
        <v>0</v>
      </c>
      <c r="G8" s="64">
        <v>0</v>
      </c>
      <c r="H8" s="64">
        <v>0</v>
      </c>
      <c r="I8" s="62" t="s">
        <v>24</v>
      </c>
      <c r="J8" s="65">
        <v>2</v>
      </c>
      <c r="K8" s="62" t="s">
        <v>30</v>
      </c>
      <c r="L8" s="65">
        <v>1</v>
      </c>
      <c r="M8" s="62" t="s">
        <v>28</v>
      </c>
      <c r="N8" s="65">
        <v>1</v>
      </c>
      <c r="O8" s="62"/>
      <c r="P8" s="65">
        <v>0</v>
      </c>
      <c r="Q8" s="62"/>
      <c r="R8" s="65">
        <v>0</v>
      </c>
      <c r="S8" s="66">
        <v>0</v>
      </c>
      <c r="T8" s="66">
        <v>0</v>
      </c>
    </row>
    <row r="9" ht="16.5" spans="1:20">
      <c r="A9" s="4">
        <v>3</v>
      </c>
      <c r="B9" s="62" t="s">
        <v>31</v>
      </c>
      <c r="C9" s="62" t="s">
        <v>35</v>
      </c>
      <c r="D9" s="63" t="s">
        <v>21</v>
      </c>
      <c r="E9" s="64">
        <v>0</v>
      </c>
      <c r="F9" s="64">
        <v>1</v>
      </c>
      <c r="G9" s="64">
        <v>0</v>
      </c>
      <c r="H9" s="64">
        <v>0</v>
      </c>
      <c r="I9" s="62" t="s">
        <v>28</v>
      </c>
      <c r="J9" s="65">
        <v>2</v>
      </c>
      <c r="K9" s="62" t="s">
        <v>26</v>
      </c>
      <c r="L9" s="65">
        <v>1</v>
      </c>
      <c r="M9" s="62"/>
      <c r="N9" s="65">
        <v>0</v>
      </c>
      <c r="O9" s="62"/>
      <c r="P9" s="65">
        <v>0</v>
      </c>
      <c r="Q9" s="62"/>
      <c r="R9" s="65">
        <v>0</v>
      </c>
      <c r="S9" s="66">
        <v>0</v>
      </c>
      <c r="T9" s="66">
        <v>0</v>
      </c>
    </row>
    <row r="10" ht="16.5" spans="1:20">
      <c r="A10" s="4">
        <v>4</v>
      </c>
      <c r="B10" s="62" t="s">
        <v>31</v>
      </c>
      <c r="C10" s="62" t="s">
        <v>36</v>
      </c>
      <c r="D10" s="63" t="s">
        <v>21</v>
      </c>
      <c r="E10" s="64">
        <v>2</v>
      </c>
      <c r="F10" s="64">
        <v>0</v>
      </c>
      <c r="G10" s="64">
        <v>0</v>
      </c>
      <c r="H10" s="64">
        <v>0</v>
      </c>
      <c r="I10" s="62" t="s">
        <v>24</v>
      </c>
      <c r="J10" s="65">
        <v>1</v>
      </c>
      <c r="K10" s="62" t="s">
        <v>28</v>
      </c>
      <c r="L10" s="65">
        <v>1</v>
      </c>
      <c r="M10" s="62"/>
      <c r="N10" s="65">
        <v>0</v>
      </c>
      <c r="O10" s="62"/>
      <c r="P10" s="65">
        <v>0</v>
      </c>
      <c r="Q10" s="62"/>
      <c r="R10" s="65">
        <v>0</v>
      </c>
      <c r="S10" s="66">
        <v>0</v>
      </c>
      <c r="T10" s="66">
        <v>0</v>
      </c>
    </row>
    <row r="11" ht="16.5" spans="1:20">
      <c r="A11" s="4">
        <v>5</v>
      </c>
      <c r="B11" s="62" t="s">
        <v>31</v>
      </c>
      <c r="C11" s="62" t="s">
        <v>37</v>
      </c>
      <c r="D11" s="63" t="s">
        <v>21</v>
      </c>
      <c r="E11" s="64">
        <v>1</v>
      </c>
      <c r="F11" s="64">
        <v>0</v>
      </c>
      <c r="G11" s="64">
        <v>0</v>
      </c>
      <c r="H11" s="64">
        <v>0</v>
      </c>
      <c r="I11" s="62" t="s">
        <v>30</v>
      </c>
      <c r="J11" s="65">
        <v>2</v>
      </c>
      <c r="K11" s="62" t="s">
        <v>33</v>
      </c>
      <c r="L11" s="65">
        <v>1</v>
      </c>
      <c r="M11" s="62"/>
      <c r="N11" s="65">
        <v>0</v>
      </c>
      <c r="O11" s="62"/>
      <c r="P11" s="65">
        <v>0</v>
      </c>
      <c r="Q11" s="62"/>
      <c r="R11" s="65">
        <v>0</v>
      </c>
      <c r="S11" s="66">
        <v>0</v>
      </c>
      <c r="T11" s="66">
        <v>0</v>
      </c>
    </row>
    <row r="12" ht="16.5" spans="1:20">
      <c r="A12" s="4">
        <v>1</v>
      </c>
      <c r="B12" s="62" t="s">
        <v>38</v>
      </c>
      <c r="C12" s="62" t="s">
        <v>39</v>
      </c>
      <c r="D12" s="63" t="s">
        <v>40</v>
      </c>
      <c r="E12" s="64">
        <v>0</v>
      </c>
      <c r="F12" s="64">
        <v>0</v>
      </c>
      <c r="G12" s="64">
        <v>0</v>
      </c>
      <c r="H12" s="64">
        <v>0</v>
      </c>
      <c r="I12" s="62" t="s">
        <v>41</v>
      </c>
      <c r="J12" s="65">
        <v>1</v>
      </c>
      <c r="K12" s="62"/>
      <c r="L12" s="65">
        <v>0</v>
      </c>
      <c r="M12" s="62"/>
      <c r="N12" s="65">
        <v>0</v>
      </c>
      <c r="O12" s="62"/>
      <c r="P12" s="65">
        <v>0</v>
      </c>
      <c r="Q12" s="62"/>
      <c r="R12" s="65">
        <v>0</v>
      </c>
      <c r="S12" s="66">
        <v>0</v>
      </c>
      <c r="T12" s="66">
        <v>0</v>
      </c>
    </row>
    <row r="13" ht="16.5" spans="1:20">
      <c r="A13" s="4">
        <v>2</v>
      </c>
      <c r="B13" s="62" t="s">
        <v>38</v>
      </c>
      <c r="C13" s="62" t="s">
        <v>42</v>
      </c>
      <c r="D13" s="63" t="s">
        <v>40</v>
      </c>
      <c r="E13" s="64">
        <v>0</v>
      </c>
      <c r="F13" s="64">
        <v>0</v>
      </c>
      <c r="G13" s="64">
        <v>0</v>
      </c>
      <c r="H13" s="64">
        <v>0</v>
      </c>
      <c r="I13" s="62" t="s">
        <v>43</v>
      </c>
      <c r="J13" s="65">
        <v>1</v>
      </c>
      <c r="K13" s="62"/>
      <c r="L13" s="65">
        <v>0</v>
      </c>
      <c r="M13" s="62"/>
      <c r="N13" s="65">
        <v>0</v>
      </c>
      <c r="O13" s="62"/>
      <c r="P13" s="65">
        <v>0</v>
      </c>
      <c r="Q13" s="62"/>
      <c r="R13" s="65">
        <v>0</v>
      </c>
      <c r="S13" s="66">
        <v>0</v>
      </c>
      <c r="T13" s="66">
        <v>0</v>
      </c>
    </row>
    <row r="14" ht="16.5" spans="1:20">
      <c r="A14" s="4">
        <v>3</v>
      </c>
      <c r="B14" s="62" t="s">
        <v>38</v>
      </c>
      <c r="C14" s="62" t="s">
        <v>44</v>
      </c>
      <c r="D14" s="63" t="s">
        <v>40</v>
      </c>
      <c r="E14" s="64">
        <v>0</v>
      </c>
      <c r="F14" s="64">
        <v>0</v>
      </c>
      <c r="G14" s="64">
        <v>0</v>
      </c>
      <c r="H14" s="64">
        <v>0</v>
      </c>
      <c r="I14" s="62" t="s">
        <v>45</v>
      </c>
      <c r="J14" s="65">
        <v>1</v>
      </c>
      <c r="K14" s="62"/>
      <c r="L14" s="65">
        <v>0</v>
      </c>
      <c r="M14" s="62"/>
      <c r="N14" s="65">
        <v>0</v>
      </c>
      <c r="O14" s="62"/>
      <c r="P14" s="65">
        <v>0</v>
      </c>
      <c r="Q14" s="62"/>
      <c r="R14" s="65">
        <v>0</v>
      </c>
      <c r="S14" s="66">
        <v>0</v>
      </c>
      <c r="T14" s="66">
        <v>0</v>
      </c>
    </row>
    <row r="15" ht="16.5" spans="1:20">
      <c r="A15" s="4">
        <v>4</v>
      </c>
      <c r="B15" s="62" t="s">
        <v>38</v>
      </c>
      <c r="C15" s="62" t="s">
        <v>46</v>
      </c>
      <c r="D15" s="63" t="s">
        <v>40</v>
      </c>
      <c r="E15" s="64">
        <v>0</v>
      </c>
      <c r="F15" s="64">
        <v>0</v>
      </c>
      <c r="G15" s="64">
        <v>0</v>
      </c>
      <c r="H15" s="64">
        <v>0</v>
      </c>
      <c r="I15" s="62" t="s">
        <v>47</v>
      </c>
      <c r="J15" s="65">
        <v>1</v>
      </c>
      <c r="K15" s="62"/>
      <c r="L15" s="65">
        <v>0</v>
      </c>
      <c r="M15" s="62"/>
      <c r="N15" s="65">
        <v>0</v>
      </c>
      <c r="O15" s="62"/>
      <c r="P15" s="65">
        <v>0</v>
      </c>
      <c r="Q15" s="62"/>
      <c r="R15" s="65">
        <v>0</v>
      </c>
      <c r="S15" s="66">
        <v>0</v>
      </c>
      <c r="T15" s="66">
        <v>0</v>
      </c>
    </row>
    <row r="16" ht="16.5" spans="1:20">
      <c r="A16" s="4">
        <v>5</v>
      </c>
      <c r="B16" s="62" t="s">
        <v>38</v>
      </c>
      <c r="C16" s="62" t="s">
        <v>48</v>
      </c>
      <c r="D16" s="63" t="s">
        <v>40</v>
      </c>
      <c r="E16" s="64">
        <v>0</v>
      </c>
      <c r="F16" s="64">
        <v>0</v>
      </c>
      <c r="G16" s="64">
        <v>0</v>
      </c>
      <c r="H16" s="64">
        <v>0</v>
      </c>
      <c r="I16" s="62" t="s">
        <v>45</v>
      </c>
      <c r="J16" s="65">
        <v>1</v>
      </c>
      <c r="K16" s="62"/>
      <c r="L16" s="65">
        <v>0</v>
      </c>
      <c r="M16" s="62"/>
      <c r="N16" s="65">
        <v>0</v>
      </c>
      <c r="O16" s="62"/>
      <c r="P16" s="65">
        <v>0</v>
      </c>
      <c r="Q16" s="62"/>
      <c r="R16" s="65">
        <v>0</v>
      </c>
      <c r="S16" s="66">
        <v>0</v>
      </c>
      <c r="T16" s="66">
        <v>0</v>
      </c>
    </row>
    <row r="17" ht="16.5" spans="1:20">
      <c r="A17" s="4">
        <v>1</v>
      </c>
      <c r="B17" s="62" t="s">
        <v>49</v>
      </c>
      <c r="C17" s="62" t="s">
        <v>50</v>
      </c>
      <c r="D17" s="63" t="s">
        <v>40</v>
      </c>
      <c r="E17" s="64">
        <v>2</v>
      </c>
      <c r="F17" s="64">
        <v>0</v>
      </c>
      <c r="G17" s="64">
        <v>0</v>
      </c>
      <c r="H17" s="64">
        <v>0</v>
      </c>
      <c r="I17" s="62" t="s">
        <v>45</v>
      </c>
      <c r="J17" s="65">
        <v>1</v>
      </c>
      <c r="K17" s="62" t="s">
        <v>41</v>
      </c>
      <c r="L17" s="65">
        <v>1</v>
      </c>
      <c r="M17" s="62"/>
      <c r="N17" s="65">
        <v>0</v>
      </c>
      <c r="O17" s="62"/>
      <c r="P17" s="65">
        <v>0</v>
      </c>
      <c r="Q17" s="62"/>
      <c r="R17" s="65">
        <v>0</v>
      </c>
      <c r="S17" s="66">
        <v>0</v>
      </c>
      <c r="T17" s="66">
        <v>0</v>
      </c>
    </row>
    <row r="18" ht="16.5" spans="1:20">
      <c r="A18" s="4">
        <v>2</v>
      </c>
      <c r="B18" s="62" t="s">
        <v>49</v>
      </c>
      <c r="C18" s="62" t="s">
        <v>51</v>
      </c>
      <c r="D18" s="63" t="s">
        <v>40</v>
      </c>
      <c r="E18" s="64">
        <v>0</v>
      </c>
      <c r="F18" s="64">
        <v>1</v>
      </c>
      <c r="G18" s="64">
        <v>0</v>
      </c>
      <c r="H18" s="64">
        <v>0</v>
      </c>
      <c r="I18" s="62" t="s">
        <v>43</v>
      </c>
      <c r="J18" s="65">
        <v>1</v>
      </c>
      <c r="K18" s="62"/>
      <c r="L18" s="65">
        <v>0</v>
      </c>
      <c r="M18" s="62"/>
      <c r="N18" s="65">
        <v>0</v>
      </c>
      <c r="O18" s="62"/>
      <c r="P18" s="65">
        <v>0</v>
      </c>
      <c r="Q18" s="62"/>
      <c r="R18" s="65">
        <v>0</v>
      </c>
      <c r="S18" s="66">
        <v>0</v>
      </c>
      <c r="T18" s="66">
        <v>0</v>
      </c>
    </row>
    <row r="19" ht="16.5" spans="1:20">
      <c r="A19" s="4">
        <v>3</v>
      </c>
      <c r="B19" s="62" t="s">
        <v>49</v>
      </c>
      <c r="C19" s="62" t="s">
        <v>52</v>
      </c>
      <c r="D19" s="63" t="s">
        <v>40</v>
      </c>
      <c r="E19" s="64">
        <v>2</v>
      </c>
      <c r="F19" s="64">
        <v>0</v>
      </c>
      <c r="G19" s="64">
        <v>0</v>
      </c>
      <c r="H19" s="64">
        <v>0</v>
      </c>
      <c r="I19" s="62" t="s">
        <v>45</v>
      </c>
      <c r="J19" s="65">
        <v>1</v>
      </c>
      <c r="K19" s="62" t="s">
        <v>53</v>
      </c>
      <c r="L19" s="65">
        <v>1</v>
      </c>
      <c r="M19" s="62"/>
      <c r="N19" s="65">
        <v>0</v>
      </c>
      <c r="O19" s="62"/>
      <c r="P19" s="65">
        <v>0</v>
      </c>
      <c r="Q19" s="62"/>
      <c r="R19" s="65">
        <v>0</v>
      </c>
      <c r="S19" s="66">
        <v>0</v>
      </c>
      <c r="T19" s="66">
        <v>0</v>
      </c>
    </row>
    <row r="20" ht="16.5" spans="1:20">
      <c r="A20" s="4">
        <v>4</v>
      </c>
      <c r="B20" s="62" t="s">
        <v>49</v>
      </c>
      <c r="C20" s="62" t="s">
        <v>54</v>
      </c>
      <c r="D20" s="63" t="s">
        <v>40</v>
      </c>
      <c r="E20" s="64">
        <v>1</v>
      </c>
      <c r="F20" s="64">
        <v>0</v>
      </c>
      <c r="G20" s="64">
        <v>0</v>
      </c>
      <c r="H20" s="64">
        <v>0</v>
      </c>
      <c r="I20" s="62" t="s">
        <v>47</v>
      </c>
      <c r="J20" s="65">
        <v>1</v>
      </c>
      <c r="K20" s="62" t="s">
        <v>41</v>
      </c>
      <c r="L20" s="65">
        <v>2</v>
      </c>
      <c r="M20" s="62"/>
      <c r="N20" s="65">
        <v>0</v>
      </c>
      <c r="O20" s="62"/>
      <c r="P20" s="65">
        <v>0</v>
      </c>
      <c r="Q20" s="62"/>
      <c r="R20" s="65">
        <v>0</v>
      </c>
      <c r="S20" s="66">
        <v>0</v>
      </c>
      <c r="T20" s="66">
        <v>0</v>
      </c>
    </row>
    <row r="21" ht="16.5" spans="1:20">
      <c r="A21" s="4">
        <v>5</v>
      </c>
      <c r="B21" s="62" t="s">
        <v>49</v>
      </c>
      <c r="C21" s="62" t="s">
        <v>55</v>
      </c>
      <c r="D21" s="63" t="s">
        <v>40</v>
      </c>
      <c r="E21" s="64">
        <v>0</v>
      </c>
      <c r="F21" s="64">
        <v>1</v>
      </c>
      <c r="G21" s="64">
        <v>0</v>
      </c>
      <c r="H21" s="64">
        <v>0</v>
      </c>
      <c r="I21" s="62" t="s">
        <v>45</v>
      </c>
      <c r="J21" s="65">
        <v>1</v>
      </c>
      <c r="K21" s="62"/>
      <c r="L21" s="65">
        <v>0</v>
      </c>
      <c r="M21" s="62"/>
      <c r="N21" s="65">
        <v>0</v>
      </c>
      <c r="O21" s="62"/>
      <c r="P21" s="65">
        <v>0</v>
      </c>
      <c r="Q21" s="62"/>
      <c r="R21" s="65">
        <v>0</v>
      </c>
      <c r="S21" s="66">
        <v>0</v>
      </c>
      <c r="T21" s="66">
        <v>0</v>
      </c>
    </row>
    <row r="22" ht="16.5" spans="1:20">
      <c r="A22" s="4">
        <v>1</v>
      </c>
      <c r="B22" s="62" t="s">
        <v>56</v>
      </c>
      <c r="C22" s="62" t="s">
        <v>57</v>
      </c>
      <c r="D22" s="63" t="s">
        <v>58</v>
      </c>
      <c r="E22" s="64">
        <v>0</v>
      </c>
      <c r="F22" s="64">
        <v>0</v>
      </c>
      <c r="G22" s="64">
        <v>0</v>
      </c>
      <c r="H22" s="64">
        <v>0</v>
      </c>
      <c r="I22" s="62" t="s">
        <v>43</v>
      </c>
      <c r="J22" s="65">
        <v>1</v>
      </c>
      <c r="K22" s="62" t="s">
        <v>59</v>
      </c>
      <c r="L22" s="65">
        <v>1</v>
      </c>
      <c r="M22" s="62"/>
      <c r="N22" s="65">
        <v>0</v>
      </c>
      <c r="O22" s="62"/>
      <c r="P22" s="65">
        <v>0</v>
      </c>
      <c r="Q22" s="62"/>
      <c r="R22" s="65">
        <v>0</v>
      </c>
      <c r="S22" s="66">
        <v>0</v>
      </c>
      <c r="T22" s="66">
        <v>0</v>
      </c>
    </row>
    <row r="23" ht="16.5" spans="1:20">
      <c r="A23" s="4">
        <v>2</v>
      </c>
      <c r="B23" s="62" t="s">
        <v>56</v>
      </c>
      <c r="C23" s="62" t="s">
        <v>60</v>
      </c>
      <c r="D23" s="63" t="s">
        <v>58</v>
      </c>
      <c r="E23" s="64">
        <v>0</v>
      </c>
      <c r="F23" s="64">
        <v>0</v>
      </c>
      <c r="G23" s="64">
        <v>0</v>
      </c>
      <c r="H23" s="64">
        <v>0</v>
      </c>
      <c r="I23" s="62" t="s">
        <v>61</v>
      </c>
      <c r="J23" s="65">
        <v>1</v>
      </c>
      <c r="K23" s="62" t="s">
        <v>59</v>
      </c>
      <c r="L23" s="65">
        <v>1</v>
      </c>
      <c r="M23" s="62"/>
      <c r="N23" s="65">
        <v>0</v>
      </c>
      <c r="O23" s="62"/>
      <c r="P23" s="65">
        <v>0</v>
      </c>
      <c r="Q23" s="62"/>
      <c r="R23" s="65">
        <v>0</v>
      </c>
      <c r="S23" s="66">
        <v>0</v>
      </c>
      <c r="T23" s="66">
        <v>0</v>
      </c>
    </row>
    <row r="24" ht="16.5" spans="1:20">
      <c r="A24" s="4">
        <v>3</v>
      </c>
      <c r="B24" s="62" t="s">
        <v>56</v>
      </c>
      <c r="C24" s="62" t="s">
        <v>62</v>
      </c>
      <c r="D24" s="63" t="s">
        <v>58</v>
      </c>
      <c r="E24" s="64">
        <v>0</v>
      </c>
      <c r="F24" s="64">
        <v>0</v>
      </c>
      <c r="G24" s="64">
        <v>0</v>
      </c>
      <c r="H24" s="64">
        <v>0</v>
      </c>
      <c r="I24" s="62" t="s">
        <v>43</v>
      </c>
      <c r="J24" s="65">
        <v>1</v>
      </c>
      <c r="K24" s="62"/>
      <c r="L24" s="65">
        <v>0</v>
      </c>
      <c r="M24" s="62"/>
      <c r="N24" s="65">
        <v>0</v>
      </c>
      <c r="O24" s="62"/>
      <c r="P24" s="65">
        <v>0</v>
      </c>
      <c r="Q24" s="62"/>
      <c r="R24" s="65">
        <v>0</v>
      </c>
      <c r="S24" s="66">
        <v>0</v>
      </c>
      <c r="T24" s="66">
        <v>0</v>
      </c>
    </row>
    <row r="25" ht="16.5" spans="1:20">
      <c r="A25" s="4">
        <v>4</v>
      </c>
      <c r="B25" s="62" t="s">
        <v>56</v>
      </c>
      <c r="C25" s="62" t="s">
        <v>63</v>
      </c>
      <c r="D25" s="63" t="s">
        <v>58</v>
      </c>
      <c r="E25" s="64">
        <v>0</v>
      </c>
      <c r="F25" s="64">
        <v>0</v>
      </c>
      <c r="G25" s="64">
        <v>0</v>
      </c>
      <c r="H25" s="64">
        <v>0</v>
      </c>
      <c r="I25" s="62" t="s">
        <v>64</v>
      </c>
      <c r="J25" s="65">
        <v>1</v>
      </c>
      <c r="K25" s="62"/>
      <c r="L25" s="65">
        <v>0</v>
      </c>
      <c r="M25" s="62"/>
      <c r="N25" s="65">
        <v>0</v>
      </c>
      <c r="O25" s="62"/>
      <c r="P25" s="65">
        <v>0</v>
      </c>
      <c r="Q25" s="62"/>
      <c r="R25" s="65">
        <v>0</v>
      </c>
      <c r="S25" s="66">
        <v>0</v>
      </c>
      <c r="T25" s="66">
        <v>0</v>
      </c>
    </row>
    <row r="26" ht="16.5" spans="1:20">
      <c r="A26" s="4">
        <v>5</v>
      </c>
      <c r="B26" s="62" t="s">
        <v>56</v>
      </c>
      <c r="C26" s="62" t="s">
        <v>65</v>
      </c>
      <c r="D26" s="63" t="s">
        <v>58</v>
      </c>
      <c r="E26" s="64">
        <v>0</v>
      </c>
      <c r="F26" s="64">
        <v>0</v>
      </c>
      <c r="G26" s="64">
        <v>0</v>
      </c>
      <c r="H26" s="64">
        <v>0</v>
      </c>
      <c r="I26" s="62" t="s">
        <v>66</v>
      </c>
      <c r="J26" s="65">
        <v>1</v>
      </c>
      <c r="K26" s="62"/>
      <c r="L26" s="65">
        <v>0</v>
      </c>
      <c r="M26" s="62"/>
      <c r="N26" s="65">
        <v>0</v>
      </c>
      <c r="O26" s="62"/>
      <c r="P26" s="65">
        <v>0</v>
      </c>
      <c r="Q26" s="62"/>
      <c r="R26" s="65">
        <v>0</v>
      </c>
      <c r="S26" s="66">
        <v>0</v>
      </c>
      <c r="T26" s="66">
        <v>0</v>
      </c>
    </row>
    <row r="27" ht="16.5" spans="1:20">
      <c r="A27" s="4">
        <v>1</v>
      </c>
      <c r="B27" s="62" t="s">
        <v>67</v>
      </c>
      <c r="C27" s="62" t="s">
        <v>68</v>
      </c>
      <c r="D27" s="63" t="s">
        <v>58</v>
      </c>
      <c r="E27" s="64">
        <v>0</v>
      </c>
      <c r="F27" s="64">
        <v>1</v>
      </c>
      <c r="G27" s="64">
        <v>0</v>
      </c>
      <c r="H27" s="64">
        <v>0</v>
      </c>
      <c r="I27" s="62" t="s">
        <v>43</v>
      </c>
      <c r="J27" s="65">
        <v>1</v>
      </c>
      <c r="K27" s="62" t="s">
        <v>59</v>
      </c>
      <c r="L27" s="65">
        <v>1</v>
      </c>
      <c r="M27" s="62"/>
      <c r="N27" s="65">
        <v>0</v>
      </c>
      <c r="O27" s="62"/>
      <c r="P27" s="65">
        <v>0</v>
      </c>
      <c r="Q27" s="62"/>
      <c r="R27" s="65">
        <v>0</v>
      </c>
      <c r="S27" s="66">
        <v>0</v>
      </c>
      <c r="T27" s="66">
        <v>0</v>
      </c>
    </row>
    <row r="28" ht="16.5" spans="1:20">
      <c r="A28" s="4">
        <v>2</v>
      </c>
      <c r="B28" s="62" t="s">
        <v>67</v>
      </c>
      <c r="C28" s="62" t="s">
        <v>69</v>
      </c>
      <c r="D28" s="63" t="s">
        <v>58</v>
      </c>
      <c r="E28" s="64">
        <v>1</v>
      </c>
      <c r="F28" s="64">
        <v>0</v>
      </c>
      <c r="G28" s="64">
        <v>0</v>
      </c>
      <c r="H28" s="64">
        <v>0</v>
      </c>
      <c r="I28" s="62" t="s">
        <v>59</v>
      </c>
      <c r="J28" s="65">
        <v>1</v>
      </c>
      <c r="K28" s="62" t="s">
        <v>70</v>
      </c>
      <c r="L28" s="65">
        <v>2</v>
      </c>
      <c r="M28" s="62"/>
      <c r="N28" s="65">
        <v>0</v>
      </c>
      <c r="O28" s="62"/>
      <c r="P28" s="65">
        <v>0</v>
      </c>
      <c r="Q28" s="62"/>
      <c r="R28" s="65">
        <v>0</v>
      </c>
      <c r="S28" s="66">
        <v>0</v>
      </c>
      <c r="T28" s="66">
        <v>0</v>
      </c>
    </row>
    <row r="29" ht="16.5" spans="1:20">
      <c r="A29" s="4">
        <v>3</v>
      </c>
      <c r="B29" s="62" t="s">
        <v>67</v>
      </c>
      <c r="C29" s="62" t="s">
        <v>71</v>
      </c>
      <c r="D29" s="63" t="s">
        <v>58</v>
      </c>
      <c r="E29" s="64">
        <v>2</v>
      </c>
      <c r="F29" s="64">
        <v>0</v>
      </c>
      <c r="G29" s="64">
        <v>0</v>
      </c>
      <c r="H29" s="64">
        <v>0</v>
      </c>
      <c r="I29" s="62" t="s">
        <v>43</v>
      </c>
      <c r="J29" s="65">
        <v>1</v>
      </c>
      <c r="K29" s="62" t="s">
        <v>59</v>
      </c>
      <c r="L29" s="65">
        <v>2</v>
      </c>
      <c r="M29" s="62"/>
      <c r="N29" s="65">
        <v>0</v>
      </c>
      <c r="O29" s="62"/>
      <c r="P29" s="65">
        <v>0</v>
      </c>
      <c r="Q29" s="62"/>
      <c r="R29" s="65">
        <v>0</v>
      </c>
      <c r="S29" s="66">
        <v>0</v>
      </c>
      <c r="T29" s="66">
        <v>0</v>
      </c>
    </row>
    <row r="30" ht="16.5" spans="1:20">
      <c r="A30" s="4">
        <v>4</v>
      </c>
      <c r="B30" s="62" t="s">
        <v>67</v>
      </c>
      <c r="C30" s="62" t="s">
        <v>72</v>
      </c>
      <c r="D30" s="63" t="s">
        <v>58</v>
      </c>
      <c r="E30" s="64">
        <v>2</v>
      </c>
      <c r="F30" s="64">
        <v>0</v>
      </c>
      <c r="G30" s="64">
        <v>0</v>
      </c>
      <c r="H30" s="64">
        <v>0</v>
      </c>
      <c r="I30" s="62" t="s">
        <v>43</v>
      </c>
      <c r="J30" s="65">
        <v>1</v>
      </c>
      <c r="K30" s="62" t="s">
        <v>64</v>
      </c>
      <c r="L30" s="65">
        <v>1</v>
      </c>
      <c r="M30" s="62"/>
      <c r="N30" s="65">
        <v>0</v>
      </c>
      <c r="O30" s="62"/>
      <c r="P30" s="65">
        <v>0</v>
      </c>
      <c r="Q30" s="62"/>
      <c r="R30" s="65">
        <v>0</v>
      </c>
      <c r="S30" s="66">
        <v>0</v>
      </c>
      <c r="T30" s="66">
        <v>0</v>
      </c>
    </row>
    <row r="31" ht="16.5" spans="1:20">
      <c r="A31" s="4">
        <v>5</v>
      </c>
      <c r="B31" s="62" t="s">
        <v>67</v>
      </c>
      <c r="C31" s="62" t="s">
        <v>73</v>
      </c>
      <c r="D31" s="63" t="s">
        <v>58</v>
      </c>
      <c r="E31" s="64">
        <v>2</v>
      </c>
      <c r="F31" s="64">
        <v>0</v>
      </c>
      <c r="G31" s="64">
        <v>0</v>
      </c>
      <c r="H31" s="64">
        <v>0</v>
      </c>
      <c r="I31" s="62" t="s">
        <v>43</v>
      </c>
      <c r="J31" s="65">
        <v>1</v>
      </c>
      <c r="K31" s="62" t="s">
        <v>66</v>
      </c>
      <c r="L31" s="65">
        <v>1</v>
      </c>
      <c r="M31" s="62"/>
      <c r="N31" s="65">
        <v>0</v>
      </c>
      <c r="O31" s="62"/>
      <c r="P31" s="65">
        <v>0</v>
      </c>
      <c r="Q31" s="62"/>
      <c r="R31" s="65">
        <v>0</v>
      </c>
      <c r="S31" s="66">
        <v>0</v>
      </c>
      <c r="T31" s="66">
        <v>0</v>
      </c>
    </row>
    <row r="32" ht="16.5" spans="1:20">
      <c r="A32" s="4">
        <v>1</v>
      </c>
      <c r="B32" s="62" t="s">
        <v>74</v>
      </c>
      <c r="C32" s="62" t="s">
        <v>75</v>
      </c>
      <c r="D32" s="63" t="s">
        <v>76</v>
      </c>
      <c r="E32" s="64">
        <v>0</v>
      </c>
      <c r="F32" s="64">
        <v>0</v>
      </c>
      <c r="G32" s="64">
        <v>0</v>
      </c>
      <c r="H32" s="64">
        <v>0</v>
      </c>
      <c r="I32" s="62" t="s">
        <v>77</v>
      </c>
      <c r="J32" s="65">
        <v>1</v>
      </c>
      <c r="K32" s="62"/>
      <c r="L32" s="65">
        <v>0</v>
      </c>
      <c r="M32" s="62"/>
      <c r="N32" s="65">
        <v>0</v>
      </c>
      <c r="O32" s="62"/>
      <c r="P32" s="65">
        <v>0</v>
      </c>
      <c r="Q32" s="62"/>
      <c r="R32" s="65">
        <v>0</v>
      </c>
      <c r="S32" s="66">
        <v>0</v>
      </c>
      <c r="T32" s="66">
        <v>0</v>
      </c>
    </row>
    <row r="33" ht="16.5" spans="1:20">
      <c r="A33" s="4">
        <v>2</v>
      </c>
      <c r="B33" s="62" t="s">
        <v>74</v>
      </c>
      <c r="C33" s="62" t="s">
        <v>78</v>
      </c>
      <c r="D33" s="63" t="s">
        <v>76</v>
      </c>
      <c r="E33" s="64">
        <v>0</v>
      </c>
      <c r="F33" s="64">
        <v>0</v>
      </c>
      <c r="G33" s="64">
        <v>0</v>
      </c>
      <c r="H33" s="64">
        <v>0</v>
      </c>
      <c r="I33" s="62" t="s">
        <v>79</v>
      </c>
      <c r="J33" s="65">
        <v>1</v>
      </c>
      <c r="K33" s="62"/>
      <c r="L33" s="65">
        <v>0</v>
      </c>
      <c r="M33" s="62"/>
      <c r="N33" s="65">
        <v>0</v>
      </c>
      <c r="O33" s="62"/>
      <c r="P33" s="65">
        <v>0</v>
      </c>
      <c r="Q33" s="62"/>
      <c r="R33" s="65">
        <v>0</v>
      </c>
      <c r="S33" s="66">
        <v>0</v>
      </c>
      <c r="T33" s="66">
        <v>0</v>
      </c>
    </row>
    <row r="34" ht="16.5" spans="1:20">
      <c r="A34" s="4">
        <v>3</v>
      </c>
      <c r="B34" s="62" t="s">
        <v>74</v>
      </c>
      <c r="C34" s="62" t="s">
        <v>80</v>
      </c>
      <c r="D34" s="63" t="s">
        <v>76</v>
      </c>
      <c r="E34" s="64">
        <v>0</v>
      </c>
      <c r="F34" s="64">
        <v>0</v>
      </c>
      <c r="G34" s="64">
        <v>0</v>
      </c>
      <c r="H34" s="64">
        <v>0</v>
      </c>
      <c r="I34" s="62" t="s">
        <v>81</v>
      </c>
      <c r="J34" s="65">
        <v>1</v>
      </c>
      <c r="K34" s="62"/>
      <c r="L34" s="65">
        <v>0</v>
      </c>
      <c r="M34" s="62"/>
      <c r="N34" s="65">
        <v>0</v>
      </c>
      <c r="O34" s="62"/>
      <c r="P34" s="65">
        <v>0</v>
      </c>
      <c r="Q34" s="62"/>
      <c r="R34" s="65">
        <v>0</v>
      </c>
      <c r="S34" s="66">
        <v>0</v>
      </c>
      <c r="T34" s="66">
        <v>0</v>
      </c>
    </row>
    <row r="35" ht="16.5" spans="1:20">
      <c r="A35" s="4">
        <v>4</v>
      </c>
      <c r="B35" s="62" t="s">
        <v>74</v>
      </c>
      <c r="C35" s="62" t="s">
        <v>82</v>
      </c>
      <c r="D35" s="63" t="s">
        <v>76</v>
      </c>
      <c r="E35" s="64">
        <v>0</v>
      </c>
      <c r="F35" s="64">
        <v>0</v>
      </c>
      <c r="G35" s="64">
        <v>0</v>
      </c>
      <c r="H35" s="64">
        <v>0</v>
      </c>
      <c r="I35" s="62" t="s">
        <v>83</v>
      </c>
      <c r="J35" s="65">
        <v>1</v>
      </c>
      <c r="K35" s="62"/>
      <c r="L35" s="65">
        <v>0</v>
      </c>
      <c r="M35" s="62"/>
      <c r="N35" s="65">
        <v>0</v>
      </c>
      <c r="O35" s="62"/>
      <c r="P35" s="65">
        <v>0</v>
      </c>
      <c r="Q35" s="62"/>
      <c r="R35" s="65">
        <v>0</v>
      </c>
      <c r="S35" s="66">
        <v>0</v>
      </c>
      <c r="T35" s="66">
        <v>0</v>
      </c>
    </row>
    <row r="36" ht="16.5" spans="1:20">
      <c r="A36" s="4">
        <v>5</v>
      </c>
      <c r="B36" s="62" t="s">
        <v>74</v>
      </c>
      <c r="C36" s="62" t="s">
        <v>84</v>
      </c>
      <c r="D36" s="63" t="s">
        <v>76</v>
      </c>
      <c r="E36" s="64">
        <v>0</v>
      </c>
      <c r="F36" s="64">
        <v>0</v>
      </c>
      <c r="G36" s="64">
        <v>0</v>
      </c>
      <c r="H36" s="64">
        <v>0</v>
      </c>
      <c r="I36" s="62" t="s">
        <v>83</v>
      </c>
      <c r="J36" s="65">
        <v>1</v>
      </c>
      <c r="K36" s="62" t="s">
        <v>79</v>
      </c>
      <c r="L36" s="65">
        <v>1</v>
      </c>
      <c r="M36" s="62"/>
      <c r="N36" s="65">
        <v>0</v>
      </c>
      <c r="O36" s="62"/>
      <c r="P36" s="65">
        <v>0</v>
      </c>
      <c r="Q36" s="62"/>
      <c r="R36" s="65">
        <v>0</v>
      </c>
      <c r="S36" s="66">
        <v>0</v>
      </c>
      <c r="T36" s="66">
        <v>0</v>
      </c>
    </row>
    <row r="37" ht="16.5" spans="1:20">
      <c r="A37" s="4">
        <v>1</v>
      </c>
      <c r="B37" s="62" t="s">
        <v>85</v>
      </c>
      <c r="C37" s="62" t="s">
        <v>86</v>
      </c>
      <c r="D37" s="63" t="s">
        <v>76</v>
      </c>
      <c r="E37" s="64">
        <v>0</v>
      </c>
      <c r="F37" s="64">
        <v>1</v>
      </c>
      <c r="G37" s="64">
        <v>0</v>
      </c>
      <c r="H37" s="64">
        <v>0</v>
      </c>
      <c r="I37" s="62" t="s">
        <v>77</v>
      </c>
      <c r="J37" s="65">
        <v>1</v>
      </c>
      <c r="K37" s="62"/>
      <c r="L37" s="65">
        <v>0</v>
      </c>
      <c r="M37" s="62"/>
      <c r="N37" s="65">
        <v>0</v>
      </c>
      <c r="O37" s="62"/>
      <c r="P37" s="65">
        <v>0</v>
      </c>
      <c r="Q37" s="62"/>
      <c r="R37" s="65">
        <v>0</v>
      </c>
      <c r="S37" s="66">
        <v>0</v>
      </c>
      <c r="T37" s="66">
        <v>0</v>
      </c>
    </row>
    <row r="38" ht="16.5" spans="1:20">
      <c r="A38" s="4">
        <v>2</v>
      </c>
      <c r="B38" s="62" t="s">
        <v>85</v>
      </c>
      <c r="C38" s="62" t="s">
        <v>87</v>
      </c>
      <c r="D38" s="63" t="s">
        <v>76</v>
      </c>
      <c r="E38" s="64">
        <v>1</v>
      </c>
      <c r="F38" s="64">
        <v>0</v>
      </c>
      <c r="G38" s="64">
        <v>0</v>
      </c>
      <c r="H38" s="64">
        <v>0</v>
      </c>
      <c r="I38" s="62" t="s">
        <v>79</v>
      </c>
      <c r="J38" s="65">
        <v>1</v>
      </c>
      <c r="K38" s="62" t="s">
        <v>88</v>
      </c>
      <c r="L38" s="65">
        <v>1</v>
      </c>
      <c r="M38" s="62"/>
      <c r="N38" s="65">
        <v>0</v>
      </c>
      <c r="O38" s="62"/>
      <c r="P38" s="65">
        <v>0</v>
      </c>
      <c r="Q38" s="62"/>
      <c r="R38" s="65">
        <v>0</v>
      </c>
      <c r="S38" s="66">
        <v>0</v>
      </c>
      <c r="T38" s="66">
        <v>0</v>
      </c>
    </row>
    <row r="39" ht="16.5" spans="1:20">
      <c r="A39" s="4">
        <v>3</v>
      </c>
      <c r="B39" s="62" t="s">
        <v>85</v>
      </c>
      <c r="C39" s="62" t="s">
        <v>89</v>
      </c>
      <c r="D39" s="63" t="s">
        <v>76</v>
      </c>
      <c r="E39" s="64">
        <v>0</v>
      </c>
      <c r="F39" s="64">
        <v>1</v>
      </c>
      <c r="G39" s="64">
        <v>0</v>
      </c>
      <c r="H39" s="64">
        <v>0</v>
      </c>
      <c r="I39" s="62" t="s">
        <v>81</v>
      </c>
      <c r="J39" s="65">
        <v>1</v>
      </c>
      <c r="K39" s="62"/>
      <c r="L39" s="65">
        <v>0</v>
      </c>
      <c r="M39" s="62"/>
      <c r="N39" s="65">
        <v>0</v>
      </c>
      <c r="O39" s="62"/>
      <c r="P39" s="65">
        <v>0</v>
      </c>
      <c r="Q39" s="62"/>
      <c r="R39" s="65">
        <v>0</v>
      </c>
      <c r="S39" s="66">
        <v>0</v>
      </c>
      <c r="T39" s="66">
        <v>0</v>
      </c>
    </row>
    <row r="40" ht="16.5" spans="1:20">
      <c r="A40" s="4">
        <v>4</v>
      </c>
      <c r="B40" s="62" t="s">
        <v>85</v>
      </c>
      <c r="C40" s="62" t="s">
        <v>90</v>
      </c>
      <c r="D40" s="63" t="s">
        <v>76</v>
      </c>
      <c r="E40" s="64">
        <v>2</v>
      </c>
      <c r="F40" s="64">
        <v>0</v>
      </c>
      <c r="G40" s="64">
        <v>0</v>
      </c>
      <c r="H40" s="64">
        <v>0</v>
      </c>
      <c r="I40" s="62" t="s">
        <v>83</v>
      </c>
      <c r="J40" s="65">
        <v>2</v>
      </c>
      <c r="K40" s="62"/>
      <c r="L40" s="65">
        <v>0</v>
      </c>
      <c r="M40" s="62"/>
      <c r="N40" s="65">
        <v>0</v>
      </c>
      <c r="O40" s="62"/>
      <c r="P40" s="65">
        <v>0</v>
      </c>
      <c r="Q40" s="62"/>
      <c r="R40" s="65">
        <v>0</v>
      </c>
      <c r="S40" s="66">
        <v>0</v>
      </c>
      <c r="T40" s="66">
        <v>0</v>
      </c>
    </row>
    <row r="41" ht="16.5" spans="1:20">
      <c r="A41" s="4">
        <v>5</v>
      </c>
      <c r="B41" s="62" t="s">
        <v>85</v>
      </c>
      <c r="C41" s="62" t="s">
        <v>91</v>
      </c>
      <c r="D41" s="63" t="s">
        <v>76</v>
      </c>
      <c r="E41" s="64">
        <v>0</v>
      </c>
      <c r="F41" s="64">
        <v>1</v>
      </c>
      <c r="G41" s="64">
        <v>0</v>
      </c>
      <c r="H41" s="64">
        <v>0</v>
      </c>
      <c r="I41" s="62" t="s">
        <v>83</v>
      </c>
      <c r="J41" s="65">
        <v>1</v>
      </c>
      <c r="K41" s="62" t="s">
        <v>79</v>
      </c>
      <c r="L41" s="65">
        <v>2</v>
      </c>
      <c r="M41" s="62"/>
      <c r="N41" s="65">
        <v>0</v>
      </c>
      <c r="O41" s="62"/>
      <c r="P41" s="65">
        <v>0</v>
      </c>
      <c r="Q41" s="62"/>
      <c r="R41" s="65">
        <v>0</v>
      </c>
      <c r="S41" s="66">
        <v>0</v>
      </c>
      <c r="T41" s="66">
        <v>0</v>
      </c>
    </row>
    <row r="42" ht="16.5" spans="1:20">
      <c r="A42" s="4">
        <v>1</v>
      </c>
      <c r="B42" s="62" t="s">
        <v>92</v>
      </c>
      <c r="C42" s="62" t="s">
        <v>93</v>
      </c>
      <c r="D42" s="63" t="s">
        <v>94</v>
      </c>
      <c r="E42" s="64">
        <v>2</v>
      </c>
      <c r="F42" s="64">
        <v>0</v>
      </c>
      <c r="G42" s="64">
        <v>0</v>
      </c>
      <c r="H42" s="64">
        <v>0</v>
      </c>
      <c r="I42" s="62" t="s">
        <v>95</v>
      </c>
      <c r="J42" s="65">
        <v>1</v>
      </c>
      <c r="K42" s="62" t="s">
        <v>79</v>
      </c>
      <c r="L42" s="65">
        <v>1</v>
      </c>
      <c r="M42" s="62" t="s">
        <v>26</v>
      </c>
      <c r="N42" s="65">
        <v>1</v>
      </c>
      <c r="O42" s="62"/>
      <c r="P42" s="65">
        <v>0</v>
      </c>
      <c r="Q42" s="62"/>
      <c r="R42" s="65">
        <v>0</v>
      </c>
      <c r="S42" s="66">
        <v>0</v>
      </c>
      <c r="T42" s="66">
        <v>0</v>
      </c>
    </row>
    <row r="43" ht="16.5" spans="1:20">
      <c r="A43" s="4">
        <v>2</v>
      </c>
      <c r="B43" s="62" t="s">
        <v>92</v>
      </c>
      <c r="C43" s="62" t="s">
        <v>96</v>
      </c>
      <c r="D43" s="63" t="s">
        <v>94</v>
      </c>
      <c r="E43" s="64">
        <v>1</v>
      </c>
      <c r="F43" s="64">
        <v>0</v>
      </c>
      <c r="G43" s="64">
        <v>0</v>
      </c>
      <c r="H43" s="64">
        <v>0</v>
      </c>
      <c r="I43" s="62" t="s">
        <v>95</v>
      </c>
      <c r="J43" s="65">
        <v>1</v>
      </c>
      <c r="K43" s="62" t="s">
        <v>97</v>
      </c>
      <c r="L43" s="65">
        <v>1</v>
      </c>
      <c r="M43" s="62" t="s">
        <v>98</v>
      </c>
      <c r="N43" s="65">
        <v>1</v>
      </c>
      <c r="O43" s="62" t="s">
        <v>26</v>
      </c>
      <c r="P43" s="65">
        <v>1</v>
      </c>
      <c r="Q43" s="62"/>
      <c r="R43" s="65">
        <v>0</v>
      </c>
      <c r="S43" s="66">
        <v>0</v>
      </c>
      <c r="T43" s="66">
        <v>0</v>
      </c>
    </row>
    <row r="44" ht="16.5" spans="1:20">
      <c r="A44" s="4">
        <v>3</v>
      </c>
      <c r="B44" s="62" t="s">
        <v>92</v>
      </c>
      <c r="C44" s="62" t="s">
        <v>99</v>
      </c>
      <c r="D44" s="63" t="s">
        <v>94</v>
      </c>
      <c r="E44" s="64">
        <v>2</v>
      </c>
      <c r="F44" s="64">
        <v>1</v>
      </c>
      <c r="G44" s="64">
        <v>0</v>
      </c>
      <c r="H44" s="64">
        <v>0</v>
      </c>
      <c r="I44" s="62" t="s">
        <v>95</v>
      </c>
      <c r="J44" s="65">
        <v>1</v>
      </c>
      <c r="K44" s="62" t="s">
        <v>98</v>
      </c>
      <c r="L44" s="65">
        <v>1</v>
      </c>
      <c r="M44" s="62"/>
      <c r="N44" s="65">
        <v>0</v>
      </c>
      <c r="O44" s="62"/>
      <c r="P44" s="65">
        <v>0</v>
      </c>
      <c r="Q44" s="62"/>
      <c r="R44" s="65">
        <v>0</v>
      </c>
      <c r="S44" s="66">
        <v>0</v>
      </c>
      <c r="T44" s="66">
        <v>0</v>
      </c>
    </row>
    <row r="45" ht="16.5" spans="1:20">
      <c r="A45" s="4">
        <v>4</v>
      </c>
      <c r="B45" s="62" t="s">
        <v>92</v>
      </c>
      <c r="C45" s="62" t="s">
        <v>100</v>
      </c>
      <c r="D45" s="63" t="s">
        <v>94</v>
      </c>
      <c r="E45" s="64">
        <v>0</v>
      </c>
      <c r="F45" s="64">
        <v>1</v>
      </c>
      <c r="G45" s="64">
        <v>0</v>
      </c>
      <c r="H45" s="64">
        <v>0</v>
      </c>
      <c r="I45" s="62" t="s">
        <v>95</v>
      </c>
      <c r="J45" s="65">
        <v>1</v>
      </c>
      <c r="K45" s="62" t="s">
        <v>79</v>
      </c>
      <c r="L45" s="65">
        <v>2</v>
      </c>
      <c r="M45" s="62"/>
      <c r="N45" s="65">
        <v>0</v>
      </c>
      <c r="O45" s="62"/>
      <c r="P45" s="65">
        <v>0</v>
      </c>
      <c r="Q45" s="62"/>
      <c r="R45" s="65">
        <v>0</v>
      </c>
      <c r="S45" s="66">
        <v>0</v>
      </c>
      <c r="T45" s="66">
        <v>0</v>
      </c>
    </row>
    <row r="46" ht="16.5" spans="1:20">
      <c r="A46" s="4">
        <v>5</v>
      </c>
      <c r="B46" s="62" t="s">
        <v>92</v>
      </c>
      <c r="C46" s="62" t="s">
        <v>101</v>
      </c>
      <c r="D46" s="63" t="s">
        <v>94</v>
      </c>
      <c r="E46" s="64">
        <v>0</v>
      </c>
      <c r="F46" s="64">
        <v>1</v>
      </c>
      <c r="G46" s="64">
        <v>0</v>
      </c>
      <c r="H46" s="64">
        <v>0</v>
      </c>
      <c r="I46" s="62" t="s">
        <v>95</v>
      </c>
      <c r="J46" s="65">
        <v>1</v>
      </c>
      <c r="K46" s="62" t="s">
        <v>97</v>
      </c>
      <c r="L46" s="65">
        <v>1</v>
      </c>
      <c r="M46" s="62" t="s">
        <v>26</v>
      </c>
      <c r="N46" s="65">
        <v>1</v>
      </c>
      <c r="O46" s="62"/>
      <c r="P46" s="65">
        <v>0</v>
      </c>
      <c r="Q46" s="62"/>
      <c r="R46" s="65">
        <v>0</v>
      </c>
      <c r="S46" s="66">
        <v>0</v>
      </c>
      <c r="T46" s="66">
        <v>0</v>
      </c>
    </row>
    <row r="47" ht="16.5" spans="1:20">
      <c r="A47" s="4">
        <v>1</v>
      </c>
      <c r="B47" s="62" t="s">
        <v>102</v>
      </c>
      <c r="C47" s="62" t="s">
        <v>103</v>
      </c>
      <c r="D47" s="63" t="s">
        <v>104</v>
      </c>
      <c r="E47" s="64">
        <v>0</v>
      </c>
      <c r="F47" s="64">
        <v>0</v>
      </c>
      <c r="G47" s="64">
        <v>0</v>
      </c>
      <c r="H47" s="64">
        <v>0</v>
      </c>
      <c r="I47" s="62" t="s">
        <v>105</v>
      </c>
      <c r="J47" s="65">
        <v>1</v>
      </c>
      <c r="K47" s="62"/>
      <c r="L47" s="65">
        <v>0</v>
      </c>
      <c r="M47" s="62"/>
      <c r="N47" s="65">
        <v>0</v>
      </c>
      <c r="O47" s="62"/>
      <c r="P47" s="65">
        <v>0</v>
      </c>
      <c r="Q47" s="62"/>
      <c r="R47" s="65">
        <v>0</v>
      </c>
      <c r="S47" s="66">
        <v>0</v>
      </c>
      <c r="T47" s="66">
        <v>0</v>
      </c>
    </row>
    <row r="48" ht="16.5" spans="1:20">
      <c r="A48" s="4">
        <v>2</v>
      </c>
      <c r="B48" s="62" t="s">
        <v>102</v>
      </c>
      <c r="C48" s="62" t="s">
        <v>106</v>
      </c>
      <c r="D48" s="63" t="s">
        <v>104</v>
      </c>
      <c r="E48" s="64">
        <v>0</v>
      </c>
      <c r="F48" s="64">
        <v>0</v>
      </c>
      <c r="G48" s="64">
        <v>0</v>
      </c>
      <c r="H48" s="64">
        <v>0</v>
      </c>
      <c r="I48" s="62" t="s">
        <v>107</v>
      </c>
      <c r="J48" s="65">
        <v>1</v>
      </c>
      <c r="K48" s="62"/>
      <c r="L48" s="65">
        <v>0</v>
      </c>
      <c r="M48" s="62"/>
      <c r="N48" s="65">
        <v>0</v>
      </c>
      <c r="O48" s="62"/>
      <c r="P48" s="65">
        <v>0</v>
      </c>
      <c r="Q48" s="62"/>
      <c r="R48" s="65">
        <v>0</v>
      </c>
      <c r="S48" s="66">
        <v>0</v>
      </c>
      <c r="T48" s="66">
        <v>0</v>
      </c>
    </row>
    <row r="49" ht="16.5" spans="1:20">
      <c r="A49" s="4">
        <v>3</v>
      </c>
      <c r="B49" s="62" t="s">
        <v>102</v>
      </c>
      <c r="C49" s="62" t="s">
        <v>108</v>
      </c>
      <c r="D49" s="63" t="s">
        <v>104</v>
      </c>
      <c r="E49" s="64">
        <v>0</v>
      </c>
      <c r="F49" s="64">
        <v>0</v>
      </c>
      <c r="G49" s="64">
        <v>0</v>
      </c>
      <c r="H49" s="64">
        <v>0</v>
      </c>
      <c r="I49" s="62" t="s">
        <v>28</v>
      </c>
      <c r="J49" s="65">
        <v>1</v>
      </c>
      <c r="K49" s="62"/>
      <c r="L49" s="65">
        <v>0</v>
      </c>
      <c r="M49" s="62"/>
      <c r="N49" s="65">
        <v>0</v>
      </c>
      <c r="O49" s="62"/>
      <c r="P49" s="65">
        <v>0</v>
      </c>
      <c r="Q49" s="62"/>
      <c r="R49" s="65">
        <v>0</v>
      </c>
      <c r="S49" s="66">
        <v>0</v>
      </c>
      <c r="T49" s="66">
        <v>0</v>
      </c>
    </row>
    <row r="50" ht="16.5" spans="1:20">
      <c r="A50" s="4">
        <v>4</v>
      </c>
      <c r="B50" s="62" t="s">
        <v>102</v>
      </c>
      <c r="C50" s="62" t="s">
        <v>109</v>
      </c>
      <c r="D50" s="63" t="s">
        <v>104</v>
      </c>
      <c r="E50" s="64">
        <v>0</v>
      </c>
      <c r="F50" s="64">
        <v>0</v>
      </c>
      <c r="G50" s="64">
        <v>0</v>
      </c>
      <c r="H50" s="64">
        <v>0</v>
      </c>
      <c r="I50" s="62" t="s">
        <v>105</v>
      </c>
      <c r="J50" s="65">
        <v>1</v>
      </c>
      <c r="K50" s="62" t="s">
        <v>28</v>
      </c>
      <c r="L50" s="65">
        <v>1</v>
      </c>
      <c r="M50" s="62"/>
      <c r="N50" s="65">
        <v>0</v>
      </c>
      <c r="O50" s="62"/>
      <c r="P50" s="65">
        <v>0</v>
      </c>
      <c r="Q50" s="62"/>
      <c r="R50" s="65">
        <v>0</v>
      </c>
      <c r="S50" s="66">
        <v>0</v>
      </c>
      <c r="T50" s="66">
        <v>0</v>
      </c>
    </row>
    <row r="51" ht="16.5" spans="1:20">
      <c r="A51" s="4">
        <v>5</v>
      </c>
      <c r="B51" s="62" t="s">
        <v>102</v>
      </c>
      <c r="C51" s="62" t="s">
        <v>110</v>
      </c>
      <c r="D51" s="63" t="s">
        <v>104</v>
      </c>
      <c r="E51" s="64">
        <v>0</v>
      </c>
      <c r="F51" s="64">
        <v>0</v>
      </c>
      <c r="G51" s="64">
        <v>0</v>
      </c>
      <c r="H51" s="64">
        <v>0</v>
      </c>
      <c r="I51" s="62" t="s">
        <v>107</v>
      </c>
      <c r="J51" s="65">
        <v>1</v>
      </c>
      <c r="K51" s="62"/>
      <c r="L51" s="65">
        <v>0</v>
      </c>
      <c r="M51" s="62"/>
      <c r="N51" s="65">
        <v>0</v>
      </c>
      <c r="O51" s="62"/>
      <c r="P51" s="65">
        <v>0</v>
      </c>
      <c r="Q51" s="62"/>
      <c r="R51" s="65">
        <v>0</v>
      </c>
      <c r="S51" s="66">
        <v>0</v>
      </c>
      <c r="T51" s="66">
        <v>0</v>
      </c>
    </row>
    <row r="52" ht="16.5" spans="1:20">
      <c r="A52" s="4">
        <v>1</v>
      </c>
      <c r="B52" s="62" t="s">
        <v>111</v>
      </c>
      <c r="C52" s="62" t="s">
        <v>112</v>
      </c>
      <c r="D52" s="63" t="s">
        <v>104</v>
      </c>
      <c r="E52" s="64">
        <v>1</v>
      </c>
      <c r="F52" s="64">
        <v>0</v>
      </c>
      <c r="G52" s="64">
        <v>0</v>
      </c>
      <c r="H52" s="64">
        <v>0</v>
      </c>
      <c r="I52" s="62" t="s">
        <v>105</v>
      </c>
      <c r="J52" s="65">
        <v>1</v>
      </c>
      <c r="K52" s="62" t="s">
        <v>113</v>
      </c>
      <c r="L52" s="65">
        <v>1</v>
      </c>
      <c r="M52" s="62"/>
      <c r="N52" s="65">
        <v>0</v>
      </c>
      <c r="O52" s="62"/>
      <c r="P52" s="65">
        <v>0</v>
      </c>
      <c r="Q52" s="62"/>
      <c r="R52" s="65">
        <v>0</v>
      </c>
      <c r="S52" s="66">
        <v>0</v>
      </c>
      <c r="T52" s="66">
        <v>0</v>
      </c>
    </row>
    <row r="53" ht="16.5" spans="1:20">
      <c r="A53" s="4">
        <v>2</v>
      </c>
      <c r="B53" s="62" t="s">
        <v>111</v>
      </c>
      <c r="C53" s="62" t="s">
        <v>114</v>
      </c>
      <c r="D53" s="63" t="s">
        <v>104</v>
      </c>
      <c r="E53" s="64">
        <v>0</v>
      </c>
      <c r="F53" s="64">
        <v>1</v>
      </c>
      <c r="G53" s="64">
        <v>0</v>
      </c>
      <c r="H53" s="64">
        <v>0</v>
      </c>
      <c r="I53" s="62" t="s">
        <v>107</v>
      </c>
      <c r="J53" s="65">
        <v>2</v>
      </c>
      <c r="K53" s="62"/>
      <c r="L53" s="65">
        <v>0</v>
      </c>
      <c r="M53" s="62"/>
      <c r="N53" s="65">
        <v>0</v>
      </c>
      <c r="O53" s="62"/>
      <c r="P53" s="65">
        <v>0</v>
      </c>
      <c r="Q53" s="62"/>
      <c r="R53" s="65">
        <v>0</v>
      </c>
      <c r="S53" s="66">
        <v>0</v>
      </c>
      <c r="T53" s="66">
        <v>0</v>
      </c>
    </row>
    <row r="54" ht="16.5" spans="1:20">
      <c r="A54" s="4">
        <v>3</v>
      </c>
      <c r="B54" s="62" t="s">
        <v>111</v>
      </c>
      <c r="C54" s="62" t="s">
        <v>115</v>
      </c>
      <c r="D54" s="63" t="s">
        <v>104</v>
      </c>
      <c r="E54" s="64">
        <v>1</v>
      </c>
      <c r="F54" s="64">
        <v>0</v>
      </c>
      <c r="G54" s="64">
        <v>0</v>
      </c>
      <c r="H54" s="64">
        <v>0</v>
      </c>
      <c r="I54" s="62" t="s">
        <v>105</v>
      </c>
      <c r="J54" s="65">
        <v>1</v>
      </c>
      <c r="K54" s="62" t="s">
        <v>28</v>
      </c>
      <c r="L54" s="65">
        <v>2</v>
      </c>
      <c r="M54" s="62"/>
      <c r="N54" s="65">
        <v>0</v>
      </c>
      <c r="O54" s="62"/>
      <c r="P54" s="65">
        <v>0</v>
      </c>
      <c r="Q54" s="62"/>
      <c r="R54" s="65">
        <v>0</v>
      </c>
      <c r="S54" s="66">
        <v>0</v>
      </c>
      <c r="T54" s="66">
        <v>0</v>
      </c>
    </row>
    <row r="55" ht="16.5" spans="1:20">
      <c r="A55" s="4">
        <v>4</v>
      </c>
      <c r="B55" s="62" t="s">
        <v>111</v>
      </c>
      <c r="C55" s="62" t="s">
        <v>116</v>
      </c>
      <c r="D55" s="63" t="s">
        <v>104</v>
      </c>
      <c r="E55" s="64">
        <v>2</v>
      </c>
      <c r="F55" s="64">
        <v>0</v>
      </c>
      <c r="G55" s="64">
        <v>0</v>
      </c>
      <c r="H55" s="64">
        <v>0</v>
      </c>
      <c r="I55" s="62" t="s">
        <v>105</v>
      </c>
      <c r="J55" s="65">
        <v>2</v>
      </c>
      <c r="K55" s="62" t="s">
        <v>28</v>
      </c>
      <c r="L55" s="65">
        <v>1</v>
      </c>
      <c r="M55" s="62"/>
      <c r="N55" s="65">
        <v>0</v>
      </c>
      <c r="O55" s="62"/>
      <c r="P55" s="65">
        <v>0</v>
      </c>
      <c r="Q55" s="62"/>
      <c r="R55" s="65">
        <v>0</v>
      </c>
      <c r="S55" s="66">
        <v>0</v>
      </c>
      <c r="T55" s="66">
        <v>0</v>
      </c>
    </row>
    <row r="56" ht="16.5" spans="1:20">
      <c r="A56" s="4">
        <v>5</v>
      </c>
      <c r="B56" s="62" t="s">
        <v>111</v>
      </c>
      <c r="C56" s="62" t="s">
        <v>117</v>
      </c>
      <c r="D56" s="63" t="s">
        <v>104</v>
      </c>
      <c r="E56" s="64">
        <v>0</v>
      </c>
      <c r="F56" s="64">
        <v>1</v>
      </c>
      <c r="G56" s="64">
        <v>0</v>
      </c>
      <c r="H56" s="64">
        <v>0</v>
      </c>
      <c r="I56" s="62" t="s">
        <v>107</v>
      </c>
      <c r="J56" s="65">
        <v>1</v>
      </c>
      <c r="K56" s="62" t="s">
        <v>28</v>
      </c>
      <c r="L56" s="65">
        <v>1</v>
      </c>
      <c r="M56" s="62"/>
      <c r="N56" s="65">
        <v>0</v>
      </c>
      <c r="O56" s="62"/>
      <c r="P56" s="65">
        <v>0</v>
      </c>
      <c r="Q56" s="62"/>
      <c r="R56" s="65">
        <v>0</v>
      </c>
      <c r="S56" s="66">
        <v>0</v>
      </c>
      <c r="T56" s="66">
        <v>0</v>
      </c>
    </row>
    <row r="57" ht="16.5" spans="1:20">
      <c r="A57" s="4">
        <v>1</v>
      </c>
      <c r="B57" s="62" t="s">
        <v>118</v>
      </c>
      <c r="C57" s="62" t="s">
        <v>119</v>
      </c>
      <c r="D57" s="63" t="s">
        <v>120</v>
      </c>
      <c r="E57" s="64">
        <v>0</v>
      </c>
      <c r="F57" s="64">
        <v>0</v>
      </c>
      <c r="G57" s="64">
        <v>0</v>
      </c>
      <c r="H57" s="64">
        <v>0</v>
      </c>
      <c r="I57" s="62" t="s">
        <v>121</v>
      </c>
      <c r="J57" s="65">
        <v>1</v>
      </c>
      <c r="K57" s="62"/>
      <c r="L57" s="65">
        <v>0</v>
      </c>
      <c r="M57" s="62"/>
      <c r="N57" s="65">
        <v>0</v>
      </c>
      <c r="O57" s="62"/>
      <c r="P57" s="65">
        <v>0</v>
      </c>
      <c r="Q57" s="62"/>
      <c r="R57" s="65">
        <v>0</v>
      </c>
      <c r="S57" s="66">
        <v>0</v>
      </c>
      <c r="T57" s="66">
        <v>0</v>
      </c>
    </row>
    <row r="58" ht="16.5" spans="1:20">
      <c r="A58" s="4">
        <v>2</v>
      </c>
      <c r="B58" s="62" t="s">
        <v>118</v>
      </c>
      <c r="C58" s="62" t="s">
        <v>122</v>
      </c>
      <c r="D58" s="63" t="s">
        <v>120</v>
      </c>
      <c r="E58" s="64">
        <v>0</v>
      </c>
      <c r="F58" s="64">
        <v>0</v>
      </c>
      <c r="G58" s="64">
        <v>0</v>
      </c>
      <c r="H58" s="64">
        <v>0</v>
      </c>
      <c r="I58" s="62" t="s">
        <v>121</v>
      </c>
      <c r="J58" s="65">
        <v>1</v>
      </c>
      <c r="K58" s="62"/>
      <c r="L58" s="65">
        <v>0</v>
      </c>
      <c r="M58" s="62"/>
      <c r="N58" s="65">
        <v>0</v>
      </c>
      <c r="O58" s="62"/>
      <c r="P58" s="65">
        <v>0</v>
      </c>
      <c r="Q58" s="62"/>
      <c r="R58" s="65">
        <v>0</v>
      </c>
      <c r="S58" s="66">
        <v>0</v>
      </c>
      <c r="T58" s="66">
        <v>0</v>
      </c>
    </row>
    <row r="59" ht="16.5" spans="1:20">
      <c r="A59" s="4">
        <v>3</v>
      </c>
      <c r="B59" s="62" t="s">
        <v>118</v>
      </c>
      <c r="C59" s="62" t="s">
        <v>123</v>
      </c>
      <c r="D59" s="63" t="s">
        <v>120</v>
      </c>
      <c r="E59" s="64">
        <v>0</v>
      </c>
      <c r="F59" s="64">
        <v>0</v>
      </c>
      <c r="G59" s="64">
        <v>0</v>
      </c>
      <c r="H59" s="64">
        <v>0</v>
      </c>
      <c r="I59" s="62" t="s">
        <v>124</v>
      </c>
      <c r="J59" s="65">
        <v>2</v>
      </c>
      <c r="K59" s="62"/>
      <c r="L59" s="65">
        <v>0</v>
      </c>
      <c r="M59" s="62"/>
      <c r="N59" s="65">
        <v>0</v>
      </c>
      <c r="O59" s="62"/>
      <c r="P59" s="65">
        <v>0</v>
      </c>
      <c r="Q59" s="62"/>
      <c r="R59" s="65">
        <v>0</v>
      </c>
      <c r="S59" s="66">
        <v>0</v>
      </c>
      <c r="T59" s="66">
        <v>0</v>
      </c>
    </row>
    <row r="60" ht="16.5" spans="1:20">
      <c r="A60" s="4">
        <v>4</v>
      </c>
      <c r="B60" s="62" t="s">
        <v>118</v>
      </c>
      <c r="C60" s="62" t="s">
        <v>125</v>
      </c>
      <c r="D60" s="63" t="s">
        <v>120</v>
      </c>
      <c r="E60" s="64">
        <v>0</v>
      </c>
      <c r="F60" s="64">
        <v>0</v>
      </c>
      <c r="G60" s="64">
        <v>0</v>
      </c>
      <c r="H60" s="64">
        <v>0</v>
      </c>
      <c r="I60" s="62" t="s">
        <v>98</v>
      </c>
      <c r="J60" s="65">
        <v>1</v>
      </c>
      <c r="K60" s="62"/>
      <c r="L60" s="65">
        <v>0</v>
      </c>
      <c r="M60" s="62"/>
      <c r="N60" s="65">
        <v>0</v>
      </c>
      <c r="O60" s="62"/>
      <c r="P60" s="65">
        <v>0</v>
      </c>
      <c r="Q60" s="62"/>
      <c r="R60" s="65">
        <v>0</v>
      </c>
      <c r="S60" s="66">
        <v>0</v>
      </c>
      <c r="T60" s="66">
        <v>0</v>
      </c>
    </row>
    <row r="61" ht="16.5" spans="1:20">
      <c r="A61" s="4">
        <v>5</v>
      </c>
      <c r="B61" s="62" t="s">
        <v>118</v>
      </c>
      <c r="C61" s="62" t="s">
        <v>126</v>
      </c>
      <c r="D61" s="63" t="s">
        <v>120</v>
      </c>
      <c r="E61" s="64">
        <v>0</v>
      </c>
      <c r="F61" s="64">
        <v>0</v>
      </c>
      <c r="G61" s="64">
        <v>0</v>
      </c>
      <c r="H61" s="64">
        <v>0</v>
      </c>
      <c r="I61" s="62" t="s">
        <v>79</v>
      </c>
      <c r="J61" s="65">
        <v>1</v>
      </c>
      <c r="K61" s="62" t="s">
        <v>28</v>
      </c>
      <c r="L61" s="65">
        <v>1</v>
      </c>
      <c r="M61" s="62"/>
      <c r="N61" s="65">
        <v>0</v>
      </c>
      <c r="O61" s="62"/>
      <c r="P61" s="65">
        <v>0</v>
      </c>
      <c r="Q61" s="62"/>
      <c r="R61" s="65">
        <v>0</v>
      </c>
      <c r="S61" s="66">
        <v>0</v>
      </c>
      <c r="T61" s="66">
        <v>0</v>
      </c>
    </row>
    <row r="62" ht="16.5" spans="1:20">
      <c r="A62" s="4">
        <v>1</v>
      </c>
      <c r="B62" s="62" t="s">
        <v>127</v>
      </c>
      <c r="C62" s="62" t="s">
        <v>128</v>
      </c>
      <c r="D62" s="63" t="s">
        <v>120</v>
      </c>
      <c r="E62" s="64">
        <v>1</v>
      </c>
      <c r="F62" s="64">
        <v>0</v>
      </c>
      <c r="G62" s="64">
        <v>1</v>
      </c>
      <c r="H62" s="64">
        <v>0</v>
      </c>
      <c r="I62" s="62" t="s">
        <v>121</v>
      </c>
      <c r="J62" s="65">
        <v>1</v>
      </c>
      <c r="K62" s="62"/>
      <c r="L62" s="65">
        <v>0</v>
      </c>
      <c r="M62" s="62"/>
      <c r="N62" s="65">
        <v>0</v>
      </c>
      <c r="O62" s="62"/>
      <c r="P62" s="65">
        <v>0</v>
      </c>
      <c r="Q62" s="62"/>
      <c r="R62" s="65">
        <v>0</v>
      </c>
      <c r="S62" s="66">
        <v>0</v>
      </c>
      <c r="T62" s="66">
        <v>0</v>
      </c>
    </row>
    <row r="63" ht="16.5" spans="1:20">
      <c r="A63" s="4">
        <v>2</v>
      </c>
      <c r="B63" s="62" t="s">
        <v>127</v>
      </c>
      <c r="C63" s="62" t="s">
        <v>129</v>
      </c>
      <c r="D63" s="63" t="s">
        <v>120</v>
      </c>
      <c r="E63" s="64">
        <v>1</v>
      </c>
      <c r="F63" s="64">
        <v>1</v>
      </c>
      <c r="G63" s="64">
        <v>0</v>
      </c>
      <c r="H63" s="64">
        <v>0</v>
      </c>
      <c r="I63" s="62" t="s">
        <v>121</v>
      </c>
      <c r="J63" s="65">
        <v>2</v>
      </c>
      <c r="K63" s="62"/>
      <c r="L63" s="65">
        <v>0</v>
      </c>
      <c r="M63" s="62"/>
      <c r="N63" s="65">
        <v>0</v>
      </c>
      <c r="O63" s="62"/>
      <c r="P63" s="65">
        <v>0</v>
      </c>
      <c r="Q63" s="62"/>
      <c r="R63" s="65">
        <v>0</v>
      </c>
      <c r="S63" s="66">
        <v>0</v>
      </c>
      <c r="T63" s="66">
        <v>0</v>
      </c>
    </row>
    <row r="64" ht="16.5" spans="1:20">
      <c r="A64" s="4">
        <v>3</v>
      </c>
      <c r="B64" s="62" t="s">
        <v>127</v>
      </c>
      <c r="C64" s="62" t="s">
        <v>130</v>
      </c>
      <c r="D64" s="63" t="s">
        <v>120</v>
      </c>
      <c r="E64" s="64">
        <v>1</v>
      </c>
      <c r="F64" s="64">
        <v>0</v>
      </c>
      <c r="G64" s="64">
        <v>0</v>
      </c>
      <c r="H64" s="64">
        <v>0</v>
      </c>
      <c r="I64" s="62" t="s">
        <v>124</v>
      </c>
      <c r="J64" s="65">
        <v>3</v>
      </c>
      <c r="K64" s="62"/>
      <c r="L64" s="65">
        <v>0</v>
      </c>
      <c r="M64" s="62"/>
      <c r="N64" s="65">
        <v>0</v>
      </c>
      <c r="O64" s="62"/>
      <c r="P64" s="65">
        <v>0</v>
      </c>
      <c r="Q64" s="62"/>
      <c r="R64" s="65">
        <v>0</v>
      </c>
      <c r="S64" s="66">
        <v>0</v>
      </c>
      <c r="T64" s="66">
        <v>0</v>
      </c>
    </row>
    <row r="65" ht="16.5" spans="1:20">
      <c r="A65" s="4">
        <v>4</v>
      </c>
      <c r="B65" s="62" t="s">
        <v>127</v>
      </c>
      <c r="C65" s="62" t="s">
        <v>131</v>
      </c>
      <c r="D65" s="63" t="s">
        <v>120</v>
      </c>
      <c r="E65" s="64">
        <v>0</v>
      </c>
      <c r="F65" s="64">
        <v>1</v>
      </c>
      <c r="G65" s="64">
        <v>0</v>
      </c>
      <c r="H65" s="64">
        <v>0</v>
      </c>
      <c r="I65" s="62" t="s">
        <v>98</v>
      </c>
      <c r="J65" s="65">
        <v>2</v>
      </c>
      <c r="K65" s="62"/>
      <c r="L65" s="65">
        <v>0</v>
      </c>
      <c r="M65" s="62"/>
      <c r="N65" s="65">
        <v>0</v>
      </c>
      <c r="O65" s="62"/>
      <c r="P65" s="65">
        <v>0</v>
      </c>
      <c r="Q65" s="62"/>
      <c r="R65" s="65">
        <v>0</v>
      </c>
      <c r="S65" s="66">
        <v>0</v>
      </c>
      <c r="T65" s="66">
        <v>0</v>
      </c>
    </row>
    <row r="66" ht="16.5" spans="1:20">
      <c r="A66" s="4">
        <v>5</v>
      </c>
      <c r="B66" s="62" t="s">
        <v>127</v>
      </c>
      <c r="C66" s="62" t="s">
        <v>132</v>
      </c>
      <c r="D66" s="63" t="s">
        <v>120</v>
      </c>
      <c r="E66" s="64">
        <v>1</v>
      </c>
      <c r="F66" s="64">
        <v>0</v>
      </c>
      <c r="G66" s="64">
        <v>0</v>
      </c>
      <c r="H66" s="64">
        <v>0</v>
      </c>
      <c r="I66" s="62" t="s">
        <v>79</v>
      </c>
      <c r="J66" s="65">
        <v>2</v>
      </c>
      <c r="K66" s="62" t="s">
        <v>28</v>
      </c>
      <c r="L66" s="65">
        <v>2</v>
      </c>
      <c r="M66" s="62"/>
      <c r="N66" s="65">
        <v>0</v>
      </c>
      <c r="O66" s="62"/>
      <c r="P66" s="65">
        <v>0</v>
      </c>
      <c r="Q66" s="62"/>
      <c r="R66" s="65">
        <v>0</v>
      </c>
      <c r="S66" s="66">
        <v>0</v>
      </c>
      <c r="T66" s="66">
        <v>0</v>
      </c>
    </row>
    <row r="67" ht="16.5" spans="1:20">
      <c r="A67" s="4">
        <v>1</v>
      </c>
      <c r="B67" s="62" t="s">
        <v>133</v>
      </c>
      <c r="C67" s="62" t="s">
        <v>134</v>
      </c>
      <c r="D67" s="63" t="s">
        <v>135</v>
      </c>
      <c r="E67" s="64">
        <v>0</v>
      </c>
      <c r="F67" s="64">
        <v>0</v>
      </c>
      <c r="G67" s="64">
        <v>0</v>
      </c>
      <c r="H67" s="64">
        <v>0</v>
      </c>
      <c r="I67" s="62" t="s">
        <v>136</v>
      </c>
      <c r="J67" s="65">
        <v>2</v>
      </c>
      <c r="K67" s="62" t="s">
        <v>137</v>
      </c>
      <c r="L67" s="65">
        <v>2</v>
      </c>
      <c r="M67" s="62"/>
      <c r="N67" s="65">
        <v>0</v>
      </c>
      <c r="O67" s="62"/>
      <c r="P67" s="65">
        <v>0</v>
      </c>
      <c r="Q67" s="62"/>
      <c r="R67" s="65">
        <v>0</v>
      </c>
      <c r="S67" s="66">
        <v>0</v>
      </c>
      <c r="T67" s="66">
        <v>0</v>
      </c>
    </row>
    <row r="68" ht="16.5" spans="1:20">
      <c r="A68" s="4">
        <v>2</v>
      </c>
      <c r="B68" s="62" t="s">
        <v>133</v>
      </c>
      <c r="C68" s="62" t="s">
        <v>138</v>
      </c>
      <c r="D68" s="63" t="s">
        <v>135</v>
      </c>
      <c r="E68" s="64">
        <v>2</v>
      </c>
      <c r="F68" s="64">
        <v>0</v>
      </c>
      <c r="G68" s="64">
        <v>0</v>
      </c>
      <c r="H68" s="64">
        <v>0</v>
      </c>
      <c r="I68" s="62" t="s">
        <v>136</v>
      </c>
      <c r="J68" s="65">
        <v>1</v>
      </c>
      <c r="K68" s="62" t="s">
        <v>88</v>
      </c>
      <c r="L68" s="65">
        <v>1</v>
      </c>
      <c r="M68" s="62"/>
      <c r="N68" s="65">
        <v>0</v>
      </c>
      <c r="O68" s="62"/>
      <c r="P68" s="65">
        <v>0</v>
      </c>
      <c r="Q68" s="62"/>
      <c r="R68" s="65">
        <v>0</v>
      </c>
      <c r="S68" s="66">
        <v>0</v>
      </c>
      <c r="T68" s="66">
        <v>0</v>
      </c>
    </row>
    <row r="69" ht="16.5" spans="1:20">
      <c r="A69" s="4">
        <v>3</v>
      </c>
      <c r="B69" s="62" t="s">
        <v>133</v>
      </c>
      <c r="C69" s="62" t="s">
        <v>139</v>
      </c>
      <c r="D69" s="63" t="s">
        <v>135</v>
      </c>
      <c r="E69" s="64">
        <v>1</v>
      </c>
      <c r="F69" s="64">
        <v>1</v>
      </c>
      <c r="G69" s="64">
        <v>0</v>
      </c>
      <c r="H69" s="64">
        <v>0</v>
      </c>
      <c r="I69" s="62" t="s">
        <v>137</v>
      </c>
      <c r="J69" s="65">
        <v>1</v>
      </c>
      <c r="K69" s="62"/>
      <c r="L69" s="65">
        <v>0</v>
      </c>
      <c r="M69" s="62"/>
      <c r="N69" s="65">
        <v>0</v>
      </c>
      <c r="O69" s="62"/>
      <c r="P69" s="65">
        <v>0</v>
      </c>
      <c r="Q69" s="62"/>
      <c r="R69" s="65">
        <v>0</v>
      </c>
      <c r="S69" s="66">
        <v>0</v>
      </c>
      <c r="T69" s="66">
        <v>0</v>
      </c>
    </row>
    <row r="70" ht="16.5" spans="1:20">
      <c r="A70" s="4">
        <v>4</v>
      </c>
      <c r="B70" s="62" t="s">
        <v>133</v>
      </c>
      <c r="C70" s="62" t="s">
        <v>140</v>
      </c>
      <c r="D70" s="63" t="s">
        <v>135</v>
      </c>
      <c r="E70" s="64">
        <v>1</v>
      </c>
      <c r="F70" s="64">
        <v>0</v>
      </c>
      <c r="G70" s="64">
        <v>0</v>
      </c>
      <c r="H70" s="64">
        <v>0</v>
      </c>
      <c r="I70" s="62" t="s">
        <v>137</v>
      </c>
      <c r="J70" s="65">
        <v>1</v>
      </c>
      <c r="K70" s="62" t="s">
        <v>88</v>
      </c>
      <c r="L70" s="65">
        <v>1</v>
      </c>
      <c r="M70" s="62"/>
      <c r="N70" s="65">
        <v>0</v>
      </c>
      <c r="O70" s="62"/>
      <c r="P70" s="65">
        <v>0</v>
      </c>
      <c r="Q70" s="62"/>
      <c r="R70" s="65">
        <v>0</v>
      </c>
      <c r="S70" s="66">
        <v>0</v>
      </c>
      <c r="T70" s="66">
        <v>0</v>
      </c>
    </row>
    <row r="71" ht="16.5" spans="1:20">
      <c r="A71" s="4">
        <v>5</v>
      </c>
      <c r="B71" s="62" t="s">
        <v>133</v>
      </c>
      <c r="C71" s="62" t="s">
        <v>141</v>
      </c>
      <c r="D71" s="63" t="s">
        <v>135</v>
      </c>
      <c r="E71" s="64">
        <v>1</v>
      </c>
      <c r="F71" s="64">
        <v>0</v>
      </c>
      <c r="G71" s="64">
        <v>0</v>
      </c>
      <c r="H71" s="64">
        <v>0</v>
      </c>
      <c r="I71" s="62" t="s">
        <v>88</v>
      </c>
      <c r="J71" s="65">
        <v>2</v>
      </c>
      <c r="K71" s="62"/>
      <c r="L71" s="65">
        <v>0</v>
      </c>
      <c r="M71" s="62"/>
      <c r="N71" s="65">
        <v>0</v>
      </c>
      <c r="O71" s="62"/>
      <c r="P71" s="65">
        <v>0</v>
      </c>
      <c r="Q71" s="62"/>
      <c r="R71" s="65">
        <v>0</v>
      </c>
      <c r="S71" s="66">
        <v>0</v>
      </c>
      <c r="T71" s="66">
        <v>0</v>
      </c>
    </row>
    <row r="72" ht="16.5" spans="1:20">
      <c r="A72" s="4">
        <v>1</v>
      </c>
      <c r="B72" s="62" t="s">
        <v>142</v>
      </c>
      <c r="C72" s="62" t="s">
        <v>143</v>
      </c>
      <c r="D72" s="63" t="s">
        <v>144</v>
      </c>
      <c r="E72" s="64">
        <v>0</v>
      </c>
      <c r="F72" s="64">
        <v>0</v>
      </c>
      <c r="G72" s="64">
        <v>0</v>
      </c>
      <c r="H72" s="64">
        <v>0</v>
      </c>
      <c r="I72" s="62" t="s">
        <v>145</v>
      </c>
      <c r="J72" s="65">
        <v>1</v>
      </c>
      <c r="K72" s="62"/>
      <c r="L72" s="65">
        <v>0</v>
      </c>
      <c r="M72" s="62"/>
      <c r="N72" s="65">
        <v>0</v>
      </c>
      <c r="O72" s="62"/>
      <c r="P72" s="65">
        <v>0</v>
      </c>
      <c r="Q72" s="62"/>
      <c r="R72" s="65">
        <v>0</v>
      </c>
      <c r="S72" s="66">
        <v>0</v>
      </c>
      <c r="T72" s="66">
        <v>0</v>
      </c>
    </row>
    <row r="73" ht="16.5" spans="1:20">
      <c r="A73" s="4">
        <v>2</v>
      </c>
      <c r="B73" s="62" t="s">
        <v>142</v>
      </c>
      <c r="C73" s="62" t="s">
        <v>146</v>
      </c>
      <c r="D73" s="63" t="s">
        <v>144</v>
      </c>
      <c r="E73" s="64">
        <v>0</v>
      </c>
      <c r="F73" s="64">
        <v>0</v>
      </c>
      <c r="G73" s="64">
        <v>0</v>
      </c>
      <c r="H73" s="64">
        <v>0</v>
      </c>
      <c r="I73" s="62" t="s">
        <v>43</v>
      </c>
      <c r="J73" s="65">
        <v>1</v>
      </c>
      <c r="K73" s="62" t="s">
        <v>47</v>
      </c>
      <c r="L73" s="65">
        <v>1</v>
      </c>
      <c r="M73" s="62"/>
      <c r="N73" s="65">
        <v>0</v>
      </c>
      <c r="O73" s="62"/>
      <c r="P73" s="65">
        <v>0</v>
      </c>
      <c r="Q73" s="62"/>
      <c r="R73" s="65">
        <v>0</v>
      </c>
      <c r="S73" s="66">
        <v>0</v>
      </c>
      <c r="T73" s="66">
        <v>0</v>
      </c>
    </row>
    <row r="74" ht="16.5" spans="1:20">
      <c r="A74" s="4">
        <v>3</v>
      </c>
      <c r="B74" s="62" t="s">
        <v>142</v>
      </c>
      <c r="C74" s="62" t="s">
        <v>147</v>
      </c>
      <c r="D74" s="63" t="s">
        <v>144</v>
      </c>
      <c r="E74" s="64">
        <v>0</v>
      </c>
      <c r="F74" s="64">
        <v>0</v>
      </c>
      <c r="G74" s="64">
        <v>0</v>
      </c>
      <c r="H74" s="64">
        <v>0</v>
      </c>
      <c r="I74" s="62" t="s">
        <v>145</v>
      </c>
      <c r="J74" s="65">
        <v>1</v>
      </c>
      <c r="K74" s="62" t="s">
        <v>47</v>
      </c>
      <c r="L74" s="65">
        <v>1</v>
      </c>
      <c r="M74" s="62"/>
      <c r="N74" s="65">
        <v>0</v>
      </c>
      <c r="O74" s="62"/>
      <c r="P74" s="65">
        <v>0</v>
      </c>
      <c r="Q74" s="62"/>
      <c r="R74" s="65">
        <v>0</v>
      </c>
      <c r="S74" s="66">
        <v>0</v>
      </c>
      <c r="T74" s="66">
        <v>0</v>
      </c>
    </row>
    <row r="75" ht="16.5" spans="1:20">
      <c r="A75" s="4">
        <v>4</v>
      </c>
      <c r="B75" s="62" t="s">
        <v>142</v>
      </c>
      <c r="C75" s="62" t="s">
        <v>148</v>
      </c>
      <c r="D75" s="63" t="s">
        <v>144</v>
      </c>
      <c r="E75" s="64">
        <v>0</v>
      </c>
      <c r="F75" s="64">
        <v>0</v>
      </c>
      <c r="G75" s="64">
        <v>0</v>
      </c>
      <c r="H75" s="64">
        <v>0</v>
      </c>
      <c r="I75" s="62" t="s">
        <v>43</v>
      </c>
      <c r="J75" s="65">
        <v>1</v>
      </c>
      <c r="K75" s="62" t="s">
        <v>149</v>
      </c>
      <c r="L75" s="65">
        <v>1</v>
      </c>
      <c r="M75" s="62"/>
      <c r="N75" s="65">
        <v>0</v>
      </c>
      <c r="O75" s="62"/>
      <c r="P75" s="65">
        <v>0</v>
      </c>
      <c r="Q75" s="62"/>
      <c r="R75" s="65">
        <v>0</v>
      </c>
      <c r="S75" s="66">
        <v>0</v>
      </c>
      <c r="T75" s="66">
        <v>0</v>
      </c>
    </row>
    <row r="76" ht="16.5" spans="1:20">
      <c r="A76" s="4">
        <v>5</v>
      </c>
      <c r="B76" s="62" t="s">
        <v>142</v>
      </c>
      <c r="C76" s="62" t="s">
        <v>150</v>
      </c>
      <c r="D76" s="63" t="s">
        <v>144</v>
      </c>
      <c r="E76" s="64">
        <v>0</v>
      </c>
      <c r="F76" s="64">
        <v>0</v>
      </c>
      <c r="G76" s="64">
        <v>0</v>
      </c>
      <c r="H76" s="64">
        <v>0</v>
      </c>
      <c r="I76" s="62" t="s">
        <v>149</v>
      </c>
      <c r="J76" s="65">
        <v>2</v>
      </c>
      <c r="K76" s="62"/>
      <c r="L76" s="65">
        <v>0</v>
      </c>
      <c r="M76" s="62"/>
      <c r="N76" s="65">
        <v>0</v>
      </c>
      <c r="O76" s="62"/>
      <c r="P76" s="65">
        <v>0</v>
      </c>
      <c r="Q76" s="62"/>
      <c r="R76" s="65">
        <v>0</v>
      </c>
      <c r="S76" s="66">
        <v>0</v>
      </c>
      <c r="T76" s="66">
        <v>0</v>
      </c>
    </row>
    <row r="77" ht="16.5" spans="1:20">
      <c r="A77" s="4">
        <v>1</v>
      </c>
      <c r="B77" s="62" t="s">
        <v>151</v>
      </c>
      <c r="C77" s="62" t="s">
        <v>152</v>
      </c>
      <c r="D77" s="63" t="s">
        <v>144</v>
      </c>
      <c r="E77" s="64">
        <v>0</v>
      </c>
      <c r="F77" s="64">
        <v>2</v>
      </c>
      <c r="G77" s="64">
        <v>0</v>
      </c>
      <c r="H77" s="64">
        <v>0</v>
      </c>
      <c r="I77" s="62" t="s">
        <v>145</v>
      </c>
      <c r="J77" s="65">
        <v>2</v>
      </c>
      <c r="K77" s="62"/>
      <c r="L77" s="65">
        <v>0</v>
      </c>
      <c r="M77" s="62"/>
      <c r="N77" s="65">
        <v>0</v>
      </c>
      <c r="O77" s="62"/>
      <c r="P77" s="65">
        <v>0</v>
      </c>
      <c r="Q77" s="62"/>
      <c r="R77" s="65">
        <v>0</v>
      </c>
      <c r="S77" s="66">
        <v>0</v>
      </c>
      <c r="T77" s="66">
        <v>0</v>
      </c>
    </row>
    <row r="78" ht="16.5" spans="1:20">
      <c r="A78" s="4">
        <v>2</v>
      </c>
      <c r="B78" s="62" t="s">
        <v>151</v>
      </c>
      <c r="C78" s="62" t="s">
        <v>153</v>
      </c>
      <c r="D78" s="63" t="s">
        <v>144</v>
      </c>
      <c r="E78" s="64">
        <v>2</v>
      </c>
      <c r="F78" s="64">
        <v>0</v>
      </c>
      <c r="G78" s="64">
        <v>0</v>
      </c>
      <c r="H78" s="64">
        <v>0</v>
      </c>
      <c r="I78" s="62" t="s">
        <v>43</v>
      </c>
      <c r="J78" s="65">
        <v>2</v>
      </c>
      <c r="K78" s="62" t="s">
        <v>47</v>
      </c>
      <c r="L78" s="65">
        <v>1</v>
      </c>
      <c r="M78" s="62"/>
      <c r="N78" s="65">
        <v>0</v>
      </c>
      <c r="O78" s="62"/>
      <c r="P78" s="65">
        <v>0</v>
      </c>
      <c r="Q78" s="62"/>
      <c r="R78" s="65">
        <v>0</v>
      </c>
      <c r="S78" s="66">
        <v>0</v>
      </c>
      <c r="T78" s="66">
        <v>0</v>
      </c>
    </row>
    <row r="79" ht="16.5" spans="1:20">
      <c r="A79" s="4">
        <v>3</v>
      </c>
      <c r="B79" s="62" t="s">
        <v>151</v>
      </c>
      <c r="C79" s="62" t="s">
        <v>154</v>
      </c>
      <c r="D79" s="63" t="s">
        <v>144</v>
      </c>
      <c r="E79" s="64">
        <v>2</v>
      </c>
      <c r="F79" s="64">
        <v>0</v>
      </c>
      <c r="G79" s="64">
        <v>0</v>
      </c>
      <c r="H79" s="64">
        <v>0</v>
      </c>
      <c r="I79" s="62" t="s">
        <v>145</v>
      </c>
      <c r="J79" s="65">
        <v>1</v>
      </c>
      <c r="K79" s="62" t="s">
        <v>43</v>
      </c>
      <c r="L79" s="65">
        <v>1</v>
      </c>
      <c r="M79" s="62" t="s">
        <v>47</v>
      </c>
      <c r="N79" s="65">
        <v>1</v>
      </c>
      <c r="O79" s="62"/>
      <c r="P79" s="65">
        <v>0</v>
      </c>
      <c r="Q79" s="62"/>
      <c r="R79" s="65">
        <v>0</v>
      </c>
      <c r="S79" s="66">
        <v>0</v>
      </c>
      <c r="T79" s="66">
        <v>0</v>
      </c>
    </row>
    <row r="80" ht="16.5" spans="1:20">
      <c r="A80" s="4">
        <v>4</v>
      </c>
      <c r="B80" s="62" t="s">
        <v>151</v>
      </c>
      <c r="C80" s="62" t="s">
        <v>155</v>
      </c>
      <c r="D80" s="63" t="s">
        <v>144</v>
      </c>
      <c r="E80" s="64">
        <v>0</v>
      </c>
      <c r="F80" s="64">
        <v>1</v>
      </c>
      <c r="G80" s="64">
        <v>0</v>
      </c>
      <c r="H80" s="64">
        <v>0</v>
      </c>
      <c r="I80" s="62" t="s">
        <v>43</v>
      </c>
      <c r="J80" s="65">
        <v>1</v>
      </c>
      <c r="K80" s="62" t="s">
        <v>149</v>
      </c>
      <c r="L80" s="65">
        <v>1</v>
      </c>
      <c r="M80" s="62"/>
      <c r="N80" s="65">
        <v>0</v>
      </c>
      <c r="O80" s="62"/>
      <c r="P80" s="65">
        <v>0</v>
      </c>
      <c r="Q80" s="62"/>
      <c r="R80" s="65">
        <v>0</v>
      </c>
      <c r="S80" s="66">
        <v>0</v>
      </c>
      <c r="T80" s="66">
        <v>0</v>
      </c>
    </row>
    <row r="81" ht="16.5" spans="1:20">
      <c r="A81" s="4">
        <v>5</v>
      </c>
      <c r="B81" s="62" t="s">
        <v>151</v>
      </c>
      <c r="C81" s="62" t="s">
        <v>156</v>
      </c>
      <c r="D81" s="63" t="s">
        <v>144</v>
      </c>
      <c r="E81" s="64">
        <v>2</v>
      </c>
      <c r="F81" s="64">
        <v>0</v>
      </c>
      <c r="G81" s="64">
        <v>0</v>
      </c>
      <c r="H81" s="64">
        <v>0</v>
      </c>
      <c r="I81" s="62" t="s">
        <v>47</v>
      </c>
      <c r="J81" s="65">
        <v>1</v>
      </c>
      <c r="K81" s="62" t="s">
        <v>149</v>
      </c>
      <c r="L81" s="65">
        <v>2</v>
      </c>
      <c r="M81" s="62"/>
      <c r="N81" s="65">
        <v>0</v>
      </c>
      <c r="O81" s="62"/>
      <c r="P81" s="65">
        <v>0</v>
      </c>
      <c r="Q81" s="62"/>
      <c r="R81" s="65">
        <v>0</v>
      </c>
      <c r="S81" s="66">
        <v>0</v>
      </c>
      <c r="T81" s="66">
        <v>0</v>
      </c>
    </row>
    <row r="82" ht="16.5" spans="1:20">
      <c r="A82" s="4">
        <v>1</v>
      </c>
      <c r="B82" s="62" t="s">
        <v>157</v>
      </c>
      <c r="C82" s="62" t="s">
        <v>158</v>
      </c>
      <c r="D82" s="63" t="s">
        <v>159</v>
      </c>
      <c r="E82" s="64">
        <v>0</v>
      </c>
      <c r="F82" s="64">
        <v>0</v>
      </c>
      <c r="G82" s="64">
        <v>0</v>
      </c>
      <c r="H82" s="64">
        <v>0</v>
      </c>
      <c r="I82" s="62" t="s">
        <v>160</v>
      </c>
      <c r="J82" s="65">
        <v>1</v>
      </c>
      <c r="K82" s="62"/>
      <c r="L82" s="65">
        <v>0</v>
      </c>
      <c r="M82" s="62"/>
      <c r="N82" s="65">
        <v>0</v>
      </c>
      <c r="O82" s="62"/>
      <c r="P82" s="65">
        <v>0</v>
      </c>
      <c r="Q82" s="62"/>
      <c r="R82" s="65">
        <v>0</v>
      </c>
      <c r="S82" s="66">
        <v>0</v>
      </c>
      <c r="T82" s="66">
        <v>0</v>
      </c>
    </row>
    <row r="83" ht="16.5" spans="1:20">
      <c r="A83" s="4">
        <v>2</v>
      </c>
      <c r="B83" s="62" t="s">
        <v>157</v>
      </c>
      <c r="C83" s="62" t="s">
        <v>161</v>
      </c>
      <c r="D83" s="63" t="s">
        <v>159</v>
      </c>
      <c r="E83" s="64">
        <v>0</v>
      </c>
      <c r="F83" s="64">
        <v>0</v>
      </c>
      <c r="G83" s="64">
        <v>0</v>
      </c>
      <c r="H83" s="64">
        <v>0</v>
      </c>
      <c r="I83" s="62" t="s">
        <v>105</v>
      </c>
      <c r="J83" s="65">
        <v>2</v>
      </c>
      <c r="K83" s="62"/>
      <c r="L83" s="65">
        <v>0</v>
      </c>
      <c r="M83" s="62"/>
      <c r="N83" s="65">
        <v>0</v>
      </c>
      <c r="O83" s="62"/>
      <c r="P83" s="65">
        <v>0</v>
      </c>
      <c r="Q83" s="62"/>
      <c r="R83" s="65">
        <v>0</v>
      </c>
      <c r="S83" s="66">
        <v>0</v>
      </c>
      <c r="T83" s="66">
        <v>0</v>
      </c>
    </row>
    <row r="84" ht="16.5" spans="1:20">
      <c r="A84" s="4">
        <v>3</v>
      </c>
      <c r="B84" s="62" t="s">
        <v>157</v>
      </c>
      <c r="C84" s="62" t="s">
        <v>162</v>
      </c>
      <c r="D84" s="63" t="s">
        <v>159</v>
      </c>
      <c r="E84" s="64">
        <v>0</v>
      </c>
      <c r="F84" s="64">
        <v>0</v>
      </c>
      <c r="G84" s="64">
        <v>0</v>
      </c>
      <c r="H84" s="64">
        <v>0</v>
      </c>
      <c r="I84" s="62" t="s">
        <v>163</v>
      </c>
      <c r="J84" s="65">
        <v>1</v>
      </c>
      <c r="K84" s="62"/>
      <c r="L84" s="65">
        <v>0</v>
      </c>
      <c r="M84" s="62"/>
      <c r="N84" s="65">
        <v>0</v>
      </c>
      <c r="O84" s="62"/>
      <c r="P84" s="65">
        <v>0</v>
      </c>
      <c r="Q84" s="62"/>
      <c r="R84" s="65">
        <v>0</v>
      </c>
      <c r="S84" s="66">
        <v>0</v>
      </c>
      <c r="T84" s="66">
        <v>0</v>
      </c>
    </row>
    <row r="85" ht="16.5" spans="1:20">
      <c r="A85" s="4">
        <v>4</v>
      </c>
      <c r="B85" s="62" t="s">
        <v>157</v>
      </c>
      <c r="C85" s="62" t="s">
        <v>164</v>
      </c>
      <c r="D85" s="63" t="s">
        <v>159</v>
      </c>
      <c r="E85" s="64">
        <v>0</v>
      </c>
      <c r="F85" s="64">
        <v>0</v>
      </c>
      <c r="G85" s="64">
        <v>0</v>
      </c>
      <c r="H85" s="64">
        <v>0</v>
      </c>
      <c r="I85" s="62" t="s">
        <v>160</v>
      </c>
      <c r="J85" s="65">
        <v>1</v>
      </c>
      <c r="K85" s="62"/>
      <c r="L85" s="65">
        <v>0</v>
      </c>
      <c r="M85" s="62"/>
      <c r="N85" s="65">
        <v>0</v>
      </c>
      <c r="O85" s="62"/>
      <c r="P85" s="65">
        <v>0</v>
      </c>
      <c r="Q85" s="62"/>
      <c r="R85" s="65">
        <v>0</v>
      </c>
      <c r="S85" s="66">
        <v>0</v>
      </c>
      <c r="T85" s="66">
        <v>0</v>
      </c>
    </row>
    <row r="86" ht="16.5" spans="1:20">
      <c r="A86" s="4">
        <v>5</v>
      </c>
      <c r="B86" s="62" t="s">
        <v>157</v>
      </c>
      <c r="C86" s="62" t="s">
        <v>165</v>
      </c>
      <c r="D86" s="63" t="s">
        <v>159</v>
      </c>
      <c r="E86" s="64">
        <v>0</v>
      </c>
      <c r="F86" s="64">
        <v>0</v>
      </c>
      <c r="G86" s="64">
        <v>0</v>
      </c>
      <c r="H86" s="64">
        <v>0</v>
      </c>
      <c r="I86" s="62" t="s">
        <v>166</v>
      </c>
      <c r="J86" s="65">
        <v>1</v>
      </c>
      <c r="K86" s="62"/>
      <c r="L86" s="65">
        <v>0</v>
      </c>
      <c r="M86" s="62"/>
      <c r="N86" s="65">
        <v>0</v>
      </c>
      <c r="O86" s="62"/>
      <c r="P86" s="65">
        <v>0</v>
      </c>
      <c r="Q86" s="62"/>
      <c r="R86" s="65">
        <v>0</v>
      </c>
      <c r="S86" s="66">
        <v>0</v>
      </c>
      <c r="T86" s="66">
        <v>0</v>
      </c>
    </row>
    <row r="87" ht="16.5" spans="1:20">
      <c r="A87" s="4">
        <v>1</v>
      </c>
      <c r="B87" s="62" t="s">
        <v>167</v>
      </c>
      <c r="C87" s="62" t="s">
        <v>168</v>
      </c>
      <c r="D87" s="63" t="s">
        <v>159</v>
      </c>
      <c r="E87" s="64">
        <v>0</v>
      </c>
      <c r="F87" s="64">
        <v>2</v>
      </c>
      <c r="G87" s="64">
        <v>0</v>
      </c>
      <c r="H87" s="64">
        <v>0</v>
      </c>
      <c r="I87" s="62" t="s">
        <v>160</v>
      </c>
      <c r="J87" s="65">
        <v>2</v>
      </c>
      <c r="K87" s="62"/>
      <c r="L87" s="65">
        <v>0</v>
      </c>
      <c r="M87" s="62"/>
      <c r="N87" s="65">
        <v>0</v>
      </c>
      <c r="O87" s="62"/>
      <c r="P87" s="65">
        <v>0</v>
      </c>
      <c r="Q87" s="62"/>
      <c r="R87" s="65">
        <v>0</v>
      </c>
      <c r="S87" s="66">
        <v>0</v>
      </c>
      <c r="T87" s="66">
        <v>0</v>
      </c>
    </row>
    <row r="88" ht="16.5" spans="1:20">
      <c r="A88" s="4">
        <v>2</v>
      </c>
      <c r="B88" s="62" t="s">
        <v>167</v>
      </c>
      <c r="C88" s="62" t="s">
        <v>169</v>
      </c>
      <c r="D88" s="63" t="s">
        <v>159</v>
      </c>
      <c r="E88" s="64">
        <v>1</v>
      </c>
      <c r="F88" s="64">
        <v>0</v>
      </c>
      <c r="G88" s="64">
        <v>0</v>
      </c>
      <c r="H88" s="64">
        <v>0</v>
      </c>
      <c r="I88" s="62" t="s">
        <v>105</v>
      </c>
      <c r="J88" s="65">
        <v>3</v>
      </c>
      <c r="K88" s="62"/>
      <c r="L88" s="65">
        <v>0</v>
      </c>
      <c r="M88" s="62"/>
      <c r="N88" s="65">
        <v>0</v>
      </c>
      <c r="O88" s="62"/>
      <c r="P88" s="65">
        <v>0</v>
      </c>
      <c r="Q88" s="62"/>
      <c r="R88" s="65">
        <v>0</v>
      </c>
      <c r="S88" s="66">
        <v>0</v>
      </c>
      <c r="T88" s="66">
        <v>0</v>
      </c>
    </row>
    <row r="89" ht="16.5" spans="1:20">
      <c r="A89" s="4">
        <v>3</v>
      </c>
      <c r="B89" s="62" t="s">
        <v>167</v>
      </c>
      <c r="C89" s="62" t="s">
        <v>170</v>
      </c>
      <c r="D89" s="63" t="s">
        <v>159</v>
      </c>
      <c r="E89" s="64">
        <v>0</v>
      </c>
      <c r="F89" s="64">
        <v>1</v>
      </c>
      <c r="G89" s="64">
        <v>0</v>
      </c>
      <c r="H89" s="64">
        <v>0</v>
      </c>
      <c r="I89" s="62" t="s">
        <v>171</v>
      </c>
      <c r="J89" s="65">
        <v>1</v>
      </c>
      <c r="K89" s="62" t="s">
        <v>163</v>
      </c>
      <c r="L89" s="65">
        <v>1</v>
      </c>
      <c r="M89" s="62"/>
      <c r="N89" s="65">
        <v>0</v>
      </c>
      <c r="O89" s="62"/>
      <c r="P89" s="65">
        <v>0</v>
      </c>
      <c r="Q89" s="62"/>
      <c r="R89" s="65">
        <v>0</v>
      </c>
      <c r="S89" s="66">
        <v>0</v>
      </c>
      <c r="T89" s="66">
        <v>0</v>
      </c>
    </row>
    <row r="90" ht="16.5" spans="1:20">
      <c r="A90" s="4">
        <v>4</v>
      </c>
      <c r="B90" s="62" t="s">
        <v>167</v>
      </c>
      <c r="C90" s="62" t="s">
        <v>172</v>
      </c>
      <c r="D90" s="63" t="s">
        <v>159</v>
      </c>
      <c r="E90" s="64">
        <v>0</v>
      </c>
      <c r="F90" s="64">
        <v>0</v>
      </c>
      <c r="G90" s="64">
        <v>1</v>
      </c>
      <c r="H90" s="64">
        <v>0</v>
      </c>
      <c r="I90" s="62" t="s">
        <v>160</v>
      </c>
      <c r="J90" s="65">
        <v>1</v>
      </c>
      <c r="K90" s="62"/>
      <c r="L90" s="65">
        <v>0</v>
      </c>
      <c r="M90" s="62"/>
      <c r="N90" s="65">
        <v>0</v>
      </c>
      <c r="O90" s="62"/>
      <c r="P90" s="65">
        <v>0</v>
      </c>
      <c r="Q90" s="62"/>
      <c r="R90" s="65">
        <v>0</v>
      </c>
      <c r="S90" s="66">
        <v>0</v>
      </c>
      <c r="T90" s="66">
        <v>0</v>
      </c>
    </row>
    <row r="91" ht="16.5" spans="1:20">
      <c r="A91" s="4">
        <v>5</v>
      </c>
      <c r="B91" s="62" t="s">
        <v>167</v>
      </c>
      <c r="C91" s="62" t="s">
        <v>173</v>
      </c>
      <c r="D91" s="63" t="s">
        <v>159</v>
      </c>
      <c r="E91" s="64">
        <v>2</v>
      </c>
      <c r="F91" s="64">
        <v>0</v>
      </c>
      <c r="G91" s="64">
        <v>0</v>
      </c>
      <c r="H91" s="64">
        <v>0</v>
      </c>
      <c r="I91" s="62" t="s">
        <v>171</v>
      </c>
      <c r="J91" s="65">
        <v>1</v>
      </c>
      <c r="K91" s="62" t="s">
        <v>166</v>
      </c>
      <c r="L91" s="65">
        <v>1</v>
      </c>
      <c r="M91" s="62"/>
      <c r="N91" s="65">
        <v>0</v>
      </c>
      <c r="O91" s="62"/>
      <c r="P91" s="65">
        <v>0</v>
      </c>
      <c r="Q91" s="62"/>
      <c r="R91" s="65">
        <v>0</v>
      </c>
      <c r="S91" s="66">
        <v>0</v>
      </c>
      <c r="T91" s="66">
        <v>0</v>
      </c>
    </row>
    <row r="92" ht="16.5" spans="1:20">
      <c r="A92" s="4">
        <v>1</v>
      </c>
      <c r="B92" s="62" t="s">
        <v>174</v>
      </c>
      <c r="C92" s="62" t="s">
        <v>175</v>
      </c>
      <c r="D92" s="63" t="s">
        <v>176</v>
      </c>
      <c r="E92" s="64">
        <v>0</v>
      </c>
      <c r="F92" s="64">
        <v>0</v>
      </c>
      <c r="G92" s="64">
        <v>0</v>
      </c>
      <c r="H92" s="64">
        <v>0</v>
      </c>
      <c r="I92" s="62" t="s">
        <v>177</v>
      </c>
      <c r="J92" s="65">
        <v>2</v>
      </c>
      <c r="K92" s="62"/>
      <c r="L92" s="65">
        <v>0</v>
      </c>
      <c r="M92" s="62"/>
      <c r="N92" s="65">
        <v>0</v>
      </c>
      <c r="O92" s="62"/>
      <c r="P92" s="65">
        <v>0</v>
      </c>
      <c r="Q92" s="62"/>
      <c r="R92" s="65">
        <v>0</v>
      </c>
      <c r="S92" s="66">
        <v>0</v>
      </c>
      <c r="T92" s="66">
        <v>0</v>
      </c>
    </row>
    <row r="93" ht="16.5" spans="1:20">
      <c r="A93" s="4">
        <v>2</v>
      </c>
      <c r="B93" s="62" t="s">
        <v>174</v>
      </c>
      <c r="C93" s="62" t="s">
        <v>178</v>
      </c>
      <c r="D93" s="63" t="s">
        <v>176</v>
      </c>
      <c r="E93" s="64">
        <v>0</v>
      </c>
      <c r="F93" s="64">
        <v>0</v>
      </c>
      <c r="G93" s="64">
        <v>0</v>
      </c>
      <c r="H93" s="64">
        <v>0</v>
      </c>
      <c r="I93" s="62" t="s">
        <v>179</v>
      </c>
      <c r="J93" s="65">
        <v>1</v>
      </c>
      <c r="K93" s="62"/>
      <c r="L93" s="65">
        <v>0</v>
      </c>
      <c r="M93" s="62"/>
      <c r="N93" s="65">
        <v>0</v>
      </c>
      <c r="O93" s="62"/>
      <c r="P93" s="65">
        <v>0</v>
      </c>
      <c r="Q93" s="62"/>
      <c r="R93" s="65">
        <v>0</v>
      </c>
      <c r="S93" s="66">
        <v>0</v>
      </c>
      <c r="T93" s="66">
        <v>0</v>
      </c>
    </row>
    <row r="94" ht="16.5" spans="1:20">
      <c r="A94" s="4">
        <v>3</v>
      </c>
      <c r="B94" s="62" t="s">
        <v>174</v>
      </c>
      <c r="C94" s="62" t="s">
        <v>180</v>
      </c>
      <c r="D94" s="63" t="s">
        <v>176</v>
      </c>
      <c r="E94" s="64">
        <v>0</v>
      </c>
      <c r="F94" s="64">
        <v>0</v>
      </c>
      <c r="G94" s="64">
        <v>0</v>
      </c>
      <c r="H94" s="64">
        <v>0</v>
      </c>
      <c r="I94" s="62" t="s">
        <v>181</v>
      </c>
      <c r="J94" s="65">
        <v>1</v>
      </c>
      <c r="K94" s="62"/>
      <c r="L94" s="65">
        <v>0</v>
      </c>
      <c r="M94" s="62"/>
      <c r="N94" s="65">
        <v>0</v>
      </c>
      <c r="O94" s="62"/>
      <c r="P94" s="65">
        <v>0</v>
      </c>
      <c r="Q94" s="62"/>
      <c r="R94" s="65">
        <v>0</v>
      </c>
      <c r="S94" s="66">
        <v>0</v>
      </c>
      <c r="T94" s="66">
        <v>0</v>
      </c>
    </row>
    <row r="95" ht="16.5" spans="1:20">
      <c r="A95" s="4">
        <v>4</v>
      </c>
      <c r="B95" s="62" t="s">
        <v>174</v>
      </c>
      <c r="C95" s="62" t="s">
        <v>182</v>
      </c>
      <c r="D95" s="63" t="s">
        <v>176</v>
      </c>
      <c r="E95" s="64">
        <v>0</v>
      </c>
      <c r="F95" s="64">
        <v>0</v>
      </c>
      <c r="G95" s="64">
        <v>0</v>
      </c>
      <c r="H95" s="64">
        <v>0</v>
      </c>
      <c r="I95" s="62" t="s">
        <v>177</v>
      </c>
      <c r="J95" s="65">
        <v>1</v>
      </c>
      <c r="K95" s="62"/>
      <c r="L95" s="65">
        <v>0</v>
      </c>
      <c r="M95" s="62"/>
      <c r="N95" s="65">
        <v>0</v>
      </c>
      <c r="O95" s="62"/>
      <c r="P95" s="65">
        <v>0</v>
      </c>
      <c r="Q95" s="62"/>
      <c r="R95" s="65">
        <v>0</v>
      </c>
      <c r="S95" s="66">
        <v>0</v>
      </c>
      <c r="T95" s="66">
        <v>0</v>
      </c>
    </row>
    <row r="96" ht="16.5" spans="1:20">
      <c r="A96" s="4">
        <v>5</v>
      </c>
      <c r="B96" s="62" t="s">
        <v>174</v>
      </c>
      <c r="C96" s="62" t="s">
        <v>183</v>
      </c>
      <c r="D96" s="63" t="s">
        <v>176</v>
      </c>
      <c r="E96" s="64">
        <v>0</v>
      </c>
      <c r="F96" s="64">
        <v>0</v>
      </c>
      <c r="G96" s="64">
        <v>0</v>
      </c>
      <c r="H96" s="64">
        <v>0</v>
      </c>
      <c r="I96" s="62" t="s">
        <v>179</v>
      </c>
      <c r="J96" s="65">
        <v>1</v>
      </c>
      <c r="K96" s="62"/>
      <c r="L96" s="65">
        <v>0</v>
      </c>
      <c r="M96" s="62"/>
      <c r="N96" s="65">
        <v>0</v>
      </c>
      <c r="O96" s="62"/>
      <c r="P96" s="65">
        <v>0</v>
      </c>
      <c r="Q96" s="62"/>
      <c r="R96" s="65">
        <v>0</v>
      </c>
      <c r="S96" s="66">
        <v>0</v>
      </c>
      <c r="T96" s="66">
        <v>0</v>
      </c>
    </row>
    <row r="97" ht="16.5" spans="1:20">
      <c r="A97" s="4">
        <v>1</v>
      </c>
      <c r="B97" s="62" t="s">
        <v>184</v>
      </c>
      <c r="C97" s="62" t="s">
        <v>185</v>
      </c>
      <c r="D97" s="63" t="s">
        <v>176</v>
      </c>
      <c r="E97" s="64">
        <v>0</v>
      </c>
      <c r="F97" s="64">
        <v>1</v>
      </c>
      <c r="G97" s="64">
        <v>0</v>
      </c>
      <c r="H97" s="64">
        <v>0</v>
      </c>
      <c r="I97" s="62" t="s">
        <v>113</v>
      </c>
      <c r="J97" s="65">
        <v>1</v>
      </c>
      <c r="K97" s="62"/>
      <c r="L97" s="65">
        <v>0</v>
      </c>
      <c r="M97" s="62"/>
      <c r="N97" s="65">
        <v>0</v>
      </c>
      <c r="O97" s="62"/>
      <c r="P97" s="65">
        <v>0</v>
      </c>
      <c r="Q97" s="62"/>
      <c r="R97" s="65">
        <v>0</v>
      </c>
      <c r="S97" s="66">
        <v>0</v>
      </c>
      <c r="T97" s="66">
        <v>0</v>
      </c>
    </row>
    <row r="98" ht="16.5" spans="1:20">
      <c r="A98" s="4">
        <v>2</v>
      </c>
      <c r="B98" s="62" t="s">
        <v>184</v>
      </c>
      <c r="C98" s="62" t="s">
        <v>186</v>
      </c>
      <c r="D98" s="63" t="s">
        <v>176</v>
      </c>
      <c r="E98" s="64">
        <v>0</v>
      </c>
      <c r="F98" s="64">
        <v>1</v>
      </c>
      <c r="G98" s="64">
        <v>0</v>
      </c>
      <c r="H98" s="64">
        <v>0</v>
      </c>
      <c r="I98" s="62" t="s">
        <v>187</v>
      </c>
      <c r="J98" s="65">
        <v>1</v>
      </c>
      <c r="K98" s="62" t="s">
        <v>179</v>
      </c>
      <c r="L98" s="65">
        <v>1</v>
      </c>
      <c r="M98" s="62"/>
      <c r="N98" s="65">
        <v>0</v>
      </c>
      <c r="O98" s="62"/>
      <c r="P98" s="65">
        <v>0</v>
      </c>
      <c r="Q98" s="62"/>
      <c r="R98" s="65">
        <v>0</v>
      </c>
      <c r="S98" s="66">
        <v>0</v>
      </c>
      <c r="T98" s="66">
        <v>0</v>
      </c>
    </row>
    <row r="99" ht="16.5" spans="1:20">
      <c r="A99" s="4">
        <v>3</v>
      </c>
      <c r="B99" s="62" t="s">
        <v>184</v>
      </c>
      <c r="C99" s="62" t="s">
        <v>188</v>
      </c>
      <c r="D99" s="63" t="s">
        <v>176</v>
      </c>
      <c r="E99" s="64">
        <v>1</v>
      </c>
      <c r="F99" s="64">
        <v>0</v>
      </c>
      <c r="G99" s="64">
        <v>0</v>
      </c>
      <c r="H99" s="64">
        <v>0</v>
      </c>
      <c r="I99" s="62" t="s">
        <v>181</v>
      </c>
      <c r="J99" s="65">
        <v>2</v>
      </c>
      <c r="K99" s="62"/>
      <c r="L99" s="65">
        <v>0</v>
      </c>
      <c r="M99" s="62"/>
      <c r="N99" s="65">
        <v>0</v>
      </c>
      <c r="O99" s="62"/>
      <c r="P99" s="65">
        <v>0</v>
      </c>
      <c r="Q99" s="62"/>
      <c r="R99" s="65">
        <v>0</v>
      </c>
      <c r="S99" s="66">
        <v>0</v>
      </c>
      <c r="T99" s="66">
        <v>0</v>
      </c>
    </row>
    <row r="100" ht="16.5" spans="1:20">
      <c r="A100" s="4">
        <v>4</v>
      </c>
      <c r="B100" s="62" t="s">
        <v>184</v>
      </c>
      <c r="C100" s="62" t="s">
        <v>189</v>
      </c>
      <c r="D100" s="63" t="s">
        <v>176</v>
      </c>
      <c r="E100" s="64">
        <v>2</v>
      </c>
      <c r="F100" s="64">
        <v>0</v>
      </c>
      <c r="G100" s="64">
        <v>0</v>
      </c>
      <c r="H100" s="64">
        <v>0</v>
      </c>
      <c r="I100" s="62" t="s">
        <v>113</v>
      </c>
      <c r="J100" s="65">
        <v>1</v>
      </c>
      <c r="K100" s="62" t="s">
        <v>181</v>
      </c>
      <c r="L100" s="65">
        <v>1</v>
      </c>
      <c r="M100" s="62"/>
      <c r="N100" s="65">
        <v>0</v>
      </c>
      <c r="O100" s="62"/>
      <c r="P100" s="65">
        <v>0</v>
      </c>
      <c r="Q100" s="62"/>
      <c r="R100" s="65">
        <v>0</v>
      </c>
      <c r="S100" s="66">
        <v>0</v>
      </c>
      <c r="T100" s="66">
        <v>0</v>
      </c>
    </row>
    <row r="101" ht="16.5" spans="1:20">
      <c r="A101" s="4">
        <v>5</v>
      </c>
      <c r="B101" s="62" t="s">
        <v>184</v>
      </c>
      <c r="C101" s="62" t="s">
        <v>190</v>
      </c>
      <c r="D101" s="63" t="s">
        <v>176</v>
      </c>
      <c r="E101" s="64">
        <v>2</v>
      </c>
      <c r="F101" s="64">
        <v>0</v>
      </c>
      <c r="G101" s="64">
        <v>0</v>
      </c>
      <c r="H101" s="64">
        <v>0</v>
      </c>
      <c r="I101" s="62" t="s">
        <v>113</v>
      </c>
      <c r="J101" s="65">
        <v>1</v>
      </c>
      <c r="K101" s="62" t="s">
        <v>179</v>
      </c>
      <c r="L101" s="65">
        <v>1</v>
      </c>
      <c r="M101" s="62"/>
      <c r="N101" s="65">
        <v>0</v>
      </c>
      <c r="O101" s="62"/>
      <c r="P101" s="65">
        <v>0</v>
      </c>
      <c r="Q101" s="62"/>
      <c r="R101" s="65">
        <v>0</v>
      </c>
      <c r="S101" s="66">
        <v>0</v>
      </c>
      <c r="T101" s="66">
        <v>0</v>
      </c>
    </row>
    <row r="102" ht="16.5" spans="1:20">
      <c r="A102" s="4">
        <v>1</v>
      </c>
      <c r="B102" s="62" t="s">
        <v>191</v>
      </c>
      <c r="C102" s="62" t="s">
        <v>192</v>
      </c>
      <c r="D102" s="63" t="s">
        <v>193</v>
      </c>
      <c r="E102" s="64">
        <v>0</v>
      </c>
      <c r="F102" s="64">
        <v>0</v>
      </c>
      <c r="G102" s="64">
        <v>0</v>
      </c>
      <c r="H102" s="64">
        <v>0</v>
      </c>
      <c r="I102" s="62" t="s">
        <v>194</v>
      </c>
      <c r="J102" s="65">
        <v>1</v>
      </c>
      <c r="K102" s="62"/>
      <c r="L102" s="65">
        <v>0</v>
      </c>
      <c r="M102" s="62"/>
      <c r="N102" s="65">
        <v>0</v>
      </c>
      <c r="O102" s="62"/>
      <c r="P102" s="65">
        <v>0</v>
      </c>
      <c r="Q102" s="62"/>
      <c r="R102" s="65">
        <v>0</v>
      </c>
      <c r="S102" s="66">
        <v>0</v>
      </c>
      <c r="T102" s="66">
        <v>0</v>
      </c>
    </row>
    <row r="103" ht="16.5" spans="1:20">
      <c r="A103" s="4">
        <v>2</v>
      </c>
      <c r="B103" s="62" t="s">
        <v>191</v>
      </c>
      <c r="C103" s="62" t="s">
        <v>195</v>
      </c>
      <c r="D103" s="63" t="s">
        <v>193</v>
      </c>
      <c r="E103" s="64">
        <v>0</v>
      </c>
      <c r="F103" s="64">
        <v>0</v>
      </c>
      <c r="G103" s="64">
        <v>0</v>
      </c>
      <c r="H103" s="64">
        <v>0</v>
      </c>
      <c r="I103" s="62" t="s">
        <v>196</v>
      </c>
      <c r="J103" s="65">
        <v>2</v>
      </c>
      <c r="K103" s="62"/>
      <c r="L103" s="65">
        <v>0</v>
      </c>
      <c r="M103" s="62"/>
      <c r="N103" s="65">
        <v>0</v>
      </c>
      <c r="O103" s="62"/>
      <c r="P103" s="65">
        <v>0</v>
      </c>
      <c r="Q103" s="62"/>
      <c r="R103" s="65">
        <v>0</v>
      </c>
      <c r="S103" s="66">
        <v>0</v>
      </c>
      <c r="T103" s="66">
        <v>0</v>
      </c>
    </row>
    <row r="104" ht="16.5" spans="1:20">
      <c r="A104" s="4">
        <v>3</v>
      </c>
      <c r="B104" s="62" t="s">
        <v>191</v>
      </c>
      <c r="C104" s="62" t="s">
        <v>197</v>
      </c>
      <c r="D104" s="63" t="s">
        <v>193</v>
      </c>
      <c r="E104" s="64">
        <v>0</v>
      </c>
      <c r="F104" s="64">
        <v>0</v>
      </c>
      <c r="G104" s="64">
        <v>0</v>
      </c>
      <c r="H104" s="64">
        <v>0</v>
      </c>
      <c r="I104" s="62" t="s">
        <v>194</v>
      </c>
      <c r="J104" s="65">
        <v>1</v>
      </c>
      <c r="K104" s="62"/>
      <c r="L104" s="65">
        <v>0</v>
      </c>
      <c r="M104" s="62"/>
      <c r="N104" s="65">
        <v>0</v>
      </c>
      <c r="O104" s="62"/>
      <c r="P104" s="65">
        <v>0</v>
      </c>
      <c r="Q104" s="62"/>
      <c r="R104" s="65">
        <v>0</v>
      </c>
      <c r="S104" s="66">
        <v>0</v>
      </c>
      <c r="T104" s="66">
        <v>0</v>
      </c>
    </row>
    <row r="105" ht="16.5" spans="1:20">
      <c r="A105" s="4">
        <v>4</v>
      </c>
      <c r="B105" s="62" t="s">
        <v>191</v>
      </c>
      <c r="C105" s="62" t="s">
        <v>198</v>
      </c>
      <c r="D105" s="63" t="s">
        <v>193</v>
      </c>
      <c r="E105" s="64">
        <v>0</v>
      </c>
      <c r="F105" s="64">
        <v>0</v>
      </c>
      <c r="G105" s="64">
        <v>0</v>
      </c>
      <c r="H105" s="64">
        <v>0</v>
      </c>
      <c r="I105" s="62" t="s">
        <v>199</v>
      </c>
      <c r="J105" s="65">
        <v>2</v>
      </c>
      <c r="K105" s="62"/>
      <c r="L105" s="65">
        <v>0</v>
      </c>
      <c r="M105" s="62"/>
      <c r="N105" s="65">
        <v>0</v>
      </c>
      <c r="O105" s="62"/>
      <c r="P105" s="65">
        <v>0</v>
      </c>
      <c r="Q105" s="62"/>
      <c r="R105" s="65">
        <v>0</v>
      </c>
      <c r="S105" s="66">
        <v>0</v>
      </c>
      <c r="T105" s="66">
        <v>0</v>
      </c>
    </row>
    <row r="106" ht="16.5" spans="1:20">
      <c r="A106" s="4">
        <v>5</v>
      </c>
      <c r="B106" s="62" t="s">
        <v>191</v>
      </c>
      <c r="C106" s="62" t="s">
        <v>200</v>
      </c>
      <c r="D106" s="63" t="s">
        <v>193</v>
      </c>
      <c r="E106" s="64">
        <v>0</v>
      </c>
      <c r="F106" s="64">
        <v>0</v>
      </c>
      <c r="G106" s="64">
        <v>0</v>
      </c>
      <c r="H106" s="64">
        <v>0</v>
      </c>
      <c r="I106" s="62" t="s">
        <v>201</v>
      </c>
      <c r="J106" s="65">
        <v>2</v>
      </c>
      <c r="K106" s="62"/>
      <c r="L106" s="65">
        <v>0</v>
      </c>
      <c r="M106" s="62"/>
      <c r="N106" s="65">
        <v>0</v>
      </c>
      <c r="O106" s="62"/>
      <c r="P106" s="65">
        <v>0</v>
      </c>
      <c r="Q106" s="62"/>
      <c r="R106" s="65">
        <v>0</v>
      </c>
      <c r="S106" s="66">
        <v>0</v>
      </c>
      <c r="T106" s="66">
        <v>0</v>
      </c>
    </row>
    <row r="107" ht="16.5" spans="1:20">
      <c r="A107" s="4">
        <v>1</v>
      </c>
      <c r="B107" s="62" t="s">
        <v>202</v>
      </c>
      <c r="C107" s="62" t="s">
        <v>203</v>
      </c>
      <c r="D107" s="63" t="s">
        <v>193</v>
      </c>
      <c r="E107" s="64">
        <v>0</v>
      </c>
      <c r="F107" s="64">
        <v>2</v>
      </c>
      <c r="G107" s="64">
        <v>0</v>
      </c>
      <c r="H107" s="64">
        <v>0</v>
      </c>
      <c r="I107" s="62" t="s">
        <v>194</v>
      </c>
      <c r="J107" s="65">
        <v>2</v>
      </c>
      <c r="K107" s="62"/>
      <c r="L107" s="65">
        <v>0</v>
      </c>
      <c r="M107" s="62"/>
      <c r="N107" s="65">
        <v>0</v>
      </c>
      <c r="O107" s="62"/>
      <c r="P107" s="65">
        <v>0</v>
      </c>
      <c r="Q107" s="62"/>
      <c r="R107" s="65">
        <v>0</v>
      </c>
      <c r="S107" s="66">
        <v>0</v>
      </c>
      <c r="T107" s="66">
        <v>0</v>
      </c>
    </row>
    <row r="108" ht="16.5" spans="1:20">
      <c r="A108" s="4">
        <v>2</v>
      </c>
      <c r="B108" s="62" t="s">
        <v>202</v>
      </c>
      <c r="C108" s="62" t="s">
        <v>204</v>
      </c>
      <c r="D108" s="63" t="s">
        <v>193</v>
      </c>
      <c r="E108" s="64">
        <v>0</v>
      </c>
      <c r="F108" s="64">
        <v>1</v>
      </c>
      <c r="G108" s="64">
        <v>0</v>
      </c>
      <c r="H108" s="64">
        <v>0</v>
      </c>
      <c r="I108" s="62" t="s">
        <v>196</v>
      </c>
      <c r="J108" s="65">
        <v>2</v>
      </c>
      <c r="K108" s="62"/>
      <c r="L108" s="65">
        <v>0</v>
      </c>
      <c r="M108" s="62"/>
      <c r="N108" s="65">
        <v>0</v>
      </c>
      <c r="O108" s="62"/>
      <c r="P108" s="65">
        <v>0</v>
      </c>
      <c r="Q108" s="62"/>
      <c r="R108" s="65">
        <v>0</v>
      </c>
      <c r="S108" s="66">
        <v>0</v>
      </c>
      <c r="T108" s="66">
        <v>0</v>
      </c>
    </row>
    <row r="109" ht="16.5" spans="1:20">
      <c r="A109" s="4">
        <v>3</v>
      </c>
      <c r="B109" s="62" t="s">
        <v>202</v>
      </c>
      <c r="C109" s="62" t="s">
        <v>205</v>
      </c>
      <c r="D109" s="63" t="s">
        <v>193</v>
      </c>
      <c r="E109" s="64">
        <v>2</v>
      </c>
      <c r="F109" s="64">
        <v>1</v>
      </c>
      <c r="G109" s="64">
        <v>0</v>
      </c>
      <c r="H109" s="64">
        <v>0</v>
      </c>
      <c r="I109" s="62" t="s">
        <v>194</v>
      </c>
      <c r="J109" s="65">
        <v>1</v>
      </c>
      <c r="K109" s="62" t="s">
        <v>70</v>
      </c>
      <c r="L109" s="65">
        <v>1</v>
      </c>
      <c r="M109" s="62"/>
      <c r="N109" s="65">
        <v>0</v>
      </c>
      <c r="O109" s="62"/>
      <c r="P109" s="65">
        <v>0</v>
      </c>
      <c r="Q109" s="62"/>
      <c r="R109" s="65">
        <v>0</v>
      </c>
      <c r="S109" s="66">
        <v>0</v>
      </c>
      <c r="T109" s="66">
        <v>0</v>
      </c>
    </row>
    <row r="110" ht="16.5" spans="1:20">
      <c r="A110" s="4">
        <v>4</v>
      </c>
      <c r="B110" s="62" t="s">
        <v>202</v>
      </c>
      <c r="C110" s="62" t="s">
        <v>206</v>
      </c>
      <c r="D110" s="63" t="s">
        <v>193</v>
      </c>
      <c r="E110" s="64">
        <v>1</v>
      </c>
      <c r="F110" s="64">
        <v>0</v>
      </c>
      <c r="G110" s="64">
        <v>0</v>
      </c>
      <c r="H110" s="64">
        <v>0</v>
      </c>
      <c r="I110" s="62" t="s">
        <v>199</v>
      </c>
      <c r="J110" s="65">
        <v>3</v>
      </c>
      <c r="K110" s="62"/>
      <c r="L110" s="65">
        <v>0</v>
      </c>
      <c r="M110" s="62"/>
      <c r="N110" s="65">
        <v>0</v>
      </c>
      <c r="O110" s="62"/>
      <c r="P110" s="65">
        <v>0</v>
      </c>
      <c r="Q110" s="62"/>
      <c r="R110" s="65">
        <v>0</v>
      </c>
      <c r="S110" s="66">
        <v>0</v>
      </c>
      <c r="T110" s="66">
        <v>0</v>
      </c>
    </row>
    <row r="111" ht="16.5" spans="1:20">
      <c r="A111" s="4">
        <v>5</v>
      </c>
      <c r="B111" s="62" t="s">
        <v>202</v>
      </c>
      <c r="C111" s="62" t="s">
        <v>207</v>
      </c>
      <c r="D111" s="63" t="s">
        <v>193</v>
      </c>
      <c r="E111" s="64">
        <v>1</v>
      </c>
      <c r="F111" s="64">
        <v>1</v>
      </c>
      <c r="G111" s="64">
        <v>0</v>
      </c>
      <c r="H111" s="64">
        <v>0</v>
      </c>
      <c r="I111" s="62" t="s">
        <v>201</v>
      </c>
      <c r="J111" s="65">
        <v>2</v>
      </c>
      <c r="K111" s="62"/>
      <c r="L111" s="65">
        <v>0</v>
      </c>
      <c r="M111" s="62"/>
      <c r="N111" s="65">
        <v>0</v>
      </c>
      <c r="O111" s="62"/>
      <c r="P111" s="65">
        <v>0</v>
      </c>
      <c r="Q111" s="62"/>
      <c r="R111" s="65">
        <v>0</v>
      </c>
      <c r="S111" s="66">
        <v>0</v>
      </c>
      <c r="T111" s="66">
        <v>0</v>
      </c>
    </row>
    <row r="112" ht="16.5" spans="1:20">
      <c r="A112" s="4">
        <v>1</v>
      </c>
      <c r="B112" s="62" t="s">
        <v>191</v>
      </c>
      <c r="C112" s="62" t="s">
        <v>192</v>
      </c>
      <c r="D112" s="63" t="s">
        <v>193</v>
      </c>
      <c r="E112" s="64">
        <v>0</v>
      </c>
      <c r="F112" s="64">
        <v>0</v>
      </c>
      <c r="G112" s="64">
        <v>0</v>
      </c>
      <c r="H112" s="64">
        <v>0</v>
      </c>
      <c r="I112" s="62" t="s">
        <v>194</v>
      </c>
      <c r="J112" s="65">
        <v>1</v>
      </c>
      <c r="K112" s="62"/>
      <c r="L112" s="65">
        <v>0</v>
      </c>
      <c r="M112" s="62"/>
      <c r="N112" s="65">
        <v>0</v>
      </c>
      <c r="O112" s="62"/>
      <c r="P112" s="65">
        <v>0</v>
      </c>
      <c r="Q112" s="62"/>
      <c r="R112" s="65">
        <v>0</v>
      </c>
      <c r="S112" s="66">
        <v>0</v>
      </c>
      <c r="T112" s="66">
        <v>0</v>
      </c>
    </row>
    <row r="113" ht="16.5" spans="1:20">
      <c r="A113" s="4">
        <v>2</v>
      </c>
      <c r="B113" s="62" t="s">
        <v>191</v>
      </c>
      <c r="C113" s="62" t="s">
        <v>195</v>
      </c>
      <c r="D113" s="63" t="s">
        <v>193</v>
      </c>
      <c r="E113" s="64">
        <v>0</v>
      </c>
      <c r="F113" s="64">
        <v>0</v>
      </c>
      <c r="G113" s="64">
        <v>0</v>
      </c>
      <c r="H113" s="64">
        <v>0</v>
      </c>
      <c r="I113" s="62" t="s">
        <v>196</v>
      </c>
      <c r="J113" s="65">
        <v>2</v>
      </c>
      <c r="K113" s="62"/>
      <c r="L113" s="65">
        <v>0</v>
      </c>
      <c r="M113" s="62"/>
      <c r="N113" s="65">
        <v>0</v>
      </c>
      <c r="O113" s="62"/>
      <c r="P113" s="65">
        <v>0</v>
      </c>
      <c r="Q113" s="62"/>
      <c r="R113" s="65">
        <v>0</v>
      </c>
      <c r="S113" s="66">
        <v>0</v>
      </c>
      <c r="T113" s="66">
        <v>0</v>
      </c>
    </row>
    <row r="114" ht="16.5" spans="1:20">
      <c r="A114" s="4">
        <v>3</v>
      </c>
      <c r="B114" s="62" t="s">
        <v>191</v>
      </c>
      <c r="C114" s="62" t="s">
        <v>197</v>
      </c>
      <c r="D114" s="63" t="s">
        <v>193</v>
      </c>
      <c r="E114" s="64">
        <v>0</v>
      </c>
      <c r="F114" s="64">
        <v>0</v>
      </c>
      <c r="G114" s="64">
        <v>0</v>
      </c>
      <c r="H114" s="64">
        <v>0</v>
      </c>
      <c r="I114" s="62" t="s">
        <v>194</v>
      </c>
      <c r="J114" s="65">
        <v>1</v>
      </c>
      <c r="K114" s="62"/>
      <c r="L114" s="65">
        <v>0</v>
      </c>
      <c r="M114" s="62"/>
      <c r="N114" s="65">
        <v>0</v>
      </c>
      <c r="O114" s="62"/>
      <c r="P114" s="65">
        <v>0</v>
      </c>
      <c r="Q114" s="62"/>
      <c r="R114" s="65">
        <v>0</v>
      </c>
      <c r="S114" s="66">
        <v>0</v>
      </c>
      <c r="T114" s="66">
        <v>0</v>
      </c>
    </row>
    <row r="115" ht="16.5" spans="1:20">
      <c r="A115" s="4">
        <v>4</v>
      </c>
      <c r="B115" s="62" t="s">
        <v>191</v>
      </c>
      <c r="C115" s="62" t="s">
        <v>198</v>
      </c>
      <c r="D115" s="63" t="s">
        <v>193</v>
      </c>
      <c r="E115" s="64">
        <v>0</v>
      </c>
      <c r="F115" s="64">
        <v>0</v>
      </c>
      <c r="G115" s="64">
        <v>0</v>
      </c>
      <c r="H115" s="64">
        <v>0</v>
      </c>
      <c r="I115" s="62" t="s">
        <v>199</v>
      </c>
      <c r="J115" s="65">
        <v>2</v>
      </c>
      <c r="K115" s="62"/>
      <c r="L115" s="65">
        <v>0</v>
      </c>
      <c r="M115" s="62"/>
      <c r="N115" s="65">
        <v>0</v>
      </c>
      <c r="O115" s="62"/>
      <c r="P115" s="65">
        <v>0</v>
      </c>
      <c r="Q115" s="62"/>
      <c r="R115" s="65">
        <v>0</v>
      </c>
      <c r="S115" s="66">
        <v>0</v>
      </c>
      <c r="T115" s="66">
        <v>0</v>
      </c>
    </row>
    <row r="116" ht="16.5" spans="1:20">
      <c r="A116" s="4">
        <v>5</v>
      </c>
      <c r="B116" s="62" t="s">
        <v>191</v>
      </c>
      <c r="C116" s="62" t="s">
        <v>200</v>
      </c>
      <c r="D116" s="63" t="s">
        <v>193</v>
      </c>
      <c r="E116" s="64">
        <v>0</v>
      </c>
      <c r="F116" s="64">
        <v>0</v>
      </c>
      <c r="G116" s="64">
        <v>0</v>
      </c>
      <c r="H116" s="64">
        <v>0</v>
      </c>
      <c r="I116" s="62" t="s">
        <v>201</v>
      </c>
      <c r="J116" s="65">
        <v>2</v>
      </c>
      <c r="K116" s="62"/>
      <c r="L116" s="65">
        <v>0</v>
      </c>
      <c r="M116" s="62"/>
      <c r="N116" s="65">
        <v>0</v>
      </c>
      <c r="O116" s="62"/>
      <c r="P116" s="65">
        <v>0</v>
      </c>
      <c r="Q116" s="62"/>
      <c r="R116" s="65">
        <v>0</v>
      </c>
      <c r="S116" s="66">
        <v>0</v>
      </c>
      <c r="T116" s="66">
        <v>0</v>
      </c>
    </row>
    <row r="117" ht="16.5" spans="1:20">
      <c r="A117" s="4">
        <v>1</v>
      </c>
      <c r="B117" s="62" t="s">
        <v>202</v>
      </c>
      <c r="C117" s="62" t="s">
        <v>203</v>
      </c>
      <c r="D117" s="63" t="s">
        <v>193</v>
      </c>
      <c r="E117" s="64">
        <v>0</v>
      </c>
      <c r="F117" s="64">
        <v>2</v>
      </c>
      <c r="G117" s="64">
        <v>0</v>
      </c>
      <c r="H117" s="64">
        <v>0</v>
      </c>
      <c r="I117" s="62" t="s">
        <v>194</v>
      </c>
      <c r="J117" s="65">
        <v>2</v>
      </c>
      <c r="K117" s="62"/>
      <c r="L117" s="65">
        <v>0</v>
      </c>
      <c r="M117" s="62"/>
      <c r="N117" s="65">
        <v>0</v>
      </c>
      <c r="O117" s="62"/>
      <c r="P117" s="65">
        <v>0</v>
      </c>
      <c r="Q117" s="62"/>
      <c r="R117" s="65">
        <v>0</v>
      </c>
      <c r="S117" s="66">
        <v>0</v>
      </c>
      <c r="T117" s="66">
        <v>0</v>
      </c>
    </row>
    <row r="118" ht="16.5" spans="1:20">
      <c r="A118" s="4">
        <v>2</v>
      </c>
      <c r="B118" s="62" t="s">
        <v>202</v>
      </c>
      <c r="C118" s="62" t="s">
        <v>204</v>
      </c>
      <c r="D118" s="63" t="s">
        <v>193</v>
      </c>
      <c r="E118" s="64">
        <v>0</v>
      </c>
      <c r="F118" s="64">
        <v>1</v>
      </c>
      <c r="G118" s="64">
        <v>0</v>
      </c>
      <c r="H118" s="64">
        <v>0</v>
      </c>
      <c r="I118" s="62" t="s">
        <v>196</v>
      </c>
      <c r="J118" s="65">
        <v>2</v>
      </c>
      <c r="K118" s="62"/>
      <c r="L118" s="65">
        <v>0</v>
      </c>
      <c r="M118" s="62"/>
      <c r="N118" s="65">
        <v>0</v>
      </c>
      <c r="O118" s="62"/>
      <c r="P118" s="65">
        <v>0</v>
      </c>
      <c r="Q118" s="62"/>
      <c r="R118" s="65">
        <v>0</v>
      </c>
      <c r="S118" s="66">
        <v>0</v>
      </c>
      <c r="T118" s="66">
        <v>0</v>
      </c>
    </row>
    <row r="119" ht="16.5" spans="1:20">
      <c r="A119" s="4">
        <v>3</v>
      </c>
      <c r="B119" s="62" t="s">
        <v>202</v>
      </c>
      <c r="C119" s="62" t="s">
        <v>205</v>
      </c>
      <c r="D119" s="63" t="s">
        <v>193</v>
      </c>
      <c r="E119" s="64">
        <v>2</v>
      </c>
      <c r="F119" s="64">
        <v>1</v>
      </c>
      <c r="G119" s="64">
        <v>0</v>
      </c>
      <c r="H119" s="64">
        <v>0</v>
      </c>
      <c r="I119" s="62" t="s">
        <v>194</v>
      </c>
      <c r="J119" s="65">
        <v>1</v>
      </c>
      <c r="K119" s="62" t="s">
        <v>70</v>
      </c>
      <c r="L119" s="65">
        <v>1</v>
      </c>
      <c r="M119" s="62"/>
      <c r="N119" s="65">
        <v>0</v>
      </c>
      <c r="O119" s="62"/>
      <c r="P119" s="65">
        <v>0</v>
      </c>
      <c r="Q119" s="62"/>
      <c r="R119" s="65">
        <v>0</v>
      </c>
      <c r="S119" s="66">
        <v>0</v>
      </c>
      <c r="T119" s="66">
        <v>0</v>
      </c>
    </row>
    <row r="120" ht="16.5" spans="1:20">
      <c r="A120" s="4">
        <v>4</v>
      </c>
      <c r="B120" s="62" t="s">
        <v>202</v>
      </c>
      <c r="C120" s="62" t="s">
        <v>206</v>
      </c>
      <c r="D120" s="63" t="s">
        <v>193</v>
      </c>
      <c r="E120" s="64">
        <v>1</v>
      </c>
      <c r="F120" s="64">
        <v>0</v>
      </c>
      <c r="G120" s="64">
        <v>0</v>
      </c>
      <c r="H120" s="64">
        <v>0</v>
      </c>
      <c r="I120" s="62" t="s">
        <v>199</v>
      </c>
      <c r="J120" s="65">
        <v>3</v>
      </c>
      <c r="K120" s="62"/>
      <c r="L120" s="65">
        <v>0</v>
      </c>
      <c r="M120" s="62"/>
      <c r="N120" s="65">
        <v>0</v>
      </c>
      <c r="O120" s="62"/>
      <c r="P120" s="65">
        <v>0</v>
      </c>
      <c r="Q120" s="62"/>
      <c r="R120" s="65">
        <v>0</v>
      </c>
      <c r="S120" s="66">
        <v>0</v>
      </c>
      <c r="T120" s="66">
        <v>0</v>
      </c>
    </row>
    <row r="121" ht="16.5" spans="1:20">
      <c r="A121" s="4">
        <v>5</v>
      </c>
      <c r="B121" s="62" t="s">
        <v>202</v>
      </c>
      <c r="C121" s="62" t="s">
        <v>207</v>
      </c>
      <c r="D121" s="63" t="s">
        <v>193</v>
      </c>
      <c r="E121" s="64">
        <v>1</v>
      </c>
      <c r="F121" s="64">
        <v>1</v>
      </c>
      <c r="G121" s="64">
        <v>0</v>
      </c>
      <c r="H121" s="64">
        <v>0</v>
      </c>
      <c r="I121" s="62" t="s">
        <v>201</v>
      </c>
      <c r="J121" s="65">
        <v>2</v>
      </c>
      <c r="K121" s="62"/>
      <c r="L121" s="65">
        <v>0</v>
      </c>
      <c r="M121" s="62"/>
      <c r="N121" s="65">
        <v>0</v>
      </c>
      <c r="O121" s="62"/>
      <c r="P121" s="65">
        <v>0</v>
      </c>
      <c r="Q121" s="62"/>
      <c r="R121" s="65">
        <v>0</v>
      </c>
      <c r="S121" s="66">
        <v>0</v>
      </c>
      <c r="T121" s="66">
        <v>0</v>
      </c>
    </row>
    <row r="122" ht="16.5" spans="1:20">
      <c r="A122" s="4">
        <v>1</v>
      </c>
      <c r="B122" s="62" t="s">
        <v>208</v>
      </c>
      <c r="C122" s="62" t="s">
        <v>209</v>
      </c>
      <c r="D122" s="63" t="s">
        <v>210</v>
      </c>
      <c r="E122" s="64">
        <v>0</v>
      </c>
      <c r="F122" s="64">
        <v>0</v>
      </c>
      <c r="G122" s="64">
        <v>0</v>
      </c>
      <c r="H122" s="64">
        <v>0</v>
      </c>
      <c r="I122" s="62" t="s">
        <v>211</v>
      </c>
      <c r="J122" s="65">
        <v>1</v>
      </c>
      <c r="K122" s="62"/>
      <c r="L122" s="65">
        <v>0</v>
      </c>
      <c r="M122" s="62"/>
      <c r="N122" s="65">
        <v>0</v>
      </c>
      <c r="O122" s="62"/>
      <c r="P122" s="65">
        <v>0</v>
      </c>
      <c r="Q122" s="62"/>
      <c r="R122" s="65">
        <v>0</v>
      </c>
      <c r="S122" s="66">
        <v>0</v>
      </c>
      <c r="T122" s="66">
        <v>0</v>
      </c>
    </row>
    <row r="123" ht="16.5" spans="1:20">
      <c r="A123" s="4">
        <v>2</v>
      </c>
      <c r="B123" s="62" t="s">
        <v>208</v>
      </c>
      <c r="C123" s="62" t="s">
        <v>212</v>
      </c>
      <c r="D123" s="63" t="s">
        <v>210</v>
      </c>
      <c r="E123" s="64">
        <v>0</v>
      </c>
      <c r="F123" s="64">
        <v>0</v>
      </c>
      <c r="G123" s="64">
        <v>0</v>
      </c>
      <c r="H123" s="64">
        <v>0</v>
      </c>
      <c r="I123" s="62" t="s">
        <v>211</v>
      </c>
      <c r="J123" s="65">
        <v>1</v>
      </c>
      <c r="K123" s="62" t="s">
        <v>95</v>
      </c>
      <c r="L123" s="65">
        <v>1</v>
      </c>
      <c r="M123" s="62"/>
      <c r="N123" s="65">
        <v>0</v>
      </c>
      <c r="O123" s="62"/>
      <c r="P123" s="65">
        <v>0</v>
      </c>
      <c r="Q123" s="62"/>
      <c r="R123" s="65">
        <v>0</v>
      </c>
      <c r="S123" s="66">
        <v>0</v>
      </c>
      <c r="T123" s="66">
        <v>0</v>
      </c>
    </row>
    <row r="124" ht="16.5" spans="1:20">
      <c r="A124" s="4">
        <v>3</v>
      </c>
      <c r="B124" s="62" t="s">
        <v>208</v>
      </c>
      <c r="C124" s="62" t="s">
        <v>213</v>
      </c>
      <c r="D124" s="63" t="s">
        <v>210</v>
      </c>
      <c r="E124" s="64">
        <v>0</v>
      </c>
      <c r="F124" s="64">
        <v>0</v>
      </c>
      <c r="G124" s="64">
        <v>0</v>
      </c>
      <c r="H124" s="64">
        <v>0</v>
      </c>
      <c r="I124" s="62" t="s">
        <v>214</v>
      </c>
      <c r="J124" s="65">
        <v>1</v>
      </c>
      <c r="K124" s="62"/>
      <c r="L124" s="65">
        <v>0</v>
      </c>
      <c r="M124" s="62"/>
      <c r="N124" s="65">
        <v>0</v>
      </c>
      <c r="O124" s="62"/>
      <c r="P124" s="65">
        <v>0</v>
      </c>
      <c r="Q124" s="62"/>
      <c r="R124" s="65">
        <v>0</v>
      </c>
      <c r="S124" s="66">
        <v>0</v>
      </c>
      <c r="T124" s="66">
        <v>0</v>
      </c>
    </row>
    <row r="125" ht="16.5" spans="1:20">
      <c r="A125" s="4">
        <v>4</v>
      </c>
      <c r="B125" s="62" t="s">
        <v>208</v>
      </c>
      <c r="C125" s="62" t="s">
        <v>215</v>
      </c>
      <c r="D125" s="63" t="s">
        <v>210</v>
      </c>
      <c r="E125" s="64">
        <v>0</v>
      </c>
      <c r="F125" s="64">
        <v>0</v>
      </c>
      <c r="G125" s="64">
        <v>0</v>
      </c>
      <c r="H125" s="64">
        <v>0</v>
      </c>
      <c r="I125" s="62" t="s">
        <v>95</v>
      </c>
      <c r="J125" s="65">
        <v>2</v>
      </c>
      <c r="K125" s="62"/>
      <c r="L125" s="65">
        <v>0</v>
      </c>
      <c r="M125" s="62"/>
      <c r="N125" s="65">
        <v>0</v>
      </c>
      <c r="O125" s="62"/>
      <c r="P125" s="65">
        <v>0</v>
      </c>
      <c r="Q125" s="62"/>
      <c r="R125" s="65">
        <v>0</v>
      </c>
      <c r="S125" s="66">
        <v>0</v>
      </c>
      <c r="T125" s="66">
        <v>0</v>
      </c>
    </row>
    <row r="126" ht="16.5" spans="1:20">
      <c r="A126" s="4">
        <v>5</v>
      </c>
      <c r="B126" s="62" t="s">
        <v>208</v>
      </c>
      <c r="C126" s="62" t="s">
        <v>216</v>
      </c>
      <c r="D126" s="63" t="s">
        <v>210</v>
      </c>
      <c r="E126" s="64">
        <v>0</v>
      </c>
      <c r="F126" s="64">
        <v>0</v>
      </c>
      <c r="G126" s="64">
        <v>0</v>
      </c>
      <c r="H126" s="64">
        <v>0</v>
      </c>
      <c r="I126" s="62" t="s">
        <v>28</v>
      </c>
      <c r="J126" s="65">
        <v>2</v>
      </c>
      <c r="K126" s="62"/>
      <c r="L126" s="65">
        <v>0</v>
      </c>
      <c r="M126" s="62"/>
      <c r="N126" s="65">
        <v>0</v>
      </c>
      <c r="O126" s="62"/>
      <c r="P126" s="65">
        <v>0</v>
      </c>
      <c r="Q126" s="62"/>
      <c r="R126" s="65">
        <v>0</v>
      </c>
      <c r="S126" s="66">
        <v>0</v>
      </c>
      <c r="T126" s="66">
        <v>0</v>
      </c>
    </row>
    <row r="127" ht="16.5" spans="1:20">
      <c r="A127" s="4">
        <v>1</v>
      </c>
      <c r="B127" s="62" t="s">
        <v>217</v>
      </c>
      <c r="C127" s="62" t="s">
        <v>218</v>
      </c>
      <c r="D127" s="63" t="s">
        <v>210</v>
      </c>
      <c r="E127" s="64">
        <v>1</v>
      </c>
      <c r="F127" s="64">
        <v>0</v>
      </c>
      <c r="G127" s="64">
        <v>0</v>
      </c>
      <c r="H127" s="64">
        <v>0</v>
      </c>
      <c r="I127" s="62" t="s">
        <v>211</v>
      </c>
      <c r="J127" s="65">
        <v>2</v>
      </c>
      <c r="K127" s="62"/>
      <c r="L127" s="65">
        <v>0</v>
      </c>
      <c r="M127" s="62"/>
      <c r="N127" s="65">
        <v>0</v>
      </c>
      <c r="O127" s="62"/>
      <c r="P127" s="65">
        <v>0</v>
      </c>
      <c r="Q127" s="62"/>
      <c r="R127" s="65">
        <v>0</v>
      </c>
      <c r="S127" s="66">
        <v>0</v>
      </c>
      <c r="T127" s="66">
        <v>0</v>
      </c>
    </row>
    <row r="128" ht="16.5" spans="1:20">
      <c r="A128" s="4">
        <v>2</v>
      </c>
      <c r="B128" s="62" t="s">
        <v>217</v>
      </c>
      <c r="C128" s="62" t="s">
        <v>219</v>
      </c>
      <c r="D128" s="63" t="s">
        <v>210</v>
      </c>
      <c r="E128" s="64">
        <v>1</v>
      </c>
      <c r="F128" s="64">
        <v>0</v>
      </c>
      <c r="G128" s="64">
        <v>0</v>
      </c>
      <c r="H128" s="64">
        <v>0</v>
      </c>
      <c r="I128" s="62" t="s">
        <v>211</v>
      </c>
      <c r="J128" s="65">
        <v>1</v>
      </c>
      <c r="K128" s="62" t="s">
        <v>28</v>
      </c>
      <c r="L128" s="65">
        <v>2</v>
      </c>
      <c r="M128" s="62" t="s">
        <v>95</v>
      </c>
      <c r="N128" s="65">
        <v>1</v>
      </c>
      <c r="O128" s="62"/>
      <c r="P128" s="65">
        <v>0</v>
      </c>
      <c r="Q128" s="62"/>
      <c r="R128" s="65">
        <v>0</v>
      </c>
      <c r="S128" s="66">
        <v>0</v>
      </c>
      <c r="T128" s="66">
        <v>0</v>
      </c>
    </row>
    <row r="129" ht="16.5" spans="1:20">
      <c r="A129" s="4">
        <v>3</v>
      </c>
      <c r="B129" s="62" t="s">
        <v>217</v>
      </c>
      <c r="C129" s="62" t="s">
        <v>220</v>
      </c>
      <c r="D129" s="63" t="s">
        <v>210</v>
      </c>
      <c r="E129" s="64">
        <v>0</v>
      </c>
      <c r="F129" s="64">
        <v>0</v>
      </c>
      <c r="G129" s="64">
        <v>1</v>
      </c>
      <c r="H129" s="64">
        <v>0</v>
      </c>
      <c r="I129" s="62" t="s">
        <v>214</v>
      </c>
      <c r="J129" s="65">
        <v>1</v>
      </c>
      <c r="K129" s="62"/>
      <c r="L129" s="65">
        <v>0</v>
      </c>
      <c r="M129" s="62"/>
      <c r="N129" s="65">
        <v>0</v>
      </c>
      <c r="O129" s="62"/>
      <c r="P129" s="65">
        <v>0</v>
      </c>
      <c r="Q129" s="62"/>
      <c r="R129" s="65">
        <v>0</v>
      </c>
      <c r="S129" s="66">
        <v>0</v>
      </c>
      <c r="T129" s="66">
        <v>0</v>
      </c>
    </row>
    <row r="130" ht="16.5" spans="1:20">
      <c r="A130" s="4">
        <v>4</v>
      </c>
      <c r="B130" s="62" t="s">
        <v>217</v>
      </c>
      <c r="C130" s="62" t="s">
        <v>221</v>
      </c>
      <c r="D130" s="63" t="s">
        <v>210</v>
      </c>
      <c r="E130" s="64">
        <v>1</v>
      </c>
      <c r="F130" s="64">
        <v>0</v>
      </c>
      <c r="G130" s="64">
        <v>0</v>
      </c>
      <c r="H130" s="64">
        <v>0</v>
      </c>
      <c r="I130" s="62" t="s">
        <v>95</v>
      </c>
      <c r="J130" s="65">
        <v>3</v>
      </c>
      <c r="K130" s="62"/>
      <c r="L130" s="65">
        <v>0</v>
      </c>
      <c r="M130" s="62"/>
      <c r="N130" s="65">
        <v>0</v>
      </c>
      <c r="O130" s="62"/>
      <c r="P130" s="65">
        <v>0</v>
      </c>
      <c r="Q130" s="62"/>
      <c r="R130" s="65">
        <v>0</v>
      </c>
      <c r="S130" s="66">
        <v>0</v>
      </c>
      <c r="T130" s="66">
        <v>0</v>
      </c>
    </row>
    <row r="131" ht="16.5" spans="1:20">
      <c r="A131" s="4">
        <v>5</v>
      </c>
      <c r="B131" s="62" t="s">
        <v>217</v>
      </c>
      <c r="C131" s="62" t="s">
        <v>222</v>
      </c>
      <c r="D131" s="63" t="s">
        <v>210</v>
      </c>
      <c r="E131" s="64">
        <v>2</v>
      </c>
      <c r="F131" s="64">
        <v>0</v>
      </c>
      <c r="G131" s="64">
        <v>0</v>
      </c>
      <c r="H131" s="64">
        <v>0</v>
      </c>
      <c r="I131" s="62" t="s">
        <v>28</v>
      </c>
      <c r="J131" s="65">
        <v>2</v>
      </c>
      <c r="K131" s="62" t="s">
        <v>95</v>
      </c>
      <c r="L131" s="65">
        <v>1</v>
      </c>
      <c r="M131" s="62"/>
      <c r="N131" s="65">
        <v>0</v>
      </c>
      <c r="O131" s="62"/>
      <c r="P131" s="65">
        <v>0</v>
      </c>
      <c r="Q131" s="62"/>
      <c r="R131" s="65">
        <v>0</v>
      </c>
      <c r="S131" s="66">
        <v>0</v>
      </c>
      <c r="T131" s="66">
        <v>0</v>
      </c>
    </row>
    <row r="132" ht="16.5" spans="1:20">
      <c r="A132" s="4">
        <v>1</v>
      </c>
      <c r="B132" s="62" t="s">
        <v>223</v>
      </c>
      <c r="C132" s="62" t="s">
        <v>224</v>
      </c>
      <c r="D132" s="63" t="s">
        <v>210</v>
      </c>
      <c r="E132" s="64">
        <v>0</v>
      </c>
      <c r="F132" s="64">
        <v>0</v>
      </c>
      <c r="G132" s="64">
        <v>0</v>
      </c>
      <c r="H132" s="64">
        <v>0</v>
      </c>
      <c r="I132" s="62" t="s">
        <v>211</v>
      </c>
      <c r="J132" s="65">
        <v>1</v>
      </c>
      <c r="K132" s="62"/>
      <c r="L132" s="65">
        <v>0</v>
      </c>
      <c r="M132" s="62"/>
      <c r="N132" s="65">
        <v>0</v>
      </c>
      <c r="O132" s="62"/>
      <c r="P132" s="65">
        <v>0</v>
      </c>
      <c r="Q132" s="62"/>
      <c r="R132" s="65">
        <v>0</v>
      </c>
      <c r="S132" s="66">
        <v>0</v>
      </c>
      <c r="T132" s="66">
        <v>0</v>
      </c>
    </row>
    <row r="133" ht="16.5" spans="1:20">
      <c r="A133" s="4">
        <v>2</v>
      </c>
      <c r="B133" s="62" t="s">
        <v>223</v>
      </c>
      <c r="C133" s="62" t="s">
        <v>225</v>
      </c>
      <c r="D133" s="63" t="s">
        <v>210</v>
      </c>
      <c r="E133" s="64">
        <v>0</v>
      </c>
      <c r="F133" s="64">
        <v>0</v>
      </c>
      <c r="G133" s="64">
        <v>0</v>
      </c>
      <c r="H133" s="64">
        <v>0</v>
      </c>
      <c r="I133" s="62" t="s">
        <v>211</v>
      </c>
      <c r="J133" s="65">
        <v>1</v>
      </c>
      <c r="K133" s="62" t="s">
        <v>95</v>
      </c>
      <c r="L133" s="65">
        <v>1</v>
      </c>
      <c r="M133" s="62"/>
      <c r="N133" s="65">
        <v>0</v>
      </c>
      <c r="O133" s="62"/>
      <c r="P133" s="65">
        <v>0</v>
      </c>
      <c r="Q133" s="62"/>
      <c r="R133" s="65">
        <v>0</v>
      </c>
      <c r="S133" s="66">
        <v>0</v>
      </c>
      <c r="T133" s="66">
        <v>0</v>
      </c>
    </row>
    <row r="134" ht="16.5" spans="1:20">
      <c r="A134" s="4">
        <v>3</v>
      </c>
      <c r="B134" s="62" t="s">
        <v>223</v>
      </c>
      <c r="C134" s="62" t="s">
        <v>226</v>
      </c>
      <c r="D134" s="63" t="s">
        <v>210</v>
      </c>
      <c r="E134" s="64">
        <v>0</v>
      </c>
      <c r="F134" s="64">
        <v>0</v>
      </c>
      <c r="G134" s="64">
        <v>0</v>
      </c>
      <c r="H134" s="64">
        <v>0</v>
      </c>
      <c r="I134" s="62" t="s">
        <v>214</v>
      </c>
      <c r="J134" s="65">
        <v>1</v>
      </c>
      <c r="K134" s="62"/>
      <c r="L134" s="65">
        <v>0</v>
      </c>
      <c r="M134" s="62"/>
      <c r="N134" s="65">
        <v>0</v>
      </c>
      <c r="O134" s="62"/>
      <c r="P134" s="65">
        <v>0</v>
      </c>
      <c r="Q134" s="62"/>
      <c r="R134" s="65">
        <v>0</v>
      </c>
      <c r="S134" s="66">
        <v>0</v>
      </c>
      <c r="T134" s="66">
        <v>0</v>
      </c>
    </row>
    <row r="135" ht="16.5" spans="1:20">
      <c r="A135" s="4">
        <v>4</v>
      </c>
      <c r="B135" s="62" t="s">
        <v>223</v>
      </c>
      <c r="C135" s="62" t="s">
        <v>227</v>
      </c>
      <c r="D135" s="63" t="s">
        <v>210</v>
      </c>
      <c r="E135" s="64">
        <v>0</v>
      </c>
      <c r="F135" s="64">
        <v>0</v>
      </c>
      <c r="G135" s="64">
        <v>0</v>
      </c>
      <c r="H135" s="64">
        <v>0</v>
      </c>
      <c r="I135" s="62" t="s">
        <v>95</v>
      </c>
      <c r="J135" s="65">
        <v>2</v>
      </c>
      <c r="K135" s="62"/>
      <c r="L135" s="65">
        <v>0</v>
      </c>
      <c r="M135" s="62"/>
      <c r="N135" s="65">
        <v>0</v>
      </c>
      <c r="O135" s="62"/>
      <c r="P135" s="65">
        <v>0</v>
      </c>
      <c r="Q135" s="62"/>
      <c r="R135" s="65">
        <v>0</v>
      </c>
      <c r="S135" s="66">
        <v>0</v>
      </c>
      <c r="T135" s="66">
        <v>0</v>
      </c>
    </row>
    <row r="136" ht="16.5" spans="1:20">
      <c r="A136" s="4">
        <v>5</v>
      </c>
      <c r="B136" s="62" t="s">
        <v>223</v>
      </c>
      <c r="C136" s="62" t="s">
        <v>228</v>
      </c>
      <c r="D136" s="63" t="s">
        <v>210</v>
      </c>
      <c r="E136" s="64">
        <v>0</v>
      </c>
      <c r="F136" s="64">
        <v>0</v>
      </c>
      <c r="G136" s="64">
        <v>0</v>
      </c>
      <c r="H136" s="64">
        <v>0</v>
      </c>
      <c r="I136" s="62" t="s">
        <v>28</v>
      </c>
      <c r="J136" s="65">
        <v>2</v>
      </c>
      <c r="K136" s="62"/>
      <c r="L136" s="65">
        <v>0</v>
      </c>
      <c r="M136" s="62"/>
      <c r="N136" s="65">
        <v>0</v>
      </c>
      <c r="O136" s="62"/>
      <c r="P136" s="65">
        <v>0</v>
      </c>
      <c r="Q136" s="62"/>
      <c r="R136" s="65">
        <v>0</v>
      </c>
      <c r="S136" s="66">
        <v>0</v>
      </c>
      <c r="T136" s="66">
        <v>0</v>
      </c>
    </row>
    <row r="137" ht="16.5" spans="1:20">
      <c r="A137" s="4">
        <v>1</v>
      </c>
      <c r="B137" s="62" t="s">
        <v>229</v>
      </c>
      <c r="C137" s="62" t="s">
        <v>230</v>
      </c>
      <c r="D137" s="63" t="s">
        <v>210</v>
      </c>
      <c r="E137" s="64">
        <v>1</v>
      </c>
      <c r="F137" s="64">
        <v>0</v>
      </c>
      <c r="G137" s="64">
        <v>0</v>
      </c>
      <c r="H137" s="64">
        <v>0</v>
      </c>
      <c r="I137" s="62" t="s">
        <v>211</v>
      </c>
      <c r="J137" s="65">
        <v>2</v>
      </c>
      <c r="K137" s="62"/>
      <c r="L137" s="65">
        <v>0</v>
      </c>
      <c r="M137" s="62"/>
      <c r="N137" s="65">
        <v>0</v>
      </c>
      <c r="O137" s="62"/>
      <c r="P137" s="65">
        <v>0</v>
      </c>
      <c r="Q137" s="62"/>
      <c r="R137" s="65">
        <v>0</v>
      </c>
      <c r="S137" s="66">
        <v>0</v>
      </c>
      <c r="T137" s="66">
        <v>0</v>
      </c>
    </row>
    <row r="138" ht="16.5" spans="1:20">
      <c r="A138" s="4">
        <v>2</v>
      </c>
      <c r="B138" s="62" t="s">
        <v>229</v>
      </c>
      <c r="C138" s="62" t="s">
        <v>231</v>
      </c>
      <c r="D138" s="63" t="s">
        <v>210</v>
      </c>
      <c r="E138" s="64">
        <v>1</v>
      </c>
      <c r="F138" s="64">
        <v>0</v>
      </c>
      <c r="G138" s="64">
        <v>0</v>
      </c>
      <c r="H138" s="64">
        <v>0</v>
      </c>
      <c r="I138" s="62" t="s">
        <v>211</v>
      </c>
      <c r="J138" s="65">
        <v>1</v>
      </c>
      <c r="K138" s="62" t="s">
        <v>28</v>
      </c>
      <c r="L138" s="65">
        <v>2</v>
      </c>
      <c r="M138" s="62" t="s">
        <v>95</v>
      </c>
      <c r="N138" s="65">
        <v>1</v>
      </c>
      <c r="O138" s="62"/>
      <c r="P138" s="65">
        <v>0</v>
      </c>
      <c r="Q138" s="62"/>
      <c r="R138" s="65">
        <v>0</v>
      </c>
      <c r="S138" s="66">
        <v>0</v>
      </c>
      <c r="T138" s="66">
        <v>0</v>
      </c>
    </row>
    <row r="139" ht="16.5" spans="1:20">
      <c r="A139" s="4">
        <v>3</v>
      </c>
      <c r="B139" s="62" t="s">
        <v>229</v>
      </c>
      <c r="C139" s="62" t="s">
        <v>232</v>
      </c>
      <c r="D139" s="63" t="s">
        <v>210</v>
      </c>
      <c r="E139" s="64">
        <v>0</v>
      </c>
      <c r="F139" s="64">
        <v>0</v>
      </c>
      <c r="G139" s="64">
        <v>1</v>
      </c>
      <c r="H139" s="64">
        <v>0</v>
      </c>
      <c r="I139" s="62" t="s">
        <v>214</v>
      </c>
      <c r="J139" s="65">
        <v>1</v>
      </c>
      <c r="K139" s="62"/>
      <c r="L139" s="65">
        <v>0</v>
      </c>
      <c r="M139" s="62"/>
      <c r="N139" s="65">
        <v>0</v>
      </c>
      <c r="O139" s="62"/>
      <c r="P139" s="65">
        <v>0</v>
      </c>
      <c r="Q139" s="62"/>
      <c r="R139" s="65">
        <v>0</v>
      </c>
      <c r="S139" s="66">
        <v>0</v>
      </c>
      <c r="T139" s="66">
        <v>0</v>
      </c>
    </row>
    <row r="140" ht="16.5" spans="1:20">
      <c r="A140" s="4">
        <v>4</v>
      </c>
      <c r="B140" s="62" t="s">
        <v>229</v>
      </c>
      <c r="C140" s="62" t="s">
        <v>233</v>
      </c>
      <c r="D140" s="63" t="s">
        <v>210</v>
      </c>
      <c r="E140" s="64">
        <v>1</v>
      </c>
      <c r="F140" s="64">
        <v>0</v>
      </c>
      <c r="G140" s="64">
        <v>0</v>
      </c>
      <c r="H140" s="64">
        <v>0</v>
      </c>
      <c r="I140" s="62" t="s">
        <v>95</v>
      </c>
      <c r="J140" s="65">
        <v>3</v>
      </c>
      <c r="K140" s="62"/>
      <c r="L140" s="65">
        <v>0</v>
      </c>
      <c r="M140" s="62"/>
      <c r="N140" s="65">
        <v>0</v>
      </c>
      <c r="O140" s="62"/>
      <c r="P140" s="65">
        <v>0</v>
      </c>
      <c r="Q140" s="62"/>
      <c r="R140" s="65">
        <v>0</v>
      </c>
      <c r="S140" s="66">
        <v>0</v>
      </c>
      <c r="T140" s="66">
        <v>0</v>
      </c>
    </row>
    <row r="141" ht="16.5" spans="1:20">
      <c r="A141" s="4">
        <v>5</v>
      </c>
      <c r="B141" s="62" t="s">
        <v>229</v>
      </c>
      <c r="C141" s="62" t="s">
        <v>234</v>
      </c>
      <c r="D141" s="63" t="s">
        <v>210</v>
      </c>
      <c r="E141" s="64">
        <v>2</v>
      </c>
      <c r="F141" s="64">
        <v>0</v>
      </c>
      <c r="G141" s="64">
        <v>0</v>
      </c>
      <c r="H141" s="64">
        <v>0</v>
      </c>
      <c r="I141" s="62" t="s">
        <v>28</v>
      </c>
      <c r="J141" s="65">
        <v>2</v>
      </c>
      <c r="K141" s="62" t="s">
        <v>95</v>
      </c>
      <c r="L141" s="65">
        <v>1</v>
      </c>
      <c r="M141" s="62"/>
      <c r="N141" s="65">
        <v>0</v>
      </c>
      <c r="O141" s="62"/>
      <c r="P141" s="65">
        <v>0</v>
      </c>
      <c r="Q141" s="62"/>
      <c r="R141" s="65">
        <v>0</v>
      </c>
      <c r="S141" s="66">
        <v>0</v>
      </c>
      <c r="T141" s="66">
        <v>0</v>
      </c>
    </row>
    <row r="142" ht="16.5" spans="1:20">
      <c r="A142" s="4">
        <v>1</v>
      </c>
      <c r="B142" s="62" t="s">
        <v>235</v>
      </c>
      <c r="C142" s="62" t="s">
        <v>236</v>
      </c>
      <c r="D142" s="63" t="s">
        <v>237</v>
      </c>
      <c r="E142" s="64">
        <v>0</v>
      </c>
      <c r="F142" s="64">
        <v>0</v>
      </c>
      <c r="G142" s="64">
        <v>0</v>
      </c>
      <c r="H142" s="64">
        <v>0</v>
      </c>
      <c r="I142" s="62" t="s">
        <v>238</v>
      </c>
      <c r="J142" s="65">
        <v>1</v>
      </c>
      <c r="K142" s="62"/>
      <c r="L142" s="65">
        <v>0</v>
      </c>
      <c r="M142" s="62"/>
      <c r="N142" s="65">
        <v>0</v>
      </c>
      <c r="O142" s="62"/>
      <c r="P142" s="65">
        <v>0</v>
      </c>
      <c r="Q142" s="62"/>
      <c r="R142" s="65">
        <v>0</v>
      </c>
      <c r="S142" s="66">
        <v>0</v>
      </c>
      <c r="T142" s="66">
        <v>0</v>
      </c>
    </row>
    <row r="143" ht="16.5" spans="1:20">
      <c r="A143" s="4">
        <v>2</v>
      </c>
      <c r="B143" s="62" t="s">
        <v>235</v>
      </c>
      <c r="C143" s="62" t="s">
        <v>239</v>
      </c>
      <c r="D143" s="63" t="s">
        <v>237</v>
      </c>
      <c r="E143" s="64">
        <v>0</v>
      </c>
      <c r="F143" s="64">
        <v>0</v>
      </c>
      <c r="G143" s="64">
        <v>0</v>
      </c>
      <c r="H143" s="64">
        <v>0</v>
      </c>
      <c r="I143" s="62" t="s">
        <v>240</v>
      </c>
      <c r="J143" s="65">
        <v>1</v>
      </c>
      <c r="K143" s="62"/>
      <c r="L143" s="65">
        <v>0</v>
      </c>
      <c r="M143" s="62"/>
      <c r="N143" s="65">
        <v>0</v>
      </c>
      <c r="O143" s="62"/>
      <c r="P143" s="65">
        <v>0</v>
      </c>
      <c r="Q143" s="62"/>
      <c r="R143" s="65">
        <v>0</v>
      </c>
      <c r="S143" s="66">
        <v>0</v>
      </c>
      <c r="T143" s="66">
        <v>0</v>
      </c>
    </row>
    <row r="144" ht="16.5" spans="1:20">
      <c r="A144" s="4">
        <v>3</v>
      </c>
      <c r="B144" s="62" t="s">
        <v>235</v>
      </c>
      <c r="C144" s="62" t="s">
        <v>241</v>
      </c>
      <c r="D144" s="63" t="s">
        <v>237</v>
      </c>
      <c r="E144" s="64">
        <v>0</v>
      </c>
      <c r="F144" s="64">
        <v>0</v>
      </c>
      <c r="G144" s="64">
        <v>0</v>
      </c>
      <c r="H144" s="64">
        <v>0</v>
      </c>
      <c r="I144" s="62" t="s">
        <v>242</v>
      </c>
      <c r="J144" s="65">
        <v>1</v>
      </c>
      <c r="K144" s="62"/>
      <c r="L144" s="65">
        <v>0</v>
      </c>
      <c r="M144" s="62"/>
      <c r="N144" s="65">
        <v>0</v>
      </c>
      <c r="O144" s="62"/>
      <c r="P144" s="65">
        <v>0</v>
      </c>
      <c r="Q144" s="62"/>
      <c r="R144" s="65">
        <v>0</v>
      </c>
      <c r="S144" s="66">
        <v>0</v>
      </c>
      <c r="T144" s="66">
        <v>0</v>
      </c>
    </row>
    <row r="145" ht="16.5" spans="1:20">
      <c r="A145" s="4">
        <v>4</v>
      </c>
      <c r="B145" s="62" t="s">
        <v>235</v>
      </c>
      <c r="C145" s="62" t="s">
        <v>243</v>
      </c>
      <c r="D145" s="63" t="s">
        <v>237</v>
      </c>
      <c r="E145" s="64">
        <v>0</v>
      </c>
      <c r="F145" s="64">
        <v>0</v>
      </c>
      <c r="G145" s="64">
        <v>0</v>
      </c>
      <c r="H145" s="64">
        <v>0</v>
      </c>
      <c r="I145" s="62" t="s">
        <v>240</v>
      </c>
      <c r="J145" s="65">
        <v>1</v>
      </c>
      <c r="K145" s="62"/>
      <c r="L145" s="65">
        <v>0</v>
      </c>
      <c r="M145" s="62"/>
      <c r="N145" s="65">
        <v>0</v>
      </c>
      <c r="O145" s="62"/>
      <c r="P145" s="65">
        <v>0</v>
      </c>
      <c r="Q145" s="62"/>
      <c r="R145" s="65">
        <v>0</v>
      </c>
      <c r="S145" s="66">
        <v>0</v>
      </c>
      <c r="T145" s="66">
        <v>0</v>
      </c>
    </row>
    <row r="146" ht="16.5" spans="1:20">
      <c r="A146" s="4">
        <v>5</v>
      </c>
      <c r="B146" s="62" t="s">
        <v>235</v>
      </c>
      <c r="C146" s="62" t="s">
        <v>244</v>
      </c>
      <c r="D146" s="63" t="s">
        <v>237</v>
      </c>
      <c r="E146" s="64">
        <v>0</v>
      </c>
      <c r="F146" s="64">
        <v>0</v>
      </c>
      <c r="G146" s="64">
        <v>0</v>
      </c>
      <c r="H146" s="64">
        <v>0</v>
      </c>
      <c r="I146" s="62" t="s">
        <v>238</v>
      </c>
      <c r="J146" s="65">
        <v>1</v>
      </c>
      <c r="K146" s="62"/>
      <c r="L146" s="65">
        <v>0</v>
      </c>
      <c r="M146" s="62"/>
      <c r="N146" s="65">
        <v>0</v>
      </c>
      <c r="O146" s="62"/>
      <c r="P146" s="65">
        <v>0</v>
      </c>
      <c r="Q146" s="62"/>
      <c r="R146" s="65">
        <v>0</v>
      </c>
      <c r="S146" s="66">
        <v>0</v>
      </c>
      <c r="T146" s="66">
        <v>0</v>
      </c>
    </row>
    <row r="147" ht="16.5" spans="1:20">
      <c r="A147" s="4">
        <v>1</v>
      </c>
      <c r="B147" s="62" t="s">
        <v>245</v>
      </c>
      <c r="C147" s="62" t="s">
        <v>246</v>
      </c>
      <c r="D147" s="63" t="s">
        <v>237</v>
      </c>
      <c r="E147" s="64">
        <v>1</v>
      </c>
      <c r="F147" s="64">
        <v>1</v>
      </c>
      <c r="G147" s="64">
        <v>0</v>
      </c>
      <c r="H147" s="64">
        <v>0</v>
      </c>
      <c r="I147" s="62" t="s">
        <v>238</v>
      </c>
      <c r="J147" s="65">
        <v>2</v>
      </c>
      <c r="K147" s="62"/>
      <c r="L147" s="65">
        <v>0</v>
      </c>
      <c r="M147" s="62"/>
      <c r="N147" s="65">
        <v>0</v>
      </c>
      <c r="O147" s="62"/>
      <c r="P147" s="65">
        <v>0</v>
      </c>
      <c r="Q147" s="62"/>
      <c r="R147" s="65">
        <v>0</v>
      </c>
      <c r="S147" s="66">
        <v>0</v>
      </c>
      <c r="T147" s="66">
        <v>0</v>
      </c>
    </row>
    <row r="148" ht="16.5" spans="1:20">
      <c r="A148" s="4">
        <v>2</v>
      </c>
      <c r="B148" s="62" t="s">
        <v>245</v>
      </c>
      <c r="C148" s="62" t="s">
        <v>247</v>
      </c>
      <c r="D148" s="63" t="s">
        <v>237</v>
      </c>
      <c r="E148" s="64">
        <v>1</v>
      </c>
      <c r="F148" s="64">
        <v>1</v>
      </c>
      <c r="G148" s="64">
        <v>1</v>
      </c>
      <c r="H148" s="64">
        <v>0</v>
      </c>
      <c r="I148" s="62"/>
      <c r="J148" s="65">
        <v>0</v>
      </c>
      <c r="K148" s="62"/>
      <c r="L148" s="65">
        <v>0</v>
      </c>
      <c r="M148" s="62"/>
      <c r="N148" s="65">
        <v>0</v>
      </c>
      <c r="O148" s="62"/>
      <c r="P148" s="65">
        <v>0</v>
      </c>
      <c r="Q148" s="62"/>
      <c r="R148" s="65">
        <v>0</v>
      </c>
      <c r="S148" s="66">
        <v>0</v>
      </c>
      <c r="T148" s="66">
        <v>0</v>
      </c>
    </row>
    <row r="149" ht="16.5" spans="1:20">
      <c r="A149" s="4">
        <v>3</v>
      </c>
      <c r="B149" s="62" t="s">
        <v>245</v>
      </c>
      <c r="C149" s="62" t="s">
        <v>248</v>
      </c>
      <c r="D149" s="63" t="s">
        <v>237</v>
      </c>
      <c r="E149" s="64">
        <v>2</v>
      </c>
      <c r="F149" s="64">
        <v>0</v>
      </c>
      <c r="G149" s="64">
        <v>0</v>
      </c>
      <c r="H149" s="64">
        <v>0</v>
      </c>
      <c r="I149" s="62" t="s">
        <v>242</v>
      </c>
      <c r="J149" s="65">
        <v>2</v>
      </c>
      <c r="K149" s="62"/>
      <c r="L149" s="65">
        <v>0</v>
      </c>
      <c r="M149" s="62"/>
      <c r="N149" s="65">
        <v>0</v>
      </c>
      <c r="O149" s="62"/>
      <c r="P149" s="65">
        <v>0</v>
      </c>
      <c r="Q149" s="62"/>
      <c r="R149" s="65">
        <v>0</v>
      </c>
      <c r="S149" s="66">
        <v>0</v>
      </c>
      <c r="T149" s="66">
        <v>0</v>
      </c>
    </row>
    <row r="150" ht="16.5" spans="1:20">
      <c r="A150" s="4">
        <v>4</v>
      </c>
      <c r="B150" s="62" t="s">
        <v>245</v>
      </c>
      <c r="C150" s="62" t="s">
        <v>249</v>
      </c>
      <c r="D150" s="63" t="s">
        <v>237</v>
      </c>
      <c r="E150" s="64">
        <v>0</v>
      </c>
      <c r="F150" s="64">
        <v>1</v>
      </c>
      <c r="G150" s="64">
        <v>0</v>
      </c>
      <c r="H150" s="64">
        <v>0</v>
      </c>
      <c r="I150" s="62" t="s">
        <v>242</v>
      </c>
      <c r="J150" s="65">
        <v>1</v>
      </c>
      <c r="K150" s="62"/>
      <c r="L150" s="65">
        <v>0</v>
      </c>
      <c r="M150" s="62"/>
      <c r="N150" s="65">
        <v>0</v>
      </c>
      <c r="O150" s="62"/>
      <c r="P150" s="65">
        <v>0</v>
      </c>
      <c r="Q150" s="62"/>
      <c r="R150" s="65">
        <v>0</v>
      </c>
      <c r="S150" s="66">
        <v>0</v>
      </c>
      <c r="T150" s="66">
        <v>0</v>
      </c>
    </row>
    <row r="151" ht="16.5" spans="1:20">
      <c r="A151" s="4">
        <v>5</v>
      </c>
      <c r="B151" s="62" t="s">
        <v>245</v>
      </c>
      <c r="C151" s="62" t="s">
        <v>250</v>
      </c>
      <c r="D151" s="63" t="s">
        <v>237</v>
      </c>
      <c r="E151" s="64">
        <v>1</v>
      </c>
      <c r="F151" s="64">
        <v>0</v>
      </c>
      <c r="G151" s="64">
        <v>1</v>
      </c>
      <c r="H151" s="64">
        <v>0</v>
      </c>
      <c r="I151" s="62" t="s">
        <v>238</v>
      </c>
      <c r="J151" s="65">
        <v>1</v>
      </c>
      <c r="K151" s="62"/>
      <c r="L151" s="65">
        <v>0</v>
      </c>
      <c r="M151" s="62"/>
      <c r="N151" s="65">
        <v>0</v>
      </c>
      <c r="O151" s="62"/>
      <c r="P151" s="65">
        <v>0</v>
      </c>
      <c r="Q151" s="62"/>
      <c r="R151" s="65">
        <v>0</v>
      </c>
      <c r="S151" s="66">
        <v>0</v>
      </c>
      <c r="T151" s="66">
        <v>0</v>
      </c>
    </row>
    <row r="152" ht="16.5" spans="1:20">
      <c r="A152" s="4">
        <v>1</v>
      </c>
      <c r="B152" s="62" t="s">
        <v>251</v>
      </c>
      <c r="C152" s="62" t="s">
        <v>252</v>
      </c>
      <c r="D152" s="63" t="s">
        <v>253</v>
      </c>
      <c r="E152" s="64">
        <v>0</v>
      </c>
      <c r="F152" s="64">
        <v>0</v>
      </c>
      <c r="G152" s="64">
        <v>0</v>
      </c>
      <c r="H152" s="64">
        <v>0</v>
      </c>
      <c r="I152" s="62" t="s">
        <v>254</v>
      </c>
      <c r="J152" s="65">
        <v>1</v>
      </c>
      <c r="K152" s="62"/>
      <c r="L152" s="65">
        <v>0</v>
      </c>
      <c r="M152" s="62"/>
      <c r="N152" s="65">
        <v>0</v>
      </c>
      <c r="O152" s="62"/>
      <c r="P152" s="65">
        <v>0</v>
      </c>
      <c r="Q152" s="62"/>
      <c r="R152" s="65">
        <v>0</v>
      </c>
      <c r="S152" s="66">
        <v>0</v>
      </c>
      <c r="T152" s="66">
        <v>0</v>
      </c>
    </row>
    <row r="153" ht="16.5" spans="1:20">
      <c r="A153" s="4">
        <v>2</v>
      </c>
      <c r="B153" s="62" t="s">
        <v>251</v>
      </c>
      <c r="C153" s="62" t="s">
        <v>255</v>
      </c>
      <c r="D153" s="63" t="s">
        <v>253</v>
      </c>
      <c r="E153" s="64">
        <v>0</v>
      </c>
      <c r="F153" s="64">
        <v>0</v>
      </c>
      <c r="G153" s="64">
        <v>0</v>
      </c>
      <c r="H153" s="64">
        <v>0</v>
      </c>
      <c r="I153" s="62"/>
      <c r="J153" s="65">
        <v>0</v>
      </c>
      <c r="K153" s="62"/>
      <c r="L153" s="65">
        <v>0</v>
      </c>
      <c r="M153" s="62"/>
      <c r="N153" s="65">
        <v>0</v>
      </c>
      <c r="O153" s="62"/>
      <c r="P153" s="65">
        <v>0</v>
      </c>
      <c r="Q153" s="62"/>
      <c r="R153" s="65">
        <v>0</v>
      </c>
      <c r="S153" s="66">
        <v>0</v>
      </c>
      <c r="T153" s="66">
        <v>0</v>
      </c>
    </row>
    <row r="154" ht="16.5" spans="1:20">
      <c r="A154" s="4">
        <v>0</v>
      </c>
      <c r="B154" s="62"/>
      <c r="C154" s="62"/>
      <c r="D154" s="63"/>
      <c r="E154" s="64">
        <v>0</v>
      </c>
      <c r="F154" s="64">
        <v>0</v>
      </c>
      <c r="G154" s="64">
        <v>0</v>
      </c>
      <c r="H154" s="64">
        <v>0</v>
      </c>
      <c r="I154" s="62"/>
      <c r="J154" s="65">
        <v>0</v>
      </c>
      <c r="K154" s="62"/>
      <c r="L154" s="65">
        <v>0</v>
      </c>
      <c r="M154" s="62"/>
      <c r="N154" s="65">
        <v>0</v>
      </c>
      <c r="O154" s="62"/>
      <c r="P154" s="65">
        <v>0</v>
      </c>
      <c r="Q154" s="62"/>
      <c r="R154" s="65">
        <v>0</v>
      </c>
      <c r="S154" s="66">
        <v>0</v>
      </c>
      <c r="T154" s="66">
        <v>0</v>
      </c>
    </row>
    <row r="155" ht="16.5" spans="1:20">
      <c r="A155" s="4">
        <v>0</v>
      </c>
      <c r="B155" s="62"/>
      <c r="C155" s="62"/>
      <c r="D155" s="63"/>
      <c r="E155" s="64">
        <v>0</v>
      </c>
      <c r="F155" s="64">
        <v>0</v>
      </c>
      <c r="G155" s="64">
        <v>0</v>
      </c>
      <c r="H155" s="64">
        <v>0</v>
      </c>
      <c r="I155" s="62"/>
      <c r="J155" s="65">
        <v>0</v>
      </c>
      <c r="K155" s="62"/>
      <c r="L155" s="65">
        <v>0</v>
      </c>
      <c r="M155" s="62"/>
      <c r="N155" s="65">
        <v>0</v>
      </c>
      <c r="O155" s="62"/>
      <c r="P155" s="65">
        <v>0</v>
      </c>
      <c r="Q155" s="62"/>
      <c r="R155" s="65">
        <v>0</v>
      </c>
      <c r="S155" s="66">
        <v>0</v>
      </c>
      <c r="T155" s="66">
        <v>0</v>
      </c>
    </row>
    <row r="156" ht="16.5" spans="1:20">
      <c r="A156" s="4">
        <v>0</v>
      </c>
      <c r="B156" s="62"/>
      <c r="C156" s="62"/>
      <c r="D156" s="63"/>
      <c r="E156" s="64">
        <v>0</v>
      </c>
      <c r="F156" s="64">
        <v>0</v>
      </c>
      <c r="G156" s="64">
        <v>0</v>
      </c>
      <c r="H156" s="64">
        <v>0</v>
      </c>
      <c r="I156" s="62"/>
      <c r="J156" s="65">
        <v>0</v>
      </c>
      <c r="K156" s="62"/>
      <c r="L156" s="65">
        <v>0</v>
      </c>
      <c r="M156" s="62"/>
      <c r="N156" s="65">
        <v>0</v>
      </c>
      <c r="O156" s="62"/>
      <c r="P156" s="65">
        <v>0</v>
      </c>
      <c r="Q156" s="62"/>
      <c r="R156" s="65">
        <v>0</v>
      </c>
      <c r="S156" s="66">
        <v>0</v>
      </c>
      <c r="T156" s="66">
        <v>0</v>
      </c>
    </row>
    <row r="157" ht="16.5" spans="1:20">
      <c r="A157" s="4">
        <v>1</v>
      </c>
      <c r="B157" s="62" t="s">
        <v>256</v>
      </c>
      <c r="C157" s="62" t="s">
        <v>257</v>
      </c>
      <c r="D157" s="63" t="s">
        <v>253</v>
      </c>
      <c r="E157" s="64">
        <v>2</v>
      </c>
      <c r="F157" s="64">
        <v>0</v>
      </c>
      <c r="G157" s="64">
        <v>0</v>
      </c>
      <c r="H157" s="64">
        <v>0</v>
      </c>
      <c r="I157" s="62" t="s">
        <v>254</v>
      </c>
      <c r="J157" s="65">
        <v>1</v>
      </c>
      <c r="K157" s="62"/>
      <c r="L157" s="65">
        <v>0</v>
      </c>
      <c r="M157" s="62"/>
      <c r="N157" s="65">
        <v>0</v>
      </c>
      <c r="O157" s="62"/>
      <c r="P157" s="65">
        <v>0</v>
      </c>
      <c r="Q157" s="62"/>
      <c r="R157" s="65">
        <v>0</v>
      </c>
      <c r="S157" s="66">
        <v>0</v>
      </c>
      <c r="T157" s="66">
        <v>0</v>
      </c>
    </row>
    <row r="158" ht="16.5" spans="1:20">
      <c r="A158" s="4">
        <v>2</v>
      </c>
      <c r="B158" s="62" t="s">
        <v>256</v>
      </c>
      <c r="C158" s="62" t="s">
        <v>258</v>
      </c>
      <c r="D158" s="63" t="s">
        <v>253</v>
      </c>
      <c r="E158" s="64">
        <v>0</v>
      </c>
      <c r="F158" s="64">
        <v>0</v>
      </c>
      <c r="G158" s="64">
        <v>0</v>
      </c>
      <c r="H158" s="64">
        <v>0</v>
      </c>
      <c r="I158" s="62" t="s">
        <v>254</v>
      </c>
      <c r="J158" s="65">
        <v>2</v>
      </c>
      <c r="K158" s="62"/>
      <c r="L158" s="65">
        <v>0</v>
      </c>
      <c r="M158" s="62"/>
      <c r="N158" s="65">
        <v>0</v>
      </c>
      <c r="O158" s="62"/>
      <c r="P158" s="65">
        <v>0</v>
      </c>
      <c r="Q158" s="62"/>
      <c r="R158" s="65">
        <v>0</v>
      </c>
      <c r="S158" s="66">
        <v>0</v>
      </c>
      <c r="T158" s="66">
        <v>0</v>
      </c>
    </row>
    <row r="159" ht="16.5" spans="1:20">
      <c r="A159" s="4">
        <v>0</v>
      </c>
      <c r="B159" s="62"/>
      <c r="C159" s="62"/>
      <c r="D159" s="63"/>
      <c r="E159" s="64">
        <v>0</v>
      </c>
      <c r="F159" s="64">
        <v>0</v>
      </c>
      <c r="G159" s="64">
        <v>0</v>
      </c>
      <c r="H159" s="64">
        <v>0</v>
      </c>
      <c r="I159" s="62"/>
      <c r="J159" s="65">
        <v>0</v>
      </c>
      <c r="K159" s="62"/>
      <c r="L159" s="65">
        <v>0</v>
      </c>
      <c r="M159" s="62"/>
      <c r="N159" s="65">
        <v>0</v>
      </c>
      <c r="O159" s="62"/>
      <c r="P159" s="65">
        <v>0</v>
      </c>
      <c r="Q159" s="62"/>
      <c r="R159" s="65">
        <v>0</v>
      </c>
      <c r="S159" s="66">
        <v>0</v>
      </c>
      <c r="T159" s="66">
        <v>0</v>
      </c>
    </row>
    <row r="160" ht="16.5" spans="1:20">
      <c r="A160" s="4">
        <v>0</v>
      </c>
      <c r="B160" s="62"/>
      <c r="C160" s="62"/>
      <c r="D160" s="63"/>
      <c r="E160" s="64">
        <v>0</v>
      </c>
      <c r="F160" s="64">
        <v>0</v>
      </c>
      <c r="G160" s="64">
        <v>0</v>
      </c>
      <c r="H160" s="64">
        <v>0</v>
      </c>
      <c r="I160" s="62"/>
      <c r="J160" s="65">
        <v>0</v>
      </c>
      <c r="K160" s="62"/>
      <c r="L160" s="65">
        <v>0</v>
      </c>
      <c r="M160" s="62"/>
      <c r="N160" s="65">
        <v>0</v>
      </c>
      <c r="O160" s="62"/>
      <c r="P160" s="65">
        <v>0</v>
      </c>
      <c r="Q160" s="62"/>
      <c r="R160" s="65">
        <v>0</v>
      </c>
      <c r="S160" s="66">
        <v>0</v>
      </c>
      <c r="T160" s="66">
        <v>0</v>
      </c>
    </row>
    <row r="161" ht="16.5" spans="1:20">
      <c r="A161" s="4">
        <v>0</v>
      </c>
      <c r="B161" s="62"/>
      <c r="C161" s="62"/>
      <c r="D161" s="63"/>
      <c r="E161" s="64">
        <v>0</v>
      </c>
      <c r="F161" s="64">
        <v>0</v>
      </c>
      <c r="G161" s="64">
        <v>0</v>
      </c>
      <c r="H161" s="64">
        <v>0</v>
      </c>
      <c r="I161" s="62"/>
      <c r="J161" s="65">
        <v>0</v>
      </c>
      <c r="K161" s="62"/>
      <c r="L161" s="65">
        <v>0</v>
      </c>
      <c r="M161" s="62"/>
      <c r="N161" s="65">
        <v>0</v>
      </c>
      <c r="O161" s="62"/>
      <c r="P161" s="65">
        <v>0</v>
      </c>
      <c r="Q161" s="62"/>
      <c r="R161" s="65">
        <v>0</v>
      </c>
      <c r="S161" s="66">
        <v>0</v>
      </c>
      <c r="T161" s="66">
        <v>0</v>
      </c>
    </row>
    <row r="162" ht="16.5" spans="1:20">
      <c r="A162" s="4">
        <v>1</v>
      </c>
      <c r="B162" s="62" t="s">
        <v>259</v>
      </c>
      <c r="C162" s="62" t="s">
        <v>260</v>
      </c>
      <c r="D162" s="63" t="s">
        <v>261</v>
      </c>
      <c r="E162" s="64">
        <v>0</v>
      </c>
      <c r="F162" s="64">
        <v>0</v>
      </c>
      <c r="G162" s="64">
        <v>0</v>
      </c>
      <c r="H162" s="64">
        <v>0</v>
      </c>
      <c r="I162" s="62" t="s">
        <v>262</v>
      </c>
      <c r="J162" s="65">
        <v>1</v>
      </c>
      <c r="K162" s="62"/>
      <c r="L162" s="65">
        <v>0</v>
      </c>
      <c r="M162" s="62"/>
      <c r="N162" s="65">
        <v>0</v>
      </c>
      <c r="O162" s="62"/>
      <c r="P162" s="65">
        <v>0</v>
      </c>
      <c r="Q162" s="62"/>
      <c r="R162" s="65">
        <v>0</v>
      </c>
      <c r="S162" s="66">
        <v>0</v>
      </c>
      <c r="T162" s="66">
        <v>0</v>
      </c>
    </row>
    <row r="163" ht="16.5" spans="1:20">
      <c r="A163" s="4">
        <v>2</v>
      </c>
      <c r="B163" s="62" t="s">
        <v>259</v>
      </c>
      <c r="C163" s="62" t="s">
        <v>263</v>
      </c>
      <c r="D163" s="63" t="s">
        <v>261</v>
      </c>
      <c r="E163" s="64">
        <v>0</v>
      </c>
      <c r="F163" s="64">
        <v>0</v>
      </c>
      <c r="G163" s="64">
        <v>0</v>
      </c>
      <c r="H163" s="64">
        <v>0</v>
      </c>
      <c r="I163" s="62" t="s">
        <v>47</v>
      </c>
      <c r="J163" s="65">
        <v>1</v>
      </c>
      <c r="K163" s="62"/>
      <c r="L163" s="65">
        <v>0</v>
      </c>
      <c r="M163" s="62"/>
      <c r="N163" s="65">
        <v>0</v>
      </c>
      <c r="O163" s="62"/>
      <c r="P163" s="65">
        <v>0</v>
      </c>
      <c r="Q163" s="62"/>
      <c r="R163" s="65">
        <v>0</v>
      </c>
      <c r="S163" s="66">
        <v>0</v>
      </c>
      <c r="T163" s="66">
        <v>0</v>
      </c>
    </row>
    <row r="164" ht="16.5" spans="1:20">
      <c r="A164" s="4">
        <v>3</v>
      </c>
      <c r="B164" s="62" t="s">
        <v>259</v>
      </c>
      <c r="C164" s="62" t="s">
        <v>264</v>
      </c>
      <c r="D164" s="63" t="s">
        <v>261</v>
      </c>
      <c r="E164" s="64">
        <v>0</v>
      </c>
      <c r="F164" s="64">
        <v>0</v>
      </c>
      <c r="G164" s="64">
        <v>0</v>
      </c>
      <c r="H164" s="64">
        <v>0</v>
      </c>
      <c r="I164" s="62" t="s">
        <v>262</v>
      </c>
      <c r="J164" s="65">
        <v>1</v>
      </c>
      <c r="K164" s="62"/>
      <c r="L164" s="65">
        <v>0</v>
      </c>
      <c r="M164" s="62"/>
      <c r="N164" s="65">
        <v>0</v>
      </c>
      <c r="O164" s="62"/>
      <c r="P164" s="65">
        <v>0</v>
      </c>
      <c r="Q164" s="62"/>
      <c r="R164" s="65">
        <v>0</v>
      </c>
      <c r="S164" s="66">
        <v>0</v>
      </c>
      <c r="T164" s="66">
        <v>0</v>
      </c>
    </row>
    <row r="165" ht="16.5" spans="1:20">
      <c r="A165" s="4">
        <v>4</v>
      </c>
      <c r="B165" s="62" t="s">
        <v>259</v>
      </c>
      <c r="C165" s="62" t="s">
        <v>265</v>
      </c>
      <c r="D165" s="63" t="s">
        <v>261</v>
      </c>
      <c r="E165" s="64">
        <v>0</v>
      </c>
      <c r="F165" s="64">
        <v>0</v>
      </c>
      <c r="G165" s="64">
        <v>0</v>
      </c>
      <c r="H165" s="64">
        <v>0</v>
      </c>
      <c r="I165" s="62" t="s">
        <v>266</v>
      </c>
      <c r="J165" s="65">
        <v>1</v>
      </c>
      <c r="K165" s="62"/>
      <c r="L165" s="65">
        <v>0</v>
      </c>
      <c r="M165" s="62"/>
      <c r="N165" s="65">
        <v>0</v>
      </c>
      <c r="O165" s="62"/>
      <c r="P165" s="65">
        <v>0</v>
      </c>
      <c r="Q165" s="62"/>
      <c r="R165" s="65">
        <v>0</v>
      </c>
      <c r="S165" s="66">
        <v>0</v>
      </c>
      <c r="T165" s="66">
        <v>0</v>
      </c>
    </row>
    <row r="166" ht="16.5" spans="1:20">
      <c r="A166" s="4">
        <v>5</v>
      </c>
      <c r="B166" s="62" t="s">
        <v>259</v>
      </c>
      <c r="C166" s="62" t="s">
        <v>267</v>
      </c>
      <c r="D166" s="63" t="s">
        <v>261</v>
      </c>
      <c r="E166" s="64">
        <v>0</v>
      </c>
      <c r="F166" s="64">
        <v>0</v>
      </c>
      <c r="G166" s="64">
        <v>0</v>
      </c>
      <c r="H166" s="64">
        <v>0</v>
      </c>
      <c r="I166" s="62" t="s">
        <v>266</v>
      </c>
      <c r="J166" s="65">
        <v>1</v>
      </c>
      <c r="K166" s="62"/>
      <c r="L166" s="65">
        <v>0</v>
      </c>
      <c r="M166" s="62"/>
      <c r="N166" s="65">
        <v>0</v>
      </c>
      <c r="O166" s="62"/>
      <c r="P166" s="65">
        <v>0</v>
      </c>
      <c r="Q166" s="62"/>
      <c r="R166" s="65">
        <v>0</v>
      </c>
      <c r="S166" s="66">
        <v>0</v>
      </c>
      <c r="T166" s="66">
        <v>0</v>
      </c>
    </row>
    <row r="167" ht="16.5" spans="1:20">
      <c r="A167" s="4">
        <v>1</v>
      </c>
      <c r="B167" s="62" t="s">
        <v>268</v>
      </c>
      <c r="C167" s="62" t="s">
        <v>269</v>
      </c>
      <c r="D167" s="63" t="s">
        <v>261</v>
      </c>
      <c r="E167" s="64">
        <v>0</v>
      </c>
      <c r="F167" s="64">
        <v>2</v>
      </c>
      <c r="G167" s="64">
        <v>0</v>
      </c>
      <c r="H167" s="64">
        <v>0</v>
      </c>
      <c r="I167" s="62" t="s">
        <v>262</v>
      </c>
      <c r="J167" s="65">
        <v>2</v>
      </c>
      <c r="K167" s="62"/>
      <c r="L167" s="65">
        <v>0</v>
      </c>
      <c r="M167" s="62"/>
      <c r="N167" s="65">
        <v>0</v>
      </c>
      <c r="O167" s="62"/>
      <c r="P167" s="65">
        <v>0</v>
      </c>
      <c r="Q167" s="62"/>
      <c r="R167" s="65">
        <v>0</v>
      </c>
      <c r="S167" s="66">
        <v>0</v>
      </c>
      <c r="T167" s="66">
        <v>0</v>
      </c>
    </row>
    <row r="168" ht="16.5" spans="1:20">
      <c r="A168" s="4">
        <v>2</v>
      </c>
      <c r="B168" s="62" t="s">
        <v>268</v>
      </c>
      <c r="C168" s="62" t="s">
        <v>270</v>
      </c>
      <c r="D168" s="63" t="s">
        <v>261</v>
      </c>
      <c r="E168" s="64">
        <v>2</v>
      </c>
      <c r="F168" s="64">
        <v>0</v>
      </c>
      <c r="G168" s="64">
        <v>0</v>
      </c>
      <c r="H168" s="64">
        <v>0</v>
      </c>
      <c r="I168" s="62" t="s">
        <v>47</v>
      </c>
      <c r="J168" s="65">
        <v>2</v>
      </c>
      <c r="K168" s="62"/>
      <c r="L168" s="65">
        <v>0</v>
      </c>
      <c r="M168" s="62"/>
      <c r="N168" s="65">
        <v>0</v>
      </c>
      <c r="O168" s="62"/>
      <c r="P168" s="65">
        <v>0</v>
      </c>
      <c r="Q168" s="62"/>
      <c r="R168" s="65">
        <v>0</v>
      </c>
      <c r="S168" s="66">
        <v>0</v>
      </c>
      <c r="T168" s="66">
        <v>0</v>
      </c>
    </row>
    <row r="169" ht="16.5" spans="1:20">
      <c r="A169" s="4">
        <v>3</v>
      </c>
      <c r="B169" s="62" t="s">
        <v>268</v>
      </c>
      <c r="C169" s="62" t="s">
        <v>271</v>
      </c>
      <c r="D169" s="63" t="s">
        <v>261</v>
      </c>
      <c r="E169" s="64">
        <v>0</v>
      </c>
      <c r="F169" s="64">
        <v>0</v>
      </c>
      <c r="G169" s="64">
        <v>0</v>
      </c>
      <c r="H169" s="64">
        <v>0</v>
      </c>
      <c r="I169" s="62" t="s">
        <v>272</v>
      </c>
      <c r="J169" s="65">
        <v>1</v>
      </c>
      <c r="K169" s="62"/>
      <c r="L169" s="65">
        <v>0</v>
      </c>
      <c r="M169" s="62"/>
      <c r="N169" s="65">
        <v>0</v>
      </c>
      <c r="O169" s="62"/>
      <c r="P169" s="65">
        <v>0</v>
      </c>
      <c r="Q169" s="62"/>
      <c r="R169" s="65">
        <v>0</v>
      </c>
      <c r="S169" s="66">
        <v>0</v>
      </c>
      <c r="T169" s="66">
        <v>0</v>
      </c>
    </row>
    <row r="170" ht="16.5" spans="1:20">
      <c r="A170" s="4">
        <v>4</v>
      </c>
      <c r="B170" s="62" t="s">
        <v>268</v>
      </c>
      <c r="C170" s="62" t="s">
        <v>273</v>
      </c>
      <c r="D170" s="63" t="s">
        <v>261</v>
      </c>
      <c r="E170" s="64">
        <v>0</v>
      </c>
      <c r="F170" s="64">
        <v>1</v>
      </c>
      <c r="G170" s="64">
        <v>0</v>
      </c>
      <c r="H170" s="64">
        <v>0</v>
      </c>
      <c r="I170" s="62" t="s">
        <v>47</v>
      </c>
      <c r="J170" s="65">
        <v>1</v>
      </c>
      <c r="K170" s="62"/>
      <c r="L170" s="65">
        <v>0</v>
      </c>
      <c r="M170" s="62"/>
      <c r="N170" s="65">
        <v>0</v>
      </c>
      <c r="O170" s="62"/>
      <c r="P170" s="65">
        <v>0</v>
      </c>
      <c r="Q170" s="62"/>
      <c r="R170" s="65">
        <v>0</v>
      </c>
      <c r="S170" s="66">
        <v>0</v>
      </c>
      <c r="T170" s="66">
        <v>0</v>
      </c>
    </row>
    <row r="171" ht="16.5" spans="1:20">
      <c r="A171" s="4">
        <v>5</v>
      </c>
      <c r="B171" s="62" t="s">
        <v>268</v>
      </c>
      <c r="C171" s="62" t="s">
        <v>274</v>
      </c>
      <c r="D171" s="63" t="s">
        <v>261</v>
      </c>
      <c r="E171" s="64">
        <v>1</v>
      </c>
      <c r="F171" s="64">
        <v>0</v>
      </c>
      <c r="G171" s="64">
        <v>1</v>
      </c>
      <c r="H171" s="64">
        <v>0</v>
      </c>
      <c r="I171" s="62" t="s">
        <v>262</v>
      </c>
      <c r="J171" s="65">
        <v>1</v>
      </c>
      <c r="K171" s="62"/>
      <c r="L171" s="65">
        <v>0</v>
      </c>
      <c r="M171" s="62"/>
      <c r="N171" s="65">
        <v>0</v>
      </c>
      <c r="O171" s="62"/>
      <c r="P171" s="65">
        <v>0</v>
      </c>
      <c r="Q171" s="62"/>
      <c r="R171" s="65">
        <v>0</v>
      </c>
      <c r="S171" s="66">
        <v>0</v>
      </c>
      <c r="T171" s="66">
        <v>0</v>
      </c>
    </row>
    <row r="172" ht="16.5" spans="1:20">
      <c r="A172" s="4">
        <v>1</v>
      </c>
      <c r="B172" s="62" t="s">
        <v>275</v>
      </c>
      <c r="C172" s="62" t="s">
        <v>276</v>
      </c>
      <c r="D172" s="63" t="s">
        <v>277</v>
      </c>
      <c r="E172" s="64">
        <v>0</v>
      </c>
      <c r="F172" s="64">
        <v>0</v>
      </c>
      <c r="G172" s="64">
        <v>0</v>
      </c>
      <c r="H172" s="64">
        <v>0</v>
      </c>
      <c r="I172" s="62" t="s">
        <v>278</v>
      </c>
      <c r="J172" s="65">
        <v>1</v>
      </c>
      <c r="K172" s="62"/>
      <c r="L172" s="65">
        <v>0</v>
      </c>
      <c r="M172" s="62"/>
      <c r="N172" s="65">
        <v>0</v>
      </c>
      <c r="O172" s="62"/>
      <c r="P172" s="65">
        <v>0</v>
      </c>
      <c r="Q172" s="62"/>
      <c r="R172" s="65">
        <v>0</v>
      </c>
      <c r="S172" s="66">
        <v>0</v>
      </c>
      <c r="T172" s="66">
        <v>0</v>
      </c>
    </row>
    <row r="173" ht="16.5" spans="1:20">
      <c r="A173" s="4">
        <v>2</v>
      </c>
      <c r="B173" s="62" t="s">
        <v>275</v>
      </c>
      <c r="C173" s="62" t="s">
        <v>279</v>
      </c>
      <c r="D173" s="63" t="s">
        <v>277</v>
      </c>
      <c r="E173" s="64">
        <v>0</v>
      </c>
      <c r="F173" s="64">
        <v>0</v>
      </c>
      <c r="G173" s="64">
        <v>0</v>
      </c>
      <c r="H173" s="64">
        <v>0</v>
      </c>
      <c r="I173" s="62" t="s">
        <v>28</v>
      </c>
      <c r="J173" s="65">
        <v>1</v>
      </c>
      <c r="K173" s="62"/>
      <c r="L173" s="65">
        <v>0</v>
      </c>
      <c r="M173" s="62"/>
      <c r="N173" s="65">
        <v>0</v>
      </c>
      <c r="O173" s="62"/>
      <c r="P173" s="65">
        <v>0</v>
      </c>
      <c r="Q173" s="62"/>
      <c r="R173" s="65">
        <v>0</v>
      </c>
      <c r="S173" s="66">
        <v>0</v>
      </c>
      <c r="T173" s="66">
        <v>0</v>
      </c>
    </row>
    <row r="174" ht="16.5" spans="1:20">
      <c r="A174" s="4">
        <v>3</v>
      </c>
      <c r="B174" s="62" t="s">
        <v>275</v>
      </c>
      <c r="C174" s="62" t="s">
        <v>280</v>
      </c>
      <c r="D174" s="63" t="s">
        <v>277</v>
      </c>
      <c r="E174" s="64">
        <v>0</v>
      </c>
      <c r="F174" s="64">
        <v>0</v>
      </c>
      <c r="G174" s="64">
        <v>0</v>
      </c>
      <c r="H174" s="64">
        <v>0</v>
      </c>
      <c r="I174" s="62" t="s">
        <v>262</v>
      </c>
      <c r="J174" s="65">
        <v>1</v>
      </c>
      <c r="K174" s="62"/>
      <c r="L174" s="65">
        <v>0</v>
      </c>
      <c r="M174" s="62"/>
      <c r="N174" s="65">
        <v>0</v>
      </c>
      <c r="O174" s="62"/>
      <c r="P174" s="65">
        <v>0</v>
      </c>
      <c r="Q174" s="62"/>
      <c r="R174" s="65">
        <v>0</v>
      </c>
      <c r="S174" s="66">
        <v>0</v>
      </c>
      <c r="T174" s="66">
        <v>0</v>
      </c>
    </row>
    <row r="175" ht="16.5" spans="1:20">
      <c r="A175" s="4">
        <v>4</v>
      </c>
      <c r="B175" s="62" t="s">
        <v>275</v>
      </c>
      <c r="C175" s="62" t="s">
        <v>281</v>
      </c>
      <c r="D175" s="63" t="s">
        <v>277</v>
      </c>
      <c r="E175" s="64">
        <v>0</v>
      </c>
      <c r="F175" s="64">
        <v>0</v>
      </c>
      <c r="G175" s="64">
        <v>0</v>
      </c>
      <c r="H175" s="64">
        <v>0</v>
      </c>
      <c r="I175" s="62" t="s">
        <v>28</v>
      </c>
      <c r="J175" s="65">
        <v>1</v>
      </c>
      <c r="K175" s="62"/>
      <c r="L175" s="65">
        <v>0</v>
      </c>
      <c r="M175" s="62"/>
      <c r="N175" s="65">
        <v>0</v>
      </c>
      <c r="O175" s="62"/>
      <c r="P175" s="65">
        <v>0</v>
      </c>
      <c r="Q175" s="62"/>
      <c r="R175" s="65">
        <v>0</v>
      </c>
      <c r="S175" s="66">
        <v>0</v>
      </c>
      <c r="T175" s="66">
        <v>0</v>
      </c>
    </row>
    <row r="176" ht="16.5" spans="1:20">
      <c r="A176" s="4">
        <v>5</v>
      </c>
      <c r="B176" s="62" t="s">
        <v>275</v>
      </c>
      <c r="C176" s="62" t="s">
        <v>282</v>
      </c>
      <c r="D176" s="63" t="s">
        <v>277</v>
      </c>
      <c r="E176" s="64">
        <v>0</v>
      </c>
      <c r="F176" s="64">
        <v>0</v>
      </c>
      <c r="G176" s="64">
        <v>0</v>
      </c>
      <c r="H176" s="64">
        <v>0</v>
      </c>
      <c r="I176" s="62" t="s">
        <v>262</v>
      </c>
      <c r="J176" s="65">
        <v>1</v>
      </c>
      <c r="K176" s="62"/>
      <c r="L176" s="65">
        <v>0</v>
      </c>
      <c r="M176" s="62"/>
      <c r="N176" s="65">
        <v>0</v>
      </c>
      <c r="O176" s="62"/>
      <c r="P176" s="65">
        <v>0</v>
      </c>
      <c r="Q176" s="62"/>
      <c r="R176" s="65">
        <v>0</v>
      </c>
      <c r="S176" s="66">
        <v>0</v>
      </c>
      <c r="T176" s="66">
        <v>0</v>
      </c>
    </row>
    <row r="177" ht="16.5" spans="1:20">
      <c r="A177" s="4">
        <v>1</v>
      </c>
      <c r="B177" s="62" t="s">
        <v>283</v>
      </c>
      <c r="C177" s="62" t="s">
        <v>284</v>
      </c>
      <c r="D177" s="63" t="s">
        <v>277</v>
      </c>
      <c r="E177" s="64">
        <v>0</v>
      </c>
      <c r="F177" s="64">
        <v>1</v>
      </c>
      <c r="G177" s="64">
        <v>0</v>
      </c>
      <c r="H177" s="64">
        <v>0</v>
      </c>
      <c r="I177" s="62" t="s">
        <v>278</v>
      </c>
      <c r="J177" s="65">
        <v>2</v>
      </c>
      <c r="K177" s="62"/>
      <c r="L177" s="65">
        <v>0</v>
      </c>
      <c r="M177" s="62"/>
      <c r="N177" s="65">
        <v>0</v>
      </c>
      <c r="O177" s="62"/>
      <c r="P177" s="65">
        <v>0</v>
      </c>
      <c r="Q177" s="62"/>
      <c r="R177" s="65">
        <v>0</v>
      </c>
      <c r="S177" s="66">
        <v>0</v>
      </c>
      <c r="T177" s="66">
        <v>0</v>
      </c>
    </row>
    <row r="178" ht="16.5" spans="1:20">
      <c r="A178" s="4">
        <v>2</v>
      </c>
      <c r="B178" s="62" t="s">
        <v>283</v>
      </c>
      <c r="C178" s="62" t="s">
        <v>285</v>
      </c>
      <c r="D178" s="63" t="s">
        <v>277</v>
      </c>
      <c r="E178" s="64">
        <v>0</v>
      </c>
      <c r="F178" s="64">
        <v>1</v>
      </c>
      <c r="G178" s="64">
        <v>0</v>
      </c>
      <c r="H178" s="64">
        <v>0</v>
      </c>
      <c r="I178" s="62" t="s">
        <v>286</v>
      </c>
      <c r="J178" s="65">
        <v>1</v>
      </c>
      <c r="K178" s="62"/>
      <c r="L178" s="65">
        <v>0</v>
      </c>
      <c r="M178" s="62"/>
      <c r="N178" s="65">
        <v>0</v>
      </c>
      <c r="O178" s="62"/>
      <c r="P178" s="65">
        <v>0</v>
      </c>
      <c r="Q178" s="62"/>
      <c r="R178" s="65">
        <v>0</v>
      </c>
      <c r="S178" s="66">
        <v>0</v>
      </c>
      <c r="T178" s="66">
        <v>0</v>
      </c>
    </row>
    <row r="179" ht="16.5" spans="1:20">
      <c r="A179" s="4">
        <v>3</v>
      </c>
      <c r="B179" s="62" t="s">
        <v>283</v>
      </c>
      <c r="C179" s="62" t="s">
        <v>287</v>
      </c>
      <c r="D179" s="63" t="s">
        <v>277</v>
      </c>
      <c r="E179" s="64">
        <v>2</v>
      </c>
      <c r="F179" s="64">
        <v>0</v>
      </c>
      <c r="G179" s="64">
        <v>0</v>
      </c>
      <c r="H179" s="64">
        <v>0</v>
      </c>
      <c r="I179" s="62" t="s">
        <v>286</v>
      </c>
      <c r="J179" s="65">
        <v>1</v>
      </c>
      <c r="K179" s="62" t="s">
        <v>262</v>
      </c>
      <c r="L179" s="65">
        <v>1</v>
      </c>
      <c r="M179" s="62"/>
      <c r="N179" s="65">
        <v>0</v>
      </c>
      <c r="O179" s="62"/>
      <c r="P179" s="65">
        <v>0</v>
      </c>
      <c r="Q179" s="62"/>
      <c r="R179" s="65">
        <v>0</v>
      </c>
      <c r="S179" s="66">
        <v>0</v>
      </c>
      <c r="T179" s="66">
        <v>0</v>
      </c>
    </row>
    <row r="180" ht="16.5" spans="1:20">
      <c r="A180" s="4">
        <v>4</v>
      </c>
      <c r="B180" s="62" t="s">
        <v>283</v>
      </c>
      <c r="C180" s="62" t="s">
        <v>288</v>
      </c>
      <c r="D180" s="63" t="s">
        <v>277</v>
      </c>
      <c r="E180" s="64">
        <v>0</v>
      </c>
      <c r="F180" s="64">
        <v>0</v>
      </c>
      <c r="G180" s="64">
        <v>0</v>
      </c>
      <c r="H180" s="64">
        <v>0</v>
      </c>
      <c r="I180" s="62" t="s">
        <v>289</v>
      </c>
      <c r="J180" s="65">
        <v>2</v>
      </c>
      <c r="K180" s="62"/>
      <c r="L180" s="65">
        <v>0</v>
      </c>
      <c r="M180" s="62"/>
      <c r="N180" s="65">
        <v>0</v>
      </c>
      <c r="O180" s="62"/>
      <c r="P180" s="65">
        <v>0</v>
      </c>
      <c r="Q180" s="62"/>
      <c r="R180" s="65">
        <v>0</v>
      </c>
      <c r="S180" s="66">
        <v>0</v>
      </c>
      <c r="T180" s="66">
        <v>0</v>
      </c>
    </row>
    <row r="181" ht="16.5" spans="1:20">
      <c r="A181" s="4">
        <v>5</v>
      </c>
      <c r="B181" s="62" t="s">
        <v>283</v>
      </c>
      <c r="C181" s="62" t="s">
        <v>290</v>
      </c>
      <c r="D181" s="63" t="s">
        <v>277</v>
      </c>
      <c r="E181" s="64">
        <v>1</v>
      </c>
      <c r="F181" s="64">
        <v>0</v>
      </c>
      <c r="G181" s="64">
        <v>0</v>
      </c>
      <c r="H181" s="64">
        <v>0</v>
      </c>
      <c r="I181" s="62" t="s">
        <v>286</v>
      </c>
      <c r="J181" s="65">
        <v>1</v>
      </c>
      <c r="K181" s="62" t="s">
        <v>262</v>
      </c>
      <c r="L181" s="65">
        <v>1</v>
      </c>
      <c r="M181" s="62" t="s">
        <v>291</v>
      </c>
      <c r="N181" s="65">
        <v>1</v>
      </c>
      <c r="O181" s="62"/>
      <c r="P181" s="65">
        <v>0</v>
      </c>
      <c r="Q181" s="62"/>
      <c r="R181" s="65">
        <v>0</v>
      </c>
      <c r="S181" s="66">
        <v>0</v>
      </c>
      <c r="T181" s="66">
        <v>0</v>
      </c>
    </row>
    <row r="182" ht="16.5" spans="1:20">
      <c r="A182" s="4">
        <v>1</v>
      </c>
      <c r="B182" s="62" t="s">
        <v>292</v>
      </c>
      <c r="C182" s="62" t="s">
        <v>293</v>
      </c>
      <c r="D182" s="63" t="s">
        <v>277</v>
      </c>
      <c r="E182" s="64">
        <v>0</v>
      </c>
      <c r="F182" s="64">
        <v>0</v>
      </c>
      <c r="G182" s="64">
        <v>0</v>
      </c>
      <c r="H182" s="64">
        <v>0</v>
      </c>
      <c r="I182" s="62" t="s">
        <v>278</v>
      </c>
      <c r="J182" s="65">
        <v>1</v>
      </c>
      <c r="K182" s="62"/>
      <c r="L182" s="65">
        <v>0</v>
      </c>
      <c r="M182" s="62"/>
      <c r="N182" s="65">
        <v>0</v>
      </c>
      <c r="O182" s="62"/>
      <c r="P182" s="65">
        <v>0</v>
      </c>
      <c r="Q182" s="62"/>
      <c r="R182" s="65">
        <v>0</v>
      </c>
      <c r="S182" s="66">
        <v>0</v>
      </c>
      <c r="T182" s="66">
        <v>0</v>
      </c>
    </row>
    <row r="183" ht="16.5" spans="1:20">
      <c r="A183" s="4">
        <v>2</v>
      </c>
      <c r="B183" s="62" t="s">
        <v>292</v>
      </c>
      <c r="C183" s="62" t="s">
        <v>294</v>
      </c>
      <c r="D183" s="63" t="s">
        <v>277</v>
      </c>
      <c r="E183" s="64">
        <v>0</v>
      </c>
      <c r="F183" s="64">
        <v>0</v>
      </c>
      <c r="G183" s="64">
        <v>0</v>
      </c>
      <c r="H183" s="64">
        <v>0</v>
      </c>
      <c r="I183" s="62" t="s">
        <v>28</v>
      </c>
      <c r="J183" s="65">
        <v>1</v>
      </c>
      <c r="K183" s="62"/>
      <c r="L183" s="65">
        <v>0</v>
      </c>
      <c r="M183" s="62"/>
      <c r="N183" s="65">
        <v>0</v>
      </c>
      <c r="O183" s="62"/>
      <c r="P183" s="65">
        <v>0</v>
      </c>
      <c r="Q183" s="62"/>
      <c r="R183" s="65">
        <v>0</v>
      </c>
      <c r="S183" s="66">
        <v>0</v>
      </c>
      <c r="T183" s="66">
        <v>0</v>
      </c>
    </row>
    <row r="184" ht="16.5" spans="1:20">
      <c r="A184" s="4">
        <v>3</v>
      </c>
      <c r="B184" s="62" t="s">
        <v>292</v>
      </c>
      <c r="C184" s="62" t="s">
        <v>295</v>
      </c>
      <c r="D184" s="63" t="s">
        <v>277</v>
      </c>
      <c r="E184" s="64">
        <v>0</v>
      </c>
      <c r="F184" s="64">
        <v>0</v>
      </c>
      <c r="G184" s="64">
        <v>0</v>
      </c>
      <c r="H184" s="64">
        <v>0</v>
      </c>
      <c r="I184" s="62" t="s">
        <v>262</v>
      </c>
      <c r="J184" s="65">
        <v>1</v>
      </c>
      <c r="K184" s="62"/>
      <c r="L184" s="65">
        <v>0</v>
      </c>
      <c r="M184" s="62"/>
      <c r="N184" s="65">
        <v>0</v>
      </c>
      <c r="O184" s="62"/>
      <c r="P184" s="65">
        <v>0</v>
      </c>
      <c r="Q184" s="62"/>
      <c r="R184" s="65">
        <v>0</v>
      </c>
      <c r="S184" s="66">
        <v>0</v>
      </c>
      <c r="T184" s="66">
        <v>0</v>
      </c>
    </row>
    <row r="185" ht="16.5" spans="1:20">
      <c r="A185" s="4">
        <v>4</v>
      </c>
      <c r="B185" s="62" t="s">
        <v>292</v>
      </c>
      <c r="C185" s="62" t="s">
        <v>296</v>
      </c>
      <c r="D185" s="63" t="s">
        <v>277</v>
      </c>
      <c r="E185" s="64">
        <v>0</v>
      </c>
      <c r="F185" s="64">
        <v>0</v>
      </c>
      <c r="G185" s="64">
        <v>0</v>
      </c>
      <c r="H185" s="64">
        <v>0</v>
      </c>
      <c r="I185" s="62" t="s">
        <v>28</v>
      </c>
      <c r="J185" s="65">
        <v>1</v>
      </c>
      <c r="K185" s="62"/>
      <c r="L185" s="65">
        <v>0</v>
      </c>
      <c r="M185" s="62"/>
      <c r="N185" s="65">
        <v>0</v>
      </c>
      <c r="O185" s="62"/>
      <c r="P185" s="65">
        <v>0</v>
      </c>
      <c r="Q185" s="62"/>
      <c r="R185" s="65">
        <v>0</v>
      </c>
      <c r="S185" s="66">
        <v>0</v>
      </c>
      <c r="T185" s="66">
        <v>0</v>
      </c>
    </row>
    <row r="186" ht="16.5" spans="1:20">
      <c r="A186" s="4">
        <v>5</v>
      </c>
      <c r="B186" s="62" t="s">
        <v>292</v>
      </c>
      <c r="C186" s="62" t="s">
        <v>297</v>
      </c>
      <c r="D186" s="63" t="s">
        <v>277</v>
      </c>
      <c r="E186" s="64">
        <v>0</v>
      </c>
      <c r="F186" s="64">
        <v>0</v>
      </c>
      <c r="G186" s="64">
        <v>0</v>
      </c>
      <c r="H186" s="64">
        <v>0</v>
      </c>
      <c r="I186" s="62" t="s">
        <v>262</v>
      </c>
      <c r="J186" s="65">
        <v>1</v>
      </c>
      <c r="K186" s="62"/>
      <c r="L186" s="65">
        <v>0</v>
      </c>
      <c r="M186" s="62"/>
      <c r="N186" s="65">
        <v>0</v>
      </c>
      <c r="O186" s="62"/>
      <c r="P186" s="65">
        <v>0</v>
      </c>
      <c r="Q186" s="62"/>
      <c r="R186" s="65">
        <v>0</v>
      </c>
      <c r="S186" s="66">
        <v>0</v>
      </c>
      <c r="T186" s="66">
        <v>0</v>
      </c>
    </row>
    <row r="187" ht="16.5" spans="1:20">
      <c r="A187" s="4">
        <v>1</v>
      </c>
      <c r="B187" s="62" t="s">
        <v>298</v>
      </c>
      <c r="C187" s="62" t="s">
        <v>299</v>
      </c>
      <c r="D187" s="63" t="s">
        <v>277</v>
      </c>
      <c r="E187" s="64">
        <v>0</v>
      </c>
      <c r="F187" s="64">
        <v>1</v>
      </c>
      <c r="G187" s="64">
        <v>0</v>
      </c>
      <c r="H187" s="64">
        <v>0</v>
      </c>
      <c r="I187" s="62" t="s">
        <v>278</v>
      </c>
      <c r="J187" s="65">
        <v>2</v>
      </c>
      <c r="K187" s="62"/>
      <c r="L187" s="65">
        <v>0</v>
      </c>
      <c r="M187" s="62"/>
      <c r="N187" s="65">
        <v>0</v>
      </c>
      <c r="O187" s="62"/>
      <c r="P187" s="65">
        <v>0</v>
      </c>
      <c r="Q187" s="62"/>
      <c r="R187" s="65">
        <v>0</v>
      </c>
      <c r="S187" s="66">
        <v>0</v>
      </c>
      <c r="T187" s="66">
        <v>0</v>
      </c>
    </row>
    <row r="188" ht="16.5" spans="1:20">
      <c r="A188" s="4">
        <v>2</v>
      </c>
      <c r="B188" s="62" t="s">
        <v>298</v>
      </c>
      <c r="C188" s="62" t="s">
        <v>300</v>
      </c>
      <c r="D188" s="63" t="s">
        <v>277</v>
      </c>
      <c r="E188" s="64">
        <v>0</v>
      </c>
      <c r="F188" s="64">
        <v>1</v>
      </c>
      <c r="G188" s="64">
        <v>0</v>
      </c>
      <c r="H188" s="64">
        <v>0</v>
      </c>
      <c r="I188" s="62" t="s">
        <v>286</v>
      </c>
      <c r="J188" s="65">
        <v>1</v>
      </c>
      <c r="K188" s="62"/>
      <c r="L188" s="65">
        <v>0</v>
      </c>
      <c r="M188" s="62"/>
      <c r="N188" s="65">
        <v>0</v>
      </c>
      <c r="O188" s="62"/>
      <c r="P188" s="65">
        <v>0</v>
      </c>
      <c r="Q188" s="62"/>
      <c r="R188" s="65">
        <v>0</v>
      </c>
      <c r="S188" s="66">
        <v>0</v>
      </c>
      <c r="T188" s="66">
        <v>0</v>
      </c>
    </row>
    <row r="189" ht="16.5" spans="1:20">
      <c r="A189" s="4">
        <v>3</v>
      </c>
      <c r="B189" s="62" t="s">
        <v>298</v>
      </c>
      <c r="C189" s="62" t="s">
        <v>301</v>
      </c>
      <c r="D189" s="63" t="s">
        <v>277</v>
      </c>
      <c r="E189" s="64">
        <v>2</v>
      </c>
      <c r="F189" s="64">
        <v>0</v>
      </c>
      <c r="G189" s="64">
        <v>0</v>
      </c>
      <c r="H189" s="64">
        <v>0</v>
      </c>
      <c r="I189" s="62" t="s">
        <v>286</v>
      </c>
      <c r="J189" s="65">
        <v>1</v>
      </c>
      <c r="K189" s="62" t="s">
        <v>262</v>
      </c>
      <c r="L189" s="65">
        <v>1</v>
      </c>
      <c r="M189" s="62"/>
      <c r="N189" s="65">
        <v>0</v>
      </c>
      <c r="O189" s="62"/>
      <c r="P189" s="65">
        <v>0</v>
      </c>
      <c r="Q189" s="62"/>
      <c r="R189" s="65">
        <v>0</v>
      </c>
      <c r="S189" s="66">
        <v>0</v>
      </c>
      <c r="T189" s="66">
        <v>0</v>
      </c>
    </row>
    <row r="190" ht="16.5" spans="1:20">
      <c r="A190" s="4">
        <v>4</v>
      </c>
      <c r="B190" s="62" t="s">
        <v>298</v>
      </c>
      <c r="C190" s="62" t="s">
        <v>302</v>
      </c>
      <c r="D190" s="63" t="s">
        <v>277</v>
      </c>
      <c r="E190" s="64">
        <v>0</v>
      </c>
      <c r="F190" s="64">
        <v>0</v>
      </c>
      <c r="G190" s="64">
        <v>0</v>
      </c>
      <c r="H190" s="64">
        <v>0</v>
      </c>
      <c r="I190" s="62" t="s">
        <v>289</v>
      </c>
      <c r="J190" s="65">
        <v>2</v>
      </c>
      <c r="K190" s="62"/>
      <c r="L190" s="65">
        <v>0</v>
      </c>
      <c r="M190" s="62"/>
      <c r="N190" s="65">
        <v>0</v>
      </c>
      <c r="O190" s="62"/>
      <c r="P190" s="65">
        <v>0</v>
      </c>
      <c r="Q190" s="62"/>
      <c r="R190" s="65">
        <v>0</v>
      </c>
      <c r="S190" s="66">
        <v>0</v>
      </c>
      <c r="T190" s="66">
        <v>0</v>
      </c>
    </row>
    <row r="191" ht="16.5" spans="1:20">
      <c r="A191" s="4">
        <v>5</v>
      </c>
      <c r="B191" s="62" t="s">
        <v>298</v>
      </c>
      <c r="C191" s="62" t="s">
        <v>303</v>
      </c>
      <c r="D191" s="63" t="s">
        <v>277</v>
      </c>
      <c r="E191" s="64">
        <v>1</v>
      </c>
      <c r="F191" s="64">
        <v>0</v>
      </c>
      <c r="G191" s="64">
        <v>0</v>
      </c>
      <c r="H191" s="64">
        <v>0</v>
      </c>
      <c r="I191" s="62" t="s">
        <v>286</v>
      </c>
      <c r="J191" s="65">
        <v>1</v>
      </c>
      <c r="K191" s="62" t="s">
        <v>262</v>
      </c>
      <c r="L191" s="65">
        <v>1</v>
      </c>
      <c r="M191" s="62" t="s">
        <v>291</v>
      </c>
      <c r="N191" s="65">
        <v>1</v>
      </c>
      <c r="O191" s="62"/>
      <c r="P191" s="65">
        <v>0</v>
      </c>
      <c r="Q191" s="62"/>
      <c r="R191" s="65">
        <v>0</v>
      </c>
      <c r="S191" s="66">
        <v>0</v>
      </c>
      <c r="T191" s="66">
        <v>0</v>
      </c>
    </row>
    <row r="192" ht="16.5" spans="1:20">
      <c r="A192" s="4">
        <v>1</v>
      </c>
      <c r="B192" s="62" t="s">
        <v>304</v>
      </c>
      <c r="C192" s="62" t="s">
        <v>305</v>
      </c>
      <c r="D192" s="63" t="s">
        <v>306</v>
      </c>
      <c r="E192" s="64">
        <v>0</v>
      </c>
      <c r="F192" s="64">
        <v>0</v>
      </c>
      <c r="G192" s="64">
        <v>0</v>
      </c>
      <c r="H192" s="64">
        <v>0</v>
      </c>
      <c r="I192" s="62" t="s">
        <v>166</v>
      </c>
      <c r="J192" s="65">
        <v>1</v>
      </c>
      <c r="K192" s="62" t="s">
        <v>307</v>
      </c>
      <c r="L192" s="65">
        <v>1</v>
      </c>
      <c r="M192" s="62"/>
      <c r="N192" s="65">
        <v>0</v>
      </c>
      <c r="O192" s="62"/>
      <c r="P192" s="65">
        <v>0</v>
      </c>
      <c r="Q192" s="62"/>
      <c r="R192" s="65">
        <v>0</v>
      </c>
      <c r="S192" s="66">
        <v>0</v>
      </c>
      <c r="T192" s="66">
        <v>0</v>
      </c>
    </row>
    <row r="193" ht="16.5" spans="1:20">
      <c r="A193" s="4">
        <v>2</v>
      </c>
      <c r="B193" s="62" t="s">
        <v>304</v>
      </c>
      <c r="C193" s="62" t="s">
        <v>308</v>
      </c>
      <c r="D193" s="63" t="s">
        <v>306</v>
      </c>
      <c r="E193" s="64">
        <v>0</v>
      </c>
      <c r="F193" s="64">
        <v>0</v>
      </c>
      <c r="G193" s="64">
        <v>0</v>
      </c>
      <c r="H193" s="64">
        <v>0</v>
      </c>
      <c r="I193" s="62" t="s">
        <v>309</v>
      </c>
      <c r="J193" s="65">
        <v>1</v>
      </c>
      <c r="K193" s="62"/>
      <c r="L193" s="65">
        <v>0</v>
      </c>
      <c r="M193" s="62"/>
      <c r="N193" s="65">
        <v>0</v>
      </c>
      <c r="O193" s="62"/>
      <c r="P193" s="65">
        <v>0</v>
      </c>
      <c r="Q193" s="62"/>
      <c r="R193" s="65">
        <v>0</v>
      </c>
      <c r="S193" s="66">
        <v>0</v>
      </c>
      <c r="T193" s="66">
        <v>0</v>
      </c>
    </row>
    <row r="194" ht="16.5" spans="1:20">
      <c r="A194" s="4">
        <v>3</v>
      </c>
      <c r="B194" s="62" t="s">
        <v>304</v>
      </c>
      <c r="C194" s="62" t="s">
        <v>310</v>
      </c>
      <c r="D194" s="63" t="s">
        <v>306</v>
      </c>
      <c r="E194" s="64">
        <v>0</v>
      </c>
      <c r="F194" s="64">
        <v>0</v>
      </c>
      <c r="G194" s="64">
        <v>0</v>
      </c>
      <c r="H194" s="64">
        <v>0</v>
      </c>
      <c r="I194" s="62" t="s">
        <v>309</v>
      </c>
      <c r="J194" s="65">
        <v>1</v>
      </c>
      <c r="K194" s="62"/>
      <c r="L194" s="65">
        <v>0</v>
      </c>
      <c r="M194" s="62"/>
      <c r="N194" s="65">
        <v>0</v>
      </c>
      <c r="O194" s="62"/>
      <c r="P194" s="65">
        <v>0</v>
      </c>
      <c r="Q194" s="62"/>
      <c r="R194" s="65">
        <v>0</v>
      </c>
      <c r="S194" s="66">
        <v>0</v>
      </c>
      <c r="T194" s="66">
        <v>0</v>
      </c>
    </row>
    <row r="195" ht="16.5" spans="1:20">
      <c r="A195" s="4">
        <v>4</v>
      </c>
      <c r="B195" s="62" t="s">
        <v>304</v>
      </c>
      <c r="C195" s="62" t="s">
        <v>311</v>
      </c>
      <c r="D195" s="63" t="s">
        <v>306</v>
      </c>
      <c r="E195" s="64">
        <v>0</v>
      </c>
      <c r="F195" s="64">
        <v>0</v>
      </c>
      <c r="G195" s="64">
        <v>0</v>
      </c>
      <c r="H195" s="64">
        <v>0</v>
      </c>
      <c r="I195" s="62" t="s">
        <v>166</v>
      </c>
      <c r="J195" s="65">
        <v>1</v>
      </c>
      <c r="K195" s="62"/>
      <c r="L195" s="65">
        <v>0</v>
      </c>
      <c r="M195" s="62"/>
      <c r="N195" s="65">
        <v>0</v>
      </c>
      <c r="O195" s="62"/>
      <c r="P195" s="65">
        <v>0</v>
      </c>
      <c r="Q195" s="62"/>
      <c r="R195" s="65">
        <v>0</v>
      </c>
      <c r="S195" s="66">
        <v>0</v>
      </c>
      <c r="T195" s="66">
        <v>0</v>
      </c>
    </row>
    <row r="196" ht="16.5" spans="1:20">
      <c r="A196" s="4">
        <v>5</v>
      </c>
      <c r="B196" s="62" t="s">
        <v>304</v>
      </c>
      <c r="C196" s="62" t="s">
        <v>312</v>
      </c>
      <c r="D196" s="63" t="s">
        <v>306</v>
      </c>
      <c r="E196" s="64">
        <v>0</v>
      </c>
      <c r="F196" s="64">
        <v>0</v>
      </c>
      <c r="G196" s="64">
        <v>0</v>
      </c>
      <c r="H196" s="64">
        <v>0</v>
      </c>
      <c r="I196" s="62" t="s">
        <v>309</v>
      </c>
      <c r="J196" s="65">
        <v>1</v>
      </c>
      <c r="K196" s="62"/>
      <c r="L196" s="65">
        <v>0</v>
      </c>
      <c r="M196" s="62"/>
      <c r="N196" s="65">
        <v>0</v>
      </c>
      <c r="O196" s="62"/>
      <c r="P196" s="65">
        <v>0</v>
      </c>
      <c r="Q196" s="62"/>
      <c r="R196" s="65">
        <v>0</v>
      </c>
      <c r="S196" s="66">
        <v>0</v>
      </c>
      <c r="T196" s="66">
        <v>0</v>
      </c>
    </row>
    <row r="197" ht="16.5" spans="1:20">
      <c r="A197" s="4">
        <v>1</v>
      </c>
      <c r="B197" s="62" t="s">
        <v>313</v>
      </c>
      <c r="C197" s="62" t="s">
        <v>314</v>
      </c>
      <c r="D197" s="63" t="s">
        <v>306</v>
      </c>
      <c r="E197" s="64">
        <v>1</v>
      </c>
      <c r="F197" s="64">
        <v>0</v>
      </c>
      <c r="G197" s="64">
        <v>0</v>
      </c>
      <c r="H197" s="64">
        <v>0</v>
      </c>
      <c r="I197" s="62" t="s">
        <v>166</v>
      </c>
      <c r="J197" s="65">
        <v>1</v>
      </c>
      <c r="K197" s="62" t="s">
        <v>307</v>
      </c>
      <c r="L197" s="65">
        <v>1</v>
      </c>
      <c r="M197" s="62" t="s">
        <v>315</v>
      </c>
      <c r="N197" s="65">
        <v>1</v>
      </c>
      <c r="O197" s="62"/>
      <c r="P197" s="65">
        <v>0</v>
      </c>
      <c r="Q197" s="62"/>
      <c r="R197" s="65">
        <v>0</v>
      </c>
      <c r="S197" s="66">
        <v>0</v>
      </c>
      <c r="T197" s="66">
        <v>0</v>
      </c>
    </row>
    <row r="198" ht="16.5" spans="1:20">
      <c r="A198" s="4">
        <v>2</v>
      </c>
      <c r="B198" s="62" t="s">
        <v>313</v>
      </c>
      <c r="C198" s="62" t="s">
        <v>316</v>
      </c>
      <c r="D198" s="63" t="s">
        <v>306</v>
      </c>
      <c r="E198" s="64">
        <v>2</v>
      </c>
      <c r="F198" s="64">
        <v>0</v>
      </c>
      <c r="G198" s="64">
        <v>0</v>
      </c>
      <c r="H198" s="64">
        <v>0</v>
      </c>
      <c r="I198" s="62" t="s">
        <v>309</v>
      </c>
      <c r="J198" s="65">
        <v>1</v>
      </c>
      <c r="K198" s="62" t="s">
        <v>315</v>
      </c>
      <c r="L198" s="65">
        <v>1</v>
      </c>
      <c r="M198" s="62"/>
      <c r="N198" s="65">
        <v>0</v>
      </c>
      <c r="O198" s="62"/>
      <c r="P198" s="65">
        <v>0</v>
      </c>
      <c r="Q198" s="62"/>
      <c r="R198" s="65">
        <v>0</v>
      </c>
      <c r="S198" s="66">
        <v>0</v>
      </c>
      <c r="T198" s="66">
        <v>0</v>
      </c>
    </row>
    <row r="199" ht="16.5" spans="1:20">
      <c r="A199" s="4">
        <v>3</v>
      </c>
      <c r="B199" s="62" t="s">
        <v>313</v>
      </c>
      <c r="C199" s="62" t="s">
        <v>317</v>
      </c>
      <c r="D199" s="63" t="s">
        <v>306</v>
      </c>
      <c r="E199" s="64">
        <v>0</v>
      </c>
      <c r="F199" s="64">
        <v>0</v>
      </c>
      <c r="G199" s="64">
        <v>1</v>
      </c>
      <c r="H199" s="64">
        <v>0</v>
      </c>
      <c r="I199" s="62" t="s">
        <v>309</v>
      </c>
      <c r="J199" s="65">
        <v>1</v>
      </c>
      <c r="K199" s="62"/>
      <c r="L199" s="65">
        <v>0</v>
      </c>
      <c r="M199" s="62"/>
      <c r="N199" s="65">
        <v>0</v>
      </c>
      <c r="O199" s="62"/>
      <c r="P199" s="65">
        <v>0</v>
      </c>
      <c r="Q199" s="62"/>
      <c r="R199" s="65">
        <v>0</v>
      </c>
      <c r="S199" s="66">
        <v>0</v>
      </c>
      <c r="T199" s="66">
        <v>0</v>
      </c>
    </row>
    <row r="200" ht="16.5" spans="1:20">
      <c r="A200" s="4">
        <v>4</v>
      </c>
      <c r="B200" s="62" t="s">
        <v>313</v>
      </c>
      <c r="C200" s="62" t="s">
        <v>318</v>
      </c>
      <c r="D200" s="63" t="s">
        <v>306</v>
      </c>
      <c r="E200" s="64">
        <v>0</v>
      </c>
      <c r="F200" s="64">
        <v>1</v>
      </c>
      <c r="G200" s="64">
        <v>0</v>
      </c>
      <c r="H200" s="64">
        <v>0</v>
      </c>
      <c r="I200" s="62" t="s">
        <v>166</v>
      </c>
      <c r="J200" s="65">
        <v>1</v>
      </c>
      <c r="K200" s="62" t="s">
        <v>307</v>
      </c>
      <c r="L200" s="65">
        <v>1</v>
      </c>
      <c r="M200" s="62"/>
      <c r="N200" s="65">
        <v>0</v>
      </c>
      <c r="O200" s="62"/>
      <c r="P200" s="65">
        <v>0</v>
      </c>
      <c r="Q200" s="62"/>
      <c r="R200" s="65">
        <v>0</v>
      </c>
      <c r="S200" s="66">
        <v>0</v>
      </c>
      <c r="T200" s="66">
        <v>0</v>
      </c>
    </row>
    <row r="201" ht="16.5" spans="1:20">
      <c r="A201" s="4">
        <v>5</v>
      </c>
      <c r="B201" s="62" t="s">
        <v>313</v>
      </c>
      <c r="C201" s="62" t="s">
        <v>319</v>
      </c>
      <c r="D201" s="63" t="s">
        <v>306</v>
      </c>
      <c r="E201" s="64">
        <v>1</v>
      </c>
      <c r="F201" s="64">
        <v>0</v>
      </c>
      <c r="G201" s="64">
        <v>0</v>
      </c>
      <c r="H201" s="64">
        <v>0</v>
      </c>
      <c r="I201" s="62" t="s">
        <v>309</v>
      </c>
      <c r="J201" s="65">
        <v>1</v>
      </c>
      <c r="K201" s="62" t="s">
        <v>307</v>
      </c>
      <c r="L201" s="65">
        <v>1</v>
      </c>
      <c r="M201" s="62" t="s">
        <v>315</v>
      </c>
      <c r="N201" s="65">
        <v>1</v>
      </c>
      <c r="O201" s="62"/>
      <c r="P201" s="65">
        <v>0</v>
      </c>
      <c r="Q201" s="62"/>
      <c r="R201" s="65">
        <v>0</v>
      </c>
      <c r="S201" s="66">
        <v>0</v>
      </c>
      <c r="T201" s="66">
        <v>0</v>
      </c>
    </row>
    <row r="202" ht="16.5" spans="1:20">
      <c r="A202" s="4">
        <v>1</v>
      </c>
      <c r="B202" s="62" t="s">
        <v>320</v>
      </c>
      <c r="C202" s="62" t="s">
        <v>321</v>
      </c>
      <c r="D202" s="63" t="s">
        <v>322</v>
      </c>
      <c r="E202" s="64">
        <v>0</v>
      </c>
      <c r="F202" s="64">
        <v>0</v>
      </c>
      <c r="G202" s="64">
        <v>0</v>
      </c>
      <c r="H202" s="64">
        <v>0</v>
      </c>
      <c r="I202" s="62" t="s">
        <v>323</v>
      </c>
      <c r="J202" s="65">
        <v>1</v>
      </c>
      <c r="K202" s="62" t="s">
        <v>324</v>
      </c>
      <c r="L202" s="65">
        <v>1</v>
      </c>
      <c r="M202" s="62"/>
      <c r="N202" s="65">
        <v>0</v>
      </c>
      <c r="O202" s="62"/>
      <c r="P202" s="65">
        <v>0</v>
      </c>
      <c r="Q202" s="62"/>
      <c r="R202" s="65">
        <v>0</v>
      </c>
      <c r="S202" s="66">
        <v>0</v>
      </c>
      <c r="T202" s="66">
        <v>0</v>
      </c>
    </row>
    <row r="203" ht="16.5" spans="1:20">
      <c r="A203" s="4">
        <v>2</v>
      </c>
      <c r="B203" s="62" t="s">
        <v>320</v>
      </c>
      <c r="C203" s="62" t="s">
        <v>325</v>
      </c>
      <c r="D203" s="63" t="s">
        <v>322</v>
      </c>
      <c r="E203" s="64">
        <v>0</v>
      </c>
      <c r="F203" s="64">
        <v>0</v>
      </c>
      <c r="G203" s="64">
        <v>0</v>
      </c>
      <c r="H203" s="64">
        <v>0</v>
      </c>
      <c r="I203" s="62" t="s">
        <v>323</v>
      </c>
      <c r="J203" s="65">
        <v>1</v>
      </c>
      <c r="K203" s="62" t="s">
        <v>324</v>
      </c>
      <c r="L203" s="65">
        <v>1</v>
      </c>
      <c r="M203" s="62"/>
      <c r="N203" s="65">
        <v>0</v>
      </c>
      <c r="O203" s="62"/>
      <c r="P203" s="65">
        <v>0</v>
      </c>
      <c r="Q203" s="62"/>
      <c r="R203" s="65">
        <v>0</v>
      </c>
      <c r="S203" s="66">
        <v>0</v>
      </c>
      <c r="T203" s="66">
        <v>0</v>
      </c>
    </row>
    <row r="204" ht="16.5" spans="1:20">
      <c r="A204" s="4">
        <v>3</v>
      </c>
      <c r="B204" s="62" t="s">
        <v>320</v>
      </c>
      <c r="C204" s="62" t="s">
        <v>326</v>
      </c>
      <c r="D204" s="63" t="s">
        <v>322</v>
      </c>
      <c r="E204" s="64">
        <v>0</v>
      </c>
      <c r="F204" s="64">
        <v>0</v>
      </c>
      <c r="G204" s="64">
        <v>0</v>
      </c>
      <c r="H204" s="64">
        <v>0</v>
      </c>
      <c r="I204" s="62" t="s">
        <v>214</v>
      </c>
      <c r="J204" s="65">
        <v>1</v>
      </c>
      <c r="K204" s="62" t="s">
        <v>24</v>
      </c>
      <c r="L204" s="65">
        <v>1</v>
      </c>
      <c r="M204" s="62"/>
      <c r="N204" s="65">
        <v>0</v>
      </c>
      <c r="O204" s="62"/>
      <c r="P204" s="65">
        <v>0</v>
      </c>
      <c r="Q204" s="62"/>
      <c r="R204" s="65">
        <v>0</v>
      </c>
      <c r="S204" s="66">
        <v>0</v>
      </c>
      <c r="T204" s="66">
        <v>0</v>
      </c>
    </row>
    <row r="205" ht="16.5" spans="1:20">
      <c r="A205" s="4">
        <v>4</v>
      </c>
      <c r="B205" s="62" t="s">
        <v>320</v>
      </c>
      <c r="C205" s="62" t="s">
        <v>327</v>
      </c>
      <c r="D205" s="63" t="s">
        <v>322</v>
      </c>
      <c r="E205" s="64">
        <v>0</v>
      </c>
      <c r="F205" s="64">
        <v>0</v>
      </c>
      <c r="G205" s="64">
        <v>0</v>
      </c>
      <c r="H205" s="64">
        <v>0</v>
      </c>
      <c r="I205" s="62" t="s">
        <v>328</v>
      </c>
      <c r="J205" s="65">
        <v>1</v>
      </c>
      <c r="K205" s="62"/>
      <c r="L205" s="65">
        <v>0</v>
      </c>
      <c r="M205" s="62"/>
      <c r="N205" s="65">
        <v>0</v>
      </c>
      <c r="O205" s="62"/>
      <c r="P205" s="65">
        <v>0</v>
      </c>
      <c r="Q205" s="62"/>
      <c r="R205" s="65">
        <v>0</v>
      </c>
      <c r="S205" s="66">
        <v>0</v>
      </c>
      <c r="T205" s="66">
        <v>0</v>
      </c>
    </row>
    <row r="206" ht="16.5" spans="1:20">
      <c r="A206" s="4">
        <v>5</v>
      </c>
      <c r="B206" s="62" t="s">
        <v>320</v>
      </c>
      <c r="C206" s="62" t="s">
        <v>329</v>
      </c>
      <c r="D206" s="63" t="s">
        <v>322</v>
      </c>
      <c r="E206" s="64">
        <v>0</v>
      </c>
      <c r="F206" s="64">
        <v>0</v>
      </c>
      <c r="G206" s="64">
        <v>0</v>
      </c>
      <c r="H206" s="64">
        <v>0</v>
      </c>
      <c r="I206" s="62" t="s">
        <v>214</v>
      </c>
      <c r="J206" s="65">
        <v>1</v>
      </c>
      <c r="K206" s="62" t="s">
        <v>328</v>
      </c>
      <c r="L206" s="65">
        <v>1</v>
      </c>
      <c r="M206" s="62"/>
      <c r="N206" s="65">
        <v>0</v>
      </c>
      <c r="O206" s="62"/>
      <c r="P206" s="65">
        <v>0</v>
      </c>
      <c r="Q206" s="62"/>
      <c r="R206" s="65">
        <v>0</v>
      </c>
      <c r="S206" s="66">
        <v>0</v>
      </c>
      <c r="T206" s="66">
        <v>0</v>
      </c>
    </row>
    <row r="207" ht="16.5" spans="1:20">
      <c r="A207" s="4">
        <v>1</v>
      </c>
      <c r="B207" s="62" t="s">
        <v>330</v>
      </c>
      <c r="C207" s="62" t="s">
        <v>331</v>
      </c>
      <c r="D207" s="63" t="s">
        <v>322</v>
      </c>
      <c r="E207" s="64">
        <v>1</v>
      </c>
      <c r="F207" s="64">
        <v>0</v>
      </c>
      <c r="G207" s="64">
        <v>0</v>
      </c>
      <c r="H207" s="64">
        <v>0</v>
      </c>
      <c r="I207" s="62" t="s">
        <v>323</v>
      </c>
      <c r="J207" s="65">
        <v>2</v>
      </c>
      <c r="K207" s="62" t="s">
        <v>324</v>
      </c>
      <c r="L207" s="65">
        <v>2</v>
      </c>
      <c r="M207" s="62" t="s">
        <v>24</v>
      </c>
      <c r="N207" s="65">
        <v>1</v>
      </c>
      <c r="O207" s="62"/>
      <c r="P207" s="65">
        <v>0</v>
      </c>
      <c r="Q207" s="62"/>
      <c r="R207" s="65">
        <v>0</v>
      </c>
      <c r="S207" s="66">
        <v>0</v>
      </c>
      <c r="T207" s="66">
        <v>0</v>
      </c>
    </row>
    <row r="208" ht="16.5" spans="1:20">
      <c r="A208" s="4">
        <v>2</v>
      </c>
      <c r="B208" s="62" t="s">
        <v>330</v>
      </c>
      <c r="C208" s="62" t="s">
        <v>332</v>
      </c>
      <c r="D208" s="63" t="s">
        <v>322</v>
      </c>
      <c r="E208" s="64">
        <v>1</v>
      </c>
      <c r="F208" s="64">
        <v>0</v>
      </c>
      <c r="G208" s="64">
        <v>0</v>
      </c>
      <c r="H208" s="64">
        <v>0</v>
      </c>
      <c r="I208" s="62" t="s">
        <v>323</v>
      </c>
      <c r="J208" s="65">
        <v>1</v>
      </c>
      <c r="K208" s="62" t="s">
        <v>324</v>
      </c>
      <c r="L208" s="65">
        <v>1</v>
      </c>
      <c r="M208" s="62" t="s">
        <v>214</v>
      </c>
      <c r="N208" s="65">
        <v>1</v>
      </c>
      <c r="O208" s="62" t="s">
        <v>328</v>
      </c>
      <c r="P208" s="65">
        <v>1</v>
      </c>
      <c r="Q208" s="62"/>
      <c r="R208" s="65">
        <v>0</v>
      </c>
      <c r="S208" s="66">
        <v>0</v>
      </c>
      <c r="T208" s="66">
        <v>0</v>
      </c>
    </row>
    <row r="209" ht="16.5" spans="1:20">
      <c r="A209" s="4">
        <v>3</v>
      </c>
      <c r="B209" s="62" t="s">
        <v>330</v>
      </c>
      <c r="C209" s="62" t="s">
        <v>333</v>
      </c>
      <c r="D209" s="63" t="s">
        <v>322</v>
      </c>
      <c r="E209" s="64">
        <v>0</v>
      </c>
      <c r="F209" s="64">
        <v>1</v>
      </c>
      <c r="G209" s="64">
        <v>0</v>
      </c>
      <c r="H209" s="64">
        <v>0</v>
      </c>
      <c r="I209" s="62" t="s">
        <v>214</v>
      </c>
      <c r="J209" s="65">
        <v>1</v>
      </c>
      <c r="K209" s="62" t="s">
        <v>24</v>
      </c>
      <c r="L209" s="65">
        <v>1</v>
      </c>
      <c r="M209" s="62"/>
      <c r="N209" s="65">
        <v>0</v>
      </c>
      <c r="O209" s="62"/>
      <c r="P209" s="65">
        <v>0</v>
      </c>
      <c r="Q209" s="62"/>
      <c r="R209" s="65">
        <v>0</v>
      </c>
      <c r="S209" s="66">
        <v>0</v>
      </c>
      <c r="T209" s="66">
        <v>0</v>
      </c>
    </row>
    <row r="210" ht="16.5" spans="1:20">
      <c r="A210" s="4">
        <v>4</v>
      </c>
      <c r="B210" s="62" t="s">
        <v>330</v>
      </c>
      <c r="C210" s="62" t="s">
        <v>334</v>
      </c>
      <c r="D210" s="63" t="s">
        <v>322</v>
      </c>
      <c r="E210" s="64">
        <v>1</v>
      </c>
      <c r="F210" s="64">
        <v>0</v>
      </c>
      <c r="G210" s="64">
        <v>0</v>
      </c>
      <c r="H210" s="64">
        <v>0</v>
      </c>
      <c r="I210" s="62" t="s">
        <v>328</v>
      </c>
      <c r="J210" s="65">
        <v>2</v>
      </c>
      <c r="K210" s="62" t="s">
        <v>24</v>
      </c>
      <c r="L210" s="65">
        <v>1</v>
      </c>
      <c r="M210" s="62"/>
      <c r="N210" s="65">
        <v>0</v>
      </c>
      <c r="O210" s="62"/>
      <c r="P210" s="65">
        <v>0</v>
      </c>
      <c r="Q210" s="62"/>
      <c r="R210" s="65">
        <v>0</v>
      </c>
      <c r="S210" s="66">
        <v>0</v>
      </c>
      <c r="T210" s="66">
        <v>0</v>
      </c>
    </row>
    <row r="211" ht="16.5" spans="1:20">
      <c r="A211" s="4">
        <v>5</v>
      </c>
      <c r="B211" s="62" t="s">
        <v>330</v>
      </c>
      <c r="C211" s="62" t="s">
        <v>335</v>
      </c>
      <c r="D211" s="63" t="s">
        <v>322</v>
      </c>
      <c r="E211" s="64">
        <v>2</v>
      </c>
      <c r="F211" s="64">
        <v>0</v>
      </c>
      <c r="G211" s="64">
        <v>0</v>
      </c>
      <c r="H211" s="64">
        <v>0</v>
      </c>
      <c r="I211" s="62" t="s">
        <v>214</v>
      </c>
      <c r="J211" s="65">
        <v>1</v>
      </c>
      <c r="K211" s="62" t="s">
        <v>328</v>
      </c>
      <c r="L211" s="65">
        <v>1</v>
      </c>
      <c r="M211" s="62"/>
      <c r="N211" s="65">
        <v>0</v>
      </c>
      <c r="O211" s="62"/>
      <c r="P211" s="65">
        <v>0</v>
      </c>
      <c r="Q211" s="62"/>
      <c r="R211" s="65">
        <v>0</v>
      </c>
      <c r="S211" s="66">
        <v>0</v>
      </c>
      <c r="T211" s="66">
        <v>0</v>
      </c>
    </row>
    <row r="212" ht="16.5" spans="1:20">
      <c r="A212" s="4">
        <v>1</v>
      </c>
      <c r="B212" s="62" t="s">
        <v>336</v>
      </c>
      <c r="C212" s="62" t="s">
        <v>337</v>
      </c>
      <c r="D212" s="63" t="s">
        <v>322</v>
      </c>
      <c r="E212" s="64">
        <v>0</v>
      </c>
      <c r="F212" s="64">
        <v>0</v>
      </c>
      <c r="G212" s="64">
        <v>0</v>
      </c>
      <c r="H212" s="64">
        <v>0</v>
      </c>
      <c r="I212" s="62" t="s">
        <v>323</v>
      </c>
      <c r="J212" s="65">
        <v>1</v>
      </c>
      <c r="K212" s="62" t="s">
        <v>324</v>
      </c>
      <c r="L212" s="65">
        <v>1</v>
      </c>
      <c r="M212" s="62"/>
      <c r="N212" s="65">
        <v>0</v>
      </c>
      <c r="O212" s="62"/>
      <c r="P212" s="65">
        <v>0</v>
      </c>
      <c r="Q212" s="62"/>
      <c r="R212" s="65">
        <v>0</v>
      </c>
      <c r="S212" s="66">
        <v>0</v>
      </c>
      <c r="T212" s="66">
        <v>0</v>
      </c>
    </row>
    <row r="213" ht="16.5" spans="1:20">
      <c r="A213" s="4">
        <v>2</v>
      </c>
      <c r="B213" s="62" t="s">
        <v>336</v>
      </c>
      <c r="C213" s="62" t="s">
        <v>338</v>
      </c>
      <c r="D213" s="63" t="s">
        <v>322</v>
      </c>
      <c r="E213" s="64">
        <v>0</v>
      </c>
      <c r="F213" s="64">
        <v>0</v>
      </c>
      <c r="G213" s="64">
        <v>0</v>
      </c>
      <c r="H213" s="64">
        <v>0</v>
      </c>
      <c r="I213" s="62" t="s">
        <v>323</v>
      </c>
      <c r="J213" s="65">
        <v>1</v>
      </c>
      <c r="K213" s="62" t="s">
        <v>324</v>
      </c>
      <c r="L213" s="65">
        <v>1</v>
      </c>
      <c r="M213" s="62"/>
      <c r="N213" s="65">
        <v>0</v>
      </c>
      <c r="O213" s="62"/>
      <c r="P213" s="65">
        <v>0</v>
      </c>
      <c r="Q213" s="62"/>
      <c r="R213" s="65">
        <v>0</v>
      </c>
      <c r="S213" s="66">
        <v>0</v>
      </c>
      <c r="T213" s="66">
        <v>0</v>
      </c>
    </row>
    <row r="214" ht="16.5" spans="1:20">
      <c r="A214" s="4">
        <v>3</v>
      </c>
      <c r="B214" s="62" t="s">
        <v>336</v>
      </c>
      <c r="C214" s="62" t="s">
        <v>339</v>
      </c>
      <c r="D214" s="63" t="s">
        <v>322</v>
      </c>
      <c r="E214" s="64">
        <v>0</v>
      </c>
      <c r="F214" s="64">
        <v>0</v>
      </c>
      <c r="G214" s="64">
        <v>0</v>
      </c>
      <c r="H214" s="64">
        <v>0</v>
      </c>
      <c r="I214" s="62" t="s">
        <v>214</v>
      </c>
      <c r="J214" s="65">
        <v>1</v>
      </c>
      <c r="K214" s="62" t="s">
        <v>24</v>
      </c>
      <c r="L214" s="65">
        <v>1</v>
      </c>
      <c r="M214" s="62"/>
      <c r="N214" s="65">
        <v>0</v>
      </c>
      <c r="O214" s="62"/>
      <c r="P214" s="65">
        <v>0</v>
      </c>
      <c r="Q214" s="62"/>
      <c r="R214" s="65">
        <v>0</v>
      </c>
      <c r="S214" s="66">
        <v>0</v>
      </c>
      <c r="T214" s="66">
        <v>0</v>
      </c>
    </row>
    <row r="215" ht="16.5" spans="1:20">
      <c r="A215" s="4">
        <v>4</v>
      </c>
      <c r="B215" s="62" t="s">
        <v>336</v>
      </c>
      <c r="C215" s="62" t="s">
        <v>340</v>
      </c>
      <c r="D215" s="63" t="s">
        <v>322</v>
      </c>
      <c r="E215" s="64">
        <v>0</v>
      </c>
      <c r="F215" s="64">
        <v>0</v>
      </c>
      <c r="G215" s="64">
        <v>0</v>
      </c>
      <c r="H215" s="64">
        <v>0</v>
      </c>
      <c r="I215" s="62" t="s">
        <v>328</v>
      </c>
      <c r="J215" s="65">
        <v>1</v>
      </c>
      <c r="K215" s="62"/>
      <c r="L215" s="65">
        <v>0</v>
      </c>
      <c r="M215" s="62"/>
      <c r="N215" s="65">
        <v>0</v>
      </c>
      <c r="O215" s="62"/>
      <c r="P215" s="65">
        <v>0</v>
      </c>
      <c r="Q215" s="62"/>
      <c r="R215" s="65">
        <v>0</v>
      </c>
      <c r="S215" s="66">
        <v>0</v>
      </c>
      <c r="T215" s="66">
        <v>0</v>
      </c>
    </row>
    <row r="216" ht="16.5" spans="1:20">
      <c r="A216" s="4">
        <v>5</v>
      </c>
      <c r="B216" s="62" t="s">
        <v>336</v>
      </c>
      <c r="C216" s="62" t="s">
        <v>341</v>
      </c>
      <c r="D216" s="63" t="s">
        <v>322</v>
      </c>
      <c r="E216" s="64">
        <v>0</v>
      </c>
      <c r="F216" s="64">
        <v>0</v>
      </c>
      <c r="G216" s="64">
        <v>0</v>
      </c>
      <c r="H216" s="64">
        <v>0</v>
      </c>
      <c r="I216" s="62" t="s">
        <v>214</v>
      </c>
      <c r="J216" s="65">
        <v>1</v>
      </c>
      <c r="K216" s="62" t="s">
        <v>328</v>
      </c>
      <c r="L216" s="65">
        <v>1</v>
      </c>
      <c r="M216" s="62"/>
      <c r="N216" s="65">
        <v>0</v>
      </c>
      <c r="O216" s="62"/>
      <c r="P216" s="65">
        <v>0</v>
      </c>
      <c r="Q216" s="62"/>
      <c r="R216" s="65">
        <v>0</v>
      </c>
      <c r="S216" s="66">
        <v>0</v>
      </c>
      <c r="T216" s="66">
        <v>0</v>
      </c>
    </row>
    <row r="217" ht="16.5" spans="1:20">
      <c r="A217" s="4">
        <v>1</v>
      </c>
      <c r="B217" s="62" t="s">
        <v>342</v>
      </c>
      <c r="C217" s="62" t="s">
        <v>343</v>
      </c>
      <c r="D217" s="63" t="s">
        <v>322</v>
      </c>
      <c r="E217" s="64">
        <v>1</v>
      </c>
      <c r="F217" s="64">
        <v>0</v>
      </c>
      <c r="G217" s="64">
        <v>0</v>
      </c>
      <c r="H217" s="64">
        <v>0</v>
      </c>
      <c r="I217" s="62" t="s">
        <v>323</v>
      </c>
      <c r="J217" s="65">
        <v>2</v>
      </c>
      <c r="K217" s="62" t="s">
        <v>324</v>
      </c>
      <c r="L217" s="65">
        <v>2</v>
      </c>
      <c r="M217" s="62" t="s">
        <v>24</v>
      </c>
      <c r="N217" s="65">
        <v>1</v>
      </c>
      <c r="O217" s="62"/>
      <c r="P217" s="65">
        <v>0</v>
      </c>
      <c r="Q217" s="62"/>
      <c r="R217" s="65">
        <v>0</v>
      </c>
      <c r="S217" s="66">
        <v>0</v>
      </c>
      <c r="T217" s="66">
        <v>0</v>
      </c>
    </row>
    <row r="218" ht="16.5" spans="1:20">
      <c r="A218" s="4">
        <v>2</v>
      </c>
      <c r="B218" s="62" t="s">
        <v>342</v>
      </c>
      <c r="C218" s="62" t="s">
        <v>344</v>
      </c>
      <c r="D218" s="63" t="s">
        <v>322</v>
      </c>
      <c r="E218" s="64">
        <v>1</v>
      </c>
      <c r="F218" s="64">
        <v>0</v>
      </c>
      <c r="G218" s="64">
        <v>0</v>
      </c>
      <c r="H218" s="64">
        <v>0</v>
      </c>
      <c r="I218" s="62" t="s">
        <v>323</v>
      </c>
      <c r="J218" s="65">
        <v>1</v>
      </c>
      <c r="K218" s="62" t="s">
        <v>324</v>
      </c>
      <c r="L218" s="65">
        <v>1</v>
      </c>
      <c r="M218" s="62" t="s">
        <v>214</v>
      </c>
      <c r="N218" s="65">
        <v>1</v>
      </c>
      <c r="O218" s="62" t="s">
        <v>328</v>
      </c>
      <c r="P218" s="65">
        <v>1</v>
      </c>
      <c r="Q218" s="62"/>
      <c r="R218" s="65">
        <v>0</v>
      </c>
      <c r="S218" s="66">
        <v>0</v>
      </c>
      <c r="T218" s="66">
        <v>0</v>
      </c>
    </row>
    <row r="219" ht="16.5" spans="1:20">
      <c r="A219" s="4">
        <v>3</v>
      </c>
      <c r="B219" s="62" t="s">
        <v>342</v>
      </c>
      <c r="C219" s="62" t="s">
        <v>345</v>
      </c>
      <c r="D219" s="63" t="s">
        <v>322</v>
      </c>
      <c r="E219" s="64">
        <v>0</v>
      </c>
      <c r="F219" s="64">
        <v>1</v>
      </c>
      <c r="G219" s="64">
        <v>0</v>
      </c>
      <c r="H219" s="64">
        <v>0</v>
      </c>
      <c r="I219" s="62" t="s">
        <v>214</v>
      </c>
      <c r="J219" s="65">
        <v>1</v>
      </c>
      <c r="K219" s="62" t="s">
        <v>24</v>
      </c>
      <c r="L219" s="65">
        <v>1</v>
      </c>
      <c r="M219" s="62"/>
      <c r="N219" s="65">
        <v>0</v>
      </c>
      <c r="O219" s="62"/>
      <c r="P219" s="65">
        <v>0</v>
      </c>
      <c r="Q219" s="62"/>
      <c r="R219" s="65">
        <v>0</v>
      </c>
      <c r="S219" s="66">
        <v>0</v>
      </c>
      <c r="T219" s="66">
        <v>0</v>
      </c>
    </row>
    <row r="220" ht="16.5" spans="1:20">
      <c r="A220" s="4">
        <v>4</v>
      </c>
      <c r="B220" s="62" t="s">
        <v>342</v>
      </c>
      <c r="C220" s="62" t="s">
        <v>346</v>
      </c>
      <c r="D220" s="63" t="s">
        <v>322</v>
      </c>
      <c r="E220" s="64">
        <v>1</v>
      </c>
      <c r="F220" s="64">
        <v>0</v>
      </c>
      <c r="G220" s="64">
        <v>0</v>
      </c>
      <c r="H220" s="64">
        <v>0</v>
      </c>
      <c r="I220" s="62" t="s">
        <v>328</v>
      </c>
      <c r="J220" s="65">
        <v>2</v>
      </c>
      <c r="K220" s="62" t="s">
        <v>24</v>
      </c>
      <c r="L220" s="65">
        <v>1</v>
      </c>
      <c r="M220" s="62"/>
      <c r="N220" s="65">
        <v>0</v>
      </c>
      <c r="O220" s="62"/>
      <c r="P220" s="65">
        <v>0</v>
      </c>
      <c r="Q220" s="62"/>
      <c r="R220" s="65">
        <v>0</v>
      </c>
      <c r="S220" s="66">
        <v>0</v>
      </c>
      <c r="T220" s="66">
        <v>0</v>
      </c>
    </row>
    <row r="221" ht="16.5" spans="1:20">
      <c r="A221" s="4">
        <v>5</v>
      </c>
      <c r="B221" s="62" t="s">
        <v>342</v>
      </c>
      <c r="C221" s="62" t="s">
        <v>347</v>
      </c>
      <c r="D221" s="63" t="s">
        <v>322</v>
      </c>
      <c r="E221" s="64">
        <v>2</v>
      </c>
      <c r="F221" s="64">
        <v>0</v>
      </c>
      <c r="G221" s="64">
        <v>0</v>
      </c>
      <c r="H221" s="64">
        <v>0</v>
      </c>
      <c r="I221" s="62" t="s">
        <v>214</v>
      </c>
      <c r="J221" s="65">
        <v>1</v>
      </c>
      <c r="K221" s="62" t="s">
        <v>328</v>
      </c>
      <c r="L221" s="65">
        <v>1</v>
      </c>
      <c r="M221" s="62"/>
      <c r="N221" s="65">
        <v>0</v>
      </c>
      <c r="O221" s="62"/>
      <c r="P221" s="65">
        <v>0</v>
      </c>
      <c r="Q221" s="62"/>
      <c r="R221" s="65">
        <v>0</v>
      </c>
      <c r="S221" s="66">
        <v>0</v>
      </c>
      <c r="T221" s="66">
        <v>0</v>
      </c>
    </row>
    <row r="222" ht="16.5" spans="1:20">
      <c r="A222" s="4">
        <v>1</v>
      </c>
      <c r="B222" s="62" t="s">
        <v>348</v>
      </c>
      <c r="C222" s="62" t="s">
        <v>349</v>
      </c>
      <c r="D222" s="63" t="s">
        <v>306</v>
      </c>
      <c r="E222" s="64">
        <v>0</v>
      </c>
      <c r="F222" s="64">
        <v>0</v>
      </c>
      <c r="G222" s="64">
        <v>0</v>
      </c>
      <c r="H222" s="64">
        <v>0</v>
      </c>
      <c r="I222" s="62" t="s">
        <v>166</v>
      </c>
      <c r="J222" s="65">
        <v>1</v>
      </c>
      <c r="K222" s="62" t="s">
        <v>307</v>
      </c>
      <c r="L222" s="65">
        <v>1</v>
      </c>
      <c r="M222" s="62"/>
      <c r="N222" s="65">
        <v>0</v>
      </c>
      <c r="O222" s="62"/>
      <c r="P222" s="65">
        <v>0</v>
      </c>
      <c r="Q222" s="62"/>
      <c r="R222" s="65">
        <v>0</v>
      </c>
      <c r="S222" s="66">
        <v>0</v>
      </c>
      <c r="T222" s="66">
        <v>0</v>
      </c>
    </row>
    <row r="223" ht="16.5" spans="1:20">
      <c r="A223" s="4">
        <v>2</v>
      </c>
      <c r="B223" s="62" t="s">
        <v>348</v>
      </c>
      <c r="C223" s="62" t="s">
        <v>350</v>
      </c>
      <c r="D223" s="63" t="s">
        <v>306</v>
      </c>
      <c r="E223" s="64">
        <v>0</v>
      </c>
      <c r="F223" s="64">
        <v>0</v>
      </c>
      <c r="G223" s="64">
        <v>0</v>
      </c>
      <c r="H223" s="64">
        <v>0</v>
      </c>
      <c r="I223" s="62" t="s">
        <v>309</v>
      </c>
      <c r="J223" s="65">
        <v>1</v>
      </c>
      <c r="K223" s="62"/>
      <c r="L223" s="65">
        <v>0</v>
      </c>
      <c r="M223" s="62"/>
      <c r="N223" s="65">
        <v>0</v>
      </c>
      <c r="O223" s="62"/>
      <c r="P223" s="65">
        <v>0</v>
      </c>
      <c r="Q223" s="62"/>
      <c r="R223" s="65">
        <v>0</v>
      </c>
      <c r="S223" s="66">
        <v>0</v>
      </c>
      <c r="T223" s="66">
        <v>0</v>
      </c>
    </row>
    <row r="224" ht="16.5" spans="1:20">
      <c r="A224" s="4">
        <v>3</v>
      </c>
      <c r="B224" s="62" t="s">
        <v>348</v>
      </c>
      <c r="C224" s="62" t="s">
        <v>351</v>
      </c>
      <c r="D224" s="63" t="s">
        <v>306</v>
      </c>
      <c r="E224" s="64">
        <v>0</v>
      </c>
      <c r="F224" s="64">
        <v>0</v>
      </c>
      <c r="G224" s="64">
        <v>0</v>
      </c>
      <c r="H224" s="64">
        <v>0</v>
      </c>
      <c r="I224" s="62" t="s">
        <v>309</v>
      </c>
      <c r="J224" s="65">
        <v>1</v>
      </c>
      <c r="K224" s="62"/>
      <c r="L224" s="65">
        <v>0</v>
      </c>
      <c r="M224" s="62"/>
      <c r="N224" s="65">
        <v>0</v>
      </c>
      <c r="O224" s="62"/>
      <c r="P224" s="65">
        <v>0</v>
      </c>
      <c r="Q224" s="62"/>
      <c r="R224" s="65">
        <v>0</v>
      </c>
      <c r="S224" s="66">
        <v>0</v>
      </c>
      <c r="T224" s="66">
        <v>0</v>
      </c>
    </row>
    <row r="225" ht="16.5" spans="1:20">
      <c r="A225" s="4">
        <v>4</v>
      </c>
      <c r="B225" s="62" t="s">
        <v>348</v>
      </c>
      <c r="C225" s="62" t="s">
        <v>352</v>
      </c>
      <c r="D225" s="63" t="s">
        <v>306</v>
      </c>
      <c r="E225" s="64">
        <v>0</v>
      </c>
      <c r="F225" s="64">
        <v>0</v>
      </c>
      <c r="G225" s="64">
        <v>0</v>
      </c>
      <c r="H225" s="64">
        <v>0</v>
      </c>
      <c r="I225" s="62" t="s">
        <v>166</v>
      </c>
      <c r="J225" s="65">
        <v>1</v>
      </c>
      <c r="K225" s="62"/>
      <c r="L225" s="65">
        <v>0</v>
      </c>
      <c r="M225" s="62"/>
      <c r="N225" s="65">
        <v>0</v>
      </c>
      <c r="O225" s="62"/>
      <c r="P225" s="65">
        <v>0</v>
      </c>
      <c r="Q225" s="62"/>
      <c r="R225" s="65">
        <v>0</v>
      </c>
      <c r="S225" s="66">
        <v>0</v>
      </c>
      <c r="T225" s="66">
        <v>0</v>
      </c>
    </row>
    <row r="226" ht="16.5" spans="1:20">
      <c r="A226" s="4">
        <v>5</v>
      </c>
      <c r="B226" s="62" t="s">
        <v>348</v>
      </c>
      <c r="C226" s="62" t="s">
        <v>353</v>
      </c>
      <c r="D226" s="63" t="s">
        <v>306</v>
      </c>
      <c r="E226" s="64">
        <v>0</v>
      </c>
      <c r="F226" s="64">
        <v>0</v>
      </c>
      <c r="G226" s="64">
        <v>0</v>
      </c>
      <c r="H226" s="64">
        <v>0</v>
      </c>
      <c r="I226" s="62" t="s">
        <v>309</v>
      </c>
      <c r="J226" s="65">
        <v>1</v>
      </c>
      <c r="K226" s="62"/>
      <c r="L226" s="65">
        <v>0</v>
      </c>
      <c r="M226" s="62"/>
      <c r="N226" s="65">
        <v>0</v>
      </c>
      <c r="O226" s="62"/>
      <c r="P226" s="65">
        <v>0</v>
      </c>
      <c r="Q226" s="62"/>
      <c r="R226" s="65">
        <v>0</v>
      </c>
      <c r="S226" s="66">
        <v>0</v>
      </c>
      <c r="T226" s="66">
        <v>0</v>
      </c>
    </row>
    <row r="227" ht="16.5" spans="1:20">
      <c r="A227" s="4">
        <v>1</v>
      </c>
      <c r="B227" s="62" t="s">
        <v>354</v>
      </c>
      <c r="C227" s="62" t="s">
        <v>355</v>
      </c>
      <c r="D227" s="63" t="s">
        <v>306</v>
      </c>
      <c r="E227" s="64">
        <v>1</v>
      </c>
      <c r="F227" s="64">
        <v>0</v>
      </c>
      <c r="G227" s="64">
        <v>0</v>
      </c>
      <c r="H227" s="64">
        <v>0</v>
      </c>
      <c r="I227" s="62" t="s">
        <v>166</v>
      </c>
      <c r="J227" s="65">
        <v>1</v>
      </c>
      <c r="K227" s="62" t="s">
        <v>307</v>
      </c>
      <c r="L227" s="65">
        <v>1</v>
      </c>
      <c r="M227" s="62" t="s">
        <v>315</v>
      </c>
      <c r="N227" s="65">
        <v>1</v>
      </c>
      <c r="O227" s="62"/>
      <c r="P227" s="65">
        <v>0</v>
      </c>
      <c r="Q227" s="62"/>
      <c r="R227" s="65">
        <v>0</v>
      </c>
      <c r="S227" s="66">
        <v>0</v>
      </c>
      <c r="T227" s="66">
        <v>0</v>
      </c>
    </row>
    <row r="228" ht="16.5" spans="1:20">
      <c r="A228" s="4">
        <v>2</v>
      </c>
      <c r="B228" s="62" t="s">
        <v>354</v>
      </c>
      <c r="C228" s="62" t="s">
        <v>356</v>
      </c>
      <c r="D228" s="63" t="s">
        <v>306</v>
      </c>
      <c r="E228" s="64">
        <v>2</v>
      </c>
      <c r="F228" s="64">
        <v>0</v>
      </c>
      <c r="G228" s="64">
        <v>0</v>
      </c>
      <c r="H228" s="64">
        <v>0</v>
      </c>
      <c r="I228" s="62" t="s">
        <v>309</v>
      </c>
      <c r="J228" s="65">
        <v>1</v>
      </c>
      <c r="K228" s="62" t="s">
        <v>315</v>
      </c>
      <c r="L228" s="65">
        <v>1</v>
      </c>
      <c r="M228" s="62"/>
      <c r="N228" s="65">
        <v>0</v>
      </c>
      <c r="O228" s="62"/>
      <c r="P228" s="65">
        <v>0</v>
      </c>
      <c r="Q228" s="62"/>
      <c r="R228" s="65">
        <v>0</v>
      </c>
      <c r="S228" s="66">
        <v>0</v>
      </c>
      <c r="T228" s="66">
        <v>0</v>
      </c>
    </row>
    <row r="229" ht="16.5" spans="1:20">
      <c r="A229" s="4">
        <v>3</v>
      </c>
      <c r="B229" s="62" t="s">
        <v>354</v>
      </c>
      <c r="C229" s="62" t="s">
        <v>357</v>
      </c>
      <c r="D229" s="63" t="s">
        <v>306</v>
      </c>
      <c r="E229" s="64">
        <v>0</v>
      </c>
      <c r="F229" s="64">
        <v>0</v>
      </c>
      <c r="G229" s="64">
        <v>1</v>
      </c>
      <c r="H229" s="64">
        <v>0</v>
      </c>
      <c r="I229" s="62" t="s">
        <v>309</v>
      </c>
      <c r="J229" s="65">
        <v>1</v>
      </c>
      <c r="K229" s="62"/>
      <c r="L229" s="65">
        <v>0</v>
      </c>
      <c r="M229" s="62"/>
      <c r="N229" s="65">
        <v>0</v>
      </c>
      <c r="O229" s="62"/>
      <c r="P229" s="65">
        <v>0</v>
      </c>
      <c r="Q229" s="62"/>
      <c r="R229" s="65">
        <v>0</v>
      </c>
      <c r="S229" s="66">
        <v>0</v>
      </c>
      <c r="T229" s="66">
        <v>0</v>
      </c>
    </row>
    <row r="230" ht="16.5" spans="1:20">
      <c r="A230" s="4">
        <v>4</v>
      </c>
      <c r="B230" s="62" t="s">
        <v>354</v>
      </c>
      <c r="C230" s="62" t="s">
        <v>358</v>
      </c>
      <c r="D230" s="63" t="s">
        <v>306</v>
      </c>
      <c r="E230" s="64">
        <v>0</v>
      </c>
      <c r="F230" s="64">
        <v>1</v>
      </c>
      <c r="G230" s="64">
        <v>0</v>
      </c>
      <c r="H230" s="64">
        <v>0</v>
      </c>
      <c r="I230" s="62" t="s">
        <v>166</v>
      </c>
      <c r="J230" s="65">
        <v>1</v>
      </c>
      <c r="K230" s="62" t="s">
        <v>307</v>
      </c>
      <c r="L230" s="65">
        <v>1</v>
      </c>
      <c r="M230" s="62"/>
      <c r="N230" s="65">
        <v>0</v>
      </c>
      <c r="O230" s="62"/>
      <c r="P230" s="65">
        <v>0</v>
      </c>
      <c r="Q230" s="62"/>
      <c r="R230" s="65">
        <v>0</v>
      </c>
      <c r="S230" s="66">
        <v>0</v>
      </c>
      <c r="T230" s="66">
        <v>0</v>
      </c>
    </row>
    <row r="231" ht="16.5" spans="1:20">
      <c r="A231" s="4">
        <v>5</v>
      </c>
      <c r="B231" s="62" t="s">
        <v>354</v>
      </c>
      <c r="C231" s="62" t="s">
        <v>359</v>
      </c>
      <c r="D231" s="63" t="s">
        <v>306</v>
      </c>
      <c r="E231" s="64">
        <v>1</v>
      </c>
      <c r="F231" s="64">
        <v>0</v>
      </c>
      <c r="G231" s="64">
        <v>0</v>
      </c>
      <c r="H231" s="64">
        <v>0</v>
      </c>
      <c r="I231" s="62" t="s">
        <v>309</v>
      </c>
      <c r="J231" s="65">
        <v>1</v>
      </c>
      <c r="K231" s="62" t="s">
        <v>307</v>
      </c>
      <c r="L231" s="65">
        <v>1</v>
      </c>
      <c r="M231" s="62" t="s">
        <v>315</v>
      </c>
      <c r="N231" s="65">
        <v>1</v>
      </c>
      <c r="O231" s="62"/>
      <c r="P231" s="65">
        <v>0</v>
      </c>
      <c r="Q231" s="62"/>
      <c r="R231" s="65">
        <v>0</v>
      </c>
      <c r="S231" s="66">
        <v>0</v>
      </c>
      <c r="T231" s="66">
        <v>0</v>
      </c>
    </row>
    <row r="232" ht="16.5" spans="1:20">
      <c r="A232" s="4">
        <v>1</v>
      </c>
      <c r="B232" s="62" t="s">
        <v>360</v>
      </c>
      <c r="C232" s="62" t="s">
        <v>361</v>
      </c>
      <c r="D232" s="63" t="s">
        <v>362</v>
      </c>
      <c r="E232" s="64">
        <v>0</v>
      </c>
      <c r="F232" s="64">
        <v>0</v>
      </c>
      <c r="G232" s="64">
        <v>0</v>
      </c>
      <c r="H232" s="64">
        <v>0</v>
      </c>
      <c r="I232" s="62" t="s">
        <v>363</v>
      </c>
      <c r="J232" s="65">
        <v>1</v>
      </c>
      <c r="K232" s="62"/>
      <c r="L232" s="65">
        <v>0</v>
      </c>
      <c r="M232" s="62"/>
      <c r="N232" s="65">
        <v>0</v>
      </c>
      <c r="O232" s="62"/>
      <c r="P232" s="65">
        <v>0</v>
      </c>
      <c r="Q232" s="62"/>
      <c r="R232" s="65">
        <v>0</v>
      </c>
      <c r="S232" s="66">
        <v>0</v>
      </c>
      <c r="T232" s="66">
        <v>0</v>
      </c>
    </row>
    <row r="233" ht="16.5" spans="1:20">
      <c r="A233" s="4">
        <v>2</v>
      </c>
      <c r="B233" s="62" t="s">
        <v>360</v>
      </c>
      <c r="C233" s="62" t="s">
        <v>364</v>
      </c>
      <c r="D233" s="63" t="s">
        <v>362</v>
      </c>
      <c r="E233" s="64">
        <v>0</v>
      </c>
      <c r="F233" s="64">
        <v>0</v>
      </c>
      <c r="G233" s="64">
        <v>0</v>
      </c>
      <c r="H233" s="64">
        <v>0</v>
      </c>
      <c r="I233" s="62" t="s">
        <v>196</v>
      </c>
      <c r="J233" s="65">
        <v>1</v>
      </c>
      <c r="K233" s="62"/>
      <c r="L233" s="65">
        <v>0</v>
      </c>
      <c r="M233" s="62"/>
      <c r="N233" s="65">
        <v>0</v>
      </c>
      <c r="O233" s="62"/>
      <c r="P233" s="65">
        <v>0</v>
      </c>
      <c r="Q233" s="62"/>
      <c r="R233" s="65">
        <v>0</v>
      </c>
      <c r="S233" s="66">
        <v>0</v>
      </c>
      <c r="T233" s="66">
        <v>0</v>
      </c>
    </row>
    <row r="234" ht="16.5" spans="1:20">
      <c r="A234" s="4">
        <v>3</v>
      </c>
      <c r="B234" s="62" t="s">
        <v>360</v>
      </c>
      <c r="C234" s="62" t="s">
        <v>365</v>
      </c>
      <c r="D234" s="63" t="s">
        <v>362</v>
      </c>
      <c r="E234" s="64">
        <v>0</v>
      </c>
      <c r="F234" s="64">
        <v>0</v>
      </c>
      <c r="G234" s="64">
        <v>0</v>
      </c>
      <c r="H234" s="64">
        <v>0</v>
      </c>
      <c r="I234" s="62" t="s">
        <v>201</v>
      </c>
      <c r="J234" s="65">
        <v>1</v>
      </c>
      <c r="K234" s="62"/>
      <c r="L234" s="65">
        <v>0</v>
      </c>
      <c r="M234" s="62"/>
      <c r="N234" s="65">
        <v>0</v>
      </c>
      <c r="O234" s="62"/>
      <c r="P234" s="65">
        <v>0</v>
      </c>
      <c r="Q234" s="62"/>
      <c r="R234" s="65">
        <v>0</v>
      </c>
      <c r="S234" s="66">
        <v>0</v>
      </c>
      <c r="T234" s="66">
        <v>0</v>
      </c>
    </row>
    <row r="235" ht="16.5" spans="1:20">
      <c r="A235" s="4">
        <v>4</v>
      </c>
      <c r="B235" s="62" t="s">
        <v>360</v>
      </c>
      <c r="C235" s="62" t="s">
        <v>366</v>
      </c>
      <c r="D235" s="63" t="s">
        <v>362</v>
      </c>
      <c r="E235" s="64">
        <v>0</v>
      </c>
      <c r="F235" s="64">
        <v>0</v>
      </c>
      <c r="G235" s="64">
        <v>0</v>
      </c>
      <c r="H235" s="64">
        <v>0</v>
      </c>
      <c r="I235" s="62" t="s">
        <v>367</v>
      </c>
      <c r="J235" s="65">
        <v>1</v>
      </c>
      <c r="K235" s="62"/>
      <c r="L235" s="65">
        <v>0</v>
      </c>
      <c r="M235" s="62"/>
      <c r="N235" s="65">
        <v>0</v>
      </c>
      <c r="O235" s="62"/>
      <c r="P235" s="65">
        <v>0</v>
      </c>
      <c r="Q235" s="62"/>
      <c r="R235" s="65">
        <v>0</v>
      </c>
      <c r="S235" s="66">
        <v>0</v>
      </c>
      <c r="T235" s="66">
        <v>0</v>
      </c>
    </row>
    <row r="236" ht="16.5" spans="1:20">
      <c r="A236" s="4">
        <v>5</v>
      </c>
      <c r="B236" s="62" t="s">
        <v>360</v>
      </c>
      <c r="C236" s="62" t="s">
        <v>368</v>
      </c>
      <c r="D236" s="63" t="s">
        <v>362</v>
      </c>
      <c r="E236" s="64">
        <v>0</v>
      </c>
      <c r="F236" s="64">
        <v>0</v>
      </c>
      <c r="G236" s="64">
        <v>0</v>
      </c>
      <c r="H236" s="64">
        <v>0</v>
      </c>
      <c r="I236" s="62" t="s">
        <v>369</v>
      </c>
      <c r="J236" s="65">
        <v>1</v>
      </c>
      <c r="K236" s="62"/>
      <c r="L236" s="65">
        <v>0</v>
      </c>
      <c r="M236" s="62"/>
      <c r="N236" s="65">
        <v>0</v>
      </c>
      <c r="O236" s="62"/>
      <c r="P236" s="65">
        <v>0</v>
      </c>
      <c r="Q236" s="62"/>
      <c r="R236" s="65">
        <v>0</v>
      </c>
      <c r="S236" s="66">
        <v>0</v>
      </c>
      <c r="T236" s="66">
        <v>0</v>
      </c>
    </row>
    <row r="237" ht="16.5" spans="1:20">
      <c r="A237" s="4">
        <v>1</v>
      </c>
      <c r="B237" s="62" t="s">
        <v>370</v>
      </c>
      <c r="C237" s="62" t="s">
        <v>371</v>
      </c>
      <c r="D237" s="63" t="s">
        <v>362</v>
      </c>
      <c r="E237" s="64">
        <v>1</v>
      </c>
      <c r="F237" s="64">
        <v>1</v>
      </c>
      <c r="G237" s="64">
        <v>0</v>
      </c>
      <c r="H237" s="64">
        <v>0</v>
      </c>
      <c r="I237" s="62" t="s">
        <v>367</v>
      </c>
      <c r="J237" s="65">
        <v>2</v>
      </c>
      <c r="K237" s="62"/>
      <c r="L237" s="65">
        <v>0</v>
      </c>
      <c r="M237" s="62"/>
      <c r="N237" s="65">
        <v>0</v>
      </c>
      <c r="O237" s="62"/>
      <c r="P237" s="65">
        <v>0</v>
      </c>
      <c r="Q237" s="62"/>
      <c r="R237" s="65">
        <v>0</v>
      </c>
      <c r="S237" s="66">
        <v>0</v>
      </c>
      <c r="T237" s="66">
        <v>0</v>
      </c>
    </row>
    <row r="238" ht="16.5" spans="1:20">
      <c r="A238" s="4">
        <v>2</v>
      </c>
      <c r="B238" s="62" t="s">
        <v>370</v>
      </c>
      <c r="C238" s="62" t="s">
        <v>372</v>
      </c>
      <c r="D238" s="63" t="s">
        <v>362</v>
      </c>
      <c r="E238" s="64">
        <v>2</v>
      </c>
      <c r="F238" s="64">
        <v>0</v>
      </c>
      <c r="G238" s="64">
        <v>0</v>
      </c>
      <c r="H238" s="64">
        <v>0</v>
      </c>
      <c r="I238" s="62" t="s">
        <v>242</v>
      </c>
      <c r="J238" s="65">
        <v>1</v>
      </c>
      <c r="K238" s="62" t="s">
        <v>373</v>
      </c>
      <c r="L238" s="65">
        <v>1</v>
      </c>
      <c r="M238" s="62"/>
      <c r="N238" s="65">
        <v>0</v>
      </c>
      <c r="O238" s="62"/>
      <c r="P238" s="65">
        <v>0</v>
      </c>
      <c r="Q238" s="62"/>
      <c r="R238" s="65">
        <v>0</v>
      </c>
      <c r="S238" s="66">
        <v>0</v>
      </c>
      <c r="T238" s="66">
        <v>0</v>
      </c>
    </row>
    <row r="239" ht="16.5" spans="1:20">
      <c r="A239" s="4">
        <v>3</v>
      </c>
      <c r="B239" s="62" t="s">
        <v>370</v>
      </c>
      <c r="C239" s="62" t="s">
        <v>374</v>
      </c>
      <c r="D239" s="63" t="s">
        <v>362</v>
      </c>
      <c r="E239" s="64">
        <v>2</v>
      </c>
      <c r="F239" s="64">
        <v>0</v>
      </c>
      <c r="G239" s="64">
        <v>0</v>
      </c>
      <c r="H239" s="64">
        <v>0</v>
      </c>
      <c r="I239" s="62" t="s">
        <v>369</v>
      </c>
      <c r="J239" s="65">
        <v>1</v>
      </c>
      <c r="K239" s="62" t="s">
        <v>242</v>
      </c>
      <c r="L239" s="65">
        <v>1</v>
      </c>
      <c r="M239" s="62"/>
      <c r="N239" s="65">
        <v>0</v>
      </c>
      <c r="O239" s="62"/>
      <c r="P239" s="65">
        <v>0</v>
      </c>
      <c r="Q239" s="62"/>
      <c r="R239" s="65">
        <v>0</v>
      </c>
      <c r="S239" s="66">
        <v>0</v>
      </c>
      <c r="T239" s="66">
        <v>0</v>
      </c>
    </row>
    <row r="240" ht="16.5" spans="1:20">
      <c r="A240" s="4">
        <v>4</v>
      </c>
      <c r="B240" s="62" t="s">
        <v>370</v>
      </c>
      <c r="C240" s="62" t="s">
        <v>375</v>
      </c>
      <c r="D240" s="63" t="s">
        <v>362</v>
      </c>
      <c r="E240" s="64">
        <v>1</v>
      </c>
      <c r="F240" s="64">
        <v>0</v>
      </c>
      <c r="G240" s="64">
        <v>1</v>
      </c>
      <c r="H240" s="64">
        <v>0</v>
      </c>
      <c r="I240" s="62" t="s">
        <v>367</v>
      </c>
      <c r="J240" s="65">
        <v>1</v>
      </c>
      <c r="K240" s="62"/>
      <c r="L240" s="65">
        <v>0</v>
      </c>
      <c r="M240" s="62"/>
      <c r="N240" s="65">
        <v>0</v>
      </c>
      <c r="O240" s="62"/>
      <c r="P240" s="65">
        <v>0</v>
      </c>
      <c r="Q240" s="62"/>
      <c r="R240" s="65">
        <v>0</v>
      </c>
      <c r="S240" s="66">
        <v>0</v>
      </c>
      <c r="T240" s="66">
        <v>0</v>
      </c>
    </row>
    <row r="241" ht="16.5" spans="1:20">
      <c r="A241" s="4">
        <v>5</v>
      </c>
      <c r="B241" s="62" t="s">
        <v>370</v>
      </c>
      <c r="C241" s="62" t="s">
        <v>376</v>
      </c>
      <c r="D241" s="63" t="s">
        <v>362</v>
      </c>
      <c r="E241" s="64">
        <v>2</v>
      </c>
      <c r="F241" s="64">
        <v>0</v>
      </c>
      <c r="G241" s="64">
        <v>0</v>
      </c>
      <c r="H241" s="64">
        <v>0</v>
      </c>
      <c r="I241" s="62" t="s">
        <v>369</v>
      </c>
      <c r="J241" s="65">
        <v>1</v>
      </c>
      <c r="K241" s="62" t="s">
        <v>373</v>
      </c>
      <c r="L241" s="65">
        <v>1</v>
      </c>
      <c r="M241" s="62"/>
      <c r="N241" s="65">
        <v>0</v>
      </c>
      <c r="O241" s="62"/>
      <c r="P241" s="65">
        <v>0</v>
      </c>
      <c r="Q241" s="62"/>
      <c r="R241" s="65">
        <v>0</v>
      </c>
      <c r="S241" s="66">
        <v>0</v>
      </c>
      <c r="T241" s="66">
        <v>0</v>
      </c>
    </row>
    <row r="242" ht="16.5" spans="1:20">
      <c r="A242" s="4">
        <v>1</v>
      </c>
      <c r="B242" s="62" t="s">
        <v>377</v>
      </c>
      <c r="C242" s="62" t="s">
        <v>378</v>
      </c>
      <c r="D242" s="63" t="s">
        <v>379</v>
      </c>
      <c r="E242" s="64">
        <v>0</v>
      </c>
      <c r="F242" s="64">
        <v>0</v>
      </c>
      <c r="G242" s="64">
        <v>0</v>
      </c>
      <c r="H242" s="64">
        <v>0</v>
      </c>
      <c r="I242" s="62" t="s">
        <v>22</v>
      </c>
      <c r="J242" s="65">
        <v>1</v>
      </c>
      <c r="K242" s="62"/>
      <c r="L242" s="65">
        <v>0</v>
      </c>
      <c r="M242" s="62"/>
      <c r="N242" s="65">
        <v>0</v>
      </c>
      <c r="O242" s="62"/>
      <c r="P242" s="65">
        <v>0</v>
      </c>
      <c r="Q242" s="62"/>
      <c r="R242" s="65">
        <v>0</v>
      </c>
      <c r="S242" s="66">
        <v>0</v>
      </c>
      <c r="T242" s="66">
        <v>0</v>
      </c>
    </row>
    <row r="243" ht="16.5" spans="1:20">
      <c r="A243" s="4">
        <v>2</v>
      </c>
      <c r="B243" s="62" t="s">
        <v>377</v>
      </c>
      <c r="C243" s="62" t="s">
        <v>380</v>
      </c>
      <c r="D243" s="63" t="s">
        <v>379</v>
      </c>
      <c r="E243" s="64">
        <v>0</v>
      </c>
      <c r="F243" s="64">
        <v>0</v>
      </c>
      <c r="G243" s="64">
        <v>0</v>
      </c>
      <c r="H243" s="64">
        <v>0</v>
      </c>
      <c r="I243" s="62" t="s">
        <v>381</v>
      </c>
      <c r="J243" s="65">
        <v>1</v>
      </c>
      <c r="K243" s="62"/>
      <c r="L243" s="65">
        <v>0</v>
      </c>
      <c r="M243" s="62"/>
      <c r="N243" s="65">
        <v>0</v>
      </c>
      <c r="O243" s="62"/>
      <c r="P243" s="65">
        <v>0</v>
      </c>
      <c r="Q243" s="62"/>
      <c r="R243" s="65">
        <v>0</v>
      </c>
      <c r="S243" s="66">
        <v>0</v>
      </c>
      <c r="T243" s="66">
        <v>0</v>
      </c>
    </row>
    <row r="244" ht="16.5" spans="1:20">
      <c r="A244" s="4">
        <v>3</v>
      </c>
      <c r="B244" s="62" t="s">
        <v>377</v>
      </c>
      <c r="C244" s="62" t="s">
        <v>382</v>
      </c>
      <c r="D244" s="63" t="s">
        <v>379</v>
      </c>
      <c r="E244" s="64">
        <v>0</v>
      </c>
      <c r="F244" s="64">
        <v>0</v>
      </c>
      <c r="G244" s="64">
        <v>0</v>
      </c>
      <c r="H244" s="64">
        <v>0</v>
      </c>
      <c r="I244" s="62" t="s">
        <v>22</v>
      </c>
      <c r="J244" s="65">
        <v>1</v>
      </c>
      <c r="K244" s="62"/>
      <c r="L244" s="65">
        <v>0</v>
      </c>
      <c r="M244" s="62"/>
      <c r="N244" s="65">
        <v>0</v>
      </c>
      <c r="O244" s="62"/>
      <c r="P244" s="65">
        <v>0</v>
      </c>
      <c r="Q244" s="62"/>
      <c r="R244" s="65">
        <v>0</v>
      </c>
      <c r="S244" s="66">
        <v>0</v>
      </c>
      <c r="T244" s="66">
        <v>0</v>
      </c>
    </row>
    <row r="245" ht="16.5" spans="1:20">
      <c r="A245" s="4">
        <v>4</v>
      </c>
      <c r="B245" s="62" t="s">
        <v>377</v>
      </c>
      <c r="C245" s="62" t="s">
        <v>383</v>
      </c>
      <c r="D245" s="63" t="s">
        <v>379</v>
      </c>
      <c r="E245" s="64">
        <v>0</v>
      </c>
      <c r="F245" s="64">
        <v>0</v>
      </c>
      <c r="G245" s="64">
        <v>0</v>
      </c>
      <c r="H245" s="64">
        <v>0</v>
      </c>
      <c r="I245" s="62" t="s">
        <v>384</v>
      </c>
      <c r="J245" s="65">
        <v>1</v>
      </c>
      <c r="K245" s="62"/>
      <c r="L245" s="65">
        <v>0</v>
      </c>
      <c r="M245" s="62"/>
      <c r="N245" s="65">
        <v>0</v>
      </c>
      <c r="O245" s="62"/>
      <c r="P245" s="65">
        <v>0</v>
      </c>
      <c r="Q245" s="62"/>
      <c r="R245" s="65">
        <v>0</v>
      </c>
      <c r="S245" s="66">
        <v>0</v>
      </c>
      <c r="T245" s="66">
        <v>0</v>
      </c>
    </row>
    <row r="246" ht="16.5" spans="1:20">
      <c r="A246" s="4">
        <v>5</v>
      </c>
      <c r="B246" s="62" t="s">
        <v>377</v>
      </c>
      <c r="C246" s="62" t="s">
        <v>385</v>
      </c>
      <c r="D246" s="63" t="s">
        <v>379</v>
      </c>
      <c r="E246" s="64">
        <v>0</v>
      </c>
      <c r="F246" s="64">
        <v>0</v>
      </c>
      <c r="G246" s="64">
        <v>0</v>
      </c>
      <c r="H246" s="64">
        <v>0</v>
      </c>
      <c r="I246" s="62" t="s">
        <v>381</v>
      </c>
      <c r="J246" s="65">
        <v>1</v>
      </c>
      <c r="K246" s="62"/>
      <c r="L246" s="65">
        <v>0</v>
      </c>
      <c r="M246" s="62"/>
      <c r="N246" s="65">
        <v>0</v>
      </c>
      <c r="O246" s="62"/>
      <c r="P246" s="65">
        <v>0</v>
      </c>
      <c r="Q246" s="62"/>
      <c r="R246" s="65">
        <v>0</v>
      </c>
      <c r="S246" s="66">
        <v>0</v>
      </c>
      <c r="T246" s="66">
        <v>0</v>
      </c>
    </row>
    <row r="247" ht="16.5" spans="1:20">
      <c r="A247" s="4">
        <v>1</v>
      </c>
      <c r="B247" s="62" t="s">
        <v>386</v>
      </c>
      <c r="C247" s="62" t="s">
        <v>387</v>
      </c>
      <c r="D247" s="63" t="s">
        <v>379</v>
      </c>
      <c r="E247" s="64">
        <v>0</v>
      </c>
      <c r="F247" s="64">
        <v>0</v>
      </c>
      <c r="G247" s="64">
        <v>1</v>
      </c>
      <c r="H247" s="64">
        <v>0</v>
      </c>
      <c r="I247" s="62" t="s">
        <v>384</v>
      </c>
      <c r="J247" s="65">
        <v>1</v>
      </c>
      <c r="K247" s="62" t="s">
        <v>22</v>
      </c>
      <c r="L247" s="65">
        <v>1</v>
      </c>
      <c r="M247" s="62"/>
      <c r="N247" s="65">
        <v>0</v>
      </c>
      <c r="O247" s="62"/>
      <c r="P247" s="65">
        <v>0</v>
      </c>
      <c r="Q247" s="62"/>
      <c r="R247" s="65">
        <v>0</v>
      </c>
      <c r="S247" s="66">
        <v>0</v>
      </c>
      <c r="T247" s="66">
        <v>0</v>
      </c>
    </row>
    <row r="248" ht="16.5" spans="1:20">
      <c r="A248" s="4">
        <v>2</v>
      </c>
      <c r="B248" s="62" t="s">
        <v>386</v>
      </c>
      <c r="C248" s="62" t="s">
        <v>388</v>
      </c>
      <c r="D248" s="63" t="s">
        <v>379</v>
      </c>
      <c r="E248" s="64">
        <v>1</v>
      </c>
      <c r="F248" s="64">
        <v>1</v>
      </c>
      <c r="G248" s="64">
        <v>0</v>
      </c>
      <c r="H248" s="64">
        <v>0</v>
      </c>
      <c r="I248" s="62" t="s">
        <v>381</v>
      </c>
      <c r="J248" s="65">
        <v>2</v>
      </c>
      <c r="K248" s="62"/>
      <c r="L248" s="65">
        <v>0</v>
      </c>
      <c r="M248" s="62"/>
      <c r="N248" s="65">
        <v>0</v>
      </c>
      <c r="O248" s="62"/>
      <c r="P248" s="65">
        <v>0</v>
      </c>
      <c r="Q248" s="62"/>
      <c r="R248" s="65">
        <v>0</v>
      </c>
      <c r="S248" s="66">
        <v>0</v>
      </c>
      <c r="T248" s="66">
        <v>0</v>
      </c>
    </row>
    <row r="249" ht="16.5" spans="1:20">
      <c r="A249" s="4">
        <v>3</v>
      </c>
      <c r="B249" s="62" t="s">
        <v>386</v>
      </c>
      <c r="C249" s="62" t="s">
        <v>389</v>
      </c>
      <c r="D249" s="63" t="s">
        <v>379</v>
      </c>
      <c r="E249" s="64">
        <v>2</v>
      </c>
      <c r="F249" s="64">
        <v>0</v>
      </c>
      <c r="G249" s="64">
        <v>0</v>
      </c>
      <c r="H249" s="64">
        <v>0</v>
      </c>
      <c r="I249" s="62" t="s">
        <v>22</v>
      </c>
      <c r="J249" s="65">
        <v>2</v>
      </c>
      <c r="K249" s="62"/>
      <c r="L249" s="65">
        <v>0</v>
      </c>
      <c r="M249" s="62"/>
      <c r="N249" s="65">
        <v>0</v>
      </c>
      <c r="O249" s="62"/>
      <c r="P249" s="65">
        <v>0</v>
      </c>
      <c r="Q249" s="62"/>
      <c r="R249" s="65">
        <v>0</v>
      </c>
      <c r="S249" s="66">
        <v>0</v>
      </c>
      <c r="T249" s="66">
        <v>0</v>
      </c>
    </row>
    <row r="250" ht="16.5" spans="1:20">
      <c r="A250" s="4">
        <v>4</v>
      </c>
      <c r="B250" s="62" t="s">
        <v>386</v>
      </c>
      <c r="C250" s="62" t="s">
        <v>390</v>
      </c>
      <c r="D250" s="63" t="s">
        <v>379</v>
      </c>
      <c r="E250" s="64">
        <v>1</v>
      </c>
      <c r="F250" s="64">
        <v>1</v>
      </c>
      <c r="G250" s="64">
        <v>0</v>
      </c>
      <c r="H250" s="64">
        <v>0</v>
      </c>
      <c r="I250" s="62" t="s">
        <v>384</v>
      </c>
      <c r="J250" s="65">
        <v>2</v>
      </c>
      <c r="K250" s="62"/>
      <c r="L250" s="65">
        <v>0</v>
      </c>
      <c r="M250" s="62"/>
      <c r="N250" s="65">
        <v>0</v>
      </c>
      <c r="O250" s="62"/>
      <c r="P250" s="65">
        <v>0</v>
      </c>
      <c r="Q250" s="62"/>
      <c r="R250" s="65">
        <v>0</v>
      </c>
      <c r="S250" s="66">
        <v>0</v>
      </c>
      <c r="T250" s="66">
        <v>0</v>
      </c>
    </row>
    <row r="251" ht="16.5" spans="1:20">
      <c r="A251" s="4">
        <v>5</v>
      </c>
      <c r="B251" s="62" t="s">
        <v>386</v>
      </c>
      <c r="C251" s="62" t="s">
        <v>391</v>
      </c>
      <c r="D251" s="63" t="s">
        <v>379</v>
      </c>
      <c r="E251" s="64">
        <v>1</v>
      </c>
      <c r="F251" s="64">
        <v>0</v>
      </c>
      <c r="G251" s="64">
        <v>1</v>
      </c>
      <c r="H251" s="64">
        <v>0</v>
      </c>
      <c r="I251" s="62" t="s">
        <v>381</v>
      </c>
      <c r="J251" s="65">
        <v>1</v>
      </c>
      <c r="K251" s="62"/>
      <c r="L251" s="65">
        <v>0</v>
      </c>
      <c r="M251" s="62"/>
      <c r="N251" s="65">
        <v>0</v>
      </c>
      <c r="O251" s="62"/>
      <c r="P251" s="65">
        <v>0</v>
      </c>
      <c r="Q251" s="62"/>
      <c r="R251" s="65">
        <v>0</v>
      </c>
      <c r="S251" s="66">
        <v>0</v>
      </c>
      <c r="T251" s="66">
        <v>0</v>
      </c>
    </row>
    <row r="252" ht="16.5" spans="1:20">
      <c r="A252" s="4">
        <v>1</v>
      </c>
      <c r="B252" s="62" t="s">
        <v>392</v>
      </c>
      <c r="C252" s="62" t="s">
        <v>393</v>
      </c>
      <c r="D252" s="63" t="s">
        <v>394</v>
      </c>
      <c r="E252" s="64">
        <v>0</v>
      </c>
      <c r="F252" s="64">
        <v>0</v>
      </c>
      <c r="G252" s="64">
        <v>0</v>
      </c>
      <c r="H252" s="64">
        <v>0</v>
      </c>
      <c r="I252" s="62" t="s">
        <v>77</v>
      </c>
      <c r="J252" s="65">
        <v>1</v>
      </c>
      <c r="K252" s="62" t="s">
        <v>83</v>
      </c>
      <c r="L252" s="65">
        <v>1</v>
      </c>
      <c r="M252" s="62"/>
      <c r="N252" s="65">
        <v>0</v>
      </c>
      <c r="O252" s="62"/>
      <c r="P252" s="65">
        <v>0</v>
      </c>
      <c r="Q252" s="62"/>
      <c r="R252" s="65">
        <v>0</v>
      </c>
      <c r="S252" s="66">
        <v>0</v>
      </c>
      <c r="T252" s="66">
        <v>0</v>
      </c>
    </row>
    <row r="253" ht="16.5" spans="1:20">
      <c r="A253" s="4">
        <v>2</v>
      </c>
      <c r="B253" s="62" t="s">
        <v>392</v>
      </c>
      <c r="C253" s="62" t="s">
        <v>395</v>
      </c>
      <c r="D253" s="63" t="s">
        <v>394</v>
      </c>
      <c r="E253" s="64">
        <v>0</v>
      </c>
      <c r="F253" s="64">
        <v>0</v>
      </c>
      <c r="G253" s="64">
        <v>0</v>
      </c>
      <c r="H253" s="64">
        <v>0</v>
      </c>
      <c r="I253" s="62" t="s">
        <v>309</v>
      </c>
      <c r="J253" s="65">
        <v>1</v>
      </c>
      <c r="K253" s="62"/>
      <c r="L253" s="65">
        <v>0</v>
      </c>
      <c r="M253" s="62"/>
      <c r="N253" s="65">
        <v>0</v>
      </c>
      <c r="O253" s="62"/>
      <c r="P253" s="65">
        <v>0</v>
      </c>
      <c r="Q253" s="62"/>
      <c r="R253" s="65">
        <v>0</v>
      </c>
      <c r="S253" s="66">
        <v>0</v>
      </c>
      <c r="T253" s="66">
        <v>0</v>
      </c>
    </row>
    <row r="254" ht="16.5" spans="1:20">
      <c r="A254" s="4">
        <v>3</v>
      </c>
      <c r="B254" s="62" t="s">
        <v>392</v>
      </c>
      <c r="C254" s="62" t="s">
        <v>396</v>
      </c>
      <c r="D254" s="63" t="s">
        <v>394</v>
      </c>
      <c r="E254" s="64">
        <v>0</v>
      </c>
      <c r="F254" s="64">
        <v>0</v>
      </c>
      <c r="G254" s="64">
        <v>0</v>
      </c>
      <c r="H254" s="64">
        <v>0</v>
      </c>
      <c r="I254" s="62" t="s">
        <v>83</v>
      </c>
      <c r="J254" s="65">
        <v>1</v>
      </c>
      <c r="K254" s="62"/>
      <c r="L254" s="65">
        <v>0</v>
      </c>
      <c r="M254" s="62"/>
      <c r="N254" s="65">
        <v>0</v>
      </c>
      <c r="O254" s="62"/>
      <c r="P254" s="65">
        <v>0</v>
      </c>
      <c r="Q254" s="62"/>
      <c r="R254" s="65">
        <v>0</v>
      </c>
      <c r="S254" s="66">
        <v>0</v>
      </c>
      <c r="T254" s="66">
        <v>0</v>
      </c>
    </row>
    <row r="255" ht="16.5" spans="1:20">
      <c r="A255" s="4">
        <v>4</v>
      </c>
      <c r="B255" s="62" t="s">
        <v>392</v>
      </c>
      <c r="C255" s="62" t="s">
        <v>397</v>
      </c>
      <c r="D255" s="63" t="s">
        <v>394</v>
      </c>
      <c r="E255" s="64">
        <v>0</v>
      </c>
      <c r="F255" s="64">
        <v>0</v>
      </c>
      <c r="G255" s="64">
        <v>0</v>
      </c>
      <c r="H255" s="64">
        <v>0</v>
      </c>
      <c r="I255" s="62" t="s">
        <v>77</v>
      </c>
      <c r="J255" s="65">
        <v>1</v>
      </c>
      <c r="K255" s="62"/>
      <c r="L255" s="65">
        <v>0</v>
      </c>
      <c r="M255" s="62"/>
      <c r="N255" s="65">
        <v>0</v>
      </c>
      <c r="O255" s="62"/>
      <c r="P255" s="65">
        <v>0</v>
      </c>
      <c r="Q255" s="62"/>
      <c r="R255" s="65">
        <v>0</v>
      </c>
      <c r="S255" s="66">
        <v>0</v>
      </c>
      <c r="T255" s="66">
        <v>0</v>
      </c>
    </row>
    <row r="256" ht="16.5" spans="1:20">
      <c r="A256" s="4">
        <v>5</v>
      </c>
      <c r="B256" s="62" t="s">
        <v>392</v>
      </c>
      <c r="C256" s="62" t="s">
        <v>398</v>
      </c>
      <c r="D256" s="63" t="s">
        <v>394</v>
      </c>
      <c r="E256" s="64">
        <v>0</v>
      </c>
      <c r="F256" s="64">
        <v>0</v>
      </c>
      <c r="G256" s="64">
        <v>0</v>
      </c>
      <c r="H256" s="64">
        <v>0</v>
      </c>
      <c r="I256" s="62" t="s">
        <v>181</v>
      </c>
      <c r="J256" s="65">
        <v>1</v>
      </c>
      <c r="K256" s="62"/>
      <c r="L256" s="65">
        <v>0</v>
      </c>
      <c r="M256" s="62"/>
      <c r="N256" s="65">
        <v>0</v>
      </c>
      <c r="O256" s="62"/>
      <c r="P256" s="65">
        <v>0</v>
      </c>
      <c r="Q256" s="62"/>
      <c r="R256" s="65">
        <v>0</v>
      </c>
      <c r="S256" s="66">
        <v>0</v>
      </c>
      <c r="T256" s="66">
        <v>0</v>
      </c>
    </row>
    <row r="257" ht="16.5" spans="1:20">
      <c r="A257" s="4">
        <v>1</v>
      </c>
      <c r="B257" s="62" t="s">
        <v>399</v>
      </c>
      <c r="C257" s="62" t="s">
        <v>400</v>
      </c>
      <c r="D257" s="63" t="s">
        <v>394</v>
      </c>
      <c r="E257" s="64">
        <v>1</v>
      </c>
      <c r="F257" s="64">
        <v>0</v>
      </c>
      <c r="G257" s="64">
        <v>0</v>
      </c>
      <c r="H257" s="64">
        <v>0</v>
      </c>
      <c r="I257" s="62" t="s">
        <v>77</v>
      </c>
      <c r="J257" s="65">
        <v>1</v>
      </c>
      <c r="K257" s="62" t="s">
        <v>309</v>
      </c>
      <c r="L257" s="65">
        <v>1</v>
      </c>
      <c r="M257" s="62" t="s">
        <v>83</v>
      </c>
      <c r="N257" s="65">
        <v>1</v>
      </c>
      <c r="O257" s="62"/>
      <c r="P257" s="65">
        <v>0</v>
      </c>
      <c r="Q257" s="62"/>
      <c r="R257" s="65">
        <v>0</v>
      </c>
      <c r="S257" s="66">
        <v>0</v>
      </c>
      <c r="T257" s="66">
        <v>0</v>
      </c>
    </row>
    <row r="258" ht="16.5" spans="1:20">
      <c r="A258" s="4">
        <v>2</v>
      </c>
      <c r="B258" s="62" t="s">
        <v>399</v>
      </c>
      <c r="C258" s="62" t="s">
        <v>401</v>
      </c>
      <c r="D258" s="63" t="s">
        <v>394</v>
      </c>
      <c r="E258" s="64">
        <v>0</v>
      </c>
      <c r="F258" s="64">
        <v>0</v>
      </c>
      <c r="G258" s="64">
        <v>1</v>
      </c>
      <c r="H258" s="64">
        <v>0</v>
      </c>
      <c r="I258" s="62" t="s">
        <v>309</v>
      </c>
      <c r="J258" s="65">
        <v>1</v>
      </c>
      <c r="K258" s="62"/>
      <c r="L258" s="65">
        <v>0</v>
      </c>
      <c r="M258" s="62"/>
      <c r="N258" s="65">
        <v>0</v>
      </c>
      <c r="O258" s="62"/>
      <c r="P258" s="65">
        <v>0</v>
      </c>
      <c r="Q258" s="62"/>
      <c r="R258" s="65">
        <v>0</v>
      </c>
      <c r="S258" s="66">
        <v>0</v>
      </c>
      <c r="T258" s="66">
        <v>0</v>
      </c>
    </row>
    <row r="259" ht="16.5" spans="1:20">
      <c r="A259" s="4">
        <v>3</v>
      </c>
      <c r="B259" s="62" t="s">
        <v>399</v>
      </c>
      <c r="C259" s="62" t="s">
        <v>402</v>
      </c>
      <c r="D259" s="63" t="s">
        <v>394</v>
      </c>
      <c r="E259" s="64">
        <v>0</v>
      </c>
      <c r="F259" s="64">
        <v>0</v>
      </c>
      <c r="G259" s="64">
        <v>1</v>
      </c>
      <c r="H259" s="64">
        <v>0</v>
      </c>
      <c r="I259" s="62" t="s">
        <v>77</v>
      </c>
      <c r="J259" s="65">
        <v>1</v>
      </c>
      <c r="K259" s="62" t="s">
        <v>83</v>
      </c>
      <c r="L259" s="65">
        <v>1</v>
      </c>
      <c r="M259" s="62"/>
      <c r="N259" s="65">
        <v>0</v>
      </c>
      <c r="O259" s="62"/>
      <c r="P259" s="65">
        <v>0</v>
      </c>
      <c r="Q259" s="62"/>
      <c r="R259" s="65">
        <v>0</v>
      </c>
      <c r="S259" s="66">
        <v>0</v>
      </c>
      <c r="T259" s="66">
        <v>0</v>
      </c>
    </row>
    <row r="260" ht="16.5" spans="1:20">
      <c r="A260" s="4">
        <v>4</v>
      </c>
      <c r="B260" s="62" t="s">
        <v>399</v>
      </c>
      <c r="C260" s="62" t="s">
        <v>403</v>
      </c>
      <c r="D260" s="63" t="s">
        <v>394</v>
      </c>
      <c r="E260" s="64">
        <v>2</v>
      </c>
      <c r="F260" s="64">
        <v>0</v>
      </c>
      <c r="G260" s="64">
        <v>0</v>
      </c>
      <c r="H260" s="64">
        <v>0</v>
      </c>
      <c r="I260" s="62" t="s">
        <v>77</v>
      </c>
      <c r="J260" s="65">
        <v>1</v>
      </c>
      <c r="K260" s="62" t="s">
        <v>181</v>
      </c>
      <c r="L260" s="65">
        <v>1</v>
      </c>
      <c r="M260" s="62"/>
      <c r="N260" s="65">
        <v>0</v>
      </c>
      <c r="O260" s="62"/>
      <c r="P260" s="65">
        <v>0</v>
      </c>
      <c r="Q260" s="62"/>
      <c r="R260" s="65">
        <v>0</v>
      </c>
      <c r="S260" s="66">
        <v>0</v>
      </c>
      <c r="T260" s="66">
        <v>0</v>
      </c>
    </row>
    <row r="261" ht="16.5" spans="1:20">
      <c r="A261" s="4">
        <v>5</v>
      </c>
      <c r="B261" s="62" t="s">
        <v>399</v>
      </c>
      <c r="C261" s="62" t="s">
        <v>404</v>
      </c>
      <c r="D261" s="63" t="s">
        <v>394</v>
      </c>
      <c r="E261" s="64">
        <v>2</v>
      </c>
      <c r="F261" s="64">
        <v>1</v>
      </c>
      <c r="G261" s="64">
        <v>0</v>
      </c>
      <c r="H261" s="64">
        <v>0</v>
      </c>
      <c r="I261" s="62" t="s">
        <v>181</v>
      </c>
      <c r="J261" s="65">
        <v>1</v>
      </c>
      <c r="K261" s="62"/>
      <c r="L261" s="65">
        <v>0</v>
      </c>
      <c r="M261" s="62"/>
      <c r="N261" s="65">
        <v>0</v>
      </c>
      <c r="O261" s="62"/>
      <c r="P261" s="65">
        <v>0</v>
      </c>
      <c r="Q261" s="62"/>
      <c r="R261" s="65">
        <v>0</v>
      </c>
      <c r="S261" s="66">
        <v>0</v>
      </c>
      <c r="T261" s="66">
        <v>0</v>
      </c>
    </row>
    <row r="262" ht="16.5" spans="1:20">
      <c r="A262" s="4">
        <v>1</v>
      </c>
      <c r="B262" s="62" t="s">
        <v>405</v>
      </c>
      <c r="C262" s="62" t="s">
        <v>406</v>
      </c>
      <c r="D262" s="63" t="s">
        <v>407</v>
      </c>
      <c r="E262" s="64">
        <v>0</v>
      </c>
      <c r="F262" s="64">
        <v>0</v>
      </c>
      <c r="G262" s="64">
        <v>0</v>
      </c>
      <c r="H262" s="64">
        <v>0</v>
      </c>
      <c r="I262" s="62" t="s">
        <v>199</v>
      </c>
      <c r="J262" s="65">
        <v>1</v>
      </c>
      <c r="K262" s="62"/>
      <c r="L262" s="65">
        <v>0</v>
      </c>
      <c r="M262" s="62"/>
      <c r="N262" s="65">
        <v>0</v>
      </c>
      <c r="O262" s="62"/>
      <c r="P262" s="65">
        <v>0</v>
      </c>
      <c r="Q262" s="62"/>
      <c r="R262" s="65">
        <v>0</v>
      </c>
      <c r="S262" s="66">
        <v>0</v>
      </c>
      <c r="T262" s="66">
        <v>0</v>
      </c>
    </row>
    <row r="263" ht="16.5" spans="1:20">
      <c r="A263" s="4">
        <v>2</v>
      </c>
      <c r="B263" s="62" t="s">
        <v>405</v>
      </c>
      <c r="C263" s="62" t="s">
        <v>408</v>
      </c>
      <c r="D263" s="63" t="s">
        <v>407</v>
      </c>
      <c r="E263" s="64">
        <v>0</v>
      </c>
      <c r="F263" s="64">
        <v>0</v>
      </c>
      <c r="G263" s="64">
        <v>0</v>
      </c>
      <c r="H263" s="64">
        <v>0</v>
      </c>
      <c r="I263" s="62" t="s">
        <v>81</v>
      </c>
      <c r="J263" s="65">
        <v>1</v>
      </c>
      <c r="K263" s="62"/>
      <c r="L263" s="65">
        <v>0</v>
      </c>
      <c r="M263" s="62"/>
      <c r="N263" s="65">
        <v>0</v>
      </c>
      <c r="O263" s="62"/>
      <c r="P263" s="65">
        <v>0</v>
      </c>
      <c r="Q263" s="62"/>
      <c r="R263" s="65">
        <v>0</v>
      </c>
      <c r="S263" s="66">
        <v>0</v>
      </c>
      <c r="T263" s="66">
        <v>0</v>
      </c>
    </row>
    <row r="264" ht="16.5" spans="1:20">
      <c r="A264" s="4">
        <v>3</v>
      </c>
      <c r="B264" s="62" t="s">
        <v>405</v>
      </c>
      <c r="C264" s="62" t="s">
        <v>409</v>
      </c>
      <c r="D264" s="63" t="s">
        <v>407</v>
      </c>
      <c r="E264" s="64">
        <v>0</v>
      </c>
      <c r="F264" s="64">
        <v>0</v>
      </c>
      <c r="G264" s="64">
        <v>0</v>
      </c>
      <c r="H264" s="64">
        <v>0</v>
      </c>
      <c r="I264" s="62" t="s">
        <v>199</v>
      </c>
      <c r="J264" s="65">
        <v>1</v>
      </c>
      <c r="K264" s="62"/>
      <c r="L264" s="65">
        <v>0</v>
      </c>
      <c r="M264" s="62"/>
      <c r="N264" s="65">
        <v>0</v>
      </c>
      <c r="O264" s="62"/>
      <c r="P264" s="65">
        <v>0</v>
      </c>
      <c r="Q264" s="62"/>
      <c r="R264" s="65">
        <v>0</v>
      </c>
      <c r="S264" s="66">
        <v>0</v>
      </c>
      <c r="T264" s="66">
        <v>0</v>
      </c>
    </row>
    <row r="265" ht="16.5" spans="1:20">
      <c r="A265" s="4">
        <v>4</v>
      </c>
      <c r="B265" s="62" t="s">
        <v>405</v>
      </c>
      <c r="C265" s="62" t="s">
        <v>410</v>
      </c>
      <c r="D265" s="63" t="s">
        <v>407</v>
      </c>
      <c r="E265" s="64">
        <v>0</v>
      </c>
      <c r="F265" s="64">
        <v>0</v>
      </c>
      <c r="G265" s="64">
        <v>0</v>
      </c>
      <c r="H265" s="64">
        <v>0</v>
      </c>
      <c r="I265" s="62" t="s">
        <v>149</v>
      </c>
      <c r="J265" s="65">
        <v>1</v>
      </c>
      <c r="K265" s="62"/>
      <c r="L265" s="65">
        <v>0</v>
      </c>
      <c r="M265" s="62"/>
      <c r="N265" s="65">
        <v>0</v>
      </c>
      <c r="O265" s="62"/>
      <c r="P265" s="65">
        <v>0</v>
      </c>
      <c r="Q265" s="62"/>
      <c r="R265" s="65">
        <v>0</v>
      </c>
      <c r="S265" s="66">
        <v>0</v>
      </c>
      <c r="T265" s="66">
        <v>0</v>
      </c>
    </row>
    <row r="266" ht="16.5" spans="1:20">
      <c r="A266" s="4">
        <v>5</v>
      </c>
      <c r="B266" s="62" t="s">
        <v>405</v>
      </c>
      <c r="C266" s="62" t="s">
        <v>411</v>
      </c>
      <c r="D266" s="63" t="s">
        <v>407</v>
      </c>
      <c r="E266" s="64">
        <v>0</v>
      </c>
      <c r="F266" s="64">
        <v>0</v>
      </c>
      <c r="G266" s="64">
        <v>0</v>
      </c>
      <c r="H266" s="64">
        <v>0</v>
      </c>
      <c r="I266" s="62" t="s">
        <v>199</v>
      </c>
      <c r="J266" s="65">
        <v>1</v>
      </c>
      <c r="K266" s="62"/>
      <c r="L266" s="65">
        <v>0</v>
      </c>
      <c r="M266" s="62"/>
      <c r="N266" s="65">
        <v>0</v>
      </c>
      <c r="O266" s="62"/>
      <c r="P266" s="65">
        <v>0</v>
      </c>
      <c r="Q266" s="62"/>
      <c r="R266" s="65">
        <v>0</v>
      </c>
      <c r="S266" s="66">
        <v>0</v>
      </c>
      <c r="T266" s="66">
        <v>0</v>
      </c>
    </row>
    <row r="267" ht="16.5" spans="1:20">
      <c r="A267" s="4">
        <v>1</v>
      </c>
      <c r="B267" s="62" t="s">
        <v>412</v>
      </c>
      <c r="C267" s="62" t="s">
        <v>413</v>
      </c>
      <c r="D267" s="63" t="s">
        <v>407</v>
      </c>
      <c r="E267" s="64">
        <v>0</v>
      </c>
      <c r="F267" s="64">
        <v>1</v>
      </c>
      <c r="G267" s="64">
        <v>0</v>
      </c>
      <c r="H267" s="64">
        <v>0</v>
      </c>
      <c r="I267" s="62" t="s">
        <v>81</v>
      </c>
      <c r="J267" s="65">
        <v>1</v>
      </c>
      <c r="K267" s="62" t="s">
        <v>199</v>
      </c>
      <c r="L267" s="65">
        <v>1</v>
      </c>
      <c r="M267" s="62"/>
      <c r="N267" s="65">
        <v>0</v>
      </c>
      <c r="O267" s="62"/>
      <c r="P267" s="65">
        <v>0</v>
      </c>
      <c r="Q267" s="62"/>
      <c r="R267" s="65">
        <v>0</v>
      </c>
      <c r="S267" s="66">
        <v>0</v>
      </c>
      <c r="T267" s="66">
        <v>0</v>
      </c>
    </row>
    <row r="268" ht="16.5" spans="1:20">
      <c r="A268" s="4">
        <v>2</v>
      </c>
      <c r="B268" s="62" t="s">
        <v>412</v>
      </c>
      <c r="C268" s="62" t="s">
        <v>414</v>
      </c>
      <c r="D268" s="63" t="s">
        <v>407</v>
      </c>
      <c r="E268" s="64">
        <v>1</v>
      </c>
      <c r="F268" s="64">
        <v>0</v>
      </c>
      <c r="G268" s="64">
        <v>0</v>
      </c>
      <c r="H268" s="64">
        <v>0</v>
      </c>
      <c r="I268" s="62" t="s">
        <v>81</v>
      </c>
      <c r="J268" s="65">
        <v>1</v>
      </c>
      <c r="K268" s="62" t="s">
        <v>61</v>
      </c>
      <c r="L268" s="65">
        <v>1</v>
      </c>
      <c r="M268" s="62"/>
      <c r="N268" s="65">
        <v>0</v>
      </c>
      <c r="O268" s="62"/>
      <c r="P268" s="65">
        <v>0</v>
      </c>
      <c r="Q268" s="62"/>
      <c r="R268" s="65">
        <v>0</v>
      </c>
      <c r="S268" s="66">
        <v>0</v>
      </c>
      <c r="T268" s="66">
        <v>0</v>
      </c>
    </row>
    <row r="269" ht="16.5" spans="1:20">
      <c r="A269" s="4">
        <v>3</v>
      </c>
      <c r="B269" s="62" t="s">
        <v>412</v>
      </c>
      <c r="C269" s="62" t="s">
        <v>415</v>
      </c>
      <c r="D269" s="63" t="s">
        <v>407</v>
      </c>
      <c r="E269" s="64">
        <v>2</v>
      </c>
      <c r="F269" s="64">
        <v>0</v>
      </c>
      <c r="G269" s="64">
        <v>0</v>
      </c>
      <c r="H269" s="64">
        <v>0</v>
      </c>
      <c r="I269" s="62" t="s">
        <v>61</v>
      </c>
      <c r="J269" s="65">
        <v>1</v>
      </c>
      <c r="K269" s="62" t="s">
        <v>199</v>
      </c>
      <c r="L269" s="65">
        <v>1</v>
      </c>
      <c r="M269" s="62"/>
      <c r="N269" s="65">
        <v>0</v>
      </c>
      <c r="O269" s="62"/>
      <c r="P269" s="65">
        <v>0</v>
      </c>
      <c r="Q269" s="62"/>
      <c r="R269" s="65">
        <v>0</v>
      </c>
      <c r="S269" s="66">
        <v>0</v>
      </c>
      <c r="T269" s="66">
        <v>0</v>
      </c>
    </row>
    <row r="270" ht="16.5" spans="1:20">
      <c r="A270" s="4">
        <v>4</v>
      </c>
      <c r="B270" s="62" t="s">
        <v>412</v>
      </c>
      <c r="C270" s="62" t="s">
        <v>416</v>
      </c>
      <c r="D270" s="63" t="s">
        <v>407</v>
      </c>
      <c r="E270" s="64">
        <v>1</v>
      </c>
      <c r="F270" s="64">
        <v>0</v>
      </c>
      <c r="G270" s="64">
        <v>1</v>
      </c>
      <c r="H270" s="64">
        <v>0</v>
      </c>
      <c r="I270" s="62" t="s">
        <v>81</v>
      </c>
      <c r="J270" s="65">
        <v>1</v>
      </c>
      <c r="K270" s="62"/>
      <c r="L270" s="65">
        <v>0</v>
      </c>
      <c r="M270" s="62"/>
      <c r="N270" s="65">
        <v>0</v>
      </c>
      <c r="O270" s="62"/>
      <c r="P270" s="65">
        <v>0</v>
      </c>
      <c r="Q270" s="62"/>
      <c r="R270" s="65">
        <v>0</v>
      </c>
      <c r="S270" s="66">
        <v>0</v>
      </c>
      <c r="T270" s="66">
        <v>0</v>
      </c>
    </row>
    <row r="271" ht="16.5" spans="1:20">
      <c r="A271" s="4">
        <v>5</v>
      </c>
      <c r="B271" s="62" t="s">
        <v>412</v>
      </c>
      <c r="C271" s="62" t="s">
        <v>417</v>
      </c>
      <c r="D271" s="63" t="s">
        <v>407</v>
      </c>
      <c r="E271" s="64">
        <v>1</v>
      </c>
      <c r="F271" s="64">
        <v>0</v>
      </c>
      <c r="G271" s="64">
        <v>0</v>
      </c>
      <c r="H271" s="64">
        <v>0</v>
      </c>
      <c r="I271" s="62" t="s">
        <v>61</v>
      </c>
      <c r="J271" s="65">
        <v>1</v>
      </c>
      <c r="K271" s="62" t="s">
        <v>199</v>
      </c>
      <c r="L271" s="65">
        <v>2</v>
      </c>
      <c r="M271" s="62"/>
      <c r="N271" s="65">
        <v>0</v>
      </c>
      <c r="O271" s="62"/>
      <c r="P271" s="65">
        <v>0</v>
      </c>
      <c r="Q271" s="62"/>
      <c r="R271" s="65">
        <v>0</v>
      </c>
      <c r="S271" s="66">
        <v>0</v>
      </c>
      <c r="T271" s="66">
        <v>0</v>
      </c>
    </row>
    <row r="272" ht="16.5" spans="1:20">
      <c r="A272" s="4">
        <v>1</v>
      </c>
      <c r="B272" s="62" t="s">
        <v>418</v>
      </c>
      <c r="C272" s="62" t="s">
        <v>419</v>
      </c>
      <c r="D272" s="63" t="s">
        <v>420</v>
      </c>
      <c r="E272" s="64">
        <v>0</v>
      </c>
      <c r="F272" s="64">
        <v>0</v>
      </c>
      <c r="G272" s="64">
        <v>0</v>
      </c>
      <c r="H272" s="64">
        <v>0</v>
      </c>
      <c r="I272" s="62" t="s">
        <v>166</v>
      </c>
      <c r="J272" s="65">
        <v>1</v>
      </c>
      <c r="K272" s="62"/>
      <c r="L272" s="65">
        <v>0</v>
      </c>
      <c r="M272" s="62"/>
      <c r="N272" s="65">
        <v>0</v>
      </c>
      <c r="O272" s="62"/>
      <c r="P272" s="65">
        <v>0</v>
      </c>
      <c r="Q272" s="62"/>
      <c r="R272" s="65">
        <v>0</v>
      </c>
      <c r="S272" s="66">
        <v>0</v>
      </c>
      <c r="T272" s="66">
        <v>0</v>
      </c>
    </row>
    <row r="273" ht="16.5" spans="1:20">
      <c r="A273" s="4">
        <v>2</v>
      </c>
      <c r="B273" s="62" t="s">
        <v>418</v>
      </c>
      <c r="C273" s="62" t="s">
        <v>421</v>
      </c>
      <c r="D273" s="63" t="s">
        <v>420</v>
      </c>
      <c r="E273" s="64">
        <v>0</v>
      </c>
      <c r="F273" s="64">
        <v>0</v>
      </c>
      <c r="G273" s="64">
        <v>0</v>
      </c>
      <c r="H273" s="64">
        <v>0</v>
      </c>
      <c r="I273" s="62" t="s">
        <v>242</v>
      </c>
      <c r="J273" s="65">
        <v>1</v>
      </c>
      <c r="K273" s="62"/>
      <c r="L273" s="65">
        <v>0</v>
      </c>
      <c r="M273" s="62"/>
      <c r="N273" s="65">
        <v>0</v>
      </c>
      <c r="O273" s="62"/>
      <c r="P273" s="65">
        <v>0</v>
      </c>
      <c r="Q273" s="62"/>
      <c r="R273" s="65">
        <v>0</v>
      </c>
      <c r="S273" s="66">
        <v>0</v>
      </c>
      <c r="T273" s="66">
        <v>0</v>
      </c>
    </row>
    <row r="274" ht="16.5" spans="1:20">
      <c r="A274" s="4">
        <v>3</v>
      </c>
      <c r="B274" s="62" t="s">
        <v>418</v>
      </c>
      <c r="C274" s="62" t="s">
        <v>422</v>
      </c>
      <c r="D274" s="63" t="s">
        <v>420</v>
      </c>
      <c r="E274" s="64">
        <v>0</v>
      </c>
      <c r="F274" s="64">
        <v>0</v>
      </c>
      <c r="G274" s="64">
        <v>0</v>
      </c>
      <c r="H274" s="64">
        <v>0</v>
      </c>
      <c r="I274" s="62" t="s">
        <v>53</v>
      </c>
      <c r="J274" s="65">
        <v>1</v>
      </c>
      <c r="K274" s="62"/>
      <c r="L274" s="65">
        <v>0</v>
      </c>
      <c r="M274" s="62"/>
      <c r="N274" s="65">
        <v>0</v>
      </c>
      <c r="O274" s="62"/>
      <c r="P274" s="65">
        <v>0</v>
      </c>
      <c r="Q274" s="62"/>
      <c r="R274" s="65">
        <v>0</v>
      </c>
      <c r="S274" s="66">
        <v>0</v>
      </c>
      <c r="T274" s="66">
        <v>0</v>
      </c>
    </row>
    <row r="275" ht="16.5" spans="1:20">
      <c r="A275" s="4">
        <v>4</v>
      </c>
      <c r="B275" s="62" t="s">
        <v>418</v>
      </c>
      <c r="C275" s="62" t="s">
        <v>423</v>
      </c>
      <c r="D275" s="63" t="s">
        <v>420</v>
      </c>
      <c r="E275" s="64">
        <v>0</v>
      </c>
      <c r="F275" s="64">
        <v>0</v>
      </c>
      <c r="G275" s="64">
        <v>0</v>
      </c>
      <c r="H275" s="64">
        <v>0</v>
      </c>
      <c r="I275" s="62" t="s">
        <v>26</v>
      </c>
      <c r="J275" s="65">
        <v>1</v>
      </c>
      <c r="K275" s="62"/>
      <c r="L275" s="65">
        <v>0</v>
      </c>
      <c r="M275" s="62"/>
      <c r="N275" s="65">
        <v>0</v>
      </c>
      <c r="O275" s="62"/>
      <c r="P275" s="65">
        <v>0</v>
      </c>
      <c r="Q275" s="62"/>
      <c r="R275" s="65">
        <v>0</v>
      </c>
      <c r="S275" s="66">
        <v>0</v>
      </c>
      <c r="T275" s="66">
        <v>0</v>
      </c>
    </row>
    <row r="276" ht="16.5" spans="1:20">
      <c r="A276" s="4">
        <v>5</v>
      </c>
      <c r="B276" s="62" t="s">
        <v>418</v>
      </c>
      <c r="C276" s="62" t="s">
        <v>424</v>
      </c>
      <c r="D276" s="63" t="s">
        <v>420</v>
      </c>
      <c r="E276" s="64">
        <v>0</v>
      </c>
      <c r="F276" s="64">
        <v>0</v>
      </c>
      <c r="G276" s="64">
        <v>0</v>
      </c>
      <c r="H276" s="64">
        <v>0</v>
      </c>
      <c r="I276" s="62" t="s">
        <v>41</v>
      </c>
      <c r="J276" s="65">
        <v>1</v>
      </c>
      <c r="K276" s="62"/>
      <c r="L276" s="65">
        <v>0</v>
      </c>
      <c r="M276" s="62"/>
      <c r="N276" s="65">
        <v>0</v>
      </c>
      <c r="O276" s="62"/>
      <c r="P276" s="65">
        <v>0</v>
      </c>
      <c r="Q276" s="62"/>
      <c r="R276" s="65">
        <v>0</v>
      </c>
      <c r="S276" s="66">
        <v>0</v>
      </c>
      <c r="T276" s="66">
        <v>0</v>
      </c>
    </row>
    <row r="277" ht="16.5" spans="1:20">
      <c r="A277" s="4">
        <v>1</v>
      </c>
      <c r="B277" s="62" t="s">
        <v>425</v>
      </c>
      <c r="C277" s="62" t="s">
        <v>426</v>
      </c>
      <c r="D277" s="63" t="s">
        <v>420</v>
      </c>
      <c r="E277" s="64">
        <v>1</v>
      </c>
      <c r="F277" s="64">
        <v>0</v>
      </c>
      <c r="G277" s="64">
        <v>0</v>
      </c>
      <c r="H277" s="64">
        <v>0</v>
      </c>
      <c r="I277" s="62" t="s">
        <v>242</v>
      </c>
      <c r="J277" s="65">
        <v>1</v>
      </c>
      <c r="K277" s="62" t="s">
        <v>166</v>
      </c>
      <c r="L277" s="65">
        <v>1</v>
      </c>
      <c r="M277" s="62"/>
      <c r="N277" s="65">
        <v>0</v>
      </c>
      <c r="O277" s="62"/>
      <c r="P277" s="65">
        <v>0</v>
      </c>
      <c r="Q277" s="62"/>
      <c r="R277" s="65">
        <v>0</v>
      </c>
      <c r="S277" s="66">
        <v>0</v>
      </c>
      <c r="T277" s="66">
        <v>0</v>
      </c>
    </row>
    <row r="278" ht="16.5" spans="1:20">
      <c r="A278" s="4">
        <v>2</v>
      </c>
      <c r="B278" s="62" t="s">
        <v>425</v>
      </c>
      <c r="C278" s="62" t="s">
        <v>427</v>
      </c>
      <c r="D278" s="63" t="s">
        <v>420</v>
      </c>
      <c r="E278" s="64">
        <v>1</v>
      </c>
      <c r="F278" s="64">
        <v>0</v>
      </c>
      <c r="G278" s="64">
        <v>0</v>
      </c>
      <c r="H278" s="64">
        <v>0</v>
      </c>
      <c r="I278" s="62" t="s">
        <v>242</v>
      </c>
      <c r="J278" s="65">
        <v>1</v>
      </c>
      <c r="K278" s="62" t="s">
        <v>428</v>
      </c>
      <c r="L278" s="65">
        <v>1</v>
      </c>
      <c r="M278" s="62"/>
      <c r="N278" s="65">
        <v>0</v>
      </c>
      <c r="O278" s="62"/>
      <c r="P278" s="65">
        <v>0</v>
      </c>
      <c r="Q278" s="62"/>
      <c r="R278" s="65">
        <v>0</v>
      </c>
      <c r="S278" s="66">
        <v>0</v>
      </c>
      <c r="T278" s="66">
        <v>0</v>
      </c>
    </row>
    <row r="279" ht="16.5" spans="1:20">
      <c r="A279" s="4">
        <v>3</v>
      </c>
      <c r="B279" s="62" t="s">
        <v>425</v>
      </c>
      <c r="C279" s="62" t="s">
        <v>429</v>
      </c>
      <c r="D279" s="63" t="s">
        <v>420</v>
      </c>
      <c r="E279" s="64">
        <v>2</v>
      </c>
      <c r="F279" s="64">
        <v>0</v>
      </c>
      <c r="G279" s="64">
        <v>0</v>
      </c>
      <c r="H279" s="64">
        <v>0</v>
      </c>
      <c r="I279" s="62" t="s">
        <v>26</v>
      </c>
      <c r="J279" s="65">
        <v>1</v>
      </c>
      <c r="K279" s="62" t="s">
        <v>53</v>
      </c>
      <c r="L279" s="65">
        <v>1</v>
      </c>
      <c r="M279" s="62"/>
      <c r="N279" s="65">
        <v>0</v>
      </c>
      <c r="O279" s="62"/>
      <c r="P279" s="65">
        <v>0</v>
      </c>
      <c r="Q279" s="62"/>
      <c r="R279" s="65">
        <v>0</v>
      </c>
      <c r="S279" s="66">
        <v>0</v>
      </c>
      <c r="T279" s="66">
        <v>0</v>
      </c>
    </row>
    <row r="280" ht="16.5" spans="1:20">
      <c r="A280" s="4">
        <v>4</v>
      </c>
      <c r="B280" s="62" t="s">
        <v>425</v>
      </c>
      <c r="C280" s="62" t="s">
        <v>430</v>
      </c>
      <c r="D280" s="63" t="s">
        <v>420</v>
      </c>
      <c r="E280" s="64">
        <v>0</v>
      </c>
      <c r="F280" s="64">
        <v>1</v>
      </c>
      <c r="G280" s="64">
        <v>0</v>
      </c>
      <c r="H280" s="64">
        <v>0</v>
      </c>
      <c r="I280" s="62" t="s">
        <v>26</v>
      </c>
      <c r="J280" s="65">
        <v>2</v>
      </c>
      <c r="K280" s="62"/>
      <c r="L280" s="65">
        <v>0</v>
      </c>
      <c r="M280" s="62"/>
      <c r="N280" s="65">
        <v>0</v>
      </c>
      <c r="O280" s="62"/>
      <c r="P280" s="65">
        <v>0</v>
      </c>
      <c r="Q280" s="62"/>
      <c r="R280" s="65">
        <v>0</v>
      </c>
      <c r="S280" s="66">
        <v>0</v>
      </c>
      <c r="T280" s="66">
        <v>0</v>
      </c>
    </row>
    <row r="281" ht="16.5" spans="1:20">
      <c r="A281" s="4">
        <v>5</v>
      </c>
      <c r="B281" s="62" t="s">
        <v>425</v>
      </c>
      <c r="C281" s="62" t="s">
        <v>431</v>
      </c>
      <c r="D281" s="63" t="s">
        <v>420</v>
      </c>
      <c r="E281" s="64">
        <v>1</v>
      </c>
      <c r="F281" s="64">
        <v>0</v>
      </c>
      <c r="G281" s="64">
        <v>0</v>
      </c>
      <c r="H281" s="64">
        <v>0</v>
      </c>
      <c r="I281" s="62" t="s">
        <v>242</v>
      </c>
      <c r="J281" s="65">
        <v>1</v>
      </c>
      <c r="K281" s="62" t="s">
        <v>41</v>
      </c>
      <c r="L281" s="65">
        <v>1</v>
      </c>
      <c r="M281" s="62"/>
      <c r="N281" s="65">
        <v>0</v>
      </c>
      <c r="O281" s="62"/>
      <c r="P281" s="65">
        <v>0</v>
      </c>
      <c r="Q281" s="62"/>
      <c r="R281" s="65">
        <v>0</v>
      </c>
      <c r="S281" s="66">
        <v>0</v>
      </c>
      <c r="T281" s="66">
        <v>0</v>
      </c>
    </row>
    <row r="282" ht="16.5" spans="1:20">
      <c r="A282" s="4">
        <v>1</v>
      </c>
      <c r="B282" s="62" t="s">
        <v>432</v>
      </c>
      <c r="C282" s="62" t="s">
        <v>433</v>
      </c>
      <c r="D282" s="63" t="s">
        <v>434</v>
      </c>
      <c r="E282" s="64">
        <v>0</v>
      </c>
      <c r="F282" s="64">
        <v>0</v>
      </c>
      <c r="G282" s="64">
        <v>0</v>
      </c>
      <c r="H282" s="64">
        <v>0</v>
      </c>
      <c r="I282" s="62" t="s">
        <v>435</v>
      </c>
      <c r="J282" s="65">
        <v>1</v>
      </c>
      <c r="K282" s="62"/>
      <c r="L282" s="65">
        <v>0</v>
      </c>
      <c r="M282" s="62"/>
      <c r="N282" s="65">
        <v>0</v>
      </c>
      <c r="O282" s="62"/>
      <c r="P282" s="65">
        <v>0</v>
      </c>
      <c r="Q282" s="62"/>
      <c r="R282" s="65">
        <v>0</v>
      </c>
      <c r="S282" s="66">
        <v>0</v>
      </c>
      <c r="T282" s="66">
        <v>0</v>
      </c>
    </row>
    <row r="283" ht="16.5" spans="1:20">
      <c r="A283" s="4">
        <v>2</v>
      </c>
      <c r="B283" s="62" t="s">
        <v>432</v>
      </c>
      <c r="C283" s="62" t="s">
        <v>436</v>
      </c>
      <c r="D283" s="63" t="s">
        <v>434</v>
      </c>
      <c r="E283" s="64">
        <v>0</v>
      </c>
      <c r="F283" s="64">
        <v>0</v>
      </c>
      <c r="G283" s="64">
        <v>0</v>
      </c>
      <c r="H283" s="64">
        <v>0</v>
      </c>
      <c r="I283" s="62" t="s">
        <v>77</v>
      </c>
      <c r="J283" s="65">
        <v>1</v>
      </c>
      <c r="K283" s="62"/>
      <c r="L283" s="65">
        <v>0</v>
      </c>
      <c r="M283" s="62"/>
      <c r="N283" s="65">
        <v>0</v>
      </c>
      <c r="O283" s="62"/>
      <c r="P283" s="65">
        <v>0</v>
      </c>
      <c r="Q283" s="62"/>
      <c r="R283" s="65">
        <v>0</v>
      </c>
      <c r="S283" s="66">
        <v>0</v>
      </c>
      <c r="T283" s="66">
        <v>0</v>
      </c>
    </row>
    <row r="284" ht="16.5" spans="1:20">
      <c r="A284" s="4">
        <v>3</v>
      </c>
      <c r="B284" s="62" t="s">
        <v>432</v>
      </c>
      <c r="C284" s="62" t="s">
        <v>437</v>
      </c>
      <c r="D284" s="63" t="s">
        <v>434</v>
      </c>
      <c r="E284" s="64">
        <v>0</v>
      </c>
      <c r="F284" s="64">
        <v>0</v>
      </c>
      <c r="G284" s="64">
        <v>0</v>
      </c>
      <c r="H284" s="64">
        <v>0</v>
      </c>
      <c r="I284" s="62" t="s">
        <v>438</v>
      </c>
      <c r="J284" s="65">
        <v>1</v>
      </c>
      <c r="K284" s="62" t="s">
        <v>22</v>
      </c>
      <c r="L284" s="65">
        <v>1</v>
      </c>
      <c r="M284" s="62"/>
      <c r="N284" s="65">
        <v>0</v>
      </c>
      <c r="O284" s="62"/>
      <c r="P284" s="65">
        <v>0</v>
      </c>
      <c r="Q284" s="62"/>
      <c r="R284" s="65">
        <v>0</v>
      </c>
      <c r="S284" s="66">
        <v>0</v>
      </c>
      <c r="T284" s="66">
        <v>0</v>
      </c>
    </row>
    <row r="285" ht="16.5" spans="1:20">
      <c r="A285" s="4">
        <v>4</v>
      </c>
      <c r="B285" s="62" t="s">
        <v>432</v>
      </c>
      <c r="C285" s="62" t="s">
        <v>439</v>
      </c>
      <c r="D285" s="63" t="s">
        <v>434</v>
      </c>
      <c r="E285" s="64">
        <v>0</v>
      </c>
      <c r="F285" s="64">
        <v>0</v>
      </c>
      <c r="G285" s="64">
        <v>0</v>
      </c>
      <c r="H285" s="64">
        <v>0</v>
      </c>
      <c r="I285" s="62" t="s">
        <v>438</v>
      </c>
      <c r="J285" s="65">
        <v>1</v>
      </c>
      <c r="K285" s="62"/>
      <c r="L285" s="65">
        <v>0</v>
      </c>
      <c r="M285" s="62"/>
      <c r="N285" s="65">
        <v>0</v>
      </c>
      <c r="O285" s="62"/>
      <c r="P285" s="65">
        <v>0</v>
      </c>
      <c r="Q285" s="62"/>
      <c r="R285" s="65">
        <v>0</v>
      </c>
      <c r="S285" s="66">
        <v>0</v>
      </c>
      <c r="T285" s="66">
        <v>0</v>
      </c>
    </row>
    <row r="286" ht="16.5" spans="1:20">
      <c r="A286" s="4">
        <v>5</v>
      </c>
      <c r="B286" s="62" t="s">
        <v>432</v>
      </c>
      <c r="C286" s="62" t="s">
        <v>440</v>
      </c>
      <c r="D286" s="63" t="s">
        <v>434</v>
      </c>
      <c r="E286" s="64">
        <v>0</v>
      </c>
      <c r="F286" s="64">
        <v>0</v>
      </c>
      <c r="G286" s="64">
        <v>0</v>
      </c>
      <c r="H286" s="64">
        <v>0</v>
      </c>
      <c r="I286" s="62" t="s">
        <v>22</v>
      </c>
      <c r="J286" s="65">
        <v>1</v>
      </c>
      <c r="K286" s="62"/>
      <c r="L286" s="65">
        <v>0</v>
      </c>
      <c r="M286" s="62"/>
      <c r="N286" s="65">
        <v>0</v>
      </c>
      <c r="O286" s="62"/>
      <c r="P286" s="65">
        <v>0</v>
      </c>
      <c r="Q286" s="62"/>
      <c r="R286" s="65">
        <v>0</v>
      </c>
      <c r="S286" s="66">
        <v>0</v>
      </c>
      <c r="T286" s="66">
        <v>0</v>
      </c>
    </row>
    <row r="287" ht="16.5" spans="1:20">
      <c r="A287" s="4">
        <v>1</v>
      </c>
      <c r="B287" s="62" t="s">
        <v>441</v>
      </c>
      <c r="C287" s="62" t="s">
        <v>442</v>
      </c>
      <c r="D287" s="63" t="s">
        <v>434</v>
      </c>
      <c r="E287" s="64">
        <v>1</v>
      </c>
      <c r="F287" s="64">
        <v>1</v>
      </c>
      <c r="G287" s="64">
        <v>0</v>
      </c>
      <c r="H287" s="64">
        <v>0</v>
      </c>
      <c r="I287" s="62" t="s">
        <v>435</v>
      </c>
      <c r="J287" s="65">
        <v>1</v>
      </c>
      <c r="K287" s="62"/>
      <c r="L287" s="65">
        <v>0</v>
      </c>
      <c r="M287" s="62"/>
      <c r="N287" s="65">
        <v>0</v>
      </c>
      <c r="O287" s="62"/>
      <c r="P287" s="65">
        <v>0</v>
      </c>
      <c r="Q287" s="62"/>
      <c r="R287" s="65">
        <v>0</v>
      </c>
      <c r="S287" s="66">
        <v>0</v>
      </c>
      <c r="T287" s="66">
        <v>0</v>
      </c>
    </row>
    <row r="288" ht="16.5" spans="1:20">
      <c r="A288" s="4">
        <v>2</v>
      </c>
      <c r="B288" s="62" t="s">
        <v>441</v>
      </c>
      <c r="C288" s="62" t="s">
        <v>443</v>
      </c>
      <c r="D288" s="63" t="s">
        <v>434</v>
      </c>
      <c r="E288" s="64">
        <v>2</v>
      </c>
      <c r="F288" s="64">
        <v>0</v>
      </c>
      <c r="G288" s="64">
        <v>0</v>
      </c>
      <c r="H288" s="64">
        <v>0</v>
      </c>
      <c r="I288" s="62" t="s">
        <v>435</v>
      </c>
      <c r="J288" s="65">
        <v>1</v>
      </c>
      <c r="K288" s="62" t="s">
        <v>77</v>
      </c>
      <c r="L288" s="65">
        <v>1</v>
      </c>
      <c r="M288" s="62"/>
      <c r="N288" s="65">
        <v>0</v>
      </c>
      <c r="O288" s="62"/>
      <c r="P288" s="65">
        <v>0</v>
      </c>
      <c r="Q288" s="62"/>
      <c r="R288" s="65">
        <v>0</v>
      </c>
      <c r="S288" s="66">
        <v>0</v>
      </c>
      <c r="T288" s="66">
        <v>0</v>
      </c>
    </row>
    <row r="289" ht="16.5" spans="1:20">
      <c r="A289" s="4">
        <v>3</v>
      </c>
      <c r="B289" s="62" t="s">
        <v>441</v>
      </c>
      <c r="C289" s="62" t="s">
        <v>444</v>
      </c>
      <c r="D289" s="63" t="s">
        <v>434</v>
      </c>
      <c r="E289" s="64">
        <v>0</v>
      </c>
      <c r="F289" s="64">
        <v>1</v>
      </c>
      <c r="G289" s="64">
        <v>0</v>
      </c>
      <c r="H289" s="64">
        <v>0</v>
      </c>
      <c r="I289" s="62" t="s">
        <v>438</v>
      </c>
      <c r="J289" s="65">
        <v>2</v>
      </c>
      <c r="K289" s="62" t="s">
        <v>22</v>
      </c>
      <c r="L289" s="65">
        <v>1</v>
      </c>
      <c r="M289" s="62"/>
      <c r="N289" s="65">
        <v>0</v>
      </c>
      <c r="O289" s="62"/>
      <c r="P289" s="65">
        <v>0</v>
      </c>
      <c r="Q289" s="62"/>
      <c r="R289" s="65">
        <v>0</v>
      </c>
      <c r="S289" s="66">
        <v>0</v>
      </c>
      <c r="T289" s="66">
        <v>0</v>
      </c>
    </row>
    <row r="290" ht="16.5" spans="1:20">
      <c r="A290" s="4">
        <v>4</v>
      </c>
      <c r="B290" s="62" t="s">
        <v>441</v>
      </c>
      <c r="C290" s="62" t="s">
        <v>445</v>
      </c>
      <c r="D290" s="63" t="s">
        <v>434</v>
      </c>
      <c r="E290" s="64">
        <v>0</v>
      </c>
      <c r="F290" s="64">
        <v>0</v>
      </c>
      <c r="G290" s="64">
        <v>1</v>
      </c>
      <c r="H290" s="64">
        <v>0</v>
      </c>
      <c r="I290" s="62" t="s">
        <v>435</v>
      </c>
      <c r="J290" s="65">
        <v>1</v>
      </c>
      <c r="K290" s="62" t="s">
        <v>438</v>
      </c>
      <c r="L290" s="65">
        <v>1</v>
      </c>
      <c r="M290" s="62"/>
      <c r="N290" s="65">
        <v>0</v>
      </c>
      <c r="O290" s="62"/>
      <c r="P290" s="65">
        <v>0</v>
      </c>
      <c r="Q290" s="62"/>
      <c r="R290" s="65">
        <v>0</v>
      </c>
      <c r="S290" s="66">
        <v>0</v>
      </c>
      <c r="T290" s="66">
        <v>0</v>
      </c>
    </row>
    <row r="291" ht="16.5" spans="1:20">
      <c r="A291" s="4">
        <v>5</v>
      </c>
      <c r="B291" s="62" t="s">
        <v>441</v>
      </c>
      <c r="C291" s="62" t="s">
        <v>446</v>
      </c>
      <c r="D291" s="63" t="s">
        <v>434</v>
      </c>
      <c r="E291" s="64">
        <v>2</v>
      </c>
      <c r="F291" s="64">
        <v>0</v>
      </c>
      <c r="G291" s="64">
        <v>0</v>
      </c>
      <c r="H291" s="64">
        <v>0</v>
      </c>
      <c r="I291" s="62" t="s">
        <v>22</v>
      </c>
      <c r="J291" s="65">
        <v>2</v>
      </c>
      <c r="K291" s="62"/>
      <c r="L291" s="65">
        <v>0</v>
      </c>
      <c r="M291" s="62"/>
      <c r="N291" s="65">
        <v>0</v>
      </c>
      <c r="O291" s="62"/>
      <c r="P291" s="65">
        <v>0</v>
      </c>
      <c r="Q291" s="62"/>
      <c r="R291" s="65">
        <v>0</v>
      </c>
      <c r="S291" s="66">
        <v>0</v>
      </c>
      <c r="T291" s="66">
        <v>0</v>
      </c>
    </row>
    <row r="292" ht="16.5" spans="1:20">
      <c r="A292" s="4">
        <v>1</v>
      </c>
      <c r="B292" s="62" t="s">
        <v>447</v>
      </c>
      <c r="C292" s="62" t="s">
        <v>448</v>
      </c>
      <c r="D292" s="63" t="s">
        <v>449</v>
      </c>
      <c r="E292" s="64">
        <v>2</v>
      </c>
      <c r="F292" s="64">
        <v>0</v>
      </c>
      <c r="G292" s="64">
        <v>0</v>
      </c>
      <c r="H292" s="64">
        <v>0</v>
      </c>
      <c r="I292" s="62" t="s">
        <v>369</v>
      </c>
      <c r="J292" s="65">
        <v>1</v>
      </c>
      <c r="K292" s="62" t="s">
        <v>196</v>
      </c>
      <c r="L292" s="65">
        <v>1</v>
      </c>
      <c r="M292" s="62"/>
      <c r="N292" s="65">
        <v>0</v>
      </c>
      <c r="O292" s="62"/>
      <c r="P292" s="65">
        <v>0</v>
      </c>
      <c r="Q292" s="62"/>
      <c r="R292" s="65">
        <v>0</v>
      </c>
      <c r="S292" s="66">
        <v>0</v>
      </c>
      <c r="T292" s="66">
        <v>0</v>
      </c>
    </row>
    <row r="293" ht="16.5" spans="1:20">
      <c r="A293" s="4">
        <v>2</v>
      </c>
      <c r="B293" s="62" t="s">
        <v>447</v>
      </c>
      <c r="C293" s="62" t="s">
        <v>450</v>
      </c>
      <c r="D293" s="63" t="s">
        <v>449</v>
      </c>
      <c r="E293" s="64">
        <v>1</v>
      </c>
      <c r="F293" s="64">
        <v>1</v>
      </c>
      <c r="G293" s="64">
        <v>0</v>
      </c>
      <c r="H293" s="64">
        <v>0</v>
      </c>
      <c r="I293" s="62" t="s">
        <v>369</v>
      </c>
      <c r="J293" s="65">
        <v>1</v>
      </c>
      <c r="K293" s="62" t="s">
        <v>196</v>
      </c>
      <c r="L293" s="65">
        <v>1</v>
      </c>
      <c r="M293" s="62"/>
      <c r="N293" s="65">
        <v>0</v>
      </c>
      <c r="O293" s="62"/>
      <c r="P293" s="65">
        <v>0</v>
      </c>
      <c r="Q293" s="62"/>
      <c r="R293" s="65">
        <v>0</v>
      </c>
      <c r="S293" s="66">
        <v>0</v>
      </c>
      <c r="T293" s="66">
        <v>0</v>
      </c>
    </row>
    <row r="294" ht="16.5" spans="1:20">
      <c r="A294" s="4">
        <v>3</v>
      </c>
      <c r="B294" s="62" t="s">
        <v>447</v>
      </c>
      <c r="C294" s="62" t="s">
        <v>451</v>
      </c>
      <c r="D294" s="63" t="s">
        <v>449</v>
      </c>
      <c r="E294" s="64">
        <v>0</v>
      </c>
      <c r="F294" s="64">
        <v>1</v>
      </c>
      <c r="G294" s="64">
        <v>0</v>
      </c>
      <c r="H294" s="64">
        <v>0</v>
      </c>
      <c r="I294" s="62" t="s">
        <v>452</v>
      </c>
      <c r="J294" s="65">
        <v>2</v>
      </c>
      <c r="K294" s="62" t="s">
        <v>66</v>
      </c>
      <c r="L294" s="65">
        <v>1</v>
      </c>
      <c r="M294" s="62"/>
      <c r="N294" s="65">
        <v>0</v>
      </c>
      <c r="O294" s="62"/>
      <c r="P294" s="65">
        <v>0</v>
      </c>
      <c r="Q294" s="62"/>
      <c r="R294" s="65">
        <v>0</v>
      </c>
      <c r="S294" s="66">
        <v>0</v>
      </c>
      <c r="T294" s="66">
        <v>0</v>
      </c>
    </row>
    <row r="295" ht="16.5" spans="1:20">
      <c r="A295" s="4">
        <v>4</v>
      </c>
      <c r="B295" s="62" t="s">
        <v>447</v>
      </c>
      <c r="C295" s="62" t="s">
        <v>453</v>
      </c>
      <c r="D295" s="63" t="s">
        <v>449</v>
      </c>
      <c r="E295" s="64">
        <v>0</v>
      </c>
      <c r="F295" s="64">
        <v>2</v>
      </c>
      <c r="G295" s="64">
        <v>0</v>
      </c>
      <c r="H295" s="64">
        <v>0</v>
      </c>
      <c r="I295" s="62" t="s">
        <v>369</v>
      </c>
      <c r="J295" s="65">
        <v>1</v>
      </c>
      <c r="K295" s="62"/>
      <c r="L295" s="65">
        <v>0</v>
      </c>
      <c r="M295" s="62"/>
      <c r="N295" s="65">
        <v>0</v>
      </c>
      <c r="O295" s="62"/>
      <c r="P295" s="65">
        <v>0</v>
      </c>
      <c r="Q295" s="62"/>
      <c r="R295" s="65">
        <v>0</v>
      </c>
      <c r="S295" s="66">
        <v>0</v>
      </c>
      <c r="T295" s="66">
        <v>0</v>
      </c>
    </row>
    <row r="296" ht="16.5" spans="1:20">
      <c r="A296" s="4">
        <v>5</v>
      </c>
      <c r="B296" s="62" t="s">
        <v>447</v>
      </c>
      <c r="C296" s="62" t="s">
        <v>454</v>
      </c>
      <c r="D296" s="63" t="s">
        <v>449</v>
      </c>
      <c r="E296" s="64">
        <v>1</v>
      </c>
      <c r="F296" s="64">
        <v>0</v>
      </c>
      <c r="G296" s="64">
        <v>0</v>
      </c>
      <c r="H296" s="64">
        <v>0</v>
      </c>
      <c r="I296" s="62" t="s">
        <v>452</v>
      </c>
      <c r="J296" s="65">
        <v>2</v>
      </c>
      <c r="K296" s="62" t="s">
        <v>66</v>
      </c>
      <c r="L296" s="65">
        <v>2</v>
      </c>
      <c r="M296" s="62"/>
      <c r="N296" s="65">
        <v>0</v>
      </c>
      <c r="O296" s="62"/>
      <c r="P296" s="65">
        <v>0</v>
      </c>
      <c r="Q296" s="62"/>
      <c r="R296" s="65">
        <v>0</v>
      </c>
      <c r="S296" s="66">
        <v>0</v>
      </c>
      <c r="T296" s="66">
        <v>0</v>
      </c>
    </row>
    <row r="297" ht="16.5" spans="1:20">
      <c r="A297" s="4">
        <v>1</v>
      </c>
      <c r="B297" s="62" t="s">
        <v>447</v>
      </c>
      <c r="C297" s="62" t="s">
        <v>448</v>
      </c>
      <c r="D297" s="63" t="s">
        <v>449</v>
      </c>
      <c r="E297" s="64">
        <v>2</v>
      </c>
      <c r="F297" s="64">
        <v>0</v>
      </c>
      <c r="G297" s="64">
        <v>0</v>
      </c>
      <c r="H297" s="64">
        <v>0</v>
      </c>
      <c r="I297" s="62" t="s">
        <v>369</v>
      </c>
      <c r="J297" s="65">
        <v>1</v>
      </c>
      <c r="K297" s="62" t="s">
        <v>196</v>
      </c>
      <c r="L297" s="65">
        <v>1</v>
      </c>
      <c r="M297" s="62"/>
      <c r="N297" s="65">
        <v>0</v>
      </c>
      <c r="O297" s="62"/>
      <c r="P297" s="65">
        <v>0</v>
      </c>
      <c r="Q297" s="62"/>
      <c r="R297" s="65">
        <v>0</v>
      </c>
      <c r="S297" s="66">
        <v>0</v>
      </c>
      <c r="T297" s="66">
        <v>0</v>
      </c>
    </row>
    <row r="298" ht="16.5" spans="1:20">
      <c r="A298" s="4">
        <v>2</v>
      </c>
      <c r="B298" s="62" t="s">
        <v>447</v>
      </c>
      <c r="C298" s="62" t="s">
        <v>450</v>
      </c>
      <c r="D298" s="63" t="s">
        <v>449</v>
      </c>
      <c r="E298" s="64">
        <v>1</v>
      </c>
      <c r="F298" s="64">
        <v>1</v>
      </c>
      <c r="G298" s="64">
        <v>0</v>
      </c>
      <c r="H298" s="64">
        <v>0</v>
      </c>
      <c r="I298" s="62" t="s">
        <v>369</v>
      </c>
      <c r="J298" s="65">
        <v>1</v>
      </c>
      <c r="K298" s="62" t="s">
        <v>196</v>
      </c>
      <c r="L298" s="65">
        <v>1</v>
      </c>
      <c r="M298" s="62"/>
      <c r="N298" s="65">
        <v>0</v>
      </c>
      <c r="O298" s="62"/>
      <c r="P298" s="65">
        <v>0</v>
      </c>
      <c r="Q298" s="62"/>
      <c r="R298" s="65">
        <v>0</v>
      </c>
      <c r="S298" s="66">
        <v>0</v>
      </c>
      <c r="T298" s="66">
        <v>0</v>
      </c>
    </row>
    <row r="299" ht="16.5" spans="1:20">
      <c r="A299" s="4">
        <v>3</v>
      </c>
      <c r="B299" s="62" t="s">
        <v>447</v>
      </c>
      <c r="C299" s="62" t="s">
        <v>451</v>
      </c>
      <c r="D299" s="63" t="s">
        <v>449</v>
      </c>
      <c r="E299" s="64">
        <v>0</v>
      </c>
      <c r="F299" s="64">
        <v>1</v>
      </c>
      <c r="G299" s="64">
        <v>0</v>
      </c>
      <c r="H299" s="64">
        <v>0</v>
      </c>
      <c r="I299" s="62" t="s">
        <v>452</v>
      </c>
      <c r="J299" s="65">
        <v>2</v>
      </c>
      <c r="K299" s="62" t="s">
        <v>66</v>
      </c>
      <c r="L299" s="65">
        <v>1</v>
      </c>
      <c r="M299" s="62"/>
      <c r="N299" s="65">
        <v>0</v>
      </c>
      <c r="O299" s="62"/>
      <c r="P299" s="65">
        <v>0</v>
      </c>
      <c r="Q299" s="62"/>
      <c r="R299" s="65">
        <v>0</v>
      </c>
      <c r="S299" s="66">
        <v>0</v>
      </c>
      <c r="T299" s="66">
        <v>0</v>
      </c>
    </row>
    <row r="300" ht="16.5" spans="1:20">
      <c r="A300" s="4">
        <v>4</v>
      </c>
      <c r="B300" s="62" t="s">
        <v>447</v>
      </c>
      <c r="C300" s="62" t="s">
        <v>453</v>
      </c>
      <c r="D300" s="63" t="s">
        <v>449</v>
      </c>
      <c r="E300" s="64">
        <v>0</v>
      </c>
      <c r="F300" s="64">
        <v>2</v>
      </c>
      <c r="G300" s="64">
        <v>0</v>
      </c>
      <c r="H300" s="64">
        <v>0</v>
      </c>
      <c r="I300" s="62" t="s">
        <v>369</v>
      </c>
      <c r="J300" s="65">
        <v>1</v>
      </c>
      <c r="K300" s="62"/>
      <c r="L300" s="65">
        <v>0</v>
      </c>
      <c r="M300" s="62"/>
      <c r="N300" s="65">
        <v>0</v>
      </c>
      <c r="O300" s="62"/>
      <c r="P300" s="65">
        <v>0</v>
      </c>
      <c r="Q300" s="62"/>
      <c r="R300" s="65">
        <v>0</v>
      </c>
      <c r="S300" s="66">
        <v>0</v>
      </c>
      <c r="T300" s="66">
        <v>0</v>
      </c>
    </row>
    <row r="301" ht="16.5" spans="1:20">
      <c r="A301" s="4">
        <v>5</v>
      </c>
      <c r="B301" s="62" t="s">
        <v>447</v>
      </c>
      <c r="C301" s="62" t="s">
        <v>454</v>
      </c>
      <c r="D301" s="63" t="s">
        <v>449</v>
      </c>
      <c r="E301" s="64">
        <v>1</v>
      </c>
      <c r="F301" s="64">
        <v>0</v>
      </c>
      <c r="G301" s="64">
        <v>0</v>
      </c>
      <c r="H301" s="64">
        <v>0</v>
      </c>
      <c r="I301" s="62" t="s">
        <v>452</v>
      </c>
      <c r="J301" s="65">
        <v>2</v>
      </c>
      <c r="K301" s="62" t="s">
        <v>66</v>
      </c>
      <c r="L301" s="65">
        <v>2</v>
      </c>
      <c r="M301" s="62"/>
      <c r="N301" s="65">
        <v>0</v>
      </c>
      <c r="O301" s="62"/>
      <c r="P301" s="65">
        <v>0</v>
      </c>
      <c r="Q301" s="62"/>
      <c r="R301" s="65">
        <v>0</v>
      </c>
      <c r="S301" s="66">
        <v>0</v>
      </c>
      <c r="T301" s="66">
        <v>0</v>
      </c>
    </row>
    <row r="302" ht="16.5" spans="1:20">
      <c r="A302" s="4">
        <v>1</v>
      </c>
      <c r="B302" s="62" t="s">
        <v>455</v>
      </c>
      <c r="C302" s="62" t="s">
        <v>456</v>
      </c>
      <c r="D302" s="63" t="s">
        <v>457</v>
      </c>
      <c r="E302" s="64">
        <v>0</v>
      </c>
      <c r="F302" s="64">
        <v>0</v>
      </c>
      <c r="G302" s="64">
        <v>0</v>
      </c>
      <c r="H302" s="64">
        <v>0</v>
      </c>
      <c r="I302" s="62" t="s">
        <v>328</v>
      </c>
      <c r="J302" s="65">
        <v>1</v>
      </c>
      <c r="K302" s="62"/>
      <c r="L302" s="65">
        <v>0</v>
      </c>
      <c r="M302" s="62"/>
      <c r="N302" s="65">
        <v>0</v>
      </c>
      <c r="O302" s="62"/>
      <c r="P302" s="65">
        <v>0</v>
      </c>
      <c r="Q302" s="62"/>
      <c r="R302" s="65">
        <v>0</v>
      </c>
      <c r="S302" s="66">
        <v>0</v>
      </c>
      <c r="T302" s="66">
        <v>0</v>
      </c>
    </row>
    <row r="303" ht="16.5" spans="1:20">
      <c r="A303" s="4">
        <v>2</v>
      </c>
      <c r="B303" s="62" t="s">
        <v>455</v>
      </c>
      <c r="C303" s="62" t="s">
        <v>458</v>
      </c>
      <c r="D303" s="63" t="s">
        <v>457</v>
      </c>
      <c r="E303" s="64">
        <v>0</v>
      </c>
      <c r="F303" s="64">
        <v>0</v>
      </c>
      <c r="G303" s="64">
        <v>0</v>
      </c>
      <c r="H303" s="64">
        <v>0</v>
      </c>
      <c r="I303" s="62" t="s">
        <v>459</v>
      </c>
      <c r="J303" s="65">
        <v>1</v>
      </c>
      <c r="K303" s="62"/>
      <c r="L303" s="65">
        <v>0</v>
      </c>
      <c r="M303" s="62"/>
      <c r="N303" s="65">
        <v>0</v>
      </c>
      <c r="O303" s="62"/>
      <c r="P303" s="65">
        <v>0</v>
      </c>
      <c r="Q303" s="62"/>
      <c r="R303" s="65">
        <v>0</v>
      </c>
      <c r="S303" s="66">
        <v>0</v>
      </c>
      <c r="T303" s="66">
        <v>0</v>
      </c>
    </row>
    <row r="304" ht="16.5" spans="1:20">
      <c r="A304" s="4">
        <v>3</v>
      </c>
      <c r="B304" s="62" t="s">
        <v>455</v>
      </c>
      <c r="C304" s="62" t="s">
        <v>460</v>
      </c>
      <c r="D304" s="63" t="s">
        <v>457</v>
      </c>
      <c r="E304" s="64">
        <v>0</v>
      </c>
      <c r="F304" s="64">
        <v>0</v>
      </c>
      <c r="G304" s="64">
        <v>0</v>
      </c>
      <c r="H304" s="64">
        <v>0</v>
      </c>
      <c r="I304" s="62" t="s">
        <v>459</v>
      </c>
      <c r="J304" s="65">
        <v>1</v>
      </c>
      <c r="K304" s="62" t="s">
        <v>461</v>
      </c>
      <c r="L304" s="65">
        <v>1</v>
      </c>
      <c r="M304" s="62"/>
      <c r="N304" s="65">
        <v>0</v>
      </c>
      <c r="O304" s="62"/>
      <c r="P304" s="65">
        <v>0</v>
      </c>
      <c r="Q304" s="62"/>
      <c r="R304" s="65">
        <v>0</v>
      </c>
      <c r="S304" s="66">
        <v>0</v>
      </c>
      <c r="T304" s="66">
        <v>0</v>
      </c>
    </row>
    <row r="305" ht="16.5" spans="1:20">
      <c r="A305" s="4">
        <v>4</v>
      </c>
      <c r="B305" s="62" t="s">
        <v>455</v>
      </c>
      <c r="C305" s="62" t="s">
        <v>462</v>
      </c>
      <c r="D305" s="63" t="s">
        <v>457</v>
      </c>
      <c r="E305" s="64">
        <v>0</v>
      </c>
      <c r="F305" s="64">
        <v>0</v>
      </c>
      <c r="G305" s="64">
        <v>0</v>
      </c>
      <c r="H305" s="64">
        <v>0</v>
      </c>
      <c r="I305" s="62" t="s">
        <v>461</v>
      </c>
      <c r="J305" s="65">
        <v>1</v>
      </c>
      <c r="K305" s="62" t="s">
        <v>463</v>
      </c>
      <c r="L305" s="65">
        <v>1</v>
      </c>
      <c r="M305" s="62"/>
      <c r="N305" s="65">
        <v>0</v>
      </c>
      <c r="O305" s="62"/>
      <c r="P305" s="65">
        <v>0</v>
      </c>
      <c r="Q305" s="62"/>
      <c r="R305" s="65">
        <v>0</v>
      </c>
      <c r="S305" s="66">
        <v>0</v>
      </c>
      <c r="T305" s="66">
        <v>0</v>
      </c>
    </row>
    <row r="306" ht="16.5" spans="1:20">
      <c r="A306" s="4">
        <v>5</v>
      </c>
      <c r="B306" s="62" t="s">
        <v>455</v>
      </c>
      <c r="C306" s="62" t="s">
        <v>464</v>
      </c>
      <c r="D306" s="63" t="s">
        <v>457</v>
      </c>
      <c r="E306" s="64">
        <v>0</v>
      </c>
      <c r="F306" s="64">
        <v>0</v>
      </c>
      <c r="G306" s="64">
        <v>0</v>
      </c>
      <c r="H306" s="64">
        <v>0</v>
      </c>
      <c r="I306" s="62" t="s">
        <v>328</v>
      </c>
      <c r="J306" s="65">
        <v>1</v>
      </c>
      <c r="K306" s="62"/>
      <c r="L306" s="65">
        <v>0</v>
      </c>
      <c r="M306" s="62"/>
      <c r="N306" s="65">
        <v>0</v>
      </c>
      <c r="O306" s="62"/>
      <c r="P306" s="65">
        <v>0</v>
      </c>
      <c r="Q306" s="62"/>
      <c r="R306" s="65">
        <v>0</v>
      </c>
      <c r="S306" s="66">
        <v>0</v>
      </c>
      <c r="T306" s="66">
        <v>0</v>
      </c>
    </row>
    <row r="307" ht="16.5" spans="1:20">
      <c r="A307" s="4">
        <v>1</v>
      </c>
      <c r="B307" s="62" t="s">
        <v>465</v>
      </c>
      <c r="C307" s="62" t="s">
        <v>466</v>
      </c>
      <c r="D307" s="63" t="s">
        <v>457</v>
      </c>
      <c r="E307" s="64">
        <v>2</v>
      </c>
      <c r="F307" s="64">
        <v>0</v>
      </c>
      <c r="G307" s="64">
        <v>0</v>
      </c>
      <c r="H307" s="64">
        <v>0</v>
      </c>
      <c r="I307" s="62" t="s">
        <v>459</v>
      </c>
      <c r="J307" s="65">
        <v>1</v>
      </c>
      <c r="K307" s="62" t="s">
        <v>328</v>
      </c>
      <c r="L307" s="65">
        <v>1</v>
      </c>
      <c r="M307" s="62"/>
      <c r="N307" s="65">
        <v>0</v>
      </c>
      <c r="O307" s="62"/>
      <c r="P307" s="65">
        <v>0</v>
      </c>
      <c r="Q307" s="62"/>
      <c r="R307" s="65">
        <v>0</v>
      </c>
      <c r="S307" s="66">
        <v>0</v>
      </c>
      <c r="T307" s="66">
        <v>0</v>
      </c>
    </row>
    <row r="308" ht="16.5" spans="1:20">
      <c r="A308" s="4">
        <v>2</v>
      </c>
      <c r="B308" s="62" t="s">
        <v>465</v>
      </c>
      <c r="C308" s="62" t="s">
        <v>467</v>
      </c>
      <c r="D308" s="63" t="s">
        <v>457</v>
      </c>
      <c r="E308" s="64">
        <v>1</v>
      </c>
      <c r="F308" s="64">
        <v>1</v>
      </c>
      <c r="G308" s="64">
        <v>0</v>
      </c>
      <c r="H308" s="64">
        <v>0</v>
      </c>
      <c r="I308" s="62" t="s">
        <v>459</v>
      </c>
      <c r="J308" s="65">
        <v>1</v>
      </c>
      <c r="K308" s="62" t="s">
        <v>463</v>
      </c>
      <c r="L308" s="65">
        <v>1</v>
      </c>
      <c r="M308" s="62"/>
      <c r="N308" s="65">
        <v>0</v>
      </c>
      <c r="O308" s="62"/>
      <c r="P308" s="65">
        <v>0</v>
      </c>
      <c r="Q308" s="62"/>
      <c r="R308" s="65">
        <v>0</v>
      </c>
      <c r="S308" s="66">
        <v>0</v>
      </c>
      <c r="T308" s="66">
        <v>0</v>
      </c>
    </row>
    <row r="309" ht="16.5" spans="1:20">
      <c r="A309" s="4">
        <v>3</v>
      </c>
      <c r="B309" s="62" t="s">
        <v>465</v>
      </c>
      <c r="C309" s="62" t="s">
        <v>468</v>
      </c>
      <c r="D309" s="63" t="s">
        <v>457</v>
      </c>
      <c r="E309" s="64">
        <v>0</v>
      </c>
      <c r="F309" s="64">
        <v>1</v>
      </c>
      <c r="G309" s="64">
        <v>0</v>
      </c>
      <c r="H309" s="64">
        <v>0</v>
      </c>
      <c r="I309" s="62" t="s">
        <v>459</v>
      </c>
      <c r="J309" s="65">
        <v>1</v>
      </c>
      <c r="K309" s="62" t="s">
        <v>461</v>
      </c>
      <c r="L309" s="65">
        <v>1</v>
      </c>
      <c r="M309" s="62"/>
      <c r="N309" s="65">
        <v>0</v>
      </c>
      <c r="O309" s="62"/>
      <c r="P309" s="65">
        <v>0</v>
      </c>
      <c r="Q309" s="62"/>
      <c r="R309" s="65">
        <v>0</v>
      </c>
      <c r="S309" s="66">
        <v>0</v>
      </c>
      <c r="T309" s="66">
        <v>0</v>
      </c>
    </row>
    <row r="310" ht="16.5" spans="1:20">
      <c r="A310" s="4">
        <v>4</v>
      </c>
      <c r="B310" s="62" t="s">
        <v>465</v>
      </c>
      <c r="C310" s="62" t="s">
        <v>469</v>
      </c>
      <c r="D310" s="63" t="s">
        <v>457</v>
      </c>
      <c r="E310" s="64">
        <v>1</v>
      </c>
      <c r="F310" s="64">
        <v>1</v>
      </c>
      <c r="G310" s="64">
        <v>0</v>
      </c>
      <c r="H310" s="64">
        <v>0</v>
      </c>
      <c r="I310" s="62" t="s">
        <v>461</v>
      </c>
      <c r="J310" s="65">
        <v>1</v>
      </c>
      <c r="K310" s="62" t="s">
        <v>463</v>
      </c>
      <c r="L310" s="65">
        <v>1</v>
      </c>
      <c r="M310" s="62"/>
      <c r="N310" s="65">
        <v>0</v>
      </c>
      <c r="O310" s="62"/>
      <c r="P310" s="65">
        <v>0</v>
      </c>
      <c r="Q310" s="62"/>
      <c r="R310" s="65">
        <v>0</v>
      </c>
      <c r="S310" s="66">
        <v>0</v>
      </c>
      <c r="T310" s="66">
        <v>0</v>
      </c>
    </row>
    <row r="311" ht="16.5" spans="1:20">
      <c r="A311" s="4">
        <v>5</v>
      </c>
      <c r="B311" s="62" t="s">
        <v>465</v>
      </c>
      <c r="C311" s="62" t="s">
        <v>470</v>
      </c>
      <c r="D311" s="63" t="s">
        <v>457</v>
      </c>
      <c r="E311" s="64">
        <v>1</v>
      </c>
      <c r="F311" s="64">
        <v>0</v>
      </c>
      <c r="G311" s="64">
        <v>0</v>
      </c>
      <c r="H311" s="64">
        <v>0</v>
      </c>
      <c r="I311" s="62" t="s">
        <v>461</v>
      </c>
      <c r="J311" s="65">
        <v>1</v>
      </c>
      <c r="K311" s="62" t="s">
        <v>328</v>
      </c>
      <c r="L311" s="65">
        <v>3</v>
      </c>
      <c r="M311" s="62"/>
      <c r="N311" s="65">
        <v>0</v>
      </c>
      <c r="O311" s="62"/>
      <c r="P311" s="65">
        <v>0</v>
      </c>
      <c r="Q311" s="62"/>
      <c r="R311" s="65">
        <v>0</v>
      </c>
      <c r="S311" s="66">
        <v>0</v>
      </c>
      <c r="T311" s="66">
        <v>0</v>
      </c>
    </row>
    <row r="312" ht="16.5" spans="1:20">
      <c r="A312" s="4">
        <v>1</v>
      </c>
      <c r="B312" s="62" t="s">
        <v>471</v>
      </c>
      <c r="C312" s="62" t="s">
        <v>472</v>
      </c>
      <c r="D312" s="63" t="s">
        <v>473</v>
      </c>
      <c r="E312" s="64">
        <v>0</v>
      </c>
      <c r="F312" s="64">
        <v>0</v>
      </c>
      <c r="G312" s="64">
        <v>0</v>
      </c>
      <c r="H312" s="64">
        <v>0</v>
      </c>
      <c r="I312" s="62" t="s">
        <v>179</v>
      </c>
      <c r="J312" s="65">
        <v>1</v>
      </c>
      <c r="K312" s="62"/>
      <c r="L312" s="65">
        <v>0</v>
      </c>
      <c r="M312" s="62"/>
      <c r="N312" s="65">
        <v>0</v>
      </c>
      <c r="O312" s="62"/>
      <c r="P312" s="65">
        <v>0</v>
      </c>
      <c r="Q312" s="62"/>
      <c r="R312" s="65">
        <v>0</v>
      </c>
      <c r="S312" s="66">
        <v>0</v>
      </c>
      <c r="T312" s="66">
        <v>0</v>
      </c>
    </row>
    <row r="313" ht="16.5" spans="1:20">
      <c r="A313" s="4">
        <v>2</v>
      </c>
      <c r="B313" s="62" t="s">
        <v>471</v>
      </c>
      <c r="C313" s="62" t="s">
        <v>474</v>
      </c>
      <c r="D313" s="63" t="s">
        <v>473</v>
      </c>
      <c r="E313" s="64">
        <v>0</v>
      </c>
      <c r="F313" s="64">
        <v>0</v>
      </c>
      <c r="G313" s="64">
        <v>0</v>
      </c>
      <c r="H313" s="64">
        <v>0</v>
      </c>
      <c r="I313" s="62" t="s">
        <v>323</v>
      </c>
      <c r="J313" s="65">
        <v>1</v>
      </c>
      <c r="K313" s="62"/>
      <c r="L313" s="65">
        <v>0</v>
      </c>
      <c r="M313" s="62"/>
      <c r="N313" s="65">
        <v>0</v>
      </c>
      <c r="O313" s="62"/>
      <c r="P313" s="65">
        <v>0</v>
      </c>
      <c r="Q313" s="62"/>
      <c r="R313" s="65">
        <v>0</v>
      </c>
      <c r="S313" s="66">
        <v>0</v>
      </c>
      <c r="T313" s="66">
        <v>0</v>
      </c>
    </row>
    <row r="314" ht="16.5" spans="1:20">
      <c r="A314" s="4">
        <v>3</v>
      </c>
      <c r="B314" s="62" t="s">
        <v>471</v>
      </c>
      <c r="C314" s="62" t="s">
        <v>475</v>
      </c>
      <c r="D314" s="63" t="s">
        <v>473</v>
      </c>
      <c r="E314" s="64">
        <v>0</v>
      </c>
      <c r="F314" s="64">
        <v>0</v>
      </c>
      <c r="G314" s="64">
        <v>0</v>
      </c>
      <c r="H314" s="64">
        <v>0</v>
      </c>
      <c r="I314" s="62" t="s">
        <v>179</v>
      </c>
      <c r="J314" s="65">
        <v>1</v>
      </c>
      <c r="K314" s="62" t="s">
        <v>214</v>
      </c>
      <c r="L314" s="65">
        <v>1</v>
      </c>
      <c r="M314" s="62"/>
      <c r="N314" s="65">
        <v>0</v>
      </c>
      <c r="O314" s="62"/>
      <c r="P314" s="65">
        <v>0</v>
      </c>
      <c r="Q314" s="62"/>
      <c r="R314" s="65">
        <v>0</v>
      </c>
      <c r="S314" s="66">
        <v>0</v>
      </c>
      <c r="T314" s="66">
        <v>0</v>
      </c>
    </row>
    <row r="315" ht="16.5" spans="1:20">
      <c r="A315" s="4">
        <v>4</v>
      </c>
      <c r="B315" s="62" t="s">
        <v>471</v>
      </c>
      <c r="C315" s="62" t="s">
        <v>476</v>
      </c>
      <c r="D315" s="63" t="s">
        <v>473</v>
      </c>
      <c r="E315" s="64">
        <v>0</v>
      </c>
      <c r="F315" s="64">
        <v>0</v>
      </c>
      <c r="G315" s="64">
        <v>0</v>
      </c>
      <c r="H315" s="64">
        <v>0</v>
      </c>
      <c r="I315" s="62" t="s">
        <v>98</v>
      </c>
      <c r="J315" s="65">
        <v>1</v>
      </c>
      <c r="K315" s="62"/>
      <c r="L315" s="65">
        <v>0</v>
      </c>
      <c r="M315" s="62"/>
      <c r="N315" s="65">
        <v>0</v>
      </c>
      <c r="O315" s="62"/>
      <c r="P315" s="65">
        <v>0</v>
      </c>
      <c r="Q315" s="62"/>
      <c r="R315" s="65">
        <v>0</v>
      </c>
      <c r="S315" s="66">
        <v>0</v>
      </c>
      <c r="T315" s="66">
        <v>0</v>
      </c>
    </row>
    <row r="316" ht="16.5" spans="1:20">
      <c r="A316" s="4">
        <v>5</v>
      </c>
      <c r="B316" s="62" t="s">
        <v>471</v>
      </c>
      <c r="C316" s="62" t="s">
        <v>477</v>
      </c>
      <c r="D316" s="63" t="s">
        <v>473</v>
      </c>
      <c r="E316" s="64">
        <v>0</v>
      </c>
      <c r="F316" s="64">
        <v>0</v>
      </c>
      <c r="G316" s="64">
        <v>0</v>
      </c>
      <c r="H316" s="64">
        <v>0</v>
      </c>
      <c r="I316" s="62" t="s">
        <v>323</v>
      </c>
      <c r="J316" s="65">
        <v>1</v>
      </c>
      <c r="K316" s="62"/>
      <c r="L316" s="65">
        <v>0</v>
      </c>
      <c r="M316" s="62"/>
      <c r="N316" s="65">
        <v>0</v>
      </c>
      <c r="O316" s="62"/>
      <c r="P316" s="65">
        <v>0</v>
      </c>
      <c r="Q316" s="62"/>
      <c r="R316" s="65">
        <v>0</v>
      </c>
      <c r="S316" s="66">
        <v>0</v>
      </c>
      <c r="T316" s="66">
        <v>0</v>
      </c>
    </row>
    <row r="317" ht="16.5" spans="1:20">
      <c r="A317" s="4">
        <v>1</v>
      </c>
      <c r="B317" s="62" t="s">
        <v>478</v>
      </c>
      <c r="C317" s="62" t="s">
        <v>479</v>
      </c>
      <c r="D317" s="63" t="s">
        <v>473</v>
      </c>
      <c r="E317" s="64">
        <v>0</v>
      </c>
      <c r="F317" s="64">
        <v>2</v>
      </c>
      <c r="G317" s="64">
        <v>0</v>
      </c>
      <c r="H317" s="64">
        <v>0</v>
      </c>
      <c r="I317" s="62" t="s">
        <v>179</v>
      </c>
      <c r="J317" s="65">
        <v>2</v>
      </c>
      <c r="K317" s="62"/>
      <c r="L317" s="65">
        <v>0</v>
      </c>
      <c r="M317" s="62"/>
      <c r="N317" s="65">
        <v>0</v>
      </c>
      <c r="O317" s="62"/>
      <c r="P317" s="65">
        <v>0</v>
      </c>
      <c r="Q317" s="62"/>
      <c r="R317" s="65">
        <v>0</v>
      </c>
      <c r="S317" s="66">
        <v>0</v>
      </c>
      <c r="T317" s="66">
        <v>0</v>
      </c>
    </row>
    <row r="318" ht="16.5" spans="1:20">
      <c r="A318" s="4">
        <v>2</v>
      </c>
      <c r="B318" s="62" t="s">
        <v>478</v>
      </c>
      <c r="C318" s="62" t="s">
        <v>480</v>
      </c>
      <c r="D318" s="63" t="s">
        <v>473</v>
      </c>
      <c r="E318" s="64">
        <v>1</v>
      </c>
      <c r="F318" s="64">
        <v>0</v>
      </c>
      <c r="G318" s="64">
        <v>0</v>
      </c>
      <c r="H318" s="64">
        <v>0</v>
      </c>
      <c r="I318" s="62" t="s">
        <v>323</v>
      </c>
      <c r="J318" s="65">
        <v>2</v>
      </c>
      <c r="K318" s="62" t="s">
        <v>98</v>
      </c>
      <c r="L318" s="65">
        <v>1</v>
      </c>
      <c r="M318" s="62"/>
      <c r="N318" s="65">
        <v>0</v>
      </c>
      <c r="O318" s="62"/>
      <c r="P318" s="65">
        <v>0</v>
      </c>
      <c r="Q318" s="62"/>
      <c r="R318" s="65">
        <v>0</v>
      </c>
      <c r="S318" s="66">
        <v>0</v>
      </c>
      <c r="T318" s="66">
        <v>0</v>
      </c>
    </row>
    <row r="319" ht="16.5" spans="1:20">
      <c r="A319" s="4">
        <v>3</v>
      </c>
      <c r="B319" s="62" t="s">
        <v>478</v>
      </c>
      <c r="C319" s="62" t="s">
        <v>481</v>
      </c>
      <c r="D319" s="63" t="s">
        <v>473</v>
      </c>
      <c r="E319" s="64">
        <v>2</v>
      </c>
      <c r="F319" s="64">
        <v>0</v>
      </c>
      <c r="G319" s="64">
        <v>0</v>
      </c>
      <c r="H319" s="64">
        <v>0</v>
      </c>
      <c r="I319" s="62" t="s">
        <v>179</v>
      </c>
      <c r="J319" s="65">
        <v>1</v>
      </c>
      <c r="K319" s="62" t="s">
        <v>214</v>
      </c>
      <c r="L319" s="65">
        <v>2</v>
      </c>
      <c r="M319" s="62"/>
      <c r="N319" s="65">
        <v>0</v>
      </c>
      <c r="O319" s="62"/>
      <c r="P319" s="65">
        <v>0</v>
      </c>
      <c r="Q319" s="62"/>
      <c r="R319" s="65">
        <v>0</v>
      </c>
      <c r="S319" s="66">
        <v>0</v>
      </c>
      <c r="T319" s="66">
        <v>0</v>
      </c>
    </row>
    <row r="320" ht="16.5" spans="1:20">
      <c r="A320" s="4">
        <v>4</v>
      </c>
      <c r="B320" s="62" t="s">
        <v>478</v>
      </c>
      <c r="C320" s="62" t="s">
        <v>482</v>
      </c>
      <c r="D320" s="63" t="s">
        <v>473</v>
      </c>
      <c r="E320" s="64">
        <v>1</v>
      </c>
      <c r="F320" s="64">
        <v>1</v>
      </c>
      <c r="G320" s="64">
        <v>0</v>
      </c>
      <c r="H320" s="64">
        <v>0</v>
      </c>
      <c r="I320" s="62" t="s">
        <v>214</v>
      </c>
      <c r="J320" s="65">
        <v>1</v>
      </c>
      <c r="K320" s="62" t="s">
        <v>98</v>
      </c>
      <c r="L320" s="65">
        <v>1</v>
      </c>
      <c r="M320" s="62"/>
      <c r="N320" s="65">
        <v>0</v>
      </c>
      <c r="O320" s="62"/>
      <c r="P320" s="65">
        <v>0</v>
      </c>
      <c r="Q320" s="62"/>
      <c r="R320" s="65">
        <v>0</v>
      </c>
      <c r="S320" s="66">
        <v>0</v>
      </c>
      <c r="T320" s="66">
        <v>0</v>
      </c>
    </row>
    <row r="321" ht="16.5" spans="1:20">
      <c r="A321" s="4">
        <v>5</v>
      </c>
      <c r="B321" s="62" t="s">
        <v>478</v>
      </c>
      <c r="C321" s="62" t="s">
        <v>483</v>
      </c>
      <c r="D321" s="63" t="s">
        <v>473</v>
      </c>
      <c r="E321" s="64">
        <v>1</v>
      </c>
      <c r="F321" s="64">
        <v>0</v>
      </c>
      <c r="G321" s="64">
        <v>1</v>
      </c>
      <c r="H321" s="64">
        <v>0</v>
      </c>
      <c r="I321" s="62" t="s">
        <v>323</v>
      </c>
      <c r="J321" s="65">
        <v>1</v>
      </c>
      <c r="K321" s="62"/>
      <c r="L321" s="65">
        <v>0</v>
      </c>
      <c r="M321" s="62"/>
      <c r="N321" s="65">
        <v>0</v>
      </c>
      <c r="O321" s="62"/>
      <c r="P321" s="65">
        <v>0</v>
      </c>
      <c r="Q321" s="62"/>
      <c r="R321" s="65">
        <v>0</v>
      </c>
      <c r="S321" s="66">
        <v>0</v>
      </c>
      <c r="T321" s="66">
        <v>0</v>
      </c>
    </row>
    <row r="322" ht="16.5" spans="1:20">
      <c r="A322" s="4">
        <v>1</v>
      </c>
      <c r="B322" s="62" t="s">
        <v>484</v>
      </c>
      <c r="C322" s="62" t="s">
        <v>485</v>
      </c>
      <c r="D322" s="63" t="s">
        <v>486</v>
      </c>
      <c r="E322" s="64">
        <v>0</v>
      </c>
      <c r="F322" s="64">
        <v>0</v>
      </c>
      <c r="G322" s="64">
        <v>0</v>
      </c>
      <c r="H322" s="64">
        <v>0</v>
      </c>
      <c r="I322" s="62" t="s">
        <v>487</v>
      </c>
      <c r="J322" s="65">
        <v>1</v>
      </c>
      <c r="K322" s="62" t="s">
        <v>97</v>
      </c>
      <c r="L322" s="65">
        <v>1</v>
      </c>
      <c r="M322" s="62" t="s">
        <v>428</v>
      </c>
      <c r="N322" s="65">
        <v>1</v>
      </c>
      <c r="O322" s="62"/>
      <c r="P322" s="65">
        <v>0</v>
      </c>
      <c r="Q322" s="62"/>
      <c r="R322" s="65">
        <v>0</v>
      </c>
      <c r="S322" s="66">
        <v>0</v>
      </c>
      <c r="T322" s="66">
        <v>0</v>
      </c>
    </row>
    <row r="323" ht="16.5" spans="1:20">
      <c r="A323" s="4">
        <v>2</v>
      </c>
      <c r="B323" s="62" t="s">
        <v>484</v>
      </c>
      <c r="C323" s="62" t="s">
        <v>488</v>
      </c>
      <c r="D323" s="63" t="s">
        <v>486</v>
      </c>
      <c r="E323" s="64">
        <v>0</v>
      </c>
      <c r="F323" s="64">
        <v>0</v>
      </c>
      <c r="G323" s="64">
        <v>0</v>
      </c>
      <c r="H323" s="64">
        <v>0</v>
      </c>
      <c r="I323" s="62" t="s">
        <v>487</v>
      </c>
      <c r="J323" s="65">
        <v>1</v>
      </c>
      <c r="K323" s="62" t="s">
        <v>64</v>
      </c>
      <c r="L323" s="65">
        <v>1</v>
      </c>
      <c r="M323" s="62" t="s">
        <v>70</v>
      </c>
      <c r="N323" s="65">
        <v>1</v>
      </c>
      <c r="O323" s="62"/>
      <c r="P323" s="65">
        <v>0</v>
      </c>
      <c r="Q323" s="62"/>
      <c r="R323" s="65">
        <v>0</v>
      </c>
      <c r="S323" s="66">
        <v>0</v>
      </c>
      <c r="T323" s="66">
        <v>0</v>
      </c>
    </row>
    <row r="324" ht="16.5" spans="1:20">
      <c r="A324" s="4">
        <v>3</v>
      </c>
      <c r="B324" s="62" t="s">
        <v>484</v>
      </c>
      <c r="C324" s="62" t="s">
        <v>489</v>
      </c>
      <c r="D324" s="63" t="s">
        <v>486</v>
      </c>
      <c r="E324" s="64">
        <v>0</v>
      </c>
      <c r="F324" s="64">
        <v>0</v>
      </c>
      <c r="G324" s="64">
        <v>0</v>
      </c>
      <c r="H324" s="64">
        <v>0</v>
      </c>
      <c r="I324" s="62" t="s">
        <v>487</v>
      </c>
      <c r="J324" s="65">
        <v>1</v>
      </c>
      <c r="K324" s="62" t="s">
        <v>452</v>
      </c>
      <c r="L324" s="65">
        <v>1</v>
      </c>
      <c r="M324" s="62" t="s">
        <v>66</v>
      </c>
      <c r="N324" s="65">
        <v>1</v>
      </c>
      <c r="O324" s="62"/>
      <c r="P324" s="65">
        <v>0</v>
      </c>
      <c r="Q324" s="62"/>
      <c r="R324" s="65">
        <v>0</v>
      </c>
      <c r="S324" s="66">
        <v>0</v>
      </c>
      <c r="T324" s="66">
        <v>0</v>
      </c>
    </row>
    <row r="325" ht="16.5" spans="1:20">
      <c r="A325" s="4">
        <v>4</v>
      </c>
      <c r="B325" s="62" t="s">
        <v>484</v>
      </c>
      <c r="C325" s="62" t="s">
        <v>490</v>
      </c>
      <c r="D325" s="63" t="s">
        <v>486</v>
      </c>
      <c r="E325" s="64">
        <v>0</v>
      </c>
      <c r="F325" s="64">
        <v>0</v>
      </c>
      <c r="G325" s="64">
        <v>0</v>
      </c>
      <c r="H325" s="64">
        <v>0</v>
      </c>
      <c r="I325" s="62" t="s">
        <v>487</v>
      </c>
      <c r="J325" s="65">
        <v>1</v>
      </c>
      <c r="K325" s="62" t="s">
        <v>98</v>
      </c>
      <c r="L325" s="65">
        <v>1</v>
      </c>
      <c r="M325" s="62" t="s">
        <v>214</v>
      </c>
      <c r="N325" s="65">
        <v>1</v>
      </c>
      <c r="O325" s="62"/>
      <c r="P325" s="65">
        <v>0</v>
      </c>
      <c r="Q325" s="62"/>
      <c r="R325" s="65">
        <v>0</v>
      </c>
      <c r="S325" s="66">
        <v>0</v>
      </c>
      <c r="T325" s="66">
        <v>0</v>
      </c>
    </row>
    <row r="326" ht="16.5" spans="1:20">
      <c r="A326" s="4">
        <v>5</v>
      </c>
      <c r="B326" s="62" t="s">
        <v>484</v>
      </c>
      <c r="C326" s="62" t="s">
        <v>491</v>
      </c>
      <c r="D326" s="63" t="s">
        <v>486</v>
      </c>
      <c r="E326" s="64">
        <v>0</v>
      </c>
      <c r="F326" s="64">
        <v>0</v>
      </c>
      <c r="G326" s="64">
        <v>0</v>
      </c>
      <c r="H326" s="64">
        <v>0</v>
      </c>
      <c r="I326" s="62" t="s">
        <v>487</v>
      </c>
      <c r="J326" s="65">
        <v>1</v>
      </c>
      <c r="K326" s="62" t="s">
        <v>492</v>
      </c>
      <c r="L326" s="65">
        <v>1</v>
      </c>
      <c r="M326" s="62" t="s">
        <v>493</v>
      </c>
      <c r="N326" s="65">
        <v>1</v>
      </c>
      <c r="O326" s="62"/>
      <c r="P326" s="65">
        <v>0</v>
      </c>
      <c r="Q326" s="62"/>
      <c r="R326" s="65">
        <v>0</v>
      </c>
      <c r="S326" s="66">
        <v>0</v>
      </c>
      <c r="T326" s="66">
        <v>0</v>
      </c>
    </row>
    <row r="327" ht="16.5" spans="1:20">
      <c r="A327" s="4">
        <v>1</v>
      </c>
      <c r="B327" s="62" t="s">
        <v>484</v>
      </c>
      <c r="C327" s="62" t="s">
        <v>485</v>
      </c>
      <c r="D327" s="63" t="s">
        <v>486</v>
      </c>
      <c r="E327" s="64">
        <v>0</v>
      </c>
      <c r="F327" s="64">
        <v>0</v>
      </c>
      <c r="G327" s="64">
        <v>0</v>
      </c>
      <c r="H327" s="64">
        <v>0</v>
      </c>
      <c r="I327" s="62" t="s">
        <v>487</v>
      </c>
      <c r="J327" s="65">
        <v>1</v>
      </c>
      <c r="K327" s="62" t="s">
        <v>97</v>
      </c>
      <c r="L327" s="65">
        <v>1</v>
      </c>
      <c r="M327" s="62" t="s">
        <v>428</v>
      </c>
      <c r="N327" s="65">
        <v>1</v>
      </c>
      <c r="O327" s="62" t="s">
        <v>494</v>
      </c>
      <c r="P327" s="65">
        <v>1</v>
      </c>
      <c r="Q327" s="62"/>
      <c r="R327" s="65">
        <v>0</v>
      </c>
      <c r="S327" s="66">
        <v>0</v>
      </c>
      <c r="T327" s="66">
        <v>0</v>
      </c>
    </row>
    <row r="328" ht="16.5" spans="1:20">
      <c r="A328" s="4">
        <v>2</v>
      </c>
      <c r="B328" s="62" t="s">
        <v>484</v>
      </c>
      <c r="C328" s="62" t="s">
        <v>488</v>
      </c>
      <c r="D328" s="63" t="s">
        <v>486</v>
      </c>
      <c r="E328" s="64">
        <v>0</v>
      </c>
      <c r="F328" s="64">
        <v>0</v>
      </c>
      <c r="G328" s="64">
        <v>0</v>
      </c>
      <c r="H328" s="64">
        <v>0</v>
      </c>
      <c r="I328" s="62" t="s">
        <v>487</v>
      </c>
      <c r="J328" s="65">
        <v>1</v>
      </c>
      <c r="K328" s="62" t="s">
        <v>64</v>
      </c>
      <c r="L328" s="65">
        <v>1</v>
      </c>
      <c r="M328" s="62" t="s">
        <v>70</v>
      </c>
      <c r="N328" s="65">
        <v>1</v>
      </c>
      <c r="O328" s="62" t="s">
        <v>494</v>
      </c>
      <c r="P328" s="65">
        <v>1</v>
      </c>
      <c r="Q328" s="62"/>
      <c r="R328" s="65">
        <v>0</v>
      </c>
      <c r="S328" s="66">
        <v>0</v>
      </c>
      <c r="T328" s="66">
        <v>0</v>
      </c>
    </row>
    <row r="329" ht="16.5" spans="1:20">
      <c r="A329" s="4">
        <v>3</v>
      </c>
      <c r="B329" s="62" t="s">
        <v>484</v>
      </c>
      <c r="C329" s="62" t="s">
        <v>489</v>
      </c>
      <c r="D329" s="63" t="s">
        <v>486</v>
      </c>
      <c r="E329" s="64">
        <v>0</v>
      </c>
      <c r="F329" s="64">
        <v>0</v>
      </c>
      <c r="G329" s="64">
        <v>0</v>
      </c>
      <c r="H329" s="64">
        <v>0</v>
      </c>
      <c r="I329" s="62" t="s">
        <v>487</v>
      </c>
      <c r="J329" s="65">
        <v>1</v>
      </c>
      <c r="K329" s="62" t="s">
        <v>452</v>
      </c>
      <c r="L329" s="65">
        <v>1</v>
      </c>
      <c r="M329" s="62" t="s">
        <v>66</v>
      </c>
      <c r="N329" s="65">
        <v>1</v>
      </c>
      <c r="O329" s="62" t="s">
        <v>494</v>
      </c>
      <c r="P329" s="65">
        <v>1</v>
      </c>
      <c r="Q329" s="62"/>
      <c r="R329" s="65">
        <v>0</v>
      </c>
      <c r="S329" s="66">
        <v>0</v>
      </c>
      <c r="T329" s="66">
        <v>0</v>
      </c>
    </row>
    <row r="330" ht="16.5" spans="1:20">
      <c r="A330" s="4">
        <v>4</v>
      </c>
      <c r="B330" s="62" t="s">
        <v>484</v>
      </c>
      <c r="C330" s="62" t="s">
        <v>490</v>
      </c>
      <c r="D330" s="63" t="s">
        <v>486</v>
      </c>
      <c r="E330" s="64">
        <v>0</v>
      </c>
      <c r="F330" s="64">
        <v>0</v>
      </c>
      <c r="G330" s="64">
        <v>0</v>
      </c>
      <c r="H330" s="64">
        <v>0</v>
      </c>
      <c r="I330" s="62" t="s">
        <v>487</v>
      </c>
      <c r="J330" s="65">
        <v>1</v>
      </c>
      <c r="K330" s="62" t="s">
        <v>98</v>
      </c>
      <c r="L330" s="65">
        <v>1</v>
      </c>
      <c r="M330" s="62" t="s">
        <v>214</v>
      </c>
      <c r="N330" s="65">
        <v>1</v>
      </c>
      <c r="O330" s="62" t="s">
        <v>494</v>
      </c>
      <c r="P330" s="65">
        <v>1</v>
      </c>
      <c r="Q330" s="62"/>
      <c r="R330" s="65">
        <v>0</v>
      </c>
      <c r="S330" s="66">
        <v>0</v>
      </c>
      <c r="T330" s="66">
        <v>0</v>
      </c>
    </row>
    <row r="331" ht="16.5" spans="1:20">
      <c r="A331" s="4">
        <v>5</v>
      </c>
      <c r="B331" s="62" t="s">
        <v>484</v>
      </c>
      <c r="C331" s="62" t="s">
        <v>491</v>
      </c>
      <c r="D331" s="63" t="s">
        <v>486</v>
      </c>
      <c r="E331" s="64">
        <v>0</v>
      </c>
      <c r="F331" s="64">
        <v>0</v>
      </c>
      <c r="G331" s="64">
        <v>0</v>
      </c>
      <c r="H331" s="64">
        <v>0</v>
      </c>
      <c r="I331" s="62" t="s">
        <v>487</v>
      </c>
      <c r="J331" s="65">
        <v>1</v>
      </c>
      <c r="K331" s="62" t="s">
        <v>492</v>
      </c>
      <c r="L331" s="65">
        <v>1</v>
      </c>
      <c r="M331" s="62" t="s">
        <v>493</v>
      </c>
      <c r="N331" s="65">
        <v>1</v>
      </c>
      <c r="O331" s="62" t="s">
        <v>494</v>
      </c>
      <c r="P331" s="65">
        <v>1</v>
      </c>
      <c r="Q331" s="62"/>
      <c r="R331" s="65">
        <v>0</v>
      </c>
      <c r="S331" s="66">
        <v>0</v>
      </c>
      <c r="T331" s="66">
        <v>0</v>
      </c>
    </row>
    <row r="332" ht="16.5" spans="1:20">
      <c r="A332" s="4">
        <v>1</v>
      </c>
      <c r="B332" s="62" t="s">
        <v>495</v>
      </c>
      <c r="C332" s="62" t="s">
        <v>496</v>
      </c>
      <c r="D332" s="63" t="s">
        <v>497</v>
      </c>
      <c r="E332" s="64">
        <v>0</v>
      </c>
      <c r="F332" s="64">
        <v>0</v>
      </c>
      <c r="G332" s="64">
        <v>0</v>
      </c>
      <c r="H332" s="64">
        <v>0</v>
      </c>
      <c r="I332" s="62" t="s">
        <v>498</v>
      </c>
      <c r="J332" s="65">
        <v>1</v>
      </c>
      <c r="K332" s="62" t="s">
        <v>179</v>
      </c>
      <c r="L332" s="65">
        <v>1</v>
      </c>
      <c r="M332" s="62" t="s">
        <v>499</v>
      </c>
      <c r="N332" s="65">
        <v>1</v>
      </c>
      <c r="O332" s="62"/>
      <c r="P332" s="65">
        <v>0</v>
      </c>
      <c r="Q332" s="62"/>
      <c r="R332" s="65">
        <v>0</v>
      </c>
      <c r="S332" s="66">
        <v>0</v>
      </c>
      <c r="T332" s="66">
        <v>0</v>
      </c>
    </row>
    <row r="333" ht="16.5" spans="1:20">
      <c r="A333" s="4">
        <v>2</v>
      </c>
      <c r="B333" s="62" t="s">
        <v>495</v>
      </c>
      <c r="C333" s="62" t="s">
        <v>500</v>
      </c>
      <c r="D333" s="63" t="s">
        <v>497</v>
      </c>
      <c r="E333" s="64">
        <v>0</v>
      </c>
      <c r="F333" s="64">
        <v>0</v>
      </c>
      <c r="G333" s="64">
        <v>0</v>
      </c>
      <c r="H333" s="64">
        <v>0</v>
      </c>
      <c r="I333" s="62" t="s">
        <v>498</v>
      </c>
      <c r="J333" s="65">
        <v>1</v>
      </c>
      <c r="K333" s="62" t="s">
        <v>452</v>
      </c>
      <c r="L333" s="65">
        <v>1</v>
      </c>
      <c r="M333" s="62" t="s">
        <v>459</v>
      </c>
      <c r="N333" s="65">
        <v>1</v>
      </c>
      <c r="O333" s="62"/>
      <c r="P333" s="65">
        <v>0</v>
      </c>
      <c r="Q333" s="62"/>
      <c r="R333" s="65">
        <v>0</v>
      </c>
      <c r="S333" s="66">
        <v>0</v>
      </c>
      <c r="T333" s="66">
        <v>0</v>
      </c>
    </row>
    <row r="334" ht="16.5" spans="1:20">
      <c r="A334" s="4">
        <v>3</v>
      </c>
      <c r="B334" s="62" t="s">
        <v>495</v>
      </c>
      <c r="C334" s="62" t="s">
        <v>501</v>
      </c>
      <c r="D334" s="63" t="s">
        <v>497</v>
      </c>
      <c r="E334" s="64">
        <v>0</v>
      </c>
      <c r="F334" s="64">
        <v>0</v>
      </c>
      <c r="G334" s="64">
        <v>0</v>
      </c>
      <c r="H334" s="64">
        <v>0</v>
      </c>
      <c r="I334" s="62" t="s">
        <v>498</v>
      </c>
      <c r="J334" s="65">
        <v>1</v>
      </c>
      <c r="K334" s="62" t="s">
        <v>64</v>
      </c>
      <c r="L334" s="65">
        <v>1</v>
      </c>
      <c r="M334" s="62" t="s">
        <v>384</v>
      </c>
      <c r="N334" s="65">
        <v>1</v>
      </c>
      <c r="O334" s="62"/>
      <c r="P334" s="65">
        <v>0</v>
      </c>
      <c r="Q334" s="62"/>
      <c r="R334" s="65">
        <v>0</v>
      </c>
      <c r="S334" s="66">
        <v>0</v>
      </c>
      <c r="T334" s="66">
        <v>0</v>
      </c>
    </row>
    <row r="335" ht="16.5" spans="1:20">
      <c r="A335" s="4">
        <v>4</v>
      </c>
      <c r="B335" s="62" t="s">
        <v>495</v>
      </c>
      <c r="C335" s="62" t="s">
        <v>502</v>
      </c>
      <c r="D335" s="63" t="s">
        <v>497</v>
      </c>
      <c r="E335" s="64">
        <v>0</v>
      </c>
      <c r="F335" s="64">
        <v>0</v>
      </c>
      <c r="G335" s="64">
        <v>0</v>
      </c>
      <c r="H335" s="64">
        <v>0</v>
      </c>
      <c r="I335" s="62" t="s">
        <v>498</v>
      </c>
      <c r="J335" s="65">
        <v>1</v>
      </c>
      <c r="K335" s="62" t="s">
        <v>64</v>
      </c>
      <c r="L335" s="65">
        <v>1</v>
      </c>
      <c r="M335" s="62" t="s">
        <v>503</v>
      </c>
      <c r="N335" s="65">
        <v>1</v>
      </c>
      <c r="O335" s="62"/>
      <c r="P335" s="65">
        <v>0</v>
      </c>
      <c r="Q335" s="62"/>
      <c r="R335" s="65">
        <v>0</v>
      </c>
      <c r="S335" s="66">
        <v>0</v>
      </c>
      <c r="T335" s="66">
        <v>0</v>
      </c>
    </row>
    <row r="336" ht="16.5" spans="1:20">
      <c r="A336" s="4">
        <v>5</v>
      </c>
      <c r="B336" s="62" t="s">
        <v>495</v>
      </c>
      <c r="C336" s="62" t="s">
        <v>504</v>
      </c>
      <c r="D336" s="63" t="s">
        <v>497</v>
      </c>
      <c r="E336" s="64">
        <v>0</v>
      </c>
      <c r="F336" s="64">
        <v>0</v>
      </c>
      <c r="G336" s="64">
        <v>0</v>
      </c>
      <c r="H336" s="64">
        <v>0</v>
      </c>
      <c r="I336" s="62" t="s">
        <v>498</v>
      </c>
      <c r="J336" s="65">
        <v>1</v>
      </c>
      <c r="K336" s="62" t="s">
        <v>214</v>
      </c>
      <c r="L336" s="65">
        <v>1</v>
      </c>
      <c r="M336" s="62" t="s">
        <v>505</v>
      </c>
      <c r="N336" s="65">
        <v>1</v>
      </c>
      <c r="O336" s="62"/>
      <c r="P336" s="65">
        <v>0</v>
      </c>
      <c r="Q336" s="62"/>
      <c r="R336" s="65">
        <v>0</v>
      </c>
      <c r="S336" s="66">
        <v>0</v>
      </c>
      <c r="T336" s="66">
        <v>0</v>
      </c>
    </row>
    <row r="337" ht="16.5" spans="1:20">
      <c r="A337" s="4">
        <v>1</v>
      </c>
      <c r="B337" s="62" t="s">
        <v>495</v>
      </c>
      <c r="C337" s="62" t="s">
        <v>496</v>
      </c>
      <c r="D337" s="63" t="s">
        <v>497</v>
      </c>
      <c r="E337" s="64">
        <v>0</v>
      </c>
      <c r="F337" s="64">
        <v>0</v>
      </c>
      <c r="G337" s="64">
        <v>0</v>
      </c>
      <c r="H337" s="64">
        <v>0</v>
      </c>
      <c r="I337" s="62" t="s">
        <v>498</v>
      </c>
      <c r="J337" s="65">
        <v>1</v>
      </c>
      <c r="K337" s="62" t="s">
        <v>179</v>
      </c>
      <c r="L337" s="65">
        <v>1</v>
      </c>
      <c r="M337" s="62" t="s">
        <v>499</v>
      </c>
      <c r="N337" s="65">
        <v>1</v>
      </c>
      <c r="O337" s="62" t="s">
        <v>494</v>
      </c>
      <c r="P337" s="65">
        <v>1</v>
      </c>
      <c r="Q337" s="62"/>
      <c r="R337" s="65">
        <v>0</v>
      </c>
      <c r="S337" s="66">
        <v>0</v>
      </c>
      <c r="T337" s="66">
        <v>0</v>
      </c>
    </row>
    <row r="338" ht="16.5" spans="1:20">
      <c r="A338" s="4">
        <v>2</v>
      </c>
      <c r="B338" s="62" t="s">
        <v>495</v>
      </c>
      <c r="C338" s="62" t="s">
        <v>500</v>
      </c>
      <c r="D338" s="63" t="s">
        <v>497</v>
      </c>
      <c r="E338" s="64">
        <v>0</v>
      </c>
      <c r="F338" s="64">
        <v>0</v>
      </c>
      <c r="G338" s="64">
        <v>0</v>
      </c>
      <c r="H338" s="64">
        <v>0</v>
      </c>
      <c r="I338" s="62" t="s">
        <v>498</v>
      </c>
      <c r="J338" s="65">
        <v>1</v>
      </c>
      <c r="K338" s="62" t="s">
        <v>452</v>
      </c>
      <c r="L338" s="65">
        <v>1</v>
      </c>
      <c r="M338" s="62" t="s">
        <v>459</v>
      </c>
      <c r="N338" s="65">
        <v>1</v>
      </c>
      <c r="O338" s="62" t="s">
        <v>494</v>
      </c>
      <c r="P338" s="65">
        <v>1</v>
      </c>
      <c r="Q338" s="62"/>
      <c r="R338" s="65">
        <v>0</v>
      </c>
      <c r="S338" s="66">
        <v>0</v>
      </c>
      <c r="T338" s="66">
        <v>0</v>
      </c>
    </row>
    <row r="339" ht="16.5" spans="1:20">
      <c r="A339" s="4">
        <v>3</v>
      </c>
      <c r="B339" s="62" t="s">
        <v>495</v>
      </c>
      <c r="C339" s="62" t="s">
        <v>501</v>
      </c>
      <c r="D339" s="63" t="s">
        <v>497</v>
      </c>
      <c r="E339" s="64">
        <v>0</v>
      </c>
      <c r="F339" s="64">
        <v>0</v>
      </c>
      <c r="G339" s="64">
        <v>0</v>
      </c>
      <c r="H339" s="64">
        <v>0</v>
      </c>
      <c r="I339" s="62" t="s">
        <v>498</v>
      </c>
      <c r="J339" s="65">
        <v>1</v>
      </c>
      <c r="K339" s="62" t="s">
        <v>64</v>
      </c>
      <c r="L339" s="65">
        <v>1</v>
      </c>
      <c r="M339" s="62" t="s">
        <v>384</v>
      </c>
      <c r="N339" s="65">
        <v>1</v>
      </c>
      <c r="O339" s="62" t="s">
        <v>494</v>
      </c>
      <c r="P339" s="65">
        <v>1</v>
      </c>
      <c r="Q339" s="62"/>
      <c r="R339" s="65">
        <v>0</v>
      </c>
      <c r="S339" s="66">
        <v>0</v>
      </c>
      <c r="T339" s="66">
        <v>0</v>
      </c>
    </row>
    <row r="340" ht="16.5" spans="1:20">
      <c r="A340" s="4">
        <v>4</v>
      </c>
      <c r="B340" s="62" t="s">
        <v>495</v>
      </c>
      <c r="C340" s="62" t="s">
        <v>502</v>
      </c>
      <c r="D340" s="63" t="s">
        <v>497</v>
      </c>
      <c r="E340" s="64">
        <v>0</v>
      </c>
      <c r="F340" s="64">
        <v>0</v>
      </c>
      <c r="G340" s="64">
        <v>0</v>
      </c>
      <c r="H340" s="64">
        <v>0</v>
      </c>
      <c r="I340" s="62" t="s">
        <v>498</v>
      </c>
      <c r="J340" s="65">
        <v>1</v>
      </c>
      <c r="K340" s="62" t="s">
        <v>64</v>
      </c>
      <c r="L340" s="65">
        <v>1</v>
      </c>
      <c r="M340" s="62" t="s">
        <v>503</v>
      </c>
      <c r="N340" s="65">
        <v>1</v>
      </c>
      <c r="O340" s="62" t="s">
        <v>494</v>
      </c>
      <c r="P340" s="65">
        <v>1</v>
      </c>
      <c r="Q340" s="62"/>
      <c r="R340" s="65">
        <v>0</v>
      </c>
      <c r="S340" s="66">
        <v>0</v>
      </c>
      <c r="T340" s="66">
        <v>0</v>
      </c>
    </row>
    <row r="341" ht="16.5" spans="1:20">
      <c r="A341" s="4">
        <v>5</v>
      </c>
      <c r="B341" s="62" t="s">
        <v>495</v>
      </c>
      <c r="C341" s="62" t="s">
        <v>504</v>
      </c>
      <c r="D341" s="63" t="s">
        <v>497</v>
      </c>
      <c r="E341" s="64">
        <v>0</v>
      </c>
      <c r="F341" s="64">
        <v>0</v>
      </c>
      <c r="G341" s="64">
        <v>0</v>
      </c>
      <c r="H341" s="64">
        <v>0</v>
      </c>
      <c r="I341" s="62" t="s">
        <v>498</v>
      </c>
      <c r="J341" s="65">
        <v>1</v>
      </c>
      <c r="K341" s="62" t="s">
        <v>214</v>
      </c>
      <c r="L341" s="65">
        <v>1</v>
      </c>
      <c r="M341" s="62" t="s">
        <v>505</v>
      </c>
      <c r="N341" s="65">
        <v>1</v>
      </c>
      <c r="O341" s="62" t="s">
        <v>494</v>
      </c>
      <c r="P341" s="65">
        <v>1</v>
      </c>
      <c r="Q341" s="62"/>
      <c r="R341" s="65">
        <v>0</v>
      </c>
      <c r="S341" s="66">
        <v>0</v>
      </c>
      <c r="T341" s="66">
        <v>0</v>
      </c>
    </row>
    <row r="342" ht="16.5" spans="1:20">
      <c r="A342" s="4">
        <v>1</v>
      </c>
      <c r="B342" s="62" t="s">
        <v>506</v>
      </c>
      <c r="C342" s="62" t="s">
        <v>507</v>
      </c>
      <c r="D342" s="63" t="s">
        <v>508</v>
      </c>
      <c r="E342" s="64">
        <v>0</v>
      </c>
      <c r="F342" s="64">
        <v>0</v>
      </c>
      <c r="G342" s="64">
        <v>0</v>
      </c>
      <c r="H342" s="64">
        <v>0</v>
      </c>
      <c r="I342" s="62" t="s">
        <v>28</v>
      </c>
      <c r="J342" s="65">
        <v>1</v>
      </c>
      <c r="K342" s="62"/>
      <c r="L342" s="65">
        <v>0</v>
      </c>
      <c r="M342" s="62"/>
      <c r="N342" s="65">
        <v>0</v>
      </c>
      <c r="O342" s="62"/>
      <c r="P342" s="65">
        <v>0</v>
      </c>
      <c r="Q342" s="62"/>
      <c r="R342" s="65">
        <v>0</v>
      </c>
      <c r="S342" s="66">
        <v>0</v>
      </c>
      <c r="T342" s="66">
        <v>0</v>
      </c>
    </row>
    <row r="343" ht="16.5" spans="1:20">
      <c r="A343" s="4">
        <v>2</v>
      </c>
      <c r="B343" s="62" t="s">
        <v>506</v>
      </c>
      <c r="C343" s="62" t="s">
        <v>509</v>
      </c>
      <c r="D343" s="63" t="s">
        <v>508</v>
      </c>
      <c r="E343" s="64">
        <v>0</v>
      </c>
      <c r="F343" s="64">
        <v>0</v>
      </c>
      <c r="G343" s="64">
        <v>0</v>
      </c>
      <c r="H343" s="64">
        <v>0</v>
      </c>
      <c r="I343" s="62" t="s">
        <v>28</v>
      </c>
      <c r="J343" s="65">
        <v>1</v>
      </c>
      <c r="K343" s="62" t="s">
        <v>149</v>
      </c>
      <c r="L343" s="65">
        <v>1</v>
      </c>
      <c r="M343" s="62"/>
      <c r="N343" s="65">
        <v>0</v>
      </c>
      <c r="O343" s="62"/>
      <c r="P343" s="65">
        <v>0</v>
      </c>
      <c r="Q343" s="62"/>
      <c r="R343" s="65">
        <v>0</v>
      </c>
      <c r="S343" s="66">
        <v>0</v>
      </c>
      <c r="T343" s="66">
        <v>0</v>
      </c>
    </row>
    <row r="344" ht="16.5" spans="1:20">
      <c r="A344" s="4">
        <v>3</v>
      </c>
      <c r="B344" s="62" t="s">
        <v>506</v>
      </c>
      <c r="C344" s="62" t="s">
        <v>510</v>
      </c>
      <c r="D344" s="63" t="s">
        <v>508</v>
      </c>
      <c r="E344" s="64">
        <v>0</v>
      </c>
      <c r="F344" s="64">
        <v>0</v>
      </c>
      <c r="G344" s="64">
        <v>0</v>
      </c>
      <c r="H344" s="64">
        <v>0</v>
      </c>
      <c r="I344" s="62" t="s">
        <v>452</v>
      </c>
      <c r="J344" s="65">
        <v>1</v>
      </c>
      <c r="K344" s="62"/>
      <c r="L344" s="65">
        <v>0</v>
      </c>
      <c r="M344" s="62"/>
      <c r="N344" s="65">
        <v>0</v>
      </c>
      <c r="O344" s="62"/>
      <c r="P344" s="65">
        <v>0</v>
      </c>
      <c r="Q344" s="62"/>
      <c r="R344" s="65">
        <v>0</v>
      </c>
      <c r="S344" s="66">
        <v>0</v>
      </c>
      <c r="T344" s="66">
        <v>0</v>
      </c>
    </row>
    <row r="345" ht="16.5" spans="1:20">
      <c r="A345" s="4">
        <v>4</v>
      </c>
      <c r="B345" s="62" t="s">
        <v>506</v>
      </c>
      <c r="C345" s="62" t="s">
        <v>511</v>
      </c>
      <c r="D345" s="63" t="s">
        <v>508</v>
      </c>
      <c r="E345" s="64">
        <v>0</v>
      </c>
      <c r="F345" s="64">
        <v>0</v>
      </c>
      <c r="G345" s="64">
        <v>0</v>
      </c>
      <c r="H345" s="64">
        <v>0</v>
      </c>
      <c r="I345" s="62" t="s">
        <v>28</v>
      </c>
      <c r="J345" s="65">
        <v>1</v>
      </c>
      <c r="K345" s="62"/>
      <c r="L345" s="65">
        <v>0</v>
      </c>
      <c r="M345" s="62"/>
      <c r="N345" s="65">
        <v>0</v>
      </c>
      <c r="O345" s="62"/>
      <c r="P345" s="65">
        <v>0</v>
      </c>
      <c r="Q345" s="62"/>
      <c r="R345" s="65">
        <v>0</v>
      </c>
      <c r="S345" s="66">
        <v>0</v>
      </c>
      <c r="T345" s="66">
        <v>0</v>
      </c>
    </row>
    <row r="346" ht="16.5" spans="1:20">
      <c r="A346" s="4">
        <v>5</v>
      </c>
      <c r="B346" s="62" t="s">
        <v>506</v>
      </c>
      <c r="C346" s="62" t="s">
        <v>512</v>
      </c>
      <c r="D346" s="63" t="s">
        <v>508</v>
      </c>
      <c r="E346" s="64">
        <v>0</v>
      </c>
      <c r="F346" s="64">
        <v>0</v>
      </c>
      <c r="G346" s="64">
        <v>0</v>
      </c>
      <c r="H346" s="64">
        <v>0</v>
      </c>
      <c r="I346" s="62" t="s">
        <v>149</v>
      </c>
      <c r="J346" s="65">
        <v>1</v>
      </c>
      <c r="K346" s="62"/>
      <c r="L346" s="65">
        <v>0</v>
      </c>
      <c r="M346" s="62"/>
      <c r="N346" s="65">
        <v>0</v>
      </c>
      <c r="O346" s="62"/>
      <c r="P346" s="65">
        <v>0</v>
      </c>
      <c r="Q346" s="62"/>
      <c r="R346" s="65">
        <v>0</v>
      </c>
      <c r="S346" s="66">
        <v>0</v>
      </c>
      <c r="T346" s="66">
        <v>0</v>
      </c>
    </row>
    <row r="347" ht="16.5" spans="1:20">
      <c r="A347" s="4">
        <v>1</v>
      </c>
      <c r="B347" s="62" t="s">
        <v>513</v>
      </c>
      <c r="C347" s="62" t="s">
        <v>514</v>
      </c>
      <c r="D347" s="63" t="s">
        <v>508</v>
      </c>
      <c r="E347" s="64">
        <v>2</v>
      </c>
      <c r="F347" s="64">
        <v>0</v>
      </c>
      <c r="G347" s="64">
        <v>0</v>
      </c>
      <c r="H347" s="64">
        <v>0</v>
      </c>
      <c r="I347" s="62" t="s">
        <v>28</v>
      </c>
      <c r="J347" s="65">
        <v>1</v>
      </c>
      <c r="K347" s="62"/>
      <c r="L347" s="65">
        <v>0</v>
      </c>
      <c r="M347" s="62"/>
      <c r="N347" s="65">
        <v>0</v>
      </c>
      <c r="O347" s="62"/>
      <c r="P347" s="65">
        <v>0</v>
      </c>
      <c r="Q347" s="62"/>
      <c r="R347" s="65">
        <v>0</v>
      </c>
      <c r="S347" s="66">
        <v>0</v>
      </c>
      <c r="T347" s="66">
        <v>0</v>
      </c>
    </row>
    <row r="348" ht="16.5" spans="1:20">
      <c r="A348" s="4">
        <v>2</v>
      </c>
      <c r="B348" s="62" t="s">
        <v>513</v>
      </c>
      <c r="C348" s="62" t="s">
        <v>515</v>
      </c>
      <c r="D348" s="63" t="s">
        <v>508</v>
      </c>
      <c r="E348" s="64">
        <v>1</v>
      </c>
      <c r="F348" s="64">
        <v>0</v>
      </c>
      <c r="G348" s="64">
        <v>0</v>
      </c>
      <c r="H348" s="64">
        <v>0</v>
      </c>
      <c r="I348" s="62" t="s">
        <v>28</v>
      </c>
      <c r="J348" s="65">
        <v>2</v>
      </c>
      <c r="K348" s="62" t="s">
        <v>149</v>
      </c>
      <c r="L348" s="65">
        <v>1</v>
      </c>
      <c r="M348" s="62"/>
      <c r="N348" s="65">
        <v>0</v>
      </c>
      <c r="O348" s="62"/>
      <c r="P348" s="65">
        <v>0</v>
      </c>
      <c r="Q348" s="62"/>
      <c r="R348" s="65">
        <v>0</v>
      </c>
      <c r="S348" s="66">
        <v>0</v>
      </c>
      <c r="T348" s="66">
        <v>0</v>
      </c>
    </row>
    <row r="349" ht="16.5" spans="1:20">
      <c r="A349" s="4">
        <v>3</v>
      </c>
      <c r="B349" s="62" t="s">
        <v>513</v>
      </c>
      <c r="C349" s="62" t="s">
        <v>516</v>
      </c>
      <c r="D349" s="63" t="s">
        <v>508</v>
      </c>
      <c r="E349" s="64">
        <v>2</v>
      </c>
      <c r="F349" s="64">
        <v>0</v>
      </c>
      <c r="G349" s="64">
        <v>0</v>
      </c>
      <c r="H349" s="64">
        <v>0</v>
      </c>
      <c r="I349" s="62" t="s">
        <v>452</v>
      </c>
      <c r="J349" s="65">
        <v>2</v>
      </c>
      <c r="K349" s="62"/>
      <c r="L349" s="65">
        <v>0</v>
      </c>
      <c r="M349" s="62"/>
      <c r="N349" s="65">
        <v>0</v>
      </c>
      <c r="O349" s="62"/>
      <c r="P349" s="65">
        <v>0</v>
      </c>
      <c r="Q349" s="62"/>
      <c r="R349" s="65">
        <v>0</v>
      </c>
      <c r="S349" s="66">
        <v>0</v>
      </c>
      <c r="T349" s="66">
        <v>0</v>
      </c>
    </row>
    <row r="350" ht="16.5" spans="1:20">
      <c r="A350" s="4">
        <v>4</v>
      </c>
      <c r="B350" s="62" t="s">
        <v>513</v>
      </c>
      <c r="C350" s="62" t="s">
        <v>517</v>
      </c>
      <c r="D350" s="63" t="s">
        <v>508</v>
      </c>
      <c r="E350" s="64">
        <v>2</v>
      </c>
      <c r="F350" s="64">
        <v>0</v>
      </c>
      <c r="G350" s="64">
        <v>0</v>
      </c>
      <c r="H350" s="64">
        <v>0</v>
      </c>
      <c r="I350" s="62" t="s">
        <v>28</v>
      </c>
      <c r="J350" s="65">
        <v>2</v>
      </c>
      <c r="K350" s="62"/>
      <c r="L350" s="65">
        <v>0</v>
      </c>
      <c r="M350" s="62"/>
      <c r="N350" s="65">
        <v>0</v>
      </c>
      <c r="O350" s="62"/>
      <c r="P350" s="65">
        <v>0</v>
      </c>
      <c r="Q350" s="62"/>
      <c r="R350" s="65">
        <v>0</v>
      </c>
      <c r="S350" s="66">
        <v>0</v>
      </c>
      <c r="T350" s="66">
        <v>0</v>
      </c>
    </row>
    <row r="351" ht="16.5" spans="1:20">
      <c r="A351" s="4">
        <v>5</v>
      </c>
      <c r="B351" s="62" t="s">
        <v>513</v>
      </c>
      <c r="C351" s="62" t="s">
        <v>518</v>
      </c>
      <c r="D351" s="63" t="s">
        <v>508</v>
      </c>
      <c r="E351" s="64">
        <v>2</v>
      </c>
      <c r="F351" s="64">
        <v>0</v>
      </c>
      <c r="G351" s="64">
        <v>0</v>
      </c>
      <c r="H351" s="64">
        <v>0</v>
      </c>
      <c r="I351" s="62" t="s">
        <v>149</v>
      </c>
      <c r="J351" s="65">
        <v>1</v>
      </c>
      <c r="K351" s="62" t="s">
        <v>452</v>
      </c>
      <c r="L351" s="65">
        <v>1</v>
      </c>
      <c r="M351" s="62"/>
      <c r="N351" s="65">
        <v>0</v>
      </c>
      <c r="O351" s="62"/>
      <c r="P351" s="65">
        <v>0</v>
      </c>
      <c r="Q351" s="62"/>
      <c r="R351" s="65">
        <v>0</v>
      </c>
      <c r="S351" s="66">
        <v>0</v>
      </c>
      <c r="T351" s="66">
        <v>0</v>
      </c>
    </row>
    <row r="352" ht="16.5" spans="1:20">
      <c r="A352" s="4">
        <v>1</v>
      </c>
      <c r="B352" s="62" t="s">
        <v>519</v>
      </c>
      <c r="C352" s="62" t="s">
        <v>520</v>
      </c>
      <c r="D352" s="63" t="s">
        <v>521</v>
      </c>
      <c r="E352" s="64">
        <v>1</v>
      </c>
      <c r="F352" s="64">
        <v>0</v>
      </c>
      <c r="G352" s="64">
        <v>0</v>
      </c>
      <c r="H352" s="64">
        <v>0</v>
      </c>
      <c r="I352" s="62" t="s">
        <v>88</v>
      </c>
      <c r="J352" s="65">
        <v>2</v>
      </c>
      <c r="K352" s="62" t="s">
        <v>242</v>
      </c>
      <c r="L352" s="65">
        <v>2</v>
      </c>
      <c r="M352" s="62"/>
      <c r="N352" s="65">
        <v>0</v>
      </c>
      <c r="O352" s="62"/>
      <c r="P352" s="65">
        <v>0</v>
      </c>
      <c r="Q352" s="62"/>
      <c r="R352" s="65">
        <v>0</v>
      </c>
      <c r="S352" s="66">
        <v>0</v>
      </c>
      <c r="T352" s="66">
        <v>0</v>
      </c>
    </row>
    <row r="353" ht="16.5" spans="1:20">
      <c r="A353" s="4">
        <v>2</v>
      </c>
      <c r="B353" s="62" t="s">
        <v>519</v>
      </c>
      <c r="C353" s="62" t="s">
        <v>522</v>
      </c>
      <c r="D353" s="63" t="s">
        <v>521</v>
      </c>
      <c r="E353" s="64">
        <v>0</v>
      </c>
      <c r="F353" s="64">
        <v>1</v>
      </c>
      <c r="G353" s="64">
        <v>0</v>
      </c>
      <c r="H353" s="64">
        <v>0</v>
      </c>
      <c r="I353" s="62" t="s">
        <v>523</v>
      </c>
      <c r="J353" s="65">
        <v>1</v>
      </c>
      <c r="K353" s="62" t="s">
        <v>149</v>
      </c>
      <c r="L353" s="65">
        <v>1</v>
      </c>
      <c r="M353" s="62" t="s">
        <v>524</v>
      </c>
      <c r="N353" s="65">
        <v>1</v>
      </c>
      <c r="O353" s="62"/>
      <c r="P353" s="65">
        <v>0</v>
      </c>
      <c r="Q353" s="62"/>
      <c r="R353" s="65">
        <v>0</v>
      </c>
      <c r="S353" s="66">
        <v>0</v>
      </c>
      <c r="T353" s="66">
        <v>0</v>
      </c>
    </row>
    <row r="354" ht="16.5" spans="1:20">
      <c r="A354" s="4">
        <v>3</v>
      </c>
      <c r="B354" s="62" t="s">
        <v>519</v>
      </c>
      <c r="C354" s="62" t="s">
        <v>525</v>
      </c>
      <c r="D354" s="63" t="s">
        <v>521</v>
      </c>
      <c r="E354" s="64">
        <v>1</v>
      </c>
      <c r="F354" s="64">
        <v>0</v>
      </c>
      <c r="G354" s="64">
        <v>0</v>
      </c>
      <c r="H354" s="64">
        <v>0</v>
      </c>
      <c r="I354" s="62" t="s">
        <v>523</v>
      </c>
      <c r="J354" s="65">
        <v>1</v>
      </c>
      <c r="K354" s="62" t="s">
        <v>149</v>
      </c>
      <c r="L354" s="65">
        <v>1</v>
      </c>
      <c r="M354" s="62" t="s">
        <v>328</v>
      </c>
      <c r="N354" s="65">
        <v>2</v>
      </c>
      <c r="O354" s="62"/>
      <c r="P354" s="65">
        <v>0</v>
      </c>
      <c r="Q354" s="62"/>
      <c r="R354" s="65">
        <v>0</v>
      </c>
      <c r="S354" s="66">
        <v>0</v>
      </c>
      <c r="T354" s="66">
        <v>0</v>
      </c>
    </row>
    <row r="355" ht="16.5" spans="1:20">
      <c r="A355" s="4">
        <v>4</v>
      </c>
      <c r="B355" s="62" t="s">
        <v>519</v>
      </c>
      <c r="C355" s="62" t="s">
        <v>526</v>
      </c>
      <c r="D355" s="63" t="s">
        <v>521</v>
      </c>
      <c r="E355" s="64">
        <v>1</v>
      </c>
      <c r="F355" s="64">
        <v>0</v>
      </c>
      <c r="G355" s="64">
        <v>0</v>
      </c>
      <c r="H355" s="64">
        <v>0</v>
      </c>
      <c r="I355" s="62" t="s">
        <v>523</v>
      </c>
      <c r="J355" s="65">
        <v>1</v>
      </c>
      <c r="K355" s="62" t="s">
        <v>149</v>
      </c>
      <c r="L355" s="65">
        <v>1</v>
      </c>
      <c r="M355" s="62" t="s">
        <v>88</v>
      </c>
      <c r="N355" s="65">
        <v>1</v>
      </c>
      <c r="O355" s="62" t="s">
        <v>373</v>
      </c>
      <c r="P355" s="65">
        <v>1</v>
      </c>
      <c r="Q355" s="62"/>
      <c r="R355" s="65">
        <v>0</v>
      </c>
      <c r="S355" s="66">
        <v>0</v>
      </c>
      <c r="T355" s="66">
        <v>0</v>
      </c>
    </row>
    <row r="356" ht="16.5" spans="1:20">
      <c r="A356" s="4">
        <v>5</v>
      </c>
      <c r="B356" s="62" t="s">
        <v>519</v>
      </c>
      <c r="C356" s="62" t="s">
        <v>527</v>
      </c>
      <c r="D356" s="63" t="s">
        <v>521</v>
      </c>
      <c r="E356" s="64">
        <v>1</v>
      </c>
      <c r="F356" s="64">
        <v>0</v>
      </c>
      <c r="G356" s="64">
        <v>0</v>
      </c>
      <c r="H356" s="64">
        <v>0</v>
      </c>
      <c r="I356" s="62" t="s">
        <v>523</v>
      </c>
      <c r="J356" s="65">
        <v>1</v>
      </c>
      <c r="K356" s="62" t="s">
        <v>88</v>
      </c>
      <c r="L356" s="65">
        <v>1</v>
      </c>
      <c r="M356" s="62" t="s">
        <v>373</v>
      </c>
      <c r="N356" s="65">
        <v>1</v>
      </c>
      <c r="O356" s="62"/>
      <c r="P356" s="65">
        <v>0</v>
      </c>
      <c r="Q356" s="62"/>
      <c r="R356" s="65">
        <v>0</v>
      </c>
      <c r="S356" s="66">
        <v>0</v>
      </c>
      <c r="T356" s="66">
        <v>0</v>
      </c>
    </row>
    <row r="357" ht="16.5" spans="1:20">
      <c r="A357" s="4">
        <v>1</v>
      </c>
      <c r="B357" s="62" t="s">
        <v>528</v>
      </c>
      <c r="C357" s="62" t="s">
        <v>529</v>
      </c>
      <c r="D357" s="63" t="s">
        <v>530</v>
      </c>
      <c r="E357" s="64">
        <v>1</v>
      </c>
      <c r="F357" s="64">
        <v>0</v>
      </c>
      <c r="G357" s="64">
        <v>0</v>
      </c>
      <c r="H357" s="64">
        <v>0</v>
      </c>
      <c r="I357" s="62" t="s">
        <v>291</v>
      </c>
      <c r="J357" s="65">
        <v>2</v>
      </c>
      <c r="K357" s="62" t="s">
        <v>367</v>
      </c>
      <c r="L357" s="65">
        <v>2</v>
      </c>
      <c r="M357" s="62" t="s">
        <v>214</v>
      </c>
      <c r="N357" s="65">
        <v>2</v>
      </c>
      <c r="O357" s="62"/>
      <c r="P357" s="65">
        <v>0</v>
      </c>
      <c r="Q357" s="62"/>
      <c r="R357" s="65">
        <v>0</v>
      </c>
      <c r="S357" s="66">
        <v>0</v>
      </c>
      <c r="T357" s="66">
        <v>0</v>
      </c>
    </row>
    <row r="358" ht="16.5" spans="1:20">
      <c r="A358" s="4">
        <v>2</v>
      </c>
      <c r="B358" s="62" t="s">
        <v>528</v>
      </c>
      <c r="C358" s="62" t="s">
        <v>531</v>
      </c>
      <c r="D358" s="63" t="s">
        <v>530</v>
      </c>
      <c r="E358" s="64">
        <v>1</v>
      </c>
      <c r="F358" s="64">
        <v>0</v>
      </c>
      <c r="G358" s="64">
        <v>0</v>
      </c>
      <c r="H358" s="64">
        <v>0</v>
      </c>
      <c r="I358" s="62" t="s">
        <v>532</v>
      </c>
      <c r="J358" s="65">
        <v>1</v>
      </c>
      <c r="K358" s="62" t="s">
        <v>278</v>
      </c>
      <c r="L358" s="65">
        <v>1</v>
      </c>
      <c r="M358" s="62" t="s">
        <v>291</v>
      </c>
      <c r="N358" s="65">
        <v>1</v>
      </c>
      <c r="O358" s="62" t="s">
        <v>367</v>
      </c>
      <c r="P358" s="65">
        <v>1</v>
      </c>
      <c r="Q358" s="62"/>
      <c r="R358" s="65">
        <v>0</v>
      </c>
      <c r="S358" s="66">
        <v>0</v>
      </c>
      <c r="T358" s="66">
        <v>0</v>
      </c>
    </row>
    <row r="359" ht="16.5" spans="1:20">
      <c r="A359" s="4">
        <v>3</v>
      </c>
      <c r="B359" s="62" t="s">
        <v>528</v>
      </c>
      <c r="C359" s="62" t="s">
        <v>533</v>
      </c>
      <c r="D359" s="63" t="s">
        <v>530</v>
      </c>
      <c r="E359" s="64">
        <v>1</v>
      </c>
      <c r="F359" s="64">
        <v>0</v>
      </c>
      <c r="G359" s="64">
        <v>0</v>
      </c>
      <c r="H359" s="64">
        <v>0</v>
      </c>
      <c r="I359" s="62" t="s">
        <v>532</v>
      </c>
      <c r="J359" s="65">
        <v>1</v>
      </c>
      <c r="K359" s="62" t="s">
        <v>278</v>
      </c>
      <c r="L359" s="65">
        <v>1</v>
      </c>
      <c r="M359" s="62" t="s">
        <v>214</v>
      </c>
      <c r="N359" s="65">
        <v>1</v>
      </c>
      <c r="O359" s="62"/>
      <c r="P359" s="65">
        <v>0</v>
      </c>
      <c r="Q359" s="62"/>
      <c r="R359" s="65">
        <v>0</v>
      </c>
      <c r="S359" s="66">
        <v>0</v>
      </c>
      <c r="T359" s="66">
        <v>0</v>
      </c>
    </row>
    <row r="360" ht="16.5" spans="1:20">
      <c r="A360" s="4">
        <v>4</v>
      </c>
      <c r="B360" s="62" t="s">
        <v>528</v>
      </c>
      <c r="C360" s="62" t="s">
        <v>534</v>
      </c>
      <c r="D360" s="63" t="s">
        <v>530</v>
      </c>
      <c r="E360" s="64">
        <v>1</v>
      </c>
      <c r="F360" s="64">
        <v>0</v>
      </c>
      <c r="G360" s="64">
        <v>0</v>
      </c>
      <c r="H360" s="64">
        <v>0</v>
      </c>
      <c r="I360" s="62" t="s">
        <v>532</v>
      </c>
      <c r="J360" s="65">
        <v>1</v>
      </c>
      <c r="K360" s="62" t="s">
        <v>278</v>
      </c>
      <c r="L360" s="65">
        <v>1</v>
      </c>
      <c r="M360" s="62" t="s">
        <v>61</v>
      </c>
      <c r="N360" s="65">
        <v>2</v>
      </c>
      <c r="O360" s="62"/>
      <c r="P360" s="65">
        <v>0</v>
      </c>
      <c r="Q360" s="62"/>
      <c r="R360" s="65">
        <v>0</v>
      </c>
      <c r="S360" s="66">
        <v>0</v>
      </c>
      <c r="T360" s="66">
        <v>0</v>
      </c>
    </row>
    <row r="361" ht="16.5" spans="1:20">
      <c r="A361" s="4">
        <v>5</v>
      </c>
      <c r="B361" s="62" t="s">
        <v>528</v>
      </c>
      <c r="C361" s="62" t="s">
        <v>535</v>
      </c>
      <c r="D361" s="63" t="s">
        <v>530</v>
      </c>
      <c r="E361" s="64">
        <v>0</v>
      </c>
      <c r="F361" s="64">
        <v>1</v>
      </c>
      <c r="G361" s="64">
        <v>0</v>
      </c>
      <c r="H361" s="64">
        <v>0</v>
      </c>
      <c r="I361" s="62" t="s">
        <v>532</v>
      </c>
      <c r="J361" s="65">
        <v>1</v>
      </c>
      <c r="K361" s="62" t="s">
        <v>214</v>
      </c>
      <c r="L361" s="65">
        <v>1</v>
      </c>
      <c r="M361" s="62"/>
      <c r="N361" s="65">
        <v>0</v>
      </c>
      <c r="O361" s="62"/>
      <c r="P361" s="65">
        <v>0</v>
      </c>
      <c r="Q361" s="62"/>
      <c r="R361" s="65">
        <v>0</v>
      </c>
      <c r="S361" s="66">
        <v>0</v>
      </c>
      <c r="T361" s="66">
        <v>0</v>
      </c>
    </row>
    <row r="362" ht="16.5" spans="1:20">
      <c r="A362" s="4">
        <v>1</v>
      </c>
      <c r="B362" s="62" t="s">
        <v>536</v>
      </c>
      <c r="C362" s="62" t="s">
        <v>537</v>
      </c>
      <c r="D362" s="63" t="s">
        <v>538</v>
      </c>
      <c r="E362" s="64">
        <v>1</v>
      </c>
      <c r="F362" s="64">
        <v>0</v>
      </c>
      <c r="G362" s="64">
        <v>0</v>
      </c>
      <c r="H362" s="64">
        <v>0</v>
      </c>
      <c r="I362" s="62" t="s">
        <v>28</v>
      </c>
      <c r="J362" s="65">
        <v>3</v>
      </c>
      <c r="K362" s="62" t="s">
        <v>539</v>
      </c>
      <c r="L362" s="65">
        <v>1</v>
      </c>
      <c r="M362" s="62"/>
      <c r="N362" s="65">
        <v>0</v>
      </c>
      <c r="O362" s="62"/>
      <c r="P362" s="65">
        <v>0</v>
      </c>
      <c r="Q362" s="62"/>
      <c r="R362" s="65">
        <v>0</v>
      </c>
      <c r="S362" s="66">
        <v>0</v>
      </c>
      <c r="T362" s="66">
        <v>0</v>
      </c>
    </row>
    <row r="363" ht="16.5" spans="1:20">
      <c r="A363" s="4">
        <v>2</v>
      </c>
      <c r="B363" s="62" t="s">
        <v>536</v>
      </c>
      <c r="C363" s="62" t="s">
        <v>540</v>
      </c>
      <c r="D363" s="63" t="s">
        <v>538</v>
      </c>
      <c r="E363" s="64">
        <v>1</v>
      </c>
      <c r="F363" s="64">
        <v>0</v>
      </c>
      <c r="G363" s="64">
        <v>0</v>
      </c>
      <c r="H363" s="64">
        <v>0</v>
      </c>
      <c r="I363" s="62" t="s">
        <v>541</v>
      </c>
      <c r="J363" s="65">
        <v>1</v>
      </c>
      <c r="K363" s="62" t="s">
        <v>28</v>
      </c>
      <c r="L363" s="65">
        <v>1</v>
      </c>
      <c r="M363" s="62" t="s">
        <v>542</v>
      </c>
      <c r="N363" s="65">
        <v>1</v>
      </c>
      <c r="O363" s="62"/>
      <c r="P363" s="65">
        <v>0</v>
      </c>
      <c r="Q363" s="62"/>
      <c r="R363" s="65">
        <v>0</v>
      </c>
      <c r="S363" s="66">
        <v>0</v>
      </c>
      <c r="T363" s="66">
        <v>0</v>
      </c>
    </row>
    <row r="364" ht="16.5" spans="1:20">
      <c r="A364" s="4">
        <v>3</v>
      </c>
      <c r="B364" s="62" t="s">
        <v>536</v>
      </c>
      <c r="C364" s="62" t="s">
        <v>543</v>
      </c>
      <c r="D364" s="63" t="s">
        <v>538</v>
      </c>
      <c r="E364" s="64">
        <v>0</v>
      </c>
      <c r="F364" s="64">
        <v>1</v>
      </c>
      <c r="G364" s="64">
        <v>0</v>
      </c>
      <c r="H364" s="64">
        <v>0</v>
      </c>
      <c r="I364" s="62" t="s">
        <v>541</v>
      </c>
      <c r="J364" s="65">
        <v>1</v>
      </c>
      <c r="K364" s="62" t="s">
        <v>28</v>
      </c>
      <c r="L364" s="65">
        <v>1</v>
      </c>
      <c r="M364" s="62" t="s">
        <v>539</v>
      </c>
      <c r="N364" s="65">
        <v>1</v>
      </c>
      <c r="O364" s="62"/>
      <c r="P364" s="65">
        <v>0</v>
      </c>
      <c r="Q364" s="62"/>
      <c r="R364" s="65">
        <v>0</v>
      </c>
      <c r="S364" s="66">
        <v>0</v>
      </c>
      <c r="T364" s="66">
        <v>0</v>
      </c>
    </row>
    <row r="365" ht="16.5" spans="1:20">
      <c r="A365" s="4">
        <v>4</v>
      </c>
      <c r="B365" s="62" t="s">
        <v>536</v>
      </c>
      <c r="C365" s="62" t="s">
        <v>544</v>
      </c>
      <c r="D365" s="63" t="s">
        <v>538</v>
      </c>
      <c r="E365" s="64">
        <v>0</v>
      </c>
      <c r="F365" s="64">
        <v>0</v>
      </c>
      <c r="G365" s="64">
        <v>1</v>
      </c>
      <c r="H365" s="64">
        <v>0</v>
      </c>
      <c r="I365" s="62" t="s">
        <v>541</v>
      </c>
      <c r="J365" s="65">
        <v>1</v>
      </c>
      <c r="K365" s="62" t="s">
        <v>28</v>
      </c>
      <c r="L365" s="65">
        <v>1</v>
      </c>
      <c r="M365" s="62"/>
      <c r="N365" s="65">
        <v>0</v>
      </c>
      <c r="O365" s="62"/>
      <c r="P365" s="65">
        <v>0</v>
      </c>
      <c r="Q365" s="62"/>
      <c r="R365" s="65">
        <v>0</v>
      </c>
      <c r="S365" s="66">
        <v>0</v>
      </c>
      <c r="T365" s="66">
        <v>0</v>
      </c>
    </row>
    <row r="366" ht="16.5" spans="1:20">
      <c r="A366" s="4">
        <v>5</v>
      </c>
      <c r="B366" s="62" t="s">
        <v>536</v>
      </c>
      <c r="C366" s="62" t="s">
        <v>545</v>
      </c>
      <c r="D366" s="63" t="s">
        <v>538</v>
      </c>
      <c r="E366" s="64">
        <v>1</v>
      </c>
      <c r="F366" s="64">
        <v>0</v>
      </c>
      <c r="G366" s="64">
        <v>0</v>
      </c>
      <c r="H366" s="64">
        <v>0</v>
      </c>
      <c r="I366" s="62" t="s">
        <v>541</v>
      </c>
      <c r="J366" s="65">
        <v>1</v>
      </c>
      <c r="K366" s="62" t="s">
        <v>542</v>
      </c>
      <c r="L366" s="65">
        <v>1</v>
      </c>
      <c r="M366" s="62"/>
      <c r="N366" s="65">
        <v>0</v>
      </c>
      <c r="O366" s="62"/>
      <c r="P366" s="65">
        <v>0</v>
      </c>
      <c r="Q366" s="62"/>
      <c r="R366" s="65">
        <v>0</v>
      </c>
      <c r="S366" s="66">
        <v>0</v>
      </c>
      <c r="T366" s="66">
        <v>0</v>
      </c>
    </row>
    <row r="367" ht="16.5" spans="1:20">
      <c r="A367" s="4">
        <v>1</v>
      </c>
      <c r="B367" s="62" t="s">
        <v>546</v>
      </c>
      <c r="C367" s="62" t="s">
        <v>546</v>
      </c>
      <c r="D367" s="63" t="s">
        <v>547</v>
      </c>
      <c r="E367" s="64">
        <v>0</v>
      </c>
      <c r="F367" s="64">
        <v>0</v>
      </c>
      <c r="G367" s="64">
        <v>0</v>
      </c>
      <c r="H367" s="64">
        <v>0</v>
      </c>
      <c r="I367" s="62" t="s">
        <v>163</v>
      </c>
      <c r="J367" s="65">
        <v>1</v>
      </c>
      <c r="K367" s="62"/>
      <c r="L367" s="65">
        <v>0</v>
      </c>
      <c r="M367" s="62"/>
      <c r="N367" s="65">
        <v>0</v>
      </c>
      <c r="O367" s="62"/>
      <c r="P367" s="65">
        <v>0</v>
      </c>
      <c r="Q367" s="62"/>
      <c r="R367" s="65">
        <v>0</v>
      </c>
      <c r="S367" s="66">
        <v>0</v>
      </c>
      <c r="T367" s="66">
        <v>0</v>
      </c>
    </row>
    <row r="368" ht="16.5" spans="1:20">
      <c r="A368" s="4">
        <v>0</v>
      </c>
      <c r="B368" s="62"/>
      <c r="C368" s="62"/>
      <c r="D368" s="63"/>
      <c r="E368" s="64">
        <v>0</v>
      </c>
      <c r="F368" s="64">
        <v>0</v>
      </c>
      <c r="G368" s="64">
        <v>0</v>
      </c>
      <c r="H368" s="64">
        <v>0</v>
      </c>
      <c r="I368" s="62"/>
      <c r="J368" s="65">
        <v>0</v>
      </c>
      <c r="K368" s="62"/>
      <c r="L368" s="65">
        <v>0</v>
      </c>
      <c r="M368" s="62"/>
      <c r="N368" s="65">
        <v>0</v>
      </c>
      <c r="O368" s="62"/>
      <c r="P368" s="65">
        <v>0</v>
      </c>
      <c r="Q368" s="62"/>
      <c r="R368" s="65">
        <v>0</v>
      </c>
      <c r="S368" s="66">
        <v>0</v>
      </c>
      <c r="T368" s="66">
        <v>0</v>
      </c>
    </row>
    <row r="369" ht="16.5" spans="1:20">
      <c r="A369" s="4">
        <v>0</v>
      </c>
      <c r="B369" s="62"/>
      <c r="C369" s="62"/>
      <c r="D369" s="63"/>
      <c r="E369" s="64">
        <v>0</v>
      </c>
      <c r="F369" s="64">
        <v>0</v>
      </c>
      <c r="G369" s="64">
        <v>0</v>
      </c>
      <c r="H369" s="64">
        <v>0</v>
      </c>
      <c r="I369" s="62"/>
      <c r="J369" s="65">
        <v>0</v>
      </c>
      <c r="K369" s="62"/>
      <c r="L369" s="65">
        <v>0</v>
      </c>
      <c r="M369" s="62"/>
      <c r="N369" s="65">
        <v>0</v>
      </c>
      <c r="O369" s="62"/>
      <c r="P369" s="65">
        <v>0</v>
      </c>
      <c r="Q369" s="62"/>
      <c r="R369" s="65">
        <v>0</v>
      </c>
      <c r="S369" s="66">
        <v>0</v>
      </c>
      <c r="T369" s="66">
        <v>0</v>
      </c>
    </row>
    <row r="370" ht="16.5" spans="1:20">
      <c r="A370" s="4">
        <v>0</v>
      </c>
      <c r="B370" s="62"/>
      <c r="C370" s="62"/>
      <c r="D370" s="63"/>
      <c r="E370" s="64">
        <v>0</v>
      </c>
      <c r="F370" s="64">
        <v>0</v>
      </c>
      <c r="G370" s="64">
        <v>0</v>
      </c>
      <c r="H370" s="64">
        <v>0</v>
      </c>
      <c r="I370" s="62"/>
      <c r="J370" s="65">
        <v>0</v>
      </c>
      <c r="K370" s="62"/>
      <c r="L370" s="65">
        <v>0</v>
      </c>
      <c r="M370" s="62"/>
      <c r="N370" s="65">
        <v>0</v>
      </c>
      <c r="O370" s="62"/>
      <c r="P370" s="65">
        <v>0</v>
      </c>
      <c r="Q370" s="62"/>
      <c r="R370" s="65">
        <v>0</v>
      </c>
      <c r="S370" s="66">
        <v>0</v>
      </c>
      <c r="T370" s="66">
        <v>0</v>
      </c>
    </row>
    <row r="371" ht="16.5" spans="1:20">
      <c r="A371" s="4">
        <v>0</v>
      </c>
      <c r="B371" s="62"/>
      <c r="C371" s="62"/>
      <c r="D371" s="63"/>
      <c r="E371" s="64">
        <v>0</v>
      </c>
      <c r="F371" s="64">
        <v>0</v>
      </c>
      <c r="G371" s="64">
        <v>0</v>
      </c>
      <c r="H371" s="64">
        <v>0</v>
      </c>
      <c r="I371" s="62"/>
      <c r="J371" s="65">
        <v>0</v>
      </c>
      <c r="K371" s="62"/>
      <c r="L371" s="65">
        <v>0</v>
      </c>
      <c r="M371" s="62"/>
      <c r="N371" s="65">
        <v>0</v>
      </c>
      <c r="O371" s="62"/>
      <c r="P371" s="65">
        <v>0</v>
      </c>
      <c r="Q371" s="62"/>
      <c r="R371" s="65">
        <v>0</v>
      </c>
      <c r="S371" s="66">
        <v>0</v>
      </c>
      <c r="T371" s="66">
        <v>0</v>
      </c>
    </row>
    <row r="372" ht="16.5" spans="1:20">
      <c r="A372" s="4">
        <v>1</v>
      </c>
      <c r="B372" s="62" t="s">
        <v>548</v>
      </c>
      <c r="C372" s="62" t="s">
        <v>548</v>
      </c>
      <c r="D372" s="63" t="s">
        <v>547</v>
      </c>
      <c r="E372" s="64">
        <v>0</v>
      </c>
      <c r="F372" s="64">
        <v>0</v>
      </c>
      <c r="G372" s="64">
        <v>0</v>
      </c>
      <c r="H372" s="64">
        <v>0</v>
      </c>
      <c r="I372" s="62" t="s">
        <v>163</v>
      </c>
      <c r="J372" s="65">
        <v>1</v>
      </c>
      <c r="K372" s="62" t="s">
        <v>315</v>
      </c>
      <c r="L372" s="65">
        <v>1</v>
      </c>
      <c r="M372" s="62"/>
      <c r="N372" s="65">
        <v>0</v>
      </c>
      <c r="O372" s="62"/>
      <c r="P372" s="65">
        <v>0</v>
      </c>
      <c r="Q372" s="62"/>
      <c r="R372" s="65">
        <v>0</v>
      </c>
      <c r="S372" s="66">
        <v>0</v>
      </c>
      <c r="T372" s="66">
        <v>0</v>
      </c>
    </row>
    <row r="373" ht="16.5" spans="1:20">
      <c r="A373" s="4">
        <v>0</v>
      </c>
      <c r="B373" s="62"/>
      <c r="C373" s="62"/>
      <c r="D373" s="63"/>
      <c r="E373" s="64">
        <v>0</v>
      </c>
      <c r="F373" s="64">
        <v>0</v>
      </c>
      <c r="G373" s="64">
        <v>0</v>
      </c>
      <c r="H373" s="64">
        <v>0</v>
      </c>
      <c r="I373" s="62"/>
      <c r="J373" s="65">
        <v>0</v>
      </c>
      <c r="K373" s="62"/>
      <c r="L373" s="65">
        <v>0</v>
      </c>
      <c r="M373" s="62"/>
      <c r="N373" s="65">
        <v>0</v>
      </c>
      <c r="O373" s="62"/>
      <c r="P373" s="65">
        <v>0</v>
      </c>
      <c r="Q373" s="62"/>
      <c r="R373" s="65">
        <v>0</v>
      </c>
      <c r="S373" s="66">
        <v>0</v>
      </c>
      <c r="T373" s="66">
        <v>0</v>
      </c>
    </row>
    <row r="374" ht="16.5" spans="1:20">
      <c r="A374" s="4">
        <v>0</v>
      </c>
      <c r="B374" s="62"/>
      <c r="C374" s="62"/>
      <c r="D374" s="63"/>
      <c r="E374" s="64">
        <v>0</v>
      </c>
      <c r="F374" s="64">
        <v>0</v>
      </c>
      <c r="G374" s="64">
        <v>0</v>
      </c>
      <c r="H374" s="64">
        <v>0</v>
      </c>
      <c r="I374" s="62"/>
      <c r="J374" s="65">
        <v>0</v>
      </c>
      <c r="K374" s="62"/>
      <c r="L374" s="65">
        <v>0</v>
      </c>
      <c r="M374" s="62"/>
      <c r="N374" s="65">
        <v>0</v>
      </c>
      <c r="O374" s="62"/>
      <c r="P374" s="65">
        <v>0</v>
      </c>
      <c r="Q374" s="62"/>
      <c r="R374" s="65">
        <v>0</v>
      </c>
      <c r="S374" s="66">
        <v>0</v>
      </c>
      <c r="T374" s="66">
        <v>0</v>
      </c>
    </row>
    <row r="375" ht="16.5" spans="1:20">
      <c r="A375" s="4">
        <v>0</v>
      </c>
      <c r="B375" s="62"/>
      <c r="C375" s="62"/>
      <c r="D375" s="63"/>
      <c r="E375" s="64">
        <v>0</v>
      </c>
      <c r="F375" s="64">
        <v>0</v>
      </c>
      <c r="G375" s="64">
        <v>0</v>
      </c>
      <c r="H375" s="64">
        <v>0</v>
      </c>
      <c r="I375" s="62"/>
      <c r="J375" s="65">
        <v>0</v>
      </c>
      <c r="K375" s="62"/>
      <c r="L375" s="65">
        <v>0</v>
      </c>
      <c r="M375" s="62"/>
      <c r="N375" s="65">
        <v>0</v>
      </c>
      <c r="O375" s="62"/>
      <c r="P375" s="65">
        <v>0</v>
      </c>
      <c r="Q375" s="62"/>
      <c r="R375" s="65">
        <v>0</v>
      </c>
      <c r="S375" s="66">
        <v>0</v>
      </c>
      <c r="T375" s="66">
        <v>0</v>
      </c>
    </row>
    <row r="376" ht="16.5" spans="1:20">
      <c r="A376" s="4">
        <v>0</v>
      </c>
      <c r="B376" s="62"/>
      <c r="C376" s="62"/>
      <c r="D376" s="63"/>
      <c r="E376" s="64">
        <v>0</v>
      </c>
      <c r="F376" s="64">
        <v>0</v>
      </c>
      <c r="G376" s="64">
        <v>0</v>
      </c>
      <c r="H376" s="64">
        <v>0</v>
      </c>
      <c r="I376" s="62"/>
      <c r="J376" s="65">
        <v>0</v>
      </c>
      <c r="K376" s="62"/>
      <c r="L376" s="65">
        <v>0</v>
      </c>
      <c r="M376" s="62"/>
      <c r="N376" s="65">
        <v>0</v>
      </c>
      <c r="O376" s="62"/>
      <c r="P376" s="65">
        <v>0</v>
      </c>
      <c r="Q376" s="62"/>
      <c r="R376" s="65">
        <v>0</v>
      </c>
      <c r="S376" s="66">
        <v>0</v>
      </c>
      <c r="T376" s="66">
        <v>0</v>
      </c>
    </row>
    <row r="377" ht="16.5" spans="1:20">
      <c r="A377" s="4">
        <v>1</v>
      </c>
      <c r="B377" s="62" t="s">
        <v>549</v>
      </c>
      <c r="C377" s="62" t="s">
        <v>550</v>
      </c>
      <c r="D377" s="63" t="s">
        <v>551</v>
      </c>
      <c r="E377" s="64">
        <v>0</v>
      </c>
      <c r="F377" s="64">
        <v>0</v>
      </c>
      <c r="G377" s="64">
        <v>0</v>
      </c>
      <c r="H377" s="64">
        <v>0</v>
      </c>
      <c r="I377" s="62" t="s">
        <v>307</v>
      </c>
      <c r="J377" s="65">
        <v>1</v>
      </c>
      <c r="K377" s="62"/>
      <c r="L377" s="65">
        <v>0</v>
      </c>
      <c r="M377" s="62"/>
      <c r="N377" s="65">
        <v>0</v>
      </c>
      <c r="O377" s="62"/>
      <c r="P377" s="65">
        <v>0</v>
      </c>
      <c r="Q377" s="62"/>
      <c r="R377" s="65">
        <v>0</v>
      </c>
      <c r="S377" s="66">
        <v>0</v>
      </c>
      <c r="T377" s="66">
        <v>0</v>
      </c>
    </row>
    <row r="378" ht="16.5" spans="1:20">
      <c r="A378" s="4">
        <v>2</v>
      </c>
      <c r="B378" s="62" t="s">
        <v>549</v>
      </c>
      <c r="C378" s="62" t="s">
        <v>552</v>
      </c>
      <c r="D378" s="63" t="s">
        <v>551</v>
      </c>
      <c r="E378" s="64">
        <v>0</v>
      </c>
      <c r="F378" s="64">
        <v>0</v>
      </c>
      <c r="G378" s="64">
        <v>0</v>
      </c>
      <c r="H378" s="64">
        <v>0</v>
      </c>
      <c r="I378" s="62" t="s">
        <v>307</v>
      </c>
      <c r="J378" s="65">
        <v>1</v>
      </c>
      <c r="K378" s="62"/>
      <c r="L378" s="65">
        <v>0</v>
      </c>
      <c r="M378" s="62"/>
      <c r="N378" s="65">
        <v>0</v>
      </c>
      <c r="O378" s="62"/>
      <c r="P378" s="65">
        <v>0</v>
      </c>
      <c r="Q378" s="62"/>
      <c r="R378" s="65">
        <v>0</v>
      </c>
      <c r="S378" s="66">
        <v>0</v>
      </c>
      <c r="T378" s="66">
        <v>0</v>
      </c>
    </row>
    <row r="379" ht="16.5" spans="1:20">
      <c r="A379" s="4">
        <v>0</v>
      </c>
      <c r="B379" s="62"/>
      <c r="C379" s="62"/>
      <c r="D379" s="63"/>
      <c r="E379" s="64">
        <v>0</v>
      </c>
      <c r="F379" s="64">
        <v>0</v>
      </c>
      <c r="G379" s="64">
        <v>0</v>
      </c>
      <c r="H379" s="64">
        <v>0</v>
      </c>
      <c r="I379" s="62"/>
      <c r="J379" s="65">
        <v>0</v>
      </c>
      <c r="K379" s="62"/>
      <c r="L379" s="65">
        <v>0</v>
      </c>
      <c r="M379" s="62"/>
      <c r="N379" s="65">
        <v>0</v>
      </c>
      <c r="O379" s="62"/>
      <c r="P379" s="65">
        <v>0</v>
      </c>
      <c r="Q379" s="62"/>
      <c r="R379" s="65">
        <v>0</v>
      </c>
      <c r="S379" s="66">
        <v>0</v>
      </c>
      <c r="T379" s="66">
        <v>0</v>
      </c>
    </row>
    <row r="380" ht="16.5" spans="1:20">
      <c r="A380" s="4">
        <v>0</v>
      </c>
      <c r="B380" s="62"/>
      <c r="C380" s="62"/>
      <c r="D380" s="63"/>
      <c r="E380" s="64">
        <v>0</v>
      </c>
      <c r="F380" s="64">
        <v>0</v>
      </c>
      <c r="G380" s="64">
        <v>0</v>
      </c>
      <c r="H380" s="64">
        <v>0</v>
      </c>
      <c r="I380" s="62"/>
      <c r="J380" s="65">
        <v>0</v>
      </c>
      <c r="K380" s="62"/>
      <c r="L380" s="65">
        <v>0</v>
      </c>
      <c r="M380" s="62"/>
      <c r="N380" s="65">
        <v>0</v>
      </c>
      <c r="O380" s="62"/>
      <c r="P380" s="65">
        <v>0</v>
      </c>
      <c r="Q380" s="62"/>
      <c r="R380" s="65">
        <v>0</v>
      </c>
      <c r="S380" s="66">
        <v>0</v>
      </c>
      <c r="T380" s="66">
        <v>0</v>
      </c>
    </row>
    <row r="381" ht="16.5" spans="1:20">
      <c r="A381" s="4">
        <v>0</v>
      </c>
      <c r="B381" s="62"/>
      <c r="C381" s="62"/>
      <c r="D381" s="63"/>
      <c r="E381" s="64">
        <v>0</v>
      </c>
      <c r="F381" s="64">
        <v>0</v>
      </c>
      <c r="G381" s="64">
        <v>0</v>
      </c>
      <c r="H381" s="64">
        <v>0</v>
      </c>
      <c r="I381" s="62"/>
      <c r="J381" s="65">
        <v>0</v>
      </c>
      <c r="K381" s="62"/>
      <c r="L381" s="65">
        <v>0</v>
      </c>
      <c r="M381" s="62"/>
      <c r="N381" s="65">
        <v>0</v>
      </c>
      <c r="O381" s="62"/>
      <c r="P381" s="65">
        <v>0</v>
      </c>
      <c r="Q381" s="62"/>
      <c r="R381" s="65">
        <v>0</v>
      </c>
      <c r="S381" s="66">
        <v>0</v>
      </c>
      <c r="T381" s="66">
        <v>0</v>
      </c>
    </row>
    <row r="382" ht="16.5" spans="1:20">
      <c r="A382" s="4">
        <v>1</v>
      </c>
      <c r="B382" s="62" t="s">
        <v>553</v>
      </c>
      <c r="C382" s="62" t="s">
        <v>554</v>
      </c>
      <c r="D382" s="63" t="s">
        <v>551</v>
      </c>
      <c r="E382" s="64">
        <v>0</v>
      </c>
      <c r="F382" s="64">
        <v>0</v>
      </c>
      <c r="G382" s="64">
        <v>1</v>
      </c>
      <c r="H382" s="64">
        <v>0</v>
      </c>
      <c r="I382" s="62" t="s">
        <v>307</v>
      </c>
      <c r="J382" s="65">
        <v>1</v>
      </c>
      <c r="K382" s="62" t="s">
        <v>524</v>
      </c>
      <c r="L382" s="65">
        <v>1</v>
      </c>
      <c r="M382" s="62"/>
      <c r="N382" s="65">
        <v>0</v>
      </c>
      <c r="O382" s="62"/>
      <c r="P382" s="65">
        <v>0</v>
      </c>
      <c r="Q382" s="62"/>
      <c r="R382" s="65">
        <v>0</v>
      </c>
      <c r="S382" s="66">
        <v>0</v>
      </c>
      <c r="T382" s="66">
        <v>0</v>
      </c>
    </row>
    <row r="383" ht="16.5" spans="1:20">
      <c r="A383" s="4">
        <v>2</v>
      </c>
      <c r="B383" s="62" t="s">
        <v>553</v>
      </c>
      <c r="C383" s="62" t="s">
        <v>555</v>
      </c>
      <c r="D383" s="63" t="s">
        <v>551</v>
      </c>
      <c r="E383" s="64">
        <v>1</v>
      </c>
      <c r="F383" s="64">
        <v>1</v>
      </c>
      <c r="G383" s="64">
        <v>0</v>
      </c>
      <c r="H383" s="64">
        <v>0</v>
      </c>
      <c r="I383" s="62" t="s">
        <v>307</v>
      </c>
      <c r="J383" s="65">
        <v>2</v>
      </c>
      <c r="K383" s="62"/>
      <c r="L383" s="65">
        <v>0</v>
      </c>
      <c r="M383" s="62"/>
      <c r="N383" s="65">
        <v>0</v>
      </c>
      <c r="O383" s="62"/>
      <c r="P383" s="65">
        <v>0</v>
      </c>
      <c r="Q383" s="62"/>
      <c r="R383" s="65">
        <v>0</v>
      </c>
      <c r="S383" s="66">
        <v>0</v>
      </c>
      <c r="T383" s="66">
        <v>0</v>
      </c>
    </row>
    <row r="384" ht="16.5" spans="1:20">
      <c r="A384" s="4">
        <v>0</v>
      </c>
      <c r="B384" s="62"/>
      <c r="C384" s="62"/>
      <c r="D384" s="63"/>
      <c r="E384" s="64">
        <v>0</v>
      </c>
      <c r="F384" s="64">
        <v>0</v>
      </c>
      <c r="G384" s="64">
        <v>0</v>
      </c>
      <c r="H384" s="64">
        <v>0</v>
      </c>
      <c r="I384" s="62"/>
      <c r="J384" s="65">
        <v>0</v>
      </c>
      <c r="K384" s="62"/>
      <c r="L384" s="65">
        <v>0</v>
      </c>
      <c r="M384" s="62"/>
      <c r="N384" s="65">
        <v>0</v>
      </c>
      <c r="O384" s="62"/>
      <c r="P384" s="65">
        <v>0</v>
      </c>
      <c r="Q384" s="62"/>
      <c r="R384" s="65">
        <v>0</v>
      </c>
      <c r="S384" s="66">
        <v>0</v>
      </c>
      <c r="T384" s="66">
        <v>0</v>
      </c>
    </row>
    <row r="385" ht="16.5" spans="1:20">
      <c r="A385" s="4">
        <v>0</v>
      </c>
      <c r="B385" s="62"/>
      <c r="C385" s="62"/>
      <c r="D385" s="63"/>
      <c r="E385" s="64">
        <v>0</v>
      </c>
      <c r="F385" s="64">
        <v>0</v>
      </c>
      <c r="G385" s="64">
        <v>0</v>
      </c>
      <c r="H385" s="64">
        <v>0</v>
      </c>
      <c r="I385" s="62"/>
      <c r="J385" s="65">
        <v>0</v>
      </c>
      <c r="K385" s="62"/>
      <c r="L385" s="65">
        <v>0</v>
      </c>
      <c r="M385" s="62"/>
      <c r="N385" s="65">
        <v>0</v>
      </c>
      <c r="O385" s="62"/>
      <c r="P385" s="65">
        <v>0</v>
      </c>
      <c r="Q385" s="62"/>
      <c r="R385" s="65">
        <v>0</v>
      </c>
      <c r="S385" s="66">
        <v>0</v>
      </c>
      <c r="T385" s="66">
        <v>0</v>
      </c>
    </row>
    <row r="386" ht="16.5" spans="1:20">
      <c r="A386" s="4">
        <v>0</v>
      </c>
      <c r="B386" s="62"/>
      <c r="C386" s="62"/>
      <c r="D386" s="63"/>
      <c r="E386" s="64">
        <v>0</v>
      </c>
      <c r="F386" s="64">
        <v>0</v>
      </c>
      <c r="G386" s="64">
        <v>0</v>
      </c>
      <c r="H386" s="64">
        <v>0</v>
      </c>
      <c r="I386" s="62"/>
      <c r="J386" s="65">
        <v>0</v>
      </c>
      <c r="K386" s="62"/>
      <c r="L386" s="65">
        <v>0</v>
      </c>
      <c r="M386" s="62"/>
      <c r="N386" s="65">
        <v>0</v>
      </c>
      <c r="O386" s="62"/>
      <c r="P386" s="65">
        <v>0</v>
      </c>
      <c r="Q386" s="62"/>
      <c r="R386" s="65">
        <v>0</v>
      </c>
      <c r="S386" s="66">
        <v>0</v>
      </c>
      <c r="T386" s="66">
        <v>0</v>
      </c>
    </row>
    <row r="387" ht="16.5" spans="1:20">
      <c r="A387" s="4">
        <v>1</v>
      </c>
      <c r="B387" s="62" t="s">
        <v>556</v>
      </c>
      <c r="C387" s="62" t="s">
        <v>557</v>
      </c>
      <c r="D387" s="63" t="s">
        <v>558</v>
      </c>
      <c r="E387" s="64">
        <v>0</v>
      </c>
      <c r="F387" s="64">
        <v>0</v>
      </c>
      <c r="G387" s="64">
        <v>0</v>
      </c>
      <c r="H387" s="64">
        <v>0</v>
      </c>
      <c r="I387" s="62" t="s">
        <v>373</v>
      </c>
      <c r="J387" s="65">
        <v>1</v>
      </c>
      <c r="K387" s="62"/>
      <c r="L387" s="65">
        <v>0</v>
      </c>
      <c r="M387" s="62"/>
      <c r="N387" s="65">
        <v>0</v>
      </c>
      <c r="O387" s="62"/>
      <c r="P387" s="65">
        <v>0</v>
      </c>
      <c r="Q387" s="62"/>
      <c r="R387" s="65">
        <v>0</v>
      </c>
      <c r="S387" s="66">
        <v>0</v>
      </c>
      <c r="T387" s="66">
        <v>0</v>
      </c>
    </row>
    <row r="388" ht="16.5" spans="1:20">
      <c r="A388" s="4">
        <v>2</v>
      </c>
      <c r="B388" s="62" t="s">
        <v>556</v>
      </c>
      <c r="C388" s="62" t="s">
        <v>559</v>
      </c>
      <c r="D388" s="63" t="s">
        <v>558</v>
      </c>
      <c r="E388" s="64">
        <v>0</v>
      </c>
      <c r="F388" s="64">
        <v>0</v>
      </c>
      <c r="G388" s="64">
        <v>0</v>
      </c>
      <c r="H388" s="64">
        <v>0</v>
      </c>
      <c r="I388" s="62" t="s">
        <v>503</v>
      </c>
      <c r="J388" s="65">
        <v>1</v>
      </c>
      <c r="K388" s="62" t="s">
        <v>83</v>
      </c>
      <c r="L388" s="65">
        <v>1</v>
      </c>
      <c r="M388" s="62"/>
      <c r="N388" s="65">
        <v>0</v>
      </c>
      <c r="O388" s="62"/>
      <c r="P388" s="65">
        <v>0</v>
      </c>
      <c r="Q388" s="62"/>
      <c r="R388" s="65">
        <v>0</v>
      </c>
      <c r="S388" s="66">
        <v>0</v>
      </c>
      <c r="T388" s="66">
        <v>0</v>
      </c>
    </row>
    <row r="389" ht="16.5" spans="1:20">
      <c r="A389" s="4">
        <v>3</v>
      </c>
      <c r="B389" s="62" t="s">
        <v>556</v>
      </c>
      <c r="C389" s="62" t="s">
        <v>560</v>
      </c>
      <c r="D389" s="63" t="s">
        <v>558</v>
      </c>
      <c r="E389" s="64">
        <v>0</v>
      </c>
      <c r="F389" s="64">
        <v>0</v>
      </c>
      <c r="G389" s="64">
        <v>0</v>
      </c>
      <c r="H389" s="64">
        <v>0</v>
      </c>
      <c r="I389" s="62" t="s">
        <v>503</v>
      </c>
      <c r="J389" s="65">
        <v>1</v>
      </c>
      <c r="K389" s="62"/>
      <c r="L389" s="65">
        <v>0</v>
      </c>
      <c r="M389" s="62"/>
      <c r="N389" s="65">
        <v>0</v>
      </c>
      <c r="O389" s="62"/>
      <c r="P389" s="65">
        <v>0</v>
      </c>
      <c r="Q389" s="62"/>
      <c r="R389" s="65">
        <v>0</v>
      </c>
      <c r="S389" s="66">
        <v>0</v>
      </c>
      <c r="T389" s="66">
        <v>0</v>
      </c>
    </row>
    <row r="390" ht="16.5" spans="1:20">
      <c r="A390" s="4">
        <v>4</v>
      </c>
      <c r="B390" s="62" t="s">
        <v>556</v>
      </c>
      <c r="C390" s="62" t="s">
        <v>561</v>
      </c>
      <c r="D390" s="63" t="s">
        <v>558</v>
      </c>
      <c r="E390" s="64">
        <v>0</v>
      </c>
      <c r="F390" s="64">
        <v>0</v>
      </c>
      <c r="G390" s="64">
        <v>0</v>
      </c>
      <c r="H390" s="64">
        <v>0</v>
      </c>
      <c r="I390" s="62" t="s">
        <v>136</v>
      </c>
      <c r="J390" s="65">
        <v>1</v>
      </c>
      <c r="K390" s="62"/>
      <c r="L390" s="65">
        <v>0</v>
      </c>
      <c r="M390" s="62"/>
      <c r="N390" s="65">
        <v>0</v>
      </c>
      <c r="O390" s="62"/>
      <c r="P390" s="65">
        <v>0</v>
      </c>
      <c r="Q390" s="62"/>
      <c r="R390" s="65">
        <v>0</v>
      </c>
      <c r="S390" s="66">
        <v>0</v>
      </c>
      <c r="T390" s="66">
        <v>0</v>
      </c>
    </row>
    <row r="391" ht="16.5" spans="1:20">
      <c r="A391" s="4">
        <v>5</v>
      </c>
      <c r="B391" s="62" t="s">
        <v>556</v>
      </c>
      <c r="C391" s="62" t="s">
        <v>562</v>
      </c>
      <c r="D391" s="63" t="s">
        <v>558</v>
      </c>
      <c r="E391" s="64">
        <v>0</v>
      </c>
      <c r="F391" s="64">
        <v>0</v>
      </c>
      <c r="G391" s="64">
        <v>0</v>
      </c>
      <c r="H391" s="64">
        <v>0</v>
      </c>
      <c r="I391" s="62" t="s">
        <v>136</v>
      </c>
      <c r="J391" s="65">
        <v>1</v>
      </c>
      <c r="K391" s="62"/>
      <c r="L391" s="65">
        <v>0</v>
      </c>
      <c r="M391" s="62"/>
      <c r="N391" s="65">
        <v>0</v>
      </c>
      <c r="O391" s="62"/>
      <c r="P391" s="65">
        <v>0</v>
      </c>
      <c r="Q391" s="62"/>
      <c r="R391" s="65">
        <v>0</v>
      </c>
      <c r="S391" s="66">
        <v>0</v>
      </c>
      <c r="T391" s="66">
        <v>0</v>
      </c>
    </row>
    <row r="392" ht="16.5" spans="1:20">
      <c r="A392" s="4">
        <v>1</v>
      </c>
      <c r="B392" s="62" t="s">
        <v>563</v>
      </c>
      <c r="C392" s="62" t="s">
        <v>564</v>
      </c>
      <c r="D392" s="63" t="s">
        <v>558</v>
      </c>
      <c r="E392" s="64">
        <v>1</v>
      </c>
      <c r="F392" s="64">
        <v>0</v>
      </c>
      <c r="G392" s="64">
        <v>0</v>
      </c>
      <c r="H392" s="64">
        <v>0</v>
      </c>
      <c r="I392" s="62" t="s">
        <v>373</v>
      </c>
      <c r="J392" s="65">
        <v>2</v>
      </c>
      <c r="K392" s="62" t="s">
        <v>83</v>
      </c>
      <c r="L392" s="65">
        <v>1</v>
      </c>
      <c r="M392" s="62"/>
      <c r="N392" s="65">
        <v>0</v>
      </c>
      <c r="O392" s="62"/>
      <c r="P392" s="65">
        <v>0</v>
      </c>
      <c r="Q392" s="62"/>
      <c r="R392" s="65">
        <v>0</v>
      </c>
      <c r="S392" s="66">
        <v>0</v>
      </c>
      <c r="T392" s="66">
        <v>0</v>
      </c>
    </row>
    <row r="393" ht="16.5" spans="1:20">
      <c r="A393" s="4">
        <v>2</v>
      </c>
      <c r="B393" s="62" t="s">
        <v>563</v>
      </c>
      <c r="C393" s="62" t="s">
        <v>565</v>
      </c>
      <c r="D393" s="63" t="s">
        <v>558</v>
      </c>
      <c r="E393" s="64">
        <v>1</v>
      </c>
      <c r="F393" s="64">
        <v>1</v>
      </c>
      <c r="G393" s="64">
        <v>0</v>
      </c>
      <c r="H393" s="64">
        <v>0</v>
      </c>
      <c r="I393" s="62" t="s">
        <v>503</v>
      </c>
      <c r="J393" s="65">
        <v>1</v>
      </c>
      <c r="K393" s="62" t="s">
        <v>83</v>
      </c>
      <c r="L393" s="65">
        <v>2</v>
      </c>
      <c r="M393" s="62"/>
      <c r="N393" s="65">
        <v>0</v>
      </c>
      <c r="O393" s="62"/>
      <c r="P393" s="65">
        <v>0</v>
      </c>
      <c r="Q393" s="62"/>
      <c r="R393" s="65">
        <v>0</v>
      </c>
      <c r="S393" s="66">
        <v>0</v>
      </c>
      <c r="T393" s="66">
        <v>0</v>
      </c>
    </row>
    <row r="394" ht="16.5" spans="1:20">
      <c r="A394" s="4">
        <v>3</v>
      </c>
      <c r="B394" s="62" t="s">
        <v>563</v>
      </c>
      <c r="C394" s="62" t="s">
        <v>566</v>
      </c>
      <c r="D394" s="63" t="s">
        <v>558</v>
      </c>
      <c r="E394" s="64">
        <v>1</v>
      </c>
      <c r="F394" s="64">
        <v>1</v>
      </c>
      <c r="G394" s="64">
        <v>0</v>
      </c>
      <c r="H394" s="64">
        <v>0</v>
      </c>
      <c r="I394" s="62" t="s">
        <v>503</v>
      </c>
      <c r="J394" s="65">
        <v>2</v>
      </c>
      <c r="K394" s="62"/>
      <c r="L394" s="65">
        <v>0</v>
      </c>
      <c r="M394" s="62"/>
      <c r="N394" s="65">
        <v>0</v>
      </c>
      <c r="O394" s="62"/>
      <c r="P394" s="65">
        <v>0</v>
      </c>
      <c r="Q394" s="62"/>
      <c r="R394" s="65">
        <v>0</v>
      </c>
      <c r="S394" s="66">
        <v>0</v>
      </c>
      <c r="T394" s="66">
        <v>0</v>
      </c>
    </row>
    <row r="395" ht="16.5" spans="1:20">
      <c r="A395" s="4">
        <v>4</v>
      </c>
      <c r="B395" s="62" t="s">
        <v>563</v>
      </c>
      <c r="C395" s="62" t="s">
        <v>567</v>
      </c>
      <c r="D395" s="63" t="s">
        <v>558</v>
      </c>
      <c r="E395" s="64">
        <v>1</v>
      </c>
      <c r="F395" s="64">
        <v>0</v>
      </c>
      <c r="G395" s="64">
        <v>1</v>
      </c>
      <c r="H395" s="64">
        <v>0</v>
      </c>
      <c r="I395" s="62" t="s">
        <v>136</v>
      </c>
      <c r="J395" s="65">
        <v>2</v>
      </c>
      <c r="K395" s="62"/>
      <c r="L395" s="65">
        <v>0</v>
      </c>
      <c r="M395" s="62"/>
      <c r="N395" s="65">
        <v>0</v>
      </c>
      <c r="O395" s="62"/>
      <c r="P395" s="65">
        <v>0</v>
      </c>
      <c r="Q395" s="62"/>
      <c r="R395" s="65">
        <v>0</v>
      </c>
      <c r="S395" s="66">
        <v>0</v>
      </c>
      <c r="T395" s="66">
        <v>0</v>
      </c>
    </row>
    <row r="396" ht="16.5" spans="1:20">
      <c r="A396" s="4">
        <v>5</v>
      </c>
      <c r="B396" s="62" t="s">
        <v>563</v>
      </c>
      <c r="C396" s="62" t="s">
        <v>568</v>
      </c>
      <c r="D396" s="63" t="s">
        <v>558</v>
      </c>
      <c r="E396" s="64">
        <v>2</v>
      </c>
      <c r="F396" s="64">
        <v>0</v>
      </c>
      <c r="G396" s="64">
        <v>0</v>
      </c>
      <c r="H396" s="64">
        <v>0</v>
      </c>
      <c r="I396" s="62" t="s">
        <v>373</v>
      </c>
      <c r="J396" s="65">
        <v>1</v>
      </c>
      <c r="K396" s="62" t="s">
        <v>136</v>
      </c>
      <c r="L396" s="65">
        <v>1</v>
      </c>
      <c r="M396" s="62"/>
      <c r="N396" s="65">
        <v>0</v>
      </c>
      <c r="O396" s="62"/>
      <c r="P396" s="65">
        <v>0</v>
      </c>
      <c r="Q396" s="62"/>
      <c r="R396" s="65">
        <v>0</v>
      </c>
      <c r="S396" s="66">
        <v>0</v>
      </c>
      <c r="T396" s="66">
        <v>0</v>
      </c>
    </row>
    <row r="397" ht="16.5" spans="1:20">
      <c r="A397" s="4">
        <v>0</v>
      </c>
      <c r="B397" s="62"/>
      <c r="C397" s="62"/>
      <c r="D397" s="63"/>
      <c r="E397" s="64">
        <v>0</v>
      </c>
      <c r="F397" s="64">
        <v>0</v>
      </c>
      <c r="G397" s="64">
        <v>0</v>
      </c>
      <c r="H397" s="64">
        <v>0</v>
      </c>
      <c r="I397" s="62"/>
      <c r="J397" s="65">
        <v>0</v>
      </c>
      <c r="K397" s="62"/>
      <c r="L397" s="65">
        <v>0</v>
      </c>
      <c r="M397" s="62"/>
      <c r="N397" s="65">
        <v>0</v>
      </c>
      <c r="O397" s="62"/>
      <c r="P397" s="65">
        <v>0</v>
      </c>
      <c r="Q397" s="62"/>
      <c r="R397" s="65">
        <v>0</v>
      </c>
      <c r="S397" s="66">
        <v>0</v>
      </c>
      <c r="T397" s="66">
        <v>0</v>
      </c>
    </row>
    <row r="398" ht="16.5" spans="1:20">
      <c r="A398" s="4">
        <v>0</v>
      </c>
      <c r="B398" s="62"/>
      <c r="C398" s="62"/>
      <c r="D398" s="63"/>
      <c r="E398" s="64">
        <v>0</v>
      </c>
      <c r="F398" s="64">
        <v>0</v>
      </c>
      <c r="G398" s="64">
        <v>0</v>
      </c>
      <c r="H398" s="64">
        <v>0</v>
      </c>
      <c r="I398" s="62"/>
      <c r="J398" s="65">
        <v>0</v>
      </c>
      <c r="K398" s="62"/>
      <c r="L398" s="65">
        <v>0</v>
      </c>
      <c r="M398" s="62"/>
      <c r="N398" s="65">
        <v>0</v>
      </c>
      <c r="O398" s="62"/>
      <c r="P398" s="65">
        <v>0</v>
      </c>
      <c r="Q398" s="62"/>
      <c r="R398" s="65">
        <v>0</v>
      </c>
      <c r="S398" s="66">
        <v>0</v>
      </c>
      <c r="T398" s="66">
        <v>0</v>
      </c>
    </row>
    <row r="399" ht="16.5" spans="1:20">
      <c r="A399" s="4">
        <v>3</v>
      </c>
      <c r="B399" s="62" t="s">
        <v>569</v>
      </c>
      <c r="C399" s="62" t="s">
        <v>570</v>
      </c>
      <c r="D399" s="63" t="s">
        <v>571</v>
      </c>
      <c r="E399" s="64">
        <v>0</v>
      </c>
      <c r="F399" s="64">
        <v>0</v>
      </c>
      <c r="G399" s="64">
        <v>0</v>
      </c>
      <c r="H399" s="64">
        <v>0</v>
      </c>
      <c r="I399" s="62" t="s">
        <v>79</v>
      </c>
      <c r="J399" s="65">
        <v>1</v>
      </c>
      <c r="K399" s="62"/>
      <c r="L399" s="65">
        <v>0</v>
      </c>
      <c r="M399" s="62"/>
      <c r="N399" s="65">
        <v>0</v>
      </c>
      <c r="O399" s="62"/>
      <c r="P399" s="65">
        <v>0</v>
      </c>
      <c r="Q399" s="62"/>
      <c r="R399" s="65">
        <v>0</v>
      </c>
      <c r="S399" s="66">
        <v>0</v>
      </c>
      <c r="T399" s="66">
        <v>0</v>
      </c>
    </row>
    <row r="400" ht="16.5" spans="1:20">
      <c r="A400" s="4">
        <v>0</v>
      </c>
      <c r="B400" s="62"/>
      <c r="C400" s="62"/>
      <c r="D400" s="63"/>
      <c r="E400" s="64">
        <v>0</v>
      </c>
      <c r="F400" s="64">
        <v>0</v>
      </c>
      <c r="G400" s="64">
        <v>0</v>
      </c>
      <c r="H400" s="64">
        <v>0</v>
      </c>
      <c r="I400" s="62"/>
      <c r="J400" s="65">
        <v>0</v>
      </c>
      <c r="K400" s="62"/>
      <c r="L400" s="65">
        <v>0</v>
      </c>
      <c r="M400" s="62"/>
      <c r="N400" s="65">
        <v>0</v>
      </c>
      <c r="O400" s="62"/>
      <c r="P400" s="65">
        <v>0</v>
      </c>
      <c r="Q400" s="62"/>
      <c r="R400" s="65">
        <v>0</v>
      </c>
      <c r="S400" s="66">
        <v>0</v>
      </c>
      <c r="T400" s="66">
        <v>0</v>
      </c>
    </row>
    <row r="401" ht="16.5" spans="1:20">
      <c r="A401" s="4">
        <v>5</v>
      </c>
      <c r="B401" s="62" t="s">
        <v>569</v>
      </c>
      <c r="C401" s="62" t="s">
        <v>572</v>
      </c>
      <c r="D401" s="63" t="s">
        <v>571</v>
      </c>
      <c r="E401" s="64">
        <v>0</v>
      </c>
      <c r="F401" s="64">
        <v>0</v>
      </c>
      <c r="G401" s="64">
        <v>0</v>
      </c>
      <c r="H401" s="64">
        <v>0</v>
      </c>
      <c r="I401" s="62" t="s">
        <v>573</v>
      </c>
      <c r="J401" s="65">
        <v>1</v>
      </c>
      <c r="K401" s="62"/>
      <c r="L401" s="65">
        <v>0</v>
      </c>
      <c r="M401" s="62"/>
      <c r="N401" s="65">
        <v>0</v>
      </c>
      <c r="O401" s="62"/>
      <c r="P401" s="65">
        <v>0</v>
      </c>
      <c r="Q401" s="62"/>
      <c r="R401" s="65">
        <v>0</v>
      </c>
      <c r="S401" s="66">
        <v>0</v>
      </c>
      <c r="T401" s="66">
        <v>0</v>
      </c>
    </row>
    <row r="402" ht="16.5" spans="1:20">
      <c r="A402" s="4">
        <v>0</v>
      </c>
      <c r="B402" s="62"/>
      <c r="C402" s="62"/>
      <c r="D402" s="63"/>
      <c r="E402" s="64">
        <v>0</v>
      </c>
      <c r="F402" s="64">
        <v>0</v>
      </c>
      <c r="G402" s="64">
        <v>0</v>
      </c>
      <c r="H402" s="64">
        <v>0</v>
      </c>
      <c r="I402" s="62"/>
      <c r="J402" s="65">
        <v>0</v>
      </c>
      <c r="K402" s="62"/>
      <c r="L402" s="65">
        <v>0</v>
      </c>
      <c r="M402" s="62"/>
      <c r="N402" s="65">
        <v>0</v>
      </c>
      <c r="O402" s="62"/>
      <c r="P402" s="65">
        <v>0</v>
      </c>
      <c r="Q402" s="62"/>
      <c r="R402" s="65">
        <v>0</v>
      </c>
      <c r="S402" s="66">
        <v>0</v>
      </c>
      <c r="T402" s="66">
        <v>0</v>
      </c>
    </row>
    <row r="403" ht="16.5" spans="1:20">
      <c r="A403" s="4">
        <v>0</v>
      </c>
      <c r="B403" s="62"/>
      <c r="C403" s="62"/>
      <c r="D403" s="63"/>
      <c r="E403" s="64">
        <v>0</v>
      </c>
      <c r="F403" s="64">
        <v>0</v>
      </c>
      <c r="G403" s="64">
        <v>0</v>
      </c>
      <c r="H403" s="64">
        <v>0</v>
      </c>
      <c r="I403" s="62"/>
      <c r="J403" s="65">
        <v>0</v>
      </c>
      <c r="K403" s="62"/>
      <c r="L403" s="65">
        <v>0</v>
      </c>
      <c r="M403" s="62"/>
      <c r="N403" s="65">
        <v>0</v>
      </c>
      <c r="O403" s="62"/>
      <c r="P403" s="65">
        <v>0</v>
      </c>
      <c r="Q403" s="62"/>
      <c r="R403" s="65">
        <v>0</v>
      </c>
      <c r="S403" s="66">
        <v>0</v>
      </c>
      <c r="T403" s="66">
        <v>0</v>
      </c>
    </row>
    <row r="404" ht="16.5" spans="1:20">
      <c r="A404" s="4">
        <v>3</v>
      </c>
      <c r="B404" s="62" t="s">
        <v>574</v>
      </c>
      <c r="C404" s="62" t="s">
        <v>575</v>
      </c>
      <c r="D404" s="63" t="s">
        <v>571</v>
      </c>
      <c r="E404" s="64">
        <v>2</v>
      </c>
      <c r="F404" s="64">
        <v>0</v>
      </c>
      <c r="G404" s="64">
        <v>0</v>
      </c>
      <c r="H404" s="64">
        <v>0</v>
      </c>
      <c r="I404" s="62" t="s">
        <v>79</v>
      </c>
      <c r="J404" s="65">
        <v>2</v>
      </c>
      <c r="K404" s="62"/>
      <c r="L404" s="65">
        <v>0</v>
      </c>
      <c r="M404" s="62"/>
      <c r="N404" s="65">
        <v>0</v>
      </c>
      <c r="O404" s="62"/>
      <c r="P404" s="65">
        <v>0</v>
      </c>
      <c r="Q404" s="62"/>
      <c r="R404" s="65">
        <v>0</v>
      </c>
      <c r="S404" s="66">
        <v>0</v>
      </c>
      <c r="T404" s="66">
        <v>0</v>
      </c>
    </row>
    <row r="405" ht="16.5" spans="1:20">
      <c r="A405" s="4">
        <v>0</v>
      </c>
      <c r="B405" s="62"/>
      <c r="C405" s="62"/>
      <c r="D405" s="63"/>
      <c r="E405" s="64">
        <v>0</v>
      </c>
      <c r="F405" s="64">
        <v>0</v>
      </c>
      <c r="G405" s="64">
        <v>0</v>
      </c>
      <c r="H405" s="64">
        <v>0</v>
      </c>
      <c r="I405" s="62"/>
      <c r="J405" s="65">
        <v>0</v>
      </c>
      <c r="K405" s="62"/>
      <c r="L405" s="65">
        <v>0</v>
      </c>
      <c r="M405" s="62"/>
      <c r="N405" s="65">
        <v>0</v>
      </c>
      <c r="O405" s="62"/>
      <c r="P405" s="65">
        <v>0</v>
      </c>
      <c r="Q405" s="62"/>
      <c r="R405" s="65">
        <v>0</v>
      </c>
      <c r="S405" s="66">
        <v>0</v>
      </c>
      <c r="T405" s="66">
        <v>0</v>
      </c>
    </row>
    <row r="406" ht="16.5" spans="1:20">
      <c r="A406" s="4">
        <v>5</v>
      </c>
      <c r="B406" s="62" t="s">
        <v>574</v>
      </c>
      <c r="C406" s="62" t="s">
        <v>576</v>
      </c>
      <c r="D406" s="63" t="s">
        <v>571</v>
      </c>
      <c r="E406" s="64">
        <v>1</v>
      </c>
      <c r="F406" s="64">
        <v>1</v>
      </c>
      <c r="G406" s="64">
        <v>0</v>
      </c>
      <c r="H406" s="64">
        <v>0</v>
      </c>
      <c r="I406" s="62" t="s">
        <v>573</v>
      </c>
      <c r="J406" s="65">
        <v>1</v>
      </c>
      <c r="K406" s="62"/>
      <c r="L406" s="65">
        <v>0</v>
      </c>
      <c r="M406" s="62"/>
      <c r="N406" s="65">
        <v>0</v>
      </c>
      <c r="O406" s="62"/>
      <c r="P406" s="65">
        <v>0</v>
      </c>
      <c r="Q406" s="62"/>
      <c r="R406" s="65">
        <v>0</v>
      </c>
      <c r="S406" s="66">
        <v>0</v>
      </c>
      <c r="T406" s="66">
        <v>0</v>
      </c>
    </row>
    <row r="407" ht="16.5" spans="1:20">
      <c r="A407" s="4">
        <v>1</v>
      </c>
      <c r="B407" s="62" t="s">
        <v>577</v>
      </c>
      <c r="C407" s="62" t="s">
        <v>578</v>
      </c>
      <c r="D407" s="63" t="s">
        <v>579</v>
      </c>
      <c r="E407" s="64">
        <v>0</v>
      </c>
      <c r="F407" s="64">
        <v>0</v>
      </c>
      <c r="G407" s="64">
        <v>0</v>
      </c>
      <c r="H407" s="64">
        <v>0</v>
      </c>
      <c r="I407" s="62" t="s">
        <v>201</v>
      </c>
      <c r="J407" s="65">
        <v>1</v>
      </c>
      <c r="K407" s="62"/>
      <c r="L407" s="65">
        <v>0</v>
      </c>
      <c r="M407" s="62"/>
      <c r="N407" s="65">
        <v>0</v>
      </c>
      <c r="O407" s="62"/>
      <c r="P407" s="65">
        <v>0</v>
      </c>
      <c r="Q407" s="62"/>
      <c r="R407" s="65">
        <v>0</v>
      </c>
      <c r="S407" s="66">
        <v>0</v>
      </c>
      <c r="T407" s="66">
        <v>0</v>
      </c>
    </row>
    <row r="408" ht="16.5" spans="1:20">
      <c r="A408" s="4">
        <v>2</v>
      </c>
      <c r="B408" s="62" t="s">
        <v>577</v>
      </c>
      <c r="C408" s="62" t="s">
        <v>580</v>
      </c>
      <c r="D408" s="63" t="s">
        <v>579</v>
      </c>
      <c r="E408" s="64">
        <v>0</v>
      </c>
      <c r="F408" s="64">
        <v>0</v>
      </c>
      <c r="G408" s="64">
        <v>0</v>
      </c>
      <c r="H408" s="64">
        <v>0</v>
      </c>
      <c r="I408" s="62" t="s">
        <v>581</v>
      </c>
      <c r="J408" s="65">
        <v>1</v>
      </c>
      <c r="K408" s="62"/>
      <c r="L408" s="65">
        <v>0</v>
      </c>
      <c r="M408" s="62"/>
      <c r="N408" s="65">
        <v>0</v>
      </c>
      <c r="O408" s="62"/>
      <c r="P408" s="65">
        <v>0</v>
      </c>
      <c r="Q408" s="62"/>
      <c r="R408" s="65">
        <v>0</v>
      </c>
      <c r="S408" s="66">
        <v>0</v>
      </c>
      <c r="T408" s="66">
        <v>0</v>
      </c>
    </row>
    <row r="409" ht="16.5" spans="1:20">
      <c r="A409" s="4">
        <v>3</v>
      </c>
      <c r="B409" s="62" t="s">
        <v>577</v>
      </c>
      <c r="C409" s="62" t="s">
        <v>582</v>
      </c>
      <c r="D409" s="63" t="s">
        <v>579</v>
      </c>
      <c r="E409" s="64">
        <v>0</v>
      </c>
      <c r="F409" s="64">
        <v>0</v>
      </c>
      <c r="G409" s="64">
        <v>0</v>
      </c>
      <c r="H409" s="64">
        <v>0</v>
      </c>
      <c r="I409" s="62" t="s">
        <v>214</v>
      </c>
      <c r="J409" s="65">
        <v>1</v>
      </c>
      <c r="K409" s="62"/>
      <c r="L409" s="65">
        <v>0</v>
      </c>
      <c r="M409" s="62"/>
      <c r="N409" s="65">
        <v>0</v>
      </c>
      <c r="O409" s="62"/>
      <c r="P409" s="65">
        <v>0</v>
      </c>
      <c r="Q409" s="62"/>
      <c r="R409" s="65">
        <v>0</v>
      </c>
      <c r="S409" s="66">
        <v>0</v>
      </c>
      <c r="T409" s="66">
        <v>0</v>
      </c>
    </row>
    <row r="410" ht="16.5" spans="1:20">
      <c r="A410" s="4">
        <v>4</v>
      </c>
      <c r="B410" s="62" t="s">
        <v>577</v>
      </c>
      <c r="C410" s="62" t="s">
        <v>583</v>
      </c>
      <c r="D410" s="63" t="s">
        <v>579</v>
      </c>
      <c r="E410" s="64">
        <v>0</v>
      </c>
      <c r="F410" s="64">
        <v>0</v>
      </c>
      <c r="G410" s="64">
        <v>0</v>
      </c>
      <c r="H410" s="64">
        <v>0</v>
      </c>
      <c r="I410" s="62" t="s">
        <v>581</v>
      </c>
      <c r="J410" s="65">
        <v>1</v>
      </c>
      <c r="K410" s="62"/>
      <c r="L410" s="65">
        <v>0</v>
      </c>
      <c r="M410" s="62"/>
      <c r="N410" s="65">
        <v>0</v>
      </c>
      <c r="O410" s="62"/>
      <c r="P410" s="65">
        <v>0</v>
      </c>
      <c r="Q410" s="62"/>
      <c r="R410" s="65">
        <v>0</v>
      </c>
      <c r="S410" s="66">
        <v>0</v>
      </c>
      <c r="T410" s="66">
        <v>0</v>
      </c>
    </row>
    <row r="411" ht="16.5" spans="1:20">
      <c r="A411" s="4">
        <v>5</v>
      </c>
      <c r="B411" s="62" t="s">
        <v>577</v>
      </c>
      <c r="C411" s="62" t="s">
        <v>584</v>
      </c>
      <c r="D411" s="63" t="s">
        <v>579</v>
      </c>
      <c r="E411" s="64">
        <v>0</v>
      </c>
      <c r="F411" s="64">
        <v>0</v>
      </c>
      <c r="G411" s="64">
        <v>0</v>
      </c>
      <c r="H411" s="64">
        <v>0</v>
      </c>
      <c r="I411" s="62" t="s">
        <v>201</v>
      </c>
      <c r="J411" s="65">
        <v>1</v>
      </c>
      <c r="K411" s="62"/>
      <c r="L411" s="65">
        <v>0</v>
      </c>
      <c r="M411" s="62"/>
      <c r="N411" s="65">
        <v>0</v>
      </c>
      <c r="O411" s="62"/>
      <c r="P411" s="65">
        <v>0</v>
      </c>
      <c r="Q411" s="62"/>
      <c r="R411" s="65">
        <v>0</v>
      </c>
      <c r="S411" s="66">
        <v>0</v>
      </c>
      <c r="T411" s="66">
        <v>0</v>
      </c>
    </row>
    <row r="412" ht="16.5" spans="1:20">
      <c r="A412" s="4">
        <v>1</v>
      </c>
      <c r="B412" s="62" t="s">
        <v>585</v>
      </c>
      <c r="C412" s="62" t="s">
        <v>586</v>
      </c>
      <c r="D412" s="63" t="s">
        <v>579</v>
      </c>
      <c r="E412" s="64">
        <v>0</v>
      </c>
      <c r="F412" s="64">
        <v>1</v>
      </c>
      <c r="G412" s="64">
        <v>0</v>
      </c>
      <c r="H412" s="64">
        <v>0</v>
      </c>
      <c r="I412" s="62" t="s">
        <v>278</v>
      </c>
      <c r="J412" s="65">
        <v>1</v>
      </c>
      <c r="K412" s="62" t="s">
        <v>201</v>
      </c>
      <c r="L412" s="65">
        <v>2</v>
      </c>
      <c r="M412" s="62"/>
      <c r="N412" s="65">
        <v>0</v>
      </c>
      <c r="O412" s="62"/>
      <c r="P412" s="65">
        <v>0</v>
      </c>
      <c r="Q412" s="62"/>
      <c r="R412" s="65">
        <v>0</v>
      </c>
      <c r="S412" s="66">
        <v>0</v>
      </c>
      <c r="T412" s="66">
        <v>0</v>
      </c>
    </row>
    <row r="413" ht="16.5" spans="1:20">
      <c r="A413" s="4">
        <v>2</v>
      </c>
      <c r="B413" s="62" t="s">
        <v>585</v>
      </c>
      <c r="C413" s="62" t="s">
        <v>587</v>
      </c>
      <c r="D413" s="63" t="s">
        <v>579</v>
      </c>
      <c r="E413" s="64">
        <v>2</v>
      </c>
      <c r="F413" s="64">
        <v>0</v>
      </c>
      <c r="G413" s="64">
        <v>0</v>
      </c>
      <c r="H413" s="64">
        <v>0</v>
      </c>
      <c r="I413" s="62" t="s">
        <v>581</v>
      </c>
      <c r="J413" s="65">
        <v>1</v>
      </c>
      <c r="K413" s="62" t="s">
        <v>214</v>
      </c>
      <c r="L413" s="65">
        <v>1</v>
      </c>
      <c r="M413" s="62"/>
      <c r="N413" s="65">
        <v>0</v>
      </c>
      <c r="O413" s="62"/>
      <c r="P413" s="65">
        <v>0</v>
      </c>
      <c r="Q413" s="62"/>
      <c r="R413" s="65">
        <v>0</v>
      </c>
      <c r="S413" s="66">
        <v>0</v>
      </c>
      <c r="T413" s="66">
        <v>0</v>
      </c>
    </row>
    <row r="414" ht="16.5" spans="1:20">
      <c r="A414" s="4">
        <v>3</v>
      </c>
      <c r="B414" s="62" t="s">
        <v>585</v>
      </c>
      <c r="C414" s="62" t="s">
        <v>588</v>
      </c>
      <c r="D414" s="63" t="s">
        <v>579</v>
      </c>
      <c r="E414" s="64">
        <v>1</v>
      </c>
      <c r="F414" s="64">
        <v>0</v>
      </c>
      <c r="G414" s="64">
        <v>0</v>
      </c>
      <c r="H414" s="64">
        <v>0</v>
      </c>
      <c r="I414" s="62" t="s">
        <v>278</v>
      </c>
      <c r="J414" s="65">
        <v>2</v>
      </c>
      <c r="K414" s="62" t="s">
        <v>214</v>
      </c>
      <c r="L414" s="65">
        <v>1</v>
      </c>
      <c r="M414" s="62"/>
      <c r="N414" s="65">
        <v>0</v>
      </c>
      <c r="O414" s="62"/>
      <c r="P414" s="65">
        <v>0</v>
      </c>
      <c r="Q414" s="62"/>
      <c r="R414" s="65">
        <v>0</v>
      </c>
      <c r="S414" s="66">
        <v>0</v>
      </c>
      <c r="T414" s="66">
        <v>0</v>
      </c>
    </row>
    <row r="415" ht="16.5" spans="1:20">
      <c r="A415" s="4">
        <v>4</v>
      </c>
      <c r="B415" s="62" t="s">
        <v>585</v>
      </c>
      <c r="C415" s="62" t="s">
        <v>589</v>
      </c>
      <c r="D415" s="63" t="s">
        <v>579</v>
      </c>
      <c r="E415" s="64">
        <v>2</v>
      </c>
      <c r="F415" s="64">
        <v>0</v>
      </c>
      <c r="G415" s="64">
        <v>0</v>
      </c>
      <c r="H415" s="64">
        <v>0</v>
      </c>
      <c r="I415" s="62" t="s">
        <v>581</v>
      </c>
      <c r="J415" s="65">
        <v>1</v>
      </c>
      <c r="K415" s="62" t="s">
        <v>214</v>
      </c>
      <c r="L415" s="65">
        <v>1</v>
      </c>
      <c r="M415" s="62"/>
      <c r="N415" s="65">
        <v>0</v>
      </c>
      <c r="O415" s="62"/>
      <c r="P415" s="65">
        <v>0</v>
      </c>
      <c r="Q415" s="62"/>
      <c r="R415" s="65">
        <v>0</v>
      </c>
      <c r="S415" s="66">
        <v>0</v>
      </c>
      <c r="T415" s="66">
        <v>0</v>
      </c>
    </row>
    <row r="416" ht="16.5" spans="1:20">
      <c r="A416" s="4">
        <v>5</v>
      </c>
      <c r="B416" s="62" t="s">
        <v>585</v>
      </c>
      <c r="C416" s="62" t="s">
        <v>590</v>
      </c>
      <c r="D416" s="63" t="s">
        <v>579</v>
      </c>
      <c r="E416" s="64">
        <v>1</v>
      </c>
      <c r="F416" s="64">
        <v>1</v>
      </c>
      <c r="G416" s="64">
        <v>0</v>
      </c>
      <c r="H416" s="64">
        <v>0</v>
      </c>
      <c r="I416" s="62" t="s">
        <v>581</v>
      </c>
      <c r="J416" s="65">
        <v>1</v>
      </c>
      <c r="K416" s="62" t="s">
        <v>201</v>
      </c>
      <c r="L416" s="65">
        <v>1</v>
      </c>
      <c r="M416" s="62"/>
      <c r="N416" s="65">
        <v>0</v>
      </c>
      <c r="O416" s="62"/>
      <c r="P416" s="65">
        <v>0</v>
      </c>
      <c r="Q416" s="62"/>
      <c r="R416" s="65">
        <v>0</v>
      </c>
      <c r="S416" s="66">
        <v>0</v>
      </c>
      <c r="T416" s="66">
        <v>0</v>
      </c>
    </row>
    <row r="417" ht="16.5" spans="1:20">
      <c r="A417" s="4">
        <v>1</v>
      </c>
      <c r="B417" s="62" t="s">
        <v>591</v>
      </c>
      <c r="C417" s="62" t="s">
        <v>591</v>
      </c>
      <c r="D417" s="63" t="s">
        <v>592</v>
      </c>
      <c r="E417" s="64">
        <v>0</v>
      </c>
      <c r="F417" s="64">
        <v>0</v>
      </c>
      <c r="G417" s="64">
        <v>0</v>
      </c>
      <c r="H417" s="64">
        <v>0</v>
      </c>
      <c r="I417" s="62" t="s">
        <v>593</v>
      </c>
      <c r="J417" s="65">
        <v>1</v>
      </c>
      <c r="K417" s="62"/>
      <c r="L417" s="65">
        <v>0</v>
      </c>
      <c r="M417" s="62"/>
      <c r="N417" s="65">
        <v>0</v>
      </c>
      <c r="O417" s="62"/>
      <c r="P417" s="65">
        <v>0</v>
      </c>
      <c r="Q417" s="62"/>
      <c r="R417" s="65">
        <v>0</v>
      </c>
      <c r="S417" s="66">
        <v>0</v>
      </c>
      <c r="T417" s="66">
        <v>0</v>
      </c>
    </row>
    <row r="418" ht="16.5" spans="1:20">
      <c r="A418" s="4">
        <v>0</v>
      </c>
      <c r="B418" s="62"/>
      <c r="C418" s="62"/>
      <c r="D418" s="63"/>
      <c r="E418" s="64">
        <v>0</v>
      </c>
      <c r="F418" s="64">
        <v>0</v>
      </c>
      <c r="G418" s="64">
        <v>0</v>
      </c>
      <c r="H418" s="64">
        <v>0</v>
      </c>
      <c r="I418" s="62"/>
      <c r="J418" s="65">
        <v>0</v>
      </c>
      <c r="K418" s="62"/>
      <c r="L418" s="65">
        <v>0</v>
      </c>
      <c r="M418" s="62"/>
      <c r="N418" s="65">
        <v>0</v>
      </c>
      <c r="O418" s="62"/>
      <c r="P418" s="65">
        <v>0</v>
      </c>
      <c r="Q418" s="62"/>
      <c r="R418" s="65">
        <v>0</v>
      </c>
      <c r="S418" s="66">
        <v>0</v>
      </c>
      <c r="T418" s="66">
        <v>0</v>
      </c>
    </row>
    <row r="419" ht="16.5" spans="1:20">
      <c r="A419" s="4">
        <v>0</v>
      </c>
      <c r="B419" s="62"/>
      <c r="C419" s="62"/>
      <c r="D419" s="63"/>
      <c r="E419" s="64">
        <v>0</v>
      </c>
      <c r="F419" s="64">
        <v>0</v>
      </c>
      <c r="G419" s="64">
        <v>0</v>
      </c>
      <c r="H419" s="64">
        <v>0</v>
      </c>
      <c r="I419" s="62"/>
      <c r="J419" s="65">
        <v>0</v>
      </c>
      <c r="K419" s="62"/>
      <c r="L419" s="65">
        <v>0</v>
      </c>
      <c r="M419" s="62"/>
      <c r="N419" s="65">
        <v>0</v>
      </c>
      <c r="O419" s="62"/>
      <c r="P419" s="65">
        <v>0</v>
      </c>
      <c r="Q419" s="62"/>
      <c r="R419" s="65">
        <v>0</v>
      </c>
      <c r="S419" s="66">
        <v>0</v>
      </c>
      <c r="T419" s="66">
        <v>0</v>
      </c>
    </row>
    <row r="420" ht="16.5" spans="1:20">
      <c r="A420" s="4">
        <v>0</v>
      </c>
      <c r="B420" s="62"/>
      <c r="C420" s="62"/>
      <c r="D420" s="63"/>
      <c r="E420" s="64">
        <v>0</v>
      </c>
      <c r="F420" s="64">
        <v>0</v>
      </c>
      <c r="G420" s="64">
        <v>0</v>
      </c>
      <c r="H420" s="64">
        <v>0</v>
      </c>
      <c r="I420" s="62"/>
      <c r="J420" s="65">
        <v>0</v>
      </c>
      <c r="K420" s="62"/>
      <c r="L420" s="65">
        <v>0</v>
      </c>
      <c r="M420" s="62"/>
      <c r="N420" s="65">
        <v>0</v>
      </c>
      <c r="O420" s="62"/>
      <c r="P420" s="65">
        <v>0</v>
      </c>
      <c r="Q420" s="62"/>
      <c r="R420" s="65">
        <v>0</v>
      </c>
      <c r="S420" s="66">
        <v>0</v>
      </c>
      <c r="T420" s="66">
        <v>0</v>
      </c>
    </row>
    <row r="421" ht="16.5" spans="1:20">
      <c r="A421" s="4">
        <v>0</v>
      </c>
      <c r="B421" s="62"/>
      <c r="C421" s="62"/>
      <c r="D421" s="63"/>
      <c r="E421" s="64">
        <v>0</v>
      </c>
      <c r="F421" s="64">
        <v>0</v>
      </c>
      <c r="G421" s="64">
        <v>0</v>
      </c>
      <c r="H421" s="64">
        <v>0</v>
      </c>
      <c r="I421" s="62"/>
      <c r="J421" s="65">
        <v>0</v>
      </c>
      <c r="K421" s="62"/>
      <c r="L421" s="65">
        <v>0</v>
      </c>
      <c r="M421" s="62"/>
      <c r="N421" s="65">
        <v>0</v>
      </c>
      <c r="O421" s="62"/>
      <c r="P421" s="65">
        <v>0</v>
      </c>
      <c r="Q421" s="62"/>
      <c r="R421" s="65">
        <v>0</v>
      </c>
      <c r="S421" s="66">
        <v>0</v>
      </c>
      <c r="T421" s="66">
        <v>0</v>
      </c>
    </row>
    <row r="422" ht="16.5" spans="1:20">
      <c r="A422" s="4">
        <v>1</v>
      </c>
      <c r="B422" s="62" t="s">
        <v>594</v>
      </c>
      <c r="C422" s="62" t="s">
        <v>594</v>
      </c>
      <c r="D422" s="63" t="s">
        <v>592</v>
      </c>
      <c r="E422" s="64">
        <v>1</v>
      </c>
      <c r="F422" s="64">
        <v>0</v>
      </c>
      <c r="G422" s="64">
        <v>0</v>
      </c>
      <c r="H422" s="64">
        <v>0</v>
      </c>
      <c r="I422" s="62" t="s">
        <v>593</v>
      </c>
      <c r="J422" s="65">
        <v>2</v>
      </c>
      <c r="K422" s="62"/>
      <c r="L422" s="65">
        <v>0</v>
      </c>
      <c r="M422" s="62"/>
      <c r="N422" s="65">
        <v>0</v>
      </c>
      <c r="O422" s="62"/>
      <c r="P422" s="65">
        <v>0</v>
      </c>
      <c r="Q422" s="62"/>
      <c r="R422" s="65">
        <v>0</v>
      </c>
      <c r="S422" s="66">
        <v>0</v>
      </c>
      <c r="T422" s="66">
        <v>0</v>
      </c>
    </row>
    <row r="423" ht="16.5" spans="1:20">
      <c r="A423" s="4">
        <v>0</v>
      </c>
      <c r="B423" s="62"/>
      <c r="C423" s="62"/>
      <c r="D423" s="63"/>
      <c r="E423" s="64">
        <v>0</v>
      </c>
      <c r="F423" s="64">
        <v>0</v>
      </c>
      <c r="G423" s="64">
        <v>0</v>
      </c>
      <c r="H423" s="64">
        <v>0</v>
      </c>
      <c r="I423" s="62"/>
      <c r="J423" s="65">
        <v>0</v>
      </c>
      <c r="K423" s="62"/>
      <c r="L423" s="65">
        <v>0</v>
      </c>
      <c r="M423" s="62"/>
      <c r="N423" s="65">
        <v>0</v>
      </c>
      <c r="O423" s="62"/>
      <c r="P423" s="65">
        <v>0</v>
      </c>
      <c r="Q423" s="62"/>
      <c r="R423" s="65">
        <v>0</v>
      </c>
      <c r="S423" s="66">
        <v>0</v>
      </c>
      <c r="T423" s="66">
        <v>0</v>
      </c>
    </row>
    <row r="424" ht="16.5" spans="1:20">
      <c r="A424" s="4">
        <v>0</v>
      </c>
      <c r="B424" s="62"/>
      <c r="C424" s="62"/>
      <c r="D424" s="63"/>
      <c r="E424" s="64">
        <v>0</v>
      </c>
      <c r="F424" s="64">
        <v>0</v>
      </c>
      <c r="G424" s="64">
        <v>0</v>
      </c>
      <c r="H424" s="64">
        <v>0</v>
      </c>
      <c r="I424" s="62"/>
      <c r="J424" s="65">
        <v>0</v>
      </c>
      <c r="K424" s="62"/>
      <c r="L424" s="65">
        <v>0</v>
      </c>
      <c r="M424" s="62"/>
      <c r="N424" s="65">
        <v>0</v>
      </c>
      <c r="O424" s="62"/>
      <c r="P424" s="65">
        <v>0</v>
      </c>
      <c r="Q424" s="62"/>
      <c r="R424" s="65">
        <v>0</v>
      </c>
      <c r="S424" s="66">
        <v>0</v>
      </c>
      <c r="T424" s="66">
        <v>0</v>
      </c>
    </row>
    <row r="425" ht="16.5" spans="1:20">
      <c r="A425" s="4">
        <v>0</v>
      </c>
      <c r="B425" s="62"/>
      <c r="C425" s="62"/>
      <c r="D425" s="63"/>
      <c r="E425" s="64">
        <v>0</v>
      </c>
      <c r="F425" s="64">
        <v>0</v>
      </c>
      <c r="G425" s="64">
        <v>0</v>
      </c>
      <c r="H425" s="64">
        <v>0</v>
      </c>
      <c r="I425" s="62"/>
      <c r="J425" s="65">
        <v>0</v>
      </c>
      <c r="K425" s="62"/>
      <c r="L425" s="65">
        <v>0</v>
      </c>
      <c r="M425" s="62"/>
      <c r="N425" s="65">
        <v>0</v>
      </c>
      <c r="O425" s="62"/>
      <c r="P425" s="65">
        <v>0</v>
      </c>
      <c r="Q425" s="62"/>
      <c r="R425" s="65">
        <v>0</v>
      </c>
      <c r="S425" s="66">
        <v>0</v>
      </c>
      <c r="T425" s="66">
        <v>0</v>
      </c>
    </row>
    <row r="426" ht="16.5" spans="1:20">
      <c r="A426" s="4">
        <v>0</v>
      </c>
      <c r="B426" s="62"/>
      <c r="C426" s="62"/>
      <c r="D426" s="63"/>
      <c r="E426" s="64">
        <v>0</v>
      </c>
      <c r="F426" s="64">
        <v>0</v>
      </c>
      <c r="G426" s="64">
        <v>0</v>
      </c>
      <c r="H426" s="64">
        <v>0</v>
      </c>
      <c r="I426" s="62"/>
      <c r="J426" s="65">
        <v>0</v>
      </c>
      <c r="K426" s="62"/>
      <c r="L426" s="65">
        <v>0</v>
      </c>
      <c r="M426" s="62"/>
      <c r="N426" s="65">
        <v>0</v>
      </c>
      <c r="O426" s="62"/>
      <c r="P426" s="65">
        <v>0</v>
      </c>
      <c r="Q426" s="62"/>
      <c r="R426" s="65">
        <v>0</v>
      </c>
      <c r="S426" s="66">
        <v>0</v>
      </c>
      <c r="T426" s="66">
        <v>0</v>
      </c>
    </row>
    <row r="427" ht="16.5" spans="1:20">
      <c r="A427" s="4">
        <v>1</v>
      </c>
      <c r="B427" s="62" t="s">
        <v>595</v>
      </c>
      <c r="C427" s="62" t="s">
        <v>596</v>
      </c>
      <c r="D427" s="63" t="s">
        <v>597</v>
      </c>
      <c r="E427" s="64">
        <v>0</v>
      </c>
      <c r="F427" s="64">
        <v>0</v>
      </c>
      <c r="G427" s="64">
        <v>0</v>
      </c>
      <c r="H427" s="64">
        <v>0</v>
      </c>
      <c r="I427" s="62" t="s">
        <v>121</v>
      </c>
      <c r="J427" s="65">
        <v>2</v>
      </c>
      <c r="K427" s="62"/>
      <c r="L427" s="65">
        <v>0</v>
      </c>
      <c r="M427" s="62"/>
      <c r="N427" s="65">
        <v>0</v>
      </c>
      <c r="O427" s="62"/>
      <c r="P427" s="65">
        <v>0</v>
      </c>
      <c r="Q427" s="62"/>
      <c r="R427" s="65">
        <v>0</v>
      </c>
      <c r="S427" s="66">
        <v>0</v>
      </c>
      <c r="T427" s="66">
        <v>0</v>
      </c>
    </row>
    <row r="428" ht="16.5" spans="1:20">
      <c r="A428" s="4">
        <v>2</v>
      </c>
      <c r="B428" s="62" t="s">
        <v>595</v>
      </c>
      <c r="C428" s="62" t="s">
        <v>598</v>
      </c>
      <c r="D428" s="63" t="s">
        <v>597</v>
      </c>
      <c r="E428" s="64">
        <v>0</v>
      </c>
      <c r="F428" s="64">
        <v>0</v>
      </c>
      <c r="G428" s="64">
        <v>0</v>
      </c>
      <c r="H428" s="64">
        <v>0</v>
      </c>
      <c r="I428" s="62" t="s">
        <v>77</v>
      </c>
      <c r="J428" s="65">
        <v>1</v>
      </c>
      <c r="K428" s="62"/>
      <c r="L428" s="65">
        <v>0</v>
      </c>
      <c r="M428" s="62"/>
      <c r="N428" s="65">
        <v>0</v>
      </c>
      <c r="O428" s="62"/>
      <c r="P428" s="65">
        <v>0</v>
      </c>
      <c r="Q428" s="62"/>
      <c r="R428" s="65">
        <v>0</v>
      </c>
      <c r="S428" s="66">
        <v>0</v>
      </c>
      <c r="T428" s="66">
        <v>0</v>
      </c>
    </row>
    <row r="429" ht="16.5" spans="1:20">
      <c r="A429" s="4">
        <v>3</v>
      </c>
      <c r="B429" s="62" t="s">
        <v>595</v>
      </c>
      <c r="C429" s="62" t="s">
        <v>599</v>
      </c>
      <c r="D429" s="63" t="s">
        <v>597</v>
      </c>
      <c r="E429" s="64">
        <v>0</v>
      </c>
      <c r="F429" s="64">
        <v>0</v>
      </c>
      <c r="G429" s="64">
        <v>0</v>
      </c>
      <c r="H429" s="64">
        <v>0</v>
      </c>
      <c r="I429" s="62" t="s">
        <v>211</v>
      </c>
      <c r="J429" s="65">
        <v>1</v>
      </c>
      <c r="K429" s="62" t="s">
        <v>121</v>
      </c>
      <c r="L429" s="65">
        <v>1</v>
      </c>
      <c r="M429" s="62"/>
      <c r="N429" s="65">
        <v>0</v>
      </c>
      <c r="O429" s="62"/>
      <c r="P429" s="65">
        <v>0</v>
      </c>
      <c r="Q429" s="62"/>
      <c r="R429" s="65">
        <v>0</v>
      </c>
      <c r="S429" s="66">
        <v>0</v>
      </c>
      <c r="T429" s="66">
        <v>0</v>
      </c>
    </row>
    <row r="430" ht="16.5" spans="1:20">
      <c r="A430" s="4">
        <v>4</v>
      </c>
      <c r="B430" s="62" t="s">
        <v>595</v>
      </c>
      <c r="C430" s="62" t="s">
        <v>600</v>
      </c>
      <c r="D430" s="63" t="s">
        <v>597</v>
      </c>
      <c r="E430" s="64">
        <v>0</v>
      </c>
      <c r="F430" s="64">
        <v>0</v>
      </c>
      <c r="G430" s="64">
        <v>0</v>
      </c>
      <c r="H430" s="64">
        <v>0</v>
      </c>
      <c r="I430" s="62" t="s">
        <v>211</v>
      </c>
      <c r="J430" s="65">
        <v>1</v>
      </c>
      <c r="K430" s="62"/>
      <c r="L430" s="65">
        <v>0</v>
      </c>
      <c r="M430" s="62"/>
      <c r="N430" s="65">
        <v>0</v>
      </c>
      <c r="O430" s="62"/>
      <c r="P430" s="65">
        <v>0</v>
      </c>
      <c r="Q430" s="62"/>
      <c r="R430" s="65">
        <v>0</v>
      </c>
      <c r="S430" s="66">
        <v>0</v>
      </c>
      <c r="T430" s="66">
        <v>0</v>
      </c>
    </row>
    <row r="431" ht="16.5" spans="1:20">
      <c r="A431" s="4">
        <v>5</v>
      </c>
      <c r="B431" s="62" t="s">
        <v>595</v>
      </c>
      <c r="C431" s="62" t="s">
        <v>601</v>
      </c>
      <c r="D431" s="63" t="s">
        <v>597</v>
      </c>
      <c r="E431" s="64">
        <v>0</v>
      </c>
      <c r="F431" s="64">
        <v>0</v>
      </c>
      <c r="G431" s="64">
        <v>0</v>
      </c>
      <c r="H431" s="64">
        <v>0</v>
      </c>
      <c r="I431" s="62" t="s">
        <v>22</v>
      </c>
      <c r="J431" s="65">
        <v>1</v>
      </c>
      <c r="K431" s="62"/>
      <c r="L431" s="65">
        <v>0</v>
      </c>
      <c r="M431" s="62"/>
      <c r="N431" s="65">
        <v>0</v>
      </c>
      <c r="O431" s="62"/>
      <c r="P431" s="65">
        <v>0</v>
      </c>
      <c r="Q431" s="62"/>
      <c r="R431" s="65">
        <v>0</v>
      </c>
      <c r="S431" s="66">
        <v>0</v>
      </c>
      <c r="T431" s="66">
        <v>0</v>
      </c>
    </row>
    <row r="432" ht="16.5" spans="1:20">
      <c r="A432" s="4">
        <v>1</v>
      </c>
      <c r="B432" s="62" t="s">
        <v>602</v>
      </c>
      <c r="C432" s="62" t="s">
        <v>603</v>
      </c>
      <c r="D432" s="63" t="s">
        <v>597</v>
      </c>
      <c r="E432" s="64">
        <v>0</v>
      </c>
      <c r="F432" s="64">
        <v>1</v>
      </c>
      <c r="G432" s="64">
        <v>0</v>
      </c>
      <c r="H432" s="64">
        <v>0</v>
      </c>
      <c r="I432" s="62" t="s">
        <v>121</v>
      </c>
      <c r="J432" s="65">
        <v>2</v>
      </c>
      <c r="K432" s="62"/>
      <c r="L432" s="65">
        <v>0</v>
      </c>
      <c r="M432" s="62"/>
      <c r="N432" s="65">
        <v>0</v>
      </c>
      <c r="O432" s="62"/>
      <c r="P432" s="65">
        <v>0</v>
      </c>
      <c r="Q432" s="62"/>
      <c r="R432" s="65">
        <v>0</v>
      </c>
      <c r="S432" s="66">
        <v>0</v>
      </c>
      <c r="T432" s="66">
        <v>0</v>
      </c>
    </row>
    <row r="433" ht="16.5" spans="1:20">
      <c r="A433" s="4">
        <v>2</v>
      </c>
      <c r="B433" s="62" t="s">
        <v>602</v>
      </c>
      <c r="C433" s="62" t="s">
        <v>604</v>
      </c>
      <c r="D433" s="63" t="s">
        <v>597</v>
      </c>
      <c r="E433" s="64">
        <v>2</v>
      </c>
      <c r="F433" s="64">
        <v>0</v>
      </c>
      <c r="G433" s="64">
        <v>0</v>
      </c>
      <c r="H433" s="64">
        <v>0</v>
      </c>
      <c r="I433" s="62" t="s">
        <v>539</v>
      </c>
      <c r="J433" s="65">
        <v>1</v>
      </c>
      <c r="K433" s="62"/>
      <c r="L433" s="65">
        <v>0</v>
      </c>
      <c r="M433" s="62"/>
      <c r="N433" s="65">
        <v>0</v>
      </c>
      <c r="O433" s="62"/>
      <c r="P433" s="65">
        <v>0</v>
      </c>
      <c r="Q433" s="62"/>
      <c r="R433" s="65">
        <v>0</v>
      </c>
      <c r="S433" s="66">
        <v>0</v>
      </c>
      <c r="T433" s="66">
        <v>0</v>
      </c>
    </row>
    <row r="434" ht="16.5" spans="1:20">
      <c r="A434" s="4">
        <v>3</v>
      </c>
      <c r="B434" s="62" t="s">
        <v>602</v>
      </c>
      <c r="C434" s="62" t="s">
        <v>605</v>
      </c>
      <c r="D434" s="63" t="s">
        <v>597</v>
      </c>
      <c r="E434" s="64">
        <v>0</v>
      </c>
      <c r="F434" s="64">
        <v>1</v>
      </c>
      <c r="G434" s="64">
        <v>0</v>
      </c>
      <c r="H434" s="64">
        <v>0</v>
      </c>
      <c r="I434" s="62" t="s">
        <v>211</v>
      </c>
      <c r="J434" s="65">
        <v>1</v>
      </c>
      <c r="K434" s="62" t="s">
        <v>121</v>
      </c>
      <c r="L434" s="65">
        <v>1</v>
      </c>
      <c r="M434" s="62"/>
      <c r="N434" s="65">
        <v>0</v>
      </c>
      <c r="O434" s="62"/>
      <c r="P434" s="65">
        <v>0</v>
      </c>
      <c r="Q434" s="62"/>
      <c r="R434" s="65">
        <v>0</v>
      </c>
      <c r="S434" s="66">
        <v>0</v>
      </c>
      <c r="T434" s="66">
        <v>0</v>
      </c>
    </row>
    <row r="435" ht="16.5" spans="1:20">
      <c r="A435" s="4">
        <v>4</v>
      </c>
      <c r="B435" s="62" t="s">
        <v>602</v>
      </c>
      <c r="C435" s="62" t="s">
        <v>606</v>
      </c>
      <c r="D435" s="63" t="s">
        <v>597</v>
      </c>
      <c r="E435" s="64">
        <v>2</v>
      </c>
      <c r="F435" s="64">
        <v>0</v>
      </c>
      <c r="G435" s="64">
        <v>0</v>
      </c>
      <c r="H435" s="64">
        <v>0</v>
      </c>
      <c r="I435" s="62" t="s">
        <v>211</v>
      </c>
      <c r="J435" s="65">
        <v>2</v>
      </c>
      <c r="K435" s="62"/>
      <c r="L435" s="65">
        <v>0</v>
      </c>
      <c r="M435" s="62"/>
      <c r="N435" s="65">
        <v>0</v>
      </c>
      <c r="O435" s="62"/>
      <c r="P435" s="65">
        <v>0</v>
      </c>
      <c r="Q435" s="62"/>
      <c r="R435" s="65">
        <v>0</v>
      </c>
      <c r="S435" s="66">
        <v>0</v>
      </c>
      <c r="T435" s="66">
        <v>0</v>
      </c>
    </row>
    <row r="436" ht="16.5" spans="1:20">
      <c r="A436" s="4">
        <v>5</v>
      </c>
      <c r="B436" s="62" t="s">
        <v>602</v>
      </c>
      <c r="C436" s="62" t="s">
        <v>607</v>
      </c>
      <c r="D436" s="63" t="s">
        <v>597</v>
      </c>
      <c r="E436" s="64">
        <v>2</v>
      </c>
      <c r="F436" s="64">
        <v>0</v>
      </c>
      <c r="G436" s="64">
        <v>0</v>
      </c>
      <c r="H436" s="64">
        <v>0</v>
      </c>
      <c r="I436" s="62" t="s">
        <v>289</v>
      </c>
      <c r="J436" s="65">
        <v>1</v>
      </c>
      <c r="K436" s="62"/>
      <c r="L436" s="65">
        <v>0</v>
      </c>
      <c r="M436" s="62"/>
      <c r="N436" s="65">
        <v>0</v>
      </c>
      <c r="O436" s="62"/>
      <c r="P436" s="65">
        <v>0</v>
      </c>
      <c r="Q436" s="62"/>
      <c r="R436" s="65">
        <v>0</v>
      </c>
      <c r="S436" s="66">
        <v>0</v>
      </c>
      <c r="T436" s="66">
        <v>0</v>
      </c>
    </row>
    <row r="437" ht="16.5" spans="1:20">
      <c r="A437" s="4">
        <v>0</v>
      </c>
      <c r="B437" s="62"/>
      <c r="C437" s="62"/>
      <c r="D437" s="63"/>
      <c r="E437" s="64">
        <v>0</v>
      </c>
      <c r="F437" s="64">
        <v>0</v>
      </c>
      <c r="G437" s="64">
        <v>0</v>
      </c>
      <c r="H437" s="64">
        <v>0</v>
      </c>
      <c r="I437" s="62"/>
      <c r="J437" s="65">
        <v>0</v>
      </c>
      <c r="K437" s="62"/>
      <c r="L437" s="65">
        <v>0</v>
      </c>
      <c r="M437" s="62"/>
      <c r="N437" s="65">
        <v>0</v>
      </c>
      <c r="O437" s="62"/>
      <c r="P437" s="65">
        <v>0</v>
      </c>
      <c r="Q437" s="62"/>
      <c r="R437" s="65">
        <v>0</v>
      </c>
      <c r="S437" s="66">
        <v>0</v>
      </c>
      <c r="T437" s="66">
        <v>0</v>
      </c>
    </row>
    <row r="438" ht="16.5" spans="1:20">
      <c r="A438" s="4">
        <v>2</v>
      </c>
      <c r="B438" s="62" t="s">
        <v>608</v>
      </c>
      <c r="C438" s="62" t="s">
        <v>609</v>
      </c>
      <c r="D438" s="63" t="s">
        <v>610</v>
      </c>
      <c r="E438" s="64">
        <v>0</v>
      </c>
      <c r="F438" s="64">
        <v>0</v>
      </c>
      <c r="G438" s="64">
        <v>0</v>
      </c>
      <c r="H438" s="64">
        <v>0</v>
      </c>
      <c r="I438" s="62" t="s">
        <v>363</v>
      </c>
      <c r="J438" s="65">
        <v>1</v>
      </c>
      <c r="K438" s="62"/>
      <c r="L438" s="65">
        <v>0</v>
      </c>
      <c r="M438" s="62"/>
      <c r="N438" s="65">
        <v>0</v>
      </c>
      <c r="O438" s="62"/>
      <c r="P438" s="65">
        <v>0</v>
      </c>
      <c r="Q438" s="62"/>
      <c r="R438" s="65">
        <v>0</v>
      </c>
      <c r="S438" s="66">
        <v>0</v>
      </c>
      <c r="T438" s="66">
        <v>0</v>
      </c>
    </row>
    <row r="439" ht="16.5" spans="1:20">
      <c r="A439" s="4">
        <v>0</v>
      </c>
      <c r="B439" s="62"/>
      <c r="C439" s="62"/>
      <c r="D439" s="63"/>
      <c r="E439" s="64">
        <v>0</v>
      </c>
      <c r="F439" s="64">
        <v>0</v>
      </c>
      <c r="G439" s="64">
        <v>0</v>
      </c>
      <c r="H439" s="64">
        <v>0</v>
      </c>
      <c r="I439" s="62"/>
      <c r="J439" s="65">
        <v>0</v>
      </c>
      <c r="K439" s="62"/>
      <c r="L439" s="65">
        <v>0</v>
      </c>
      <c r="M439" s="62"/>
      <c r="N439" s="65">
        <v>0</v>
      </c>
      <c r="O439" s="62"/>
      <c r="P439" s="65">
        <v>0</v>
      </c>
      <c r="Q439" s="62"/>
      <c r="R439" s="65">
        <v>0</v>
      </c>
      <c r="S439" s="66">
        <v>0</v>
      </c>
      <c r="T439" s="66">
        <v>0</v>
      </c>
    </row>
    <row r="440" ht="16.5" spans="1:20">
      <c r="A440" s="4">
        <v>4</v>
      </c>
      <c r="B440" s="62" t="s">
        <v>608</v>
      </c>
      <c r="C440" s="62" t="s">
        <v>611</v>
      </c>
      <c r="D440" s="63" t="s">
        <v>610</v>
      </c>
      <c r="E440" s="64">
        <v>0</v>
      </c>
      <c r="F440" s="64">
        <v>0</v>
      </c>
      <c r="G440" s="64">
        <v>0</v>
      </c>
      <c r="H440" s="64">
        <v>0</v>
      </c>
      <c r="I440" s="62" t="s">
        <v>524</v>
      </c>
      <c r="J440" s="65">
        <v>1</v>
      </c>
      <c r="K440" s="62"/>
      <c r="L440" s="65">
        <v>0</v>
      </c>
      <c r="M440" s="62"/>
      <c r="N440" s="65">
        <v>0</v>
      </c>
      <c r="O440" s="62"/>
      <c r="P440" s="65">
        <v>0</v>
      </c>
      <c r="Q440" s="62"/>
      <c r="R440" s="65">
        <v>0</v>
      </c>
      <c r="S440" s="66">
        <v>0</v>
      </c>
      <c r="T440" s="66">
        <v>0</v>
      </c>
    </row>
    <row r="441" ht="16.5" spans="1:20">
      <c r="A441" s="4">
        <v>5</v>
      </c>
      <c r="B441" s="62" t="s">
        <v>608</v>
      </c>
      <c r="C441" s="62" t="s">
        <v>612</v>
      </c>
      <c r="D441" s="63" t="s">
        <v>610</v>
      </c>
      <c r="E441" s="64">
        <v>0</v>
      </c>
      <c r="F441" s="64">
        <v>0</v>
      </c>
      <c r="G441" s="64">
        <v>0</v>
      </c>
      <c r="H441" s="64">
        <v>0</v>
      </c>
      <c r="I441" s="62" t="s">
        <v>363</v>
      </c>
      <c r="J441" s="65">
        <v>2</v>
      </c>
      <c r="K441" s="62"/>
      <c r="L441" s="65">
        <v>0</v>
      </c>
      <c r="M441" s="62"/>
      <c r="N441" s="65">
        <v>0</v>
      </c>
      <c r="O441" s="62"/>
      <c r="P441" s="65">
        <v>0</v>
      </c>
      <c r="Q441" s="62"/>
      <c r="R441" s="65">
        <v>0</v>
      </c>
      <c r="S441" s="66">
        <v>0</v>
      </c>
      <c r="T441" s="66">
        <v>0</v>
      </c>
    </row>
    <row r="442" ht="16.5" spans="1:20">
      <c r="A442" s="4">
        <v>0</v>
      </c>
      <c r="B442" s="62"/>
      <c r="C442" s="62"/>
      <c r="D442" s="63"/>
      <c r="E442" s="64">
        <v>0</v>
      </c>
      <c r="F442" s="64">
        <v>0</v>
      </c>
      <c r="G442" s="64">
        <v>0</v>
      </c>
      <c r="H442" s="64">
        <v>0</v>
      </c>
      <c r="I442" s="62"/>
      <c r="J442" s="65">
        <v>0</v>
      </c>
      <c r="K442" s="62"/>
      <c r="L442" s="65">
        <v>0</v>
      </c>
      <c r="M442" s="62"/>
      <c r="N442" s="65">
        <v>0</v>
      </c>
      <c r="O442" s="62"/>
      <c r="P442" s="65">
        <v>0</v>
      </c>
      <c r="Q442" s="62"/>
      <c r="R442" s="65">
        <v>0</v>
      </c>
      <c r="S442" s="66">
        <v>0</v>
      </c>
      <c r="T442" s="66">
        <v>0</v>
      </c>
    </row>
    <row r="443" ht="16.5" spans="1:20">
      <c r="A443" s="4">
        <v>2</v>
      </c>
      <c r="B443" s="62" t="s">
        <v>613</v>
      </c>
      <c r="C443" s="62" t="s">
        <v>614</v>
      </c>
      <c r="D443" s="63" t="s">
        <v>610</v>
      </c>
      <c r="E443" s="64">
        <v>1</v>
      </c>
      <c r="F443" s="64">
        <v>1</v>
      </c>
      <c r="G443" s="64">
        <v>0</v>
      </c>
      <c r="H443" s="64">
        <v>0</v>
      </c>
      <c r="I443" s="62" t="s">
        <v>105</v>
      </c>
      <c r="J443" s="65">
        <v>2</v>
      </c>
      <c r="K443" s="62"/>
      <c r="L443" s="65">
        <v>0</v>
      </c>
      <c r="M443" s="62"/>
      <c r="N443" s="65">
        <v>0</v>
      </c>
      <c r="O443" s="62"/>
      <c r="P443" s="65">
        <v>0</v>
      </c>
      <c r="Q443" s="62"/>
      <c r="R443" s="65">
        <v>0</v>
      </c>
      <c r="S443" s="66">
        <v>0</v>
      </c>
      <c r="T443" s="66">
        <v>0</v>
      </c>
    </row>
    <row r="444" ht="16.5" spans="1:20">
      <c r="A444" s="4">
        <v>0</v>
      </c>
      <c r="B444" s="62"/>
      <c r="C444" s="62"/>
      <c r="D444" s="63"/>
      <c r="E444" s="64">
        <v>0</v>
      </c>
      <c r="F444" s="64">
        <v>0</v>
      </c>
      <c r="G444" s="64">
        <v>0</v>
      </c>
      <c r="H444" s="64">
        <v>0</v>
      </c>
      <c r="I444" s="62"/>
      <c r="J444" s="65">
        <v>0</v>
      </c>
      <c r="K444" s="62"/>
      <c r="L444" s="65">
        <v>0</v>
      </c>
      <c r="M444" s="62"/>
      <c r="N444" s="65">
        <v>0</v>
      </c>
      <c r="O444" s="62"/>
      <c r="P444" s="65">
        <v>0</v>
      </c>
      <c r="Q444" s="62"/>
      <c r="R444" s="65">
        <v>0</v>
      </c>
      <c r="S444" s="66">
        <v>0</v>
      </c>
      <c r="T444" s="66">
        <v>0</v>
      </c>
    </row>
    <row r="445" ht="16.5" spans="1:20">
      <c r="A445" s="4">
        <v>4</v>
      </c>
      <c r="B445" s="62" t="s">
        <v>613</v>
      </c>
      <c r="C445" s="62" t="s">
        <v>615</v>
      </c>
      <c r="D445" s="63" t="s">
        <v>610</v>
      </c>
      <c r="E445" s="64">
        <v>1</v>
      </c>
      <c r="F445" s="64">
        <v>0</v>
      </c>
      <c r="G445" s="64">
        <v>1</v>
      </c>
      <c r="H445" s="64">
        <v>0</v>
      </c>
      <c r="I445" s="62" t="s">
        <v>524</v>
      </c>
      <c r="J445" s="65">
        <v>1</v>
      </c>
      <c r="K445" s="62"/>
      <c r="L445" s="65">
        <v>0</v>
      </c>
      <c r="M445" s="62"/>
      <c r="N445" s="65">
        <v>0</v>
      </c>
      <c r="O445" s="62"/>
      <c r="P445" s="65">
        <v>0</v>
      </c>
      <c r="Q445" s="62"/>
      <c r="R445" s="65">
        <v>0</v>
      </c>
      <c r="S445" s="66">
        <v>0</v>
      </c>
      <c r="T445" s="66">
        <v>0</v>
      </c>
    </row>
    <row r="446" ht="16.5" spans="1:20">
      <c r="A446" s="4">
        <v>5</v>
      </c>
      <c r="B446" s="62" t="s">
        <v>613</v>
      </c>
      <c r="C446" s="62" t="s">
        <v>616</v>
      </c>
      <c r="D446" s="63" t="s">
        <v>610</v>
      </c>
      <c r="E446" s="64">
        <v>0</v>
      </c>
      <c r="F446" s="64">
        <v>1</v>
      </c>
      <c r="G446" s="64">
        <v>0</v>
      </c>
      <c r="H446" s="64">
        <v>0</v>
      </c>
      <c r="I446" s="62" t="s">
        <v>105</v>
      </c>
      <c r="J446" s="65">
        <v>3</v>
      </c>
      <c r="K446" s="62"/>
      <c r="L446" s="65">
        <v>0</v>
      </c>
      <c r="M446" s="62"/>
      <c r="N446" s="65">
        <v>0</v>
      </c>
      <c r="O446" s="62"/>
      <c r="P446" s="65">
        <v>0</v>
      </c>
      <c r="Q446" s="62"/>
      <c r="R446" s="65">
        <v>0</v>
      </c>
      <c r="S446" s="66">
        <v>0</v>
      </c>
      <c r="T446" s="66">
        <v>0</v>
      </c>
    </row>
    <row r="447" ht="16.5" spans="1:20">
      <c r="A447" s="4">
        <v>0</v>
      </c>
      <c r="B447" s="62"/>
      <c r="C447" s="62"/>
      <c r="D447" s="63"/>
      <c r="E447" s="64">
        <v>0</v>
      </c>
      <c r="F447" s="64">
        <v>0</v>
      </c>
      <c r="G447" s="64">
        <v>0</v>
      </c>
      <c r="H447" s="64">
        <v>0</v>
      </c>
      <c r="I447" s="62"/>
      <c r="J447" s="65">
        <v>0</v>
      </c>
      <c r="K447" s="62"/>
      <c r="L447" s="65">
        <v>0</v>
      </c>
      <c r="M447" s="62"/>
      <c r="N447" s="65">
        <v>0</v>
      </c>
      <c r="O447" s="62"/>
      <c r="P447" s="65">
        <v>0</v>
      </c>
      <c r="Q447" s="62"/>
      <c r="R447" s="65">
        <v>0</v>
      </c>
      <c r="S447" s="66">
        <v>0</v>
      </c>
      <c r="T447" s="66">
        <v>0</v>
      </c>
    </row>
    <row r="448" ht="16.5" spans="1:20">
      <c r="A448" s="4">
        <v>2</v>
      </c>
      <c r="B448" s="62" t="s">
        <v>617</v>
      </c>
      <c r="C448" s="62" t="s">
        <v>618</v>
      </c>
      <c r="D448" s="63" t="s">
        <v>619</v>
      </c>
      <c r="E448" s="64">
        <v>0</v>
      </c>
      <c r="F448" s="64">
        <v>0</v>
      </c>
      <c r="G448" s="64">
        <v>0</v>
      </c>
      <c r="H448" s="64">
        <v>0</v>
      </c>
      <c r="I448" s="62" t="s">
        <v>620</v>
      </c>
      <c r="J448" s="65">
        <v>2</v>
      </c>
      <c r="K448" s="62"/>
      <c r="L448" s="65">
        <v>0</v>
      </c>
      <c r="M448" s="62"/>
      <c r="N448" s="65">
        <v>0</v>
      </c>
      <c r="O448" s="62"/>
      <c r="P448" s="65">
        <v>0</v>
      </c>
      <c r="Q448" s="62"/>
      <c r="R448" s="65">
        <v>0</v>
      </c>
      <c r="S448" s="66">
        <v>0</v>
      </c>
      <c r="T448" s="66">
        <v>0</v>
      </c>
    </row>
    <row r="449" ht="16.5" spans="1:20">
      <c r="A449" s="4">
        <v>0</v>
      </c>
      <c r="B449" s="62"/>
      <c r="C449" s="62"/>
      <c r="D449" s="63"/>
      <c r="E449" s="64">
        <v>0</v>
      </c>
      <c r="F449" s="64">
        <v>0</v>
      </c>
      <c r="G449" s="64">
        <v>0</v>
      </c>
      <c r="H449" s="64">
        <v>0</v>
      </c>
      <c r="I449" s="62"/>
      <c r="J449" s="65">
        <v>0</v>
      </c>
      <c r="K449" s="62"/>
      <c r="L449" s="65">
        <v>0</v>
      </c>
      <c r="M449" s="62"/>
      <c r="N449" s="65">
        <v>0</v>
      </c>
      <c r="O449" s="62"/>
      <c r="P449" s="65">
        <v>0</v>
      </c>
      <c r="Q449" s="62"/>
      <c r="R449" s="65">
        <v>0</v>
      </c>
      <c r="S449" s="66">
        <v>0</v>
      </c>
      <c r="T449" s="66">
        <v>0</v>
      </c>
    </row>
    <row r="450" ht="16.5" spans="1:20">
      <c r="A450" s="4">
        <v>4</v>
      </c>
      <c r="B450" s="62" t="s">
        <v>617</v>
      </c>
      <c r="C450" s="62" t="s">
        <v>621</v>
      </c>
      <c r="D450" s="63" t="s">
        <v>619</v>
      </c>
      <c r="E450" s="64">
        <v>0</v>
      </c>
      <c r="F450" s="64">
        <v>0</v>
      </c>
      <c r="G450" s="64">
        <v>0</v>
      </c>
      <c r="H450" s="64">
        <v>0</v>
      </c>
      <c r="I450" s="62" t="s">
        <v>620</v>
      </c>
      <c r="J450" s="65">
        <v>1</v>
      </c>
      <c r="K450" s="62"/>
      <c r="L450" s="65">
        <v>0</v>
      </c>
      <c r="M450" s="62"/>
      <c r="N450" s="65">
        <v>0</v>
      </c>
      <c r="O450" s="62"/>
      <c r="P450" s="65">
        <v>0</v>
      </c>
      <c r="Q450" s="62"/>
      <c r="R450" s="65">
        <v>0</v>
      </c>
      <c r="S450" s="66">
        <v>0</v>
      </c>
      <c r="T450" s="66">
        <v>0</v>
      </c>
    </row>
    <row r="451" ht="16.5" spans="1:20">
      <c r="A451" s="4">
        <v>0</v>
      </c>
      <c r="B451" s="62"/>
      <c r="C451" s="62"/>
      <c r="D451" s="63"/>
      <c r="E451" s="64">
        <v>0</v>
      </c>
      <c r="F451" s="64">
        <v>0</v>
      </c>
      <c r="G451" s="64">
        <v>0</v>
      </c>
      <c r="H451" s="64">
        <v>0</v>
      </c>
      <c r="I451" s="62"/>
      <c r="J451" s="65">
        <v>0</v>
      </c>
      <c r="K451" s="62"/>
      <c r="L451" s="65">
        <v>0</v>
      </c>
      <c r="M451" s="62"/>
      <c r="N451" s="65">
        <v>0</v>
      </c>
      <c r="O451" s="62"/>
      <c r="P451" s="65">
        <v>0</v>
      </c>
      <c r="Q451" s="62"/>
      <c r="R451" s="65">
        <v>0</v>
      </c>
      <c r="S451" s="66">
        <v>0</v>
      </c>
      <c r="T451" s="66">
        <v>0</v>
      </c>
    </row>
    <row r="452" ht="16.5" spans="1:20">
      <c r="A452" s="4">
        <v>0</v>
      </c>
      <c r="B452" s="62"/>
      <c r="C452" s="62"/>
      <c r="D452" s="63"/>
      <c r="E452" s="64">
        <v>0</v>
      </c>
      <c r="F452" s="64">
        <v>0</v>
      </c>
      <c r="G452" s="64">
        <v>0</v>
      </c>
      <c r="H452" s="64">
        <v>0</v>
      </c>
      <c r="I452" s="62"/>
      <c r="J452" s="65">
        <v>0</v>
      </c>
      <c r="K452" s="62"/>
      <c r="L452" s="65">
        <v>0</v>
      </c>
      <c r="M452" s="62"/>
      <c r="N452" s="65">
        <v>0</v>
      </c>
      <c r="O452" s="62"/>
      <c r="P452" s="65">
        <v>0</v>
      </c>
      <c r="Q452" s="62"/>
      <c r="R452" s="65">
        <v>0</v>
      </c>
      <c r="S452" s="66">
        <v>0</v>
      </c>
      <c r="T452" s="66">
        <v>0</v>
      </c>
    </row>
    <row r="453" ht="16.5" spans="1:20">
      <c r="A453" s="4">
        <v>2</v>
      </c>
      <c r="B453" s="62" t="s">
        <v>622</v>
      </c>
      <c r="C453" s="62" t="s">
        <v>623</v>
      </c>
      <c r="D453" s="63" t="s">
        <v>619</v>
      </c>
      <c r="E453" s="64">
        <v>0</v>
      </c>
      <c r="F453" s="64">
        <v>1</v>
      </c>
      <c r="G453" s="64">
        <v>0</v>
      </c>
      <c r="H453" s="64">
        <v>0</v>
      </c>
      <c r="I453" s="62" t="s">
        <v>199</v>
      </c>
      <c r="J453" s="65">
        <v>3</v>
      </c>
      <c r="K453" s="62"/>
      <c r="L453" s="65">
        <v>0</v>
      </c>
      <c r="M453" s="62"/>
      <c r="N453" s="65">
        <v>0</v>
      </c>
      <c r="O453" s="62"/>
      <c r="P453" s="65">
        <v>0</v>
      </c>
      <c r="Q453" s="62"/>
      <c r="R453" s="65">
        <v>0</v>
      </c>
      <c r="S453" s="66">
        <v>0</v>
      </c>
      <c r="T453" s="66">
        <v>0</v>
      </c>
    </row>
    <row r="454" ht="16.5" spans="1:20">
      <c r="A454" s="4">
        <v>0</v>
      </c>
      <c r="B454" s="62"/>
      <c r="C454" s="62"/>
      <c r="D454" s="63"/>
      <c r="E454" s="64">
        <v>0</v>
      </c>
      <c r="F454" s="64">
        <v>0</v>
      </c>
      <c r="G454" s="64">
        <v>0</v>
      </c>
      <c r="H454" s="64">
        <v>0</v>
      </c>
      <c r="I454" s="62"/>
      <c r="J454" s="65">
        <v>0</v>
      </c>
      <c r="K454" s="62"/>
      <c r="L454" s="65">
        <v>0</v>
      </c>
      <c r="M454" s="62"/>
      <c r="N454" s="65">
        <v>0</v>
      </c>
      <c r="O454" s="62"/>
      <c r="P454" s="65">
        <v>0</v>
      </c>
      <c r="Q454" s="62"/>
      <c r="R454" s="65">
        <v>0</v>
      </c>
      <c r="S454" s="66">
        <v>0</v>
      </c>
      <c r="T454" s="66">
        <v>0</v>
      </c>
    </row>
    <row r="455" ht="16.5" spans="1:20">
      <c r="A455" s="4">
        <v>4</v>
      </c>
      <c r="B455" s="62" t="s">
        <v>622</v>
      </c>
      <c r="C455" s="62" t="s">
        <v>624</v>
      </c>
      <c r="D455" s="63" t="s">
        <v>619</v>
      </c>
      <c r="E455" s="64">
        <v>1</v>
      </c>
      <c r="F455" s="64">
        <v>1</v>
      </c>
      <c r="G455" s="64">
        <v>0</v>
      </c>
      <c r="H455" s="64">
        <v>0</v>
      </c>
      <c r="I455" s="62" t="s">
        <v>199</v>
      </c>
      <c r="J455" s="65">
        <v>2</v>
      </c>
      <c r="K455" s="62"/>
      <c r="L455" s="65">
        <v>0</v>
      </c>
      <c r="M455" s="62"/>
      <c r="N455" s="65">
        <v>0</v>
      </c>
      <c r="O455" s="62"/>
      <c r="P455" s="65">
        <v>0</v>
      </c>
      <c r="Q455" s="62"/>
      <c r="R455" s="65">
        <v>0</v>
      </c>
      <c r="S455" s="66">
        <v>0</v>
      </c>
      <c r="T455" s="66">
        <v>0</v>
      </c>
    </row>
    <row r="456" ht="16.5" spans="1:20">
      <c r="A456" s="4">
        <v>0</v>
      </c>
      <c r="B456" s="62"/>
      <c r="C456" s="62"/>
      <c r="D456" s="63"/>
      <c r="E456" s="64">
        <v>0</v>
      </c>
      <c r="F456" s="64">
        <v>0</v>
      </c>
      <c r="G456" s="64">
        <v>0</v>
      </c>
      <c r="H456" s="64">
        <v>0</v>
      </c>
      <c r="I456" s="62"/>
      <c r="J456" s="65">
        <v>0</v>
      </c>
      <c r="K456" s="62"/>
      <c r="L456" s="65">
        <v>0</v>
      </c>
      <c r="M456" s="62"/>
      <c r="N456" s="65">
        <v>0</v>
      </c>
      <c r="O456" s="62"/>
      <c r="P456" s="65">
        <v>0</v>
      </c>
      <c r="Q456" s="62"/>
      <c r="R456" s="65">
        <v>0</v>
      </c>
      <c r="S456" s="66">
        <v>0</v>
      </c>
      <c r="T456" s="66">
        <v>0</v>
      </c>
    </row>
    <row r="457" ht="16.5" spans="1:20">
      <c r="A457" s="4">
        <v>1</v>
      </c>
      <c r="B457" s="62" t="s">
        <v>625</v>
      </c>
      <c r="C457" s="62" t="s">
        <v>626</v>
      </c>
      <c r="D457" s="63" t="s">
        <v>627</v>
      </c>
      <c r="E457" s="64">
        <v>0</v>
      </c>
      <c r="F457" s="64">
        <v>0</v>
      </c>
      <c r="G457" s="64">
        <v>0</v>
      </c>
      <c r="H457" s="64">
        <v>0</v>
      </c>
      <c r="I457" s="62" t="s">
        <v>428</v>
      </c>
      <c r="J457" s="65">
        <v>1</v>
      </c>
      <c r="K457" s="62"/>
      <c r="L457" s="65">
        <v>0</v>
      </c>
      <c r="M457" s="62"/>
      <c r="N457" s="65">
        <v>0</v>
      </c>
      <c r="O457" s="62"/>
      <c r="P457" s="65">
        <v>0</v>
      </c>
      <c r="Q457" s="62"/>
      <c r="R457" s="65">
        <v>0</v>
      </c>
      <c r="S457" s="66">
        <v>0</v>
      </c>
      <c r="T457" s="66">
        <v>0</v>
      </c>
    </row>
    <row r="458" ht="16.5" spans="1:20">
      <c r="A458" s="4">
        <v>2</v>
      </c>
      <c r="B458" s="62" t="s">
        <v>625</v>
      </c>
      <c r="C458" s="62" t="s">
        <v>628</v>
      </c>
      <c r="D458" s="63" t="s">
        <v>627</v>
      </c>
      <c r="E458" s="64">
        <v>0</v>
      </c>
      <c r="F458" s="64">
        <v>0</v>
      </c>
      <c r="G458" s="64">
        <v>0</v>
      </c>
      <c r="H458" s="64">
        <v>0</v>
      </c>
      <c r="I458" s="62" t="s">
        <v>278</v>
      </c>
      <c r="J458" s="65">
        <v>1</v>
      </c>
      <c r="K458" s="62"/>
      <c r="L458" s="65">
        <v>0</v>
      </c>
      <c r="M458" s="62"/>
      <c r="N458" s="65">
        <v>0</v>
      </c>
      <c r="O458" s="62"/>
      <c r="P458" s="65">
        <v>0</v>
      </c>
      <c r="Q458" s="62"/>
      <c r="R458" s="65">
        <v>0</v>
      </c>
      <c r="S458" s="66">
        <v>0</v>
      </c>
      <c r="T458" s="66">
        <v>0</v>
      </c>
    </row>
    <row r="459" ht="16.5" spans="1:20">
      <c r="A459" s="4">
        <v>3</v>
      </c>
      <c r="B459" s="62" t="s">
        <v>625</v>
      </c>
      <c r="C459" s="62" t="s">
        <v>629</v>
      </c>
      <c r="D459" s="63" t="s">
        <v>627</v>
      </c>
      <c r="E459" s="64">
        <v>0</v>
      </c>
      <c r="F459" s="64">
        <v>0</v>
      </c>
      <c r="G459" s="64">
        <v>0</v>
      </c>
      <c r="H459" s="64">
        <v>0</v>
      </c>
      <c r="I459" s="62" t="s">
        <v>238</v>
      </c>
      <c r="J459" s="65">
        <v>1</v>
      </c>
      <c r="K459" s="62"/>
      <c r="L459" s="65">
        <v>0</v>
      </c>
      <c r="M459" s="62"/>
      <c r="N459" s="65">
        <v>0</v>
      </c>
      <c r="O459" s="62"/>
      <c r="P459" s="65">
        <v>0</v>
      </c>
      <c r="Q459" s="62"/>
      <c r="R459" s="65">
        <v>0</v>
      </c>
      <c r="S459" s="66">
        <v>0</v>
      </c>
      <c r="T459" s="66">
        <v>0</v>
      </c>
    </row>
    <row r="460" ht="16.5" spans="1:20">
      <c r="A460" s="4">
        <v>4</v>
      </c>
      <c r="B460" s="62" t="s">
        <v>625</v>
      </c>
      <c r="C460" s="62" t="s">
        <v>630</v>
      </c>
      <c r="D460" s="63" t="s">
        <v>627</v>
      </c>
      <c r="E460" s="64">
        <v>0</v>
      </c>
      <c r="F460" s="64">
        <v>0</v>
      </c>
      <c r="G460" s="64">
        <v>0</v>
      </c>
      <c r="H460" s="64">
        <v>0</v>
      </c>
      <c r="I460" s="62" t="s">
        <v>278</v>
      </c>
      <c r="J460" s="65">
        <v>1</v>
      </c>
      <c r="K460" s="62"/>
      <c r="L460" s="65">
        <v>0</v>
      </c>
      <c r="M460" s="62"/>
      <c r="N460" s="65">
        <v>0</v>
      </c>
      <c r="O460" s="62"/>
      <c r="P460" s="65">
        <v>0</v>
      </c>
      <c r="Q460" s="62"/>
      <c r="R460" s="65">
        <v>0</v>
      </c>
      <c r="S460" s="66">
        <v>0</v>
      </c>
      <c r="T460" s="66">
        <v>0</v>
      </c>
    </row>
    <row r="461" ht="16.5" spans="1:20">
      <c r="A461" s="4">
        <v>5</v>
      </c>
      <c r="B461" s="62" t="s">
        <v>625</v>
      </c>
      <c r="C461" s="62" t="s">
        <v>631</v>
      </c>
      <c r="D461" s="63" t="s">
        <v>627</v>
      </c>
      <c r="E461" s="64">
        <v>0</v>
      </c>
      <c r="F461" s="64">
        <v>0</v>
      </c>
      <c r="G461" s="64">
        <v>0</v>
      </c>
      <c r="H461" s="64">
        <v>0</v>
      </c>
      <c r="I461" s="62" t="s">
        <v>428</v>
      </c>
      <c r="J461" s="65">
        <v>1</v>
      </c>
      <c r="K461" s="62"/>
      <c r="L461" s="65">
        <v>0</v>
      </c>
      <c r="M461" s="62"/>
      <c r="N461" s="65">
        <v>0</v>
      </c>
      <c r="O461" s="62"/>
      <c r="P461" s="65">
        <v>0</v>
      </c>
      <c r="Q461" s="62"/>
      <c r="R461" s="65">
        <v>0</v>
      </c>
      <c r="S461" s="66">
        <v>0</v>
      </c>
      <c r="T461" s="66">
        <v>0</v>
      </c>
    </row>
    <row r="462" ht="16.5" spans="1:20">
      <c r="A462" s="4">
        <v>1</v>
      </c>
      <c r="B462" s="62" t="s">
        <v>632</v>
      </c>
      <c r="C462" s="62" t="s">
        <v>633</v>
      </c>
      <c r="D462" s="63" t="s">
        <v>627</v>
      </c>
      <c r="E462" s="64">
        <v>1</v>
      </c>
      <c r="F462" s="64">
        <v>0</v>
      </c>
      <c r="G462" s="64">
        <v>0</v>
      </c>
      <c r="H462" s="64">
        <v>0</v>
      </c>
      <c r="I462" s="62" t="s">
        <v>634</v>
      </c>
      <c r="J462" s="65">
        <v>1</v>
      </c>
      <c r="K462" s="62" t="s">
        <v>428</v>
      </c>
      <c r="L462" s="65">
        <v>1</v>
      </c>
      <c r="M462" s="62"/>
      <c r="N462" s="65">
        <v>0</v>
      </c>
      <c r="O462" s="62"/>
      <c r="P462" s="65">
        <v>0</v>
      </c>
      <c r="Q462" s="62"/>
      <c r="R462" s="65">
        <v>0</v>
      </c>
      <c r="S462" s="66">
        <v>0</v>
      </c>
      <c r="T462" s="66">
        <v>0</v>
      </c>
    </row>
    <row r="463" ht="16.5" spans="1:20">
      <c r="A463" s="4">
        <v>2</v>
      </c>
      <c r="B463" s="62" t="s">
        <v>632</v>
      </c>
      <c r="C463" s="62" t="s">
        <v>635</v>
      </c>
      <c r="D463" s="63" t="s">
        <v>627</v>
      </c>
      <c r="E463" s="64">
        <v>1</v>
      </c>
      <c r="F463" s="64">
        <v>0</v>
      </c>
      <c r="G463" s="64">
        <v>0</v>
      </c>
      <c r="H463" s="64">
        <v>0</v>
      </c>
      <c r="I463" s="62" t="s">
        <v>634</v>
      </c>
      <c r="J463" s="65">
        <v>1</v>
      </c>
      <c r="K463" s="62" t="s">
        <v>278</v>
      </c>
      <c r="L463" s="65">
        <v>1</v>
      </c>
      <c r="M463" s="62"/>
      <c r="N463" s="65">
        <v>0</v>
      </c>
      <c r="O463" s="62"/>
      <c r="P463" s="65">
        <v>0</v>
      </c>
      <c r="Q463" s="62"/>
      <c r="R463" s="65">
        <v>0</v>
      </c>
      <c r="S463" s="66">
        <v>0</v>
      </c>
      <c r="T463" s="66">
        <v>0</v>
      </c>
    </row>
    <row r="464" ht="16.5" spans="1:20">
      <c r="A464" s="4">
        <v>3</v>
      </c>
      <c r="B464" s="62" t="s">
        <v>632</v>
      </c>
      <c r="C464" s="62" t="s">
        <v>636</v>
      </c>
      <c r="D464" s="63" t="s">
        <v>627</v>
      </c>
      <c r="E464" s="64">
        <v>0</v>
      </c>
      <c r="F464" s="64">
        <v>0</v>
      </c>
      <c r="G464" s="64">
        <v>1</v>
      </c>
      <c r="H464" s="64">
        <v>0</v>
      </c>
      <c r="I464" s="62" t="s">
        <v>238</v>
      </c>
      <c r="J464" s="65">
        <v>1</v>
      </c>
      <c r="K464" s="62"/>
      <c r="L464" s="65">
        <v>0</v>
      </c>
      <c r="M464" s="62"/>
      <c r="N464" s="65">
        <v>0</v>
      </c>
      <c r="O464" s="62"/>
      <c r="P464" s="65">
        <v>0</v>
      </c>
      <c r="Q464" s="62"/>
      <c r="R464" s="65">
        <v>0</v>
      </c>
      <c r="S464" s="66">
        <v>0</v>
      </c>
      <c r="T464" s="66">
        <v>0</v>
      </c>
    </row>
    <row r="465" ht="16.5" spans="1:20">
      <c r="A465" s="4">
        <v>4</v>
      </c>
      <c r="B465" s="62" t="s">
        <v>632</v>
      </c>
      <c r="C465" s="62" t="s">
        <v>637</v>
      </c>
      <c r="D465" s="63" t="s">
        <v>627</v>
      </c>
      <c r="E465" s="64">
        <v>1</v>
      </c>
      <c r="F465" s="64">
        <v>0</v>
      </c>
      <c r="G465" s="64">
        <v>0</v>
      </c>
      <c r="H465" s="64">
        <v>0</v>
      </c>
      <c r="I465" s="62" t="s">
        <v>238</v>
      </c>
      <c r="J465" s="65">
        <v>1</v>
      </c>
      <c r="K465" s="62" t="s">
        <v>278</v>
      </c>
      <c r="L465" s="65">
        <v>2</v>
      </c>
      <c r="M465" s="62"/>
      <c r="N465" s="65">
        <v>0</v>
      </c>
      <c r="O465" s="62"/>
      <c r="P465" s="65">
        <v>0</v>
      </c>
      <c r="Q465" s="62"/>
      <c r="R465" s="65">
        <v>0</v>
      </c>
      <c r="S465" s="66">
        <v>0</v>
      </c>
      <c r="T465" s="66">
        <v>0</v>
      </c>
    </row>
    <row r="466" ht="16.5" spans="1:20">
      <c r="A466" s="4">
        <v>5</v>
      </c>
      <c r="B466" s="62" t="s">
        <v>632</v>
      </c>
      <c r="C466" s="62" t="s">
        <v>638</v>
      </c>
      <c r="D466" s="63" t="s">
        <v>627</v>
      </c>
      <c r="E466" s="64">
        <v>2</v>
      </c>
      <c r="F466" s="64">
        <v>0</v>
      </c>
      <c r="G466" s="64">
        <v>0</v>
      </c>
      <c r="H466" s="64">
        <v>0</v>
      </c>
      <c r="I466" s="62" t="s">
        <v>238</v>
      </c>
      <c r="J466" s="65">
        <v>1</v>
      </c>
      <c r="K466" s="62" t="s">
        <v>428</v>
      </c>
      <c r="L466" s="65">
        <v>1</v>
      </c>
      <c r="M466" s="62"/>
      <c r="N466" s="65">
        <v>0</v>
      </c>
      <c r="O466" s="62"/>
      <c r="P466" s="65">
        <v>0</v>
      </c>
      <c r="Q466" s="62"/>
      <c r="R466" s="65">
        <v>0</v>
      </c>
      <c r="S466" s="66">
        <v>0</v>
      </c>
      <c r="T466" s="66">
        <v>0</v>
      </c>
    </row>
    <row r="467" ht="16.5" spans="1:20">
      <c r="A467" s="4">
        <v>1</v>
      </c>
      <c r="B467" s="62" t="s">
        <v>639</v>
      </c>
      <c r="C467" s="62" t="s">
        <v>640</v>
      </c>
      <c r="D467" s="63" t="s">
        <v>641</v>
      </c>
      <c r="E467" s="64">
        <v>0</v>
      </c>
      <c r="F467" s="64">
        <v>0</v>
      </c>
      <c r="G467" s="64">
        <v>0</v>
      </c>
      <c r="H467" s="64">
        <v>0</v>
      </c>
      <c r="I467" s="62" t="s">
        <v>642</v>
      </c>
      <c r="J467" s="65">
        <v>1</v>
      </c>
      <c r="K467" s="62"/>
      <c r="L467" s="65">
        <v>0</v>
      </c>
      <c r="M467" s="62"/>
      <c r="N467" s="65">
        <v>0</v>
      </c>
      <c r="O467" s="62"/>
      <c r="P467" s="65">
        <v>0</v>
      </c>
      <c r="Q467" s="62"/>
      <c r="R467" s="65">
        <v>0</v>
      </c>
      <c r="S467" s="66">
        <v>0</v>
      </c>
      <c r="T467" s="66">
        <v>0</v>
      </c>
    </row>
    <row r="468" ht="16.5" spans="1:20">
      <c r="A468" s="4">
        <v>2</v>
      </c>
      <c r="B468" s="62" t="s">
        <v>639</v>
      </c>
      <c r="C468" s="62" t="s">
        <v>643</v>
      </c>
      <c r="D468" s="63" t="s">
        <v>641</v>
      </c>
      <c r="E468" s="64">
        <v>0</v>
      </c>
      <c r="F468" s="64">
        <v>0</v>
      </c>
      <c r="G468" s="64">
        <v>0</v>
      </c>
      <c r="H468" s="64">
        <v>0</v>
      </c>
      <c r="I468" s="62" t="s">
        <v>79</v>
      </c>
      <c r="J468" s="65">
        <v>1</v>
      </c>
      <c r="K468" s="62"/>
      <c r="L468" s="65">
        <v>0</v>
      </c>
      <c r="M468" s="62"/>
      <c r="N468" s="65">
        <v>0</v>
      </c>
      <c r="O468" s="62"/>
      <c r="P468" s="65">
        <v>0</v>
      </c>
      <c r="Q468" s="62"/>
      <c r="R468" s="65">
        <v>0</v>
      </c>
      <c r="S468" s="66">
        <v>0</v>
      </c>
      <c r="T468" s="66">
        <v>0</v>
      </c>
    </row>
    <row r="469" ht="16.5" spans="1:20">
      <c r="A469" s="4">
        <v>3</v>
      </c>
      <c r="B469" s="62" t="s">
        <v>639</v>
      </c>
      <c r="C469" s="62" t="s">
        <v>644</v>
      </c>
      <c r="D469" s="63" t="s">
        <v>641</v>
      </c>
      <c r="E469" s="64">
        <v>0</v>
      </c>
      <c r="F469" s="64">
        <v>0</v>
      </c>
      <c r="G469" s="64">
        <v>0</v>
      </c>
      <c r="H469" s="64">
        <v>0</v>
      </c>
      <c r="I469" s="62" t="s">
        <v>160</v>
      </c>
      <c r="J469" s="65">
        <v>1</v>
      </c>
      <c r="K469" s="62" t="s">
        <v>642</v>
      </c>
      <c r="L469" s="65">
        <v>1</v>
      </c>
      <c r="M469" s="62"/>
      <c r="N469" s="65">
        <v>0</v>
      </c>
      <c r="O469" s="62"/>
      <c r="P469" s="65">
        <v>0</v>
      </c>
      <c r="Q469" s="62"/>
      <c r="R469" s="65">
        <v>0</v>
      </c>
      <c r="S469" s="66">
        <v>0</v>
      </c>
      <c r="T469" s="66">
        <v>0</v>
      </c>
    </row>
    <row r="470" ht="16.5" spans="1:20">
      <c r="A470" s="4">
        <v>4</v>
      </c>
      <c r="B470" s="62" t="s">
        <v>639</v>
      </c>
      <c r="C470" s="62" t="s">
        <v>645</v>
      </c>
      <c r="D470" s="63" t="s">
        <v>641</v>
      </c>
      <c r="E470" s="64">
        <v>0</v>
      </c>
      <c r="F470" s="64">
        <v>0</v>
      </c>
      <c r="G470" s="64">
        <v>0</v>
      </c>
      <c r="H470" s="64">
        <v>0</v>
      </c>
      <c r="I470" s="62" t="s">
        <v>160</v>
      </c>
      <c r="J470" s="65">
        <v>1</v>
      </c>
      <c r="K470" s="62"/>
      <c r="L470" s="65">
        <v>0</v>
      </c>
      <c r="M470" s="62"/>
      <c r="N470" s="65">
        <v>0</v>
      </c>
      <c r="O470" s="62"/>
      <c r="P470" s="65">
        <v>0</v>
      </c>
      <c r="Q470" s="62"/>
      <c r="R470" s="65">
        <v>0</v>
      </c>
      <c r="S470" s="66">
        <v>0</v>
      </c>
      <c r="T470" s="66">
        <v>0</v>
      </c>
    </row>
    <row r="471" ht="16.5" spans="1:20">
      <c r="A471" s="4">
        <v>5</v>
      </c>
      <c r="B471" s="62" t="s">
        <v>639</v>
      </c>
      <c r="C471" s="62" t="s">
        <v>646</v>
      </c>
      <c r="D471" s="63" t="s">
        <v>641</v>
      </c>
      <c r="E471" s="64">
        <v>0</v>
      </c>
      <c r="F471" s="64">
        <v>0</v>
      </c>
      <c r="G471" s="64">
        <v>0</v>
      </c>
      <c r="H471" s="64">
        <v>0</v>
      </c>
      <c r="I471" s="62" t="s">
        <v>79</v>
      </c>
      <c r="J471" s="65">
        <v>1</v>
      </c>
      <c r="K471" s="62"/>
      <c r="L471" s="65">
        <v>0</v>
      </c>
      <c r="M471" s="62"/>
      <c r="N471" s="65">
        <v>0</v>
      </c>
      <c r="O471" s="62"/>
      <c r="P471" s="65">
        <v>0</v>
      </c>
      <c r="Q471" s="62"/>
      <c r="R471" s="65">
        <v>0</v>
      </c>
      <c r="S471" s="66">
        <v>0</v>
      </c>
      <c r="T471" s="66">
        <v>0</v>
      </c>
    </row>
    <row r="472" ht="16.5" spans="1:20">
      <c r="A472" s="4">
        <v>1</v>
      </c>
      <c r="B472" s="62" t="s">
        <v>647</v>
      </c>
      <c r="C472" s="62" t="s">
        <v>648</v>
      </c>
      <c r="D472" s="63" t="s">
        <v>641</v>
      </c>
      <c r="E472" s="64">
        <v>1</v>
      </c>
      <c r="F472" s="64">
        <v>1</v>
      </c>
      <c r="G472" s="64">
        <v>0</v>
      </c>
      <c r="H472" s="64">
        <v>0</v>
      </c>
      <c r="I472" s="62" t="s">
        <v>642</v>
      </c>
      <c r="J472" s="65">
        <v>2</v>
      </c>
      <c r="K472" s="62"/>
      <c r="L472" s="65">
        <v>0</v>
      </c>
      <c r="M472" s="62"/>
      <c r="N472" s="65">
        <v>0</v>
      </c>
      <c r="O472" s="62"/>
      <c r="P472" s="65">
        <v>0</v>
      </c>
      <c r="Q472" s="62"/>
      <c r="R472" s="65">
        <v>0</v>
      </c>
      <c r="S472" s="66">
        <v>0</v>
      </c>
      <c r="T472" s="66">
        <v>0</v>
      </c>
    </row>
    <row r="473" ht="16.5" spans="1:20">
      <c r="A473" s="4">
        <v>2</v>
      </c>
      <c r="B473" s="62" t="s">
        <v>647</v>
      </c>
      <c r="C473" s="62" t="s">
        <v>649</v>
      </c>
      <c r="D473" s="63" t="s">
        <v>641</v>
      </c>
      <c r="E473" s="64">
        <v>1</v>
      </c>
      <c r="F473" s="64">
        <v>0</v>
      </c>
      <c r="G473" s="64">
        <v>0</v>
      </c>
      <c r="H473" s="64">
        <v>0</v>
      </c>
      <c r="I473" s="62" t="s">
        <v>79</v>
      </c>
      <c r="J473" s="65">
        <v>1</v>
      </c>
      <c r="K473" s="62" t="s">
        <v>642</v>
      </c>
      <c r="L473" s="65">
        <v>1</v>
      </c>
      <c r="M473" s="62"/>
      <c r="N473" s="65">
        <v>0</v>
      </c>
      <c r="O473" s="62"/>
      <c r="P473" s="65">
        <v>0</v>
      </c>
      <c r="Q473" s="62"/>
      <c r="R473" s="65">
        <v>0</v>
      </c>
      <c r="S473" s="66">
        <v>0</v>
      </c>
      <c r="T473" s="66">
        <v>0</v>
      </c>
    </row>
    <row r="474" ht="16.5" spans="1:20">
      <c r="A474" s="4">
        <v>3</v>
      </c>
      <c r="B474" s="62" t="s">
        <v>647</v>
      </c>
      <c r="C474" s="62" t="s">
        <v>650</v>
      </c>
      <c r="D474" s="63" t="s">
        <v>641</v>
      </c>
      <c r="E474" s="64">
        <v>2</v>
      </c>
      <c r="F474" s="64">
        <v>0</v>
      </c>
      <c r="G474" s="64">
        <v>0</v>
      </c>
      <c r="H474" s="64">
        <v>0</v>
      </c>
      <c r="I474" s="62" t="s">
        <v>160</v>
      </c>
      <c r="J474" s="65">
        <v>2</v>
      </c>
      <c r="K474" s="62" t="s">
        <v>642</v>
      </c>
      <c r="L474" s="65">
        <v>1</v>
      </c>
      <c r="M474" s="62"/>
      <c r="N474" s="65">
        <v>0</v>
      </c>
      <c r="O474" s="62"/>
      <c r="P474" s="65">
        <v>0</v>
      </c>
      <c r="Q474" s="62"/>
      <c r="R474" s="65">
        <v>0</v>
      </c>
      <c r="S474" s="66">
        <v>0</v>
      </c>
      <c r="T474" s="66">
        <v>0</v>
      </c>
    </row>
    <row r="475" ht="16.5" spans="1:20">
      <c r="A475" s="4">
        <v>4</v>
      </c>
      <c r="B475" s="62" t="s">
        <v>647</v>
      </c>
      <c r="C475" s="62" t="s">
        <v>651</v>
      </c>
      <c r="D475" s="63" t="s">
        <v>641</v>
      </c>
      <c r="E475" s="64">
        <v>1</v>
      </c>
      <c r="F475" s="64">
        <v>0</v>
      </c>
      <c r="G475" s="64">
        <v>0</v>
      </c>
      <c r="H475" s="64">
        <v>0</v>
      </c>
      <c r="I475" s="62" t="s">
        <v>79</v>
      </c>
      <c r="J475" s="65">
        <v>2</v>
      </c>
      <c r="K475" s="62" t="s">
        <v>160</v>
      </c>
      <c r="L475" s="65">
        <v>1</v>
      </c>
      <c r="M475" s="62"/>
      <c r="N475" s="65">
        <v>0</v>
      </c>
      <c r="O475" s="62"/>
      <c r="P475" s="65">
        <v>0</v>
      </c>
      <c r="Q475" s="62"/>
      <c r="R475" s="65">
        <v>0</v>
      </c>
      <c r="S475" s="66">
        <v>0</v>
      </c>
      <c r="T475" s="66">
        <v>0</v>
      </c>
    </row>
    <row r="476" ht="16.5" spans="1:20">
      <c r="A476" s="4">
        <v>5</v>
      </c>
      <c r="B476" s="62" t="s">
        <v>647</v>
      </c>
      <c r="C476" s="62" t="s">
        <v>652</v>
      </c>
      <c r="D476" s="63" t="s">
        <v>641</v>
      </c>
      <c r="E476" s="64">
        <v>1</v>
      </c>
      <c r="F476" s="64">
        <v>1</v>
      </c>
      <c r="G476" s="64">
        <v>0</v>
      </c>
      <c r="H476" s="64">
        <v>0</v>
      </c>
      <c r="I476" s="62" t="s">
        <v>79</v>
      </c>
      <c r="J476" s="65">
        <v>1</v>
      </c>
      <c r="K476" s="62"/>
      <c r="L476" s="65">
        <v>0</v>
      </c>
      <c r="M476" s="62"/>
      <c r="N476" s="65">
        <v>0</v>
      </c>
      <c r="O476" s="62"/>
      <c r="P476" s="65">
        <v>0</v>
      </c>
      <c r="Q476" s="62"/>
      <c r="R476" s="65">
        <v>0</v>
      </c>
      <c r="S476" s="66">
        <v>0</v>
      </c>
      <c r="T476" s="66">
        <v>0</v>
      </c>
    </row>
    <row r="477" ht="16.5" spans="1:20">
      <c r="A477" s="4">
        <v>1</v>
      </c>
      <c r="B477" s="62" t="s">
        <v>653</v>
      </c>
      <c r="C477" s="62" t="s">
        <v>654</v>
      </c>
      <c r="D477" s="63" t="s">
        <v>655</v>
      </c>
      <c r="E477" s="64">
        <v>0</v>
      </c>
      <c r="F477" s="64">
        <v>0</v>
      </c>
      <c r="G477" s="64">
        <v>0</v>
      </c>
      <c r="H477" s="64">
        <v>0</v>
      </c>
      <c r="I477" s="62" t="s">
        <v>187</v>
      </c>
      <c r="J477" s="65">
        <v>1</v>
      </c>
      <c r="K477" s="62"/>
      <c r="L477" s="65">
        <v>0</v>
      </c>
      <c r="M477" s="62"/>
      <c r="N477" s="65">
        <v>0</v>
      </c>
      <c r="O477" s="62"/>
      <c r="P477" s="65">
        <v>0</v>
      </c>
      <c r="Q477" s="62"/>
      <c r="R477" s="65">
        <v>0</v>
      </c>
      <c r="S477" s="66">
        <v>0</v>
      </c>
      <c r="T477" s="66">
        <v>0</v>
      </c>
    </row>
    <row r="478" ht="16.5" spans="1:20">
      <c r="A478" s="4">
        <v>2</v>
      </c>
      <c r="B478" s="62" t="s">
        <v>653</v>
      </c>
      <c r="C478" s="62" t="s">
        <v>656</v>
      </c>
      <c r="D478" s="63" t="s">
        <v>655</v>
      </c>
      <c r="E478" s="64">
        <v>0</v>
      </c>
      <c r="F478" s="64">
        <v>0</v>
      </c>
      <c r="G478" s="64">
        <v>0</v>
      </c>
      <c r="H478" s="64">
        <v>0</v>
      </c>
      <c r="I478" s="62" t="s">
        <v>657</v>
      </c>
      <c r="J478" s="65">
        <v>1</v>
      </c>
      <c r="K478" s="62"/>
      <c r="L478" s="65">
        <v>0</v>
      </c>
      <c r="M478" s="62"/>
      <c r="N478" s="65">
        <v>0</v>
      </c>
      <c r="O478" s="62"/>
      <c r="P478" s="65">
        <v>0</v>
      </c>
      <c r="Q478" s="62"/>
      <c r="R478" s="65">
        <v>0</v>
      </c>
      <c r="S478" s="66">
        <v>0</v>
      </c>
      <c r="T478" s="66">
        <v>0</v>
      </c>
    </row>
    <row r="479" ht="16.5" spans="1:20">
      <c r="A479" s="4">
        <v>3</v>
      </c>
      <c r="B479" s="62" t="s">
        <v>653</v>
      </c>
      <c r="C479" s="62" t="s">
        <v>658</v>
      </c>
      <c r="D479" s="63" t="s">
        <v>655</v>
      </c>
      <c r="E479" s="64">
        <v>0</v>
      </c>
      <c r="F479" s="64">
        <v>0</v>
      </c>
      <c r="G479" s="64">
        <v>0</v>
      </c>
      <c r="H479" s="64">
        <v>0</v>
      </c>
      <c r="I479" s="62" t="s">
        <v>59</v>
      </c>
      <c r="J479" s="65">
        <v>1</v>
      </c>
      <c r="K479" s="62"/>
      <c r="L479" s="65">
        <v>0</v>
      </c>
      <c r="M479" s="62"/>
      <c r="N479" s="65">
        <v>0</v>
      </c>
      <c r="O479" s="62"/>
      <c r="P479" s="65">
        <v>0</v>
      </c>
      <c r="Q479" s="62"/>
      <c r="R479" s="65">
        <v>0</v>
      </c>
      <c r="S479" s="66">
        <v>0</v>
      </c>
      <c r="T479" s="66">
        <v>0</v>
      </c>
    </row>
    <row r="480" ht="16.5" spans="1:20">
      <c r="A480" s="4">
        <v>4</v>
      </c>
      <c r="B480" s="62" t="s">
        <v>653</v>
      </c>
      <c r="C480" s="62" t="s">
        <v>659</v>
      </c>
      <c r="D480" s="63" t="s">
        <v>655</v>
      </c>
      <c r="E480" s="64">
        <v>0</v>
      </c>
      <c r="F480" s="64">
        <v>0</v>
      </c>
      <c r="G480" s="64">
        <v>0</v>
      </c>
      <c r="H480" s="64">
        <v>0</v>
      </c>
      <c r="I480" s="62" t="s">
        <v>59</v>
      </c>
      <c r="J480" s="65">
        <v>1</v>
      </c>
      <c r="K480" s="62"/>
      <c r="L480" s="65">
        <v>0</v>
      </c>
      <c r="M480" s="62"/>
      <c r="N480" s="65">
        <v>0</v>
      </c>
      <c r="O480" s="62"/>
      <c r="P480" s="65">
        <v>0</v>
      </c>
      <c r="Q480" s="62"/>
      <c r="R480" s="65">
        <v>0</v>
      </c>
      <c r="S480" s="66">
        <v>0</v>
      </c>
      <c r="T480" s="66">
        <v>0</v>
      </c>
    </row>
    <row r="481" ht="16.5" spans="1:20">
      <c r="A481" s="4">
        <v>5</v>
      </c>
      <c r="B481" s="62" t="s">
        <v>653</v>
      </c>
      <c r="C481" s="62" t="s">
        <v>660</v>
      </c>
      <c r="D481" s="63" t="s">
        <v>655</v>
      </c>
      <c r="E481" s="64">
        <v>0</v>
      </c>
      <c r="F481" s="64">
        <v>0</v>
      </c>
      <c r="G481" s="64">
        <v>0</v>
      </c>
      <c r="H481" s="64">
        <v>0</v>
      </c>
      <c r="I481" s="62" t="s">
        <v>524</v>
      </c>
      <c r="J481" s="65">
        <v>1</v>
      </c>
      <c r="K481" s="62"/>
      <c r="L481" s="65">
        <v>0</v>
      </c>
      <c r="M481" s="62"/>
      <c r="N481" s="65">
        <v>0</v>
      </c>
      <c r="O481" s="62"/>
      <c r="P481" s="65">
        <v>0</v>
      </c>
      <c r="Q481" s="62"/>
      <c r="R481" s="65">
        <v>0</v>
      </c>
      <c r="S481" s="66">
        <v>0</v>
      </c>
      <c r="T481" s="66">
        <v>0</v>
      </c>
    </row>
    <row r="482" ht="16.5" spans="1:20">
      <c r="A482" s="4">
        <v>1</v>
      </c>
      <c r="B482" s="62" t="s">
        <v>661</v>
      </c>
      <c r="C482" s="62" t="s">
        <v>662</v>
      </c>
      <c r="D482" s="63" t="s">
        <v>655</v>
      </c>
      <c r="E482" s="64">
        <v>2</v>
      </c>
      <c r="F482" s="64">
        <v>0</v>
      </c>
      <c r="G482" s="64">
        <v>0</v>
      </c>
      <c r="H482" s="64">
        <v>0</v>
      </c>
      <c r="I482" s="62" t="s">
        <v>187</v>
      </c>
      <c r="J482" s="65">
        <v>1</v>
      </c>
      <c r="K482" s="62" t="s">
        <v>59</v>
      </c>
      <c r="L482" s="65">
        <v>1</v>
      </c>
      <c r="M482" s="62"/>
      <c r="N482" s="65">
        <v>0</v>
      </c>
      <c r="O482" s="62"/>
      <c r="P482" s="65">
        <v>0</v>
      </c>
      <c r="Q482" s="62"/>
      <c r="R482" s="65">
        <v>0</v>
      </c>
      <c r="S482" s="66">
        <v>0</v>
      </c>
      <c r="T482" s="66">
        <v>0</v>
      </c>
    </row>
    <row r="483" ht="16.5" spans="1:20">
      <c r="A483" s="4">
        <v>2</v>
      </c>
      <c r="B483" s="62" t="s">
        <v>661</v>
      </c>
      <c r="C483" s="62" t="s">
        <v>663</v>
      </c>
      <c r="D483" s="63" t="s">
        <v>655</v>
      </c>
      <c r="E483" s="64">
        <v>0</v>
      </c>
      <c r="F483" s="64">
        <v>1</v>
      </c>
      <c r="G483" s="64">
        <v>0</v>
      </c>
      <c r="H483" s="64">
        <v>0</v>
      </c>
      <c r="I483" s="62" t="s">
        <v>657</v>
      </c>
      <c r="J483" s="65">
        <v>1</v>
      </c>
      <c r="K483" s="62"/>
      <c r="L483" s="65">
        <v>0</v>
      </c>
      <c r="M483" s="62"/>
      <c r="N483" s="65">
        <v>0</v>
      </c>
      <c r="O483" s="62"/>
      <c r="P483" s="65">
        <v>0</v>
      </c>
      <c r="Q483" s="62"/>
      <c r="R483" s="65">
        <v>0</v>
      </c>
      <c r="S483" s="66">
        <v>0</v>
      </c>
      <c r="T483" s="66">
        <v>0</v>
      </c>
    </row>
    <row r="484" ht="16.5" spans="1:20">
      <c r="A484" s="4">
        <v>3</v>
      </c>
      <c r="B484" s="62" t="s">
        <v>661</v>
      </c>
      <c r="C484" s="62" t="s">
        <v>664</v>
      </c>
      <c r="D484" s="63" t="s">
        <v>655</v>
      </c>
      <c r="E484" s="64">
        <v>1</v>
      </c>
      <c r="F484" s="64">
        <v>0</v>
      </c>
      <c r="G484" s="64">
        <v>0</v>
      </c>
      <c r="H484" s="64">
        <v>0</v>
      </c>
      <c r="I484" s="62" t="s">
        <v>657</v>
      </c>
      <c r="J484" s="65">
        <v>1</v>
      </c>
      <c r="K484" s="62" t="s">
        <v>59</v>
      </c>
      <c r="L484" s="65">
        <v>2</v>
      </c>
      <c r="M484" s="62"/>
      <c r="N484" s="65">
        <v>0</v>
      </c>
      <c r="O484" s="62"/>
      <c r="P484" s="65">
        <v>0</v>
      </c>
      <c r="Q484" s="62"/>
      <c r="R484" s="65">
        <v>0</v>
      </c>
      <c r="S484" s="66">
        <v>0</v>
      </c>
      <c r="T484" s="66">
        <v>0</v>
      </c>
    </row>
    <row r="485" ht="16.5" spans="1:20">
      <c r="A485" s="4">
        <v>4</v>
      </c>
      <c r="B485" s="62" t="s">
        <v>661</v>
      </c>
      <c r="C485" s="62" t="s">
        <v>665</v>
      </c>
      <c r="D485" s="63" t="s">
        <v>655</v>
      </c>
      <c r="E485" s="64">
        <v>2</v>
      </c>
      <c r="F485" s="64">
        <v>0</v>
      </c>
      <c r="G485" s="64">
        <v>0</v>
      </c>
      <c r="H485" s="64">
        <v>0</v>
      </c>
      <c r="I485" s="62" t="s">
        <v>657</v>
      </c>
      <c r="J485" s="65">
        <v>1</v>
      </c>
      <c r="K485" s="62" t="s">
        <v>59</v>
      </c>
      <c r="L485" s="65">
        <v>1</v>
      </c>
      <c r="M485" s="62"/>
      <c r="N485" s="65">
        <v>0</v>
      </c>
      <c r="O485" s="62"/>
      <c r="P485" s="65">
        <v>0</v>
      </c>
      <c r="Q485" s="62"/>
      <c r="R485" s="65">
        <v>0</v>
      </c>
      <c r="S485" s="66">
        <v>0</v>
      </c>
      <c r="T485" s="66">
        <v>0</v>
      </c>
    </row>
    <row r="486" ht="16.5" spans="1:20">
      <c r="A486" s="4">
        <v>5</v>
      </c>
      <c r="B486" s="62" t="s">
        <v>661</v>
      </c>
      <c r="C486" s="62" t="s">
        <v>666</v>
      </c>
      <c r="D486" s="63" t="s">
        <v>655</v>
      </c>
      <c r="E486" s="64">
        <v>1</v>
      </c>
      <c r="F486" s="64">
        <v>1</v>
      </c>
      <c r="G486" s="64">
        <v>1</v>
      </c>
      <c r="H486" s="64">
        <v>0</v>
      </c>
      <c r="I486" s="62"/>
      <c r="J486" s="65">
        <v>0</v>
      </c>
      <c r="K486" s="62"/>
      <c r="L486" s="65">
        <v>0</v>
      </c>
      <c r="M486" s="62"/>
      <c r="N486" s="65">
        <v>0</v>
      </c>
      <c r="O486" s="62"/>
      <c r="P486" s="65">
        <v>0</v>
      </c>
      <c r="Q486" s="62"/>
      <c r="R486" s="65">
        <v>0</v>
      </c>
      <c r="S486" s="66">
        <v>0</v>
      </c>
      <c r="T486" s="66">
        <v>0</v>
      </c>
    </row>
    <row r="487" ht="16.5" spans="1:20">
      <c r="A487" s="4">
        <v>1</v>
      </c>
      <c r="B487" s="62" t="s">
        <v>667</v>
      </c>
      <c r="C487" s="62" t="s">
        <v>668</v>
      </c>
      <c r="D487" s="63" t="s">
        <v>669</v>
      </c>
      <c r="E487" s="64">
        <v>0</v>
      </c>
      <c r="F487" s="64">
        <v>0</v>
      </c>
      <c r="G487" s="64">
        <v>0</v>
      </c>
      <c r="H487" s="64">
        <v>0</v>
      </c>
      <c r="I487" s="62" t="s">
        <v>581</v>
      </c>
      <c r="J487" s="65">
        <v>1</v>
      </c>
      <c r="K487" s="62"/>
      <c r="L487" s="65">
        <v>0</v>
      </c>
      <c r="M487" s="62"/>
      <c r="N487" s="65">
        <v>0</v>
      </c>
      <c r="O487" s="62"/>
      <c r="P487" s="65">
        <v>0</v>
      </c>
      <c r="Q487" s="62"/>
      <c r="R487" s="65">
        <v>0</v>
      </c>
      <c r="S487" s="66">
        <v>0</v>
      </c>
      <c r="T487" s="66">
        <v>0</v>
      </c>
    </row>
    <row r="488" ht="16.5" spans="1:20">
      <c r="A488" s="4">
        <v>2</v>
      </c>
      <c r="B488" s="62" t="s">
        <v>667</v>
      </c>
      <c r="C488" s="62" t="s">
        <v>670</v>
      </c>
      <c r="D488" s="63" t="s">
        <v>669</v>
      </c>
      <c r="E488" s="64">
        <v>0</v>
      </c>
      <c r="F488" s="64">
        <v>0</v>
      </c>
      <c r="G488" s="64">
        <v>0</v>
      </c>
      <c r="H488" s="64">
        <v>0</v>
      </c>
      <c r="I488" s="62" t="s">
        <v>179</v>
      </c>
      <c r="J488" s="65">
        <v>1</v>
      </c>
      <c r="K488" s="62"/>
      <c r="L488" s="65">
        <v>0</v>
      </c>
      <c r="M488" s="62"/>
      <c r="N488" s="65">
        <v>0</v>
      </c>
      <c r="O488" s="62"/>
      <c r="P488" s="65">
        <v>0</v>
      </c>
      <c r="Q488" s="62"/>
      <c r="R488" s="65">
        <v>0</v>
      </c>
      <c r="S488" s="66">
        <v>0</v>
      </c>
      <c r="T488" s="66">
        <v>0</v>
      </c>
    </row>
    <row r="489" ht="16.5" spans="1:20">
      <c r="A489" s="4">
        <v>3</v>
      </c>
      <c r="B489" s="62" t="s">
        <v>667</v>
      </c>
      <c r="C489" s="62" t="s">
        <v>671</v>
      </c>
      <c r="D489" s="63" t="s">
        <v>669</v>
      </c>
      <c r="E489" s="64">
        <v>0</v>
      </c>
      <c r="F489" s="64">
        <v>0</v>
      </c>
      <c r="G489" s="64">
        <v>0</v>
      </c>
      <c r="H489" s="64">
        <v>0</v>
      </c>
      <c r="I489" s="62" t="s">
        <v>428</v>
      </c>
      <c r="J489" s="65">
        <v>1</v>
      </c>
      <c r="K489" s="62"/>
      <c r="L489" s="65">
        <v>0</v>
      </c>
      <c r="M489" s="62"/>
      <c r="N489" s="65">
        <v>0</v>
      </c>
      <c r="O489" s="62"/>
      <c r="P489" s="65">
        <v>0</v>
      </c>
      <c r="Q489" s="62"/>
      <c r="R489" s="65">
        <v>0</v>
      </c>
      <c r="S489" s="66">
        <v>0</v>
      </c>
      <c r="T489" s="66">
        <v>0</v>
      </c>
    </row>
    <row r="490" ht="16.5" spans="1:20">
      <c r="A490" s="4">
        <v>4</v>
      </c>
      <c r="B490" s="62" t="s">
        <v>667</v>
      </c>
      <c r="C490" s="62" t="s">
        <v>672</v>
      </c>
      <c r="D490" s="63" t="s">
        <v>669</v>
      </c>
      <c r="E490" s="64">
        <v>0</v>
      </c>
      <c r="F490" s="64">
        <v>0</v>
      </c>
      <c r="G490" s="64">
        <v>0</v>
      </c>
      <c r="H490" s="64">
        <v>0</v>
      </c>
      <c r="I490" s="62" t="s">
        <v>179</v>
      </c>
      <c r="J490" s="65">
        <v>1</v>
      </c>
      <c r="K490" s="62"/>
      <c r="L490" s="65">
        <v>0</v>
      </c>
      <c r="M490" s="62"/>
      <c r="N490" s="65">
        <v>0</v>
      </c>
      <c r="O490" s="62"/>
      <c r="P490" s="65">
        <v>0</v>
      </c>
      <c r="Q490" s="62"/>
      <c r="R490" s="65">
        <v>0</v>
      </c>
      <c r="S490" s="66">
        <v>0</v>
      </c>
      <c r="T490" s="66">
        <v>0</v>
      </c>
    </row>
    <row r="491" ht="16.5" spans="1:20">
      <c r="A491" s="4">
        <v>5</v>
      </c>
      <c r="B491" s="62" t="s">
        <v>667</v>
      </c>
      <c r="C491" s="62" t="s">
        <v>673</v>
      </c>
      <c r="D491" s="63" t="s">
        <v>669</v>
      </c>
      <c r="E491" s="64">
        <v>0</v>
      </c>
      <c r="F491" s="64">
        <v>0</v>
      </c>
      <c r="G491" s="64">
        <v>0</v>
      </c>
      <c r="H491" s="64">
        <v>0</v>
      </c>
      <c r="I491" s="62" t="s">
        <v>428</v>
      </c>
      <c r="J491" s="65">
        <v>1</v>
      </c>
      <c r="K491" s="62"/>
      <c r="L491" s="65">
        <v>0</v>
      </c>
      <c r="M491" s="62"/>
      <c r="N491" s="65">
        <v>0</v>
      </c>
      <c r="O491" s="62"/>
      <c r="P491" s="65">
        <v>0</v>
      </c>
      <c r="Q491" s="62"/>
      <c r="R491" s="65">
        <v>0</v>
      </c>
      <c r="S491" s="66">
        <v>0</v>
      </c>
      <c r="T491" s="66">
        <v>0</v>
      </c>
    </row>
    <row r="492" ht="16.5" spans="1:20">
      <c r="A492" s="4">
        <v>1</v>
      </c>
      <c r="B492" s="62" t="s">
        <v>674</v>
      </c>
      <c r="C492" s="62" t="s">
        <v>675</v>
      </c>
      <c r="D492" s="63" t="s">
        <v>669</v>
      </c>
      <c r="E492" s="64">
        <v>2</v>
      </c>
      <c r="F492" s="64">
        <v>0</v>
      </c>
      <c r="G492" s="64">
        <v>0</v>
      </c>
      <c r="H492" s="64">
        <v>0</v>
      </c>
      <c r="I492" s="62" t="s">
        <v>581</v>
      </c>
      <c r="J492" s="65">
        <v>2</v>
      </c>
      <c r="K492" s="62" t="s">
        <v>593</v>
      </c>
      <c r="L492" s="65">
        <v>1</v>
      </c>
      <c r="M492" s="62"/>
      <c r="N492" s="65">
        <v>0</v>
      </c>
      <c r="O492" s="62"/>
      <c r="P492" s="65">
        <v>0</v>
      </c>
      <c r="Q492" s="62"/>
      <c r="R492" s="65">
        <v>0</v>
      </c>
      <c r="S492" s="66">
        <v>0</v>
      </c>
      <c r="T492" s="66">
        <v>0</v>
      </c>
    </row>
    <row r="493" ht="16.5" spans="1:20">
      <c r="A493" s="4">
        <v>2</v>
      </c>
      <c r="B493" s="62" t="s">
        <v>674</v>
      </c>
      <c r="C493" s="62" t="s">
        <v>676</v>
      </c>
      <c r="D493" s="63" t="s">
        <v>669</v>
      </c>
      <c r="E493" s="64">
        <v>0</v>
      </c>
      <c r="F493" s="64">
        <v>1</v>
      </c>
      <c r="G493" s="64">
        <v>0</v>
      </c>
      <c r="H493" s="64">
        <v>0</v>
      </c>
      <c r="I493" s="62" t="s">
        <v>179</v>
      </c>
      <c r="J493" s="65">
        <v>1</v>
      </c>
      <c r="K493" s="62" t="s">
        <v>677</v>
      </c>
      <c r="L493" s="65">
        <v>1</v>
      </c>
      <c r="M493" s="62"/>
      <c r="N493" s="65">
        <v>0</v>
      </c>
      <c r="O493" s="62"/>
      <c r="P493" s="65">
        <v>0</v>
      </c>
      <c r="Q493" s="62"/>
      <c r="R493" s="65">
        <v>0</v>
      </c>
      <c r="S493" s="66">
        <v>0</v>
      </c>
      <c r="T493" s="66">
        <v>0</v>
      </c>
    </row>
    <row r="494" ht="16.5" spans="1:20">
      <c r="A494" s="4">
        <v>3</v>
      </c>
      <c r="B494" s="62" t="s">
        <v>674</v>
      </c>
      <c r="C494" s="62" t="s">
        <v>678</v>
      </c>
      <c r="D494" s="63" t="s">
        <v>669</v>
      </c>
      <c r="E494" s="64">
        <v>3</v>
      </c>
      <c r="F494" s="64">
        <v>0</v>
      </c>
      <c r="G494" s="64">
        <v>0</v>
      </c>
      <c r="H494" s="64">
        <v>0</v>
      </c>
      <c r="I494" s="62" t="s">
        <v>428</v>
      </c>
      <c r="J494" s="65">
        <v>1</v>
      </c>
      <c r="K494" s="62" t="s">
        <v>581</v>
      </c>
      <c r="L494" s="65">
        <v>1</v>
      </c>
      <c r="M494" s="62"/>
      <c r="N494" s="65">
        <v>0</v>
      </c>
      <c r="O494" s="62"/>
      <c r="P494" s="65">
        <v>0</v>
      </c>
      <c r="Q494" s="62"/>
      <c r="R494" s="65">
        <v>0</v>
      </c>
      <c r="S494" s="66">
        <v>0</v>
      </c>
      <c r="T494" s="66">
        <v>0</v>
      </c>
    </row>
    <row r="495" ht="16.5" spans="1:20">
      <c r="A495" s="4">
        <v>4</v>
      </c>
      <c r="B495" s="62" t="s">
        <v>674</v>
      </c>
      <c r="C495" s="62" t="s">
        <v>679</v>
      </c>
      <c r="D495" s="63" t="s">
        <v>669</v>
      </c>
      <c r="E495" s="64">
        <v>2</v>
      </c>
      <c r="F495" s="64">
        <v>0</v>
      </c>
      <c r="G495" s="64">
        <v>0</v>
      </c>
      <c r="H495" s="64">
        <v>0</v>
      </c>
      <c r="I495" s="62" t="s">
        <v>179</v>
      </c>
      <c r="J495" s="65">
        <v>1</v>
      </c>
      <c r="K495" s="62" t="s">
        <v>593</v>
      </c>
      <c r="L495" s="65">
        <v>1</v>
      </c>
      <c r="M495" s="62"/>
      <c r="N495" s="65">
        <v>0</v>
      </c>
      <c r="O495" s="62"/>
      <c r="P495" s="65">
        <v>0</v>
      </c>
      <c r="Q495" s="62"/>
      <c r="R495" s="65">
        <v>0</v>
      </c>
      <c r="S495" s="66">
        <v>0</v>
      </c>
      <c r="T495" s="66">
        <v>0</v>
      </c>
    </row>
    <row r="496" ht="16.5" spans="1:20">
      <c r="A496" s="4">
        <v>5</v>
      </c>
      <c r="B496" s="62" t="s">
        <v>674</v>
      </c>
      <c r="C496" s="62" t="s">
        <v>680</v>
      </c>
      <c r="D496" s="63" t="s">
        <v>669</v>
      </c>
      <c r="E496" s="64">
        <v>2</v>
      </c>
      <c r="F496" s="64">
        <v>0</v>
      </c>
      <c r="G496" s="64">
        <v>0</v>
      </c>
      <c r="H496" s="64">
        <v>0</v>
      </c>
      <c r="I496" s="62" t="s">
        <v>179</v>
      </c>
      <c r="J496" s="65">
        <v>1</v>
      </c>
      <c r="K496" s="62" t="s">
        <v>428</v>
      </c>
      <c r="L496" s="65">
        <v>2</v>
      </c>
      <c r="M496" s="62"/>
      <c r="N496" s="65">
        <v>0</v>
      </c>
      <c r="O496" s="62"/>
      <c r="P496" s="65">
        <v>0</v>
      </c>
      <c r="Q496" s="62"/>
      <c r="R496" s="65">
        <v>0</v>
      </c>
      <c r="S496" s="66">
        <v>0</v>
      </c>
      <c r="T496" s="66">
        <v>0</v>
      </c>
    </row>
    <row r="497" ht="16.5" spans="1:20">
      <c r="A497" s="4">
        <v>1</v>
      </c>
      <c r="B497" s="62" t="s">
        <v>681</v>
      </c>
      <c r="C497" s="62" t="s">
        <v>682</v>
      </c>
      <c r="D497" s="63" t="s">
        <v>683</v>
      </c>
      <c r="E497" s="64">
        <v>0</v>
      </c>
      <c r="F497" s="64">
        <v>0</v>
      </c>
      <c r="G497" s="64">
        <v>0</v>
      </c>
      <c r="H497" s="64">
        <v>0</v>
      </c>
      <c r="I497" s="62" t="s">
        <v>105</v>
      </c>
      <c r="J497" s="65">
        <v>1</v>
      </c>
      <c r="K497" s="62"/>
      <c r="L497" s="65">
        <v>0</v>
      </c>
      <c r="M497" s="62"/>
      <c r="N497" s="65">
        <v>0</v>
      </c>
      <c r="O497" s="62"/>
      <c r="P497" s="65">
        <v>0</v>
      </c>
      <c r="Q497" s="62"/>
      <c r="R497" s="65">
        <v>0</v>
      </c>
      <c r="S497" s="66">
        <v>0</v>
      </c>
      <c r="T497" s="66">
        <v>0</v>
      </c>
    </row>
    <row r="498" ht="16.5" spans="1:20">
      <c r="A498" s="4">
        <v>2</v>
      </c>
      <c r="B498" s="62" t="s">
        <v>681</v>
      </c>
      <c r="C498" s="62" t="s">
        <v>684</v>
      </c>
      <c r="D498" s="63" t="s">
        <v>683</v>
      </c>
      <c r="E498" s="64">
        <v>0</v>
      </c>
      <c r="F498" s="64">
        <v>0</v>
      </c>
      <c r="G498" s="64">
        <v>0</v>
      </c>
      <c r="H498" s="64">
        <v>0</v>
      </c>
      <c r="I498" s="62" t="s">
        <v>66</v>
      </c>
      <c r="J498" s="65">
        <v>1</v>
      </c>
      <c r="K498" s="62"/>
      <c r="L498" s="65">
        <v>0</v>
      </c>
      <c r="M498" s="62"/>
      <c r="N498" s="65">
        <v>0</v>
      </c>
      <c r="O498" s="62"/>
      <c r="P498" s="65">
        <v>0</v>
      </c>
      <c r="Q498" s="62"/>
      <c r="R498" s="65">
        <v>0</v>
      </c>
      <c r="S498" s="66">
        <v>0</v>
      </c>
      <c r="T498" s="66">
        <v>0</v>
      </c>
    </row>
    <row r="499" ht="16.5" spans="1:20">
      <c r="A499" s="4">
        <v>3</v>
      </c>
      <c r="B499" s="62" t="s">
        <v>681</v>
      </c>
      <c r="C499" s="62" t="s">
        <v>685</v>
      </c>
      <c r="D499" s="63" t="s">
        <v>683</v>
      </c>
      <c r="E499" s="64">
        <v>0</v>
      </c>
      <c r="F499" s="64">
        <v>0</v>
      </c>
      <c r="G499" s="64">
        <v>0</v>
      </c>
      <c r="H499" s="64">
        <v>0</v>
      </c>
      <c r="I499" s="62" t="s">
        <v>505</v>
      </c>
      <c r="J499" s="65">
        <v>1</v>
      </c>
      <c r="K499" s="62"/>
      <c r="L499" s="65">
        <v>0</v>
      </c>
      <c r="M499" s="62"/>
      <c r="N499" s="65">
        <v>0</v>
      </c>
      <c r="O499" s="62"/>
      <c r="P499" s="65">
        <v>0</v>
      </c>
      <c r="Q499" s="62"/>
      <c r="R499" s="65">
        <v>0</v>
      </c>
      <c r="S499" s="66">
        <v>0</v>
      </c>
      <c r="T499" s="66">
        <v>0</v>
      </c>
    </row>
    <row r="500" ht="16.5" spans="1:20">
      <c r="A500" s="4">
        <v>4</v>
      </c>
      <c r="B500" s="62" t="s">
        <v>681</v>
      </c>
      <c r="C500" s="62" t="s">
        <v>686</v>
      </c>
      <c r="D500" s="63" t="s">
        <v>683</v>
      </c>
      <c r="E500" s="64">
        <v>0</v>
      </c>
      <c r="F500" s="64">
        <v>0</v>
      </c>
      <c r="G500" s="64">
        <v>0</v>
      </c>
      <c r="H500" s="64">
        <v>0</v>
      </c>
      <c r="I500" s="62" t="s">
        <v>105</v>
      </c>
      <c r="J500" s="65">
        <v>2</v>
      </c>
      <c r="K500" s="62"/>
      <c r="L500" s="65">
        <v>0</v>
      </c>
      <c r="M500" s="62"/>
      <c r="N500" s="65">
        <v>0</v>
      </c>
      <c r="O500" s="62"/>
      <c r="P500" s="65">
        <v>0</v>
      </c>
      <c r="Q500" s="62"/>
      <c r="R500" s="65">
        <v>0</v>
      </c>
      <c r="S500" s="66">
        <v>0</v>
      </c>
      <c r="T500" s="66">
        <v>0</v>
      </c>
    </row>
    <row r="501" ht="16.5" spans="1:20">
      <c r="A501" s="4">
        <v>5</v>
      </c>
      <c r="B501" s="62" t="s">
        <v>681</v>
      </c>
      <c r="C501" s="62" t="s">
        <v>687</v>
      </c>
      <c r="D501" s="63" t="s">
        <v>683</v>
      </c>
      <c r="E501" s="64">
        <v>0</v>
      </c>
      <c r="F501" s="64">
        <v>0</v>
      </c>
      <c r="G501" s="64">
        <v>0</v>
      </c>
      <c r="H501" s="64">
        <v>0</v>
      </c>
      <c r="I501" s="62" t="s">
        <v>98</v>
      </c>
      <c r="J501" s="65">
        <v>1</v>
      </c>
      <c r="K501" s="62"/>
      <c r="L501" s="65">
        <v>0</v>
      </c>
      <c r="M501" s="62"/>
      <c r="N501" s="65">
        <v>0</v>
      </c>
      <c r="O501" s="62"/>
      <c r="P501" s="65">
        <v>0</v>
      </c>
      <c r="Q501" s="62"/>
      <c r="R501" s="65">
        <v>0</v>
      </c>
      <c r="S501" s="66">
        <v>0</v>
      </c>
      <c r="T501" s="66">
        <v>0</v>
      </c>
    </row>
    <row r="502" ht="16.5" spans="1:20">
      <c r="A502" s="4">
        <v>1</v>
      </c>
      <c r="B502" s="62" t="s">
        <v>688</v>
      </c>
      <c r="C502" s="62" t="s">
        <v>689</v>
      </c>
      <c r="D502" s="63" t="s">
        <v>683</v>
      </c>
      <c r="E502" s="64">
        <v>2</v>
      </c>
      <c r="F502" s="64">
        <v>0</v>
      </c>
      <c r="G502" s="64">
        <v>0</v>
      </c>
      <c r="H502" s="64">
        <v>0</v>
      </c>
      <c r="I502" s="62" t="s">
        <v>505</v>
      </c>
      <c r="J502" s="65">
        <v>1</v>
      </c>
      <c r="K502" s="62" t="s">
        <v>61</v>
      </c>
      <c r="L502" s="65">
        <v>1</v>
      </c>
      <c r="M502" s="62"/>
      <c r="N502" s="65">
        <v>0</v>
      </c>
      <c r="O502" s="62"/>
      <c r="P502" s="65">
        <v>0</v>
      </c>
      <c r="Q502" s="62"/>
      <c r="R502" s="65">
        <v>0</v>
      </c>
      <c r="S502" s="66">
        <v>0</v>
      </c>
      <c r="T502" s="66">
        <v>0</v>
      </c>
    </row>
    <row r="503" ht="16.5" spans="1:20">
      <c r="A503" s="4">
        <v>2</v>
      </c>
      <c r="B503" s="62" t="s">
        <v>688</v>
      </c>
      <c r="C503" s="62" t="s">
        <v>690</v>
      </c>
      <c r="D503" s="63" t="s">
        <v>683</v>
      </c>
      <c r="E503" s="64">
        <v>0</v>
      </c>
      <c r="F503" s="64">
        <v>1</v>
      </c>
      <c r="G503" s="64">
        <v>0</v>
      </c>
      <c r="H503" s="64">
        <v>0</v>
      </c>
      <c r="I503" s="62" t="s">
        <v>66</v>
      </c>
      <c r="J503" s="65">
        <v>2</v>
      </c>
      <c r="K503" s="62"/>
      <c r="L503" s="65">
        <v>0</v>
      </c>
      <c r="M503" s="62"/>
      <c r="N503" s="65">
        <v>0</v>
      </c>
      <c r="O503" s="62"/>
      <c r="P503" s="65">
        <v>0</v>
      </c>
      <c r="Q503" s="62"/>
      <c r="R503" s="65">
        <v>0</v>
      </c>
      <c r="S503" s="66">
        <v>0</v>
      </c>
      <c r="T503" s="66">
        <v>0</v>
      </c>
    </row>
    <row r="504" ht="16.5" spans="1:20">
      <c r="A504" s="4">
        <v>3</v>
      </c>
      <c r="B504" s="62" t="s">
        <v>688</v>
      </c>
      <c r="C504" s="62" t="s">
        <v>691</v>
      </c>
      <c r="D504" s="63" t="s">
        <v>683</v>
      </c>
      <c r="E504" s="64">
        <v>2</v>
      </c>
      <c r="F504" s="64">
        <v>1</v>
      </c>
      <c r="G504" s="64">
        <v>0</v>
      </c>
      <c r="H504" s="64">
        <v>0</v>
      </c>
      <c r="I504" s="62" t="s">
        <v>505</v>
      </c>
      <c r="J504" s="65">
        <v>1</v>
      </c>
      <c r="K504" s="62"/>
      <c r="L504" s="65">
        <v>0</v>
      </c>
      <c r="M504" s="62"/>
      <c r="N504" s="65">
        <v>0</v>
      </c>
      <c r="O504" s="62"/>
      <c r="P504" s="65">
        <v>0</v>
      </c>
      <c r="Q504" s="62"/>
      <c r="R504" s="65">
        <v>0</v>
      </c>
      <c r="S504" s="66">
        <v>0</v>
      </c>
      <c r="T504" s="66">
        <v>0</v>
      </c>
    </row>
    <row r="505" ht="16.5" spans="1:20">
      <c r="A505" s="4">
        <v>4</v>
      </c>
      <c r="B505" s="62" t="s">
        <v>688</v>
      </c>
      <c r="C505" s="62" t="s">
        <v>692</v>
      </c>
      <c r="D505" s="63" t="s">
        <v>683</v>
      </c>
      <c r="E505" s="64">
        <v>1</v>
      </c>
      <c r="F505" s="64">
        <v>0</v>
      </c>
      <c r="G505" s="64">
        <v>0</v>
      </c>
      <c r="H505" s="64">
        <v>0</v>
      </c>
      <c r="I505" s="62" t="s">
        <v>505</v>
      </c>
      <c r="J505" s="65">
        <v>1</v>
      </c>
      <c r="K505" s="62" t="s">
        <v>61</v>
      </c>
      <c r="L505" s="65">
        <v>2</v>
      </c>
      <c r="M505" s="62"/>
      <c r="N505" s="65">
        <v>0</v>
      </c>
      <c r="O505" s="62"/>
      <c r="P505" s="65">
        <v>0</v>
      </c>
      <c r="Q505" s="62"/>
      <c r="R505" s="65">
        <v>0</v>
      </c>
      <c r="S505" s="66">
        <v>0</v>
      </c>
      <c r="T505" s="66">
        <v>0</v>
      </c>
    </row>
    <row r="506" ht="16.5" spans="1:20">
      <c r="A506" s="4">
        <v>5</v>
      </c>
      <c r="B506" s="62" t="s">
        <v>688</v>
      </c>
      <c r="C506" s="62" t="s">
        <v>693</v>
      </c>
      <c r="D506" s="63" t="s">
        <v>683</v>
      </c>
      <c r="E506" s="64">
        <v>0</v>
      </c>
      <c r="F506" s="64">
        <v>0</v>
      </c>
      <c r="G506" s="64">
        <v>1</v>
      </c>
      <c r="H506" s="64">
        <v>0</v>
      </c>
      <c r="I506" s="62" t="s">
        <v>98</v>
      </c>
      <c r="J506" s="65">
        <v>2</v>
      </c>
      <c r="K506" s="62"/>
      <c r="L506" s="65">
        <v>0</v>
      </c>
      <c r="M506" s="62"/>
      <c r="N506" s="65">
        <v>0</v>
      </c>
      <c r="O506" s="62"/>
      <c r="P506" s="65">
        <v>0</v>
      </c>
      <c r="Q506" s="62"/>
      <c r="R506" s="65">
        <v>0</v>
      </c>
      <c r="S506" s="66">
        <v>0</v>
      </c>
      <c r="T506" s="66">
        <v>0</v>
      </c>
    </row>
    <row r="507" ht="16.5" spans="1:20">
      <c r="A507" s="4">
        <v>1</v>
      </c>
      <c r="B507" s="62" t="s">
        <v>694</v>
      </c>
      <c r="C507" s="62" t="s">
        <v>695</v>
      </c>
      <c r="D507" s="63" t="s">
        <v>696</v>
      </c>
      <c r="E507" s="64">
        <v>0</v>
      </c>
      <c r="F507" s="64">
        <v>0</v>
      </c>
      <c r="G507" s="64">
        <v>0</v>
      </c>
      <c r="H507" s="64">
        <v>0</v>
      </c>
      <c r="I507" s="62" t="s">
        <v>79</v>
      </c>
      <c r="J507" s="65">
        <v>1</v>
      </c>
      <c r="K507" s="62"/>
      <c r="L507" s="65">
        <v>0</v>
      </c>
      <c r="M507" s="62"/>
      <c r="N507" s="65">
        <v>0</v>
      </c>
      <c r="O507" s="62"/>
      <c r="P507" s="65">
        <v>0</v>
      </c>
      <c r="Q507" s="62"/>
      <c r="R507" s="65">
        <v>0</v>
      </c>
      <c r="S507" s="66">
        <v>0</v>
      </c>
      <c r="T507" s="66">
        <v>0</v>
      </c>
    </row>
    <row r="508" ht="16.5" spans="1:20">
      <c r="A508" s="4">
        <v>2</v>
      </c>
      <c r="B508" s="62" t="s">
        <v>694</v>
      </c>
      <c r="C508" s="62" t="s">
        <v>697</v>
      </c>
      <c r="D508" s="63" t="s">
        <v>696</v>
      </c>
      <c r="E508" s="64">
        <v>0</v>
      </c>
      <c r="F508" s="64">
        <v>0</v>
      </c>
      <c r="G508" s="64">
        <v>0</v>
      </c>
      <c r="H508" s="64">
        <v>0</v>
      </c>
      <c r="I508" s="62" t="s">
        <v>79</v>
      </c>
      <c r="J508" s="65">
        <v>1</v>
      </c>
      <c r="K508" s="62" t="s">
        <v>59</v>
      </c>
      <c r="L508" s="65">
        <v>1</v>
      </c>
      <c r="M508" s="62"/>
      <c r="N508" s="65">
        <v>0</v>
      </c>
      <c r="O508" s="62"/>
      <c r="P508" s="65">
        <v>0</v>
      </c>
      <c r="Q508" s="62"/>
      <c r="R508" s="65">
        <v>0</v>
      </c>
      <c r="S508" s="66">
        <v>0</v>
      </c>
      <c r="T508" s="66">
        <v>0</v>
      </c>
    </row>
    <row r="509" ht="16.5" spans="1:20">
      <c r="A509" s="4">
        <v>3</v>
      </c>
      <c r="B509" s="62" t="s">
        <v>694</v>
      </c>
      <c r="C509" s="62" t="s">
        <v>698</v>
      </c>
      <c r="D509" s="63" t="s">
        <v>696</v>
      </c>
      <c r="E509" s="64">
        <v>0</v>
      </c>
      <c r="F509" s="64">
        <v>0</v>
      </c>
      <c r="G509" s="64">
        <v>0</v>
      </c>
      <c r="H509" s="64">
        <v>0</v>
      </c>
      <c r="I509" s="62" t="s">
        <v>699</v>
      </c>
      <c r="J509" s="65">
        <v>1</v>
      </c>
      <c r="K509" s="62"/>
      <c r="L509" s="65">
        <v>0</v>
      </c>
      <c r="M509" s="62"/>
      <c r="N509" s="65">
        <v>0</v>
      </c>
      <c r="O509" s="62"/>
      <c r="P509" s="65">
        <v>0</v>
      </c>
      <c r="Q509" s="62"/>
      <c r="R509" s="65">
        <v>0</v>
      </c>
      <c r="S509" s="66">
        <v>0</v>
      </c>
      <c r="T509" s="66">
        <v>0</v>
      </c>
    </row>
    <row r="510" ht="16.5" spans="1:20">
      <c r="A510" s="4">
        <v>4</v>
      </c>
      <c r="B510" s="62" t="s">
        <v>694</v>
      </c>
      <c r="C510" s="62" t="s">
        <v>700</v>
      </c>
      <c r="D510" s="63" t="s">
        <v>696</v>
      </c>
      <c r="E510" s="64">
        <v>0</v>
      </c>
      <c r="F510" s="64">
        <v>0</v>
      </c>
      <c r="G510" s="64">
        <v>0</v>
      </c>
      <c r="H510" s="64">
        <v>0</v>
      </c>
      <c r="I510" s="62" t="s">
        <v>64</v>
      </c>
      <c r="J510" s="65">
        <v>1</v>
      </c>
      <c r="K510" s="62"/>
      <c r="L510" s="65">
        <v>0</v>
      </c>
      <c r="M510" s="62"/>
      <c r="N510" s="65">
        <v>0</v>
      </c>
      <c r="O510" s="62"/>
      <c r="P510" s="65">
        <v>0</v>
      </c>
      <c r="Q510" s="62"/>
      <c r="R510" s="65">
        <v>0</v>
      </c>
      <c r="S510" s="66">
        <v>0</v>
      </c>
      <c r="T510" s="66">
        <v>0</v>
      </c>
    </row>
    <row r="511" ht="16.5" spans="1:20">
      <c r="A511" s="4">
        <v>5</v>
      </c>
      <c r="B511" s="62" t="s">
        <v>694</v>
      </c>
      <c r="C511" s="62" t="s">
        <v>701</v>
      </c>
      <c r="D511" s="63" t="s">
        <v>696</v>
      </c>
      <c r="E511" s="64">
        <v>0</v>
      </c>
      <c r="F511" s="64">
        <v>0</v>
      </c>
      <c r="G511" s="64">
        <v>0</v>
      </c>
      <c r="H511" s="64">
        <v>0</v>
      </c>
      <c r="I511" s="62" t="s">
        <v>64</v>
      </c>
      <c r="J511" s="65">
        <v>1</v>
      </c>
      <c r="K511" s="62"/>
      <c r="L511" s="65">
        <v>0</v>
      </c>
      <c r="M511" s="62"/>
      <c r="N511" s="65">
        <v>0</v>
      </c>
      <c r="O511" s="62"/>
      <c r="P511" s="65">
        <v>0</v>
      </c>
      <c r="Q511" s="62"/>
      <c r="R511" s="65">
        <v>0</v>
      </c>
      <c r="S511" s="66">
        <v>0</v>
      </c>
      <c r="T511" s="66">
        <v>0</v>
      </c>
    </row>
    <row r="512" ht="16.5" spans="1:20">
      <c r="A512" s="4">
        <v>1</v>
      </c>
      <c r="B512" s="62" t="s">
        <v>702</v>
      </c>
      <c r="C512" s="62" t="s">
        <v>703</v>
      </c>
      <c r="D512" s="63" t="s">
        <v>696</v>
      </c>
      <c r="E512" s="64">
        <v>1</v>
      </c>
      <c r="F512" s="64">
        <v>1</v>
      </c>
      <c r="G512" s="64">
        <v>0</v>
      </c>
      <c r="H512" s="64">
        <v>0</v>
      </c>
      <c r="I512" s="62" t="s">
        <v>79</v>
      </c>
      <c r="J512" s="65">
        <v>1</v>
      </c>
      <c r="K512" s="62" t="s">
        <v>59</v>
      </c>
      <c r="L512" s="65">
        <v>1</v>
      </c>
      <c r="M512" s="62" t="s">
        <v>499</v>
      </c>
      <c r="N512" s="65">
        <v>1</v>
      </c>
      <c r="O512" s="62"/>
      <c r="P512" s="65">
        <v>0</v>
      </c>
      <c r="Q512" s="62"/>
      <c r="R512" s="65">
        <v>0</v>
      </c>
      <c r="S512" s="66">
        <v>0</v>
      </c>
      <c r="T512" s="66">
        <v>0</v>
      </c>
    </row>
    <row r="513" ht="16.5" spans="1:20">
      <c r="A513" s="4">
        <v>2</v>
      </c>
      <c r="B513" s="62" t="s">
        <v>702</v>
      </c>
      <c r="C513" s="62" t="s">
        <v>704</v>
      </c>
      <c r="D513" s="63" t="s">
        <v>696</v>
      </c>
      <c r="E513" s="64">
        <v>0</v>
      </c>
      <c r="F513" s="64">
        <v>1</v>
      </c>
      <c r="G513" s="64">
        <v>0</v>
      </c>
      <c r="H513" s="64">
        <v>0</v>
      </c>
      <c r="I513" s="62" t="s">
        <v>79</v>
      </c>
      <c r="J513" s="65">
        <v>1</v>
      </c>
      <c r="K513" s="62" t="s">
        <v>59</v>
      </c>
      <c r="L513" s="65">
        <v>2</v>
      </c>
      <c r="M513" s="62"/>
      <c r="N513" s="65">
        <v>0</v>
      </c>
      <c r="O513" s="62"/>
      <c r="P513" s="65">
        <v>0</v>
      </c>
      <c r="Q513" s="62"/>
      <c r="R513" s="65">
        <v>0</v>
      </c>
      <c r="S513" s="66">
        <v>0</v>
      </c>
      <c r="T513" s="66">
        <v>0</v>
      </c>
    </row>
    <row r="514" ht="16.5" spans="1:20">
      <c r="A514" s="4">
        <v>3</v>
      </c>
      <c r="B514" s="62" t="s">
        <v>702</v>
      </c>
      <c r="C514" s="62" t="s">
        <v>705</v>
      </c>
      <c r="D514" s="63" t="s">
        <v>696</v>
      </c>
      <c r="E514" s="64">
        <v>2</v>
      </c>
      <c r="F514" s="64">
        <v>0</v>
      </c>
      <c r="G514" s="64">
        <v>0</v>
      </c>
      <c r="H514" s="64">
        <v>0</v>
      </c>
      <c r="I514" s="62" t="s">
        <v>79</v>
      </c>
      <c r="J514" s="65">
        <v>2</v>
      </c>
      <c r="K514" s="62" t="s">
        <v>699</v>
      </c>
      <c r="L514" s="65">
        <v>1</v>
      </c>
      <c r="M514" s="62"/>
      <c r="N514" s="65">
        <v>0</v>
      </c>
      <c r="O514" s="62"/>
      <c r="P514" s="65">
        <v>0</v>
      </c>
      <c r="Q514" s="62"/>
      <c r="R514" s="65">
        <v>0</v>
      </c>
      <c r="S514" s="66">
        <v>0</v>
      </c>
      <c r="T514" s="66">
        <v>0</v>
      </c>
    </row>
    <row r="515" ht="16.5" spans="1:20">
      <c r="A515" s="4">
        <v>4</v>
      </c>
      <c r="B515" s="62" t="s">
        <v>702</v>
      </c>
      <c r="C515" s="62" t="s">
        <v>706</v>
      </c>
      <c r="D515" s="63" t="s">
        <v>696</v>
      </c>
      <c r="E515" s="64">
        <v>1</v>
      </c>
      <c r="F515" s="64">
        <v>0</v>
      </c>
      <c r="G515" s="64">
        <v>0</v>
      </c>
      <c r="H515" s="64">
        <v>0</v>
      </c>
      <c r="I515" s="62" t="s">
        <v>64</v>
      </c>
      <c r="J515" s="65">
        <v>2</v>
      </c>
      <c r="K515" s="62" t="s">
        <v>59</v>
      </c>
      <c r="L515" s="65">
        <v>1</v>
      </c>
      <c r="M515" s="62"/>
      <c r="N515" s="65">
        <v>0</v>
      </c>
      <c r="O515" s="62"/>
      <c r="P515" s="65">
        <v>0</v>
      </c>
      <c r="Q515" s="62"/>
      <c r="R515" s="65">
        <v>0</v>
      </c>
      <c r="S515" s="66">
        <v>0</v>
      </c>
      <c r="T515" s="66">
        <v>0</v>
      </c>
    </row>
    <row r="516" ht="16.5" spans="1:20">
      <c r="A516" s="4">
        <v>5</v>
      </c>
      <c r="B516" s="62" t="s">
        <v>702</v>
      </c>
      <c r="C516" s="62" t="s">
        <v>707</v>
      </c>
      <c r="D516" s="63" t="s">
        <v>696</v>
      </c>
      <c r="E516" s="64">
        <v>1</v>
      </c>
      <c r="F516" s="64">
        <v>1</v>
      </c>
      <c r="G516" s="64">
        <v>0</v>
      </c>
      <c r="H516" s="64">
        <v>0</v>
      </c>
      <c r="I516" s="62" t="s">
        <v>64</v>
      </c>
      <c r="J516" s="65">
        <v>1</v>
      </c>
      <c r="K516" s="62" t="s">
        <v>59</v>
      </c>
      <c r="L516" s="65">
        <v>1</v>
      </c>
      <c r="M516" s="62" t="s">
        <v>499</v>
      </c>
      <c r="N516" s="65">
        <v>1</v>
      </c>
      <c r="O516" s="62"/>
      <c r="P516" s="65">
        <v>0</v>
      </c>
      <c r="Q516" s="62"/>
      <c r="R516" s="65">
        <v>0</v>
      </c>
      <c r="S516" s="66">
        <v>0</v>
      </c>
      <c r="T516" s="66">
        <v>0</v>
      </c>
    </row>
    <row r="517" ht="16.5" spans="1:20">
      <c r="A517" s="4">
        <v>1</v>
      </c>
      <c r="B517" s="62" t="s">
        <v>708</v>
      </c>
      <c r="C517" s="62" t="s">
        <v>709</v>
      </c>
      <c r="D517" s="63" t="s">
        <v>710</v>
      </c>
      <c r="E517" s="64">
        <v>0</v>
      </c>
      <c r="F517" s="64">
        <v>0</v>
      </c>
      <c r="G517" s="64">
        <v>0</v>
      </c>
      <c r="H517" s="64">
        <v>0</v>
      </c>
      <c r="I517" s="62" t="s">
        <v>47</v>
      </c>
      <c r="J517" s="65">
        <v>1</v>
      </c>
      <c r="K517" s="62"/>
      <c r="L517" s="65">
        <v>0</v>
      </c>
      <c r="M517" s="62"/>
      <c r="N517" s="65">
        <v>0</v>
      </c>
      <c r="O517" s="62"/>
      <c r="P517" s="65">
        <v>0</v>
      </c>
      <c r="Q517" s="62"/>
      <c r="R517" s="65">
        <v>0</v>
      </c>
      <c r="S517" s="66">
        <v>0</v>
      </c>
      <c r="T517" s="66">
        <v>0</v>
      </c>
    </row>
    <row r="518" ht="16.5" spans="1:20">
      <c r="A518" s="4">
        <v>2</v>
      </c>
      <c r="B518" s="62" t="s">
        <v>708</v>
      </c>
      <c r="C518" s="62" t="s">
        <v>711</v>
      </c>
      <c r="D518" s="63" t="s">
        <v>710</v>
      </c>
      <c r="E518" s="64">
        <v>0</v>
      </c>
      <c r="F518" s="64">
        <v>0</v>
      </c>
      <c r="G518" s="64">
        <v>0</v>
      </c>
      <c r="H518" s="64">
        <v>0</v>
      </c>
      <c r="I518" s="62" t="s">
        <v>30</v>
      </c>
      <c r="J518" s="65">
        <v>1</v>
      </c>
      <c r="K518" s="62"/>
      <c r="L518" s="65">
        <v>0</v>
      </c>
      <c r="M518" s="62"/>
      <c r="N518" s="65">
        <v>0</v>
      </c>
      <c r="O518" s="62"/>
      <c r="P518" s="65">
        <v>0</v>
      </c>
      <c r="Q518" s="62"/>
      <c r="R518" s="65">
        <v>0</v>
      </c>
      <c r="S518" s="66">
        <v>0</v>
      </c>
      <c r="T518" s="66">
        <v>0</v>
      </c>
    </row>
    <row r="519" ht="16.5" spans="1:20">
      <c r="A519" s="4">
        <v>3</v>
      </c>
      <c r="B519" s="62" t="s">
        <v>708</v>
      </c>
      <c r="C519" s="62" t="s">
        <v>712</v>
      </c>
      <c r="D519" s="63" t="s">
        <v>710</v>
      </c>
      <c r="E519" s="64">
        <v>0</v>
      </c>
      <c r="F519" s="64">
        <v>0</v>
      </c>
      <c r="G519" s="64">
        <v>0</v>
      </c>
      <c r="H519" s="64">
        <v>0</v>
      </c>
      <c r="I519" s="62" t="s">
        <v>30</v>
      </c>
      <c r="J519" s="65">
        <v>1</v>
      </c>
      <c r="K519" s="62" t="s">
        <v>149</v>
      </c>
      <c r="L519" s="65">
        <v>1</v>
      </c>
      <c r="M519" s="62" t="s">
        <v>124</v>
      </c>
      <c r="N519" s="65">
        <v>1</v>
      </c>
      <c r="O519" s="62"/>
      <c r="P519" s="65">
        <v>0</v>
      </c>
      <c r="Q519" s="62"/>
      <c r="R519" s="65">
        <v>0</v>
      </c>
      <c r="S519" s="66">
        <v>0</v>
      </c>
      <c r="T519" s="66">
        <v>0</v>
      </c>
    </row>
    <row r="520" ht="16.5" spans="1:20">
      <c r="A520" s="4">
        <v>4</v>
      </c>
      <c r="B520" s="62" t="s">
        <v>708</v>
      </c>
      <c r="C520" s="62" t="s">
        <v>713</v>
      </c>
      <c r="D520" s="63" t="s">
        <v>710</v>
      </c>
      <c r="E520" s="64">
        <v>0</v>
      </c>
      <c r="F520" s="64">
        <v>0</v>
      </c>
      <c r="G520" s="64">
        <v>0</v>
      </c>
      <c r="H520" s="64">
        <v>0</v>
      </c>
      <c r="I520" s="62" t="s">
        <v>97</v>
      </c>
      <c r="J520" s="65">
        <v>1</v>
      </c>
      <c r="K520" s="62" t="s">
        <v>492</v>
      </c>
      <c r="L520" s="65">
        <v>1</v>
      </c>
      <c r="M520" s="62"/>
      <c r="N520" s="65">
        <v>0</v>
      </c>
      <c r="O520" s="62"/>
      <c r="P520" s="65">
        <v>0</v>
      </c>
      <c r="Q520" s="62"/>
      <c r="R520" s="65">
        <v>0</v>
      </c>
      <c r="S520" s="66">
        <v>0</v>
      </c>
      <c r="T520" s="66">
        <v>0</v>
      </c>
    </row>
    <row r="521" ht="16.5" spans="1:20">
      <c r="A521" s="4">
        <v>5</v>
      </c>
      <c r="B521" s="62" t="s">
        <v>708</v>
      </c>
      <c r="C521" s="62" t="s">
        <v>714</v>
      </c>
      <c r="D521" s="63" t="s">
        <v>710</v>
      </c>
      <c r="E521" s="64">
        <v>0</v>
      </c>
      <c r="F521" s="64">
        <v>0</v>
      </c>
      <c r="G521" s="64">
        <v>0</v>
      </c>
      <c r="H521" s="64">
        <v>0</v>
      </c>
      <c r="I521" s="62" t="s">
        <v>149</v>
      </c>
      <c r="J521" s="65">
        <v>1</v>
      </c>
      <c r="K521" s="62"/>
      <c r="L521" s="65">
        <v>0</v>
      </c>
      <c r="M521" s="62"/>
      <c r="N521" s="65">
        <v>0</v>
      </c>
      <c r="O521" s="62"/>
      <c r="P521" s="65">
        <v>0</v>
      </c>
      <c r="Q521" s="62"/>
      <c r="R521" s="65">
        <v>0</v>
      </c>
      <c r="S521" s="66">
        <v>0</v>
      </c>
      <c r="T521" s="66">
        <v>0</v>
      </c>
    </row>
    <row r="522" ht="16.5" spans="1:20">
      <c r="A522" s="4">
        <v>1</v>
      </c>
      <c r="B522" s="62" t="s">
        <v>715</v>
      </c>
      <c r="C522" s="62" t="s">
        <v>716</v>
      </c>
      <c r="D522" s="63" t="s">
        <v>710</v>
      </c>
      <c r="E522" s="64">
        <v>1</v>
      </c>
      <c r="F522" s="64">
        <v>0</v>
      </c>
      <c r="G522" s="64">
        <v>0</v>
      </c>
      <c r="H522" s="64">
        <v>0</v>
      </c>
      <c r="I522" s="62" t="s">
        <v>97</v>
      </c>
      <c r="J522" s="65">
        <v>1</v>
      </c>
      <c r="K522" s="62" t="s">
        <v>47</v>
      </c>
      <c r="L522" s="65">
        <v>1</v>
      </c>
      <c r="M522" s="62"/>
      <c r="N522" s="65">
        <v>0</v>
      </c>
      <c r="O522" s="62"/>
      <c r="P522" s="65">
        <v>0</v>
      </c>
      <c r="Q522" s="62"/>
      <c r="R522" s="65">
        <v>0</v>
      </c>
      <c r="S522" s="66">
        <v>0</v>
      </c>
      <c r="T522" s="66">
        <v>0</v>
      </c>
    </row>
    <row r="523" ht="16.5" spans="1:20">
      <c r="A523" s="4">
        <v>2</v>
      </c>
      <c r="B523" s="62" t="s">
        <v>715</v>
      </c>
      <c r="C523" s="62" t="s">
        <v>717</v>
      </c>
      <c r="D523" s="63" t="s">
        <v>710</v>
      </c>
      <c r="E523" s="64">
        <v>2</v>
      </c>
      <c r="F523" s="64">
        <v>0</v>
      </c>
      <c r="G523" s="64">
        <v>0</v>
      </c>
      <c r="H523" s="64">
        <v>0</v>
      </c>
      <c r="I523" s="62" t="s">
        <v>30</v>
      </c>
      <c r="J523" s="65">
        <v>1</v>
      </c>
      <c r="K523" s="62" t="s">
        <v>47</v>
      </c>
      <c r="L523" s="65">
        <v>1</v>
      </c>
      <c r="M523" s="62"/>
      <c r="N523" s="65">
        <v>0</v>
      </c>
      <c r="O523" s="62"/>
      <c r="P523" s="65">
        <v>0</v>
      </c>
      <c r="Q523" s="62"/>
      <c r="R523" s="65">
        <v>0</v>
      </c>
      <c r="S523" s="66">
        <v>0</v>
      </c>
      <c r="T523" s="66">
        <v>0</v>
      </c>
    </row>
    <row r="524" ht="16.5" spans="1:20">
      <c r="A524" s="4">
        <v>3</v>
      </c>
      <c r="B524" s="62" t="s">
        <v>715</v>
      </c>
      <c r="C524" s="62" t="s">
        <v>718</v>
      </c>
      <c r="D524" s="63" t="s">
        <v>710</v>
      </c>
      <c r="E524" s="64">
        <v>2</v>
      </c>
      <c r="F524" s="64">
        <v>0</v>
      </c>
      <c r="G524" s="64">
        <v>0</v>
      </c>
      <c r="H524" s="64">
        <v>0</v>
      </c>
      <c r="I524" s="62" t="s">
        <v>30</v>
      </c>
      <c r="J524" s="65">
        <v>1</v>
      </c>
      <c r="K524" s="62" t="s">
        <v>149</v>
      </c>
      <c r="L524" s="65">
        <v>1</v>
      </c>
      <c r="M524" s="62" t="s">
        <v>124</v>
      </c>
      <c r="N524" s="65">
        <v>2</v>
      </c>
      <c r="O524" s="62"/>
      <c r="P524" s="65">
        <v>0</v>
      </c>
      <c r="Q524" s="62"/>
      <c r="R524" s="65">
        <v>0</v>
      </c>
      <c r="S524" s="66">
        <v>0</v>
      </c>
      <c r="T524" s="66">
        <v>0</v>
      </c>
    </row>
    <row r="525" ht="16.5" spans="1:20">
      <c r="A525" s="4">
        <v>4</v>
      </c>
      <c r="B525" s="62" t="s">
        <v>715</v>
      </c>
      <c r="C525" s="62" t="s">
        <v>719</v>
      </c>
      <c r="D525" s="63" t="s">
        <v>710</v>
      </c>
      <c r="E525" s="64">
        <v>2</v>
      </c>
      <c r="F525" s="64">
        <v>0</v>
      </c>
      <c r="G525" s="64">
        <v>0</v>
      </c>
      <c r="H525" s="64">
        <v>0</v>
      </c>
      <c r="I525" s="62" t="s">
        <v>97</v>
      </c>
      <c r="J525" s="65">
        <v>1</v>
      </c>
      <c r="K525" s="62" t="s">
        <v>492</v>
      </c>
      <c r="L525" s="65">
        <v>1</v>
      </c>
      <c r="M525" s="62"/>
      <c r="N525" s="65">
        <v>0</v>
      </c>
      <c r="O525" s="62"/>
      <c r="P525" s="65">
        <v>0</v>
      </c>
      <c r="Q525" s="62"/>
      <c r="R525" s="65">
        <v>0</v>
      </c>
      <c r="S525" s="66">
        <v>0</v>
      </c>
      <c r="T525" s="66">
        <v>0</v>
      </c>
    </row>
    <row r="526" ht="16.5" spans="1:20">
      <c r="A526" s="4">
        <v>5</v>
      </c>
      <c r="B526" s="62" t="s">
        <v>715</v>
      </c>
      <c r="C526" s="62" t="s">
        <v>720</v>
      </c>
      <c r="D526" s="63" t="s">
        <v>710</v>
      </c>
      <c r="E526" s="64">
        <v>2</v>
      </c>
      <c r="F526" s="64">
        <v>0</v>
      </c>
      <c r="G526" s="64">
        <v>0</v>
      </c>
      <c r="H526" s="64">
        <v>0</v>
      </c>
      <c r="I526" s="62" t="s">
        <v>97</v>
      </c>
      <c r="J526" s="65">
        <v>1</v>
      </c>
      <c r="K526" s="62" t="s">
        <v>492</v>
      </c>
      <c r="L526" s="65">
        <v>1</v>
      </c>
      <c r="M526" s="62" t="s">
        <v>149</v>
      </c>
      <c r="N526" s="65">
        <v>1</v>
      </c>
      <c r="O526" s="62"/>
      <c r="P526" s="65">
        <v>0</v>
      </c>
      <c r="Q526" s="62"/>
      <c r="R526" s="65">
        <v>0</v>
      </c>
      <c r="S526" s="66">
        <v>0</v>
      </c>
      <c r="T526" s="66">
        <v>0</v>
      </c>
    </row>
    <row r="527" ht="16.5" spans="1:20">
      <c r="A527" s="4">
        <v>1</v>
      </c>
      <c r="B527" s="62" t="s">
        <v>721</v>
      </c>
      <c r="C527" s="62" t="s">
        <v>722</v>
      </c>
      <c r="D527" s="63" t="s">
        <v>723</v>
      </c>
      <c r="E527" s="64">
        <v>0</v>
      </c>
      <c r="F527" s="64">
        <v>0</v>
      </c>
      <c r="G527" s="64">
        <v>0</v>
      </c>
      <c r="H527" s="64">
        <v>0</v>
      </c>
      <c r="I527" s="62" t="s">
        <v>214</v>
      </c>
      <c r="J527" s="65">
        <v>1</v>
      </c>
      <c r="K527" s="62"/>
      <c r="L527" s="65">
        <v>0</v>
      </c>
      <c r="M527" s="62"/>
      <c r="N527" s="65">
        <v>0</v>
      </c>
      <c r="O527" s="62"/>
      <c r="P527" s="65">
        <v>0</v>
      </c>
      <c r="Q527" s="62"/>
      <c r="R527" s="65">
        <v>0</v>
      </c>
      <c r="S527" s="66">
        <v>0</v>
      </c>
      <c r="T527" s="66">
        <v>0</v>
      </c>
    </row>
    <row r="528" ht="16.5" spans="1:20">
      <c r="A528" s="4">
        <v>2</v>
      </c>
      <c r="B528" s="62" t="s">
        <v>721</v>
      </c>
      <c r="C528" s="62" t="s">
        <v>724</v>
      </c>
      <c r="D528" s="63" t="s">
        <v>723</v>
      </c>
      <c r="E528" s="64">
        <v>0</v>
      </c>
      <c r="F528" s="64">
        <v>0</v>
      </c>
      <c r="G528" s="64">
        <v>0</v>
      </c>
      <c r="H528" s="64">
        <v>0</v>
      </c>
      <c r="I528" s="62" t="s">
        <v>28</v>
      </c>
      <c r="J528" s="65">
        <v>1</v>
      </c>
      <c r="K528" s="62"/>
      <c r="L528" s="65">
        <v>0</v>
      </c>
      <c r="M528" s="62"/>
      <c r="N528" s="65">
        <v>0</v>
      </c>
      <c r="O528" s="62"/>
      <c r="P528" s="65">
        <v>0</v>
      </c>
      <c r="Q528" s="62"/>
      <c r="R528" s="65">
        <v>0</v>
      </c>
      <c r="S528" s="66">
        <v>0</v>
      </c>
      <c r="T528" s="66">
        <v>0</v>
      </c>
    </row>
    <row r="529" ht="16.5" spans="1:20">
      <c r="A529" s="4">
        <v>3</v>
      </c>
      <c r="B529" s="62" t="s">
        <v>721</v>
      </c>
      <c r="C529" s="62" t="s">
        <v>725</v>
      </c>
      <c r="D529" s="63" t="s">
        <v>723</v>
      </c>
      <c r="E529" s="64">
        <v>0</v>
      </c>
      <c r="F529" s="64">
        <v>0</v>
      </c>
      <c r="G529" s="64">
        <v>0</v>
      </c>
      <c r="H529" s="64">
        <v>0</v>
      </c>
      <c r="I529" s="62" t="s">
        <v>214</v>
      </c>
      <c r="J529" s="65">
        <v>1</v>
      </c>
      <c r="K529" s="62" t="s">
        <v>428</v>
      </c>
      <c r="L529" s="65">
        <v>1</v>
      </c>
      <c r="M529" s="62"/>
      <c r="N529" s="65">
        <v>0</v>
      </c>
      <c r="O529" s="62"/>
      <c r="P529" s="65">
        <v>0</v>
      </c>
      <c r="Q529" s="62"/>
      <c r="R529" s="65">
        <v>0</v>
      </c>
      <c r="S529" s="66">
        <v>0</v>
      </c>
      <c r="T529" s="66">
        <v>0</v>
      </c>
    </row>
    <row r="530" ht="16.5" spans="1:20">
      <c r="A530" s="4">
        <v>4</v>
      </c>
      <c r="B530" s="62" t="s">
        <v>721</v>
      </c>
      <c r="C530" s="62" t="s">
        <v>726</v>
      </c>
      <c r="D530" s="63" t="s">
        <v>723</v>
      </c>
      <c r="E530" s="64">
        <v>0</v>
      </c>
      <c r="F530" s="64">
        <v>0</v>
      </c>
      <c r="G530" s="64">
        <v>0</v>
      </c>
      <c r="H530" s="64">
        <v>0</v>
      </c>
      <c r="I530" s="62" t="s">
        <v>428</v>
      </c>
      <c r="J530" s="65">
        <v>1</v>
      </c>
      <c r="K530" s="62"/>
      <c r="L530" s="65">
        <v>0</v>
      </c>
      <c r="M530" s="62"/>
      <c r="N530" s="65">
        <v>0</v>
      </c>
      <c r="O530" s="62"/>
      <c r="P530" s="65">
        <v>0</v>
      </c>
      <c r="Q530" s="62"/>
      <c r="R530" s="65">
        <v>0</v>
      </c>
      <c r="S530" s="66">
        <v>0</v>
      </c>
      <c r="T530" s="66">
        <v>0</v>
      </c>
    </row>
    <row r="531" ht="16.5" spans="1:20">
      <c r="A531" s="4">
        <v>5</v>
      </c>
      <c r="B531" s="62" t="s">
        <v>721</v>
      </c>
      <c r="C531" s="62" t="s">
        <v>727</v>
      </c>
      <c r="D531" s="63" t="s">
        <v>723</v>
      </c>
      <c r="E531" s="64">
        <v>0</v>
      </c>
      <c r="F531" s="64">
        <v>0</v>
      </c>
      <c r="G531" s="64">
        <v>0</v>
      </c>
      <c r="H531" s="64">
        <v>0</v>
      </c>
      <c r="I531" s="62" t="s">
        <v>214</v>
      </c>
      <c r="J531" s="65">
        <v>1</v>
      </c>
      <c r="K531" s="62" t="s">
        <v>28</v>
      </c>
      <c r="L531" s="65">
        <v>1</v>
      </c>
      <c r="M531" s="62"/>
      <c r="N531" s="65">
        <v>0</v>
      </c>
      <c r="O531" s="62"/>
      <c r="P531" s="65">
        <v>0</v>
      </c>
      <c r="Q531" s="62"/>
      <c r="R531" s="65">
        <v>0</v>
      </c>
      <c r="S531" s="66">
        <v>0</v>
      </c>
      <c r="T531" s="66">
        <v>0</v>
      </c>
    </row>
    <row r="532" ht="16.5" spans="1:20">
      <c r="A532" s="4">
        <v>1</v>
      </c>
      <c r="B532" s="62" t="s">
        <v>728</v>
      </c>
      <c r="C532" s="62" t="s">
        <v>729</v>
      </c>
      <c r="D532" s="63" t="s">
        <v>723</v>
      </c>
      <c r="E532" s="64">
        <v>0</v>
      </c>
      <c r="F532" s="64">
        <v>0</v>
      </c>
      <c r="G532" s="64">
        <v>1</v>
      </c>
      <c r="H532" s="64">
        <v>0</v>
      </c>
      <c r="I532" s="62" t="s">
        <v>214</v>
      </c>
      <c r="J532" s="65">
        <v>1</v>
      </c>
      <c r="K532" s="62"/>
      <c r="L532" s="65">
        <v>0</v>
      </c>
      <c r="M532" s="62"/>
      <c r="N532" s="65">
        <v>0</v>
      </c>
      <c r="O532" s="62"/>
      <c r="P532" s="65">
        <v>0</v>
      </c>
      <c r="Q532" s="62"/>
      <c r="R532" s="65">
        <v>0</v>
      </c>
      <c r="S532" s="66">
        <v>0</v>
      </c>
      <c r="T532" s="66">
        <v>0</v>
      </c>
    </row>
    <row r="533" ht="16.5" spans="1:20">
      <c r="A533" s="4">
        <v>2</v>
      </c>
      <c r="B533" s="62" t="s">
        <v>728</v>
      </c>
      <c r="C533" s="62" t="s">
        <v>730</v>
      </c>
      <c r="D533" s="63" t="s">
        <v>723</v>
      </c>
      <c r="E533" s="64">
        <v>2</v>
      </c>
      <c r="F533" s="64">
        <v>0</v>
      </c>
      <c r="G533" s="64">
        <v>0</v>
      </c>
      <c r="H533" s="64">
        <v>0</v>
      </c>
      <c r="I533" s="62" t="s">
        <v>214</v>
      </c>
      <c r="J533" s="65">
        <v>1</v>
      </c>
      <c r="K533" s="62" t="s">
        <v>28</v>
      </c>
      <c r="L533" s="65">
        <v>2</v>
      </c>
      <c r="M533" s="62"/>
      <c r="N533" s="65">
        <v>0</v>
      </c>
      <c r="O533" s="62"/>
      <c r="P533" s="65">
        <v>0</v>
      </c>
      <c r="Q533" s="62"/>
      <c r="R533" s="65">
        <v>0</v>
      </c>
      <c r="S533" s="66">
        <v>0</v>
      </c>
      <c r="T533" s="66">
        <v>0</v>
      </c>
    </row>
    <row r="534" ht="16.5" spans="1:20">
      <c r="A534" s="4">
        <v>3</v>
      </c>
      <c r="B534" s="62" t="s">
        <v>728</v>
      </c>
      <c r="C534" s="62" t="s">
        <v>731</v>
      </c>
      <c r="D534" s="63" t="s">
        <v>723</v>
      </c>
      <c r="E534" s="64">
        <v>2</v>
      </c>
      <c r="F534" s="64">
        <v>0</v>
      </c>
      <c r="G534" s="64">
        <v>0</v>
      </c>
      <c r="H534" s="64">
        <v>0</v>
      </c>
      <c r="I534" s="62" t="s">
        <v>214</v>
      </c>
      <c r="J534" s="65">
        <v>1</v>
      </c>
      <c r="K534" s="62" t="s">
        <v>428</v>
      </c>
      <c r="L534" s="65">
        <v>1</v>
      </c>
      <c r="M534" s="62"/>
      <c r="N534" s="65">
        <v>0</v>
      </c>
      <c r="O534" s="62"/>
      <c r="P534" s="65">
        <v>0</v>
      </c>
      <c r="Q534" s="62"/>
      <c r="R534" s="65">
        <v>0</v>
      </c>
      <c r="S534" s="66">
        <v>0</v>
      </c>
      <c r="T534" s="66">
        <v>0</v>
      </c>
    </row>
    <row r="535" ht="16.5" spans="1:20">
      <c r="A535" s="4">
        <v>4</v>
      </c>
      <c r="B535" s="62" t="s">
        <v>728</v>
      </c>
      <c r="C535" s="62" t="s">
        <v>732</v>
      </c>
      <c r="D535" s="63" t="s">
        <v>723</v>
      </c>
      <c r="E535" s="64">
        <v>0</v>
      </c>
      <c r="F535" s="64">
        <v>1</v>
      </c>
      <c r="G535" s="64">
        <v>0</v>
      </c>
      <c r="H535" s="64">
        <v>0</v>
      </c>
      <c r="I535" s="62" t="s">
        <v>428</v>
      </c>
      <c r="J535" s="65">
        <v>2</v>
      </c>
      <c r="K535" s="62" t="s">
        <v>28</v>
      </c>
      <c r="L535" s="65">
        <v>1</v>
      </c>
      <c r="M535" s="62"/>
      <c r="N535" s="65">
        <v>0</v>
      </c>
      <c r="O535" s="62"/>
      <c r="P535" s="65">
        <v>0</v>
      </c>
      <c r="Q535" s="62"/>
      <c r="R535" s="65">
        <v>0</v>
      </c>
      <c r="S535" s="66">
        <v>0</v>
      </c>
      <c r="T535" s="66">
        <v>0</v>
      </c>
    </row>
    <row r="536" ht="16.5" spans="1:20">
      <c r="A536" s="4">
        <v>5</v>
      </c>
      <c r="B536" s="62" t="s">
        <v>728</v>
      </c>
      <c r="C536" s="62" t="s">
        <v>733</v>
      </c>
      <c r="D536" s="63" t="s">
        <v>723</v>
      </c>
      <c r="E536" s="64">
        <v>1</v>
      </c>
      <c r="F536" s="64">
        <v>0</v>
      </c>
      <c r="G536" s="64">
        <v>0</v>
      </c>
      <c r="H536" s="64">
        <v>0</v>
      </c>
      <c r="I536" s="62" t="s">
        <v>214</v>
      </c>
      <c r="J536" s="65">
        <v>2</v>
      </c>
      <c r="K536" s="62" t="s">
        <v>28</v>
      </c>
      <c r="L536" s="65">
        <v>1</v>
      </c>
      <c r="M536" s="62"/>
      <c r="N536" s="65">
        <v>0</v>
      </c>
      <c r="O536" s="62"/>
      <c r="P536" s="65">
        <v>0</v>
      </c>
      <c r="Q536" s="62"/>
      <c r="R536" s="65">
        <v>0</v>
      </c>
      <c r="S536" s="66">
        <v>0</v>
      </c>
      <c r="T536" s="66">
        <v>0</v>
      </c>
    </row>
    <row r="537" ht="16.5" spans="1:20">
      <c r="A537" s="4">
        <v>1</v>
      </c>
      <c r="B537" s="62" t="s">
        <v>734</v>
      </c>
      <c r="C537" s="62" t="s">
        <v>735</v>
      </c>
      <c r="D537" s="63" t="s">
        <v>736</v>
      </c>
      <c r="E537" s="64">
        <v>0</v>
      </c>
      <c r="F537" s="64">
        <v>0</v>
      </c>
      <c r="G537" s="64">
        <v>0</v>
      </c>
      <c r="H537" s="64">
        <v>0</v>
      </c>
      <c r="I537" s="62" t="s">
        <v>459</v>
      </c>
      <c r="J537" s="65">
        <v>1</v>
      </c>
      <c r="K537" s="62"/>
      <c r="L537" s="65">
        <v>0</v>
      </c>
      <c r="M537" s="62"/>
      <c r="N537" s="65">
        <v>0</v>
      </c>
      <c r="O537" s="62"/>
      <c r="P537" s="65">
        <v>0</v>
      </c>
      <c r="Q537" s="62"/>
      <c r="R537" s="65">
        <v>0</v>
      </c>
      <c r="S537" s="66">
        <v>0</v>
      </c>
      <c r="T537" s="66">
        <v>0</v>
      </c>
    </row>
    <row r="538" ht="16.5" spans="1:20">
      <c r="A538" s="4">
        <v>2</v>
      </c>
      <c r="B538" s="62" t="s">
        <v>734</v>
      </c>
      <c r="C538" s="62" t="s">
        <v>737</v>
      </c>
      <c r="D538" s="63" t="s">
        <v>736</v>
      </c>
      <c r="E538" s="64">
        <v>0</v>
      </c>
      <c r="F538" s="64">
        <v>0</v>
      </c>
      <c r="G538" s="64">
        <v>0</v>
      </c>
      <c r="H538" s="64">
        <v>0</v>
      </c>
      <c r="I538" s="62" t="s">
        <v>81</v>
      </c>
      <c r="J538" s="65">
        <v>1</v>
      </c>
      <c r="K538" s="62"/>
      <c r="L538" s="65">
        <v>0</v>
      </c>
      <c r="M538" s="62"/>
      <c r="N538" s="65">
        <v>0</v>
      </c>
      <c r="O538" s="62"/>
      <c r="P538" s="65">
        <v>0</v>
      </c>
      <c r="Q538" s="62"/>
      <c r="R538" s="65">
        <v>0</v>
      </c>
      <c r="S538" s="66">
        <v>0</v>
      </c>
      <c r="T538" s="66">
        <v>0</v>
      </c>
    </row>
    <row r="539" ht="16.5" spans="1:20">
      <c r="A539" s="4">
        <v>3</v>
      </c>
      <c r="B539" s="62" t="s">
        <v>734</v>
      </c>
      <c r="C539" s="62" t="s">
        <v>738</v>
      </c>
      <c r="D539" s="63" t="s">
        <v>736</v>
      </c>
      <c r="E539" s="64">
        <v>0</v>
      </c>
      <c r="F539" s="64">
        <v>0</v>
      </c>
      <c r="G539" s="64">
        <v>0</v>
      </c>
      <c r="H539" s="64">
        <v>0</v>
      </c>
      <c r="I539" s="62" t="s">
        <v>28</v>
      </c>
      <c r="J539" s="65">
        <v>1</v>
      </c>
      <c r="K539" s="62"/>
      <c r="L539" s="65">
        <v>0</v>
      </c>
      <c r="M539" s="62"/>
      <c r="N539" s="65">
        <v>0</v>
      </c>
      <c r="O539" s="62"/>
      <c r="P539" s="65">
        <v>0</v>
      </c>
      <c r="Q539" s="62"/>
      <c r="R539" s="65">
        <v>0</v>
      </c>
      <c r="S539" s="66">
        <v>0</v>
      </c>
      <c r="T539" s="66">
        <v>0</v>
      </c>
    </row>
    <row r="540" ht="16.5" spans="1:20">
      <c r="A540" s="4">
        <v>4</v>
      </c>
      <c r="B540" s="62" t="s">
        <v>734</v>
      </c>
      <c r="C540" s="62" t="s">
        <v>739</v>
      </c>
      <c r="D540" s="63" t="s">
        <v>736</v>
      </c>
      <c r="E540" s="64">
        <v>0</v>
      </c>
      <c r="F540" s="64">
        <v>0</v>
      </c>
      <c r="G540" s="64">
        <v>0</v>
      </c>
      <c r="H540" s="64">
        <v>0</v>
      </c>
      <c r="I540" s="62" t="s">
        <v>28</v>
      </c>
      <c r="J540" s="65">
        <v>2</v>
      </c>
      <c r="K540" s="62"/>
      <c r="L540" s="65">
        <v>0</v>
      </c>
      <c r="M540" s="62"/>
      <c r="N540" s="65">
        <v>0</v>
      </c>
      <c r="O540" s="62"/>
      <c r="P540" s="65">
        <v>0</v>
      </c>
      <c r="Q540" s="62"/>
      <c r="R540" s="65">
        <v>0</v>
      </c>
      <c r="S540" s="66">
        <v>0</v>
      </c>
      <c r="T540" s="66">
        <v>0</v>
      </c>
    </row>
    <row r="541" ht="16.5" spans="1:20">
      <c r="A541" s="4">
        <v>5</v>
      </c>
      <c r="B541" s="62" t="s">
        <v>734</v>
      </c>
      <c r="C541" s="62" t="s">
        <v>740</v>
      </c>
      <c r="D541" s="63" t="s">
        <v>736</v>
      </c>
      <c r="E541" s="64">
        <v>0</v>
      </c>
      <c r="F541" s="64">
        <v>0</v>
      </c>
      <c r="G541" s="64">
        <v>0</v>
      </c>
      <c r="H541" s="64">
        <v>0</v>
      </c>
      <c r="I541" s="62" t="s">
        <v>81</v>
      </c>
      <c r="J541" s="65">
        <v>1</v>
      </c>
      <c r="K541" s="62"/>
      <c r="L541" s="65">
        <v>0</v>
      </c>
      <c r="M541" s="62"/>
      <c r="N541" s="65">
        <v>0</v>
      </c>
      <c r="O541" s="62"/>
      <c r="P541" s="65">
        <v>0</v>
      </c>
      <c r="Q541" s="62"/>
      <c r="R541" s="65">
        <v>0</v>
      </c>
      <c r="S541" s="66">
        <v>0</v>
      </c>
      <c r="T541" s="66">
        <v>0</v>
      </c>
    </row>
    <row r="542" ht="16.5" spans="1:20">
      <c r="A542" s="4">
        <v>1</v>
      </c>
      <c r="B542" s="62" t="s">
        <v>741</v>
      </c>
      <c r="C542" s="62" t="s">
        <v>742</v>
      </c>
      <c r="D542" s="63" t="s">
        <v>736</v>
      </c>
      <c r="E542" s="64">
        <v>1</v>
      </c>
      <c r="F542" s="64">
        <v>0</v>
      </c>
      <c r="G542" s="64">
        <v>0</v>
      </c>
      <c r="H542" s="64">
        <v>0</v>
      </c>
      <c r="I542" s="62" t="s">
        <v>459</v>
      </c>
      <c r="J542" s="65">
        <v>2</v>
      </c>
      <c r="K542" s="62"/>
      <c r="L542" s="65">
        <v>0</v>
      </c>
      <c r="M542" s="62"/>
      <c r="N542" s="65">
        <v>0</v>
      </c>
      <c r="O542" s="62"/>
      <c r="P542" s="65">
        <v>0</v>
      </c>
      <c r="Q542" s="62"/>
      <c r="R542" s="65">
        <v>0</v>
      </c>
      <c r="S542" s="66">
        <v>0</v>
      </c>
      <c r="T542" s="66">
        <v>0</v>
      </c>
    </row>
    <row r="543" ht="16.5" spans="1:20">
      <c r="A543" s="4">
        <v>2</v>
      </c>
      <c r="B543" s="62" t="s">
        <v>741</v>
      </c>
      <c r="C543" s="62" t="s">
        <v>743</v>
      </c>
      <c r="D543" s="63" t="s">
        <v>736</v>
      </c>
      <c r="E543" s="64">
        <v>2</v>
      </c>
      <c r="F543" s="64">
        <v>1</v>
      </c>
      <c r="G543" s="64">
        <v>0</v>
      </c>
      <c r="H543" s="64">
        <v>0</v>
      </c>
      <c r="I543" s="62" t="s">
        <v>81</v>
      </c>
      <c r="J543" s="65">
        <v>1</v>
      </c>
      <c r="K543" s="62" t="s">
        <v>181</v>
      </c>
      <c r="L543" s="65">
        <v>1</v>
      </c>
      <c r="M543" s="62"/>
      <c r="N543" s="65">
        <v>0</v>
      </c>
      <c r="O543" s="62"/>
      <c r="P543" s="65">
        <v>0</v>
      </c>
      <c r="Q543" s="62"/>
      <c r="R543" s="65">
        <v>0</v>
      </c>
      <c r="S543" s="66">
        <v>0</v>
      </c>
      <c r="T543" s="66">
        <v>0</v>
      </c>
    </row>
    <row r="544" ht="16.5" spans="1:20">
      <c r="A544" s="4">
        <v>3</v>
      </c>
      <c r="B544" s="62" t="s">
        <v>741</v>
      </c>
      <c r="C544" s="62" t="s">
        <v>744</v>
      </c>
      <c r="D544" s="63" t="s">
        <v>736</v>
      </c>
      <c r="E544" s="64">
        <v>0</v>
      </c>
      <c r="F544" s="64">
        <v>1</v>
      </c>
      <c r="G544" s="64">
        <v>0</v>
      </c>
      <c r="H544" s="64">
        <v>0</v>
      </c>
      <c r="I544" s="62" t="s">
        <v>81</v>
      </c>
      <c r="J544" s="65">
        <v>1</v>
      </c>
      <c r="K544" s="62" t="s">
        <v>181</v>
      </c>
      <c r="L544" s="65">
        <v>1</v>
      </c>
      <c r="M544" s="62" t="s">
        <v>28</v>
      </c>
      <c r="N544" s="65">
        <v>1</v>
      </c>
      <c r="O544" s="62"/>
      <c r="P544" s="65">
        <v>0</v>
      </c>
      <c r="Q544" s="62"/>
      <c r="R544" s="65">
        <v>0</v>
      </c>
      <c r="S544" s="66">
        <v>0</v>
      </c>
      <c r="T544" s="66">
        <v>0</v>
      </c>
    </row>
    <row r="545" ht="16.5" spans="1:20">
      <c r="A545" s="4">
        <v>4</v>
      </c>
      <c r="B545" s="62" t="s">
        <v>741</v>
      </c>
      <c r="C545" s="62" t="s">
        <v>745</v>
      </c>
      <c r="D545" s="63" t="s">
        <v>736</v>
      </c>
      <c r="E545" s="64">
        <v>1</v>
      </c>
      <c r="F545" s="64">
        <v>0</v>
      </c>
      <c r="G545" s="64">
        <v>0</v>
      </c>
      <c r="H545" s="64">
        <v>0</v>
      </c>
      <c r="I545" s="62" t="s">
        <v>459</v>
      </c>
      <c r="J545" s="65">
        <v>1</v>
      </c>
      <c r="K545" s="62" t="s">
        <v>28</v>
      </c>
      <c r="L545" s="65">
        <v>2</v>
      </c>
      <c r="M545" s="62"/>
      <c r="N545" s="65">
        <v>0</v>
      </c>
      <c r="O545" s="62"/>
      <c r="P545" s="65">
        <v>0</v>
      </c>
      <c r="Q545" s="62"/>
      <c r="R545" s="65">
        <v>0</v>
      </c>
      <c r="S545" s="66">
        <v>0</v>
      </c>
      <c r="T545" s="66">
        <v>0</v>
      </c>
    </row>
    <row r="546" ht="16.5" spans="1:20">
      <c r="A546" s="4">
        <v>5</v>
      </c>
      <c r="B546" s="62" t="s">
        <v>741</v>
      </c>
      <c r="C546" s="62" t="s">
        <v>746</v>
      </c>
      <c r="D546" s="63" t="s">
        <v>736</v>
      </c>
      <c r="E546" s="64">
        <v>1</v>
      </c>
      <c r="F546" s="64">
        <v>0</v>
      </c>
      <c r="G546" s="64">
        <v>1</v>
      </c>
      <c r="H546" s="64">
        <v>0</v>
      </c>
      <c r="I546" s="62" t="s">
        <v>81</v>
      </c>
      <c r="J546" s="65">
        <v>1</v>
      </c>
      <c r="K546" s="62"/>
      <c r="L546" s="65">
        <v>0</v>
      </c>
      <c r="M546" s="62"/>
      <c r="N546" s="65">
        <v>0</v>
      </c>
      <c r="O546" s="62"/>
      <c r="P546" s="65">
        <v>0</v>
      </c>
      <c r="Q546" s="62"/>
      <c r="R546" s="65">
        <v>0</v>
      </c>
      <c r="S546" s="66">
        <v>0</v>
      </c>
      <c r="T546" s="66">
        <v>0</v>
      </c>
    </row>
    <row r="547" ht="16.5" spans="1:20">
      <c r="A547" s="4">
        <v>1</v>
      </c>
      <c r="B547" s="62" t="s">
        <v>747</v>
      </c>
      <c r="C547" s="62" t="s">
        <v>748</v>
      </c>
      <c r="D547" s="63" t="s">
        <v>749</v>
      </c>
      <c r="E547" s="64">
        <v>0</v>
      </c>
      <c r="F547" s="64">
        <v>0</v>
      </c>
      <c r="G547" s="64">
        <v>0</v>
      </c>
      <c r="H547" s="64">
        <v>0</v>
      </c>
      <c r="I547" s="62" t="s">
        <v>750</v>
      </c>
      <c r="J547" s="65">
        <v>1</v>
      </c>
      <c r="K547" s="62"/>
      <c r="L547" s="65">
        <v>0</v>
      </c>
      <c r="M547" s="62"/>
      <c r="N547" s="65">
        <v>0</v>
      </c>
      <c r="O547" s="62"/>
      <c r="P547" s="65">
        <v>0</v>
      </c>
      <c r="Q547" s="62"/>
      <c r="R547" s="65">
        <v>0</v>
      </c>
      <c r="S547" s="66">
        <v>0</v>
      </c>
      <c r="T547" s="66">
        <v>0</v>
      </c>
    </row>
    <row r="548" ht="16.5" spans="1:20">
      <c r="A548" s="4">
        <v>2</v>
      </c>
      <c r="B548" s="62" t="s">
        <v>747</v>
      </c>
      <c r="C548" s="62" t="s">
        <v>751</v>
      </c>
      <c r="D548" s="63" t="s">
        <v>749</v>
      </c>
      <c r="E548" s="64">
        <v>0</v>
      </c>
      <c r="F548" s="64">
        <v>0</v>
      </c>
      <c r="G548" s="64">
        <v>0</v>
      </c>
      <c r="H548" s="64">
        <v>0</v>
      </c>
      <c r="I548" s="62" t="s">
        <v>47</v>
      </c>
      <c r="J548" s="65">
        <v>1</v>
      </c>
      <c r="K548" s="62"/>
      <c r="L548" s="65">
        <v>0</v>
      </c>
      <c r="M548" s="62"/>
      <c r="N548" s="65">
        <v>0</v>
      </c>
      <c r="O548" s="62"/>
      <c r="P548" s="65">
        <v>0</v>
      </c>
      <c r="Q548" s="62"/>
      <c r="R548" s="65">
        <v>0</v>
      </c>
      <c r="S548" s="66">
        <v>0</v>
      </c>
      <c r="T548" s="66">
        <v>0</v>
      </c>
    </row>
    <row r="549" ht="16.5" spans="1:20">
      <c r="A549" s="4">
        <v>3</v>
      </c>
      <c r="B549" s="62" t="s">
        <v>747</v>
      </c>
      <c r="C549" s="62" t="s">
        <v>752</v>
      </c>
      <c r="D549" s="63" t="s">
        <v>749</v>
      </c>
      <c r="E549" s="64">
        <v>0</v>
      </c>
      <c r="F549" s="64">
        <v>0</v>
      </c>
      <c r="G549" s="64">
        <v>0</v>
      </c>
      <c r="H549" s="64">
        <v>0</v>
      </c>
      <c r="I549" s="62" t="s">
        <v>750</v>
      </c>
      <c r="J549" s="65">
        <v>1</v>
      </c>
      <c r="K549" s="62"/>
      <c r="L549" s="65">
        <v>0</v>
      </c>
      <c r="M549" s="62"/>
      <c r="N549" s="65">
        <v>0</v>
      </c>
      <c r="O549" s="62"/>
      <c r="P549" s="65">
        <v>0</v>
      </c>
      <c r="Q549" s="62"/>
      <c r="R549" s="65">
        <v>0</v>
      </c>
      <c r="S549" s="66">
        <v>0</v>
      </c>
      <c r="T549" s="66">
        <v>0</v>
      </c>
    </row>
    <row r="550" ht="16.5" spans="1:20">
      <c r="A550" s="4">
        <v>4</v>
      </c>
      <c r="B550" s="62" t="s">
        <v>747</v>
      </c>
      <c r="C550" s="62" t="s">
        <v>753</v>
      </c>
      <c r="D550" s="63" t="s">
        <v>749</v>
      </c>
      <c r="E550" s="64">
        <v>0</v>
      </c>
      <c r="F550" s="64">
        <v>0</v>
      </c>
      <c r="G550" s="64">
        <v>0</v>
      </c>
      <c r="H550" s="64">
        <v>0</v>
      </c>
      <c r="I550" s="62" t="s">
        <v>47</v>
      </c>
      <c r="J550" s="65">
        <v>1</v>
      </c>
      <c r="K550" s="62" t="s">
        <v>309</v>
      </c>
      <c r="L550" s="65">
        <v>1</v>
      </c>
      <c r="M550" s="62"/>
      <c r="N550" s="65">
        <v>0</v>
      </c>
      <c r="O550" s="62"/>
      <c r="P550" s="65">
        <v>0</v>
      </c>
      <c r="Q550" s="62"/>
      <c r="R550" s="65">
        <v>0</v>
      </c>
      <c r="S550" s="66">
        <v>0</v>
      </c>
      <c r="T550" s="66">
        <v>0</v>
      </c>
    </row>
    <row r="551" ht="16.5" spans="1:20">
      <c r="A551" s="4">
        <v>5</v>
      </c>
      <c r="B551" s="62" t="s">
        <v>747</v>
      </c>
      <c r="C551" s="62" t="s">
        <v>754</v>
      </c>
      <c r="D551" s="63" t="s">
        <v>749</v>
      </c>
      <c r="E551" s="64">
        <v>0</v>
      </c>
      <c r="F551" s="64">
        <v>0</v>
      </c>
      <c r="G551" s="64">
        <v>0</v>
      </c>
      <c r="H551" s="64">
        <v>0</v>
      </c>
      <c r="I551" s="62" t="s">
        <v>307</v>
      </c>
      <c r="J551" s="65">
        <v>1</v>
      </c>
      <c r="K551" s="62"/>
      <c r="L551" s="65">
        <v>0</v>
      </c>
      <c r="M551" s="62"/>
      <c r="N551" s="65">
        <v>0</v>
      </c>
      <c r="O551" s="62"/>
      <c r="P551" s="65">
        <v>0</v>
      </c>
      <c r="Q551" s="62"/>
      <c r="R551" s="65">
        <v>0</v>
      </c>
      <c r="S551" s="66">
        <v>0</v>
      </c>
      <c r="T551" s="66">
        <v>0</v>
      </c>
    </row>
    <row r="552" ht="16.5" spans="1:20">
      <c r="A552" s="4">
        <v>1</v>
      </c>
      <c r="B552" s="62" t="s">
        <v>755</v>
      </c>
      <c r="C552" s="62" t="s">
        <v>756</v>
      </c>
      <c r="D552" s="63" t="s">
        <v>749</v>
      </c>
      <c r="E552" s="64">
        <v>1</v>
      </c>
      <c r="F552" s="64">
        <v>1</v>
      </c>
      <c r="G552" s="64">
        <v>0</v>
      </c>
      <c r="H552" s="64">
        <v>0</v>
      </c>
      <c r="I552" s="62" t="s">
        <v>750</v>
      </c>
      <c r="J552" s="65">
        <v>1</v>
      </c>
      <c r="K552" s="62"/>
      <c r="L552" s="65">
        <v>0</v>
      </c>
      <c r="M552" s="62"/>
      <c r="N552" s="65">
        <v>0</v>
      </c>
      <c r="O552" s="62"/>
      <c r="P552" s="65">
        <v>0</v>
      </c>
      <c r="Q552" s="62"/>
      <c r="R552" s="65">
        <v>0</v>
      </c>
      <c r="S552" s="66">
        <v>0</v>
      </c>
      <c r="T552" s="66">
        <v>0</v>
      </c>
    </row>
    <row r="553" ht="16.5" spans="1:20">
      <c r="A553" s="4">
        <v>2</v>
      </c>
      <c r="B553" s="62" t="s">
        <v>755</v>
      </c>
      <c r="C553" s="62" t="s">
        <v>757</v>
      </c>
      <c r="D553" s="63" t="s">
        <v>749</v>
      </c>
      <c r="E553" s="64">
        <v>2</v>
      </c>
      <c r="F553" s="64">
        <v>0</v>
      </c>
      <c r="G553" s="64">
        <v>1</v>
      </c>
      <c r="H553" s="64">
        <v>0</v>
      </c>
      <c r="I553" s="62" t="s">
        <v>47</v>
      </c>
      <c r="J553" s="65">
        <v>1</v>
      </c>
      <c r="K553" s="62" t="s">
        <v>43</v>
      </c>
      <c r="L553" s="65">
        <v>1</v>
      </c>
      <c r="M553" s="62"/>
      <c r="N553" s="65">
        <v>0</v>
      </c>
      <c r="O553" s="62"/>
      <c r="P553" s="65">
        <v>0</v>
      </c>
      <c r="Q553" s="62"/>
      <c r="R553" s="65">
        <v>0</v>
      </c>
      <c r="S553" s="66">
        <v>0</v>
      </c>
      <c r="T553" s="66">
        <v>0</v>
      </c>
    </row>
    <row r="554" ht="16.5" spans="1:20">
      <c r="A554" s="4">
        <v>3</v>
      </c>
      <c r="B554" s="62" t="s">
        <v>755</v>
      </c>
      <c r="C554" s="62" t="s">
        <v>758</v>
      </c>
      <c r="D554" s="63" t="s">
        <v>749</v>
      </c>
      <c r="E554" s="64">
        <v>2</v>
      </c>
      <c r="F554" s="64">
        <v>0</v>
      </c>
      <c r="G554" s="64">
        <v>0</v>
      </c>
      <c r="H554" s="64">
        <v>0</v>
      </c>
      <c r="I554" s="62" t="s">
        <v>750</v>
      </c>
      <c r="J554" s="65">
        <v>1</v>
      </c>
      <c r="K554" s="62" t="s">
        <v>309</v>
      </c>
      <c r="L554" s="65">
        <v>1</v>
      </c>
      <c r="M554" s="62"/>
      <c r="N554" s="65">
        <v>0</v>
      </c>
      <c r="O554" s="62"/>
      <c r="P554" s="65">
        <v>0</v>
      </c>
      <c r="Q554" s="62"/>
      <c r="R554" s="65">
        <v>0</v>
      </c>
      <c r="S554" s="66">
        <v>0</v>
      </c>
      <c r="T554" s="66">
        <v>0</v>
      </c>
    </row>
    <row r="555" ht="16.5" spans="1:20">
      <c r="A555" s="4">
        <v>4</v>
      </c>
      <c r="B555" s="62" t="s">
        <v>755</v>
      </c>
      <c r="C555" s="62" t="s">
        <v>759</v>
      </c>
      <c r="D555" s="63" t="s">
        <v>749</v>
      </c>
      <c r="E555" s="64">
        <v>0</v>
      </c>
      <c r="F555" s="64">
        <v>1</v>
      </c>
      <c r="G555" s="64">
        <v>0</v>
      </c>
      <c r="H555" s="64">
        <v>0</v>
      </c>
      <c r="I555" s="62" t="s">
        <v>47</v>
      </c>
      <c r="J555" s="65">
        <v>2</v>
      </c>
      <c r="K555" s="62" t="s">
        <v>309</v>
      </c>
      <c r="L555" s="65">
        <v>1</v>
      </c>
      <c r="M555" s="62"/>
      <c r="N555" s="65">
        <v>0</v>
      </c>
      <c r="O555" s="62"/>
      <c r="P555" s="65">
        <v>0</v>
      </c>
      <c r="Q555" s="62"/>
      <c r="R555" s="65">
        <v>0</v>
      </c>
      <c r="S555" s="66">
        <v>0</v>
      </c>
      <c r="T555" s="66">
        <v>0</v>
      </c>
    </row>
    <row r="556" ht="16.5" spans="1:20">
      <c r="A556" s="4">
        <v>5</v>
      </c>
      <c r="B556" s="62" t="s">
        <v>755</v>
      </c>
      <c r="C556" s="62" t="s">
        <v>760</v>
      </c>
      <c r="D556" s="63" t="s">
        <v>749</v>
      </c>
      <c r="E556" s="64">
        <v>0</v>
      </c>
      <c r="F556" s="64">
        <v>1</v>
      </c>
      <c r="G556" s="64">
        <v>0</v>
      </c>
      <c r="H556" s="64">
        <v>0</v>
      </c>
      <c r="I556" s="62" t="s">
        <v>750</v>
      </c>
      <c r="J556" s="65">
        <v>1</v>
      </c>
      <c r="K556" s="62" t="s">
        <v>307</v>
      </c>
      <c r="L556" s="65">
        <v>1</v>
      </c>
      <c r="M556" s="62"/>
      <c r="N556" s="65">
        <v>0</v>
      </c>
      <c r="O556" s="62"/>
      <c r="P556" s="65">
        <v>0</v>
      </c>
      <c r="Q556" s="62"/>
      <c r="R556" s="65">
        <v>0</v>
      </c>
      <c r="S556" s="66">
        <v>0</v>
      </c>
      <c r="T556" s="66">
        <v>0</v>
      </c>
    </row>
    <row r="557" ht="16.5" spans="1:20">
      <c r="A557" s="4">
        <v>1</v>
      </c>
      <c r="B557" s="62" t="s">
        <v>761</v>
      </c>
      <c r="C557" s="62" t="s">
        <v>762</v>
      </c>
      <c r="D557" s="63" t="s">
        <v>763</v>
      </c>
      <c r="E557" s="64">
        <v>0</v>
      </c>
      <c r="F557" s="64">
        <v>0</v>
      </c>
      <c r="G557" s="64">
        <v>0</v>
      </c>
      <c r="H557" s="64">
        <v>0</v>
      </c>
      <c r="I557" s="62" t="s">
        <v>79</v>
      </c>
      <c r="J557" s="65">
        <v>1</v>
      </c>
      <c r="K557" s="62" t="s">
        <v>199</v>
      </c>
      <c r="L557" s="65">
        <v>1</v>
      </c>
      <c r="M557" s="62"/>
      <c r="N557" s="65">
        <v>0</v>
      </c>
      <c r="O557" s="62"/>
      <c r="P557" s="65">
        <v>0</v>
      </c>
      <c r="Q557" s="62"/>
      <c r="R557" s="65">
        <v>0</v>
      </c>
      <c r="S557" s="66">
        <v>0</v>
      </c>
      <c r="T557" s="66">
        <v>0</v>
      </c>
    </row>
    <row r="558" ht="16.5" spans="1:20">
      <c r="A558" s="4">
        <v>2</v>
      </c>
      <c r="B558" s="62" t="s">
        <v>761</v>
      </c>
      <c r="C558" s="62" t="s">
        <v>764</v>
      </c>
      <c r="D558" s="63" t="s">
        <v>763</v>
      </c>
      <c r="E558" s="64">
        <v>0</v>
      </c>
      <c r="F558" s="64">
        <v>0</v>
      </c>
      <c r="G558" s="64">
        <v>0</v>
      </c>
      <c r="H558" s="64">
        <v>0</v>
      </c>
      <c r="I558" s="62" t="s">
        <v>384</v>
      </c>
      <c r="J558" s="65">
        <v>1</v>
      </c>
      <c r="K558" s="62" t="s">
        <v>121</v>
      </c>
      <c r="L558" s="65">
        <v>1</v>
      </c>
      <c r="M558" s="62"/>
      <c r="N558" s="65">
        <v>0</v>
      </c>
      <c r="O558" s="62"/>
      <c r="P558" s="65">
        <v>0</v>
      </c>
      <c r="Q558" s="62"/>
      <c r="R558" s="65">
        <v>0</v>
      </c>
      <c r="S558" s="66">
        <v>0</v>
      </c>
      <c r="T558" s="66">
        <v>0</v>
      </c>
    </row>
    <row r="559" ht="16.5" spans="1:20">
      <c r="A559" s="4">
        <v>3</v>
      </c>
      <c r="B559" s="62" t="s">
        <v>761</v>
      </c>
      <c r="C559" s="62" t="s">
        <v>765</v>
      </c>
      <c r="D559" s="63" t="s">
        <v>763</v>
      </c>
      <c r="E559" s="64">
        <v>0</v>
      </c>
      <c r="F559" s="64">
        <v>0</v>
      </c>
      <c r="G559" s="64">
        <v>0</v>
      </c>
      <c r="H559" s="64">
        <v>0</v>
      </c>
      <c r="I559" s="62" t="s">
        <v>79</v>
      </c>
      <c r="J559" s="65">
        <v>1</v>
      </c>
      <c r="K559" s="62"/>
      <c r="L559" s="65">
        <v>0</v>
      </c>
      <c r="M559" s="62"/>
      <c r="N559" s="65">
        <v>0</v>
      </c>
      <c r="O559" s="62"/>
      <c r="P559" s="65">
        <v>0</v>
      </c>
      <c r="Q559" s="62"/>
      <c r="R559" s="65">
        <v>0</v>
      </c>
      <c r="S559" s="66">
        <v>0</v>
      </c>
      <c r="T559" s="66">
        <v>0</v>
      </c>
    </row>
    <row r="560" ht="16.5" spans="1:20">
      <c r="A560" s="4">
        <v>4</v>
      </c>
      <c r="B560" s="62" t="s">
        <v>761</v>
      </c>
      <c r="C560" s="62" t="s">
        <v>766</v>
      </c>
      <c r="D560" s="63" t="s">
        <v>763</v>
      </c>
      <c r="E560" s="64">
        <v>0</v>
      </c>
      <c r="F560" s="64">
        <v>0</v>
      </c>
      <c r="G560" s="64">
        <v>0</v>
      </c>
      <c r="H560" s="64">
        <v>0</v>
      </c>
      <c r="I560" s="62" t="s">
        <v>79</v>
      </c>
      <c r="J560" s="65">
        <v>1</v>
      </c>
      <c r="K560" s="62" t="s">
        <v>121</v>
      </c>
      <c r="L560" s="65">
        <v>1</v>
      </c>
      <c r="M560" s="62"/>
      <c r="N560" s="65">
        <v>0</v>
      </c>
      <c r="O560" s="62"/>
      <c r="P560" s="65">
        <v>0</v>
      </c>
      <c r="Q560" s="62"/>
      <c r="R560" s="65">
        <v>0</v>
      </c>
      <c r="S560" s="66">
        <v>0</v>
      </c>
      <c r="T560" s="66">
        <v>0</v>
      </c>
    </row>
    <row r="561" ht="16.5" spans="1:20">
      <c r="A561" s="4">
        <v>5</v>
      </c>
      <c r="B561" s="62" t="s">
        <v>761</v>
      </c>
      <c r="C561" s="62" t="s">
        <v>767</v>
      </c>
      <c r="D561" s="63" t="s">
        <v>763</v>
      </c>
      <c r="E561" s="64">
        <v>0</v>
      </c>
      <c r="F561" s="64">
        <v>0</v>
      </c>
      <c r="G561" s="64">
        <v>0</v>
      </c>
      <c r="H561" s="64">
        <v>0</v>
      </c>
      <c r="I561" s="62" t="s">
        <v>79</v>
      </c>
      <c r="J561" s="65">
        <v>1</v>
      </c>
      <c r="K561" s="62" t="s">
        <v>199</v>
      </c>
      <c r="L561" s="65">
        <v>1</v>
      </c>
      <c r="M561" s="62"/>
      <c r="N561" s="65">
        <v>0</v>
      </c>
      <c r="O561" s="62"/>
      <c r="P561" s="65">
        <v>0</v>
      </c>
      <c r="Q561" s="62"/>
      <c r="R561" s="65">
        <v>0</v>
      </c>
      <c r="S561" s="66">
        <v>0</v>
      </c>
      <c r="T561" s="66">
        <v>0</v>
      </c>
    </row>
    <row r="562" ht="16.5" spans="1:20">
      <c r="A562" s="4">
        <v>1</v>
      </c>
      <c r="B562" s="62" t="s">
        <v>768</v>
      </c>
      <c r="C562" s="62" t="s">
        <v>769</v>
      </c>
      <c r="D562" s="63" t="s">
        <v>763</v>
      </c>
      <c r="E562" s="64">
        <v>2</v>
      </c>
      <c r="F562" s="64">
        <v>0</v>
      </c>
      <c r="G562" s="64">
        <v>0</v>
      </c>
      <c r="H562" s="64">
        <v>0</v>
      </c>
      <c r="I562" s="62" t="s">
        <v>79</v>
      </c>
      <c r="J562" s="65">
        <v>1</v>
      </c>
      <c r="K562" s="62" t="s">
        <v>384</v>
      </c>
      <c r="L562" s="65">
        <v>1</v>
      </c>
      <c r="M562" s="62"/>
      <c r="N562" s="65">
        <v>0</v>
      </c>
      <c r="O562" s="62"/>
      <c r="P562" s="65">
        <v>0</v>
      </c>
      <c r="Q562" s="62"/>
      <c r="R562" s="65">
        <v>0</v>
      </c>
      <c r="S562" s="66">
        <v>0</v>
      </c>
      <c r="T562" s="66">
        <v>0</v>
      </c>
    </row>
    <row r="563" ht="16.5" spans="1:20">
      <c r="A563" s="4">
        <v>2</v>
      </c>
      <c r="B563" s="62" t="s">
        <v>768</v>
      </c>
      <c r="C563" s="62" t="s">
        <v>770</v>
      </c>
      <c r="D563" s="63" t="s">
        <v>763</v>
      </c>
      <c r="E563" s="64">
        <v>1</v>
      </c>
      <c r="F563" s="64">
        <v>0</v>
      </c>
      <c r="G563" s="64">
        <v>0</v>
      </c>
      <c r="H563" s="64">
        <v>0</v>
      </c>
      <c r="I563" s="62" t="s">
        <v>79</v>
      </c>
      <c r="J563" s="65">
        <v>1</v>
      </c>
      <c r="K563" s="62" t="s">
        <v>384</v>
      </c>
      <c r="L563" s="65">
        <v>1</v>
      </c>
      <c r="M563" s="62" t="s">
        <v>121</v>
      </c>
      <c r="N563" s="65">
        <v>1</v>
      </c>
      <c r="O563" s="62"/>
      <c r="P563" s="65">
        <v>0</v>
      </c>
      <c r="Q563" s="62"/>
      <c r="R563" s="65">
        <v>0</v>
      </c>
      <c r="S563" s="66">
        <v>0</v>
      </c>
      <c r="T563" s="66">
        <v>0</v>
      </c>
    </row>
    <row r="564" ht="16.5" spans="1:20">
      <c r="A564" s="4">
        <v>3</v>
      </c>
      <c r="B564" s="62" t="s">
        <v>768</v>
      </c>
      <c r="C564" s="62" t="s">
        <v>771</v>
      </c>
      <c r="D564" s="63" t="s">
        <v>763</v>
      </c>
      <c r="E564" s="64">
        <v>0</v>
      </c>
      <c r="F564" s="64">
        <v>1</v>
      </c>
      <c r="G564" s="64">
        <v>0</v>
      </c>
      <c r="H564" s="64">
        <v>0</v>
      </c>
      <c r="I564" s="62" t="s">
        <v>79</v>
      </c>
      <c r="J564" s="65">
        <v>2</v>
      </c>
      <c r="K564" s="62"/>
      <c r="L564" s="65">
        <v>0</v>
      </c>
      <c r="M564" s="62"/>
      <c r="N564" s="65">
        <v>0</v>
      </c>
      <c r="O564" s="62"/>
      <c r="P564" s="65">
        <v>0</v>
      </c>
      <c r="Q564" s="62"/>
      <c r="R564" s="65">
        <v>0</v>
      </c>
      <c r="S564" s="66">
        <v>0</v>
      </c>
      <c r="T564" s="66">
        <v>0</v>
      </c>
    </row>
    <row r="565" ht="16.5" spans="1:20">
      <c r="A565" s="4">
        <v>4</v>
      </c>
      <c r="B565" s="62" t="s">
        <v>768</v>
      </c>
      <c r="C565" s="62" t="s">
        <v>772</v>
      </c>
      <c r="D565" s="63" t="s">
        <v>763</v>
      </c>
      <c r="E565" s="64">
        <v>0</v>
      </c>
      <c r="F565" s="64">
        <v>1</v>
      </c>
      <c r="G565" s="64">
        <v>0</v>
      </c>
      <c r="H565" s="64">
        <v>0</v>
      </c>
      <c r="I565" s="62" t="s">
        <v>79</v>
      </c>
      <c r="J565" s="65">
        <v>2</v>
      </c>
      <c r="K565" s="62" t="s">
        <v>121</v>
      </c>
      <c r="L565" s="65">
        <v>1</v>
      </c>
      <c r="M565" s="62"/>
      <c r="N565" s="65">
        <v>0</v>
      </c>
      <c r="O565" s="62"/>
      <c r="P565" s="65">
        <v>0</v>
      </c>
      <c r="Q565" s="62"/>
      <c r="R565" s="65">
        <v>0</v>
      </c>
      <c r="S565" s="66">
        <v>0</v>
      </c>
      <c r="T565" s="66">
        <v>0</v>
      </c>
    </row>
    <row r="566" ht="16.5" spans="1:20">
      <c r="A566" s="4">
        <v>5</v>
      </c>
      <c r="B566" s="62" t="s">
        <v>768</v>
      </c>
      <c r="C566" s="62" t="s">
        <v>773</v>
      </c>
      <c r="D566" s="63" t="s">
        <v>763</v>
      </c>
      <c r="E566" s="64">
        <v>2</v>
      </c>
      <c r="F566" s="64">
        <v>0</v>
      </c>
      <c r="G566" s="64">
        <v>0</v>
      </c>
      <c r="H566" s="64">
        <v>0</v>
      </c>
      <c r="I566" s="62" t="s">
        <v>79</v>
      </c>
      <c r="J566" s="65">
        <v>1</v>
      </c>
      <c r="K566" s="62" t="s">
        <v>384</v>
      </c>
      <c r="L566" s="65">
        <v>1</v>
      </c>
      <c r="M566" s="62"/>
      <c r="N566" s="65">
        <v>0</v>
      </c>
      <c r="O566" s="62"/>
      <c r="P566" s="65">
        <v>0</v>
      </c>
      <c r="Q566" s="62"/>
      <c r="R566" s="65">
        <v>0</v>
      </c>
      <c r="S566" s="66">
        <v>0</v>
      </c>
      <c r="T566" s="66">
        <v>0</v>
      </c>
    </row>
    <row r="567" ht="16.5" spans="1:20">
      <c r="A567" s="4">
        <v>1</v>
      </c>
      <c r="B567" s="62" t="s">
        <v>774</v>
      </c>
      <c r="C567" s="62" t="s">
        <v>775</v>
      </c>
      <c r="D567" s="63" t="s">
        <v>776</v>
      </c>
      <c r="E567" s="64">
        <v>0</v>
      </c>
      <c r="F567" s="64">
        <v>0</v>
      </c>
      <c r="G567" s="64">
        <v>0</v>
      </c>
      <c r="H567" s="64">
        <v>0</v>
      </c>
      <c r="I567" s="62" t="s">
        <v>137</v>
      </c>
      <c r="J567" s="65">
        <v>1</v>
      </c>
      <c r="K567" s="62" t="s">
        <v>166</v>
      </c>
      <c r="L567" s="65">
        <v>1</v>
      </c>
      <c r="M567" s="62"/>
      <c r="N567" s="65">
        <v>0</v>
      </c>
      <c r="O567" s="62"/>
      <c r="P567" s="65">
        <v>0</v>
      </c>
      <c r="Q567" s="62"/>
      <c r="R567" s="65">
        <v>0</v>
      </c>
      <c r="S567" s="66">
        <v>0</v>
      </c>
      <c r="T567" s="66">
        <v>0</v>
      </c>
    </row>
    <row r="568" ht="16.5" spans="1:20">
      <c r="A568" s="4">
        <v>2</v>
      </c>
      <c r="B568" s="62" t="s">
        <v>774</v>
      </c>
      <c r="C568" s="62" t="s">
        <v>777</v>
      </c>
      <c r="D568" s="63" t="s">
        <v>776</v>
      </c>
      <c r="E568" s="64">
        <v>0</v>
      </c>
      <c r="F568" s="64">
        <v>0</v>
      </c>
      <c r="G568" s="64">
        <v>0</v>
      </c>
      <c r="H568" s="64">
        <v>0</v>
      </c>
      <c r="I568" s="62" t="s">
        <v>137</v>
      </c>
      <c r="J568" s="65">
        <v>1</v>
      </c>
      <c r="K568" s="62" t="s">
        <v>593</v>
      </c>
      <c r="L568" s="65">
        <v>1</v>
      </c>
      <c r="M568" s="62"/>
      <c r="N568" s="65">
        <v>0</v>
      </c>
      <c r="O568" s="62"/>
      <c r="P568" s="65">
        <v>0</v>
      </c>
      <c r="Q568" s="62"/>
      <c r="R568" s="65">
        <v>0</v>
      </c>
      <c r="S568" s="66">
        <v>0</v>
      </c>
      <c r="T568" s="66">
        <v>0</v>
      </c>
    </row>
    <row r="569" ht="16.5" spans="1:20">
      <c r="A569" s="4">
        <v>3</v>
      </c>
      <c r="B569" s="62" t="s">
        <v>774</v>
      </c>
      <c r="C569" s="62" t="s">
        <v>778</v>
      </c>
      <c r="D569" s="63" t="s">
        <v>776</v>
      </c>
      <c r="E569" s="64">
        <v>0</v>
      </c>
      <c r="F569" s="64">
        <v>0</v>
      </c>
      <c r="G569" s="64">
        <v>0</v>
      </c>
      <c r="H569" s="64">
        <v>0</v>
      </c>
      <c r="I569" s="62" t="s">
        <v>593</v>
      </c>
      <c r="J569" s="65">
        <v>2</v>
      </c>
      <c r="K569" s="62"/>
      <c r="L569" s="65">
        <v>0</v>
      </c>
      <c r="M569" s="62"/>
      <c r="N569" s="65">
        <v>0</v>
      </c>
      <c r="O569" s="62"/>
      <c r="P569" s="65">
        <v>0</v>
      </c>
      <c r="Q569" s="62"/>
      <c r="R569" s="65">
        <v>0</v>
      </c>
      <c r="S569" s="66">
        <v>0</v>
      </c>
      <c r="T569" s="66">
        <v>0</v>
      </c>
    </row>
    <row r="570" ht="16.5" spans="1:20">
      <c r="A570" s="4">
        <v>4</v>
      </c>
      <c r="B570" s="62" t="s">
        <v>774</v>
      </c>
      <c r="C570" s="62" t="s">
        <v>779</v>
      </c>
      <c r="D570" s="63" t="s">
        <v>776</v>
      </c>
      <c r="E570" s="64">
        <v>0</v>
      </c>
      <c r="F570" s="64">
        <v>0</v>
      </c>
      <c r="G570" s="64">
        <v>0</v>
      </c>
      <c r="H570" s="64">
        <v>0</v>
      </c>
      <c r="I570" s="62" t="s">
        <v>137</v>
      </c>
      <c r="J570" s="65">
        <v>1</v>
      </c>
      <c r="K570" s="62"/>
      <c r="L570" s="65">
        <v>0</v>
      </c>
      <c r="M570" s="62"/>
      <c r="N570" s="65">
        <v>0</v>
      </c>
      <c r="O570" s="62"/>
      <c r="P570" s="65">
        <v>0</v>
      </c>
      <c r="Q570" s="62"/>
      <c r="R570" s="65">
        <v>0</v>
      </c>
      <c r="S570" s="66">
        <v>0</v>
      </c>
      <c r="T570" s="66">
        <v>0</v>
      </c>
    </row>
    <row r="571" ht="16.5" spans="1:20">
      <c r="A571" s="4">
        <v>5</v>
      </c>
      <c r="B571" s="62" t="s">
        <v>774</v>
      </c>
      <c r="C571" s="62" t="s">
        <v>780</v>
      </c>
      <c r="D571" s="63" t="s">
        <v>776</v>
      </c>
      <c r="E571" s="64">
        <v>0</v>
      </c>
      <c r="F571" s="64">
        <v>0</v>
      </c>
      <c r="G571" s="64">
        <v>0</v>
      </c>
      <c r="H571" s="64">
        <v>0</v>
      </c>
      <c r="I571" s="62" t="s">
        <v>166</v>
      </c>
      <c r="J571" s="65">
        <v>1</v>
      </c>
      <c r="K571" s="62"/>
      <c r="L571" s="65">
        <v>0</v>
      </c>
      <c r="M571" s="62"/>
      <c r="N571" s="65">
        <v>0</v>
      </c>
      <c r="O571" s="62"/>
      <c r="P571" s="65">
        <v>0</v>
      </c>
      <c r="Q571" s="62"/>
      <c r="R571" s="65">
        <v>0</v>
      </c>
      <c r="S571" s="66">
        <v>0</v>
      </c>
      <c r="T571" s="66">
        <v>0</v>
      </c>
    </row>
    <row r="572" ht="16.5" spans="1:20">
      <c r="A572" s="4">
        <v>1</v>
      </c>
      <c r="B572" s="62" t="s">
        <v>781</v>
      </c>
      <c r="C572" s="62" t="s">
        <v>782</v>
      </c>
      <c r="D572" s="63" t="s">
        <v>776</v>
      </c>
      <c r="E572" s="64">
        <v>1</v>
      </c>
      <c r="F572" s="64">
        <v>1</v>
      </c>
      <c r="G572" s="64">
        <v>0</v>
      </c>
      <c r="H572" s="64">
        <v>0</v>
      </c>
      <c r="I572" s="62" t="s">
        <v>137</v>
      </c>
      <c r="J572" s="65">
        <v>1</v>
      </c>
      <c r="K572" s="62" t="s">
        <v>166</v>
      </c>
      <c r="L572" s="65">
        <v>1</v>
      </c>
      <c r="M572" s="62"/>
      <c r="N572" s="65">
        <v>0</v>
      </c>
      <c r="O572" s="62"/>
      <c r="P572" s="65">
        <v>0</v>
      </c>
      <c r="Q572" s="62"/>
      <c r="R572" s="65">
        <v>0</v>
      </c>
      <c r="S572" s="66">
        <v>0</v>
      </c>
      <c r="T572" s="66">
        <v>0</v>
      </c>
    </row>
    <row r="573" ht="16.5" spans="1:20">
      <c r="A573" s="4">
        <v>2</v>
      </c>
      <c r="B573" s="62" t="s">
        <v>781</v>
      </c>
      <c r="C573" s="62" t="s">
        <v>783</v>
      </c>
      <c r="D573" s="63" t="s">
        <v>776</v>
      </c>
      <c r="E573" s="64">
        <v>2</v>
      </c>
      <c r="F573" s="64">
        <v>0</v>
      </c>
      <c r="G573" s="64">
        <v>0</v>
      </c>
      <c r="H573" s="64">
        <v>0</v>
      </c>
      <c r="I573" s="62" t="s">
        <v>137</v>
      </c>
      <c r="J573" s="65">
        <v>2</v>
      </c>
      <c r="K573" s="62" t="s">
        <v>593</v>
      </c>
      <c r="L573" s="65">
        <v>1</v>
      </c>
      <c r="M573" s="62"/>
      <c r="N573" s="65">
        <v>0</v>
      </c>
      <c r="O573" s="62"/>
      <c r="P573" s="65">
        <v>0</v>
      </c>
      <c r="Q573" s="62"/>
      <c r="R573" s="65">
        <v>0</v>
      </c>
      <c r="S573" s="66">
        <v>0</v>
      </c>
      <c r="T573" s="66">
        <v>0</v>
      </c>
    </row>
    <row r="574" ht="16.5" spans="1:20">
      <c r="A574" s="4">
        <v>3</v>
      </c>
      <c r="B574" s="62" t="s">
        <v>781</v>
      </c>
      <c r="C574" s="62" t="s">
        <v>784</v>
      </c>
      <c r="D574" s="63" t="s">
        <v>776</v>
      </c>
      <c r="E574" s="64">
        <v>0</v>
      </c>
      <c r="F574" s="64">
        <v>0</v>
      </c>
      <c r="G574" s="64">
        <v>1</v>
      </c>
      <c r="H574" s="64">
        <v>0</v>
      </c>
      <c r="I574" s="62" t="s">
        <v>593</v>
      </c>
      <c r="J574" s="65">
        <v>2</v>
      </c>
      <c r="K574" s="62" t="s">
        <v>291</v>
      </c>
      <c r="L574" s="65">
        <v>1</v>
      </c>
      <c r="M574" s="62"/>
      <c r="N574" s="65">
        <v>0</v>
      </c>
      <c r="O574" s="62"/>
      <c r="P574" s="65">
        <v>0</v>
      </c>
      <c r="Q574" s="62"/>
      <c r="R574" s="65">
        <v>0</v>
      </c>
      <c r="S574" s="66">
        <v>0</v>
      </c>
      <c r="T574" s="66">
        <v>0</v>
      </c>
    </row>
    <row r="575" ht="16.5" spans="1:20">
      <c r="A575" s="4">
        <v>4</v>
      </c>
      <c r="B575" s="62" t="s">
        <v>781</v>
      </c>
      <c r="C575" s="62" t="s">
        <v>785</v>
      </c>
      <c r="D575" s="63" t="s">
        <v>776</v>
      </c>
      <c r="E575" s="64">
        <v>1</v>
      </c>
      <c r="F575" s="64">
        <v>1</v>
      </c>
      <c r="G575" s="64">
        <v>0</v>
      </c>
      <c r="H575" s="64">
        <v>0</v>
      </c>
      <c r="I575" s="62" t="s">
        <v>137</v>
      </c>
      <c r="J575" s="65">
        <v>2</v>
      </c>
      <c r="K575" s="62"/>
      <c r="L575" s="65">
        <v>0</v>
      </c>
      <c r="M575" s="62"/>
      <c r="N575" s="65">
        <v>0</v>
      </c>
      <c r="O575" s="62"/>
      <c r="P575" s="65">
        <v>0</v>
      </c>
      <c r="Q575" s="62"/>
      <c r="R575" s="65">
        <v>0</v>
      </c>
      <c r="S575" s="66">
        <v>0</v>
      </c>
      <c r="T575" s="66">
        <v>0</v>
      </c>
    </row>
    <row r="576" ht="16.5" spans="1:20">
      <c r="A576" s="4">
        <v>5</v>
      </c>
      <c r="B576" s="62" t="s">
        <v>781</v>
      </c>
      <c r="C576" s="62" t="s">
        <v>786</v>
      </c>
      <c r="D576" s="63" t="s">
        <v>776</v>
      </c>
      <c r="E576" s="64">
        <v>1</v>
      </c>
      <c r="F576" s="64">
        <v>0</v>
      </c>
      <c r="G576" s="64">
        <v>0</v>
      </c>
      <c r="H576" s="64">
        <v>0</v>
      </c>
      <c r="I576" s="62" t="s">
        <v>166</v>
      </c>
      <c r="J576" s="65">
        <v>2</v>
      </c>
      <c r="K576" s="62" t="s">
        <v>291</v>
      </c>
      <c r="L576" s="65">
        <v>1</v>
      </c>
      <c r="M576" s="62"/>
      <c r="N576" s="65">
        <v>0</v>
      </c>
      <c r="O576" s="62"/>
      <c r="P576" s="65">
        <v>0</v>
      </c>
      <c r="Q576" s="62"/>
      <c r="R576" s="65">
        <v>0</v>
      </c>
      <c r="S576" s="66">
        <v>0</v>
      </c>
      <c r="T576" s="66">
        <v>0</v>
      </c>
    </row>
    <row r="577" ht="16.5" spans="1:20">
      <c r="A577" s="4">
        <v>1</v>
      </c>
      <c r="B577" s="62" t="s">
        <v>787</v>
      </c>
      <c r="C577" s="62" t="s">
        <v>788</v>
      </c>
      <c r="D577" s="63" t="s">
        <v>789</v>
      </c>
      <c r="E577" s="64">
        <v>0</v>
      </c>
      <c r="F577" s="64">
        <v>0</v>
      </c>
      <c r="G577" s="64">
        <v>0</v>
      </c>
      <c r="H577" s="64">
        <v>0</v>
      </c>
      <c r="I577" s="62" t="s">
        <v>64</v>
      </c>
      <c r="J577" s="65">
        <v>1</v>
      </c>
      <c r="K577" s="62" t="s">
        <v>66</v>
      </c>
      <c r="L577" s="65">
        <v>1</v>
      </c>
      <c r="M577" s="62"/>
      <c r="N577" s="65">
        <v>0</v>
      </c>
      <c r="O577" s="62"/>
      <c r="P577" s="65">
        <v>0</v>
      </c>
      <c r="Q577" s="62"/>
      <c r="R577" s="65">
        <v>0</v>
      </c>
      <c r="S577" s="66">
        <v>0</v>
      </c>
      <c r="T577" s="66">
        <v>0</v>
      </c>
    </row>
    <row r="578" ht="16.5" spans="1:20">
      <c r="A578" s="4">
        <v>2</v>
      </c>
      <c r="B578" s="62" t="s">
        <v>787</v>
      </c>
      <c r="C578" s="62" t="s">
        <v>790</v>
      </c>
      <c r="D578" s="63" t="s">
        <v>789</v>
      </c>
      <c r="E578" s="64">
        <v>0</v>
      </c>
      <c r="F578" s="64">
        <v>0</v>
      </c>
      <c r="G578" s="64">
        <v>0</v>
      </c>
      <c r="H578" s="64">
        <v>0</v>
      </c>
      <c r="I578" s="62" t="s">
        <v>64</v>
      </c>
      <c r="J578" s="65">
        <v>1</v>
      </c>
      <c r="K578" s="62"/>
      <c r="L578" s="65">
        <v>0</v>
      </c>
      <c r="M578" s="62"/>
      <c r="N578" s="65">
        <v>0</v>
      </c>
      <c r="O578" s="62"/>
      <c r="P578" s="65">
        <v>0</v>
      </c>
      <c r="Q578" s="62"/>
      <c r="R578" s="65">
        <v>0</v>
      </c>
      <c r="S578" s="66">
        <v>0</v>
      </c>
      <c r="T578" s="66">
        <v>0</v>
      </c>
    </row>
    <row r="579" ht="16.5" spans="1:20">
      <c r="A579" s="4">
        <v>3</v>
      </c>
      <c r="B579" s="62" t="s">
        <v>787</v>
      </c>
      <c r="C579" s="62" t="s">
        <v>791</v>
      </c>
      <c r="D579" s="63" t="s">
        <v>789</v>
      </c>
      <c r="E579" s="64">
        <v>0</v>
      </c>
      <c r="F579" s="64">
        <v>0</v>
      </c>
      <c r="G579" s="64">
        <v>0</v>
      </c>
      <c r="H579" s="64">
        <v>0</v>
      </c>
      <c r="I579" s="62" t="s">
        <v>499</v>
      </c>
      <c r="J579" s="65">
        <v>1</v>
      </c>
      <c r="K579" s="62"/>
      <c r="L579" s="65">
        <v>0</v>
      </c>
      <c r="M579" s="62"/>
      <c r="N579" s="65">
        <v>0</v>
      </c>
      <c r="O579" s="62"/>
      <c r="P579" s="65">
        <v>0</v>
      </c>
      <c r="Q579" s="62"/>
      <c r="R579" s="65">
        <v>0</v>
      </c>
      <c r="S579" s="66">
        <v>0</v>
      </c>
      <c r="T579" s="66">
        <v>0</v>
      </c>
    </row>
    <row r="580" ht="16.5" spans="1:20">
      <c r="A580" s="4">
        <v>4</v>
      </c>
      <c r="B580" s="62" t="s">
        <v>787</v>
      </c>
      <c r="C580" s="62" t="s">
        <v>792</v>
      </c>
      <c r="D580" s="63" t="s">
        <v>789</v>
      </c>
      <c r="E580" s="64">
        <v>0</v>
      </c>
      <c r="F580" s="64">
        <v>0</v>
      </c>
      <c r="G580" s="64">
        <v>0</v>
      </c>
      <c r="H580" s="64">
        <v>0</v>
      </c>
      <c r="I580" s="62" t="s">
        <v>66</v>
      </c>
      <c r="J580" s="65">
        <v>1</v>
      </c>
      <c r="K580" s="62"/>
      <c r="L580" s="65">
        <v>0</v>
      </c>
      <c r="M580" s="62"/>
      <c r="N580" s="65">
        <v>0</v>
      </c>
      <c r="O580" s="62"/>
      <c r="P580" s="65">
        <v>0</v>
      </c>
      <c r="Q580" s="62"/>
      <c r="R580" s="65">
        <v>0</v>
      </c>
      <c r="S580" s="66">
        <v>0</v>
      </c>
      <c r="T580" s="66">
        <v>0</v>
      </c>
    </row>
    <row r="581" ht="16.5" spans="1:20">
      <c r="A581" s="4">
        <v>5</v>
      </c>
      <c r="B581" s="62" t="s">
        <v>787</v>
      </c>
      <c r="C581" s="62" t="s">
        <v>793</v>
      </c>
      <c r="D581" s="63" t="s">
        <v>789</v>
      </c>
      <c r="E581" s="64">
        <v>0</v>
      </c>
      <c r="F581" s="64">
        <v>0</v>
      </c>
      <c r="G581" s="64">
        <v>0</v>
      </c>
      <c r="H581" s="64">
        <v>0</v>
      </c>
      <c r="I581" s="62" t="s">
        <v>64</v>
      </c>
      <c r="J581" s="65">
        <v>1</v>
      </c>
      <c r="K581" s="62" t="s">
        <v>499</v>
      </c>
      <c r="L581" s="65">
        <v>1</v>
      </c>
      <c r="M581" s="62"/>
      <c r="N581" s="65">
        <v>0</v>
      </c>
      <c r="O581" s="62"/>
      <c r="P581" s="65">
        <v>0</v>
      </c>
      <c r="Q581" s="62"/>
      <c r="R581" s="65">
        <v>0</v>
      </c>
      <c r="S581" s="66">
        <v>0</v>
      </c>
      <c r="T581" s="66">
        <v>0</v>
      </c>
    </row>
    <row r="582" ht="16.5" spans="1:20">
      <c r="A582" s="4">
        <v>1</v>
      </c>
      <c r="B582" s="62" t="s">
        <v>794</v>
      </c>
      <c r="C582" s="62" t="s">
        <v>795</v>
      </c>
      <c r="D582" s="63" t="s">
        <v>789</v>
      </c>
      <c r="E582" s="64">
        <v>0</v>
      </c>
      <c r="F582" s="64">
        <v>1</v>
      </c>
      <c r="G582" s="64">
        <v>0</v>
      </c>
      <c r="H582" s="64">
        <v>0</v>
      </c>
      <c r="I582" s="62" t="s">
        <v>64</v>
      </c>
      <c r="J582" s="65">
        <v>1</v>
      </c>
      <c r="K582" s="62" t="s">
        <v>66</v>
      </c>
      <c r="L582" s="65">
        <v>1</v>
      </c>
      <c r="M582" s="62"/>
      <c r="N582" s="65">
        <v>0</v>
      </c>
      <c r="O582" s="62"/>
      <c r="P582" s="65">
        <v>0</v>
      </c>
      <c r="Q582" s="62"/>
      <c r="R582" s="65">
        <v>0</v>
      </c>
      <c r="S582" s="66">
        <v>0</v>
      </c>
      <c r="T582" s="66">
        <v>0</v>
      </c>
    </row>
    <row r="583" ht="16.5" spans="1:20">
      <c r="A583" s="4">
        <v>2</v>
      </c>
      <c r="B583" s="62" t="s">
        <v>794</v>
      </c>
      <c r="C583" s="62" t="s">
        <v>796</v>
      </c>
      <c r="D583" s="63" t="s">
        <v>789</v>
      </c>
      <c r="E583" s="64">
        <v>1</v>
      </c>
      <c r="F583" s="64">
        <v>0</v>
      </c>
      <c r="G583" s="64">
        <v>0</v>
      </c>
      <c r="H583" s="64">
        <v>0</v>
      </c>
      <c r="I583" s="62" t="s">
        <v>64</v>
      </c>
      <c r="J583" s="65">
        <v>2</v>
      </c>
      <c r="K583" s="62" t="s">
        <v>499</v>
      </c>
      <c r="L583" s="65">
        <v>1</v>
      </c>
      <c r="M583" s="62"/>
      <c r="N583" s="65">
        <v>0</v>
      </c>
      <c r="O583" s="62"/>
      <c r="P583" s="65">
        <v>0</v>
      </c>
      <c r="Q583" s="62"/>
      <c r="R583" s="65">
        <v>0</v>
      </c>
      <c r="S583" s="66">
        <v>0</v>
      </c>
      <c r="T583" s="66">
        <v>0</v>
      </c>
    </row>
    <row r="584" ht="16.5" spans="1:20">
      <c r="A584" s="4">
        <v>3</v>
      </c>
      <c r="B584" s="62" t="s">
        <v>794</v>
      </c>
      <c r="C584" s="62" t="s">
        <v>797</v>
      </c>
      <c r="D584" s="63" t="s">
        <v>789</v>
      </c>
      <c r="E584" s="64">
        <v>1</v>
      </c>
      <c r="F584" s="64">
        <v>1</v>
      </c>
      <c r="G584" s="64">
        <v>0</v>
      </c>
      <c r="H584" s="64">
        <v>0</v>
      </c>
      <c r="I584" s="62" t="s">
        <v>499</v>
      </c>
      <c r="J584" s="65">
        <v>1</v>
      </c>
      <c r="K584" s="62"/>
      <c r="L584" s="65">
        <v>0</v>
      </c>
      <c r="M584" s="62"/>
      <c r="N584" s="65">
        <v>0</v>
      </c>
      <c r="O584" s="62"/>
      <c r="P584" s="65">
        <v>0</v>
      </c>
      <c r="Q584" s="62"/>
      <c r="R584" s="65">
        <v>0</v>
      </c>
      <c r="S584" s="66">
        <v>0</v>
      </c>
      <c r="T584" s="66">
        <v>0</v>
      </c>
    </row>
    <row r="585" ht="16.5" spans="1:20">
      <c r="A585" s="4">
        <v>4</v>
      </c>
      <c r="B585" s="62" t="s">
        <v>794</v>
      </c>
      <c r="C585" s="62" t="s">
        <v>798</v>
      </c>
      <c r="D585" s="63" t="s">
        <v>789</v>
      </c>
      <c r="E585" s="64">
        <v>2</v>
      </c>
      <c r="F585" s="64">
        <v>0</v>
      </c>
      <c r="G585" s="64">
        <v>0</v>
      </c>
      <c r="H585" s="64">
        <v>0</v>
      </c>
      <c r="I585" s="62" t="s">
        <v>64</v>
      </c>
      <c r="J585" s="65">
        <v>1</v>
      </c>
      <c r="K585" s="62" t="s">
        <v>66</v>
      </c>
      <c r="L585" s="65">
        <v>1</v>
      </c>
      <c r="M585" s="62"/>
      <c r="N585" s="65">
        <v>0</v>
      </c>
      <c r="O585" s="62"/>
      <c r="P585" s="65">
        <v>0</v>
      </c>
      <c r="Q585" s="62"/>
      <c r="R585" s="65">
        <v>0</v>
      </c>
      <c r="S585" s="66">
        <v>0</v>
      </c>
      <c r="T585" s="66">
        <v>0</v>
      </c>
    </row>
    <row r="586" ht="16.5" spans="1:20">
      <c r="A586" s="4">
        <v>5</v>
      </c>
      <c r="B586" s="62" t="s">
        <v>794</v>
      </c>
      <c r="C586" s="62" t="s">
        <v>799</v>
      </c>
      <c r="D586" s="63" t="s">
        <v>789</v>
      </c>
      <c r="E586" s="64">
        <v>0</v>
      </c>
      <c r="F586" s="64">
        <v>1</v>
      </c>
      <c r="G586" s="64">
        <v>0</v>
      </c>
      <c r="H586" s="64">
        <v>0</v>
      </c>
      <c r="I586" s="62" t="s">
        <v>64</v>
      </c>
      <c r="J586" s="65">
        <v>1</v>
      </c>
      <c r="K586" s="62" t="s">
        <v>499</v>
      </c>
      <c r="L586" s="65">
        <v>1</v>
      </c>
      <c r="M586" s="62"/>
      <c r="N586" s="65">
        <v>0</v>
      </c>
      <c r="O586" s="62"/>
      <c r="P586" s="65">
        <v>0</v>
      </c>
      <c r="Q586" s="62"/>
      <c r="R586" s="65">
        <v>0</v>
      </c>
      <c r="S586" s="66">
        <v>0</v>
      </c>
      <c r="T586" s="66">
        <v>0</v>
      </c>
    </row>
    <row r="587" ht="16.5" spans="1:20">
      <c r="A587" s="4">
        <v>1</v>
      </c>
      <c r="B587" s="62" t="s">
        <v>800</v>
      </c>
      <c r="C587" s="62" t="s">
        <v>801</v>
      </c>
      <c r="D587" s="63" t="s">
        <v>802</v>
      </c>
      <c r="E587" s="64">
        <v>0</v>
      </c>
      <c r="F587" s="64">
        <v>0</v>
      </c>
      <c r="G587" s="64">
        <v>0</v>
      </c>
      <c r="H587" s="64">
        <v>0</v>
      </c>
      <c r="I587" s="62" t="s">
        <v>59</v>
      </c>
      <c r="J587" s="65">
        <v>2</v>
      </c>
      <c r="K587" s="62"/>
      <c r="L587" s="65">
        <v>0</v>
      </c>
      <c r="M587" s="62"/>
      <c r="N587" s="65">
        <v>0</v>
      </c>
      <c r="O587" s="62"/>
      <c r="P587" s="65">
        <v>0</v>
      </c>
      <c r="Q587" s="62"/>
      <c r="R587" s="65">
        <v>0</v>
      </c>
      <c r="S587" s="66">
        <v>0</v>
      </c>
      <c r="T587" s="66">
        <v>0</v>
      </c>
    </row>
    <row r="588" ht="16.5" spans="1:20">
      <c r="A588" s="4">
        <v>2</v>
      </c>
      <c r="B588" s="62" t="s">
        <v>800</v>
      </c>
      <c r="C588" s="62" t="s">
        <v>803</v>
      </c>
      <c r="D588" s="63" t="s">
        <v>802</v>
      </c>
      <c r="E588" s="64">
        <v>0</v>
      </c>
      <c r="F588" s="64">
        <v>0</v>
      </c>
      <c r="G588" s="64">
        <v>0</v>
      </c>
      <c r="H588" s="64">
        <v>0</v>
      </c>
      <c r="I588" s="62" t="s">
        <v>64</v>
      </c>
      <c r="J588" s="65">
        <v>1</v>
      </c>
      <c r="K588" s="62"/>
      <c r="L588" s="65">
        <v>0</v>
      </c>
      <c r="M588" s="62"/>
      <c r="N588" s="65">
        <v>0</v>
      </c>
      <c r="O588" s="62"/>
      <c r="P588" s="65">
        <v>0</v>
      </c>
      <c r="Q588" s="62"/>
      <c r="R588" s="65">
        <v>0</v>
      </c>
      <c r="S588" s="66">
        <v>0</v>
      </c>
      <c r="T588" s="66">
        <v>0</v>
      </c>
    </row>
    <row r="589" ht="16.5" spans="1:20">
      <c r="A589" s="4">
        <v>3</v>
      </c>
      <c r="B589" s="62" t="s">
        <v>800</v>
      </c>
      <c r="C589" s="62" t="s">
        <v>804</v>
      </c>
      <c r="D589" s="63" t="s">
        <v>802</v>
      </c>
      <c r="E589" s="64">
        <v>0</v>
      </c>
      <c r="F589" s="64">
        <v>0</v>
      </c>
      <c r="G589" s="64">
        <v>0</v>
      </c>
      <c r="H589" s="64">
        <v>0</v>
      </c>
      <c r="I589" s="62" t="s">
        <v>64</v>
      </c>
      <c r="J589" s="65">
        <v>1</v>
      </c>
      <c r="K589" s="62" t="s">
        <v>107</v>
      </c>
      <c r="L589" s="65">
        <v>1</v>
      </c>
      <c r="M589" s="62"/>
      <c r="N589" s="65">
        <v>0</v>
      </c>
      <c r="O589" s="62"/>
      <c r="P589" s="65">
        <v>0</v>
      </c>
      <c r="Q589" s="62"/>
      <c r="R589" s="65">
        <v>0</v>
      </c>
      <c r="S589" s="66">
        <v>0</v>
      </c>
      <c r="T589" s="66">
        <v>0</v>
      </c>
    </row>
    <row r="590" ht="16.5" spans="1:20">
      <c r="A590" s="4">
        <v>4</v>
      </c>
      <c r="B590" s="62" t="s">
        <v>800</v>
      </c>
      <c r="C590" s="62" t="s">
        <v>805</v>
      </c>
      <c r="D590" s="63" t="s">
        <v>802</v>
      </c>
      <c r="E590" s="64">
        <v>0</v>
      </c>
      <c r="F590" s="64">
        <v>0</v>
      </c>
      <c r="G590" s="64">
        <v>0</v>
      </c>
      <c r="H590" s="64">
        <v>0</v>
      </c>
      <c r="I590" s="62" t="s">
        <v>107</v>
      </c>
      <c r="J590" s="65">
        <v>1</v>
      </c>
      <c r="K590" s="62" t="s">
        <v>59</v>
      </c>
      <c r="L590" s="65">
        <v>1</v>
      </c>
      <c r="M590" s="62"/>
      <c r="N590" s="65">
        <v>0</v>
      </c>
      <c r="O590" s="62"/>
      <c r="P590" s="65">
        <v>0</v>
      </c>
      <c r="Q590" s="62"/>
      <c r="R590" s="65">
        <v>0</v>
      </c>
      <c r="S590" s="66">
        <v>0</v>
      </c>
      <c r="T590" s="66">
        <v>0</v>
      </c>
    </row>
    <row r="591" ht="16.5" spans="1:20">
      <c r="A591" s="4">
        <v>5</v>
      </c>
      <c r="B591" s="62" t="s">
        <v>800</v>
      </c>
      <c r="C591" s="62" t="s">
        <v>806</v>
      </c>
      <c r="D591" s="63" t="s">
        <v>802</v>
      </c>
      <c r="E591" s="64">
        <v>0</v>
      </c>
      <c r="F591" s="64">
        <v>0</v>
      </c>
      <c r="G591" s="64">
        <v>0</v>
      </c>
      <c r="H591" s="64">
        <v>0</v>
      </c>
      <c r="I591" s="62" t="s">
        <v>807</v>
      </c>
      <c r="J591" s="65">
        <v>1</v>
      </c>
      <c r="K591" s="62" t="s">
        <v>59</v>
      </c>
      <c r="L591" s="65">
        <v>1</v>
      </c>
      <c r="M591" s="62"/>
      <c r="N591" s="65">
        <v>0</v>
      </c>
      <c r="O591" s="62"/>
      <c r="P591" s="65">
        <v>0</v>
      </c>
      <c r="Q591" s="62"/>
      <c r="R591" s="65">
        <v>0</v>
      </c>
      <c r="S591" s="66">
        <v>0</v>
      </c>
      <c r="T591" s="66">
        <v>0</v>
      </c>
    </row>
    <row r="592" ht="16.5" spans="1:20">
      <c r="A592" s="4">
        <v>1</v>
      </c>
      <c r="B592" s="62" t="s">
        <v>808</v>
      </c>
      <c r="C592" s="62" t="s">
        <v>809</v>
      </c>
      <c r="D592" s="63" t="s">
        <v>802</v>
      </c>
      <c r="E592" s="64">
        <v>1</v>
      </c>
      <c r="F592" s="64">
        <v>1</v>
      </c>
      <c r="G592" s="64">
        <v>0</v>
      </c>
      <c r="H592" s="64">
        <v>0</v>
      </c>
      <c r="I592" s="62" t="s">
        <v>807</v>
      </c>
      <c r="J592" s="65">
        <v>1</v>
      </c>
      <c r="K592" s="62" t="s">
        <v>59</v>
      </c>
      <c r="L592" s="65">
        <v>2</v>
      </c>
      <c r="M592" s="62"/>
      <c r="N592" s="65">
        <v>0</v>
      </c>
      <c r="O592" s="62"/>
      <c r="P592" s="65">
        <v>0</v>
      </c>
      <c r="Q592" s="62"/>
      <c r="R592" s="65">
        <v>0</v>
      </c>
      <c r="S592" s="66">
        <v>0</v>
      </c>
      <c r="T592" s="66">
        <v>0</v>
      </c>
    </row>
    <row r="593" ht="16.5" spans="1:20">
      <c r="A593" s="4">
        <v>2</v>
      </c>
      <c r="B593" s="62" t="s">
        <v>808</v>
      </c>
      <c r="C593" s="62" t="s">
        <v>810</v>
      </c>
      <c r="D593" s="63" t="s">
        <v>802</v>
      </c>
      <c r="E593" s="64">
        <v>2</v>
      </c>
      <c r="F593" s="64">
        <v>0</v>
      </c>
      <c r="G593" s="64">
        <v>0</v>
      </c>
      <c r="H593" s="64">
        <v>0</v>
      </c>
      <c r="I593" s="62" t="s">
        <v>64</v>
      </c>
      <c r="J593" s="65">
        <v>1</v>
      </c>
      <c r="K593" s="62" t="s">
        <v>807</v>
      </c>
      <c r="L593" s="65">
        <v>1</v>
      </c>
      <c r="M593" s="62"/>
      <c r="N593" s="65">
        <v>0</v>
      </c>
      <c r="O593" s="62"/>
      <c r="P593" s="65">
        <v>0</v>
      </c>
      <c r="Q593" s="62"/>
      <c r="R593" s="65">
        <v>0</v>
      </c>
      <c r="S593" s="66">
        <v>0</v>
      </c>
      <c r="T593" s="66">
        <v>0</v>
      </c>
    </row>
    <row r="594" ht="16.5" spans="1:20">
      <c r="A594" s="4">
        <v>3</v>
      </c>
      <c r="B594" s="62" t="s">
        <v>808</v>
      </c>
      <c r="C594" s="62" t="s">
        <v>811</v>
      </c>
      <c r="D594" s="63" t="s">
        <v>802</v>
      </c>
      <c r="E594" s="64">
        <v>2</v>
      </c>
      <c r="F594" s="64">
        <v>0</v>
      </c>
      <c r="G594" s="64">
        <v>0</v>
      </c>
      <c r="H594" s="64">
        <v>0</v>
      </c>
      <c r="I594" s="62" t="s">
        <v>64</v>
      </c>
      <c r="J594" s="65">
        <v>2</v>
      </c>
      <c r="K594" s="62" t="s">
        <v>107</v>
      </c>
      <c r="L594" s="65">
        <v>1</v>
      </c>
      <c r="M594" s="62"/>
      <c r="N594" s="65">
        <v>0</v>
      </c>
      <c r="O594" s="62"/>
      <c r="P594" s="65">
        <v>0</v>
      </c>
      <c r="Q594" s="62"/>
      <c r="R594" s="65">
        <v>0</v>
      </c>
      <c r="S594" s="66">
        <v>0</v>
      </c>
      <c r="T594" s="66">
        <v>0</v>
      </c>
    </row>
    <row r="595" ht="16.5" spans="1:20">
      <c r="A595" s="4">
        <v>4</v>
      </c>
      <c r="B595" s="62" t="s">
        <v>808</v>
      </c>
      <c r="C595" s="62" t="s">
        <v>812</v>
      </c>
      <c r="D595" s="63" t="s">
        <v>802</v>
      </c>
      <c r="E595" s="64">
        <v>0</v>
      </c>
      <c r="F595" s="64">
        <v>1</v>
      </c>
      <c r="G595" s="64">
        <v>0</v>
      </c>
      <c r="H595" s="64">
        <v>0</v>
      </c>
      <c r="I595" s="62" t="s">
        <v>107</v>
      </c>
      <c r="J595" s="65">
        <v>2</v>
      </c>
      <c r="K595" s="62" t="s">
        <v>59</v>
      </c>
      <c r="L595" s="65">
        <v>2</v>
      </c>
      <c r="M595" s="62"/>
      <c r="N595" s="65">
        <v>0</v>
      </c>
      <c r="O595" s="62"/>
      <c r="P595" s="65">
        <v>0</v>
      </c>
      <c r="Q595" s="62"/>
      <c r="R595" s="65">
        <v>0</v>
      </c>
      <c r="S595" s="66">
        <v>0</v>
      </c>
      <c r="T595" s="66">
        <v>0</v>
      </c>
    </row>
    <row r="596" ht="16.5" spans="1:20">
      <c r="A596" s="4">
        <v>5</v>
      </c>
      <c r="B596" s="62" t="s">
        <v>808</v>
      </c>
      <c r="C596" s="62" t="s">
        <v>813</v>
      </c>
      <c r="D596" s="63" t="s">
        <v>802</v>
      </c>
      <c r="E596" s="64">
        <v>0</v>
      </c>
      <c r="F596" s="64">
        <v>0</v>
      </c>
      <c r="G596" s="64">
        <v>1</v>
      </c>
      <c r="H596" s="64">
        <v>0</v>
      </c>
      <c r="I596" s="62" t="s">
        <v>807</v>
      </c>
      <c r="J596" s="65">
        <v>1</v>
      </c>
      <c r="K596" s="62" t="s">
        <v>59</v>
      </c>
      <c r="L596" s="65">
        <v>1</v>
      </c>
      <c r="M596" s="62"/>
      <c r="N596" s="65">
        <v>0</v>
      </c>
      <c r="O596" s="62"/>
      <c r="P596" s="65">
        <v>0</v>
      </c>
      <c r="Q596" s="62"/>
      <c r="R596" s="65">
        <v>0</v>
      </c>
      <c r="S596" s="66">
        <v>0</v>
      </c>
      <c r="T596" s="66">
        <v>0</v>
      </c>
    </row>
    <row r="597" ht="16.5" spans="1:20">
      <c r="A597" s="4">
        <v>1</v>
      </c>
      <c r="B597" s="62" t="s">
        <v>814</v>
      </c>
      <c r="C597" s="62" t="s">
        <v>815</v>
      </c>
      <c r="D597" s="63" t="s">
        <v>816</v>
      </c>
      <c r="E597" s="64">
        <v>0</v>
      </c>
      <c r="F597" s="64">
        <v>0</v>
      </c>
      <c r="G597" s="64">
        <v>0</v>
      </c>
      <c r="H597" s="64">
        <v>0</v>
      </c>
      <c r="I597" s="62" t="s">
        <v>286</v>
      </c>
      <c r="J597" s="65">
        <v>1</v>
      </c>
      <c r="K597" s="62" t="s">
        <v>28</v>
      </c>
      <c r="L597" s="65">
        <v>1</v>
      </c>
      <c r="M597" s="62"/>
      <c r="N597" s="65">
        <v>0</v>
      </c>
      <c r="O597" s="62"/>
      <c r="P597" s="65">
        <v>0</v>
      </c>
      <c r="Q597" s="62"/>
      <c r="R597" s="65">
        <v>0</v>
      </c>
      <c r="S597" s="66">
        <v>0</v>
      </c>
      <c r="T597" s="66">
        <v>0</v>
      </c>
    </row>
    <row r="598" ht="16.5" spans="1:20">
      <c r="A598" s="4">
        <v>2</v>
      </c>
      <c r="B598" s="62" t="s">
        <v>814</v>
      </c>
      <c r="C598" s="62" t="s">
        <v>817</v>
      </c>
      <c r="D598" s="63" t="s">
        <v>816</v>
      </c>
      <c r="E598" s="64">
        <v>0</v>
      </c>
      <c r="F598" s="64">
        <v>0</v>
      </c>
      <c r="G598" s="64">
        <v>0</v>
      </c>
      <c r="H598" s="64">
        <v>0</v>
      </c>
      <c r="I598" s="62" t="s">
        <v>286</v>
      </c>
      <c r="J598" s="65">
        <v>1</v>
      </c>
      <c r="K598" s="62" t="s">
        <v>28</v>
      </c>
      <c r="L598" s="65">
        <v>1</v>
      </c>
      <c r="M598" s="62"/>
      <c r="N598" s="65">
        <v>0</v>
      </c>
      <c r="O598" s="62"/>
      <c r="P598" s="65">
        <v>0</v>
      </c>
      <c r="Q598" s="62"/>
      <c r="R598" s="65">
        <v>0</v>
      </c>
      <c r="S598" s="66">
        <v>0</v>
      </c>
      <c r="T598" s="66">
        <v>0</v>
      </c>
    </row>
    <row r="599" ht="16.5" spans="1:20">
      <c r="A599" s="4">
        <v>3</v>
      </c>
      <c r="B599" s="62" t="s">
        <v>814</v>
      </c>
      <c r="C599" s="62" t="s">
        <v>818</v>
      </c>
      <c r="D599" s="63" t="s">
        <v>816</v>
      </c>
      <c r="E599" s="64">
        <v>0</v>
      </c>
      <c r="F599" s="64">
        <v>0</v>
      </c>
      <c r="G599" s="64">
        <v>0</v>
      </c>
      <c r="H599" s="64">
        <v>0</v>
      </c>
      <c r="I599" s="62" t="s">
        <v>452</v>
      </c>
      <c r="J599" s="65">
        <v>1</v>
      </c>
      <c r="K599" s="62"/>
      <c r="L599" s="65">
        <v>0</v>
      </c>
      <c r="M599" s="62"/>
      <c r="N599" s="65">
        <v>0</v>
      </c>
      <c r="O599" s="62"/>
      <c r="P599" s="65">
        <v>0</v>
      </c>
      <c r="Q599" s="62"/>
      <c r="R599" s="65">
        <v>0</v>
      </c>
      <c r="S599" s="66">
        <v>0</v>
      </c>
      <c r="T599" s="66">
        <v>0</v>
      </c>
    </row>
    <row r="600" ht="16.5" spans="1:20">
      <c r="A600" s="4">
        <v>4</v>
      </c>
      <c r="B600" s="62" t="s">
        <v>814</v>
      </c>
      <c r="C600" s="62" t="s">
        <v>819</v>
      </c>
      <c r="D600" s="63" t="s">
        <v>816</v>
      </c>
      <c r="E600" s="64">
        <v>0</v>
      </c>
      <c r="F600" s="64">
        <v>0</v>
      </c>
      <c r="G600" s="64">
        <v>0</v>
      </c>
      <c r="H600" s="64">
        <v>0</v>
      </c>
      <c r="I600" s="62" t="s">
        <v>286</v>
      </c>
      <c r="J600" s="65">
        <v>1</v>
      </c>
      <c r="K600" s="62"/>
      <c r="L600" s="65">
        <v>0</v>
      </c>
      <c r="M600" s="62"/>
      <c r="N600" s="65">
        <v>0</v>
      </c>
      <c r="O600" s="62"/>
      <c r="P600" s="65">
        <v>0</v>
      </c>
      <c r="Q600" s="62"/>
      <c r="R600" s="65">
        <v>0</v>
      </c>
      <c r="S600" s="66">
        <v>0</v>
      </c>
      <c r="T600" s="66">
        <v>0</v>
      </c>
    </row>
    <row r="601" ht="16.5" spans="1:20">
      <c r="A601" s="4">
        <v>5</v>
      </c>
      <c r="B601" s="62" t="s">
        <v>814</v>
      </c>
      <c r="C601" s="62" t="s">
        <v>820</v>
      </c>
      <c r="D601" s="63" t="s">
        <v>816</v>
      </c>
      <c r="E601" s="64">
        <v>0</v>
      </c>
      <c r="F601" s="64">
        <v>0</v>
      </c>
      <c r="G601" s="64">
        <v>0</v>
      </c>
      <c r="H601" s="64">
        <v>0</v>
      </c>
      <c r="I601" s="62" t="s">
        <v>452</v>
      </c>
      <c r="J601" s="65">
        <v>2</v>
      </c>
      <c r="K601" s="62"/>
      <c r="L601" s="65">
        <v>0</v>
      </c>
      <c r="M601" s="62"/>
      <c r="N601" s="65">
        <v>0</v>
      </c>
      <c r="O601" s="62"/>
      <c r="P601" s="65">
        <v>0</v>
      </c>
      <c r="Q601" s="62"/>
      <c r="R601" s="65">
        <v>0</v>
      </c>
      <c r="S601" s="66">
        <v>0</v>
      </c>
      <c r="T601" s="66">
        <v>0</v>
      </c>
    </row>
    <row r="602" ht="16.5" spans="1:20">
      <c r="A602" s="4">
        <v>1</v>
      </c>
      <c r="B602" s="62" t="s">
        <v>821</v>
      </c>
      <c r="C602" s="62" t="s">
        <v>822</v>
      </c>
      <c r="D602" s="63" t="s">
        <v>816</v>
      </c>
      <c r="E602" s="64">
        <v>1</v>
      </c>
      <c r="F602" s="64">
        <v>0</v>
      </c>
      <c r="G602" s="64">
        <v>0</v>
      </c>
      <c r="H602" s="64">
        <v>0</v>
      </c>
      <c r="I602" s="62" t="s">
        <v>286</v>
      </c>
      <c r="J602" s="65">
        <v>1</v>
      </c>
      <c r="K602" s="62" t="s">
        <v>289</v>
      </c>
      <c r="L602" s="65">
        <v>1</v>
      </c>
      <c r="M602" s="62"/>
      <c r="N602" s="65">
        <v>0</v>
      </c>
      <c r="O602" s="62"/>
      <c r="P602" s="65">
        <v>0</v>
      </c>
      <c r="Q602" s="62"/>
      <c r="R602" s="65">
        <v>0</v>
      </c>
      <c r="S602" s="66">
        <v>0</v>
      </c>
      <c r="T602" s="66">
        <v>0</v>
      </c>
    </row>
    <row r="603" ht="16.5" spans="1:20">
      <c r="A603" s="4">
        <v>2</v>
      </c>
      <c r="B603" s="62" t="s">
        <v>821</v>
      </c>
      <c r="C603" s="62" t="s">
        <v>823</v>
      </c>
      <c r="D603" s="63" t="s">
        <v>816</v>
      </c>
      <c r="E603" s="64">
        <v>1</v>
      </c>
      <c r="F603" s="64">
        <v>0</v>
      </c>
      <c r="G603" s="64">
        <v>0</v>
      </c>
      <c r="H603" s="64">
        <v>0</v>
      </c>
      <c r="I603" s="62" t="s">
        <v>286</v>
      </c>
      <c r="J603" s="65">
        <v>1</v>
      </c>
      <c r="K603" s="62" t="s">
        <v>289</v>
      </c>
      <c r="L603" s="65">
        <v>1</v>
      </c>
      <c r="M603" s="62"/>
      <c r="N603" s="65">
        <v>0</v>
      </c>
      <c r="O603" s="62"/>
      <c r="P603" s="65">
        <v>0</v>
      </c>
      <c r="Q603" s="62"/>
      <c r="R603" s="65">
        <v>0</v>
      </c>
      <c r="S603" s="66">
        <v>0</v>
      </c>
      <c r="T603" s="66">
        <v>0</v>
      </c>
    </row>
    <row r="604" ht="16.5" spans="1:20">
      <c r="A604" s="4">
        <v>3</v>
      </c>
      <c r="B604" s="62" t="s">
        <v>821</v>
      </c>
      <c r="C604" s="62" t="s">
        <v>824</v>
      </c>
      <c r="D604" s="63" t="s">
        <v>816</v>
      </c>
      <c r="E604" s="64">
        <v>0</v>
      </c>
      <c r="F604" s="64">
        <v>1</v>
      </c>
      <c r="G604" s="64">
        <v>0</v>
      </c>
      <c r="H604" s="64">
        <v>0</v>
      </c>
      <c r="I604" s="62" t="s">
        <v>286</v>
      </c>
      <c r="J604" s="65">
        <v>1</v>
      </c>
      <c r="K604" s="62" t="s">
        <v>452</v>
      </c>
      <c r="L604" s="65">
        <v>1</v>
      </c>
      <c r="M604" s="62"/>
      <c r="N604" s="65">
        <v>0</v>
      </c>
      <c r="O604" s="62"/>
      <c r="P604" s="65">
        <v>0</v>
      </c>
      <c r="Q604" s="62"/>
      <c r="R604" s="65">
        <v>0</v>
      </c>
      <c r="S604" s="66">
        <v>0</v>
      </c>
      <c r="T604" s="66">
        <v>0</v>
      </c>
    </row>
    <row r="605" ht="16.5" spans="1:20">
      <c r="A605" s="4">
        <v>4</v>
      </c>
      <c r="B605" s="62" t="s">
        <v>821</v>
      </c>
      <c r="C605" s="62" t="s">
        <v>825</v>
      </c>
      <c r="D605" s="63" t="s">
        <v>816</v>
      </c>
      <c r="E605" s="64">
        <v>1</v>
      </c>
      <c r="F605" s="64">
        <v>0</v>
      </c>
      <c r="G605" s="64">
        <v>1</v>
      </c>
      <c r="H605" s="64">
        <v>0</v>
      </c>
      <c r="I605" s="62" t="s">
        <v>286</v>
      </c>
      <c r="J605" s="65">
        <v>1</v>
      </c>
      <c r="K605" s="62"/>
      <c r="L605" s="65">
        <v>0</v>
      </c>
      <c r="M605" s="62"/>
      <c r="N605" s="65">
        <v>0</v>
      </c>
      <c r="O605" s="62"/>
      <c r="P605" s="65">
        <v>0</v>
      </c>
      <c r="Q605" s="62"/>
      <c r="R605" s="65">
        <v>0</v>
      </c>
      <c r="S605" s="66">
        <v>0</v>
      </c>
      <c r="T605" s="66">
        <v>0</v>
      </c>
    </row>
    <row r="606" ht="16.5" spans="1:20">
      <c r="A606" s="4">
        <v>5</v>
      </c>
      <c r="B606" s="62" t="s">
        <v>821</v>
      </c>
      <c r="C606" s="62" t="s">
        <v>826</v>
      </c>
      <c r="D606" s="63" t="s">
        <v>816</v>
      </c>
      <c r="E606" s="64">
        <v>1</v>
      </c>
      <c r="F606" s="64">
        <v>0</v>
      </c>
      <c r="G606" s="64">
        <v>0</v>
      </c>
      <c r="H606" s="64">
        <v>0</v>
      </c>
      <c r="I606" s="62" t="s">
        <v>286</v>
      </c>
      <c r="J606" s="65">
        <v>1</v>
      </c>
      <c r="K606" s="62" t="s">
        <v>452</v>
      </c>
      <c r="L606" s="65">
        <v>2</v>
      </c>
      <c r="M606" s="62"/>
      <c r="N606" s="65">
        <v>0</v>
      </c>
      <c r="O606" s="62"/>
      <c r="P606" s="65">
        <v>0</v>
      </c>
      <c r="Q606" s="62"/>
      <c r="R606" s="65">
        <v>0</v>
      </c>
      <c r="S606" s="66">
        <v>0</v>
      </c>
      <c r="T606" s="66">
        <v>0</v>
      </c>
    </row>
    <row r="607" ht="16.5" spans="1:20">
      <c r="A607" s="4">
        <v>1</v>
      </c>
      <c r="B607" s="62" t="s">
        <v>827</v>
      </c>
      <c r="C607" s="62" t="s">
        <v>828</v>
      </c>
      <c r="D607" s="63" t="s">
        <v>829</v>
      </c>
      <c r="E607" s="64">
        <v>1</v>
      </c>
      <c r="F607" s="64">
        <v>1</v>
      </c>
      <c r="G607" s="64">
        <v>0</v>
      </c>
      <c r="H607" s="64">
        <v>0</v>
      </c>
      <c r="I607" s="62" t="s">
        <v>26</v>
      </c>
      <c r="J607" s="65">
        <v>2</v>
      </c>
      <c r="K607" s="62" t="s">
        <v>181</v>
      </c>
      <c r="L607" s="65">
        <v>1</v>
      </c>
      <c r="M607" s="62"/>
      <c r="N607" s="65">
        <v>0</v>
      </c>
      <c r="O607" s="62"/>
      <c r="P607" s="65">
        <v>0</v>
      </c>
      <c r="Q607" s="62"/>
      <c r="R607" s="65">
        <v>0</v>
      </c>
      <c r="S607" s="66">
        <v>0</v>
      </c>
      <c r="T607" s="66">
        <v>0</v>
      </c>
    </row>
    <row r="608" ht="16.5" spans="1:20">
      <c r="A608" s="4">
        <v>2</v>
      </c>
      <c r="B608" s="62" t="s">
        <v>827</v>
      </c>
      <c r="C608" s="62" t="s">
        <v>830</v>
      </c>
      <c r="D608" s="63" t="s">
        <v>829</v>
      </c>
      <c r="E608" s="64">
        <v>0</v>
      </c>
      <c r="F608" s="64">
        <v>1</v>
      </c>
      <c r="G608" s="64">
        <v>0</v>
      </c>
      <c r="H608" s="64">
        <v>0</v>
      </c>
      <c r="I608" s="62" t="s">
        <v>26</v>
      </c>
      <c r="J608" s="65">
        <v>1</v>
      </c>
      <c r="K608" s="62" t="s">
        <v>181</v>
      </c>
      <c r="L608" s="65">
        <v>1</v>
      </c>
      <c r="M608" s="62" t="s">
        <v>286</v>
      </c>
      <c r="N608" s="65">
        <v>1</v>
      </c>
      <c r="O608" s="62"/>
      <c r="P608" s="65">
        <v>0</v>
      </c>
      <c r="Q608" s="62"/>
      <c r="R608" s="65">
        <v>0</v>
      </c>
      <c r="S608" s="66">
        <v>0</v>
      </c>
      <c r="T608" s="66">
        <v>0</v>
      </c>
    </row>
    <row r="609" ht="16.5" spans="1:20">
      <c r="A609" s="4">
        <v>3</v>
      </c>
      <c r="B609" s="62" t="s">
        <v>827</v>
      </c>
      <c r="C609" s="62" t="s">
        <v>831</v>
      </c>
      <c r="D609" s="63" t="s">
        <v>829</v>
      </c>
      <c r="E609" s="64">
        <v>1</v>
      </c>
      <c r="F609" s="64">
        <v>0</v>
      </c>
      <c r="G609" s="64">
        <v>1</v>
      </c>
      <c r="H609" s="64">
        <v>0</v>
      </c>
      <c r="I609" s="62" t="s">
        <v>26</v>
      </c>
      <c r="J609" s="65">
        <v>1</v>
      </c>
      <c r="K609" s="62" t="s">
        <v>286</v>
      </c>
      <c r="L609" s="65">
        <v>1</v>
      </c>
      <c r="M609" s="62"/>
      <c r="N609" s="65">
        <v>0</v>
      </c>
      <c r="O609" s="62"/>
      <c r="P609" s="65">
        <v>0</v>
      </c>
      <c r="Q609" s="62"/>
      <c r="R609" s="65">
        <v>0</v>
      </c>
      <c r="S609" s="66">
        <v>0</v>
      </c>
      <c r="T609" s="66">
        <v>0</v>
      </c>
    </row>
    <row r="610" ht="16.5" spans="1:20">
      <c r="A610" s="4">
        <v>4</v>
      </c>
      <c r="B610" s="62" t="s">
        <v>827</v>
      </c>
      <c r="C610" s="62" t="s">
        <v>832</v>
      </c>
      <c r="D610" s="63" t="s">
        <v>829</v>
      </c>
      <c r="E610" s="64">
        <v>1</v>
      </c>
      <c r="F610" s="64">
        <v>0</v>
      </c>
      <c r="G610" s="64">
        <v>0</v>
      </c>
      <c r="H610" s="64">
        <v>0</v>
      </c>
      <c r="I610" s="62" t="s">
        <v>26</v>
      </c>
      <c r="J610" s="65">
        <v>1</v>
      </c>
      <c r="K610" s="62" t="s">
        <v>539</v>
      </c>
      <c r="L610" s="65">
        <v>1</v>
      </c>
      <c r="M610" s="62" t="s">
        <v>181</v>
      </c>
      <c r="N610" s="65">
        <v>1</v>
      </c>
      <c r="O610" s="62"/>
      <c r="P610" s="65">
        <v>0</v>
      </c>
      <c r="Q610" s="62"/>
      <c r="R610" s="65">
        <v>0</v>
      </c>
      <c r="S610" s="66">
        <v>0</v>
      </c>
      <c r="T610" s="66">
        <v>0</v>
      </c>
    </row>
    <row r="611" ht="16.5" spans="1:20">
      <c r="A611" s="4">
        <v>5</v>
      </c>
      <c r="B611" s="62" t="s">
        <v>827</v>
      </c>
      <c r="C611" s="62" t="s">
        <v>833</v>
      </c>
      <c r="D611" s="63" t="s">
        <v>829</v>
      </c>
      <c r="E611" s="64">
        <v>2</v>
      </c>
      <c r="F611" s="64">
        <v>0</v>
      </c>
      <c r="G611" s="64">
        <v>0</v>
      </c>
      <c r="H611" s="64">
        <v>0</v>
      </c>
      <c r="I611" s="62" t="s">
        <v>539</v>
      </c>
      <c r="J611" s="65">
        <v>2</v>
      </c>
      <c r="K611" s="62" t="s">
        <v>286</v>
      </c>
      <c r="L611" s="65">
        <v>1</v>
      </c>
      <c r="M611" s="62"/>
      <c r="N611" s="65">
        <v>0</v>
      </c>
      <c r="O611" s="62"/>
      <c r="P611" s="65">
        <v>0</v>
      </c>
      <c r="Q611" s="62"/>
      <c r="R611" s="65">
        <v>0</v>
      </c>
      <c r="S611" s="66">
        <v>0</v>
      </c>
      <c r="T611" s="66">
        <v>0</v>
      </c>
    </row>
    <row r="612" ht="16.5" spans="1:20">
      <c r="A612" s="4">
        <v>1</v>
      </c>
      <c r="B612" s="62" t="s">
        <v>834</v>
      </c>
      <c r="C612" s="62" t="s">
        <v>835</v>
      </c>
      <c r="D612" s="63" t="s">
        <v>836</v>
      </c>
      <c r="E612" s="64">
        <v>1</v>
      </c>
      <c r="F612" s="64">
        <v>1</v>
      </c>
      <c r="G612" s="64">
        <v>0</v>
      </c>
      <c r="H612" s="64">
        <v>0</v>
      </c>
      <c r="I612" s="62" t="s">
        <v>837</v>
      </c>
      <c r="J612" s="65">
        <v>1</v>
      </c>
      <c r="K612" s="62" t="s">
        <v>289</v>
      </c>
      <c r="L612" s="65">
        <v>1</v>
      </c>
      <c r="M612" s="62"/>
      <c r="N612" s="65">
        <v>0</v>
      </c>
      <c r="O612" s="62"/>
      <c r="P612" s="65">
        <v>0</v>
      </c>
      <c r="Q612" s="62"/>
      <c r="R612" s="65">
        <v>0</v>
      </c>
      <c r="S612" s="66">
        <v>0</v>
      </c>
      <c r="T612" s="66">
        <v>0</v>
      </c>
    </row>
    <row r="613" ht="16.5" spans="1:20">
      <c r="A613" s="4">
        <v>2</v>
      </c>
      <c r="B613" s="62" t="s">
        <v>834</v>
      </c>
      <c r="C613" s="62" t="s">
        <v>838</v>
      </c>
      <c r="D613" s="63" t="s">
        <v>836</v>
      </c>
      <c r="E613" s="64">
        <v>1</v>
      </c>
      <c r="F613" s="64">
        <v>0</v>
      </c>
      <c r="G613" s="64">
        <v>1</v>
      </c>
      <c r="H613" s="64">
        <v>0</v>
      </c>
      <c r="I613" s="62" t="s">
        <v>837</v>
      </c>
      <c r="J613" s="65">
        <v>1</v>
      </c>
      <c r="K613" s="62" t="s">
        <v>33</v>
      </c>
      <c r="L613" s="65">
        <v>2</v>
      </c>
      <c r="M613" s="62"/>
      <c r="N613" s="65">
        <v>0</v>
      </c>
      <c r="O613" s="62"/>
      <c r="P613" s="65">
        <v>0</v>
      </c>
      <c r="Q613" s="62"/>
      <c r="R613" s="65">
        <v>0</v>
      </c>
      <c r="S613" s="66">
        <v>0</v>
      </c>
      <c r="T613" s="66">
        <v>0</v>
      </c>
    </row>
    <row r="614" ht="16.5" spans="1:20">
      <c r="A614" s="4">
        <v>3</v>
      </c>
      <c r="B614" s="62" t="s">
        <v>834</v>
      </c>
      <c r="C614" s="62" t="s">
        <v>839</v>
      </c>
      <c r="D614" s="63" t="s">
        <v>836</v>
      </c>
      <c r="E614" s="64">
        <v>0</v>
      </c>
      <c r="F614" s="64">
        <v>1</v>
      </c>
      <c r="G614" s="64">
        <v>0</v>
      </c>
      <c r="H614" s="64">
        <v>0</v>
      </c>
      <c r="I614" s="62" t="s">
        <v>837</v>
      </c>
      <c r="J614" s="65">
        <v>1</v>
      </c>
      <c r="K614" s="62" t="s">
        <v>289</v>
      </c>
      <c r="L614" s="65">
        <v>2</v>
      </c>
      <c r="M614" s="62"/>
      <c r="N614" s="65">
        <v>0</v>
      </c>
      <c r="O614" s="62"/>
      <c r="P614" s="65">
        <v>0</v>
      </c>
      <c r="Q614" s="62"/>
      <c r="R614" s="65">
        <v>0</v>
      </c>
      <c r="S614" s="66">
        <v>0</v>
      </c>
      <c r="T614" s="66">
        <v>0</v>
      </c>
    </row>
    <row r="615" ht="16.5" spans="1:20">
      <c r="A615" s="4">
        <v>4</v>
      </c>
      <c r="B615" s="62" t="s">
        <v>834</v>
      </c>
      <c r="C615" s="62" t="s">
        <v>840</v>
      </c>
      <c r="D615" s="63" t="s">
        <v>836</v>
      </c>
      <c r="E615" s="64">
        <v>0</v>
      </c>
      <c r="F615" s="64">
        <v>1</v>
      </c>
      <c r="G615" s="64">
        <v>0</v>
      </c>
      <c r="H615" s="64">
        <v>0</v>
      </c>
      <c r="I615" s="62" t="s">
        <v>837</v>
      </c>
      <c r="J615" s="65">
        <v>1</v>
      </c>
      <c r="K615" s="62" t="s">
        <v>33</v>
      </c>
      <c r="L615" s="65">
        <v>1</v>
      </c>
      <c r="M615" s="62" t="s">
        <v>463</v>
      </c>
      <c r="N615" s="65">
        <v>2</v>
      </c>
      <c r="O615" s="62"/>
      <c r="P615" s="65">
        <v>0</v>
      </c>
      <c r="Q615" s="62"/>
      <c r="R615" s="65">
        <v>0</v>
      </c>
      <c r="S615" s="66">
        <v>0</v>
      </c>
      <c r="T615" s="66">
        <v>0</v>
      </c>
    </row>
    <row r="616" ht="16.5" spans="1:20">
      <c r="A616" s="4">
        <v>5</v>
      </c>
      <c r="B616" s="62" t="s">
        <v>834</v>
      </c>
      <c r="C616" s="62" t="s">
        <v>841</v>
      </c>
      <c r="D616" s="63" t="s">
        <v>836</v>
      </c>
      <c r="E616" s="64">
        <v>1</v>
      </c>
      <c r="F616" s="64">
        <v>0</v>
      </c>
      <c r="G616" s="64">
        <v>1</v>
      </c>
      <c r="H616" s="64">
        <v>0</v>
      </c>
      <c r="I616" s="62" t="s">
        <v>837</v>
      </c>
      <c r="J616" s="65">
        <v>1</v>
      </c>
      <c r="K616" s="62" t="s">
        <v>463</v>
      </c>
      <c r="L616" s="65">
        <v>1</v>
      </c>
      <c r="M616" s="62"/>
      <c r="N616" s="65">
        <v>0</v>
      </c>
      <c r="O616" s="62"/>
      <c r="P616" s="65">
        <v>0</v>
      </c>
      <c r="Q616" s="62"/>
      <c r="R616" s="65">
        <v>0</v>
      </c>
      <c r="S616" s="66">
        <v>0</v>
      </c>
      <c r="T616" s="66">
        <v>0</v>
      </c>
    </row>
    <row r="617" ht="16.5" spans="1:20">
      <c r="A617" s="4">
        <v>1</v>
      </c>
      <c r="B617" s="62" t="s">
        <v>842</v>
      </c>
      <c r="C617" s="62" t="s">
        <v>843</v>
      </c>
      <c r="D617" s="63" t="s">
        <v>844</v>
      </c>
      <c r="E617" s="64">
        <v>0</v>
      </c>
      <c r="F617" s="64">
        <v>0</v>
      </c>
      <c r="G617" s="64">
        <v>0</v>
      </c>
      <c r="H617" s="64">
        <v>0</v>
      </c>
      <c r="I617" s="62" t="s">
        <v>181</v>
      </c>
      <c r="J617" s="65">
        <v>1</v>
      </c>
      <c r="K617" s="62"/>
      <c r="L617" s="65">
        <v>0</v>
      </c>
      <c r="M617" s="62"/>
      <c r="N617" s="65">
        <v>0</v>
      </c>
      <c r="O617" s="62"/>
      <c r="P617" s="65">
        <v>0</v>
      </c>
      <c r="Q617" s="62"/>
      <c r="R617" s="65">
        <v>0</v>
      </c>
      <c r="S617" s="66">
        <v>0</v>
      </c>
      <c r="T617" s="66">
        <v>0</v>
      </c>
    </row>
    <row r="618" ht="16.5" spans="1:20">
      <c r="A618" s="4">
        <v>2</v>
      </c>
      <c r="B618" s="62" t="s">
        <v>842</v>
      </c>
      <c r="C618" s="62" t="s">
        <v>845</v>
      </c>
      <c r="D618" s="63" t="s">
        <v>844</v>
      </c>
      <c r="E618" s="64">
        <v>0</v>
      </c>
      <c r="F618" s="64">
        <v>0</v>
      </c>
      <c r="G618" s="64">
        <v>0</v>
      </c>
      <c r="H618" s="64">
        <v>0</v>
      </c>
      <c r="I618" s="62" t="s">
        <v>846</v>
      </c>
      <c r="J618" s="65">
        <v>1</v>
      </c>
      <c r="K618" s="62"/>
      <c r="L618" s="65">
        <v>0</v>
      </c>
      <c r="M618" s="62"/>
      <c r="N618" s="65">
        <v>0</v>
      </c>
      <c r="O618" s="62"/>
      <c r="P618" s="65">
        <v>0</v>
      </c>
      <c r="Q618" s="62"/>
      <c r="R618" s="65">
        <v>0</v>
      </c>
      <c r="S618" s="66">
        <v>0</v>
      </c>
      <c r="T618" s="66">
        <v>0</v>
      </c>
    </row>
    <row r="619" ht="16.5" spans="1:20">
      <c r="A619" s="4">
        <v>3</v>
      </c>
      <c r="B619" s="62" t="s">
        <v>842</v>
      </c>
      <c r="C619" s="62" t="s">
        <v>847</v>
      </c>
      <c r="D619" s="63" t="s">
        <v>844</v>
      </c>
      <c r="E619" s="64">
        <v>0</v>
      </c>
      <c r="F619" s="64">
        <v>0</v>
      </c>
      <c r="G619" s="64">
        <v>0</v>
      </c>
      <c r="H619" s="64">
        <v>0</v>
      </c>
      <c r="I619" s="62" t="s">
        <v>492</v>
      </c>
      <c r="J619" s="65">
        <v>1</v>
      </c>
      <c r="K619" s="62"/>
      <c r="L619" s="65">
        <v>0</v>
      </c>
      <c r="M619" s="62"/>
      <c r="N619" s="65">
        <v>0</v>
      </c>
      <c r="O619" s="62"/>
      <c r="P619" s="65">
        <v>0</v>
      </c>
      <c r="Q619" s="62"/>
      <c r="R619" s="65">
        <v>0</v>
      </c>
      <c r="S619" s="66">
        <v>0</v>
      </c>
      <c r="T619" s="66">
        <v>0</v>
      </c>
    </row>
    <row r="620" ht="16.5" spans="1:20">
      <c r="A620" s="4">
        <v>4</v>
      </c>
      <c r="B620" s="62" t="s">
        <v>842</v>
      </c>
      <c r="C620" s="62" t="s">
        <v>848</v>
      </c>
      <c r="D620" s="63" t="s">
        <v>844</v>
      </c>
      <c r="E620" s="64">
        <v>0</v>
      </c>
      <c r="F620" s="64">
        <v>0</v>
      </c>
      <c r="G620" s="64">
        <v>0</v>
      </c>
      <c r="H620" s="64">
        <v>0</v>
      </c>
      <c r="I620" s="62" t="s">
        <v>849</v>
      </c>
      <c r="J620" s="65">
        <v>1</v>
      </c>
      <c r="K620" s="62"/>
      <c r="L620" s="65">
        <v>0</v>
      </c>
      <c r="M620" s="62"/>
      <c r="N620" s="65">
        <v>0</v>
      </c>
      <c r="O620" s="62"/>
      <c r="P620" s="65">
        <v>0</v>
      </c>
      <c r="Q620" s="62"/>
      <c r="R620" s="65">
        <v>0</v>
      </c>
      <c r="S620" s="66">
        <v>0</v>
      </c>
      <c r="T620" s="66">
        <v>0</v>
      </c>
    </row>
    <row r="621" ht="16.5" spans="1:20">
      <c r="A621" s="4">
        <v>5</v>
      </c>
      <c r="B621" s="62" t="s">
        <v>842</v>
      </c>
      <c r="C621" s="62" t="s">
        <v>850</v>
      </c>
      <c r="D621" s="63" t="s">
        <v>844</v>
      </c>
      <c r="E621" s="64">
        <v>0</v>
      </c>
      <c r="F621" s="64">
        <v>0</v>
      </c>
      <c r="G621" s="64">
        <v>0</v>
      </c>
      <c r="H621" s="64">
        <v>0</v>
      </c>
      <c r="I621" s="62" t="s">
        <v>83</v>
      </c>
      <c r="J621" s="65">
        <v>1</v>
      </c>
      <c r="K621" s="62" t="s">
        <v>28</v>
      </c>
      <c r="L621" s="65">
        <v>1</v>
      </c>
      <c r="M621" s="62"/>
      <c r="N621" s="65">
        <v>0</v>
      </c>
      <c r="O621" s="62"/>
      <c r="P621" s="65">
        <v>0</v>
      </c>
      <c r="Q621" s="62"/>
      <c r="R621" s="65">
        <v>0</v>
      </c>
      <c r="S621" s="66">
        <v>0</v>
      </c>
      <c r="T621" s="66">
        <v>0</v>
      </c>
    </row>
    <row r="622" ht="16.5" spans="1:20">
      <c r="A622" s="4">
        <v>1</v>
      </c>
      <c r="B622" s="62" t="s">
        <v>851</v>
      </c>
      <c r="C622" s="62" t="s">
        <v>852</v>
      </c>
      <c r="D622" s="63" t="s">
        <v>844</v>
      </c>
      <c r="E622" s="64">
        <v>2</v>
      </c>
      <c r="F622" s="64">
        <v>0</v>
      </c>
      <c r="G622" s="64">
        <v>0</v>
      </c>
      <c r="H622" s="64">
        <v>0</v>
      </c>
      <c r="I622" s="62" t="s">
        <v>181</v>
      </c>
      <c r="J622" s="65">
        <v>1</v>
      </c>
      <c r="K622" s="62"/>
      <c r="L622" s="65">
        <v>0</v>
      </c>
      <c r="M622" s="62"/>
      <c r="N622" s="65">
        <v>0</v>
      </c>
      <c r="O622" s="62"/>
      <c r="P622" s="65">
        <v>0</v>
      </c>
      <c r="Q622" s="62"/>
      <c r="R622" s="65">
        <v>0</v>
      </c>
      <c r="S622" s="66">
        <v>0</v>
      </c>
      <c r="T622" s="66">
        <v>0</v>
      </c>
    </row>
    <row r="623" ht="16.5" spans="1:20">
      <c r="A623" s="4">
        <v>2</v>
      </c>
      <c r="B623" s="62" t="s">
        <v>851</v>
      </c>
      <c r="C623" s="62" t="s">
        <v>853</v>
      </c>
      <c r="D623" s="63" t="s">
        <v>844</v>
      </c>
      <c r="E623" s="64">
        <v>0</v>
      </c>
      <c r="F623" s="64">
        <v>1</v>
      </c>
      <c r="G623" s="64">
        <v>0</v>
      </c>
      <c r="H623" s="64">
        <v>0</v>
      </c>
      <c r="I623" s="62" t="s">
        <v>492</v>
      </c>
      <c r="J623" s="65">
        <v>2</v>
      </c>
      <c r="K623" s="62" t="s">
        <v>846</v>
      </c>
      <c r="L623" s="65">
        <v>1</v>
      </c>
      <c r="M623" s="62"/>
      <c r="N623" s="65">
        <v>0</v>
      </c>
      <c r="O623" s="62"/>
      <c r="P623" s="65">
        <v>0</v>
      </c>
      <c r="Q623" s="62"/>
      <c r="R623" s="65">
        <v>0</v>
      </c>
      <c r="S623" s="66">
        <v>0</v>
      </c>
      <c r="T623" s="66">
        <v>0</v>
      </c>
    </row>
    <row r="624" ht="16.5" spans="1:20">
      <c r="A624" s="4">
        <v>3</v>
      </c>
      <c r="B624" s="62" t="s">
        <v>851</v>
      </c>
      <c r="C624" s="62" t="s">
        <v>854</v>
      </c>
      <c r="D624" s="63" t="s">
        <v>844</v>
      </c>
      <c r="E624" s="64">
        <v>0</v>
      </c>
      <c r="F624" s="64">
        <v>1</v>
      </c>
      <c r="G624" s="64">
        <v>0</v>
      </c>
      <c r="H624" s="64">
        <v>0</v>
      </c>
      <c r="I624" s="62" t="s">
        <v>492</v>
      </c>
      <c r="J624" s="65">
        <v>1</v>
      </c>
      <c r="K624" s="62" t="s">
        <v>849</v>
      </c>
      <c r="L624" s="65">
        <v>2</v>
      </c>
      <c r="M624" s="62"/>
      <c r="N624" s="65">
        <v>0</v>
      </c>
      <c r="O624" s="62"/>
      <c r="P624" s="65">
        <v>0</v>
      </c>
      <c r="Q624" s="62"/>
      <c r="R624" s="65">
        <v>0</v>
      </c>
      <c r="S624" s="66">
        <v>0</v>
      </c>
      <c r="T624" s="66">
        <v>0</v>
      </c>
    </row>
    <row r="625" ht="16.5" spans="1:20">
      <c r="A625" s="4">
        <v>4</v>
      </c>
      <c r="B625" s="62" t="s">
        <v>851</v>
      </c>
      <c r="C625" s="62" t="s">
        <v>855</v>
      </c>
      <c r="D625" s="63" t="s">
        <v>844</v>
      </c>
      <c r="E625" s="64">
        <v>2</v>
      </c>
      <c r="F625" s="64">
        <v>0</v>
      </c>
      <c r="G625" s="64">
        <v>0</v>
      </c>
      <c r="H625" s="64">
        <v>0</v>
      </c>
      <c r="I625" s="62" t="s">
        <v>849</v>
      </c>
      <c r="J625" s="65">
        <v>1</v>
      </c>
      <c r="K625" s="62" t="s">
        <v>181</v>
      </c>
      <c r="L625" s="65">
        <v>1</v>
      </c>
      <c r="M625" s="62"/>
      <c r="N625" s="65">
        <v>0</v>
      </c>
      <c r="O625" s="62"/>
      <c r="P625" s="65">
        <v>0</v>
      </c>
      <c r="Q625" s="62"/>
      <c r="R625" s="65">
        <v>0</v>
      </c>
      <c r="S625" s="66">
        <v>0</v>
      </c>
      <c r="T625" s="66">
        <v>0</v>
      </c>
    </row>
    <row r="626" ht="16.5" spans="1:20">
      <c r="A626" s="4">
        <v>5</v>
      </c>
      <c r="B626" s="62" t="s">
        <v>851</v>
      </c>
      <c r="C626" s="62" t="s">
        <v>856</v>
      </c>
      <c r="D626" s="63" t="s">
        <v>844</v>
      </c>
      <c r="E626" s="64">
        <v>1</v>
      </c>
      <c r="F626" s="64">
        <v>0</v>
      </c>
      <c r="G626" s="64">
        <v>0</v>
      </c>
      <c r="H626" s="64">
        <v>0</v>
      </c>
      <c r="I626" s="62" t="s">
        <v>83</v>
      </c>
      <c r="J626" s="65">
        <v>1</v>
      </c>
      <c r="K626" s="62" t="s">
        <v>28</v>
      </c>
      <c r="L626" s="65">
        <v>2</v>
      </c>
      <c r="M626" s="62"/>
      <c r="N626" s="65">
        <v>0</v>
      </c>
      <c r="O626" s="62"/>
      <c r="P626" s="65">
        <v>0</v>
      </c>
      <c r="Q626" s="62"/>
      <c r="R626" s="65">
        <v>0</v>
      </c>
      <c r="S626" s="66">
        <v>0</v>
      </c>
      <c r="T626" s="66">
        <v>0</v>
      </c>
    </row>
    <row r="627" ht="16.5" spans="1:20">
      <c r="A627" s="4">
        <v>1</v>
      </c>
      <c r="B627" s="62" t="s">
        <v>857</v>
      </c>
      <c r="C627" s="62" t="s">
        <v>858</v>
      </c>
      <c r="D627" s="63" t="s">
        <v>859</v>
      </c>
      <c r="E627" s="64">
        <v>0</v>
      </c>
      <c r="F627" s="64">
        <v>0</v>
      </c>
      <c r="G627" s="64">
        <v>0</v>
      </c>
      <c r="H627" s="64">
        <v>0</v>
      </c>
      <c r="I627" s="62" t="s">
        <v>53</v>
      </c>
      <c r="J627" s="65">
        <v>1</v>
      </c>
      <c r="K627" s="62"/>
      <c r="L627" s="65">
        <v>0</v>
      </c>
      <c r="M627" s="62"/>
      <c r="N627" s="65">
        <v>0</v>
      </c>
      <c r="O627" s="62"/>
      <c r="P627" s="65">
        <v>0</v>
      </c>
      <c r="Q627" s="62"/>
      <c r="R627" s="65">
        <v>0</v>
      </c>
      <c r="S627" s="66">
        <v>0</v>
      </c>
      <c r="T627" s="66">
        <v>0</v>
      </c>
    </row>
    <row r="628" ht="16.5" spans="1:20">
      <c r="A628" s="4">
        <v>2</v>
      </c>
      <c r="B628" s="62" t="s">
        <v>857</v>
      </c>
      <c r="C628" s="62" t="s">
        <v>860</v>
      </c>
      <c r="D628" s="63" t="s">
        <v>859</v>
      </c>
      <c r="E628" s="64">
        <v>0</v>
      </c>
      <c r="F628" s="64">
        <v>0</v>
      </c>
      <c r="G628" s="64">
        <v>0</v>
      </c>
      <c r="H628" s="64">
        <v>0</v>
      </c>
      <c r="I628" s="62" t="s">
        <v>452</v>
      </c>
      <c r="J628" s="65">
        <v>1</v>
      </c>
      <c r="K628" s="62"/>
      <c r="L628" s="65">
        <v>0</v>
      </c>
      <c r="M628" s="62"/>
      <c r="N628" s="65">
        <v>0</v>
      </c>
      <c r="O628" s="62"/>
      <c r="P628" s="65">
        <v>0</v>
      </c>
      <c r="Q628" s="62"/>
      <c r="R628" s="65">
        <v>0</v>
      </c>
      <c r="S628" s="66">
        <v>0</v>
      </c>
      <c r="T628" s="66">
        <v>0</v>
      </c>
    </row>
    <row r="629" ht="16.5" spans="1:20">
      <c r="A629" s="4">
        <v>3</v>
      </c>
      <c r="B629" s="62" t="s">
        <v>857</v>
      </c>
      <c r="C629" s="62" t="s">
        <v>861</v>
      </c>
      <c r="D629" s="63" t="s">
        <v>859</v>
      </c>
      <c r="E629" s="64">
        <v>0</v>
      </c>
      <c r="F629" s="64">
        <v>0</v>
      </c>
      <c r="G629" s="64">
        <v>0</v>
      </c>
      <c r="H629" s="64">
        <v>0</v>
      </c>
      <c r="I629" s="62" t="s">
        <v>324</v>
      </c>
      <c r="J629" s="65">
        <v>1</v>
      </c>
      <c r="K629" s="62"/>
      <c r="L629" s="65">
        <v>0</v>
      </c>
      <c r="M629" s="62"/>
      <c r="N629" s="65">
        <v>0</v>
      </c>
      <c r="O629" s="62"/>
      <c r="P629" s="65">
        <v>0</v>
      </c>
      <c r="Q629" s="62"/>
      <c r="R629" s="65">
        <v>0</v>
      </c>
      <c r="S629" s="66">
        <v>0</v>
      </c>
      <c r="T629" s="66">
        <v>0</v>
      </c>
    </row>
    <row r="630" ht="16.5" spans="1:20">
      <c r="A630" s="4">
        <v>4</v>
      </c>
      <c r="B630" s="62" t="s">
        <v>857</v>
      </c>
      <c r="C630" s="62" t="s">
        <v>862</v>
      </c>
      <c r="D630" s="63" t="s">
        <v>859</v>
      </c>
      <c r="E630" s="64">
        <v>0</v>
      </c>
      <c r="F630" s="64">
        <v>0</v>
      </c>
      <c r="G630" s="64">
        <v>0</v>
      </c>
      <c r="H630" s="64">
        <v>0</v>
      </c>
      <c r="I630" s="62" t="s">
        <v>278</v>
      </c>
      <c r="J630" s="65">
        <v>2</v>
      </c>
      <c r="K630" s="62"/>
      <c r="L630" s="65">
        <v>0</v>
      </c>
      <c r="M630" s="62"/>
      <c r="N630" s="65">
        <v>0</v>
      </c>
      <c r="O630" s="62"/>
      <c r="P630" s="65">
        <v>0</v>
      </c>
      <c r="Q630" s="62"/>
      <c r="R630" s="65">
        <v>0</v>
      </c>
      <c r="S630" s="66">
        <v>0</v>
      </c>
      <c r="T630" s="66">
        <v>0</v>
      </c>
    </row>
    <row r="631" ht="16.5" spans="1:20">
      <c r="A631" s="4">
        <v>5</v>
      </c>
      <c r="B631" s="62" t="s">
        <v>857</v>
      </c>
      <c r="C631" s="62" t="s">
        <v>863</v>
      </c>
      <c r="D631" s="63" t="s">
        <v>859</v>
      </c>
      <c r="E631" s="64">
        <v>0</v>
      </c>
      <c r="F631" s="64">
        <v>0</v>
      </c>
      <c r="G631" s="64">
        <v>0</v>
      </c>
      <c r="H631" s="64">
        <v>0</v>
      </c>
      <c r="I631" s="62" t="s">
        <v>452</v>
      </c>
      <c r="J631" s="65">
        <v>1</v>
      </c>
      <c r="K631" s="62"/>
      <c r="L631" s="65">
        <v>0</v>
      </c>
      <c r="M631" s="62"/>
      <c r="N631" s="65">
        <v>0</v>
      </c>
      <c r="O631" s="62"/>
      <c r="P631" s="65">
        <v>0</v>
      </c>
      <c r="Q631" s="62"/>
      <c r="R631" s="65">
        <v>0</v>
      </c>
      <c r="S631" s="66">
        <v>0</v>
      </c>
      <c r="T631" s="66">
        <v>0</v>
      </c>
    </row>
    <row r="632" ht="16.5" spans="1:20">
      <c r="A632" s="4">
        <v>1</v>
      </c>
      <c r="B632" s="62" t="s">
        <v>864</v>
      </c>
      <c r="C632" s="62" t="s">
        <v>865</v>
      </c>
      <c r="D632" s="63" t="s">
        <v>859</v>
      </c>
      <c r="E632" s="64">
        <v>0</v>
      </c>
      <c r="F632" s="64">
        <v>1</v>
      </c>
      <c r="G632" s="64">
        <v>0</v>
      </c>
      <c r="H632" s="64">
        <v>0</v>
      </c>
      <c r="I632" s="62" t="s">
        <v>53</v>
      </c>
      <c r="J632" s="65">
        <v>1</v>
      </c>
      <c r="K632" s="62" t="s">
        <v>324</v>
      </c>
      <c r="L632" s="65">
        <v>1</v>
      </c>
      <c r="M632" s="62"/>
      <c r="N632" s="65">
        <v>0</v>
      </c>
      <c r="O632" s="62"/>
      <c r="P632" s="65">
        <v>0</v>
      </c>
      <c r="Q632" s="62"/>
      <c r="R632" s="65">
        <v>0</v>
      </c>
      <c r="S632" s="66">
        <v>0</v>
      </c>
      <c r="T632" s="66">
        <v>0</v>
      </c>
    </row>
    <row r="633" ht="16.5" spans="1:20">
      <c r="A633" s="4">
        <v>2</v>
      </c>
      <c r="B633" s="62" t="s">
        <v>864</v>
      </c>
      <c r="C633" s="62" t="s">
        <v>866</v>
      </c>
      <c r="D633" s="63" t="s">
        <v>859</v>
      </c>
      <c r="E633" s="64">
        <v>1</v>
      </c>
      <c r="F633" s="64">
        <v>0</v>
      </c>
      <c r="G633" s="64">
        <v>0</v>
      </c>
      <c r="H633" s="64">
        <v>0</v>
      </c>
      <c r="I633" s="62" t="s">
        <v>53</v>
      </c>
      <c r="J633" s="65">
        <v>1</v>
      </c>
      <c r="K633" s="62" t="s">
        <v>452</v>
      </c>
      <c r="L633" s="65">
        <v>2</v>
      </c>
      <c r="M633" s="62"/>
      <c r="N633" s="65">
        <v>0</v>
      </c>
      <c r="O633" s="62"/>
      <c r="P633" s="65">
        <v>0</v>
      </c>
      <c r="Q633" s="62"/>
      <c r="R633" s="65">
        <v>0</v>
      </c>
      <c r="S633" s="66">
        <v>0</v>
      </c>
      <c r="T633" s="66">
        <v>0</v>
      </c>
    </row>
    <row r="634" ht="16.5" spans="1:20">
      <c r="A634" s="4">
        <v>3</v>
      </c>
      <c r="B634" s="62" t="s">
        <v>864</v>
      </c>
      <c r="C634" s="62" t="s">
        <v>867</v>
      </c>
      <c r="D634" s="63" t="s">
        <v>859</v>
      </c>
      <c r="E634" s="64">
        <v>0</v>
      </c>
      <c r="F634" s="64">
        <v>1</v>
      </c>
      <c r="G634" s="64">
        <v>0</v>
      </c>
      <c r="H634" s="64">
        <v>0</v>
      </c>
      <c r="I634" s="62" t="s">
        <v>324</v>
      </c>
      <c r="J634" s="65">
        <v>1</v>
      </c>
      <c r="K634" s="62" t="s">
        <v>367</v>
      </c>
      <c r="L634" s="65">
        <v>1</v>
      </c>
      <c r="M634" s="62"/>
      <c r="N634" s="65">
        <v>0</v>
      </c>
      <c r="O634" s="62"/>
      <c r="P634" s="65">
        <v>0</v>
      </c>
      <c r="Q634" s="62"/>
      <c r="R634" s="65">
        <v>0</v>
      </c>
      <c r="S634" s="66">
        <v>0</v>
      </c>
      <c r="T634" s="66">
        <v>0</v>
      </c>
    </row>
    <row r="635" ht="16.5" spans="1:20">
      <c r="A635" s="4">
        <v>4</v>
      </c>
      <c r="B635" s="62" t="s">
        <v>864</v>
      </c>
      <c r="C635" s="62" t="s">
        <v>868</v>
      </c>
      <c r="D635" s="63" t="s">
        <v>859</v>
      </c>
      <c r="E635" s="64">
        <v>1</v>
      </c>
      <c r="F635" s="64">
        <v>1</v>
      </c>
      <c r="G635" s="64">
        <v>0</v>
      </c>
      <c r="H635" s="64">
        <v>0</v>
      </c>
      <c r="I635" s="62" t="s">
        <v>324</v>
      </c>
      <c r="J635" s="65">
        <v>1</v>
      </c>
      <c r="K635" s="62" t="s">
        <v>278</v>
      </c>
      <c r="L635" s="65">
        <v>2</v>
      </c>
      <c r="M635" s="62"/>
      <c r="N635" s="65">
        <v>0</v>
      </c>
      <c r="O635" s="62"/>
      <c r="P635" s="65">
        <v>0</v>
      </c>
      <c r="Q635" s="62"/>
      <c r="R635" s="65">
        <v>0</v>
      </c>
      <c r="S635" s="66">
        <v>0</v>
      </c>
      <c r="T635" s="66">
        <v>0</v>
      </c>
    </row>
    <row r="636" ht="16.5" spans="1:20">
      <c r="A636" s="4">
        <v>5</v>
      </c>
      <c r="B636" s="62" t="s">
        <v>864</v>
      </c>
      <c r="C636" s="62" t="s">
        <v>869</v>
      </c>
      <c r="D636" s="63" t="s">
        <v>859</v>
      </c>
      <c r="E636" s="64">
        <v>3</v>
      </c>
      <c r="F636" s="64">
        <v>0</v>
      </c>
      <c r="G636" s="64">
        <v>0</v>
      </c>
      <c r="H636" s="64">
        <v>0</v>
      </c>
      <c r="I636" s="62" t="s">
        <v>452</v>
      </c>
      <c r="J636" s="65">
        <v>1</v>
      </c>
      <c r="K636" s="62" t="s">
        <v>367</v>
      </c>
      <c r="L636" s="65">
        <v>1</v>
      </c>
      <c r="M636" s="62"/>
      <c r="N636" s="65">
        <v>0</v>
      </c>
      <c r="O636" s="62"/>
      <c r="P636" s="65">
        <v>0</v>
      </c>
      <c r="Q636" s="62"/>
      <c r="R636" s="65">
        <v>0</v>
      </c>
      <c r="S636" s="66">
        <v>0</v>
      </c>
      <c r="T636" s="66">
        <v>0</v>
      </c>
    </row>
    <row r="637" ht="16.5" spans="1:20">
      <c r="A637" s="4">
        <v>1</v>
      </c>
      <c r="B637" s="62" t="s">
        <v>870</v>
      </c>
      <c r="C637" s="62" t="s">
        <v>871</v>
      </c>
      <c r="D637" s="63" t="s">
        <v>872</v>
      </c>
      <c r="E637" s="64">
        <v>1</v>
      </c>
      <c r="F637" s="64">
        <v>1</v>
      </c>
      <c r="G637" s="64">
        <v>0</v>
      </c>
      <c r="H637" s="64">
        <v>0</v>
      </c>
      <c r="I637" s="62" t="s">
        <v>499</v>
      </c>
      <c r="J637" s="65">
        <v>1</v>
      </c>
      <c r="K637" s="62" t="s">
        <v>428</v>
      </c>
      <c r="L637" s="65">
        <v>1</v>
      </c>
      <c r="M637" s="62"/>
      <c r="N637" s="65">
        <v>0</v>
      </c>
      <c r="O637" s="62"/>
      <c r="P637" s="65">
        <v>0</v>
      </c>
      <c r="Q637" s="62"/>
      <c r="R637" s="65">
        <v>0</v>
      </c>
      <c r="S637" s="66">
        <v>0</v>
      </c>
      <c r="T637" s="66">
        <v>0</v>
      </c>
    </row>
    <row r="638" ht="16.5" spans="1:20">
      <c r="A638" s="4">
        <v>2</v>
      </c>
      <c r="B638" s="62" t="s">
        <v>870</v>
      </c>
      <c r="C638" s="62" t="s">
        <v>873</v>
      </c>
      <c r="D638" s="63" t="s">
        <v>872</v>
      </c>
      <c r="E638" s="64">
        <v>3</v>
      </c>
      <c r="F638" s="64">
        <v>0</v>
      </c>
      <c r="G638" s="64">
        <v>0</v>
      </c>
      <c r="H638" s="64">
        <v>0</v>
      </c>
      <c r="I638" s="62" t="s">
        <v>98</v>
      </c>
      <c r="J638" s="65">
        <v>2</v>
      </c>
      <c r="K638" s="62" t="s">
        <v>428</v>
      </c>
      <c r="L638" s="65">
        <v>1</v>
      </c>
      <c r="M638" s="62"/>
      <c r="N638" s="65">
        <v>0</v>
      </c>
      <c r="O638" s="62"/>
      <c r="P638" s="65">
        <v>0</v>
      </c>
      <c r="Q638" s="62"/>
      <c r="R638" s="65">
        <v>0</v>
      </c>
      <c r="S638" s="66">
        <v>0</v>
      </c>
      <c r="T638" s="66">
        <v>0</v>
      </c>
    </row>
    <row r="639" ht="16.5" spans="1:20">
      <c r="A639" s="4">
        <v>3</v>
      </c>
      <c r="B639" s="62" t="s">
        <v>870</v>
      </c>
      <c r="C639" s="62" t="s">
        <v>874</v>
      </c>
      <c r="D639" s="63" t="s">
        <v>872</v>
      </c>
      <c r="E639" s="64">
        <v>1</v>
      </c>
      <c r="F639" s="64">
        <v>1</v>
      </c>
      <c r="G639" s="64">
        <v>1</v>
      </c>
      <c r="H639" s="64">
        <v>0</v>
      </c>
      <c r="I639" s="62"/>
      <c r="J639" s="65">
        <v>0</v>
      </c>
      <c r="K639" s="62"/>
      <c r="L639" s="65">
        <v>0</v>
      </c>
      <c r="M639" s="62"/>
      <c r="N639" s="65">
        <v>0</v>
      </c>
      <c r="O639" s="62"/>
      <c r="P639" s="65">
        <v>0</v>
      </c>
      <c r="Q639" s="62"/>
      <c r="R639" s="65">
        <v>0</v>
      </c>
      <c r="S639" s="66">
        <v>0</v>
      </c>
      <c r="T639" s="66">
        <v>0</v>
      </c>
    </row>
    <row r="640" ht="16.5" spans="1:20">
      <c r="A640" s="4">
        <v>4</v>
      </c>
      <c r="B640" s="62" t="s">
        <v>870</v>
      </c>
      <c r="C640" s="62" t="s">
        <v>875</v>
      </c>
      <c r="D640" s="63" t="s">
        <v>872</v>
      </c>
      <c r="E640" s="64">
        <v>2</v>
      </c>
      <c r="F640" s="64">
        <v>0</v>
      </c>
      <c r="G640" s="64">
        <v>0</v>
      </c>
      <c r="H640" s="64">
        <v>0</v>
      </c>
      <c r="I640" s="62" t="s">
        <v>493</v>
      </c>
      <c r="J640" s="65">
        <v>1</v>
      </c>
      <c r="K640" s="62" t="s">
        <v>98</v>
      </c>
      <c r="L640" s="65">
        <v>1</v>
      </c>
      <c r="M640" s="62" t="s">
        <v>499</v>
      </c>
      <c r="N640" s="65">
        <v>1</v>
      </c>
      <c r="O640" s="62"/>
      <c r="P640" s="65">
        <v>0</v>
      </c>
      <c r="Q640" s="62"/>
      <c r="R640" s="65">
        <v>0</v>
      </c>
      <c r="S640" s="66">
        <v>0</v>
      </c>
      <c r="T640" s="66">
        <v>0</v>
      </c>
    </row>
    <row r="641" ht="16.5" spans="1:20">
      <c r="A641" s="4">
        <v>5</v>
      </c>
      <c r="B641" s="62" t="s">
        <v>870</v>
      </c>
      <c r="C641" s="62" t="s">
        <v>876</v>
      </c>
      <c r="D641" s="63" t="s">
        <v>872</v>
      </c>
      <c r="E641" s="64">
        <v>2</v>
      </c>
      <c r="F641" s="64">
        <v>1</v>
      </c>
      <c r="G641" s="64">
        <v>0</v>
      </c>
      <c r="H641" s="64">
        <v>0</v>
      </c>
      <c r="I641" s="62" t="s">
        <v>493</v>
      </c>
      <c r="J641" s="65">
        <v>2</v>
      </c>
      <c r="K641" s="62"/>
      <c r="L641" s="65">
        <v>0</v>
      </c>
      <c r="M641" s="62"/>
      <c r="N641" s="65">
        <v>0</v>
      </c>
      <c r="O641" s="62"/>
      <c r="P641" s="65">
        <v>0</v>
      </c>
      <c r="Q641" s="62"/>
      <c r="R641" s="65">
        <v>0</v>
      </c>
      <c r="S641" s="66">
        <v>0</v>
      </c>
      <c r="T641" s="66">
        <v>0</v>
      </c>
    </row>
    <row r="642" ht="16.5" spans="1:20">
      <c r="A642" s="4">
        <v>1</v>
      </c>
      <c r="B642" s="62" t="s">
        <v>877</v>
      </c>
      <c r="C642" s="62" t="s">
        <v>878</v>
      </c>
      <c r="D642" s="63" t="s">
        <v>879</v>
      </c>
      <c r="E642" s="64">
        <v>0</v>
      </c>
      <c r="F642" s="64">
        <v>0</v>
      </c>
      <c r="G642" s="64">
        <v>0</v>
      </c>
      <c r="H642" s="64">
        <v>0</v>
      </c>
      <c r="I642" s="62" t="s">
        <v>677</v>
      </c>
      <c r="J642" s="65">
        <v>1</v>
      </c>
      <c r="K642" s="62"/>
      <c r="L642" s="65">
        <v>0</v>
      </c>
      <c r="M642" s="62"/>
      <c r="N642" s="65">
        <v>0</v>
      </c>
      <c r="O642" s="62"/>
      <c r="P642" s="65">
        <v>0</v>
      </c>
      <c r="Q642" s="62"/>
      <c r="R642" s="65">
        <v>0</v>
      </c>
      <c r="S642" s="66">
        <v>0</v>
      </c>
      <c r="T642" s="66">
        <v>0</v>
      </c>
    </row>
    <row r="643" ht="16.5" spans="1:20">
      <c r="A643" s="4">
        <v>2</v>
      </c>
      <c r="B643" s="62" t="s">
        <v>877</v>
      </c>
      <c r="C643" s="62" t="s">
        <v>880</v>
      </c>
      <c r="D643" s="63" t="s">
        <v>879</v>
      </c>
      <c r="E643" s="64">
        <v>0</v>
      </c>
      <c r="F643" s="64">
        <v>0</v>
      </c>
      <c r="G643" s="64">
        <v>0</v>
      </c>
      <c r="H643" s="64">
        <v>0</v>
      </c>
      <c r="I643" s="62" t="s">
        <v>28</v>
      </c>
      <c r="J643" s="65">
        <v>1</v>
      </c>
      <c r="K643" s="62"/>
      <c r="L643" s="65">
        <v>0</v>
      </c>
      <c r="M643" s="62"/>
      <c r="N643" s="65">
        <v>0</v>
      </c>
      <c r="O643" s="62"/>
      <c r="P643" s="65">
        <v>0</v>
      </c>
      <c r="Q643" s="62"/>
      <c r="R643" s="65">
        <v>0</v>
      </c>
      <c r="S643" s="66">
        <v>0</v>
      </c>
      <c r="T643" s="66">
        <v>0</v>
      </c>
    </row>
    <row r="644" ht="16.5" spans="1:20">
      <c r="A644" s="4">
        <v>3</v>
      </c>
      <c r="B644" s="62" t="s">
        <v>877</v>
      </c>
      <c r="C644" s="62" t="s">
        <v>881</v>
      </c>
      <c r="D644" s="63" t="s">
        <v>879</v>
      </c>
      <c r="E644" s="64">
        <v>0</v>
      </c>
      <c r="F644" s="64">
        <v>0</v>
      </c>
      <c r="G644" s="64">
        <v>0</v>
      </c>
      <c r="H644" s="64">
        <v>0</v>
      </c>
      <c r="I644" s="62" t="s">
        <v>452</v>
      </c>
      <c r="J644" s="65">
        <v>1</v>
      </c>
      <c r="K644" s="62"/>
      <c r="L644" s="65">
        <v>0</v>
      </c>
      <c r="M644" s="62"/>
      <c r="N644" s="65">
        <v>0</v>
      </c>
      <c r="O644" s="62"/>
      <c r="P644" s="65">
        <v>0</v>
      </c>
      <c r="Q644" s="62"/>
      <c r="R644" s="65">
        <v>0</v>
      </c>
      <c r="S644" s="66">
        <v>0</v>
      </c>
      <c r="T644" s="66">
        <v>0</v>
      </c>
    </row>
    <row r="645" ht="16.5" spans="1:20">
      <c r="A645" s="4">
        <v>4</v>
      </c>
      <c r="B645" s="62" t="s">
        <v>877</v>
      </c>
      <c r="C645" s="62" t="s">
        <v>882</v>
      </c>
      <c r="D645" s="63" t="s">
        <v>879</v>
      </c>
      <c r="E645" s="64">
        <v>0</v>
      </c>
      <c r="F645" s="64">
        <v>0</v>
      </c>
      <c r="G645" s="64">
        <v>0</v>
      </c>
      <c r="H645" s="64">
        <v>0</v>
      </c>
      <c r="I645" s="62" t="s">
        <v>124</v>
      </c>
      <c r="J645" s="65">
        <v>2</v>
      </c>
      <c r="K645" s="62"/>
      <c r="L645" s="65">
        <v>0</v>
      </c>
      <c r="M645" s="62"/>
      <c r="N645" s="65">
        <v>0</v>
      </c>
      <c r="O645" s="62"/>
      <c r="P645" s="65">
        <v>0</v>
      </c>
      <c r="Q645" s="62"/>
      <c r="R645" s="65">
        <v>0</v>
      </c>
      <c r="S645" s="66">
        <v>0</v>
      </c>
      <c r="T645" s="66">
        <v>0</v>
      </c>
    </row>
    <row r="646" ht="16.5" spans="1:20">
      <c r="A646" s="4">
        <v>5</v>
      </c>
      <c r="B646" s="62" t="s">
        <v>877</v>
      </c>
      <c r="C646" s="62" t="s">
        <v>883</v>
      </c>
      <c r="D646" s="63" t="s">
        <v>879</v>
      </c>
      <c r="E646" s="64">
        <v>0</v>
      </c>
      <c r="F646" s="64">
        <v>0</v>
      </c>
      <c r="G646" s="64">
        <v>0</v>
      </c>
      <c r="H646" s="64">
        <v>0</v>
      </c>
      <c r="I646" s="62" t="s">
        <v>452</v>
      </c>
      <c r="J646" s="65">
        <v>1</v>
      </c>
      <c r="K646" s="62" t="s">
        <v>28</v>
      </c>
      <c r="L646" s="65">
        <v>1</v>
      </c>
      <c r="M646" s="62"/>
      <c r="N646" s="65">
        <v>0</v>
      </c>
      <c r="O646" s="62"/>
      <c r="P646" s="65">
        <v>0</v>
      </c>
      <c r="Q646" s="62"/>
      <c r="R646" s="65">
        <v>0</v>
      </c>
      <c r="S646" s="66">
        <v>0</v>
      </c>
      <c r="T646" s="66">
        <v>0</v>
      </c>
    </row>
    <row r="647" ht="16.5" spans="1:20">
      <c r="A647" s="4">
        <v>1</v>
      </c>
      <c r="B647" s="62" t="s">
        <v>884</v>
      </c>
      <c r="C647" s="62" t="s">
        <v>885</v>
      </c>
      <c r="D647" s="63" t="s">
        <v>879</v>
      </c>
      <c r="E647" s="64">
        <v>2</v>
      </c>
      <c r="F647" s="64">
        <v>0</v>
      </c>
      <c r="G647" s="64">
        <v>0</v>
      </c>
      <c r="H647" s="64">
        <v>0</v>
      </c>
      <c r="I647" s="62" t="s">
        <v>677</v>
      </c>
      <c r="J647" s="65">
        <v>1</v>
      </c>
      <c r="K647" s="62" t="s">
        <v>452</v>
      </c>
      <c r="L647" s="65">
        <v>1</v>
      </c>
      <c r="M647" s="62" t="s">
        <v>28</v>
      </c>
      <c r="N647" s="65">
        <v>1</v>
      </c>
      <c r="O647" s="62"/>
      <c r="P647" s="65">
        <v>0</v>
      </c>
      <c r="Q647" s="62"/>
      <c r="R647" s="65">
        <v>0</v>
      </c>
      <c r="S647" s="66">
        <v>0</v>
      </c>
      <c r="T647" s="66">
        <v>0</v>
      </c>
    </row>
    <row r="648" ht="16.5" spans="1:20">
      <c r="A648" s="4">
        <v>2</v>
      </c>
      <c r="B648" s="62" t="s">
        <v>884</v>
      </c>
      <c r="C648" s="62" t="s">
        <v>886</v>
      </c>
      <c r="D648" s="63" t="s">
        <v>879</v>
      </c>
      <c r="E648" s="64">
        <v>0</v>
      </c>
      <c r="F648" s="64">
        <v>0</v>
      </c>
      <c r="G648" s="64">
        <v>1</v>
      </c>
      <c r="H648" s="64">
        <v>0</v>
      </c>
      <c r="I648" s="62" t="s">
        <v>291</v>
      </c>
      <c r="J648" s="65">
        <v>1</v>
      </c>
      <c r="K648" s="62" t="s">
        <v>28</v>
      </c>
      <c r="L648" s="65">
        <v>1</v>
      </c>
      <c r="M648" s="62"/>
      <c r="N648" s="65">
        <v>0</v>
      </c>
      <c r="O648" s="62"/>
      <c r="P648" s="65">
        <v>0</v>
      </c>
      <c r="Q648" s="62"/>
      <c r="R648" s="65">
        <v>0</v>
      </c>
      <c r="S648" s="66">
        <v>0</v>
      </c>
      <c r="T648" s="66">
        <v>0</v>
      </c>
    </row>
    <row r="649" ht="16.5" spans="1:20">
      <c r="A649" s="4">
        <v>3</v>
      </c>
      <c r="B649" s="62" t="s">
        <v>884</v>
      </c>
      <c r="C649" s="62" t="s">
        <v>887</v>
      </c>
      <c r="D649" s="63" t="s">
        <v>879</v>
      </c>
      <c r="E649" s="64">
        <v>0</v>
      </c>
      <c r="F649" s="64">
        <v>1</v>
      </c>
      <c r="G649" s="64">
        <v>0</v>
      </c>
      <c r="H649" s="64">
        <v>0</v>
      </c>
      <c r="I649" s="62" t="s">
        <v>452</v>
      </c>
      <c r="J649" s="65">
        <v>3</v>
      </c>
      <c r="K649" s="62"/>
      <c r="L649" s="65">
        <v>0</v>
      </c>
      <c r="M649" s="62"/>
      <c r="N649" s="65">
        <v>0</v>
      </c>
      <c r="O649" s="62"/>
      <c r="P649" s="65">
        <v>0</v>
      </c>
      <c r="Q649" s="62"/>
      <c r="R649" s="65">
        <v>0</v>
      </c>
      <c r="S649" s="66">
        <v>0</v>
      </c>
      <c r="T649" s="66">
        <v>0</v>
      </c>
    </row>
    <row r="650" ht="16.5" spans="1:20">
      <c r="A650" s="4">
        <v>4</v>
      </c>
      <c r="B650" s="62" t="s">
        <v>884</v>
      </c>
      <c r="C650" s="62" t="s">
        <v>888</v>
      </c>
      <c r="D650" s="63" t="s">
        <v>879</v>
      </c>
      <c r="E650" s="64">
        <v>2</v>
      </c>
      <c r="F650" s="64">
        <v>0</v>
      </c>
      <c r="G650" s="64">
        <v>0</v>
      </c>
      <c r="H650" s="64">
        <v>0</v>
      </c>
      <c r="I650" s="62" t="s">
        <v>291</v>
      </c>
      <c r="J650" s="65">
        <v>2</v>
      </c>
      <c r="K650" s="62"/>
      <c r="L650" s="65">
        <v>0</v>
      </c>
      <c r="M650" s="62"/>
      <c r="N650" s="65">
        <v>0</v>
      </c>
      <c r="O650" s="62"/>
      <c r="P650" s="65">
        <v>0</v>
      </c>
      <c r="Q650" s="62"/>
      <c r="R650" s="65">
        <v>0</v>
      </c>
      <c r="S650" s="66">
        <v>0</v>
      </c>
      <c r="T650" s="66">
        <v>0</v>
      </c>
    </row>
    <row r="651" ht="16.5" spans="1:20">
      <c r="A651" s="4">
        <v>5</v>
      </c>
      <c r="B651" s="62" t="s">
        <v>884</v>
      </c>
      <c r="C651" s="62" t="s">
        <v>889</v>
      </c>
      <c r="D651" s="63" t="s">
        <v>879</v>
      </c>
      <c r="E651" s="64">
        <v>1</v>
      </c>
      <c r="F651" s="64">
        <v>1</v>
      </c>
      <c r="G651" s="64">
        <v>0</v>
      </c>
      <c r="H651" s="64">
        <v>0</v>
      </c>
      <c r="I651" s="62" t="s">
        <v>452</v>
      </c>
      <c r="J651" s="65">
        <v>1</v>
      </c>
      <c r="K651" s="62" t="s">
        <v>28</v>
      </c>
      <c r="L651" s="65">
        <v>2</v>
      </c>
      <c r="M651" s="62"/>
      <c r="N651" s="65">
        <v>0</v>
      </c>
      <c r="O651" s="62"/>
      <c r="P651" s="65">
        <v>0</v>
      </c>
      <c r="Q651" s="62"/>
      <c r="R651" s="65">
        <v>0</v>
      </c>
      <c r="S651" s="66">
        <v>0</v>
      </c>
      <c r="T651" s="66">
        <v>0</v>
      </c>
    </row>
    <row r="652" ht="16.5" spans="1:20">
      <c r="A652" s="4">
        <v>1</v>
      </c>
      <c r="B652" s="62" t="s">
        <v>890</v>
      </c>
      <c r="C652" s="62" t="s">
        <v>891</v>
      </c>
      <c r="D652" s="63" t="s">
        <v>892</v>
      </c>
      <c r="E652" s="64">
        <v>0</v>
      </c>
      <c r="F652" s="64">
        <v>0</v>
      </c>
      <c r="G652" s="64">
        <v>0</v>
      </c>
      <c r="H652" s="64">
        <v>0</v>
      </c>
      <c r="I652" s="62" t="s">
        <v>97</v>
      </c>
      <c r="J652" s="65">
        <v>1</v>
      </c>
      <c r="K652" s="62" t="s">
        <v>492</v>
      </c>
      <c r="L652" s="65">
        <v>1</v>
      </c>
      <c r="M652" s="62"/>
      <c r="N652" s="65">
        <v>0</v>
      </c>
      <c r="O652" s="62"/>
      <c r="P652" s="65">
        <v>0</v>
      </c>
      <c r="Q652" s="62"/>
      <c r="R652" s="65">
        <v>0</v>
      </c>
      <c r="S652" s="66">
        <v>0</v>
      </c>
      <c r="T652" s="66">
        <v>0</v>
      </c>
    </row>
    <row r="653" ht="16.5" spans="1:20">
      <c r="A653" s="4">
        <v>2</v>
      </c>
      <c r="B653" s="62" t="s">
        <v>890</v>
      </c>
      <c r="C653" s="62" t="s">
        <v>893</v>
      </c>
      <c r="D653" s="63" t="s">
        <v>892</v>
      </c>
      <c r="E653" s="64">
        <v>0</v>
      </c>
      <c r="F653" s="64">
        <v>0</v>
      </c>
      <c r="G653" s="64">
        <v>0</v>
      </c>
      <c r="H653" s="64">
        <v>0</v>
      </c>
      <c r="I653" s="62" t="s">
        <v>97</v>
      </c>
      <c r="J653" s="65">
        <v>1</v>
      </c>
      <c r="K653" s="62" t="s">
        <v>505</v>
      </c>
      <c r="L653" s="65">
        <v>1</v>
      </c>
      <c r="M653" s="62"/>
      <c r="N653" s="65">
        <v>0</v>
      </c>
      <c r="O653" s="62"/>
      <c r="P653" s="65">
        <v>0</v>
      </c>
      <c r="Q653" s="62"/>
      <c r="R653" s="65">
        <v>0</v>
      </c>
      <c r="S653" s="66">
        <v>0</v>
      </c>
      <c r="T653" s="66">
        <v>0</v>
      </c>
    </row>
    <row r="654" ht="16.5" spans="1:20">
      <c r="A654" s="4">
        <v>3</v>
      </c>
      <c r="B654" s="62" t="s">
        <v>890</v>
      </c>
      <c r="C654" s="62" t="s">
        <v>894</v>
      </c>
      <c r="D654" s="63" t="s">
        <v>892</v>
      </c>
      <c r="E654" s="64">
        <v>0</v>
      </c>
      <c r="F654" s="64">
        <v>0</v>
      </c>
      <c r="G654" s="64">
        <v>0</v>
      </c>
      <c r="H654" s="64">
        <v>0</v>
      </c>
      <c r="I654" s="62" t="s">
        <v>492</v>
      </c>
      <c r="J654" s="65">
        <v>1</v>
      </c>
      <c r="K654" s="62" t="s">
        <v>79</v>
      </c>
      <c r="L654" s="65">
        <v>1</v>
      </c>
      <c r="M654" s="62"/>
      <c r="N654" s="65">
        <v>0</v>
      </c>
      <c r="O654" s="62"/>
      <c r="P654" s="65">
        <v>0</v>
      </c>
      <c r="Q654" s="62"/>
      <c r="R654" s="65">
        <v>0</v>
      </c>
      <c r="S654" s="66">
        <v>0</v>
      </c>
      <c r="T654" s="66">
        <v>0</v>
      </c>
    </row>
    <row r="655" ht="16.5" spans="1:20">
      <c r="A655" s="4">
        <v>4</v>
      </c>
      <c r="B655" s="62" t="s">
        <v>890</v>
      </c>
      <c r="C655" s="62" t="s">
        <v>895</v>
      </c>
      <c r="D655" s="63" t="s">
        <v>892</v>
      </c>
      <c r="E655" s="64">
        <v>0</v>
      </c>
      <c r="F655" s="64">
        <v>0</v>
      </c>
      <c r="G655" s="64">
        <v>0</v>
      </c>
      <c r="H655" s="64">
        <v>0</v>
      </c>
      <c r="I655" s="62" t="s">
        <v>79</v>
      </c>
      <c r="J655" s="65">
        <v>2</v>
      </c>
      <c r="K655" s="62"/>
      <c r="L655" s="65">
        <v>0</v>
      </c>
      <c r="M655" s="62"/>
      <c r="N655" s="65">
        <v>0</v>
      </c>
      <c r="O655" s="62"/>
      <c r="P655" s="65">
        <v>0</v>
      </c>
      <c r="Q655" s="62"/>
      <c r="R655" s="65">
        <v>0</v>
      </c>
      <c r="S655" s="66">
        <v>0</v>
      </c>
      <c r="T655" s="66">
        <v>0</v>
      </c>
    </row>
    <row r="656" ht="16.5" spans="1:20">
      <c r="A656" s="4">
        <v>5</v>
      </c>
      <c r="B656" s="62" t="s">
        <v>890</v>
      </c>
      <c r="C656" s="62" t="s">
        <v>896</v>
      </c>
      <c r="D656" s="63" t="s">
        <v>892</v>
      </c>
      <c r="E656" s="64">
        <v>0</v>
      </c>
      <c r="F656" s="64">
        <v>0</v>
      </c>
      <c r="G656" s="64">
        <v>0</v>
      </c>
      <c r="H656" s="64">
        <v>0</v>
      </c>
      <c r="I656" s="62" t="s">
        <v>505</v>
      </c>
      <c r="J656" s="65">
        <v>1</v>
      </c>
      <c r="K656" s="62"/>
      <c r="L656" s="65">
        <v>0</v>
      </c>
      <c r="M656" s="62"/>
      <c r="N656" s="65">
        <v>0</v>
      </c>
      <c r="O656" s="62"/>
      <c r="P656" s="65">
        <v>0</v>
      </c>
      <c r="Q656" s="62"/>
      <c r="R656" s="65">
        <v>0</v>
      </c>
      <c r="S656" s="66">
        <v>0</v>
      </c>
      <c r="T656" s="66">
        <v>0</v>
      </c>
    </row>
    <row r="657" ht="16.5" spans="1:20">
      <c r="A657" s="4">
        <v>1</v>
      </c>
      <c r="B657" s="62" t="s">
        <v>897</v>
      </c>
      <c r="C657" s="62" t="s">
        <v>898</v>
      </c>
      <c r="D657" s="63" t="s">
        <v>892</v>
      </c>
      <c r="E657" s="64">
        <v>0</v>
      </c>
      <c r="F657" s="64">
        <v>1</v>
      </c>
      <c r="G657" s="64">
        <v>0</v>
      </c>
      <c r="H657" s="64">
        <v>0</v>
      </c>
      <c r="I657" s="62" t="s">
        <v>97</v>
      </c>
      <c r="J657" s="65">
        <v>1</v>
      </c>
      <c r="K657" s="62" t="s">
        <v>492</v>
      </c>
      <c r="L657" s="65">
        <v>1</v>
      </c>
      <c r="M657" s="62"/>
      <c r="N657" s="65">
        <v>0</v>
      </c>
      <c r="O657" s="62"/>
      <c r="P657" s="65">
        <v>0</v>
      </c>
      <c r="Q657" s="62"/>
      <c r="R657" s="65">
        <v>0</v>
      </c>
      <c r="S657" s="66">
        <v>0</v>
      </c>
      <c r="T657" s="66">
        <v>0</v>
      </c>
    </row>
    <row r="658" ht="16.5" spans="1:20">
      <c r="A658" s="4">
        <v>2</v>
      </c>
      <c r="B658" s="62" t="s">
        <v>897</v>
      </c>
      <c r="C658" s="62" t="s">
        <v>899</v>
      </c>
      <c r="D658" s="63" t="s">
        <v>892</v>
      </c>
      <c r="E658" s="64">
        <v>2</v>
      </c>
      <c r="F658" s="64">
        <v>0</v>
      </c>
      <c r="G658" s="64">
        <v>0</v>
      </c>
      <c r="H658" s="64">
        <v>0</v>
      </c>
      <c r="I658" s="62" t="s">
        <v>97</v>
      </c>
      <c r="J658" s="65">
        <v>2</v>
      </c>
      <c r="K658" s="62" t="s">
        <v>505</v>
      </c>
      <c r="L658" s="65">
        <v>1</v>
      </c>
      <c r="M658" s="62"/>
      <c r="N658" s="65">
        <v>0</v>
      </c>
      <c r="O658" s="62"/>
      <c r="P658" s="65">
        <v>0</v>
      </c>
      <c r="Q658" s="62"/>
      <c r="R658" s="65">
        <v>0</v>
      </c>
      <c r="S658" s="66">
        <v>0</v>
      </c>
      <c r="T658" s="66">
        <v>0</v>
      </c>
    </row>
    <row r="659" ht="16.5" spans="1:20">
      <c r="A659" s="4">
        <v>3</v>
      </c>
      <c r="B659" s="62" t="s">
        <v>897</v>
      </c>
      <c r="C659" s="62" t="s">
        <v>900</v>
      </c>
      <c r="D659" s="63" t="s">
        <v>892</v>
      </c>
      <c r="E659" s="64">
        <v>1</v>
      </c>
      <c r="F659" s="64">
        <v>0</v>
      </c>
      <c r="G659" s="64">
        <v>0</v>
      </c>
      <c r="H659" s="64">
        <v>0</v>
      </c>
      <c r="I659" s="62" t="s">
        <v>492</v>
      </c>
      <c r="J659" s="65">
        <v>2</v>
      </c>
      <c r="K659" s="62" t="s">
        <v>79</v>
      </c>
      <c r="L659" s="65">
        <v>2</v>
      </c>
      <c r="M659" s="62"/>
      <c r="N659" s="65">
        <v>0</v>
      </c>
      <c r="O659" s="62"/>
      <c r="P659" s="65">
        <v>0</v>
      </c>
      <c r="Q659" s="62"/>
      <c r="R659" s="65">
        <v>0</v>
      </c>
      <c r="S659" s="66">
        <v>0</v>
      </c>
      <c r="T659" s="66">
        <v>0</v>
      </c>
    </row>
    <row r="660" ht="16.5" spans="1:20">
      <c r="A660" s="4">
        <v>4</v>
      </c>
      <c r="B660" s="62" t="s">
        <v>897</v>
      </c>
      <c r="C660" s="62" t="s">
        <v>901</v>
      </c>
      <c r="D660" s="63" t="s">
        <v>892</v>
      </c>
      <c r="E660" s="64">
        <v>2</v>
      </c>
      <c r="F660" s="64">
        <v>1</v>
      </c>
      <c r="G660" s="64">
        <v>0</v>
      </c>
      <c r="H660" s="64">
        <v>0</v>
      </c>
      <c r="I660" s="62" t="s">
        <v>79</v>
      </c>
      <c r="J660" s="65">
        <v>2</v>
      </c>
      <c r="K660" s="62"/>
      <c r="L660" s="65">
        <v>0</v>
      </c>
      <c r="M660" s="62"/>
      <c r="N660" s="65">
        <v>0</v>
      </c>
      <c r="O660" s="62"/>
      <c r="P660" s="65">
        <v>0</v>
      </c>
      <c r="Q660" s="62"/>
      <c r="R660" s="65">
        <v>0</v>
      </c>
      <c r="S660" s="66">
        <v>0</v>
      </c>
      <c r="T660" s="66">
        <v>0</v>
      </c>
    </row>
    <row r="661" ht="16.5" spans="1:20">
      <c r="A661" s="4">
        <v>5</v>
      </c>
      <c r="B661" s="62" t="s">
        <v>897</v>
      </c>
      <c r="C661" s="62" t="s">
        <v>902</v>
      </c>
      <c r="D661" s="63" t="s">
        <v>892</v>
      </c>
      <c r="E661" s="64">
        <v>0</v>
      </c>
      <c r="F661" s="64">
        <v>1</v>
      </c>
      <c r="G661" s="64">
        <v>0</v>
      </c>
      <c r="H661" s="64">
        <v>0</v>
      </c>
      <c r="I661" s="62" t="s">
        <v>505</v>
      </c>
      <c r="J661" s="65">
        <v>2</v>
      </c>
      <c r="K661" s="62"/>
      <c r="L661" s="65">
        <v>0</v>
      </c>
      <c r="M661" s="62"/>
      <c r="N661" s="65">
        <v>0</v>
      </c>
      <c r="O661" s="62"/>
      <c r="P661" s="65">
        <v>0</v>
      </c>
      <c r="Q661" s="62"/>
      <c r="R661" s="65">
        <v>0</v>
      </c>
      <c r="S661" s="66">
        <v>0</v>
      </c>
      <c r="T661" s="66">
        <v>0</v>
      </c>
    </row>
    <row r="662" ht="16.5" spans="1:20">
      <c r="A662" s="4">
        <v>1</v>
      </c>
      <c r="B662" s="62" t="s">
        <v>903</v>
      </c>
      <c r="C662" s="62" t="s">
        <v>904</v>
      </c>
      <c r="D662" s="63" t="s">
        <v>905</v>
      </c>
      <c r="E662" s="64">
        <v>0</v>
      </c>
      <c r="F662" s="64">
        <v>1</v>
      </c>
      <c r="G662" s="64">
        <v>0</v>
      </c>
      <c r="H662" s="64">
        <v>0</v>
      </c>
      <c r="I662" s="62" t="s">
        <v>503</v>
      </c>
      <c r="J662" s="65">
        <v>1</v>
      </c>
      <c r="K662" s="62" t="s">
        <v>64</v>
      </c>
      <c r="L662" s="65">
        <v>1</v>
      </c>
      <c r="M662" s="62"/>
      <c r="N662" s="65">
        <v>0</v>
      </c>
      <c r="O662" s="62"/>
      <c r="P662" s="65">
        <v>0</v>
      </c>
      <c r="Q662" s="62"/>
      <c r="R662" s="65">
        <v>0</v>
      </c>
      <c r="S662" s="66">
        <v>0</v>
      </c>
      <c r="T662" s="66">
        <v>0</v>
      </c>
    </row>
    <row r="663" ht="16.5" spans="1:20">
      <c r="A663" s="4">
        <v>2</v>
      </c>
      <c r="B663" s="62" t="s">
        <v>903</v>
      </c>
      <c r="C663" s="62" t="s">
        <v>906</v>
      </c>
      <c r="D663" s="63" t="s">
        <v>905</v>
      </c>
      <c r="E663" s="64">
        <v>2</v>
      </c>
      <c r="F663" s="64">
        <v>0</v>
      </c>
      <c r="G663" s="64">
        <v>0</v>
      </c>
      <c r="H663" s="64">
        <v>0</v>
      </c>
      <c r="I663" s="62" t="s">
        <v>493</v>
      </c>
      <c r="J663" s="65">
        <v>2</v>
      </c>
      <c r="K663" s="62" t="s">
        <v>328</v>
      </c>
      <c r="L663" s="65">
        <v>1</v>
      </c>
      <c r="M663" s="62"/>
      <c r="N663" s="65">
        <v>0</v>
      </c>
      <c r="O663" s="62"/>
      <c r="P663" s="65">
        <v>0</v>
      </c>
      <c r="Q663" s="62"/>
      <c r="R663" s="65">
        <v>0</v>
      </c>
      <c r="S663" s="66">
        <v>0</v>
      </c>
      <c r="T663" s="66">
        <v>0</v>
      </c>
    </row>
    <row r="664" ht="16.5" spans="1:20">
      <c r="A664" s="4">
        <v>3</v>
      </c>
      <c r="B664" s="62" t="s">
        <v>903</v>
      </c>
      <c r="C664" s="62" t="s">
        <v>907</v>
      </c>
      <c r="D664" s="63" t="s">
        <v>905</v>
      </c>
      <c r="E664" s="64">
        <v>0</v>
      </c>
      <c r="F664" s="64">
        <v>2</v>
      </c>
      <c r="G664" s="64">
        <v>0</v>
      </c>
      <c r="H664" s="64">
        <v>0</v>
      </c>
      <c r="I664" s="62" t="s">
        <v>807</v>
      </c>
      <c r="J664" s="65">
        <v>1</v>
      </c>
      <c r="K664" s="62" t="s">
        <v>493</v>
      </c>
      <c r="L664" s="65">
        <v>1</v>
      </c>
      <c r="M664" s="62"/>
      <c r="N664" s="65">
        <v>0</v>
      </c>
      <c r="O664" s="62"/>
      <c r="P664" s="65">
        <v>0</v>
      </c>
      <c r="Q664" s="62"/>
      <c r="R664" s="65">
        <v>0</v>
      </c>
      <c r="S664" s="66">
        <v>0</v>
      </c>
      <c r="T664" s="66">
        <v>0</v>
      </c>
    </row>
    <row r="665" ht="16.5" spans="1:20">
      <c r="A665" s="4">
        <v>4</v>
      </c>
      <c r="B665" s="62" t="s">
        <v>903</v>
      </c>
      <c r="C665" s="62" t="s">
        <v>908</v>
      </c>
      <c r="D665" s="63" t="s">
        <v>905</v>
      </c>
      <c r="E665" s="64">
        <v>0</v>
      </c>
      <c r="F665" s="64">
        <v>2</v>
      </c>
      <c r="G665" s="64">
        <v>0</v>
      </c>
      <c r="H665" s="64">
        <v>0</v>
      </c>
      <c r="I665" s="62" t="s">
        <v>807</v>
      </c>
      <c r="J665" s="65">
        <v>1</v>
      </c>
      <c r="K665" s="62" t="s">
        <v>64</v>
      </c>
      <c r="L665" s="65">
        <v>1</v>
      </c>
      <c r="M665" s="62"/>
      <c r="N665" s="65">
        <v>0</v>
      </c>
      <c r="O665" s="62"/>
      <c r="P665" s="65">
        <v>0</v>
      </c>
      <c r="Q665" s="62"/>
      <c r="R665" s="65">
        <v>0</v>
      </c>
      <c r="S665" s="66">
        <v>0</v>
      </c>
      <c r="T665" s="66">
        <v>0</v>
      </c>
    </row>
    <row r="666" ht="16.5" spans="1:20">
      <c r="A666" s="4">
        <v>5</v>
      </c>
      <c r="B666" s="62" t="s">
        <v>903</v>
      </c>
      <c r="C666" s="62" t="s">
        <v>909</v>
      </c>
      <c r="D666" s="63" t="s">
        <v>905</v>
      </c>
      <c r="E666" s="64">
        <v>0</v>
      </c>
      <c r="F666" s="64">
        <v>0</v>
      </c>
      <c r="G666" s="64">
        <v>1</v>
      </c>
      <c r="H666" s="64">
        <v>0</v>
      </c>
      <c r="I666" s="62" t="s">
        <v>503</v>
      </c>
      <c r="J666" s="65">
        <v>2</v>
      </c>
      <c r="K666" s="62" t="s">
        <v>64</v>
      </c>
      <c r="L666" s="65">
        <v>1</v>
      </c>
      <c r="M666" s="62"/>
      <c r="N666" s="65">
        <v>0</v>
      </c>
      <c r="O666" s="62"/>
      <c r="P666" s="65">
        <v>0</v>
      </c>
      <c r="Q666" s="62"/>
      <c r="R666" s="65">
        <v>0</v>
      </c>
      <c r="S666" s="66">
        <v>0</v>
      </c>
      <c r="T666" s="66">
        <v>0</v>
      </c>
    </row>
    <row r="667" ht="16.5" spans="1:20">
      <c r="A667" s="4">
        <v>0</v>
      </c>
      <c r="B667" s="62"/>
      <c r="C667" s="62"/>
      <c r="D667" s="63"/>
      <c r="E667" s="64">
        <v>0</v>
      </c>
      <c r="F667" s="64">
        <v>0</v>
      </c>
      <c r="G667" s="64">
        <v>0</v>
      </c>
      <c r="H667" s="64">
        <v>0</v>
      </c>
      <c r="I667" s="62"/>
      <c r="J667" s="65">
        <v>0</v>
      </c>
      <c r="K667" s="62"/>
      <c r="L667" s="65">
        <v>0</v>
      </c>
      <c r="M667" s="62"/>
      <c r="N667" s="65">
        <v>0</v>
      </c>
      <c r="O667" s="62"/>
      <c r="P667" s="65">
        <v>0</v>
      </c>
      <c r="Q667" s="62"/>
      <c r="R667" s="65">
        <v>0</v>
      </c>
      <c r="S667" s="66">
        <v>0</v>
      </c>
      <c r="T667" s="66">
        <v>0</v>
      </c>
    </row>
    <row r="668" ht="16.5" spans="1:20">
      <c r="A668" s="4">
        <v>0</v>
      </c>
      <c r="B668" s="62"/>
      <c r="C668" s="62"/>
      <c r="D668" s="63"/>
      <c r="E668" s="64">
        <v>0</v>
      </c>
      <c r="F668" s="64">
        <v>0</v>
      </c>
      <c r="G668" s="64">
        <v>0</v>
      </c>
      <c r="H668" s="64">
        <v>0</v>
      </c>
      <c r="I668" s="62"/>
      <c r="J668" s="65">
        <v>0</v>
      </c>
      <c r="K668" s="62"/>
      <c r="L668" s="65">
        <v>0</v>
      </c>
      <c r="M668" s="62"/>
      <c r="N668" s="65">
        <v>0</v>
      </c>
      <c r="O668" s="62"/>
      <c r="P668" s="65">
        <v>0</v>
      </c>
      <c r="Q668" s="62"/>
      <c r="R668" s="65">
        <v>0</v>
      </c>
      <c r="S668" s="66">
        <v>0</v>
      </c>
      <c r="T668" s="66">
        <v>0</v>
      </c>
    </row>
    <row r="669" ht="16.5" spans="1:20">
      <c r="A669" s="4">
        <v>0</v>
      </c>
      <c r="B669" s="62"/>
      <c r="C669" s="62"/>
      <c r="D669" s="63"/>
      <c r="E669" s="64">
        <v>0</v>
      </c>
      <c r="F669" s="64">
        <v>0</v>
      </c>
      <c r="G669" s="64">
        <v>0</v>
      </c>
      <c r="H669" s="64">
        <v>0</v>
      </c>
      <c r="I669" s="62"/>
      <c r="J669" s="65">
        <v>0</v>
      </c>
      <c r="K669" s="62"/>
      <c r="L669" s="65">
        <v>0</v>
      </c>
      <c r="M669" s="62"/>
      <c r="N669" s="65">
        <v>0</v>
      </c>
      <c r="O669" s="62"/>
      <c r="P669" s="65">
        <v>0</v>
      </c>
      <c r="Q669" s="62"/>
      <c r="R669" s="65">
        <v>0</v>
      </c>
      <c r="S669" s="66">
        <v>0</v>
      </c>
      <c r="T669" s="66">
        <v>0</v>
      </c>
    </row>
    <row r="670" ht="16.5" spans="1:20">
      <c r="A670" s="4">
        <v>4</v>
      </c>
      <c r="B670" s="62" t="s">
        <v>910</v>
      </c>
      <c r="C670" s="62" t="s">
        <v>911</v>
      </c>
      <c r="D670" s="63" t="s">
        <v>912</v>
      </c>
      <c r="E670" s="64">
        <v>1</v>
      </c>
      <c r="F670" s="64">
        <v>1</v>
      </c>
      <c r="G670" s="64">
        <v>1</v>
      </c>
      <c r="H670" s="64">
        <v>0</v>
      </c>
      <c r="I670" s="62"/>
      <c r="J670" s="65">
        <v>0</v>
      </c>
      <c r="K670" s="62"/>
      <c r="L670" s="65">
        <v>0</v>
      </c>
      <c r="M670" s="62"/>
      <c r="N670" s="65">
        <v>0</v>
      </c>
      <c r="O670" s="62"/>
      <c r="P670" s="65">
        <v>0</v>
      </c>
      <c r="Q670" s="62"/>
      <c r="R670" s="65">
        <v>0</v>
      </c>
      <c r="S670" s="66">
        <v>0</v>
      </c>
      <c r="T670" s="66">
        <v>0</v>
      </c>
    </row>
    <row r="671" ht="16.5" spans="1:20">
      <c r="A671" s="4">
        <v>5</v>
      </c>
      <c r="B671" s="62" t="s">
        <v>910</v>
      </c>
      <c r="C671" s="62" t="s">
        <v>913</v>
      </c>
      <c r="D671" s="63" t="s">
        <v>912</v>
      </c>
      <c r="E671" s="64">
        <v>0</v>
      </c>
      <c r="F671" s="64">
        <v>0</v>
      </c>
      <c r="G671" s="64">
        <v>1</v>
      </c>
      <c r="H671" s="64">
        <v>0</v>
      </c>
      <c r="I671" s="62" t="s">
        <v>70</v>
      </c>
      <c r="J671" s="65">
        <v>2</v>
      </c>
      <c r="K671" s="62"/>
      <c r="L671" s="65">
        <v>0</v>
      </c>
      <c r="M671" s="62"/>
      <c r="N671" s="65">
        <v>0</v>
      </c>
      <c r="O671" s="62"/>
      <c r="P671" s="65">
        <v>0</v>
      </c>
      <c r="Q671" s="62"/>
      <c r="R671" s="65">
        <v>0</v>
      </c>
      <c r="S671" s="66">
        <v>0</v>
      </c>
      <c r="T671" s="66">
        <v>0</v>
      </c>
    </row>
    <row r="672" ht="16.5" spans="1:20">
      <c r="A672" s="4">
        <v>1</v>
      </c>
      <c r="B672" s="62" t="s">
        <v>914</v>
      </c>
      <c r="C672" s="62" t="s">
        <v>915</v>
      </c>
      <c r="D672" s="63" t="s">
        <v>916</v>
      </c>
      <c r="E672" s="64">
        <v>0</v>
      </c>
      <c r="F672" s="64">
        <v>0</v>
      </c>
      <c r="G672" s="64">
        <v>0</v>
      </c>
      <c r="H672" s="64">
        <v>0</v>
      </c>
      <c r="I672" s="62" t="s">
        <v>187</v>
      </c>
      <c r="J672" s="65">
        <v>1</v>
      </c>
      <c r="K672" s="62"/>
      <c r="L672" s="65">
        <v>0</v>
      </c>
      <c r="M672" s="62"/>
      <c r="N672" s="65">
        <v>0</v>
      </c>
      <c r="O672" s="62"/>
      <c r="P672" s="65">
        <v>0</v>
      </c>
      <c r="Q672" s="62"/>
      <c r="R672" s="65">
        <v>0</v>
      </c>
      <c r="S672" s="66">
        <v>0</v>
      </c>
      <c r="T672" s="66">
        <v>0</v>
      </c>
    </row>
    <row r="673" ht="16.5" spans="1:20">
      <c r="A673" s="4">
        <v>0</v>
      </c>
      <c r="B673" s="62"/>
      <c r="C673" s="62"/>
      <c r="D673" s="63"/>
      <c r="E673" s="64">
        <v>0</v>
      </c>
      <c r="F673" s="64">
        <v>0</v>
      </c>
      <c r="G673" s="64">
        <v>0</v>
      </c>
      <c r="H673" s="64">
        <v>0</v>
      </c>
      <c r="I673" s="62"/>
      <c r="J673" s="65">
        <v>0</v>
      </c>
      <c r="K673" s="62"/>
      <c r="L673" s="65">
        <v>0</v>
      </c>
      <c r="M673" s="62"/>
      <c r="N673" s="65">
        <v>0</v>
      </c>
      <c r="O673" s="62"/>
      <c r="P673" s="65">
        <v>0</v>
      </c>
      <c r="Q673" s="62"/>
      <c r="R673" s="65">
        <v>0</v>
      </c>
      <c r="S673" s="66">
        <v>0</v>
      </c>
      <c r="T673" s="66">
        <v>0</v>
      </c>
    </row>
    <row r="674" ht="16.5" spans="1:20">
      <c r="A674" s="4">
        <v>0</v>
      </c>
      <c r="B674" s="62"/>
      <c r="C674" s="62"/>
      <c r="D674" s="63"/>
      <c r="E674" s="64">
        <v>0</v>
      </c>
      <c r="F674" s="64">
        <v>0</v>
      </c>
      <c r="G674" s="64">
        <v>0</v>
      </c>
      <c r="H674" s="64">
        <v>0</v>
      </c>
      <c r="I674" s="62"/>
      <c r="J674" s="65">
        <v>0</v>
      </c>
      <c r="K674" s="62"/>
      <c r="L674" s="65">
        <v>0</v>
      </c>
      <c r="M674" s="62"/>
      <c r="N674" s="65">
        <v>0</v>
      </c>
      <c r="O674" s="62"/>
      <c r="P674" s="65">
        <v>0</v>
      </c>
      <c r="Q674" s="62"/>
      <c r="R674" s="65">
        <v>0</v>
      </c>
      <c r="S674" s="66">
        <v>0</v>
      </c>
      <c r="T674" s="66">
        <v>0</v>
      </c>
    </row>
    <row r="675" ht="16.5" spans="1:20">
      <c r="A675" s="4">
        <v>0</v>
      </c>
      <c r="B675" s="62"/>
      <c r="C675" s="62"/>
      <c r="D675" s="63"/>
      <c r="E675" s="64">
        <v>0</v>
      </c>
      <c r="F675" s="64">
        <v>0</v>
      </c>
      <c r="G675" s="64">
        <v>0</v>
      </c>
      <c r="H675" s="64">
        <v>0</v>
      </c>
      <c r="I675" s="62"/>
      <c r="J675" s="65">
        <v>0</v>
      </c>
      <c r="K675" s="62"/>
      <c r="L675" s="65">
        <v>0</v>
      </c>
      <c r="M675" s="62"/>
      <c r="N675" s="65">
        <v>0</v>
      </c>
      <c r="O675" s="62"/>
      <c r="P675" s="65">
        <v>0</v>
      </c>
      <c r="Q675" s="62"/>
      <c r="R675" s="65">
        <v>0</v>
      </c>
      <c r="S675" s="66">
        <v>0</v>
      </c>
      <c r="T675" s="66">
        <v>0</v>
      </c>
    </row>
    <row r="676" ht="16.5" spans="1:20">
      <c r="A676" s="4">
        <v>0</v>
      </c>
      <c r="B676" s="62"/>
      <c r="C676" s="62"/>
      <c r="D676" s="63"/>
      <c r="E676" s="64">
        <v>0</v>
      </c>
      <c r="F676" s="64">
        <v>0</v>
      </c>
      <c r="G676" s="64">
        <v>0</v>
      </c>
      <c r="H676" s="64">
        <v>0</v>
      </c>
      <c r="I676" s="62"/>
      <c r="J676" s="65">
        <v>0</v>
      </c>
      <c r="K676" s="62"/>
      <c r="L676" s="65">
        <v>0</v>
      </c>
      <c r="M676" s="62"/>
      <c r="N676" s="65">
        <v>0</v>
      </c>
      <c r="O676" s="62"/>
      <c r="P676" s="65">
        <v>0</v>
      </c>
      <c r="Q676" s="62"/>
      <c r="R676" s="65">
        <v>0</v>
      </c>
      <c r="S676" s="66">
        <v>0</v>
      </c>
      <c r="T676" s="66">
        <v>0</v>
      </c>
    </row>
    <row r="677" ht="16.5" spans="1:20">
      <c r="A677" s="4">
        <v>1</v>
      </c>
      <c r="B677" s="62" t="s">
        <v>917</v>
      </c>
      <c r="C677" s="62" t="s">
        <v>917</v>
      </c>
      <c r="D677" s="63" t="s">
        <v>918</v>
      </c>
      <c r="E677" s="64">
        <v>0</v>
      </c>
      <c r="F677" s="64">
        <v>0</v>
      </c>
      <c r="G677" s="64">
        <v>0</v>
      </c>
      <c r="H677" s="64">
        <v>0</v>
      </c>
      <c r="I677" s="62" t="s">
        <v>28</v>
      </c>
      <c r="J677" s="65">
        <v>4</v>
      </c>
      <c r="K677" s="62"/>
      <c r="L677" s="65">
        <v>0</v>
      </c>
      <c r="M677" s="62"/>
      <c r="N677" s="65">
        <v>0</v>
      </c>
      <c r="O677" s="62"/>
      <c r="P677" s="65">
        <v>0</v>
      </c>
      <c r="Q677" s="62"/>
      <c r="R677" s="65">
        <v>0</v>
      </c>
      <c r="S677" s="66">
        <v>0</v>
      </c>
      <c r="T677" s="66">
        <v>0</v>
      </c>
    </row>
    <row r="678" ht="16.5" spans="1:20">
      <c r="A678" s="4">
        <v>0</v>
      </c>
      <c r="B678" s="62"/>
      <c r="C678" s="62"/>
      <c r="D678" s="63"/>
      <c r="E678" s="64">
        <v>0</v>
      </c>
      <c r="F678" s="64">
        <v>0</v>
      </c>
      <c r="G678" s="64">
        <v>0</v>
      </c>
      <c r="H678" s="64">
        <v>0</v>
      </c>
      <c r="I678" s="62"/>
      <c r="J678" s="65">
        <v>0</v>
      </c>
      <c r="K678" s="62"/>
      <c r="L678" s="65">
        <v>0</v>
      </c>
      <c r="M678" s="62"/>
      <c r="N678" s="65">
        <v>0</v>
      </c>
      <c r="O678" s="62"/>
      <c r="P678" s="65">
        <v>0</v>
      </c>
      <c r="Q678" s="62"/>
      <c r="R678" s="65">
        <v>0</v>
      </c>
      <c r="S678" s="66">
        <v>0</v>
      </c>
      <c r="T678" s="66">
        <v>0</v>
      </c>
    </row>
    <row r="679" ht="16.5" spans="1:20">
      <c r="A679" s="4">
        <v>0</v>
      </c>
      <c r="B679" s="62"/>
      <c r="C679" s="62"/>
      <c r="D679" s="63"/>
      <c r="E679" s="64">
        <v>0</v>
      </c>
      <c r="F679" s="64">
        <v>0</v>
      </c>
      <c r="G679" s="64">
        <v>0</v>
      </c>
      <c r="H679" s="64">
        <v>0</v>
      </c>
      <c r="I679" s="62"/>
      <c r="J679" s="65">
        <v>0</v>
      </c>
      <c r="K679" s="62"/>
      <c r="L679" s="65">
        <v>0</v>
      </c>
      <c r="M679" s="62"/>
      <c r="N679" s="65">
        <v>0</v>
      </c>
      <c r="O679" s="62"/>
      <c r="P679" s="65">
        <v>0</v>
      </c>
      <c r="Q679" s="62"/>
      <c r="R679" s="65">
        <v>0</v>
      </c>
      <c r="S679" s="66">
        <v>0</v>
      </c>
      <c r="T679" s="66">
        <v>0</v>
      </c>
    </row>
    <row r="680" ht="16.5" spans="1:20">
      <c r="A680" s="4">
        <v>0</v>
      </c>
      <c r="B680" s="62"/>
      <c r="C680" s="62"/>
      <c r="D680" s="63"/>
      <c r="E680" s="64">
        <v>0</v>
      </c>
      <c r="F680" s="64">
        <v>0</v>
      </c>
      <c r="G680" s="64">
        <v>0</v>
      </c>
      <c r="H680" s="64">
        <v>0</v>
      </c>
      <c r="I680" s="62"/>
      <c r="J680" s="65">
        <v>0</v>
      </c>
      <c r="K680" s="62"/>
      <c r="L680" s="65">
        <v>0</v>
      </c>
      <c r="M680" s="62"/>
      <c r="N680" s="65">
        <v>0</v>
      </c>
      <c r="O680" s="62"/>
      <c r="P680" s="65">
        <v>0</v>
      </c>
      <c r="Q680" s="62"/>
      <c r="R680" s="65">
        <v>0</v>
      </c>
      <c r="S680" s="66">
        <v>0</v>
      </c>
      <c r="T680" s="66">
        <v>0</v>
      </c>
    </row>
    <row r="681" ht="16.5" spans="1:20">
      <c r="A681" s="4">
        <v>0</v>
      </c>
      <c r="B681" s="62"/>
      <c r="C681" s="62"/>
      <c r="D681" s="63"/>
      <c r="E681" s="64">
        <v>0</v>
      </c>
      <c r="F681" s="64">
        <v>0</v>
      </c>
      <c r="G681" s="64">
        <v>0</v>
      </c>
      <c r="H681" s="64">
        <v>0</v>
      </c>
      <c r="I681" s="62"/>
      <c r="J681" s="65">
        <v>0</v>
      </c>
      <c r="K681" s="62"/>
      <c r="L681" s="65">
        <v>0</v>
      </c>
      <c r="M681" s="62"/>
      <c r="N681" s="65">
        <v>0</v>
      </c>
      <c r="O681" s="62"/>
      <c r="P681" s="65">
        <v>0</v>
      </c>
      <c r="Q681" s="62"/>
      <c r="R681" s="65">
        <v>0</v>
      </c>
      <c r="S681" s="66">
        <v>0</v>
      </c>
      <c r="T681" s="66">
        <v>0</v>
      </c>
    </row>
    <row r="682" ht="16.5" spans="1:20">
      <c r="A682" s="4">
        <v>0</v>
      </c>
      <c r="B682" s="62"/>
      <c r="C682" s="62"/>
      <c r="D682" s="63"/>
      <c r="E682" s="64">
        <v>0</v>
      </c>
      <c r="F682" s="64">
        <v>0</v>
      </c>
      <c r="G682" s="64">
        <v>0</v>
      </c>
      <c r="H682" s="64">
        <v>0</v>
      </c>
      <c r="I682" s="62"/>
      <c r="J682" s="65">
        <v>0</v>
      </c>
      <c r="K682" s="62"/>
      <c r="L682" s="65">
        <v>0</v>
      </c>
      <c r="M682" s="62"/>
      <c r="N682" s="65">
        <v>0</v>
      </c>
      <c r="O682" s="62"/>
      <c r="P682" s="65">
        <v>0</v>
      </c>
      <c r="Q682" s="62"/>
      <c r="R682" s="65">
        <v>0</v>
      </c>
      <c r="S682" s="66">
        <v>0</v>
      </c>
      <c r="T682" s="66">
        <v>0</v>
      </c>
    </row>
    <row r="683" ht="16.5" spans="1:20">
      <c r="A683" s="4">
        <v>0</v>
      </c>
      <c r="B683" s="62"/>
      <c r="C683" s="62"/>
      <c r="D683" s="63"/>
      <c r="E683" s="64">
        <v>0</v>
      </c>
      <c r="F683" s="64">
        <v>0</v>
      </c>
      <c r="G683" s="64">
        <v>0</v>
      </c>
      <c r="H683" s="64">
        <v>0</v>
      </c>
      <c r="I683" s="62"/>
      <c r="J683" s="65">
        <v>0</v>
      </c>
      <c r="K683" s="62"/>
      <c r="L683" s="65">
        <v>0</v>
      </c>
      <c r="M683" s="62"/>
      <c r="N683" s="65">
        <v>0</v>
      </c>
      <c r="O683" s="62"/>
      <c r="P683" s="65">
        <v>0</v>
      </c>
      <c r="Q683" s="62"/>
      <c r="R683" s="65">
        <v>0</v>
      </c>
      <c r="S683" s="66">
        <v>0</v>
      </c>
      <c r="T683" s="66">
        <v>0</v>
      </c>
    </row>
    <row r="684" ht="16.5" spans="1:20">
      <c r="A684" s="4">
        <v>0</v>
      </c>
      <c r="B684" s="62"/>
      <c r="C684" s="62"/>
      <c r="D684" s="63"/>
      <c r="E684" s="64">
        <v>0</v>
      </c>
      <c r="F684" s="64">
        <v>0</v>
      </c>
      <c r="G684" s="64">
        <v>0</v>
      </c>
      <c r="H684" s="64">
        <v>0</v>
      </c>
      <c r="I684" s="62"/>
      <c r="J684" s="65">
        <v>0</v>
      </c>
      <c r="K684" s="62"/>
      <c r="L684" s="65">
        <v>0</v>
      </c>
      <c r="M684" s="62"/>
      <c r="N684" s="65">
        <v>0</v>
      </c>
      <c r="O684" s="62"/>
      <c r="P684" s="65">
        <v>0</v>
      </c>
      <c r="Q684" s="62"/>
      <c r="R684" s="65">
        <v>0</v>
      </c>
      <c r="S684" s="66">
        <v>0</v>
      </c>
      <c r="T684" s="66">
        <v>0</v>
      </c>
    </row>
    <row r="685" ht="16.5" spans="1:20">
      <c r="A685" s="4">
        <v>0</v>
      </c>
      <c r="B685" s="62"/>
      <c r="C685" s="62"/>
      <c r="D685" s="63"/>
      <c r="E685" s="64">
        <v>0</v>
      </c>
      <c r="F685" s="64">
        <v>0</v>
      </c>
      <c r="G685" s="64">
        <v>0</v>
      </c>
      <c r="H685" s="64">
        <v>0</v>
      </c>
      <c r="I685" s="62"/>
      <c r="J685" s="65">
        <v>0</v>
      </c>
      <c r="K685" s="62"/>
      <c r="L685" s="65">
        <v>0</v>
      </c>
      <c r="M685" s="62"/>
      <c r="N685" s="65">
        <v>0</v>
      </c>
      <c r="O685" s="62"/>
      <c r="P685" s="65">
        <v>0</v>
      </c>
      <c r="Q685" s="62"/>
      <c r="R685" s="65">
        <v>0</v>
      </c>
      <c r="S685" s="66">
        <v>0</v>
      </c>
      <c r="T685" s="66">
        <v>0</v>
      </c>
    </row>
    <row r="686" ht="16.5" spans="1:20">
      <c r="A686" s="4">
        <v>5</v>
      </c>
      <c r="B686" s="62" t="s">
        <v>919</v>
      </c>
      <c r="C686" s="62" t="s">
        <v>920</v>
      </c>
      <c r="D686" s="63" t="s">
        <v>921</v>
      </c>
      <c r="E686" s="64">
        <v>0</v>
      </c>
      <c r="F686" s="64">
        <v>0</v>
      </c>
      <c r="G686" s="64">
        <v>1</v>
      </c>
      <c r="H686" s="64">
        <v>0</v>
      </c>
      <c r="I686" s="62" t="s">
        <v>24</v>
      </c>
      <c r="J686" s="65">
        <v>2</v>
      </c>
      <c r="K686" s="62"/>
      <c r="L686" s="65">
        <v>0</v>
      </c>
      <c r="M686" s="62"/>
      <c r="N686" s="65">
        <v>0</v>
      </c>
      <c r="O686" s="62"/>
      <c r="P686" s="65">
        <v>0</v>
      </c>
      <c r="Q686" s="62"/>
      <c r="R686" s="65">
        <v>0</v>
      </c>
      <c r="S686" s="66">
        <v>0</v>
      </c>
      <c r="T686" s="66">
        <v>0</v>
      </c>
    </row>
    <row r="687" ht="16.5" spans="1:20">
      <c r="A687" s="4">
        <v>1</v>
      </c>
      <c r="B687" s="62" t="s">
        <v>922</v>
      </c>
      <c r="C687" s="62" t="s">
        <v>922</v>
      </c>
      <c r="D687" s="63" t="s">
        <v>923</v>
      </c>
      <c r="E687" s="64">
        <v>0</v>
      </c>
      <c r="F687" s="64">
        <v>0</v>
      </c>
      <c r="G687" s="64">
        <v>0</v>
      </c>
      <c r="H687" s="64">
        <v>0</v>
      </c>
      <c r="I687" s="62" t="s">
        <v>83</v>
      </c>
      <c r="J687" s="65">
        <v>1</v>
      </c>
      <c r="K687" s="62" t="s">
        <v>315</v>
      </c>
      <c r="L687" s="65">
        <v>2</v>
      </c>
      <c r="M687" s="62"/>
      <c r="N687" s="65">
        <v>0</v>
      </c>
      <c r="O687" s="62"/>
      <c r="P687" s="65">
        <v>0</v>
      </c>
      <c r="Q687" s="62"/>
      <c r="R687" s="65">
        <v>0</v>
      </c>
      <c r="S687" s="66">
        <v>0</v>
      </c>
      <c r="T687" s="66">
        <v>0</v>
      </c>
    </row>
    <row r="688" ht="16.5" spans="1:20">
      <c r="A688" s="4">
        <v>0</v>
      </c>
      <c r="B688" s="62"/>
      <c r="C688" s="62"/>
      <c r="D688" s="63"/>
      <c r="E688" s="64">
        <v>0</v>
      </c>
      <c r="F688" s="64">
        <v>0</v>
      </c>
      <c r="G688" s="64">
        <v>0</v>
      </c>
      <c r="H688" s="64">
        <v>0</v>
      </c>
      <c r="I688" s="62"/>
      <c r="J688" s="65">
        <v>0</v>
      </c>
      <c r="K688" s="62"/>
      <c r="L688" s="65">
        <v>0</v>
      </c>
      <c r="M688" s="62"/>
      <c r="N688" s="65">
        <v>0</v>
      </c>
      <c r="O688" s="62"/>
      <c r="P688" s="65">
        <v>0</v>
      </c>
      <c r="Q688" s="62"/>
      <c r="R688" s="65">
        <v>0</v>
      </c>
      <c r="S688" s="66">
        <v>0</v>
      </c>
      <c r="T688" s="66">
        <v>0</v>
      </c>
    </row>
    <row r="689" ht="16.5" spans="1:20">
      <c r="A689" s="4">
        <v>0</v>
      </c>
      <c r="B689" s="62"/>
      <c r="C689" s="62"/>
      <c r="D689" s="63"/>
      <c r="E689" s="64">
        <v>0</v>
      </c>
      <c r="F689" s="64">
        <v>0</v>
      </c>
      <c r="G689" s="64">
        <v>0</v>
      </c>
      <c r="H689" s="64">
        <v>0</v>
      </c>
      <c r="I689" s="62"/>
      <c r="J689" s="65">
        <v>0</v>
      </c>
      <c r="K689" s="62"/>
      <c r="L689" s="65">
        <v>0</v>
      </c>
      <c r="M689" s="62"/>
      <c r="N689" s="65">
        <v>0</v>
      </c>
      <c r="O689" s="62"/>
      <c r="P689" s="65">
        <v>0</v>
      </c>
      <c r="Q689" s="62"/>
      <c r="R689" s="65">
        <v>0</v>
      </c>
      <c r="S689" s="66">
        <v>0</v>
      </c>
      <c r="T689" s="66">
        <v>0</v>
      </c>
    </row>
    <row r="690" ht="16.5" spans="1:20">
      <c r="A690" s="4">
        <v>0</v>
      </c>
      <c r="B690" s="62"/>
      <c r="C690" s="62"/>
      <c r="D690" s="63"/>
      <c r="E690" s="64">
        <v>0</v>
      </c>
      <c r="F690" s="64">
        <v>0</v>
      </c>
      <c r="G690" s="64">
        <v>0</v>
      </c>
      <c r="H690" s="64">
        <v>0</v>
      </c>
      <c r="I690" s="62"/>
      <c r="J690" s="65">
        <v>0</v>
      </c>
      <c r="K690" s="62"/>
      <c r="L690" s="65">
        <v>0</v>
      </c>
      <c r="M690" s="62"/>
      <c r="N690" s="65">
        <v>0</v>
      </c>
      <c r="O690" s="62"/>
      <c r="P690" s="65">
        <v>0</v>
      </c>
      <c r="Q690" s="62"/>
      <c r="R690" s="65">
        <v>0</v>
      </c>
      <c r="S690" s="66">
        <v>0</v>
      </c>
      <c r="T690" s="66">
        <v>0</v>
      </c>
    </row>
    <row r="691" ht="16.5" spans="1:20">
      <c r="A691" s="4">
        <v>0</v>
      </c>
      <c r="B691" s="62"/>
      <c r="C691" s="62"/>
      <c r="D691" s="63"/>
      <c r="E691" s="64">
        <v>0</v>
      </c>
      <c r="F691" s="64">
        <v>0</v>
      </c>
      <c r="G691" s="64">
        <v>0</v>
      </c>
      <c r="H691" s="64">
        <v>0</v>
      </c>
      <c r="I691" s="62"/>
      <c r="J691" s="65">
        <v>0</v>
      </c>
      <c r="K691" s="62"/>
      <c r="L691" s="65">
        <v>0</v>
      </c>
      <c r="M691" s="62"/>
      <c r="N691" s="65">
        <v>0</v>
      </c>
      <c r="O691" s="62"/>
      <c r="P691" s="65">
        <v>0</v>
      </c>
      <c r="Q691" s="62"/>
      <c r="R691" s="65">
        <v>0</v>
      </c>
      <c r="S691" s="66">
        <v>0</v>
      </c>
      <c r="T691" s="66">
        <v>0</v>
      </c>
    </row>
    <row r="692" ht="16.5" spans="1:20">
      <c r="A692" s="4">
        <v>1</v>
      </c>
      <c r="B692" s="62" t="s">
        <v>924</v>
      </c>
      <c r="C692" s="62" t="s">
        <v>924</v>
      </c>
      <c r="D692" s="63" t="s">
        <v>925</v>
      </c>
      <c r="E692" s="64">
        <v>0</v>
      </c>
      <c r="F692" s="64">
        <v>0</v>
      </c>
      <c r="G692" s="64">
        <v>0</v>
      </c>
      <c r="H692" s="64">
        <v>0</v>
      </c>
      <c r="I692" s="62" t="s">
        <v>699</v>
      </c>
      <c r="J692" s="65">
        <v>1</v>
      </c>
      <c r="K692" s="62"/>
      <c r="L692" s="65">
        <v>0</v>
      </c>
      <c r="M692" s="62"/>
      <c r="N692" s="65">
        <v>0</v>
      </c>
      <c r="O692" s="62"/>
      <c r="P692" s="65">
        <v>0</v>
      </c>
      <c r="Q692" s="62"/>
      <c r="R692" s="65">
        <v>0</v>
      </c>
      <c r="S692" s="66">
        <v>0</v>
      </c>
      <c r="T692" s="66">
        <v>0</v>
      </c>
    </row>
    <row r="693" ht="16.5" spans="1:20">
      <c r="A693" s="4">
        <v>0</v>
      </c>
      <c r="B693" s="62"/>
      <c r="C693" s="62"/>
      <c r="D693" s="63"/>
      <c r="E693" s="64">
        <v>0</v>
      </c>
      <c r="F693" s="64">
        <v>0</v>
      </c>
      <c r="G693" s="64">
        <v>0</v>
      </c>
      <c r="H693" s="64">
        <v>0</v>
      </c>
      <c r="I693" s="62"/>
      <c r="J693" s="65">
        <v>0</v>
      </c>
      <c r="K693" s="62"/>
      <c r="L693" s="65">
        <v>0</v>
      </c>
      <c r="M693" s="62"/>
      <c r="N693" s="65">
        <v>0</v>
      </c>
      <c r="O693" s="62"/>
      <c r="P693" s="65">
        <v>0</v>
      </c>
      <c r="Q693" s="62"/>
      <c r="R693" s="65">
        <v>0</v>
      </c>
      <c r="S693" s="66">
        <v>0</v>
      </c>
      <c r="T693" s="66">
        <v>0</v>
      </c>
    </row>
    <row r="694" ht="16.5" spans="1:20">
      <c r="A694" s="4">
        <v>0</v>
      </c>
      <c r="B694" s="62"/>
      <c r="C694" s="62"/>
      <c r="D694" s="63"/>
      <c r="E694" s="64">
        <v>0</v>
      </c>
      <c r="F694" s="64">
        <v>0</v>
      </c>
      <c r="G694" s="64">
        <v>0</v>
      </c>
      <c r="H694" s="64">
        <v>0</v>
      </c>
      <c r="I694" s="62"/>
      <c r="J694" s="65">
        <v>0</v>
      </c>
      <c r="K694" s="62"/>
      <c r="L694" s="65">
        <v>0</v>
      </c>
      <c r="M694" s="62"/>
      <c r="N694" s="65">
        <v>0</v>
      </c>
      <c r="O694" s="62"/>
      <c r="P694" s="65">
        <v>0</v>
      </c>
      <c r="Q694" s="62"/>
      <c r="R694" s="65">
        <v>0</v>
      </c>
      <c r="S694" s="66">
        <v>0</v>
      </c>
      <c r="T694" s="66">
        <v>0</v>
      </c>
    </row>
    <row r="695" ht="16.5" spans="1:20">
      <c r="A695" s="4">
        <v>0</v>
      </c>
      <c r="B695" s="62"/>
      <c r="C695" s="62"/>
      <c r="D695" s="63"/>
      <c r="E695" s="64">
        <v>0</v>
      </c>
      <c r="F695" s="64">
        <v>0</v>
      </c>
      <c r="G695" s="64">
        <v>0</v>
      </c>
      <c r="H695" s="64">
        <v>0</v>
      </c>
      <c r="I695" s="62"/>
      <c r="J695" s="65">
        <v>0</v>
      </c>
      <c r="K695" s="62"/>
      <c r="L695" s="65">
        <v>0</v>
      </c>
      <c r="M695" s="62"/>
      <c r="N695" s="65">
        <v>0</v>
      </c>
      <c r="O695" s="62"/>
      <c r="P695" s="65">
        <v>0</v>
      </c>
      <c r="Q695" s="62"/>
      <c r="R695" s="65">
        <v>0</v>
      </c>
      <c r="S695" s="66">
        <v>0</v>
      </c>
      <c r="T695" s="66">
        <v>0</v>
      </c>
    </row>
    <row r="696" ht="16.5" spans="1:20">
      <c r="A696" s="4">
        <v>0</v>
      </c>
      <c r="B696" s="62"/>
      <c r="C696" s="62"/>
      <c r="D696" s="63"/>
      <c r="E696" s="64">
        <v>0</v>
      </c>
      <c r="F696" s="64">
        <v>0</v>
      </c>
      <c r="G696" s="64">
        <v>0</v>
      </c>
      <c r="H696" s="64">
        <v>0</v>
      </c>
      <c r="I696" s="62"/>
      <c r="J696" s="65">
        <v>0</v>
      </c>
      <c r="K696" s="62"/>
      <c r="L696" s="65">
        <v>0</v>
      </c>
      <c r="M696" s="62"/>
      <c r="N696" s="65">
        <v>0</v>
      </c>
      <c r="O696" s="62"/>
      <c r="P696" s="65">
        <v>0</v>
      </c>
      <c r="Q696" s="62"/>
      <c r="R696" s="65">
        <v>0</v>
      </c>
      <c r="S696" s="66">
        <v>0</v>
      </c>
      <c r="T696" s="66">
        <v>0</v>
      </c>
    </row>
    <row r="697" ht="16.5" spans="1:20">
      <c r="A697" s="4">
        <v>1</v>
      </c>
      <c r="B697" s="62" t="s">
        <v>926</v>
      </c>
      <c r="C697" s="62" t="s">
        <v>926</v>
      </c>
      <c r="D697" s="63" t="s">
        <v>925</v>
      </c>
      <c r="E697" s="64">
        <v>0</v>
      </c>
      <c r="F697" s="64">
        <v>1</v>
      </c>
      <c r="G697" s="64">
        <v>0</v>
      </c>
      <c r="H697" s="64">
        <v>0</v>
      </c>
      <c r="I697" s="62" t="s">
        <v>699</v>
      </c>
      <c r="J697" s="65">
        <v>1</v>
      </c>
      <c r="K697" s="62"/>
      <c r="L697" s="65">
        <v>0</v>
      </c>
      <c r="M697" s="62"/>
      <c r="N697" s="65">
        <v>0</v>
      </c>
      <c r="O697" s="62"/>
      <c r="P697" s="65">
        <v>0</v>
      </c>
      <c r="Q697" s="62"/>
      <c r="R697" s="65">
        <v>0</v>
      </c>
      <c r="S697" s="66">
        <v>0</v>
      </c>
      <c r="T697" s="66">
        <v>0</v>
      </c>
    </row>
    <row r="698" ht="16.5" spans="1:20">
      <c r="A698" s="4">
        <v>0</v>
      </c>
      <c r="B698" s="62"/>
      <c r="C698" s="62"/>
      <c r="D698" s="63"/>
      <c r="E698" s="64">
        <v>0</v>
      </c>
      <c r="F698" s="64">
        <v>0</v>
      </c>
      <c r="G698" s="64">
        <v>0</v>
      </c>
      <c r="H698" s="64">
        <v>0</v>
      </c>
      <c r="I698" s="62"/>
      <c r="J698" s="65">
        <v>0</v>
      </c>
      <c r="K698" s="62"/>
      <c r="L698" s="65">
        <v>0</v>
      </c>
      <c r="M698" s="62"/>
      <c r="N698" s="65">
        <v>0</v>
      </c>
      <c r="O698" s="62"/>
      <c r="P698" s="65">
        <v>0</v>
      </c>
      <c r="Q698" s="62"/>
      <c r="R698" s="65">
        <v>0</v>
      </c>
      <c r="S698" s="66">
        <v>0</v>
      </c>
      <c r="T698" s="66">
        <v>0</v>
      </c>
    </row>
    <row r="699" ht="16.5" spans="1:20">
      <c r="A699" s="4">
        <v>0</v>
      </c>
      <c r="B699" s="62"/>
      <c r="C699" s="62"/>
      <c r="D699" s="63"/>
      <c r="E699" s="64">
        <v>0</v>
      </c>
      <c r="F699" s="64">
        <v>0</v>
      </c>
      <c r="G699" s="64">
        <v>0</v>
      </c>
      <c r="H699" s="64">
        <v>0</v>
      </c>
      <c r="I699" s="62"/>
      <c r="J699" s="65">
        <v>0</v>
      </c>
      <c r="K699" s="62"/>
      <c r="L699" s="65">
        <v>0</v>
      </c>
      <c r="M699" s="62"/>
      <c r="N699" s="65">
        <v>0</v>
      </c>
      <c r="O699" s="62"/>
      <c r="P699" s="65">
        <v>0</v>
      </c>
      <c r="Q699" s="62"/>
      <c r="R699" s="65">
        <v>0</v>
      </c>
      <c r="S699" s="66">
        <v>0</v>
      </c>
      <c r="T699" s="66">
        <v>0</v>
      </c>
    </row>
    <row r="700" ht="16.5" spans="1:20">
      <c r="A700" s="4">
        <v>0</v>
      </c>
      <c r="B700" s="62"/>
      <c r="C700" s="62"/>
      <c r="D700" s="63"/>
      <c r="E700" s="64">
        <v>0</v>
      </c>
      <c r="F700" s="64">
        <v>0</v>
      </c>
      <c r="G700" s="64">
        <v>0</v>
      </c>
      <c r="H700" s="64">
        <v>0</v>
      </c>
      <c r="I700" s="62"/>
      <c r="J700" s="65">
        <v>0</v>
      </c>
      <c r="K700" s="62"/>
      <c r="L700" s="65">
        <v>0</v>
      </c>
      <c r="M700" s="62"/>
      <c r="N700" s="65">
        <v>0</v>
      </c>
      <c r="O700" s="62"/>
      <c r="P700" s="65">
        <v>0</v>
      </c>
      <c r="Q700" s="62"/>
      <c r="R700" s="65">
        <v>0</v>
      </c>
      <c r="S700" s="66">
        <v>0</v>
      </c>
      <c r="T700" s="66">
        <v>0</v>
      </c>
    </row>
    <row r="701" ht="16.5" spans="1:20">
      <c r="A701" s="4">
        <v>0</v>
      </c>
      <c r="B701" s="62"/>
      <c r="C701" s="62"/>
      <c r="D701" s="63"/>
      <c r="E701" s="64">
        <v>0</v>
      </c>
      <c r="F701" s="64">
        <v>0</v>
      </c>
      <c r="G701" s="64">
        <v>0</v>
      </c>
      <c r="H701" s="64">
        <v>0</v>
      </c>
      <c r="I701" s="62"/>
      <c r="J701" s="65">
        <v>0</v>
      </c>
      <c r="K701" s="62"/>
      <c r="L701" s="65">
        <v>0</v>
      </c>
      <c r="M701" s="62"/>
      <c r="N701" s="65">
        <v>0</v>
      </c>
      <c r="O701" s="62"/>
      <c r="P701" s="65">
        <v>0</v>
      </c>
      <c r="Q701" s="62"/>
      <c r="R701" s="65">
        <v>0</v>
      </c>
      <c r="S701" s="66">
        <v>0</v>
      </c>
      <c r="T701" s="66">
        <v>0</v>
      </c>
    </row>
    <row r="702" ht="16.5" spans="1:20">
      <c r="A702" s="4">
        <v>1</v>
      </c>
      <c r="B702" s="62" t="s">
        <v>927</v>
      </c>
      <c r="C702" s="62" t="s">
        <v>927</v>
      </c>
      <c r="D702" s="63" t="s">
        <v>928</v>
      </c>
      <c r="E702" s="64">
        <v>0</v>
      </c>
      <c r="F702" s="64">
        <v>2</v>
      </c>
      <c r="G702" s="64">
        <v>0</v>
      </c>
      <c r="H702" s="64">
        <v>0</v>
      </c>
      <c r="I702" s="62" t="s">
        <v>45</v>
      </c>
      <c r="J702" s="65">
        <v>2</v>
      </c>
      <c r="K702" s="62"/>
      <c r="L702" s="65">
        <v>0</v>
      </c>
      <c r="M702" s="62"/>
      <c r="N702" s="65">
        <v>0</v>
      </c>
      <c r="O702" s="62"/>
      <c r="P702" s="65">
        <v>0</v>
      </c>
      <c r="Q702" s="62"/>
      <c r="R702" s="65">
        <v>0</v>
      </c>
      <c r="S702" s="66">
        <v>0</v>
      </c>
      <c r="T702" s="66">
        <v>0</v>
      </c>
    </row>
    <row r="703" ht="16.5" spans="1:20">
      <c r="A703" s="4">
        <v>0</v>
      </c>
      <c r="B703" s="62"/>
      <c r="C703" s="62"/>
      <c r="D703" s="63"/>
      <c r="E703" s="64">
        <v>0</v>
      </c>
      <c r="F703" s="64">
        <v>0</v>
      </c>
      <c r="G703" s="64">
        <v>0</v>
      </c>
      <c r="H703" s="64">
        <v>0</v>
      </c>
      <c r="I703" s="62"/>
      <c r="J703" s="65">
        <v>0</v>
      </c>
      <c r="K703" s="62"/>
      <c r="L703" s="65">
        <v>0</v>
      </c>
      <c r="M703" s="62"/>
      <c r="N703" s="65">
        <v>0</v>
      </c>
      <c r="O703" s="62"/>
      <c r="P703" s="65">
        <v>0</v>
      </c>
      <c r="Q703" s="62"/>
      <c r="R703" s="65">
        <v>0</v>
      </c>
      <c r="S703" s="66">
        <v>0</v>
      </c>
      <c r="T703" s="66">
        <v>0</v>
      </c>
    </row>
    <row r="704" ht="16.5" spans="1:20">
      <c r="A704" s="4">
        <v>0</v>
      </c>
      <c r="B704" s="62"/>
      <c r="C704" s="62"/>
      <c r="D704" s="63"/>
      <c r="E704" s="64">
        <v>0</v>
      </c>
      <c r="F704" s="64">
        <v>0</v>
      </c>
      <c r="G704" s="64">
        <v>0</v>
      </c>
      <c r="H704" s="64">
        <v>0</v>
      </c>
      <c r="I704" s="62"/>
      <c r="J704" s="65">
        <v>0</v>
      </c>
      <c r="K704" s="62"/>
      <c r="L704" s="65">
        <v>0</v>
      </c>
      <c r="M704" s="62"/>
      <c r="N704" s="65">
        <v>0</v>
      </c>
      <c r="O704" s="62"/>
      <c r="P704" s="65">
        <v>0</v>
      </c>
      <c r="Q704" s="62"/>
      <c r="R704" s="65">
        <v>0</v>
      </c>
      <c r="S704" s="66">
        <v>0</v>
      </c>
      <c r="T704" s="66">
        <v>0</v>
      </c>
    </row>
    <row r="705" ht="16.5" spans="1:20">
      <c r="A705" s="4">
        <v>0</v>
      </c>
      <c r="B705" s="62"/>
      <c r="C705" s="62"/>
      <c r="D705" s="63"/>
      <c r="E705" s="64">
        <v>0</v>
      </c>
      <c r="F705" s="64">
        <v>0</v>
      </c>
      <c r="G705" s="64">
        <v>0</v>
      </c>
      <c r="H705" s="64">
        <v>0</v>
      </c>
      <c r="I705" s="62"/>
      <c r="J705" s="65">
        <v>0</v>
      </c>
      <c r="K705" s="62"/>
      <c r="L705" s="65">
        <v>0</v>
      </c>
      <c r="M705" s="62"/>
      <c r="N705" s="65">
        <v>0</v>
      </c>
      <c r="O705" s="62"/>
      <c r="P705" s="65">
        <v>0</v>
      </c>
      <c r="Q705" s="62"/>
      <c r="R705" s="65">
        <v>0</v>
      </c>
      <c r="S705" s="66">
        <v>0</v>
      </c>
      <c r="T705" s="66">
        <v>0</v>
      </c>
    </row>
    <row r="706" ht="16.5" spans="1:20">
      <c r="A706" s="4">
        <v>0</v>
      </c>
      <c r="B706" s="62"/>
      <c r="C706" s="62"/>
      <c r="D706" s="63"/>
      <c r="E706" s="64">
        <v>0</v>
      </c>
      <c r="F706" s="64">
        <v>0</v>
      </c>
      <c r="G706" s="64">
        <v>0</v>
      </c>
      <c r="H706" s="64">
        <v>0</v>
      </c>
      <c r="I706" s="62"/>
      <c r="J706" s="65">
        <v>0</v>
      </c>
      <c r="K706" s="62"/>
      <c r="L706" s="65">
        <v>0</v>
      </c>
      <c r="M706" s="62"/>
      <c r="N706" s="65">
        <v>0</v>
      </c>
      <c r="O706" s="62"/>
      <c r="P706" s="65">
        <v>0</v>
      </c>
      <c r="Q706" s="62"/>
      <c r="R706" s="65">
        <v>0</v>
      </c>
      <c r="S706" s="66">
        <v>0</v>
      </c>
      <c r="T706" s="66">
        <v>0</v>
      </c>
    </row>
    <row r="707" ht="16.5" spans="1:20">
      <c r="A707" s="4">
        <v>1</v>
      </c>
      <c r="B707" s="62" t="s">
        <v>929</v>
      </c>
      <c r="C707" s="62" t="s">
        <v>929</v>
      </c>
      <c r="D707" s="63" t="s">
        <v>930</v>
      </c>
      <c r="E707" s="64">
        <v>0</v>
      </c>
      <c r="F707" s="64">
        <v>0</v>
      </c>
      <c r="G707" s="64">
        <v>0</v>
      </c>
      <c r="H707" s="64">
        <v>0</v>
      </c>
      <c r="I707" s="62" t="s">
        <v>931</v>
      </c>
      <c r="J707" s="65">
        <v>1</v>
      </c>
      <c r="K707" s="62"/>
      <c r="L707" s="65">
        <v>0</v>
      </c>
      <c r="M707" s="62"/>
      <c r="N707" s="65">
        <v>0</v>
      </c>
      <c r="O707" s="62"/>
      <c r="P707" s="65">
        <v>0</v>
      </c>
      <c r="Q707" s="62"/>
      <c r="R707" s="65">
        <v>0</v>
      </c>
      <c r="S707" s="66">
        <v>0</v>
      </c>
      <c r="T707" s="66">
        <v>0</v>
      </c>
    </row>
    <row r="708" ht="16.5" spans="1:20">
      <c r="A708" s="4">
        <v>0</v>
      </c>
      <c r="B708" s="62"/>
      <c r="C708" s="62"/>
      <c r="D708" s="63"/>
      <c r="E708" s="64">
        <v>0</v>
      </c>
      <c r="F708" s="64">
        <v>0</v>
      </c>
      <c r="G708" s="64">
        <v>0</v>
      </c>
      <c r="H708" s="64">
        <v>0</v>
      </c>
      <c r="I708" s="62"/>
      <c r="J708" s="65">
        <v>0</v>
      </c>
      <c r="K708" s="62"/>
      <c r="L708" s="65">
        <v>0</v>
      </c>
      <c r="M708" s="62"/>
      <c r="N708" s="65">
        <v>0</v>
      </c>
      <c r="O708" s="62"/>
      <c r="P708" s="65">
        <v>0</v>
      </c>
      <c r="Q708" s="62"/>
      <c r="R708" s="65">
        <v>0</v>
      </c>
      <c r="S708" s="66">
        <v>0</v>
      </c>
      <c r="T708" s="66">
        <v>0</v>
      </c>
    </row>
    <row r="709" ht="16.5" spans="1:20">
      <c r="A709" s="4">
        <v>0</v>
      </c>
      <c r="B709" s="62"/>
      <c r="C709" s="62"/>
      <c r="D709" s="63"/>
      <c r="E709" s="64">
        <v>0</v>
      </c>
      <c r="F709" s="64">
        <v>0</v>
      </c>
      <c r="G709" s="64">
        <v>0</v>
      </c>
      <c r="H709" s="64">
        <v>0</v>
      </c>
      <c r="I709" s="62"/>
      <c r="J709" s="65">
        <v>0</v>
      </c>
      <c r="K709" s="62"/>
      <c r="L709" s="65">
        <v>0</v>
      </c>
      <c r="M709" s="62"/>
      <c r="N709" s="65">
        <v>0</v>
      </c>
      <c r="O709" s="62"/>
      <c r="P709" s="65">
        <v>0</v>
      </c>
      <c r="Q709" s="62"/>
      <c r="R709" s="65">
        <v>0</v>
      </c>
      <c r="S709" s="66">
        <v>0</v>
      </c>
      <c r="T709" s="66">
        <v>0</v>
      </c>
    </row>
    <row r="710" ht="16.5" spans="1:20">
      <c r="A710" s="4">
        <v>0</v>
      </c>
      <c r="B710" s="62"/>
      <c r="C710" s="62"/>
      <c r="D710" s="63"/>
      <c r="E710" s="64">
        <v>0</v>
      </c>
      <c r="F710" s="64">
        <v>0</v>
      </c>
      <c r="G710" s="64">
        <v>0</v>
      </c>
      <c r="H710" s="64">
        <v>0</v>
      </c>
      <c r="I710" s="62"/>
      <c r="J710" s="65">
        <v>0</v>
      </c>
      <c r="K710" s="62"/>
      <c r="L710" s="65">
        <v>0</v>
      </c>
      <c r="M710" s="62"/>
      <c r="N710" s="65">
        <v>0</v>
      </c>
      <c r="O710" s="62"/>
      <c r="P710" s="65">
        <v>0</v>
      </c>
      <c r="Q710" s="62"/>
      <c r="R710" s="65">
        <v>0</v>
      </c>
      <c r="S710" s="66">
        <v>0</v>
      </c>
      <c r="T710" s="66">
        <v>0</v>
      </c>
    </row>
    <row r="711" ht="16.5" spans="1:20">
      <c r="A711" s="4">
        <v>0</v>
      </c>
      <c r="B711" s="62"/>
      <c r="C711" s="62"/>
      <c r="D711" s="63"/>
      <c r="E711" s="64">
        <v>0</v>
      </c>
      <c r="F711" s="64">
        <v>0</v>
      </c>
      <c r="G711" s="64">
        <v>0</v>
      </c>
      <c r="H711" s="64">
        <v>0</v>
      </c>
      <c r="I711" s="62"/>
      <c r="J711" s="65">
        <v>0</v>
      </c>
      <c r="K711" s="62"/>
      <c r="L711" s="65">
        <v>0</v>
      </c>
      <c r="M711" s="62"/>
      <c r="N711" s="65">
        <v>0</v>
      </c>
      <c r="O711" s="62"/>
      <c r="P711" s="65">
        <v>0</v>
      </c>
      <c r="Q711" s="62"/>
      <c r="R711" s="65">
        <v>0</v>
      </c>
      <c r="S711" s="66">
        <v>0</v>
      </c>
      <c r="T711" s="66">
        <v>0</v>
      </c>
    </row>
    <row r="712" ht="16.5" spans="1:20">
      <c r="A712" s="4">
        <v>1</v>
      </c>
      <c r="B712" s="62" t="s">
        <v>932</v>
      </c>
      <c r="C712" s="62" t="s">
        <v>933</v>
      </c>
      <c r="D712" s="63" t="s">
        <v>934</v>
      </c>
      <c r="E712" s="64">
        <v>0</v>
      </c>
      <c r="F712" s="64">
        <v>0</v>
      </c>
      <c r="G712" s="64">
        <v>0</v>
      </c>
      <c r="H712" s="64">
        <v>0</v>
      </c>
      <c r="I712" s="62" t="s">
        <v>463</v>
      </c>
      <c r="J712" s="65">
        <v>1</v>
      </c>
      <c r="K712" s="62" t="s">
        <v>657</v>
      </c>
      <c r="L712" s="65">
        <v>1</v>
      </c>
      <c r="M712" s="62"/>
      <c r="N712" s="65">
        <v>0</v>
      </c>
      <c r="O712" s="62"/>
      <c r="P712" s="65">
        <v>0</v>
      </c>
      <c r="Q712" s="62"/>
      <c r="R712" s="65">
        <v>0</v>
      </c>
      <c r="S712" s="66">
        <v>0</v>
      </c>
      <c r="T712" s="66">
        <v>0</v>
      </c>
    </row>
    <row r="713" ht="16.5" spans="1:20">
      <c r="A713" s="4">
        <v>2</v>
      </c>
      <c r="B713" s="62" t="s">
        <v>932</v>
      </c>
      <c r="C713" s="62" t="s">
        <v>935</v>
      </c>
      <c r="D713" s="63" t="s">
        <v>934</v>
      </c>
      <c r="E713" s="64">
        <v>0</v>
      </c>
      <c r="F713" s="64">
        <v>0</v>
      </c>
      <c r="G713" s="64">
        <v>0</v>
      </c>
      <c r="H713" s="64">
        <v>0</v>
      </c>
      <c r="I713" s="62" t="s">
        <v>936</v>
      </c>
      <c r="J713" s="65">
        <v>1</v>
      </c>
      <c r="K713" s="62" t="s">
        <v>463</v>
      </c>
      <c r="L713" s="65">
        <v>1</v>
      </c>
      <c r="M713" s="62"/>
      <c r="N713" s="65">
        <v>0</v>
      </c>
      <c r="O713" s="62"/>
      <c r="P713" s="65">
        <v>0</v>
      </c>
      <c r="Q713" s="62"/>
      <c r="R713" s="65">
        <v>0</v>
      </c>
      <c r="S713" s="66">
        <v>0</v>
      </c>
      <c r="T713" s="66">
        <v>0</v>
      </c>
    </row>
    <row r="714" ht="16.5" spans="1:20">
      <c r="A714" s="4">
        <v>3</v>
      </c>
      <c r="B714" s="62" t="s">
        <v>932</v>
      </c>
      <c r="C714" s="62" t="s">
        <v>937</v>
      </c>
      <c r="D714" s="63" t="s">
        <v>934</v>
      </c>
      <c r="E714" s="64">
        <v>0</v>
      </c>
      <c r="F714" s="64">
        <v>0</v>
      </c>
      <c r="G714" s="64">
        <v>0</v>
      </c>
      <c r="H714" s="64">
        <v>0</v>
      </c>
      <c r="I714" s="62" t="s">
        <v>936</v>
      </c>
      <c r="J714" s="65">
        <v>1</v>
      </c>
      <c r="K714" s="62"/>
      <c r="L714" s="65">
        <v>0</v>
      </c>
      <c r="M714" s="62"/>
      <c r="N714" s="65">
        <v>0</v>
      </c>
      <c r="O714" s="62"/>
      <c r="P714" s="65">
        <v>0</v>
      </c>
      <c r="Q714" s="62"/>
      <c r="R714" s="65">
        <v>0</v>
      </c>
      <c r="S714" s="66">
        <v>0</v>
      </c>
      <c r="T714" s="66">
        <v>0</v>
      </c>
    </row>
    <row r="715" ht="16.5" spans="1:20">
      <c r="A715" s="4">
        <v>4</v>
      </c>
      <c r="B715" s="62" t="s">
        <v>932</v>
      </c>
      <c r="C715" s="62" t="s">
        <v>938</v>
      </c>
      <c r="D715" s="63" t="s">
        <v>934</v>
      </c>
      <c r="E715" s="64">
        <v>0</v>
      </c>
      <c r="F715" s="64">
        <v>0</v>
      </c>
      <c r="G715" s="64">
        <v>0</v>
      </c>
      <c r="H715" s="64">
        <v>0</v>
      </c>
      <c r="I715" s="62" t="s">
        <v>936</v>
      </c>
      <c r="J715" s="65">
        <v>1</v>
      </c>
      <c r="K715" s="62" t="s">
        <v>657</v>
      </c>
      <c r="L715" s="65">
        <v>2</v>
      </c>
      <c r="M715" s="62"/>
      <c r="N715" s="65">
        <v>0</v>
      </c>
      <c r="O715" s="62"/>
      <c r="P715" s="65">
        <v>0</v>
      </c>
      <c r="Q715" s="62"/>
      <c r="R715" s="65">
        <v>0</v>
      </c>
      <c r="S715" s="66">
        <v>0</v>
      </c>
      <c r="T715" s="66">
        <v>0</v>
      </c>
    </row>
    <row r="716" ht="16.5" spans="1:20">
      <c r="A716" s="4">
        <v>5</v>
      </c>
      <c r="B716" s="62" t="s">
        <v>932</v>
      </c>
      <c r="C716" s="62" t="s">
        <v>939</v>
      </c>
      <c r="D716" s="63" t="s">
        <v>934</v>
      </c>
      <c r="E716" s="64">
        <v>0</v>
      </c>
      <c r="F716" s="64">
        <v>0</v>
      </c>
      <c r="G716" s="64">
        <v>0</v>
      </c>
      <c r="H716" s="64">
        <v>0</v>
      </c>
      <c r="I716" s="62" t="s">
        <v>463</v>
      </c>
      <c r="J716" s="65">
        <v>1</v>
      </c>
      <c r="K716" s="62"/>
      <c r="L716" s="65">
        <v>0</v>
      </c>
      <c r="M716" s="62"/>
      <c r="N716" s="65">
        <v>0</v>
      </c>
      <c r="O716" s="62"/>
      <c r="P716" s="65">
        <v>0</v>
      </c>
      <c r="Q716" s="62"/>
      <c r="R716" s="65">
        <v>0</v>
      </c>
      <c r="S716" s="66">
        <v>0</v>
      </c>
      <c r="T716" s="66">
        <v>0</v>
      </c>
    </row>
    <row r="717" ht="16.5" spans="1:20">
      <c r="A717" s="4">
        <v>1</v>
      </c>
      <c r="B717" s="62" t="s">
        <v>940</v>
      </c>
      <c r="C717" s="62" t="s">
        <v>941</v>
      </c>
      <c r="D717" s="63" t="s">
        <v>934</v>
      </c>
      <c r="E717" s="64">
        <v>0</v>
      </c>
      <c r="F717" s="64">
        <v>1</v>
      </c>
      <c r="G717" s="64">
        <v>0</v>
      </c>
      <c r="H717" s="64">
        <v>0</v>
      </c>
      <c r="I717" s="62" t="s">
        <v>463</v>
      </c>
      <c r="J717" s="65">
        <v>1</v>
      </c>
      <c r="K717" s="62" t="s">
        <v>88</v>
      </c>
      <c r="L717" s="65">
        <v>1</v>
      </c>
      <c r="M717" s="62" t="s">
        <v>70</v>
      </c>
      <c r="N717" s="65">
        <v>1</v>
      </c>
      <c r="O717" s="62"/>
      <c r="P717" s="65">
        <v>0</v>
      </c>
      <c r="Q717" s="62"/>
      <c r="R717" s="65">
        <v>0</v>
      </c>
      <c r="S717" s="66">
        <v>0</v>
      </c>
      <c r="T717" s="66">
        <v>0</v>
      </c>
    </row>
    <row r="718" ht="16.5" spans="1:20">
      <c r="A718" s="4">
        <v>2</v>
      </c>
      <c r="B718" s="62" t="s">
        <v>940</v>
      </c>
      <c r="C718" s="62" t="s">
        <v>942</v>
      </c>
      <c r="D718" s="63" t="s">
        <v>934</v>
      </c>
      <c r="E718" s="64">
        <v>0</v>
      </c>
      <c r="F718" s="64">
        <v>1</v>
      </c>
      <c r="G718" s="64">
        <v>0</v>
      </c>
      <c r="H718" s="64">
        <v>0</v>
      </c>
      <c r="I718" s="62" t="s">
        <v>936</v>
      </c>
      <c r="J718" s="65">
        <v>1</v>
      </c>
      <c r="K718" s="62" t="s">
        <v>463</v>
      </c>
      <c r="L718" s="65">
        <v>1</v>
      </c>
      <c r="M718" s="62"/>
      <c r="N718" s="65">
        <v>0</v>
      </c>
      <c r="O718" s="62"/>
      <c r="P718" s="65">
        <v>0</v>
      </c>
      <c r="Q718" s="62"/>
      <c r="R718" s="65">
        <v>0</v>
      </c>
      <c r="S718" s="66">
        <v>0</v>
      </c>
      <c r="T718" s="66">
        <v>0</v>
      </c>
    </row>
    <row r="719" ht="16.5" spans="1:20">
      <c r="A719" s="4">
        <v>3</v>
      </c>
      <c r="B719" s="62" t="s">
        <v>940</v>
      </c>
      <c r="C719" s="62" t="s">
        <v>943</v>
      </c>
      <c r="D719" s="63" t="s">
        <v>934</v>
      </c>
      <c r="E719" s="64">
        <v>0</v>
      </c>
      <c r="F719" s="64">
        <v>1</v>
      </c>
      <c r="G719" s="64">
        <v>0</v>
      </c>
      <c r="H719" s="64">
        <v>0</v>
      </c>
      <c r="I719" s="62" t="s">
        <v>936</v>
      </c>
      <c r="J719" s="65">
        <v>1</v>
      </c>
      <c r="K719" s="62" t="s">
        <v>88</v>
      </c>
      <c r="L719" s="65">
        <v>2</v>
      </c>
      <c r="M719" s="62"/>
      <c r="N719" s="65">
        <v>0</v>
      </c>
      <c r="O719" s="62"/>
      <c r="P719" s="65">
        <v>0</v>
      </c>
      <c r="Q719" s="62"/>
      <c r="R719" s="65">
        <v>0</v>
      </c>
      <c r="S719" s="66">
        <v>0</v>
      </c>
      <c r="T719" s="66">
        <v>0</v>
      </c>
    </row>
    <row r="720" ht="16.5" spans="1:20">
      <c r="A720" s="4">
        <v>4</v>
      </c>
      <c r="B720" s="62" t="s">
        <v>940</v>
      </c>
      <c r="C720" s="62" t="s">
        <v>944</v>
      </c>
      <c r="D720" s="63" t="s">
        <v>934</v>
      </c>
      <c r="E720" s="64">
        <v>0</v>
      </c>
      <c r="F720" s="64">
        <v>0</v>
      </c>
      <c r="G720" s="64">
        <v>1</v>
      </c>
      <c r="H720" s="64">
        <v>0</v>
      </c>
      <c r="I720" s="62" t="s">
        <v>936</v>
      </c>
      <c r="J720" s="65">
        <v>1</v>
      </c>
      <c r="K720" s="62"/>
      <c r="L720" s="65">
        <v>0</v>
      </c>
      <c r="M720" s="62"/>
      <c r="N720" s="65">
        <v>0</v>
      </c>
      <c r="O720" s="62"/>
      <c r="P720" s="65">
        <v>0</v>
      </c>
      <c r="Q720" s="62"/>
      <c r="R720" s="65">
        <v>0</v>
      </c>
      <c r="S720" s="66">
        <v>0</v>
      </c>
      <c r="T720" s="66">
        <v>0</v>
      </c>
    </row>
    <row r="721" ht="16.5" spans="1:20">
      <c r="A721" s="4">
        <v>5</v>
      </c>
      <c r="B721" s="62" t="s">
        <v>940</v>
      </c>
      <c r="C721" s="62" t="s">
        <v>945</v>
      </c>
      <c r="D721" s="63" t="s">
        <v>934</v>
      </c>
      <c r="E721" s="64">
        <v>2</v>
      </c>
      <c r="F721" s="64">
        <v>0</v>
      </c>
      <c r="G721" s="64">
        <v>0</v>
      </c>
      <c r="H721" s="64">
        <v>0</v>
      </c>
      <c r="I721" s="62" t="s">
        <v>936</v>
      </c>
      <c r="J721" s="65">
        <v>1</v>
      </c>
      <c r="K721" s="62" t="s">
        <v>463</v>
      </c>
      <c r="L721" s="65">
        <v>1</v>
      </c>
      <c r="M721" s="62" t="s">
        <v>70</v>
      </c>
      <c r="N721" s="65">
        <v>1</v>
      </c>
      <c r="O721" s="62"/>
      <c r="P721" s="65">
        <v>0</v>
      </c>
      <c r="Q721" s="62"/>
      <c r="R721" s="65">
        <v>0</v>
      </c>
      <c r="S721" s="66">
        <v>0</v>
      </c>
      <c r="T721" s="66">
        <v>0</v>
      </c>
    </row>
    <row r="722" ht="16.5" spans="1:20">
      <c r="A722" s="4">
        <v>1</v>
      </c>
      <c r="B722" s="62" t="s">
        <v>946</v>
      </c>
      <c r="C722" s="62" t="s">
        <v>947</v>
      </c>
      <c r="D722" s="63" t="s">
        <v>948</v>
      </c>
      <c r="E722" s="64">
        <v>0</v>
      </c>
      <c r="F722" s="64">
        <v>0</v>
      </c>
      <c r="G722" s="64">
        <v>0</v>
      </c>
      <c r="H722" s="64">
        <v>0</v>
      </c>
      <c r="I722" s="62" t="s">
        <v>28</v>
      </c>
      <c r="J722" s="65">
        <v>1</v>
      </c>
      <c r="K722" s="62"/>
      <c r="L722" s="65">
        <v>0</v>
      </c>
      <c r="M722" s="62"/>
      <c r="N722" s="65">
        <v>0</v>
      </c>
      <c r="O722" s="62"/>
      <c r="P722" s="65">
        <v>0</v>
      </c>
      <c r="Q722" s="62"/>
      <c r="R722" s="65">
        <v>0</v>
      </c>
      <c r="S722" s="66">
        <v>0</v>
      </c>
      <c r="T722" s="66">
        <v>0</v>
      </c>
    </row>
    <row r="723" ht="16.5" spans="1:20">
      <c r="A723" s="4">
        <v>2</v>
      </c>
      <c r="B723" s="62" t="s">
        <v>946</v>
      </c>
      <c r="C723" s="62" t="s">
        <v>949</v>
      </c>
      <c r="D723" s="63" t="s">
        <v>948</v>
      </c>
      <c r="E723" s="64">
        <v>0</v>
      </c>
      <c r="F723" s="64">
        <v>0</v>
      </c>
      <c r="G723" s="64">
        <v>0</v>
      </c>
      <c r="H723" s="64">
        <v>0</v>
      </c>
      <c r="I723" s="62" t="s">
        <v>699</v>
      </c>
      <c r="J723" s="65">
        <v>1</v>
      </c>
      <c r="K723" s="62"/>
      <c r="L723" s="65">
        <v>0</v>
      </c>
      <c r="M723" s="62"/>
      <c r="N723" s="65">
        <v>0</v>
      </c>
      <c r="O723" s="62"/>
      <c r="P723" s="65">
        <v>0</v>
      </c>
      <c r="Q723" s="62"/>
      <c r="R723" s="65">
        <v>0</v>
      </c>
      <c r="S723" s="66">
        <v>0</v>
      </c>
      <c r="T723" s="66">
        <v>0</v>
      </c>
    </row>
    <row r="724" ht="16.5" spans="1:20">
      <c r="A724" s="4">
        <v>3</v>
      </c>
      <c r="B724" s="62" t="s">
        <v>946</v>
      </c>
      <c r="C724" s="62" t="s">
        <v>950</v>
      </c>
      <c r="D724" s="63" t="s">
        <v>948</v>
      </c>
      <c r="E724" s="64">
        <v>0</v>
      </c>
      <c r="F724" s="64">
        <v>0</v>
      </c>
      <c r="G724" s="64">
        <v>0</v>
      </c>
      <c r="H724" s="64">
        <v>0</v>
      </c>
      <c r="I724" s="62" t="s">
        <v>642</v>
      </c>
      <c r="J724" s="65">
        <v>1</v>
      </c>
      <c r="K724" s="62"/>
      <c r="L724" s="65">
        <v>0</v>
      </c>
      <c r="M724" s="62"/>
      <c r="N724" s="65">
        <v>0</v>
      </c>
      <c r="O724" s="62"/>
      <c r="P724" s="65">
        <v>0</v>
      </c>
      <c r="Q724" s="62"/>
      <c r="R724" s="65">
        <v>0</v>
      </c>
      <c r="S724" s="66">
        <v>0</v>
      </c>
      <c r="T724" s="66">
        <v>0</v>
      </c>
    </row>
    <row r="725" ht="16.5" spans="1:20">
      <c r="A725" s="4">
        <v>4</v>
      </c>
      <c r="B725" s="62" t="s">
        <v>946</v>
      </c>
      <c r="C725" s="62" t="s">
        <v>951</v>
      </c>
      <c r="D725" s="63" t="s">
        <v>948</v>
      </c>
      <c r="E725" s="64">
        <v>0</v>
      </c>
      <c r="F725" s="64">
        <v>0</v>
      </c>
      <c r="G725" s="64">
        <v>0</v>
      </c>
      <c r="H725" s="64">
        <v>0</v>
      </c>
      <c r="I725" s="62" t="s">
        <v>452</v>
      </c>
      <c r="J725" s="65">
        <v>1</v>
      </c>
      <c r="K725" s="62"/>
      <c r="L725" s="65">
        <v>0</v>
      </c>
      <c r="M725" s="62"/>
      <c r="N725" s="65">
        <v>0</v>
      </c>
      <c r="O725" s="62"/>
      <c r="P725" s="65">
        <v>0</v>
      </c>
      <c r="Q725" s="62"/>
      <c r="R725" s="65">
        <v>0</v>
      </c>
      <c r="S725" s="66">
        <v>0</v>
      </c>
      <c r="T725" s="66">
        <v>0</v>
      </c>
    </row>
    <row r="726" ht="16.5" spans="1:20">
      <c r="A726" s="4">
        <v>5</v>
      </c>
      <c r="B726" s="62" t="s">
        <v>946</v>
      </c>
      <c r="C726" s="62" t="s">
        <v>952</v>
      </c>
      <c r="D726" s="63" t="s">
        <v>948</v>
      </c>
      <c r="E726" s="64">
        <v>0</v>
      </c>
      <c r="F726" s="64">
        <v>0</v>
      </c>
      <c r="G726" s="64">
        <v>0</v>
      </c>
      <c r="H726" s="64">
        <v>0</v>
      </c>
      <c r="I726" s="62" t="s">
        <v>28</v>
      </c>
      <c r="J726" s="65">
        <v>1</v>
      </c>
      <c r="K726" s="62"/>
      <c r="L726" s="65">
        <v>0</v>
      </c>
      <c r="M726" s="62"/>
      <c r="N726" s="65">
        <v>0</v>
      </c>
      <c r="O726" s="62"/>
      <c r="P726" s="65">
        <v>0</v>
      </c>
      <c r="Q726" s="62"/>
      <c r="R726" s="65">
        <v>0</v>
      </c>
      <c r="S726" s="66">
        <v>0</v>
      </c>
      <c r="T726" s="66">
        <v>0</v>
      </c>
    </row>
    <row r="727" ht="16.5" spans="1:20">
      <c r="A727" s="4">
        <v>1</v>
      </c>
      <c r="B727" s="62" t="s">
        <v>953</v>
      </c>
      <c r="C727" s="62" t="s">
        <v>954</v>
      </c>
      <c r="D727" s="63" t="s">
        <v>948</v>
      </c>
      <c r="E727" s="64">
        <v>0</v>
      </c>
      <c r="F727" s="64">
        <v>0</v>
      </c>
      <c r="G727" s="64">
        <v>1</v>
      </c>
      <c r="H727" s="64">
        <v>0</v>
      </c>
      <c r="I727" s="62" t="s">
        <v>28</v>
      </c>
      <c r="J727" s="65">
        <v>1</v>
      </c>
      <c r="K727" s="62" t="s">
        <v>642</v>
      </c>
      <c r="L727" s="65">
        <v>2</v>
      </c>
      <c r="M727" s="62"/>
      <c r="N727" s="65">
        <v>0</v>
      </c>
      <c r="O727" s="62"/>
      <c r="P727" s="65">
        <v>0</v>
      </c>
      <c r="Q727" s="62"/>
      <c r="R727" s="65">
        <v>0</v>
      </c>
      <c r="S727" s="66">
        <v>0</v>
      </c>
      <c r="T727" s="66">
        <v>0</v>
      </c>
    </row>
    <row r="728" ht="16.5" spans="1:20">
      <c r="A728" s="4">
        <v>2</v>
      </c>
      <c r="B728" s="62" t="s">
        <v>953</v>
      </c>
      <c r="C728" s="62" t="s">
        <v>955</v>
      </c>
      <c r="D728" s="63" t="s">
        <v>948</v>
      </c>
      <c r="E728" s="64">
        <v>2</v>
      </c>
      <c r="F728" s="64">
        <v>0</v>
      </c>
      <c r="G728" s="64">
        <v>0</v>
      </c>
      <c r="H728" s="64">
        <v>0</v>
      </c>
      <c r="I728" s="62" t="s">
        <v>699</v>
      </c>
      <c r="J728" s="65">
        <v>1</v>
      </c>
      <c r="K728" s="62" t="s">
        <v>452</v>
      </c>
      <c r="L728" s="65">
        <v>1</v>
      </c>
      <c r="M728" s="62"/>
      <c r="N728" s="65">
        <v>0</v>
      </c>
      <c r="O728" s="62"/>
      <c r="P728" s="65">
        <v>0</v>
      </c>
      <c r="Q728" s="62"/>
      <c r="R728" s="65">
        <v>0</v>
      </c>
      <c r="S728" s="66">
        <v>0</v>
      </c>
      <c r="T728" s="66">
        <v>0</v>
      </c>
    </row>
    <row r="729" ht="16.5" spans="1:20">
      <c r="A729" s="4">
        <v>3</v>
      </c>
      <c r="B729" s="62" t="s">
        <v>953</v>
      </c>
      <c r="C729" s="62" t="s">
        <v>956</v>
      </c>
      <c r="D729" s="63" t="s">
        <v>948</v>
      </c>
      <c r="E729" s="64">
        <v>1</v>
      </c>
      <c r="F729" s="64">
        <v>1</v>
      </c>
      <c r="G729" s="64">
        <v>0</v>
      </c>
      <c r="H729" s="64">
        <v>0</v>
      </c>
      <c r="I729" s="62" t="s">
        <v>28</v>
      </c>
      <c r="J729" s="65">
        <v>2</v>
      </c>
      <c r="K729" s="62" t="s">
        <v>642</v>
      </c>
      <c r="L729" s="65">
        <v>1</v>
      </c>
      <c r="M729" s="62"/>
      <c r="N729" s="65">
        <v>0</v>
      </c>
      <c r="O729" s="62"/>
      <c r="P729" s="65">
        <v>0</v>
      </c>
      <c r="Q729" s="62"/>
      <c r="R729" s="65">
        <v>0</v>
      </c>
      <c r="S729" s="66">
        <v>0</v>
      </c>
      <c r="T729" s="66">
        <v>0</v>
      </c>
    </row>
    <row r="730" ht="16.5" spans="1:20">
      <c r="A730" s="4">
        <v>4</v>
      </c>
      <c r="B730" s="62" t="s">
        <v>953</v>
      </c>
      <c r="C730" s="62" t="s">
        <v>957</v>
      </c>
      <c r="D730" s="63" t="s">
        <v>948</v>
      </c>
      <c r="E730" s="64">
        <v>0</v>
      </c>
      <c r="F730" s="64">
        <v>1</v>
      </c>
      <c r="G730" s="64">
        <v>0</v>
      </c>
      <c r="H730" s="64">
        <v>0</v>
      </c>
      <c r="I730" s="62" t="s">
        <v>452</v>
      </c>
      <c r="J730" s="65">
        <v>2</v>
      </c>
      <c r="K730" s="62"/>
      <c r="L730" s="65">
        <v>0</v>
      </c>
      <c r="M730" s="62"/>
      <c r="N730" s="65">
        <v>0</v>
      </c>
      <c r="O730" s="62"/>
      <c r="P730" s="65">
        <v>0</v>
      </c>
      <c r="Q730" s="62"/>
      <c r="R730" s="65">
        <v>0</v>
      </c>
      <c r="S730" s="66">
        <v>0</v>
      </c>
      <c r="T730" s="66">
        <v>0</v>
      </c>
    </row>
    <row r="731" ht="16.5" spans="1:20">
      <c r="A731" s="4">
        <v>5</v>
      </c>
      <c r="B731" s="62" t="s">
        <v>953</v>
      </c>
      <c r="C731" s="62" t="s">
        <v>958</v>
      </c>
      <c r="D731" s="63" t="s">
        <v>948</v>
      </c>
      <c r="E731" s="64">
        <v>2</v>
      </c>
      <c r="F731" s="64">
        <v>0</v>
      </c>
      <c r="G731" s="64">
        <v>0</v>
      </c>
      <c r="H731" s="64">
        <v>0</v>
      </c>
      <c r="I731" s="62" t="s">
        <v>677</v>
      </c>
      <c r="J731" s="65">
        <v>1</v>
      </c>
      <c r="K731" s="62" t="s">
        <v>28</v>
      </c>
      <c r="L731" s="65">
        <v>1</v>
      </c>
      <c r="M731" s="62"/>
      <c r="N731" s="65">
        <v>0</v>
      </c>
      <c r="O731" s="62"/>
      <c r="P731" s="65">
        <v>0</v>
      </c>
      <c r="Q731" s="62"/>
      <c r="R731" s="65">
        <v>0</v>
      </c>
      <c r="S731" s="66">
        <v>0</v>
      </c>
      <c r="T731" s="66">
        <v>0</v>
      </c>
    </row>
    <row r="732" ht="16.5" spans="1:20">
      <c r="A732" s="4">
        <v>1</v>
      </c>
      <c r="B732" s="62" t="s">
        <v>959</v>
      </c>
      <c r="C732" s="62" t="s">
        <v>960</v>
      </c>
      <c r="D732" s="63" t="s">
        <v>961</v>
      </c>
      <c r="E732" s="64">
        <v>0</v>
      </c>
      <c r="F732" s="64">
        <v>0</v>
      </c>
      <c r="G732" s="64">
        <v>0</v>
      </c>
      <c r="H732" s="64">
        <v>0</v>
      </c>
      <c r="I732" s="62" t="s">
        <v>384</v>
      </c>
      <c r="J732" s="65">
        <v>1</v>
      </c>
      <c r="K732" s="62"/>
      <c r="L732" s="65">
        <v>0</v>
      </c>
      <c r="M732" s="62"/>
      <c r="N732" s="65">
        <v>0</v>
      </c>
      <c r="O732" s="62"/>
      <c r="P732" s="65">
        <v>0</v>
      </c>
      <c r="Q732" s="62"/>
      <c r="R732" s="65">
        <v>0</v>
      </c>
      <c r="S732" s="66">
        <v>0</v>
      </c>
      <c r="T732" s="66">
        <v>0</v>
      </c>
    </row>
    <row r="733" ht="16.5" spans="1:20">
      <c r="A733" s="4">
        <v>2</v>
      </c>
      <c r="B733" s="62" t="s">
        <v>959</v>
      </c>
      <c r="C733" s="62" t="s">
        <v>962</v>
      </c>
      <c r="D733" s="63" t="s">
        <v>961</v>
      </c>
      <c r="E733" s="64">
        <v>0</v>
      </c>
      <c r="F733" s="64">
        <v>0</v>
      </c>
      <c r="G733" s="64">
        <v>0</v>
      </c>
      <c r="H733" s="64">
        <v>0</v>
      </c>
      <c r="I733" s="62" t="s">
        <v>849</v>
      </c>
      <c r="J733" s="65">
        <v>1</v>
      </c>
      <c r="K733" s="62"/>
      <c r="L733" s="65">
        <v>0</v>
      </c>
      <c r="M733" s="62"/>
      <c r="N733" s="65">
        <v>0</v>
      </c>
      <c r="O733" s="62"/>
      <c r="P733" s="65">
        <v>0</v>
      </c>
      <c r="Q733" s="62"/>
      <c r="R733" s="65">
        <v>0</v>
      </c>
      <c r="S733" s="66">
        <v>0</v>
      </c>
      <c r="T733" s="66">
        <v>0</v>
      </c>
    </row>
    <row r="734" ht="16.5" spans="1:20">
      <c r="A734" s="4">
        <v>3</v>
      </c>
      <c r="B734" s="62" t="s">
        <v>959</v>
      </c>
      <c r="C734" s="62" t="s">
        <v>963</v>
      </c>
      <c r="D734" s="63" t="s">
        <v>961</v>
      </c>
      <c r="E734" s="64">
        <v>0</v>
      </c>
      <c r="F734" s="64">
        <v>0</v>
      </c>
      <c r="G734" s="64">
        <v>0</v>
      </c>
      <c r="H734" s="64">
        <v>0</v>
      </c>
      <c r="I734" s="62" t="s">
        <v>849</v>
      </c>
      <c r="J734" s="65">
        <v>1</v>
      </c>
      <c r="K734" s="62"/>
      <c r="L734" s="65">
        <v>0</v>
      </c>
      <c r="M734" s="62"/>
      <c r="N734" s="65">
        <v>0</v>
      </c>
      <c r="O734" s="62"/>
      <c r="P734" s="65">
        <v>0</v>
      </c>
      <c r="Q734" s="62"/>
      <c r="R734" s="65">
        <v>0</v>
      </c>
      <c r="S734" s="66">
        <v>0</v>
      </c>
      <c r="T734" s="66">
        <v>0</v>
      </c>
    </row>
    <row r="735" ht="16.5" spans="1:20">
      <c r="A735" s="4">
        <v>4</v>
      </c>
      <c r="B735" s="62" t="s">
        <v>959</v>
      </c>
      <c r="C735" s="62" t="s">
        <v>964</v>
      </c>
      <c r="D735" s="63" t="s">
        <v>961</v>
      </c>
      <c r="E735" s="64">
        <v>0</v>
      </c>
      <c r="F735" s="64">
        <v>0</v>
      </c>
      <c r="G735" s="64">
        <v>0</v>
      </c>
      <c r="H735" s="64">
        <v>0</v>
      </c>
      <c r="I735" s="62" t="s">
        <v>97</v>
      </c>
      <c r="J735" s="65">
        <v>1</v>
      </c>
      <c r="K735" s="62"/>
      <c r="L735" s="65">
        <v>0</v>
      </c>
      <c r="M735" s="62"/>
      <c r="N735" s="65">
        <v>0</v>
      </c>
      <c r="O735" s="62"/>
      <c r="P735" s="65">
        <v>0</v>
      </c>
      <c r="Q735" s="62"/>
      <c r="R735" s="65">
        <v>0</v>
      </c>
      <c r="S735" s="66">
        <v>0</v>
      </c>
      <c r="T735" s="66">
        <v>0</v>
      </c>
    </row>
    <row r="736" ht="16.5" spans="1:20">
      <c r="A736" s="4">
        <v>5</v>
      </c>
      <c r="B736" s="62" t="s">
        <v>959</v>
      </c>
      <c r="C736" s="62" t="s">
        <v>965</v>
      </c>
      <c r="D736" s="63" t="s">
        <v>961</v>
      </c>
      <c r="E736" s="64">
        <v>0</v>
      </c>
      <c r="F736" s="64">
        <v>0</v>
      </c>
      <c r="G736" s="64">
        <v>0</v>
      </c>
      <c r="H736" s="64">
        <v>0</v>
      </c>
      <c r="I736" s="62" t="s">
        <v>966</v>
      </c>
      <c r="J736" s="65">
        <v>1</v>
      </c>
      <c r="K736" s="62"/>
      <c r="L736" s="65">
        <v>0</v>
      </c>
      <c r="M736" s="62"/>
      <c r="N736" s="65">
        <v>0</v>
      </c>
      <c r="O736" s="62"/>
      <c r="P736" s="65">
        <v>0</v>
      </c>
      <c r="Q736" s="62"/>
      <c r="R736" s="65">
        <v>0</v>
      </c>
      <c r="S736" s="66">
        <v>0</v>
      </c>
      <c r="T736" s="66">
        <v>0</v>
      </c>
    </row>
    <row r="737" ht="16.5" spans="1:20">
      <c r="A737" s="4">
        <v>1</v>
      </c>
      <c r="B737" s="62" t="s">
        <v>967</v>
      </c>
      <c r="C737" s="62" t="s">
        <v>968</v>
      </c>
      <c r="D737" s="63" t="s">
        <v>961</v>
      </c>
      <c r="E737" s="64">
        <v>1</v>
      </c>
      <c r="F737" s="64">
        <v>0</v>
      </c>
      <c r="G737" s="64">
        <v>0</v>
      </c>
      <c r="H737" s="64">
        <v>0</v>
      </c>
      <c r="I737" s="62" t="s">
        <v>849</v>
      </c>
      <c r="J737" s="65">
        <v>1</v>
      </c>
      <c r="K737" s="62" t="s">
        <v>384</v>
      </c>
      <c r="L737" s="65">
        <v>1</v>
      </c>
      <c r="M737" s="62"/>
      <c r="N737" s="65">
        <v>0</v>
      </c>
      <c r="O737" s="62"/>
      <c r="P737" s="65">
        <v>0</v>
      </c>
      <c r="Q737" s="62"/>
      <c r="R737" s="65">
        <v>0</v>
      </c>
      <c r="S737" s="66">
        <v>0</v>
      </c>
      <c r="T737" s="66">
        <v>0</v>
      </c>
    </row>
    <row r="738" ht="16.5" spans="1:20">
      <c r="A738" s="4">
        <v>2</v>
      </c>
      <c r="B738" s="62" t="s">
        <v>967</v>
      </c>
      <c r="C738" s="62" t="s">
        <v>969</v>
      </c>
      <c r="D738" s="63" t="s">
        <v>961</v>
      </c>
      <c r="E738" s="64">
        <v>1</v>
      </c>
      <c r="F738" s="64">
        <v>0</v>
      </c>
      <c r="G738" s="64">
        <v>0</v>
      </c>
      <c r="H738" s="64">
        <v>0</v>
      </c>
      <c r="I738" s="62" t="s">
        <v>849</v>
      </c>
      <c r="J738" s="65">
        <v>1</v>
      </c>
      <c r="K738" s="62" t="s">
        <v>505</v>
      </c>
      <c r="L738" s="65">
        <v>1</v>
      </c>
      <c r="M738" s="62"/>
      <c r="N738" s="65">
        <v>0</v>
      </c>
      <c r="O738" s="62"/>
      <c r="P738" s="65">
        <v>0</v>
      </c>
      <c r="Q738" s="62"/>
      <c r="R738" s="65">
        <v>0</v>
      </c>
      <c r="S738" s="66">
        <v>0</v>
      </c>
      <c r="T738" s="66">
        <v>0</v>
      </c>
    </row>
    <row r="739" ht="16.5" spans="1:20">
      <c r="A739" s="4">
        <v>3</v>
      </c>
      <c r="B739" s="62" t="s">
        <v>967</v>
      </c>
      <c r="C739" s="62" t="s">
        <v>970</v>
      </c>
      <c r="D739" s="63" t="s">
        <v>961</v>
      </c>
      <c r="E739" s="64">
        <v>2</v>
      </c>
      <c r="F739" s="64">
        <v>0</v>
      </c>
      <c r="G739" s="64">
        <v>0</v>
      </c>
      <c r="H739" s="64">
        <v>0</v>
      </c>
      <c r="I739" s="62" t="s">
        <v>966</v>
      </c>
      <c r="J739" s="65">
        <v>1</v>
      </c>
      <c r="K739" s="62" t="s">
        <v>849</v>
      </c>
      <c r="L739" s="65">
        <v>1</v>
      </c>
      <c r="M739" s="62"/>
      <c r="N739" s="65">
        <v>0</v>
      </c>
      <c r="O739" s="62"/>
      <c r="P739" s="65">
        <v>0</v>
      </c>
      <c r="Q739" s="62"/>
      <c r="R739" s="65">
        <v>0</v>
      </c>
      <c r="S739" s="66">
        <v>0</v>
      </c>
      <c r="T739" s="66">
        <v>0</v>
      </c>
    </row>
    <row r="740" ht="16.5" spans="1:20">
      <c r="A740" s="4">
        <v>4</v>
      </c>
      <c r="B740" s="62" t="s">
        <v>967</v>
      </c>
      <c r="C740" s="62" t="s">
        <v>971</v>
      </c>
      <c r="D740" s="63" t="s">
        <v>961</v>
      </c>
      <c r="E740" s="64">
        <v>1</v>
      </c>
      <c r="F740" s="64">
        <v>1</v>
      </c>
      <c r="G740" s="64">
        <v>0</v>
      </c>
      <c r="H740" s="64">
        <v>0</v>
      </c>
      <c r="I740" s="62" t="s">
        <v>97</v>
      </c>
      <c r="J740" s="65">
        <v>1</v>
      </c>
      <c r="K740" s="62"/>
      <c r="L740" s="65">
        <v>0</v>
      </c>
      <c r="M740" s="62"/>
      <c r="N740" s="65">
        <v>0</v>
      </c>
      <c r="O740" s="62"/>
      <c r="P740" s="65">
        <v>0</v>
      </c>
      <c r="Q740" s="62"/>
      <c r="R740" s="65">
        <v>0</v>
      </c>
      <c r="S740" s="66">
        <v>0</v>
      </c>
      <c r="T740" s="66">
        <v>0</v>
      </c>
    </row>
    <row r="741" ht="16.5" spans="1:20">
      <c r="A741" s="4">
        <v>5</v>
      </c>
      <c r="B741" s="62" t="s">
        <v>967</v>
      </c>
      <c r="C741" s="62" t="s">
        <v>972</v>
      </c>
      <c r="D741" s="63" t="s">
        <v>961</v>
      </c>
      <c r="E741" s="64">
        <v>0</v>
      </c>
      <c r="F741" s="64">
        <v>1</v>
      </c>
      <c r="G741" s="64">
        <v>0</v>
      </c>
      <c r="H741" s="64">
        <v>0</v>
      </c>
      <c r="I741" s="62" t="s">
        <v>966</v>
      </c>
      <c r="J741" s="65">
        <v>2</v>
      </c>
      <c r="K741" s="62" t="s">
        <v>97</v>
      </c>
      <c r="L741" s="65">
        <v>1</v>
      </c>
      <c r="M741" s="62"/>
      <c r="N741" s="65">
        <v>0</v>
      </c>
      <c r="O741" s="62"/>
      <c r="P741" s="65">
        <v>0</v>
      </c>
      <c r="Q741" s="62"/>
      <c r="R741" s="65">
        <v>0</v>
      </c>
      <c r="S741" s="66">
        <v>0</v>
      </c>
      <c r="T741" s="66">
        <v>0</v>
      </c>
    </row>
    <row r="742" ht="16.5" spans="1:20">
      <c r="A742" s="4">
        <v>1</v>
      </c>
      <c r="B742" s="62" t="s">
        <v>973</v>
      </c>
      <c r="C742" s="62" t="s">
        <v>974</v>
      </c>
      <c r="D742" s="63" t="s">
        <v>975</v>
      </c>
      <c r="E742" s="64">
        <v>0</v>
      </c>
      <c r="F742" s="64">
        <v>0</v>
      </c>
      <c r="G742" s="64">
        <v>0</v>
      </c>
      <c r="H742" s="64">
        <v>0</v>
      </c>
      <c r="I742" s="62" t="s">
        <v>105</v>
      </c>
      <c r="J742" s="65">
        <v>1</v>
      </c>
      <c r="K742" s="62"/>
      <c r="L742" s="65">
        <v>0</v>
      </c>
      <c r="M742" s="62"/>
      <c r="N742" s="65">
        <v>0</v>
      </c>
      <c r="O742" s="62"/>
      <c r="P742" s="65">
        <v>0</v>
      </c>
      <c r="Q742" s="62"/>
      <c r="R742" s="65">
        <v>0</v>
      </c>
      <c r="S742" s="66">
        <v>0</v>
      </c>
      <c r="T742" s="66">
        <v>0</v>
      </c>
    </row>
    <row r="743" ht="16.5" spans="1:20">
      <c r="A743" s="4">
        <v>2</v>
      </c>
      <c r="B743" s="62" t="s">
        <v>973</v>
      </c>
      <c r="C743" s="62" t="s">
        <v>976</v>
      </c>
      <c r="D743" s="63" t="s">
        <v>975</v>
      </c>
      <c r="E743" s="64">
        <v>0</v>
      </c>
      <c r="F743" s="64">
        <v>0</v>
      </c>
      <c r="G743" s="64">
        <v>0</v>
      </c>
      <c r="H743" s="64">
        <v>0</v>
      </c>
      <c r="I743" s="62" t="s">
        <v>171</v>
      </c>
      <c r="J743" s="65">
        <v>1</v>
      </c>
      <c r="K743" s="62" t="s">
        <v>105</v>
      </c>
      <c r="L743" s="65">
        <v>1</v>
      </c>
      <c r="M743" s="62"/>
      <c r="N743" s="65">
        <v>0</v>
      </c>
      <c r="O743" s="62"/>
      <c r="P743" s="65">
        <v>0</v>
      </c>
      <c r="Q743" s="62"/>
      <c r="R743" s="65">
        <v>0</v>
      </c>
      <c r="S743" s="66">
        <v>0</v>
      </c>
      <c r="T743" s="66">
        <v>0</v>
      </c>
    </row>
    <row r="744" ht="16.5" spans="1:20">
      <c r="A744" s="4">
        <v>3</v>
      </c>
      <c r="B744" s="62" t="s">
        <v>973</v>
      </c>
      <c r="C744" s="62" t="s">
        <v>977</v>
      </c>
      <c r="D744" s="63" t="s">
        <v>975</v>
      </c>
      <c r="E744" s="64">
        <v>0</v>
      </c>
      <c r="F744" s="64">
        <v>0</v>
      </c>
      <c r="G744" s="64">
        <v>0</v>
      </c>
      <c r="H744" s="64">
        <v>0</v>
      </c>
      <c r="I744" s="62" t="s">
        <v>105</v>
      </c>
      <c r="J744" s="65">
        <v>1</v>
      </c>
      <c r="K744" s="62" t="s">
        <v>307</v>
      </c>
      <c r="L744" s="65">
        <v>1</v>
      </c>
      <c r="M744" s="62"/>
      <c r="N744" s="65">
        <v>0</v>
      </c>
      <c r="O744" s="62"/>
      <c r="P744" s="65">
        <v>0</v>
      </c>
      <c r="Q744" s="62"/>
      <c r="R744" s="65">
        <v>0</v>
      </c>
      <c r="S744" s="66">
        <v>0</v>
      </c>
      <c r="T744" s="66">
        <v>0</v>
      </c>
    </row>
    <row r="745" ht="16.5" spans="1:20">
      <c r="A745" s="4">
        <v>4</v>
      </c>
      <c r="B745" s="62" t="s">
        <v>973</v>
      </c>
      <c r="C745" s="62" t="s">
        <v>978</v>
      </c>
      <c r="D745" s="63" t="s">
        <v>975</v>
      </c>
      <c r="E745" s="64">
        <v>0</v>
      </c>
      <c r="F745" s="64">
        <v>0</v>
      </c>
      <c r="G745" s="64">
        <v>0</v>
      </c>
      <c r="H745" s="64">
        <v>0</v>
      </c>
      <c r="I745" s="62" t="s">
        <v>307</v>
      </c>
      <c r="J745" s="65">
        <v>1</v>
      </c>
      <c r="K745" s="62"/>
      <c r="L745" s="65">
        <v>0</v>
      </c>
      <c r="M745" s="62"/>
      <c r="N745" s="65">
        <v>0</v>
      </c>
      <c r="O745" s="62"/>
      <c r="P745" s="65">
        <v>0</v>
      </c>
      <c r="Q745" s="62"/>
      <c r="R745" s="65">
        <v>0</v>
      </c>
      <c r="S745" s="66">
        <v>0</v>
      </c>
      <c r="T745" s="66">
        <v>0</v>
      </c>
    </row>
    <row r="746" ht="16.5" spans="1:20">
      <c r="A746" s="4">
        <v>5</v>
      </c>
      <c r="B746" s="62" t="s">
        <v>973</v>
      </c>
      <c r="C746" s="62" t="s">
        <v>979</v>
      </c>
      <c r="D746" s="63" t="s">
        <v>975</v>
      </c>
      <c r="E746" s="64">
        <v>0</v>
      </c>
      <c r="F746" s="64">
        <v>0</v>
      </c>
      <c r="G746" s="64">
        <v>0</v>
      </c>
      <c r="H746" s="64">
        <v>0</v>
      </c>
      <c r="I746" s="62" t="s">
        <v>171</v>
      </c>
      <c r="J746" s="65">
        <v>1</v>
      </c>
      <c r="K746" s="62"/>
      <c r="L746" s="65">
        <v>0</v>
      </c>
      <c r="M746" s="62"/>
      <c r="N746" s="65">
        <v>0</v>
      </c>
      <c r="O746" s="62"/>
      <c r="P746" s="65">
        <v>0</v>
      </c>
      <c r="Q746" s="62"/>
      <c r="R746" s="65">
        <v>0</v>
      </c>
      <c r="S746" s="66">
        <v>0</v>
      </c>
      <c r="T746" s="66">
        <v>0</v>
      </c>
    </row>
    <row r="747" ht="16.5" spans="1:20">
      <c r="A747" s="4">
        <v>1</v>
      </c>
      <c r="B747" s="62" t="s">
        <v>980</v>
      </c>
      <c r="C747" s="62" t="s">
        <v>981</v>
      </c>
      <c r="D747" s="63" t="s">
        <v>975</v>
      </c>
      <c r="E747" s="64">
        <v>1</v>
      </c>
      <c r="F747" s="64">
        <v>1</v>
      </c>
      <c r="G747" s="64">
        <v>0</v>
      </c>
      <c r="H747" s="64">
        <v>0</v>
      </c>
      <c r="I747" s="62" t="s">
        <v>33</v>
      </c>
      <c r="J747" s="65">
        <v>1</v>
      </c>
      <c r="K747" s="62"/>
      <c r="L747" s="65">
        <v>0</v>
      </c>
      <c r="M747" s="62"/>
      <c r="N747" s="65">
        <v>0</v>
      </c>
      <c r="O747" s="62"/>
      <c r="P747" s="65">
        <v>0</v>
      </c>
      <c r="Q747" s="62"/>
      <c r="R747" s="65">
        <v>0</v>
      </c>
      <c r="S747" s="66">
        <v>0</v>
      </c>
      <c r="T747" s="66">
        <v>0</v>
      </c>
    </row>
    <row r="748" ht="16.5" spans="1:20">
      <c r="A748" s="4">
        <v>2</v>
      </c>
      <c r="B748" s="62" t="s">
        <v>980</v>
      </c>
      <c r="C748" s="62" t="s">
        <v>982</v>
      </c>
      <c r="D748" s="63" t="s">
        <v>975</v>
      </c>
      <c r="E748" s="64">
        <v>1</v>
      </c>
      <c r="F748" s="64">
        <v>0</v>
      </c>
      <c r="G748" s="64">
        <v>0</v>
      </c>
      <c r="H748" s="64">
        <v>0</v>
      </c>
      <c r="I748" s="62" t="s">
        <v>171</v>
      </c>
      <c r="J748" s="65">
        <v>1</v>
      </c>
      <c r="K748" s="62" t="s">
        <v>33</v>
      </c>
      <c r="L748" s="65">
        <v>1</v>
      </c>
      <c r="M748" s="62"/>
      <c r="N748" s="65">
        <v>0</v>
      </c>
      <c r="O748" s="62"/>
      <c r="P748" s="65">
        <v>0</v>
      </c>
      <c r="Q748" s="62"/>
      <c r="R748" s="65">
        <v>0</v>
      </c>
      <c r="S748" s="66">
        <v>0</v>
      </c>
      <c r="T748" s="66">
        <v>0</v>
      </c>
    </row>
    <row r="749" ht="16.5" spans="1:20">
      <c r="A749" s="4">
        <v>3</v>
      </c>
      <c r="B749" s="62" t="s">
        <v>980</v>
      </c>
      <c r="C749" s="62" t="s">
        <v>983</v>
      </c>
      <c r="D749" s="63" t="s">
        <v>975</v>
      </c>
      <c r="E749" s="64">
        <v>0</v>
      </c>
      <c r="F749" s="64">
        <v>1</v>
      </c>
      <c r="G749" s="64">
        <v>0</v>
      </c>
      <c r="H749" s="64">
        <v>0</v>
      </c>
      <c r="I749" s="62" t="s">
        <v>33</v>
      </c>
      <c r="J749" s="65">
        <v>1</v>
      </c>
      <c r="K749" s="62" t="s">
        <v>307</v>
      </c>
      <c r="L749" s="65">
        <v>1</v>
      </c>
      <c r="M749" s="62"/>
      <c r="N749" s="65">
        <v>0</v>
      </c>
      <c r="O749" s="62"/>
      <c r="P749" s="65">
        <v>0</v>
      </c>
      <c r="Q749" s="62"/>
      <c r="R749" s="65">
        <v>0</v>
      </c>
      <c r="S749" s="66">
        <v>0</v>
      </c>
      <c r="T749" s="66">
        <v>0</v>
      </c>
    </row>
    <row r="750" ht="16.5" spans="1:20">
      <c r="A750" s="4">
        <v>4</v>
      </c>
      <c r="B750" s="62" t="s">
        <v>980</v>
      </c>
      <c r="C750" s="62" t="s">
        <v>984</v>
      </c>
      <c r="D750" s="63" t="s">
        <v>975</v>
      </c>
      <c r="E750" s="64">
        <v>1</v>
      </c>
      <c r="F750" s="64">
        <v>1</v>
      </c>
      <c r="G750" s="64">
        <v>0</v>
      </c>
      <c r="H750" s="64">
        <v>0</v>
      </c>
      <c r="I750" s="62" t="s">
        <v>171</v>
      </c>
      <c r="J750" s="65">
        <v>1</v>
      </c>
      <c r="K750" s="62" t="s">
        <v>307</v>
      </c>
      <c r="L750" s="65">
        <v>1</v>
      </c>
      <c r="M750" s="62"/>
      <c r="N750" s="65">
        <v>0</v>
      </c>
      <c r="O750" s="62"/>
      <c r="P750" s="65">
        <v>0</v>
      </c>
      <c r="Q750" s="62"/>
      <c r="R750" s="65">
        <v>0</v>
      </c>
      <c r="S750" s="66">
        <v>0</v>
      </c>
      <c r="T750" s="66">
        <v>0</v>
      </c>
    </row>
    <row r="751" ht="16.5" spans="1:20">
      <c r="A751" s="4">
        <v>5</v>
      </c>
      <c r="B751" s="62" t="s">
        <v>980</v>
      </c>
      <c r="C751" s="62" t="s">
        <v>985</v>
      </c>
      <c r="D751" s="63" t="s">
        <v>975</v>
      </c>
      <c r="E751" s="64">
        <v>2</v>
      </c>
      <c r="F751" s="64">
        <v>0</v>
      </c>
      <c r="G751" s="64">
        <v>1</v>
      </c>
      <c r="H751" s="64">
        <v>0</v>
      </c>
      <c r="I751" s="62" t="s">
        <v>171</v>
      </c>
      <c r="J751" s="65">
        <v>1</v>
      </c>
      <c r="K751" s="62"/>
      <c r="L751" s="65">
        <v>0</v>
      </c>
      <c r="M751" s="62"/>
      <c r="N751" s="65">
        <v>0</v>
      </c>
      <c r="O751" s="62"/>
      <c r="P751" s="65">
        <v>0</v>
      </c>
      <c r="Q751" s="62"/>
      <c r="R751" s="65">
        <v>0</v>
      </c>
      <c r="S751" s="66">
        <v>0</v>
      </c>
      <c r="T751" s="66">
        <v>0</v>
      </c>
    </row>
    <row r="752" ht="16.5" spans="1:20">
      <c r="A752" s="4">
        <v>1</v>
      </c>
      <c r="B752" s="62" t="s">
        <v>986</v>
      </c>
      <c r="C752" s="62" t="s">
        <v>987</v>
      </c>
      <c r="D752" s="63" t="s">
        <v>988</v>
      </c>
      <c r="E752" s="64">
        <v>0</v>
      </c>
      <c r="F752" s="64">
        <v>0</v>
      </c>
      <c r="G752" s="64">
        <v>0</v>
      </c>
      <c r="H752" s="64">
        <v>0</v>
      </c>
      <c r="I752" s="62" t="s">
        <v>43</v>
      </c>
      <c r="J752" s="65">
        <v>2</v>
      </c>
      <c r="K752" s="62"/>
      <c r="L752" s="65">
        <v>0</v>
      </c>
      <c r="M752" s="62"/>
      <c r="N752" s="65">
        <v>0</v>
      </c>
      <c r="O752" s="62"/>
      <c r="P752" s="65">
        <v>0</v>
      </c>
      <c r="Q752" s="62"/>
      <c r="R752" s="65">
        <v>0</v>
      </c>
      <c r="S752" s="66">
        <v>0</v>
      </c>
      <c r="T752" s="66">
        <v>0</v>
      </c>
    </row>
    <row r="753" ht="16.5" spans="1:20">
      <c r="A753" s="4">
        <v>2</v>
      </c>
      <c r="B753" s="62" t="s">
        <v>986</v>
      </c>
      <c r="C753" s="62" t="s">
        <v>989</v>
      </c>
      <c r="D753" s="63" t="s">
        <v>988</v>
      </c>
      <c r="E753" s="64">
        <v>0</v>
      </c>
      <c r="F753" s="64">
        <v>0</v>
      </c>
      <c r="G753" s="64">
        <v>0</v>
      </c>
      <c r="H753" s="64">
        <v>0</v>
      </c>
      <c r="I753" s="62" t="s">
        <v>750</v>
      </c>
      <c r="J753" s="65">
        <v>1</v>
      </c>
      <c r="K753" s="62"/>
      <c r="L753" s="65">
        <v>0</v>
      </c>
      <c r="M753" s="62"/>
      <c r="N753" s="65">
        <v>0</v>
      </c>
      <c r="O753" s="62"/>
      <c r="P753" s="65">
        <v>0</v>
      </c>
      <c r="Q753" s="62"/>
      <c r="R753" s="65">
        <v>0</v>
      </c>
      <c r="S753" s="66">
        <v>0</v>
      </c>
      <c r="T753" s="66">
        <v>0</v>
      </c>
    </row>
    <row r="754" ht="16.5" spans="1:20">
      <c r="A754" s="4">
        <v>3</v>
      </c>
      <c r="B754" s="62" t="s">
        <v>986</v>
      </c>
      <c r="C754" s="62" t="s">
        <v>990</v>
      </c>
      <c r="D754" s="63" t="s">
        <v>988</v>
      </c>
      <c r="E754" s="64">
        <v>0</v>
      </c>
      <c r="F754" s="64">
        <v>0</v>
      </c>
      <c r="G754" s="64">
        <v>0</v>
      </c>
      <c r="H754" s="64">
        <v>0</v>
      </c>
      <c r="I754" s="62" t="s">
        <v>45</v>
      </c>
      <c r="J754" s="65">
        <v>2</v>
      </c>
      <c r="K754" s="62"/>
      <c r="L754" s="65">
        <v>0</v>
      </c>
      <c r="M754" s="62"/>
      <c r="N754" s="65">
        <v>0</v>
      </c>
      <c r="O754" s="62"/>
      <c r="P754" s="65">
        <v>0</v>
      </c>
      <c r="Q754" s="62"/>
      <c r="R754" s="65">
        <v>0</v>
      </c>
      <c r="S754" s="66">
        <v>0</v>
      </c>
      <c r="T754" s="66">
        <v>0</v>
      </c>
    </row>
    <row r="755" ht="16.5" spans="1:20">
      <c r="A755" s="4">
        <v>4</v>
      </c>
      <c r="B755" s="62" t="s">
        <v>986</v>
      </c>
      <c r="C755" s="62" t="s">
        <v>991</v>
      </c>
      <c r="D755" s="63" t="s">
        <v>988</v>
      </c>
      <c r="E755" s="64">
        <v>0</v>
      </c>
      <c r="F755" s="64">
        <v>0</v>
      </c>
      <c r="G755" s="64">
        <v>0</v>
      </c>
      <c r="H755" s="64">
        <v>0</v>
      </c>
      <c r="I755" s="62" t="s">
        <v>750</v>
      </c>
      <c r="J755" s="65">
        <v>1</v>
      </c>
      <c r="K755" s="62"/>
      <c r="L755" s="65">
        <v>0</v>
      </c>
      <c r="M755" s="62"/>
      <c r="N755" s="65">
        <v>0</v>
      </c>
      <c r="O755" s="62"/>
      <c r="P755" s="65">
        <v>0</v>
      </c>
      <c r="Q755" s="62"/>
      <c r="R755" s="65">
        <v>0</v>
      </c>
      <c r="S755" s="66">
        <v>0</v>
      </c>
      <c r="T755" s="66">
        <v>0</v>
      </c>
    </row>
    <row r="756" ht="16.5" spans="1:20">
      <c r="A756" s="4">
        <v>5</v>
      </c>
      <c r="B756" s="62" t="s">
        <v>986</v>
      </c>
      <c r="C756" s="62" t="s">
        <v>992</v>
      </c>
      <c r="D756" s="63" t="s">
        <v>988</v>
      </c>
      <c r="E756" s="64">
        <v>0</v>
      </c>
      <c r="F756" s="64">
        <v>0</v>
      </c>
      <c r="G756" s="64">
        <v>0</v>
      </c>
      <c r="H756" s="64">
        <v>0</v>
      </c>
      <c r="I756" s="62" t="s">
        <v>309</v>
      </c>
      <c r="J756" s="65">
        <v>1</v>
      </c>
      <c r="K756" s="62"/>
      <c r="L756" s="65">
        <v>0</v>
      </c>
      <c r="M756" s="62"/>
      <c r="N756" s="65">
        <v>0</v>
      </c>
      <c r="O756" s="62"/>
      <c r="P756" s="65">
        <v>0</v>
      </c>
      <c r="Q756" s="62"/>
      <c r="R756" s="65">
        <v>0</v>
      </c>
      <c r="S756" s="66">
        <v>0</v>
      </c>
      <c r="T756" s="66">
        <v>0</v>
      </c>
    </row>
    <row r="757" ht="16.5" spans="1:20">
      <c r="A757" s="4">
        <v>1</v>
      </c>
      <c r="B757" s="62" t="s">
        <v>993</v>
      </c>
      <c r="C757" s="62" t="s">
        <v>993</v>
      </c>
      <c r="D757" s="63" t="s">
        <v>930</v>
      </c>
      <c r="E757" s="64">
        <v>0</v>
      </c>
      <c r="F757" s="64">
        <v>0</v>
      </c>
      <c r="G757" s="64">
        <v>0</v>
      </c>
      <c r="H757" s="64">
        <v>0</v>
      </c>
      <c r="I757" s="62" t="s">
        <v>994</v>
      </c>
      <c r="J757" s="65">
        <v>1</v>
      </c>
      <c r="K757" s="62"/>
      <c r="L757" s="65">
        <v>0</v>
      </c>
      <c r="M757" s="62"/>
      <c r="N757" s="65">
        <v>0</v>
      </c>
      <c r="O757" s="62"/>
      <c r="P757" s="65">
        <v>0</v>
      </c>
      <c r="Q757" s="62"/>
      <c r="R757" s="65">
        <v>0</v>
      </c>
      <c r="S757" s="66">
        <v>0</v>
      </c>
      <c r="T757" s="66">
        <v>0</v>
      </c>
    </row>
    <row r="758" ht="16.5" spans="1:20">
      <c r="A758" s="4">
        <v>0</v>
      </c>
      <c r="B758" s="62"/>
      <c r="C758" s="62"/>
      <c r="D758" s="63"/>
      <c r="E758" s="64">
        <v>0</v>
      </c>
      <c r="F758" s="64">
        <v>0</v>
      </c>
      <c r="G758" s="64">
        <v>0</v>
      </c>
      <c r="H758" s="64">
        <v>0</v>
      </c>
      <c r="I758" s="62"/>
      <c r="J758" s="65">
        <v>0</v>
      </c>
      <c r="K758" s="62"/>
      <c r="L758" s="65">
        <v>0</v>
      </c>
      <c r="M758" s="62"/>
      <c r="N758" s="65">
        <v>0</v>
      </c>
      <c r="O758" s="62"/>
      <c r="P758" s="65">
        <v>0</v>
      </c>
      <c r="Q758" s="62"/>
      <c r="R758" s="65">
        <v>0</v>
      </c>
      <c r="S758" s="66">
        <v>0</v>
      </c>
      <c r="T758" s="66">
        <v>0</v>
      </c>
    </row>
    <row r="759" ht="16.5" spans="1:20">
      <c r="A759" s="4">
        <v>0</v>
      </c>
      <c r="B759" s="62"/>
      <c r="C759" s="62"/>
      <c r="D759" s="63"/>
      <c r="E759" s="64">
        <v>0</v>
      </c>
      <c r="F759" s="64">
        <v>0</v>
      </c>
      <c r="G759" s="64">
        <v>0</v>
      </c>
      <c r="H759" s="64">
        <v>0</v>
      </c>
      <c r="I759" s="62"/>
      <c r="J759" s="65">
        <v>0</v>
      </c>
      <c r="K759" s="62"/>
      <c r="L759" s="65">
        <v>0</v>
      </c>
      <c r="M759" s="62"/>
      <c r="N759" s="65">
        <v>0</v>
      </c>
      <c r="O759" s="62"/>
      <c r="P759" s="65">
        <v>0</v>
      </c>
      <c r="Q759" s="62"/>
      <c r="R759" s="65">
        <v>0</v>
      </c>
      <c r="S759" s="66">
        <v>0</v>
      </c>
      <c r="T759" s="66">
        <v>0</v>
      </c>
    </row>
    <row r="760" ht="16.5" spans="1:20">
      <c r="A760" s="4">
        <v>0</v>
      </c>
      <c r="B760" s="62"/>
      <c r="C760" s="62"/>
      <c r="D760" s="63"/>
      <c r="E760" s="64">
        <v>0</v>
      </c>
      <c r="F760" s="64">
        <v>0</v>
      </c>
      <c r="G760" s="64">
        <v>0</v>
      </c>
      <c r="H760" s="64">
        <v>0</v>
      </c>
      <c r="I760" s="62"/>
      <c r="J760" s="65">
        <v>0</v>
      </c>
      <c r="K760" s="62"/>
      <c r="L760" s="65">
        <v>0</v>
      </c>
      <c r="M760" s="62"/>
      <c r="N760" s="65">
        <v>0</v>
      </c>
      <c r="O760" s="62"/>
      <c r="P760" s="65">
        <v>0</v>
      </c>
      <c r="Q760" s="62"/>
      <c r="R760" s="65">
        <v>0</v>
      </c>
      <c r="S760" s="66">
        <v>0</v>
      </c>
      <c r="T760" s="66">
        <v>0</v>
      </c>
    </row>
    <row r="761" ht="16.5" spans="1:20">
      <c r="A761" s="4">
        <v>0</v>
      </c>
      <c r="B761" s="62"/>
      <c r="C761" s="62"/>
      <c r="D761" s="63"/>
      <c r="E761" s="64">
        <v>0</v>
      </c>
      <c r="F761" s="64">
        <v>0</v>
      </c>
      <c r="G761" s="64">
        <v>0</v>
      </c>
      <c r="H761" s="64">
        <v>0</v>
      </c>
      <c r="I761" s="62"/>
      <c r="J761" s="65">
        <v>0</v>
      </c>
      <c r="K761" s="62"/>
      <c r="L761" s="65">
        <v>0</v>
      </c>
      <c r="M761" s="62"/>
      <c r="N761" s="65">
        <v>0</v>
      </c>
      <c r="O761" s="62"/>
      <c r="P761" s="65">
        <v>0</v>
      </c>
      <c r="Q761" s="62"/>
      <c r="R761" s="65">
        <v>0</v>
      </c>
      <c r="S761" s="66">
        <v>0</v>
      </c>
      <c r="T761" s="66">
        <v>0</v>
      </c>
    </row>
    <row r="762" ht="16.5" spans="1:20">
      <c r="A762" s="4">
        <v>1</v>
      </c>
      <c r="B762" s="62" t="s">
        <v>995</v>
      </c>
      <c r="C762" s="62" t="s">
        <v>996</v>
      </c>
      <c r="D762" s="63" t="s">
        <v>916</v>
      </c>
      <c r="E762" s="64">
        <v>0</v>
      </c>
      <c r="F762" s="64">
        <v>1</v>
      </c>
      <c r="G762" s="64">
        <v>1</v>
      </c>
      <c r="H762" s="64">
        <v>0</v>
      </c>
      <c r="I762" s="62" t="s">
        <v>187</v>
      </c>
      <c r="J762" s="65">
        <v>1</v>
      </c>
      <c r="K762" s="62"/>
      <c r="L762" s="65">
        <v>0</v>
      </c>
      <c r="M762" s="62"/>
      <c r="N762" s="65">
        <v>0</v>
      </c>
      <c r="O762" s="62"/>
      <c r="P762" s="65">
        <v>0</v>
      </c>
      <c r="Q762" s="62"/>
      <c r="R762" s="65">
        <v>0</v>
      </c>
      <c r="S762" s="66">
        <v>0</v>
      </c>
      <c r="T762" s="66">
        <v>0</v>
      </c>
    </row>
    <row r="763" ht="16.5" spans="1:20">
      <c r="A763" s="4">
        <v>0</v>
      </c>
      <c r="B763" s="62"/>
      <c r="C763" s="62"/>
      <c r="D763" s="63"/>
      <c r="E763" s="64">
        <v>0</v>
      </c>
      <c r="F763" s="64">
        <v>0</v>
      </c>
      <c r="G763" s="64">
        <v>0</v>
      </c>
      <c r="H763" s="64">
        <v>0</v>
      </c>
      <c r="I763" s="62"/>
      <c r="J763" s="65">
        <v>0</v>
      </c>
      <c r="K763" s="62"/>
      <c r="L763" s="65">
        <v>0</v>
      </c>
      <c r="M763" s="62"/>
      <c r="N763" s="65">
        <v>0</v>
      </c>
      <c r="O763" s="62"/>
      <c r="P763" s="65">
        <v>0</v>
      </c>
      <c r="Q763" s="62"/>
      <c r="R763" s="65">
        <v>0</v>
      </c>
      <c r="S763" s="66">
        <v>0</v>
      </c>
      <c r="T763" s="66">
        <v>0</v>
      </c>
    </row>
    <row r="764" ht="16.5" spans="1:20">
      <c r="A764" s="4">
        <v>0</v>
      </c>
      <c r="B764" s="62"/>
      <c r="C764" s="62"/>
      <c r="D764" s="63"/>
      <c r="E764" s="64">
        <v>0</v>
      </c>
      <c r="F764" s="64">
        <v>0</v>
      </c>
      <c r="G764" s="64">
        <v>0</v>
      </c>
      <c r="H764" s="64">
        <v>0</v>
      </c>
      <c r="I764" s="62"/>
      <c r="J764" s="65">
        <v>0</v>
      </c>
      <c r="K764" s="62"/>
      <c r="L764" s="65">
        <v>0</v>
      </c>
      <c r="M764" s="62"/>
      <c r="N764" s="65">
        <v>0</v>
      </c>
      <c r="O764" s="62"/>
      <c r="P764" s="65">
        <v>0</v>
      </c>
      <c r="Q764" s="62"/>
      <c r="R764" s="65">
        <v>0</v>
      </c>
      <c r="S764" s="66">
        <v>0</v>
      </c>
      <c r="T764" s="66">
        <v>0</v>
      </c>
    </row>
    <row r="765" ht="16.5" spans="1:20">
      <c r="A765" s="4">
        <v>0</v>
      </c>
      <c r="B765" s="62"/>
      <c r="C765" s="62"/>
      <c r="D765" s="63"/>
      <c r="E765" s="64">
        <v>0</v>
      </c>
      <c r="F765" s="64">
        <v>0</v>
      </c>
      <c r="G765" s="64">
        <v>0</v>
      </c>
      <c r="H765" s="64">
        <v>0</v>
      </c>
      <c r="I765" s="62"/>
      <c r="J765" s="65">
        <v>0</v>
      </c>
      <c r="K765" s="62"/>
      <c r="L765" s="65">
        <v>0</v>
      </c>
      <c r="M765" s="62"/>
      <c r="N765" s="65">
        <v>0</v>
      </c>
      <c r="O765" s="62"/>
      <c r="P765" s="65">
        <v>0</v>
      </c>
      <c r="Q765" s="62"/>
      <c r="R765" s="65">
        <v>0</v>
      </c>
      <c r="S765" s="66">
        <v>0</v>
      </c>
      <c r="T765" s="66">
        <v>0</v>
      </c>
    </row>
    <row r="766" ht="16.5" spans="1:20">
      <c r="A766" s="4">
        <v>0</v>
      </c>
      <c r="B766" s="62"/>
      <c r="C766" s="62"/>
      <c r="D766" s="63"/>
      <c r="E766" s="64">
        <v>0</v>
      </c>
      <c r="F766" s="64">
        <v>0</v>
      </c>
      <c r="G766" s="64">
        <v>0</v>
      </c>
      <c r="H766" s="64">
        <v>0</v>
      </c>
      <c r="I766" s="62"/>
      <c r="J766" s="65">
        <v>0</v>
      </c>
      <c r="K766" s="62"/>
      <c r="L766" s="65">
        <v>0</v>
      </c>
      <c r="M766" s="62"/>
      <c r="N766" s="65">
        <v>0</v>
      </c>
      <c r="O766" s="62"/>
      <c r="P766" s="65">
        <v>0</v>
      </c>
      <c r="Q766" s="62"/>
      <c r="R766" s="65">
        <v>0</v>
      </c>
      <c r="S766" s="66">
        <v>0</v>
      </c>
      <c r="T766" s="66">
        <v>0</v>
      </c>
    </row>
    <row r="767" ht="16.5" spans="1:20">
      <c r="A767" s="4">
        <v>1</v>
      </c>
      <c r="B767" s="62" t="s">
        <v>997</v>
      </c>
      <c r="C767" s="62" t="s">
        <v>998</v>
      </c>
      <c r="D767" s="63" t="s">
        <v>988</v>
      </c>
      <c r="E767" s="64">
        <v>1</v>
      </c>
      <c r="F767" s="64">
        <v>0</v>
      </c>
      <c r="G767" s="64">
        <v>1</v>
      </c>
      <c r="H767" s="64">
        <v>0</v>
      </c>
      <c r="I767" s="62" t="s">
        <v>43</v>
      </c>
      <c r="J767" s="65">
        <v>2</v>
      </c>
      <c r="K767" s="62"/>
      <c r="L767" s="65">
        <v>0</v>
      </c>
      <c r="M767" s="62"/>
      <c r="N767" s="65">
        <v>0</v>
      </c>
      <c r="O767" s="62"/>
      <c r="P767" s="65">
        <v>0</v>
      </c>
      <c r="Q767" s="62"/>
      <c r="R767" s="65">
        <v>0</v>
      </c>
      <c r="S767" s="66">
        <v>0</v>
      </c>
      <c r="T767" s="66">
        <v>0</v>
      </c>
    </row>
    <row r="768" ht="16.5" spans="1:20">
      <c r="A768" s="4">
        <v>2</v>
      </c>
      <c r="B768" s="62" t="s">
        <v>997</v>
      </c>
      <c r="C768" s="62" t="s">
        <v>999</v>
      </c>
      <c r="D768" s="63" t="s">
        <v>988</v>
      </c>
      <c r="E768" s="64">
        <v>1</v>
      </c>
      <c r="F768" s="64">
        <v>0</v>
      </c>
      <c r="G768" s="64">
        <v>0</v>
      </c>
      <c r="H768" s="64">
        <v>0</v>
      </c>
      <c r="I768" s="62" t="s">
        <v>272</v>
      </c>
      <c r="J768" s="65">
        <v>1</v>
      </c>
      <c r="K768" s="62" t="s">
        <v>45</v>
      </c>
      <c r="L768" s="65">
        <v>1</v>
      </c>
      <c r="M768" s="62"/>
      <c r="N768" s="65">
        <v>0</v>
      </c>
      <c r="O768" s="62"/>
      <c r="P768" s="65">
        <v>0</v>
      </c>
      <c r="Q768" s="62"/>
      <c r="R768" s="65">
        <v>0</v>
      </c>
      <c r="S768" s="66">
        <v>0</v>
      </c>
      <c r="T768" s="66">
        <v>0</v>
      </c>
    </row>
    <row r="769" ht="16.5" spans="1:20">
      <c r="A769" s="4">
        <v>3</v>
      </c>
      <c r="B769" s="62" t="s">
        <v>997</v>
      </c>
      <c r="C769" s="62" t="s">
        <v>1000</v>
      </c>
      <c r="D769" s="63" t="s">
        <v>988</v>
      </c>
      <c r="E769" s="64">
        <v>1</v>
      </c>
      <c r="F769" s="64">
        <v>0</v>
      </c>
      <c r="G769" s="64">
        <v>1</v>
      </c>
      <c r="H769" s="64">
        <v>0</v>
      </c>
      <c r="I769" s="62" t="s">
        <v>45</v>
      </c>
      <c r="J769" s="65">
        <v>2</v>
      </c>
      <c r="K769" s="62"/>
      <c r="L769" s="65">
        <v>0</v>
      </c>
      <c r="M769" s="62"/>
      <c r="N769" s="65">
        <v>0</v>
      </c>
      <c r="O769" s="62"/>
      <c r="P769" s="65">
        <v>0</v>
      </c>
      <c r="Q769" s="62"/>
      <c r="R769" s="65">
        <v>0</v>
      </c>
      <c r="S769" s="66">
        <v>0</v>
      </c>
      <c r="T769" s="66">
        <v>0</v>
      </c>
    </row>
    <row r="770" ht="16.5" spans="1:20">
      <c r="A770" s="4">
        <v>4</v>
      </c>
      <c r="B770" s="62" t="s">
        <v>997</v>
      </c>
      <c r="C770" s="62" t="s">
        <v>1001</v>
      </c>
      <c r="D770" s="63" t="s">
        <v>988</v>
      </c>
      <c r="E770" s="64">
        <v>1</v>
      </c>
      <c r="F770" s="64">
        <v>0</v>
      </c>
      <c r="G770" s="64">
        <v>1</v>
      </c>
      <c r="H770" s="64">
        <v>0</v>
      </c>
      <c r="I770" s="62" t="s">
        <v>315</v>
      </c>
      <c r="J770" s="65">
        <v>1</v>
      </c>
      <c r="K770" s="62"/>
      <c r="L770" s="65">
        <v>0</v>
      </c>
      <c r="M770" s="62"/>
      <c r="N770" s="65">
        <v>0</v>
      </c>
      <c r="O770" s="62"/>
      <c r="P770" s="65">
        <v>0</v>
      </c>
      <c r="Q770" s="62"/>
      <c r="R770" s="65">
        <v>0</v>
      </c>
      <c r="S770" s="66">
        <v>0</v>
      </c>
      <c r="T770" s="66">
        <v>0</v>
      </c>
    </row>
    <row r="771" ht="16.5" spans="1:20">
      <c r="A771" s="4">
        <v>5</v>
      </c>
      <c r="B771" s="62" t="s">
        <v>997</v>
      </c>
      <c r="C771" s="62" t="s">
        <v>1002</v>
      </c>
      <c r="D771" s="63" t="s">
        <v>988</v>
      </c>
      <c r="E771" s="64">
        <v>3</v>
      </c>
      <c r="F771" s="64">
        <v>0</v>
      </c>
      <c r="G771" s="64">
        <v>0</v>
      </c>
      <c r="H771" s="64">
        <v>0</v>
      </c>
      <c r="I771" s="62" t="s">
        <v>1003</v>
      </c>
      <c r="J771" s="65">
        <v>1</v>
      </c>
      <c r="K771" s="62" t="s">
        <v>43</v>
      </c>
      <c r="L771" s="65">
        <v>2</v>
      </c>
      <c r="M771" s="62"/>
      <c r="N771" s="65">
        <v>0</v>
      </c>
      <c r="O771" s="62"/>
      <c r="P771" s="65">
        <v>0</v>
      </c>
      <c r="Q771" s="62"/>
      <c r="R771" s="65">
        <v>0</v>
      </c>
      <c r="S771" s="66">
        <v>0</v>
      </c>
      <c r="T771" s="66">
        <v>0</v>
      </c>
    </row>
    <row r="772" ht="16.5" spans="1:20">
      <c r="A772" s="4">
        <v>1</v>
      </c>
      <c r="B772" s="62" t="s">
        <v>1004</v>
      </c>
      <c r="C772" s="62" t="s">
        <v>1005</v>
      </c>
      <c r="D772" s="63" t="s">
        <v>1006</v>
      </c>
      <c r="E772" s="64">
        <v>0</v>
      </c>
      <c r="F772" s="64">
        <v>0</v>
      </c>
      <c r="G772" s="64">
        <v>0</v>
      </c>
      <c r="H772" s="64">
        <v>0</v>
      </c>
      <c r="I772" s="62"/>
      <c r="J772" s="65">
        <v>0</v>
      </c>
      <c r="K772" s="62"/>
      <c r="L772" s="65">
        <v>0</v>
      </c>
      <c r="M772" s="62"/>
      <c r="N772" s="65">
        <v>0</v>
      </c>
      <c r="O772" s="62"/>
      <c r="P772" s="65">
        <v>0</v>
      </c>
      <c r="Q772" s="62"/>
      <c r="R772" s="65">
        <v>0</v>
      </c>
      <c r="S772" s="66">
        <v>0</v>
      </c>
      <c r="T772" s="66">
        <v>0</v>
      </c>
    </row>
    <row r="773" ht="16.5" spans="1:20">
      <c r="A773" s="4">
        <v>2</v>
      </c>
      <c r="B773" s="62" t="s">
        <v>1004</v>
      </c>
      <c r="C773" s="62" t="s">
        <v>1007</v>
      </c>
      <c r="D773" s="63" t="s">
        <v>1006</v>
      </c>
      <c r="E773" s="64">
        <v>0</v>
      </c>
      <c r="F773" s="64">
        <v>0</v>
      </c>
      <c r="G773" s="64">
        <v>0</v>
      </c>
      <c r="H773" s="64">
        <v>0</v>
      </c>
      <c r="I773" s="62"/>
      <c r="J773" s="65">
        <v>0</v>
      </c>
      <c r="K773" s="62"/>
      <c r="L773" s="65">
        <v>0</v>
      </c>
      <c r="M773" s="62"/>
      <c r="N773" s="65">
        <v>0</v>
      </c>
      <c r="O773" s="62"/>
      <c r="P773" s="65">
        <v>0</v>
      </c>
      <c r="Q773" s="62"/>
      <c r="R773" s="65">
        <v>0</v>
      </c>
      <c r="S773" s="66">
        <v>0</v>
      </c>
      <c r="T773" s="66">
        <v>0</v>
      </c>
    </row>
    <row r="774" ht="16.5" spans="1:20">
      <c r="A774" s="4">
        <v>3</v>
      </c>
      <c r="B774" s="62" t="s">
        <v>1004</v>
      </c>
      <c r="C774" s="62" t="s">
        <v>1008</v>
      </c>
      <c r="D774" s="63" t="s">
        <v>1006</v>
      </c>
      <c r="E774" s="64">
        <v>0</v>
      </c>
      <c r="F774" s="64">
        <v>0</v>
      </c>
      <c r="G774" s="64">
        <v>0</v>
      </c>
      <c r="H774" s="64">
        <v>0</v>
      </c>
      <c r="I774" s="62"/>
      <c r="J774" s="65">
        <v>0</v>
      </c>
      <c r="K774" s="62"/>
      <c r="L774" s="65">
        <v>0</v>
      </c>
      <c r="M774" s="62"/>
      <c r="N774" s="65">
        <v>0</v>
      </c>
      <c r="O774" s="62"/>
      <c r="P774" s="65">
        <v>0</v>
      </c>
      <c r="Q774" s="62"/>
      <c r="R774" s="65">
        <v>0</v>
      </c>
      <c r="S774" s="66">
        <v>0</v>
      </c>
      <c r="T774" s="66">
        <v>0</v>
      </c>
    </row>
    <row r="775" ht="16.5" spans="1:20">
      <c r="A775" s="4">
        <v>4</v>
      </c>
      <c r="B775" s="62" t="s">
        <v>1004</v>
      </c>
      <c r="C775" s="62" t="s">
        <v>1009</v>
      </c>
      <c r="D775" s="63" t="s">
        <v>1006</v>
      </c>
      <c r="E775" s="64">
        <v>0</v>
      </c>
      <c r="F775" s="64">
        <v>0</v>
      </c>
      <c r="G775" s="64">
        <v>0</v>
      </c>
      <c r="H775" s="64">
        <v>0</v>
      </c>
      <c r="I775" s="62"/>
      <c r="J775" s="65">
        <v>0</v>
      </c>
      <c r="K775" s="62"/>
      <c r="L775" s="65">
        <v>0</v>
      </c>
      <c r="M775" s="62"/>
      <c r="N775" s="65">
        <v>0</v>
      </c>
      <c r="O775" s="62"/>
      <c r="P775" s="65">
        <v>0</v>
      </c>
      <c r="Q775" s="62"/>
      <c r="R775" s="65">
        <v>0</v>
      </c>
      <c r="S775" s="66">
        <v>0</v>
      </c>
      <c r="T775" s="66">
        <v>0</v>
      </c>
    </row>
    <row r="776" ht="16.5" spans="1:20">
      <c r="A776" s="4">
        <v>5</v>
      </c>
      <c r="B776" s="62" t="s">
        <v>1004</v>
      </c>
      <c r="C776" s="62" t="s">
        <v>1010</v>
      </c>
      <c r="D776" s="63" t="s">
        <v>1006</v>
      </c>
      <c r="E776" s="64">
        <v>0</v>
      </c>
      <c r="F776" s="64">
        <v>0</v>
      </c>
      <c r="G776" s="64">
        <v>0</v>
      </c>
      <c r="H776" s="64">
        <v>0</v>
      </c>
      <c r="I776" s="62"/>
      <c r="J776" s="65">
        <v>0</v>
      </c>
      <c r="K776" s="62"/>
      <c r="L776" s="65">
        <v>0</v>
      </c>
      <c r="M776" s="62"/>
      <c r="N776" s="65">
        <v>0</v>
      </c>
      <c r="O776" s="62"/>
      <c r="P776" s="65">
        <v>0</v>
      </c>
      <c r="Q776" s="62"/>
      <c r="R776" s="65">
        <v>0</v>
      </c>
      <c r="S776" s="66">
        <v>0</v>
      </c>
      <c r="T776" s="66">
        <v>0</v>
      </c>
    </row>
    <row r="777" ht="16.5" spans="1:20">
      <c r="A777" s="4">
        <v>1</v>
      </c>
      <c r="B777" s="62" t="s">
        <v>1011</v>
      </c>
      <c r="C777" s="62" t="s">
        <v>1012</v>
      </c>
      <c r="D777" s="63" t="s">
        <v>1013</v>
      </c>
      <c r="E777" s="64">
        <v>0</v>
      </c>
      <c r="F777" s="64">
        <v>0</v>
      </c>
      <c r="G777" s="64">
        <v>0</v>
      </c>
      <c r="H777" s="64">
        <v>0</v>
      </c>
      <c r="I777" s="62"/>
      <c r="J777" s="65">
        <v>0</v>
      </c>
      <c r="K777" s="62"/>
      <c r="L777" s="65">
        <v>0</v>
      </c>
      <c r="M777" s="62"/>
      <c r="N777" s="65">
        <v>0</v>
      </c>
      <c r="O777" s="62"/>
      <c r="P777" s="65">
        <v>0</v>
      </c>
      <c r="Q777" s="62"/>
      <c r="R777" s="65">
        <v>0</v>
      </c>
      <c r="S777" s="66">
        <v>0</v>
      </c>
      <c r="T777" s="66">
        <v>0</v>
      </c>
    </row>
    <row r="778" ht="16.5" spans="1:20">
      <c r="A778" s="4">
        <v>2</v>
      </c>
      <c r="B778" s="62" t="s">
        <v>1011</v>
      </c>
      <c r="C778" s="62" t="s">
        <v>1014</v>
      </c>
      <c r="D778" s="63" t="s">
        <v>1013</v>
      </c>
      <c r="E778" s="64">
        <v>0</v>
      </c>
      <c r="F778" s="64">
        <v>0</v>
      </c>
      <c r="G778" s="64">
        <v>0</v>
      </c>
      <c r="H778" s="64">
        <v>0</v>
      </c>
      <c r="I778" s="62"/>
      <c r="J778" s="65">
        <v>0</v>
      </c>
      <c r="K778" s="62"/>
      <c r="L778" s="65">
        <v>0</v>
      </c>
      <c r="M778" s="62"/>
      <c r="N778" s="65">
        <v>0</v>
      </c>
      <c r="O778" s="62"/>
      <c r="P778" s="65">
        <v>0</v>
      </c>
      <c r="Q778" s="62"/>
      <c r="R778" s="65">
        <v>0</v>
      </c>
      <c r="S778" s="66">
        <v>0</v>
      </c>
      <c r="T778" s="66">
        <v>0</v>
      </c>
    </row>
    <row r="779" ht="16.5" spans="1:20">
      <c r="A779" s="4">
        <v>3</v>
      </c>
      <c r="B779" s="62" t="s">
        <v>1011</v>
      </c>
      <c r="C779" s="62" t="s">
        <v>1015</v>
      </c>
      <c r="D779" s="63" t="s">
        <v>1013</v>
      </c>
      <c r="E779" s="64">
        <v>0</v>
      </c>
      <c r="F779" s="64">
        <v>0</v>
      </c>
      <c r="G779" s="64">
        <v>0</v>
      </c>
      <c r="H779" s="64">
        <v>0</v>
      </c>
      <c r="I779" s="62"/>
      <c r="J779" s="65">
        <v>0</v>
      </c>
      <c r="K779" s="62"/>
      <c r="L779" s="65">
        <v>0</v>
      </c>
      <c r="M779" s="62"/>
      <c r="N779" s="65">
        <v>0</v>
      </c>
      <c r="O779" s="62"/>
      <c r="P779" s="65">
        <v>0</v>
      </c>
      <c r="Q779" s="62"/>
      <c r="R779" s="65">
        <v>0</v>
      </c>
      <c r="S779" s="66">
        <v>0</v>
      </c>
      <c r="T779" s="66">
        <v>0</v>
      </c>
    </row>
    <row r="780" ht="16.5" spans="1:20">
      <c r="A780" s="4">
        <v>4</v>
      </c>
      <c r="B780" s="62" t="s">
        <v>1011</v>
      </c>
      <c r="C780" s="62" t="s">
        <v>1016</v>
      </c>
      <c r="D780" s="63" t="s">
        <v>1013</v>
      </c>
      <c r="E780" s="64">
        <v>0</v>
      </c>
      <c r="F780" s="64">
        <v>0</v>
      </c>
      <c r="G780" s="64">
        <v>0</v>
      </c>
      <c r="H780" s="64">
        <v>0</v>
      </c>
      <c r="I780" s="62"/>
      <c r="J780" s="65">
        <v>0</v>
      </c>
      <c r="K780" s="62"/>
      <c r="L780" s="65">
        <v>0</v>
      </c>
      <c r="M780" s="62"/>
      <c r="N780" s="65">
        <v>0</v>
      </c>
      <c r="O780" s="62"/>
      <c r="P780" s="65">
        <v>0</v>
      </c>
      <c r="Q780" s="62"/>
      <c r="R780" s="65">
        <v>0</v>
      </c>
      <c r="S780" s="66">
        <v>0</v>
      </c>
      <c r="T780" s="66">
        <v>0</v>
      </c>
    </row>
    <row r="781" ht="16.5" spans="1:20">
      <c r="A781" s="4">
        <v>5</v>
      </c>
      <c r="B781" s="62" t="s">
        <v>1011</v>
      </c>
      <c r="C781" s="62" t="s">
        <v>1017</v>
      </c>
      <c r="D781" s="63" t="s">
        <v>1013</v>
      </c>
      <c r="E781" s="64">
        <v>0</v>
      </c>
      <c r="F781" s="64">
        <v>0</v>
      </c>
      <c r="G781" s="64">
        <v>0</v>
      </c>
      <c r="H781" s="64">
        <v>0</v>
      </c>
      <c r="I781" s="62"/>
      <c r="J781" s="65">
        <v>0</v>
      </c>
      <c r="K781" s="62"/>
      <c r="L781" s="65">
        <v>0</v>
      </c>
      <c r="M781" s="62"/>
      <c r="N781" s="65">
        <v>0</v>
      </c>
      <c r="O781" s="62"/>
      <c r="P781" s="65">
        <v>0</v>
      </c>
      <c r="Q781" s="62"/>
      <c r="R781" s="65">
        <v>0</v>
      </c>
      <c r="S781" s="66">
        <v>0</v>
      </c>
      <c r="T781" s="66">
        <v>0</v>
      </c>
    </row>
    <row r="782" ht="16.5" spans="1:20">
      <c r="A782" s="4">
        <v>1</v>
      </c>
      <c r="B782" s="62" t="s">
        <v>1018</v>
      </c>
      <c r="C782" s="62" t="s">
        <v>1018</v>
      </c>
      <c r="D782" s="63" t="s">
        <v>1019</v>
      </c>
      <c r="E782" s="64">
        <v>0</v>
      </c>
      <c r="F782" s="64">
        <v>0</v>
      </c>
      <c r="G782" s="64">
        <v>0</v>
      </c>
      <c r="H782" s="64">
        <v>0</v>
      </c>
      <c r="I782" s="62"/>
      <c r="J782" s="65">
        <v>0</v>
      </c>
      <c r="K782" s="62"/>
      <c r="L782" s="65">
        <v>0</v>
      </c>
      <c r="M782" s="62"/>
      <c r="N782" s="65">
        <v>0</v>
      </c>
      <c r="O782" s="62"/>
      <c r="P782" s="65">
        <v>0</v>
      </c>
      <c r="Q782" s="62"/>
      <c r="R782" s="65">
        <v>0</v>
      </c>
      <c r="S782" s="66">
        <v>0</v>
      </c>
      <c r="T782" s="66">
        <v>0</v>
      </c>
    </row>
    <row r="783" ht="16.5" spans="1:20">
      <c r="A783" s="4">
        <v>0</v>
      </c>
      <c r="B783" s="62"/>
      <c r="C783" s="62"/>
      <c r="D783" s="63"/>
      <c r="E783" s="64">
        <v>0</v>
      </c>
      <c r="F783" s="64">
        <v>0</v>
      </c>
      <c r="G783" s="64">
        <v>0</v>
      </c>
      <c r="H783" s="64">
        <v>0</v>
      </c>
      <c r="I783" s="62"/>
      <c r="J783" s="65">
        <v>0</v>
      </c>
      <c r="K783" s="62"/>
      <c r="L783" s="65">
        <v>0</v>
      </c>
      <c r="M783" s="62"/>
      <c r="N783" s="65">
        <v>0</v>
      </c>
      <c r="O783" s="62"/>
      <c r="P783" s="65">
        <v>0</v>
      </c>
      <c r="Q783" s="62"/>
      <c r="R783" s="65">
        <v>0</v>
      </c>
      <c r="S783" s="66">
        <v>0</v>
      </c>
      <c r="T783" s="66">
        <v>0</v>
      </c>
    </row>
    <row r="784" ht="16.5" spans="1:20">
      <c r="A784" s="4">
        <v>0</v>
      </c>
      <c r="B784" s="62"/>
      <c r="C784" s="62"/>
      <c r="D784" s="63"/>
      <c r="E784" s="64">
        <v>0</v>
      </c>
      <c r="F784" s="64">
        <v>0</v>
      </c>
      <c r="G784" s="64">
        <v>0</v>
      </c>
      <c r="H784" s="64">
        <v>0</v>
      </c>
      <c r="I784" s="62"/>
      <c r="J784" s="65">
        <v>0</v>
      </c>
      <c r="K784" s="62"/>
      <c r="L784" s="65">
        <v>0</v>
      </c>
      <c r="M784" s="62"/>
      <c r="N784" s="65">
        <v>0</v>
      </c>
      <c r="O784" s="62"/>
      <c r="P784" s="65">
        <v>0</v>
      </c>
      <c r="Q784" s="62"/>
      <c r="R784" s="65">
        <v>0</v>
      </c>
      <c r="S784" s="66">
        <v>0</v>
      </c>
      <c r="T784" s="66">
        <v>0</v>
      </c>
    </row>
    <row r="785" ht="16.5" spans="1:20">
      <c r="A785" s="4">
        <v>0</v>
      </c>
      <c r="B785" s="62"/>
      <c r="C785" s="62"/>
      <c r="D785" s="63"/>
      <c r="E785" s="64">
        <v>0</v>
      </c>
      <c r="F785" s="64">
        <v>0</v>
      </c>
      <c r="G785" s="64">
        <v>0</v>
      </c>
      <c r="H785" s="64">
        <v>0</v>
      </c>
      <c r="I785" s="62"/>
      <c r="J785" s="65">
        <v>0</v>
      </c>
      <c r="K785" s="62"/>
      <c r="L785" s="65">
        <v>0</v>
      </c>
      <c r="M785" s="62"/>
      <c r="N785" s="65">
        <v>0</v>
      </c>
      <c r="O785" s="62"/>
      <c r="P785" s="65">
        <v>0</v>
      </c>
      <c r="Q785" s="62"/>
      <c r="R785" s="65">
        <v>0</v>
      </c>
      <c r="S785" s="66">
        <v>0</v>
      </c>
      <c r="T785" s="66">
        <v>0</v>
      </c>
    </row>
    <row r="786" ht="16.5" spans="1:20">
      <c r="A786" s="4">
        <v>0</v>
      </c>
      <c r="B786" s="62"/>
      <c r="C786" s="62"/>
      <c r="D786" s="63"/>
      <c r="E786" s="64">
        <v>0</v>
      </c>
      <c r="F786" s="64">
        <v>0</v>
      </c>
      <c r="G786" s="64">
        <v>0</v>
      </c>
      <c r="H786" s="64">
        <v>0</v>
      </c>
      <c r="I786" s="62"/>
      <c r="J786" s="65">
        <v>0</v>
      </c>
      <c r="K786" s="62"/>
      <c r="L786" s="65">
        <v>0</v>
      </c>
      <c r="M786" s="62"/>
      <c r="N786" s="65">
        <v>0</v>
      </c>
      <c r="O786" s="62"/>
      <c r="P786" s="65">
        <v>0</v>
      </c>
      <c r="Q786" s="62"/>
      <c r="R786" s="65">
        <v>0</v>
      </c>
      <c r="S786" s="66">
        <v>0</v>
      </c>
      <c r="T786" s="66">
        <v>0</v>
      </c>
    </row>
    <row r="787" ht="16.5" spans="1:20">
      <c r="A787" s="4">
        <v>1</v>
      </c>
      <c r="B787" s="62" t="s">
        <v>1020</v>
      </c>
      <c r="C787" s="62" t="s">
        <v>1020</v>
      </c>
      <c r="D787" s="63" t="s">
        <v>1021</v>
      </c>
      <c r="E787" s="64">
        <v>0</v>
      </c>
      <c r="F787" s="64">
        <v>0</v>
      </c>
      <c r="G787" s="64">
        <v>0</v>
      </c>
      <c r="H787" s="64">
        <v>0</v>
      </c>
      <c r="I787" s="62"/>
      <c r="J787" s="65">
        <v>0</v>
      </c>
      <c r="K787" s="62"/>
      <c r="L787" s="65">
        <v>0</v>
      </c>
      <c r="M787" s="62"/>
      <c r="N787" s="65">
        <v>0</v>
      </c>
      <c r="O787" s="62"/>
      <c r="P787" s="65">
        <v>0</v>
      </c>
      <c r="Q787" s="62"/>
      <c r="R787" s="65">
        <v>0</v>
      </c>
      <c r="S787" s="66">
        <v>0</v>
      </c>
      <c r="T787" s="66">
        <v>0</v>
      </c>
    </row>
    <row r="788" ht="16.5" spans="1:20">
      <c r="A788" s="4">
        <v>0</v>
      </c>
      <c r="B788" s="62"/>
      <c r="C788" s="62"/>
      <c r="D788" s="63"/>
      <c r="E788" s="64">
        <v>0</v>
      </c>
      <c r="F788" s="64">
        <v>0</v>
      </c>
      <c r="G788" s="64">
        <v>0</v>
      </c>
      <c r="H788" s="64">
        <v>0</v>
      </c>
      <c r="I788" s="62"/>
      <c r="J788" s="65">
        <v>0</v>
      </c>
      <c r="K788" s="62"/>
      <c r="L788" s="65">
        <v>0</v>
      </c>
      <c r="M788" s="62"/>
      <c r="N788" s="65">
        <v>0</v>
      </c>
      <c r="O788" s="62"/>
      <c r="P788" s="65">
        <v>0</v>
      </c>
      <c r="Q788" s="62"/>
      <c r="R788" s="65">
        <v>0</v>
      </c>
      <c r="S788" s="66">
        <v>0</v>
      </c>
      <c r="T788" s="66">
        <v>0</v>
      </c>
    </row>
    <row r="789" ht="16.5" spans="1:20">
      <c r="A789" s="4">
        <v>0</v>
      </c>
      <c r="B789" s="62"/>
      <c r="C789" s="62"/>
      <c r="D789" s="63"/>
      <c r="E789" s="64">
        <v>0</v>
      </c>
      <c r="F789" s="64">
        <v>0</v>
      </c>
      <c r="G789" s="64">
        <v>0</v>
      </c>
      <c r="H789" s="64">
        <v>0</v>
      </c>
      <c r="I789" s="62"/>
      <c r="J789" s="65">
        <v>0</v>
      </c>
      <c r="K789" s="62"/>
      <c r="L789" s="65">
        <v>0</v>
      </c>
      <c r="M789" s="62"/>
      <c r="N789" s="65">
        <v>0</v>
      </c>
      <c r="O789" s="62"/>
      <c r="P789" s="65">
        <v>0</v>
      </c>
      <c r="Q789" s="62"/>
      <c r="R789" s="65">
        <v>0</v>
      </c>
      <c r="S789" s="66">
        <v>0</v>
      </c>
      <c r="T789" s="66">
        <v>0</v>
      </c>
    </row>
    <row r="790" ht="16.5" spans="1:20">
      <c r="A790" s="4">
        <v>0</v>
      </c>
      <c r="B790" s="62"/>
      <c r="C790" s="62"/>
      <c r="D790" s="63"/>
      <c r="E790" s="64">
        <v>0</v>
      </c>
      <c r="F790" s="64">
        <v>0</v>
      </c>
      <c r="G790" s="64">
        <v>0</v>
      </c>
      <c r="H790" s="64">
        <v>0</v>
      </c>
      <c r="I790" s="62"/>
      <c r="J790" s="65">
        <v>0</v>
      </c>
      <c r="K790" s="62"/>
      <c r="L790" s="65">
        <v>0</v>
      </c>
      <c r="M790" s="62"/>
      <c r="N790" s="65">
        <v>0</v>
      </c>
      <c r="O790" s="62"/>
      <c r="P790" s="65">
        <v>0</v>
      </c>
      <c r="Q790" s="62"/>
      <c r="R790" s="65">
        <v>0</v>
      </c>
      <c r="S790" s="66">
        <v>0</v>
      </c>
      <c r="T790" s="66">
        <v>0</v>
      </c>
    </row>
    <row r="791" ht="16.5" spans="1:20">
      <c r="A791" s="4">
        <v>0</v>
      </c>
      <c r="B791" s="62"/>
      <c r="C791" s="62"/>
      <c r="D791" s="63"/>
      <c r="E791" s="64">
        <v>0</v>
      </c>
      <c r="F791" s="64">
        <v>0</v>
      </c>
      <c r="G791" s="64">
        <v>0</v>
      </c>
      <c r="H791" s="64">
        <v>0</v>
      </c>
      <c r="I791" s="62"/>
      <c r="J791" s="65">
        <v>0</v>
      </c>
      <c r="K791" s="62"/>
      <c r="L791" s="65">
        <v>0</v>
      </c>
      <c r="M791" s="62"/>
      <c r="N791" s="65">
        <v>0</v>
      </c>
      <c r="O791" s="62"/>
      <c r="P791" s="65">
        <v>0</v>
      </c>
      <c r="Q791" s="62"/>
      <c r="R791" s="65">
        <v>0</v>
      </c>
      <c r="S791" s="66">
        <v>0</v>
      </c>
      <c r="T791" s="66">
        <v>0</v>
      </c>
    </row>
    <row r="792" ht="16.5" spans="1:20">
      <c r="A792" s="4">
        <v>1</v>
      </c>
      <c r="B792" s="62" t="s">
        <v>1022</v>
      </c>
      <c r="C792" s="62" t="s">
        <v>1022</v>
      </c>
      <c r="D792" s="63" t="s">
        <v>1023</v>
      </c>
      <c r="E792" s="64">
        <v>0</v>
      </c>
      <c r="F792" s="64">
        <v>0</v>
      </c>
      <c r="G792" s="64">
        <v>0</v>
      </c>
      <c r="H792" s="64">
        <v>0</v>
      </c>
      <c r="I792" s="62"/>
      <c r="J792" s="65">
        <v>0</v>
      </c>
      <c r="K792" s="62"/>
      <c r="L792" s="65">
        <v>0</v>
      </c>
      <c r="M792" s="62"/>
      <c r="N792" s="65">
        <v>0</v>
      </c>
      <c r="O792" s="62"/>
      <c r="P792" s="65">
        <v>0</v>
      </c>
      <c r="Q792" s="62"/>
      <c r="R792" s="65">
        <v>0</v>
      </c>
      <c r="S792" s="66">
        <v>0</v>
      </c>
      <c r="T792" s="66">
        <v>0</v>
      </c>
    </row>
    <row r="793" ht="16.5" spans="1:20">
      <c r="A793" s="4">
        <v>0</v>
      </c>
      <c r="B793" s="62"/>
      <c r="C793" s="62"/>
      <c r="D793" s="63"/>
      <c r="E793" s="64">
        <v>0</v>
      </c>
      <c r="F793" s="64">
        <v>0</v>
      </c>
      <c r="G793" s="64">
        <v>0</v>
      </c>
      <c r="H793" s="64">
        <v>0</v>
      </c>
      <c r="I793" s="62"/>
      <c r="J793" s="65">
        <v>0</v>
      </c>
      <c r="K793" s="62"/>
      <c r="L793" s="65">
        <v>0</v>
      </c>
      <c r="M793" s="62"/>
      <c r="N793" s="65">
        <v>0</v>
      </c>
      <c r="O793" s="62"/>
      <c r="P793" s="65">
        <v>0</v>
      </c>
      <c r="Q793" s="62"/>
      <c r="R793" s="65">
        <v>0</v>
      </c>
      <c r="S793" s="66">
        <v>0</v>
      </c>
      <c r="T793" s="66">
        <v>0</v>
      </c>
    </row>
    <row r="794" ht="16.5" spans="1:20">
      <c r="A794" s="4">
        <v>0</v>
      </c>
      <c r="B794" s="62"/>
      <c r="C794" s="62"/>
      <c r="D794" s="63"/>
      <c r="E794" s="64">
        <v>0</v>
      </c>
      <c r="F794" s="64">
        <v>0</v>
      </c>
      <c r="G794" s="64">
        <v>0</v>
      </c>
      <c r="H794" s="64">
        <v>0</v>
      </c>
      <c r="I794" s="62"/>
      <c r="J794" s="65">
        <v>0</v>
      </c>
      <c r="K794" s="62"/>
      <c r="L794" s="65">
        <v>0</v>
      </c>
      <c r="M794" s="62"/>
      <c r="N794" s="65">
        <v>0</v>
      </c>
      <c r="O794" s="62"/>
      <c r="P794" s="65">
        <v>0</v>
      </c>
      <c r="Q794" s="62"/>
      <c r="R794" s="65">
        <v>0</v>
      </c>
      <c r="S794" s="66">
        <v>0</v>
      </c>
      <c r="T794" s="66">
        <v>0</v>
      </c>
    </row>
    <row r="795" ht="16.5" spans="1:20">
      <c r="A795" s="4">
        <v>0</v>
      </c>
      <c r="B795" s="62"/>
      <c r="C795" s="62"/>
      <c r="D795" s="63"/>
      <c r="E795" s="64">
        <v>0</v>
      </c>
      <c r="F795" s="64">
        <v>0</v>
      </c>
      <c r="G795" s="64">
        <v>0</v>
      </c>
      <c r="H795" s="64">
        <v>0</v>
      </c>
      <c r="I795" s="62"/>
      <c r="J795" s="65">
        <v>0</v>
      </c>
      <c r="K795" s="62"/>
      <c r="L795" s="65">
        <v>0</v>
      </c>
      <c r="M795" s="62"/>
      <c r="N795" s="65">
        <v>0</v>
      </c>
      <c r="O795" s="62"/>
      <c r="P795" s="65">
        <v>0</v>
      </c>
      <c r="Q795" s="62"/>
      <c r="R795" s="65">
        <v>0</v>
      </c>
      <c r="S795" s="66">
        <v>0</v>
      </c>
      <c r="T795" s="66">
        <v>0</v>
      </c>
    </row>
    <row r="796" ht="16.5" spans="1:20">
      <c r="A796" s="4">
        <v>0</v>
      </c>
      <c r="B796" s="62"/>
      <c r="C796" s="62"/>
      <c r="D796" s="63"/>
      <c r="E796" s="64">
        <v>0</v>
      </c>
      <c r="F796" s="64">
        <v>0</v>
      </c>
      <c r="G796" s="64">
        <v>0</v>
      </c>
      <c r="H796" s="64">
        <v>0</v>
      </c>
      <c r="I796" s="62"/>
      <c r="J796" s="65">
        <v>0</v>
      </c>
      <c r="K796" s="62"/>
      <c r="L796" s="65">
        <v>0</v>
      </c>
      <c r="M796" s="62"/>
      <c r="N796" s="65">
        <v>0</v>
      </c>
      <c r="O796" s="62"/>
      <c r="P796" s="65">
        <v>0</v>
      </c>
      <c r="Q796" s="62"/>
      <c r="R796" s="65">
        <v>0</v>
      </c>
      <c r="S796" s="66">
        <v>0</v>
      </c>
      <c r="T796" s="66">
        <v>0</v>
      </c>
    </row>
    <row r="797" ht="16.5" spans="1:20">
      <c r="A797" s="4">
        <v>0</v>
      </c>
      <c r="B797" s="62"/>
      <c r="C797" s="62"/>
      <c r="D797" s="63"/>
      <c r="E797" s="64">
        <v>0</v>
      </c>
      <c r="F797" s="64">
        <v>0</v>
      </c>
      <c r="G797" s="64">
        <v>0</v>
      </c>
      <c r="H797" s="64">
        <v>0</v>
      </c>
      <c r="I797" s="62"/>
      <c r="J797" s="65">
        <v>0</v>
      </c>
      <c r="K797" s="62"/>
      <c r="L797" s="65">
        <v>0</v>
      </c>
      <c r="M797" s="62"/>
      <c r="N797" s="65">
        <v>0</v>
      </c>
      <c r="O797" s="62"/>
      <c r="P797" s="65">
        <v>0</v>
      </c>
      <c r="Q797" s="62"/>
      <c r="R797" s="65">
        <v>0</v>
      </c>
      <c r="S797" s="66">
        <v>0</v>
      </c>
      <c r="T797" s="66">
        <v>0</v>
      </c>
    </row>
    <row r="798" ht="16.5" spans="1:20">
      <c r="A798" s="4">
        <v>2</v>
      </c>
      <c r="B798" s="62" t="s">
        <v>1024</v>
      </c>
      <c r="C798" s="62" t="s">
        <v>1025</v>
      </c>
      <c r="D798" s="63" t="s">
        <v>1026</v>
      </c>
      <c r="E798" s="64">
        <v>0</v>
      </c>
      <c r="F798" s="64">
        <v>0</v>
      </c>
      <c r="G798" s="64">
        <v>0</v>
      </c>
      <c r="H798" s="64">
        <v>0</v>
      </c>
      <c r="I798" s="62"/>
      <c r="J798" s="65">
        <v>0</v>
      </c>
      <c r="K798" s="62"/>
      <c r="L798" s="65">
        <v>0</v>
      </c>
      <c r="M798" s="62"/>
      <c r="N798" s="65">
        <v>0</v>
      </c>
      <c r="O798" s="62"/>
      <c r="P798" s="65">
        <v>0</v>
      </c>
      <c r="Q798" s="62"/>
      <c r="R798" s="65">
        <v>0</v>
      </c>
      <c r="S798" s="66">
        <v>0</v>
      </c>
      <c r="T798" s="66">
        <v>0</v>
      </c>
    </row>
    <row r="799" ht="16.5" spans="1:20">
      <c r="A799" s="4">
        <v>3</v>
      </c>
      <c r="B799" s="62" t="s">
        <v>1024</v>
      </c>
      <c r="C799" s="62" t="s">
        <v>1027</v>
      </c>
      <c r="D799" s="63" t="s">
        <v>1026</v>
      </c>
      <c r="E799" s="64">
        <v>0</v>
      </c>
      <c r="F799" s="64">
        <v>0</v>
      </c>
      <c r="G799" s="64">
        <v>0</v>
      </c>
      <c r="H799" s="64">
        <v>0</v>
      </c>
      <c r="I799" s="62"/>
      <c r="J799" s="65">
        <v>0</v>
      </c>
      <c r="K799" s="62"/>
      <c r="L799" s="65">
        <v>0</v>
      </c>
      <c r="M799" s="62"/>
      <c r="N799" s="65">
        <v>0</v>
      </c>
      <c r="O799" s="62"/>
      <c r="P799" s="65">
        <v>0</v>
      </c>
      <c r="Q799" s="62"/>
      <c r="R799" s="65">
        <v>0</v>
      </c>
      <c r="S799" s="66">
        <v>0</v>
      </c>
      <c r="T799" s="66">
        <v>0</v>
      </c>
    </row>
    <row r="800" ht="16.5" spans="1:20">
      <c r="A800" s="4">
        <v>0</v>
      </c>
      <c r="B800" s="62"/>
      <c r="C800" s="62"/>
      <c r="D800" s="63"/>
      <c r="E800" s="64">
        <v>0</v>
      </c>
      <c r="F800" s="64">
        <v>0</v>
      </c>
      <c r="G800" s="64">
        <v>0</v>
      </c>
      <c r="H800" s="64">
        <v>0</v>
      </c>
      <c r="I800" s="62"/>
      <c r="J800" s="65">
        <v>0</v>
      </c>
      <c r="K800" s="62"/>
      <c r="L800" s="65">
        <v>0</v>
      </c>
      <c r="M800" s="62"/>
      <c r="N800" s="65">
        <v>0</v>
      </c>
      <c r="O800" s="62"/>
      <c r="P800" s="65">
        <v>0</v>
      </c>
      <c r="Q800" s="62"/>
      <c r="R800" s="65">
        <v>0</v>
      </c>
      <c r="S800" s="66">
        <v>0</v>
      </c>
      <c r="T800" s="66">
        <v>0</v>
      </c>
    </row>
    <row r="801" ht="16.5" spans="1:20">
      <c r="A801" s="4">
        <v>5</v>
      </c>
      <c r="B801" s="62" t="s">
        <v>1024</v>
      </c>
      <c r="C801" s="62" t="s">
        <v>1028</v>
      </c>
      <c r="D801" s="63" t="s">
        <v>1026</v>
      </c>
      <c r="E801" s="64">
        <v>0</v>
      </c>
      <c r="F801" s="64">
        <v>0</v>
      </c>
      <c r="G801" s="64">
        <v>0</v>
      </c>
      <c r="H801" s="64">
        <v>0</v>
      </c>
      <c r="I801" s="62"/>
      <c r="J801" s="65">
        <v>0</v>
      </c>
      <c r="K801" s="62"/>
      <c r="L801" s="65">
        <v>0</v>
      </c>
      <c r="M801" s="62"/>
      <c r="N801" s="65">
        <v>0</v>
      </c>
      <c r="O801" s="62"/>
      <c r="P801" s="65">
        <v>0</v>
      </c>
      <c r="Q801" s="62"/>
      <c r="R801" s="65">
        <v>0</v>
      </c>
      <c r="S801" s="66">
        <v>0</v>
      </c>
      <c r="T801" s="66">
        <v>0</v>
      </c>
    </row>
    <row r="802" ht="16.5" spans="1:20">
      <c r="A802" s="4">
        <v>0</v>
      </c>
      <c r="B802" s="62"/>
      <c r="C802" s="62"/>
      <c r="D802" s="63"/>
      <c r="E802" s="64">
        <v>0</v>
      </c>
      <c r="F802" s="64">
        <v>0</v>
      </c>
      <c r="G802" s="64">
        <v>0</v>
      </c>
      <c r="H802" s="64">
        <v>0</v>
      </c>
      <c r="I802" s="62"/>
      <c r="J802" s="65">
        <v>0</v>
      </c>
      <c r="K802" s="62"/>
      <c r="L802" s="65">
        <v>0</v>
      </c>
      <c r="M802" s="62"/>
      <c r="N802" s="65">
        <v>0</v>
      </c>
      <c r="O802" s="62"/>
      <c r="P802" s="65">
        <v>0</v>
      </c>
      <c r="Q802" s="62"/>
      <c r="R802" s="65">
        <v>0</v>
      </c>
      <c r="S802" s="66">
        <v>0</v>
      </c>
      <c r="T802" s="66">
        <v>0</v>
      </c>
    </row>
    <row r="803" ht="16.5" spans="1:20">
      <c r="A803" s="4">
        <v>0</v>
      </c>
      <c r="B803" s="62"/>
      <c r="C803" s="62"/>
      <c r="D803" s="63"/>
      <c r="E803" s="64">
        <v>0</v>
      </c>
      <c r="F803" s="64">
        <v>0</v>
      </c>
      <c r="G803" s="64">
        <v>0</v>
      </c>
      <c r="H803" s="64">
        <v>0</v>
      </c>
      <c r="I803" s="62"/>
      <c r="J803" s="65">
        <v>0</v>
      </c>
      <c r="K803" s="62"/>
      <c r="L803" s="65">
        <v>0</v>
      </c>
      <c r="M803" s="62"/>
      <c r="N803" s="65">
        <v>0</v>
      </c>
      <c r="O803" s="62"/>
      <c r="P803" s="65">
        <v>0</v>
      </c>
      <c r="Q803" s="62"/>
      <c r="R803" s="65">
        <v>0</v>
      </c>
      <c r="S803" s="66">
        <v>0</v>
      </c>
      <c r="T803" s="66">
        <v>0</v>
      </c>
    </row>
    <row r="804" ht="16.5" spans="1:20">
      <c r="A804" s="4">
        <v>0</v>
      </c>
      <c r="B804" s="62"/>
      <c r="C804" s="62"/>
      <c r="D804" s="63"/>
      <c r="E804" s="64">
        <v>0</v>
      </c>
      <c r="F804" s="64">
        <v>0</v>
      </c>
      <c r="G804" s="64">
        <v>0</v>
      </c>
      <c r="H804" s="64">
        <v>0</v>
      </c>
      <c r="I804" s="62"/>
      <c r="J804" s="65">
        <v>0</v>
      </c>
      <c r="K804" s="62"/>
      <c r="L804" s="65">
        <v>0</v>
      </c>
      <c r="M804" s="62"/>
      <c r="N804" s="65">
        <v>0</v>
      </c>
      <c r="O804" s="62"/>
      <c r="P804" s="65">
        <v>0</v>
      </c>
      <c r="Q804" s="62"/>
      <c r="R804" s="65">
        <v>0</v>
      </c>
      <c r="S804" s="66">
        <v>0</v>
      </c>
      <c r="T804" s="66">
        <v>0</v>
      </c>
    </row>
    <row r="805" ht="16.5" spans="1:20">
      <c r="A805" s="4">
        <v>4</v>
      </c>
      <c r="B805" s="62" t="s">
        <v>1029</v>
      </c>
      <c r="C805" s="62" t="s">
        <v>1029</v>
      </c>
      <c r="D805" s="63" t="s">
        <v>1030</v>
      </c>
      <c r="E805" s="64">
        <v>0</v>
      </c>
      <c r="F805" s="64">
        <v>0</v>
      </c>
      <c r="G805" s="64">
        <v>0</v>
      </c>
      <c r="H805" s="64">
        <v>0</v>
      </c>
      <c r="I805" s="62"/>
      <c r="J805" s="65">
        <v>0</v>
      </c>
      <c r="K805" s="62"/>
      <c r="L805" s="65">
        <v>0</v>
      </c>
      <c r="M805" s="62"/>
      <c r="N805" s="65">
        <v>0</v>
      </c>
      <c r="O805" s="62"/>
      <c r="P805" s="65">
        <v>0</v>
      </c>
      <c r="Q805" s="62"/>
      <c r="R805" s="65">
        <v>0</v>
      </c>
      <c r="S805" s="66">
        <v>0</v>
      </c>
      <c r="T805" s="66">
        <v>0</v>
      </c>
    </row>
    <row r="806" ht="16.5" spans="1:20">
      <c r="A806" s="4">
        <v>0</v>
      </c>
      <c r="B806" s="62"/>
      <c r="C806" s="62"/>
      <c r="D806" s="63"/>
      <c r="E806" s="64">
        <v>0</v>
      </c>
      <c r="F806" s="64">
        <v>0</v>
      </c>
      <c r="G806" s="64">
        <v>0</v>
      </c>
      <c r="H806" s="64">
        <v>0</v>
      </c>
      <c r="I806" s="62"/>
      <c r="J806" s="65">
        <v>0</v>
      </c>
      <c r="K806" s="62"/>
      <c r="L806" s="65">
        <v>0</v>
      </c>
      <c r="M806" s="62"/>
      <c r="N806" s="65">
        <v>0</v>
      </c>
      <c r="O806" s="62"/>
      <c r="P806" s="65">
        <v>0</v>
      </c>
      <c r="Q806" s="62"/>
      <c r="R806" s="65">
        <v>0</v>
      </c>
      <c r="S806" s="66">
        <v>0</v>
      </c>
      <c r="T806" s="66">
        <v>0</v>
      </c>
    </row>
    <row r="807" ht="16.5" spans="1:20">
      <c r="A807" s="4">
        <v>1</v>
      </c>
      <c r="B807" s="62" t="s">
        <v>1031</v>
      </c>
      <c r="C807" s="62" t="s">
        <v>1031</v>
      </c>
      <c r="D807" s="63" t="s">
        <v>1032</v>
      </c>
      <c r="E807" s="64">
        <v>0</v>
      </c>
      <c r="F807" s="64">
        <v>0</v>
      </c>
      <c r="G807" s="64">
        <v>0</v>
      </c>
      <c r="H807" s="64">
        <v>0</v>
      </c>
      <c r="I807" s="62"/>
      <c r="J807" s="65">
        <v>0</v>
      </c>
      <c r="K807" s="62"/>
      <c r="L807" s="65">
        <v>0</v>
      </c>
      <c r="M807" s="62"/>
      <c r="N807" s="65">
        <v>0</v>
      </c>
      <c r="O807" s="62"/>
      <c r="P807" s="65">
        <v>0</v>
      </c>
      <c r="Q807" s="62"/>
      <c r="R807" s="65">
        <v>0</v>
      </c>
      <c r="S807" s="66">
        <v>0</v>
      </c>
      <c r="T807" s="66">
        <v>0</v>
      </c>
    </row>
    <row r="808" ht="16.5" spans="1:20">
      <c r="A808" s="4">
        <v>0</v>
      </c>
      <c r="B808" s="62"/>
      <c r="C808" s="62"/>
      <c r="D808" s="63"/>
      <c r="E808" s="64">
        <v>0</v>
      </c>
      <c r="F808" s="64">
        <v>0</v>
      </c>
      <c r="G808" s="64">
        <v>0</v>
      </c>
      <c r="H808" s="64">
        <v>0</v>
      </c>
      <c r="I808" s="62"/>
      <c r="J808" s="65">
        <v>0</v>
      </c>
      <c r="K808" s="62"/>
      <c r="L808" s="65">
        <v>0</v>
      </c>
      <c r="M808" s="62"/>
      <c r="N808" s="65">
        <v>0</v>
      </c>
      <c r="O808" s="62"/>
      <c r="P808" s="65">
        <v>0</v>
      </c>
      <c r="Q808" s="62"/>
      <c r="R808" s="65">
        <v>0</v>
      </c>
      <c r="S808" s="66">
        <v>0</v>
      </c>
      <c r="T808" s="66">
        <v>0</v>
      </c>
    </row>
    <row r="809" ht="16.5" spans="1:20">
      <c r="A809" s="4">
        <v>0</v>
      </c>
      <c r="B809" s="62"/>
      <c r="C809" s="62"/>
      <c r="D809" s="63"/>
      <c r="E809" s="64">
        <v>0</v>
      </c>
      <c r="F809" s="64">
        <v>0</v>
      </c>
      <c r="G809" s="64">
        <v>0</v>
      </c>
      <c r="H809" s="64">
        <v>0</v>
      </c>
      <c r="I809" s="62"/>
      <c r="J809" s="65">
        <v>0</v>
      </c>
      <c r="K809" s="62"/>
      <c r="L809" s="65">
        <v>0</v>
      </c>
      <c r="M809" s="62"/>
      <c r="N809" s="65">
        <v>0</v>
      </c>
      <c r="O809" s="62"/>
      <c r="P809" s="65">
        <v>0</v>
      </c>
      <c r="Q809" s="62"/>
      <c r="R809" s="65">
        <v>0</v>
      </c>
      <c r="S809" s="66">
        <v>0</v>
      </c>
      <c r="T809" s="66">
        <v>0</v>
      </c>
    </row>
    <row r="810" ht="16.5" spans="1:20">
      <c r="A810" s="4">
        <v>0</v>
      </c>
      <c r="B810" s="62"/>
      <c r="C810" s="62"/>
      <c r="D810" s="63"/>
      <c r="E810" s="64">
        <v>0</v>
      </c>
      <c r="F810" s="64">
        <v>0</v>
      </c>
      <c r="G810" s="64">
        <v>0</v>
      </c>
      <c r="H810" s="64">
        <v>0</v>
      </c>
      <c r="I810" s="62"/>
      <c r="J810" s="65">
        <v>0</v>
      </c>
      <c r="K810" s="62"/>
      <c r="L810" s="65">
        <v>0</v>
      </c>
      <c r="M810" s="62"/>
      <c r="N810" s="65">
        <v>0</v>
      </c>
      <c r="O810" s="62"/>
      <c r="P810" s="65">
        <v>0</v>
      </c>
      <c r="Q810" s="62"/>
      <c r="R810" s="65">
        <v>0</v>
      </c>
      <c r="S810" s="66">
        <v>0</v>
      </c>
      <c r="T810" s="66">
        <v>0</v>
      </c>
    </row>
    <row r="811" ht="16.5" spans="1:20">
      <c r="A811" s="4">
        <v>0</v>
      </c>
      <c r="B811" s="62"/>
      <c r="C811" s="62"/>
      <c r="D811" s="63"/>
      <c r="E811" s="64">
        <v>0</v>
      </c>
      <c r="F811" s="64">
        <v>0</v>
      </c>
      <c r="G811" s="64">
        <v>0</v>
      </c>
      <c r="H811" s="64">
        <v>0</v>
      </c>
      <c r="I811" s="62"/>
      <c r="J811" s="65">
        <v>0</v>
      </c>
      <c r="K811" s="62"/>
      <c r="L811" s="65">
        <v>0</v>
      </c>
      <c r="M811" s="62"/>
      <c r="N811" s="65">
        <v>0</v>
      </c>
      <c r="O811" s="62"/>
      <c r="P811" s="65">
        <v>0</v>
      </c>
      <c r="Q811" s="62"/>
      <c r="R811" s="65">
        <v>0</v>
      </c>
      <c r="S811" s="66">
        <v>0</v>
      </c>
      <c r="T811" s="66">
        <v>0</v>
      </c>
    </row>
    <row r="812" ht="16.5" spans="1:20">
      <c r="A812" s="4">
        <v>1</v>
      </c>
      <c r="B812" s="62" t="s">
        <v>1033</v>
      </c>
      <c r="C812" s="62" t="s">
        <v>1034</v>
      </c>
      <c r="D812" s="63" t="s">
        <v>1035</v>
      </c>
      <c r="E812" s="64">
        <v>0</v>
      </c>
      <c r="F812" s="64">
        <v>0</v>
      </c>
      <c r="G812" s="64">
        <v>0</v>
      </c>
      <c r="H812" s="64">
        <v>0</v>
      </c>
      <c r="I812" s="62"/>
      <c r="J812" s="65">
        <v>0</v>
      </c>
      <c r="K812" s="62"/>
      <c r="L812" s="65">
        <v>0</v>
      </c>
      <c r="M812" s="62"/>
      <c r="N812" s="65">
        <v>0</v>
      </c>
      <c r="O812" s="62"/>
      <c r="P812" s="65">
        <v>0</v>
      </c>
      <c r="Q812" s="62"/>
      <c r="R812" s="65">
        <v>0</v>
      </c>
      <c r="S812" s="66">
        <v>0</v>
      </c>
      <c r="T812" s="66">
        <v>0</v>
      </c>
    </row>
    <row r="813" ht="16.5" spans="1:20">
      <c r="A813" s="4">
        <v>2</v>
      </c>
      <c r="B813" s="62" t="s">
        <v>1033</v>
      </c>
      <c r="C813" s="62" t="s">
        <v>1036</v>
      </c>
      <c r="D813" s="63" t="s">
        <v>1035</v>
      </c>
      <c r="E813" s="64">
        <v>0</v>
      </c>
      <c r="F813" s="64">
        <v>0</v>
      </c>
      <c r="G813" s="64">
        <v>0</v>
      </c>
      <c r="H813" s="64">
        <v>0</v>
      </c>
      <c r="I813" s="62"/>
      <c r="J813" s="65">
        <v>0</v>
      </c>
      <c r="K813" s="62"/>
      <c r="L813" s="65">
        <v>0</v>
      </c>
      <c r="M813" s="62"/>
      <c r="N813" s="65">
        <v>0</v>
      </c>
      <c r="O813" s="62"/>
      <c r="P813" s="65">
        <v>0</v>
      </c>
      <c r="Q813" s="62"/>
      <c r="R813" s="65">
        <v>0</v>
      </c>
      <c r="S813" s="66">
        <v>0</v>
      </c>
      <c r="T813" s="66">
        <v>0</v>
      </c>
    </row>
    <row r="814" ht="16.5" spans="1:20">
      <c r="A814" s="4">
        <v>3</v>
      </c>
      <c r="B814" s="62" t="s">
        <v>1033</v>
      </c>
      <c r="C814" s="62" t="s">
        <v>1037</v>
      </c>
      <c r="D814" s="63" t="s">
        <v>1035</v>
      </c>
      <c r="E814" s="64">
        <v>0</v>
      </c>
      <c r="F814" s="64">
        <v>0</v>
      </c>
      <c r="G814" s="64">
        <v>0</v>
      </c>
      <c r="H814" s="64">
        <v>0</v>
      </c>
      <c r="I814" s="62"/>
      <c r="J814" s="65">
        <v>0</v>
      </c>
      <c r="K814" s="62"/>
      <c r="L814" s="65">
        <v>0</v>
      </c>
      <c r="M814" s="62"/>
      <c r="N814" s="65">
        <v>0</v>
      </c>
      <c r="O814" s="62"/>
      <c r="P814" s="65">
        <v>0</v>
      </c>
      <c r="Q814" s="62"/>
      <c r="R814" s="65">
        <v>0</v>
      </c>
      <c r="S814" s="66">
        <v>0</v>
      </c>
      <c r="T814" s="66">
        <v>0</v>
      </c>
    </row>
    <row r="815" ht="16.5" spans="1:20">
      <c r="A815" s="4">
        <v>4</v>
      </c>
      <c r="B815" s="62" t="s">
        <v>1033</v>
      </c>
      <c r="C815" s="62" t="s">
        <v>1038</v>
      </c>
      <c r="D815" s="63" t="s">
        <v>1035</v>
      </c>
      <c r="E815" s="64">
        <v>0</v>
      </c>
      <c r="F815" s="64">
        <v>0</v>
      </c>
      <c r="G815" s="64">
        <v>0</v>
      </c>
      <c r="H815" s="64">
        <v>0</v>
      </c>
      <c r="I815" s="62"/>
      <c r="J815" s="65">
        <v>0</v>
      </c>
      <c r="K815" s="62"/>
      <c r="L815" s="65">
        <v>0</v>
      </c>
      <c r="M815" s="62"/>
      <c r="N815" s="65">
        <v>0</v>
      </c>
      <c r="O815" s="62"/>
      <c r="P815" s="65">
        <v>0</v>
      </c>
      <c r="Q815" s="62"/>
      <c r="R815" s="65">
        <v>0</v>
      </c>
      <c r="S815" s="66">
        <v>0</v>
      </c>
      <c r="T815" s="66">
        <v>0</v>
      </c>
    </row>
    <row r="816" ht="16.5" spans="1:20">
      <c r="A816" s="4">
        <v>5</v>
      </c>
      <c r="B816" s="62" t="s">
        <v>1033</v>
      </c>
      <c r="C816" s="62" t="s">
        <v>1039</v>
      </c>
      <c r="D816" s="63" t="s">
        <v>1035</v>
      </c>
      <c r="E816" s="64">
        <v>0</v>
      </c>
      <c r="F816" s="64">
        <v>0</v>
      </c>
      <c r="G816" s="64">
        <v>0</v>
      </c>
      <c r="H816" s="64">
        <v>0</v>
      </c>
      <c r="I816" s="62"/>
      <c r="J816" s="65">
        <v>0</v>
      </c>
      <c r="K816" s="62"/>
      <c r="L816" s="65">
        <v>0</v>
      </c>
      <c r="M816" s="62"/>
      <c r="N816" s="65">
        <v>0</v>
      </c>
      <c r="O816" s="62"/>
      <c r="P816" s="65">
        <v>0</v>
      </c>
      <c r="Q816" s="62"/>
      <c r="R816" s="65">
        <v>0</v>
      </c>
      <c r="S816" s="66">
        <v>0</v>
      </c>
      <c r="T816" s="66">
        <v>0</v>
      </c>
    </row>
    <row r="817" ht="16.5" spans="1:20">
      <c r="A817" s="4">
        <v>1</v>
      </c>
      <c r="B817" s="62" t="s">
        <v>1040</v>
      </c>
      <c r="C817" s="62" t="s">
        <v>1041</v>
      </c>
      <c r="D817" s="63" t="s">
        <v>1042</v>
      </c>
      <c r="E817" s="64">
        <v>0</v>
      </c>
      <c r="F817" s="64">
        <v>0</v>
      </c>
      <c r="G817" s="64">
        <v>0</v>
      </c>
      <c r="H817" s="64">
        <v>0</v>
      </c>
      <c r="I817" s="62"/>
      <c r="J817" s="65">
        <v>0</v>
      </c>
      <c r="K817" s="62"/>
      <c r="L817" s="65">
        <v>0</v>
      </c>
      <c r="M817" s="62"/>
      <c r="N817" s="65">
        <v>0</v>
      </c>
      <c r="O817" s="62"/>
      <c r="P817" s="65">
        <v>0</v>
      </c>
      <c r="Q817" s="62"/>
      <c r="R817" s="65">
        <v>0</v>
      </c>
      <c r="S817" s="66">
        <v>0</v>
      </c>
      <c r="T817" s="66">
        <v>0</v>
      </c>
    </row>
    <row r="818" ht="16.5" spans="1:20">
      <c r="A818" s="4">
        <v>2</v>
      </c>
      <c r="B818" s="62" t="s">
        <v>1040</v>
      </c>
      <c r="C818" s="62" t="s">
        <v>1043</v>
      </c>
      <c r="D818" s="63" t="s">
        <v>1042</v>
      </c>
      <c r="E818" s="64">
        <v>0</v>
      </c>
      <c r="F818" s="64">
        <v>0</v>
      </c>
      <c r="G818" s="64">
        <v>0</v>
      </c>
      <c r="H818" s="64">
        <v>0</v>
      </c>
      <c r="I818" s="62"/>
      <c r="J818" s="65">
        <v>0</v>
      </c>
      <c r="K818" s="62"/>
      <c r="L818" s="65">
        <v>0</v>
      </c>
      <c r="M818" s="62"/>
      <c r="N818" s="65">
        <v>0</v>
      </c>
      <c r="O818" s="62"/>
      <c r="P818" s="65">
        <v>0</v>
      </c>
      <c r="Q818" s="62"/>
      <c r="R818" s="65">
        <v>0</v>
      </c>
      <c r="S818" s="66">
        <v>0</v>
      </c>
      <c r="T818" s="66">
        <v>0</v>
      </c>
    </row>
    <row r="819" ht="16.5" spans="1:20">
      <c r="A819" s="4">
        <v>3</v>
      </c>
      <c r="B819" s="62" t="s">
        <v>1040</v>
      </c>
      <c r="C819" s="62" t="s">
        <v>1044</v>
      </c>
      <c r="D819" s="63" t="s">
        <v>1042</v>
      </c>
      <c r="E819" s="64">
        <v>0</v>
      </c>
      <c r="F819" s="64">
        <v>0</v>
      </c>
      <c r="G819" s="64">
        <v>0</v>
      </c>
      <c r="H819" s="64">
        <v>0</v>
      </c>
      <c r="I819" s="62"/>
      <c r="J819" s="65">
        <v>0</v>
      </c>
      <c r="K819" s="62"/>
      <c r="L819" s="65">
        <v>0</v>
      </c>
      <c r="M819" s="62"/>
      <c r="N819" s="65">
        <v>0</v>
      </c>
      <c r="O819" s="62"/>
      <c r="P819" s="65">
        <v>0</v>
      </c>
      <c r="Q819" s="62"/>
      <c r="R819" s="65">
        <v>0</v>
      </c>
      <c r="S819" s="66">
        <v>0</v>
      </c>
      <c r="T819" s="66">
        <v>0</v>
      </c>
    </row>
    <row r="820" ht="16.5" spans="1:20">
      <c r="A820" s="4">
        <v>0</v>
      </c>
      <c r="B820" s="62"/>
      <c r="C820" s="62"/>
      <c r="D820" s="63"/>
      <c r="E820" s="64">
        <v>0</v>
      </c>
      <c r="F820" s="64">
        <v>0</v>
      </c>
      <c r="G820" s="64">
        <v>0</v>
      </c>
      <c r="H820" s="64">
        <v>0</v>
      </c>
      <c r="I820" s="62"/>
      <c r="J820" s="65">
        <v>0</v>
      </c>
      <c r="K820" s="62"/>
      <c r="L820" s="65">
        <v>0</v>
      </c>
      <c r="M820" s="62"/>
      <c r="N820" s="65">
        <v>0</v>
      </c>
      <c r="O820" s="62"/>
      <c r="P820" s="65">
        <v>0</v>
      </c>
      <c r="Q820" s="62"/>
      <c r="R820" s="65">
        <v>0</v>
      </c>
      <c r="S820" s="66">
        <v>0</v>
      </c>
      <c r="T820" s="66">
        <v>0</v>
      </c>
    </row>
    <row r="821" ht="16.5" spans="1:20">
      <c r="A821" s="4">
        <v>5</v>
      </c>
      <c r="B821" s="62" t="s">
        <v>1040</v>
      </c>
      <c r="C821" s="62" t="s">
        <v>1045</v>
      </c>
      <c r="D821" s="63" t="s">
        <v>1042</v>
      </c>
      <c r="E821" s="64">
        <v>0</v>
      </c>
      <c r="F821" s="64">
        <v>0</v>
      </c>
      <c r="G821" s="64">
        <v>0</v>
      </c>
      <c r="H821" s="64">
        <v>0</v>
      </c>
      <c r="I821" s="62"/>
      <c r="J821" s="65">
        <v>0</v>
      </c>
      <c r="K821" s="62"/>
      <c r="L821" s="65">
        <v>0</v>
      </c>
      <c r="M821" s="62"/>
      <c r="N821" s="65">
        <v>0</v>
      </c>
      <c r="O821" s="62"/>
      <c r="P821" s="65">
        <v>0</v>
      </c>
      <c r="Q821" s="62"/>
      <c r="R821" s="65">
        <v>0</v>
      </c>
      <c r="S821" s="66">
        <v>0</v>
      </c>
      <c r="T821" s="66">
        <v>0</v>
      </c>
    </row>
    <row r="822" ht="16.5" spans="1:20">
      <c r="A822" s="4">
        <v>1</v>
      </c>
      <c r="B822" s="62" t="s">
        <v>1046</v>
      </c>
      <c r="C822" s="62" t="s">
        <v>1047</v>
      </c>
      <c r="D822" s="63" t="s">
        <v>1048</v>
      </c>
      <c r="E822" s="64">
        <v>0</v>
      </c>
      <c r="F822" s="64">
        <v>0</v>
      </c>
      <c r="G822" s="64">
        <v>0</v>
      </c>
      <c r="H822" s="64">
        <v>0</v>
      </c>
      <c r="I822" s="62"/>
      <c r="J822" s="65">
        <v>0</v>
      </c>
      <c r="K822" s="62"/>
      <c r="L822" s="65">
        <v>0</v>
      </c>
      <c r="M822" s="62"/>
      <c r="N822" s="65">
        <v>0</v>
      </c>
      <c r="O822" s="62"/>
      <c r="P822" s="65">
        <v>0</v>
      </c>
      <c r="Q822" s="62"/>
      <c r="R822" s="65">
        <v>0</v>
      </c>
      <c r="S822" s="66">
        <v>0</v>
      </c>
      <c r="T822" s="66">
        <v>0</v>
      </c>
    </row>
    <row r="823" ht="16.5" spans="1:20">
      <c r="A823" s="4">
        <v>2</v>
      </c>
      <c r="B823" s="62" t="s">
        <v>1046</v>
      </c>
      <c r="C823" s="62" t="s">
        <v>1049</v>
      </c>
      <c r="D823" s="63" t="s">
        <v>1048</v>
      </c>
      <c r="E823" s="64">
        <v>0</v>
      </c>
      <c r="F823" s="64">
        <v>0</v>
      </c>
      <c r="G823" s="64">
        <v>0</v>
      </c>
      <c r="H823" s="64">
        <v>0</v>
      </c>
      <c r="I823" s="62"/>
      <c r="J823" s="65">
        <v>0</v>
      </c>
      <c r="K823" s="62"/>
      <c r="L823" s="65">
        <v>0</v>
      </c>
      <c r="M823" s="62"/>
      <c r="N823" s="65">
        <v>0</v>
      </c>
      <c r="O823" s="62"/>
      <c r="P823" s="65">
        <v>0</v>
      </c>
      <c r="Q823" s="62"/>
      <c r="R823" s="65">
        <v>0</v>
      </c>
      <c r="S823" s="66">
        <v>0</v>
      </c>
      <c r="T823" s="66">
        <v>0</v>
      </c>
    </row>
    <row r="824" ht="16.5" spans="1:20">
      <c r="A824" s="4">
        <v>3</v>
      </c>
      <c r="B824" s="62" t="s">
        <v>1046</v>
      </c>
      <c r="C824" s="62" t="s">
        <v>1050</v>
      </c>
      <c r="D824" s="63" t="s">
        <v>1048</v>
      </c>
      <c r="E824" s="64">
        <v>0</v>
      </c>
      <c r="F824" s="64">
        <v>0</v>
      </c>
      <c r="G824" s="64">
        <v>0</v>
      </c>
      <c r="H824" s="64">
        <v>0</v>
      </c>
      <c r="I824" s="62"/>
      <c r="J824" s="65">
        <v>0</v>
      </c>
      <c r="K824" s="62"/>
      <c r="L824" s="65">
        <v>0</v>
      </c>
      <c r="M824" s="62"/>
      <c r="N824" s="65">
        <v>0</v>
      </c>
      <c r="O824" s="62"/>
      <c r="P824" s="65">
        <v>0</v>
      </c>
      <c r="Q824" s="62"/>
      <c r="R824" s="65">
        <v>0</v>
      </c>
      <c r="S824" s="66">
        <v>0</v>
      </c>
      <c r="T824" s="66">
        <v>0</v>
      </c>
    </row>
    <row r="825" ht="16.5" spans="1:20">
      <c r="A825" s="4">
        <v>4</v>
      </c>
      <c r="B825" s="62" t="s">
        <v>1046</v>
      </c>
      <c r="C825" s="62" t="s">
        <v>1051</v>
      </c>
      <c r="D825" s="63" t="s">
        <v>1048</v>
      </c>
      <c r="E825" s="64">
        <v>0</v>
      </c>
      <c r="F825" s="64">
        <v>0</v>
      </c>
      <c r="G825" s="64">
        <v>0</v>
      </c>
      <c r="H825" s="64">
        <v>0</v>
      </c>
      <c r="I825" s="62"/>
      <c r="J825" s="65">
        <v>0</v>
      </c>
      <c r="K825" s="62"/>
      <c r="L825" s="65">
        <v>0</v>
      </c>
      <c r="M825" s="62"/>
      <c r="N825" s="65">
        <v>0</v>
      </c>
      <c r="O825" s="62"/>
      <c r="P825" s="65">
        <v>0</v>
      </c>
      <c r="Q825" s="62"/>
      <c r="R825" s="65">
        <v>0</v>
      </c>
      <c r="S825" s="66">
        <v>0</v>
      </c>
      <c r="T825" s="66">
        <v>0</v>
      </c>
    </row>
    <row r="826" ht="16.5" spans="1:20">
      <c r="A826" s="4">
        <v>5</v>
      </c>
      <c r="B826" s="62" t="s">
        <v>1046</v>
      </c>
      <c r="C826" s="62" t="s">
        <v>1052</v>
      </c>
      <c r="D826" s="63" t="s">
        <v>1048</v>
      </c>
      <c r="E826" s="64">
        <v>0</v>
      </c>
      <c r="F826" s="64">
        <v>0</v>
      </c>
      <c r="G826" s="64">
        <v>0</v>
      </c>
      <c r="H826" s="64">
        <v>0</v>
      </c>
      <c r="I826" s="62"/>
      <c r="J826" s="65">
        <v>0</v>
      </c>
      <c r="K826" s="62"/>
      <c r="L826" s="65">
        <v>0</v>
      </c>
      <c r="M826" s="62"/>
      <c r="N826" s="65">
        <v>0</v>
      </c>
      <c r="O826" s="62"/>
      <c r="P826" s="65">
        <v>0</v>
      </c>
      <c r="Q826" s="62"/>
      <c r="R826" s="65">
        <v>0</v>
      </c>
      <c r="S826" s="66">
        <v>0</v>
      </c>
      <c r="T826" s="66">
        <v>0</v>
      </c>
    </row>
    <row r="827" ht="16.5" spans="1:20">
      <c r="A827" s="4">
        <v>1</v>
      </c>
      <c r="B827" s="62" t="s">
        <v>1053</v>
      </c>
      <c r="C827" s="62" t="s">
        <v>1053</v>
      </c>
      <c r="D827" s="63" t="s">
        <v>1030</v>
      </c>
      <c r="E827" s="64">
        <v>0</v>
      </c>
      <c r="F827" s="64">
        <v>0</v>
      </c>
      <c r="G827" s="64">
        <v>0</v>
      </c>
      <c r="H827" s="64">
        <v>0</v>
      </c>
      <c r="I827" s="62"/>
      <c r="J827" s="65">
        <v>0</v>
      </c>
      <c r="K827" s="62"/>
      <c r="L827" s="65">
        <v>0</v>
      </c>
      <c r="M827" s="62"/>
      <c r="N827" s="65">
        <v>0</v>
      </c>
      <c r="O827" s="62"/>
      <c r="P827" s="65">
        <v>0</v>
      </c>
      <c r="Q827" s="62"/>
      <c r="R827" s="65">
        <v>0</v>
      </c>
      <c r="S827" s="66">
        <v>0</v>
      </c>
      <c r="T827" s="66">
        <v>0</v>
      </c>
    </row>
    <row r="828" ht="16.5" spans="1:20">
      <c r="A828" s="4">
        <v>0</v>
      </c>
      <c r="B828" s="62"/>
      <c r="C828" s="62"/>
      <c r="D828" s="63"/>
      <c r="E828" s="64">
        <v>0</v>
      </c>
      <c r="F828" s="64">
        <v>0</v>
      </c>
      <c r="G828" s="64">
        <v>0</v>
      </c>
      <c r="H828" s="64">
        <v>0</v>
      </c>
      <c r="I828" s="62"/>
      <c r="J828" s="65">
        <v>0</v>
      </c>
      <c r="K828" s="62"/>
      <c r="L828" s="65">
        <v>0</v>
      </c>
      <c r="M828" s="62"/>
      <c r="N828" s="65">
        <v>0</v>
      </c>
      <c r="O828" s="62"/>
      <c r="P828" s="65">
        <v>0</v>
      </c>
      <c r="Q828" s="62"/>
      <c r="R828" s="65">
        <v>0</v>
      </c>
      <c r="S828" s="66">
        <v>0</v>
      </c>
      <c r="T828" s="66">
        <v>0</v>
      </c>
    </row>
    <row r="829" ht="16.5" spans="1:20">
      <c r="A829" s="4">
        <v>0</v>
      </c>
      <c r="B829" s="62"/>
      <c r="C829" s="62"/>
      <c r="D829" s="63"/>
      <c r="E829" s="64">
        <v>0</v>
      </c>
      <c r="F829" s="64">
        <v>0</v>
      </c>
      <c r="G829" s="64">
        <v>0</v>
      </c>
      <c r="H829" s="64">
        <v>0</v>
      </c>
      <c r="I829" s="62"/>
      <c r="J829" s="65">
        <v>0</v>
      </c>
      <c r="K829" s="62"/>
      <c r="L829" s="65">
        <v>0</v>
      </c>
      <c r="M829" s="62"/>
      <c r="N829" s="65">
        <v>0</v>
      </c>
      <c r="O829" s="62"/>
      <c r="P829" s="65">
        <v>0</v>
      </c>
      <c r="Q829" s="62"/>
      <c r="R829" s="65">
        <v>0</v>
      </c>
      <c r="S829" s="66">
        <v>0</v>
      </c>
      <c r="T829" s="66">
        <v>0</v>
      </c>
    </row>
    <row r="830" ht="16.5" spans="1:20">
      <c r="A830" s="4">
        <v>0</v>
      </c>
      <c r="B830" s="62"/>
      <c r="C830" s="62"/>
      <c r="D830" s="63"/>
      <c r="E830" s="64">
        <v>0</v>
      </c>
      <c r="F830" s="64">
        <v>0</v>
      </c>
      <c r="G830" s="64">
        <v>0</v>
      </c>
      <c r="H830" s="64">
        <v>0</v>
      </c>
      <c r="I830" s="62"/>
      <c r="J830" s="65">
        <v>0</v>
      </c>
      <c r="K830" s="62"/>
      <c r="L830" s="65">
        <v>0</v>
      </c>
      <c r="M830" s="62"/>
      <c r="N830" s="65">
        <v>0</v>
      </c>
      <c r="O830" s="62"/>
      <c r="P830" s="65">
        <v>0</v>
      </c>
      <c r="Q830" s="62"/>
      <c r="R830" s="65">
        <v>0</v>
      </c>
      <c r="S830" s="66">
        <v>0</v>
      </c>
      <c r="T830" s="66">
        <v>0</v>
      </c>
    </row>
    <row r="831" ht="16.5" spans="1:20">
      <c r="A831" s="4">
        <v>0</v>
      </c>
      <c r="B831" s="62"/>
      <c r="C831" s="62"/>
      <c r="D831" s="63"/>
      <c r="E831" s="64">
        <v>0</v>
      </c>
      <c r="F831" s="64">
        <v>0</v>
      </c>
      <c r="G831" s="64">
        <v>0</v>
      </c>
      <c r="H831" s="64">
        <v>0</v>
      </c>
      <c r="I831" s="62"/>
      <c r="J831" s="65">
        <v>0</v>
      </c>
      <c r="K831" s="62"/>
      <c r="L831" s="65">
        <v>0</v>
      </c>
      <c r="M831" s="62"/>
      <c r="N831" s="65">
        <v>0</v>
      </c>
      <c r="O831" s="62"/>
      <c r="P831" s="65">
        <v>0</v>
      </c>
      <c r="Q831" s="62"/>
      <c r="R831" s="65">
        <v>0</v>
      </c>
      <c r="S831" s="66">
        <v>0</v>
      </c>
      <c r="T831" s="66">
        <v>0</v>
      </c>
    </row>
    <row r="832" ht="16.5" spans="1:20">
      <c r="A832" s="4">
        <v>0</v>
      </c>
      <c r="B832" s="62"/>
      <c r="C832" s="62"/>
      <c r="D832" s="63"/>
      <c r="E832" s="64">
        <v>0</v>
      </c>
      <c r="F832" s="64">
        <v>0</v>
      </c>
      <c r="G832" s="64">
        <v>0</v>
      </c>
      <c r="H832" s="64">
        <v>0</v>
      </c>
      <c r="I832" s="62"/>
      <c r="J832" s="65">
        <v>0</v>
      </c>
      <c r="K832" s="62"/>
      <c r="L832" s="65">
        <v>0</v>
      </c>
      <c r="M832" s="62"/>
      <c r="N832" s="65">
        <v>0</v>
      </c>
      <c r="O832" s="62"/>
      <c r="P832" s="65">
        <v>0</v>
      </c>
      <c r="Q832" s="62"/>
      <c r="R832" s="65">
        <v>0</v>
      </c>
      <c r="S832" s="66">
        <v>0</v>
      </c>
      <c r="T832" s="66">
        <v>0</v>
      </c>
    </row>
    <row r="833" ht="16.5" spans="1:20">
      <c r="A833" s="4">
        <v>0</v>
      </c>
      <c r="B833" s="62"/>
      <c r="C833" s="62"/>
      <c r="D833" s="63"/>
      <c r="E833" s="64">
        <v>0</v>
      </c>
      <c r="F833" s="64">
        <v>0</v>
      </c>
      <c r="G833" s="64">
        <v>0</v>
      </c>
      <c r="H833" s="64">
        <v>0</v>
      </c>
      <c r="I833" s="62"/>
      <c r="J833" s="65">
        <v>0</v>
      </c>
      <c r="K833" s="62"/>
      <c r="L833" s="65">
        <v>0</v>
      </c>
      <c r="M833" s="62"/>
      <c r="N833" s="65">
        <v>0</v>
      </c>
      <c r="O833" s="62"/>
      <c r="P833" s="65">
        <v>0</v>
      </c>
      <c r="Q833" s="62"/>
      <c r="R833" s="65">
        <v>0</v>
      </c>
      <c r="S833" s="66">
        <v>0</v>
      </c>
      <c r="T833" s="66">
        <v>0</v>
      </c>
    </row>
    <row r="834" ht="16.5" spans="1:20">
      <c r="A834" s="4">
        <v>0</v>
      </c>
      <c r="B834" s="62"/>
      <c r="C834" s="62"/>
      <c r="D834" s="63"/>
      <c r="E834" s="64">
        <v>0</v>
      </c>
      <c r="F834" s="64">
        <v>0</v>
      </c>
      <c r="G834" s="64">
        <v>0</v>
      </c>
      <c r="H834" s="64">
        <v>0</v>
      </c>
      <c r="I834" s="62"/>
      <c r="J834" s="65">
        <v>0</v>
      </c>
      <c r="K834" s="62"/>
      <c r="L834" s="65">
        <v>0</v>
      </c>
      <c r="M834" s="62"/>
      <c r="N834" s="65">
        <v>0</v>
      </c>
      <c r="O834" s="62"/>
      <c r="P834" s="65">
        <v>0</v>
      </c>
      <c r="Q834" s="62"/>
      <c r="R834" s="65">
        <v>0</v>
      </c>
      <c r="S834" s="66">
        <v>0</v>
      </c>
      <c r="T834" s="66">
        <v>0</v>
      </c>
    </row>
    <row r="835" ht="16.5" spans="1:20">
      <c r="A835" s="4">
        <v>4</v>
      </c>
      <c r="B835" s="62" t="s">
        <v>1054</v>
      </c>
      <c r="C835" s="62" t="s">
        <v>1054</v>
      </c>
      <c r="D835" s="63" t="s">
        <v>1032</v>
      </c>
      <c r="E835" s="64">
        <v>0</v>
      </c>
      <c r="F835" s="64">
        <v>0</v>
      </c>
      <c r="G835" s="64">
        <v>0</v>
      </c>
      <c r="H835" s="64">
        <v>0</v>
      </c>
      <c r="I835" s="62"/>
      <c r="J835" s="65">
        <v>0</v>
      </c>
      <c r="K835" s="62"/>
      <c r="L835" s="65">
        <v>0</v>
      </c>
      <c r="M835" s="62"/>
      <c r="N835" s="65">
        <v>0</v>
      </c>
      <c r="O835" s="62"/>
      <c r="P835" s="65">
        <v>0</v>
      </c>
      <c r="Q835" s="62"/>
      <c r="R835" s="65">
        <v>0</v>
      </c>
      <c r="S835" s="66">
        <v>0</v>
      </c>
      <c r="T835" s="66">
        <v>0</v>
      </c>
    </row>
    <row r="836" ht="16.5" spans="1:20">
      <c r="A836" s="4">
        <v>0</v>
      </c>
      <c r="B836" s="62"/>
      <c r="C836" s="62"/>
      <c r="D836" s="63"/>
      <c r="E836" s="64">
        <v>0</v>
      </c>
      <c r="F836" s="64">
        <v>0</v>
      </c>
      <c r="G836" s="64">
        <v>0</v>
      </c>
      <c r="H836" s="64">
        <v>0</v>
      </c>
      <c r="I836" s="62"/>
      <c r="J836" s="65">
        <v>0</v>
      </c>
      <c r="K836" s="62"/>
      <c r="L836" s="65">
        <v>0</v>
      </c>
      <c r="M836" s="62"/>
      <c r="N836" s="65">
        <v>0</v>
      </c>
      <c r="O836" s="62"/>
      <c r="P836" s="65">
        <v>0</v>
      </c>
      <c r="Q836" s="62"/>
      <c r="R836" s="65">
        <v>0</v>
      </c>
      <c r="S836" s="66">
        <v>0</v>
      </c>
      <c r="T836" s="66">
        <v>0</v>
      </c>
    </row>
    <row r="837" ht="16.5" spans="1:20">
      <c r="A837" s="4">
        <v>1</v>
      </c>
      <c r="B837" s="62" t="s">
        <v>1055</v>
      </c>
      <c r="C837" s="62" t="s">
        <v>1056</v>
      </c>
      <c r="D837" s="63" t="s">
        <v>1057</v>
      </c>
      <c r="E837" s="64">
        <v>0</v>
      </c>
      <c r="F837" s="64">
        <v>0</v>
      </c>
      <c r="G837" s="64">
        <v>0</v>
      </c>
      <c r="H837" s="64">
        <v>0</v>
      </c>
      <c r="I837" s="62"/>
      <c r="J837" s="65">
        <v>0</v>
      </c>
      <c r="K837" s="62"/>
      <c r="L837" s="65">
        <v>0</v>
      </c>
      <c r="M837" s="62"/>
      <c r="N837" s="65">
        <v>0</v>
      </c>
      <c r="O837" s="62"/>
      <c r="P837" s="65">
        <v>0</v>
      </c>
      <c r="Q837" s="62"/>
      <c r="R837" s="65">
        <v>0</v>
      </c>
      <c r="S837" s="66">
        <v>0</v>
      </c>
      <c r="T837" s="66">
        <v>0</v>
      </c>
    </row>
    <row r="838" ht="16.5" spans="1:20">
      <c r="A838" s="4">
        <v>2</v>
      </c>
      <c r="B838" s="62" t="s">
        <v>1055</v>
      </c>
      <c r="C838" s="62" t="s">
        <v>1058</v>
      </c>
      <c r="D838" s="63" t="s">
        <v>1057</v>
      </c>
      <c r="E838" s="64">
        <v>0</v>
      </c>
      <c r="F838" s="64">
        <v>0</v>
      </c>
      <c r="G838" s="64">
        <v>0</v>
      </c>
      <c r="H838" s="64">
        <v>0</v>
      </c>
      <c r="I838" s="62"/>
      <c r="J838" s="65">
        <v>0</v>
      </c>
      <c r="K838" s="62"/>
      <c r="L838" s="65">
        <v>0</v>
      </c>
      <c r="M838" s="62"/>
      <c r="N838" s="65">
        <v>0</v>
      </c>
      <c r="O838" s="62"/>
      <c r="P838" s="65">
        <v>0</v>
      </c>
      <c r="Q838" s="62"/>
      <c r="R838" s="65">
        <v>0</v>
      </c>
      <c r="S838" s="66">
        <v>0</v>
      </c>
      <c r="T838" s="66">
        <v>0</v>
      </c>
    </row>
    <row r="839" ht="16.5" spans="1:20">
      <c r="A839" s="4">
        <v>3</v>
      </c>
      <c r="B839" s="62" t="s">
        <v>1055</v>
      </c>
      <c r="C839" s="62" t="s">
        <v>1059</v>
      </c>
      <c r="D839" s="63" t="s">
        <v>1057</v>
      </c>
      <c r="E839" s="64">
        <v>0</v>
      </c>
      <c r="F839" s="64">
        <v>0</v>
      </c>
      <c r="G839" s="64">
        <v>0</v>
      </c>
      <c r="H839" s="64">
        <v>0</v>
      </c>
      <c r="I839" s="62"/>
      <c r="J839" s="65">
        <v>0</v>
      </c>
      <c r="K839" s="62"/>
      <c r="L839" s="65">
        <v>0</v>
      </c>
      <c r="M839" s="62"/>
      <c r="N839" s="65">
        <v>0</v>
      </c>
      <c r="O839" s="62"/>
      <c r="P839" s="65">
        <v>0</v>
      </c>
      <c r="Q839" s="62"/>
      <c r="R839" s="65">
        <v>0</v>
      </c>
      <c r="S839" s="66">
        <v>0</v>
      </c>
      <c r="T839" s="66">
        <v>0</v>
      </c>
    </row>
    <row r="840" ht="16.5" spans="1:20">
      <c r="A840" s="4">
        <v>4</v>
      </c>
      <c r="B840" s="62" t="s">
        <v>1055</v>
      </c>
      <c r="C840" s="62" t="s">
        <v>1060</v>
      </c>
      <c r="D840" s="63" t="s">
        <v>1057</v>
      </c>
      <c r="E840" s="64">
        <v>0</v>
      </c>
      <c r="F840" s="64">
        <v>0</v>
      </c>
      <c r="G840" s="64">
        <v>0</v>
      </c>
      <c r="H840" s="64">
        <v>0</v>
      </c>
      <c r="I840" s="62"/>
      <c r="J840" s="65">
        <v>0</v>
      </c>
      <c r="K840" s="62"/>
      <c r="L840" s="65">
        <v>0</v>
      </c>
      <c r="M840" s="62"/>
      <c r="N840" s="65">
        <v>0</v>
      </c>
      <c r="O840" s="62"/>
      <c r="P840" s="65">
        <v>0</v>
      </c>
      <c r="Q840" s="62"/>
      <c r="R840" s="65">
        <v>0</v>
      </c>
      <c r="S840" s="66">
        <v>0</v>
      </c>
      <c r="T840" s="66">
        <v>0</v>
      </c>
    </row>
    <row r="841" ht="16.5" spans="1:20">
      <c r="A841" s="4">
        <v>5</v>
      </c>
      <c r="B841" s="62" t="s">
        <v>1055</v>
      </c>
      <c r="C841" s="62" t="s">
        <v>1061</v>
      </c>
      <c r="D841" s="63" t="s">
        <v>1057</v>
      </c>
      <c r="E841" s="64">
        <v>0</v>
      </c>
      <c r="F841" s="64">
        <v>0</v>
      </c>
      <c r="G841" s="64">
        <v>0</v>
      </c>
      <c r="H841" s="64">
        <v>0</v>
      </c>
      <c r="I841" s="62"/>
      <c r="J841" s="65">
        <v>0</v>
      </c>
      <c r="K841" s="62"/>
      <c r="L841" s="65">
        <v>0</v>
      </c>
      <c r="M841" s="62"/>
      <c r="N841" s="65">
        <v>0</v>
      </c>
      <c r="O841" s="62"/>
      <c r="P841" s="65">
        <v>0</v>
      </c>
      <c r="Q841" s="62"/>
      <c r="R841" s="65">
        <v>0</v>
      </c>
      <c r="S841" s="66">
        <v>0</v>
      </c>
      <c r="T841" s="66">
        <v>0</v>
      </c>
    </row>
    <row r="842" ht="16.5" spans="1:20">
      <c r="A842" s="4">
        <v>1</v>
      </c>
      <c r="B842" s="62" t="s">
        <v>1062</v>
      </c>
      <c r="C842" s="62" t="s">
        <v>1063</v>
      </c>
      <c r="D842" s="63" t="s">
        <v>1064</v>
      </c>
      <c r="E842" s="64">
        <v>0</v>
      </c>
      <c r="F842" s="64">
        <v>0</v>
      </c>
      <c r="G842" s="64">
        <v>0</v>
      </c>
      <c r="H842" s="64">
        <v>0</v>
      </c>
      <c r="I842" s="62" t="s">
        <v>43</v>
      </c>
      <c r="J842" s="65">
        <v>1</v>
      </c>
      <c r="K842" s="62" t="s">
        <v>41</v>
      </c>
      <c r="L842" s="65">
        <v>1</v>
      </c>
      <c r="M842" s="62"/>
      <c r="N842" s="65">
        <v>0</v>
      </c>
      <c r="O842" s="62"/>
      <c r="P842" s="65">
        <v>0</v>
      </c>
      <c r="Q842" s="62"/>
      <c r="R842" s="65">
        <v>0</v>
      </c>
      <c r="S842" s="66">
        <v>0</v>
      </c>
      <c r="T842" s="66">
        <v>0</v>
      </c>
    </row>
    <row r="843" ht="16.5" spans="1:20">
      <c r="A843" s="4">
        <v>2</v>
      </c>
      <c r="B843" s="62" t="s">
        <v>1062</v>
      </c>
      <c r="C843" s="62" t="s">
        <v>1065</v>
      </c>
      <c r="D843" s="63" t="s">
        <v>1064</v>
      </c>
      <c r="E843" s="64">
        <v>0</v>
      </c>
      <c r="F843" s="64">
        <v>0</v>
      </c>
      <c r="G843" s="64">
        <v>0</v>
      </c>
      <c r="H843" s="64">
        <v>0</v>
      </c>
      <c r="I843" s="62" t="s">
        <v>45</v>
      </c>
      <c r="J843" s="65">
        <v>1</v>
      </c>
      <c r="K843" s="62" t="s">
        <v>505</v>
      </c>
      <c r="L843" s="65">
        <v>1</v>
      </c>
      <c r="M843" s="62"/>
      <c r="N843" s="65">
        <v>0</v>
      </c>
      <c r="O843" s="62"/>
      <c r="P843" s="65">
        <v>0</v>
      </c>
      <c r="Q843" s="62"/>
      <c r="R843" s="65">
        <v>0</v>
      </c>
      <c r="S843" s="66">
        <v>0</v>
      </c>
      <c r="T843" s="66">
        <v>0</v>
      </c>
    </row>
    <row r="844" ht="16.5" spans="1:20">
      <c r="A844" s="4">
        <v>3</v>
      </c>
      <c r="B844" s="62" t="s">
        <v>1062</v>
      </c>
      <c r="C844" s="62" t="s">
        <v>1066</v>
      </c>
      <c r="D844" s="63" t="s">
        <v>1064</v>
      </c>
      <c r="E844" s="64">
        <v>0</v>
      </c>
      <c r="F844" s="64">
        <v>0</v>
      </c>
      <c r="G844" s="64">
        <v>0</v>
      </c>
      <c r="H844" s="64">
        <v>0</v>
      </c>
      <c r="I844" s="62" t="s">
        <v>45</v>
      </c>
      <c r="J844" s="65">
        <v>1</v>
      </c>
      <c r="K844" s="62" t="s">
        <v>30</v>
      </c>
      <c r="L844" s="65">
        <v>1</v>
      </c>
      <c r="M844" s="62"/>
      <c r="N844" s="65">
        <v>0</v>
      </c>
      <c r="O844" s="62"/>
      <c r="P844" s="65">
        <v>0</v>
      </c>
      <c r="Q844" s="62"/>
      <c r="R844" s="65">
        <v>0</v>
      </c>
      <c r="S844" s="66">
        <v>0</v>
      </c>
      <c r="T844" s="66">
        <v>0</v>
      </c>
    </row>
    <row r="845" ht="16.5" spans="1:20">
      <c r="A845" s="4">
        <v>4</v>
      </c>
      <c r="B845" s="62" t="s">
        <v>1062</v>
      </c>
      <c r="C845" s="62" t="s">
        <v>1067</v>
      </c>
      <c r="D845" s="63" t="s">
        <v>1064</v>
      </c>
      <c r="E845" s="64">
        <v>0</v>
      </c>
      <c r="F845" s="64">
        <v>0</v>
      </c>
      <c r="G845" s="64">
        <v>0</v>
      </c>
      <c r="H845" s="64">
        <v>0</v>
      </c>
      <c r="I845" s="62" t="s">
        <v>43</v>
      </c>
      <c r="J845" s="65">
        <v>1</v>
      </c>
      <c r="K845" s="62" t="s">
        <v>24</v>
      </c>
      <c r="L845" s="65">
        <v>1</v>
      </c>
      <c r="M845" s="62"/>
      <c r="N845" s="65">
        <v>0</v>
      </c>
      <c r="O845" s="62"/>
      <c r="P845" s="65">
        <v>0</v>
      </c>
      <c r="Q845" s="62"/>
      <c r="R845" s="65">
        <v>0</v>
      </c>
      <c r="S845" s="66">
        <v>0</v>
      </c>
      <c r="T845" s="66">
        <v>0</v>
      </c>
    </row>
    <row r="846" ht="16.5" spans="1:20">
      <c r="A846" s="4">
        <v>5</v>
      </c>
      <c r="B846" s="62" t="s">
        <v>1062</v>
      </c>
      <c r="C846" s="62" t="s">
        <v>1068</v>
      </c>
      <c r="D846" s="63" t="s">
        <v>1064</v>
      </c>
      <c r="E846" s="64">
        <v>0</v>
      </c>
      <c r="F846" s="64">
        <v>0</v>
      </c>
      <c r="G846" s="64">
        <v>0</v>
      </c>
      <c r="H846" s="64">
        <v>0</v>
      </c>
      <c r="I846" s="62" t="s">
        <v>45</v>
      </c>
      <c r="J846" s="65">
        <v>1</v>
      </c>
      <c r="K846" s="62" t="s">
        <v>1003</v>
      </c>
      <c r="L846" s="65">
        <v>1</v>
      </c>
      <c r="M846" s="62"/>
      <c r="N846" s="65">
        <v>0</v>
      </c>
      <c r="O846" s="62"/>
      <c r="P846" s="65">
        <v>0</v>
      </c>
      <c r="Q846" s="62"/>
      <c r="R846" s="65">
        <v>0</v>
      </c>
      <c r="S846" s="66">
        <v>0</v>
      </c>
      <c r="T846" s="66">
        <v>0</v>
      </c>
    </row>
    <row r="847" ht="16.5" spans="1:20">
      <c r="A847" s="4">
        <v>1</v>
      </c>
      <c r="B847" s="62" t="s">
        <v>1069</v>
      </c>
      <c r="C847" s="62" t="s">
        <v>1069</v>
      </c>
      <c r="D847" s="63" t="s">
        <v>1070</v>
      </c>
      <c r="E847" s="64">
        <v>0</v>
      </c>
      <c r="F847" s="64">
        <v>0</v>
      </c>
      <c r="G847" s="64">
        <v>0</v>
      </c>
      <c r="H847" s="64">
        <v>0</v>
      </c>
      <c r="I847" s="62"/>
      <c r="J847" s="65">
        <v>0</v>
      </c>
      <c r="K847" s="62"/>
      <c r="L847" s="65">
        <v>0</v>
      </c>
      <c r="M847" s="62"/>
      <c r="N847" s="65">
        <v>0</v>
      </c>
      <c r="O847" s="62"/>
      <c r="P847" s="65">
        <v>0</v>
      </c>
      <c r="Q847" s="62"/>
      <c r="R847" s="65">
        <v>0</v>
      </c>
      <c r="S847" s="66">
        <v>0</v>
      </c>
      <c r="T847" s="66">
        <v>0</v>
      </c>
    </row>
    <row r="848" ht="16.5" spans="1:20">
      <c r="A848" s="4">
        <v>0</v>
      </c>
      <c r="B848" s="62"/>
      <c r="C848" s="62"/>
      <c r="D848" s="63"/>
      <c r="E848" s="64">
        <v>0</v>
      </c>
      <c r="F848" s="64">
        <v>0</v>
      </c>
      <c r="G848" s="64">
        <v>0</v>
      </c>
      <c r="H848" s="64">
        <v>0</v>
      </c>
      <c r="I848" s="62"/>
      <c r="J848" s="65">
        <v>0</v>
      </c>
      <c r="K848" s="62"/>
      <c r="L848" s="65">
        <v>0</v>
      </c>
      <c r="M848" s="62"/>
      <c r="N848" s="65">
        <v>0</v>
      </c>
      <c r="O848" s="62"/>
      <c r="P848" s="65">
        <v>0</v>
      </c>
      <c r="Q848" s="62"/>
      <c r="R848" s="65">
        <v>0</v>
      </c>
      <c r="S848" s="66">
        <v>0</v>
      </c>
      <c r="T848" s="66">
        <v>0</v>
      </c>
    </row>
    <row r="849" ht="16.5" spans="1:20">
      <c r="A849" s="4">
        <v>0</v>
      </c>
      <c r="B849" s="62"/>
      <c r="C849" s="62"/>
      <c r="D849" s="63"/>
      <c r="E849" s="64">
        <v>0</v>
      </c>
      <c r="F849" s="64">
        <v>0</v>
      </c>
      <c r="G849" s="64">
        <v>0</v>
      </c>
      <c r="H849" s="64">
        <v>0</v>
      </c>
      <c r="I849" s="62"/>
      <c r="J849" s="65">
        <v>0</v>
      </c>
      <c r="K849" s="62"/>
      <c r="L849" s="65">
        <v>0</v>
      </c>
      <c r="M849" s="62"/>
      <c r="N849" s="65">
        <v>0</v>
      </c>
      <c r="O849" s="62"/>
      <c r="P849" s="65">
        <v>0</v>
      </c>
      <c r="Q849" s="62"/>
      <c r="R849" s="65">
        <v>0</v>
      </c>
      <c r="S849" s="66">
        <v>0</v>
      </c>
      <c r="T849" s="66">
        <v>0</v>
      </c>
    </row>
    <row r="850" ht="16.5" spans="1:20">
      <c r="A850" s="4">
        <v>0</v>
      </c>
      <c r="B850" s="62"/>
      <c r="C850" s="62"/>
      <c r="D850" s="63"/>
      <c r="E850" s="64">
        <v>0</v>
      </c>
      <c r="F850" s="64">
        <v>0</v>
      </c>
      <c r="G850" s="64">
        <v>0</v>
      </c>
      <c r="H850" s="64">
        <v>0</v>
      </c>
      <c r="I850" s="62"/>
      <c r="J850" s="65">
        <v>0</v>
      </c>
      <c r="K850" s="62"/>
      <c r="L850" s="65">
        <v>0</v>
      </c>
      <c r="M850" s="62"/>
      <c r="N850" s="65">
        <v>0</v>
      </c>
      <c r="O850" s="62"/>
      <c r="P850" s="65">
        <v>0</v>
      </c>
      <c r="Q850" s="62"/>
      <c r="R850" s="65">
        <v>0</v>
      </c>
      <c r="S850" s="66">
        <v>0</v>
      </c>
      <c r="T850" s="66">
        <v>0</v>
      </c>
    </row>
    <row r="851" ht="16.5" spans="1:20">
      <c r="A851" s="4">
        <v>0</v>
      </c>
      <c r="B851" s="62"/>
      <c r="C851" s="62"/>
      <c r="D851" s="63"/>
      <c r="E851" s="64">
        <v>0</v>
      </c>
      <c r="F851" s="64">
        <v>0</v>
      </c>
      <c r="G851" s="64">
        <v>0</v>
      </c>
      <c r="H851" s="64">
        <v>0</v>
      </c>
      <c r="I851" s="62"/>
      <c r="J851" s="65">
        <v>0</v>
      </c>
      <c r="K851" s="62"/>
      <c r="L851" s="65">
        <v>0</v>
      </c>
      <c r="M851" s="62"/>
      <c r="N851" s="65">
        <v>0</v>
      </c>
      <c r="O851" s="62"/>
      <c r="P851" s="65">
        <v>0</v>
      </c>
      <c r="Q851" s="62"/>
      <c r="R851" s="65">
        <v>0</v>
      </c>
      <c r="S851" s="66">
        <v>0</v>
      </c>
      <c r="T851" s="66">
        <v>0</v>
      </c>
    </row>
    <row r="852" ht="16.5" spans="1:20">
      <c r="A852" s="4">
        <v>1</v>
      </c>
      <c r="B852" s="62" t="s">
        <v>1071</v>
      </c>
      <c r="C852" s="62" t="s">
        <v>1072</v>
      </c>
      <c r="D852" s="63" t="s">
        <v>1073</v>
      </c>
      <c r="E852" s="64">
        <v>0</v>
      </c>
      <c r="F852" s="64">
        <v>0</v>
      </c>
      <c r="G852" s="64">
        <v>0</v>
      </c>
      <c r="H852" s="64">
        <v>0</v>
      </c>
      <c r="I852" s="62"/>
      <c r="J852" s="65">
        <v>0</v>
      </c>
      <c r="K852" s="62"/>
      <c r="L852" s="65">
        <v>0</v>
      </c>
      <c r="M852" s="62"/>
      <c r="N852" s="65">
        <v>0</v>
      </c>
      <c r="O852" s="62"/>
      <c r="P852" s="65">
        <v>0</v>
      </c>
      <c r="Q852" s="62"/>
      <c r="R852" s="65">
        <v>0</v>
      </c>
      <c r="S852" s="66">
        <v>0</v>
      </c>
      <c r="T852" s="66">
        <v>0</v>
      </c>
    </row>
    <row r="853" ht="16.5" spans="1:20">
      <c r="A853" s="4">
        <v>2</v>
      </c>
      <c r="B853" s="62" t="s">
        <v>1071</v>
      </c>
      <c r="C853" s="62" t="s">
        <v>1074</v>
      </c>
      <c r="D853" s="63" t="s">
        <v>1073</v>
      </c>
      <c r="E853" s="64">
        <v>0</v>
      </c>
      <c r="F853" s="64">
        <v>0</v>
      </c>
      <c r="G853" s="64">
        <v>0</v>
      </c>
      <c r="H853" s="64">
        <v>0</v>
      </c>
      <c r="I853" s="62"/>
      <c r="J853" s="65">
        <v>0</v>
      </c>
      <c r="K853" s="62"/>
      <c r="L853" s="65">
        <v>0</v>
      </c>
      <c r="M853" s="62"/>
      <c r="N853" s="65">
        <v>0</v>
      </c>
      <c r="O853" s="62"/>
      <c r="P853" s="65">
        <v>0</v>
      </c>
      <c r="Q853" s="62"/>
      <c r="R853" s="65">
        <v>0</v>
      </c>
      <c r="S853" s="66">
        <v>0</v>
      </c>
      <c r="T853" s="66">
        <v>0</v>
      </c>
    </row>
    <row r="854" ht="16.5" spans="1:20">
      <c r="A854" s="4">
        <v>3</v>
      </c>
      <c r="B854" s="62" t="s">
        <v>1071</v>
      </c>
      <c r="C854" s="62" t="s">
        <v>1075</v>
      </c>
      <c r="D854" s="63" t="s">
        <v>1073</v>
      </c>
      <c r="E854" s="64">
        <v>0</v>
      </c>
      <c r="F854" s="64">
        <v>0</v>
      </c>
      <c r="G854" s="64">
        <v>0</v>
      </c>
      <c r="H854" s="64">
        <v>0</v>
      </c>
      <c r="I854" s="62"/>
      <c r="J854" s="65">
        <v>0</v>
      </c>
      <c r="K854" s="62"/>
      <c r="L854" s="65">
        <v>0</v>
      </c>
      <c r="M854" s="62"/>
      <c r="N854" s="65">
        <v>0</v>
      </c>
      <c r="O854" s="62"/>
      <c r="P854" s="65">
        <v>0</v>
      </c>
      <c r="Q854" s="62"/>
      <c r="R854" s="65">
        <v>0</v>
      </c>
      <c r="S854" s="66">
        <v>0</v>
      </c>
      <c r="T854" s="66">
        <v>0</v>
      </c>
    </row>
    <row r="855" ht="16.5" spans="1:20">
      <c r="A855" s="4">
        <v>4</v>
      </c>
      <c r="B855" s="62" t="s">
        <v>1071</v>
      </c>
      <c r="C855" s="62" t="s">
        <v>1076</v>
      </c>
      <c r="D855" s="63" t="s">
        <v>1073</v>
      </c>
      <c r="E855" s="64">
        <v>0</v>
      </c>
      <c r="F855" s="64">
        <v>0</v>
      </c>
      <c r="G855" s="64">
        <v>0</v>
      </c>
      <c r="H855" s="64">
        <v>0</v>
      </c>
      <c r="I855" s="62"/>
      <c r="J855" s="65">
        <v>0</v>
      </c>
      <c r="K855" s="62"/>
      <c r="L855" s="65">
        <v>0</v>
      </c>
      <c r="M855" s="62"/>
      <c r="N855" s="65">
        <v>0</v>
      </c>
      <c r="O855" s="62"/>
      <c r="P855" s="65">
        <v>0</v>
      </c>
      <c r="Q855" s="62"/>
      <c r="R855" s="65">
        <v>0</v>
      </c>
      <c r="S855" s="66">
        <v>0</v>
      </c>
      <c r="T855" s="66">
        <v>0</v>
      </c>
    </row>
    <row r="856" ht="16.5" spans="1:20">
      <c r="A856" s="4">
        <v>5</v>
      </c>
      <c r="B856" s="62" t="s">
        <v>1071</v>
      </c>
      <c r="C856" s="62" t="s">
        <v>1077</v>
      </c>
      <c r="D856" s="63" t="s">
        <v>1073</v>
      </c>
      <c r="E856" s="64">
        <v>0</v>
      </c>
      <c r="F856" s="64">
        <v>0</v>
      </c>
      <c r="G856" s="64">
        <v>0</v>
      </c>
      <c r="H856" s="64">
        <v>0</v>
      </c>
      <c r="I856" s="62"/>
      <c r="J856" s="65">
        <v>0</v>
      </c>
      <c r="K856" s="62"/>
      <c r="L856" s="65">
        <v>0</v>
      </c>
      <c r="M856" s="62"/>
      <c r="N856" s="65">
        <v>0</v>
      </c>
      <c r="O856" s="62"/>
      <c r="P856" s="65">
        <v>0</v>
      </c>
      <c r="Q856" s="62"/>
      <c r="R856" s="65">
        <v>0</v>
      </c>
      <c r="S856" s="66">
        <v>0</v>
      </c>
      <c r="T856" s="66">
        <v>0</v>
      </c>
    </row>
    <row r="857" ht="16.5" spans="1:20">
      <c r="A857" s="4">
        <v>1</v>
      </c>
      <c r="B857" s="62" t="s">
        <v>1078</v>
      </c>
      <c r="C857" s="62" t="s">
        <v>1078</v>
      </c>
      <c r="D857" s="63" t="s">
        <v>1079</v>
      </c>
      <c r="E857" s="64">
        <v>0</v>
      </c>
      <c r="F857" s="64">
        <v>0</v>
      </c>
      <c r="G857" s="64">
        <v>0</v>
      </c>
      <c r="H857" s="64">
        <v>0</v>
      </c>
      <c r="I857" s="62"/>
      <c r="J857" s="65">
        <v>0</v>
      </c>
      <c r="K857" s="62"/>
      <c r="L857" s="65">
        <v>0</v>
      </c>
      <c r="M857" s="62"/>
      <c r="N857" s="65">
        <v>0</v>
      </c>
      <c r="O857" s="62"/>
      <c r="P857" s="65">
        <v>0</v>
      </c>
      <c r="Q857" s="62"/>
      <c r="R857" s="65">
        <v>0</v>
      </c>
      <c r="S857" s="66">
        <v>0</v>
      </c>
      <c r="T857" s="66">
        <v>0</v>
      </c>
    </row>
    <row r="858" ht="16.5" spans="1:20">
      <c r="A858" s="4">
        <v>0</v>
      </c>
      <c r="B858" s="62"/>
      <c r="C858" s="62"/>
      <c r="D858" s="63"/>
      <c r="E858" s="64">
        <v>0</v>
      </c>
      <c r="F858" s="64">
        <v>0</v>
      </c>
      <c r="G858" s="64">
        <v>0</v>
      </c>
      <c r="H858" s="64">
        <v>0</v>
      </c>
      <c r="I858" s="62"/>
      <c r="J858" s="65">
        <v>0</v>
      </c>
      <c r="K858" s="62"/>
      <c r="L858" s="65">
        <v>0</v>
      </c>
      <c r="M858" s="62"/>
      <c r="N858" s="65">
        <v>0</v>
      </c>
      <c r="O858" s="62"/>
      <c r="P858" s="65">
        <v>0</v>
      </c>
      <c r="Q858" s="62"/>
      <c r="R858" s="65">
        <v>0</v>
      </c>
      <c r="S858" s="66">
        <v>0</v>
      </c>
      <c r="T858" s="66">
        <v>0</v>
      </c>
    </row>
    <row r="859" ht="16.5" spans="1:20">
      <c r="A859" s="4">
        <v>0</v>
      </c>
      <c r="B859" s="62"/>
      <c r="C859" s="62"/>
      <c r="D859" s="63"/>
      <c r="E859" s="64">
        <v>0</v>
      </c>
      <c r="F859" s="64">
        <v>0</v>
      </c>
      <c r="G859" s="64">
        <v>0</v>
      </c>
      <c r="H859" s="64">
        <v>0</v>
      </c>
      <c r="I859" s="62"/>
      <c r="J859" s="65">
        <v>0</v>
      </c>
      <c r="K859" s="62"/>
      <c r="L859" s="65">
        <v>0</v>
      </c>
      <c r="M859" s="62"/>
      <c r="N859" s="65">
        <v>0</v>
      </c>
      <c r="O859" s="62"/>
      <c r="P859" s="65">
        <v>0</v>
      </c>
      <c r="Q859" s="62"/>
      <c r="R859" s="65">
        <v>0</v>
      </c>
      <c r="S859" s="66">
        <v>0</v>
      </c>
      <c r="T859" s="66">
        <v>0</v>
      </c>
    </row>
    <row r="860" ht="16.5" spans="1:20">
      <c r="A860" s="4">
        <v>0</v>
      </c>
      <c r="B860" s="62"/>
      <c r="C860" s="62"/>
      <c r="D860" s="63"/>
      <c r="E860" s="64">
        <v>0</v>
      </c>
      <c r="F860" s="64">
        <v>0</v>
      </c>
      <c r="G860" s="64">
        <v>0</v>
      </c>
      <c r="H860" s="64">
        <v>0</v>
      </c>
      <c r="I860" s="62"/>
      <c r="J860" s="65">
        <v>0</v>
      </c>
      <c r="K860" s="62"/>
      <c r="L860" s="65">
        <v>0</v>
      </c>
      <c r="M860" s="62"/>
      <c r="N860" s="65">
        <v>0</v>
      </c>
      <c r="O860" s="62"/>
      <c r="P860" s="65">
        <v>0</v>
      </c>
      <c r="Q860" s="62"/>
      <c r="R860" s="65">
        <v>0</v>
      </c>
      <c r="S860" s="66">
        <v>0</v>
      </c>
      <c r="T860" s="66">
        <v>0</v>
      </c>
    </row>
    <row r="861" ht="16.5" spans="1:20">
      <c r="A861" s="4">
        <v>0</v>
      </c>
      <c r="B861" s="62"/>
      <c r="C861" s="62"/>
      <c r="D861" s="63"/>
      <c r="E861" s="64">
        <v>0</v>
      </c>
      <c r="F861" s="64">
        <v>0</v>
      </c>
      <c r="G861" s="64">
        <v>0</v>
      </c>
      <c r="H861" s="64">
        <v>0</v>
      </c>
      <c r="I861" s="62"/>
      <c r="J861" s="65">
        <v>0</v>
      </c>
      <c r="K861" s="62"/>
      <c r="L861" s="65">
        <v>0</v>
      </c>
      <c r="M861" s="62"/>
      <c r="N861" s="65">
        <v>0</v>
      </c>
      <c r="O861" s="62"/>
      <c r="P861" s="65">
        <v>0</v>
      </c>
      <c r="Q861" s="62"/>
      <c r="R861" s="65">
        <v>0</v>
      </c>
      <c r="S861" s="66">
        <v>0</v>
      </c>
      <c r="T861" s="66">
        <v>0</v>
      </c>
    </row>
    <row r="862" ht="16.5" spans="1:20">
      <c r="A862" s="4">
        <v>1</v>
      </c>
      <c r="B862" s="62" t="s">
        <v>1080</v>
      </c>
      <c r="C862" s="62" t="s">
        <v>1080</v>
      </c>
      <c r="D862" s="63" t="s">
        <v>1081</v>
      </c>
      <c r="E862" s="64">
        <v>0</v>
      </c>
      <c r="F862" s="64">
        <v>0</v>
      </c>
      <c r="G862" s="64">
        <v>0</v>
      </c>
      <c r="H862" s="64">
        <v>0</v>
      </c>
      <c r="I862" s="62"/>
      <c r="J862" s="65">
        <v>0</v>
      </c>
      <c r="K862" s="62"/>
      <c r="L862" s="65">
        <v>0</v>
      </c>
      <c r="M862" s="62"/>
      <c r="N862" s="65">
        <v>0</v>
      </c>
      <c r="O862" s="62"/>
      <c r="P862" s="65">
        <v>0</v>
      </c>
      <c r="Q862" s="62"/>
      <c r="R862" s="65">
        <v>0</v>
      </c>
      <c r="S862" s="66">
        <v>0</v>
      </c>
      <c r="T862" s="66">
        <v>0</v>
      </c>
    </row>
    <row r="863" ht="16.5" spans="1:20">
      <c r="A863" s="4">
        <v>0</v>
      </c>
      <c r="B863" s="62"/>
      <c r="C863" s="62"/>
      <c r="D863" s="63"/>
      <c r="E863" s="64">
        <v>0</v>
      </c>
      <c r="F863" s="64">
        <v>0</v>
      </c>
      <c r="G863" s="64">
        <v>0</v>
      </c>
      <c r="H863" s="64">
        <v>0</v>
      </c>
      <c r="I863" s="62"/>
      <c r="J863" s="65">
        <v>0</v>
      </c>
      <c r="K863" s="62"/>
      <c r="L863" s="65">
        <v>0</v>
      </c>
      <c r="M863" s="62"/>
      <c r="N863" s="65">
        <v>0</v>
      </c>
      <c r="O863" s="62"/>
      <c r="P863" s="65">
        <v>0</v>
      </c>
      <c r="Q863" s="62"/>
      <c r="R863" s="65">
        <v>0</v>
      </c>
      <c r="S863" s="66">
        <v>0</v>
      </c>
      <c r="T863" s="66">
        <v>0</v>
      </c>
    </row>
    <row r="864" ht="16.5" spans="1:20">
      <c r="A864" s="4">
        <v>0</v>
      </c>
      <c r="B864" s="62"/>
      <c r="C864" s="62"/>
      <c r="D864" s="63"/>
      <c r="E864" s="64">
        <v>0</v>
      </c>
      <c r="F864" s="64">
        <v>0</v>
      </c>
      <c r="G864" s="64">
        <v>0</v>
      </c>
      <c r="H864" s="64">
        <v>0</v>
      </c>
      <c r="I864" s="62"/>
      <c r="J864" s="65">
        <v>0</v>
      </c>
      <c r="K864" s="62"/>
      <c r="L864" s="65">
        <v>0</v>
      </c>
      <c r="M864" s="62"/>
      <c r="N864" s="65">
        <v>0</v>
      </c>
      <c r="O864" s="62"/>
      <c r="P864" s="65">
        <v>0</v>
      </c>
      <c r="Q864" s="62"/>
      <c r="R864" s="65">
        <v>0</v>
      </c>
      <c r="S864" s="66">
        <v>0</v>
      </c>
      <c r="T864" s="66">
        <v>0</v>
      </c>
    </row>
    <row r="865" ht="16.5" spans="1:20">
      <c r="A865" s="4">
        <v>0</v>
      </c>
      <c r="B865" s="62"/>
      <c r="C865" s="62"/>
      <c r="D865" s="63"/>
      <c r="E865" s="64">
        <v>0</v>
      </c>
      <c r="F865" s="64">
        <v>0</v>
      </c>
      <c r="G865" s="64">
        <v>0</v>
      </c>
      <c r="H865" s="64">
        <v>0</v>
      </c>
      <c r="I865" s="62"/>
      <c r="J865" s="65">
        <v>0</v>
      </c>
      <c r="K865" s="62"/>
      <c r="L865" s="65">
        <v>0</v>
      </c>
      <c r="M865" s="62"/>
      <c r="N865" s="65">
        <v>0</v>
      </c>
      <c r="O865" s="62"/>
      <c r="P865" s="65">
        <v>0</v>
      </c>
      <c r="Q865" s="62"/>
      <c r="R865" s="65">
        <v>0</v>
      </c>
      <c r="S865" s="66">
        <v>0</v>
      </c>
      <c r="T865" s="66">
        <v>0</v>
      </c>
    </row>
    <row r="866" ht="16.5" spans="1:20">
      <c r="A866" s="4">
        <v>0</v>
      </c>
      <c r="B866" s="62"/>
      <c r="C866" s="62"/>
      <c r="D866" s="63"/>
      <c r="E866" s="64">
        <v>0</v>
      </c>
      <c r="F866" s="64">
        <v>0</v>
      </c>
      <c r="G866" s="64">
        <v>0</v>
      </c>
      <c r="H866" s="64">
        <v>0</v>
      </c>
      <c r="I866" s="62"/>
      <c r="J866" s="65">
        <v>0</v>
      </c>
      <c r="K866" s="62"/>
      <c r="L866" s="65">
        <v>0</v>
      </c>
      <c r="M866" s="62"/>
      <c r="N866" s="65">
        <v>0</v>
      </c>
      <c r="O866" s="62"/>
      <c r="P866" s="65">
        <v>0</v>
      </c>
      <c r="Q866" s="62"/>
      <c r="R866" s="65">
        <v>0</v>
      </c>
      <c r="S866" s="66">
        <v>0</v>
      </c>
      <c r="T866" s="66">
        <v>0</v>
      </c>
    </row>
    <row r="867" ht="16.5" spans="1:20">
      <c r="A867" s="4">
        <v>1</v>
      </c>
      <c r="B867" s="62" t="s">
        <v>1082</v>
      </c>
      <c r="C867" s="62" t="s">
        <v>1082</v>
      </c>
      <c r="D867" s="63" t="s">
        <v>1083</v>
      </c>
      <c r="E867" s="64">
        <v>0</v>
      </c>
      <c r="F867" s="64">
        <v>0</v>
      </c>
      <c r="G867" s="64">
        <v>0</v>
      </c>
      <c r="H867" s="64">
        <v>0</v>
      </c>
      <c r="I867" s="62"/>
      <c r="J867" s="65">
        <v>0</v>
      </c>
      <c r="K867" s="62"/>
      <c r="L867" s="65">
        <v>0</v>
      </c>
      <c r="M867" s="62"/>
      <c r="N867" s="65">
        <v>0</v>
      </c>
      <c r="O867" s="62"/>
      <c r="P867" s="65">
        <v>0</v>
      </c>
      <c r="Q867" s="62"/>
      <c r="R867" s="65">
        <v>0</v>
      </c>
      <c r="S867" s="66">
        <v>0</v>
      </c>
      <c r="T867" s="66">
        <v>0</v>
      </c>
    </row>
    <row r="868" ht="16.5" spans="1:20">
      <c r="A868" s="4">
        <v>0</v>
      </c>
      <c r="B868" s="62"/>
      <c r="C868" s="62"/>
      <c r="D868" s="63"/>
      <c r="E868" s="64">
        <v>0</v>
      </c>
      <c r="F868" s="64">
        <v>0</v>
      </c>
      <c r="G868" s="64">
        <v>0</v>
      </c>
      <c r="H868" s="64">
        <v>0</v>
      </c>
      <c r="I868" s="62"/>
      <c r="J868" s="65">
        <v>0</v>
      </c>
      <c r="K868" s="62"/>
      <c r="L868" s="65">
        <v>0</v>
      </c>
      <c r="M868" s="62"/>
      <c r="N868" s="65">
        <v>0</v>
      </c>
      <c r="O868" s="62"/>
      <c r="P868" s="65">
        <v>0</v>
      </c>
      <c r="Q868" s="62"/>
      <c r="R868" s="65">
        <v>0</v>
      </c>
      <c r="S868" s="66">
        <v>0</v>
      </c>
      <c r="T868" s="66">
        <v>0</v>
      </c>
    </row>
    <row r="869" ht="16.5" spans="1:20">
      <c r="A869" s="4">
        <v>0</v>
      </c>
      <c r="B869" s="62"/>
      <c r="C869" s="62"/>
      <c r="D869" s="63"/>
      <c r="E869" s="64">
        <v>0</v>
      </c>
      <c r="F869" s="64">
        <v>0</v>
      </c>
      <c r="G869" s="64">
        <v>0</v>
      </c>
      <c r="H869" s="64">
        <v>0</v>
      </c>
      <c r="I869" s="62"/>
      <c r="J869" s="65">
        <v>0</v>
      </c>
      <c r="K869" s="62"/>
      <c r="L869" s="65">
        <v>0</v>
      </c>
      <c r="M869" s="62"/>
      <c r="N869" s="65">
        <v>0</v>
      </c>
      <c r="O869" s="62"/>
      <c r="P869" s="65">
        <v>0</v>
      </c>
      <c r="Q869" s="62"/>
      <c r="R869" s="65">
        <v>0</v>
      </c>
      <c r="S869" s="66">
        <v>0</v>
      </c>
      <c r="T869" s="66">
        <v>0</v>
      </c>
    </row>
    <row r="870" ht="16.5" spans="1:20">
      <c r="A870" s="4">
        <v>0</v>
      </c>
      <c r="B870" s="62"/>
      <c r="C870" s="62"/>
      <c r="D870" s="63"/>
      <c r="E870" s="64">
        <v>0</v>
      </c>
      <c r="F870" s="64">
        <v>0</v>
      </c>
      <c r="G870" s="64">
        <v>0</v>
      </c>
      <c r="H870" s="64">
        <v>0</v>
      </c>
      <c r="I870" s="62"/>
      <c r="J870" s="65">
        <v>0</v>
      </c>
      <c r="K870" s="62"/>
      <c r="L870" s="65">
        <v>0</v>
      </c>
      <c r="M870" s="62"/>
      <c r="N870" s="65">
        <v>0</v>
      </c>
      <c r="O870" s="62"/>
      <c r="P870" s="65">
        <v>0</v>
      </c>
      <c r="Q870" s="62"/>
      <c r="R870" s="65">
        <v>0</v>
      </c>
      <c r="S870" s="66">
        <v>0</v>
      </c>
      <c r="T870" s="66">
        <v>0</v>
      </c>
    </row>
    <row r="871" ht="16.5" spans="1:20">
      <c r="A871" s="4">
        <v>0</v>
      </c>
      <c r="B871" s="62"/>
      <c r="C871" s="62"/>
      <c r="D871" s="63"/>
      <c r="E871" s="64">
        <v>0</v>
      </c>
      <c r="F871" s="64">
        <v>0</v>
      </c>
      <c r="G871" s="64">
        <v>0</v>
      </c>
      <c r="H871" s="64">
        <v>0</v>
      </c>
      <c r="I871" s="62"/>
      <c r="J871" s="65">
        <v>0</v>
      </c>
      <c r="K871" s="62"/>
      <c r="L871" s="65">
        <v>0</v>
      </c>
      <c r="M871" s="62"/>
      <c r="N871" s="65">
        <v>0</v>
      </c>
      <c r="O871" s="62"/>
      <c r="P871" s="65">
        <v>0</v>
      </c>
      <c r="Q871" s="62"/>
      <c r="R871" s="65">
        <v>0</v>
      </c>
      <c r="S871" s="66">
        <v>0</v>
      </c>
      <c r="T871" s="66">
        <v>0</v>
      </c>
    </row>
    <row r="872" ht="16.5" spans="1:20">
      <c r="A872" s="4">
        <v>1</v>
      </c>
      <c r="B872" s="62" t="s">
        <v>1084</v>
      </c>
      <c r="C872" s="62" t="s">
        <v>1084</v>
      </c>
      <c r="D872" s="63" t="s">
        <v>1085</v>
      </c>
      <c r="E872" s="64">
        <v>0</v>
      </c>
      <c r="F872" s="64">
        <v>0</v>
      </c>
      <c r="G872" s="64">
        <v>0</v>
      </c>
      <c r="H872" s="64">
        <v>0</v>
      </c>
      <c r="I872" s="62"/>
      <c r="J872" s="65">
        <v>0</v>
      </c>
      <c r="K872" s="62"/>
      <c r="L872" s="65">
        <v>0</v>
      </c>
      <c r="M872" s="62"/>
      <c r="N872" s="65">
        <v>0</v>
      </c>
      <c r="O872" s="62"/>
      <c r="P872" s="65">
        <v>0</v>
      </c>
      <c r="Q872" s="62"/>
      <c r="R872" s="65">
        <v>0</v>
      </c>
      <c r="S872" s="66">
        <v>0</v>
      </c>
      <c r="T872" s="66">
        <v>0</v>
      </c>
    </row>
    <row r="873" ht="16.5" spans="1:20">
      <c r="A873" s="4">
        <v>0</v>
      </c>
      <c r="B873" s="62"/>
      <c r="C873" s="62"/>
      <c r="D873" s="63"/>
      <c r="E873" s="64">
        <v>0</v>
      </c>
      <c r="F873" s="64">
        <v>0</v>
      </c>
      <c r="G873" s="64">
        <v>0</v>
      </c>
      <c r="H873" s="64">
        <v>0</v>
      </c>
      <c r="I873" s="62"/>
      <c r="J873" s="65">
        <v>0</v>
      </c>
      <c r="K873" s="62"/>
      <c r="L873" s="65">
        <v>0</v>
      </c>
      <c r="M873" s="62"/>
      <c r="N873" s="65">
        <v>0</v>
      </c>
      <c r="O873" s="62"/>
      <c r="P873" s="65">
        <v>0</v>
      </c>
      <c r="Q873" s="62"/>
      <c r="R873" s="65">
        <v>0</v>
      </c>
      <c r="S873" s="66">
        <v>0</v>
      </c>
      <c r="T873" s="66">
        <v>0</v>
      </c>
    </row>
    <row r="874" ht="16.5" spans="1:20">
      <c r="A874" s="4">
        <v>0</v>
      </c>
      <c r="B874" s="62"/>
      <c r="C874" s="62"/>
      <c r="D874" s="63"/>
      <c r="E874" s="64">
        <v>0</v>
      </c>
      <c r="F874" s="64">
        <v>0</v>
      </c>
      <c r="G874" s="64">
        <v>0</v>
      </c>
      <c r="H874" s="64">
        <v>0</v>
      </c>
      <c r="I874" s="62"/>
      <c r="J874" s="65">
        <v>0</v>
      </c>
      <c r="K874" s="62"/>
      <c r="L874" s="65">
        <v>0</v>
      </c>
      <c r="M874" s="62"/>
      <c r="N874" s="65">
        <v>0</v>
      </c>
      <c r="O874" s="62"/>
      <c r="P874" s="65">
        <v>0</v>
      </c>
      <c r="Q874" s="62"/>
      <c r="R874" s="65">
        <v>0</v>
      </c>
      <c r="S874" s="66">
        <v>0</v>
      </c>
      <c r="T874" s="66">
        <v>0</v>
      </c>
    </row>
    <row r="875" ht="16.5" spans="1:20">
      <c r="A875" s="4">
        <v>0</v>
      </c>
      <c r="B875" s="62"/>
      <c r="C875" s="62"/>
      <c r="D875" s="63"/>
      <c r="E875" s="64">
        <v>0</v>
      </c>
      <c r="F875" s="64">
        <v>0</v>
      </c>
      <c r="G875" s="64">
        <v>0</v>
      </c>
      <c r="H875" s="64">
        <v>0</v>
      </c>
      <c r="I875" s="62"/>
      <c r="J875" s="65">
        <v>0</v>
      </c>
      <c r="K875" s="62"/>
      <c r="L875" s="65">
        <v>0</v>
      </c>
      <c r="M875" s="62"/>
      <c r="N875" s="65">
        <v>0</v>
      </c>
      <c r="O875" s="62"/>
      <c r="P875" s="65">
        <v>0</v>
      </c>
      <c r="Q875" s="62"/>
      <c r="R875" s="65">
        <v>0</v>
      </c>
      <c r="S875" s="66">
        <v>0</v>
      </c>
      <c r="T875" s="66">
        <v>0</v>
      </c>
    </row>
    <row r="876" ht="16.5" spans="1:20">
      <c r="A876" s="4">
        <v>0</v>
      </c>
      <c r="B876" s="62"/>
      <c r="C876" s="62"/>
      <c r="D876" s="63"/>
      <c r="E876" s="64">
        <v>0</v>
      </c>
      <c r="F876" s="64">
        <v>0</v>
      </c>
      <c r="G876" s="64">
        <v>0</v>
      </c>
      <c r="H876" s="64">
        <v>0</v>
      </c>
      <c r="I876" s="62"/>
      <c r="J876" s="65">
        <v>0</v>
      </c>
      <c r="K876" s="62"/>
      <c r="L876" s="65">
        <v>0</v>
      </c>
      <c r="M876" s="62"/>
      <c r="N876" s="65">
        <v>0</v>
      </c>
      <c r="O876" s="62"/>
      <c r="P876" s="65">
        <v>0</v>
      </c>
      <c r="Q876" s="62"/>
      <c r="R876" s="65">
        <v>0</v>
      </c>
      <c r="S876" s="66">
        <v>0</v>
      </c>
      <c r="T876" s="66">
        <v>0</v>
      </c>
    </row>
    <row r="877" ht="16.5" spans="1:20">
      <c r="A877" s="4">
        <v>1</v>
      </c>
      <c r="B877" s="62" t="s">
        <v>1086</v>
      </c>
      <c r="C877" s="62" t="s">
        <v>1086</v>
      </c>
      <c r="D877" s="63" t="s">
        <v>1087</v>
      </c>
      <c r="E877" s="64">
        <v>0</v>
      </c>
      <c r="F877" s="64">
        <v>0</v>
      </c>
      <c r="G877" s="64">
        <v>0</v>
      </c>
      <c r="H877" s="64">
        <v>0</v>
      </c>
      <c r="I877" s="62"/>
      <c r="J877" s="65">
        <v>0</v>
      </c>
      <c r="K877" s="62"/>
      <c r="L877" s="65">
        <v>0</v>
      </c>
      <c r="M877" s="62"/>
      <c r="N877" s="65">
        <v>0</v>
      </c>
      <c r="O877" s="62"/>
      <c r="P877" s="65">
        <v>0</v>
      </c>
      <c r="Q877" s="62"/>
      <c r="R877" s="65">
        <v>0</v>
      </c>
      <c r="S877" s="66">
        <v>0</v>
      </c>
      <c r="T877" s="66">
        <v>0</v>
      </c>
    </row>
    <row r="878" ht="16.5" spans="1:20">
      <c r="A878" s="4">
        <v>0</v>
      </c>
      <c r="B878" s="62"/>
      <c r="C878" s="62"/>
      <c r="D878" s="63"/>
      <c r="E878" s="64">
        <v>0</v>
      </c>
      <c r="F878" s="64">
        <v>0</v>
      </c>
      <c r="G878" s="64">
        <v>0</v>
      </c>
      <c r="H878" s="64">
        <v>0</v>
      </c>
      <c r="I878" s="62"/>
      <c r="J878" s="65">
        <v>0</v>
      </c>
      <c r="K878" s="62"/>
      <c r="L878" s="65">
        <v>0</v>
      </c>
      <c r="M878" s="62"/>
      <c r="N878" s="65">
        <v>0</v>
      </c>
      <c r="O878" s="62"/>
      <c r="P878" s="65">
        <v>0</v>
      </c>
      <c r="Q878" s="62"/>
      <c r="R878" s="65">
        <v>0</v>
      </c>
      <c r="S878" s="66">
        <v>0</v>
      </c>
      <c r="T878" s="66">
        <v>0</v>
      </c>
    </row>
    <row r="879" ht="16.5" spans="1:20">
      <c r="A879" s="4">
        <v>0</v>
      </c>
      <c r="B879" s="62"/>
      <c r="C879" s="62"/>
      <c r="D879" s="63"/>
      <c r="E879" s="64">
        <v>0</v>
      </c>
      <c r="F879" s="64">
        <v>0</v>
      </c>
      <c r="G879" s="64">
        <v>0</v>
      </c>
      <c r="H879" s="64">
        <v>0</v>
      </c>
      <c r="I879" s="62"/>
      <c r="J879" s="65">
        <v>0</v>
      </c>
      <c r="K879" s="62"/>
      <c r="L879" s="65">
        <v>0</v>
      </c>
      <c r="M879" s="62"/>
      <c r="N879" s="65">
        <v>0</v>
      </c>
      <c r="O879" s="62"/>
      <c r="P879" s="65">
        <v>0</v>
      </c>
      <c r="Q879" s="62"/>
      <c r="R879" s="65">
        <v>0</v>
      </c>
      <c r="S879" s="66">
        <v>0</v>
      </c>
      <c r="T879" s="66">
        <v>0</v>
      </c>
    </row>
    <row r="880" ht="16.5" spans="1:20">
      <c r="A880" s="4">
        <v>0</v>
      </c>
      <c r="B880" s="62"/>
      <c r="C880" s="62"/>
      <c r="D880" s="63"/>
      <c r="E880" s="64">
        <v>0</v>
      </c>
      <c r="F880" s="64">
        <v>0</v>
      </c>
      <c r="G880" s="64">
        <v>0</v>
      </c>
      <c r="H880" s="64">
        <v>0</v>
      </c>
      <c r="I880" s="62"/>
      <c r="J880" s="65">
        <v>0</v>
      </c>
      <c r="K880" s="62"/>
      <c r="L880" s="65">
        <v>0</v>
      </c>
      <c r="M880" s="62"/>
      <c r="N880" s="65">
        <v>0</v>
      </c>
      <c r="O880" s="62"/>
      <c r="P880" s="65">
        <v>0</v>
      </c>
      <c r="Q880" s="62"/>
      <c r="R880" s="65">
        <v>0</v>
      </c>
      <c r="S880" s="66">
        <v>0</v>
      </c>
      <c r="T880" s="66">
        <v>0</v>
      </c>
    </row>
    <row r="881" ht="16.5" spans="1:20">
      <c r="A881" s="4">
        <v>0</v>
      </c>
      <c r="B881" s="62"/>
      <c r="C881" s="62"/>
      <c r="D881" s="63"/>
      <c r="E881" s="64">
        <v>0</v>
      </c>
      <c r="F881" s="64">
        <v>0</v>
      </c>
      <c r="G881" s="64">
        <v>0</v>
      </c>
      <c r="H881" s="64">
        <v>0</v>
      </c>
      <c r="I881" s="62"/>
      <c r="J881" s="65">
        <v>0</v>
      </c>
      <c r="K881" s="62"/>
      <c r="L881" s="65">
        <v>0</v>
      </c>
      <c r="M881" s="62"/>
      <c r="N881" s="65">
        <v>0</v>
      </c>
      <c r="O881" s="62"/>
      <c r="P881" s="65">
        <v>0</v>
      </c>
      <c r="Q881" s="62"/>
      <c r="R881" s="65">
        <v>0</v>
      </c>
      <c r="S881" s="66">
        <v>0</v>
      </c>
      <c r="T881" s="66">
        <v>0</v>
      </c>
    </row>
    <row r="882" ht="16.5" spans="1:20">
      <c r="A882" s="4">
        <v>1</v>
      </c>
      <c r="B882" s="62" t="s">
        <v>1088</v>
      </c>
      <c r="C882" s="62" t="s">
        <v>1089</v>
      </c>
      <c r="D882" s="63" t="s">
        <v>1090</v>
      </c>
      <c r="E882" s="64">
        <v>0</v>
      </c>
      <c r="F882" s="64">
        <v>0</v>
      </c>
      <c r="G882" s="64">
        <v>0</v>
      </c>
      <c r="H882" s="64">
        <v>0</v>
      </c>
      <c r="I882" s="62"/>
      <c r="J882" s="65">
        <v>0</v>
      </c>
      <c r="K882" s="62"/>
      <c r="L882" s="65">
        <v>0</v>
      </c>
      <c r="M882" s="62"/>
      <c r="N882" s="65">
        <v>0</v>
      </c>
      <c r="O882" s="62"/>
      <c r="P882" s="65">
        <v>0</v>
      </c>
      <c r="Q882" s="62"/>
      <c r="R882" s="65">
        <v>0</v>
      </c>
      <c r="S882" s="66">
        <v>0</v>
      </c>
      <c r="T882" s="66">
        <v>0</v>
      </c>
    </row>
    <row r="883" ht="16.5" spans="1:20">
      <c r="A883" s="4">
        <v>2</v>
      </c>
      <c r="B883" s="62" t="s">
        <v>1088</v>
      </c>
      <c r="C883" s="62" t="s">
        <v>1091</v>
      </c>
      <c r="D883" s="63" t="s">
        <v>1090</v>
      </c>
      <c r="E883" s="64">
        <v>0</v>
      </c>
      <c r="F883" s="64">
        <v>0</v>
      </c>
      <c r="G883" s="64">
        <v>0</v>
      </c>
      <c r="H883" s="64">
        <v>0</v>
      </c>
      <c r="I883" s="62"/>
      <c r="J883" s="65">
        <v>0</v>
      </c>
      <c r="K883" s="62"/>
      <c r="L883" s="65">
        <v>0</v>
      </c>
      <c r="M883" s="62"/>
      <c r="N883" s="65">
        <v>0</v>
      </c>
      <c r="O883" s="62"/>
      <c r="P883" s="65">
        <v>0</v>
      </c>
      <c r="Q883" s="62"/>
      <c r="R883" s="65">
        <v>0</v>
      </c>
      <c r="S883" s="66">
        <v>0</v>
      </c>
      <c r="T883" s="66">
        <v>0</v>
      </c>
    </row>
    <row r="884" ht="16.5" spans="1:20">
      <c r="A884" s="4">
        <v>3</v>
      </c>
      <c r="B884" s="62" t="s">
        <v>1088</v>
      </c>
      <c r="C884" s="62" t="s">
        <v>1092</v>
      </c>
      <c r="D884" s="63" t="s">
        <v>1090</v>
      </c>
      <c r="E884" s="64">
        <v>0</v>
      </c>
      <c r="F884" s="64">
        <v>0</v>
      </c>
      <c r="G884" s="64">
        <v>0</v>
      </c>
      <c r="H884" s="64">
        <v>0</v>
      </c>
      <c r="I884" s="62"/>
      <c r="J884" s="65">
        <v>0</v>
      </c>
      <c r="K884" s="62"/>
      <c r="L884" s="65">
        <v>0</v>
      </c>
      <c r="M884" s="62"/>
      <c r="N884" s="65">
        <v>0</v>
      </c>
      <c r="O884" s="62"/>
      <c r="P884" s="65">
        <v>0</v>
      </c>
      <c r="Q884" s="62"/>
      <c r="R884" s="65">
        <v>0</v>
      </c>
      <c r="S884" s="66">
        <v>0</v>
      </c>
      <c r="T884" s="66">
        <v>0</v>
      </c>
    </row>
    <row r="885" ht="16.5" spans="1:20">
      <c r="A885" s="4">
        <v>4</v>
      </c>
      <c r="B885" s="62" t="s">
        <v>1088</v>
      </c>
      <c r="C885" s="62" t="s">
        <v>1093</v>
      </c>
      <c r="D885" s="63" t="s">
        <v>1090</v>
      </c>
      <c r="E885" s="64">
        <v>0</v>
      </c>
      <c r="F885" s="64">
        <v>0</v>
      </c>
      <c r="G885" s="64">
        <v>0</v>
      </c>
      <c r="H885" s="64">
        <v>0</v>
      </c>
      <c r="I885" s="62"/>
      <c r="J885" s="65">
        <v>0</v>
      </c>
      <c r="K885" s="62"/>
      <c r="L885" s="65">
        <v>0</v>
      </c>
      <c r="M885" s="62"/>
      <c r="N885" s="65">
        <v>0</v>
      </c>
      <c r="O885" s="62"/>
      <c r="P885" s="65">
        <v>0</v>
      </c>
      <c r="Q885" s="62"/>
      <c r="R885" s="65">
        <v>0</v>
      </c>
      <c r="S885" s="66">
        <v>0</v>
      </c>
      <c r="T885" s="66">
        <v>0</v>
      </c>
    </row>
    <row r="886" ht="16.5" spans="1:20">
      <c r="A886" s="4">
        <v>5</v>
      </c>
      <c r="B886" s="62" t="s">
        <v>1088</v>
      </c>
      <c r="C886" s="62" t="s">
        <v>1094</v>
      </c>
      <c r="D886" s="63" t="s">
        <v>1090</v>
      </c>
      <c r="E886" s="64">
        <v>0</v>
      </c>
      <c r="F886" s="64">
        <v>0</v>
      </c>
      <c r="G886" s="64">
        <v>0</v>
      </c>
      <c r="H886" s="64">
        <v>0</v>
      </c>
      <c r="I886" s="62"/>
      <c r="J886" s="65">
        <v>0</v>
      </c>
      <c r="K886" s="62"/>
      <c r="L886" s="65">
        <v>0</v>
      </c>
      <c r="M886" s="62"/>
      <c r="N886" s="65">
        <v>0</v>
      </c>
      <c r="O886" s="62"/>
      <c r="P886" s="65">
        <v>0</v>
      </c>
      <c r="Q886" s="62"/>
      <c r="R886" s="65">
        <v>0</v>
      </c>
      <c r="S886" s="66">
        <v>0</v>
      </c>
      <c r="T886" s="66">
        <v>0</v>
      </c>
    </row>
    <row r="887" ht="16.5" spans="1:20">
      <c r="A887" s="4">
        <v>1</v>
      </c>
      <c r="B887" s="62" t="s">
        <v>1095</v>
      </c>
      <c r="C887" s="62" t="s">
        <v>1095</v>
      </c>
      <c r="D887" s="63" t="s">
        <v>1096</v>
      </c>
      <c r="E887" s="64">
        <v>0</v>
      </c>
      <c r="F887" s="64">
        <v>0</v>
      </c>
      <c r="G887" s="64">
        <v>0</v>
      </c>
      <c r="H887" s="64">
        <v>0</v>
      </c>
      <c r="I887" s="62"/>
      <c r="J887" s="65">
        <v>0</v>
      </c>
      <c r="K887" s="62"/>
      <c r="L887" s="65">
        <v>0</v>
      </c>
      <c r="M887" s="62"/>
      <c r="N887" s="65">
        <v>0</v>
      </c>
      <c r="O887" s="62"/>
      <c r="P887" s="65">
        <v>0</v>
      </c>
      <c r="Q887" s="62"/>
      <c r="R887" s="65">
        <v>0</v>
      </c>
      <c r="S887" s="66">
        <v>0</v>
      </c>
      <c r="T887" s="66">
        <v>0</v>
      </c>
    </row>
    <row r="888" ht="16.5" spans="1:20">
      <c r="A888" s="4">
        <v>0</v>
      </c>
      <c r="B888" s="62"/>
      <c r="C888" s="62"/>
      <c r="D888" s="63"/>
      <c r="E888" s="64">
        <v>0</v>
      </c>
      <c r="F888" s="64">
        <v>0</v>
      </c>
      <c r="G888" s="64">
        <v>0</v>
      </c>
      <c r="H888" s="64">
        <v>0</v>
      </c>
      <c r="I888" s="62"/>
      <c r="J888" s="65">
        <v>0</v>
      </c>
      <c r="K888" s="62"/>
      <c r="L888" s="65">
        <v>0</v>
      </c>
      <c r="M888" s="62"/>
      <c r="N888" s="65">
        <v>0</v>
      </c>
      <c r="O888" s="62"/>
      <c r="P888" s="65">
        <v>0</v>
      </c>
      <c r="Q888" s="62"/>
      <c r="R888" s="65">
        <v>0</v>
      </c>
      <c r="S888" s="66">
        <v>0</v>
      </c>
      <c r="T888" s="66">
        <v>0</v>
      </c>
    </row>
    <row r="889" ht="16.5" spans="1:20">
      <c r="A889" s="4">
        <v>0</v>
      </c>
      <c r="B889" s="62"/>
      <c r="C889" s="62"/>
      <c r="D889" s="63"/>
      <c r="E889" s="64">
        <v>0</v>
      </c>
      <c r="F889" s="64">
        <v>0</v>
      </c>
      <c r="G889" s="64">
        <v>0</v>
      </c>
      <c r="H889" s="64">
        <v>0</v>
      </c>
      <c r="I889" s="62"/>
      <c r="J889" s="65">
        <v>0</v>
      </c>
      <c r="K889" s="62"/>
      <c r="L889" s="65">
        <v>0</v>
      </c>
      <c r="M889" s="62"/>
      <c r="N889" s="65">
        <v>0</v>
      </c>
      <c r="O889" s="62"/>
      <c r="P889" s="65">
        <v>0</v>
      </c>
      <c r="Q889" s="62"/>
      <c r="R889" s="65">
        <v>0</v>
      </c>
      <c r="S889" s="66">
        <v>0</v>
      </c>
      <c r="T889" s="66">
        <v>0</v>
      </c>
    </row>
    <row r="890" ht="16.5" spans="1:20">
      <c r="A890" s="4">
        <v>0</v>
      </c>
      <c r="B890" s="62"/>
      <c r="C890" s="62"/>
      <c r="D890" s="63"/>
      <c r="E890" s="64">
        <v>0</v>
      </c>
      <c r="F890" s="64">
        <v>0</v>
      </c>
      <c r="G890" s="64">
        <v>0</v>
      </c>
      <c r="H890" s="64">
        <v>0</v>
      </c>
      <c r="I890" s="62"/>
      <c r="J890" s="65">
        <v>0</v>
      </c>
      <c r="K890" s="62"/>
      <c r="L890" s="65">
        <v>0</v>
      </c>
      <c r="M890" s="62"/>
      <c r="N890" s="65">
        <v>0</v>
      </c>
      <c r="O890" s="62"/>
      <c r="P890" s="65">
        <v>0</v>
      </c>
      <c r="Q890" s="62"/>
      <c r="R890" s="65">
        <v>0</v>
      </c>
      <c r="S890" s="66">
        <v>0</v>
      </c>
      <c r="T890" s="66">
        <v>0</v>
      </c>
    </row>
    <row r="891" ht="16.5" spans="1:20">
      <c r="A891" s="4">
        <v>0</v>
      </c>
      <c r="B891" s="62"/>
      <c r="C891" s="62"/>
      <c r="D891" s="63"/>
      <c r="E891" s="64">
        <v>0</v>
      </c>
      <c r="F891" s="64">
        <v>0</v>
      </c>
      <c r="G891" s="64">
        <v>0</v>
      </c>
      <c r="H891" s="64">
        <v>0</v>
      </c>
      <c r="I891" s="62"/>
      <c r="J891" s="65">
        <v>0</v>
      </c>
      <c r="K891" s="62"/>
      <c r="L891" s="65">
        <v>0</v>
      </c>
      <c r="M891" s="62"/>
      <c r="N891" s="65">
        <v>0</v>
      </c>
      <c r="O891" s="62"/>
      <c r="P891" s="65">
        <v>0</v>
      </c>
      <c r="Q891" s="62"/>
      <c r="R891" s="65">
        <v>0</v>
      </c>
      <c r="S891" s="66">
        <v>0</v>
      </c>
      <c r="T891" s="66">
        <v>0</v>
      </c>
    </row>
    <row r="892" ht="16.5" spans="1:20">
      <c r="A892" s="4">
        <v>1</v>
      </c>
      <c r="B892" s="62" t="s">
        <v>1097</v>
      </c>
      <c r="C892" s="62" t="s">
        <v>1097</v>
      </c>
      <c r="D892" s="63" t="s">
        <v>1098</v>
      </c>
      <c r="E892" s="64">
        <v>0</v>
      </c>
      <c r="F892" s="64">
        <v>0</v>
      </c>
      <c r="G892" s="64">
        <v>0</v>
      </c>
      <c r="H892" s="64">
        <v>0</v>
      </c>
      <c r="I892" s="62"/>
      <c r="J892" s="65">
        <v>0</v>
      </c>
      <c r="K892" s="62"/>
      <c r="L892" s="65">
        <v>0</v>
      </c>
      <c r="M892" s="62"/>
      <c r="N892" s="65">
        <v>0</v>
      </c>
      <c r="O892" s="62"/>
      <c r="P892" s="65">
        <v>0</v>
      </c>
      <c r="Q892" s="62"/>
      <c r="R892" s="65">
        <v>0</v>
      </c>
      <c r="S892" s="66">
        <v>0</v>
      </c>
      <c r="T892" s="66">
        <v>0</v>
      </c>
    </row>
    <row r="893" ht="16.5" spans="1:20">
      <c r="A893" s="4">
        <v>0</v>
      </c>
      <c r="B893" s="62"/>
      <c r="C893" s="62"/>
      <c r="D893" s="63"/>
      <c r="E893" s="64">
        <v>0</v>
      </c>
      <c r="F893" s="64">
        <v>0</v>
      </c>
      <c r="G893" s="64">
        <v>0</v>
      </c>
      <c r="H893" s="64">
        <v>0</v>
      </c>
      <c r="I893" s="62"/>
      <c r="J893" s="65">
        <v>0</v>
      </c>
      <c r="K893" s="62"/>
      <c r="L893" s="65">
        <v>0</v>
      </c>
      <c r="M893" s="62"/>
      <c r="N893" s="65">
        <v>0</v>
      </c>
      <c r="O893" s="62"/>
      <c r="P893" s="65">
        <v>0</v>
      </c>
      <c r="Q893" s="62"/>
      <c r="R893" s="65">
        <v>0</v>
      </c>
      <c r="S893" s="66">
        <v>0</v>
      </c>
      <c r="T893" s="66">
        <v>0</v>
      </c>
    </row>
    <row r="894" ht="16.5" spans="1:20">
      <c r="A894" s="4">
        <v>0</v>
      </c>
      <c r="B894" s="62"/>
      <c r="C894" s="62"/>
      <c r="D894" s="63"/>
      <c r="E894" s="64">
        <v>0</v>
      </c>
      <c r="F894" s="64">
        <v>0</v>
      </c>
      <c r="G894" s="64">
        <v>0</v>
      </c>
      <c r="H894" s="64">
        <v>0</v>
      </c>
      <c r="I894" s="62"/>
      <c r="J894" s="65">
        <v>0</v>
      </c>
      <c r="K894" s="62"/>
      <c r="L894" s="65">
        <v>0</v>
      </c>
      <c r="M894" s="62"/>
      <c r="N894" s="65">
        <v>0</v>
      </c>
      <c r="O894" s="62"/>
      <c r="P894" s="65">
        <v>0</v>
      </c>
      <c r="Q894" s="62"/>
      <c r="R894" s="65">
        <v>0</v>
      </c>
      <c r="S894" s="66">
        <v>0</v>
      </c>
      <c r="T894" s="66">
        <v>0</v>
      </c>
    </row>
    <row r="895" ht="16.5" spans="1:20">
      <c r="A895" s="4">
        <v>0</v>
      </c>
      <c r="B895" s="62"/>
      <c r="C895" s="62"/>
      <c r="D895" s="63"/>
      <c r="E895" s="64">
        <v>0</v>
      </c>
      <c r="F895" s="64">
        <v>0</v>
      </c>
      <c r="G895" s="64">
        <v>0</v>
      </c>
      <c r="H895" s="64">
        <v>0</v>
      </c>
      <c r="I895" s="62"/>
      <c r="J895" s="65">
        <v>0</v>
      </c>
      <c r="K895" s="62"/>
      <c r="L895" s="65">
        <v>0</v>
      </c>
      <c r="M895" s="62"/>
      <c r="N895" s="65">
        <v>0</v>
      </c>
      <c r="O895" s="62"/>
      <c r="P895" s="65">
        <v>0</v>
      </c>
      <c r="Q895" s="62"/>
      <c r="R895" s="65">
        <v>0</v>
      </c>
      <c r="S895" s="66">
        <v>0</v>
      </c>
      <c r="T895" s="66">
        <v>0</v>
      </c>
    </row>
    <row r="896" ht="16.5" spans="1:20">
      <c r="A896" s="4">
        <v>0</v>
      </c>
      <c r="B896" s="62"/>
      <c r="C896" s="62"/>
      <c r="D896" s="63"/>
      <c r="E896" s="64">
        <v>0</v>
      </c>
      <c r="F896" s="64">
        <v>0</v>
      </c>
      <c r="G896" s="64">
        <v>0</v>
      </c>
      <c r="H896" s="64">
        <v>0</v>
      </c>
      <c r="I896" s="62"/>
      <c r="J896" s="65">
        <v>0</v>
      </c>
      <c r="K896" s="62"/>
      <c r="L896" s="65">
        <v>0</v>
      </c>
      <c r="M896" s="62"/>
      <c r="N896" s="65">
        <v>0</v>
      </c>
      <c r="O896" s="62"/>
      <c r="P896" s="65">
        <v>0</v>
      </c>
      <c r="Q896" s="62"/>
      <c r="R896" s="65">
        <v>0</v>
      </c>
      <c r="S896" s="66">
        <v>0</v>
      </c>
      <c r="T896" s="66">
        <v>0</v>
      </c>
    </row>
    <row r="897" ht="16.5" spans="1:20">
      <c r="A897" s="4">
        <v>1</v>
      </c>
      <c r="B897" s="62" t="s">
        <v>1099</v>
      </c>
      <c r="C897" s="62" t="s">
        <v>1099</v>
      </c>
      <c r="D897" s="63" t="s">
        <v>1100</v>
      </c>
      <c r="E897" s="64">
        <v>0</v>
      </c>
      <c r="F897" s="64">
        <v>0</v>
      </c>
      <c r="G897" s="64">
        <v>0</v>
      </c>
      <c r="H897" s="64">
        <v>0</v>
      </c>
      <c r="I897" s="62"/>
      <c r="J897" s="65">
        <v>0</v>
      </c>
      <c r="K897" s="62"/>
      <c r="L897" s="65">
        <v>0</v>
      </c>
      <c r="M897" s="62"/>
      <c r="N897" s="65">
        <v>0</v>
      </c>
      <c r="O897" s="62"/>
      <c r="P897" s="65">
        <v>0</v>
      </c>
      <c r="Q897" s="62"/>
      <c r="R897" s="65">
        <v>0</v>
      </c>
      <c r="S897" s="66">
        <v>0</v>
      </c>
      <c r="T897" s="66">
        <v>0</v>
      </c>
    </row>
    <row r="898" ht="16.5" spans="1:20">
      <c r="A898" s="4">
        <v>0</v>
      </c>
      <c r="B898" s="62"/>
      <c r="C898" s="62"/>
      <c r="D898" s="63"/>
      <c r="E898" s="64">
        <v>0</v>
      </c>
      <c r="F898" s="64">
        <v>0</v>
      </c>
      <c r="G898" s="64">
        <v>0</v>
      </c>
      <c r="H898" s="64">
        <v>0</v>
      </c>
      <c r="I898" s="62"/>
      <c r="J898" s="65">
        <v>0</v>
      </c>
      <c r="K898" s="62"/>
      <c r="L898" s="65">
        <v>0</v>
      </c>
      <c r="M898" s="62"/>
      <c r="N898" s="65">
        <v>0</v>
      </c>
      <c r="O898" s="62"/>
      <c r="P898" s="65">
        <v>0</v>
      </c>
      <c r="Q898" s="62"/>
      <c r="R898" s="65">
        <v>0</v>
      </c>
      <c r="S898" s="66">
        <v>0</v>
      </c>
      <c r="T898" s="66">
        <v>0</v>
      </c>
    </row>
    <row r="899" ht="16.5" spans="1:20">
      <c r="A899" s="4">
        <v>0</v>
      </c>
      <c r="B899" s="62"/>
      <c r="C899" s="62"/>
      <c r="D899" s="63"/>
      <c r="E899" s="64">
        <v>0</v>
      </c>
      <c r="F899" s="64">
        <v>0</v>
      </c>
      <c r="G899" s="64">
        <v>0</v>
      </c>
      <c r="H899" s="64">
        <v>0</v>
      </c>
      <c r="I899" s="62"/>
      <c r="J899" s="65">
        <v>0</v>
      </c>
      <c r="K899" s="62"/>
      <c r="L899" s="65">
        <v>0</v>
      </c>
      <c r="M899" s="62"/>
      <c r="N899" s="65">
        <v>0</v>
      </c>
      <c r="O899" s="62"/>
      <c r="P899" s="65">
        <v>0</v>
      </c>
      <c r="Q899" s="62"/>
      <c r="R899" s="65">
        <v>0</v>
      </c>
      <c r="S899" s="66">
        <v>0</v>
      </c>
      <c r="T899" s="66">
        <v>0</v>
      </c>
    </row>
    <row r="900" ht="16.5" spans="1:20">
      <c r="A900" s="4">
        <v>0</v>
      </c>
      <c r="B900" s="62"/>
      <c r="C900" s="62"/>
      <c r="D900" s="63"/>
      <c r="E900" s="64">
        <v>0</v>
      </c>
      <c r="F900" s="64">
        <v>0</v>
      </c>
      <c r="G900" s="64">
        <v>0</v>
      </c>
      <c r="H900" s="64">
        <v>0</v>
      </c>
      <c r="I900" s="62"/>
      <c r="J900" s="65">
        <v>0</v>
      </c>
      <c r="K900" s="62"/>
      <c r="L900" s="65">
        <v>0</v>
      </c>
      <c r="M900" s="62"/>
      <c r="N900" s="65">
        <v>0</v>
      </c>
      <c r="O900" s="62"/>
      <c r="P900" s="65">
        <v>0</v>
      </c>
      <c r="Q900" s="62"/>
      <c r="R900" s="65">
        <v>0</v>
      </c>
      <c r="S900" s="66">
        <v>0</v>
      </c>
      <c r="T900" s="66">
        <v>0</v>
      </c>
    </row>
    <row r="901" ht="16.5" spans="1:20">
      <c r="A901" s="4">
        <v>0</v>
      </c>
      <c r="B901" s="62"/>
      <c r="C901" s="62"/>
      <c r="D901" s="63"/>
      <c r="E901" s="64">
        <v>0</v>
      </c>
      <c r="F901" s="64">
        <v>0</v>
      </c>
      <c r="G901" s="64">
        <v>0</v>
      </c>
      <c r="H901" s="64">
        <v>0</v>
      </c>
      <c r="I901" s="62"/>
      <c r="J901" s="65">
        <v>0</v>
      </c>
      <c r="K901" s="62"/>
      <c r="L901" s="65">
        <v>0</v>
      </c>
      <c r="M901" s="62"/>
      <c r="N901" s="65">
        <v>0</v>
      </c>
      <c r="O901" s="62"/>
      <c r="P901" s="65">
        <v>0</v>
      </c>
      <c r="Q901" s="62"/>
      <c r="R901" s="65">
        <v>0</v>
      </c>
      <c r="S901" s="66">
        <v>0</v>
      </c>
      <c r="T901" s="66">
        <v>0</v>
      </c>
    </row>
    <row r="902" ht="16.5" spans="1:20">
      <c r="A902" s="4">
        <v>1</v>
      </c>
      <c r="B902" s="62" t="s">
        <v>1101</v>
      </c>
      <c r="C902" s="62" t="s">
        <v>1101</v>
      </c>
      <c r="D902" s="63" t="s">
        <v>1102</v>
      </c>
      <c r="E902" s="64">
        <v>0</v>
      </c>
      <c r="F902" s="64">
        <v>0</v>
      </c>
      <c r="G902" s="64">
        <v>0</v>
      </c>
      <c r="H902" s="64">
        <v>0</v>
      </c>
      <c r="I902" s="62"/>
      <c r="J902" s="65">
        <v>0</v>
      </c>
      <c r="K902" s="62"/>
      <c r="L902" s="65">
        <v>0</v>
      </c>
      <c r="M902" s="62"/>
      <c r="N902" s="65">
        <v>0</v>
      </c>
      <c r="O902" s="62"/>
      <c r="P902" s="65">
        <v>0</v>
      </c>
      <c r="Q902" s="62"/>
      <c r="R902" s="65">
        <v>0</v>
      </c>
      <c r="S902" s="66">
        <v>0</v>
      </c>
      <c r="T902" s="66">
        <v>0</v>
      </c>
    </row>
    <row r="903" ht="16.5" spans="1:20">
      <c r="A903" s="4">
        <v>0</v>
      </c>
      <c r="B903" s="62"/>
      <c r="C903" s="62"/>
      <c r="D903" s="63"/>
      <c r="E903" s="64">
        <v>0</v>
      </c>
      <c r="F903" s="64">
        <v>0</v>
      </c>
      <c r="G903" s="64">
        <v>0</v>
      </c>
      <c r="H903" s="64">
        <v>0</v>
      </c>
      <c r="I903" s="62"/>
      <c r="J903" s="65">
        <v>0</v>
      </c>
      <c r="K903" s="62"/>
      <c r="L903" s="65">
        <v>0</v>
      </c>
      <c r="M903" s="62"/>
      <c r="N903" s="65">
        <v>0</v>
      </c>
      <c r="O903" s="62"/>
      <c r="P903" s="65">
        <v>0</v>
      </c>
      <c r="Q903" s="62"/>
      <c r="R903" s="65">
        <v>0</v>
      </c>
      <c r="S903" s="66">
        <v>0</v>
      </c>
      <c r="T903" s="66">
        <v>0</v>
      </c>
    </row>
    <row r="904" ht="16.5" spans="1:20">
      <c r="A904" s="4">
        <v>0</v>
      </c>
      <c r="B904" s="62"/>
      <c r="C904" s="62"/>
      <c r="D904" s="63"/>
      <c r="E904" s="64">
        <v>0</v>
      </c>
      <c r="F904" s="64">
        <v>0</v>
      </c>
      <c r="G904" s="64">
        <v>0</v>
      </c>
      <c r="H904" s="64">
        <v>0</v>
      </c>
      <c r="I904" s="62"/>
      <c r="J904" s="65">
        <v>0</v>
      </c>
      <c r="K904" s="62"/>
      <c r="L904" s="65">
        <v>0</v>
      </c>
      <c r="M904" s="62"/>
      <c r="N904" s="65">
        <v>0</v>
      </c>
      <c r="O904" s="62"/>
      <c r="P904" s="65">
        <v>0</v>
      </c>
      <c r="Q904" s="62"/>
      <c r="R904" s="65">
        <v>0</v>
      </c>
      <c r="S904" s="66">
        <v>0</v>
      </c>
      <c r="T904" s="66">
        <v>0</v>
      </c>
    </row>
    <row r="905" ht="16.5" spans="1:20">
      <c r="A905" s="4">
        <v>0</v>
      </c>
      <c r="B905" s="62"/>
      <c r="C905" s="62"/>
      <c r="D905" s="63"/>
      <c r="E905" s="64">
        <v>0</v>
      </c>
      <c r="F905" s="64">
        <v>0</v>
      </c>
      <c r="G905" s="64">
        <v>0</v>
      </c>
      <c r="H905" s="64">
        <v>0</v>
      </c>
      <c r="I905" s="62"/>
      <c r="J905" s="65">
        <v>0</v>
      </c>
      <c r="K905" s="62"/>
      <c r="L905" s="65">
        <v>0</v>
      </c>
      <c r="M905" s="62"/>
      <c r="N905" s="65">
        <v>0</v>
      </c>
      <c r="O905" s="62"/>
      <c r="P905" s="65">
        <v>0</v>
      </c>
      <c r="Q905" s="62"/>
      <c r="R905" s="65">
        <v>0</v>
      </c>
      <c r="S905" s="66">
        <v>0</v>
      </c>
      <c r="T905" s="66">
        <v>0</v>
      </c>
    </row>
    <row r="906" ht="16.5" spans="1:20">
      <c r="A906" s="4">
        <v>0</v>
      </c>
      <c r="B906" s="62"/>
      <c r="C906" s="62"/>
      <c r="D906" s="63"/>
      <c r="E906" s="64">
        <v>0</v>
      </c>
      <c r="F906" s="64">
        <v>0</v>
      </c>
      <c r="G906" s="64">
        <v>0</v>
      </c>
      <c r="H906" s="64">
        <v>0</v>
      </c>
      <c r="I906" s="62"/>
      <c r="J906" s="65">
        <v>0</v>
      </c>
      <c r="K906" s="62"/>
      <c r="L906" s="65">
        <v>0</v>
      </c>
      <c r="M906" s="62"/>
      <c r="N906" s="65">
        <v>0</v>
      </c>
      <c r="O906" s="62"/>
      <c r="P906" s="65">
        <v>0</v>
      </c>
      <c r="Q906" s="62"/>
      <c r="R906" s="65">
        <v>0</v>
      </c>
      <c r="S906" s="66">
        <v>0</v>
      </c>
      <c r="T906" s="66">
        <v>0</v>
      </c>
    </row>
    <row r="907" ht="16.5" spans="1:20">
      <c r="A907" s="4">
        <v>1</v>
      </c>
      <c r="B907" s="62" t="s">
        <v>1103</v>
      </c>
      <c r="C907" s="62" t="s">
        <v>1103</v>
      </c>
      <c r="D907" s="63" t="s">
        <v>1104</v>
      </c>
      <c r="E907" s="64">
        <v>0</v>
      </c>
      <c r="F907" s="64">
        <v>0</v>
      </c>
      <c r="G907" s="64">
        <v>0</v>
      </c>
      <c r="H907" s="64">
        <v>0</v>
      </c>
      <c r="I907" s="62"/>
      <c r="J907" s="65">
        <v>0</v>
      </c>
      <c r="K907" s="62"/>
      <c r="L907" s="65">
        <v>0</v>
      </c>
      <c r="M907" s="62"/>
      <c r="N907" s="65">
        <v>0</v>
      </c>
      <c r="O907" s="62"/>
      <c r="P907" s="65">
        <v>0</v>
      </c>
      <c r="Q907" s="62"/>
      <c r="R907" s="65">
        <v>0</v>
      </c>
      <c r="S907" s="66">
        <v>0</v>
      </c>
      <c r="T907" s="66">
        <v>0</v>
      </c>
    </row>
    <row r="908" ht="16.5" spans="1:20">
      <c r="A908" s="4">
        <v>0</v>
      </c>
      <c r="B908" s="62"/>
      <c r="C908" s="62"/>
      <c r="D908" s="63"/>
      <c r="E908" s="64">
        <v>0</v>
      </c>
      <c r="F908" s="64">
        <v>0</v>
      </c>
      <c r="G908" s="64">
        <v>0</v>
      </c>
      <c r="H908" s="64">
        <v>0</v>
      </c>
      <c r="I908" s="62"/>
      <c r="J908" s="65">
        <v>0</v>
      </c>
      <c r="K908" s="62"/>
      <c r="L908" s="65">
        <v>0</v>
      </c>
      <c r="M908" s="62"/>
      <c r="N908" s="65">
        <v>0</v>
      </c>
      <c r="O908" s="62"/>
      <c r="P908" s="65">
        <v>0</v>
      </c>
      <c r="Q908" s="62"/>
      <c r="R908" s="65">
        <v>0</v>
      </c>
      <c r="S908" s="66">
        <v>0</v>
      </c>
      <c r="T908" s="66">
        <v>0</v>
      </c>
    </row>
    <row r="909" ht="16.5" spans="1:20">
      <c r="A909" s="4">
        <v>0</v>
      </c>
      <c r="B909" s="62"/>
      <c r="C909" s="62"/>
      <c r="D909" s="63"/>
      <c r="E909" s="64">
        <v>0</v>
      </c>
      <c r="F909" s="64">
        <v>0</v>
      </c>
      <c r="G909" s="64">
        <v>0</v>
      </c>
      <c r="H909" s="64">
        <v>0</v>
      </c>
      <c r="I909" s="62"/>
      <c r="J909" s="65">
        <v>0</v>
      </c>
      <c r="K909" s="62"/>
      <c r="L909" s="65">
        <v>0</v>
      </c>
      <c r="M909" s="62"/>
      <c r="N909" s="65">
        <v>0</v>
      </c>
      <c r="O909" s="62"/>
      <c r="P909" s="65">
        <v>0</v>
      </c>
      <c r="Q909" s="62"/>
      <c r="R909" s="65">
        <v>0</v>
      </c>
      <c r="S909" s="66">
        <v>0</v>
      </c>
      <c r="T909" s="66">
        <v>0</v>
      </c>
    </row>
    <row r="910" ht="16.5" spans="1:20">
      <c r="A910" s="4">
        <v>0</v>
      </c>
      <c r="B910" s="62"/>
      <c r="C910" s="62"/>
      <c r="D910" s="63"/>
      <c r="E910" s="64">
        <v>0</v>
      </c>
      <c r="F910" s="64">
        <v>0</v>
      </c>
      <c r="G910" s="64">
        <v>0</v>
      </c>
      <c r="H910" s="64">
        <v>0</v>
      </c>
      <c r="I910" s="62"/>
      <c r="J910" s="65">
        <v>0</v>
      </c>
      <c r="K910" s="62"/>
      <c r="L910" s="65">
        <v>0</v>
      </c>
      <c r="M910" s="62"/>
      <c r="N910" s="65">
        <v>0</v>
      </c>
      <c r="O910" s="62"/>
      <c r="P910" s="65">
        <v>0</v>
      </c>
      <c r="Q910" s="62"/>
      <c r="R910" s="65">
        <v>0</v>
      </c>
      <c r="S910" s="66">
        <v>0</v>
      </c>
      <c r="T910" s="66">
        <v>0</v>
      </c>
    </row>
    <row r="911" ht="16.5" spans="1:20">
      <c r="A911" s="4">
        <v>0</v>
      </c>
      <c r="B911" s="62"/>
      <c r="C911" s="62"/>
      <c r="D911" s="63"/>
      <c r="E911" s="64">
        <v>0</v>
      </c>
      <c r="F911" s="64">
        <v>0</v>
      </c>
      <c r="G911" s="64">
        <v>0</v>
      </c>
      <c r="H911" s="64">
        <v>0</v>
      </c>
      <c r="I911" s="62"/>
      <c r="J911" s="65">
        <v>0</v>
      </c>
      <c r="K911" s="62"/>
      <c r="L911" s="65">
        <v>0</v>
      </c>
      <c r="M911" s="62"/>
      <c r="N911" s="65">
        <v>0</v>
      </c>
      <c r="O911" s="62"/>
      <c r="P911" s="65">
        <v>0</v>
      </c>
      <c r="Q911" s="62"/>
      <c r="R911" s="65">
        <v>0</v>
      </c>
      <c r="S911" s="66">
        <v>0</v>
      </c>
      <c r="T911" s="66">
        <v>0</v>
      </c>
    </row>
    <row r="912" ht="16.5" spans="1:20">
      <c r="A912" s="4">
        <v>1</v>
      </c>
      <c r="B912" s="62" t="s">
        <v>1105</v>
      </c>
      <c r="C912" s="62" t="s">
        <v>1106</v>
      </c>
      <c r="D912" s="63" t="s">
        <v>1107</v>
      </c>
      <c r="E912" s="64">
        <v>0</v>
      </c>
      <c r="F912" s="64">
        <v>0</v>
      </c>
      <c r="G912" s="64">
        <v>0</v>
      </c>
      <c r="H912" s="64">
        <v>0</v>
      </c>
      <c r="I912" s="62"/>
      <c r="J912" s="65">
        <v>0</v>
      </c>
      <c r="K912" s="62"/>
      <c r="L912" s="65">
        <v>0</v>
      </c>
      <c r="M912" s="62"/>
      <c r="N912" s="65">
        <v>0</v>
      </c>
      <c r="O912" s="62"/>
      <c r="P912" s="65">
        <v>0</v>
      </c>
      <c r="Q912" s="62"/>
      <c r="R912" s="65">
        <v>0</v>
      </c>
      <c r="S912" s="66">
        <v>0</v>
      </c>
      <c r="T912" s="66">
        <v>0</v>
      </c>
    </row>
    <row r="913" ht="16.5" spans="1:20">
      <c r="A913" s="4">
        <v>2</v>
      </c>
      <c r="B913" s="62" t="s">
        <v>1105</v>
      </c>
      <c r="C913" s="62" t="s">
        <v>1108</v>
      </c>
      <c r="D913" s="63" t="s">
        <v>1107</v>
      </c>
      <c r="E913" s="64">
        <v>0</v>
      </c>
      <c r="F913" s="64">
        <v>0</v>
      </c>
      <c r="G913" s="64">
        <v>0</v>
      </c>
      <c r="H913" s="64">
        <v>0</v>
      </c>
      <c r="I913" s="62"/>
      <c r="J913" s="65">
        <v>0</v>
      </c>
      <c r="K913" s="62"/>
      <c r="L913" s="65">
        <v>0</v>
      </c>
      <c r="M913" s="62"/>
      <c r="N913" s="65">
        <v>0</v>
      </c>
      <c r="O913" s="62"/>
      <c r="P913" s="65">
        <v>0</v>
      </c>
      <c r="Q913" s="62"/>
      <c r="R913" s="65">
        <v>0</v>
      </c>
      <c r="S913" s="66">
        <v>0</v>
      </c>
      <c r="T913" s="66">
        <v>0</v>
      </c>
    </row>
    <row r="914" ht="16.5" spans="1:20">
      <c r="A914" s="4">
        <v>3</v>
      </c>
      <c r="B914" s="62" t="s">
        <v>1105</v>
      </c>
      <c r="C914" s="62" t="s">
        <v>1109</v>
      </c>
      <c r="D914" s="63" t="s">
        <v>1107</v>
      </c>
      <c r="E914" s="64">
        <v>0</v>
      </c>
      <c r="F914" s="64">
        <v>0</v>
      </c>
      <c r="G914" s="64">
        <v>0</v>
      </c>
      <c r="H914" s="64">
        <v>0</v>
      </c>
      <c r="I914" s="62"/>
      <c r="J914" s="65">
        <v>0</v>
      </c>
      <c r="K914" s="62"/>
      <c r="L914" s="65">
        <v>0</v>
      </c>
      <c r="M914" s="62"/>
      <c r="N914" s="65">
        <v>0</v>
      </c>
      <c r="O914" s="62"/>
      <c r="P914" s="65">
        <v>0</v>
      </c>
      <c r="Q914" s="62"/>
      <c r="R914" s="65">
        <v>0</v>
      </c>
      <c r="S914" s="66">
        <v>0</v>
      </c>
      <c r="T914" s="66">
        <v>0</v>
      </c>
    </row>
    <row r="915" ht="16.5" spans="1:20">
      <c r="A915" s="4">
        <v>4</v>
      </c>
      <c r="B915" s="62" t="s">
        <v>1105</v>
      </c>
      <c r="C915" s="62" t="s">
        <v>1110</v>
      </c>
      <c r="D915" s="63" t="s">
        <v>1107</v>
      </c>
      <c r="E915" s="64">
        <v>0</v>
      </c>
      <c r="F915" s="64">
        <v>0</v>
      </c>
      <c r="G915" s="64">
        <v>0</v>
      </c>
      <c r="H915" s="64">
        <v>0</v>
      </c>
      <c r="I915" s="62"/>
      <c r="J915" s="65">
        <v>0</v>
      </c>
      <c r="K915" s="62"/>
      <c r="L915" s="65">
        <v>0</v>
      </c>
      <c r="M915" s="62"/>
      <c r="N915" s="65">
        <v>0</v>
      </c>
      <c r="O915" s="62"/>
      <c r="P915" s="65">
        <v>0</v>
      </c>
      <c r="Q915" s="62"/>
      <c r="R915" s="65">
        <v>0</v>
      </c>
      <c r="S915" s="66">
        <v>0</v>
      </c>
      <c r="T915" s="66">
        <v>0</v>
      </c>
    </row>
    <row r="916" ht="16.5" spans="1:20">
      <c r="A916" s="4">
        <v>5</v>
      </c>
      <c r="B916" s="62" t="s">
        <v>1105</v>
      </c>
      <c r="C916" s="62" t="s">
        <v>1111</v>
      </c>
      <c r="D916" s="63" t="s">
        <v>1107</v>
      </c>
      <c r="E916" s="64">
        <v>0</v>
      </c>
      <c r="F916" s="64">
        <v>0</v>
      </c>
      <c r="G916" s="64">
        <v>0</v>
      </c>
      <c r="H916" s="64">
        <v>0</v>
      </c>
      <c r="I916" s="62"/>
      <c r="J916" s="65">
        <v>0</v>
      </c>
      <c r="K916" s="62"/>
      <c r="L916" s="65">
        <v>0</v>
      </c>
      <c r="M916" s="62"/>
      <c r="N916" s="65">
        <v>0</v>
      </c>
      <c r="O916" s="62"/>
      <c r="P916" s="65">
        <v>0</v>
      </c>
      <c r="Q916" s="62"/>
      <c r="R916" s="65">
        <v>0</v>
      </c>
      <c r="S916" s="66">
        <v>0</v>
      </c>
      <c r="T916" s="66">
        <v>0</v>
      </c>
    </row>
    <row r="917" ht="16.5" spans="1:20">
      <c r="A917" s="4">
        <v>1</v>
      </c>
      <c r="B917" s="62" t="s">
        <v>1112</v>
      </c>
      <c r="C917" s="62" t="s">
        <v>1112</v>
      </c>
      <c r="D917" s="63" t="s">
        <v>1113</v>
      </c>
      <c r="E917" s="64">
        <v>0</v>
      </c>
      <c r="F917" s="64">
        <v>0</v>
      </c>
      <c r="G917" s="64">
        <v>0</v>
      </c>
      <c r="H917" s="64">
        <v>0</v>
      </c>
      <c r="I917" s="62"/>
      <c r="J917" s="65">
        <v>0</v>
      </c>
      <c r="K917" s="62"/>
      <c r="L917" s="65">
        <v>0</v>
      </c>
      <c r="M917" s="62"/>
      <c r="N917" s="65">
        <v>0</v>
      </c>
      <c r="O917" s="62"/>
      <c r="P917" s="65">
        <v>0</v>
      </c>
      <c r="Q917" s="62"/>
      <c r="R917" s="65">
        <v>0</v>
      </c>
      <c r="S917" s="66">
        <v>0</v>
      </c>
      <c r="T917" s="66">
        <v>0</v>
      </c>
    </row>
    <row r="918" ht="16.5" spans="1:20">
      <c r="A918" s="4">
        <v>0</v>
      </c>
      <c r="B918" s="62"/>
      <c r="C918" s="62"/>
      <c r="D918" s="63"/>
      <c r="E918" s="64">
        <v>0</v>
      </c>
      <c r="F918" s="64">
        <v>0</v>
      </c>
      <c r="G918" s="64">
        <v>0</v>
      </c>
      <c r="H918" s="64">
        <v>0</v>
      </c>
      <c r="I918" s="62"/>
      <c r="J918" s="65">
        <v>0</v>
      </c>
      <c r="K918" s="62"/>
      <c r="L918" s="65">
        <v>0</v>
      </c>
      <c r="M918" s="62"/>
      <c r="N918" s="65">
        <v>0</v>
      </c>
      <c r="O918" s="62"/>
      <c r="P918" s="65">
        <v>0</v>
      </c>
      <c r="Q918" s="62"/>
      <c r="R918" s="65">
        <v>0</v>
      </c>
      <c r="S918" s="66">
        <v>0</v>
      </c>
      <c r="T918" s="66">
        <v>0</v>
      </c>
    </row>
    <row r="919" ht="16.5" spans="1:20">
      <c r="A919" s="4">
        <v>0</v>
      </c>
      <c r="B919" s="62"/>
      <c r="C919" s="62"/>
      <c r="D919" s="63"/>
      <c r="E919" s="64">
        <v>0</v>
      </c>
      <c r="F919" s="64">
        <v>0</v>
      </c>
      <c r="G919" s="64">
        <v>0</v>
      </c>
      <c r="H919" s="64">
        <v>0</v>
      </c>
      <c r="I919" s="62"/>
      <c r="J919" s="65">
        <v>0</v>
      </c>
      <c r="K919" s="62"/>
      <c r="L919" s="65">
        <v>0</v>
      </c>
      <c r="M919" s="62"/>
      <c r="N919" s="65">
        <v>0</v>
      </c>
      <c r="O919" s="62"/>
      <c r="P919" s="65">
        <v>0</v>
      </c>
      <c r="Q919" s="62"/>
      <c r="R919" s="65">
        <v>0</v>
      </c>
      <c r="S919" s="66">
        <v>0</v>
      </c>
      <c r="T919" s="66">
        <v>0</v>
      </c>
    </row>
    <row r="920" ht="16.5" spans="1:20">
      <c r="A920" s="4">
        <v>0</v>
      </c>
      <c r="B920" s="62"/>
      <c r="C920" s="62"/>
      <c r="D920" s="63"/>
      <c r="E920" s="64">
        <v>0</v>
      </c>
      <c r="F920" s="64">
        <v>0</v>
      </c>
      <c r="G920" s="64">
        <v>0</v>
      </c>
      <c r="H920" s="64">
        <v>0</v>
      </c>
      <c r="I920" s="62"/>
      <c r="J920" s="65">
        <v>0</v>
      </c>
      <c r="K920" s="62"/>
      <c r="L920" s="65">
        <v>0</v>
      </c>
      <c r="M920" s="62"/>
      <c r="N920" s="65">
        <v>0</v>
      </c>
      <c r="O920" s="62"/>
      <c r="P920" s="65">
        <v>0</v>
      </c>
      <c r="Q920" s="62"/>
      <c r="R920" s="65">
        <v>0</v>
      </c>
      <c r="S920" s="66">
        <v>0</v>
      </c>
      <c r="T920" s="66">
        <v>0</v>
      </c>
    </row>
    <row r="921" ht="16.5" spans="1:20">
      <c r="A921" s="4">
        <v>0</v>
      </c>
      <c r="B921" s="62"/>
      <c r="C921" s="62"/>
      <c r="D921" s="63"/>
      <c r="E921" s="64">
        <v>0</v>
      </c>
      <c r="F921" s="64">
        <v>0</v>
      </c>
      <c r="G921" s="64">
        <v>0</v>
      </c>
      <c r="H921" s="64">
        <v>0</v>
      </c>
      <c r="I921" s="62"/>
      <c r="J921" s="65">
        <v>0</v>
      </c>
      <c r="K921" s="62"/>
      <c r="L921" s="65">
        <v>0</v>
      </c>
      <c r="M921" s="62"/>
      <c r="N921" s="65">
        <v>0</v>
      </c>
      <c r="O921" s="62"/>
      <c r="P921" s="65">
        <v>0</v>
      </c>
      <c r="Q921" s="62"/>
      <c r="R921" s="65">
        <v>0</v>
      </c>
      <c r="S921" s="66">
        <v>0</v>
      </c>
      <c r="T921" s="66">
        <v>0</v>
      </c>
    </row>
    <row r="922" ht="16.5" spans="1:20">
      <c r="A922" s="4">
        <v>1</v>
      </c>
      <c r="B922" s="62" t="s">
        <v>1114</v>
      </c>
      <c r="C922" s="62" t="s">
        <v>1115</v>
      </c>
      <c r="D922" s="63" t="s">
        <v>1116</v>
      </c>
      <c r="E922" s="64">
        <v>0</v>
      </c>
      <c r="F922" s="64">
        <v>0</v>
      </c>
      <c r="G922" s="64">
        <v>0</v>
      </c>
      <c r="H922" s="64">
        <v>0</v>
      </c>
      <c r="I922" s="62"/>
      <c r="J922" s="65">
        <v>0</v>
      </c>
      <c r="K922" s="62"/>
      <c r="L922" s="65">
        <v>0</v>
      </c>
      <c r="M922" s="62"/>
      <c r="N922" s="65">
        <v>0</v>
      </c>
      <c r="O922" s="62"/>
      <c r="P922" s="65">
        <v>0</v>
      </c>
      <c r="Q922" s="62"/>
      <c r="R922" s="65">
        <v>0</v>
      </c>
      <c r="S922" s="66">
        <v>0</v>
      </c>
      <c r="T922" s="66">
        <v>0</v>
      </c>
    </row>
    <row r="923" ht="16.5" spans="1:20">
      <c r="A923" s="4">
        <v>2</v>
      </c>
      <c r="B923" s="62" t="s">
        <v>1114</v>
      </c>
      <c r="C923" s="62" t="s">
        <v>1117</v>
      </c>
      <c r="D923" s="63" t="s">
        <v>1116</v>
      </c>
      <c r="E923" s="64">
        <v>0</v>
      </c>
      <c r="F923" s="64">
        <v>0</v>
      </c>
      <c r="G923" s="64">
        <v>0</v>
      </c>
      <c r="H923" s="64">
        <v>0</v>
      </c>
      <c r="I923" s="62"/>
      <c r="J923" s="65">
        <v>0</v>
      </c>
      <c r="K923" s="62"/>
      <c r="L923" s="65">
        <v>0</v>
      </c>
      <c r="M923" s="62"/>
      <c r="N923" s="65">
        <v>0</v>
      </c>
      <c r="O923" s="62"/>
      <c r="P923" s="65">
        <v>0</v>
      </c>
      <c r="Q923" s="62"/>
      <c r="R923" s="65">
        <v>0</v>
      </c>
      <c r="S923" s="66">
        <v>0</v>
      </c>
      <c r="T923" s="66">
        <v>0</v>
      </c>
    </row>
    <row r="924" ht="16.5" spans="1:20">
      <c r="A924" s="4">
        <v>3</v>
      </c>
      <c r="B924" s="62" t="s">
        <v>1114</v>
      </c>
      <c r="C924" s="62" t="s">
        <v>1118</v>
      </c>
      <c r="D924" s="63" t="s">
        <v>1116</v>
      </c>
      <c r="E924" s="64">
        <v>0</v>
      </c>
      <c r="F924" s="64">
        <v>0</v>
      </c>
      <c r="G924" s="64">
        <v>0</v>
      </c>
      <c r="H924" s="64">
        <v>0</v>
      </c>
      <c r="I924" s="62"/>
      <c r="J924" s="65">
        <v>0</v>
      </c>
      <c r="K924" s="62"/>
      <c r="L924" s="65">
        <v>0</v>
      </c>
      <c r="M924" s="62"/>
      <c r="N924" s="65">
        <v>0</v>
      </c>
      <c r="O924" s="62"/>
      <c r="P924" s="65">
        <v>0</v>
      </c>
      <c r="Q924" s="62"/>
      <c r="R924" s="65">
        <v>0</v>
      </c>
      <c r="S924" s="66">
        <v>0</v>
      </c>
      <c r="T924" s="66">
        <v>0</v>
      </c>
    </row>
    <row r="925" ht="16.5" spans="1:20">
      <c r="A925" s="4">
        <v>4</v>
      </c>
      <c r="B925" s="62" t="s">
        <v>1114</v>
      </c>
      <c r="C925" s="62" t="s">
        <v>1119</v>
      </c>
      <c r="D925" s="63" t="s">
        <v>1116</v>
      </c>
      <c r="E925" s="64">
        <v>0</v>
      </c>
      <c r="F925" s="64">
        <v>0</v>
      </c>
      <c r="G925" s="64">
        <v>0</v>
      </c>
      <c r="H925" s="64">
        <v>0</v>
      </c>
      <c r="I925" s="62"/>
      <c r="J925" s="65">
        <v>0</v>
      </c>
      <c r="K925" s="62"/>
      <c r="L925" s="65">
        <v>0</v>
      </c>
      <c r="M925" s="62"/>
      <c r="N925" s="65">
        <v>0</v>
      </c>
      <c r="O925" s="62"/>
      <c r="P925" s="65">
        <v>0</v>
      </c>
      <c r="Q925" s="62"/>
      <c r="R925" s="65">
        <v>0</v>
      </c>
      <c r="S925" s="66">
        <v>0</v>
      </c>
      <c r="T925" s="66">
        <v>0</v>
      </c>
    </row>
    <row r="926" ht="16.5" spans="1:20">
      <c r="A926" s="4">
        <v>5</v>
      </c>
      <c r="B926" s="62" t="s">
        <v>1114</v>
      </c>
      <c r="C926" s="62" t="s">
        <v>1120</v>
      </c>
      <c r="D926" s="63" t="s">
        <v>1116</v>
      </c>
      <c r="E926" s="64">
        <v>0</v>
      </c>
      <c r="F926" s="64">
        <v>0</v>
      </c>
      <c r="G926" s="64">
        <v>0</v>
      </c>
      <c r="H926" s="64">
        <v>0</v>
      </c>
      <c r="I926" s="62"/>
      <c r="J926" s="65">
        <v>0</v>
      </c>
      <c r="K926" s="62"/>
      <c r="L926" s="65">
        <v>0</v>
      </c>
      <c r="M926" s="62"/>
      <c r="N926" s="65">
        <v>0</v>
      </c>
      <c r="O926" s="62"/>
      <c r="P926" s="65">
        <v>0</v>
      </c>
      <c r="Q926" s="62"/>
      <c r="R926" s="65">
        <v>0</v>
      </c>
      <c r="S926" s="66">
        <v>0</v>
      </c>
      <c r="T926" s="66">
        <v>0</v>
      </c>
    </row>
    <row r="927" ht="16.5" spans="1:20">
      <c r="A927" s="4">
        <v>1</v>
      </c>
      <c r="B927" s="62" t="s">
        <v>1121</v>
      </c>
      <c r="C927" s="62" t="s">
        <v>1122</v>
      </c>
      <c r="D927" s="63" t="s">
        <v>1123</v>
      </c>
      <c r="E927" s="64">
        <v>0</v>
      </c>
      <c r="F927" s="64">
        <v>0</v>
      </c>
      <c r="G927" s="64">
        <v>0</v>
      </c>
      <c r="H927" s="64">
        <v>0</v>
      </c>
      <c r="I927" s="62"/>
      <c r="J927" s="65">
        <v>0</v>
      </c>
      <c r="K927" s="62"/>
      <c r="L927" s="65">
        <v>0</v>
      </c>
      <c r="M927" s="62"/>
      <c r="N927" s="65">
        <v>0</v>
      </c>
      <c r="O927" s="62"/>
      <c r="P927" s="65">
        <v>0</v>
      </c>
      <c r="Q927" s="62"/>
      <c r="R927" s="65">
        <v>0</v>
      </c>
      <c r="S927" s="66">
        <v>0</v>
      </c>
      <c r="T927" s="66">
        <v>0</v>
      </c>
    </row>
    <row r="928" ht="16.5" spans="1:20">
      <c r="A928" s="4">
        <v>2</v>
      </c>
      <c r="B928" s="62" t="s">
        <v>1121</v>
      </c>
      <c r="C928" s="62" t="s">
        <v>1124</v>
      </c>
      <c r="D928" s="63" t="s">
        <v>1123</v>
      </c>
      <c r="E928" s="64">
        <v>0</v>
      </c>
      <c r="F928" s="64">
        <v>0</v>
      </c>
      <c r="G928" s="64">
        <v>0</v>
      </c>
      <c r="H928" s="64">
        <v>0</v>
      </c>
      <c r="I928" s="62"/>
      <c r="J928" s="65">
        <v>0</v>
      </c>
      <c r="K928" s="62"/>
      <c r="L928" s="65">
        <v>0</v>
      </c>
      <c r="M928" s="62"/>
      <c r="N928" s="65">
        <v>0</v>
      </c>
      <c r="O928" s="62"/>
      <c r="P928" s="65">
        <v>0</v>
      </c>
      <c r="Q928" s="62"/>
      <c r="R928" s="65">
        <v>0</v>
      </c>
      <c r="S928" s="66">
        <v>0</v>
      </c>
      <c r="T928" s="66">
        <v>0</v>
      </c>
    </row>
    <row r="929" ht="16.5" spans="1:20">
      <c r="A929" s="4">
        <v>3</v>
      </c>
      <c r="B929" s="62" t="s">
        <v>1121</v>
      </c>
      <c r="C929" s="62" t="s">
        <v>1125</v>
      </c>
      <c r="D929" s="63" t="s">
        <v>1123</v>
      </c>
      <c r="E929" s="64">
        <v>0</v>
      </c>
      <c r="F929" s="64">
        <v>0</v>
      </c>
      <c r="G929" s="64">
        <v>0</v>
      </c>
      <c r="H929" s="64">
        <v>0</v>
      </c>
      <c r="I929" s="62"/>
      <c r="J929" s="65">
        <v>0</v>
      </c>
      <c r="K929" s="62"/>
      <c r="L929" s="65">
        <v>0</v>
      </c>
      <c r="M929" s="62"/>
      <c r="N929" s="65">
        <v>0</v>
      </c>
      <c r="O929" s="62"/>
      <c r="P929" s="65">
        <v>0</v>
      </c>
      <c r="Q929" s="62"/>
      <c r="R929" s="65">
        <v>0</v>
      </c>
      <c r="S929" s="66">
        <v>0</v>
      </c>
      <c r="T929" s="66">
        <v>0</v>
      </c>
    </row>
    <row r="930" ht="16.5" spans="1:20">
      <c r="A930" s="4">
        <v>4</v>
      </c>
      <c r="B930" s="62" t="s">
        <v>1121</v>
      </c>
      <c r="C930" s="62" t="s">
        <v>1126</v>
      </c>
      <c r="D930" s="63" t="s">
        <v>1123</v>
      </c>
      <c r="E930" s="64">
        <v>0</v>
      </c>
      <c r="F930" s="64">
        <v>0</v>
      </c>
      <c r="G930" s="64">
        <v>0</v>
      </c>
      <c r="H930" s="64">
        <v>0</v>
      </c>
      <c r="I930" s="62"/>
      <c r="J930" s="65">
        <v>0</v>
      </c>
      <c r="K930" s="62"/>
      <c r="L930" s="65">
        <v>0</v>
      </c>
      <c r="M930" s="62"/>
      <c r="N930" s="65">
        <v>0</v>
      </c>
      <c r="O930" s="62"/>
      <c r="P930" s="65">
        <v>0</v>
      </c>
      <c r="Q930" s="62"/>
      <c r="R930" s="65">
        <v>0</v>
      </c>
      <c r="S930" s="66">
        <v>0</v>
      </c>
      <c r="T930" s="66">
        <v>0</v>
      </c>
    </row>
    <row r="931" ht="16.5" spans="1:20">
      <c r="A931" s="4">
        <v>5</v>
      </c>
      <c r="B931" s="62" t="s">
        <v>1121</v>
      </c>
      <c r="C931" s="62" t="s">
        <v>1127</v>
      </c>
      <c r="D931" s="63" t="s">
        <v>1123</v>
      </c>
      <c r="E931" s="64">
        <v>0</v>
      </c>
      <c r="F931" s="64">
        <v>0</v>
      </c>
      <c r="G931" s="64">
        <v>0</v>
      </c>
      <c r="H931" s="64">
        <v>0</v>
      </c>
      <c r="I931" s="62"/>
      <c r="J931" s="65">
        <v>0</v>
      </c>
      <c r="K931" s="62"/>
      <c r="L931" s="65">
        <v>0</v>
      </c>
      <c r="M931" s="62"/>
      <c r="N931" s="65">
        <v>0</v>
      </c>
      <c r="O931" s="62"/>
      <c r="P931" s="65">
        <v>0</v>
      </c>
      <c r="Q931" s="62"/>
      <c r="R931" s="65">
        <v>0</v>
      </c>
      <c r="S931" s="66">
        <v>0</v>
      </c>
      <c r="T931" s="66">
        <v>0</v>
      </c>
    </row>
    <row r="932" ht="16.5" spans="1:20">
      <c r="A932" s="4">
        <v>1</v>
      </c>
      <c r="B932" s="62" t="s">
        <v>1128</v>
      </c>
      <c r="C932" s="62" t="s">
        <v>1129</v>
      </c>
      <c r="D932" s="63" t="s">
        <v>1130</v>
      </c>
      <c r="E932" s="64">
        <v>0</v>
      </c>
      <c r="F932" s="64">
        <v>0</v>
      </c>
      <c r="G932" s="64">
        <v>0</v>
      </c>
      <c r="H932" s="64">
        <v>0</v>
      </c>
      <c r="I932" s="62" t="s">
        <v>79</v>
      </c>
      <c r="J932" s="65">
        <v>1</v>
      </c>
      <c r="K932" s="62" t="s">
        <v>137</v>
      </c>
      <c r="L932" s="65">
        <v>1</v>
      </c>
      <c r="M932" s="62"/>
      <c r="N932" s="65">
        <v>0</v>
      </c>
      <c r="O932" s="62"/>
      <c r="P932" s="65">
        <v>0</v>
      </c>
      <c r="Q932" s="62"/>
      <c r="R932" s="65">
        <v>0</v>
      </c>
      <c r="S932" s="66">
        <v>0</v>
      </c>
      <c r="T932" s="66">
        <v>0</v>
      </c>
    </row>
    <row r="933" ht="16.5" spans="1:20">
      <c r="A933" s="4">
        <v>2</v>
      </c>
      <c r="B933" s="62" t="s">
        <v>1128</v>
      </c>
      <c r="C933" s="62" t="s">
        <v>1131</v>
      </c>
      <c r="D933" s="63" t="s">
        <v>1130</v>
      </c>
      <c r="E933" s="64">
        <v>0</v>
      </c>
      <c r="F933" s="64">
        <v>0</v>
      </c>
      <c r="G933" s="64">
        <v>0</v>
      </c>
      <c r="H933" s="64">
        <v>0</v>
      </c>
      <c r="I933" s="62" t="s">
        <v>79</v>
      </c>
      <c r="J933" s="65">
        <v>1</v>
      </c>
      <c r="K933" s="62" t="s">
        <v>137</v>
      </c>
      <c r="L933" s="65">
        <v>1</v>
      </c>
      <c r="M933" s="62"/>
      <c r="N933" s="65">
        <v>0</v>
      </c>
      <c r="O933" s="62"/>
      <c r="P933" s="65">
        <v>0</v>
      </c>
      <c r="Q933" s="62"/>
      <c r="R933" s="65">
        <v>0</v>
      </c>
      <c r="S933" s="66">
        <v>0</v>
      </c>
      <c r="T933" s="66">
        <v>0</v>
      </c>
    </row>
    <row r="934" ht="16.5" spans="1:20">
      <c r="A934" s="4">
        <v>3</v>
      </c>
      <c r="B934" s="62" t="s">
        <v>1128</v>
      </c>
      <c r="C934" s="62" t="s">
        <v>1132</v>
      </c>
      <c r="D934" s="63" t="s">
        <v>1130</v>
      </c>
      <c r="E934" s="64">
        <v>0</v>
      </c>
      <c r="F934" s="64">
        <v>0</v>
      </c>
      <c r="G934" s="64">
        <v>0</v>
      </c>
      <c r="H934" s="64">
        <v>0</v>
      </c>
      <c r="I934" s="62" t="s">
        <v>79</v>
      </c>
      <c r="J934" s="65">
        <v>1</v>
      </c>
      <c r="K934" s="62" t="s">
        <v>47</v>
      </c>
      <c r="L934" s="65">
        <v>1</v>
      </c>
      <c r="M934" s="62"/>
      <c r="N934" s="65">
        <v>0</v>
      </c>
      <c r="O934" s="62"/>
      <c r="P934" s="65">
        <v>0</v>
      </c>
      <c r="Q934" s="62"/>
      <c r="R934" s="65">
        <v>0</v>
      </c>
      <c r="S934" s="66">
        <v>0</v>
      </c>
      <c r="T934" s="66">
        <v>0</v>
      </c>
    </row>
    <row r="935" ht="16.5" spans="1:20">
      <c r="A935" s="4">
        <v>4</v>
      </c>
      <c r="B935" s="62" t="s">
        <v>1128</v>
      </c>
      <c r="C935" s="62" t="s">
        <v>1133</v>
      </c>
      <c r="D935" s="63" t="s">
        <v>1130</v>
      </c>
      <c r="E935" s="64">
        <v>0</v>
      </c>
      <c r="F935" s="64">
        <v>0</v>
      </c>
      <c r="G935" s="64">
        <v>0</v>
      </c>
      <c r="H935" s="64">
        <v>0</v>
      </c>
      <c r="I935" s="62" t="s">
        <v>137</v>
      </c>
      <c r="J935" s="65">
        <v>1</v>
      </c>
      <c r="K935" s="62" t="s">
        <v>452</v>
      </c>
      <c r="L935" s="65">
        <v>1</v>
      </c>
      <c r="M935" s="62"/>
      <c r="N935" s="65">
        <v>0</v>
      </c>
      <c r="O935" s="62"/>
      <c r="P935" s="65">
        <v>0</v>
      </c>
      <c r="Q935" s="62"/>
      <c r="R935" s="65">
        <v>0</v>
      </c>
      <c r="S935" s="66">
        <v>0</v>
      </c>
      <c r="T935" s="66">
        <v>0</v>
      </c>
    </row>
    <row r="936" ht="16.5" spans="1:20">
      <c r="A936" s="4">
        <v>5</v>
      </c>
      <c r="B936" s="62" t="s">
        <v>1128</v>
      </c>
      <c r="C936" s="62" t="s">
        <v>1134</v>
      </c>
      <c r="D936" s="63" t="s">
        <v>1130</v>
      </c>
      <c r="E936" s="64">
        <v>0</v>
      </c>
      <c r="F936" s="64">
        <v>0</v>
      </c>
      <c r="G936" s="64">
        <v>0</v>
      </c>
      <c r="H936" s="64">
        <v>0</v>
      </c>
      <c r="I936" s="62" t="s">
        <v>79</v>
      </c>
      <c r="J936" s="65">
        <v>1</v>
      </c>
      <c r="K936" s="62" t="s">
        <v>70</v>
      </c>
      <c r="L936" s="65">
        <v>1</v>
      </c>
      <c r="M936" s="62"/>
      <c r="N936" s="65">
        <v>0</v>
      </c>
      <c r="O936" s="62"/>
      <c r="P936" s="65">
        <v>0</v>
      </c>
      <c r="Q936" s="62"/>
      <c r="R936" s="65">
        <v>0</v>
      </c>
      <c r="S936" s="66">
        <v>0</v>
      </c>
      <c r="T936" s="66">
        <v>0</v>
      </c>
    </row>
    <row r="937" ht="16.5" spans="1:20">
      <c r="A937" s="4">
        <v>0</v>
      </c>
      <c r="B937" s="62"/>
      <c r="C937" s="62"/>
      <c r="D937" s="63"/>
      <c r="E937" s="64">
        <v>0</v>
      </c>
      <c r="F937" s="64">
        <v>0</v>
      </c>
      <c r="G937" s="64">
        <v>0</v>
      </c>
      <c r="H937" s="64">
        <v>0</v>
      </c>
      <c r="I937" s="62"/>
      <c r="J937" s="65">
        <v>0</v>
      </c>
      <c r="K937" s="62"/>
      <c r="L937" s="65">
        <v>0</v>
      </c>
      <c r="M937" s="62"/>
      <c r="N937" s="65">
        <v>0</v>
      </c>
      <c r="O937" s="62"/>
      <c r="P937" s="65">
        <v>0</v>
      </c>
      <c r="Q937" s="62"/>
      <c r="R937" s="65">
        <v>0</v>
      </c>
      <c r="S937" s="66">
        <v>0</v>
      </c>
      <c r="T937" s="66">
        <v>0</v>
      </c>
    </row>
    <row r="938" ht="16.5" spans="1:20">
      <c r="A938" s="4">
        <v>2</v>
      </c>
      <c r="B938" s="62" t="s">
        <v>1135</v>
      </c>
      <c r="C938" s="62" t="s">
        <v>1136</v>
      </c>
      <c r="D938" s="63" t="s">
        <v>1137</v>
      </c>
      <c r="E938" s="64">
        <v>0</v>
      </c>
      <c r="F938" s="64">
        <v>0</v>
      </c>
      <c r="G938" s="64">
        <v>0</v>
      </c>
      <c r="H938" s="64">
        <v>0</v>
      </c>
      <c r="I938" s="62"/>
      <c r="J938" s="65">
        <v>0</v>
      </c>
      <c r="K938" s="62"/>
      <c r="L938" s="65">
        <v>0</v>
      </c>
      <c r="M938" s="62"/>
      <c r="N938" s="65">
        <v>0</v>
      </c>
      <c r="O938" s="62"/>
      <c r="P938" s="65">
        <v>0</v>
      </c>
      <c r="Q938" s="62"/>
      <c r="R938" s="65">
        <v>0</v>
      </c>
      <c r="S938" s="66">
        <v>0</v>
      </c>
      <c r="T938" s="66">
        <v>0</v>
      </c>
    </row>
    <row r="939" ht="16.5" spans="1:20">
      <c r="A939" s="4">
        <v>3</v>
      </c>
      <c r="B939" s="62" t="s">
        <v>1135</v>
      </c>
      <c r="C939" s="62" t="s">
        <v>1138</v>
      </c>
      <c r="D939" s="63" t="s">
        <v>1137</v>
      </c>
      <c r="E939" s="64">
        <v>0</v>
      </c>
      <c r="F939" s="64">
        <v>0</v>
      </c>
      <c r="G939" s="64">
        <v>0</v>
      </c>
      <c r="H939" s="64">
        <v>0</v>
      </c>
      <c r="I939" s="62"/>
      <c r="J939" s="65">
        <v>0</v>
      </c>
      <c r="K939" s="62"/>
      <c r="L939" s="65">
        <v>0</v>
      </c>
      <c r="M939" s="62"/>
      <c r="N939" s="65">
        <v>0</v>
      </c>
      <c r="O939" s="62"/>
      <c r="P939" s="65">
        <v>0</v>
      </c>
      <c r="Q939" s="62"/>
      <c r="R939" s="65">
        <v>0</v>
      </c>
      <c r="S939" s="66">
        <v>0</v>
      </c>
      <c r="T939" s="66">
        <v>0</v>
      </c>
    </row>
    <row r="940" ht="16.5" spans="1:20">
      <c r="A940" s="4">
        <v>0</v>
      </c>
      <c r="B940" s="62"/>
      <c r="C940" s="62"/>
      <c r="D940" s="63"/>
      <c r="E940" s="64">
        <v>0</v>
      </c>
      <c r="F940" s="64">
        <v>0</v>
      </c>
      <c r="G940" s="64">
        <v>0</v>
      </c>
      <c r="H940" s="64">
        <v>0</v>
      </c>
      <c r="I940" s="62"/>
      <c r="J940" s="65">
        <v>0</v>
      </c>
      <c r="K940" s="62"/>
      <c r="L940" s="65">
        <v>0</v>
      </c>
      <c r="M940" s="62"/>
      <c r="N940" s="65">
        <v>0</v>
      </c>
      <c r="O940" s="62"/>
      <c r="P940" s="65">
        <v>0</v>
      </c>
      <c r="Q940" s="62"/>
      <c r="R940" s="65">
        <v>0</v>
      </c>
      <c r="S940" s="66">
        <v>0</v>
      </c>
      <c r="T940" s="66">
        <v>0</v>
      </c>
    </row>
    <row r="941" ht="16.5" spans="1:20">
      <c r="A941" s="4">
        <v>0</v>
      </c>
      <c r="B941" s="62"/>
      <c r="C941" s="62"/>
      <c r="D941" s="63"/>
      <c r="E941" s="64">
        <v>0</v>
      </c>
      <c r="F941" s="64">
        <v>0</v>
      </c>
      <c r="G941" s="64">
        <v>0</v>
      </c>
      <c r="H941" s="64">
        <v>0</v>
      </c>
      <c r="I941" s="62"/>
      <c r="J941" s="65">
        <v>0</v>
      </c>
      <c r="K941" s="62"/>
      <c r="L941" s="65">
        <v>0</v>
      </c>
      <c r="M941" s="62"/>
      <c r="N941" s="65">
        <v>0</v>
      </c>
      <c r="O941" s="62"/>
      <c r="P941" s="65">
        <v>0</v>
      </c>
      <c r="Q941" s="62"/>
      <c r="R941" s="65">
        <v>0</v>
      </c>
      <c r="S941" s="66">
        <v>0</v>
      </c>
      <c r="T941" s="66">
        <v>0</v>
      </c>
    </row>
    <row r="942" ht="16.5" spans="1:20">
      <c r="A942" s="4">
        <v>1</v>
      </c>
      <c r="B942" s="62" t="s">
        <v>1139</v>
      </c>
      <c r="C942" s="62" t="s">
        <v>1140</v>
      </c>
      <c r="D942" s="63" t="s">
        <v>1141</v>
      </c>
      <c r="E942" s="64">
        <v>0</v>
      </c>
      <c r="F942" s="64">
        <v>0</v>
      </c>
      <c r="G942" s="64">
        <v>0</v>
      </c>
      <c r="H942" s="64">
        <v>0</v>
      </c>
      <c r="I942" s="62"/>
      <c r="J942" s="65">
        <v>0</v>
      </c>
      <c r="K942" s="62"/>
      <c r="L942" s="65">
        <v>0</v>
      </c>
      <c r="M942" s="62"/>
      <c r="N942" s="65">
        <v>0</v>
      </c>
      <c r="O942" s="62"/>
      <c r="P942" s="65">
        <v>0</v>
      </c>
      <c r="Q942" s="62"/>
      <c r="R942" s="65">
        <v>0</v>
      </c>
      <c r="S942" s="66">
        <v>0</v>
      </c>
      <c r="T942" s="66">
        <v>0</v>
      </c>
    </row>
    <row r="943" ht="16.5" spans="1:20">
      <c r="A943" s="4">
        <v>2</v>
      </c>
      <c r="B943" s="62" t="s">
        <v>1139</v>
      </c>
      <c r="C943" s="62" t="s">
        <v>1142</v>
      </c>
      <c r="D943" s="63" t="s">
        <v>1141</v>
      </c>
      <c r="E943" s="64">
        <v>0</v>
      </c>
      <c r="F943" s="64">
        <v>0</v>
      </c>
      <c r="G943" s="64">
        <v>0</v>
      </c>
      <c r="H943" s="64">
        <v>0</v>
      </c>
      <c r="I943" s="62"/>
      <c r="J943" s="65">
        <v>0</v>
      </c>
      <c r="K943" s="62"/>
      <c r="L943" s="65">
        <v>0</v>
      </c>
      <c r="M943" s="62"/>
      <c r="N943" s="65">
        <v>0</v>
      </c>
      <c r="O943" s="62"/>
      <c r="P943" s="65">
        <v>0</v>
      </c>
      <c r="Q943" s="62"/>
      <c r="R943" s="65">
        <v>0</v>
      </c>
      <c r="S943" s="66">
        <v>0</v>
      </c>
      <c r="T943" s="66">
        <v>0</v>
      </c>
    </row>
    <row r="944" ht="16.5" spans="1:20">
      <c r="A944" s="4">
        <v>3</v>
      </c>
      <c r="B944" s="62" t="s">
        <v>1139</v>
      </c>
      <c r="C944" s="62" t="s">
        <v>1143</v>
      </c>
      <c r="D944" s="63" t="s">
        <v>1141</v>
      </c>
      <c r="E944" s="64">
        <v>0</v>
      </c>
      <c r="F944" s="64">
        <v>0</v>
      </c>
      <c r="G944" s="64">
        <v>0</v>
      </c>
      <c r="H944" s="64">
        <v>0</v>
      </c>
      <c r="I944" s="62"/>
      <c r="J944" s="65">
        <v>0</v>
      </c>
      <c r="K944" s="62"/>
      <c r="L944" s="65">
        <v>0</v>
      </c>
      <c r="M944" s="62"/>
      <c r="N944" s="65">
        <v>0</v>
      </c>
      <c r="O944" s="62"/>
      <c r="P944" s="65">
        <v>0</v>
      </c>
      <c r="Q944" s="62"/>
      <c r="R944" s="65">
        <v>0</v>
      </c>
      <c r="S944" s="66">
        <v>0</v>
      </c>
      <c r="T944" s="66">
        <v>0</v>
      </c>
    </row>
    <row r="945" ht="16.5" spans="1:20">
      <c r="A945" s="4">
        <v>0</v>
      </c>
      <c r="B945" s="62"/>
      <c r="C945" s="62"/>
      <c r="D945" s="63"/>
      <c r="E945" s="64">
        <v>0</v>
      </c>
      <c r="F945" s="64">
        <v>0</v>
      </c>
      <c r="G945" s="64">
        <v>0</v>
      </c>
      <c r="H945" s="64">
        <v>0</v>
      </c>
      <c r="I945" s="62"/>
      <c r="J945" s="65">
        <v>0</v>
      </c>
      <c r="K945" s="62"/>
      <c r="L945" s="65">
        <v>0</v>
      </c>
      <c r="M945" s="62"/>
      <c r="N945" s="65">
        <v>0</v>
      </c>
      <c r="O945" s="62"/>
      <c r="P945" s="65">
        <v>0</v>
      </c>
      <c r="Q945" s="62"/>
      <c r="R945" s="65">
        <v>0</v>
      </c>
      <c r="S945" s="66">
        <v>0</v>
      </c>
      <c r="T945" s="66">
        <v>0</v>
      </c>
    </row>
    <row r="946" ht="16.5" spans="1:20">
      <c r="A946" s="4">
        <v>5</v>
      </c>
      <c r="B946" s="62" t="s">
        <v>1139</v>
      </c>
      <c r="C946" s="62" t="s">
        <v>1144</v>
      </c>
      <c r="D946" s="63" t="s">
        <v>1141</v>
      </c>
      <c r="E946" s="64">
        <v>0</v>
      </c>
      <c r="F946" s="64">
        <v>0</v>
      </c>
      <c r="G946" s="64">
        <v>0</v>
      </c>
      <c r="H946" s="64">
        <v>0</v>
      </c>
      <c r="I946" s="62"/>
      <c r="J946" s="65">
        <v>0</v>
      </c>
      <c r="K946" s="62"/>
      <c r="L946" s="65">
        <v>0</v>
      </c>
      <c r="M946" s="62"/>
      <c r="N946" s="65">
        <v>0</v>
      </c>
      <c r="O946" s="62"/>
      <c r="P946" s="65">
        <v>0</v>
      </c>
      <c r="Q946" s="62"/>
      <c r="R946" s="65">
        <v>0</v>
      </c>
      <c r="S946" s="66">
        <v>0</v>
      </c>
      <c r="T946" s="66">
        <v>0</v>
      </c>
    </row>
    <row r="947" ht="16.5" spans="1:20">
      <c r="A947" s="4">
        <v>1</v>
      </c>
      <c r="B947" s="62" t="s">
        <v>1145</v>
      </c>
      <c r="C947" s="62" t="s">
        <v>1146</v>
      </c>
      <c r="D947" s="63" t="s">
        <v>1147</v>
      </c>
      <c r="E947" s="64">
        <v>1</v>
      </c>
      <c r="F947" s="64">
        <v>1</v>
      </c>
      <c r="G947" s="64">
        <v>0</v>
      </c>
      <c r="H947" s="64">
        <v>0</v>
      </c>
      <c r="I947" s="62" t="s">
        <v>452</v>
      </c>
      <c r="J947" s="65">
        <v>2</v>
      </c>
      <c r="K947" s="62" t="s">
        <v>105</v>
      </c>
      <c r="L947" s="65">
        <v>2</v>
      </c>
      <c r="M947" s="62"/>
      <c r="N947" s="65">
        <v>0</v>
      </c>
      <c r="O947" s="62"/>
      <c r="P947" s="65">
        <v>0</v>
      </c>
      <c r="Q947" s="62"/>
      <c r="R947" s="65">
        <v>0</v>
      </c>
      <c r="S947" s="66">
        <v>0</v>
      </c>
      <c r="T947" s="66">
        <v>0</v>
      </c>
    </row>
    <row r="948" ht="16.5" spans="1:20">
      <c r="A948" s="4">
        <v>2</v>
      </c>
      <c r="B948" s="62" t="s">
        <v>1145</v>
      </c>
      <c r="C948" s="62" t="s">
        <v>1148</v>
      </c>
      <c r="D948" s="63" t="s">
        <v>1147</v>
      </c>
      <c r="E948" s="64">
        <v>0</v>
      </c>
      <c r="F948" s="64">
        <v>1</v>
      </c>
      <c r="G948" s="64">
        <v>0</v>
      </c>
      <c r="H948" s="64">
        <v>0</v>
      </c>
      <c r="I948" s="62" t="s">
        <v>452</v>
      </c>
      <c r="J948" s="65">
        <v>2</v>
      </c>
      <c r="K948" s="62" t="s">
        <v>289</v>
      </c>
      <c r="L948" s="65">
        <v>1</v>
      </c>
      <c r="M948" s="62"/>
      <c r="N948" s="65">
        <v>0</v>
      </c>
      <c r="O948" s="62"/>
      <c r="P948" s="65">
        <v>0</v>
      </c>
      <c r="Q948" s="62"/>
      <c r="R948" s="65">
        <v>0</v>
      </c>
      <c r="S948" s="66">
        <v>0</v>
      </c>
      <c r="T948" s="66">
        <v>0</v>
      </c>
    </row>
    <row r="949" ht="16.5" spans="1:20">
      <c r="A949" s="4">
        <v>3</v>
      </c>
      <c r="B949" s="62" t="s">
        <v>1145</v>
      </c>
      <c r="C949" s="62" t="s">
        <v>1149</v>
      </c>
      <c r="D949" s="63" t="s">
        <v>1147</v>
      </c>
      <c r="E949" s="64">
        <v>1</v>
      </c>
      <c r="F949" s="64">
        <v>0</v>
      </c>
      <c r="G949" s="64">
        <v>0</v>
      </c>
      <c r="H949" s="64">
        <v>0</v>
      </c>
      <c r="I949" s="62" t="s">
        <v>452</v>
      </c>
      <c r="J949" s="65">
        <v>1</v>
      </c>
      <c r="K949" s="62" t="s">
        <v>289</v>
      </c>
      <c r="L949" s="65">
        <v>1</v>
      </c>
      <c r="M949" s="62" t="s">
        <v>211</v>
      </c>
      <c r="N949" s="65">
        <v>2</v>
      </c>
      <c r="O949" s="62"/>
      <c r="P949" s="65">
        <v>0</v>
      </c>
      <c r="Q949" s="62"/>
      <c r="R949" s="65">
        <v>0</v>
      </c>
      <c r="S949" s="66">
        <v>0</v>
      </c>
      <c r="T949" s="66">
        <v>0</v>
      </c>
    </row>
    <row r="950" ht="16.5" spans="1:20">
      <c r="A950" s="4">
        <v>4</v>
      </c>
      <c r="B950" s="62" t="s">
        <v>1145</v>
      </c>
      <c r="C950" s="62" t="s">
        <v>1150</v>
      </c>
      <c r="D950" s="63" t="s">
        <v>1147</v>
      </c>
      <c r="E950" s="64">
        <v>1</v>
      </c>
      <c r="F950" s="64">
        <v>0</v>
      </c>
      <c r="G950" s="64">
        <v>1</v>
      </c>
      <c r="H950" s="64">
        <v>0</v>
      </c>
      <c r="I950" s="62" t="s">
        <v>81</v>
      </c>
      <c r="J950" s="65">
        <v>1</v>
      </c>
      <c r="K950" s="62" t="s">
        <v>105</v>
      </c>
      <c r="L950" s="65">
        <v>2</v>
      </c>
      <c r="M950" s="62" t="s">
        <v>211</v>
      </c>
      <c r="N950" s="65">
        <v>1</v>
      </c>
      <c r="O950" s="62"/>
      <c r="P950" s="65">
        <v>0</v>
      </c>
      <c r="Q950" s="62"/>
      <c r="R950" s="65">
        <v>0</v>
      </c>
      <c r="S950" s="66">
        <v>0</v>
      </c>
      <c r="T950" s="66">
        <v>0</v>
      </c>
    </row>
    <row r="951" ht="16.5" spans="1:20">
      <c r="A951" s="4">
        <v>5</v>
      </c>
      <c r="B951" s="62" t="s">
        <v>1145</v>
      </c>
      <c r="C951" s="62" t="s">
        <v>1151</v>
      </c>
      <c r="D951" s="63" t="s">
        <v>1147</v>
      </c>
      <c r="E951" s="64">
        <v>1</v>
      </c>
      <c r="F951" s="64">
        <v>1</v>
      </c>
      <c r="G951" s="64">
        <v>0</v>
      </c>
      <c r="H951" s="64">
        <v>0</v>
      </c>
      <c r="I951" s="62" t="s">
        <v>81</v>
      </c>
      <c r="J951" s="65">
        <v>2</v>
      </c>
      <c r="K951" s="62" t="s">
        <v>97</v>
      </c>
      <c r="L951" s="65">
        <v>1</v>
      </c>
      <c r="M951" s="62"/>
      <c r="N951" s="65">
        <v>0</v>
      </c>
      <c r="O951" s="62"/>
      <c r="P951" s="65">
        <v>0</v>
      </c>
      <c r="Q951" s="62"/>
      <c r="R951" s="65">
        <v>0</v>
      </c>
      <c r="S951" s="66">
        <v>0</v>
      </c>
      <c r="T951" s="66">
        <v>0</v>
      </c>
    </row>
    <row r="952" ht="16.5" spans="1:20">
      <c r="A952" s="4">
        <v>1</v>
      </c>
      <c r="B952" s="62" t="s">
        <v>1152</v>
      </c>
      <c r="C952" s="62" t="s">
        <v>1153</v>
      </c>
      <c r="D952" s="63" t="s">
        <v>21</v>
      </c>
      <c r="E952" s="64">
        <v>0</v>
      </c>
      <c r="F952" s="64">
        <v>1</v>
      </c>
      <c r="G952" s="64">
        <v>0</v>
      </c>
      <c r="H952" s="64">
        <v>0</v>
      </c>
      <c r="I952" s="62" t="s">
        <v>22</v>
      </c>
      <c r="J952" s="65">
        <v>2</v>
      </c>
      <c r="K952" s="62" t="s">
        <v>33</v>
      </c>
      <c r="L952" s="65">
        <v>1</v>
      </c>
      <c r="M952" s="62"/>
      <c r="N952" s="65">
        <v>0</v>
      </c>
      <c r="O952" s="62"/>
      <c r="P952" s="65">
        <v>0</v>
      </c>
      <c r="Q952" s="62"/>
      <c r="R952" s="65">
        <v>0</v>
      </c>
      <c r="S952" s="66">
        <v>1</v>
      </c>
      <c r="T952" s="66">
        <v>20</v>
      </c>
    </row>
    <row r="953" ht="16.5" spans="1:20">
      <c r="A953" s="4">
        <v>2</v>
      </c>
      <c r="B953" s="62" t="s">
        <v>1152</v>
      </c>
      <c r="C953" s="62" t="s">
        <v>1154</v>
      </c>
      <c r="D953" s="63" t="s">
        <v>21</v>
      </c>
      <c r="E953" s="64">
        <v>2</v>
      </c>
      <c r="F953" s="64">
        <v>0</v>
      </c>
      <c r="G953" s="64">
        <v>0</v>
      </c>
      <c r="H953" s="64">
        <v>0</v>
      </c>
      <c r="I953" s="62" t="s">
        <v>24</v>
      </c>
      <c r="J953" s="65">
        <v>2</v>
      </c>
      <c r="K953" s="62" t="s">
        <v>30</v>
      </c>
      <c r="L953" s="65">
        <v>1</v>
      </c>
      <c r="M953" s="62" t="s">
        <v>28</v>
      </c>
      <c r="N953" s="65">
        <v>1</v>
      </c>
      <c r="O953" s="62"/>
      <c r="P953" s="65">
        <v>0</v>
      </c>
      <c r="Q953" s="62"/>
      <c r="R953" s="65">
        <v>0</v>
      </c>
      <c r="S953" s="66">
        <v>1</v>
      </c>
      <c r="T953" s="66">
        <v>20</v>
      </c>
    </row>
    <row r="954" ht="16.5" spans="1:20">
      <c r="A954" s="4">
        <v>3</v>
      </c>
      <c r="B954" s="62" t="s">
        <v>1152</v>
      </c>
      <c r="C954" s="62" t="s">
        <v>1155</v>
      </c>
      <c r="D954" s="63" t="s">
        <v>21</v>
      </c>
      <c r="E954" s="64">
        <v>1</v>
      </c>
      <c r="F954" s="64">
        <v>0</v>
      </c>
      <c r="G954" s="64">
        <v>0</v>
      </c>
      <c r="H954" s="64">
        <v>0</v>
      </c>
      <c r="I954" s="62" t="s">
        <v>28</v>
      </c>
      <c r="J954" s="65">
        <v>2</v>
      </c>
      <c r="K954" s="62" t="s">
        <v>26</v>
      </c>
      <c r="L954" s="65">
        <v>1</v>
      </c>
      <c r="M954" s="62" t="s">
        <v>22</v>
      </c>
      <c r="N954" s="65">
        <v>1</v>
      </c>
      <c r="O954" s="62"/>
      <c r="P954" s="65">
        <v>0</v>
      </c>
      <c r="Q954" s="62"/>
      <c r="R954" s="65">
        <v>0</v>
      </c>
      <c r="S954" s="66">
        <v>1</v>
      </c>
      <c r="T954" s="66">
        <v>20</v>
      </c>
    </row>
    <row r="955" ht="16.5" spans="1:20">
      <c r="A955" s="4">
        <v>4</v>
      </c>
      <c r="B955" s="62" t="s">
        <v>1152</v>
      </c>
      <c r="C955" s="62" t="s">
        <v>1156</v>
      </c>
      <c r="D955" s="63" t="s">
        <v>21</v>
      </c>
      <c r="E955" s="64">
        <v>1</v>
      </c>
      <c r="F955" s="64">
        <v>0</v>
      </c>
      <c r="G955" s="64">
        <v>0</v>
      </c>
      <c r="H955" s="64">
        <v>1</v>
      </c>
      <c r="I955" s="62" t="s">
        <v>24</v>
      </c>
      <c r="J955" s="65">
        <v>1</v>
      </c>
      <c r="K955" s="62" t="s">
        <v>28</v>
      </c>
      <c r="L955" s="65">
        <v>1</v>
      </c>
      <c r="M955" s="62"/>
      <c r="N955" s="65">
        <v>0</v>
      </c>
      <c r="O955" s="62"/>
      <c r="P955" s="65">
        <v>0</v>
      </c>
      <c r="Q955" s="62"/>
      <c r="R955" s="65">
        <v>0</v>
      </c>
      <c r="S955" s="66">
        <v>1</v>
      </c>
      <c r="T955" s="66">
        <v>20</v>
      </c>
    </row>
    <row r="956" ht="16.5" spans="1:20">
      <c r="A956" s="4">
        <v>5</v>
      </c>
      <c r="B956" s="62" t="s">
        <v>1152</v>
      </c>
      <c r="C956" s="62" t="s">
        <v>1157</v>
      </c>
      <c r="D956" s="63" t="s">
        <v>21</v>
      </c>
      <c r="E956" s="64">
        <v>0</v>
      </c>
      <c r="F956" s="64">
        <v>1</v>
      </c>
      <c r="G956" s="64">
        <v>0</v>
      </c>
      <c r="H956" s="64">
        <v>0</v>
      </c>
      <c r="I956" s="62" t="s">
        <v>30</v>
      </c>
      <c r="J956" s="65">
        <v>2</v>
      </c>
      <c r="K956" s="62" t="s">
        <v>33</v>
      </c>
      <c r="L956" s="65">
        <v>1</v>
      </c>
      <c r="M956" s="62" t="s">
        <v>699</v>
      </c>
      <c r="N956" s="65">
        <v>1</v>
      </c>
      <c r="O956" s="62"/>
      <c r="P956" s="65">
        <v>0</v>
      </c>
      <c r="Q956" s="62"/>
      <c r="R956" s="65">
        <v>0</v>
      </c>
      <c r="S956" s="66">
        <v>1</v>
      </c>
      <c r="T956" s="66">
        <v>20</v>
      </c>
    </row>
    <row r="957" ht="16.5" spans="1:20">
      <c r="A957" s="4">
        <v>1</v>
      </c>
      <c r="B957" s="62" t="s">
        <v>1158</v>
      </c>
      <c r="C957" s="62" t="s">
        <v>1159</v>
      </c>
      <c r="D957" s="63" t="s">
        <v>40</v>
      </c>
      <c r="E957" s="64">
        <v>1</v>
      </c>
      <c r="F957" s="64">
        <v>0</v>
      </c>
      <c r="G957" s="64">
        <v>0</v>
      </c>
      <c r="H957" s="64">
        <v>1</v>
      </c>
      <c r="I957" s="62" t="s">
        <v>45</v>
      </c>
      <c r="J957" s="65">
        <v>1</v>
      </c>
      <c r="K957" s="62" t="s">
        <v>41</v>
      </c>
      <c r="L957" s="65">
        <v>1</v>
      </c>
      <c r="M957" s="62" t="s">
        <v>1003</v>
      </c>
      <c r="N957" s="65">
        <v>1</v>
      </c>
      <c r="O957" s="62"/>
      <c r="P957" s="65">
        <v>0</v>
      </c>
      <c r="Q957" s="62"/>
      <c r="R957" s="65">
        <v>0</v>
      </c>
      <c r="S957" s="66">
        <v>1</v>
      </c>
      <c r="T957" s="66">
        <v>20</v>
      </c>
    </row>
    <row r="958" ht="16.5" spans="1:20">
      <c r="A958" s="4">
        <v>2</v>
      </c>
      <c r="B958" s="62" t="s">
        <v>1158</v>
      </c>
      <c r="C958" s="62" t="s">
        <v>1160</v>
      </c>
      <c r="D958" s="63" t="s">
        <v>40</v>
      </c>
      <c r="E958" s="64">
        <v>0</v>
      </c>
      <c r="F958" s="64">
        <v>0</v>
      </c>
      <c r="G958" s="64">
        <v>0</v>
      </c>
      <c r="H958" s="64">
        <v>1</v>
      </c>
      <c r="I958" s="62" t="s">
        <v>43</v>
      </c>
      <c r="J958" s="65">
        <v>2</v>
      </c>
      <c r="K958" s="62" t="s">
        <v>47</v>
      </c>
      <c r="L958" s="65">
        <v>1</v>
      </c>
      <c r="M958" s="62"/>
      <c r="N958" s="65">
        <v>0</v>
      </c>
      <c r="O958" s="62"/>
      <c r="P958" s="65">
        <v>0</v>
      </c>
      <c r="Q958" s="62"/>
      <c r="R958" s="65">
        <v>0</v>
      </c>
      <c r="S958" s="66">
        <v>1</v>
      </c>
      <c r="T958" s="66">
        <v>20</v>
      </c>
    </row>
    <row r="959" ht="16.5" spans="1:20">
      <c r="A959" s="4">
        <v>3</v>
      </c>
      <c r="B959" s="62" t="s">
        <v>1158</v>
      </c>
      <c r="C959" s="62" t="s">
        <v>1161</v>
      </c>
      <c r="D959" s="63" t="s">
        <v>40</v>
      </c>
      <c r="E959" s="64">
        <v>1</v>
      </c>
      <c r="F959" s="64">
        <v>0</v>
      </c>
      <c r="G959" s="64">
        <v>0</v>
      </c>
      <c r="H959" s="64">
        <v>1</v>
      </c>
      <c r="I959" s="62" t="s">
        <v>45</v>
      </c>
      <c r="J959" s="65">
        <v>1</v>
      </c>
      <c r="K959" s="62" t="s">
        <v>53</v>
      </c>
      <c r="L959" s="65">
        <v>1</v>
      </c>
      <c r="M959" s="62"/>
      <c r="N959" s="65">
        <v>1</v>
      </c>
      <c r="O959" s="62"/>
      <c r="P959" s="65">
        <v>0</v>
      </c>
      <c r="Q959" s="62"/>
      <c r="R959" s="65">
        <v>0</v>
      </c>
      <c r="S959" s="66">
        <v>1</v>
      </c>
      <c r="T959" s="66">
        <v>20</v>
      </c>
    </row>
    <row r="960" ht="16.5" spans="1:20">
      <c r="A960" s="4">
        <v>4</v>
      </c>
      <c r="B960" s="62" t="s">
        <v>1158</v>
      </c>
      <c r="C960" s="62" t="s">
        <v>1162</v>
      </c>
      <c r="D960" s="63" t="s">
        <v>40</v>
      </c>
      <c r="E960" s="64">
        <v>1</v>
      </c>
      <c r="F960" s="64">
        <v>1</v>
      </c>
      <c r="G960" s="64">
        <v>0</v>
      </c>
      <c r="H960" s="64">
        <v>0</v>
      </c>
      <c r="I960" s="62" t="s">
        <v>47</v>
      </c>
      <c r="J960" s="65">
        <v>2</v>
      </c>
      <c r="K960" s="62" t="s">
        <v>41</v>
      </c>
      <c r="L960" s="65">
        <v>2</v>
      </c>
      <c r="M960" s="62"/>
      <c r="N960" s="65">
        <v>2</v>
      </c>
      <c r="O960" s="62"/>
      <c r="P960" s="65">
        <v>0</v>
      </c>
      <c r="Q960" s="62"/>
      <c r="R960" s="65">
        <v>0</v>
      </c>
      <c r="S960" s="66">
        <v>1</v>
      </c>
      <c r="T960" s="66">
        <v>20</v>
      </c>
    </row>
    <row r="961" ht="16.5" spans="1:20">
      <c r="A961" s="4">
        <v>5</v>
      </c>
      <c r="B961" s="62" t="s">
        <v>1158</v>
      </c>
      <c r="C961" s="62" t="s">
        <v>1163</v>
      </c>
      <c r="D961" s="63" t="s">
        <v>40</v>
      </c>
      <c r="E961" s="64">
        <v>1</v>
      </c>
      <c r="F961" s="64">
        <v>0</v>
      </c>
      <c r="G961" s="64">
        <v>0</v>
      </c>
      <c r="H961" s="64">
        <v>1</v>
      </c>
      <c r="I961" s="62" t="s">
        <v>45</v>
      </c>
      <c r="J961" s="65">
        <v>1</v>
      </c>
      <c r="K961" s="62" t="s">
        <v>43</v>
      </c>
      <c r="L961" s="65">
        <v>2</v>
      </c>
      <c r="M961" s="62"/>
      <c r="N961" s="65">
        <v>3</v>
      </c>
      <c r="O961" s="62"/>
      <c r="P961" s="65">
        <v>0</v>
      </c>
      <c r="Q961" s="62"/>
      <c r="R961" s="65">
        <v>0</v>
      </c>
      <c r="S961" s="66">
        <v>1</v>
      </c>
      <c r="T961" s="66">
        <v>20</v>
      </c>
    </row>
    <row r="962" ht="16.5" spans="1:20">
      <c r="A962" s="4">
        <v>1</v>
      </c>
      <c r="B962" s="62" t="s">
        <v>1164</v>
      </c>
      <c r="C962" s="62" t="s">
        <v>1165</v>
      </c>
      <c r="D962" s="63" t="s">
        <v>58</v>
      </c>
      <c r="E962" s="64">
        <v>0</v>
      </c>
      <c r="F962" s="64">
        <v>0</v>
      </c>
      <c r="G962" s="64">
        <v>0</v>
      </c>
      <c r="H962" s="64">
        <v>1</v>
      </c>
      <c r="I962" s="62" t="s">
        <v>66</v>
      </c>
      <c r="J962" s="65">
        <v>1</v>
      </c>
      <c r="K962" s="62" t="s">
        <v>59</v>
      </c>
      <c r="L962" s="65">
        <v>2</v>
      </c>
      <c r="M962" s="62"/>
      <c r="N962" s="65">
        <v>0</v>
      </c>
      <c r="O962" s="62"/>
      <c r="P962" s="65">
        <v>0</v>
      </c>
      <c r="Q962" s="62"/>
      <c r="R962" s="65">
        <v>0</v>
      </c>
      <c r="S962" s="66">
        <v>1</v>
      </c>
      <c r="T962" s="66">
        <v>20</v>
      </c>
    </row>
    <row r="963" ht="16.5" spans="1:20">
      <c r="A963" s="4">
        <v>2</v>
      </c>
      <c r="B963" s="62" t="s">
        <v>1164</v>
      </c>
      <c r="C963" s="62" t="s">
        <v>1166</v>
      </c>
      <c r="D963" s="63" t="s">
        <v>58</v>
      </c>
      <c r="E963" s="64">
        <v>0</v>
      </c>
      <c r="F963" s="64">
        <v>0</v>
      </c>
      <c r="G963" s="64">
        <v>0</v>
      </c>
      <c r="H963" s="64">
        <v>1</v>
      </c>
      <c r="I963" s="62" t="s">
        <v>59</v>
      </c>
      <c r="J963" s="65">
        <v>1</v>
      </c>
      <c r="K963" s="62" t="s">
        <v>70</v>
      </c>
      <c r="L963" s="65">
        <v>2</v>
      </c>
      <c r="M963" s="62" t="s">
        <v>64</v>
      </c>
      <c r="N963" s="65">
        <v>1</v>
      </c>
      <c r="O963" s="62"/>
      <c r="P963" s="65">
        <v>0</v>
      </c>
      <c r="Q963" s="62"/>
      <c r="R963" s="65">
        <v>0</v>
      </c>
      <c r="S963" s="66">
        <v>1</v>
      </c>
      <c r="T963" s="66">
        <v>20</v>
      </c>
    </row>
    <row r="964" ht="16.5" spans="1:20">
      <c r="A964" s="4">
        <v>3</v>
      </c>
      <c r="B964" s="62" t="s">
        <v>1164</v>
      </c>
      <c r="C964" s="62" t="s">
        <v>1167</v>
      </c>
      <c r="D964" s="63" t="s">
        <v>58</v>
      </c>
      <c r="E964" s="64">
        <v>1</v>
      </c>
      <c r="F964" s="64">
        <v>0</v>
      </c>
      <c r="G964" s="64">
        <v>0</v>
      </c>
      <c r="H964" s="64">
        <v>1</v>
      </c>
      <c r="I964" s="62" t="s">
        <v>66</v>
      </c>
      <c r="J964" s="65">
        <v>1</v>
      </c>
      <c r="K964" s="62" t="s">
        <v>59</v>
      </c>
      <c r="L964" s="65">
        <v>2</v>
      </c>
      <c r="M964" s="62"/>
      <c r="N964" s="65">
        <v>0</v>
      </c>
      <c r="O964" s="62"/>
      <c r="P964" s="65">
        <v>0</v>
      </c>
      <c r="Q964" s="62"/>
      <c r="R964" s="65">
        <v>0</v>
      </c>
      <c r="S964" s="66">
        <v>1</v>
      </c>
      <c r="T964" s="66">
        <v>20</v>
      </c>
    </row>
    <row r="965" ht="16.5" spans="1:20">
      <c r="A965" s="4">
        <v>4</v>
      </c>
      <c r="B965" s="62" t="s">
        <v>1164</v>
      </c>
      <c r="C965" s="62" t="s">
        <v>1168</v>
      </c>
      <c r="D965" s="63" t="s">
        <v>58</v>
      </c>
      <c r="E965" s="64">
        <v>3</v>
      </c>
      <c r="F965" s="64">
        <v>0</v>
      </c>
      <c r="G965" s="64">
        <v>0</v>
      </c>
      <c r="H965" s="64">
        <v>0</v>
      </c>
      <c r="I965" s="62" t="s">
        <v>64</v>
      </c>
      <c r="J965" s="65">
        <v>2</v>
      </c>
      <c r="K965" s="62" t="s">
        <v>70</v>
      </c>
      <c r="L965" s="65">
        <v>1</v>
      </c>
      <c r="M965" s="62" t="s">
        <v>59</v>
      </c>
      <c r="N965" s="65">
        <v>2</v>
      </c>
      <c r="O965" s="62"/>
      <c r="P965" s="65">
        <v>0</v>
      </c>
      <c r="Q965" s="62"/>
      <c r="R965" s="65">
        <v>0</v>
      </c>
      <c r="S965" s="66">
        <v>1</v>
      </c>
      <c r="T965" s="66">
        <v>20</v>
      </c>
    </row>
    <row r="966" ht="16.5" spans="1:20">
      <c r="A966" s="4">
        <v>5</v>
      </c>
      <c r="B966" s="62" t="s">
        <v>1164</v>
      </c>
      <c r="C966" s="62" t="s">
        <v>1169</v>
      </c>
      <c r="D966" s="63" t="s">
        <v>58</v>
      </c>
      <c r="E966" s="64">
        <v>3</v>
      </c>
      <c r="F966" s="64">
        <v>0</v>
      </c>
      <c r="G966" s="64">
        <v>0</v>
      </c>
      <c r="H966" s="64">
        <v>0</v>
      </c>
      <c r="I966" s="62" t="s">
        <v>66</v>
      </c>
      <c r="J966" s="65">
        <v>1</v>
      </c>
      <c r="K966" s="62" t="s">
        <v>64</v>
      </c>
      <c r="L966" s="65">
        <v>2</v>
      </c>
      <c r="M966" s="62"/>
      <c r="N966" s="65">
        <v>0</v>
      </c>
      <c r="O966" s="62"/>
      <c r="P966" s="65">
        <v>0</v>
      </c>
      <c r="Q966" s="62"/>
      <c r="R966" s="65">
        <v>0</v>
      </c>
      <c r="S966" s="66">
        <v>1</v>
      </c>
      <c r="T966" s="66">
        <v>20</v>
      </c>
    </row>
    <row r="967" ht="16.5" spans="1:20">
      <c r="A967" s="4">
        <v>1</v>
      </c>
      <c r="B967" s="62" t="s">
        <v>1170</v>
      </c>
      <c r="C967" s="62" t="s">
        <v>1171</v>
      </c>
      <c r="D967" s="63" t="s">
        <v>76</v>
      </c>
      <c r="E967" s="64">
        <v>0</v>
      </c>
      <c r="F967" s="64">
        <v>1</v>
      </c>
      <c r="G967" s="64">
        <v>0</v>
      </c>
      <c r="H967" s="64">
        <v>0</v>
      </c>
      <c r="I967" s="62" t="s">
        <v>77</v>
      </c>
      <c r="J967" s="65">
        <v>1</v>
      </c>
      <c r="K967" s="62" t="s">
        <v>79</v>
      </c>
      <c r="L967" s="65">
        <v>2</v>
      </c>
      <c r="M967" s="62"/>
      <c r="N967" s="65">
        <v>0</v>
      </c>
      <c r="O967" s="62"/>
      <c r="P967" s="65">
        <v>0</v>
      </c>
      <c r="Q967" s="62"/>
      <c r="R967" s="65">
        <v>0</v>
      </c>
      <c r="S967" s="66">
        <v>1</v>
      </c>
      <c r="T967" s="66">
        <v>20</v>
      </c>
    </row>
    <row r="968" ht="16.5" spans="1:20">
      <c r="A968" s="4">
        <v>2</v>
      </c>
      <c r="B968" s="62" t="s">
        <v>1170</v>
      </c>
      <c r="C968" s="62" t="s">
        <v>1172</v>
      </c>
      <c r="D968" s="63" t="s">
        <v>76</v>
      </c>
      <c r="E968" s="64">
        <v>1</v>
      </c>
      <c r="F968" s="64">
        <v>0</v>
      </c>
      <c r="G968" s="64">
        <v>0</v>
      </c>
      <c r="H968" s="64">
        <v>0</v>
      </c>
      <c r="I968" s="62" t="s">
        <v>79</v>
      </c>
      <c r="J968" s="65">
        <v>1</v>
      </c>
      <c r="K968" s="62" t="s">
        <v>88</v>
      </c>
      <c r="L968" s="65">
        <v>1</v>
      </c>
      <c r="M968" s="62" t="s">
        <v>77</v>
      </c>
      <c r="N968" s="65">
        <v>1</v>
      </c>
      <c r="O968" s="62"/>
      <c r="P968" s="65">
        <v>1</v>
      </c>
      <c r="Q968" s="62"/>
      <c r="R968" s="65">
        <v>0</v>
      </c>
      <c r="S968" s="66">
        <v>1</v>
      </c>
      <c r="T968" s="66">
        <v>20</v>
      </c>
    </row>
    <row r="969" ht="16.5" spans="1:20">
      <c r="A969" s="4">
        <v>3</v>
      </c>
      <c r="B969" s="62" t="s">
        <v>1170</v>
      </c>
      <c r="C969" s="62" t="s">
        <v>1173</v>
      </c>
      <c r="D969" s="63" t="s">
        <v>76</v>
      </c>
      <c r="E969" s="64">
        <v>0</v>
      </c>
      <c r="F969" s="64">
        <v>1</v>
      </c>
      <c r="G969" s="64">
        <v>0</v>
      </c>
      <c r="H969" s="64">
        <v>0</v>
      </c>
      <c r="I969" s="62" t="s">
        <v>81</v>
      </c>
      <c r="J969" s="65">
        <v>1</v>
      </c>
      <c r="K969" s="62" t="s">
        <v>88</v>
      </c>
      <c r="L969" s="65">
        <v>1</v>
      </c>
      <c r="M969" s="62" t="s">
        <v>238</v>
      </c>
      <c r="N969" s="65">
        <v>1</v>
      </c>
      <c r="O969" s="62"/>
      <c r="P969" s="65">
        <v>2</v>
      </c>
      <c r="Q969" s="62"/>
      <c r="R969" s="65">
        <v>0</v>
      </c>
      <c r="S969" s="66">
        <v>1</v>
      </c>
      <c r="T969" s="66">
        <v>20</v>
      </c>
    </row>
    <row r="970" ht="16.5" spans="1:20">
      <c r="A970" s="4">
        <v>4</v>
      </c>
      <c r="B970" s="62" t="s">
        <v>1170</v>
      </c>
      <c r="C970" s="62" t="s">
        <v>1174</v>
      </c>
      <c r="D970" s="63" t="s">
        <v>76</v>
      </c>
      <c r="E970" s="64">
        <v>2</v>
      </c>
      <c r="F970" s="64">
        <v>0</v>
      </c>
      <c r="G970" s="64">
        <v>0</v>
      </c>
      <c r="H970" s="64">
        <v>0</v>
      </c>
      <c r="I970" s="62" t="s">
        <v>83</v>
      </c>
      <c r="J970" s="65">
        <v>2</v>
      </c>
      <c r="K970" s="62" t="s">
        <v>88</v>
      </c>
      <c r="L970" s="65">
        <v>1</v>
      </c>
      <c r="M970" s="62" t="s">
        <v>77</v>
      </c>
      <c r="N970" s="65">
        <v>1</v>
      </c>
      <c r="O970" s="62"/>
      <c r="P970" s="65">
        <v>3</v>
      </c>
      <c r="Q970" s="62"/>
      <c r="R970" s="65">
        <v>0</v>
      </c>
      <c r="S970" s="66">
        <v>1</v>
      </c>
      <c r="T970" s="66">
        <v>20</v>
      </c>
    </row>
    <row r="971" ht="16.5" spans="1:20">
      <c r="A971" s="4">
        <v>5</v>
      </c>
      <c r="B971" s="62" t="s">
        <v>1170</v>
      </c>
      <c r="C971" s="62" t="s">
        <v>1175</v>
      </c>
      <c r="D971" s="63" t="s">
        <v>76</v>
      </c>
      <c r="E971" s="64">
        <v>0</v>
      </c>
      <c r="F971" s="64">
        <v>1</v>
      </c>
      <c r="G971" s="64">
        <v>0</v>
      </c>
      <c r="H971" s="64">
        <v>0</v>
      </c>
      <c r="I971" s="62" t="s">
        <v>83</v>
      </c>
      <c r="J971" s="65">
        <v>1</v>
      </c>
      <c r="K971" s="62" t="s">
        <v>79</v>
      </c>
      <c r="L971" s="65">
        <v>2</v>
      </c>
      <c r="M971" s="62" t="s">
        <v>81</v>
      </c>
      <c r="N971" s="65">
        <v>1</v>
      </c>
      <c r="O971" s="62"/>
      <c r="P971" s="65">
        <v>4</v>
      </c>
      <c r="Q971" s="62"/>
      <c r="R971" s="65">
        <v>0</v>
      </c>
      <c r="S971" s="66">
        <v>1</v>
      </c>
      <c r="T971" s="66">
        <v>20</v>
      </c>
    </row>
    <row r="972" ht="16.5" spans="1:20">
      <c r="A972" s="4">
        <v>1</v>
      </c>
      <c r="B972" s="62" t="s">
        <v>1176</v>
      </c>
      <c r="C972" s="62" t="s">
        <v>1177</v>
      </c>
      <c r="D972" s="63" t="s">
        <v>104</v>
      </c>
      <c r="E972" s="64">
        <v>0</v>
      </c>
      <c r="F972" s="64">
        <v>0</v>
      </c>
      <c r="G972" s="64">
        <v>0</v>
      </c>
      <c r="H972" s="64">
        <v>1</v>
      </c>
      <c r="I972" s="62" t="s">
        <v>105</v>
      </c>
      <c r="J972" s="65">
        <v>1</v>
      </c>
      <c r="K972" s="62" t="s">
        <v>113</v>
      </c>
      <c r="L972" s="65">
        <v>1</v>
      </c>
      <c r="M972" s="62" t="s">
        <v>107</v>
      </c>
      <c r="N972" s="65">
        <v>1</v>
      </c>
      <c r="O972" s="62"/>
      <c r="P972" s="65">
        <v>0</v>
      </c>
      <c r="Q972" s="62"/>
      <c r="R972" s="65">
        <v>0</v>
      </c>
      <c r="S972" s="66">
        <v>1</v>
      </c>
      <c r="T972" s="66">
        <v>20</v>
      </c>
    </row>
    <row r="973" ht="16.5" spans="1:20">
      <c r="A973" s="4">
        <v>2</v>
      </c>
      <c r="B973" s="62" t="s">
        <v>1176</v>
      </c>
      <c r="C973" s="62" t="s">
        <v>1178</v>
      </c>
      <c r="D973" s="63" t="s">
        <v>104</v>
      </c>
      <c r="E973" s="64">
        <v>0</v>
      </c>
      <c r="F973" s="64">
        <v>0</v>
      </c>
      <c r="G973" s="64">
        <v>1</v>
      </c>
      <c r="H973" s="64">
        <v>0</v>
      </c>
      <c r="I973" s="62" t="s">
        <v>107</v>
      </c>
      <c r="J973" s="65">
        <v>2</v>
      </c>
      <c r="K973" s="62" t="s">
        <v>113</v>
      </c>
      <c r="L973" s="65">
        <v>2</v>
      </c>
      <c r="M973" s="62"/>
      <c r="N973" s="65">
        <v>0</v>
      </c>
      <c r="O973" s="62"/>
      <c r="P973" s="65">
        <v>0</v>
      </c>
      <c r="Q973" s="62"/>
      <c r="R973" s="65">
        <v>0</v>
      </c>
      <c r="S973" s="66">
        <v>1</v>
      </c>
      <c r="T973" s="66">
        <v>20</v>
      </c>
    </row>
    <row r="974" ht="16.5" spans="1:20">
      <c r="A974" s="4">
        <v>3</v>
      </c>
      <c r="B974" s="62" t="s">
        <v>1176</v>
      </c>
      <c r="C974" s="62" t="s">
        <v>1179</v>
      </c>
      <c r="D974" s="63" t="s">
        <v>104</v>
      </c>
      <c r="E974" s="64">
        <v>1</v>
      </c>
      <c r="F974" s="64">
        <v>1</v>
      </c>
      <c r="G974" s="64">
        <v>0</v>
      </c>
      <c r="H974" s="64">
        <v>0</v>
      </c>
      <c r="I974" s="62" t="s">
        <v>105</v>
      </c>
      <c r="J974" s="65">
        <v>1</v>
      </c>
      <c r="K974" s="62" t="s">
        <v>28</v>
      </c>
      <c r="L974" s="65">
        <v>2</v>
      </c>
      <c r="M974" s="62"/>
      <c r="N974" s="65">
        <v>0</v>
      </c>
      <c r="O974" s="62"/>
      <c r="P974" s="65">
        <v>0</v>
      </c>
      <c r="Q974" s="62"/>
      <c r="R974" s="65">
        <v>0</v>
      </c>
      <c r="S974" s="66">
        <v>1</v>
      </c>
      <c r="T974" s="66">
        <v>20</v>
      </c>
    </row>
    <row r="975" ht="16.5" spans="1:20">
      <c r="A975" s="4">
        <v>4</v>
      </c>
      <c r="B975" s="62" t="s">
        <v>1176</v>
      </c>
      <c r="C975" s="62" t="s">
        <v>1180</v>
      </c>
      <c r="D975" s="63" t="s">
        <v>104</v>
      </c>
      <c r="E975" s="64">
        <v>1</v>
      </c>
      <c r="F975" s="64">
        <v>0</v>
      </c>
      <c r="G975" s="64">
        <v>1</v>
      </c>
      <c r="H975" s="64">
        <v>0</v>
      </c>
      <c r="I975" s="62" t="s">
        <v>105</v>
      </c>
      <c r="J975" s="65">
        <v>3</v>
      </c>
      <c r="K975" s="62" t="s">
        <v>28</v>
      </c>
      <c r="L975" s="65">
        <v>1</v>
      </c>
      <c r="M975" s="62"/>
      <c r="N975" s="65">
        <v>0</v>
      </c>
      <c r="O975" s="62"/>
      <c r="P975" s="65">
        <v>0</v>
      </c>
      <c r="Q975" s="62"/>
      <c r="R975" s="65">
        <v>0</v>
      </c>
      <c r="S975" s="66">
        <v>1</v>
      </c>
      <c r="T975" s="66">
        <v>20</v>
      </c>
    </row>
    <row r="976" ht="16.5" spans="1:20">
      <c r="A976" s="4">
        <v>5</v>
      </c>
      <c r="B976" s="62" t="s">
        <v>1176</v>
      </c>
      <c r="C976" s="62" t="s">
        <v>1181</v>
      </c>
      <c r="D976" s="63" t="s">
        <v>104</v>
      </c>
      <c r="E976" s="64">
        <v>0</v>
      </c>
      <c r="F976" s="64">
        <v>0</v>
      </c>
      <c r="G976" s="64">
        <v>0</v>
      </c>
      <c r="H976" s="64">
        <v>1</v>
      </c>
      <c r="I976" s="62" t="s">
        <v>28</v>
      </c>
      <c r="J976" s="65">
        <v>2</v>
      </c>
      <c r="K976" s="62"/>
      <c r="L976" s="65">
        <v>0</v>
      </c>
      <c r="M976" s="62"/>
      <c r="N976" s="65">
        <v>0</v>
      </c>
      <c r="O976" s="62"/>
      <c r="P976" s="65">
        <v>0</v>
      </c>
      <c r="Q976" s="62"/>
      <c r="R976" s="65">
        <v>0</v>
      </c>
      <c r="S976" s="66">
        <v>1</v>
      </c>
      <c r="T976" s="66">
        <v>20</v>
      </c>
    </row>
    <row r="977" ht="16.5" spans="1:20">
      <c r="A977" s="4">
        <v>1</v>
      </c>
      <c r="B977" s="62" t="s">
        <v>1182</v>
      </c>
      <c r="C977" s="62" t="s">
        <v>1183</v>
      </c>
      <c r="D977" s="63" t="s">
        <v>961</v>
      </c>
      <c r="E977" s="64">
        <v>0</v>
      </c>
      <c r="F977" s="64">
        <v>0</v>
      </c>
      <c r="G977" s="64">
        <v>0</v>
      </c>
      <c r="H977" s="64">
        <v>1</v>
      </c>
      <c r="I977" s="62" t="s">
        <v>849</v>
      </c>
      <c r="J977" s="65">
        <v>1</v>
      </c>
      <c r="K977" s="62" t="s">
        <v>384</v>
      </c>
      <c r="L977" s="65">
        <v>1</v>
      </c>
      <c r="M977" s="62"/>
      <c r="N977" s="65">
        <v>0</v>
      </c>
      <c r="O977" s="62"/>
      <c r="P977" s="65">
        <v>0</v>
      </c>
      <c r="Q977" s="62"/>
      <c r="R977" s="65">
        <v>0</v>
      </c>
      <c r="S977" s="66">
        <v>1</v>
      </c>
      <c r="T977" s="66">
        <v>20</v>
      </c>
    </row>
    <row r="978" ht="16.5" spans="1:20">
      <c r="A978" s="4">
        <v>2</v>
      </c>
      <c r="B978" s="62" t="s">
        <v>1182</v>
      </c>
      <c r="C978" s="62" t="s">
        <v>1184</v>
      </c>
      <c r="D978" s="63" t="s">
        <v>961</v>
      </c>
      <c r="E978" s="64">
        <v>0</v>
      </c>
      <c r="F978" s="64">
        <v>0</v>
      </c>
      <c r="G978" s="64">
        <v>1</v>
      </c>
      <c r="H978" s="64">
        <v>0</v>
      </c>
      <c r="I978" s="62" t="s">
        <v>849</v>
      </c>
      <c r="J978" s="65">
        <v>1</v>
      </c>
      <c r="K978" s="62" t="s">
        <v>505</v>
      </c>
      <c r="L978" s="65">
        <v>2</v>
      </c>
      <c r="M978" s="62"/>
      <c r="N978" s="65">
        <v>0</v>
      </c>
      <c r="O978" s="62"/>
      <c r="P978" s="65">
        <v>0</v>
      </c>
      <c r="Q978" s="62"/>
      <c r="R978" s="65">
        <v>0</v>
      </c>
      <c r="S978" s="66">
        <v>1</v>
      </c>
      <c r="T978" s="66">
        <v>20</v>
      </c>
    </row>
    <row r="979" ht="16.5" spans="1:20">
      <c r="A979" s="4">
        <v>3</v>
      </c>
      <c r="B979" s="62" t="s">
        <v>1182</v>
      </c>
      <c r="C979" s="62" t="s">
        <v>1185</v>
      </c>
      <c r="D979" s="63" t="s">
        <v>961</v>
      </c>
      <c r="E979" s="64">
        <v>2</v>
      </c>
      <c r="F979" s="64">
        <v>0</v>
      </c>
      <c r="G979" s="64">
        <v>0</v>
      </c>
      <c r="H979" s="64">
        <v>0</v>
      </c>
      <c r="I979" s="62" t="s">
        <v>461</v>
      </c>
      <c r="J979" s="65">
        <v>2</v>
      </c>
      <c r="K979" s="62" t="s">
        <v>849</v>
      </c>
      <c r="L979" s="65">
        <v>1</v>
      </c>
      <c r="M979" s="62" t="s">
        <v>505</v>
      </c>
      <c r="N979" s="65">
        <v>1</v>
      </c>
      <c r="O979" s="62"/>
      <c r="P979" s="65">
        <v>0</v>
      </c>
      <c r="Q979" s="62"/>
      <c r="R979" s="65">
        <v>0</v>
      </c>
      <c r="S979" s="66">
        <v>1</v>
      </c>
      <c r="T979" s="66">
        <v>20</v>
      </c>
    </row>
    <row r="980" ht="16.5" spans="1:20">
      <c r="A980" s="4">
        <v>4</v>
      </c>
      <c r="B980" s="62" t="s">
        <v>1182</v>
      </c>
      <c r="C980" s="62" t="s">
        <v>1186</v>
      </c>
      <c r="D980" s="63" t="s">
        <v>961</v>
      </c>
      <c r="E980" s="64">
        <v>1</v>
      </c>
      <c r="F980" s="64">
        <v>1</v>
      </c>
      <c r="G980" s="64">
        <v>0</v>
      </c>
      <c r="H980" s="64">
        <v>0</v>
      </c>
      <c r="I980" s="62" t="s">
        <v>97</v>
      </c>
      <c r="J980" s="65">
        <v>1</v>
      </c>
      <c r="K980" s="62" t="s">
        <v>384</v>
      </c>
      <c r="L980" s="65">
        <v>2</v>
      </c>
      <c r="M980" s="62"/>
      <c r="N980" s="65">
        <v>0</v>
      </c>
      <c r="O980" s="62"/>
      <c r="P980" s="65">
        <v>0</v>
      </c>
      <c r="Q980" s="62"/>
      <c r="R980" s="65">
        <v>0</v>
      </c>
      <c r="S980" s="66">
        <v>1</v>
      </c>
      <c r="T980" s="66">
        <v>20</v>
      </c>
    </row>
    <row r="981" ht="16.5" spans="1:20">
      <c r="A981" s="4">
        <v>5</v>
      </c>
      <c r="B981" s="62" t="s">
        <v>1182</v>
      </c>
      <c r="C981" s="62" t="s">
        <v>1187</v>
      </c>
      <c r="D981" s="63" t="s">
        <v>961</v>
      </c>
      <c r="E981" s="64">
        <v>0</v>
      </c>
      <c r="F981" s="64">
        <v>1</v>
      </c>
      <c r="G981" s="64">
        <v>0</v>
      </c>
      <c r="H981" s="64">
        <v>0</v>
      </c>
      <c r="I981" s="62" t="s">
        <v>966</v>
      </c>
      <c r="J981" s="65">
        <v>2</v>
      </c>
      <c r="K981" s="62" t="s">
        <v>97</v>
      </c>
      <c r="L981" s="65">
        <v>1</v>
      </c>
      <c r="M981" s="62" t="s">
        <v>461</v>
      </c>
      <c r="N981" s="65">
        <v>1</v>
      </c>
      <c r="O981" s="62"/>
      <c r="P981" s="65">
        <v>0</v>
      </c>
      <c r="Q981" s="62"/>
      <c r="R981" s="65">
        <v>0</v>
      </c>
      <c r="S981" s="66">
        <v>1</v>
      </c>
      <c r="T981" s="66">
        <v>20</v>
      </c>
    </row>
    <row r="982" ht="16.5" spans="1:20">
      <c r="A982" s="4">
        <v>1</v>
      </c>
      <c r="B982" s="62" t="s">
        <v>1188</v>
      </c>
      <c r="C982" s="62" t="s">
        <v>1188</v>
      </c>
      <c r="D982" s="63" t="s">
        <v>547</v>
      </c>
      <c r="E982" s="64">
        <v>0</v>
      </c>
      <c r="F982" s="64">
        <v>0</v>
      </c>
      <c r="G982" s="64">
        <v>0</v>
      </c>
      <c r="H982" s="64">
        <v>1</v>
      </c>
      <c r="I982" s="62" t="s">
        <v>163</v>
      </c>
      <c r="J982" s="65">
        <v>1</v>
      </c>
      <c r="K982" s="62" t="s">
        <v>315</v>
      </c>
      <c r="L982" s="65">
        <v>2</v>
      </c>
      <c r="M982" s="62"/>
      <c r="N982" s="65">
        <v>0</v>
      </c>
      <c r="O982" s="62"/>
      <c r="P982" s="65">
        <v>0</v>
      </c>
      <c r="Q982" s="62"/>
      <c r="R982" s="65">
        <v>0</v>
      </c>
      <c r="S982" s="66">
        <v>1</v>
      </c>
      <c r="T982" s="66">
        <v>20</v>
      </c>
    </row>
    <row r="983" ht="16.5" spans="1:20">
      <c r="A983" s="4">
        <v>0</v>
      </c>
      <c r="B983" s="62"/>
      <c r="C983" s="62"/>
      <c r="D983" s="63"/>
      <c r="E983" s="64">
        <v>0</v>
      </c>
      <c r="F983" s="64">
        <v>0</v>
      </c>
      <c r="G983" s="64">
        <v>0</v>
      </c>
      <c r="H983" s="64">
        <v>0</v>
      </c>
      <c r="I983" s="62"/>
      <c r="J983" s="65">
        <v>0</v>
      </c>
      <c r="K983" s="62"/>
      <c r="L983" s="65">
        <v>0</v>
      </c>
      <c r="M983" s="62"/>
      <c r="N983" s="65">
        <v>0</v>
      </c>
      <c r="O983" s="62"/>
      <c r="P983" s="65">
        <v>0</v>
      </c>
      <c r="Q983" s="62"/>
      <c r="R983" s="65">
        <v>0</v>
      </c>
      <c r="S983" s="66">
        <v>1</v>
      </c>
      <c r="T983" s="66">
        <v>20</v>
      </c>
    </row>
    <row r="984" ht="16.5" spans="1:20">
      <c r="A984" s="4">
        <v>0</v>
      </c>
      <c r="B984" s="62"/>
      <c r="C984" s="62"/>
      <c r="D984" s="63"/>
      <c r="E984" s="64">
        <v>0</v>
      </c>
      <c r="F984" s="64">
        <v>0</v>
      </c>
      <c r="G984" s="64">
        <v>0</v>
      </c>
      <c r="H984" s="64">
        <v>0</v>
      </c>
      <c r="I984" s="62"/>
      <c r="J984" s="65">
        <v>0</v>
      </c>
      <c r="K984" s="62"/>
      <c r="L984" s="65">
        <v>0</v>
      </c>
      <c r="M984" s="62"/>
      <c r="N984" s="65">
        <v>0</v>
      </c>
      <c r="O984" s="62"/>
      <c r="P984" s="65">
        <v>0</v>
      </c>
      <c r="Q984" s="62"/>
      <c r="R984" s="65">
        <v>0</v>
      </c>
      <c r="S984" s="66">
        <v>1</v>
      </c>
      <c r="T984" s="66">
        <v>20</v>
      </c>
    </row>
    <row r="985" ht="16.5" spans="1:20">
      <c r="A985" s="4">
        <v>0</v>
      </c>
      <c r="B985" s="62"/>
      <c r="C985" s="62"/>
      <c r="D985" s="63"/>
      <c r="E985" s="64">
        <v>0</v>
      </c>
      <c r="F985" s="64">
        <v>0</v>
      </c>
      <c r="G985" s="64">
        <v>0</v>
      </c>
      <c r="H985" s="64">
        <v>0</v>
      </c>
      <c r="I985" s="62"/>
      <c r="J985" s="65">
        <v>0</v>
      </c>
      <c r="K985" s="62"/>
      <c r="L985" s="65">
        <v>0</v>
      </c>
      <c r="M985" s="62"/>
      <c r="N985" s="65">
        <v>0</v>
      </c>
      <c r="O985" s="62"/>
      <c r="P985" s="65">
        <v>0</v>
      </c>
      <c r="Q985" s="62"/>
      <c r="R985" s="65">
        <v>0</v>
      </c>
      <c r="S985" s="66">
        <v>1</v>
      </c>
      <c r="T985" s="66">
        <v>20</v>
      </c>
    </row>
    <row r="986" ht="16.5" spans="1:20">
      <c r="A986" s="4">
        <v>0</v>
      </c>
      <c r="B986" s="62"/>
      <c r="C986" s="62"/>
      <c r="D986" s="63"/>
      <c r="E986" s="64">
        <v>0</v>
      </c>
      <c r="F986" s="64">
        <v>0</v>
      </c>
      <c r="G986" s="64">
        <v>0</v>
      </c>
      <c r="H986" s="64">
        <v>0</v>
      </c>
      <c r="I986" s="62"/>
      <c r="J986" s="65">
        <v>0</v>
      </c>
      <c r="K986" s="62"/>
      <c r="L986" s="65">
        <v>0</v>
      </c>
      <c r="M986" s="62"/>
      <c r="N986" s="65">
        <v>0</v>
      </c>
      <c r="O986" s="62"/>
      <c r="P986" s="65">
        <v>0</v>
      </c>
      <c r="Q986" s="62"/>
      <c r="R986" s="65">
        <v>0</v>
      </c>
      <c r="S986" s="66">
        <v>1</v>
      </c>
      <c r="T986" s="66">
        <v>20</v>
      </c>
    </row>
    <row r="987" ht="16.5" spans="1:20">
      <c r="A987" s="4">
        <v>1</v>
      </c>
      <c r="B987" s="62" t="s">
        <v>1189</v>
      </c>
      <c r="C987" s="62" t="s">
        <v>1190</v>
      </c>
      <c r="D987" s="63" t="s">
        <v>558</v>
      </c>
      <c r="E987" s="64">
        <v>0</v>
      </c>
      <c r="F987" s="64">
        <v>1</v>
      </c>
      <c r="G987" s="64">
        <v>0</v>
      </c>
      <c r="H987" s="64">
        <v>0</v>
      </c>
      <c r="I987" s="62" t="s">
        <v>373</v>
      </c>
      <c r="J987" s="65">
        <v>2</v>
      </c>
      <c r="K987" s="62" t="s">
        <v>83</v>
      </c>
      <c r="L987" s="65">
        <v>1</v>
      </c>
      <c r="M987" s="62" t="s">
        <v>966</v>
      </c>
      <c r="N987" s="65">
        <v>1</v>
      </c>
      <c r="O987" s="62"/>
      <c r="P987" s="65">
        <v>0</v>
      </c>
      <c r="Q987" s="62"/>
      <c r="R987" s="65">
        <v>0</v>
      </c>
      <c r="S987" s="66">
        <v>1</v>
      </c>
      <c r="T987" s="66">
        <v>20</v>
      </c>
    </row>
    <row r="988" ht="16.5" spans="1:20">
      <c r="A988" s="4">
        <v>2</v>
      </c>
      <c r="B988" s="62" t="s">
        <v>1189</v>
      </c>
      <c r="C988" s="62" t="s">
        <v>1191</v>
      </c>
      <c r="D988" s="63" t="s">
        <v>558</v>
      </c>
      <c r="E988" s="64">
        <v>1</v>
      </c>
      <c r="F988" s="64">
        <v>0</v>
      </c>
      <c r="G988" s="64">
        <v>0</v>
      </c>
      <c r="H988" s="64">
        <v>1</v>
      </c>
      <c r="I988" s="62" t="s">
        <v>503</v>
      </c>
      <c r="J988" s="65">
        <v>1</v>
      </c>
      <c r="K988" s="62" t="s">
        <v>83</v>
      </c>
      <c r="L988" s="65">
        <v>2</v>
      </c>
      <c r="M988" s="62"/>
      <c r="N988" s="65">
        <v>0</v>
      </c>
      <c r="O988" s="62"/>
      <c r="P988" s="65">
        <v>0</v>
      </c>
      <c r="Q988" s="62"/>
      <c r="R988" s="65">
        <v>0</v>
      </c>
      <c r="S988" s="66">
        <v>1</v>
      </c>
      <c r="T988" s="66">
        <v>20</v>
      </c>
    </row>
    <row r="989" ht="16.5" spans="1:20">
      <c r="A989" s="4">
        <v>3</v>
      </c>
      <c r="B989" s="62" t="s">
        <v>1189</v>
      </c>
      <c r="C989" s="62" t="s">
        <v>1192</v>
      </c>
      <c r="D989" s="63" t="s">
        <v>558</v>
      </c>
      <c r="E989" s="64">
        <v>0</v>
      </c>
      <c r="F989" s="64">
        <v>2</v>
      </c>
      <c r="G989" s="64">
        <v>0</v>
      </c>
      <c r="H989" s="64">
        <v>0</v>
      </c>
      <c r="I989" s="62" t="s">
        <v>503</v>
      </c>
      <c r="J989" s="65">
        <v>2</v>
      </c>
      <c r="K989" s="62" t="s">
        <v>807</v>
      </c>
      <c r="L989" s="65">
        <v>1</v>
      </c>
      <c r="M989" s="62" t="s">
        <v>53</v>
      </c>
      <c r="N989" s="65">
        <v>1</v>
      </c>
      <c r="O989" s="62"/>
      <c r="P989" s="65">
        <v>0</v>
      </c>
      <c r="Q989" s="62"/>
      <c r="R989" s="65">
        <v>0</v>
      </c>
      <c r="S989" s="66">
        <v>1</v>
      </c>
      <c r="T989" s="66">
        <v>20</v>
      </c>
    </row>
    <row r="990" ht="16.5" spans="1:20">
      <c r="A990" s="4">
        <v>4</v>
      </c>
      <c r="B990" s="62" t="s">
        <v>1189</v>
      </c>
      <c r="C990" s="62" t="s">
        <v>1193</v>
      </c>
      <c r="D990" s="63" t="s">
        <v>558</v>
      </c>
      <c r="E990" s="64">
        <v>0</v>
      </c>
      <c r="F990" s="64">
        <v>0</v>
      </c>
      <c r="G990" s="64">
        <v>0</v>
      </c>
      <c r="H990" s="64">
        <v>1</v>
      </c>
      <c r="I990" s="62" t="s">
        <v>136</v>
      </c>
      <c r="J990" s="65">
        <v>2</v>
      </c>
      <c r="K990" s="62" t="s">
        <v>807</v>
      </c>
      <c r="L990" s="65">
        <v>1</v>
      </c>
      <c r="M990" s="62" t="s">
        <v>53</v>
      </c>
      <c r="N990" s="65">
        <v>1</v>
      </c>
      <c r="O990" s="62"/>
      <c r="P990" s="65">
        <v>0</v>
      </c>
      <c r="Q990" s="62"/>
      <c r="R990" s="65">
        <v>0</v>
      </c>
      <c r="S990" s="66">
        <v>1</v>
      </c>
      <c r="T990" s="66">
        <v>20</v>
      </c>
    </row>
    <row r="991" ht="16.5" spans="1:20">
      <c r="A991" s="4">
        <v>5</v>
      </c>
      <c r="B991" s="62" t="s">
        <v>1189</v>
      </c>
      <c r="C991" s="62" t="s">
        <v>1194</v>
      </c>
      <c r="D991" s="63" t="s">
        <v>558</v>
      </c>
      <c r="E991" s="64">
        <v>0</v>
      </c>
      <c r="F991" s="64">
        <v>0</v>
      </c>
      <c r="G991" s="64">
        <v>0</v>
      </c>
      <c r="H991" s="64">
        <v>1</v>
      </c>
      <c r="I991" s="62" t="s">
        <v>373</v>
      </c>
      <c r="J991" s="65">
        <v>1</v>
      </c>
      <c r="K991" s="62" t="s">
        <v>136</v>
      </c>
      <c r="L991" s="65">
        <v>1</v>
      </c>
      <c r="M991" s="62"/>
      <c r="N991" s="65">
        <v>0</v>
      </c>
      <c r="O991" s="62"/>
      <c r="P991" s="65">
        <v>0</v>
      </c>
      <c r="Q991" s="62"/>
      <c r="R991" s="65">
        <v>0</v>
      </c>
      <c r="S991" s="66">
        <v>1</v>
      </c>
      <c r="T991" s="66">
        <v>20</v>
      </c>
    </row>
    <row r="992" ht="16.5" spans="1:20">
      <c r="A992" s="4">
        <v>1</v>
      </c>
      <c r="B992" s="62" t="s">
        <v>1195</v>
      </c>
      <c r="C992" s="62" t="s">
        <v>1195</v>
      </c>
      <c r="D992" s="63" t="s">
        <v>592</v>
      </c>
      <c r="E992" s="64">
        <v>0</v>
      </c>
      <c r="F992" s="64">
        <v>0</v>
      </c>
      <c r="G992" s="64">
        <v>1</v>
      </c>
      <c r="H992" s="64">
        <v>0</v>
      </c>
      <c r="I992" s="62" t="s">
        <v>524</v>
      </c>
      <c r="J992" s="65">
        <v>1</v>
      </c>
      <c r="K992" s="62" t="s">
        <v>328</v>
      </c>
      <c r="L992" s="65">
        <v>3</v>
      </c>
      <c r="M992" s="62"/>
      <c r="N992" s="65">
        <v>0</v>
      </c>
      <c r="O992" s="62"/>
      <c r="P992" s="65">
        <v>0</v>
      </c>
      <c r="Q992" s="62"/>
      <c r="R992" s="65">
        <v>0</v>
      </c>
      <c r="S992" s="66">
        <v>1</v>
      </c>
      <c r="T992" s="66">
        <v>20</v>
      </c>
    </row>
    <row r="993" ht="16.5" spans="1:20">
      <c r="A993" s="4">
        <v>0</v>
      </c>
      <c r="B993" s="62"/>
      <c r="C993" s="62"/>
      <c r="D993" s="63"/>
      <c r="E993" s="64">
        <v>0</v>
      </c>
      <c r="F993" s="64">
        <v>0</v>
      </c>
      <c r="G993" s="64">
        <v>0</v>
      </c>
      <c r="H993" s="64">
        <v>0</v>
      </c>
      <c r="I993" s="62"/>
      <c r="J993" s="65">
        <v>0</v>
      </c>
      <c r="K993" s="62"/>
      <c r="L993" s="65">
        <v>0</v>
      </c>
      <c r="M993" s="62"/>
      <c r="N993" s="65">
        <v>0</v>
      </c>
      <c r="O993" s="62"/>
      <c r="P993" s="65">
        <v>0</v>
      </c>
      <c r="Q993" s="62"/>
      <c r="R993" s="65">
        <v>0</v>
      </c>
      <c r="S993" s="66">
        <v>1</v>
      </c>
      <c r="T993" s="66">
        <v>20</v>
      </c>
    </row>
    <row r="994" ht="16.5" spans="1:20">
      <c r="A994" s="4">
        <v>0</v>
      </c>
      <c r="B994" s="62"/>
      <c r="C994" s="62"/>
      <c r="D994" s="63"/>
      <c r="E994" s="64">
        <v>0</v>
      </c>
      <c r="F994" s="64">
        <v>0</v>
      </c>
      <c r="G994" s="64">
        <v>0</v>
      </c>
      <c r="H994" s="64">
        <v>0</v>
      </c>
      <c r="I994" s="62"/>
      <c r="J994" s="65">
        <v>0</v>
      </c>
      <c r="K994" s="62"/>
      <c r="L994" s="65">
        <v>0</v>
      </c>
      <c r="M994" s="62"/>
      <c r="N994" s="65">
        <v>0</v>
      </c>
      <c r="O994" s="62"/>
      <c r="P994" s="65">
        <v>0</v>
      </c>
      <c r="Q994" s="62"/>
      <c r="R994" s="65">
        <v>0</v>
      </c>
      <c r="S994" s="66">
        <v>1</v>
      </c>
      <c r="T994" s="66">
        <v>20</v>
      </c>
    </row>
    <row r="995" ht="16.5" spans="1:20">
      <c r="A995" s="4">
        <v>0</v>
      </c>
      <c r="B995" s="62"/>
      <c r="C995" s="62"/>
      <c r="D995" s="63"/>
      <c r="E995" s="64">
        <v>0</v>
      </c>
      <c r="F995" s="64">
        <v>0</v>
      </c>
      <c r="G995" s="64">
        <v>0</v>
      </c>
      <c r="H995" s="64">
        <v>0</v>
      </c>
      <c r="I995" s="62"/>
      <c r="J995" s="65">
        <v>0</v>
      </c>
      <c r="K995" s="62"/>
      <c r="L995" s="65">
        <v>0</v>
      </c>
      <c r="M995" s="62"/>
      <c r="N995" s="65">
        <v>0</v>
      </c>
      <c r="O995" s="62"/>
      <c r="P995" s="65">
        <v>0</v>
      </c>
      <c r="Q995" s="62"/>
      <c r="R995" s="65">
        <v>0</v>
      </c>
      <c r="S995" s="66">
        <v>1</v>
      </c>
      <c r="T995" s="66">
        <v>20</v>
      </c>
    </row>
    <row r="996" ht="16.5" spans="1:20">
      <c r="A996" s="4">
        <v>0</v>
      </c>
      <c r="B996" s="62"/>
      <c r="C996" s="62"/>
      <c r="D996" s="63"/>
      <c r="E996" s="64">
        <v>0</v>
      </c>
      <c r="F996" s="64">
        <v>0</v>
      </c>
      <c r="G996" s="64">
        <v>0</v>
      </c>
      <c r="H996" s="64">
        <v>0</v>
      </c>
      <c r="I996" s="62"/>
      <c r="J996" s="65">
        <v>0</v>
      </c>
      <c r="K996" s="62"/>
      <c r="L996" s="65">
        <v>0</v>
      </c>
      <c r="M996" s="62"/>
      <c r="N996" s="65">
        <v>0</v>
      </c>
      <c r="O996" s="62"/>
      <c r="P996" s="65">
        <v>0</v>
      </c>
      <c r="Q996" s="62"/>
      <c r="R996" s="65">
        <v>0</v>
      </c>
      <c r="S996" s="66">
        <v>1</v>
      </c>
      <c r="T996" s="66">
        <v>20</v>
      </c>
    </row>
    <row r="997" ht="16.5" spans="1:20">
      <c r="A997" s="4">
        <v>0</v>
      </c>
      <c r="B997" s="62"/>
      <c r="C997" s="62"/>
      <c r="D997" s="63"/>
      <c r="E997" s="64">
        <v>0</v>
      </c>
      <c r="F997" s="64">
        <v>0</v>
      </c>
      <c r="G997" s="64">
        <v>0</v>
      </c>
      <c r="H997" s="64">
        <v>0</v>
      </c>
      <c r="I997" s="62"/>
      <c r="J997" s="65">
        <v>0</v>
      </c>
      <c r="K997" s="62"/>
      <c r="L997" s="65">
        <v>0</v>
      </c>
      <c r="M997" s="62"/>
      <c r="N997" s="65">
        <v>0</v>
      </c>
      <c r="O997" s="62"/>
      <c r="P997" s="65">
        <v>0</v>
      </c>
      <c r="Q997" s="62"/>
      <c r="R997" s="65">
        <v>0</v>
      </c>
      <c r="S997" s="66">
        <v>1</v>
      </c>
      <c r="T997" s="66">
        <v>20</v>
      </c>
    </row>
    <row r="998" ht="16.5" spans="1:20">
      <c r="A998" s="4">
        <v>2</v>
      </c>
      <c r="B998" s="62" t="s">
        <v>1196</v>
      </c>
      <c r="C998" s="62" t="s">
        <v>1197</v>
      </c>
      <c r="D998" s="63" t="s">
        <v>610</v>
      </c>
      <c r="E998" s="64">
        <v>0</v>
      </c>
      <c r="F998" s="64">
        <v>1</v>
      </c>
      <c r="G998" s="64">
        <v>0</v>
      </c>
      <c r="H998" s="64">
        <v>1</v>
      </c>
      <c r="I998" s="62" t="s">
        <v>105</v>
      </c>
      <c r="J998" s="65">
        <v>2</v>
      </c>
      <c r="K998" s="62"/>
      <c r="L998" s="65">
        <v>0</v>
      </c>
      <c r="M998" s="62"/>
      <c r="N998" s="65">
        <v>0</v>
      </c>
      <c r="O998" s="62"/>
      <c r="P998" s="65">
        <v>0</v>
      </c>
      <c r="Q998" s="62"/>
      <c r="R998" s="65">
        <v>0</v>
      </c>
      <c r="S998" s="66">
        <v>1</v>
      </c>
      <c r="T998" s="66">
        <v>20</v>
      </c>
    </row>
    <row r="999" ht="16.5" spans="1:20">
      <c r="A999" s="4">
        <v>0</v>
      </c>
      <c r="B999" s="62"/>
      <c r="C999" s="62"/>
      <c r="D999" s="63"/>
      <c r="E999" s="64">
        <v>0</v>
      </c>
      <c r="F999" s="64">
        <v>0</v>
      </c>
      <c r="G999" s="64">
        <v>0</v>
      </c>
      <c r="H999" s="64">
        <v>0</v>
      </c>
      <c r="I999" s="62"/>
      <c r="J999" s="65">
        <v>0</v>
      </c>
      <c r="K999" s="62"/>
      <c r="L999" s="65">
        <v>0</v>
      </c>
      <c r="M999" s="62"/>
      <c r="N999" s="65">
        <v>0</v>
      </c>
      <c r="O999" s="62"/>
      <c r="P999" s="65">
        <v>0</v>
      </c>
      <c r="Q999" s="62"/>
      <c r="R999" s="65">
        <v>0</v>
      </c>
      <c r="S999" s="66">
        <v>1</v>
      </c>
      <c r="T999" s="66">
        <v>20</v>
      </c>
    </row>
    <row r="1000" ht="16.5" spans="1:20">
      <c r="A1000" s="4">
        <v>4</v>
      </c>
      <c r="B1000" s="62" t="s">
        <v>1196</v>
      </c>
      <c r="C1000" s="62" t="s">
        <v>1198</v>
      </c>
      <c r="D1000" s="63" t="s">
        <v>610</v>
      </c>
      <c r="E1000" s="64">
        <v>1</v>
      </c>
      <c r="F1000" s="64">
        <v>0</v>
      </c>
      <c r="G1000" s="64">
        <v>0</v>
      </c>
      <c r="H1000" s="64">
        <v>1</v>
      </c>
      <c r="I1000" s="62" t="s">
        <v>524</v>
      </c>
      <c r="J1000" s="65">
        <v>1</v>
      </c>
      <c r="K1000" s="62" t="s">
        <v>463</v>
      </c>
      <c r="L1000" s="65">
        <v>1</v>
      </c>
      <c r="M1000" s="62"/>
      <c r="N1000" s="65">
        <v>0</v>
      </c>
      <c r="O1000" s="62"/>
      <c r="P1000" s="65">
        <v>0</v>
      </c>
      <c r="Q1000" s="62"/>
      <c r="R1000" s="65">
        <v>0</v>
      </c>
      <c r="S1000" s="66">
        <v>1</v>
      </c>
      <c r="T1000" s="66">
        <v>20</v>
      </c>
    </row>
    <row r="1001" ht="16.5" spans="1:20">
      <c r="A1001" s="4">
        <v>5</v>
      </c>
      <c r="B1001" s="62" t="s">
        <v>1196</v>
      </c>
      <c r="C1001" s="62" t="s">
        <v>1199</v>
      </c>
      <c r="D1001" s="63" t="s">
        <v>610</v>
      </c>
      <c r="E1001" s="64">
        <v>1</v>
      </c>
      <c r="F1001" s="64">
        <v>0</v>
      </c>
      <c r="G1001" s="64">
        <v>0</v>
      </c>
      <c r="H1001" s="64">
        <v>1</v>
      </c>
      <c r="I1001" s="62" t="s">
        <v>105</v>
      </c>
      <c r="J1001" s="65">
        <v>3</v>
      </c>
      <c r="K1001" s="62"/>
      <c r="L1001" s="65">
        <v>0</v>
      </c>
      <c r="M1001" s="62"/>
      <c r="N1001" s="65">
        <v>0</v>
      </c>
      <c r="O1001" s="62"/>
      <c r="P1001" s="65">
        <v>0</v>
      </c>
      <c r="Q1001" s="62"/>
      <c r="R1001" s="65">
        <v>0</v>
      </c>
      <c r="S1001" s="66">
        <v>1</v>
      </c>
      <c r="T1001" s="66">
        <v>20</v>
      </c>
    </row>
    <row r="1002" ht="16.5" spans="1:20">
      <c r="A1002" s="4">
        <v>1</v>
      </c>
      <c r="B1002" s="62" t="s">
        <v>1200</v>
      </c>
      <c r="C1002" s="62" t="s">
        <v>1201</v>
      </c>
      <c r="D1002" s="63" t="s">
        <v>579</v>
      </c>
      <c r="E1002" s="64">
        <v>1</v>
      </c>
      <c r="F1002" s="64">
        <v>0</v>
      </c>
      <c r="G1002" s="64">
        <v>0</v>
      </c>
      <c r="H1002" s="64">
        <v>1</v>
      </c>
      <c r="I1002" s="62" t="s">
        <v>278</v>
      </c>
      <c r="J1002" s="65">
        <v>1</v>
      </c>
      <c r="K1002" s="62" t="s">
        <v>201</v>
      </c>
      <c r="L1002" s="65">
        <v>2</v>
      </c>
      <c r="M1002" s="62"/>
      <c r="N1002" s="65">
        <v>0</v>
      </c>
      <c r="O1002" s="62"/>
      <c r="P1002" s="65">
        <v>0</v>
      </c>
      <c r="Q1002" s="62"/>
      <c r="R1002" s="65">
        <v>0</v>
      </c>
      <c r="S1002" s="66">
        <v>1</v>
      </c>
      <c r="T1002" s="66">
        <v>20</v>
      </c>
    </row>
    <row r="1003" ht="16.5" spans="1:20">
      <c r="A1003" s="4">
        <v>2</v>
      </c>
      <c r="B1003" s="62" t="s">
        <v>1200</v>
      </c>
      <c r="C1003" s="62" t="s">
        <v>1202</v>
      </c>
      <c r="D1003" s="63" t="s">
        <v>579</v>
      </c>
      <c r="E1003" s="64">
        <v>1</v>
      </c>
      <c r="F1003" s="64">
        <v>0</v>
      </c>
      <c r="G1003" s="64">
        <v>1</v>
      </c>
      <c r="H1003" s="64">
        <v>0</v>
      </c>
      <c r="I1003" s="62" t="s">
        <v>581</v>
      </c>
      <c r="J1003" s="65">
        <v>1</v>
      </c>
      <c r="K1003" s="62" t="s">
        <v>214</v>
      </c>
      <c r="L1003" s="65">
        <v>2</v>
      </c>
      <c r="M1003" s="62"/>
      <c r="N1003" s="65">
        <v>0</v>
      </c>
      <c r="O1003" s="62"/>
      <c r="P1003" s="65">
        <v>0</v>
      </c>
      <c r="Q1003" s="62"/>
      <c r="R1003" s="65">
        <v>0</v>
      </c>
      <c r="S1003" s="66">
        <v>1</v>
      </c>
      <c r="T1003" s="66">
        <v>20</v>
      </c>
    </row>
    <row r="1004" ht="16.5" spans="1:20">
      <c r="A1004" s="4">
        <v>3</v>
      </c>
      <c r="B1004" s="62" t="s">
        <v>1200</v>
      </c>
      <c r="C1004" s="62" t="s">
        <v>1203</v>
      </c>
      <c r="D1004" s="63" t="s">
        <v>579</v>
      </c>
      <c r="E1004" s="64">
        <v>0</v>
      </c>
      <c r="F1004" s="64">
        <v>0</v>
      </c>
      <c r="G1004" s="64">
        <v>0</v>
      </c>
      <c r="H1004" s="64">
        <v>1</v>
      </c>
      <c r="I1004" s="62" t="s">
        <v>278</v>
      </c>
      <c r="J1004" s="65">
        <v>2</v>
      </c>
      <c r="K1004" s="62" t="s">
        <v>214</v>
      </c>
      <c r="L1004" s="65">
        <v>2</v>
      </c>
      <c r="M1004" s="62"/>
      <c r="N1004" s="65">
        <v>0</v>
      </c>
      <c r="O1004" s="62"/>
      <c r="P1004" s="65">
        <v>0</v>
      </c>
      <c r="Q1004" s="62"/>
      <c r="R1004" s="65">
        <v>0</v>
      </c>
      <c r="S1004" s="66">
        <v>1</v>
      </c>
      <c r="T1004" s="66">
        <v>20</v>
      </c>
    </row>
    <row r="1005" ht="16.5" spans="1:20">
      <c r="A1005" s="4">
        <v>4</v>
      </c>
      <c r="B1005" s="62" t="s">
        <v>1200</v>
      </c>
      <c r="C1005" s="62" t="s">
        <v>1204</v>
      </c>
      <c r="D1005" s="63" t="s">
        <v>579</v>
      </c>
      <c r="E1005" s="64">
        <v>1</v>
      </c>
      <c r="F1005" s="64">
        <v>0</v>
      </c>
      <c r="G1005" s="64">
        <v>1</v>
      </c>
      <c r="H1005" s="64">
        <v>0</v>
      </c>
      <c r="I1005" s="62" t="s">
        <v>581</v>
      </c>
      <c r="J1005" s="65">
        <v>2</v>
      </c>
      <c r="K1005" s="62" t="s">
        <v>214</v>
      </c>
      <c r="L1005" s="65">
        <v>1</v>
      </c>
      <c r="M1005" s="62"/>
      <c r="N1005" s="65">
        <v>0</v>
      </c>
      <c r="O1005" s="62"/>
      <c r="P1005" s="65">
        <v>0</v>
      </c>
      <c r="Q1005" s="62"/>
      <c r="R1005" s="65">
        <v>0</v>
      </c>
      <c r="S1005" s="66">
        <v>1</v>
      </c>
      <c r="T1005" s="66">
        <v>20</v>
      </c>
    </row>
    <row r="1006" ht="16.5" spans="1:20">
      <c r="A1006" s="4">
        <v>5</v>
      </c>
      <c r="B1006" s="62" t="s">
        <v>1200</v>
      </c>
      <c r="C1006" s="62" t="s">
        <v>1205</v>
      </c>
      <c r="D1006" s="63" t="s">
        <v>579</v>
      </c>
      <c r="E1006" s="64">
        <v>1</v>
      </c>
      <c r="F1006" s="64">
        <v>0</v>
      </c>
      <c r="G1006" s="64">
        <v>0</v>
      </c>
      <c r="H1006" s="64">
        <v>1</v>
      </c>
      <c r="I1006" s="62" t="s">
        <v>201</v>
      </c>
      <c r="J1006" s="65">
        <v>1</v>
      </c>
      <c r="K1006" s="62" t="s">
        <v>240</v>
      </c>
      <c r="L1006" s="65">
        <v>2</v>
      </c>
      <c r="M1006" s="62"/>
      <c r="N1006" s="65">
        <v>0</v>
      </c>
      <c r="O1006" s="62"/>
      <c r="P1006" s="65">
        <v>0</v>
      </c>
      <c r="Q1006" s="62"/>
      <c r="R1006" s="65">
        <v>0</v>
      </c>
      <c r="S1006" s="66">
        <v>1</v>
      </c>
      <c r="T1006" s="66">
        <v>20</v>
      </c>
    </row>
    <row r="1007" ht="16.5" spans="1:20">
      <c r="A1007" s="4">
        <v>1</v>
      </c>
      <c r="B1007" s="62" t="s">
        <v>1206</v>
      </c>
      <c r="C1007" s="62" t="s">
        <v>1207</v>
      </c>
      <c r="D1007" s="63" t="s">
        <v>1208</v>
      </c>
      <c r="E1007" s="64">
        <v>0</v>
      </c>
      <c r="F1007" s="64">
        <v>0</v>
      </c>
      <c r="G1007" s="64">
        <v>1</v>
      </c>
      <c r="H1007" s="64">
        <v>0</v>
      </c>
      <c r="I1007" s="62" t="s">
        <v>33</v>
      </c>
      <c r="J1007" s="65">
        <v>2</v>
      </c>
      <c r="K1007" s="62" t="s">
        <v>47</v>
      </c>
      <c r="L1007" s="65">
        <v>1</v>
      </c>
      <c r="M1007" s="62"/>
      <c r="N1007" s="65">
        <v>0</v>
      </c>
      <c r="O1007" s="62"/>
      <c r="P1007" s="65">
        <v>0</v>
      </c>
      <c r="Q1007" s="62"/>
      <c r="R1007" s="65">
        <v>0</v>
      </c>
      <c r="S1007" s="66">
        <v>1</v>
      </c>
      <c r="T1007" s="66">
        <v>20</v>
      </c>
    </row>
    <row r="1008" ht="16.5" spans="1:20">
      <c r="A1008" s="4">
        <v>2</v>
      </c>
      <c r="B1008" s="62" t="s">
        <v>1206</v>
      </c>
      <c r="C1008" s="62" t="s">
        <v>1209</v>
      </c>
      <c r="D1008" s="63" t="s">
        <v>1208</v>
      </c>
      <c r="E1008" s="64">
        <v>0</v>
      </c>
      <c r="F1008" s="64">
        <v>0</v>
      </c>
      <c r="G1008" s="64">
        <v>0</v>
      </c>
      <c r="H1008" s="64">
        <v>1</v>
      </c>
      <c r="I1008" s="62" t="s">
        <v>95</v>
      </c>
      <c r="J1008" s="65">
        <v>2</v>
      </c>
      <c r="K1008" s="62" t="s">
        <v>47</v>
      </c>
      <c r="L1008" s="65">
        <v>1</v>
      </c>
      <c r="M1008" s="62"/>
      <c r="N1008" s="65">
        <v>0</v>
      </c>
      <c r="O1008" s="62"/>
      <c r="P1008" s="65">
        <v>0</v>
      </c>
      <c r="Q1008" s="62"/>
      <c r="R1008" s="65">
        <v>0</v>
      </c>
      <c r="S1008" s="66">
        <v>1</v>
      </c>
      <c r="T1008" s="66">
        <v>20</v>
      </c>
    </row>
    <row r="1009" ht="16.5" spans="1:20">
      <c r="A1009" s="4">
        <v>3</v>
      </c>
      <c r="B1009" s="62" t="s">
        <v>1206</v>
      </c>
      <c r="C1009" s="62" t="s">
        <v>1210</v>
      </c>
      <c r="D1009" s="63" t="s">
        <v>1208</v>
      </c>
      <c r="E1009" s="64">
        <v>0</v>
      </c>
      <c r="F1009" s="64">
        <v>1</v>
      </c>
      <c r="G1009" s="64">
        <v>0</v>
      </c>
      <c r="H1009" s="64">
        <v>1</v>
      </c>
      <c r="I1009" s="62" t="s">
        <v>95</v>
      </c>
      <c r="J1009" s="65">
        <v>1</v>
      </c>
      <c r="K1009" s="62" t="s">
        <v>240</v>
      </c>
      <c r="L1009" s="65">
        <v>2</v>
      </c>
      <c r="M1009" s="62"/>
      <c r="N1009" s="65">
        <v>0</v>
      </c>
      <c r="O1009" s="62"/>
      <c r="P1009" s="65">
        <v>0</v>
      </c>
      <c r="Q1009" s="62"/>
      <c r="R1009" s="65">
        <v>0</v>
      </c>
      <c r="S1009" s="66">
        <v>1</v>
      </c>
      <c r="T1009" s="66">
        <v>20</v>
      </c>
    </row>
    <row r="1010" ht="16.5" spans="1:20">
      <c r="A1010" s="4">
        <v>4</v>
      </c>
      <c r="B1010" s="62" t="s">
        <v>1206</v>
      </c>
      <c r="C1010" s="62" t="s">
        <v>1211</v>
      </c>
      <c r="D1010" s="63" t="s">
        <v>1208</v>
      </c>
      <c r="E1010" s="64">
        <v>0</v>
      </c>
      <c r="F1010" s="64">
        <v>0</v>
      </c>
      <c r="G1010" s="64">
        <v>0</v>
      </c>
      <c r="H1010" s="64">
        <v>1</v>
      </c>
      <c r="I1010" s="62" t="s">
        <v>95</v>
      </c>
      <c r="J1010" s="65">
        <v>2</v>
      </c>
      <c r="K1010" s="62" t="s">
        <v>177</v>
      </c>
      <c r="L1010" s="65">
        <v>3</v>
      </c>
      <c r="M1010" s="62"/>
      <c r="N1010" s="65">
        <v>0</v>
      </c>
      <c r="O1010" s="62"/>
      <c r="P1010" s="65">
        <v>0</v>
      </c>
      <c r="Q1010" s="62"/>
      <c r="R1010" s="65">
        <v>0</v>
      </c>
      <c r="S1010" s="66">
        <v>1</v>
      </c>
      <c r="T1010" s="66">
        <v>20</v>
      </c>
    </row>
    <row r="1011" ht="16.5" spans="1:20">
      <c r="A1011" s="4">
        <v>5</v>
      </c>
      <c r="B1011" s="62" t="s">
        <v>1206</v>
      </c>
      <c r="C1011" s="62" t="s">
        <v>1212</v>
      </c>
      <c r="D1011" s="63" t="s">
        <v>1208</v>
      </c>
      <c r="E1011" s="64">
        <v>0</v>
      </c>
      <c r="F1011" s="64">
        <v>2</v>
      </c>
      <c r="G1011" s="64">
        <v>0</v>
      </c>
      <c r="H1011" s="64">
        <v>0</v>
      </c>
      <c r="I1011" s="62" t="s">
        <v>33</v>
      </c>
      <c r="J1011" s="65">
        <v>1</v>
      </c>
      <c r="K1011" s="62" t="s">
        <v>240</v>
      </c>
      <c r="L1011" s="65">
        <v>1</v>
      </c>
      <c r="M1011" s="62" t="s">
        <v>47</v>
      </c>
      <c r="N1011" s="65">
        <v>1</v>
      </c>
      <c r="O1011" s="62"/>
      <c r="P1011" s="65">
        <v>0</v>
      </c>
      <c r="Q1011" s="62"/>
      <c r="R1011" s="65">
        <v>0</v>
      </c>
      <c r="S1011" s="66">
        <v>1</v>
      </c>
      <c r="T1011" s="66">
        <v>20</v>
      </c>
    </row>
    <row r="1012" ht="16.5" spans="1:20">
      <c r="A1012" s="4">
        <v>1</v>
      </c>
      <c r="B1012" s="62" t="s">
        <v>1213</v>
      </c>
      <c r="C1012" s="62" t="s">
        <v>1214</v>
      </c>
      <c r="D1012" s="63" t="s">
        <v>1215</v>
      </c>
      <c r="E1012" s="64">
        <v>0</v>
      </c>
      <c r="F1012" s="64">
        <v>0</v>
      </c>
      <c r="G1012" s="64">
        <v>0</v>
      </c>
      <c r="H1012" s="64">
        <v>1</v>
      </c>
      <c r="I1012" s="62" t="s">
        <v>581</v>
      </c>
      <c r="J1012" s="65">
        <v>1</v>
      </c>
      <c r="K1012" s="62" t="s">
        <v>24</v>
      </c>
      <c r="L1012" s="65">
        <v>2</v>
      </c>
      <c r="M1012" s="62"/>
      <c r="N1012" s="65">
        <v>0</v>
      </c>
      <c r="O1012" s="62"/>
      <c r="P1012" s="65">
        <v>0</v>
      </c>
      <c r="Q1012" s="62"/>
      <c r="R1012" s="65">
        <v>0</v>
      </c>
      <c r="S1012" s="66">
        <v>1</v>
      </c>
      <c r="T1012" s="66">
        <v>20</v>
      </c>
    </row>
    <row r="1013" ht="16.5" spans="1:20">
      <c r="A1013" s="4">
        <v>2</v>
      </c>
      <c r="B1013" s="62" t="s">
        <v>1213</v>
      </c>
      <c r="C1013" s="62" t="s">
        <v>1216</v>
      </c>
      <c r="D1013" s="63" t="s">
        <v>1215</v>
      </c>
      <c r="E1013" s="64">
        <v>1</v>
      </c>
      <c r="F1013" s="64">
        <v>0</v>
      </c>
      <c r="G1013" s="64">
        <v>0</v>
      </c>
      <c r="H1013" s="64">
        <v>1</v>
      </c>
      <c r="I1013" s="62" t="s">
        <v>81</v>
      </c>
      <c r="J1013" s="65">
        <v>1</v>
      </c>
      <c r="K1013" s="62" t="s">
        <v>145</v>
      </c>
      <c r="L1013" s="65">
        <v>2</v>
      </c>
      <c r="M1013" s="62"/>
      <c r="N1013" s="65">
        <v>0</v>
      </c>
      <c r="O1013" s="62"/>
      <c r="P1013" s="65">
        <v>0</v>
      </c>
      <c r="Q1013" s="62"/>
      <c r="R1013" s="65">
        <v>0</v>
      </c>
      <c r="S1013" s="66">
        <v>1</v>
      </c>
      <c r="T1013" s="66">
        <v>20</v>
      </c>
    </row>
    <row r="1014" ht="16.5" spans="1:20">
      <c r="A1014" s="4">
        <v>3</v>
      </c>
      <c r="B1014" s="62" t="s">
        <v>1213</v>
      </c>
      <c r="C1014" s="62" t="s">
        <v>1217</v>
      </c>
      <c r="D1014" s="63" t="s">
        <v>1215</v>
      </c>
      <c r="E1014" s="64">
        <v>0</v>
      </c>
      <c r="F1014" s="64">
        <v>0</v>
      </c>
      <c r="G1014" s="64">
        <v>1</v>
      </c>
      <c r="H1014" s="64">
        <v>0</v>
      </c>
      <c r="I1014" s="62" t="s">
        <v>581</v>
      </c>
      <c r="J1014" s="65">
        <v>2</v>
      </c>
      <c r="K1014" s="62" t="s">
        <v>573</v>
      </c>
      <c r="L1014" s="65">
        <v>1</v>
      </c>
      <c r="M1014" s="62"/>
      <c r="N1014" s="65">
        <v>0</v>
      </c>
      <c r="O1014" s="62"/>
      <c r="P1014" s="65">
        <v>0</v>
      </c>
      <c r="Q1014" s="62"/>
      <c r="R1014" s="65">
        <v>0</v>
      </c>
      <c r="S1014" s="66">
        <v>1</v>
      </c>
      <c r="T1014" s="66">
        <v>20</v>
      </c>
    </row>
    <row r="1015" ht="16.5" spans="1:20">
      <c r="A1015" s="4">
        <v>4</v>
      </c>
      <c r="B1015" s="62" t="s">
        <v>1213</v>
      </c>
      <c r="C1015" s="62" t="s">
        <v>1218</v>
      </c>
      <c r="D1015" s="63" t="s">
        <v>1215</v>
      </c>
      <c r="E1015" s="64">
        <v>1</v>
      </c>
      <c r="F1015" s="64">
        <v>0</v>
      </c>
      <c r="G1015" s="64">
        <v>0</v>
      </c>
      <c r="H1015" s="64">
        <v>1</v>
      </c>
      <c r="I1015" s="62" t="s">
        <v>81</v>
      </c>
      <c r="J1015" s="65">
        <v>1</v>
      </c>
      <c r="K1015" s="62" t="s">
        <v>145</v>
      </c>
      <c r="L1015" s="65">
        <v>1</v>
      </c>
      <c r="M1015" s="62"/>
      <c r="N1015" s="65">
        <v>0</v>
      </c>
      <c r="O1015" s="62"/>
      <c r="P1015" s="65">
        <v>0</v>
      </c>
      <c r="Q1015" s="62"/>
      <c r="R1015" s="65">
        <v>0</v>
      </c>
      <c r="S1015" s="66">
        <v>1</v>
      </c>
      <c r="T1015" s="66">
        <v>20</v>
      </c>
    </row>
    <row r="1016" ht="16.5" spans="1:20">
      <c r="A1016" s="4">
        <v>5</v>
      </c>
      <c r="B1016" s="62" t="s">
        <v>1213</v>
      </c>
      <c r="C1016" s="62" t="s">
        <v>1219</v>
      </c>
      <c r="D1016" s="63" t="s">
        <v>1215</v>
      </c>
      <c r="E1016" s="64">
        <v>0</v>
      </c>
      <c r="F1016" s="64">
        <v>0</v>
      </c>
      <c r="G1016" s="64">
        <v>0</v>
      </c>
      <c r="H1016" s="64">
        <v>1</v>
      </c>
      <c r="I1016" s="62" t="s">
        <v>81</v>
      </c>
      <c r="J1016" s="65">
        <v>1</v>
      </c>
      <c r="K1016" s="62" t="s">
        <v>24</v>
      </c>
      <c r="L1016" s="65">
        <v>1</v>
      </c>
      <c r="M1016" s="62"/>
      <c r="N1016" s="65">
        <v>0</v>
      </c>
      <c r="O1016" s="62"/>
      <c r="P1016" s="65">
        <v>0</v>
      </c>
      <c r="Q1016" s="62"/>
      <c r="R1016" s="65">
        <v>0</v>
      </c>
      <c r="S1016" s="66">
        <v>1</v>
      </c>
      <c r="T1016" s="66">
        <v>20</v>
      </c>
    </row>
    <row r="1017" ht="16.5" spans="1:20">
      <c r="A1017" s="4">
        <v>0</v>
      </c>
      <c r="B1017" s="62"/>
      <c r="C1017" s="62"/>
      <c r="D1017" s="63"/>
      <c r="E1017" s="64">
        <v>0</v>
      </c>
      <c r="F1017" s="64">
        <v>0</v>
      </c>
      <c r="G1017" s="64">
        <v>0</v>
      </c>
      <c r="H1017" s="64">
        <v>0</v>
      </c>
      <c r="I1017" s="62"/>
      <c r="J1017" s="65">
        <v>0</v>
      </c>
      <c r="K1017" s="62"/>
      <c r="L1017" s="65">
        <v>0</v>
      </c>
      <c r="M1017" s="62"/>
      <c r="N1017" s="65">
        <v>0</v>
      </c>
      <c r="O1017" s="62"/>
      <c r="P1017" s="65">
        <v>0</v>
      </c>
      <c r="Q1017" s="62"/>
      <c r="R1017" s="65">
        <v>0</v>
      </c>
      <c r="S1017" s="66">
        <v>1</v>
      </c>
      <c r="T1017" s="66">
        <v>20</v>
      </c>
    </row>
    <row r="1018" ht="16.5" spans="1:20">
      <c r="A1018" s="4">
        <v>0</v>
      </c>
      <c r="B1018" s="62"/>
      <c r="C1018" s="62"/>
      <c r="D1018" s="63"/>
      <c r="E1018" s="64">
        <v>0</v>
      </c>
      <c r="F1018" s="64">
        <v>0</v>
      </c>
      <c r="G1018" s="64">
        <v>0</v>
      </c>
      <c r="H1018" s="64">
        <v>0</v>
      </c>
      <c r="I1018" s="62"/>
      <c r="J1018" s="65">
        <v>0</v>
      </c>
      <c r="K1018" s="62"/>
      <c r="L1018" s="65">
        <v>0</v>
      </c>
      <c r="M1018" s="62"/>
      <c r="N1018" s="65">
        <v>0</v>
      </c>
      <c r="O1018" s="62"/>
      <c r="P1018" s="65">
        <v>0</v>
      </c>
      <c r="Q1018" s="62"/>
      <c r="R1018" s="65">
        <v>0</v>
      </c>
      <c r="S1018" s="66">
        <v>1</v>
      </c>
      <c r="T1018" s="66">
        <v>20</v>
      </c>
    </row>
    <row r="1019" ht="16.5" spans="1:20">
      <c r="A1019" s="4">
        <v>3</v>
      </c>
      <c r="B1019" s="62" t="s">
        <v>1220</v>
      </c>
      <c r="C1019" s="62" t="s">
        <v>1221</v>
      </c>
      <c r="D1019" s="63" t="s">
        <v>571</v>
      </c>
      <c r="E1019" s="64">
        <v>2</v>
      </c>
      <c r="F1019" s="64">
        <v>0</v>
      </c>
      <c r="G1019" s="64">
        <v>0</v>
      </c>
      <c r="H1019" s="64">
        <v>0</v>
      </c>
      <c r="I1019" s="62" t="s">
        <v>79</v>
      </c>
      <c r="J1019" s="65">
        <v>3</v>
      </c>
      <c r="K1019" s="62"/>
      <c r="L1019" s="65">
        <v>0</v>
      </c>
      <c r="M1019" s="62"/>
      <c r="N1019" s="65">
        <v>0</v>
      </c>
      <c r="O1019" s="62"/>
      <c r="P1019" s="65">
        <v>0</v>
      </c>
      <c r="Q1019" s="62"/>
      <c r="R1019" s="65">
        <v>0</v>
      </c>
      <c r="S1019" s="66">
        <v>1</v>
      </c>
      <c r="T1019" s="66">
        <v>20</v>
      </c>
    </row>
    <row r="1020" ht="16.5" spans="1:20">
      <c r="A1020" s="4">
        <v>0</v>
      </c>
      <c r="B1020" s="62"/>
      <c r="C1020" s="62"/>
      <c r="D1020" s="63"/>
      <c r="E1020" s="64">
        <v>0</v>
      </c>
      <c r="F1020" s="64">
        <v>0</v>
      </c>
      <c r="G1020" s="64">
        <v>0</v>
      </c>
      <c r="H1020" s="64">
        <v>0</v>
      </c>
      <c r="I1020" s="62"/>
      <c r="J1020" s="65">
        <v>0</v>
      </c>
      <c r="K1020" s="62"/>
      <c r="L1020" s="65">
        <v>0</v>
      </c>
      <c r="M1020" s="62"/>
      <c r="N1020" s="65">
        <v>0</v>
      </c>
      <c r="O1020" s="62"/>
      <c r="P1020" s="65">
        <v>0</v>
      </c>
      <c r="Q1020" s="62"/>
      <c r="R1020" s="65">
        <v>0</v>
      </c>
      <c r="S1020" s="66">
        <v>1</v>
      </c>
      <c r="T1020" s="66">
        <v>20</v>
      </c>
    </row>
    <row r="1021" ht="16.5" spans="1:20">
      <c r="A1021" s="4">
        <v>5</v>
      </c>
      <c r="B1021" s="62" t="s">
        <v>1220</v>
      </c>
      <c r="C1021" s="62" t="s">
        <v>1222</v>
      </c>
      <c r="D1021" s="63" t="s">
        <v>571</v>
      </c>
      <c r="E1021" s="64">
        <v>1</v>
      </c>
      <c r="F1021" s="64">
        <v>1</v>
      </c>
      <c r="G1021" s="64">
        <v>0</v>
      </c>
      <c r="H1021" s="64">
        <v>0</v>
      </c>
      <c r="I1021" s="62" t="s">
        <v>573</v>
      </c>
      <c r="J1021" s="65">
        <v>1</v>
      </c>
      <c r="K1021" s="62" t="s">
        <v>30</v>
      </c>
      <c r="L1021" s="65">
        <v>2</v>
      </c>
      <c r="M1021" s="62"/>
      <c r="N1021" s="65">
        <v>0</v>
      </c>
      <c r="O1021" s="62"/>
      <c r="P1021" s="65">
        <v>0</v>
      </c>
      <c r="Q1021" s="62"/>
      <c r="R1021" s="65">
        <v>0</v>
      </c>
      <c r="S1021" s="66">
        <v>1</v>
      </c>
      <c r="T1021" s="66">
        <v>20</v>
      </c>
    </row>
    <row r="1022" ht="16.5" spans="1:20">
      <c r="A1022" s="4">
        <v>1</v>
      </c>
      <c r="B1022" s="62" t="s">
        <v>1223</v>
      </c>
      <c r="C1022" s="62" t="s">
        <v>1223</v>
      </c>
      <c r="D1022" s="63" t="s">
        <v>925</v>
      </c>
      <c r="E1022" s="64">
        <v>1</v>
      </c>
      <c r="F1022" s="64">
        <v>0</v>
      </c>
      <c r="G1022" s="64">
        <v>1</v>
      </c>
      <c r="H1022" s="64">
        <v>0</v>
      </c>
      <c r="I1022" s="62" t="s">
        <v>699</v>
      </c>
      <c r="J1022" s="65">
        <v>1</v>
      </c>
      <c r="K1022" s="62" t="s">
        <v>505</v>
      </c>
      <c r="L1022" s="65">
        <v>2</v>
      </c>
      <c r="M1022" s="62"/>
      <c r="N1022" s="65">
        <v>0</v>
      </c>
      <c r="O1022" s="62"/>
      <c r="P1022" s="65">
        <v>0</v>
      </c>
      <c r="Q1022" s="62"/>
      <c r="R1022" s="65">
        <v>0</v>
      </c>
      <c r="S1022" s="66">
        <v>1</v>
      </c>
      <c r="T1022" s="66">
        <v>20</v>
      </c>
    </row>
    <row r="1023" ht="16.5" spans="1:20">
      <c r="A1023" s="4">
        <v>0</v>
      </c>
      <c r="B1023" s="62"/>
      <c r="C1023" s="62"/>
      <c r="D1023" s="63"/>
      <c r="E1023" s="64">
        <v>0</v>
      </c>
      <c r="F1023" s="64">
        <v>0</v>
      </c>
      <c r="G1023" s="64">
        <v>0</v>
      </c>
      <c r="H1023" s="64">
        <v>0</v>
      </c>
      <c r="I1023" s="62"/>
      <c r="J1023" s="65">
        <v>0</v>
      </c>
      <c r="K1023" s="62"/>
      <c r="L1023" s="65">
        <v>0</v>
      </c>
      <c r="M1023" s="62"/>
      <c r="N1023" s="65">
        <v>0</v>
      </c>
      <c r="O1023" s="62"/>
      <c r="P1023" s="65">
        <v>0</v>
      </c>
      <c r="Q1023" s="62"/>
      <c r="R1023" s="65">
        <v>0</v>
      </c>
      <c r="S1023" s="66">
        <v>1</v>
      </c>
      <c r="T1023" s="66">
        <v>20</v>
      </c>
    </row>
    <row r="1024" ht="16.5" spans="1:20">
      <c r="A1024" s="4">
        <v>0</v>
      </c>
      <c r="B1024" s="62"/>
      <c r="C1024" s="62"/>
      <c r="D1024" s="63"/>
      <c r="E1024" s="64">
        <v>0</v>
      </c>
      <c r="F1024" s="64">
        <v>0</v>
      </c>
      <c r="G1024" s="64">
        <v>0</v>
      </c>
      <c r="H1024" s="64">
        <v>0</v>
      </c>
      <c r="I1024" s="62"/>
      <c r="J1024" s="65">
        <v>0</v>
      </c>
      <c r="K1024" s="62"/>
      <c r="L1024" s="65">
        <v>0</v>
      </c>
      <c r="M1024" s="62"/>
      <c r="N1024" s="65">
        <v>0</v>
      </c>
      <c r="O1024" s="62"/>
      <c r="P1024" s="65">
        <v>0</v>
      </c>
      <c r="Q1024" s="62"/>
      <c r="R1024" s="65">
        <v>0</v>
      </c>
      <c r="S1024" s="66">
        <v>1</v>
      </c>
      <c r="T1024" s="66">
        <v>20</v>
      </c>
    </row>
    <row r="1025" ht="16.5" spans="1:20">
      <c r="A1025" s="4">
        <v>0</v>
      </c>
      <c r="B1025" s="62"/>
      <c r="C1025" s="62"/>
      <c r="D1025" s="63"/>
      <c r="E1025" s="64">
        <v>0</v>
      </c>
      <c r="F1025" s="64">
        <v>0</v>
      </c>
      <c r="G1025" s="64">
        <v>0</v>
      </c>
      <c r="H1025" s="64">
        <v>0</v>
      </c>
      <c r="I1025" s="62"/>
      <c r="J1025" s="65">
        <v>0</v>
      </c>
      <c r="K1025" s="62"/>
      <c r="L1025" s="65">
        <v>0</v>
      </c>
      <c r="M1025" s="62"/>
      <c r="N1025" s="65">
        <v>0</v>
      </c>
      <c r="O1025" s="62"/>
      <c r="P1025" s="65">
        <v>0</v>
      </c>
      <c r="Q1025" s="62"/>
      <c r="R1025" s="65">
        <v>0</v>
      </c>
      <c r="S1025" s="66">
        <v>1</v>
      </c>
      <c r="T1025" s="66">
        <v>20</v>
      </c>
    </row>
    <row r="1026" ht="16.5" spans="1:20">
      <c r="A1026" s="4">
        <v>0</v>
      </c>
      <c r="B1026" s="62"/>
      <c r="C1026" s="62"/>
      <c r="D1026" s="63"/>
      <c r="E1026" s="64">
        <v>0</v>
      </c>
      <c r="F1026" s="64">
        <v>0</v>
      </c>
      <c r="G1026" s="64">
        <v>0</v>
      </c>
      <c r="H1026" s="64">
        <v>0</v>
      </c>
      <c r="I1026" s="62"/>
      <c r="J1026" s="65">
        <v>0</v>
      </c>
      <c r="K1026" s="62"/>
      <c r="L1026" s="65">
        <v>0</v>
      </c>
      <c r="M1026" s="62"/>
      <c r="N1026" s="65">
        <v>0</v>
      </c>
      <c r="O1026" s="62"/>
      <c r="P1026" s="65">
        <v>0</v>
      </c>
      <c r="Q1026" s="62"/>
      <c r="R1026" s="65">
        <v>0</v>
      </c>
      <c r="S1026" s="66">
        <v>1</v>
      </c>
      <c r="T1026" s="66">
        <v>20</v>
      </c>
    </row>
    <row r="1027" ht="16.5" spans="1:20">
      <c r="A1027" s="4">
        <v>1</v>
      </c>
      <c r="B1027" s="62" t="s">
        <v>1224</v>
      </c>
      <c r="C1027" s="62" t="s">
        <v>1225</v>
      </c>
      <c r="D1027" s="63" t="s">
        <v>1226</v>
      </c>
      <c r="E1027" s="64">
        <v>1</v>
      </c>
      <c r="F1027" s="64">
        <v>0</v>
      </c>
      <c r="G1027" s="64">
        <v>0</v>
      </c>
      <c r="H1027" s="64">
        <v>1</v>
      </c>
      <c r="I1027" s="62" t="s">
        <v>79</v>
      </c>
      <c r="J1027" s="65">
        <v>1</v>
      </c>
      <c r="K1027" s="62" t="s">
        <v>83</v>
      </c>
      <c r="L1027" s="65">
        <v>1</v>
      </c>
      <c r="M1027" s="62"/>
      <c r="N1027" s="65">
        <v>0</v>
      </c>
      <c r="O1027" s="62"/>
      <c r="P1027" s="65">
        <v>0</v>
      </c>
      <c r="Q1027" s="62"/>
      <c r="R1027" s="65">
        <v>0</v>
      </c>
      <c r="S1027" s="66">
        <v>1</v>
      </c>
      <c r="T1027" s="66">
        <v>20</v>
      </c>
    </row>
    <row r="1028" ht="16.5" spans="1:20">
      <c r="A1028" s="4">
        <v>2</v>
      </c>
      <c r="B1028" s="62" t="s">
        <v>1224</v>
      </c>
      <c r="C1028" s="62" t="s">
        <v>1227</v>
      </c>
      <c r="D1028" s="63" t="s">
        <v>1226</v>
      </c>
      <c r="E1028" s="64">
        <v>1</v>
      </c>
      <c r="F1028" s="64">
        <v>0</v>
      </c>
      <c r="G1028" s="64">
        <v>0</v>
      </c>
      <c r="H1028" s="64">
        <v>1</v>
      </c>
      <c r="I1028" s="62" t="s">
        <v>79</v>
      </c>
      <c r="J1028" s="65">
        <v>1</v>
      </c>
      <c r="K1028" s="62" t="s">
        <v>121</v>
      </c>
      <c r="L1028" s="65">
        <v>1</v>
      </c>
      <c r="M1028" s="62"/>
      <c r="N1028" s="65">
        <v>0</v>
      </c>
      <c r="O1028" s="62"/>
      <c r="P1028" s="65">
        <v>0</v>
      </c>
      <c r="Q1028" s="62"/>
      <c r="R1028" s="65">
        <v>0</v>
      </c>
      <c r="S1028" s="66">
        <v>1</v>
      </c>
      <c r="T1028" s="66">
        <v>20</v>
      </c>
    </row>
    <row r="1029" ht="16.5" spans="1:20">
      <c r="A1029" s="4">
        <v>3</v>
      </c>
      <c r="B1029" s="62" t="s">
        <v>1224</v>
      </c>
      <c r="C1029" s="62" t="s">
        <v>1228</v>
      </c>
      <c r="D1029" s="63" t="s">
        <v>1226</v>
      </c>
      <c r="E1029" s="64">
        <v>1</v>
      </c>
      <c r="F1029" s="64">
        <v>0</v>
      </c>
      <c r="G1029" s="64">
        <v>1</v>
      </c>
      <c r="H1029" s="64">
        <v>0</v>
      </c>
      <c r="I1029" s="62" t="s">
        <v>79</v>
      </c>
      <c r="J1029" s="65">
        <v>2</v>
      </c>
      <c r="K1029" s="62"/>
      <c r="L1029" s="65">
        <v>0</v>
      </c>
      <c r="M1029" s="62"/>
      <c r="N1029" s="65">
        <v>0</v>
      </c>
      <c r="O1029" s="62"/>
      <c r="P1029" s="65">
        <v>0</v>
      </c>
      <c r="Q1029" s="62"/>
      <c r="R1029" s="65">
        <v>0</v>
      </c>
      <c r="S1029" s="66">
        <v>1</v>
      </c>
      <c r="T1029" s="66">
        <v>20</v>
      </c>
    </row>
    <row r="1030" ht="16.5" spans="1:20">
      <c r="A1030" s="4">
        <v>4</v>
      </c>
      <c r="B1030" s="62" t="s">
        <v>1224</v>
      </c>
      <c r="C1030" s="62" t="s">
        <v>1229</v>
      </c>
      <c r="D1030" s="63" t="s">
        <v>1226</v>
      </c>
      <c r="E1030" s="64">
        <v>0</v>
      </c>
      <c r="F1030" s="64">
        <v>0</v>
      </c>
      <c r="G1030" s="64">
        <v>0</v>
      </c>
      <c r="H1030" s="64">
        <v>1</v>
      </c>
      <c r="I1030" s="62" t="s">
        <v>79</v>
      </c>
      <c r="J1030" s="65">
        <v>1</v>
      </c>
      <c r="K1030" s="62" t="s">
        <v>272</v>
      </c>
      <c r="L1030" s="65">
        <v>1</v>
      </c>
      <c r="M1030" s="62"/>
      <c r="N1030" s="65">
        <v>0</v>
      </c>
      <c r="O1030" s="62"/>
      <c r="P1030" s="65">
        <v>0</v>
      </c>
      <c r="Q1030" s="62"/>
      <c r="R1030" s="65">
        <v>0</v>
      </c>
      <c r="S1030" s="66">
        <v>1</v>
      </c>
      <c r="T1030" s="66">
        <v>20</v>
      </c>
    </row>
    <row r="1031" ht="16.5" spans="1:20">
      <c r="A1031" s="4">
        <v>5</v>
      </c>
      <c r="B1031" s="62" t="s">
        <v>1224</v>
      </c>
      <c r="C1031" s="62" t="s">
        <v>1230</v>
      </c>
      <c r="D1031" s="63" t="s">
        <v>1226</v>
      </c>
      <c r="E1031" s="64">
        <v>0</v>
      </c>
      <c r="F1031" s="64">
        <v>1</v>
      </c>
      <c r="G1031" s="64">
        <v>1</v>
      </c>
      <c r="H1031" s="64">
        <v>0</v>
      </c>
      <c r="I1031" s="62" t="s">
        <v>121</v>
      </c>
      <c r="J1031" s="65">
        <v>2</v>
      </c>
      <c r="K1031" s="62" t="s">
        <v>83</v>
      </c>
      <c r="L1031" s="65">
        <v>2</v>
      </c>
      <c r="M1031" s="62"/>
      <c r="N1031" s="65">
        <v>0</v>
      </c>
      <c r="O1031" s="62"/>
      <c r="P1031" s="65">
        <v>0</v>
      </c>
      <c r="Q1031" s="62"/>
      <c r="R1031" s="65">
        <v>0</v>
      </c>
      <c r="S1031" s="66">
        <v>1</v>
      </c>
      <c r="T1031" s="66">
        <v>20</v>
      </c>
    </row>
    <row r="1032" ht="16.5" spans="1:20">
      <c r="A1032" s="4">
        <v>1</v>
      </c>
      <c r="B1032" s="62" t="s">
        <v>1231</v>
      </c>
      <c r="C1032" s="62" t="s">
        <v>1232</v>
      </c>
      <c r="D1032" s="63" t="s">
        <v>1233</v>
      </c>
      <c r="E1032" s="64">
        <v>2</v>
      </c>
      <c r="F1032" s="64">
        <v>0</v>
      </c>
      <c r="G1032" s="64">
        <v>0</v>
      </c>
      <c r="H1032" s="64">
        <v>0</v>
      </c>
      <c r="I1032" s="62" t="s">
        <v>28</v>
      </c>
      <c r="J1032" s="65">
        <v>1</v>
      </c>
      <c r="K1032" s="62" t="s">
        <v>214</v>
      </c>
      <c r="L1032" s="65">
        <v>2</v>
      </c>
      <c r="M1032" s="62"/>
      <c r="N1032" s="65">
        <v>0</v>
      </c>
      <c r="O1032" s="62"/>
      <c r="P1032" s="65">
        <v>0</v>
      </c>
      <c r="Q1032" s="62"/>
      <c r="R1032" s="65">
        <v>0</v>
      </c>
      <c r="S1032" s="66">
        <v>1</v>
      </c>
      <c r="T1032" s="66">
        <v>20</v>
      </c>
    </row>
    <row r="1033" ht="16.5" spans="1:20">
      <c r="A1033" s="4">
        <v>2</v>
      </c>
      <c r="B1033" s="62" t="s">
        <v>1231</v>
      </c>
      <c r="C1033" s="62" t="s">
        <v>1234</v>
      </c>
      <c r="D1033" s="63" t="s">
        <v>1233</v>
      </c>
      <c r="E1033" s="64">
        <v>1</v>
      </c>
      <c r="F1033" s="64">
        <v>0</v>
      </c>
      <c r="G1033" s="64">
        <v>0</v>
      </c>
      <c r="H1033" s="64">
        <v>0</v>
      </c>
      <c r="I1033" s="62" t="s">
        <v>28</v>
      </c>
      <c r="J1033" s="65">
        <v>2</v>
      </c>
      <c r="K1033" s="62" t="s">
        <v>149</v>
      </c>
      <c r="L1033" s="65">
        <v>2</v>
      </c>
      <c r="M1033" s="62" t="s">
        <v>214</v>
      </c>
      <c r="N1033" s="65">
        <v>1</v>
      </c>
      <c r="O1033" s="62"/>
      <c r="P1033" s="65">
        <v>0</v>
      </c>
      <c r="Q1033" s="62"/>
      <c r="R1033" s="65">
        <v>0</v>
      </c>
      <c r="S1033" s="66">
        <v>1</v>
      </c>
      <c r="T1033" s="66">
        <v>20</v>
      </c>
    </row>
    <row r="1034" ht="16.5" spans="1:20">
      <c r="A1034" s="4">
        <v>3</v>
      </c>
      <c r="B1034" s="62" t="s">
        <v>1231</v>
      </c>
      <c r="C1034" s="62" t="s">
        <v>1235</v>
      </c>
      <c r="D1034" s="63" t="s">
        <v>1233</v>
      </c>
      <c r="E1034" s="64">
        <v>2</v>
      </c>
      <c r="F1034" s="64">
        <v>0</v>
      </c>
      <c r="G1034" s="64">
        <v>0</v>
      </c>
      <c r="H1034" s="64">
        <v>0</v>
      </c>
      <c r="I1034" s="62" t="s">
        <v>452</v>
      </c>
      <c r="J1034" s="65">
        <v>2</v>
      </c>
      <c r="K1034" s="62" t="s">
        <v>214</v>
      </c>
      <c r="L1034" s="65">
        <v>1</v>
      </c>
      <c r="M1034" s="62"/>
      <c r="N1034" s="65">
        <v>0</v>
      </c>
      <c r="O1034" s="62"/>
      <c r="P1034" s="65">
        <v>0</v>
      </c>
      <c r="Q1034" s="62"/>
      <c r="R1034" s="65">
        <v>0</v>
      </c>
      <c r="S1034" s="66">
        <v>1</v>
      </c>
      <c r="T1034" s="66">
        <v>20</v>
      </c>
    </row>
    <row r="1035" ht="16.5" spans="1:20">
      <c r="A1035" s="4">
        <v>4</v>
      </c>
      <c r="B1035" s="62" t="s">
        <v>1231</v>
      </c>
      <c r="C1035" s="62" t="s">
        <v>1236</v>
      </c>
      <c r="D1035" s="63" t="s">
        <v>1233</v>
      </c>
      <c r="E1035" s="64">
        <v>2</v>
      </c>
      <c r="F1035" s="64">
        <v>0</v>
      </c>
      <c r="G1035" s="64">
        <v>0</v>
      </c>
      <c r="H1035" s="64">
        <v>0</v>
      </c>
      <c r="I1035" s="62" t="s">
        <v>28</v>
      </c>
      <c r="J1035" s="65">
        <v>2</v>
      </c>
      <c r="K1035" s="62" t="s">
        <v>452</v>
      </c>
      <c r="L1035" s="65">
        <v>1</v>
      </c>
      <c r="M1035" s="62"/>
      <c r="N1035" s="65">
        <v>0</v>
      </c>
      <c r="O1035" s="62"/>
      <c r="P1035" s="65">
        <v>0</v>
      </c>
      <c r="Q1035" s="62"/>
      <c r="R1035" s="65">
        <v>0</v>
      </c>
      <c r="S1035" s="66">
        <v>1</v>
      </c>
      <c r="T1035" s="66">
        <v>20</v>
      </c>
    </row>
    <row r="1036" ht="16.5" spans="1:20">
      <c r="A1036" s="4">
        <v>5</v>
      </c>
      <c r="B1036" s="62" t="s">
        <v>1231</v>
      </c>
      <c r="C1036" s="62" t="s">
        <v>1237</v>
      </c>
      <c r="D1036" s="63" t="s">
        <v>1233</v>
      </c>
      <c r="E1036" s="64">
        <v>2</v>
      </c>
      <c r="F1036" s="64">
        <v>0</v>
      </c>
      <c r="G1036" s="64">
        <v>0</v>
      </c>
      <c r="H1036" s="64">
        <v>0</v>
      </c>
      <c r="I1036" s="62" t="s">
        <v>149</v>
      </c>
      <c r="J1036" s="65">
        <v>1</v>
      </c>
      <c r="K1036" s="62" t="s">
        <v>452</v>
      </c>
      <c r="L1036" s="65">
        <v>2</v>
      </c>
      <c r="M1036" s="62" t="s">
        <v>214</v>
      </c>
      <c r="N1036" s="65">
        <v>1</v>
      </c>
      <c r="O1036" s="62"/>
      <c r="P1036" s="65">
        <v>0</v>
      </c>
      <c r="Q1036" s="62"/>
      <c r="R1036" s="65">
        <v>0</v>
      </c>
      <c r="S1036" s="66">
        <v>1</v>
      </c>
      <c r="T1036" s="66">
        <v>20</v>
      </c>
    </row>
    <row r="1037" ht="16.5" spans="1:20">
      <c r="A1037" s="4">
        <v>1</v>
      </c>
      <c r="B1037" s="62" t="s">
        <v>1238</v>
      </c>
      <c r="C1037" s="62" t="s">
        <v>1239</v>
      </c>
      <c r="D1037" s="63" t="s">
        <v>641</v>
      </c>
      <c r="E1037" s="64">
        <v>1</v>
      </c>
      <c r="F1037" s="64">
        <v>0</v>
      </c>
      <c r="G1037" s="64">
        <v>0</v>
      </c>
      <c r="H1037" s="64">
        <v>1</v>
      </c>
      <c r="I1037" s="62" t="s">
        <v>435</v>
      </c>
      <c r="J1037" s="65">
        <v>1</v>
      </c>
      <c r="K1037" s="62" t="s">
        <v>1240</v>
      </c>
      <c r="L1037" s="65">
        <v>1</v>
      </c>
      <c r="M1037" s="62"/>
      <c r="N1037" s="65">
        <v>0</v>
      </c>
      <c r="O1037" s="62"/>
      <c r="P1037" s="65">
        <v>0</v>
      </c>
      <c r="Q1037" s="62"/>
      <c r="R1037" s="65">
        <v>0</v>
      </c>
      <c r="S1037" s="66">
        <v>1</v>
      </c>
      <c r="T1037" s="66">
        <v>20</v>
      </c>
    </row>
    <row r="1038" ht="16.5" spans="1:20">
      <c r="A1038" s="4">
        <v>2</v>
      </c>
      <c r="B1038" s="62" t="s">
        <v>1238</v>
      </c>
      <c r="C1038" s="62" t="s">
        <v>1241</v>
      </c>
      <c r="D1038" s="63" t="s">
        <v>641</v>
      </c>
      <c r="E1038" s="64">
        <v>0</v>
      </c>
      <c r="F1038" s="64">
        <v>0</v>
      </c>
      <c r="G1038" s="64">
        <v>0</v>
      </c>
      <c r="H1038" s="64">
        <v>1</v>
      </c>
      <c r="I1038" s="62" t="s">
        <v>79</v>
      </c>
      <c r="J1038" s="65">
        <v>1</v>
      </c>
      <c r="K1038" s="62" t="s">
        <v>435</v>
      </c>
      <c r="L1038" s="65">
        <v>1</v>
      </c>
      <c r="M1038" s="62"/>
      <c r="N1038" s="65">
        <v>0</v>
      </c>
      <c r="O1038" s="62"/>
      <c r="P1038" s="65">
        <v>0</v>
      </c>
      <c r="Q1038" s="62"/>
      <c r="R1038" s="65">
        <v>0</v>
      </c>
      <c r="S1038" s="66">
        <v>1</v>
      </c>
      <c r="T1038" s="66">
        <v>20</v>
      </c>
    </row>
    <row r="1039" ht="16.5" spans="1:20">
      <c r="A1039" s="4">
        <v>3</v>
      </c>
      <c r="B1039" s="62" t="s">
        <v>1238</v>
      </c>
      <c r="C1039" s="62" t="s">
        <v>1242</v>
      </c>
      <c r="D1039" s="63" t="s">
        <v>641</v>
      </c>
      <c r="E1039" s="64">
        <v>1</v>
      </c>
      <c r="F1039" s="64">
        <v>0</v>
      </c>
      <c r="G1039" s="64">
        <v>0</v>
      </c>
      <c r="H1039" s="64">
        <v>1</v>
      </c>
      <c r="I1039" s="62" t="s">
        <v>160</v>
      </c>
      <c r="J1039" s="65">
        <v>2</v>
      </c>
      <c r="K1039" s="62" t="s">
        <v>435</v>
      </c>
      <c r="L1039" s="65">
        <v>1</v>
      </c>
      <c r="M1039" s="62"/>
      <c r="N1039" s="65">
        <v>0</v>
      </c>
      <c r="O1039" s="62"/>
      <c r="P1039" s="65">
        <v>0</v>
      </c>
      <c r="Q1039" s="62"/>
      <c r="R1039" s="65">
        <v>0</v>
      </c>
      <c r="S1039" s="66">
        <v>1</v>
      </c>
      <c r="T1039" s="66">
        <v>20</v>
      </c>
    </row>
    <row r="1040" ht="16.5" spans="1:20">
      <c r="A1040" s="4">
        <v>4</v>
      </c>
      <c r="B1040" s="62" t="s">
        <v>1238</v>
      </c>
      <c r="C1040" s="62" t="s">
        <v>1243</v>
      </c>
      <c r="D1040" s="63" t="s">
        <v>641</v>
      </c>
      <c r="E1040" s="64">
        <v>0</v>
      </c>
      <c r="F1040" s="64">
        <v>0</v>
      </c>
      <c r="G1040" s="64">
        <v>1</v>
      </c>
      <c r="H1040" s="64">
        <v>0</v>
      </c>
      <c r="I1040" s="62" t="s">
        <v>79</v>
      </c>
      <c r="J1040" s="65">
        <v>2</v>
      </c>
      <c r="K1040" s="62" t="s">
        <v>160</v>
      </c>
      <c r="L1040" s="65">
        <v>1</v>
      </c>
      <c r="M1040" s="62"/>
      <c r="N1040" s="65">
        <v>0</v>
      </c>
      <c r="O1040" s="62"/>
      <c r="P1040" s="65">
        <v>0</v>
      </c>
      <c r="Q1040" s="62"/>
      <c r="R1040" s="65">
        <v>0</v>
      </c>
      <c r="S1040" s="66">
        <v>1</v>
      </c>
      <c r="T1040" s="66">
        <v>20</v>
      </c>
    </row>
    <row r="1041" ht="16.5" spans="1:20">
      <c r="A1041" s="4">
        <v>5</v>
      </c>
      <c r="B1041" s="62" t="s">
        <v>1238</v>
      </c>
      <c r="C1041" s="62" t="s">
        <v>1244</v>
      </c>
      <c r="D1041" s="63" t="s">
        <v>641</v>
      </c>
      <c r="E1041" s="64">
        <v>1</v>
      </c>
      <c r="F1041" s="64">
        <v>1</v>
      </c>
      <c r="G1041" s="64">
        <v>0</v>
      </c>
      <c r="H1041" s="64">
        <v>0</v>
      </c>
      <c r="I1041" s="62" t="s">
        <v>79</v>
      </c>
      <c r="J1041" s="65">
        <v>2</v>
      </c>
      <c r="K1041" s="62" t="s">
        <v>1240</v>
      </c>
      <c r="L1041" s="65">
        <v>2</v>
      </c>
      <c r="M1041" s="62"/>
      <c r="N1041" s="65">
        <v>0</v>
      </c>
      <c r="O1041" s="62"/>
      <c r="P1041" s="65">
        <v>0</v>
      </c>
      <c r="Q1041" s="62"/>
      <c r="R1041" s="65">
        <v>0</v>
      </c>
      <c r="S1041" s="66">
        <v>1</v>
      </c>
      <c r="T1041" s="66">
        <v>20</v>
      </c>
    </row>
    <row r="1042" ht="16.5" spans="1:20">
      <c r="A1042" s="4">
        <v>1</v>
      </c>
      <c r="B1042" s="62" t="s">
        <v>1245</v>
      </c>
      <c r="C1042" s="62" t="s">
        <v>1246</v>
      </c>
      <c r="D1042" s="63" t="s">
        <v>1247</v>
      </c>
      <c r="E1042" s="64">
        <v>2</v>
      </c>
      <c r="F1042" s="64">
        <v>0</v>
      </c>
      <c r="G1042" s="64">
        <v>0</v>
      </c>
      <c r="H1042" s="64">
        <v>0</v>
      </c>
      <c r="I1042" s="62" t="s">
        <v>181</v>
      </c>
      <c r="J1042" s="65">
        <v>2</v>
      </c>
      <c r="K1042" s="62" t="s">
        <v>81</v>
      </c>
      <c r="L1042" s="65">
        <v>1</v>
      </c>
      <c r="M1042" s="62" t="s">
        <v>83</v>
      </c>
      <c r="N1042" s="65">
        <v>1</v>
      </c>
      <c r="O1042" s="62"/>
      <c r="P1042" s="65">
        <v>0</v>
      </c>
      <c r="Q1042" s="62"/>
      <c r="R1042" s="65">
        <v>0</v>
      </c>
      <c r="S1042" s="66">
        <v>1</v>
      </c>
      <c r="T1042" s="66">
        <v>20</v>
      </c>
    </row>
    <row r="1043" ht="16.5" spans="1:20">
      <c r="A1043" s="4">
        <v>2</v>
      </c>
      <c r="B1043" s="62" t="s">
        <v>1245</v>
      </c>
      <c r="C1043" s="62" t="s">
        <v>1248</v>
      </c>
      <c r="D1043" s="63" t="s">
        <v>1247</v>
      </c>
      <c r="E1043" s="64">
        <v>1</v>
      </c>
      <c r="F1043" s="64">
        <v>1</v>
      </c>
      <c r="G1043" s="64">
        <v>0</v>
      </c>
      <c r="H1043" s="64">
        <v>0</v>
      </c>
      <c r="I1043" s="62" t="s">
        <v>492</v>
      </c>
      <c r="J1043" s="65">
        <v>2</v>
      </c>
      <c r="K1043" s="62" t="s">
        <v>81</v>
      </c>
      <c r="L1043" s="65">
        <v>1</v>
      </c>
      <c r="M1043" s="62"/>
      <c r="N1043" s="65">
        <v>0</v>
      </c>
      <c r="O1043" s="62"/>
      <c r="P1043" s="65">
        <v>0</v>
      </c>
      <c r="Q1043" s="62"/>
      <c r="R1043" s="65">
        <v>0</v>
      </c>
      <c r="S1043" s="66">
        <v>1</v>
      </c>
      <c r="T1043" s="66">
        <v>20</v>
      </c>
    </row>
    <row r="1044" ht="16.5" spans="1:20">
      <c r="A1044" s="4">
        <v>3</v>
      </c>
      <c r="B1044" s="62" t="s">
        <v>1245</v>
      </c>
      <c r="C1044" s="62" t="s">
        <v>1249</v>
      </c>
      <c r="D1044" s="63" t="s">
        <v>1247</v>
      </c>
      <c r="E1044" s="64">
        <v>1</v>
      </c>
      <c r="F1044" s="64">
        <v>1</v>
      </c>
      <c r="G1044" s="64">
        <v>0</v>
      </c>
      <c r="H1044" s="64">
        <v>0</v>
      </c>
      <c r="I1044" s="62" t="s">
        <v>492</v>
      </c>
      <c r="J1044" s="65">
        <v>1</v>
      </c>
      <c r="K1044" s="62" t="s">
        <v>849</v>
      </c>
      <c r="L1044" s="65">
        <v>2</v>
      </c>
      <c r="M1044" s="62" t="s">
        <v>81</v>
      </c>
      <c r="N1044" s="65">
        <v>1</v>
      </c>
      <c r="O1044" s="62"/>
      <c r="P1044" s="65">
        <v>0</v>
      </c>
      <c r="Q1044" s="62"/>
      <c r="R1044" s="65">
        <v>0</v>
      </c>
      <c r="S1044" s="66">
        <v>1</v>
      </c>
      <c r="T1044" s="66">
        <v>20</v>
      </c>
    </row>
    <row r="1045" ht="16.5" spans="1:20">
      <c r="A1045" s="4">
        <v>4</v>
      </c>
      <c r="B1045" s="62" t="s">
        <v>1245</v>
      </c>
      <c r="C1045" s="62" t="s">
        <v>1250</v>
      </c>
      <c r="D1045" s="63" t="s">
        <v>1247</v>
      </c>
      <c r="E1045" s="64">
        <v>1</v>
      </c>
      <c r="F1045" s="64">
        <v>0</v>
      </c>
      <c r="G1045" s="64">
        <v>0</v>
      </c>
      <c r="H1045" s="64">
        <v>1</v>
      </c>
      <c r="I1045" s="62" t="s">
        <v>849</v>
      </c>
      <c r="J1045" s="65">
        <v>1</v>
      </c>
      <c r="K1045" s="62" t="s">
        <v>181</v>
      </c>
      <c r="L1045" s="65">
        <v>1</v>
      </c>
      <c r="M1045" s="62"/>
      <c r="N1045" s="65">
        <v>0</v>
      </c>
      <c r="O1045" s="62"/>
      <c r="P1045" s="65">
        <v>0</v>
      </c>
      <c r="Q1045" s="62"/>
      <c r="R1045" s="65">
        <v>0</v>
      </c>
      <c r="S1045" s="66">
        <v>1</v>
      </c>
      <c r="T1045" s="66">
        <v>20</v>
      </c>
    </row>
    <row r="1046" ht="16.5" spans="1:20">
      <c r="A1046" s="4">
        <v>5</v>
      </c>
      <c r="B1046" s="62" t="s">
        <v>1245</v>
      </c>
      <c r="C1046" s="62" t="s">
        <v>1251</v>
      </c>
      <c r="D1046" s="63" t="s">
        <v>1247</v>
      </c>
      <c r="E1046" s="64">
        <v>0</v>
      </c>
      <c r="F1046" s="64">
        <v>0</v>
      </c>
      <c r="G1046" s="64">
        <v>1</v>
      </c>
      <c r="H1046" s="64">
        <v>0</v>
      </c>
      <c r="I1046" s="62" t="s">
        <v>83</v>
      </c>
      <c r="J1046" s="65">
        <v>2</v>
      </c>
      <c r="K1046" s="62" t="s">
        <v>28</v>
      </c>
      <c r="L1046" s="65">
        <v>2</v>
      </c>
      <c r="M1046" s="62"/>
      <c r="N1046" s="65">
        <v>0</v>
      </c>
      <c r="O1046" s="62"/>
      <c r="P1046" s="65">
        <v>0</v>
      </c>
      <c r="Q1046" s="62"/>
      <c r="R1046" s="65">
        <v>0</v>
      </c>
      <c r="S1046" s="66">
        <v>1</v>
      </c>
      <c r="T1046" s="66">
        <v>20</v>
      </c>
    </row>
    <row r="1047" ht="16.5" spans="1:20">
      <c r="A1047" s="4">
        <v>1</v>
      </c>
      <c r="B1047" s="62" t="s">
        <v>1252</v>
      </c>
      <c r="C1047" s="62" t="s">
        <v>1253</v>
      </c>
      <c r="D1047" s="63" t="s">
        <v>627</v>
      </c>
      <c r="E1047" s="64">
        <v>1</v>
      </c>
      <c r="F1047" s="64">
        <v>0</v>
      </c>
      <c r="G1047" s="64">
        <v>0</v>
      </c>
      <c r="H1047" s="64">
        <v>0</v>
      </c>
      <c r="I1047" s="62" t="s">
        <v>634</v>
      </c>
      <c r="J1047" s="65">
        <v>2</v>
      </c>
      <c r="K1047" s="62" t="s">
        <v>428</v>
      </c>
      <c r="L1047" s="65">
        <v>1</v>
      </c>
      <c r="M1047" s="62"/>
      <c r="N1047" s="65">
        <v>0</v>
      </c>
      <c r="O1047" s="62"/>
      <c r="P1047" s="65">
        <v>0</v>
      </c>
      <c r="Q1047" s="62"/>
      <c r="R1047" s="65">
        <v>0</v>
      </c>
      <c r="S1047" s="66">
        <v>1</v>
      </c>
      <c r="T1047" s="66">
        <v>20</v>
      </c>
    </row>
    <row r="1048" ht="16.5" spans="1:20">
      <c r="A1048" s="4">
        <v>2</v>
      </c>
      <c r="B1048" s="62" t="s">
        <v>1252</v>
      </c>
      <c r="C1048" s="62" t="s">
        <v>1254</v>
      </c>
      <c r="D1048" s="63" t="s">
        <v>627</v>
      </c>
      <c r="E1048" s="64">
        <v>0</v>
      </c>
      <c r="F1048" s="64">
        <v>0</v>
      </c>
      <c r="G1048" s="64">
        <v>0</v>
      </c>
      <c r="H1048" s="64">
        <v>1</v>
      </c>
      <c r="I1048" s="62" t="s">
        <v>634</v>
      </c>
      <c r="J1048" s="65">
        <v>1</v>
      </c>
      <c r="K1048" s="62" t="s">
        <v>278</v>
      </c>
      <c r="L1048" s="65">
        <v>1</v>
      </c>
      <c r="M1048" s="62" t="s">
        <v>262</v>
      </c>
      <c r="N1048" s="65">
        <v>1</v>
      </c>
      <c r="O1048" s="62"/>
      <c r="P1048" s="65">
        <v>0</v>
      </c>
      <c r="Q1048" s="62"/>
      <c r="R1048" s="65">
        <v>0</v>
      </c>
      <c r="S1048" s="66">
        <v>1</v>
      </c>
      <c r="T1048" s="66">
        <v>20</v>
      </c>
    </row>
    <row r="1049" ht="16.5" spans="1:20">
      <c r="A1049" s="4">
        <v>3</v>
      </c>
      <c r="B1049" s="62" t="s">
        <v>1252</v>
      </c>
      <c r="C1049" s="62" t="s">
        <v>1255</v>
      </c>
      <c r="D1049" s="63" t="s">
        <v>627</v>
      </c>
      <c r="E1049" s="64">
        <v>0</v>
      </c>
      <c r="F1049" s="64">
        <v>0</v>
      </c>
      <c r="G1049" s="64">
        <v>0</v>
      </c>
      <c r="H1049" s="64">
        <v>1</v>
      </c>
      <c r="I1049" s="62" t="s">
        <v>238</v>
      </c>
      <c r="J1049" s="65">
        <v>1</v>
      </c>
      <c r="K1049" s="62" t="s">
        <v>262</v>
      </c>
      <c r="L1049" s="65">
        <v>2</v>
      </c>
      <c r="M1049" s="62" t="s">
        <v>291</v>
      </c>
      <c r="N1049" s="65">
        <v>2</v>
      </c>
      <c r="O1049" s="62"/>
      <c r="P1049" s="65">
        <v>0</v>
      </c>
      <c r="Q1049" s="62"/>
      <c r="R1049" s="65">
        <v>0</v>
      </c>
      <c r="S1049" s="66">
        <v>1</v>
      </c>
      <c r="T1049" s="66">
        <v>20</v>
      </c>
    </row>
    <row r="1050" ht="16.5" spans="1:20">
      <c r="A1050" s="4">
        <v>4</v>
      </c>
      <c r="B1050" s="62" t="s">
        <v>1252</v>
      </c>
      <c r="C1050" s="62" t="s">
        <v>1256</v>
      </c>
      <c r="D1050" s="63" t="s">
        <v>627</v>
      </c>
      <c r="E1050" s="64">
        <v>1</v>
      </c>
      <c r="F1050" s="64">
        <v>0</v>
      </c>
      <c r="G1050" s="64">
        <v>0</v>
      </c>
      <c r="H1050" s="64">
        <v>0</v>
      </c>
      <c r="I1050" s="62" t="s">
        <v>238</v>
      </c>
      <c r="J1050" s="65">
        <v>2</v>
      </c>
      <c r="K1050" s="62" t="s">
        <v>278</v>
      </c>
      <c r="L1050" s="65">
        <v>2</v>
      </c>
      <c r="M1050" s="62"/>
      <c r="N1050" s="65">
        <v>0</v>
      </c>
      <c r="O1050" s="62"/>
      <c r="P1050" s="65">
        <v>0</v>
      </c>
      <c r="Q1050" s="62"/>
      <c r="R1050" s="65">
        <v>0</v>
      </c>
      <c r="S1050" s="66">
        <v>1</v>
      </c>
      <c r="T1050" s="66">
        <v>20</v>
      </c>
    </row>
    <row r="1051" ht="16.5" spans="1:20">
      <c r="A1051" s="4">
        <v>5</v>
      </c>
      <c r="B1051" s="62" t="s">
        <v>1252</v>
      </c>
      <c r="C1051" s="62" t="s">
        <v>1257</v>
      </c>
      <c r="D1051" s="63" t="s">
        <v>627</v>
      </c>
      <c r="E1051" s="64">
        <v>0</v>
      </c>
      <c r="F1051" s="64">
        <v>0</v>
      </c>
      <c r="G1051" s="64">
        <v>0</v>
      </c>
      <c r="H1051" s="64">
        <v>1</v>
      </c>
      <c r="I1051" s="62" t="s">
        <v>428</v>
      </c>
      <c r="J1051" s="65">
        <v>2</v>
      </c>
      <c r="K1051" s="62"/>
      <c r="L1051" s="65">
        <v>0</v>
      </c>
      <c r="M1051" s="62"/>
      <c r="N1051" s="65">
        <v>0</v>
      </c>
      <c r="O1051" s="62"/>
      <c r="P1051" s="65">
        <v>0</v>
      </c>
      <c r="Q1051" s="62"/>
      <c r="R1051" s="65">
        <v>0</v>
      </c>
      <c r="S1051" s="66">
        <v>1</v>
      </c>
      <c r="T1051" s="66">
        <v>20</v>
      </c>
    </row>
    <row r="1052" ht="16.5" spans="1:20">
      <c r="A1052" s="4">
        <v>1</v>
      </c>
      <c r="B1052" s="62" t="s">
        <v>1258</v>
      </c>
      <c r="C1052" s="62" t="s">
        <v>1259</v>
      </c>
      <c r="D1052" s="63" t="s">
        <v>655</v>
      </c>
      <c r="E1052" s="64">
        <v>3</v>
      </c>
      <c r="F1052" s="64">
        <v>0</v>
      </c>
      <c r="G1052" s="64">
        <v>0</v>
      </c>
      <c r="H1052" s="64">
        <v>0</v>
      </c>
      <c r="I1052" s="62" t="s">
        <v>187</v>
      </c>
      <c r="J1052" s="65">
        <v>1</v>
      </c>
      <c r="K1052" s="62" t="s">
        <v>59</v>
      </c>
      <c r="L1052" s="65">
        <v>3</v>
      </c>
      <c r="M1052" s="62" t="s">
        <v>166</v>
      </c>
      <c r="N1052" s="65">
        <v>1</v>
      </c>
      <c r="O1052" s="62"/>
      <c r="P1052" s="65">
        <v>0</v>
      </c>
      <c r="Q1052" s="62"/>
      <c r="R1052" s="65">
        <v>0</v>
      </c>
      <c r="S1052" s="66">
        <v>1</v>
      </c>
      <c r="T1052" s="66">
        <v>20</v>
      </c>
    </row>
    <row r="1053" ht="16.5" spans="1:20">
      <c r="A1053" s="4">
        <v>2</v>
      </c>
      <c r="B1053" s="62" t="s">
        <v>1258</v>
      </c>
      <c r="C1053" s="62" t="s">
        <v>1260</v>
      </c>
      <c r="D1053" s="63" t="s">
        <v>655</v>
      </c>
      <c r="E1053" s="64">
        <v>0</v>
      </c>
      <c r="F1053" s="64">
        <v>0</v>
      </c>
      <c r="G1053" s="64">
        <v>0</v>
      </c>
      <c r="H1053" s="64">
        <v>1</v>
      </c>
      <c r="I1053" s="62" t="s">
        <v>657</v>
      </c>
      <c r="J1053" s="65">
        <v>1</v>
      </c>
      <c r="K1053" s="62" t="s">
        <v>463</v>
      </c>
      <c r="L1053" s="65">
        <v>1</v>
      </c>
      <c r="M1053" s="62"/>
      <c r="N1053" s="65">
        <v>0</v>
      </c>
      <c r="O1053" s="62"/>
      <c r="P1053" s="65">
        <v>0</v>
      </c>
      <c r="Q1053" s="62"/>
      <c r="R1053" s="65">
        <v>0</v>
      </c>
      <c r="S1053" s="66">
        <v>1</v>
      </c>
      <c r="T1053" s="66">
        <v>20</v>
      </c>
    </row>
    <row r="1054" ht="16.5" spans="1:20">
      <c r="A1054" s="4">
        <v>3</v>
      </c>
      <c r="B1054" s="62" t="s">
        <v>1258</v>
      </c>
      <c r="C1054" s="62" t="s">
        <v>1261</v>
      </c>
      <c r="D1054" s="63" t="s">
        <v>655</v>
      </c>
      <c r="E1054" s="64">
        <v>2</v>
      </c>
      <c r="F1054" s="64">
        <v>0</v>
      </c>
      <c r="G1054" s="64">
        <v>0</v>
      </c>
      <c r="H1054" s="64">
        <v>0</v>
      </c>
      <c r="I1054" s="62" t="s">
        <v>657</v>
      </c>
      <c r="J1054" s="65">
        <v>1</v>
      </c>
      <c r="K1054" s="62" t="s">
        <v>59</v>
      </c>
      <c r="L1054" s="65">
        <v>1</v>
      </c>
      <c r="M1054" s="62" t="s">
        <v>463</v>
      </c>
      <c r="N1054" s="65">
        <v>2</v>
      </c>
      <c r="O1054" s="62"/>
      <c r="P1054" s="65">
        <v>0</v>
      </c>
      <c r="Q1054" s="62"/>
      <c r="R1054" s="65">
        <v>0</v>
      </c>
      <c r="S1054" s="66">
        <v>1</v>
      </c>
      <c r="T1054" s="66">
        <v>20</v>
      </c>
    </row>
    <row r="1055" ht="16.5" spans="1:20">
      <c r="A1055" s="4">
        <v>4</v>
      </c>
      <c r="B1055" s="62" t="s">
        <v>1258</v>
      </c>
      <c r="C1055" s="62" t="s">
        <v>1262</v>
      </c>
      <c r="D1055" s="63" t="s">
        <v>655</v>
      </c>
      <c r="E1055" s="64">
        <v>1</v>
      </c>
      <c r="F1055" s="64">
        <v>1</v>
      </c>
      <c r="G1055" s="64">
        <v>0</v>
      </c>
      <c r="H1055" s="64">
        <v>0</v>
      </c>
      <c r="I1055" s="62" t="s">
        <v>657</v>
      </c>
      <c r="J1055" s="65">
        <v>1</v>
      </c>
      <c r="K1055" s="62" t="s">
        <v>59</v>
      </c>
      <c r="L1055" s="65">
        <v>3</v>
      </c>
      <c r="M1055" s="62" t="s">
        <v>166</v>
      </c>
      <c r="N1055" s="65">
        <v>1</v>
      </c>
      <c r="O1055" s="62"/>
      <c r="P1055" s="65">
        <v>0</v>
      </c>
      <c r="Q1055" s="62"/>
      <c r="R1055" s="65">
        <v>0</v>
      </c>
      <c r="S1055" s="66">
        <v>1</v>
      </c>
      <c r="T1055" s="66">
        <v>20</v>
      </c>
    </row>
    <row r="1056" ht="16.5" spans="1:20">
      <c r="A1056" s="4">
        <v>5</v>
      </c>
      <c r="B1056" s="62" t="s">
        <v>1258</v>
      </c>
      <c r="C1056" s="62" t="s">
        <v>1263</v>
      </c>
      <c r="D1056" s="63" t="s">
        <v>655</v>
      </c>
      <c r="E1056" s="64">
        <v>1</v>
      </c>
      <c r="F1056" s="64">
        <v>1</v>
      </c>
      <c r="G1056" s="64">
        <v>1</v>
      </c>
      <c r="H1056" s="64">
        <v>0</v>
      </c>
      <c r="I1056" s="62" t="s">
        <v>166</v>
      </c>
      <c r="J1056" s="65">
        <v>1</v>
      </c>
      <c r="K1056" s="62"/>
      <c r="L1056" s="65">
        <v>0</v>
      </c>
      <c r="M1056" s="62"/>
      <c r="N1056" s="65">
        <v>0</v>
      </c>
      <c r="O1056" s="62"/>
      <c r="P1056" s="65">
        <v>0</v>
      </c>
      <c r="Q1056" s="62"/>
      <c r="R1056" s="65">
        <v>0</v>
      </c>
      <c r="S1056" s="66">
        <v>1</v>
      </c>
      <c r="T1056" s="66">
        <v>20</v>
      </c>
    </row>
    <row r="1057" ht="16.5" spans="1:20">
      <c r="A1057" s="4">
        <v>1</v>
      </c>
      <c r="B1057" s="62" t="s">
        <v>1264</v>
      </c>
      <c r="C1057" s="62" t="s">
        <v>1265</v>
      </c>
      <c r="D1057" s="63" t="s">
        <v>948</v>
      </c>
      <c r="E1057" s="64">
        <v>0</v>
      </c>
      <c r="F1057" s="64">
        <v>0</v>
      </c>
      <c r="G1057" s="64">
        <v>1</v>
      </c>
      <c r="H1057" s="64">
        <v>0</v>
      </c>
      <c r="I1057" s="62" t="s">
        <v>28</v>
      </c>
      <c r="J1057" s="65">
        <v>1</v>
      </c>
      <c r="K1057" s="62" t="s">
        <v>642</v>
      </c>
      <c r="L1057" s="65">
        <v>2</v>
      </c>
      <c r="M1057" s="62" t="s">
        <v>542</v>
      </c>
      <c r="N1057" s="65">
        <v>1</v>
      </c>
      <c r="O1057" s="62" t="s">
        <v>196</v>
      </c>
      <c r="P1057" s="65">
        <v>1</v>
      </c>
      <c r="Q1057" s="62"/>
      <c r="R1057" s="65">
        <v>0</v>
      </c>
      <c r="S1057" s="66">
        <v>1</v>
      </c>
      <c r="T1057" s="66">
        <v>20</v>
      </c>
    </row>
    <row r="1058" ht="16.5" spans="1:20">
      <c r="A1058" s="4">
        <v>2</v>
      </c>
      <c r="B1058" s="62" t="s">
        <v>1264</v>
      </c>
      <c r="C1058" s="62" t="s">
        <v>1266</v>
      </c>
      <c r="D1058" s="63" t="s">
        <v>948</v>
      </c>
      <c r="E1058" s="64">
        <v>2</v>
      </c>
      <c r="F1058" s="64">
        <v>0</v>
      </c>
      <c r="G1058" s="64">
        <v>0</v>
      </c>
      <c r="H1058" s="64">
        <v>0</v>
      </c>
      <c r="I1058" s="62" t="s">
        <v>699</v>
      </c>
      <c r="J1058" s="65">
        <v>1</v>
      </c>
      <c r="K1058" s="62" t="s">
        <v>452</v>
      </c>
      <c r="L1058" s="65">
        <v>2</v>
      </c>
      <c r="M1058" s="62" t="s">
        <v>542</v>
      </c>
      <c r="N1058" s="65">
        <v>1</v>
      </c>
      <c r="O1058" s="62" t="s">
        <v>196</v>
      </c>
      <c r="P1058" s="65">
        <v>1</v>
      </c>
      <c r="Q1058" s="62"/>
      <c r="R1058" s="65">
        <v>0</v>
      </c>
      <c r="S1058" s="66">
        <v>1</v>
      </c>
      <c r="T1058" s="66">
        <v>20</v>
      </c>
    </row>
    <row r="1059" ht="16.5" spans="1:20">
      <c r="A1059" s="4">
        <v>3</v>
      </c>
      <c r="B1059" s="62" t="s">
        <v>1264</v>
      </c>
      <c r="C1059" s="62" t="s">
        <v>1267</v>
      </c>
      <c r="D1059" s="63" t="s">
        <v>948</v>
      </c>
      <c r="E1059" s="64">
        <v>1</v>
      </c>
      <c r="F1059" s="64">
        <v>1</v>
      </c>
      <c r="G1059" s="64">
        <v>0</v>
      </c>
      <c r="H1059" s="64">
        <v>0</v>
      </c>
      <c r="I1059" s="62" t="s">
        <v>28</v>
      </c>
      <c r="J1059" s="65">
        <v>2</v>
      </c>
      <c r="K1059" s="62" t="s">
        <v>642</v>
      </c>
      <c r="L1059" s="65">
        <v>3</v>
      </c>
      <c r="M1059" s="62"/>
      <c r="N1059" s="65">
        <v>0</v>
      </c>
      <c r="O1059" s="62"/>
      <c r="P1059" s="65">
        <v>0</v>
      </c>
      <c r="Q1059" s="62"/>
      <c r="R1059" s="65">
        <v>0</v>
      </c>
      <c r="S1059" s="66">
        <v>1</v>
      </c>
      <c r="T1059" s="66">
        <v>20</v>
      </c>
    </row>
    <row r="1060" ht="16.5" spans="1:20">
      <c r="A1060" s="4">
        <v>4</v>
      </c>
      <c r="B1060" s="62" t="s">
        <v>1264</v>
      </c>
      <c r="C1060" s="62" t="s">
        <v>1268</v>
      </c>
      <c r="D1060" s="63" t="s">
        <v>948</v>
      </c>
      <c r="E1060" s="64">
        <v>0</v>
      </c>
      <c r="F1060" s="64">
        <v>1</v>
      </c>
      <c r="G1060" s="64">
        <v>0</v>
      </c>
      <c r="H1060" s="64">
        <v>0</v>
      </c>
      <c r="I1060" s="62" t="s">
        <v>452</v>
      </c>
      <c r="J1060" s="65">
        <v>3</v>
      </c>
      <c r="K1060" s="62"/>
      <c r="L1060" s="65">
        <v>0</v>
      </c>
      <c r="M1060" s="62"/>
      <c r="N1060" s="65">
        <v>0</v>
      </c>
      <c r="O1060" s="62"/>
      <c r="P1060" s="65">
        <v>0</v>
      </c>
      <c r="Q1060" s="62"/>
      <c r="R1060" s="65">
        <v>0</v>
      </c>
      <c r="S1060" s="66">
        <v>1</v>
      </c>
      <c r="T1060" s="66">
        <v>20</v>
      </c>
    </row>
    <row r="1061" ht="16.5" spans="1:20">
      <c r="A1061" s="4">
        <v>5</v>
      </c>
      <c r="B1061" s="62" t="s">
        <v>1264</v>
      </c>
      <c r="C1061" s="62" t="s">
        <v>1269</v>
      </c>
      <c r="D1061" s="63" t="s">
        <v>948</v>
      </c>
      <c r="E1061" s="64">
        <v>0</v>
      </c>
      <c r="F1061" s="64">
        <v>0</v>
      </c>
      <c r="G1061" s="64">
        <v>1</v>
      </c>
      <c r="H1061" s="64">
        <v>0</v>
      </c>
      <c r="I1061" s="62" t="s">
        <v>677</v>
      </c>
      <c r="J1061" s="65">
        <v>1</v>
      </c>
      <c r="K1061" s="62" t="s">
        <v>28</v>
      </c>
      <c r="L1061" s="65">
        <v>1</v>
      </c>
      <c r="M1061" s="62" t="s">
        <v>542</v>
      </c>
      <c r="N1061" s="65">
        <v>1</v>
      </c>
      <c r="O1061" s="62" t="s">
        <v>196</v>
      </c>
      <c r="P1061" s="65">
        <v>1</v>
      </c>
      <c r="Q1061" s="62"/>
      <c r="R1061" s="65">
        <v>0</v>
      </c>
      <c r="S1061" s="66">
        <v>1</v>
      </c>
      <c r="T1061" s="66">
        <v>20</v>
      </c>
    </row>
    <row r="1062" ht="16.5" spans="1:20">
      <c r="A1062" s="4">
        <v>1</v>
      </c>
      <c r="B1062" s="62" t="s">
        <v>1270</v>
      </c>
      <c r="C1062" s="62" t="s">
        <v>1271</v>
      </c>
      <c r="D1062" s="63" t="s">
        <v>669</v>
      </c>
      <c r="E1062" s="64">
        <v>3</v>
      </c>
      <c r="F1062" s="64">
        <v>0</v>
      </c>
      <c r="G1062" s="64">
        <v>0</v>
      </c>
      <c r="H1062" s="64">
        <v>0</v>
      </c>
      <c r="I1062" s="62" t="s">
        <v>581</v>
      </c>
      <c r="J1062" s="65">
        <v>2</v>
      </c>
      <c r="K1062" s="62" t="s">
        <v>137</v>
      </c>
      <c r="L1062" s="65">
        <v>1</v>
      </c>
      <c r="M1062" s="62"/>
      <c r="N1062" s="65">
        <v>0</v>
      </c>
      <c r="O1062" s="62"/>
      <c r="P1062" s="65">
        <v>0</v>
      </c>
      <c r="Q1062" s="62"/>
      <c r="R1062" s="65">
        <v>0</v>
      </c>
      <c r="S1062" s="66">
        <v>1</v>
      </c>
      <c r="T1062" s="66">
        <v>20</v>
      </c>
    </row>
    <row r="1063" ht="16.5" spans="1:20">
      <c r="A1063" s="4">
        <v>2</v>
      </c>
      <c r="B1063" s="62" t="s">
        <v>1270</v>
      </c>
      <c r="C1063" s="62" t="s">
        <v>1272</v>
      </c>
      <c r="D1063" s="63" t="s">
        <v>669</v>
      </c>
      <c r="E1063" s="64">
        <v>0</v>
      </c>
      <c r="F1063" s="64">
        <v>1</v>
      </c>
      <c r="G1063" s="64">
        <v>0</v>
      </c>
      <c r="H1063" s="64">
        <v>0</v>
      </c>
      <c r="I1063" s="62" t="s">
        <v>179</v>
      </c>
      <c r="J1063" s="65">
        <v>1</v>
      </c>
      <c r="K1063" s="62" t="s">
        <v>677</v>
      </c>
      <c r="L1063" s="65">
        <v>1</v>
      </c>
      <c r="M1063" s="62" t="s">
        <v>137</v>
      </c>
      <c r="N1063" s="65">
        <v>1</v>
      </c>
      <c r="O1063" s="62"/>
      <c r="P1063" s="65">
        <v>0</v>
      </c>
      <c r="Q1063" s="62"/>
      <c r="R1063" s="65">
        <v>0</v>
      </c>
      <c r="S1063" s="66">
        <v>1</v>
      </c>
      <c r="T1063" s="66">
        <v>20</v>
      </c>
    </row>
    <row r="1064" ht="16.5" spans="1:20">
      <c r="A1064" s="4">
        <v>3</v>
      </c>
      <c r="B1064" s="62" t="s">
        <v>1270</v>
      </c>
      <c r="C1064" s="62" t="s">
        <v>1273</v>
      </c>
      <c r="D1064" s="63" t="s">
        <v>669</v>
      </c>
      <c r="E1064" s="64">
        <v>3</v>
      </c>
      <c r="F1064" s="64">
        <v>0</v>
      </c>
      <c r="G1064" s="64">
        <v>0</v>
      </c>
      <c r="H1064" s="64">
        <v>0</v>
      </c>
      <c r="I1064" s="62" t="s">
        <v>428</v>
      </c>
      <c r="J1064" s="65">
        <v>1</v>
      </c>
      <c r="K1064" s="62" t="s">
        <v>581</v>
      </c>
      <c r="L1064" s="65">
        <v>1</v>
      </c>
      <c r="M1064" s="62" t="s">
        <v>137</v>
      </c>
      <c r="N1064" s="65">
        <v>1</v>
      </c>
      <c r="O1064" s="62"/>
      <c r="P1064" s="65">
        <v>0</v>
      </c>
      <c r="Q1064" s="62"/>
      <c r="R1064" s="65">
        <v>0</v>
      </c>
      <c r="S1064" s="66">
        <v>1</v>
      </c>
      <c r="T1064" s="66">
        <v>20</v>
      </c>
    </row>
    <row r="1065" ht="16.5" spans="1:20">
      <c r="A1065" s="4">
        <v>4</v>
      </c>
      <c r="B1065" s="62" t="s">
        <v>1270</v>
      </c>
      <c r="C1065" s="62" t="s">
        <v>1274</v>
      </c>
      <c r="D1065" s="63" t="s">
        <v>669</v>
      </c>
      <c r="E1065" s="64">
        <v>0</v>
      </c>
      <c r="F1065" s="64">
        <v>1</v>
      </c>
      <c r="G1065" s="64">
        <v>0</v>
      </c>
      <c r="H1065" s="64">
        <v>0</v>
      </c>
      <c r="I1065" s="62" t="s">
        <v>137</v>
      </c>
      <c r="J1065" s="65">
        <v>2</v>
      </c>
      <c r="K1065" s="62"/>
      <c r="L1065" s="65">
        <v>0</v>
      </c>
      <c r="M1065" s="62"/>
      <c r="N1065" s="65">
        <v>0</v>
      </c>
      <c r="O1065" s="62"/>
      <c r="P1065" s="65">
        <v>0</v>
      </c>
      <c r="Q1065" s="62"/>
      <c r="R1065" s="65">
        <v>0</v>
      </c>
      <c r="S1065" s="66">
        <v>1</v>
      </c>
      <c r="T1065" s="66">
        <v>20</v>
      </c>
    </row>
    <row r="1066" ht="16.5" spans="1:20">
      <c r="A1066" s="4">
        <v>5</v>
      </c>
      <c r="B1066" s="62" t="s">
        <v>1270</v>
      </c>
      <c r="C1066" s="62" t="s">
        <v>1275</v>
      </c>
      <c r="D1066" s="63" t="s">
        <v>669</v>
      </c>
      <c r="E1066" s="64">
        <v>1</v>
      </c>
      <c r="F1066" s="64">
        <v>0</v>
      </c>
      <c r="G1066" s="64">
        <v>0</v>
      </c>
      <c r="H1066" s="64">
        <v>0</v>
      </c>
      <c r="I1066" s="62" t="s">
        <v>179</v>
      </c>
      <c r="J1066" s="65">
        <v>2</v>
      </c>
      <c r="K1066" s="62" t="s">
        <v>428</v>
      </c>
      <c r="L1066" s="65">
        <v>2</v>
      </c>
      <c r="M1066" s="62"/>
      <c r="N1066" s="65">
        <v>0</v>
      </c>
      <c r="O1066" s="62"/>
      <c r="P1066" s="65">
        <v>0</v>
      </c>
      <c r="Q1066" s="62"/>
      <c r="R1066" s="65">
        <v>0</v>
      </c>
      <c r="S1066" s="66">
        <v>1</v>
      </c>
      <c r="T1066" s="66">
        <v>20</v>
      </c>
    </row>
    <row r="1067" ht="16.5" spans="1:20">
      <c r="A1067" s="4">
        <v>1</v>
      </c>
      <c r="B1067" s="62" t="s">
        <v>1276</v>
      </c>
      <c r="C1067" s="62" t="s">
        <v>1277</v>
      </c>
      <c r="D1067" s="63" t="s">
        <v>1278</v>
      </c>
      <c r="E1067" s="64">
        <v>0</v>
      </c>
      <c r="F1067" s="64">
        <v>1</v>
      </c>
      <c r="G1067" s="64">
        <v>0</v>
      </c>
      <c r="H1067" s="64">
        <v>0</v>
      </c>
      <c r="I1067" s="62" t="s">
        <v>81</v>
      </c>
      <c r="J1067" s="65">
        <v>1</v>
      </c>
      <c r="K1067" s="62" t="s">
        <v>199</v>
      </c>
      <c r="L1067" s="65">
        <v>1</v>
      </c>
      <c r="M1067" s="62" t="s">
        <v>459</v>
      </c>
      <c r="N1067" s="65">
        <v>1</v>
      </c>
      <c r="O1067" s="62"/>
      <c r="P1067" s="65">
        <v>0</v>
      </c>
      <c r="Q1067" s="62"/>
      <c r="R1067" s="65">
        <v>0</v>
      </c>
      <c r="S1067" s="66">
        <v>1</v>
      </c>
      <c r="T1067" s="66">
        <v>20</v>
      </c>
    </row>
    <row r="1068" ht="16.5" spans="1:20">
      <c r="A1068" s="4">
        <v>2</v>
      </c>
      <c r="B1068" s="62" t="s">
        <v>1276</v>
      </c>
      <c r="C1068" s="62" t="s">
        <v>1279</v>
      </c>
      <c r="D1068" s="63" t="s">
        <v>1278</v>
      </c>
      <c r="E1068" s="64">
        <v>2</v>
      </c>
      <c r="F1068" s="64">
        <v>0</v>
      </c>
      <c r="G1068" s="64">
        <v>0</v>
      </c>
      <c r="H1068" s="64">
        <v>0</v>
      </c>
      <c r="I1068" s="62" t="s">
        <v>81</v>
      </c>
      <c r="J1068" s="65">
        <v>1</v>
      </c>
      <c r="K1068" s="62" t="s">
        <v>61</v>
      </c>
      <c r="L1068" s="65">
        <v>1</v>
      </c>
      <c r="M1068" s="62" t="s">
        <v>459</v>
      </c>
      <c r="N1068" s="65">
        <v>1</v>
      </c>
      <c r="O1068" s="62"/>
      <c r="P1068" s="65">
        <v>0</v>
      </c>
      <c r="Q1068" s="62"/>
      <c r="R1068" s="65">
        <v>0</v>
      </c>
      <c r="S1068" s="66">
        <v>1</v>
      </c>
      <c r="T1068" s="66">
        <v>20</v>
      </c>
    </row>
    <row r="1069" ht="16.5" spans="1:20">
      <c r="A1069" s="4">
        <v>3</v>
      </c>
      <c r="B1069" s="62" t="s">
        <v>1276</v>
      </c>
      <c r="C1069" s="62" t="s">
        <v>1280</v>
      </c>
      <c r="D1069" s="63" t="s">
        <v>1278</v>
      </c>
      <c r="E1069" s="64">
        <v>2</v>
      </c>
      <c r="F1069" s="64">
        <v>1</v>
      </c>
      <c r="G1069" s="64">
        <v>0</v>
      </c>
      <c r="H1069" s="64">
        <v>0</v>
      </c>
      <c r="I1069" s="62" t="s">
        <v>61</v>
      </c>
      <c r="J1069" s="65">
        <v>1</v>
      </c>
      <c r="K1069" s="62" t="s">
        <v>199</v>
      </c>
      <c r="L1069" s="65">
        <v>2</v>
      </c>
      <c r="M1069" s="62" t="s">
        <v>211</v>
      </c>
      <c r="N1069" s="65">
        <v>1</v>
      </c>
      <c r="O1069" s="62"/>
      <c r="P1069" s="65">
        <v>0</v>
      </c>
      <c r="Q1069" s="62"/>
      <c r="R1069" s="65">
        <v>0</v>
      </c>
      <c r="S1069" s="66">
        <v>1</v>
      </c>
      <c r="T1069" s="66">
        <v>20</v>
      </c>
    </row>
    <row r="1070" ht="16.5" spans="1:20">
      <c r="A1070" s="4">
        <v>4</v>
      </c>
      <c r="B1070" s="62" t="s">
        <v>1276</v>
      </c>
      <c r="C1070" s="62" t="s">
        <v>1281</v>
      </c>
      <c r="D1070" s="63" t="s">
        <v>1278</v>
      </c>
      <c r="E1070" s="64">
        <v>1</v>
      </c>
      <c r="F1070" s="64">
        <v>0</v>
      </c>
      <c r="G1070" s="64">
        <v>0</v>
      </c>
      <c r="H1070" s="64">
        <v>1</v>
      </c>
      <c r="I1070" s="62" t="s">
        <v>81</v>
      </c>
      <c r="J1070" s="65">
        <v>1</v>
      </c>
      <c r="K1070" s="62" t="s">
        <v>211</v>
      </c>
      <c r="L1070" s="65">
        <v>1</v>
      </c>
      <c r="M1070" s="62"/>
      <c r="N1070" s="65">
        <v>0</v>
      </c>
      <c r="O1070" s="62"/>
      <c r="P1070" s="65">
        <v>0</v>
      </c>
      <c r="Q1070" s="62"/>
      <c r="R1070" s="65">
        <v>0</v>
      </c>
      <c r="S1070" s="66">
        <v>1</v>
      </c>
      <c r="T1070" s="66">
        <v>20</v>
      </c>
    </row>
    <row r="1071" ht="16.5" spans="1:20">
      <c r="A1071" s="4">
        <v>5</v>
      </c>
      <c r="B1071" s="62" t="s">
        <v>1276</v>
      </c>
      <c r="C1071" s="62" t="s">
        <v>1282</v>
      </c>
      <c r="D1071" s="63" t="s">
        <v>1278</v>
      </c>
      <c r="E1071" s="64">
        <v>2</v>
      </c>
      <c r="F1071" s="64">
        <v>0</v>
      </c>
      <c r="G1071" s="64">
        <v>0</v>
      </c>
      <c r="H1071" s="64">
        <v>0</v>
      </c>
      <c r="I1071" s="62" t="s">
        <v>61</v>
      </c>
      <c r="J1071" s="65">
        <v>1</v>
      </c>
      <c r="K1071" s="62" t="s">
        <v>199</v>
      </c>
      <c r="L1071" s="65">
        <v>2</v>
      </c>
      <c r="M1071" s="62" t="s">
        <v>459</v>
      </c>
      <c r="N1071" s="65">
        <v>1</v>
      </c>
      <c r="O1071" s="62"/>
      <c r="P1071" s="65">
        <v>0</v>
      </c>
      <c r="Q1071" s="62"/>
      <c r="R1071" s="65">
        <v>0</v>
      </c>
      <c r="S1071" s="66">
        <v>1</v>
      </c>
      <c r="T1071" s="66">
        <v>20</v>
      </c>
    </row>
    <row r="1072" ht="16.5" spans="1:20">
      <c r="A1072" s="4">
        <v>1</v>
      </c>
      <c r="B1072" s="62" t="s">
        <v>1283</v>
      </c>
      <c r="C1072" s="62" t="s">
        <v>1284</v>
      </c>
      <c r="D1072" s="63" t="s">
        <v>1285</v>
      </c>
      <c r="E1072" s="64">
        <v>1</v>
      </c>
      <c r="F1072" s="64">
        <v>1</v>
      </c>
      <c r="G1072" s="64">
        <v>0</v>
      </c>
      <c r="H1072" s="64">
        <v>0</v>
      </c>
      <c r="I1072" s="62" t="s">
        <v>505</v>
      </c>
      <c r="J1072" s="65">
        <v>1</v>
      </c>
      <c r="K1072" s="62" t="s">
        <v>61</v>
      </c>
      <c r="L1072" s="65">
        <v>1</v>
      </c>
      <c r="M1072" s="62" t="s">
        <v>97</v>
      </c>
      <c r="N1072" s="65">
        <v>1</v>
      </c>
      <c r="O1072" s="62"/>
      <c r="P1072" s="65">
        <v>0</v>
      </c>
      <c r="Q1072" s="62"/>
      <c r="R1072" s="65">
        <v>0</v>
      </c>
      <c r="S1072" s="66">
        <v>1</v>
      </c>
      <c r="T1072" s="66">
        <v>20</v>
      </c>
    </row>
    <row r="1073" ht="16.5" spans="1:20">
      <c r="A1073" s="4">
        <v>2</v>
      </c>
      <c r="B1073" s="62" t="s">
        <v>1283</v>
      </c>
      <c r="C1073" s="62" t="s">
        <v>1286</v>
      </c>
      <c r="D1073" s="63" t="s">
        <v>1285</v>
      </c>
      <c r="E1073" s="64">
        <v>0</v>
      </c>
      <c r="F1073" s="64">
        <v>0</v>
      </c>
      <c r="G1073" s="64">
        <v>0</v>
      </c>
      <c r="H1073" s="64">
        <v>1</v>
      </c>
      <c r="I1073" s="62" t="s">
        <v>66</v>
      </c>
      <c r="J1073" s="65">
        <v>2</v>
      </c>
      <c r="K1073" s="62" t="s">
        <v>97</v>
      </c>
      <c r="L1073" s="65">
        <v>1</v>
      </c>
      <c r="M1073" s="62"/>
      <c r="N1073" s="65">
        <v>0</v>
      </c>
      <c r="O1073" s="62"/>
      <c r="P1073" s="65">
        <v>0</v>
      </c>
      <c r="Q1073" s="62"/>
      <c r="R1073" s="65">
        <v>0</v>
      </c>
      <c r="S1073" s="66">
        <v>1</v>
      </c>
      <c r="T1073" s="66">
        <v>20</v>
      </c>
    </row>
    <row r="1074" ht="16.5" spans="1:20">
      <c r="A1074" s="4">
        <v>3</v>
      </c>
      <c r="B1074" s="62" t="s">
        <v>1283</v>
      </c>
      <c r="C1074" s="62" t="s">
        <v>1287</v>
      </c>
      <c r="D1074" s="63" t="s">
        <v>1285</v>
      </c>
      <c r="E1074" s="64">
        <v>1</v>
      </c>
      <c r="F1074" s="64">
        <v>2</v>
      </c>
      <c r="G1074" s="64">
        <v>0</v>
      </c>
      <c r="H1074" s="64">
        <v>0</v>
      </c>
      <c r="I1074" s="62" t="s">
        <v>505</v>
      </c>
      <c r="J1074" s="65">
        <v>1</v>
      </c>
      <c r="K1074" s="62" t="s">
        <v>98</v>
      </c>
      <c r="L1074" s="65">
        <v>1</v>
      </c>
      <c r="M1074" s="62" t="s">
        <v>324</v>
      </c>
      <c r="N1074" s="65">
        <v>1</v>
      </c>
      <c r="O1074" s="62"/>
      <c r="P1074" s="65">
        <v>0</v>
      </c>
      <c r="Q1074" s="62"/>
      <c r="R1074" s="65">
        <v>0</v>
      </c>
      <c r="S1074" s="66">
        <v>1</v>
      </c>
      <c r="T1074" s="66">
        <v>20</v>
      </c>
    </row>
    <row r="1075" ht="16.5" spans="1:20">
      <c r="A1075" s="4">
        <v>4</v>
      </c>
      <c r="B1075" s="62" t="s">
        <v>1283</v>
      </c>
      <c r="C1075" s="62" t="s">
        <v>1288</v>
      </c>
      <c r="D1075" s="63" t="s">
        <v>1285</v>
      </c>
      <c r="E1075" s="64">
        <v>0</v>
      </c>
      <c r="F1075" s="64">
        <v>1</v>
      </c>
      <c r="G1075" s="64">
        <v>0</v>
      </c>
      <c r="H1075" s="64">
        <v>0</v>
      </c>
      <c r="I1075" s="62" t="s">
        <v>505</v>
      </c>
      <c r="J1075" s="65">
        <v>1</v>
      </c>
      <c r="K1075" s="62" t="s">
        <v>61</v>
      </c>
      <c r="L1075" s="65">
        <v>2</v>
      </c>
      <c r="M1075" s="62"/>
      <c r="N1075" s="65">
        <v>0</v>
      </c>
      <c r="O1075" s="62"/>
      <c r="P1075" s="65">
        <v>0</v>
      </c>
      <c r="Q1075" s="62"/>
      <c r="R1075" s="65">
        <v>0</v>
      </c>
      <c r="S1075" s="66">
        <v>1</v>
      </c>
      <c r="T1075" s="66">
        <v>20</v>
      </c>
    </row>
    <row r="1076" ht="16.5" spans="1:20">
      <c r="A1076" s="4">
        <v>5</v>
      </c>
      <c r="B1076" s="62" t="s">
        <v>1283</v>
      </c>
      <c r="C1076" s="62" t="s">
        <v>1289</v>
      </c>
      <c r="D1076" s="63" t="s">
        <v>1285</v>
      </c>
      <c r="E1076" s="64">
        <v>0</v>
      </c>
      <c r="F1076" s="64">
        <v>0</v>
      </c>
      <c r="G1076" s="64">
        <v>1</v>
      </c>
      <c r="H1076" s="64">
        <v>0</v>
      </c>
      <c r="I1076" s="62" t="s">
        <v>98</v>
      </c>
      <c r="J1076" s="65">
        <v>2</v>
      </c>
      <c r="K1076" s="62" t="s">
        <v>97</v>
      </c>
      <c r="L1076" s="65">
        <v>1</v>
      </c>
      <c r="M1076" s="62"/>
      <c r="N1076" s="65">
        <v>0</v>
      </c>
      <c r="O1076" s="62"/>
      <c r="P1076" s="65">
        <v>0</v>
      </c>
      <c r="Q1076" s="62"/>
      <c r="R1076" s="65">
        <v>0</v>
      </c>
      <c r="S1076" s="66">
        <v>1</v>
      </c>
      <c r="T1076" s="66">
        <v>20</v>
      </c>
    </row>
    <row r="1077" ht="16.5" spans="1:20">
      <c r="A1077" s="4">
        <v>1</v>
      </c>
      <c r="B1077" s="62" t="s">
        <v>1290</v>
      </c>
      <c r="C1077" s="62" t="s">
        <v>1291</v>
      </c>
      <c r="D1077" s="63" t="s">
        <v>1292</v>
      </c>
      <c r="E1077" s="64">
        <v>1</v>
      </c>
      <c r="F1077" s="64">
        <v>0</v>
      </c>
      <c r="G1077" s="64">
        <v>0</v>
      </c>
      <c r="H1077" s="64">
        <v>1</v>
      </c>
      <c r="I1077" s="62" t="s">
        <v>79</v>
      </c>
      <c r="J1077" s="65">
        <v>1</v>
      </c>
      <c r="K1077" s="62" t="s">
        <v>59</v>
      </c>
      <c r="L1077" s="65">
        <v>1</v>
      </c>
      <c r="M1077" s="62" t="s">
        <v>499</v>
      </c>
      <c r="N1077" s="65">
        <v>1</v>
      </c>
      <c r="O1077" s="62" t="s">
        <v>369</v>
      </c>
      <c r="P1077" s="65">
        <v>1</v>
      </c>
      <c r="Q1077" s="62"/>
      <c r="R1077" s="65">
        <v>0</v>
      </c>
      <c r="S1077" s="66">
        <v>1</v>
      </c>
      <c r="T1077" s="66">
        <v>20</v>
      </c>
    </row>
    <row r="1078" ht="16.5" spans="1:20">
      <c r="A1078" s="4">
        <v>2</v>
      </c>
      <c r="B1078" s="62" t="s">
        <v>1290</v>
      </c>
      <c r="C1078" s="62" t="s">
        <v>1293</v>
      </c>
      <c r="D1078" s="63" t="s">
        <v>1292</v>
      </c>
      <c r="E1078" s="64">
        <v>0</v>
      </c>
      <c r="F1078" s="64">
        <v>0</v>
      </c>
      <c r="G1078" s="64">
        <v>0</v>
      </c>
      <c r="H1078" s="64">
        <v>1</v>
      </c>
      <c r="I1078" s="62" t="s">
        <v>79</v>
      </c>
      <c r="J1078" s="65">
        <v>2</v>
      </c>
      <c r="K1078" s="62" t="s">
        <v>59</v>
      </c>
      <c r="L1078" s="65">
        <v>2</v>
      </c>
      <c r="M1078" s="62" t="s">
        <v>966</v>
      </c>
      <c r="N1078" s="65">
        <v>2</v>
      </c>
      <c r="O1078" s="62"/>
      <c r="P1078" s="65">
        <v>0</v>
      </c>
      <c r="Q1078" s="62"/>
      <c r="R1078" s="65">
        <v>0</v>
      </c>
      <c r="S1078" s="66">
        <v>1</v>
      </c>
      <c r="T1078" s="66">
        <v>20</v>
      </c>
    </row>
    <row r="1079" ht="16.5" spans="1:20">
      <c r="A1079" s="4">
        <v>3</v>
      </c>
      <c r="B1079" s="62" t="s">
        <v>1290</v>
      </c>
      <c r="C1079" s="62" t="s">
        <v>1294</v>
      </c>
      <c r="D1079" s="63" t="s">
        <v>1292</v>
      </c>
      <c r="E1079" s="64">
        <v>1</v>
      </c>
      <c r="F1079" s="64">
        <v>1</v>
      </c>
      <c r="G1079" s="64">
        <v>0</v>
      </c>
      <c r="H1079" s="64">
        <v>0</v>
      </c>
      <c r="I1079" s="62" t="s">
        <v>79</v>
      </c>
      <c r="J1079" s="65">
        <v>2</v>
      </c>
      <c r="K1079" s="62" t="s">
        <v>699</v>
      </c>
      <c r="L1079" s="65">
        <v>1</v>
      </c>
      <c r="M1079" s="62" t="s">
        <v>499</v>
      </c>
      <c r="N1079" s="65">
        <v>1</v>
      </c>
      <c r="O1079" s="62" t="s">
        <v>369</v>
      </c>
      <c r="P1079" s="65">
        <v>1</v>
      </c>
      <c r="Q1079" s="62"/>
      <c r="R1079" s="65">
        <v>0</v>
      </c>
      <c r="S1079" s="66">
        <v>1</v>
      </c>
      <c r="T1079" s="66">
        <v>20</v>
      </c>
    </row>
    <row r="1080" ht="16.5" spans="1:20">
      <c r="A1080" s="4">
        <v>4</v>
      </c>
      <c r="B1080" s="62" t="s">
        <v>1290</v>
      </c>
      <c r="C1080" s="62" t="s">
        <v>1295</v>
      </c>
      <c r="D1080" s="63" t="s">
        <v>1292</v>
      </c>
      <c r="E1080" s="64">
        <v>0</v>
      </c>
      <c r="F1080" s="64">
        <v>0</v>
      </c>
      <c r="G1080" s="64">
        <v>1</v>
      </c>
      <c r="H1080" s="64">
        <v>0</v>
      </c>
      <c r="I1080" s="62" t="s">
        <v>64</v>
      </c>
      <c r="J1080" s="65">
        <v>3</v>
      </c>
      <c r="K1080" s="62" t="s">
        <v>59</v>
      </c>
      <c r="L1080" s="65">
        <v>1</v>
      </c>
      <c r="M1080" s="62"/>
      <c r="N1080" s="65">
        <v>0</v>
      </c>
      <c r="O1080" s="62"/>
      <c r="P1080" s="65">
        <v>0</v>
      </c>
      <c r="Q1080" s="62"/>
      <c r="R1080" s="65">
        <v>0</v>
      </c>
      <c r="S1080" s="66">
        <v>1</v>
      </c>
      <c r="T1080" s="66">
        <v>20</v>
      </c>
    </row>
    <row r="1081" ht="16.5" spans="1:20">
      <c r="A1081" s="4">
        <v>5</v>
      </c>
      <c r="B1081" s="62" t="s">
        <v>1290</v>
      </c>
      <c r="C1081" s="62" t="s">
        <v>1296</v>
      </c>
      <c r="D1081" s="63" t="s">
        <v>1292</v>
      </c>
      <c r="E1081" s="64">
        <v>1</v>
      </c>
      <c r="F1081" s="64">
        <v>1</v>
      </c>
      <c r="G1081" s="64">
        <v>0</v>
      </c>
      <c r="H1081" s="64">
        <v>0</v>
      </c>
      <c r="I1081" s="62" t="s">
        <v>64</v>
      </c>
      <c r="J1081" s="65">
        <v>2</v>
      </c>
      <c r="K1081" s="62" t="s">
        <v>59</v>
      </c>
      <c r="L1081" s="65">
        <v>1</v>
      </c>
      <c r="M1081" s="62" t="s">
        <v>499</v>
      </c>
      <c r="N1081" s="65">
        <v>1</v>
      </c>
      <c r="O1081" s="62"/>
      <c r="P1081" s="65">
        <v>0</v>
      </c>
      <c r="Q1081" s="62"/>
      <c r="R1081" s="65">
        <v>0</v>
      </c>
      <c r="S1081" s="66">
        <v>1</v>
      </c>
      <c r="T1081" s="66">
        <v>20</v>
      </c>
    </row>
    <row r="1082" ht="16.5" spans="1:20">
      <c r="A1082" s="4">
        <v>1</v>
      </c>
      <c r="B1082" s="62" t="s">
        <v>1297</v>
      </c>
      <c r="C1082" s="62" t="s">
        <v>1298</v>
      </c>
      <c r="D1082" s="63" t="s">
        <v>1299</v>
      </c>
      <c r="E1082" s="64">
        <v>1</v>
      </c>
      <c r="F1082" s="64">
        <v>0</v>
      </c>
      <c r="G1082" s="64">
        <v>0</v>
      </c>
      <c r="H1082" s="64">
        <v>0</v>
      </c>
      <c r="I1082" s="62" t="s">
        <v>81</v>
      </c>
      <c r="J1082" s="65">
        <v>2</v>
      </c>
      <c r="K1082" s="62" t="s">
        <v>136</v>
      </c>
      <c r="L1082" s="65">
        <v>2</v>
      </c>
      <c r="M1082" s="62"/>
      <c r="N1082" s="65">
        <v>0</v>
      </c>
      <c r="O1082" s="62"/>
      <c r="P1082" s="65">
        <v>0</v>
      </c>
      <c r="Q1082" s="62"/>
      <c r="R1082" s="65">
        <v>0</v>
      </c>
      <c r="S1082" s="66">
        <v>1</v>
      </c>
      <c r="T1082" s="66">
        <v>20</v>
      </c>
    </row>
    <row r="1083" ht="16.5" spans="1:20">
      <c r="A1083" s="4">
        <v>2</v>
      </c>
      <c r="B1083" s="62" t="s">
        <v>1297</v>
      </c>
      <c r="C1083" s="62" t="s">
        <v>1300</v>
      </c>
      <c r="D1083" s="63" t="s">
        <v>1299</v>
      </c>
      <c r="E1083" s="64">
        <v>1</v>
      </c>
      <c r="F1083" s="64">
        <v>0</v>
      </c>
      <c r="G1083" s="64">
        <v>0</v>
      </c>
      <c r="H1083" s="64">
        <v>0</v>
      </c>
      <c r="I1083" s="62" t="s">
        <v>64</v>
      </c>
      <c r="J1083" s="65">
        <v>3</v>
      </c>
      <c r="K1083" s="62" t="s">
        <v>807</v>
      </c>
      <c r="L1083" s="65">
        <v>1</v>
      </c>
      <c r="M1083" s="62" t="s">
        <v>242</v>
      </c>
      <c r="N1083" s="65">
        <v>1</v>
      </c>
      <c r="O1083" s="62" t="s">
        <v>238</v>
      </c>
      <c r="P1083" s="65">
        <v>1</v>
      </c>
      <c r="Q1083" s="62"/>
      <c r="R1083" s="65">
        <v>0</v>
      </c>
      <c r="S1083" s="66">
        <v>1</v>
      </c>
      <c r="T1083" s="66">
        <v>20</v>
      </c>
    </row>
    <row r="1084" ht="16.5" spans="1:20">
      <c r="A1084" s="4">
        <v>3</v>
      </c>
      <c r="B1084" s="62" t="s">
        <v>1297</v>
      </c>
      <c r="C1084" s="62" t="s">
        <v>1301</v>
      </c>
      <c r="D1084" s="63" t="s">
        <v>1299</v>
      </c>
      <c r="E1084" s="64">
        <v>0</v>
      </c>
      <c r="F1084" s="64">
        <v>1</v>
      </c>
      <c r="G1084" s="64">
        <v>0</v>
      </c>
      <c r="H1084" s="64">
        <v>0</v>
      </c>
      <c r="I1084" s="62" t="s">
        <v>64</v>
      </c>
      <c r="J1084" s="65">
        <v>2</v>
      </c>
      <c r="K1084" s="62" t="s">
        <v>493</v>
      </c>
      <c r="L1084" s="65">
        <v>1</v>
      </c>
      <c r="M1084" s="62" t="s">
        <v>242</v>
      </c>
      <c r="N1084" s="65">
        <v>2</v>
      </c>
      <c r="O1084" s="62"/>
      <c r="P1084" s="65">
        <v>0</v>
      </c>
      <c r="Q1084" s="62"/>
      <c r="R1084" s="65">
        <v>0</v>
      </c>
      <c r="S1084" s="66">
        <v>1</v>
      </c>
      <c r="T1084" s="66">
        <v>20</v>
      </c>
    </row>
    <row r="1085" ht="16.5" spans="1:20">
      <c r="A1085" s="4">
        <v>4</v>
      </c>
      <c r="B1085" s="62" t="s">
        <v>1297</v>
      </c>
      <c r="C1085" s="62" t="s">
        <v>1302</v>
      </c>
      <c r="D1085" s="63" t="s">
        <v>1299</v>
      </c>
      <c r="E1085" s="64">
        <v>0</v>
      </c>
      <c r="F1085" s="64">
        <v>2</v>
      </c>
      <c r="G1085" s="64">
        <v>0</v>
      </c>
      <c r="H1085" s="64">
        <v>0</v>
      </c>
      <c r="I1085" s="62" t="s">
        <v>1303</v>
      </c>
      <c r="J1085" s="65">
        <v>1</v>
      </c>
      <c r="K1085" s="62" t="s">
        <v>88</v>
      </c>
      <c r="L1085" s="65">
        <v>1</v>
      </c>
      <c r="M1085" s="62" t="s">
        <v>81</v>
      </c>
      <c r="N1085" s="65">
        <v>1</v>
      </c>
      <c r="O1085" s="62"/>
      <c r="P1085" s="65">
        <v>0</v>
      </c>
      <c r="Q1085" s="62"/>
      <c r="R1085" s="65">
        <v>0</v>
      </c>
      <c r="S1085" s="66">
        <v>1</v>
      </c>
      <c r="T1085" s="66">
        <v>20</v>
      </c>
    </row>
    <row r="1086" ht="16.5" spans="1:20">
      <c r="A1086" s="4">
        <v>5</v>
      </c>
      <c r="B1086" s="62" t="s">
        <v>1297</v>
      </c>
      <c r="C1086" s="62" t="s">
        <v>1304</v>
      </c>
      <c r="D1086" s="63" t="s">
        <v>1299</v>
      </c>
      <c r="E1086" s="64">
        <v>0</v>
      </c>
      <c r="F1086" s="64">
        <v>0</v>
      </c>
      <c r="G1086" s="64">
        <v>0</v>
      </c>
      <c r="H1086" s="64">
        <v>1</v>
      </c>
      <c r="I1086" s="62" t="s">
        <v>1303</v>
      </c>
      <c r="J1086" s="65">
        <v>1</v>
      </c>
      <c r="K1086" s="62" t="s">
        <v>88</v>
      </c>
      <c r="L1086" s="65">
        <v>1</v>
      </c>
      <c r="M1086" s="62" t="s">
        <v>136</v>
      </c>
      <c r="N1086" s="65">
        <v>1</v>
      </c>
      <c r="O1086" s="62"/>
      <c r="P1086" s="65">
        <v>0</v>
      </c>
      <c r="Q1086" s="62"/>
      <c r="R1086" s="65">
        <v>0</v>
      </c>
      <c r="S1086" s="66">
        <v>1</v>
      </c>
      <c r="T1086" s="66">
        <v>20</v>
      </c>
    </row>
    <row r="1087" ht="16.5" spans="1:20">
      <c r="A1087" s="4">
        <v>1</v>
      </c>
      <c r="B1087" s="62" t="s">
        <v>1305</v>
      </c>
      <c r="C1087" s="62" t="s">
        <v>1306</v>
      </c>
      <c r="D1087" s="63" t="s">
        <v>1307</v>
      </c>
      <c r="E1087" s="64">
        <v>1</v>
      </c>
      <c r="F1087" s="64">
        <v>0</v>
      </c>
      <c r="G1087" s="64">
        <v>0</v>
      </c>
      <c r="H1087" s="64">
        <v>0</v>
      </c>
      <c r="I1087" s="62" t="s">
        <v>242</v>
      </c>
      <c r="J1087" s="65">
        <v>2</v>
      </c>
      <c r="K1087" s="62" t="s">
        <v>166</v>
      </c>
      <c r="L1087" s="65">
        <v>1</v>
      </c>
      <c r="M1087" s="62"/>
      <c r="N1087" s="65">
        <v>0</v>
      </c>
      <c r="O1087" s="62"/>
      <c r="P1087" s="65">
        <v>0</v>
      </c>
      <c r="Q1087" s="62"/>
      <c r="R1087" s="65">
        <v>0</v>
      </c>
      <c r="S1087" s="66">
        <v>1</v>
      </c>
      <c r="T1087" s="66">
        <v>20</v>
      </c>
    </row>
    <row r="1088" ht="16.5" spans="1:20">
      <c r="A1088" s="4">
        <v>2</v>
      </c>
      <c r="B1088" s="62" t="s">
        <v>1305</v>
      </c>
      <c r="C1088" s="62" t="s">
        <v>1308</v>
      </c>
      <c r="D1088" s="63" t="s">
        <v>1307</v>
      </c>
      <c r="E1088" s="64">
        <v>0</v>
      </c>
      <c r="F1088" s="64">
        <v>1</v>
      </c>
      <c r="G1088" s="64">
        <v>0</v>
      </c>
      <c r="H1088" s="64">
        <v>0</v>
      </c>
      <c r="I1088" s="62" t="s">
        <v>242</v>
      </c>
      <c r="J1088" s="65">
        <v>1</v>
      </c>
      <c r="K1088" s="62" t="s">
        <v>428</v>
      </c>
      <c r="L1088" s="65">
        <v>1</v>
      </c>
      <c r="M1088" s="62" t="s">
        <v>166</v>
      </c>
      <c r="N1088" s="65">
        <v>1</v>
      </c>
      <c r="O1088" s="62"/>
      <c r="P1088" s="65">
        <v>0</v>
      </c>
      <c r="Q1088" s="62"/>
      <c r="R1088" s="65">
        <v>0</v>
      </c>
      <c r="S1088" s="66">
        <v>1</v>
      </c>
      <c r="T1088" s="66">
        <v>20</v>
      </c>
    </row>
    <row r="1089" ht="16.5" spans="1:20">
      <c r="A1089" s="4">
        <v>3</v>
      </c>
      <c r="B1089" s="62" t="s">
        <v>1305</v>
      </c>
      <c r="C1089" s="62" t="s">
        <v>1309</v>
      </c>
      <c r="D1089" s="63" t="s">
        <v>1307</v>
      </c>
      <c r="E1089" s="64">
        <v>2</v>
      </c>
      <c r="F1089" s="64">
        <v>0</v>
      </c>
      <c r="G1089" s="64">
        <v>0</v>
      </c>
      <c r="H1089" s="64">
        <v>0</v>
      </c>
      <c r="I1089" s="62" t="s">
        <v>26</v>
      </c>
      <c r="J1089" s="65">
        <v>2</v>
      </c>
      <c r="K1089" s="62" t="s">
        <v>53</v>
      </c>
      <c r="L1089" s="65">
        <v>2</v>
      </c>
      <c r="M1089" s="62" t="s">
        <v>41</v>
      </c>
      <c r="N1089" s="65">
        <v>1</v>
      </c>
      <c r="O1089" s="62"/>
      <c r="P1089" s="65">
        <v>0</v>
      </c>
      <c r="Q1089" s="62"/>
      <c r="R1089" s="65">
        <v>0</v>
      </c>
      <c r="S1089" s="66">
        <v>1</v>
      </c>
      <c r="T1089" s="66">
        <v>20</v>
      </c>
    </row>
    <row r="1090" ht="16.5" spans="1:20">
      <c r="A1090" s="4">
        <v>4</v>
      </c>
      <c r="B1090" s="62" t="s">
        <v>1305</v>
      </c>
      <c r="C1090" s="62" t="s">
        <v>1310</v>
      </c>
      <c r="D1090" s="63" t="s">
        <v>1307</v>
      </c>
      <c r="E1090" s="64">
        <v>0</v>
      </c>
      <c r="F1090" s="64">
        <v>1</v>
      </c>
      <c r="G1090" s="64">
        <v>0</v>
      </c>
      <c r="H1090" s="64">
        <v>0</v>
      </c>
      <c r="I1090" s="62" t="s">
        <v>26</v>
      </c>
      <c r="J1090" s="65">
        <v>2</v>
      </c>
      <c r="K1090" s="62" t="s">
        <v>428</v>
      </c>
      <c r="L1090" s="65">
        <v>2</v>
      </c>
      <c r="M1090" s="62"/>
      <c r="N1090" s="65">
        <v>0</v>
      </c>
      <c r="O1090" s="62"/>
      <c r="P1090" s="65">
        <v>0</v>
      </c>
      <c r="Q1090" s="62"/>
      <c r="R1090" s="65">
        <v>0</v>
      </c>
      <c r="S1090" s="66">
        <v>1</v>
      </c>
      <c r="T1090" s="66">
        <v>20</v>
      </c>
    </row>
    <row r="1091" ht="16.5" spans="1:20">
      <c r="A1091" s="4">
        <v>5</v>
      </c>
      <c r="B1091" s="62" t="s">
        <v>1305</v>
      </c>
      <c r="C1091" s="62" t="s">
        <v>1311</v>
      </c>
      <c r="D1091" s="63" t="s">
        <v>1307</v>
      </c>
      <c r="E1091" s="64">
        <v>0</v>
      </c>
      <c r="F1091" s="64">
        <v>0</v>
      </c>
      <c r="G1091" s="64">
        <v>0</v>
      </c>
      <c r="H1091" s="64">
        <v>1</v>
      </c>
      <c r="I1091" s="62" t="s">
        <v>41</v>
      </c>
      <c r="J1091" s="65">
        <v>2</v>
      </c>
      <c r="K1091" s="62" t="s">
        <v>26</v>
      </c>
      <c r="L1091" s="65">
        <v>1</v>
      </c>
      <c r="M1091" s="62" t="s">
        <v>166</v>
      </c>
      <c r="N1091" s="65">
        <v>1</v>
      </c>
      <c r="O1091" s="62"/>
      <c r="P1091" s="65">
        <v>0</v>
      </c>
      <c r="Q1091" s="62"/>
      <c r="R1091" s="65">
        <v>0</v>
      </c>
      <c r="S1091" s="66">
        <v>1</v>
      </c>
      <c r="T1091" s="66">
        <v>20</v>
      </c>
    </row>
    <row r="1092" ht="16.5" spans="1:20">
      <c r="A1092" s="4">
        <v>1</v>
      </c>
      <c r="B1092" s="62" t="s">
        <v>1312</v>
      </c>
      <c r="C1092" s="62" t="s">
        <v>1313</v>
      </c>
      <c r="D1092" s="63" t="s">
        <v>120</v>
      </c>
      <c r="E1092" s="64">
        <v>1</v>
      </c>
      <c r="F1092" s="64">
        <v>0</v>
      </c>
      <c r="G1092" s="64">
        <v>0</v>
      </c>
      <c r="H1092" s="64">
        <v>1</v>
      </c>
      <c r="I1092" s="62" t="s">
        <v>121</v>
      </c>
      <c r="J1092" s="65">
        <v>1</v>
      </c>
      <c r="K1092" s="62" t="s">
        <v>79</v>
      </c>
      <c r="L1092" s="65">
        <v>2</v>
      </c>
      <c r="M1092" s="62"/>
      <c r="N1092" s="65">
        <v>0</v>
      </c>
      <c r="O1092" s="62"/>
      <c r="P1092" s="65">
        <v>0</v>
      </c>
      <c r="Q1092" s="62"/>
      <c r="R1092" s="65">
        <v>0</v>
      </c>
      <c r="S1092" s="66">
        <v>2</v>
      </c>
      <c r="T1092" s="66">
        <v>18</v>
      </c>
    </row>
    <row r="1093" ht="16.5" spans="1:20">
      <c r="A1093" s="4">
        <v>2</v>
      </c>
      <c r="B1093" s="62" t="s">
        <v>1312</v>
      </c>
      <c r="C1093" s="62" t="s">
        <v>1314</v>
      </c>
      <c r="D1093" s="63" t="s">
        <v>120</v>
      </c>
      <c r="E1093" s="64">
        <v>1</v>
      </c>
      <c r="F1093" s="64">
        <v>0</v>
      </c>
      <c r="G1093" s="64">
        <v>1</v>
      </c>
      <c r="H1093" s="64">
        <v>0</v>
      </c>
      <c r="I1093" s="62" t="s">
        <v>121</v>
      </c>
      <c r="J1093" s="65">
        <v>2</v>
      </c>
      <c r="K1093" s="62" t="s">
        <v>28</v>
      </c>
      <c r="L1093" s="65">
        <v>2</v>
      </c>
      <c r="M1093" s="62"/>
      <c r="N1093" s="65">
        <v>0</v>
      </c>
      <c r="O1093" s="62"/>
      <c r="P1093" s="65">
        <v>0</v>
      </c>
      <c r="Q1093" s="62"/>
      <c r="R1093" s="65">
        <v>0</v>
      </c>
      <c r="S1093" s="66">
        <v>2</v>
      </c>
      <c r="T1093" s="66">
        <v>18</v>
      </c>
    </row>
    <row r="1094" ht="16.5" spans="1:20">
      <c r="A1094" s="4">
        <v>3</v>
      </c>
      <c r="B1094" s="62" t="s">
        <v>1312</v>
      </c>
      <c r="C1094" s="62" t="s">
        <v>1315</v>
      </c>
      <c r="D1094" s="63" t="s">
        <v>120</v>
      </c>
      <c r="E1094" s="64">
        <v>0</v>
      </c>
      <c r="F1094" s="64">
        <v>1</v>
      </c>
      <c r="G1094" s="64">
        <v>0</v>
      </c>
      <c r="H1094" s="64">
        <v>1</v>
      </c>
      <c r="I1094" s="62" t="s">
        <v>124</v>
      </c>
      <c r="J1094" s="65">
        <v>3</v>
      </c>
      <c r="K1094" s="62"/>
      <c r="L1094" s="65">
        <v>0</v>
      </c>
      <c r="M1094" s="62"/>
      <c r="N1094" s="65">
        <v>0</v>
      </c>
      <c r="O1094" s="62"/>
      <c r="P1094" s="65">
        <v>0</v>
      </c>
      <c r="Q1094" s="62"/>
      <c r="R1094" s="65">
        <v>0</v>
      </c>
      <c r="S1094" s="66">
        <v>2</v>
      </c>
      <c r="T1094" s="66">
        <v>18</v>
      </c>
    </row>
    <row r="1095" ht="16.5" spans="1:20">
      <c r="A1095" s="4">
        <v>4</v>
      </c>
      <c r="B1095" s="62" t="s">
        <v>1312</v>
      </c>
      <c r="C1095" s="62" t="s">
        <v>1316</v>
      </c>
      <c r="D1095" s="63" t="s">
        <v>120</v>
      </c>
      <c r="E1095" s="64">
        <v>0</v>
      </c>
      <c r="F1095" s="64">
        <v>0</v>
      </c>
      <c r="G1095" s="64">
        <v>1</v>
      </c>
      <c r="H1095" s="64">
        <v>0</v>
      </c>
      <c r="I1095" s="62" t="s">
        <v>98</v>
      </c>
      <c r="J1095" s="65">
        <v>2</v>
      </c>
      <c r="K1095" s="62" t="s">
        <v>79</v>
      </c>
      <c r="L1095" s="65">
        <v>1</v>
      </c>
      <c r="M1095" s="62"/>
      <c r="N1095" s="65">
        <v>0</v>
      </c>
      <c r="O1095" s="62"/>
      <c r="P1095" s="65">
        <v>0</v>
      </c>
      <c r="Q1095" s="62"/>
      <c r="R1095" s="65">
        <v>0</v>
      </c>
      <c r="S1095" s="66">
        <v>2</v>
      </c>
      <c r="T1095" s="66">
        <v>18</v>
      </c>
    </row>
    <row r="1096" ht="16.5" spans="1:20">
      <c r="A1096" s="4">
        <v>5</v>
      </c>
      <c r="B1096" s="62" t="s">
        <v>1312</v>
      </c>
      <c r="C1096" s="62" t="s">
        <v>1317</v>
      </c>
      <c r="D1096" s="63" t="s">
        <v>120</v>
      </c>
      <c r="E1096" s="64">
        <v>2</v>
      </c>
      <c r="F1096" s="64">
        <v>0</v>
      </c>
      <c r="G1096" s="64">
        <v>0</v>
      </c>
      <c r="H1096" s="64">
        <v>0</v>
      </c>
      <c r="I1096" s="62" t="s">
        <v>79</v>
      </c>
      <c r="J1096" s="65">
        <v>2</v>
      </c>
      <c r="K1096" s="62" t="s">
        <v>28</v>
      </c>
      <c r="L1096" s="65">
        <v>2</v>
      </c>
      <c r="M1096" s="62"/>
      <c r="N1096" s="65">
        <v>0</v>
      </c>
      <c r="O1096" s="62"/>
      <c r="P1096" s="65">
        <v>0</v>
      </c>
      <c r="Q1096" s="62"/>
      <c r="R1096" s="65">
        <v>0</v>
      </c>
      <c r="S1096" s="66">
        <v>2</v>
      </c>
      <c r="T1096" s="66">
        <v>18</v>
      </c>
    </row>
    <row r="1097" ht="16.5" spans="1:20">
      <c r="A1097" s="4">
        <v>1</v>
      </c>
      <c r="B1097" s="62" t="s">
        <v>1318</v>
      </c>
      <c r="C1097" s="62" t="s">
        <v>1319</v>
      </c>
      <c r="D1097" s="63" t="s">
        <v>277</v>
      </c>
      <c r="E1097" s="64">
        <v>0</v>
      </c>
      <c r="F1097" s="64">
        <v>0</v>
      </c>
      <c r="G1097" s="64">
        <v>0</v>
      </c>
      <c r="H1097" s="64">
        <v>1</v>
      </c>
      <c r="I1097" s="62" t="s">
        <v>278</v>
      </c>
      <c r="J1097" s="65">
        <v>3</v>
      </c>
      <c r="K1097" s="62" t="s">
        <v>286</v>
      </c>
      <c r="L1097" s="65">
        <v>1</v>
      </c>
      <c r="M1097" s="62"/>
      <c r="N1097" s="65">
        <v>0</v>
      </c>
      <c r="O1097" s="62"/>
      <c r="P1097" s="65">
        <v>0</v>
      </c>
      <c r="Q1097" s="62"/>
      <c r="R1097" s="65">
        <v>0</v>
      </c>
      <c r="S1097" s="66">
        <v>2</v>
      </c>
      <c r="T1097" s="66">
        <v>18</v>
      </c>
    </row>
    <row r="1098" ht="16.5" spans="1:20">
      <c r="A1098" s="4">
        <v>2</v>
      </c>
      <c r="B1098" s="62" t="s">
        <v>1318</v>
      </c>
      <c r="C1098" s="62" t="s">
        <v>1320</v>
      </c>
      <c r="D1098" s="63" t="s">
        <v>277</v>
      </c>
      <c r="E1098" s="64">
        <v>0</v>
      </c>
      <c r="F1098" s="64">
        <v>0</v>
      </c>
      <c r="G1098" s="64">
        <v>1</v>
      </c>
      <c r="H1098" s="64">
        <v>0</v>
      </c>
      <c r="I1098" s="62" t="s">
        <v>286</v>
      </c>
      <c r="J1098" s="65">
        <v>2</v>
      </c>
      <c r="K1098" s="62" t="s">
        <v>291</v>
      </c>
      <c r="L1098" s="65">
        <v>1</v>
      </c>
      <c r="M1098" s="62"/>
      <c r="N1098" s="65">
        <v>0</v>
      </c>
      <c r="O1098" s="62"/>
      <c r="P1098" s="65">
        <v>0</v>
      </c>
      <c r="Q1098" s="62"/>
      <c r="R1098" s="65">
        <v>0</v>
      </c>
      <c r="S1098" s="66">
        <v>2</v>
      </c>
      <c r="T1098" s="66">
        <v>18</v>
      </c>
    </row>
    <row r="1099" ht="16.5" spans="1:20">
      <c r="A1099" s="4">
        <v>3</v>
      </c>
      <c r="B1099" s="62" t="s">
        <v>1318</v>
      </c>
      <c r="C1099" s="62" t="s">
        <v>1321</v>
      </c>
      <c r="D1099" s="63" t="s">
        <v>277</v>
      </c>
      <c r="E1099" s="64">
        <v>2</v>
      </c>
      <c r="F1099" s="64">
        <v>0</v>
      </c>
      <c r="G1099" s="64">
        <v>0</v>
      </c>
      <c r="H1099" s="64">
        <v>1</v>
      </c>
      <c r="I1099" s="62" t="s">
        <v>286</v>
      </c>
      <c r="J1099" s="65">
        <v>1</v>
      </c>
      <c r="K1099" s="62" t="s">
        <v>262</v>
      </c>
      <c r="L1099" s="65">
        <v>1</v>
      </c>
      <c r="M1099" s="62"/>
      <c r="N1099" s="65">
        <v>0</v>
      </c>
      <c r="O1099" s="62"/>
      <c r="P1099" s="65">
        <v>0</v>
      </c>
      <c r="Q1099" s="62"/>
      <c r="R1099" s="65">
        <v>0</v>
      </c>
      <c r="S1099" s="66">
        <v>2</v>
      </c>
      <c r="T1099" s="66">
        <v>18</v>
      </c>
    </row>
    <row r="1100" ht="16.5" spans="1:20">
      <c r="A1100" s="4">
        <v>4</v>
      </c>
      <c r="B1100" s="62" t="s">
        <v>1318</v>
      </c>
      <c r="C1100" s="62" t="s">
        <v>1322</v>
      </c>
      <c r="D1100" s="63" t="s">
        <v>277</v>
      </c>
      <c r="E1100" s="64">
        <v>1</v>
      </c>
      <c r="F1100" s="64">
        <v>0</v>
      </c>
      <c r="G1100" s="64">
        <v>0</v>
      </c>
      <c r="H1100" s="64">
        <v>0</v>
      </c>
      <c r="I1100" s="62" t="s">
        <v>289</v>
      </c>
      <c r="J1100" s="65">
        <v>2</v>
      </c>
      <c r="K1100" s="62" t="s">
        <v>262</v>
      </c>
      <c r="L1100" s="65">
        <v>1</v>
      </c>
      <c r="M1100" s="62"/>
      <c r="N1100" s="65">
        <v>0</v>
      </c>
      <c r="O1100" s="62"/>
      <c r="P1100" s="65">
        <v>0</v>
      </c>
      <c r="Q1100" s="62"/>
      <c r="R1100" s="65">
        <v>0</v>
      </c>
      <c r="S1100" s="66">
        <v>2</v>
      </c>
      <c r="T1100" s="66">
        <v>18</v>
      </c>
    </row>
    <row r="1101" ht="16.5" spans="1:20">
      <c r="A1101" s="4">
        <v>5</v>
      </c>
      <c r="B1101" s="62" t="s">
        <v>1318</v>
      </c>
      <c r="C1101" s="62" t="s">
        <v>1323</v>
      </c>
      <c r="D1101" s="63" t="s">
        <v>277</v>
      </c>
      <c r="E1101" s="64">
        <v>0</v>
      </c>
      <c r="F1101" s="64">
        <v>1</v>
      </c>
      <c r="G1101" s="64">
        <v>0</v>
      </c>
      <c r="H1101" s="64">
        <v>0</v>
      </c>
      <c r="I1101" s="62" t="s">
        <v>286</v>
      </c>
      <c r="J1101" s="65">
        <v>1</v>
      </c>
      <c r="K1101" s="62" t="s">
        <v>262</v>
      </c>
      <c r="L1101" s="65">
        <v>1</v>
      </c>
      <c r="M1101" s="62" t="s">
        <v>291</v>
      </c>
      <c r="N1101" s="65">
        <v>2</v>
      </c>
      <c r="O1101" s="62"/>
      <c r="P1101" s="65">
        <v>0</v>
      </c>
      <c r="Q1101" s="62"/>
      <c r="R1101" s="65">
        <v>0</v>
      </c>
      <c r="S1101" s="66">
        <v>2</v>
      </c>
      <c r="T1101" s="66">
        <v>18</v>
      </c>
    </row>
    <row r="1102" ht="16.5" spans="1:20">
      <c r="A1102" s="4">
        <v>1</v>
      </c>
      <c r="B1102" s="62" t="s">
        <v>1324</v>
      </c>
      <c r="C1102" s="62" t="s">
        <v>1325</v>
      </c>
      <c r="D1102" s="63" t="s">
        <v>277</v>
      </c>
      <c r="E1102" s="64">
        <v>0</v>
      </c>
      <c r="F1102" s="64">
        <v>0</v>
      </c>
      <c r="G1102" s="64">
        <v>0</v>
      </c>
      <c r="H1102" s="64">
        <v>1</v>
      </c>
      <c r="I1102" s="62" t="s">
        <v>278</v>
      </c>
      <c r="J1102" s="65">
        <v>3</v>
      </c>
      <c r="K1102" s="62" t="s">
        <v>286</v>
      </c>
      <c r="L1102" s="65">
        <v>1</v>
      </c>
      <c r="M1102" s="62"/>
      <c r="N1102" s="65">
        <v>0</v>
      </c>
      <c r="O1102" s="62"/>
      <c r="P1102" s="65">
        <v>0</v>
      </c>
      <c r="Q1102" s="62"/>
      <c r="R1102" s="65">
        <v>0</v>
      </c>
      <c r="S1102" s="66">
        <v>2</v>
      </c>
      <c r="T1102" s="66">
        <v>18</v>
      </c>
    </row>
    <row r="1103" ht="16.5" spans="1:20">
      <c r="A1103" s="4">
        <v>2</v>
      </c>
      <c r="B1103" s="62" t="s">
        <v>1324</v>
      </c>
      <c r="C1103" s="62" t="s">
        <v>1326</v>
      </c>
      <c r="D1103" s="63" t="s">
        <v>277</v>
      </c>
      <c r="E1103" s="64">
        <v>0</v>
      </c>
      <c r="F1103" s="64">
        <v>0</v>
      </c>
      <c r="G1103" s="64">
        <v>1</v>
      </c>
      <c r="H1103" s="64">
        <v>0</v>
      </c>
      <c r="I1103" s="62" t="s">
        <v>286</v>
      </c>
      <c r="J1103" s="65">
        <v>2</v>
      </c>
      <c r="K1103" s="62" t="s">
        <v>291</v>
      </c>
      <c r="L1103" s="65">
        <v>1</v>
      </c>
      <c r="M1103" s="62"/>
      <c r="N1103" s="65">
        <v>0</v>
      </c>
      <c r="O1103" s="62"/>
      <c r="P1103" s="65">
        <v>0</v>
      </c>
      <c r="Q1103" s="62"/>
      <c r="R1103" s="65">
        <v>0</v>
      </c>
      <c r="S1103" s="66">
        <v>2</v>
      </c>
      <c r="T1103" s="66">
        <v>18</v>
      </c>
    </row>
    <row r="1104" ht="16.5" spans="1:20">
      <c r="A1104" s="4">
        <v>3</v>
      </c>
      <c r="B1104" s="62" t="s">
        <v>1324</v>
      </c>
      <c r="C1104" s="62" t="s">
        <v>1327</v>
      </c>
      <c r="D1104" s="63" t="s">
        <v>277</v>
      </c>
      <c r="E1104" s="64">
        <v>2</v>
      </c>
      <c r="F1104" s="64">
        <v>0</v>
      </c>
      <c r="G1104" s="64">
        <v>0</v>
      </c>
      <c r="H1104" s="64">
        <v>1</v>
      </c>
      <c r="I1104" s="62" t="s">
        <v>286</v>
      </c>
      <c r="J1104" s="65">
        <v>1</v>
      </c>
      <c r="K1104" s="62" t="s">
        <v>262</v>
      </c>
      <c r="L1104" s="65">
        <v>1</v>
      </c>
      <c r="M1104" s="62"/>
      <c r="N1104" s="65">
        <v>0</v>
      </c>
      <c r="O1104" s="62"/>
      <c r="P1104" s="65">
        <v>0</v>
      </c>
      <c r="Q1104" s="62"/>
      <c r="R1104" s="65">
        <v>0</v>
      </c>
      <c r="S1104" s="66">
        <v>2</v>
      </c>
      <c r="T1104" s="66">
        <v>18</v>
      </c>
    </row>
    <row r="1105" ht="16.5" spans="1:20">
      <c r="A1105" s="4">
        <v>4</v>
      </c>
      <c r="B1105" s="62" t="s">
        <v>1324</v>
      </c>
      <c r="C1105" s="62" t="s">
        <v>1328</v>
      </c>
      <c r="D1105" s="63" t="s">
        <v>277</v>
      </c>
      <c r="E1105" s="64">
        <v>1</v>
      </c>
      <c r="F1105" s="64">
        <v>0</v>
      </c>
      <c r="G1105" s="64">
        <v>0</v>
      </c>
      <c r="H1105" s="64">
        <v>0</v>
      </c>
      <c r="I1105" s="62" t="s">
        <v>289</v>
      </c>
      <c r="J1105" s="65">
        <v>2</v>
      </c>
      <c r="K1105" s="62" t="s">
        <v>262</v>
      </c>
      <c r="L1105" s="65">
        <v>1</v>
      </c>
      <c r="M1105" s="62"/>
      <c r="N1105" s="65">
        <v>0</v>
      </c>
      <c r="O1105" s="62"/>
      <c r="P1105" s="65">
        <v>0</v>
      </c>
      <c r="Q1105" s="62"/>
      <c r="R1105" s="65">
        <v>0</v>
      </c>
      <c r="S1105" s="66">
        <v>2</v>
      </c>
      <c r="T1105" s="66">
        <v>18</v>
      </c>
    </row>
    <row r="1106" ht="16.5" spans="1:20">
      <c r="A1106" s="4">
        <v>5</v>
      </c>
      <c r="B1106" s="62" t="s">
        <v>1324</v>
      </c>
      <c r="C1106" s="62" t="s">
        <v>1329</v>
      </c>
      <c r="D1106" s="63" t="s">
        <v>277</v>
      </c>
      <c r="E1106" s="64">
        <v>0</v>
      </c>
      <c r="F1106" s="64">
        <v>1</v>
      </c>
      <c r="G1106" s="64">
        <v>0</v>
      </c>
      <c r="H1106" s="64">
        <v>0</v>
      </c>
      <c r="I1106" s="62" t="s">
        <v>286</v>
      </c>
      <c r="J1106" s="65">
        <v>1</v>
      </c>
      <c r="K1106" s="62" t="s">
        <v>262</v>
      </c>
      <c r="L1106" s="65">
        <v>1</v>
      </c>
      <c r="M1106" s="62" t="s">
        <v>291</v>
      </c>
      <c r="N1106" s="65">
        <v>2</v>
      </c>
      <c r="O1106" s="62"/>
      <c r="P1106" s="65">
        <v>0</v>
      </c>
      <c r="Q1106" s="62"/>
      <c r="R1106" s="65">
        <v>0</v>
      </c>
      <c r="S1106" s="66">
        <v>2</v>
      </c>
      <c r="T1106" s="66">
        <v>18</v>
      </c>
    </row>
    <row r="1107" ht="16.5" spans="1:20">
      <c r="A1107" s="4">
        <v>1</v>
      </c>
      <c r="B1107" s="62" t="s">
        <v>1330</v>
      </c>
      <c r="C1107" s="62" t="s">
        <v>1331</v>
      </c>
      <c r="D1107" s="63" t="s">
        <v>253</v>
      </c>
      <c r="E1107" s="64">
        <v>2</v>
      </c>
      <c r="F1107" s="64">
        <v>0</v>
      </c>
      <c r="G1107" s="64">
        <v>1</v>
      </c>
      <c r="H1107" s="64">
        <v>0</v>
      </c>
      <c r="I1107" s="62" t="s">
        <v>254</v>
      </c>
      <c r="J1107" s="65">
        <v>1</v>
      </c>
      <c r="K1107" s="62" t="s">
        <v>166</v>
      </c>
      <c r="L1107" s="65">
        <v>1</v>
      </c>
      <c r="M1107" s="62"/>
      <c r="N1107" s="65">
        <v>0</v>
      </c>
      <c r="O1107" s="62"/>
      <c r="P1107" s="65">
        <v>0</v>
      </c>
      <c r="Q1107" s="62"/>
      <c r="R1107" s="65">
        <v>0</v>
      </c>
      <c r="S1107" s="66">
        <v>2</v>
      </c>
      <c r="T1107" s="66">
        <v>18</v>
      </c>
    </row>
    <row r="1108" ht="16.5" spans="1:20">
      <c r="A1108" s="4">
        <v>2</v>
      </c>
      <c r="B1108" s="62" t="s">
        <v>1330</v>
      </c>
      <c r="C1108" s="62" t="s">
        <v>1332</v>
      </c>
      <c r="D1108" s="63" t="s">
        <v>253</v>
      </c>
      <c r="E1108" s="64">
        <v>1</v>
      </c>
      <c r="F1108" s="64">
        <v>1</v>
      </c>
      <c r="G1108" s="64">
        <v>0</v>
      </c>
      <c r="H1108" s="64">
        <v>0</v>
      </c>
      <c r="I1108" s="62" t="s">
        <v>254</v>
      </c>
      <c r="J1108" s="65">
        <v>2</v>
      </c>
      <c r="K1108" s="62" t="s">
        <v>846</v>
      </c>
      <c r="L1108" s="65">
        <v>1</v>
      </c>
      <c r="M1108" s="62"/>
      <c r="N1108" s="65">
        <v>0</v>
      </c>
      <c r="O1108" s="62"/>
      <c r="P1108" s="65">
        <v>0</v>
      </c>
      <c r="Q1108" s="62"/>
      <c r="R1108" s="65">
        <v>0</v>
      </c>
      <c r="S1108" s="66">
        <v>2</v>
      </c>
      <c r="T1108" s="66">
        <v>18</v>
      </c>
    </row>
    <row r="1109" ht="16.5" spans="1:20">
      <c r="A1109" s="4">
        <v>0</v>
      </c>
      <c r="B1109" s="62"/>
      <c r="C1109" s="62"/>
      <c r="D1109" s="63"/>
      <c r="E1109" s="64">
        <v>0</v>
      </c>
      <c r="F1109" s="64">
        <v>0</v>
      </c>
      <c r="G1109" s="64">
        <v>0</v>
      </c>
      <c r="H1109" s="64">
        <v>0</v>
      </c>
      <c r="I1109" s="62"/>
      <c r="J1109" s="65">
        <v>0</v>
      </c>
      <c r="K1109" s="62"/>
      <c r="L1109" s="65">
        <v>0</v>
      </c>
      <c r="M1109" s="62"/>
      <c r="N1109" s="65">
        <v>0</v>
      </c>
      <c r="O1109" s="62"/>
      <c r="P1109" s="65">
        <v>0</v>
      </c>
      <c r="Q1109" s="62"/>
      <c r="R1109" s="65">
        <v>0</v>
      </c>
      <c r="S1109" s="66">
        <v>2</v>
      </c>
      <c r="T1109" s="66">
        <v>18</v>
      </c>
    </row>
    <row r="1110" ht="16.5" spans="1:20">
      <c r="A1110" s="4">
        <v>0</v>
      </c>
      <c r="B1110" s="62"/>
      <c r="C1110" s="62"/>
      <c r="D1110" s="63"/>
      <c r="E1110" s="64">
        <v>0</v>
      </c>
      <c r="F1110" s="64">
        <v>0</v>
      </c>
      <c r="G1110" s="64">
        <v>0</v>
      </c>
      <c r="H1110" s="64">
        <v>0</v>
      </c>
      <c r="I1110" s="62"/>
      <c r="J1110" s="65">
        <v>0</v>
      </c>
      <c r="K1110" s="62"/>
      <c r="L1110" s="65">
        <v>0</v>
      </c>
      <c r="M1110" s="62"/>
      <c r="N1110" s="65">
        <v>0</v>
      </c>
      <c r="O1110" s="62"/>
      <c r="P1110" s="65">
        <v>0</v>
      </c>
      <c r="Q1110" s="62"/>
      <c r="R1110" s="65">
        <v>0</v>
      </c>
      <c r="S1110" s="66">
        <v>2</v>
      </c>
      <c r="T1110" s="66">
        <v>18</v>
      </c>
    </row>
    <row r="1111" ht="16.5" spans="1:20">
      <c r="A1111" s="4">
        <v>0</v>
      </c>
      <c r="B1111" s="62"/>
      <c r="C1111" s="62"/>
      <c r="D1111" s="63"/>
      <c r="E1111" s="64">
        <v>0</v>
      </c>
      <c r="F1111" s="64">
        <v>0</v>
      </c>
      <c r="G1111" s="64">
        <v>0</v>
      </c>
      <c r="H1111" s="64">
        <v>0</v>
      </c>
      <c r="I1111" s="62"/>
      <c r="J1111" s="65">
        <v>0</v>
      </c>
      <c r="K1111" s="62"/>
      <c r="L1111" s="65">
        <v>0</v>
      </c>
      <c r="M1111" s="62"/>
      <c r="N1111" s="65">
        <v>0</v>
      </c>
      <c r="O1111" s="62"/>
      <c r="P1111" s="65">
        <v>0</v>
      </c>
      <c r="Q1111" s="62"/>
      <c r="R1111" s="65">
        <v>0</v>
      </c>
      <c r="S1111" s="66">
        <v>2</v>
      </c>
      <c r="T1111" s="66">
        <v>18</v>
      </c>
    </row>
    <row r="1112" ht="16.5" spans="1:20">
      <c r="A1112" s="4">
        <v>1</v>
      </c>
      <c r="B1112" s="62" t="s">
        <v>1333</v>
      </c>
      <c r="C1112" s="62" t="s">
        <v>1334</v>
      </c>
      <c r="D1112" s="63" t="s">
        <v>261</v>
      </c>
      <c r="E1112" s="64">
        <v>0</v>
      </c>
      <c r="F1112" s="64">
        <v>1</v>
      </c>
      <c r="G1112" s="64">
        <v>0</v>
      </c>
      <c r="H1112" s="64">
        <v>1</v>
      </c>
      <c r="I1112" s="62" t="s">
        <v>262</v>
      </c>
      <c r="J1112" s="65">
        <v>2</v>
      </c>
      <c r="K1112" s="62" t="s">
        <v>166</v>
      </c>
      <c r="L1112" s="65">
        <v>1</v>
      </c>
      <c r="M1112" s="62"/>
      <c r="N1112" s="65">
        <v>0</v>
      </c>
      <c r="O1112" s="62"/>
      <c r="P1112" s="65">
        <v>0</v>
      </c>
      <c r="Q1112" s="62"/>
      <c r="R1112" s="65">
        <v>0</v>
      </c>
      <c r="S1112" s="66">
        <v>2</v>
      </c>
      <c r="T1112" s="66">
        <v>18</v>
      </c>
    </row>
    <row r="1113" ht="16.5" spans="1:20">
      <c r="A1113" s="4">
        <v>2</v>
      </c>
      <c r="B1113" s="62" t="s">
        <v>1333</v>
      </c>
      <c r="C1113" s="62" t="s">
        <v>1335</v>
      </c>
      <c r="D1113" s="63" t="s">
        <v>261</v>
      </c>
      <c r="E1113" s="64">
        <v>1</v>
      </c>
      <c r="F1113" s="64">
        <v>0</v>
      </c>
      <c r="G1113" s="64">
        <v>1</v>
      </c>
      <c r="H1113" s="64">
        <v>0</v>
      </c>
      <c r="I1113" s="62" t="s">
        <v>47</v>
      </c>
      <c r="J1113" s="65">
        <v>2</v>
      </c>
      <c r="K1113" s="62" t="s">
        <v>309</v>
      </c>
      <c r="L1113" s="65">
        <v>1</v>
      </c>
      <c r="M1113" s="62"/>
      <c r="N1113" s="65">
        <v>0</v>
      </c>
      <c r="O1113" s="62"/>
      <c r="P1113" s="65">
        <v>0</v>
      </c>
      <c r="Q1113" s="62"/>
      <c r="R1113" s="65">
        <v>0</v>
      </c>
      <c r="S1113" s="66">
        <v>2</v>
      </c>
      <c r="T1113" s="66">
        <v>18</v>
      </c>
    </row>
    <row r="1114" ht="16.5" spans="1:20">
      <c r="A1114" s="4">
        <v>3</v>
      </c>
      <c r="B1114" s="62" t="s">
        <v>1333</v>
      </c>
      <c r="C1114" s="62" t="s">
        <v>1336</v>
      </c>
      <c r="D1114" s="63" t="s">
        <v>261</v>
      </c>
      <c r="E1114" s="64">
        <v>1</v>
      </c>
      <c r="F1114" s="64">
        <v>1</v>
      </c>
      <c r="G1114" s="64">
        <v>0</v>
      </c>
      <c r="H1114" s="64">
        <v>0</v>
      </c>
      <c r="I1114" s="62" t="s">
        <v>272</v>
      </c>
      <c r="J1114" s="65">
        <v>1</v>
      </c>
      <c r="K1114" s="62" t="s">
        <v>309</v>
      </c>
      <c r="L1114" s="65">
        <v>3</v>
      </c>
      <c r="M1114" s="62"/>
      <c r="N1114" s="65">
        <v>0</v>
      </c>
      <c r="O1114" s="62"/>
      <c r="P1114" s="65">
        <v>0</v>
      </c>
      <c r="Q1114" s="62"/>
      <c r="R1114" s="65">
        <v>0</v>
      </c>
      <c r="S1114" s="66">
        <v>2</v>
      </c>
      <c r="T1114" s="66">
        <v>18</v>
      </c>
    </row>
    <row r="1115" ht="16.5" spans="1:20">
      <c r="A1115" s="4">
        <v>4</v>
      </c>
      <c r="B1115" s="62" t="s">
        <v>1333</v>
      </c>
      <c r="C1115" s="62" t="s">
        <v>1337</v>
      </c>
      <c r="D1115" s="63" t="s">
        <v>261</v>
      </c>
      <c r="E1115" s="64">
        <v>0</v>
      </c>
      <c r="F1115" s="64">
        <v>1</v>
      </c>
      <c r="G1115" s="64">
        <v>0</v>
      </c>
      <c r="H1115" s="64">
        <v>1</v>
      </c>
      <c r="I1115" s="62" t="s">
        <v>47</v>
      </c>
      <c r="J1115" s="65">
        <v>1</v>
      </c>
      <c r="K1115" s="62" t="s">
        <v>309</v>
      </c>
      <c r="L1115" s="65">
        <v>1</v>
      </c>
      <c r="M1115" s="62"/>
      <c r="N1115" s="65">
        <v>0</v>
      </c>
      <c r="O1115" s="62"/>
      <c r="P1115" s="65">
        <v>0</v>
      </c>
      <c r="Q1115" s="62"/>
      <c r="R1115" s="65">
        <v>0</v>
      </c>
      <c r="S1115" s="66">
        <v>2</v>
      </c>
      <c r="T1115" s="66">
        <v>18</v>
      </c>
    </row>
    <row r="1116" ht="16.5" spans="1:20">
      <c r="A1116" s="4">
        <v>5</v>
      </c>
      <c r="B1116" s="62" t="s">
        <v>1333</v>
      </c>
      <c r="C1116" s="62" t="s">
        <v>1338</v>
      </c>
      <c r="D1116" s="63" t="s">
        <v>261</v>
      </c>
      <c r="E1116" s="64">
        <v>1</v>
      </c>
      <c r="F1116" s="64">
        <v>0</v>
      </c>
      <c r="G1116" s="64">
        <v>0</v>
      </c>
      <c r="H1116" s="64">
        <v>1</v>
      </c>
      <c r="I1116" s="62" t="s">
        <v>262</v>
      </c>
      <c r="J1116" s="65">
        <v>1</v>
      </c>
      <c r="K1116" s="62" t="s">
        <v>166</v>
      </c>
      <c r="L1116" s="65">
        <v>2</v>
      </c>
      <c r="M1116" s="62"/>
      <c r="N1116" s="65">
        <v>0</v>
      </c>
      <c r="O1116" s="62"/>
      <c r="P1116" s="65">
        <v>0</v>
      </c>
      <c r="Q1116" s="62"/>
      <c r="R1116" s="65">
        <v>0</v>
      </c>
      <c r="S1116" s="66">
        <v>2</v>
      </c>
      <c r="T1116" s="66">
        <v>18</v>
      </c>
    </row>
    <row r="1117" ht="16.5" spans="1:20">
      <c r="A1117" s="4">
        <v>1</v>
      </c>
      <c r="B1117" s="62" t="s">
        <v>1339</v>
      </c>
      <c r="C1117" s="62" t="s">
        <v>1340</v>
      </c>
      <c r="D1117" s="63" t="s">
        <v>362</v>
      </c>
      <c r="E1117" s="64">
        <v>1</v>
      </c>
      <c r="F1117" s="64">
        <v>1</v>
      </c>
      <c r="G1117" s="64">
        <v>0</v>
      </c>
      <c r="H1117" s="64">
        <v>0</v>
      </c>
      <c r="I1117" s="62" t="s">
        <v>367</v>
      </c>
      <c r="J1117" s="65">
        <v>2</v>
      </c>
      <c r="K1117" s="62" t="s">
        <v>240</v>
      </c>
      <c r="L1117" s="65">
        <v>2</v>
      </c>
      <c r="M1117" s="62" t="s">
        <v>1303</v>
      </c>
      <c r="N1117" s="65">
        <v>1</v>
      </c>
      <c r="O1117" s="62"/>
      <c r="P1117" s="65">
        <v>0</v>
      </c>
      <c r="Q1117" s="62"/>
      <c r="R1117" s="65">
        <v>0</v>
      </c>
      <c r="S1117" s="66">
        <v>2</v>
      </c>
      <c r="T1117" s="66">
        <v>18</v>
      </c>
    </row>
    <row r="1118" ht="16.5" spans="1:20">
      <c r="A1118" s="4">
        <v>2</v>
      </c>
      <c r="B1118" s="62" t="s">
        <v>1339</v>
      </c>
      <c r="C1118" s="62" t="s">
        <v>1341</v>
      </c>
      <c r="D1118" s="63" t="s">
        <v>362</v>
      </c>
      <c r="E1118" s="64">
        <v>2</v>
      </c>
      <c r="F1118" s="64">
        <v>0</v>
      </c>
      <c r="G1118" s="64">
        <v>0</v>
      </c>
      <c r="H1118" s="64">
        <v>0</v>
      </c>
      <c r="I1118" s="62" t="s">
        <v>242</v>
      </c>
      <c r="J1118" s="65">
        <v>1</v>
      </c>
      <c r="K1118" s="62" t="s">
        <v>373</v>
      </c>
      <c r="L1118" s="65">
        <v>1</v>
      </c>
      <c r="M1118" s="62" t="s">
        <v>1303</v>
      </c>
      <c r="N1118" s="65">
        <v>1</v>
      </c>
      <c r="O1118" s="62"/>
      <c r="P1118" s="65">
        <v>0</v>
      </c>
      <c r="Q1118" s="62"/>
      <c r="R1118" s="65">
        <v>0</v>
      </c>
      <c r="S1118" s="66">
        <v>2</v>
      </c>
      <c r="T1118" s="66">
        <v>18</v>
      </c>
    </row>
    <row r="1119" ht="16.5" spans="1:20">
      <c r="A1119" s="4">
        <v>3</v>
      </c>
      <c r="B1119" s="62" t="s">
        <v>1339</v>
      </c>
      <c r="C1119" s="62" t="s">
        <v>1342</v>
      </c>
      <c r="D1119" s="63" t="s">
        <v>362</v>
      </c>
      <c r="E1119" s="64">
        <v>2</v>
      </c>
      <c r="F1119" s="64">
        <v>0</v>
      </c>
      <c r="G1119" s="64">
        <v>0</v>
      </c>
      <c r="H1119" s="64">
        <v>0</v>
      </c>
      <c r="I1119" s="62" t="s">
        <v>369</v>
      </c>
      <c r="J1119" s="65">
        <v>2</v>
      </c>
      <c r="K1119" s="62" t="s">
        <v>242</v>
      </c>
      <c r="L1119" s="65">
        <v>1</v>
      </c>
      <c r="M1119" s="62"/>
      <c r="N1119" s="65">
        <v>0</v>
      </c>
      <c r="O1119" s="62"/>
      <c r="P1119" s="65">
        <v>0</v>
      </c>
      <c r="Q1119" s="62"/>
      <c r="R1119" s="65">
        <v>0</v>
      </c>
      <c r="S1119" s="66">
        <v>2</v>
      </c>
      <c r="T1119" s="66">
        <v>18</v>
      </c>
    </row>
    <row r="1120" ht="16.5" spans="1:20">
      <c r="A1120" s="4">
        <v>4</v>
      </c>
      <c r="B1120" s="62" t="s">
        <v>1339</v>
      </c>
      <c r="C1120" s="62" t="s">
        <v>1343</v>
      </c>
      <c r="D1120" s="63" t="s">
        <v>362</v>
      </c>
      <c r="E1120" s="64">
        <v>1</v>
      </c>
      <c r="F1120" s="64">
        <v>0</v>
      </c>
      <c r="G1120" s="64">
        <v>0</v>
      </c>
      <c r="H1120" s="64">
        <v>1</v>
      </c>
      <c r="I1120" s="62" t="s">
        <v>367</v>
      </c>
      <c r="J1120" s="65">
        <v>1</v>
      </c>
      <c r="K1120" s="62" t="s">
        <v>242</v>
      </c>
      <c r="L1120" s="65">
        <v>1</v>
      </c>
      <c r="M1120" s="62"/>
      <c r="N1120" s="65">
        <v>0</v>
      </c>
      <c r="O1120" s="62"/>
      <c r="P1120" s="65">
        <v>0</v>
      </c>
      <c r="Q1120" s="62"/>
      <c r="R1120" s="65">
        <v>0</v>
      </c>
      <c r="S1120" s="66">
        <v>2</v>
      </c>
      <c r="T1120" s="66">
        <v>18</v>
      </c>
    </row>
    <row r="1121" ht="16.5" spans="1:20">
      <c r="A1121" s="4">
        <v>5</v>
      </c>
      <c r="B1121" s="62" t="s">
        <v>1339</v>
      </c>
      <c r="C1121" s="62" t="s">
        <v>1344</v>
      </c>
      <c r="D1121" s="63" t="s">
        <v>362</v>
      </c>
      <c r="E1121" s="64">
        <v>2</v>
      </c>
      <c r="F1121" s="64">
        <v>0</v>
      </c>
      <c r="G1121" s="64">
        <v>0</v>
      </c>
      <c r="H1121" s="64">
        <v>0</v>
      </c>
      <c r="I1121" s="62" t="s">
        <v>369</v>
      </c>
      <c r="J1121" s="65">
        <v>1</v>
      </c>
      <c r="K1121" s="62" t="s">
        <v>373</v>
      </c>
      <c r="L1121" s="65">
        <v>2</v>
      </c>
      <c r="M1121" s="62"/>
      <c r="N1121" s="65">
        <v>0</v>
      </c>
      <c r="O1121" s="62"/>
      <c r="P1121" s="65">
        <v>0</v>
      </c>
      <c r="Q1121" s="62"/>
      <c r="R1121" s="65">
        <v>0</v>
      </c>
      <c r="S1121" s="66">
        <v>2</v>
      </c>
      <c r="T1121" s="66">
        <v>18</v>
      </c>
    </row>
    <row r="1122" ht="16.5" spans="1:20">
      <c r="A1122" s="4">
        <v>1</v>
      </c>
      <c r="B1122" s="62" t="s">
        <v>1345</v>
      </c>
      <c r="C1122" s="62" t="s">
        <v>1346</v>
      </c>
      <c r="D1122" s="63" t="s">
        <v>144</v>
      </c>
      <c r="E1122" s="64">
        <v>0</v>
      </c>
      <c r="F1122" s="64">
        <v>1</v>
      </c>
      <c r="G1122" s="64">
        <v>0</v>
      </c>
      <c r="H1122" s="64">
        <v>1</v>
      </c>
      <c r="I1122" s="62" t="s">
        <v>145</v>
      </c>
      <c r="J1122" s="65">
        <v>2</v>
      </c>
      <c r="K1122" s="62" t="s">
        <v>22</v>
      </c>
      <c r="L1122" s="65">
        <v>2</v>
      </c>
      <c r="M1122" s="62"/>
      <c r="N1122" s="65">
        <v>0</v>
      </c>
      <c r="O1122" s="62"/>
      <c r="P1122" s="65">
        <v>0</v>
      </c>
      <c r="Q1122" s="62"/>
      <c r="R1122" s="65">
        <v>0</v>
      </c>
      <c r="S1122" s="66">
        <v>2</v>
      </c>
      <c r="T1122" s="66">
        <v>18</v>
      </c>
    </row>
    <row r="1123" ht="16.5" spans="1:20">
      <c r="A1123" s="4">
        <v>2</v>
      </c>
      <c r="B1123" s="62" t="s">
        <v>1345</v>
      </c>
      <c r="C1123" s="62" t="s">
        <v>1347</v>
      </c>
      <c r="D1123" s="63" t="s">
        <v>144</v>
      </c>
      <c r="E1123" s="64">
        <v>1</v>
      </c>
      <c r="F1123" s="64">
        <v>0</v>
      </c>
      <c r="G1123" s="64">
        <v>0</v>
      </c>
      <c r="H1123" s="64">
        <v>1</v>
      </c>
      <c r="I1123" s="62" t="s">
        <v>43</v>
      </c>
      <c r="J1123" s="65">
        <v>2</v>
      </c>
      <c r="K1123" s="62" t="s">
        <v>47</v>
      </c>
      <c r="L1123" s="65">
        <v>1</v>
      </c>
      <c r="M1123" s="62" t="s">
        <v>22</v>
      </c>
      <c r="N1123" s="65">
        <v>1</v>
      </c>
      <c r="O1123" s="62"/>
      <c r="P1123" s="65">
        <v>0</v>
      </c>
      <c r="Q1123" s="62"/>
      <c r="R1123" s="65">
        <v>0</v>
      </c>
      <c r="S1123" s="66">
        <v>2</v>
      </c>
      <c r="T1123" s="66">
        <v>18</v>
      </c>
    </row>
    <row r="1124" ht="16.5" spans="1:20">
      <c r="A1124" s="4">
        <v>3</v>
      </c>
      <c r="B1124" s="62" t="s">
        <v>1345</v>
      </c>
      <c r="C1124" s="62" t="s">
        <v>1348</v>
      </c>
      <c r="D1124" s="63" t="s">
        <v>144</v>
      </c>
      <c r="E1124" s="64">
        <v>0</v>
      </c>
      <c r="F1124" s="64">
        <v>1</v>
      </c>
      <c r="G1124" s="64">
        <v>0</v>
      </c>
      <c r="H1124" s="64">
        <v>1</v>
      </c>
      <c r="I1124" s="62" t="s">
        <v>145</v>
      </c>
      <c r="J1124" s="65">
        <v>1</v>
      </c>
      <c r="K1124" s="62" t="s">
        <v>43</v>
      </c>
      <c r="L1124" s="65">
        <v>1</v>
      </c>
      <c r="M1124" s="62" t="s">
        <v>47</v>
      </c>
      <c r="N1124" s="65">
        <v>1</v>
      </c>
      <c r="O1124" s="62"/>
      <c r="P1124" s="65">
        <v>0</v>
      </c>
      <c r="Q1124" s="62"/>
      <c r="R1124" s="65">
        <v>0</v>
      </c>
      <c r="S1124" s="66">
        <v>2</v>
      </c>
      <c r="T1124" s="66">
        <v>18</v>
      </c>
    </row>
    <row r="1125" ht="16.5" spans="1:20">
      <c r="A1125" s="4">
        <v>4</v>
      </c>
      <c r="B1125" s="62" t="s">
        <v>1345</v>
      </c>
      <c r="C1125" s="62" t="s">
        <v>1349</v>
      </c>
      <c r="D1125" s="63" t="s">
        <v>144</v>
      </c>
      <c r="E1125" s="64">
        <v>0</v>
      </c>
      <c r="F1125" s="64">
        <v>1</v>
      </c>
      <c r="G1125" s="64">
        <v>0</v>
      </c>
      <c r="H1125" s="64">
        <v>1</v>
      </c>
      <c r="I1125" s="62" t="s">
        <v>43</v>
      </c>
      <c r="J1125" s="65">
        <v>1</v>
      </c>
      <c r="K1125" s="62" t="s">
        <v>149</v>
      </c>
      <c r="L1125" s="65">
        <v>1</v>
      </c>
      <c r="M1125" s="62" t="s">
        <v>66</v>
      </c>
      <c r="N1125" s="65">
        <v>1</v>
      </c>
      <c r="O1125" s="62"/>
      <c r="P1125" s="65">
        <v>0</v>
      </c>
      <c r="Q1125" s="62"/>
      <c r="R1125" s="65">
        <v>0</v>
      </c>
      <c r="S1125" s="66">
        <v>2</v>
      </c>
      <c r="T1125" s="66">
        <v>18</v>
      </c>
    </row>
    <row r="1126" ht="16.5" spans="1:20">
      <c r="A1126" s="4">
        <v>5</v>
      </c>
      <c r="B1126" s="62" t="s">
        <v>1345</v>
      </c>
      <c r="C1126" s="62" t="s">
        <v>1350</v>
      </c>
      <c r="D1126" s="63" t="s">
        <v>144</v>
      </c>
      <c r="E1126" s="64">
        <v>1</v>
      </c>
      <c r="F1126" s="64">
        <v>0</v>
      </c>
      <c r="G1126" s="64">
        <v>0</v>
      </c>
      <c r="H1126" s="64">
        <v>1</v>
      </c>
      <c r="I1126" s="62" t="s">
        <v>47</v>
      </c>
      <c r="J1126" s="65">
        <v>1</v>
      </c>
      <c r="K1126" s="62" t="s">
        <v>149</v>
      </c>
      <c r="L1126" s="65">
        <v>2</v>
      </c>
      <c r="M1126" s="62" t="s">
        <v>66</v>
      </c>
      <c r="N1126" s="65">
        <v>1</v>
      </c>
      <c r="O1126" s="62"/>
      <c r="P1126" s="65">
        <v>0</v>
      </c>
      <c r="Q1126" s="62"/>
      <c r="R1126" s="65">
        <v>0</v>
      </c>
      <c r="S1126" s="66">
        <v>2</v>
      </c>
      <c r="T1126" s="66">
        <v>18</v>
      </c>
    </row>
    <row r="1127" ht="16.5" spans="1:20">
      <c r="A1127" s="4">
        <v>1</v>
      </c>
      <c r="B1127" s="62" t="s">
        <v>1351</v>
      </c>
      <c r="C1127" s="62" t="s">
        <v>1352</v>
      </c>
      <c r="D1127" s="63" t="s">
        <v>1353</v>
      </c>
      <c r="E1127" s="64">
        <v>0</v>
      </c>
      <c r="F1127" s="64">
        <v>1</v>
      </c>
      <c r="G1127" s="64">
        <v>0</v>
      </c>
      <c r="H1127" s="64">
        <v>0</v>
      </c>
      <c r="I1127" s="62" t="s">
        <v>936</v>
      </c>
      <c r="J1127" s="65">
        <v>2</v>
      </c>
      <c r="K1127" s="62" t="s">
        <v>291</v>
      </c>
      <c r="L1127" s="65">
        <v>1</v>
      </c>
      <c r="M1127" s="62" t="s">
        <v>367</v>
      </c>
      <c r="N1127" s="65">
        <v>1</v>
      </c>
      <c r="O1127" s="62"/>
      <c r="P1127" s="65">
        <v>0</v>
      </c>
      <c r="Q1127" s="62"/>
      <c r="R1127" s="65">
        <v>0</v>
      </c>
      <c r="S1127" s="66">
        <v>2</v>
      </c>
      <c r="T1127" s="66">
        <v>18</v>
      </c>
    </row>
    <row r="1128" ht="16.5" spans="1:20">
      <c r="A1128" s="4">
        <v>2</v>
      </c>
      <c r="B1128" s="62" t="s">
        <v>1351</v>
      </c>
      <c r="C1128" s="62" t="s">
        <v>1354</v>
      </c>
      <c r="D1128" s="63" t="s">
        <v>1353</v>
      </c>
      <c r="E1128" s="64">
        <v>0</v>
      </c>
      <c r="F1128" s="64">
        <v>0</v>
      </c>
      <c r="G1128" s="64">
        <v>0</v>
      </c>
      <c r="H1128" s="64">
        <v>1</v>
      </c>
      <c r="I1128" s="62" t="s">
        <v>750</v>
      </c>
      <c r="J1128" s="65">
        <v>1</v>
      </c>
      <c r="K1128" s="62" t="s">
        <v>291</v>
      </c>
      <c r="L1128" s="65">
        <v>2</v>
      </c>
      <c r="M1128" s="62"/>
      <c r="N1128" s="65">
        <v>0</v>
      </c>
      <c r="O1128" s="62"/>
      <c r="P1128" s="65">
        <v>0</v>
      </c>
      <c r="Q1128" s="62"/>
      <c r="R1128" s="65">
        <v>0</v>
      </c>
      <c r="S1128" s="66">
        <v>2</v>
      </c>
      <c r="T1128" s="66">
        <v>18</v>
      </c>
    </row>
    <row r="1129" ht="16.5" spans="1:20">
      <c r="A1129" s="4">
        <v>3</v>
      </c>
      <c r="B1129" s="62" t="s">
        <v>1351</v>
      </c>
      <c r="C1129" s="62" t="s">
        <v>1355</v>
      </c>
      <c r="D1129" s="63" t="s">
        <v>1353</v>
      </c>
      <c r="E1129" s="64">
        <v>0</v>
      </c>
      <c r="F1129" s="64">
        <v>0</v>
      </c>
      <c r="G1129" s="64">
        <v>0</v>
      </c>
      <c r="H1129" s="64">
        <v>1</v>
      </c>
      <c r="I1129" s="62" t="s">
        <v>22</v>
      </c>
      <c r="J1129" s="65">
        <v>1</v>
      </c>
      <c r="K1129" s="62" t="s">
        <v>367</v>
      </c>
      <c r="L1129" s="65">
        <v>2</v>
      </c>
      <c r="M1129" s="62"/>
      <c r="N1129" s="65">
        <v>0</v>
      </c>
      <c r="O1129" s="62"/>
      <c r="P1129" s="65">
        <v>0</v>
      </c>
      <c r="Q1129" s="62"/>
      <c r="R1129" s="65">
        <v>0</v>
      </c>
      <c r="S1129" s="66">
        <v>2</v>
      </c>
      <c r="T1129" s="66">
        <v>18</v>
      </c>
    </row>
    <row r="1130" ht="16.5" spans="1:20">
      <c r="A1130" s="4">
        <v>4</v>
      </c>
      <c r="B1130" s="62" t="s">
        <v>1351</v>
      </c>
      <c r="C1130" s="62" t="s">
        <v>1356</v>
      </c>
      <c r="D1130" s="63" t="s">
        <v>1353</v>
      </c>
      <c r="E1130" s="64">
        <v>0</v>
      </c>
      <c r="F1130" s="64">
        <v>0</v>
      </c>
      <c r="G1130" s="64">
        <v>0</v>
      </c>
      <c r="H1130" s="64">
        <v>1</v>
      </c>
      <c r="I1130" s="62" t="s">
        <v>750</v>
      </c>
      <c r="J1130" s="65">
        <v>2</v>
      </c>
      <c r="K1130" s="62" t="s">
        <v>573</v>
      </c>
      <c r="L1130" s="65">
        <v>1</v>
      </c>
      <c r="M1130" s="62"/>
      <c r="N1130" s="65">
        <v>0</v>
      </c>
      <c r="O1130" s="62"/>
      <c r="P1130" s="65">
        <v>0</v>
      </c>
      <c r="Q1130" s="62"/>
      <c r="R1130" s="65">
        <v>0</v>
      </c>
      <c r="S1130" s="66">
        <v>2</v>
      </c>
      <c r="T1130" s="66">
        <v>18</v>
      </c>
    </row>
    <row r="1131" ht="16.5" spans="1:20">
      <c r="A1131" s="4">
        <v>5</v>
      </c>
      <c r="B1131" s="62" t="s">
        <v>1351</v>
      </c>
      <c r="C1131" s="62" t="s">
        <v>1357</v>
      </c>
      <c r="D1131" s="63" t="s">
        <v>1353</v>
      </c>
      <c r="E1131" s="64">
        <v>0</v>
      </c>
      <c r="F1131" s="64">
        <v>0</v>
      </c>
      <c r="G1131" s="64">
        <v>1</v>
      </c>
      <c r="H1131" s="64">
        <v>0</v>
      </c>
      <c r="I1131" s="62" t="s">
        <v>22</v>
      </c>
      <c r="J1131" s="65">
        <v>2</v>
      </c>
      <c r="K1131" s="62" t="s">
        <v>936</v>
      </c>
      <c r="L1131" s="65">
        <v>1</v>
      </c>
      <c r="M1131" s="62"/>
      <c r="N1131" s="65">
        <v>0</v>
      </c>
      <c r="O1131" s="62"/>
      <c r="P1131" s="65">
        <v>0</v>
      </c>
      <c r="Q1131" s="62"/>
      <c r="R1131" s="65">
        <v>0</v>
      </c>
      <c r="S1131" s="66">
        <v>2</v>
      </c>
      <c r="T1131" s="66">
        <v>18</v>
      </c>
    </row>
    <row r="1132" ht="16.5" spans="1:20">
      <c r="A1132" s="4">
        <v>1</v>
      </c>
      <c r="B1132" s="62" t="s">
        <v>1358</v>
      </c>
      <c r="C1132" s="62" t="s">
        <v>1359</v>
      </c>
      <c r="D1132" s="63" t="s">
        <v>1360</v>
      </c>
      <c r="E1132" s="64">
        <v>1</v>
      </c>
      <c r="F1132" s="64">
        <v>0</v>
      </c>
      <c r="G1132" s="64">
        <v>0</v>
      </c>
      <c r="H1132" s="64">
        <v>0</v>
      </c>
      <c r="I1132" s="62" t="s">
        <v>79</v>
      </c>
      <c r="J1132" s="65">
        <v>2</v>
      </c>
      <c r="K1132" s="62" t="s">
        <v>166</v>
      </c>
      <c r="L1132" s="65">
        <v>3</v>
      </c>
      <c r="M1132" s="62"/>
      <c r="N1132" s="65">
        <v>0</v>
      </c>
      <c r="O1132" s="62"/>
      <c r="P1132" s="65">
        <v>0</v>
      </c>
      <c r="Q1132" s="62"/>
      <c r="R1132" s="65">
        <v>0</v>
      </c>
      <c r="S1132" s="66">
        <v>3</v>
      </c>
      <c r="T1132" s="66">
        <v>16</v>
      </c>
    </row>
    <row r="1133" ht="16.5" spans="1:20">
      <c r="A1133" s="4">
        <v>2</v>
      </c>
      <c r="B1133" s="62" t="s">
        <v>1358</v>
      </c>
      <c r="C1133" s="62" t="s">
        <v>1361</v>
      </c>
      <c r="D1133" s="63" t="s">
        <v>1360</v>
      </c>
      <c r="E1133" s="64">
        <v>2</v>
      </c>
      <c r="F1133" s="64">
        <v>0</v>
      </c>
      <c r="G1133" s="64">
        <v>0</v>
      </c>
      <c r="H1133" s="64">
        <v>0</v>
      </c>
      <c r="I1133" s="62" t="s">
        <v>323</v>
      </c>
      <c r="J1133" s="65">
        <v>1</v>
      </c>
      <c r="K1133" s="62" t="s">
        <v>70</v>
      </c>
      <c r="L1133" s="65">
        <v>1</v>
      </c>
      <c r="M1133" s="62" t="s">
        <v>499</v>
      </c>
      <c r="N1133" s="65">
        <v>2</v>
      </c>
      <c r="O1133" s="62"/>
      <c r="P1133" s="65">
        <v>0</v>
      </c>
      <c r="Q1133" s="62"/>
      <c r="R1133" s="65">
        <v>0</v>
      </c>
      <c r="S1133" s="66">
        <v>3</v>
      </c>
      <c r="T1133" s="66">
        <v>16</v>
      </c>
    </row>
    <row r="1134" ht="16.5" spans="1:20">
      <c r="A1134" s="4">
        <v>3</v>
      </c>
      <c r="B1134" s="62" t="s">
        <v>1358</v>
      </c>
      <c r="C1134" s="62" t="s">
        <v>1362</v>
      </c>
      <c r="D1134" s="63" t="s">
        <v>1360</v>
      </c>
      <c r="E1134" s="64">
        <v>1</v>
      </c>
      <c r="F1134" s="64">
        <v>1</v>
      </c>
      <c r="G1134" s="64">
        <v>0</v>
      </c>
      <c r="H1134" s="64">
        <v>0</v>
      </c>
      <c r="I1134" s="62" t="s">
        <v>493</v>
      </c>
      <c r="J1134" s="65">
        <v>3</v>
      </c>
      <c r="K1134" s="62" t="s">
        <v>70</v>
      </c>
      <c r="L1134" s="65">
        <v>2</v>
      </c>
      <c r="M1134" s="62"/>
      <c r="N1134" s="65">
        <v>0</v>
      </c>
      <c r="O1134" s="62"/>
      <c r="P1134" s="65">
        <v>0</v>
      </c>
      <c r="Q1134" s="62"/>
      <c r="R1134" s="65">
        <v>0</v>
      </c>
      <c r="S1134" s="66">
        <v>3</v>
      </c>
      <c r="T1134" s="66">
        <v>16</v>
      </c>
    </row>
    <row r="1135" ht="16.5" spans="1:20">
      <c r="A1135" s="4">
        <v>4</v>
      </c>
      <c r="B1135" s="62" t="s">
        <v>1358</v>
      </c>
      <c r="C1135" s="62" t="s">
        <v>1363</v>
      </c>
      <c r="D1135" s="63" t="s">
        <v>1360</v>
      </c>
      <c r="E1135" s="64">
        <v>0</v>
      </c>
      <c r="F1135" s="64">
        <v>0</v>
      </c>
      <c r="G1135" s="64">
        <v>1</v>
      </c>
      <c r="H1135" s="64">
        <v>0</v>
      </c>
      <c r="I1135" s="62" t="s">
        <v>289</v>
      </c>
      <c r="J1135" s="65">
        <v>1</v>
      </c>
      <c r="K1135" s="62" t="s">
        <v>539</v>
      </c>
      <c r="L1135" s="65">
        <v>1</v>
      </c>
      <c r="M1135" s="62" t="s">
        <v>499</v>
      </c>
      <c r="N1135" s="65">
        <v>1</v>
      </c>
      <c r="O1135" s="62"/>
      <c r="P1135" s="65">
        <v>0</v>
      </c>
      <c r="Q1135" s="62"/>
      <c r="R1135" s="65">
        <v>0</v>
      </c>
      <c r="S1135" s="66">
        <v>3</v>
      </c>
      <c r="T1135" s="66">
        <v>16</v>
      </c>
    </row>
    <row r="1136" ht="16.5" spans="1:20">
      <c r="A1136" s="4">
        <v>5</v>
      </c>
      <c r="B1136" s="62" t="s">
        <v>1358</v>
      </c>
      <c r="C1136" s="62" t="s">
        <v>1364</v>
      </c>
      <c r="D1136" s="63" t="s">
        <v>1360</v>
      </c>
      <c r="E1136" s="64">
        <v>1</v>
      </c>
      <c r="F1136" s="64">
        <v>0</v>
      </c>
      <c r="G1136" s="64">
        <v>1</v>
      </c>
      <c r="H1136" s="64">
        <v>0</v>
      </c>
      <c r="I1136" s="62" t="s">
        <v>323</v>
      </c>
      <c r="J1136" s="65">
        <v>2</v>
      </c>
      <c r="K1136" s="62" t="s">
        <v>539</v>
      </c>
      <c r="L1136" s="65">
        <v>1</v>
      </c>
      <c r="M1136" s="62"/>
      <c r="N1136" s="65">
        <v>0</v>
      </c>
      <c r="O1136" s="62"/>
      <c r="P1136" s="65">
        <v>0</v>
      </c>
      <c r="Q1136" s="62"/>
      <c r="R1136" s="65">
        <v>0</v>
      </c>
      <c r="S1136" s="66">
        <v>3</v>
      </c>
      <c r="T1136" s="66">
        <v>16</v>
      </c>
    </row>
    <row r="1137" ht="16.5" spans="1:20">
      <c r="A1137" s="4">
        <v>1</v>
      </c>
      <c r="B1137" s="62" t="s">
        <v>1365</v>
      </c>
      <c r="C1137" s="62" t="s">
        <v>1366</v>
      </c>
      <c r="D1137" s="63" t="s">
        <v>1367</v>
      </c>
      <c r="E1137" s="64">
        <v>0</v>
      </c>
      <c r="F1137" s="64">
        <v>1</v>
      </c>
      <c r="G1137" s="64">
        <v>0</v>
      </c>
      <c r="H1137" s="64">
        <v>0</v>
      </c>
      <c r="I1137" s="62" t="s">
        <v>28</v>
      </c>
      <c r="J1137" s="65">
        <v>2</v>
      </c>
      <c r="K1137" s="62" t="s">
        <v>214</v>
      </c>
      <c r="L1137" s="65">
        <v>1</v>
      </c>
      <c r="M1137" s="62" t="s">
        <v>47</v>
      </c>
      <c r="N1137" s="65">
        <v>1</v>
      </c>
      <c r="O1137" s="62"/>
      <c r="P1137" s="65">
        <v>0</v>
      </c>
      <c r="Q1137" s="62"/>
      <c r="R1137" s="65">
        <v>0</v>
      </c>
      <c r="S1137" s="66">
        <v>2</v>
      </c>
      <c r="T1137" s="66">
        <v>18</v>
      </c>
    </row>
    <row r="1138" ht="16.5" spans="1:20">
      <c r="A1138" s="4">
        <v>2</v>
      </c>
      <c r="B1138" s="62" t="s">
        <v>1365</v>
      </c>
      <c r="C1138" s="62" t="s">
        <v>1368</v>
      </c>
      <c r="D1138" s="63" t="s">
        <v>1367</v>
      </c>
      <c r="E1138" s="64">
        <v>1</v>
      </c>
      <c r="F1138" s="64">
        <v>0</v>
      </c>
      <c r="G1138" s="64">
        <v>0</v>
      </c>
      <c r="H1138" s="64">
        <v>0</v>
      </c>
      <c r="I1138" s="62" t="s">
        <v>28</v>
      </c>
      <c r="J1138" s="65">
        <v>1</v>
      </c>
      <c r="K1138" s="62" t="s">
        <v>137</v>
      </c>
      <c r="L1138" s="65">
        <v>2</v>
      </c>
      <c r="M1138" s="62"/>
      <c r="N1138" s="65">
        <v>0</v>
      </c>
      <c r="O1138" s="62"/>
      <c r="P1138" s="65">
        <v>0</v>
      </c>
      <c r="Q1138" s="62"/>
      <c r="R1138" s="65">
        <v>0</v>
      </c>
      <c r="S1138" s="66">
        <v>2</v>
      </c>
      <c r="T1138" s="66">
        <v>18</v>
      </c>
    </row>
    <row r="1139" ht="16.5" spans="1:20">
      <c r="A1139" s="4">
        <v>3</v>
      </c>
      <c r="B1139" s="62" t="s">
        <v>1365</v>
      </c>
      <c r="C1139" s="62" t="s">
        <v>1369</v>
      </c>
      <c r="D1139" s="63" t="s">
        <v>1367</v>
      </c>
      <c r="E1139" s="64">
        <v>3</v>
      </c>
      <c r="F1139" s="64">
        <v>0</v>
      </c>
      <c r="G1139" s="64">
        <v>0</v>
      </c>
      <c r="H1139" s="64">
        <v>0</v>
      </c>
      <c r="I1139" s="62" t="s">
        <v>28</v>
      </c>
      <c r="J1139" s="65">
        <v>2</v>
      </c>
      <c r="K1139" s="62" t="s">
        <v>214</v>
      </c>
      <c r="L1139" s="65">
        <v>2</v>
      </c>
      <c r="M1139" s="62"/>
      <c r="N1139" s="65">
        <v>0</v>
      </c>
      <c r="O1139" s="62"/>
      <c r="P1139" s="65">
        <v>0</v>
      </c>
      <c r="Q1139" s="62"/>
      <c r="R1139" s="65">
        <v>0</v>
      </c>
      <c r="S1139" s="66">
        <v>2</v>
      </c>
      <c r="T1139" s="66">
        <v>18</v>
      </c>
    </row>
    <row r="1140" ht="16.5" spans="1:20">
      <c r="A1140" s="4">
        <v>4</v>
      </c>
      <c r="B1140" s="62" t="s">
        <v>1365</v>
      </c>
      <c r="C1140" s="62" t="s">
        <v>1370</v>
      </c>
      <c r="D1140" s="63" t="s">
        <v>1367</v>
      </c>
      <c r="E1140" s="64">
        <v>1</v>
      </c>
      <c r="F1140" s="64">
        <v>1</v>
      </c>
      <c r="G1140" s="64">
        <v>0</v>
      </c>
      <c r="H1140" s="64">
        <v>0</v>
      </c>
      <c r="I1140" s="62" t="s">
        <v>28</v>
      </c>
      <c r="J1140" s="65">
        <v>1</v>
      </c>
      <c r="K1140" s="62" t="s">
        <v>214</v>
      </c>
      <c r="L1140" s="65">
        <v>1</v>
      </c>
      <c r="M1140" s="62" t="s">
        <v>137</v>
      </c>
      <c r="N1140" s="65">
        <v>1</v>
      </c>
      <c r="O1140" s="62"/>
      <c r="P1140" s="65">
        <v>0</v>
      </c>
      <c r="Q1140" s="62"/>
      <c r="R1140" s="65">
        <v>0</v>
      </c>
      <c r="S1140" s="66">
        <v>2</v>
      </c>
      <c r="T1140" s="66">
        <v>18</v>
      </c>
    </row>
    <row r="1141" ht="16.5" spans="1:20">
      <c r="A1141" s="4">
        <v>5</v>
      </c>
      <c r="B1141" s="62" t="s">
        <v>1365</v>
      </c>
      <c r="C1141" s="62" t="s">
        <v>1371</v>
      </c>
      <c r="D1141" s="63" t="s">
        <v>1367</v>
      </c>
      <c r="E1141" s="64">
        <v>0</v>
      </c>
      <c r="F1141" s="64">
        <v>1</v>
      </c>
      <c r="G1141" s="64">
        <v>0</v>
      </c>
      <c r="H1141" s="64">
        <v>0</v>
      </c>
      <c r="I1141" s="62" t="s">
        <v>28</v>
      </c>
      <c r="J1141" s="65">
        <v>1</v>
      </c>
      <c r="K1141" s="62" t="s">
        <v>214</v>
      </c>
      <c r="L1141" s="65">
        <v>1</v>
      </c>
      <c r="M1141" s="62" t="s">
        <v>47</v>
      </c>
      <c r="N1141" s="65">
        <v>2</v>
      </c>
      <c r="O1141" s="62"/>
      <c r="P1141" s="65">
        <v>0</v>
      </c>
      <c r="Q1141" s="62"/>
      <c r="R1141" s="65">
        <v>0</v>
      </c>
      <c r="S1141" s="66">
        <v>2</v>
      </c>
      <c r="T1141" s="66">
        <v>18</v>
      </c>
    </row>
    <row r="1142" ht="16.5" spans="1:20">
      <c r="A1142" s="4">
        <v>1</v>
      </c>
      <c r="B1142" s="62" t="s">
        <v>1372</v>
      </c>
      <c r="C1142" s="62" t="s">
        <v>1372</v>
      </c>
      <c r="D1142" s="63" t="s">
        <v>1373</v>
      </c>
      <c r="E1142" s="64">
        <v>0</v>
      </c>
      <c r="F1142" s="64">
        <v>0</v>
      </c>
      <c r="G1142" s="64">
        <v>0</v>
      </c>
      <c r="H1142" s="64">
        <v>0</v>
      </c>
      <c r="I1142" s="62"/>
      <c r="J1142" s="65">
        <v>0</v>
      </c>
      <c r="K1142" s="62"/>
      <c r="L1142" s="65">
        <v>0</v>
      </c>
      <c r="M1142" s="62"/>
      <c r="N1142" s="65">
        <v>0</v>
      </c>
      <c r="O1142" s="62"/>
      <c r="P1142" s="65">
        <v>0</v>
      </c>
      <c r="Q1142" s="62"/>
      <c r="R1142" s="65">
        <v>0</v>
      </c>
      <c r="S1142" s="66">
        <v>0</v>
      </c>
      <c r="T1142" s="66">
        <v>0</v>
      </c>
    </row>
    <row r="1143" ht="16.5" spans="1:20">
      <c r="A1143" s="4">
        <v>0</v>
      </c>
      <c r="B1143" s="62"/>
      <c r="C1143" s="62"/>
      <c r="D1143" s="63"/>
      <c r="E1143" s="64">
        <v>0</v>
      </c>
      <c r="F1143" s="64">
        <v>0</v>
      </c>
      <c r="G1143" s="64">
        <v>0</v>
      </c>
      <c r="H1143" s="64">
        <v>0</v>
      </c>
      <c r="I1143" s="62"/>
      <c r="J1143" s="65">
        <v>0</v>
      </c>
      <c r="K1143" s="62"/>
      <c r="L1143" s="65">
        <v>0</v>
      </c>
      <c r="M1143" s="62"/>
      <c r="N1143" s="65">
        <v>0</v>
      </c>
      <c r="O1143" s="62"/>
      <c r="P1143" s="65">
        <v>0</v>
      </c>
      <c r="Q1143" s="62"/>
      <c r="R1143" s="65">
        <v>0</v>
      </c>
      <c r="S1143" s="66">
        <v>0</v>
      </c>
      <c r="T1143" s="66">
        <v>0</v>
      </c>
    </row>
    <row r="1144" ht="16.5" spans="1:20">
      <c r="A1144" s="4">
        <v>0</v>
      </c>
      <c r="B1144" s="62"/>
      <c r="C1144" s="62"/>
      <c r="D1144" s="63"/>
      <c r="E1144" s="64">
        <v>0</v>
      </c>
      <c r="F1144" s="64">
        <v>0</v>
      </c>
      <c r="G1144" s="64">
        <v>0</v>
      </c>
      <c r="H1144" s="64">
        <v>0</v>
      </c>
      <c r="I1144" s="62"/>
      <c r="J1144" s="65">
        <v>0</v>
      </c>
      <c r="K1144" s="62"/>
      <c r="L1144" s="65">
        <v>0</v>
      </c>
      <c r="M1144" s="62"/>
      <c r="N1144" s="65">
        <v>0</v>
      </c>
      <c r="O1144" s="62"/>
      <c r="P1144" s="65">
        <v>0</v>
      </c>
      <c r="Q1144" s="62"/>
      <c r="R1144" s="65">
        <v>0</v>
      </c>
      <c r="S1144" s="66">
        <v>0</v>
      </c>
      <c r="T1144" s="66">
        <v>0</v>
      </c>
    </row>
    <row r="1145" ht="16.5" spans="1:20">
      <c r="A1145" s="4">
        <v>0</v>
      </c>
      <c r="B1145" s="62"/>
      <c r="C1145" s="62"/>
      <c r="D1145" s="63"/>
      <c r="E1145" s="64">
        <v>0</v>
      </c>
      <c r="F1145" s="64">
        <v>0</v>
      </c>
      <c r="G1145" s="64">
        <v>0</v>
      </c>
      <c r="H1145" s="64">
        <v>0</v>
      </c>
      <c r="I1145" s="62"/>
      <c r="J1145" s="65">
        <v>0</v>
      </c>
      <c r="K1145" s="62"/>
      <c r="L1145" s="65">
        <v>0</v>
      </c>
      <c r="M1145" s="62"/>
      <c r="N1145" s="65">
        <v>0</v>
      </c>
      <c r="O1145" s="62"/>
      <c r="P1145" s="65">
        <v>0</v>
      </c>
      <c r="Q1145" s="62"/>
      <c r="R1145" s="65">
        <v>0</v>
      </c>
      <c r="S1145" s="66">
        <v>0</v>
      </c>
      <c r="T1145" s="66">
        <v>0</v>
      </c>
    </row>
    <row r="1146" ht="16.5" spans="1:20">
      <c r="A1146" s="4">
        <v>0</v>
      </c>
      <c r="B1146" s="62"/>
      <c r="C1146" s="62"/>
      <c r="D1146" s="63"/>
      <c r="E1146" s="64">
        <v>0</v>
      </c>
      <c r="F1146" s="64">
        <v>0</v>
      </c>
      <c r="G1146" s="64">
        <v>0</v>
      </c>
      <c r="H1146" s="64">
        <v>0</v>
      </c>
      <c r="I1146" s="62"/>
      <c r="J1146" s="65">
        <v>0</v>
      </c>
      <c r="K1146" s="62"/>
      <c r="L1146" s="65">
        <v>0</v>
      </c>
      <c r="M1146" s="62"/>
      <c r="N1146" s="65">
        <v>0</v>
      </c>
      <c r="O1146" s="62"/>
      <c r="P1146" s="65">
        <v>0</v>
      </c>
      <c r="Q1146" s="62"/>
      <c r="R1146" s="65">
        <v>0</v>
      </c>
      <c r="S1146" s="66">
        <v>0</v>
      </c>
      <c r="T1146" s="66">
        <v>0</v>
      </c>
    </row>
    <row r="1147" ht="16.5" spans="1:20">
      <c r="A1147" s="4">
        <v>1</v>
      </c>
      <c r="B1147" s="62" t="s">
        <v>1374</v>
      </c>
      <c r="C1147" s="62" t="s">
        <v>1375</v>
      </c>
      <c r="D1147" s="63" t="s">
        <v>551</v>
      </c>
      <c r="E1147" s="64">
        <v>0</v>
      </c>
      <c r="F1147" s="64">
        <v>1</v>
      </c>
      <c r="G1147" s="64">
        <v>1</v>
      </c>
      <c r="H1147" s="64">
        <v>0</v>
      </c>
      <c r="I1147" s="62" t="s">
        <v>307</v>
      </c>
      <c r="J1147" s="65">
        <v>1</v>
      </c>
      <c r="K1147" s="62" t="s">
        <v>524</v>
      </c>
      <c r="L1147" s="65">
        <v>1</v>
      </c>
      <c r="M1147" s="62" t="s">
        <v>166</v>
      </c>
      <c r="N1147" s="65">
        <v>2</v>
      </c>
      <c r="O1147" s="62"/>
      <c r="P1147" s="65">
        <v>0</v>
      </c>
      <c r="Q1147" s="62"/>
      <c r="R1147" s="65">
        <v>0</v>
      </c>
      <c r="S1147" s="66">
        <v>2</v>
      </c>
      <c r="T1147" s="66">
        <v>18</v>
      </c>
    </row>
    <row r="1148" ht="16.5" spans="1:20">
      <c r="A1148" s="4">
        <v>2</v>
      </c>
      <c r="B1148" s="62" t="s">
        <v>1374</v>
      </c>
      <c r="C1148" s="62" t="s">
        <v>1376</v>
      </c>
      <c r="D1148" s="63" t="s">
        <v>551</v>
      </c>
      <c r="E1148" s="64">
        <v>1</v>
      </c>
      <c r="F1148" s="64">
        <v>0</v>
      </c>
      <c r="G1148" s="64">
        <v>0</v>
      </c>
      <c r="H1148" s="64">
        <v>1</v>
      </c>
      <c r="I1148" s="62" t="s">
        <v>307</v>
      </c>
      <c r="J1148" s="65">
        <v>2</v>
      </c>
      <c r="K1148" s="62" t="s">
        <v>77</v>
      </c>
      <c r="L1148" s="65">
        <v>2</v>
      </c>
      <c r="M1148" s="62"/>
      <c r="N1148" s="65">
        <v>0</v>
      </c>
      <c r="O1148" s="62"/>
      <c r="P1148" s="65">
        <v>0</v>
      </c>
      <c r="Q1148" s="62"/>
      <c r="R1148" s="65">
        <v>0</v>
      </c>
      <c r="S1148" s="66">
        <v>2</v>
      </c>
      <c r="T1148" s="66">
        <v>18</v>
      </c>
    </row>
    <row r="1149" ht="16.5" spans="1:20">
      <c r="A1149" s="4">
        <v>0</v>
      </c>
      <c r="B1149" s="62"/>
      <c r="C1149" s="62"/>
      <c r="D1149" s="63"/>
      <c r="E1149" s="64">
        <v>0</v>
      </c>
      <c r="F1149" s="64">
        <v>0</v>
      </c>
      <c r="G1149" s="64">
        <v>0</v>
      </c>
      <c r="H1149" s="64">
        <v>0</v>
      </c>
      <c r="I1149" s="62"/>
      <c r="J1149" s="65">
        <v>0</v>
      </c>
      <c r="K1149" s="62"/>
      <c r="L1149" s="65">
        <v>0</v>
      </c>
      <c r="M1149" s="62"/>
      <c r="N1149" s="65">
        <v>0</v>
      </c>
      <c r="O1149" s="62"/>
      <c r="P1149" s="65">
        <v>0</v>
      </c>
      <c r="Q1149" s="62"/>
      <c r="R1149" s="65">
        <v>0</v>
      </c>
      <c r="S1149" s="66">
        <v>2</v>
      </c>
      <c r="T1149" s="66">
        <v>18</v>
      </c>
    </row>
    <row r="1150" ht="16.5" spans="1:20">
      <c r="A1150" s="4">
        <v>0</v>
      </c>
      <c r="B1150" s="62"/>
      <c r="C1150" s="62"/>
      <c r="D1150" s="63"/>
      <c r="E1150" s="64">
        <v>0</v>
      </c>
      <c r="F1150" s="64">
        <v>0</v>
      </c>
      <c r="G1150" s="64">
        <v>0</v>
      </c>
      <c r="H1150" s="64">
        <v>0</v>
      </c>
      <c r="I1150" s="62"/>
      <c r="J1150" s="65">
        <v>0</v>
      </c>
      <c r="K1150" s="62"/>
      <c r="L1150" s="65">
        <v>0</v>
      </c>
      <c r="M1150" s="62"/>
      <c r="N1150" s="65">
        <v>0</v>
      </c>
      <c r="O1150" s="62"/>
      <c r="P1150" s="65">
        <v>0</v>
      </c>
      <c r="Q1150" s="62"/>
      <c r="R1150" s="65">
        <v>0</v>
      </c>
      <c r="S1150" s="66">
        <v>2</v>
      </c>
      <c r="T1150" s="66">
        <v>18</v>
      </c>
    </row>
    <row r="1151" ht="16.5" spans="1:20">
      <c r="A1151" s="4">
        <v>0</v>
      </c>
      <c r="B1151" s="62"/>
      <c r="C1151" s="62"/>
      <c r="D1151" s="63"/>
      <c r="E1151" s="64">
        <v>0</v>
      </c>
      <c r="F1151" s="64">
        <v>0</v>
      </c>
      <c r="G1151" s="64">
        <v>0</v>
      </c>
      <c r="H1151" s="64">
        <v>0</v>
      </c>
      <c r="I1151" s="62"/>
      <c r="J1151" s="65">
        <v>0</v>
      </c>
      <c r="K1151" s="62"/>
      <c r="L1151" s="65">
        <v>0</v>
      </c>
      <c r="M1151" s="62"/>
      <c r="N1151" s="65">
        <v>0</v>
      </c>
      <c r="O1151" s="62"/>
      <c r="P1151" s="65">
        <v>0</v>
      </c>
      <c r="Q1151" s="62"/>
      <c r="R1151" s="65">
        <v>0</v>
      </c>
      <c r="S1151" s="66">
        <v>2</v>
      </c>
      <c r="T1151" s="66">
        <v>18</v>
      </c>
    </row>
    <row r="1152" ht="16.5" spans="1:20">
      <c r="A1152" s="4">
        <v>1</v>
      </c>
      <c r="B1152" s="62" t="s">
        <v>1377</v>
      </c>
      <c r="C1152" s="62" t="s">
        <v>1378</v>
      </c>
      <c r="D1152" s="63" t="s">
        <v>1379</v>
      </c>
      <c r="E1152" s="64">
        <v>0</v>
      </c>
      <c r="F1152" s="64">
        <v>0</v>
      </c>
      <c r="G1152" s="64">
        <v>0</v>
      </c>
      <c r="H1152" s="64">
        <v>1</v>
      </c>
      <c r="I1152" s="62" t="s">
        <v>97</v>
      </c>
      <c r="J1152" s="65">
        <v>1</v>
      </c>
      <c r="K1152" s="62" t="s">
        <v>47</v>
      </c>
      <c r="L1152" s="65">
        <v>1</v>
      </c>
      <c r="M1152" s="62" t="s">
        <v>124</v>
      </c>
      <c r="N1152" s="65">
        <v>2</v>
      </c>
      <c r="O1152" s="62"/>
      <c r="P1152" s="65">
        <v>0</v>
      </c>
      <c r="Q1152" s="62"/>
      <c r="R1152" s="65">
        <v>0</v>
      </c>
      <c r="S1152" s="66">
        <v>2</v>
      </c>
      <c r="T1152" s="66">
        <v>18</v>
      </c>
    </row>
    <row r="1153" ht="16.5" spans="1:20">
      <c r="A1153" s="4">
        <v>2</v>
      </c>
      <c r="B1153" s="62" t="s">
        <v>1377</v>
      </c>
      <c r="C1153" s="62" t="s">
        <v>1380</v>
      </c>
      <c r="D1153" s="63" t="s">
        <v>1379</v>
      </c>
      <c r="E1153" s="64">
        <v>3</v>
      </c>
      <c r="F1153" s="64">
        <v>0</v>
      </c>
      <c r="G1153" s="64">
        <v>0</v>
      </c>
      <c r="H1153" s="64">
        <v>0</v>
      </c>
      <c r="I1153" s="62" t="s">
        <v>30</v>
      </c>
      <c r="J1153" s="65">
        <v>2</v>
      </c>
      <c r="K1153" s="62" t="s">
        <v>47</v>
      </c>
      <c r="L1153" s="65">
        <v>2</v>
      </c>
      <c r="M1153" s="62"/>
      <c r="N1153" s="65">
        <v>0</v>
      </c>
      <c r="O1153" s="62"/>
      <c r="P1153" s="65">
        <v>0</v>
      </c>
      <c r="Q1153" s="62"/>
      <c r="R1153" s="65">
        <v>0</v>
      </c>
      <c r="S1153" s="66">
        <v>2</v>
      </c>
      <c r="T1153" s="66">
        <v>18</v>
      </c>
    </row>
    <row r="1154" ht="16.5" spans="1:20">
      <c r="A1154" s="4">
        <v>3</v>
      </c>
      <c r="B1154" s="62" t="s">
        <v>1377</v>
      </c>
      <c r="C1154" s="62" t="s">
        <v>1381</v>
      </c>
      <c r="D1154" s="63" t="s">
        <v>1379</v>
      </c>
      <c r="E1154" s="64">
        <v>1</v>
      </c>
      <c r="F1154" s="64">
        <v>0</v>
      </c>
      <c r="G1154" s="64">
        <v>0</v>
      </c>
      <c r="H1154" s="64">
        <v>1</v>
      </c>
      <c r="I1154" s="62" t="s">
        <v>30</v>
      </c>
      <c r="J1154" s="65">
        <v>1</v>
      </c>
      <c r="K1154" s="62" t="s">
        <v>149</v>
      </c>
      <c r="L1154" s="65">
        <v>1</v>
      </c>
      <c r="M1154" s="62" t="s">
        <v>124</v>
      </c>
      <c r="N1154" s="65">
        <v>3</v>
      </c>
      <c r="O1154" s="62"/>
      <c r="P1154" s="65">
        <v>0</v>
      </c>
      <c r="Q1154" s="62"/>
      <c r="R1154" s="65">
        <v>0</v>
      </c>
      <c r="S1154" s="66">
        <v>2</v>
      </c>
      <c r="T1154" s="66">
        <v>18</v>
      </c>
    </row>
    <row r="1155" ht="16.5" spans="1:20">
      <c r="A1155" s="4">
        <v>4</v>
      </c>
      <c r="B1155" s="62" t="s">
        <v>1377</v>
      </c>
      <c r="C1155" s="62" t="s">
        <v>1382</v>
      </c>
      <c r="D1155" s="63" t="s">
        <v>1379</v>
      </c>
      <c r="E1155" s="64">
        <v>2</v>
      </c>
      <c r="F1155" s="64">
        <v>0</v>
      </c>
      <c r="G1155" s="64">
        <v>0</v>
      </c>
      <c r="H1155" s="64">
        <v>1</v>
      </c>
      <c r="I1155" s="62" t="s">
        <v>97</v>
      </c>
      <c r="J1155" s="65">
        <v>1</v>
      </c>
      <c r="K1155" s="62" t="s">
        <v>492</v>
      </c>
      <c r="L1155" s="65">
        <v>1</v>
      </c>
      <c r="M1155" s="62"/>
      <c r="N1155" s="65">
        <v>0</v>
      </c>
      <c r="O1155" s="62"/>
      <c r="P1155" s="65">
        <v>0</v>
      </c>
      <c r="Q1155" s="62"/>
      <c r="R1155" s="65">
        <v>0</v>
      </c>
      <c r="S1155" s="66">
        <v>2</v>
      </c>
      <c r="T1155" s="66">
        <v>18</v>
      </c>
    </row>
    <row r="1156" ht="16.5" spans="1:20">
      <c r="A1156" s="4">
        <v>5</v>
      </c>
      <c r="B1156" s="62" t="s">
        <v>1377</v>
      </c>
      <c r="C1156" s="62" t="s">
        <v>1383</v>
      </c>
      <c r="D1156" s="63" t="s">
        <v>1379</v>
      </c>
      <c r="E1156" s="64">
        <v>1</v>
      </c>
      <c r="F1156" s="64">
        <v>1</v>
      </c>
      <c r="G1156" s="64">
        <v>0</v>
      </c>
      <c r="H1156" s="64">
        <v>0</v>
      </c>
      <c r="I1156" s="62" t="s">
        <v>97</v>
      </c>
      <c r="J1156" s="65">
        <v>1</v>
      </c>
      <c r="K1156" s="62" t="s">
        <v>492</v>
      </c>
      <c r="L1156" s="65">
        <v>2</v>
      </c>
      <c r="M1156" s="62" t="s">
        <v>149</v>
      </c>
      <c r="N1156" s="65">
        <v>2</v>
      </c>
      <c r="O1156" s="62"/>
      <c r="P1156" s="65">
        <v>0</v>
      </c>
      <c r="Q1156" s="62"/>
      <c r="R1156" s="65">
        <v>0</v>
      </c>
      <c r="S1156" s="66">
        <v>2</v>
      </c>
      <c r="T1156" s="66">
        <v>18</v>
      </c>
    </row>
    <row r="1157" ht="16.5" spans="1:20">
      <c r="A1157" s="4">
        <v>1</v>
      </c>
      <c r="B1157" s="62" t="s">
        <v>1384</v>
      </c>
      <c r="C1157" s="62" t="s">
        <v>1385</v>
      </c>
      <c r="D1157" s="63" t="s">
        <v>1386</v>
      </c>
      <c r="E1157" s="64">
        <v>1</v>
      </c>
      <c r="F1157" s="64">
        <v>1</v>
      </c>
      <c r="G1157" s="64">
        <v>0</v>
      </c>
      <c r="H1157" s="64">
        <v>0</v>
      </c>
      <c r="I1157" s="62" t="s">
        <v>77</v>
      </c>
      <c r="J1157" s="65">
        <v>1</v>
      </c>
      <c r="K1157" s="62" t="s">
        <v>309</v>
      </c>
      <c r="L1157" s="65">
        <v>2</v>
      </c>
      <c r="M1157" s="62" t="s">
        <v>83</v>
      </c>
      <c r="N1157" s="65">
        <v>2</v>
      </c>
      <c r="O1157" s="62"/>
      <c r="P1157" s="65">
        <v>0</v>
      </c>
      <c r="Q1157" s="62"/>
      <c r="R1157" s="65">
        <v>0</v>
      </c>
      <c r="S1157" s="66">
        <v>2</v>
      </c>
      <c r="T1157" s="66">
        <v>18</v>
      </c>
    </row>
    <row r="1158" ht="16.5" spans="1:20">
      <c r="A1158" s="4">
        <v>2</v>
      </c>
      <c r="B1158" s="62" t="s">
        <v>1384</v>
      </c>
      <c r="C1158" s="62" t="s">
        <v>1387</v>
      </c>
      <c r="D1158" s="63" t="s">
        <v>1386</v>
      </c>
      <c r="E1158" s="64">
        <v>0</v>
      </c>
      <c r="F1158" s="64">
        <v>0</v>
      </c>
      <c r="G1158" s="64">
        <v>0</v>
      </c>
      <c r="H1158" s="64">
        <v>1</v>
      </c>
      <c r="I1158" s="62" t="s">
        <v>309</v>
      </c>
      <c r="J1158" s="65">
        <v>3</v>
      </c>
      <c r="K1158" s="62"/>
      <c r="L1158" s="65">
        <v>0</v>
      </c>
      <c r="M1158" s="62"/>
      <c r="N1158" s="65">
        <v>0</v>
      </c>
      <c r="O1158" s="62"/>
      <c r="P1158" s="65">
        <v>0</v>
      </c>
      <c r="Q1158" s="62"/>
      <c r="R1158" s="65">
        <v>0</v>
      </c>
      <c r="S1158" s="66">
        <v>2</v>
      </c>
      <c r="T1158" s="66">
        <v>18</v>
      </c>
    </row>
    <row r="1159" ht="16.5" spans="1:20">
      <c r="A1159" s="4">
        <v>3</v>
      </c>
      <c r="B1159" s="62" t="s">
        <v>1384</v>
      </c>
      <c r="C1159" s="62" t="s">
        <v>1388</v>
      </c>
      <c r="D1159" s="63" t="s">
        <v>1386</v>
      </c>
      <c r="E1159" s="64">
        <v>0</v>
      </c>
      <c r="F1159" s="64">
        <v>0</v>
      </c>
      <c r="G1159" s="64">
        <v>0</v>
      </c>
      <c r="H1159" s="64">
        <v>1</v>
      </c>
      <c r="I1159" s="62" t="s">
        <v>77</v>
      </c>
      <c r="J1159" s="65">
        <v>1</v>
      </c>
      <c r="K1159" s="62" t="s">
        <v>83</v>
      </c>
      <c r="L1159" s="65">
        <v>1</v>
      </c>
      <c r="M1159" s="62" t="s">
        <v>166</v>
      </c>
      <c r="N1159" s="65">
        <v>1</v>
      </c>
      <c r="O1159" s="62"/>
      <c r="P1159" s="65">
        <v>0</v>
      </c>
      <c r="Q1159" s="62"/>
      <c r="R1159" s="65">
        <v>0</v>
      </c>
      <c r="S1159" s="66">
        <v>2</v>
      </c>
      <c r="T1159" s="66">
        <v>18</v>
      </c>
    </row>
    <row r="1160" ht="16.5" spans="1:20">
      <c r="A1160" s="4">
        <v>4</v>
      </c>
      <c r="B1160" s="62" t="s">
        <v>1384</v>
      </c>
      <c r="C1160" s="62" t="s">
        <v>1389</v>
      </c>
      <c r="D1160" s="63" t="s">
        <v>1386</v>
      </c>
      <c r="E1160" s="64">
        <v>2</v>
      </c>
      <c r="F1160" s="64">
        <v>0</v>
      </c>
      <c r="G1160" s="64">
        <v>0</v>
      </c>
      <c r="H1160" s="64">
        <v>0</v>
      </c>
      <c r="I1160" s="62" t="s">
        <v>77</v>
      </c>
      <c r="J1160" s="65">
        <v>1</v>
      </c>
      <c r="K1160" s="62" t="s">
        <v>181</v>
      </c>
      <c r="L1160" s="65">
        <v>2</v>
      </c>
      <c r="M1160" s="62" t="s">
        <v>166</v>
      </c>
      <c r="N1160" s="65">
        <v>1</v>
      </c>
      <c r="O1160" s="62"/>
      <c r="P1160" s="65">
        <v>0</v>
      </c>
      <c r="Q1160" s="62"/>
      <c r="R1160" s="65">
        <v>0</v>
      </c>
      <c r="S1160" s="66">
        <v>2</v>
      </c>
      <c r="T1160" s="66">
        <v>18</v>
      </c>
    </row>
    <row r="1161" ht="16.5" spans="1:20">
      <c r="A1161" s="4">
        <v>5</v>
      </c>
      <c r="B1161" s="62" t="s">
        <v>1384</v>
      </c>
      <c r="C1161" s="62" t="s">
        <v>1390</v>
      </c>
      <c r="D1161" s="63" t="s">
        <v>1386</v>
      </c>
      <c r="E1161" s="64">
        <v>2</v>
      </c>
      <c r="F1161" s="64">
        <v>1</v>
      </c>
      <c r="G1161" s="64">
        <v>0</v>
      </c>
      <c r="H1161" s="64">
        <v>0</v>
      </c>
      <c r="I1161" s="62" t="s">
        <v>181</v>
      </c>
      <c r="J1161" s="65">
        <v>1</v>
      </c>
      <c r="K1161" s="62" t="s">
        <v>542</v>
      </c>
      <c r="L1161" s="65">
        <v>1</v>
      </c>
      <c r="M1161" s="62" t="s">
        <v>166</v>
      </c>
      <c r="N1161" s="65">
        <v>1</v>
      </c>
      <c r="O1161" s="62" t="s">
        <v>324</v>
      </c>
      <c r="P1161" s="65">
        <v>1</v>
      </c>
      <c r="Q1161" s="62"/>
      <c r="R1161" s="65">
        <v>0</v>
      </c>
      <c r="S1161" s="66">
        <v>2</v>
      </c>
      <c r="T1161" s="66">
        <v>18</v>
      </c>
    </row>
    <row r="1162" ht="16.5" spans="1:20">
      <c r="A1162" s="4">
        <v>1</v>
      </c>
      <c r="B1162" s="62" t="s">
        <v>1391</v>
      </c>
      <c r="C1162" s="62" t="s">
        <v>1392</v>
      </c>
      <c r="D1162" s="63" t="s">
        <v>1393</v>
      </c>
      <c r="E1162" s="64">
        <v>0</v>
      </c>
      <c r="F1162" s="64">
        <v>1</v>
      </c>
      <c r="G1162" s="64">
        <v>1</v>
      </c>
      <c r="H1162" s="64">
        <v>0</v>
      </c>
      <c r="I1162" s="62" t="s">
        <v>381</v>
      </c>
      <c r="J1162" s="65">
        <v>1</v>
      </c>
      <c r="K1162" s="62" t="s">
        <v>286</v>
      </c>
      <c r="L1162" s="65">
        <v>2</v>
      </c>
      <c r="M1162" s="62"/>
      <c r="N1162" s="65">
        <v>0</v>
      </c>
      <c r="O1162" s="62"/>
      <c r="P1162" s="65">
        <v>0</v>
      </c>
      <c r="Q1162" s="62"/>
      <c r="R1162" s="65">
        <v>0</v>
      </c>
      <c r="S1162" s="66">
        <v>2</v>
      </c>
      <c r="T1162" s="66">
        <v>18</v>
      </c>
    </row>
    <row r="1163" ht="16.5" spans="1:20">
      <c r="A1163" s="4">
        <v>2</v>
      </c>
      <c r="B1163" s="62" t="s">
        <v>1391</v>
      </c>
      <c r="C1163" s="62" t="s">
        <v>1394</v>
      </c>
      <c r="D1163" s="63" t="s">
        <v>1393</v>
      </c>
      <c r="E1163" s="64">
        <v>2</v>
      </c>
      <c r="F1163" s="64">
        <v>0</v>
      </c>
      <c r="G1163" s="64">
        <v>0</v>
      </c>
      <c r="H1163" s="64">
        <v>1</v>
      </c>
      <c r="I1163" s="62" t="s">
        <v>81</v>
      </c>
      <c r="J1163" s="65">
        <v>1</v>
      </c>
      <c r="K1163" s="62" t="s">
        <v>620</v>
      </c>
      <c r="L1163" s="65">
        <v>2</v>
      </c>
      <c r="M1163" s="62" t="s">
        <v>149</v>
      </c>
      <c r="N1163" s="65">
        <v>3</v>
      </c>
      <c r="O1163" s="62"/>
      <c r="P1163" s="65">
        <v>0</v>
      </c>
      <c r="Q1163" s="62"/>
      <c r="R1163" s="65">
        <v>0</v>
      </c>
      <c r="S1163" s="66">
        <v>2</v>
      </c>
      <c r="T1163" s="66">
        <v>18</v>
      </c>
    </row>
    <row r="1164" ht="16.5" spans="1:20">
      <c r="A1164" s="4">
        <v>3</v>
      </c>
      <c r="B1164" s="62" t="s">
        <v>1391</v>
      </c>
      <c r="C1164" s="62" t="s">
        <v>1395</v>
      </c>
      <c r="D1164" s="63" t="s">
        <v>1393</v>
      </c>
      <c r="E1164" s="64">
        <v>1</v>
      </c>
      <c r="F1164" s="64">
        <v>1</v>
      </c>
      <c r="G1164" s="64">
        <v>0</v>
      </c>
      <c r="H1164" s="64">
        <v>0</v>
      </c>
      <c r="I1164" s="62" t="s">
        <v>286</v>
      </c>
      <c r="J1164" s="65">
        <v>3</v>
      </c>
      <c r="K1164" s="62" t="s">
        <v>81</v>
      </c>
      <c r="L1164" s="65">
        <v>1</v>
      </c>
      <c r="M1164" s="62"/>
      <c r="N1164" s="65">
        <v>0</v>
      </c>
      <c r="O1164" s="62"/>
      <c r="P1164" s="65">
        <v>0</v>
      </c>
      <c r="Q1164" s="62"/>
      <c r="R1164" s="65">
        <v>0</v>
      </c>
      <c r="S1164" s="66">
        <v>2</v>
      </c>
      <c r="T1164" s="66">
        <v>18</v>
      </c>
    </row>
    <row r="1165" ht="16.5" spans="1:20">
      <c r="A1165" s="4">
        <v>4</v>
      </c>
      <c r="B1165" s="62" t="s">
        <v>1391</v>
      </c>
      <c r="C1165" s="62" t="s">
        <v>1396</v>
      </c>
      <c r="D1165" s="63" t="s">
        <v>1393</v>
      </c>
      <c r="E1165" s="64">
        <v>1</v>
      </c>
      <c r="F1165" s="64">
        <v>0</v>
      </c>
      <c r="G1165" s="64">
        <v>0</v>
      </c>
      <c r="H1165" s="64">
        <v>0</v>
      </c>
      <c r="I1165" s="62" t="s">
        <v>381</v>
      </c>
      <c r="J1165" s="65">
        <v>2</v>
      </c>
      <c r="K1165" s="62" t="s">
        <v>88</v>
      </c>
      <c r="L1165" s="65">
        <v>2</v>
      </c>
      <c r="M1165" s="62" t="s">
        <v>369</v>
      </c>
      <c r="N1165" s="65">
        <v>2</v>
      </c>
      <c r="O1165" s="62"/>
      <c r="P1165" s="65">
        <v>0</v>
      </c>
      <c r="Q1165" s="62"/>
      <c r="R1165" s="65">
        <v>0</v>
      </c>
      <c r="S1165" s="66">
        <v>2</v>
      </c>
      <c r="T1165" s="66">
        <v>18</v>
      </c>
    </row>
    <row r="1166" ht="16.5" spans="1:20">
      <c r="A1166" s="4">
        <v>5</v>
      </c>
      <c r="B1166" s="62" t="s">
        <v>1391</v>
      </c>
      <c r="C1166" s="62" t="s">
        <v>1397</v>
      </c>
      <c r="D1166" s="63" t="s">
        <v>1393</v>
      </c>
      <c r="E1166" s="64">
        <v>1</v>
      </c>
      <c r="F1166" s="64">
        <v>0</v>
      </c>
      <c r="G1166" s="64">
        <v>0</v>
      </c>
      <c r="H1166" s="64">
        <v>1</v>
      </c>
      <c r="I1166" s="62" t="s">
        <v>81</v>
      </c>
      <c r="J1166" s="65">
        <v>1</v>
      </c>
      <c r="K1166" s="62" t="s">
        <v>113</v>
      </c>
      <c r="L1166" s="65">
        <v>2</v>
      </c>
      <c r="M1166" s="62" t="s">
        <v>369</v>
      </c>
      <c r="N1166" s="65">
        <v>1</v>
      </c>
      <c r="O1166" s="62"/>
      <c r="P1166" s="65">
        <v>0</v>
      </c>
      <c r="Q1166" s="62"/>
      <c r="R1166" s="65">
        <v>0</v>
      </c>
      <c r="S1166" s="66">
        <v>2</v>
      </c>
      <c r="T1166" s="66">
        <v>18</v>
      </c>
    </row>
    <row r="1167" ht="16.5" spans="1:20">
      <c r="A1167" s="4">
        <v>1</v>
      </c>
      <c r="B1167" s="62" t="s">
        <v>1398</v>
      </c>
      <c r="C1167" s="62" t="s">
        <v>1399</v>
      </c>
      <c r="D1167" s="63" t="s">
        <v>1400</v>
      </c>
      <c r="E1167" s="64">
        <v>0</v>
      </c>
      <c r="F1167" s="64">
        <v>0</v>
      </c>
      <c r="G1167" s="64">
        <v>0</v>
      </c>
      <c r="H1167" s="64">
        <v>1</v>
      </c>
      <c r="I1167" s="62" t="s">
        <v>53</v>
      </c>
      <c r="J1167" s="65">
        <v>1</v>
      </c>
      <c r="K1167" s="62" t="s">
        <v>324</v>
      </c>
      <c r="L1167" s="65">
        <v>1</v>
      </c>
      <c r="M1167" s="62" t="s">
        <v>278</v>
      </c>
      <c r="N1167" s="65">
        <v>1</v>
      </c>
      <c r="O1167" s="62"/>
      <c r="P1167" s="65">
        <v>0</v>
      </c>
      <c r="Q1167" s="62"/>
      <c r="R1167" s="65">
        <v>0</v>
      </c>
      <c r="S1167" s="66">
        <v>2</v>
      </c>
      <c r="T1167" s="66">
        <v>18</v>
      </c>
    </row>
    <row r="1168" ht="16.5" spans="1:20">
      <c r="A1168" s="4">
        <v>2</v>
      </c>
      <c r="B1168" s="62" t="s">
        <v>1398</v>
      </c>
      <c r="C1168" s="62" t="s">
        <v>1401</v>
      </c>
      <c r="D1168" s="63" t="s">
        <v>1400</v>
      </c>
      <c r="E1168" s="64">
        <v>0</v>
      </c>
      <c r="F1168" s="64">
        <v>1</v>
      </c>
      <c r="G1168" s="64">
        <v>0</v>
      </c>
      <c r="H1168" s="64">
        <v>0</v>
      </c>
      <c r="I1168" s="62" t="s">
        <v>53</v>
      </c>
      <c r="J1168" s="65">
        <v>1</v>
      </c>
      <c r="K1168" s="62" t="s">
        <v>452</v>
      </c>
      <c r="L1168" s="65">
        <v>3</v>
      </c>
      <c r="M1168" s="62" t="s">
        <v>107</v>
      </c>
      <c r="N1168" s="65">
        <v>2</v>
      </c>
      <c r="O1168" s="62"/>
      <c r="P1168" s="65">
        <v>0</v>
      </c>
      <c r="Q1168" s="62"/>
      <c r="R1168" s="65">
        <v>0</v>
      </c>
      <c r="S1168" s="66">
        <v>2</v>
      </c>
      <c r="T1168" s="66">
        <v>18</v>
      </c>
    </row>
    <row r="1169" ht="16.5" spans="1:20">
      <c r="A1169" s="4">
        <v>3</v>
      </c>
      <c r="B1169" s="62" t="s">
        <v>1398</v>
      </c>
      <c r="C1169" s="62" t="s">
        <v>1402</v>
      </c>
      <c r="D1169" s="63" t="s">
        <v>1400</v>
      </c>
      <c r="E1169" s="64">
        <v>0</v>
      </c>
      <c r="F1169" s="64">
        <v>0</v>
      </c>
      <c r="G1169" s="64">
        <v>1</v>
      </c>
      <c r="H1169" s="64">
        <v>0</v>
      </c>
      <c r="I1169" s="62" t="s">
        <v>324</v>
      </c>
      <c r="J1169" s="65">
        <v>1</v>
      </c>
      <c r="K1169" s="62" t="s">
        <v>367</v>
      </c>
      <c r="L1169" s="65">
        <v>2</v>
      </c>
      <c r="M1169" s="62"/>
      <c r="N1169" s="65">
        <v>0</v>
      </c>
      <c r="O1169" s="62"/>
      <c r="P1169" s="65">
        <v>0</v>
      </c>
      <c r="Q1169" s="62"/>
      <c r="R1169" s="65">
        <v>0</v>
      </c>
      <c r="S1169" s="66">
        <v>2</v>
      </c>
      <c r="T1169" s="66">
        <v>18</v>
      </c>
    </row>
    <row r="1170" ht="16.5" spans="1:20">
      <c r="A1170" s="4">
        <v>4</v>
      </c>
      <c r="B1170" s="62" t="s">
        <v>1398</v>
      </c>
      <c r="C1170" s="62" t="s">
        <v>1403</v>
      </c>
      <c r="D1170" s="63" t="s">
        <v>1400</v>
      </c>
      <c r="E1170" s="64">
        <v>0</v>
      </c>
      <c r="F1170" s="64">
        <v>1</v>
      </c>
      <c r="G1170" s="64">
        <v>0</v>
      </c>
      <c r="H1170" s="64">
        <v>1</v>
      </c>
      <c r="I1170" s="62" t="s">
        <v>324</v>
      </c>
      <c r="J1170" s="65">
        <v>1</v>
      </c>
      <c r="K1170" s="62" t="s">
        <v>278</v>
      </c>
      <c r="L1170" s="65">
        <v>2</v>
      </c>
      <c r="M1170" s="62"/>
      <c r="N1170" s="65">
        <v>0</v>
      </c>
      <c r="O1170" s="62"/>
      <c r="P1170" s="65">
        <v>0</v>
      </c>
      <c r="Q1170" s="62"/>
      <c r="R1170" s="65">
        <v>0</v>
      </c>
      <c r="S1170" s="66">
        <v>2</v>
      </c>
      <c r="T1170" s="66">
        <v>18</v>
      </c>
    </row>
    <row r="1171" ht="16.5" spans="1:20">
      <c r="A1171" s="4">
        <v>5</v>
      </c>
      <c r="B1171" s="62" t="s">
        <v>1398</v>
      </c>
      <c r="C1171" s="62" t="s">
        <v>1404</v>
      </c>
      <c r="D1171" s="63" t="s">
        <v>1400</v>
      </c>
      <c r="E1171" s="64">
        <v>2</v>
      </c>
      <c r="F1171" s="64">
        <v>1</v>
      </c>
      <c r="G1171" s="64">
        <v>0</v>
      </c>
      <c r="H1171" s="64">
        <v>0</v>
      </c>
      <c r="I1171" s="62" t="s">
        <v>452</v>
      </c>
      <c r="J1171" s="65">
        <v>2</v>
      </c>
      <c r="K1171" s="62" t="s">
        <v>367</v>
      </c>
      <c r="L1171" s="65">
        <v>1</v>
      </c>
      <c r="M1171" s="62"/>
      <c r="N1171" s="65">
        <v>0</v>
      </c>
      <c r="O1171" s="62"/>
      <c r="P1171" s="65">
        <v>0</v>
      </c>
      <c r="Q1171" s="62"/>
      <c r="R1171" s="65">
        <v>0</v>
      </c>
      <c r="S1171" s="66">
        <v>2</v>
      </c>
      <c r="T1171" s="66">
        <v>18</v>
      </c>
    </row>
    <row r="1172" ht="16.5" spans="1:20">
      <c r="A1172" s="4">
        <v>1</v>
      </c>
      <c r="B1172" s="62" t="s">
        <v>1405</v>
      </c>
      <c r="C1172" s="62" t="s">
        <v>1406</v>
      </c>
      <c r="D1172" s="63" t="s">
        <v>1407</v>
      </c>
      <c r="E1172" s="64">
        <v>1</v>
      </c>
      <c r="F1172" s="64">
        <v>1</v>
      </c>
      <c r="G1172" s="64">
        <v>0</v>
      </c>
      <c r="H1172" s="64">
        <v>0</v>
      </c>
      <c r="I1172" s="62" t="s">
        <v>499</v>
      </c>
      <c r="J1172" s="65">
        <v>1</v>
      </c>
      <c r="K1172" s="62" t="s">
        <v>428</v>
      </c>
      <c r="L1172" s="65">
        <v>2</v>
      </c>
      <c r="M1172" s="62" t="s">
        <v>463</v>
      </c>
      <c r="N1172" s="65">
        <v>1</v>
      </c>
      <c r="O1172" s="62"/>
      <c r="P1172" s="65">
        <v>0</v>
      </c>
      <c r="Q1172" s="62"/>
      <c r="R1172" s="65">
        <v>0</v>
      </c>
      <c r="S1172" s="66">
        <v>2</v>
      </c>
      <c r="T1172" s="66">
        <v>18</v>
      </c>
    </row>
    <row r="1173" ht="16.5" spans="1:20">
      <c r="A1173" s="4">
        <v>2</v>
      </c>
      <c r="B1173" s="62" t="s">
        <v>1405</v>
      </c>
      <c r="C1173" s="62" t="s">
        <v>1408</v>
      </c>
      <c r="D1173" s="63" t="s">
        <v>1407</v>
      </c>
      <c r="E1173" s="64">
        <v>3</v>
      </c>
      <c r="F1173" s="64">
        <v>0</v>
      </c>
      <c r="G1173" s="64">
        <v>0</v>
      </c>
      <c r="H1173" s="64">
        <v>0</v>
      </c>
      <c r="I1173" s="62" t="s">
        <v>98</v>
      </c>
      <c r="J1173" s="65">
        <v>2</v>
      </c>
      <c r="K1173" s="62" t="s">
        <v>428</v>
      </c>
      <c r="L1173" s="65">
        <v>1</v>
      </c>
      <c r="M1173" s="62" t="s">
        <v>463</v>
      </c>
      <c r="N1173" s="65">
        <v>1</v>
      </c>
      <c r="O1173" s="62" t="s">
        <v>1303</v>
      </c>
      <c r="P1173" s="65">
        <v>1</v>
      </c>
      <c r="Q1173" s="62"/>
      <c r="R1173" s="65">
        <v>0</v>
      </c>
      <c r="S1173" s="66">
        <v>2</v>
      </c>
      <c r="T1173" s="66">
        <v>18</v>
      </c>
    </row>
    <row r="1174" ht="16.5" spans="1:20">
      <c r="A1174" s="4">
        <v>3</v>
      </c>
      <c r="B1174" s="62" t="s">
        <v>1405</v>
      </c>
      <c r="C1174" s="62" t="s">
        <v>1409</v>
      </c>
      <c r="D1174" s="63" t="s">
        <v>1407</v>
      </c>
      <c r="E1174" s="64">
        <v>1</v>
      </c>
      <c r="F1174" s="64">
        <v>1</v>
      </c>
      <c r="G1174" s="64">
        <v>1</v>
      </c>
      <c r="H1174" s="64">
        <v>0</v>
      </c>
      <c r="I1174" s="62" t="s">
        <v>463</v>
      </c>
      <c r="J1174" s="65">
        <v>2</v>
      </c>
      <c r="K1174" s="62"/>
      <c r="L1174" s="65">
        <v>0</v>
      </c>
      <c r="M1174" s="62"/>
      <c r="N1174" s="65">
        <v>0</v>
      </c>
      <c r="O1174" s="62"/>
      <c r="P1174" s="65">
        <v>0</v>
      </c>
      <c r="Q1174" s="62"/>
      <c r="R1174" s="65">
        <v>0</v>
      </c>
      <c r="S1174" s="66">
        <v>2</v>
      </c>
      <c r="T1174" s="66">
        <v>18</v>
      </c>
    </row>
    <row r="1175" ht="16.5" spans="1:20">
      <c r="A1175" s="4">
        <v>4</v>
      </c>
      <c r="B1175" s="62" t="s">
        <v>1405</v>
      </c>
      <c r="C1175" s="62" t="s">
        <v>1410</v>
      </c>
      <c r="D1175" s="63" t="s">
        <v>1407</v>
      </c>
      <c r="E1175" s="64">
        <v>2</v>
      </c>
      <c r="F1175" s="64">
        <v>0</v>
      </c>
      <c r="G1175" s="64">
        <v>0</v>
      </c>
      <c r="H1175" s="64">
        <v>0</v>
      </c>
      <c r="I1175" s="62" t="s">
        <v>493</v>
      </c>
      <c r="J1175" s="65">
        <v>1</v>
      </c>
      <c r="K1175" s="62" t="s">
        <v>98</v>
      </c>
      <c r="L1175" s="65">
        <v>1</v>
      </c>
      <c r="M1175" s="62" t="s">
        <v>499</v>
      </c>
      <c r="N1175" s="65">
        <v>2</v>
      </c>
      <c r="O1175" s="62"/>
      <c r="P1175" s="65">
        <v>0</v>
      </c>
      <c r="Q1175" s="62"/>
      <c r="R1175" s="65">
        <v>0</v>
      </c>
      <c r="S1175" s="66">
        <v>2</v>
      </c>
      <c r="T1175" s="66">
        <v>18</v>
      </c>
    </row>
    <row r="1176" ht="16.5" spans="1:20">
      <c r="A1176" s="4">
        <v>5</v>
      </c>
      <c r="B1176" s="62" t="s">
        <v>1405</v>
      </c>
      <c r="C1176" s="62" t="s">
        <v>1411</v>
      </c>
      <c r="D1176" s="63" t="s">
        <v>1407</v>
      </c>
      <c r="E1176" s="64">
        <v>2</v>
      </c>
      <c r="F1176" s="64">
        <v>0</v>
      </c>
      <c r="G1176" s="64">
        <v>0</v>
      </c>
      <c r="H1176" s="64">
        <v>1</v>
      </c>
      <c r="I1176" s="62" t="s">
        <v>493</v>
      </c>
      <c r="J1176" s="65">
        <v>2</v>
      </c>
      <c r="K1176" s="62" t="s">
        <v>463</v>
      </c>
      <c r="L1176" s="65">
        <v>1</v>
      </c>
      <c r="M1176" s="62"/>
      <c r="N1176" s="65">
        <v>0</v>
      </c>
      <c r="O1176" s="62"/>
      <c r="P1176" s="65">
        <v>0</v>
      </c>
      <c r="Q1176" s="62"/>
      <c r="R1176" s="65">
        <v>0</v>
      </c>
      <c r="S1176" s="66">
        <v>2</v>
      </c>
      <c r="T1176" s="66">
        <v>18</v>
      </c>
    </row>
    <row r="1177" ht="16.5" spans="1:20">
      <c r="A1177" s="4">
        <v>1</v>
      </c>
      <c r="B1177" s="62" t="s">
        <v>1412</v>
      </c>
      <c r="C1177" s="62" t="s">
        <v>1413</v>
      </c>
      <c r="D1177" s="63" t="s">
        <v>1414</v>
      </c>
      <c r="E1177" s="64">
        <v>1</v>
      </c>
      <c r="F1177" s="64">
        <v>1</v>
      </c>
      <c r="G1177" s="64">
        <v>0</v>
      </c>
      <c r="H1177" s="64">
        <v>0</v>
      </c>
      <c r="I1177" s="62" t="s">
        <v>807</v>
      </c>
      <c r="J1177" s="65">
        <v>1</v>
      </c>
      <c r="K1177" s="62" t="s">
        <v>59</v>
      </c>
      <c r="L1177" s="65">
        <v>2</v>
      </c>
      <c r="M1177" s="62" t="s">
        <v>503</v>
      </c>
      <c r="N1177" s="65">
        <v>2</v>
      </c>
      <c r="O1177" s="62"/>
      <c r="P1177" s="65">
        <v>0</v>
      </c>
      <c r="Q1177" s="62"/>
      <c r="R1177" s="65">
        <v>0</v>
      </c>
      <c r="S1177" s="66">
        <v>2</v>
      </c>
      <c r="T1177" s="66">
        <v>18</v>
      </c>
    </row>
    <row r="1178" ht="16.5" spans="1:20">
      <c r="A1178" s="4">
        <v>2</v>
      </c>
      <c r="B1178" s="62" t="s">
        <v>1412</v>
      </c>
      <c r="C1178" s="62" t="s">
        <v>1415</v>
      </c>
      <c r="D1178" s="63" t="s">
        <v>1414</v>
      </c>
      <c r="E1178" s="64">
        <v>2</v>
      </c>
      <c r="F1178" s="64">
        <v>0</v>
      </c>
      <c r="G1178" s="64">
        <v>0</v>
      </c>
      <c r="H1178" s="64">
        <v>0</v>
      </c>
      <c r="I1178" s="62" t="s">
        <v>64</v>
      </c>
      <c r="J1178" s="65">
        <v>2</v>
      </c>
      <c r="K1178" s="62" t="s">
        <v>807</v>
      </c>
      <c r="L1178" s="65">
        <v>1</v>
      </c>
      <c r="M1178" s="62" t="s">
        <v>286</v>
      </c>
      <c r="N1178" s="65">
        <v>1</v>
      </c>
      <c r="O1178" s="62"/>
      <c r="P1178" s="65">
        <v>0</v>
      </c>
      <c r="Q1178" s="62"/>
      <c r="R1178" s="65">
        <v>0</v>
      </c>
      <c r="S1178" s="66">
        <v>2</v>
      </c>
      <c r="T1178" s="66">
        <v>18</v>
      </c>
    </row>
    <row r="1179" ht="16.5" spans="1:20">
      <c r="A1179" s="4">
        <v>3</v>
      </c>
      <c r="B1179" s="62" t="s">
        <v>1412</v>
      </c>
      <c r="C1179" s="62" t="s">
        <v>1416</v>
      </c>
      <c r="D1179" s="63" t="s">
        <v>1414</v>
      </c>
      <c r="E1179" s="64">
        <v>1</v>
      </c>
      <c r="F1179" s="64">
        <v>1</v>
      </c>
      <c r="G1179" s="64">
        <v>0</v>
      </c>
      <c r="H1179" s="64">
        <v>0</v>
      </c>
      <c r="I1179" s="62" t="s">
        <v>64</v>
      </c>
      <c r="J1179" s="65">
        <v>3</v>
      </c>
      <c r="K1179" s="62" t="s">
        <v>107</v>
      </c>
      <c r="L1179" s="65">
        <v>1</v>
      </c>
      <c r="M1179" s="62"/>
      <c r="N1179" s="65">
        <v>0</v>
      </c>
      <c r="O1179" s="62"/>
      <c r="P1179" s="65">
        <v>0</v>
      </c>
      <c r="Q1179" s="62"/>
      <c r="R1179" s="65">
        <v>0</v>
      </c>
      <c r="S1179" s="66">
        <v>2</v>
      </c>
      <c r="T1179" s="66">
        <v>18</v>
      </c>
    </row>
    <row r="1180" ht="16.5" spans="1:20">
      <c r="A1180" s="4">
        <v>4</v>
      </c>
      <c r="B1180" s="62" t="s">
        <v>1412</v>
      </c>
      <c r="C1180" s="62" t="s">
        <v>1417</v>
      </c>
      <c r="D1180" s="63" t="s">
        <v>1414</v>
      </c>
      <c r="E1180" s="64">
        <v>0</v>
      </c>
      <c r="F1180" s="64">
        <v>0</v>
      </c>
      <c r="G1180" s="64">
        <v>0</v>
      </c>
      <c r="H1180" s="64">
        <v>1</v>
      </c>
      <c r="I1180" s="62" t="s">
        <v>107</v>
      </c>
      <c r="J1180" s="65">
        <v>2</v>
      </c>
      <c r="K1180" s="62" t="s">
        <v>59</v>
      </c>
      <c r="L1180" s="65">
        <v>3</v>
      </c>
      <c r="M1180" s="62" t="s">
        <v>286</v>
      </c>
      <c r="N1180" s="65">
        <v>1</v>
      </c>
      <c r="O1180" s="62" t="s">
        <v>196</v>
      </c>
      <c r="P1180" s="65">
        <v>1</v>
      </c>
      <c r="Q1180" s="62"/>
      <c r="R1180" s="65">
        <v>0</v>
      </c>
      <c r="S1180" s="66">
        <v>2</v>
      </c>
      <c r="T1180" s="66">
        <v>18</v>
      </c>
    </row>
    <row r="1181" ht="16.5" spans="1:20">
      <c r="A1181" s="4">
        <v>5</v>
      </c>
      <c r="B1181" s="62" t="s">
        <v>1412</v>
      </c>
      <c r="C1181" s="62" t="s">
        <v>1418</v>
      </c>
      <c r="D1181" s="63" t="s">
        <v>1414</v>
      </c>
      <c r="E1181" s="64">
        <v>0</v>
      </c>
      <c r="F1181" s="64">
        <v>0</v>
      </c>
      <c r="G1181" s="64">
        <v>1</v>
      </c>
      <c r="H1181" s="64">
        <v>0</v>
      </c>
      <c r="I1181" s="62" t="s">
        <v>807</v>
      </c>
      <c r="J1181" s="65">
        <v>1</v>
      </c>
      <c r="K1181" s="62" t="s">
        <v>59</v>
      </c>
      <c r="L1181" s="65">
        <v>2</v>
      </c>
      <c r="M1181" s="62" t="s">
        <v>286</v>
      </c>
      <c r="N1181" s="65">
        <v>2</v>
      </c>
      <c r="O1181" s="62" t="s">
        <v>196</v>
      </c>
      <c r="P1181" s="65">
        <v>1</v>
      </c>
      <c r="Q1181" s="62"/>
      <c r="R1181" s="65">
        <v>0</v>
      </c>
      <c r="S1181" s="66">
        <v>2</v>
      </c>
      <c r="T1181" s="66">
        <v>18</v>
      </c>
    </row>
    <row r="1182" ht="16.5" spans="1:20">
      <c r="A1182" s="4">
        <v>1</v>
      </c>
      <c r="B1182" s="62" t="s">
        <v>1419</v>
      </c>
      <c r="C1182" s="62" t="s">
        <v>1420</v>
      </c>
      <c r="D1182" s="63" t="s">
        <v>1421</v>
      </c>
      <c r="E1182" s="64">
        <v>0</v>
      </c>
      <c r="F1182" s="64">
        <v>2</v>
      </c>
      <c r="G1182" s="64">
        <v>0</v>
      </c>
      <c r="H1182" s="64">
        <v>0</v>
      </c>
      <c r="I1182" s="62" t="s">
        <v>435</v>
      </c>
      <c r="J1182" s="65">
        <v>1</v>
      </c>
      <c r="K1182" s="62" t="s">
        <v>160</v>
      </c>
      <c r="L1182" s="65">
        <v>2</v>
      </c>
      <c r="M1182" s="62" t="s">
        <v>324</v>
      </c>
      <c r="N1182" s="65">
        <v>1</v>
      </c>
      <c r="O1182" s="62"/>
      <c r="P1182" s="65">
        <v>0</v>
      </c>
      <c r="Q1182" s="62"/>
      <c r="R1182" s="65">
        <v>0</v>
      </c>
      <c r="S1182" s="66">
        <v>2</v>
      </c>
      <c r="T1182" s="66">
        <v>18</v>
      </c>
    </row>
    <row r="1183" ht="16.5" spans="1:20">
      <c r="A1183" s="4">
        <v>2</v>
      </c>
      <c r="B1183" s="62" t="s">
        <v>1419</v>
      </c>
      <c r="C1183" s="62" t="s">
        <v>1422</v>
      </c>
      <c r="D1183" s="63" t="s">
        <v>1421</v>
      </c>
      <c r="E1183" s="64">
        <v>2</v>
      </c>
      <c r="F1183" s="64">
        <v>0</v>
      </c>
      <c r="G1183" s="64">
        <v>1</v>
      </c>
      <c r="H1183" s="64">
        <v>0</v>
      </c>
      <c r="I1183" s="62" t="s">
        <v>435</v>
      </c>
      <c r="J1183" s="65">
        <v>1</v>
      </c>
      <c r="K1183" s="62" t="s">
        <v>238</v>
      </c>
      <c r="L1183" s="65">
        <v>1</v>
      </c>
      <c r="M1183" s="62"/>
      <c r="N1183" s="65">
        <v>0</v>
      </c>
      <c r="O1183" s="62"/>
      <c r="P1183" s="65">
        <v>0</v>
      </c>
      <c r="Q1183" s="62"/>
      <c r="R1183" s="65">
        <v>0</v>
      </c>
      <c r="S1183" s="66">
        <v>2</v>
      </c>
      <c r="T1183" s="66">
        <v>18</v>
      </c>
    </row>
    <row r="1184" ht="16.5" spans="1:20">
      <c r="A1184" s="4">
        <v>3</v>
      </c>
      <c r="B1184" s="62" t="s">
        <v>1419</v>
      </c>
      <c r="C1184" s="62" t="s">
        <v>1423</v>
      </c>
      <c r="D1184" s="63" t="s">
        <v>1421</v>
      </c>
      <c r="E1184" s="64">
        <v>0</v>
      </c>
      <c r="F1184" s="64">
        <v>1</v>
      </c>
      <c r="G1184" s="64">
        <v>0</v>
      </c>
      <c r="H1184" s="64">
        <v>0</v>
      </c>
      <c r="I1184" s="62" t="s">
        <v>438</v>
      </c>
      <c r="J1184" s="65">
        <v>2</v>
      </c>
      <c r="K1184" s="62" t="s">
        <v>22</v>
      </c>
      <c r="L1184" s="65">
        <v>1</v>
      </c>
      <c r="M1184" s="62" t="s">
        <v>324</v>
      </c>
      <c r="N1184" s="65">
        <v>2</v>
      </c>
      <c r="O1184" s="62" t="s">
        <v>88</v>
      </c>
      <c r="P1184" s="65">
        <v>1</v>
      </c>
      <c r="Q1184" s="62"/>
      <c r="R1184" s="65">
        <v>0</v>
      </c>
      <c r="S1184" s="66">
        <v>2</v>
      </c>
      <c r="T1184" s="66">
        <v>18</v>
      </c>
    </row>
    <row r="1185" ht="16.5" spans="1:20">
      <c r="A1185" s="4">
        <v>4</v>
      </c>
      <c r="B1185" s="62" t="s">
        <v>1419</v>
      </c>
      <c r="C1185" s="62" t="s">
        <v>1424</v>
      </c>
      <c r="D1185" s="63" t="s">
        <v>1421</v>
      </c>
      <c r="E1185" s="64">
        <v>0</v>
      </c>
      <c r="F1185" s="64">
        <v>0</v>
      </c>
      <c r="G1185" s="64">
        <v>0</v>
      </c>
      <c r="H1185" s="64">
        <v>1</v>
      </c>
      <c r="I1185" s="62" t="s">
        <v>435</v>
      </c>
      <c r="J1185" s="65">
        <v>1</v>
      </c>
      <c r="K1185" s="62" t="s">
        <v>438</v>
      </c>
      <c r="L1185" s="65">
        <v>1</v>
      </c>
      <c r="M1185" s="62" t="s">
        <v>238</v>
      </c>
      <c r="N1185" s="65">
        <v>1</v>
      </c>
      <c r="O1185" s="62"/>
      <c r="P1185" s="65">
        <v>0</v>
      </c>
      <c r="Q1185" s="62"/>
      <c r="R1185" s="65">
        <v>0</v>
      </c>
      <c r="S1185" s="66">
        <v>2</v>
      </c>
      <c r="T1185" s="66">
        <v>18</v>
      </c>
    </row>
    <row r="1186" ht="16.5" spans="1:20">
      <c r="A1186" s="4">
        <v>5</v>
      </c>
      <c r="B1186" s="62" t="s">
        <v>1419</v>
      </c>
      <c r="C1186" s="62" t="s">
        <v>1425</v>
      </c>
      <c r="D1186" s="63" t="s">
        <v>1421</v>
      </c>
      <c r="E1186" s="64">
        <v>1</v>
      </c>
      <c r="F1186" s="64">
        <v>0</v>
      </c>
      <c r="G1186" s="64">
        <v>0</v>
      </c>
      <c r="H1186" s="64">
        <v>1</v>
      </c>
      <c r="I1186" s="62" t="s">
        <v>22</v>
      </c>
      <c r="J1186" s="65">
        <v>2</v>
      </c>
      <c r="K1186" s="62" t="s">
        <v>160</v>
      </c>
      <c r="L1186" s="65">
        <v>1</v>
      </c>
      <c r="M1186" s="62"/>
      <c r="N1186" s="65">
        <v>0</v>
      </c>
      <c r="O1186" s="62"/>
      <c r="P1186" s="65">
        <v>0</v>
      </c>
      <c r="Q1186" s="62"/>
      <c r="R1186" s="65">
        <v>0</v>
      </c>
      <c r="S1186" s="66">
        <v>2</v>
      </c>
      <c r="T1186" s="66">
        <v>18</v>
      </c>
    </row>
    <row r="1187" ht="16.5" spans="1:20">
      <c r="A1187" s="4">
        <v>1</v>
      </c>
      <c r="B1187" s="62" t="s">
        <v>1426</v>
      </c>
      <c r="C1187" s="62" t="s">
        <v>1427</v>
      </c>
      <c r="D1187" s="63" t="s">
        <v>1428</v>
      </c>
      <c r="E1187" s="64">
        <v>0</v>
      </c>
      <c r="F1187" s="64">
        <v>2</v>
      </c>
      <c r="G1187" s="64">
        <v>0</v>
      </c>
      <c r="H1187" s="64">
        <v>0</v>
      </c>
      <c r="I1187" s="62" t="s">
        <v>542</v>
      </c>
      <c r="J1187" s="65">
        <v>1</v>
      </c>
      <c r="K1187" s="62" t="s">
        <v>328</v>
      </c>
      <c r="L1187" s="65">
        <v>2</v>
      </c>
      <c r="M1187" s="62"/>
      <c r="N1187" s="65">
        <v>0</v>
      </c>
      <c r="O1187" s="62"/>
      <c r="P1187" s="65">
        <v>0</v>
      </c>
      <c r="Q1187" s="62"/>
      <c r="R1187" s="65">
        <v>0</v>
      </c>
      <c r="S1187" s="66">
        <v>3</v>
      </c>
      <c r="T1187" s="66">
        <v>16</v>
      </c>
    </row>
    <row r="1188" ht="16.5" spans="1:20">
      <c r="A1188" s="4">
        <v>2</v>
      </c>
      <c r="B1188" s="62" t="s">
        <v>1426</v>
      </c>
      <c r="C1188" s="62" t="s">
        <v>1429</v>
      </c>
      <c r="D1188" s="63" t="s">
        <v>1428</v>
      </c>
      <c r="E1188" s="64">
        <v>0</v>
      </c>
      <c r="F1188" s="64">
        <v>0</v>
      </c>
      <c r="G1188" s="64">
        <v>0</v>
      </c>
      <c r="H1188" s="64">
        <v>1</v>
      </c>
      <c r="I1188" s="62" t="s">
        <v>211</v>
      </c>
      <c r="J1188" s="65">
        <v>1</v>
      </c>
      <c r="K1188" s="62" t="s">
        <v>328</v>
      </c>
      <c r="L1188" s="65">
        <v>2</v>
      </c>
      <c r="M1188" s="62"/>
      <c r="N1188" s="65">
        <v>0</v>
      </c>
      <c r="O1188" s="62"/>
      <c r="P1188" s="65">
        <v>0</v>
      </c>
      <c r="Q1188" s="62"/>
      <c r="R1188" s="65">
        <v>0</v>
      </c>
      <c r="S1188" s="66">
        <v>3</v>
      </c>
      <c r="T1188" s="66">
        <v>16</v>
      </c>
    </row>
    <row r="1189" ht="16.5" spans="1:20">
      <c r="A1189" s="4">
        <v>3</v>
      </c>
      <c r="B1189" s="62" t="s">
        <v>1426</v>
      </c>
      <c r="C1189" s="62" t="s">
        <v>1430</v>
      </c>
      <c r="D1189" s="63" t="s">
        <v>1428</v>
      </c>
      <c r="E1189" s="64">
        <v>1</v>
      </c>
      <c r="F1189" s="64">
        <v>0</v>
      </c>
      <c r="G1189" s="64">
        <v>0</v>
      </c>
      <c r="H1189" s="64">
        <v>1</v>
      </c>
      <c r="I1189" s="62" t="s">
        <v>211</v>
      </c>
      <c r="J1189" s="65">
        <v>1</v>
      </c>
      <c r="K1189" s="62" t="s">
        <v>542</v>
      </c>
      <c r="L1189" s="65">
        <v>1</v>
      </c>
      <c r="M1189" s="62" t="s">
        <v>642</v>
      </c>
      <c r="N1189" s="65">
        <v>1</v>
      </c>
      <c r="O1189" s="62"/>
      <c r="P1189" s="65">
        <v>0</v>
      </c>
      <c r="Q1189" s="62"/>
      <c r="R1189" s="65">
        <v>0</v>
      </c>
      <c r="S1189" s="66">
        <v>3</v>
      </c>
      <c r="T1189" s="66">
        <v>16</v>
      </c>
    </row>
    <row r="1190" ht="16.5" spans="1:20">
      <c r="A1190" s="4">
        <v>4</v>
      </c>
      <c r="B1190" s="62" t="s">
        <v>1426</v>
      </c>
      <c r="C1190" s="62" t="s">
        <v>1431</v>
      </c>
      <c r="D1190" s="63" t="s">
        <v>1428</v>
      </c>
      <c r="E1190" s="64">
        <v>0</v>
      </c>
      <c r="F1190" s="64">
        <v>1</v>
      </c>
      <c r="G1190" s="64">
        <v>0</v>
      </c>
      <c r="H1190" s="64">
        <v>1</v>
      </c>
      <c r="I1190" s="62" t="s">
        <v>542</v>
      </c>
      <c r="J1190" s="65">
        <v>1</v>
      </c>
      <c r="K1190" s="62" t="s">
        <v>642</v>
      </c>
      <c r="L1190" s="65">
        <v>2</v>
      </c>
      <c r="M1190" s="62"/>
      <c r="N1190" s="65">
        <v>0</v>
      </c>
      <c r="O1190" s="62"/>
      <c r="P1190" s="65">
        <v>0</v>
      </c>
      <c r="Q1190" s="62"/>
      <c r="R1190" s="65">
        <v>0</v>
      </c>
      <c r="S1190" s="66">
        <v>3</v>
      </c>
      <c r="T1190" s="66">
        <v>16</v>
      </c>
    </row>
    <row r="1191" ht="16.5" spans="1:20">
      <c r="A1191" s="4">
        <v>5</v>
      </c>
      <c r="B1191" s="62" t="s">
        <v>1426</v>
      </c>
      <c r="C1191" s="62" t="s">
        <v>1432</v>
      </c>
      <c r="D1191" s="63" t="s">
        <v>1428</v>
      </c>
      <c r="E1191" s="64">
        <v>1</v>
      </c>
      <c r="F1191" s="64">
        <v>0</v>
      </c>
      <c r="G1191" s="64">
        <v>0</v>
      </c>
      <c r="H1191" s="64">
        <v>1</v>
      </c>
      <c r="I1191" s="62" t="s">
        <v>211</v>
      </c>
      <c r="J1191" s="65">
        <v>1</v>
      </c>
      <c r="K1191" s="62" t="s">
        <v>328</v>
      </c>
      <c r="L1191" s="65">
        <v>1</v>
      </c>
      <c r="M1191" s="62" t="s">
        <v>642</v>
      </c>
      <c r="N1191" s="65">
        <v>2</v>
      </c>
      <c r="O1191" s="62"/>
      <c r="P1191" s="65">
        <v>0</v>
      </c>
      <c r="Q1191" s="62"/>
      <c r="R1191" s="65">
        <v>0</v>
      </c>
      <c r="S1191" s="66">
        <v>3</v>
      </c>
      <c r="T1191" s="66">
        <v>16</v>
      </c>
    </row>
    <row r="1192" ht="16.5" spans="1:20">
      <c r="A1192" s="4">
        <v>1</v>
      </c>
      <c r="B1192" s="62" t="s">
        <v>1433</v>
      </c>
      <c r="C1192" s="62" t="s">
        <v>1434</v>
      </c>
      <c r="D1192" s="63" t="s">
        <v>1435</v>
      </c>
      <c r="E1192" s="64">
        <v>1</v>
      </c>
      <c r="F1192" s="64">
        <v>0</v>
      </c>
      <c r="G1192" s="64">
        <v>0</v>
      </c>
      <c r="H1192" s="64">
        <v>1</v>
      </c>
      <c r="I1192" s="62" t="s">
        <v>750</v>
      </c>
      <c r="J1192" s="65">
        <v>1</v>
      </c>
      <c r="K1192" s="62" t="s">
        <v>262</v>
      </c>
      <c r="L1192" s="65">
        <v>1</v>
      </c>
      <c r="M1192" s="62" t="s">
        <v>328</v>
      </c>
      <c r="N1192" s="65">
        <v>1</v>
      </c>
      <c r="O1192" s="62"/>
      <c r="P1192" s="65">
        <v>0</v>
      </c>
      <c r="Q1192" s="62"/>
      <c r="R1192" s="65">
        <v>0</v>
      </c>
      <c r="S1192" s="66">
        <v>2</v>
      </c>
      <c r="T1192" s="66">
        <v>18</v>
      </c>
    </row>
    <row r="1193" ht="16.5" spans="1:20">
      <c r="A1193" s="4">
        <v>2</v>
      </c>
      <c r="B1193" s="62" t="s">
        <v>1433</v>
      </c>
      <c r="C1193" s="62" t="s">
        <v>1436</v>
      </c>
      <c r="D1193" s="63" t="s">
        <v>1435</v>
      </c>
      <c r="E1193" s="64">
        <v>2</v>
      </c>
      <c r="F1193" s="64">
        <v>0</v>
      </c>
      <c r="G1193" s="64">
        <v>0</v>
      </c>
      <c r="H1193" s="64">
        <v>1</v>
      </c>
      <c r="I1193" s="62" t="s">
        <v>47</v>
      </c>
      <c r="J1193" s="65">
        <v>1</v>
      </c>
      <c r="K1193" s="62" t="s">
        <v>262</v>
      </c>
      <c r="L1193" s="65">
        <v>2</v>
      </c>
      <c r="M1193" s="62" t="s">
        <v>307</v>
      </c>
      <c r="N1193" s="65">
        <v>1</v>
      </c>
      <c r="O1193" s="62"/>
      <c r="P1193" s="65">
        <v>0</v>
      </c>
      <c r="Q1193" s="62"/>
      <c r="R1193" s="65">
        <v>0</v>
      </c>
      <c r="S1193" s="66">
        <v>2</v>
      </c>
      <c r="T1193" s="66">
        <v>18</v>
      </c>
    </row>
    <row r="1194" ht="16.5" spans="1:20">
      <c r="A1194" s="4">
        <v>3</v>
      </c>
      <c r="B1194" s="62" t="s">
        <v>1433</v>
      </c>
      <c r="C1194" s="62" t="s">
        <v>1437</v>
      </c>
      <c r="D1194" s="63" t="s">
        <v>1435</v>
      </c>
      <c r="E1194" s="64">
        <v>1</v>
      </c>
      <c r="F1194" s="64">
        <v>1</v>
      </c>
      <c r="G1194" s="64">
        <v>0</v>
      </c>
      <c r="H1194" s="64">
        <v>0</v>
      </c>
      <c r="I1194" s="62" t="s">
        <v>750</v>
      </c>
      <c r="J1194" s="65">
        <v>1</v>
      </c>
      <c r="K1194" s="62" t="s">
        <v>309</v>
      </c>
      <c r="L1194" s="65">
        <v>2</v>
      </c>
      <c r="M1194" s="62" t="s">
        <v>307</v>
      </c>
      <c r="N1194" s="65">
        <v>1</v>
      </c>
      <c r="O1194" s="62"/>
      <c r="P1194" s="65">
        <v>0</v>
      </c>
      <c r="Q1194" s="62"/>
      <c r="R1194" s="65">
        <v>0</v>
      </c>
      <c r="S1194" s="66">
        <v>2</v>
      </c>
      <c r="T1194" s="66">
        <v>18</v>
      </c>
    </row>
    <row r="1195" ht="16.5" spans="1:20">
      <c r="A1195" s="4">
        <v>4</v>
      </c>
      <c r="B1195" s="62" t="s">
        <v>1433</v>
      </c>
      <c r="C1195" s="62" t="s">
        <v>1438</v>
      </c>
      <c r="D1195" s="63" t="s">
        <v>1435</v>
      </c>
      <c r="E1195" s="64">
        <v>0</v>
      </c>
      <c r="F1195" s="64">
        <v>1</v>
      </c>
      <c r="G1195" s="64">
        <v>0</v>
      </c>
      <c r="H1195" s="64">
        <v>0</v>
      </c>
      <c r="I1195" s="62" t="s">
        <v>47</v>
      </c>
      <c r="J1195" s="65">
        <v>2</v>
      </c>
      <c r="K1195" s="62" t="s">
        <v>309</v>
      </c>
      <c r="L1195" s="65">
        <v>1</v>
      </c>
      <c r="M1195" s="62" t="s">
        <v>328</v>
      </c>
      <c r="N1195" s="65">
        <v>1</v>
      </c>
      <c r="O1195" s="62"/>
      <c r="P1195" s="65">
        <v>0</v>
      </c>
      <c r="Q1195" s="62"/>
      <c r="R1195" s="65">
        <v>0</v>
      </c>
      <c r="S1195" s="66">
        <v>2</v>
      </c>
      <c r="T1195" s="66">
        <v>18</v>
      </c>
    </row>
    <row r="1196" ht="16.5" spans="1:20">
      <c r="A1196" s="4">
        <v>5</v>
      </c>
      <c r="B1196" s="62" t="s">
        <v>1433</v>
      </c>
      <c r="C1196" s="62" t="s">
        <v>1439</v>
      </c>
      <c r="D1196" s="63" t="s">
        <v>1435</v>
      </c>
      <c r="E1196" s="64">
        <v>0</v>
      </c>
      <c r="F1196" s="64">
        <v>0</v>
      </c>
      <c r="G1196" s="64">
        <v>0</v>
      </c>
      <c r="H1196" s="64">
        <v>1</v>
      </c>
      <c r="I1196" s="62" t="s">
        <v>750</v>
      </c>
      <c r="J1196" s="65">
        <v>1</v>
      </c>
      <c r="K1196" s="62" t="s">
        <v>307</v>
      </c>
      <c r="L1196" s="65">
        <v>1</v>
      </c>
      <c r="M1196" s="62" t="s">
        <v>328</v>
      </c>
      <c r="N1196" s="65">
        <v>1</v>
      </c>
      <c r="O1196" s="62"/>
      <c r="P1196" s="65">
        <v>0</v>
      </c>
      <c r="Q1196" s="62"/>
      <c r="R1196" s="65">
        <v>0</v>
      </c>
      <c r="S1196" s="66">
        <v>2</v>
      </c>
      <c r="T1196" s="66">
        <v>18</v>
      </c>
    </row>
    <row r="1197" ht="16.5" spans="1:20">
      <c r="A1197" s="4">
        <v>1</v>
      </c>
      <c r="B1197" s="62" t="s">
        <v>1440</v>
      </c>
      <c r="C1197" s="62" t="s">
        <v>1441</v>
      </c>
      <c r="D1197" s="63" t="s">
        <v>1442</v>
      </c>
      <c r="E1197" s="64">
        <v>2</v>
      </c>
      <c r="F1197" s="64">
        <v>0</v>
      </c>
      <c r="G1197" s="64">
        <v>0</v>
      </c>
      <c r="H1197" s="64">
        <v>0</v>
      </c>
      <c r="I1197" s="62" t="s">
        <v>677</v>
      </c>
      <c r="J1197" s="65">
        <v>1</v>
      </c>
      <c r="K1197" s="62" t="s">
        <v>452</v>
      </c>
      <c r="L1197" s="65">
        <v>1</v>
      </c>
      <c r="M1197" s="62" t="s">
        <v>28</v>
      </c>
      <c r="N1197" s="65">
        <v>3</v>
      </c>
      <c r="O1197" s="62"/>
      <c r="P1197" s="65">
        <v>0</v>
      </c>
      <c r="Q1197" s="62"/>
      <c r="R1197" s="65">
        <v>0</v>
      </c>
      <c r="S1197" s="66">
        <v>2</v>
      </c>
      <c r="T1197" s="66">
        <v>18</v>
      </c>
    </row>
    <row r="1198" ht="16.5" spans="1:20">
      <c r="A1198" s="4">
        <v>2</v>
      </c>
      <c r="B1198" s="62" t="s">
        <v>1440</v>
      </c>
      <c r="C1198" s="62" t="s">
        <v>1443</v>
      </c>
      <c r="D1198" s="63" t="s">
        <v>1442</v>
      </c>
      <c r="E1198" s="64">
        <v>0</v>
      </c>
      <c r="F1198" s="64">
        <v>0</v>
      </c>
      <c r="G1198" s="64">
        <v>0</v>
      </c>
      <c r="H1198" s="64">
        <v>1</v>
      </c>
      <c r="I1198" s="62" t="s">
        <v>291</v>
      </c>
      <c r="J1198" s="65">
        <v>1</v>
      </c>
      <c r="K1198" s="62" t="s">
        <v>28</v>
      </c>
      <c r="L1198" s="65">
        <v>1</v>
      </c>
      <c r="M1198" s="62" t="s">
        <v>211</v>
      </c>
      <c r="N1198" s="65">
        <v>1</v>
      </c>
      <c r="O1198" s="62"/>
      <c r="P1198" s="65">
        <v>0</v>
      </c>
      <c r="Q1198" s="62"/>
      <c r="R1198" s="65">
        <v>0</v>
      </c>
      <c r="S1198" s="66">
        <v>2</v>
      </c>
      <c r="T1198" s="66">
        <v>18</v>
      </c>
    </row>
    <row r="1199" ht="16.5" spans="1:20">
      <c r="A1199" s="4">
        <v>3</v>
      </c>
      <c r="B1199" s="62" t="s">
        <v>1440</v>
      </c>
      <c r="C1199" s="62" t="s">
        <v>1444</v>
      </c>
      <c r="D1199" s="63" t="s">
        <v>1442</v>
      </c>
      <c r="E1199" s="64">
        <v>0</v>
      </c>
      <c r="F1199" s="64">
        <v>0</v>
      </c>
      <c r="G1199" s="64">
        <v>1</v>
      </c>
      <c r="H1199" s="64">
        <v>0</v>
      </c>
      <c r="I1199" s="62" t="s">
        <v>452</v>
      </c>
      <c r="J1199" s="65">
        <v>3</v>
      </c>
      <c r="K1199" s="62" t="s">
        <v>187</v>
      </c>
      <c r="L1199" s="65">
        <v>1</v>
      </c>
      <c r="M1199" s="62"/>
      <c r="N1199" s="65">
        <v>0</v>
      </c>
      <c r="O1199" s="62"/>
      <c r="P1199" s="65">
        <v>0</v>
      </c>
      <c r="Q1199" s="62"/>
      <c r="R1199" s="65">
        <v>0</v>
      </c>
      <c r="S1199" s="66">
        <v>2</v>
      </c>
      <c r="T1199" s="66">
        <v>18</v>
      </c>
    </row>
    <row r="1200" ht="16.5" spans="1:20">
      <c r="A1200" s="4">
        <v>4</v>
      </c>
      <c r="B1200" s="62" t="s">
        <v>1440</v>
      </c>
      <c r="C1200" s="62" t="s">
        <v>1445</v>
      </c>
      <c r="D1200" s="63" t="s">
        <v>1442</v>
      </c>
      <c r="E1200" s="64">
        <v>1</v>
      </c>
      <c r="F1200" s="64">
        <v>0</v>
      </c>
      <c r="G1200" s="64">
        <v>0</v>
      </c>
      <c r="H1200" s="64">
        <v>1</v>
      </c>
      <c r="I1200" s="62" t="s">
        <v>291</v>
      </c>
      <c r="J1200" s="65">
        <v>2</v>
      </c>
      <c r="K1200" s="62" t="s">
        <v>211</v>
      </c>
      <c r="L1200" s="65">
        <v>1</v>
      </c>
      <c r="M1200" s="62" t="s">
        <v>373</v>
      </c>
      <c r="N1200" s="65">
        <v>1</v>
      </c>
      <c r="O1200" s="62"/>
      <c r="P1200" s="65">
        <v>0</v>
      </c>
      <c r="Q1200" s="62"/>
      <c r="R1200" s="65">
        <v>0</v>
      </c>
      <c r="S1200" s="66">
        <v>2</v>
      </c>
      <c r="T1200" s="66">
        <v>18</v>
      </c>
    </row>
    <row r="1201" ht="16.5" spans="1:20">
      <c r="A1201" s="4">
        <v>5</v>
      </c>
      <c r="B1201" s="62" t="s">
        <v>1440</v>
      </c>
      <c r="C1201" s="62" t="s">
        <v>1446</v>
      </c>
      <c r="D1201" s="63" t="s">
        <v>1442</v>
      </c>
      <c r="E1201" s="64">
        <v>1</v>
      </c>
      <c r="F1201" s="64">
        <v>1</v>
      </c>
      <c r="G1201" s="64">
        <v>0</v>
      </c>
      <c r="H1201" s="64">
        <v>0</v>
      </c>
      <c r="I1201" s="62" t="s">
        <v>452</v>
      </c>
      <c r="J1201" s="65">
        <v>1</v>
      </c>
      <c r="K1201" s="62" t="s">
        <v>28</v>
      </c>
      <c r="L1201" s="65">
        <v>2</v>
      </c>
      <c r="M1201" s="62" t="s">
        <v>211</v>
      </c>
      <c r="N1201" s="65">
        <v>1</v>
      </c>
      <c r="O1201" s="62"/>
      <c r="P1201" s="65">
        <v>0</v>
      </c>
      <c r="Q1201" s="62"/>
      <c r="R1201" s="65">
        <v>0</v>
      </c>
      <c r="S1201" s="66">
        <v>2</v>
      </c>
      <c r="T1201" s="66">
        <v>18</v>
      </c>
    </row>
    <row r="1202" ht="16.5" spans="1:20">
      <c r="A1202" s="4">
        <v>1</v>
      </c>
      <c r="B1202" s="62" t="s">
        <v>1447</v>
      </c>
      <c r="C1202" s="62" t="s">
        <v>1448</v>
      </c>
      <c r="D1202" s="63" t="s">
        <v>1449</v>
      </c>
      <c r="E1202" s="64">
        <v>0</v>
      </c>
      <c r="F1202" s="64">
        <v>0</v>
      </c>
      <c r="G1202" s="64">
        <v>1</v>
      </c>
      <c r="H1202" s="64">
        <v>0</v>
      </c>
      <c r="I1202" s="62" t="s">
        <v>97</v>
      </c>
      <c r="J1202" s="65">
        <v>1</v>
      </c>
      <c r="K1202" s="62" t="s">
        <v>492</v>
      </c>
      <c r="L1202" s="65">
        <v>1</v>
      </c>
      <c r="M1202" s="62" t="s">
        <v>79</v>
      </c>
      <c r="N1202" s="65">
        <v>1</v>
      </c>
      <c r="O1202" s="62"/>
      <c r="P1202" s="65">
        <v>0</v>
      </c>
      <c r="Q1202" s="62"/>
      <c r="R1202" s="65">
        <v>0</v>
      </c>
      <c r="S1202" s="66">
        <v>2</v>
      </c>
      <c r="T1202" s="66">
        <v>18</v>
      </c>
    </row>
    <row r="1203" ht="16.5" spans="1:20">
      <c r="A1203" s="4">
        <v>2</v>
      </c>
      <c r="B1203" s="62" t="s">
        <v>1447</v>
      </c>
      <c r="C1203" s="62" t="s">
        <v>1450</v>
      </c>
      <c r="D1203" s="63" t="s">
        <v>1449</v>
      </c>
      <c r="E1203" s="64">
        <v>2</v>
      </c>
      <c r="F1203" s="64">
        <v>0</v>
      </c>
      <c r="G1203" s="64">
        <v>0</v>
      </c>
      <c r="H1203" s="64">
        <v>0</v>
      </c>
      <c r="I1203" s="62" t="s">
        <v>97</v>
      </c>
      <c r="J1203" s="65">
        <v>2</v>
      </c>
      <c r="K1203" s="62" t="s">
        <v>505</v>
      </c>
      <c r="L1203" s="65">
        <v>1</v>
      </c>
      <c r="M1203" s="62" t="s">
        <v>328</v>
      </c>
      <c r="N1203" s="65">
        <v>1</v>
      </c>
      <c r="O1203" s="62"/>
      <c r="P1203" s="65">
        <v>0</v>
      </c>
      <c r="Q1203" s="62"/>
      <c r="R1203" s="65">
        <v>0</v>
      </c>
      <c r="S1203" s="66">
        <v>2</v>
      </c>
      <c r="T1203" s="66">
        <v>18</v>
      </c>
    </row>
    <row r="1204" ht="16.5" spans="1:20">
      <c r="A1204" s="4">
        <v>3</v>
      </c>
      <c r="B1204" s="62" t="s">
        <v>1447</v>
      </c>
      <c r="C1204" s="62" t="s">
        <v>1451</v>
      </c>
      <c r="D1204" s="63" t="s">
        <v>1449</v>
      </c>
      <c r="E1204" s="64">
        <v>1</v>
      </c>
      <c r="F1204" s="64">
        <v>0</v>
      </c>
      <c r="G1204" s="64">
        <v>0</v>
      </c>
      <c r="H1204" s="64">
        <v>0</v>
      </c>
      <c r="I1204" s="62" t="s">
        <v>492</v>
      </c>
      <c r="J1204" s="65">
        <v>2</v>
      </c>
      <c r="K1204" s="62" t="s">
        <v>79</v>
      </c>
      <c r="L1204" s="65">
        <v>2</v>
      </c>
      <c r="M1204" s="62" t="s">
        <v>328</v>
      </c>
      <c r="N1204" s="65">
        <v>1</v>
      </c>
      <c r="O1204" s="62"/>
      <c r="P1204" s="65">
        <v>0</v>
      </c>
      <c r="Q1204" s="62"/>
      <c r="R1204" s="65">
        <v>0</v>
      </c>
      <c r="S1204" s="66">
        <v>2</v>
      </c>
      <c r="T1204" s="66">
        <v>18</v>
      </c>
    </row>
    <row r="1205" ht="16.5" spans="1:20">
      <c r="A1205" s="4">
        <v>4</v>
      </c>
      <c r="B1205" s="62" t="s">
        <v>1447</v>
      </c>
      <c r="C1205" s="62" t="s">
        <v>1452</v>
      </c>
      <c r="D1205" s="63" t="s">
        <v>1449</v>
      </c>
      <c r="E1205" s="64">
        <v>2</v>
      </c>
      <c r="F1205" s="64">
        <v>0</v>
      </c>
      <c r="G1205" s="64">
        <v>0</v>
      </c>
      <c r="H1205" s="64">
        <v>1</v>
      </c>
      <c r="I1205" s="62" t="s">
        <v>79</v>
      </c>
      <c r="J1205" s="65">
        <v>2</v>
      </c>
      <c r="K1205" s="62"/>
      <c r="L1205" s="65">
        <v>0</v>
      </c>
      <c r="M1205" s="62"/>
      <c r="N1205" s="65">
        <v>0</v>
      </c>
      <c r="O1205" s="62"/>
      <c r="P1205" s="65">
        <v>0</v>
      </c>
      <c r="Q1205" s="62"/>
      <c r="R1205" s="65">
        <v>0</v>
      </c>
      <c r="S1205" s="66">
        <v>2</v>
      </c>
      <c r="T1205" s="66">
        <v>18</v>
      </c>
    </row>
    <row r="1206" ht="16.5" spans="1:20">
      <c r="A1206" s="4">
        <v>5</v>
      </c>
      <c r="B1206" s="62" t="s">
        <v>1447</v>
      </c>
      <c r="C1206" s="62" t="s">
        <v>1453</v>
      </c>
      <c r="D1206" s="63" t="s">
        <v>1449</v>
      </c>
      <c r="E1206" s="64">
        <v>0</v>
      </c>
      <c r="F1206" s="64">
        <v>0</v>
      </c>
      <c r="G1206" s="64">
        <v>1</v>
      </c>
      <c r="H1206" s="64">
        <v>0</v>
      </c>
      <c r="I1206" s="62" t="s">
        <v>505</v>
      </c>
      <c r="J1206" s="65">
        <v>2</v>
      </c>
      <c r="K1206" s="62" t="s">
        <v>328</v>
      </c>
      <c r="L1206" s="65">
        <v>2</v>
      </c>
      <c r="M1206" s="62"/>
      <c r="N1206" s="65">
        <v>0</v>
      </c>
      <c r="O1206" s="62"/>
      <c r="P1206" s="65">
        <v>0</v>
      </c>
      <c r="Q1206" s="62"/>
      <c r="R1206" s="65">
        <v>0</v>
      </c>
      <c r="S1206" s="66">
        <v>2</v>
      </c>
      <c r="T1206" s="66">
        <v>18</v>
      </c>
    </row>
    <row r="1207" ht="16.5" spans="1:20">
      <c r="A1207" s="4">
        <v>1</v>
      </c>
      <c r="B1207" s="62" t="s">
        <v>1454</v>
      </c>
      <c r="C1207" s="62" t="s">
        <v>1455</v>
      </c>
      <c r="D1207" s="63" t="s">
        <v>916</v>
      </c>
      <c r="E1207" s="64">
        <v>0</v>
      </c>
      <c r="F1207" s="64">
        <v>0</v>
      </c>
      <c r="G1207" s="64">
        <v>0</v>
      </c>
      <c r="H1207" s="64">
        <v>1</v>
      </c>
      <c r="I1207" s="62" t="s">
        <v>187</v>
      </c>
      <c r="J1207" s="65">
        <v>1</v>
      </c>
      <c r="K1207" s="62" t="s">
        <v>88</v>
      </c>
      <c r="L1207" s="65">
        <v>1</v>
      </c>
      <c r="M1207" s="62"/>
      <c r="N1207" s="65">
        <v>0</v>
      </c>
      <c r="O1207" s="62"/>
      <c r="P1207" s="65">
        <v>0</v>
      </c>
      <c r="Q1207" s="62"/>
      <c r="R1207" s="65">
        <v>0</v>
      </c>
      <c r="S1207" s="66">
        <v>3</v>
      </c>
      <c r="T1207" s="66">
        <v>16</v>
      </c>
    </row>
    <row r="1208" ht="16.5" spans="1:20">
      <c r="A1208" s="4">
        <v>0</v>
      </c>
      <c r="B1208" s="62"/>
      <c r="C1208" s="62"/>
      <c r="D1208" s="63"/>
      <c r="E1208" s="64">
        <v>0</v>
      </c>
      <c r="F1208" s="64">
        <v>0</v>
      </c>
      <c r="G1208" s="64">
        <v>0</v>
      </c>
      <c r="H1208" s="64">
        <v>0</v>
      </c>
      <c r="I1208" s="62"/>
      <c r="J1208" s="65">
        <v>0</v>
      </c>
      <c r="K1208" s="62"/>
      <c r="L1208" s="65">
        <v>0</v>
      </c>
      <c r="M1208" s="62"/>
      <c r="N1208" s="65">
        <v>0</v>
      </c>
      <c r="O1208" s="62"/>
      <c r="P1208" s="65">
        <v>0</v>
      </c>
      <c r="Q1208" s="62"/>
      <c r="R1208" s="65">
        <v>0</v>
      </c>
      <c r="S1208" s="66">
        <v>3</v>
      </c>
      <c r="T1208" s="66">
        <v>16</v>
      </c>
    </row>
    <row r="1209" ht="16.5" spans="1:20">
      <c r="A1209" s="4">
        <v>0</v>
      </c>
      <c r="B1209" s="62"/>
      <c r="C1209" s="62"/>
      <c r="D1209" s="63"/>
      <c r="E1209" s="64">
        <v>0</v>
      </c>
      <c r="F1209" s="64">
        <v>0</v>
      </c>
      <c r="G1209" s="64">
        <v>0</v>
      </c>
      <c r="H1209" s="64">
        <v>0</v>
      </c>
      <c r="I1209" s="62"/>
      <c r="J1209" s="65">
        <v>0</v>
      </c>
      <c r="K1209" s="62"/>
      <c r="L1209" s="65">
        <v>0</v>
      </c>
      <c r="M1209" s="62"/>
      <c r="N1209" s="65">
        <v>0</v>
      </c>
      <c r="O1209" s="62"/>
      <c r="P1209" s="65">
        <v>0</v>
      </c>
      <c r="Q1209" s="62"/>
      <c r="R1209" s="65">
        <v>0</v>
      </c>
      <c r="S1209" s="66">
        <v>3</v>
      </c>
      <c r="T1209" s="66">
        <v>16</v>
      </c>
    </row>
    <row r="1210" ht="16.5" spans="1:20">
      <c r="A1210" s="4">
        <v>0</v>
      </c>
      <c r="B1210" s="62"/>
      <c r="C1210" s="62"/>
      <c r="D1210" s="63"/>
      <c r="E1210" s="64">
        <v>0</v>
      </c>
      <c r="F1210" s="64">
        <v>0</v>
      </c>
      <c r="G1210" s="64">
        <v>0</v>
      </c>
      <c r="H1210" s="64">
        <v>0</v>
      </c>
      <c r="I1210" s="62"/>
      <c r="J1210" s="65">
        <v>0</v>
      </c>
      <c r="K1210" s="62"/>
      <c r="L1210" s="65">
        <v>0</v>
      </c>
      <c r="M1210" s="62"/>
      <c r="N1210" s="65">
        <v>0</v>
      </c>
      <c r="O1210" s="62"/>
      <c r="P1210" s="65">
        <v>0</v>
      </c>
      <c r="Q1210" s="62"/>
      <c r="R1210" s="65">
        <v>0</v>
      </c>
      <c r="S1210" s="66">
        <v>3</v>
      </c>
      <c r="T1210" s="66">
        <v>16</v>
      </c>
    </row>
    <row r="1211" ht="16.5" spans="1:20">
      <c r="A1211" s="4">
        <v>0</v>
      </c>
      <c r="B1211" s="62"/>
      <c r="C1211" s="62"/>
      <c r="D1211" s="63"/>
      <c r="E1211" s="64">
        <v>0</v>
      </c>
      <c r="F1211" s="64">
        <v>0</v>
      </c>
      <c r="G1211" s="64">
        <v>0</v>
      </c>
      <c r="H1211" s="64">
        <v>0</v>
      </c>
      <c r="I1211" s="62"/>
      <c r="J1211" s="65">
        <v>0</v>
      </c>
      <c r="K1211" s="62"/>
      <c r="L1211" s="65">
        <v>0</v>
      </c>
      <c r="M1211" s="62"/>
      <c r="N1211" s="65">
        <v>0</v>
      </c>
      <c r="O1211" s="62"/>
      <c r="P1211" s="65">
        <v>0</v>
      </c>
      <c r="Q1211" s="62"/>
      <c r="R1211" s="65">
        <v>0</v>
      </c>
      <c r="S1211" s="66">
        <v>3</v>
      </c>
      <c r="T1211" s="66">
        <v>16</v>
      </c>
    </row>
    <row r="1212" ht="16.5" spans="1:20">
      <c r="A1212" s="4">
        <v>1</v>
      </c>
      <c r="B1212" s="62" t="s">
        <v>1456</v>
      </c>
      <c r="C1212" s="62" t="s">
        <v>1457</v>
      </c>
      <c r="D1212" s="63" t="s">
        <v>94</v>
      </c>
      <c r="E1212" s="64">
        <v>1</v>
      </c>
      <c r="F1212" s="64">
        <v>1</v>
      </c>
      <c r="G1212" s="64">
        <v>0</v>
      </c>
      <c r="H1212" s="64">
        <v>0</v>
      </c>
      <c r="I1212" s="62" t="s">
        <v>95</v>
      </c>
      <c r="J1212" s="65">
        <v>1</v>
      </c>
      <c r="K1212" s="62" t="s">
        <v>79</v>
      </c>
      <c r="L1212" s="65">
        <v>1</v>
      </c>
      <c r="M1212" s="62" t="s">
        <v>26</v>
      </c>
      <c r="N1212" s="65">
        <v>1</v>
      </c>
      <c r="O1212" s="62" t="s">
        <v>505</v>
      </c>
      <c r="P1212" s="65">
        <v>1</v>
      </c>
      <c r="Q1212" s="62"/>
      <c r="R1212" s="65">
        <v>0</v>
      </c>
      <c r="S1212" s="66">
        <v>3</v>
      </c>
      <c r="T1212" s="66">
        <v>16</v>
      </c>
    </row>
    <row r="1213" ht="16.5" spans="1:20">
      <c r="A1213" s="4">
        <v>2</v>
      </c>
      <c r="B1213" s="62" t="s">
        <v>1456</v>
      </c>
      <c r="C1213" s="62" t="s">
        <v>1458</v>
      </c>
      <c r="D1213" s="63" t="s">
        <v>94</v>
      </c>
      <c r="E1213" s="64">
        <v>1</v>
      </c>
      <c r="F1213" s="64">
        <v>0</v>
      </c>
      <c r="G1213" s="64">
        <v>0</v>
      </c>
      <c r="H1213" s="64">
        <v>0</v>
      </c>
      <c r="I1213" s="62" t="s">
        <v>95</v>
      </c>
      <c r="J1213" s="65">
        <v>1</v>
      </c>
      <c r="K1213" s="62" t="s">
        <v>97</v>
      </c>
      <c r="L1213" s="65">
        <v>1</v>
      </c>
      <c r="M1213" s="62" t="s">
        <v>98</v>
      </c>
      <c r="N1213" s="65">
        <v>1</v>
      </c>
      <c r="O1213" s="62" t="s">
        <v>26</v>
      </c>
      <c r="P1213" s="65">
        <v>2</v>
      </c>
      <c r="Q1213" s="62"/>
      <c r="R1213" s="65">
        <v>0</v>
      </c>
      <c r="S1213" s="66">
        <v>3</v>
      </c>
      <c r="T1213" s="66">
        <v>16</v>
      </c>
    </row>
    <row r="1214" ht="16.5" spans="1:20">
      <c r="A1214" s="4">
        <v>3</v>
      </c>
      <c r="B1214" s="62" t="s">
        <v>1456</v>
      </c>
      <c r="C1214" s="62" t="s">
        <v>1459</v>
      </c>
      <c r="D1214" s="63" t="s">
        <v>94</v>
      </c>
      <c r="E1214" s="64">
        <v>2</v>
      </c>
      <c r="F1214" s="64">
        <v>0</v>
      </c>
      <c r="G1214" s="64">
        <v>1</v>
      </c>
      <c r="H1214" s="64">
        <v>0</v>
      </c>
      <c r="I1214" s="62" t="s">
        <v>95</v>
      </c>
      <c r="J1214" s="65">
        <v>1</v>
      </c>
      <c r="K1214" s="62" t="s">
        <v>98</v>
      </c>
      <c r="L1214" s="65">
        <v>2</v>
      </c>
      <c r="M1214" s="62" t="s">
        <v>201</v>
      </c>
      <c r="N1214" s="65">
        <v>2</v>
      </c>
      <c r="O1214" s="62"/>
      <c r="P1214" s="65">
        <v>0</v>
      </c>
      <c r="Q1214" s="62"/>
      <c r="R1214" s="65">
        <v>0</v>
      </c>
      <c r="S1214" s="66">
        <v>3</v>
      </c>
      <c r="T1214" s="66">
        <v>16</v>
      </c>
    </row>
    <row r="1215" ht="16.5" spans="1:20">
      <c r="A1215" s="4">
        <v>4</v>
      </c>
      <c r="B1215" s="62" t="s">
        <v>1456</v>
      </c>
      <c r="C1215" s="62" t="s">
        <v>1460</v>
      </c>
      <c r="D1215" s="63" t="s">
        <v>94</v>
      </c>
      <c r="E1215" s="64">
        <v>0</v>
      </c>
      <c r="F1215" s="64">
        <v>1</v>
      </c>
      <c r="G1215" s="64">
        <v>0</v>
      </c>
      <c r="H1215" s="64">
        <v>0</v>
      </c>
      <c r="I1215" s="62" t="s">
        <v>95</v>
      </c>
      <c r="J1215" s="65">
        <v>1</v>
      </c>
      <c r="K1215" s="62" t="s">
        <v>79</v>
      </c>
      <c r="L1215" s="65">
        <v>2</v>
      </c>
      <c r="M1215" s="62" t="s">
        <v>505</v>
      </c>
      <c r="N1215" s="65">
        <v>2</v>
      </c>
      <c r="O1215" s="62"/>
      <c r="P1215" s="65">
        <v>0</v>
      </c>
      <c r="Q1215" s="62"/>
      <c r="R1215" s="65">
        <v>0</v>
      </c>
      <c r="S1215" s="66">
        <v>3</v>
      </c>
      <c r="T1215" s="66">
        <v>16</v>
      </c>
    </row>
    <row r="1216" ht="16.5" spans="1:20">
      <c r="A1216" s="4">
        <v>5</v>
      </c>
      <c r="B1216" s="62" t="s">
        <v>1456</v>
      </c>
      <c r="C1216" s="62" t="s">
        <v>1461</v>
      </c>
      <c r="D1216" s="63" t="s">
        <v>94</v>
      </c>
      <c r="E1216" s="64">
        <v>0</v>
      </c>
      <c r="F1216" s="64">
        <v>1</v>
      </c>
      <c r="G1216" s="64">
        <v>0</v>
      </c>
      <c r="H1216" s="64">
        <v>0</v>
      </c>
      <c r="I1216" s="62" t="s">
        <v>95</v>
      </c>
      <c r="J1216" s="65">
        <v>1</v>
      </c>
      <c r="K1216" s="62" t="s">
        <v>97</v>
      </c>
      <c r="L1216" s="65">
        <v>2</v>
      </c>
      <c r="M1216" s="62" t="s">
        <v>26</v>
      </c>
      <c r="N1216" s="65">
        <v>2</v>
      </c>
      <c r="O1216" s="62"/>
      <c r="P1216" s="65">
        <v>0</v>
      </c>
      <c r="Q1216" s="62"/>
      <c r="R1216" s="65">
        <v>0</v>
      </c>
      <c r="S1216" s="66">
        <v>3</v>
      </c>
      <c r="T1216" s="66">
        <v>16</v>
      </c>
    </row>
    <row r="1217" ht="16.5" spans="1:20">
      <c r="A1217" s="4">
        <v>1</v>
      </c>
      <c r="B1217" s="62" t="s">
        <v>1462</v>
      </c>
      <c r="C1217" s="62" t="s">
        <v>1463</v>
      </c>
      <c r="D1217" s="63" t="s">
        <v>237</v>
      </c>
      <c r="E1217" s="64">
        <v>1</v>
      </c>
      <c r="F1217" s="64">
        <v>0</v>
      </c>
      <c r="G1217" s="64">
        <v>1</v>
      </c>
      <c r="H1217" s="64">
        <v>0</v>
      </c>
      <c r="I1217" s="62" t="s">
        <v>238</v>
      </c>
      <c r="J1217" s="65">
        <v>2</v>
      </c>
      <c r="K1217" s="62" t="s">
        <v>149</v>
      </c>
      <c r="L1217" s="65">
        <v>1</v>
      </c>
      <c r="M1217" s="62"/>
      <c r="N1217" s="65">
        <v>0</v>
      </c>
      <c r="O1217" s="62"/>
      <c r="P1217" s="65">
        <v>0</v>
      </c>
      <c r="Q1217" s="62"/>
      <c r="R1217" s="65">
        <v>0</v>
      </c>
      <c r="S1217" s="66">
        <v>3</v>
      </c>
      <c r="T1217" s="66">
        <v>16</v>
      </c>
    </row>
    <row r="1218" ht="16.5" spans="1:20">
      <c r="A1218" s="4">
        <v>2</v>
      </c>
      <c r="B1218" s="62" t="s">
        <v>1462</v>
      </c>
      <c r="C1218" s="62" t="s">
        <v>1464</v>
      </c>
      <c r="D1218" s="63" t="s">
        <v>237</v>
      </c>
      <c r="E1218" s="64">
        <v>1</v>
      </c>
      <c r="F1218" s="64">
        <v>1</v>
      </c>
      <c r="G1218" s="64">
        <v>1</v>
      </c>
      <c r="H1218" s="64">
        <v>0</v>
      </c>
      <c r="I1218" s="62" t="s">
        <v>41</v>
      </c>
      <c r="J1218" s="65">
        <v>1</v>
      </c>
      <c r="K1218" s="62"/>
      <c r="L1218" s="65">
        <v>0</v>
      </c>
      <c r="M1218" s="62"/>
      <c r="N1218" s="65">
        <v>0</v>
      </c>
      <c r="O1218" s="62"/>
      <c r="P1218" s="65">
        <v>0</v>
      </c>
      <c r="Q1218" s="62"/>
      <c r="R1218" s="65">
        <v>0</v>
      </c>
      <c r="S1218" s="66">
        <v>3</v>
      </c>
      <c r="T1218" s="66">
        <v>16</v>
      </c>
    </row>
    <row r="1219" ht="16.5" spans="1:20">
      <c r="A1219" s="4">
        <v>3</v>
      </c>
      <c r="B1219" s="62" t="s">
        <v>1462</v>
      </c>
      <c r="C1219" s="62" t="s">
        <v>1465</v>
      </c>
      <c r="D1219" s="63" t="s">
        <v>237</v>
      </c>
      <c r="E1219" s="64">
        <v>1</v>
      </c>
      <c r="F1219" s="64">
        <v>1</v>
      </c>
      <c r="G1219" s="64">
        <v>0</v>
      </c>
      <c r="H1219" s="64">
        <v>0</v>
      </c>
      <c r="I1219" s="62" t="s">
        <v>242</v>
      </c>
      <c r="J1219" s="65">
        <v>2</v>
      </c>
      <c r="K1219" s="62" t="s">
        <v>41</v>
      </c>
      <c r="L1219" s="65">
        <v>1</v>
      </c>
      <c r="M1219" s="62" t="s">
        <v>323</v>
      </c>
      <c r="N1219" s="65">
        <v>2</v>
      </c>
      <c r="O1219" s="62"/>
      <c r="P1219" s="65">
        <v>0</v>
      </c>
      <c r="Q1219" s="62"/>
      <c r="R1219" s="65">
        <v>0</v>
      </c>
      <c r="S1219" s="66">
        <v>3</v>
      </c>
      <c r="T1219" s="66">
        <v>16</v>
      </c>
    </row>
    <row r="1220" ht="16.5" spans="1:20">
      <c r="A1220" s="4">
        <v>4</v>
      </c>
      <c r="B1220" s="62" t="s">
        <v>1462</v>
      </c>
      <c r="C1220" s="62" t="s">
        <v>1466</v>
      </c>
      <c r="D1220" s="63" t="s">
        <v>237</v>
      </c>
      <c r="E1220" s="64">
        <v>0</v>
      </c>
      <c r="F1220" s="64">
        <v>0</v>
      </c>
      <c r="G1220" s="64">
        <v>0</v>
      </c>
      <c r="H1220" s="64">
        <v>1</v>
      </c>
      <c r="I1220" s="62" t="s">
        <v>242</v>
      </c>
      <c r="J1220" s="65">
        <v>1</v>
      </c>
      <c r="K1220" s="62" t="s">
        <v>149</v>
      </c>
      <c r="L1220" s="65">
        <v>2</v>
      </c>
      <c r="M1220" s="62" t="s">
        <v>323</v>
      </c>
      <c r="N1220" s="65">
        <v>1</v>
      </c>
      <c r="O1220" s="62"/>
      <c r="P1220" s="65">
        <v>0</v>
      </c>
      <c r="Q1220" s="62"/>
      <c r="R1220" s="65">
        <v>0</v>
      </c>
      <c r="S1220" s="66">
        <v>3</v>
      </c>
      <c r="T1220" s="66">
        <v>16</v>
      </c>
    </row>
    <row r="1221" ht="16.5" spans="1:20">
      <c r="A1221" s="4">
        <v>5</v>
      </c>
      <c r="B1221" s="62" t="s">
        <v>1462</v>
      </c>
      <c r="C1221" s="62" t="s">
        <v>1467</v>
      </c>
      <c r="D1221" s="63" t="s">
        <v>237</v>
      </c>
      <c r="E1221" s="64">
        <v>1</v>
      </c>
      <c r="F1221" s="64">
        <v>0</v>
      </c>
      <c r="G1221" s="64">
        <v>0</v>
      </c>
      <c r="H1221" s="64">
        <v>1</v>
      </c>
      <c r="I1221" s="62" t="s">
        <v>238</v>
      </c>
      <c r="J1221" s="65">
        <v>1</v>
      </c>
      <c r="K1221" s="62" t="s">
        <v>41</v>
      </c>
      <c r="L1221" s="65">
        <v>1</v>
      </c>
      <c r="M1221" s="62"/>
      <c r="N1221" s="65">
        <v>0</v>
      </c>
      <c r="O1221" s="62"/>
      <c r="P1221" s="65">
        <v>0</v>
      </c>
      <c r="Q1221" s="62"/>
      <c r="R1221" s="65">
        <v>0</v>
      </c>
      <c r="S1221" s="66">
        <v>3</v>
      </c>
      <c r="T1221" s="66">
        <v>16</v>
      </c>
    </row>
    <row r="1222" ht="16.5" spans="1:20">
      <c r="A1222" s="4">
        <v>1</v>
      </c>
      <c r="B1222" s="62" t="s">
        <v>1468</v>
      </c>
      <c r="C1222" s="62" t="s">
        <v>1469</v>
      </c>
      <c r="D1222" s="63" t="s">
        <v>193</v>
      </c>
      <c r="E1222" s="64">
        <v>0</v>
      </c>
      <c r="F1222" s="64">
        <v>1</v>
      </c>
      <c r="G1222" s="64">
        <v>1</v>
      </c>
      <c r="H1222" s="64">
        <v>0</v>
      </c>
      <c r="I1222" s="62" t="s">
        <v>194</v>
      </c>
      <c r="J1222" s="65">
        <v>2</v>
      </c>
      <c r="K1222" s="62" t="s">
        <v>199</v>
      </c>
      <c r="L1222" s="65">
        <v>2</v>
      </c>
      <c r="M1222" s="62" t="s">
        <v>211</v>
      </c>
      <c r="N1222" s="65">
        <v>1</v>
      </c>
      <c r="O1222" s="62"/>
      <c r="P1222" s="65">
        <v>0</v>
      </c>
      <c r="Q1222" s="62"/>
      <c r="R1222" s="65">
        <v>0</v>
      </c>
      <c r="S1222" s="66">
        <v>3</v>
      </c>
      <c r="T1222" s="66">
        <v>16</v>
      </c>
    </row>
    <row r="1223" ht="16.5" spans="1:20">
      <c r="A1223" s="4">
        <v>2</v>
      </c>
      <c r="B1223" s="62" t="s">
        <v>1468</v>
      </c>
      <c r="C1223" s="62" t="s">
        <v>1470</v>
      </c>
      <c r="D1223" s="63" t="s">
        <v>193</v>
      </c>
      <c r="E1223" s="64">
        <v>1</v>
      </c>
      <c r="F1223" s="64">
        <v>0</v>
      </c>
      <c r="G1223" s="64">
        <v>0</v>
      </c>
      <c r="H1223" s="64">
        <v>1</v>
      </c>
      <c r="I1223" s="62" t="s">
        <v>1303</v>
      </c>
      <c r="J1223" s="65">
        <v>1</v>
      </c>
      <c r="K1223" s="62" t="s">
        <v>240</v>
      </c>
      <c r="L1223" s="65">
        <v>1</v>
      </c>
      <c r="M1223" s="62"/>
      <c r="N1223" s="65">
        <v>0</v>
      </c>
      <c r="O1223" s="62"/>
      <c r="P1223" s="65">
        <v>0</v>
      </c>
      <c r="Q1223" s="62"/>
      <c r="R1223" s="65">
        <v>0</v>
      </c>
      <c r="S1223" s="66">
        <v>3</v>
      </c>
      <c r="T1223" s="66">
        <v>16</v>
      </c>
    </row>
    <row r="1224" ht="16.5" spans="1:20">
      <c r="A1224" s="4">
        <v>3</v>
      </c>
      <c r="B1224" s="62" t="s">
        <v>1468</v>
      </c>
      <c r="C1224" s="62" t="s">
        <v>1471</v>
      </c>
      <c r="D1224" s="63" t="s">
        <v>193</v>
      </c>
      <c r="E1224" s="64">
        <v>2</v>
      </c>
      <c r="F1224" s="64">
        <v>0</v>
      </c>
      <c r="G1224" s="64">
        <v>0</v>
      </c>
      <c r="H1224" s="64">
        <v>1</v>
      </c>
      <c r="I1224" s="62" t="s">
        <v>194</v>
      </c>
      <c r="J1224" s="65">
        <v>1</v>
      </c>
      <c r="K1224" s="62" t="s">
        <v>70</v>
      </c>
      <c r="L1224" s="65">
        <v>2</v>
      </c>
      <c r="M1224" s="62" t="s">
        <v>211</v>
      </c>
      <c r="N1224" s="65">
        <v>1</v>
      </c>
      <c r="O1224" s="62"/>
      <c r="P1224" s="65">
        <v>0</v>
      </c>
      <c r="Q1224" s="62"/>
      <c r="R1224" s="65">
        <v>0</v>
      </c>
      <c r="S1224" s="66">
        <v>3</v>
      </c>
      <c r="T1224" s="66">
        <v>16</v>
      </c>
    </row>
    <row r="1225" ht="16.5" spans="1:20">
      <c r="A1225" s="4">
        <v>4</v>
      </c>
      <c r="B1225" s="62" t="s">
        <v>1468</v>
      </c>
      <c r="C1225" s="62" t="s">
        <v>1472</v>
      </c>
      <c r="D1225" s="63" t="s">
        <v>193</v>
      </c>
      <c r="E1225" s="64">
        <v>0</v>
      </c>
      <c r="F1225" s="64">
        <v>0</v>
      </c>
      <c r="G1225" s="64">
        <v>0</v>
      </c>
      <c r="H1225" s="64">
        <v>1</v>
      </c>
      <c r="I1225" s="62" t="s">
        <v>199</v>
      </c>
      <c r="J1225" s="65">
        <v>3</v>
      </c>
      <c r="K1225" s="62" t="s">
        <v>70</v>
      </c>
      <c r="L1225" s="65">
        <v>1</v>
      </c>
      <c r="M1225" s="62" t="s">
        <v>211</v>
      </c>
      <c r="N1225" s="65">
        <v>1</v>
      </c>
      <c r="O1225" s="62"/>
      <c r="P1225" s="65">
        <v>0</v>
      </c>
      <c r="Q1225" s="62"/>
      <c r="R1225" s="65">
        <v>0</v>
      </c>
      <c r="S1225" s="66">
        <v>3</v>
      </c>
      <c r="T1225" s="66">
        <v>16</v>
      </c>
    </row>
    <row r="1226" ht="16.5" spans="1:20">
      <c r="A1226" s="4">
        <v>5</v>
      </c>
      <c r="B1226" s="62" t="s">
        <v>1468</v>
      </c>
      <c r="C1226" s="62" t="s">
        <v>1473</v>
      </c>
      <c r="D1226" s="63" t="s">
        <v>193</v>
      </c>
      <c r="E1226" s="64">
        <v>0</v>
      </c>
      <c r="F1226" s="64">
        <v>2</v>
      </c>
      <c r="G1226" s="64">
        <v>0</v>
      </c>
      <c r="H1226" s="64">
        <v>0</v>
      </c>
      <c r="I1226" s="62" t="s">
        <v>1303</v>
      </c>
      <c r="J1226" s="65">
        <v>1</v>
      </c>
      <c r="K1226" s="62" t="s">
        <v>240</v>
      </c>
      <c r="L1226" s="65">
        <v>2</v>
      </c>
      <c r="M1226" s="62"/>
      <c r="N1226" s="65">
        <v>0</v>
      </c>
      <c r="O1226" s="62"/>
      <c r="P1226" s="65">
        <v>0</v>
      </c>
      <c r="Q1226" s="62"/>
      <c r="R1226" s="65">
        <v>0</v>
      </c>
      <c r="S1226" s="66">
        <v>3</v>
      </c>
      <c r="T1226" s="66">
        <v>16</v>
      </c>
    </row>
    <row r="1227" ht="16.5" spans="1:20">
      <c r="A1227" s="4">
        <v>1</v>
      </c>
      <c r="B1227" s="62" t="s">
        <v>1468</v>
      </c>
      <c r="C1227" s="62" t="s">
        <v>1469</v>
      </c>
      <c r="D1227" s="63" t="s">
        <v>193</v>
      </c>
      <c r="E1227" s="64">
        <v>0</v>
      </c>
      <c r="F1227" s="64">
        <v>1</v>
      </c>
      <c r="G1227" s="64">
        <v>1</v>
      </c>
      <c r="H1227" s="64">
        <v>0</v>
      </c>
      <c r="I1227" s="62" t="s">
        <v>194</v>
      </c>
      <c r="J1227" s="65">
        <v>2</v>
      </c>
      <c r="K1227" s="62" t="s">
        <v>199</v>
      </c>
      <c r="L1227" s="65">
        <v>2</v>
      </c>
      <c r="M1227" s="62" t="s">
        <v>211</v>
      </c>
      <c r="N1227" s="65">
        <v>1</v>
      </c>
      <c r="O1227" s="62"/>
      <c r="P1227" s="65">
        <v>0</v>
      </c>
      <c r="Q1227" s="62"/>
      <c r="R1227" s="65">
        <v>0</v>
      </c>
      <c r="S1227" s="66">
        <v>3</v>
      </c>
      <c r="T1227" s="66">
        <v>16</v>
      </c>
    </row>
    <row r="1228" ht="16.5" spans="1:20">
      <c r="A1228" s="4">
        <v>2</v>
      </c>
      <c r="B1228" s="62" t="s">
        <v>1468</v>
      </c>
      <c r="C1228" s="62" t="s">
        <v>1470</v>
      </c>
      <c r="D1228" s="63" t="s">
        <v>193</v>
      </c>
      <c r="E1228" s="64">
        <v>1</v>
      </c>
      <c r="F1228" s="64">
        <v>0</v>
      </c>
      <c r="G1228" s="64">
        <v>0</v>
      </c>
      <c r="H1228" s="64">
        <v>1</v>
      </c>
      <c r="I1228" s="62" t="s">
        <v>1303</v>
      </c>
      <c r="J1228" s="65">
        <v>1</v>
      </c>
      <c r="K1228" s="62" t="s">
        <v>240</v>
      </c>
      <c r="L1228" s="65">
        <v>1</v>
      </c>
      <c r="M1228" s="62"/>
      <c r="N1228" s="65">
        <v>0</v>
      </c>
      <c r="O1228" s="62"/>
      <c r="P1228" s="65">
        <v>0</v>
      </c>
      <c r="Q1228" s="62"/>
      <c r="R1228" s="65">
        <v>0</v>
      </c>
      <c r="S1228" s="66">
        <v>3</v>
      </c>
      <c r="T1228" s="66">
        <v>16</v>
      </c>
    </row>
    <row r="1229" ht="16.5" spans="1:20">
      <c r="A1229" s="4">
        <v>3</v>
      </c>
      <c r="B1229" s="62" t="s">
        <v>1468</v>
      </c>
      <c r="C1229" s="62" t="s">
        <v>1471</v>
      </c>
      <c r="D1229" s="63" t="s">
        <v>193</v>
      </c>
      <c r="E1229" s="64">
        <v>2</v>
      </c>
      <c r="F1229" s="64">
        <v>0</v>
      </c>
      <c r="G1229" s="64">
        <v>0</v>
      </c>
      <c r="H1229" s="64">
        <v>1</v>
      </c>
      <c r="I1229" s="62" t="s">
        <v>194</v>
      </c>
      <c r="J1229" s="65">
        <v>1</v>
      </c>
      <c r="K1229" s="62" t="s">
        <v>70</v>
      </c>
      <c r="L1229" s="65">
        <v>2</v>
      </c>
      <c r="M1229" s="62" t="s">
        <v>211</v>
      </c>
      <c r="N1229" s="65">
        <v>1</v>
      </c>
      <c r="O1229" s="62"/>
      <c r="P1229" s="65">
        <v>0</v>
      </c>
      <c r="Q1229" s="62"/>
      <c r="R1229" s="65">
        <v>0</v>
      </c>
      <c r="S1229" s="66">
        <v>3</v>
      </c>
      <c r="T1229" s="66">
        <v>16</v>
      </c>
    </row>
    <row r="1230" ht="16.5" spans="1:20">
      <c r="A1230" s="4">
        <v>4</v>
      </c>
      <c r="B1230" s="62" t="s">
        <v>1468</v>
      </c>
      <c r="C1230" s="62" t="s">
        <v>1472</v>
      </c>
      <c r="D1230" s="63" t="s">
        <v>193</v>
      </c>
      <c r="E1230" s="64">
        <v>0</v>
      </c>
      <c r="F1230" s="64">
        <v>0</v>
      </c>
      <c r="G1230" s="64">
        <v>0</v>
      </c>
      <c r="H1230" s="64">
        <v>1</v>
      </c>
      <c r="I1230" s="62" t="s">
        <v>199</v>
      </c>
      <c r="J1230" s="65">
        <v>3</v>
      </c>
      <c r="K1230" s="62" t="s">
        <v>70</v>
      </c>
      <c r="L1230" s="65">
        <v>1</v>
      </c>
      <c r="M1230" s="62" t="s">
        <v>211</v>
      </c>
      <c r="N1230" s="65">
        <v>1</v>
      </c>
      <c r="O1230" s="62"/>
      <c r="P1230" s="65">
        <v>0</v>
      </c>
      <c r="Q1230" s="62"/>
      <c r="R1230" s="65">
        <v>0</v>
      </c>
      <c r="S1230" s="66">
        <v>3</v>
      </c>
      <c r="T1230" s="66">
        <v>16</v>
      </c>
    </row>
    <row r="1231" ht="16.5" spans="1:20">
      <c r="A1231" s="4">
        <v>5</v>
      </c>
      <c r="B1231" s="62" t="s">
        <v>1468</v>
      </c>
      <c r="C1231" s="62" t="s">
        <v>1473</v>
      </c>
      <c r="D1231" s="63" t="s">
        <v>193</v>
      </c>
      <c r="E1231" s="64">
        <v>0</v>
      </c>
      <c r="F1231" s="64">
        <v>2</v>
      </c>
      <c r="G1231" s="64">
        <v>0</v>
      </c>
      <c r="H1231" s="64">
        <v>0</v>
      </c>
      <c r="I1231" s="62" t="s">
        <v>1303</v>
      </c>
      <c r="J1231" s="65">
        <v>1</v>
      </c>
      <c r="K1231" s="62" t="s">
        <v>240</v>
      </c>
      <c r="L1231" s="65">
        <v>2</v>
      </c>
      <c r="M1231" s="62"/>
      <c r="N1231" s="65">
        <v>0</v>
      </c>
      <c r="O1231" s="62"/>
      <c r="P1231" s="65">
        <v>0</v>
      </c>
      <c r="Q1231" s="62"/>
      <c r="R1231" s="65">
        <v>0</v>
      </c>
      <c r="S1231" s="66">
        <v>3</v>
      </c>
      <c r="T1231" s="66">
        <v>16</v>
      </c>
    </row>
    <row r="1232" ht="16.5" spans="1:20">
      <c r="A1232" s="4">
        <v>1</v>
      </c>
      <c r="B1232" s="62" t="s">
        <v>1474</v>
      </c>
      <c r="C1232" s="62" t="s">
        <v>1475</v>
      </c>
      <c r="D1232" s="63" t="s">
        <v>176</v>
      </c>
      <c r="E1232" s="64">
        <v>0</v>
      </c>
      <c r="F1232" s="64">
        <v>0</v>
      </c>
      <c r="G1232" s="64">
        <v>1</v>
      </c>
      <c r="H1232" s="64">
        <v>0</v>
      </c>
      <c r="I1232" s="62" t="s">
        <v>113</v>
      </c>
      <c r="J1232" s="65">
        <v>1</v>
      </c>
      <c r="K1232" s="62" t="s">
        <v>107</v>
      </c>
      <c r="L1232" s="65">
        <v>2</v>
      </c>
      <c r="M1232" s="62" t="s">
        <v>79</v>
      </c>
      <c r="N1232" s="65">
        <v>1</v>
      </c>
      <c r="O1232" s="62"/>
      <c r="P1232" s="65">
        <v>0</v>
      </c>
      <c r="Q1232" s="62"/>
      <c r="R1232" s="65">
        <v>0</v>
      </c>
      <c r="S1232" s="66">
        <v>3</v>
      </c>
      <c r="T1232" s="66">
        <v>16</v>
      </c>
    </row>
    <row r="1233" ht="16.5" spans="1:20">
      <c r="A1233" s="4">
        <v>2</v>
      </c>
      <c r="B1233" s="62" t="s">
        <v>1474</v>
      </c>
      <c r="C1233" s="62" t="s">
        <v>1476</v>
      </c>
      <c r="D1233" s="63" t="s">
        <v>176</v>
      </c>
      <c r="E1233" s="64">
        <v>0</v>
      </c>
      <c r="F1233" s="64">
        <v>1</v>
      </c>
      <c r="G1233" s="64">
        <v>0</v>
      </c>
      <c r="H1233" s="64">
        <v>0</v>
      </c>
      <c r="I1233" s="62" t="s">
        <v>187</v>
      </c>
      <c r="J1233" s="65">
        <v>1</v>
      </c>
      <c r="K1233" s="62" t="s">
        <v>179</v>
      </c>
      <c r="L1233" s="65">
        <v>2</v>
      </c>
      <c r="M1233" s="62" t="s">
        <v>107</v>
      </c>
      <c r="N1233" s="65">
        <v>1</v>
      </c>
      <c r="O1233" s="62"/>
      <c r="P1233" s="65">
        <v>0</v>
      </c>
      <c r="Q1233" s="62"/>
      <c r="R1233" s="65">
        <v>0</v>
      </c>
      <c r="S1233" s="66">
        <v>3</v>
      </c>
      <c r="T1233" s="66">
        <v>16</v>
      </c>
    </row>
    <row r="1234" ht="16.5" spans="1:20">
      <c r="A1234" s="4">
        <v>3</v>
      </c>
      <c r="B1234" s="62" t="s">
        <v>1474</v>
      </c>
      <c r="C1234" s="62" t="s">
        <v>1477</v>
      </c>
      <c r="D1234" s="63" t="s">
        <v>176</v>
      </c>
      <c r="E1234" s="64">
        <v>0</v>
      </c>
      <c r="F1234" s="64">
        <v>1</v>
      </c>
      <c r="G1234" s="64">
        <v>0</v>
      </c>
      <c r="H1234" s="64">
        <v>0</v>
      </c>
      <c r="I1234" s="62" t="s">
        <v>181</v>
      </c>
      <c r="J1234" s="65">
        <v>2</v>
      </c>
      <c r="K1234" s="62" t="s">
        <v>79</v>
      </c>
      <c r="L1234" s="65">
        <v>1</v>
      </c>
      <c r="M1234" s="62"/>
      <c r="N1234" s="65">
        <v>0</v>
      </c>
      <c r="O1234" s="62"/>
      <c r="P1234" s="65">
        <v>0</v>
      </c>
      <c r="Q1234" s="62"/>
      <c r="R1234" s="65">
        <v>0</v>
      </c>
      <c r="S1234" s="66">
        <v>3</v>
      </c>
      <c r="T1234" s="66">
        <v>16</v>
      </c>
    </row>
    <row r="1235" ht="16.5" spans="1:20">
      <c r="A1235" s="4">
        <v>4</v>
      </c>
      <c r="B1235" s="62" t="s">
        <v>1474</v>
      </c>
      <c r="C1235" s="62" t="s">
        <v>1478</v>
      </c>
      <c r="D1235" s="63" t="s">
        <v>176</v>
      </c>
      <c r="E1235" s="64">
        <v>1</v>
      </c>
      <c r="F1235" s="64">
        <v>1</v>
      </c>
      <c r="G1235" s="64">
        <v>0</v>
      </c>
      <c r="H1235" s="64">
        <v>0</v>
      </c>
      <c r="I1235" s="62" t="s">
        <v>113</v>
      </c>
      <c r="J1235" s="65">
        <v>1</v>
      </c>
      <c r="K1235" s="62" t="s">
        <v>181</v>
      </c>
      <c r="L1235" s="65">
        <v>1</v>
      </c>
      <c r="M1235" s="62" t="s">
        <v>79</v>
      </c>
      <c r="N1235" s="65">
        <v>1</v>
      </c>
      <c r="O1235" s="62"/>
      <c r="P1235" s="65">
        <v>0</v>
      </c>
      <c r="Q1235" s="62"/>
      <c r="R1235" s="65">
        <v>0</v>
      </c>
      <c r="S1235" s="66">
        <v>3</v>
      </c>
      <c r="T1235" s="66">
        <v>16</v>
      </c>
    </row>
    <row r="1236" ht="16.5" spans="1:20">
      <c r="A1236" s="4">
        <v>5</v>
      </c>
      <c r="B1236" s="62" t="s">
        <v>1474</v>
      </c>
      <c r="C1236" s="62" t="s">
        <v>1479</v>
      </c>
      <c r="D1236" s="63" t="s">
        <v>176</v>
      </c>
      <c r="E1236" s="64">
        <v>1</v>
      </c>
      <c r="F1236" s="64">
        <v>1</v>
      </c>
      <c r="G1236" s="64">
        <v>0</v>
      </c>
      <c r="H1236" s="64">
        <v>0</v>
      </c>
      <c r="I1236" s="62" t="s">
        <v>113</v>
      </c>
      <c r="J1236" s="65">
        <v>1</v>
      </c>
      <c r="K1236" s="62" t="s">
        <v>179</v>
      </c>
      <c r="L1236" s="65">
        <v>1</v>
      </c>
      <c r="M1236" s="62" t="s">
        <v>79</v>
      </c>
      <c r="N1236" s="65">
        <v>1</v>
      </c>
      <c r="O1236" s="62"/>
      <c r="P1236" s="65">
        <v>0</v>
      </c>
      <c r="Q1236" s="62"/>
      <c r="R1236" s="65">
        <v>0</v>
      </c>
      <c r="S1236" s="66">
        <v>3</v>
      </c>
      <c r="T1236" s="66">
        <v>16</v>
      </c>
    </row>
    <row r="1237" ht="16.5" spans="1:20">
      <c r="A1237" s="4">
        <v>1</v>
      </c>
      <c r="B1237" s="62" t="s">
        <v>1480</v>
      </c>
      <c r="C1237" s="62" t="s">
        <v>1481</v>
      </c>
      <c r="D1237" s="63" t="s">
        <v>159</v>
      </c>
      <c r="E1237" s="64">
        <v>0</v>
      </c>
      <c r="F1237" s="64">
        <v>2</v>
      </c>
      <c r="G1237" s="64">
        <v>0</v>
      </c>
      <c r="H1237" s="64">
        <v>0</v>
      </c>
      <c r="I1237" s="62" t="s">
        <v>160</v>
      </c>
      <c r="J1237" s="65">
        <v>2</v>
      </c>
      <c r="K1237" s="62" t="s">
        <v>166</v>
      </c>
      <c r="L1237" s="65">
        <v>1</v>
      </c>
      <c r="M1237" s="62" t="s">
        <v>66</v>
      </c>
      <c r="N1237" s="65">
        <v>1</v>
      </c>
      <c r="O1237" s="62"/>
      <c r="P1237" s="65">
        <v>0</v>
      </c>
      <c r="Q1237" s="62"/>
      <c r="R1237" s="65">
        <v>0</v>
      </c>
      <c r="S1237" s="66">
        <v>3</v>
      </c>
      <c r="T1237" s="66">
        <v>16</v>
      </c>
    </row>
    <row r="1238" ht="16.5" spans="1:20">
      <c r="A1238" s="4">
        <v>2</v>
      </c>
      <c r="B1238" s="62" t="s">
        <v>1480</v>
      </c>
      <c r="C1238" s="62" t="s">
        <v>1482</v>
      </c>
      <c r="D1238" s="63" t="s">
        <v>159</v>
      </c>
      <c r="E1238" s="64">
        <v>1</v>
      </c>
      <c r="F1238" s="64">
        <v>1</v>
      </c>
      <c r="G1238" s="64">
        <v>0</v>
      </c>
      <c r="H1238" s="64">
        <v>0</v>
      </c>
      <c r="I1238" s="62" t="s">
        <v>105</v>
      </c>
      <c r="J1238" s="65">
        <v>3</v>
      </c>
      <c r="K1238" s="62" t="s">
        <v>166</v>
      </c>
      <c r="L1238" s="65">
        <v>1</v>
      </c>
      <c r="M1238" s="62" t="s">
        <v>66</v>
      </c>
      <c r="N1238" s="65">
        <v>1</v>
      </c>
      <c r="O1238" s="62"/>
      <c r="P1238" s="65">
        <v>0</v>
      </c>
      <c r="Q1238" s="62"/>
      <c r="R1238" s="65">
        <v>0</v>
      </c>
      <c r="S1238" s="66">
        <v>3</v>
      </c>
      <c r="T1238" s="66">
        <v>16</v>
      </c>
    </row>
    <row r="1239" ht="16.5" spans="1:20">
      <c r="A1239" s="4">
        <v>3</v>
      </c>
      <c r="B1239" s="62" t="s">
        <v>1480</v>
      </c>
      <c r="C1239" s="62" t="s">
        <v>1483</v>
      </c>
      <c r="D1239" s="63" t="s">
        <v>159</v>
      </c>
      <c r="E1239" s="64">
        <v>0</v>
      </c>
      <c r="F1239" s="64">
        <v>2</v>
      </c>
      <c r="G1239" s="64">
        <v>0</v>
      </c>
      <c r="H1239" s="64">
        <v>0</v>
      </c>
      <c r="I1239" s="62" t="s">
        <v>171</v>
      </c>
      <c r="J1239" s="65">
        <v>1</v>
      </c>
      <c r="K1239" s="62" t="s">
        <v>163</v>
      </c>
      <c r="L1239" s="65">
        <v>1</v>
      </c>
      <c r="M1239" s="62" t="s">
        <v>33</v>
      </c>
      <c r="N1239" s="65">
        <v>1</v>
      </c>
      <c r="O1239" s="62"/>
      <c r="P1239" s="65">
        <v>0</v>
      </c>
      <c r="Q1239" s="62"/>
      <c r="R1239" s="65">
        <v>0</v>
      </c>
      <c r="S1239" s="66">
        <v>3</v>
      </c>
      <c r="T1239" s="66">
        <v>16</v>
      </c>
    </row>
    <row r="1240" ht="16.5" spans="1:20">
      <c r="A1240" s="4">
        <v>4</v>
      </c>
      <c r="B1240" s="62" t="s">
        <v>1480</v>
      </c>
      <c r="C1240" s="62" t="s">
        <v>1484</v>
      </c>
      <c r="D1240" s="63" t="s">
        <v>159</v>
      </c>
      <c r="E1240" s="64">
        <v>0</v>
      </c>
      <c r="F1240" s="64">
        <v>1</v>
      </c>
      <c r="G1240" s="64">
        <v>1</v>
      </c>
      <c r="H1240" s="64">
        <v>0</v>
      </c>
      <c r="I1240" s="62" t="s">
        <v>160</v>
      </c>
      <c r="J1240" s="65">
        <v>1</v>
      </c>
      <c r="K1240" s="62" t="s">
        <v>105</v>
      </c>
      <c r="L1240" s="65">
        <v>2</v>
      </c>
      <c r="M1240" s="62" t="s">
        <v>33</v>
      </c>
      <c r="N1240" s="65">
        <v>1</v>
      </c>
      <c r="O1240" s="62"/>
      <c r="P1240" s="65">
        <v>0</v>
      </c>
      <c r="Q1240" s="62"/>
      <c r="R1240" s="65">
        <v>0</v>
      </c>
      <c r="S1240" s="66">
        <v>3</v>
      </c>
      <c r="T1240" s="66">
        <v>16</v>
      </c>
    </row>
    <row r="1241" ht="16.5" spans="1:20">
      <c r="A1241" s="4">
        <v>5</v>
      </c>
      <c r="B1241" s="62" t="s">
        <v>1480</v>
      </c>
      <c r="C1241" s="62" t="s">
        <v>1485</v>
      </c>
      <c r="D1241" s="63" t="s">
        <v>159</v>
      </c>
      <c r="E1241" s="64">
        <v>2</v>
      </c>
      <c r="F1241" s="64">
        <v>0</v>
      </c>
      <c r="G1241" s="64">
        <v>0</v>
      </c>
      <c r="H1241" s="64">
        <v>0</v>
      </c>
      <c r="I1241" s="62" t="s">
        <v>171</v>
      </c>
      <c r="J1241" s="65">
        <v>2</v>
      </c>
      <c r="K1241" s="62" t="s">
        <v>166</v>
      </c>
      <c r="L1241" s="65">
        <v>1</v>
      </c>
      <c r="M1241" s="62" t="s">
        <v>33</v>
      </c>
      <c r="N1241" s="65">
        <v>1</v>
      </c>
      <c r="O1241" s="62"/>
      <c r="P1241" s="65">
        <v>0</v>
      </c>
      <c r="Q1241" s="62"/>
      <c r="R1241" s="65">
        <v>0</v>
      </c>
      <c r="S1241" s="66">
        <v>3</v>
      </c>
      <c r="T1241" s="66">
        <v>16</v>
      </c>
    </row>
    <row r="1242" ht="16.5" spans="1:20">
      <c r="A1242" s="4">
        <v>1</v>
      </c>
      <c r="B1242" s="62" t="s">
        <v>1486</v>
      </c>
      <c r="C1242" s="62" t="s">
        <v>1487</v>
      </c>
      <c r="D1242" s="63" t="s">
        <v>210</v>
      </c>
      <c r="E1242" s="64">
        <v>0</v>
      </c>
      <c r="F1242" s="64">
        <v>1</v>
      </c>
      <c r="G1242" s="64">
        <v>0</v>
      </c>
      <c r="H1242" s="64">
        <v>0</v>
      </c>
      <c r="I1242" s="62" t="s">
        <v>211</v>
      </c>
      <c r="J1242" s="65">
        <v>2</v>
      </c>
      <c r="K1242" s="62" t="s">
        <v>214</v>
      </c>
      <c r="L1242" s="65">
        <v>2</v>
      </c>
      <c r="M1242" s="62"/>
      <c r="N1242" s="65">
        <v>0</v>
      </c>
      <c r="O1242" s="62"/>
      <c r="P1242" s="65">
        <v>0</v>
      </c>
      <c r="Q1242" s="62"/>
      <c r="R1242" s="65">
        <v>0</v>
      </c>
      <c r="S1242" s="66">
        <v>3</v>
      </c>
      <c r="T1242" s="66">
        <v>16</v>
      </c>
    </row>
    <row r="1243" ht="16.5" spans="1:20">
      <c r="A1243" s="4">
        <v>2</v>
      </c>
      <c r="B1243" s="62" t="s">
        <v>1486</v>
      </c>
      <c r="C1243" s="62" t="s">
        <v>1488</v>
      </c>
      <c r="D1243" s="63" t="s">
        <v>210</v>
      </c>
      <c r="E1243" s="64">
        <v>2</v>
      </c>
      <c r="F1243" s="64">
        <v>0</v>
      </c>
      <c r="G1243" s="64">
        <v>0</v>
      </c>
      <c r="H1243" s="64">
        <v>0</v>
      </c>
      <c r="I1243" s="62" t="s">
        <v>211</v>
      </c>
      <c r="J1243" s="65">
        <v>1</v>
      </c>
      <c r="K1243" s="62" t="s">
        <v>28</v>
      </c>
      <c r="L1243" s="65">
        <v>3</v>
      </c>
      <c r="M1243" s="62" t="s">
        <v>95</v>
      </c>
      <c r="N1243" s="65">
        <v>1</v>
      </c>
      <c r="O1243" s="62"/>
      <c r="P1243" s="65">
        <v>0</v>
      </c>
      <c r="Q1243" s="62"/>
      <c r="R1243" s="65">
        <v>0</v>
      </c>
      <c r="S1243" s="66">
        <v>3</v>
      </c>
      <c r="T1243" s="66">
        <v>16</v>
      </c>
    </row>
    <row r="1244" ht="16.5" spans="1:20">
      <c r="A1244" s="4">
        <v>3</v>
      </c>
      <c r="B1244" s="62" t="s">
        <v>1486</v>
      </c>
      <c r="C1244" s="62" t="s">
        <v>1489</v>
      </c>
      <c r="D1244" s="63" t="s">
        <v>210</v>
      </c>
      <c r="E1244" s="64">
        <v>0</v>
      </c>
      <c r="F1244" s="64">
        <v>0</v>
      </c>
      <c r="G1244" s="64">
        <v>1</v>
      </c>
      <c r="H1244" s="64">
        <v>0</v>
      </c>
      <c r="I1244" s="62" t="s">
        <v>214</v>
      </c>
      <c r="J1244" s="65">
        <v>2</v>
      </c>
      <c r="K1244" s="62" t="s">
        <v>28</v>
      </c>
      <c r="L1244" s="65">
        <v>1</v>
      </c>
      <c r="M1244" s="62"/>
      <c r="N1244" s="65">
        <v>0</v>
      </c>
      <c r="O1244" s="62"/>
      <c r="P1244" s="65">
        <v>0</v>
      </c>
      <c r="Q1244" s="62"/>
      <c r="R1244" s="65">
        <v>0</v>
      </c>
      <c r="S1244" s="66">
        <v>3</v>
      </c>
      <c r="T1244" s="66">
        <v>16</v>
      </c>
    </row>
    <row r="1245" ht="16.5" spans="1:20">
      <c r="A1245" s="4">
        <v>4</v>
      </c>
      <c r="B1245" s="62" t="s">
        <v>1486</v>
      </c>
      <c r="C1245" s="62" t="s">
        <v>1490</v>
      </c>
      <c r="D1245" s="63" t="s">
        <v>210</v>
      </c>
      <c r="E1245" s="64">
        <v>0</v>
      </c>
      <c r="F1245" s="64">
        <v>0</v>
      </c>
      <c r="G1245" s="64">
        <v>0</v>
      </c>
      <c r="H1245" s="64">
        <v>1</v>
      </c>
      <c r="I1245" s="62" t="s">
        <v>95</v>
      </c>
      <c r="J1245" s="65">
        <v>3</v>
      </c>
      <c r="K1245" s="62" t="s">
        <v>28</v>
      </c>
      <c r="L1245" s="65">
        <v>1</v>
      </c>
      <c r="M1245" s="62"/>
      <c r="N1245" s="65">
        <v>0</v>
      </c>
      <c r="O1245" s="62"/>
      <c r="P1245" s="65">
        <v>0</v>
      </c>
      <c r="Q1245" s="62"/>
      <c r="R1245" s="65">
        <v>0</v>
      </c>
      <c r="S1245" s="66">
        <v>3</v>
      </c>
      <c r="T1245" s="66">
        <v>16</v>
      </c>
    </row>
    <row r="1246" ht="16.5" spans="1:20">
      <c r="A1246" s="4">
        <v>5</v>
      </c>
      <c r="B1246" s="62" t="s">
        <v>1486</v>
      </c>
      <c r="C1246" s="62" t="s">
        <v>1491</v>
      </c>
      <c r="D1246" s="63" t="s">
        <v>210</v>
      </c>
      <c r="E1246" s="64">
        <v>1</v>
      </c>
      <c r="F1246" s="64">
        <v>1</v>
      </c>
      <c r="G1246" s="64">
        <v>0</v>
      </c>
      <c r="H1246" s="64">
        <v>0</v>
      </c>
      <c r="I1246" s="62" t="s">
        <v>28</v>
      </c>
      <c r="J1246" s="65">
        <v>2</v>
      </c>
      <c r="K1246" s="62" t="s">
        <v>95</v>
      </c>
      <c r="L1246" s="65">
        <v>1</v>
      </c>
      <c r="M1246" s="62" t="s">
        <v>214</v>
      </c>
      <c r="N1246" s="65">
        <v>1</v>
      </c>
      <c r="O1246" s="62"/>
      <c r="P1246" s="65">
        <v>0</v>
      </c>
      <c r="Q1246" s="62"/>
      <c r="R1246" s="65">
        <v>0</v>
      </c>
      <c r="S1246" s="66">
        <v>3</v>
      </c>
      <c r="T1246" s="66">
        <v>16</v>
      </c>
    </row>
    <row r="1247" ht="16.5" spans="1:20">
      <c r="A1247" s="4">
        <v>1</v>
      </c>
      <c r="B1247" s="62" t="s">
        <v>1492</v>
      </c>
      <c r="C1247" s="62" t="s">
        <v>1493</v>
      </c>
      <c r="D1247" s="63" t="s">
        <v>210</v>
      </c>
      <c r="E1247" s="64">
        <v>0</v>
      </c>
      <c r="F1247" s="64">
        <v>1</v>
      </c>
      <c r="G1247" s="64">
        <v>0</v>
      </c>
      <c r="H1247" s="64">
        <v>0</v>
      </c>
      <c r="I1247" s="62" t="s">
        <v>211</v>
      </c>
      <c r="J1247" s="65">
        <v>2</v>
      </c>
      <c r="K1247" s="62" t="s">
        <v>214</v>
      </c>
      <c r="L1247" s="65">
        <v>2</v>
      </c>
      <c r="M1247" s="62"/>
      <c r="N1247" s="65">
        <v>0</v>
      </c>
      <c r="O1247" s="62"/>
      <c r="P1247" s="65">
        <v>0</v>
      </c>
      <c r="Q1247" s="62"/>
      <c r="R1247" s="65">
        <v>0</v>
      </c>
      <c r="S1247" s="66">
        <v>3</v>
      </c>
      <c r="T1247" s="66">
        <v>16</v>
      </c>
    </row>
    <row r="1248" ht="16.5" spans="1:20">
      <c r="A1248" s="4">
        <v>2</v>
      </c>
      <c r="B1248" s="62" t="s">
        <v>1492</v>
      </c>
      <c r="C1248" s="62" t="s">
        <v>1494</v>
      </c>
      <c r="D1248" s="63" t="s">
        <v>210</v>
      </c>
      <c r="E1248" s="64">
        <v>2</v>
      </c>
      <c r="F1248" s="64">
        <v>0</v>
      </c>
      <c r="G1248" s="64">
        <v>0</v>
      </c>
      <c r="H1248" s="64">
        <v>0</v>
      </c>
      <c r="I1248" s="62" t="s">
        <v>211</v>
      </c>
      <c r="J1248" s="65">
        <v>1</v>
      </c>
      <c r="K1248" s="62" t="s">
        <v>28</v>
      </c>
      <c r="L1248" s="65">
        <v>3</v>
      </c>
      <c r="M1248" s="62" t="s">
        <v>95</v>
      </c>
      <c r="N1248" s="65">
        <v>1</v>
      </c>
      <c r="O1248" s="62"/>
      <c r="P1248" s="65">
        <v>0</v>
      </c>
      <c r="Q1248" s="62"/>
      <c r="R1248" s="65">
        <v>0</v>
      </c>
      <c r="S1248" s="66">
        <v>3</v>
      </c>
      <c r="T1248" s="66">
        <v>16</v>
      </c>
    </row>
    <row r="1249" ht="16.5" spans="1:20">
      <c r="A1249" s="4">
        <v>3</v>
      </c>
      <c r="B1249" s="62" t="s">
        <v>1492</v>
      </c>
      <c r="C1249" s="62" t="s">
        <v>1495</v>
      </c>
      <c r="D1249" s="63" t="s">
        <v>210</v>
      </c>
      <c r="E1249" s="64">
        <v>0</v>
      </c>
      <c r="F1249" s="64">
        <v>0</v>
      </c>
      <c r="G1249" s="64">
        <v>1</v>
      </c>
      <c r="H1249" s="64">
        <v>0</v>
      </c>
      <c r="I1249" s="62" t="s">
        <v>214</v>
      </c>
      <c r="J1249" s="65">
        <v>2</v>
      </c>
      <c r="K1249" s="62" t="s">
        <v>28</v>
      </c>
      <c r="L1249" s="65">
        <v>1</v>
      </c>
      <c r="M1249" s="62"/>
      <c r="N1249" s="65">
        <v>0</v>
      </c>
      <c r="O1249" s="62"/>
      <c r="P1249" s="65">
        <v>0</v>
      </c>
      <c r="Q1249" s="62"/>
      <c r="R1249" s="65">
        <v>0</v>
      </c>
      <c r="S1249" s="66">
        <v>3</v>
      </c>
      <c r="T1249" s="66">
        <v>16</v>
      </c>
    </row>
    <row r="1250" ht="16.5" spans="1:20">
      <c r="A1250" s="4">
        <v>4</v>
      </c>
      <c r="B1250" s="62" t="s">
        <v>1492</v>
      </c>
      <c r="C1250" s="62" t="s">
        <v>1496</v>
      </c>
      <c r="D1250" s="63" t="s">
        <v>210</v>
      </c>
      <c r="E1250" s="64">
        <v>0</v>
      </c>
      <c r="F1250" s="64">
        <v>0</v>
      </c>
      <c r="G1250" s="64">
        <v>0</v>
      </c>
      <c r="H1250" s="64">
        <v>1</v>
      </c>
      <c r="I1250" s="62" t="s">
        <v>95</v>
      </c>
      <c r="J1250" s="65">
        <v>3</v>
      </c>
      <c r="K1250" s="62" t="s">
        <v>28</v>
      </c>
      <c r="L1250" s="65">
        <v>1</v>
      </c>
      <c r="M1250" s="62"/>
      <c r="N1250" s="65">
        <v>0</v>
      </c>
      <c r="O1250" s="62"/>
      <c r="P1250" s="65">
        <v>0</v>
      </c>
      <c r="Q1250" s="62"/>
      <c r="R1250" s="65">
        <v>0</v>
      </c>
      <c r="S1250" s="66">
        <v>3</v>
      </c>
      <c r="T1250" s="66">
        <v>16</v>
      </c>
    </row>
    <row r="1251" ht="16.5" spans="1:20">
      <c r="A1251" s="4">
        <v>5</v>
      </c>
      <c r="B1251" s="62" t="s">
        <v>1492</v>
      </c>
      <c r="C1251" s="62" t="s">
        <v>1497</v>
      </c>
      <c r="D1251" s="63" t="s">
        <v>210</v>
      </c>
      <c r="E1251" s="64">
        <v>1</v>
      </c>
      <c r="F1251" s="64">
        <v>1</v>
      </c>
      <c r="G1251" s="64">
        <v>0</v>
      </c>
      <c r="H1251" s="64">
        <v>0</v>
      </c>
      <c r="I1251" s="62" t="s">
        <v>28</v>
      </c>
      <c r="J1251" s="65">
        <v>2</v>
      </c>
      <c r="K1251" s="62" t="s">
        <v>95</v>
      </c>
      <c r="L1251" s="65">
        <v>1</v>
      </c>
      <c r="M1251" s="62" t="s">
        <v>214</v>
      </c>
      <c r="N1251" s="65">
        <v>1</v>
      </c>
      <c r="O1251" s="62"/>
      <c r="P1251" s="65">
        <v>0</v>
      </c>
      <c r="Q1251" s="62"/>
      <c r="R1251" s="65">
        <v>0</v>
      </c>
      <c r="S1251" s="66">
        <v>3</v>
      </c>
      <c r="T1251" s="66">
        <v>16</v>
      </c>
    </row>
    <row r="1252" ht="16.5" spans="1:20">
      <c r="A1252" s="4">
        <v>1</v>
      </c>
      <c r="B1252" s="62" t="s">
        <v>1498</v>
      </c>
      <c r="C1252" s="62" t="s">
        <v>1499</v>
      </c>
      <c r="D1252" s="63" t="s">
        <v>1500</v>
      </c>
      <c r="E1252" s="64">
        <v>0</v>
      </c>
      <c r="F1252" s="64">
        <v>0</v>
      </c>
      <c r="G1252" s="64">
        <v>1</v>
      </c>
      <c r="H1252" s="64">
        <v>0</v>
      </c>
      <c r="I1252" s="62" t="s">
        <v>240</v>
      </c>
      <c r="J1252" s="65">
        <v>2</v>
      </c>
      <c r="K1252" s="62" t="s">
        <v>201</v>
      </c>
      <c r="L1252" s="65">
        <v>1</v>
      </c>
      <c r="M1252" s="62" t="s">
        <v>428</v>
      </c>
      <c r="N1252" s="65">
        <v>2</v>
      </c>
      <c r="O1252" s="62"/>
      <c r="P1252" s="65">
        <v>0</v>
      </c>
      <c r="Q1252" s="62"/>
      <c r="R1252" s="65">
        <v>0</v>
      </c>
      <c r="S1252" s="66">
        <v>3</v>
      </c>
      <c r="T1252" s="66">
        <v>16</v>
      </c>
    </row>
    <row r="1253" ht="16.5" spans="1:20">
      <c r="A1253" s="4">
        <v>2</v>
      </c>
      <c r="B1253" s="62" t="s">
        <v>1498</v>
      </c>
      <c r="C1253" s="62" t="s">
        <v>1501</v>
      </c>
      <c r="D1253" s="63" t="s">
        <v>1500</v>
      </c>
      <c r="E1253" s="64">
        <v>0</v>
      </c>
      <c r="F1253" s="64">
        <v>0</v>
      </c>
      <c r="G1253" s="64">
        <v>0</v>
      </c>
      <c r="H1253" s="64">
        <v>0</v>
      </c>
      <c r="I1253" s="62" t="s">
        <v>367</v>
      </c>
      <c r="J1253" s="65">
        <v>3</v>
      </c>
      <c r="K1253" s="62" t="s">
        <v>201</v>
      </c>
      <c r="L1253" s="65">
        <v>1</v>
      </c>
      <c r="M1253" s="62" t="s">
        <v>428</v>
      </c>
      <c r="N1253" s="65">
        <v>1</v>
      </c>
      <c r="O1253" s="62"/>
      <c r="P1253" s="65">
        <v>0</v>
      </c>
      <c r="Q1253" s="62"/>
      <c r="R1253" s="65">
        <v>0</v>
      </c>
      <c r="S1253" s="66">
        <v>3</v>
      </c>
      <c r="T1253" s="66">
        <v>16</v>
      </c>
    </row>
    <row r="1254" ht="16.5" spans="1:20">
      <c r="A1254" s="4">
        <v>3</v>
      </c>
      <c r="B1254" s="62" t="s">
        <v>1498</v>
      </c>
      <c r="C1254" s="62" t="s">
        <v>1502</v>
      </c>
      <c r="D1254" s="63" t="s">
        <v>1500</v>
      </c>
      <c r="E1254" s="64">
        <v>1</v>
      </c>
      <c r="F1254" s="64">
        <v>0</v>
      </c>
      <c r="G1254" s="64">
        <v>0</v>
      </c>
      <c r="H1254" s="64">
        <v>0</v>
      </c>
      <c r="I1254" s="62" t="s">
        <v>238</v>
      </c>
      <c r="J1254" s="65">
        <v>1</v>
      </c>
      <c r="K1254" s="62" t="s">
        <v>196</v>
      </c>
      <c r="L1254" s="65">
        <v>1</v>
      </c>
      <c r="M1254" s="62" t="s">
        <v>503</v>
      </c>
      <c r="N1254" s="65">
        <v>2</v>
      </c>
      <c r="O1254" s="62"/>
      <c r="P1254" s="65">
        <v>0</v>
      </c>
      <c r="Q1254" s="62"/>
      <c r="R1254" s="65">
        <v>0</v>
      </c>
      <c r="S1254" s="66">
        <v>3</v>
      </c>
      <c r="T1254" s="66">
        <v>16</v>
      </c>
    </row>
    <row r="1255" ht="16.5" spans="1:20">
      <c r="A1255" s="4">
        <v>4</v>
      </c>
      <c r="B1255" s="62" t="s">
        <v>1498</v>
      </c>
      <c r="C1255" s="62" t="s">
        <v>1503</v>
      </c>
      <c r="D1255" s="63" t="s">
        <v>1500</v>
      </c>
      <c r="E1255" s="64">
        <v>0</v>
      </c>
      <c r="F1255" s="64">
        <v>1</v>
      </c>
      <c r="G1255" s="64">
        <v>0</v>
      </c>
      <c r="H1255" s="64">
        <v>0</v>
      </c>
      <c r="I1255" s="62" t="s">
        <v>238</v>
      </c>
      <c r="J1255" s="65">
        <v>2</v>
      </c>
      <c r="K1255" s="62" t="s">
        <v>196</v>
      </c>
      <c r="L1255" s="65">
        <v>1</v>
      </c>
      <c r="M1255" s="62"/>
      <c r="N1255" s="65">
        <v>0</v>
      </c>
      <c r="O1255" s="62"/>
      <c r="P1255" s="65">
        <v>0</v>
      </c>
      <c r="Q1255" s="62"/>
      <c r="R1255" s="65">
        <v>0</v>
      </c>
      <c r="S1255" s="66">
        <v>3</v>
      </c>
      <c r="T1255" s="66">
        <v>16</v>
      </c>
    </row>
    <row r="1256" ht="16.5" spans="1:20">
      <c r="A1256" s="4">
        <v>5</v>
      </c>
      <c r="B1256" s="62" t="s">
        <v>1498</v>
      </c>
      <c r="C1256" s="62" t="s">
        <v>1504</v>
      </c>
      <c r="D1256" s="63" t="s">
        <v>1500</v>
      </c>
      <c r="E1256" s="64">
        <v>0</v>
      </c>
      <c r="F1256" s="64">
        <v>0</v>
      </c>
      <c r="G1256" s="64">
        <v>0</v>
      </c>
      <c r="H1256" s="64">
        <v>0</v>
      </c>
      <c r="I1256" s="62" t="s">
        <v>324</v>
      </c>
      <c r="J1256" s="65">
        <v>3</v>
      </c>
      <c r="K1256" s="62" t="s">
        <v>53</v>
      </c>
      <c r="L1256" s="65">
        <v>1</v>
      </c>
      <c r="M1256" s="62" t="s">
        <v>503</v>
      </c>
      <c r="N1256" s="65">
        <v>1</v>
      </c>
      <c r="O1256" s="62"/>
      <c r="P1256" s="65">
        <v>0</v>
      </c>
      <c r="Q1256" s="62"/>
      <c r="R1256" s="65">
        <v>0</v>
      </c>
      <c r="S1256" s="66">
        <v>3</v>
      </c>
      <c r="T1256" s="66">
        <v>16</v>
      </c>
    </row>
    <row r="1257" ht="16.5" spans="1:20">
      <c r="A1257" s="4">
        <v>1</v>
      </c>
      <c r="B1257" s="62" t="s">
        <v>1505</v>
      </c>
      <c r="C1257" s="62" t="s">
        <v>1506</v>
      </c>
      <c r="D1257" s="63" t="s">
        <v>1507</v>
      </c>
      <c r="E1257" s="64">
        <v>0</v>
      </c>
      <c r="F1257" s="64">
        <v>0</v>
      </c>
      <c r="G1257" s="64">
        <v>1</v>
      </c>
      <c r="H1257" s="64">
        <v>0</v>
      </c>
      <c r="I1257" s="62" t="s">
        <v>214</v>
      </c>
      <c r="J1257" s="65">
        <v>2</v>
      </c>
      <c r="K1257" s="62" t="s">
        <v>254</v>
      </c>
      <c r="L1257" s="65">
        <v>1</v>
      </c>
      <c r="M1257" s="62"/>
      <c r="N1257" s="65">
        <v>0</v>
      </c>
      <c r="O1257" s="62"/>
      <c r="P1257" s="65">
        <v>0</v>
      </c>
      <c r="Q1257" s="62"/>
      <c r="R1257" s="65">
        <v>0</v>
      </c>
      <c r="S1257" s="66">
        <v>3</v>
      </c>
      <c r="T1257" s="66">
        <v>16</v>
      </c>
    </row>
    <row r="1258" ht="16.5" spans="1:20">
      <c r="A1258" s="4">
        <v>2</v>
      </c>
      <c r="B1258" s="62" t="s">
        <v>1505</v>
      </c>
      <c r="C1258" s="62" t="s">
        <v>1508</v>
      </c>
      <c r="D1258" s="63" t="s">
        <v>1507</v>
      </c>
      <c r="E1258" s="64">
        <v>0</v>
      </c>
      <c r="F1258" s="64">
        <v>0</v>
      </c>
      <c r="G1258" s="64">
        <v>0</v>
      </c>
      <c r="H1258" s="64">
        <v>1</v>
      </c>
      <c r="I1258" s="62" t="s">
        <v>214</v>
      </c>
      <c r="J1258" s="65">
        <v>1</v>
      </c>
      <c r="K1258" s="62" t="s">
        <v>22</v>
      </c>
      <c r="L1258" s="65">
        <v>1</v>
      </c>
      <c r="M1258" s="62" t="s">
        <v>315</v>
      </c>
      <c r="N1258" s="65">
        <v>1</v>
      </c>
      <c r="O1258" s="62"/>
      <c r="P1258" s="65">
        <v>0</v>
      </c>
      <c r="Q1258" s="62"/>
      <c r="R1258" s="65">
        <v>0</v>
      </c>
      <c r="S1258" s="66">
        <v>3</v>
      </c>
      <c r="T1258" s="66">
        <v>16</v>
      </c>
    </row>
    <row r="1259" ht="16.5" spans="1:20">
      <c r="A1259" s="4">
        <v>3</v>
      </c>
      <c r="B1259" s="62" t="s">
        <v>1505</v>
      </c>
      <c r="C1259" s="62" t="s">
        <v>1509</v>
      </c>
      <c r="D1259" s="63" t="s">
        <v>1507</v>
      </c>
      <c r="E1259" s="64">
        <v>1</v>
      </c>
      <c r="F1259" s="64">
        <v>1</v>
      </c>
      <c r="G1259" s="64">
        <v>0</v>
      </c>
      <c r="H1259" s="64">
        <v>0</v>
      </c>
      <c r="I1259" s="62" t="s">
        <v>214</v>
      </c>
      <c r="J1259" s="65">
        <v>1</v>
      </c>
      <c r="K1259" s="62" t="s">
        <v>254</v>
      </c>
      <c r="L1259" s="65">
        <v>1</v>
      </c>
      <c r="M1259" s="62" t="s">
        <v>315</v>
      </c>
      <c r="N1259" s="65">
        <v>1</v>
      </c>
      <c r="O1259" s="62"/>
      <c r="P1259" s="65">
        <v>0</v>
      </c>
      <c r="Q1259" s="62"/>
      <c r="R1259" s="65">
        <v>0</v>
      </c>
      <c r="S1259" s="66">
        <v>3</v>
      </c>
      <c r="T1259" s="66">
        <v>16</v>
      </c>
    </row>
    <row r="1260" ht="16.5" spans="1:20">
      <c r="A1260" s="4">
        <v>4</v>
      </c>
      <c r="B1260" s="62" t="s">
        <v>1505</v>
      </c>
      <c r="C1260" s="62" t="s">
        <v>1510</v>
      </c>
      <c r="D1260" s="63" t="s">
        <v>1507</v>
      </c>
      <c r="E1260" s="64">
        <v>1</v>
      </c>
      <c r="F1260" s="64">
        <v>0</v>
      </c>
      <c r="G1260" s="64">
        <v>0</v>
      </c>
      <c r="H1260" s="64">
        <v>1</v>
      </c>
      <c r="I1260" s="62" t="s">
        <v>214</v>
      </c>
      <c r="J1260" s="65">
        <v>1</v>
      </c>
      <c r="K1260" s="62" t="s">
        <v>315</v>
      </c>
      <c r="L1260" s="65">
        <v>1</v>
      </c>
      <c r="M1260" s="62" t="s">
        <v>846</v>
      </c>
      <c r="N1260" s="65">
        <v>1</v>
      </c>
      <c r="O1260" s="62"/>
      <c r="P1260" s="65">
        <v>0</v>
      </c>
      <c r="Q1260" s="62"/>
      <c r="R1260" s="65">
        <v>0</v>
      </c>
      <c r="S1260" s="66">
        <v>3</v>
      </c>
      <c r="T1260" s="66">
        <v>16</v>
      </c>
    </row>
    <row r="1261" ht="16.5" spans="1:20">
      <c r="A1261" s="4">
        <v>5</v>
      </c>
      <c r="B1261" s="62" t="s">
        <v>1505</v>
      </c>
      <c r="C1261" s="62" t="s">
        <v>1511</v>
      </c>
      <c r="D1261" s="63" t="s">
        <v>1507</v>
      </c>
      <c r="E1261" s="64">
        <v>0</v>
      </c>
      <c r="F1261" s="64">
        <v>0</v>
      </c>
      <c r="G1261" s="64">
        <v>0</v>
      </c>
      <c r="H1261" s="64">
        <v>1</v>
      </c>
      <c r="I1261" s="62" t="s">
        <v>22</v>
      </c>
      <c r="J1261" s="65">
        <v>2</v>
      </c>
      <c r="K1261" s="62" t="s">
        <v>254</v>
      </c>
      <c r="L1261" s="65">
        <v>1</v>
      </c>
      <c r="M1261" s="62"/>
      <c r="N1261" s="65">
        <v>0</v>
      </c>
      <c r="O1261" s="62"/>
      <c r="P1261" s="65">
        <v>0</v>
      </c>
      <c r="Q1261" s="62"/>
      <c r="R1261" s="65">
        <v>0</v>
      </c>
      <c r="S1261" s="66">
        <v>3</v>
      </c>
      <c r="T1261" s="66">
        <v>16</v>
      </c>
    </row>
    <row r="1262" ht="16.5" spans="1:20">
      <c r="A1262" s="4">
        <v>1</v>
      </c>
      <c r="B1262" s="62" t="s">
        <v>1512</v>
      </c>
      <c r="C1262" s="62" t="s">
        <v>1513</v>
      </c>
      <c r="D1262" s="63" t="s">
        <v>1507</v>
      </c>
      <c r="E1262" s="64">
        <v>0</v>
      </c>
      <c r="F1262" s="64">
        <v>0</v>
      </c>
      <c r="G1262" s="64">
        <v>1</v>
      </c>
      <c r="H1262" s="64">
        <v>0</v>
      </c>
      <c r="I1262" s="62" t="s">
        <v>214</v>
      </c>
      <c r="J1262" s="65">
        <v>2</v>
      </c>
      <c r="K1262" s="62" t="s">
        <v>254</v>
      </c>
      <c r="L1262" s="65">
        <v>1</v>
      </c>
      <c r="M1262" s="62"/>
      <c r="N1262" s="65">
        <v>0</v>
      </c>
      <c r="O1262" s="62"/>
      <c r="P1262" s="65">
        <v>0</v>
      </c>
      <c r="Q1262" s="62"/>
      <c r="R1262" s="65">
        <v>0</v>
      </c>
      <c r="S1262" s="66">
        <v>3</v>
      </c>
      <c r="T1262" s="66">
        <v>16</v>
      </c>
    </row>
    <row r="1263" ht="16.5" spans="1:20">
      <c r="A1263" s="4">
        <v>2</v>
      </c>
      <c r="B1263" s="62" t="s">
        <v>1512</v>
      </c>
      <c r="C1263" s="62" t="s">
        <v>1514</v>
      </c>
      <c r="D1263" s="63" t="s">
        <v>1507</v>
      </c>
      <c r="E1263" s="64">
        <v>0</v>
      </c>
      <c r="F1263" s="64">
        <v>0</v>
      </c>
      <c r="G1263" s="64">
        <v>0</v>
      </c>
      <c r="H1263" s="64">
        <v>1</v>
      </c>
      <c r="I1263" s="62" t="s">
        <v>214</v>
      </c>
      <c r="J1263" s="65">
        <v>1</v>
      </c>
      <c r="K1263" s="62" t="s">
        <v>22</v>
      </c>
      <c r="L1263" s="65">
        <v>1</v>
      </c>
      <c r="M1263" s="62" t="s">
        <v>315</v>
      </c>
      <c r="N1263" s="65">
        <v>1</v>
      </c>
      <c r="O1263" s="62"/>
      <c r="P1263" s="65">
        <v>0</v>
      </c>
      <c r="Q1263" s="62"/>
      <c r="R1263" s="65">
        <v>0</v>
      </c>
      <c r="S1263" s="66">
        <v>3</v>
      </c>
      <c r="T1263" s="66">
        <v>16</v>
      </c>
    </row>
    <row r="1264" ht="16.5" spans="1:20">
      <c r="A1264" s="4">
        <v>3</v>
      </c>
      <c r="B1264" s="62" t="s">
        <v>1512</v>
      </c>
      <c r="C1264" s="62" t="s">
        <v>1515</v>
      </c>
      <c r="D1264" s="63" t="s">
        <v>1507</v>
      </c>
      <c r="E1264" s="64">
        <v>1</v>
      </c>
      <c r="F1264" s="64">
        <v>1</v>
      </c>
      <c r="G1264" s="64">
        <v>0</v>
      </c>
      <c r="H1264" s="64">
        <v>0</v>
      </c>
      <c r="I1264" s="62" t="s">
        <v>214</v>
      </c>
      <c r="J1264" s="65">
        <v>1</v>
      </c>
      <c r="K1264" s="62" t="s">
        <v>254</v>
      </c>
      <c r="L1264" s="65">
        <v>1</v>
      </c>
      <c r="M1264" s="62" t="s">
        <v>315</v>
      </c>
      <c r="N1264" s="65">
        <v>1</v>
      </c>
      <c r="O1264" s="62"/>
      <c r="P1264" s="65">
        <v>0</v>
      </c>
      <c r="Q1264" s="62"/>
      <c r="R1264" s="65">
        <v>0</v>
      </c>
      <c r="S1264" s="66">
        <v>3</v>
      </c>
      <c r="T1264" s="66">
        <v>16</v>
      </c>
    </row>
    <row r="1265" ht="16.5" spans="1:20">
      <c r="A1265" s="4">
        <v>4</v>
      </c>
      <c r="B1265" s="62" t="s">
        <v>1512</v>
      </c>
      <c r="C1265" s="62" t="s">
        <v>1516</v>
      </c>
      <c r="D1265" s="63" t="s">
        <v>1507</v>
      </c>
      <c r="E1265" s="64">
        <v>1</v>
      </c>
      <c r="F1265" s="64">
        <v>0</v>
      </c>
      <c r="G1265" s="64">
        <v>0</v>
      </c>
      <c r="H1265" s="64">
        <v>1</v>
      </c>
      <c r="I1265" s="62" t="s">
        <v>214</v>
      </c>
      <c r="J1265" s="65">
        <v>1</v>
      </c>
      <c r="K1265" s="62" t="s">
        <v>315</v>
      </c>
      <c r="L1265" s="65">
        <v>1</v>
      </c>
      <c r="M1265" s="62" t="s">
        <v>846</v>
      </c>
      <c r="N1265" s="65">
        <v>1</v>
      </c>
      <c r="O1265" s="62"/>
      <c r="P1265" s="65">
        <v>0</v>
      </c>
      <c r="Q1265" s="62"/>
      <c r="R1265" s="65">
        <v>0</v>
      </c>
      <c r="S1265" s="66">
        <v>3</v>
      </c>
      <c r="T1265" s="66">
        <v>16</v>
      </c>
    </row>
    <row r="1266" ht="16.5" spans="1:20">
      <c r="A1266" s="4">
        <v>5</v>
      </c>
      <c r="B1266" s="62" t="s">
        <v>1512</v>
      </c>
      <c r="C1266" s="62" t="s">
        <v>1517</v>
      </c>
      <c r="D1266" s="63" t="s">
        <v>1507</v>
      </c>
      <c r="E1266" s="64">
        <v>0</v>
      </c>
      <c r="F1266" s="64">
        <v>0</v>
      </c>
      <c r="G1266" s="64">
        <v>0</v>
      </c>
      <c r="H1266" s="64">
        <v>1</v>
      </c>
      <c r="I1266" s="62" t="s">
        <v>22</v>
      </c>
      <c r="J1266" s="65">
        <v>2</v>
      </c>
      <c r="K1266" s="62" t="s">
        <v>254</v>
      </c>
      <c r="L1266" s="65">
        <v>1</v>
      </c>
      <c r="M1266" s="62"/>
      <c r="N1266" s="65">
        <v>0</v>
      </c>
      <c r="O1266" s="62"/>
      <c r="P1266" s="65">
        <v>0</v>
      </c>
      <c r="Q1266" s="62"/>
      <c r="R1266" s="65">
        <v>0</v>
      </c>
      <c r="S1266" s="66">
        <v>3</v>
      </c>
      <c r="T1266" s="66">
        <v>16</v>
      </c>
    </row>
    <row r="1267" ht="16.5" spans="1:20">
      <c r="A1267" s="4">
        <v>1</v>
      </c>
      <c r="B1267" s="62" t="s">
        <v>1518</v>
      </c>
      <c r="C1267" s="62" t="s">
        <v>1519</v>
      </c>
      <c r="D1267" s="63" t="s">
        <v>1520</v>
      </c>
      <c r="E1267" s="64">
        <v>0</v>
      </c>
      <c r="F1267" s="64">
        <v>0</v>
      </c>
      <c r="G1267" s="64">
        <v>1</v>
      </c>
      <c r="H1267" s="64">
        <v>0</v>
      </c>
      <c r="I1267" s="62" t="s">
        <v>64</v>
      </c>
      <c r="J1267" s="65">
        <v>1</v>
      </c>
      <c r="K1267" s="62" t="s">
        <v>493</v>
      </c>
      <c r="L1267" s="65">
        <v>1</v>
      </c>
      <c r="M1267" s="62" t="s">
        <v>137</v>
      </c>
      <c r="N1267" s="65">
        <v>1</v>
      </c>
      <c r="O1267" s="62"/>
      <c r="P1267" s="65">
        <v>0</v>
      </c>
      <c r="Q1267" s="62"/>
      <c r="R1267" s="65">
        <v>0</v>
      </c>
      <c r="S1267" s="66">
        <v>3</v>
      </c>
      <c r="T1267" s="66">
        <v>16</v>
      </c>
    </row>
    <row r="1268" ht="16.5" spans="1:20">
      <c r="A1268" s="4">
        <v>2</v>
      </c>
      <c r="B1268" s="62" t="s">
        <v>1518</v>
      </c>
      <c r="C1268" s="62" t="s">
        <v>1521</v>
      </c>
      <c r="D1268" s="63" t="s">
        <v>1520</v>
      </c>
      <c r="E1268" s="64">
        <v>1</v>
      </c>
      <c r="F1268" s="64">
        <v>0</v>
      </c>
      <c r="G1268" s="64">
        <v>0</v>
      </c>
      <c r="H1268" s="64">
        <v>1</v>
      </c>
      <c r="I1268" s="62" t="s">
        <v>64</v>
      </c>
      <c r="J1268" s="65">
        <v>1</v>
      </c>
      <c r="K1268" s="62" t="s">
        <v>107</v>
      </c>
      <c r="L1268" s="65">
        <v>1</v>
      </c>
      <c r="M1268" s="62" t="s">
        <v>750</v>
      </c>
      <c r="N1268" s="65">
        <v>1</v>
      </c>
      <c r="O1268" s="62"/>
      <c r="P1268" s="65">
        <v>0</v>
      </c>
      <c r="Q1268" s="62"/>
      <c r="R1268" s="65">
        <v>0</v>
      </c>
      <c r="S1268" s="66">
        <v>3</v>
      </c>
      <c r="T1268" s="66">
        <v>16</v>
      </c>
    </row>
    <row r="1269" ht="16.5" spans="1:20">
      <c r="A1269" s="4">
        <v>3</v>
      </c>
      <c r="B1269" s="62" t="s">
        <v>1518</v>
      </c>
      <c r="C1269" s="62" t="s">
        <v>1522</v>
      </c>
      <c r="D1269" s="63" t="s">
        <v>1520</v>
      </c>
      <c r="E1269" s="64">
        <v>1</v>
      </c>
      <c r="F1269" s="64">
        <v>2</v>
      </c>
      <c r="G1269" s="64">
        <v>0</v>
      </c>
      <c r="H1269" s="64">
        <v>0</v>
      </c>
      <c r="I1269" s="62" t="s">
        <v>64</v>
      </c>
      <c r="J1269" s="65">
        <v>1</v>
      </c>
      <c r="K1269" s="62" t="s">
        <v>107</v>
      </c>
      <c r="L1269" s="65">
        <v>1</v>
      </c>
      <c r="M1269" s="62" t="s">
        <v>137</v>
      </c>
      <c r="N1269" s="65">
        <v>1</v>
      </c>
      <c r="O1269" s="62"/>
      <c r="P1269" s="65">
        <v>0</v>
      </c>
      <c r="Q1269" s="62"/>
      <c r="R1269" s="65">
        <v>0</v>
      </c>
      <c r="S1269" s="66">
        <v>3</v>
      </c>
      <c r="T1269" s="66">
        <v>16</v>
      </c>
    </row>
    <row r="1270" ht="16.5" spans="1:20">
      <c r="A1270" s="4">
        <v>4</v>
      </c>
      <c r="B1270" s="62" t="s">
        <v>1518</v>
      </c>
      <c r="C1270" s="62" t="s">
        <v>1523</v>
      </c>
      <c r="D1270" s="63" t="s">
        <v>1520</v>
      </c>
      <c r="E1270" s="64">
        <v>2</v>
      </c>
      <c r="F1270" s="64">
        <v>0</v>
      </c>
      <c r="G1270" s="64">
        <v>0</v>
      </c>
      <c r="H1270" s="64">
        <v>1</v>
      </c>
      <c r="I1270" s="62" t="s">
        <v>524</v>
      </c>
      <c r="J1270" s="65">
        <v>1</v>
      </c>
      <c r="K1270" s="62" t="s">
        <v>107</v>
      </c>
      <c r="L1270" s="65">
        <v>1</v>
      </c>
      <c r="M1270" s="62" t="s">
        <v>750</v>
      </c>
      <c r="N1270" s="65">
        <v>2</v>
      </c>
      <c r="O1270" s="62"/>
      <c r="P1270" s="65">
        <v>0</v>
      </c>
      <c r="Q1270" s="62"/>
      <c r="R1270" s="65">
        <v>0</v>
      </c>
      <c r="S1270" s="66">
        <v>3</v>
      </c>
      <c r="T1270" s="66">
        <v>16</v>
      </c>
    </row>
    <row r="1271" ht="16.5" spans="1:20">
      <c r="A1271" s="4">
        <v>5</v>
      </c>
      <c r="B1271" s="62" t="s">
        <v>1518</v>
      </c>
      <c r="C1271" s="62" t="s">
        <v>1524</v>
      </c>
      <c r="D1271" s="63" t="s">
        <v>1520</v>
      </c>
      <c r="E1271" s="64">
        <v>1</v>
      </c>
      <c r="F1271" s="64">
        <v>1</v>
      </c>
      <c r="G1271" s="64">
        <v>0</v>
      </c>
      <c r="H1271" s="64">
        <v>0</v>
      </c>
      <c r="I1271" s="62" t="s">
        <v>64</v>
      </c>
      <c r="J1271" s="65">
        <v>2</v>
      </c>
      <c r="K1271" s="62" t="s">
        <v>137</v>
      </c>
      <c r="L1271" s="65">
        <v>1</v>
      </c>
      <c r="M1271" s="62"/>
      <c r="N1271" s="65">
        <v>0</v>
      </c>
      <c r="O1271" s="62"/>
      <c r="P1271" s="65">
        <v>0</v>
      </c>
      <c r="Q1271" s="62"/>
      <c r="R1271" s="65">
        <v>0</v>
      </c>
      <c r="S1271" s="66">
        <v>3</v>
      </c>
      <c r="T1271" s="66">
        <v>16</v>
      </c>
    </row>
    <row r="1272" ht="16.5" spans="1:20">
      <c r="A1272" s="4">
        <v>1</v>
      </c>
      <c r="B1272" s="62" t="s">
        <v>1525</v>
      </c>
      <c r="C1272" s="62" t="s">
        <v>1525</v>
      </c>
      <c r="D1272" s="63" t="s">
        <v>1526</v>
      </c>
      <c r="E1272" s="64">
        <v>0</v>
      </c>
      <c r="F1272" s="64">
        <v>0</v>
      </c>
      <c r="G1272" s="64">
        <v>0</v>
      </c>
      <c r="H1272" s="64">
        <v>0</v>
      </c>
      <c r="I1272" s="62"/>
      <c r="J1272" s="65">
        <v>0</v>
      </c>
      <c r="K1272" s="62"/>
      <c r="L1272" s="65">
        <v>0</v>
      </c>
      <c r="M1272" s="62"/>
      <c r="N1272" s="65">
        <v>0</v>
      </c>
      <c r="O1272" s="62"/>
      <c r="P1272" s="65">
        <v>0</v>
      </c>
      <c r="Q1272" s="62"/>
      <c r="R1272" s="65">
        <v>0</v>
      </c>
      <c r="S1272" s="66">
        <v>0</v>
      </c>
      <c r="T1272" s="66">
        <v>0</v>
      </c>
    </row>
    <row r="1273" ht="16.5" spans="1:20">
      <c r="A1273" s="4">
        <v>0</v>
      </c>
      <c r="B1273" s="62"/>
      <c r="C1273" s="62"/>
      <c r="D1273" s="63"/>
      <c r="E1273" s="64">
        <v>0</v>
      </c>
      <c r="F1273" s="64">
        <v>0</v>
      </c>
      <c r="G1273" s="64">
        <v>0</v>
      </c>
      <c r="H1273" s="64">
        <v>0</v>
      </c>
      <c r="I1273" s="62"/>
      <c r="J1273" s="65">
        <v>0</v>
      </c>
      <c r="K1273" s="62"/>
      <c r="L1273" s="65">
        <v>0</v>
      </c>
      <c r="M1273" s="62"/>
      <c r="N1273" s="65">
        <v>0</v>
      </c>
      <c r="O1273" s="62"/>
      <c r="P1273" s="65">
        <v>0</v>
      </c>
      <c r="Q1273" s="62"/>
      <c r="R1273" s="65">
        <v>0</v>
      </c>
      <c r="S1273" s="66">
        <v>0</v>
      </c>
      <c r="T1273" s="66">
        <v>0</v>
      </c>
    </row>
    <row r="1274" ht="16.5" spans="1:20">
      <c r="A1274" s="4">
        <v>0</v>
      </c>
      <c r="B1274" s="62"/>
      <c r="C1274" s="62"/>
      <c r="D1274" s="63"/>
      <c r="E1274" s="64">
        <v>0</v>
      </c>
      <c r="F1274" s="64">
        <v>0</v>
      </c>
      <c r="G1274" s="64">
        <v>0</v>
      </c>
      <c r="H1274" s="64">
        <v>0</v>
      </c>
      <c r="I1274" s="62"/>
      <c r="J1274" s="65">
        <v>0</v>
      </c>
      <c r="K1274" s="62"/>
      <c r="L1274" s="65">
        <v>0</v>
      </c>
      <c r="M1274" s="62"/>
      <c r="N1274" s="65">
        <v>0</v>
      </c>
      <c r="O1274" s="62"/>
      <c r="P1274" s="65">
        <v>0</v>
      </c>
      <c r="Q1274" s="62"/>
      <c r="R1274" s="65">
        <v>0</v>
      </c>
      <c r="S1274" s="66">
        <v>0</v>
      </c>
      <c r="T1274" s="66">
        <v>0</v>
      </c>
    </row>
    <row r="1275" ht="16.5" spans="1:20">
      <c r="A1275" s="4">
        <v>0</v>
      </c>
      <c r="B1275" s="62"/>
      <c r="C1275" s="62"/>
      <c r="D1275" s="63"/>
      <c r="E1275" s="64">
        <v>0</v>
      </c>
      <c r="F1275" s="64">
        <v>0</v>
      </c>
      <c r="G1275" s="64">
        <v>0</v>
      </c>
      <c r="H1275" s="64">
        <v>0</v>
      </c>
      <c r="I1275" s="62"/>
      <c r="J1275" s="65">
        <v>0</v>
      </c>
      <c r="K1275" s="62"/>
      <c r="L1275" s="65">
        <v>0</v>
      </c>
      <c r="M1275" s="62"/>
      <c r="N1275" s="65">
        <v>0</v>
      </c>
      <c r="O1275" s="62"/>
      <c r="P1275" s="65">
        <v>0</v>
      </c>
      <c r="Q1275" s="62"/>
      <c r="R1275" s="65">
        <v>0</v>
      </c>
      <c r="S1275" s="66">
        <v>0</v>
      </c>
      <c r="T1275" s="66">
        <v>0</v>
      </c>
    </row>
    <row r="1276" ht="16.5" spans="1:20">
      <c r="A1276" s="4">
        <v>0</v>
      </c>
      <c r="B1276" s="62"/>
      <c r="C1276" s="62"/>
      <c r="D1276" s="63"/>
      <c r="E1276" s="64">
        <v>0</v>
      </c>
      <c r="F1276" s="64">
        <v>0</v>
      </c>
      <c r="G1276" s="64">
        <v>0</v>
      </c>
      <c r="H1276" s="64">
        <v>0</v>
      </c>
      <c r="I1276" s="62"/>
      <c r="J1276" s="65">
        <v>0</v>
      </c>
      <c r="K1276" s="62"/>
      <c r="L1276" s="65">
        <v>0</v>
      </c>
      <c r="M1276" s="62"/>
      <c r="N1276" s="65">
        <v>0</v>
      </c>
      <c r="O1276" s="62"/>
      <c r="P1276" s="65">
        <v>0</v>
      </c>
      <c r="Q1276" s="62"/>
      <c r="R1276" s="65">
        <v>0</v>
      </c>
      <c r="S1276" s="66">
        <v>0</v>
      </c>
      <c r="T1276" s="66">
        <v>0</v>
      </c>
    </row>
    <row r="1277" ht="16.5" spans="1:20">
      <c r="A1277" s="4">
        <v>1</v>
      </c>
      <c r="B1277" s="62" t="s">
        <v>1527</v>
      </c>
      <c r="C1277" s="62" t="s">
        <v>1528</v>
      </c>
      <c r="D1277" s="63" t="s">
        <v>988</v>
      </c>
      <c r="E1277" s="64">
        <v>0</v>
      </c>
      <c r="F1277" s="64">
        <v>1</v>
      </c>
      <c r="G1277" s="64">
        <v>1</v>
      </c>
      <c r="H1277" s="64">
        <v>0</v>
      </c>
      <c r="I1277" s="62" t="s">
        <v>43</v>
      </c>
      <c r="J1277" s="65">
        <v>2</v>
      </c>
      <c r="K1277" s="62" t="s">
        <v>22</v>
      </c>
      <c r="L1277" s="65">
        <v>2</v>
      </c>
      <c r="M1277" s="62"/>
      <c r="N1277" s="65">
        <v>0</v>
      </c>
      <c r="O1277" s="62"/>
      <c r="P1277" s="65">
        <v>0</v>
      </c>
      <c r="Q1277" s="62"/>
      <c r="R1277" s="65">
        <v>0</v>
      </c>
      <c r="S1277" s="66">
        <v>3</v>
      </c>
      <c r="T1277" s="66">
        <v>16</v>
      </c>
    </row>
    <row r="1278" ht="16.5" spans="1:20">
      <c r="A1278" s="4">
        <v>2</v>
      </c>
      <c r="B1278" s="62" t="s">
        <v>1527</v>
      </c>
      <c r="C1278" s="62" t="s">
        <v>1529</v>
      </c>
      <c r="D1278" s="63" t="s">
        <v>988</v>
      </c>
      <c r="E1278" s="64">
        <v>0</v>
      </c>
      <c r="F1278" s="64">
        <v>1</v>
      </c>
      <c r="G1278" s="64">
        <v>1</v>
      </c>
      <c r="H1278" s="64">
        <v>0</v>
      </c>
      <c r="I1278" s="62" t="s">
        <v>272</v>
      </c>
      <c r="J1278" s="65">
        <v>1</v>
      </c>
      <c r="K1278" s="62" t="s">
        <v>45</v>
      </c>
      <c r="L1278" s="65">
        <v>1</v>
      </c>
      <c r="M1278" s="62" t="s">
        <v>505</v>
      </c>
      <c r="N1278" s="65">
        <v>1</v>
      </c>
      <c r="O1278" s="62"/>
      <c r="P1278" s="65">
        <v>0</v>
      </c>
      <c r="Q1278" s="62"/>
      <c r="R1278" s="65">
        <v>0</v>
      </c>
      <c r="S1278" s="66">
        <v>3</v>
      </c>
      <c r="T1278" s="66">
        <v>16</v>
      </c>
    </row>
    <row r="1279" ht="16.5" spans="1:20">
      <c r="A1279" s="4">
        <v>3</v>
      </c>
      <c r="B1279" s="62" t="s">
        <v>1527</v>
      </c>
      <c r="C1279" s="62" t="s">
        <v>1530</v>
      </c>
      <c r="D1279" s="63" t="s">
        <v>988</v>
      </c>
      <c r="E1279" s="64">
        <v>0</v>
      </c>
      <c r="F1279" s="64">
        <v>0</v>
      </c>
      <c r="G1279" s="64">
        <v>2</v>
      </c>
      <c r="H1279" s="64">
        <v>0</v>
      </c>
      <c r="I1279" s="62" t="s">
        <v>45</v>
      </c>
      <c r="J1279" s="65">
        <v>2</v>
      </c>
      <c r="K1279" s="62" t="s">
        <v>1531</v>
      </c>
      <c r="L1279" s="65">
        <v>1</v>
      </c>
      <c r="M1279" s="62" t="s">
        <v>22</v>
      </c>
      <c r="N1279" s="65">
        <v>1</v>
      </c>
      <c r="O1279" s="62"/>
      <c r="P1279" s="65">
        <v>0</v>
      </c>
      <c r="Q1279" s="62"/>
      <c r="R1279" s="65">
        <v>0</v>
      </c>
      <c r="S1279" s="66">
        <v>3</v>
      </c>
      <c r="T1279" s="66">
        <v>16</v>
      </c>
    </row>
    <row r="1280" ht="16.5" spans="1:20">
      <c r="A1280" s="4">
        <v>4</v>
      </c>
      <c r="B1280" s="62" t="s">
        <v>1527</v>
      </c>
      <c r="C1280" s="62" t="s">
        <v>1532</v>
      </c>
      <c r="D1280" s="63" t="s">
        <v>988</v>
      </c>
      <c r="E1280" s="64">
        <v>1</v>
      </c>
      <c r="F1280" s="64">
        <v>0</v>
      </c>
      <c r="G1280" s="64">
        <v>1</v>
      </c>
      <c r="H1280" s="64">
        <v>0</v>
      </c>
      <c r="I1280" s="62" t="s">
        <v>315</v>
      </c>
      <c r="J1280" s="65">
        <v>2</v>
      </c>
      <c r="K1280" s="62"/>
      <c r="L1280" s="65">
        <v>0</v>
      </c>
      <c r="M1280" s="62"/>
      <c r="N1280" s="65">
        <v>0</v>
      </c>
      <c r="O1280" s="62"/>
      <c r="P1280" s="65">
        <v>0</v>
      </c>
      <c r="Q1280" s="62"/>
      <c r="R1280" s="65">
        <v>0</v>
      </c>
      <c r="S1280" s="66">
        <v>3</v>
      </c>
      <c r="T1280" s="66">
        <v>16</v>
      </c>
    </row>
    <row r="1281" ht="16.5" spans="1:20">
      <c r="A1281" s="4">
        <v>5</v>
      </c>
      <c r="B1281" s="62" t="s">
        <v>1527</v>
      </c>
      <c r="C1281" s="62" t="s">
        <v>1533</v>
      </c>
      <c r="D1281" s="63" t="s">
        <v>988</v>
      </c>
      <c r="E1281" s="64">
        <v>1</v>
      </c>
      <c r="F1281" s="64">
        <v>2</v>
      </c>
      <c r="G1281" s="64">
        <v>0</v>
      </c>
      <c r="H1281" s="64">
        <v>0</v>
      </c>
      <c r="I1281" s="62" t="s">
        <v>1003</v>
      </c>
      <c r="J1281" s="65">
        <v>1</v>
      </c>
      <c r="K1281" s="62" t="s">
        <v>43</v>
      </c>
      <c r="L1281" s="65">
        <v>2</v>
      </c>
      <c r="M1281" s="62" t="s">
        <v>505</v>
      </c>
      <c r="N1281" s="65">
        <v>2</v>
      </c>
      <c r="O1281" s="62"/>
      <c r="P1281" s="65">
        <v>0</v>
      </c>
      <c r="Q1281" s="62"/>
      <c r="R1281" s="65">
        <v>0</v>
      </c>
      <c r="S1281" s="66">
        <v>3</v>
      </c>
      <c r="T1281" s="66">
        <v>16</v>
      </c>
    </row>
    <row r="1282" ht="16.5" spans="1:20">
      <c r="A1282" s="4">
        <v>1</v>
      </c>
      <c r="B1282" s="62" t="s">
        <v>1534</v>
      </c>
      <c r="C1282" s="62" t="s">
        <v>1535</v>
      </c>
      <c r="D1282" s="63" t="s">
        <v>1536</v>
      </c>
      <c r="E1282" s="64">
        <v>2</v>
      </c>
      <c r="F1282" s="64">
        <v>0</v>
      </c>
      <c r="G1282" s="64">
        <v>0</v>
      </c>
      <c r="H1282" s="64">
        <v>0</v>
      </c>
      <c r="I1282" s="62" t="s">
        <v>459</v>
      </c>
      <c r="J1282" s="65">
        <v>2</v>
      </c>
      <c r="K1282" s="62" t="s">
        <v>384</v>
      </c>
      <c r="L1282" s="65">
        <v>1</v>
      </c>
      <c r="M1282" s="62" t="s">
        <v>642</v>
      </c>
      <c r="N1282" s="65">
        <v>2</v>
      </c>
      <c r="O1282" s="62"/>
      <c r="P1282" s="65">
        <v>0</v>
      </c>
      <c r="Q1282" s="62"/>
      <c r="R1282" s="65">
        <v>0</v>
      </c>
      <c r="S1282" s="66">
        <v>3</v>
      </c>
      <c r="T1282" s="66">
        <v>16</v>
      </c>
    </row>
    <row r="1283" ht="16.5" spans="1:20">
      <c r="A1283" s="4">
        <v>2</v>
      </c>
      <c r="B1283" s="62" t="s">
        <v>1534</v>
      </c>
      <c r="C1283" s="62" t="s">
        <v>1537</v>
      </c>
      <c r="D1283" s="63" t="s">
        <v>1536</v>
      </c>
      <c r="E1283" s="64">
        <v>1</v>
      </c>
      <c r="F1283" s="64">
        <v>2</v>
      </c>
      <c r="G1283" s="64">
        <v>0</v>
      </c>
      <c r="H1283" s="64">
        <v>0</v>
      </c>
      <c r="I1283" s="62" t="s">
        <v>81</v>
      </c>
      <c r="J1283" s="65">
        <v>1</v>
      </c>
      <c r="K1283" s="62" t="s">
        <v>181</v>
      </c>
      <c r="L1283" s="65">
        <v>2</v>
      </c>
      <c r="M1283" s="62"/>
      <c r="N1283" s="65">
        <v>0</v>
      </c>
      <c r="O1283" s="62"/>
      <c r="P1283" s="65">
        <v>0</v>
      </c>
      <c r="Q1283" s="62"/>
      <c r="R1283" s="65">
        <v>0</v>
      </c>
      <c r="S1283" s="66">
        <v>3</v>
      </c>
      <c r="T1283" s="66">
        <v>16</v>
      </c>
    </row>
    <row r="1284" ht="16.5" spans="1:20">
      <c r="A1284" s="4">
        <v>3</v>
      </c>
      <c r="B1284" s="62" t="s">
        <v>1534</v>
      </c>
      <c r="C1284" s="62" t="s">
        <v>1538</v>
      </c>
      <c r="D1284" s="63" t="s">
        <v>1536</v>
      </c>
      <c r="E1284" s="64">
        <v>1</v>
      </c>
      <c r="F1284" s="64">
        <v>1</v>
      </c>
      <c r="G1284" s="64">
        <v>0</v>
      </c>
      <c r="H1284" s="64">
        <v>0</v>
      </c>
      <c r="I1284" s="62" t="s">
        <v>81</v>
      </c>
      <c r="J1284" s="65">
        <v>1</v>
      </c>
      <c r="K1284" s="62" t="s">
        <v>181</v>
      </c>
      <c r="L1284" s="65">
        <v>1</v>
      </c>
      <c r="M1284" s="62" t="s">
        <v>28</v>
      </c>
      <c r="N1284" s="65">
        <v>2</v>
      </c>
      <c r="O1284" s="62"/>
      <c r="P1284" s="65">
        <v>0</v>
      </c>
      <c r="Q1284" s="62"/>
      <c r="R1284" s="65">
        <v>0</v>
      </c>
      <c r="S1284" s="66">
        <v>3</v>
      </c>
      <c r="T1284" s="66">
        <v>16</v>
      </c>
    </row>
    <row r="1285" ht="16.5" spans="1:20">
      <c r="A1285" s="4">
        <v>4</v>
      </c>
      <c r="B1285" s="62" t="s">
        <v>1534</v>
      </c>
      <c r="C1285" s="62" t="s">
        <v>1539</v>
      </c>
      <c r="D1285" s="63" t="s">
        <v>1536</v>
      </c>
      <c r="E1285" s="64">
        <v>1</v>
      </c>
      <c r="F1285" s="64">
        <v>0</v>
      </c>
      <c r="G1285" s="64">
        <v>0</v>
      </c>
      <c r="H1285" s="64">
        <v>0</v>
      </c>
      <c r="I1285" s="62" t="s">
        <v>459</v>
      </c>
      <c r="J1285" s="65">
        <v>1</v>
      </c>
      <c r="K1285" s="62" t="s">
        <v>28</v>
      </c>
      <c r="L1285" s="65">
        <v>3</v>
      </c>
      <c r="M1285" s="62" t="s">
        <v>384</v>
      </c>
      <c r="N1285" s="65">
        <v>1</v>
      </c>
      <c r="O1285" s="62"/>
      <c r="P1285" s="65">
        <v>0</v>
      </c>
      <c r="Q1285" s="62"/>
      <c r="R1285" s="65">
        <v>0</v>
      </c>
      <c r="S1285" s="66">
        <v>3</v>
      </c>
      <c r="T1285" s="66">
        <v>16</v>
      </c>
    </row>
    <row r="1286" ht="16.5" spans="1:20">
      <c r="A1286" s="4">
        <v>5</v>
      </c>
      <c r="B1286" s="62" t="s">
        <v>1534</v>
      </c>
      <c r="C1286" s="62" t="s">
        <v>1540</v>
      </c>
      <c r="D1286" s="63" t="s">
        <v>1536</v>
      </c>
      <c r="E1286" s="64">
        <v>1</v>
      </c>
      <c r="F1286" s="64">
        <v>0</v>
      </c>
      <c r="G1286" s="64">
        <v>0</v>
      </c>
      <c r="H1286" s="64">
        <v>1</v>
      </c>
      <c r="I1286" s="62" t="s">
        <v>81</v>
      </c>
      <c r="J1286" s="65">
        <v>1</v>
      </c>
      <c r="K1286" s="62" t="s">
        <v>384</v>
      </c>
      <c r="L1286" s="65">
        <v>1</v>
      </c>
      <c r="M1286" s="62" t="s">
        <v>642</v>
      </c>
      <c r="N1286" s="65">
        <v>2</v>
      </c>
      <c r="O1286" s="62"/>
      <c r="P1286" s="65">
        <v>0</v>
      </c>
      <c r="Q1286" s="62"/>
      <c r="R1286" s="65">
        <v>0</v>
      </c>
      <c r="S1286" s="66">
        <v>3</v>
      </c>
      <c r="T1286" s="66">
        <v>16</v>
      </c>
    </row>
    <row r="1287" ht="16.5" spans="1:20">
      <c r="A1287" s="4">
        <v>1</v>
      </c>
      <c r="B1287" s="62" t="s">
        <v>1541</v>
      </c>
      <c r="C1287" s="62" t="s">
        <v>1542</v>
      </c>
      <c r="D1287" s="63" t="s">
        <v>1543</v>
      </c>
      <c r="E1287" s="64">
        <v>0</v>
      </c>
      <c r="F1287" s="64">
        <v>1</v>
      </c>
      <c r="G1287" s="64">
        <v>0</v>
      </c>
      <c r="H1287" s="64">
        <v>0</v>
      </c>
      <c r="I1287" s="62" t="s">
        <v>463</v>
      </c>
      <c r="J1287" s="65">
        <v>2</v>
      </c>
      <c r="K1287" s="62" t="s">
        <v>88</v>
      </c>
      <c r="L1287" s="65">
        <v>1</v>
      </c>
      <c r="M1287" s="62" t="s">
        <v>70</v>
      </c>
      <c r="N1287" s="65">
        <v>2</v>
      </c>
      <c r="O1287" s="62"/>
      <c r="P1287" s="65">
        <v>0</v>
      </c>
      <c r="Q1287" s="62"/>
      <c r="R1287" s="65">
        <v>0</v>
      </c>
      <c r="S1287" s="66">
        <v>3</v>
      </c>
      <c r="T1287" s="66">
        <v>16</v>
      </c>
    </row>
    <row r="1288" ht="16.5" spans="1:20">
      <c r="A1288" s="4">
        <v>2</v>
      </c>
      <c r="B1288" s="62" t="s">
        <v>1541</v>
      </c>
      <c r="C1288" s="62" t="s">
        <v>1544</v>
      </c>
      <c r="D1288" s="63" t="s">
        <v>1543</v>
      </c>
      <c r="E1288" s="64">
        <v>0</v>
      </c>
      <c r="F1288" s="64">
        <v>1</v>
      </c>
      <c r="G1288" s="64">
        <v>0</v>
      </c>
      <c r="H1288" s="64">
        <v>0</v>
      </c>
      <c r="I1288" s="62" t="s">
        <v>936</v>
      </c>
      <c r="J1288" s="65">
        <v>1</v>
      </c>
      <c r="K1288" s="62" t="s">
        <v>463</v>
      </c>
      <c r="L1288" s="65">
        <v>1</v>
      </c>
      <c r="M1288" s="62" t="s">
        <v>137</v>
      </c>
      <c r="N1288" s="65">
        <v>1</v>
      </c>
      <c r="O1288" s="62"/>
      <c r="P1288" s="65">
        <v>0</v>
      </c>
      <c r="Q1288" s="62"/>
      <c r="R1288" s="65">
        <v>0</v>
      </c>
      <c r="S1288" s="66">
        <v>3</v>
      </c>
      <c r="T1288" s="66">
        <v>16</v>
      </c>
    </row>
    <row r="1289" ht="16.5" spans="1:20">
      <c r="A1289" s="4">
        <v>3</v>
      </c>
      <c r="B1289" s="62" t="s">
        <v>1541</v>
      </c>
      <c r="C1289" s="62" t="s">
        <v>1545</v>
      </c>
      <c r="D1289" s="63" t="s">
        <v>1543</v>
      </c>
      <c r="E1289" s="64">
        <v>0</v>
      </c>
      <c r="F1289" s="64">
        <v>1</v>
      </c>
      <c r="G1289" s="64">
        <v>0</v>
      </c>
      <c r="H1289" s="64">
        <v>0</v>
      </c>
      <c r="I1289" s="62" t="s">
        <v>936</v>
      </c>
      <c r="J1289" s="65">
        <v>1</v>
      </c>
      <c r="K1289" s="62" t="s">
        <v>88</v>
      </c>
      <c r="L1289" s="65">
        <v>2</v>
      </c>
      <c r="M1289" s="62" t="s">
        <v>238</v>
      </c>
      <c r="N1289" s="65">
        <v>2</v>
      </c>
      <c r="O1289" s="62"/>
      <c r="P1289" s="65">
        <v>0</v>
      </c>
      <c r="Q1289" s="62"/>
      <c r="R1289" s="65">
        <v>0</v>
      </c>
      <c r="S1289" s="66">
        <v>3</v>
      </c>
      <c r="T1289" s="66">
        <v>16</v>
      </c>
    </row>
    <row r="1290" ht="16.5" spans="1:20">
      <c r="A1290" s="4">
        <v>4</v>
      </c>
      <c r="B1290" s="62" t="s">
        <v>1541</v>
      </c>
      <c r="C1290" s="62" t="s">
        <v>1546</v>
      </c>
      <c r="D1290" s="63" t="s">
        <v>1543</v>
      </c>
      <c r="E1290" s="64">
        <v>0</v>
      </c>
      <c r="F1290" s="64">
        <v>0</v>
      </c>
      <c r="G1290" s="64">
        <v>0</v>
      </c>
      <c r="H1290" s="64">
        <v>1</v>
      </c>
      <c r="I1290" s="62" t="s">
        <v>936</v>
      </c>
      <c r="J1290" s="65">
        <v>1</v>
      </c>
      <c r="K1290" s="62" t="s">
        <v>137</v>
      </c>
      <c r="L1290" s="65">
        <v>1</v>
      </c>
      <c r="M1290" s="62"/>
      <c r="N1290" s="65">
        <v>0</v>
      </c>
      <c r="O1290" s="62"/>
      <c r="P1290" s="65">
        <v>0</v>
      </c>
      <c r="Q1290" s="62"/>
      <c r="R1290" s="65">
        <v>0</v>
      </c>
      <c r="S1290" s="66">
        <v>3</v>
      </c>
      <c r="T1290" s="66">
        <v>16</v>
      </c>
    </row>
    <row r="1291" ht="16.5" spans="1:20">
      <c r="A1291" s="4">
        <v>5</v>
      </c>
      <c r="B1291" s="62" t="s">
        <v>1541</v>
      </c>
      <c r="C1291" s="62" t="s">
        <v>1547</v>
      </c>
      <c r="D1291" s="63" t="s">
        <v>1543</v>
      </c>
      <c r="E1291" s="64">
        <v>1</v>
      </c>
      <c r="F1291" s="64">
        <v>1</v>
      </c>
      <c r="G1291" s="64">
        <v>0</v>
      </c>
      <c r="H1291" s="64">
        <v>0</v>
      </c>
      <c r="I1291" s="62" t="s">
        <v>936</v>
      </c>
      <c r="J1291" s="65">
        <v>1</v>
      </c>
      <c r="K1291" s="62" t="s">
        <v>463</v>
      </c>
      <c r="L1291" s="65">
        <v>2</v>
      </c>
      <c r="M1291" s="62" t="s">
        <v>70</v>
      </c>
      <c r="N1291" s="65">
        <v>1</v>
      </c>
      <c r="O1291" s="62"/>
      <c r="P1291" s="65">
        <v>0</v>
      </c>
      <c r="Q1291" s="62"/>
      <c r="R1291" s="65">
        <v>0</v>
      </c>
      <c r="S1291" s="66">
        <v>3</v>
      </c>
      <c r="T1291" s="66">
        <v>16</v>
      </c>
    </row>
    <row r="1292" ht="16.5" spans="1:20">
      <c r="A1292" s="4">
        <v>1</v>
      </c>
      <c r="B1292" s="62" t="s">
        <v>1548</v>
      </c>
      <c r="C1292" s="62" t="s">
        <v>1549</v>
      </c>
      <c r="D1292" s="63" t="s">
        <v>1550</v>
      </c>
      <c r="E1292" s="64">
        <v>0</v>
      </c>
      <c r="F1292" s="64">
        <v>0</v>
      </c>
      <c r="G1292" s="64">
        <v>1</v>
      </c>
      <c r="H1292" s="64">
        <v>0</v>
      </c>
      <c r="I1292" s="62" t="s">
        <v>214</v>
      </c>
      <c r="J1292" s="65">
        <v>1</v>
      </c>
      <c r="K1292" s="62" t="s">
        <v>452</v>
      </c>
      <c r="L1292" s="65">
        <v>2</v>
      </c>
      <c r="M1292" s="62" t="s">
        <v>70</v>
      </c>
      <c r="N1292" s="65">
        <v>1</v>
      </c>
      <c r="O1292" s="62"/>
      <c r="P1292" s="65">
        <v>0</v>
      </c>
      <c r="Q1292" s="62"/>
      <c r="R1292" s="65">
        <v>0</v>
      </c>
      <c r="S1292" s="66">
        <v>3</v>
      </c>
      <c r="T1292" s="66">
        <v>16</v>
      </c>
    </row>
    <row r="1293" ht="16.5" spans="1:20">
      <c r="A1293" s="4">
        <v>2</v>
      </c>
      <c r="B1293" s="62" t="s">
        <v>1548</v>
      </c>
      <c r="C1293" s="62" t="s">
        <v>1551</v>
      </c>
      <c r="D1293" s="63" t="s">
        <v>1550</v>
      </c>
      <c r="E1293" s="64">
        <v>1</v>
      </c>
      <c r="F1293" s="64">
        <v>0</v>
      </c>
      <c r="G1293" s="64">
        <v>1</v>
      </c>
      <c r="H1293" s="64">
        <v>0</v>
      </c>
      <c r="I1293" s="62" t="s">
        <v>214</v>
      </c>
      <c r="J1293" s="65">
        <v>1</v>
      </c>
      <c r="K1293" s="62" t="s">
        <v>28</v>
      </c>
      <c r="L1293" s="65">
        <v>2</v>
      </c>
      <c r="M1293" s="62" t="s">
        <v>70</v>
      </c>
      <c r="N1293" s="65">
        <v>1</v>
      </c>
      <c r="O1293" s="62"/>
      <c r="P1293" s="65">
        <v>0</v>
      </c>
      <c r="Q1293" s="62"/>
      <c r="R1293" s="65">
        <v>0</v>
      </c>
      <c r="S1293" s="66">
        <v>3</v>
      </c>
      <c r="T1293" s="66">
        <v>16</v>
      </c>
    </row>
    <row r="1294" ht="16.5" spans="1:20">
      <c r="A1294" s="4">
        <v>3</v>
      </c>
      <c r="B1294" s="62" t="s">
        <v>1548</v>
      </c>
      <c r="C1294" s="62" t="s">
        <v>1552</v>
      </c>
      <c r="D1294" s="63" t="s">
        <v>1550</v>
      </c>
      <c r="E1294" s="64">
        <v>1</v>
      </c>
      <c r="F1294" s="64">
        <v>1</v>
      </c>
      <c r="G1294" s="64">
        <v>0</v>
      </c>
      <c r="H1294" s="64">
        <v>0</v>
      </c>
      <c r="I1294" s="62" t="s">
        <v>214</v>
      </c>
      <c r="J1294" s="65">
        <v>1</v>
      </c>
      <c r="K1294" s="62" t="s">
        <v>428</v>
      </c>
      <c r="L1294" s="65">
        <v>1</v>
      </c>
      <c r="M1294" s="62" t="s">
        <v>452</v>
      </c>
      <c r="N1294" s="65">
        <v>2</v>
      </c>
      <c r="O1294" s="62"/>
      <c r="P1294" s="65">
        <v>0</v>
      </c>
      <c r="Q1294" s="62"/>
      <c r="R1294" s="65">
        <v>0</v>
      </c>
      <c r="S1294" s="66">
        <v>3</v>
      </c>
      <c r="T1294" s="66">
        <v>16</v>
      </c>
    </row>
    <row r="1295" ht="16.5" spans="1:20">
      <c r="A1295" s="4">
        <v>4</v>
      </c>
      <c r="B1295" s="62" t="s">
        <v>1548</v>
      </c>
      <c r="C1295" s="62" t="s">
        <v>1553</v>
      </c>
      <c r="D1295" s="63" t="s">
        <v>1550</v>
      </c>
      <c r="E1295" s="64">
        <v>0</v>
      </c>
      <c r="F1295" s="64">
        <v>1</v>
      </c>
      <c r="G1295" s="64">
        <v>0</v>
      </c>
      <c r="H1295" s="64">
        <v>0</v>
      </c>
      <c r="I1295" s="62" t="s">
        <v>428</v>
      </c>
      <c r="J1295" s="65">
        <v>2</v>
      </c>
      <c r="K1295" s="62" t="s">
        <v>28</v>
      </c>
      <c r="L1295" s="65">
        <v>2</v>
      </c>
      <c r="M1295" s="62" t="s">
        <v>70</v>
      </c>
      <c r="N1295" s="65">
        <v>1</v>
      </c>
      <c r="O1295" s="62"/>
      <c r="P1295" s="65">
        <v>0</v>
      </c>
      <c r="Q1295" s="62"/>
      <c r="R1295" s="65">
        <v>0</v>
      </c>
      <c r="S1295" s="66">
        <v>3</v>
      </c>
      <c r="T1295" s="66">
        <v>16</v>
      </c>
    </row>
    <row r="1296" ht="16.5" spans="1:20">
      <c r="A1296" s="4">
        <v>5</v>
      </c>
      <c r="B1296" s="62" t="s">
        <v>1548</v>
      </c>
      <c r="C1296" s="62" t="s">
        <v>1554</v>
      </c>
      <c r="D1296" s="63" t="s">
        <v>1550</v>
      </c>
      <c r="E1296" s="64">
        <v>1</v>
      </c>
      <c r="F1296" s="64">
        <v>0</v>
      </c>
      <c r="G1296" s="64">
        <v>0</v>
      </c>
      <c r="H1296" s="64">
        <v>0</v>
      </c>
      <c r="I1296" s="62" t="s">
        <v>214</v>
      </c>
      <c r="J1296" s="65">
        <v>2</v>
      </c>
      <c r="K1296" s="62" t="s">
        <v>28</v>
      </c>
      <c r="L1296" s="65">
        <v>2</v>
      </c>
      <c r="M1296" s="62" t="s">
        <v>452</v>
      </c>
      <c r="N1296" s="65">
        <v>1</v>
      </c>
      <c r="O1296" s="62"/>
      <c r="P1296" s="65">
        <v>0</v>
      </c>
      <c r="Q1296" s="62"/>
      <c r="R1296" s="65">
        <v>0</v>
      </c>
      <c r="S1296" s="66">
        <v>3</v>
      </c>
      <c r="T1296" s="66">
        <v>16</v>
      </c>
    </row>
    <row r="1297" ht="16.5" spans="1:20">
      <c r="A1297" s="4">
        <v>1</v>
      </c>
      <c r="B1297" s="62" t="s">
        <v>1555</v>
      </c>
      <c r="C1297" s="62" t="s">
        <v>1556</v>
      </c>
      <c r="D1297" s="63" t="s">
        <v>1557</v>
      </c>
      <c r="E1297" s="64">
        <v>1</v>
      </c>
      <c r="F1297" s="64">
        <v>1</v>
      </c>
      <c r="G1297" s="64">
        <v>0</v>
      </c>
      <c r="H1297" s="64">
        <v>0</v>
      </c>
      <c r="I1297" s="62" t="s">
        <v>459</v>
      </c>
      <c r="J1297" s="65">
        <v>1</v>
      </c>
      <c r="K1297" s="62" t="s">
        <v>328</v>
      </c>
      <c r="L1297" s="65">
        <v>2</v>
      </c>
      <c r="M1297" s="62" t="s">
        <v>81</v>
      </c>
      <c r="N1297" s="65">
        <v>1</v>
      </c>
      <c r="O1297" s="62"/>
      <c r="P1297" s="65">
        <v>0</v>
      </c>
      <c r="Q1297" s="62"/>
      <c r="R1297" s="65">
        <v>0</v>
      </c>
      <c r="S1297" s="66">
        <v>3</v>
      </c>
      <c r="T1297" s="66">
        <v>16</v>
      </c>
    </row>
    <row r="1298" ht="16.5" spans="1:20">
      <c r="A1298" s="4">
        <v>2</v>
      </c>
      <c r="B1298" s="62" t="s">
        <v>1555</v>
      </c>
      <c r="C1298" s="62" t="s">
        <v>1558</v>
      </c>
      <c r="D1298" s="63" t="s">
        <v>1557</v>
      </c>
      <c r="E1298" s="64">
        <v>1</v>
      </c>
      <c r="F1298" s="64">
        <v>1</v>
      </c>
      <c r="G1298" s="64">
        <v>0</v>
      </c>
      <c r="H1298" s="64">
        <v>0</v>
      </c>
      <c r="I1298" s="62" t="s">
        <v>459</v>
      </c>
      <c r="J1298" s="65">
        <v>1</v>
      </c>
      <c r="K1298" s="62" t="s">
        <v>463</v>
      </c>
      <c r="L1298" s="65">
        <v>3</v>
      </c>
      <c r="M1298" s="62"/>
      <c r="N1298" s="65">
        <v>0</v>
      </c>
      <c r="O1298" s="62"/>
      <c r="P1298" s="65">
        <v>0</v>
      </c>
      <c r="Q1298" s="62"/>
      <c r="R1298" s="65">
        <v>0</v>
      </c>
      <c r="S1298" s="66">
        <v>3</v>
      </c>
      <c r="T1298" s="66">
        <v>16</v>
      </c>
    </row>
    <row r="1299" ht="16.5" spans="1:20">
      <c r="A1299" s="4">
        <v>3</v>
      </c>
      <c r="B1299" s="62" t="s">
        <v>1555</v>
      </c>
      <c r="C1299" s="62" t="s">
        <v>1559</v>
      </c>
      <c r="D1299" s="63" t="s">
        <v>1557</v>
      </c>
      <c r="E1299" s="64">
        <v>0</v>
      </c>
      <c r="F1299" s="64">
        <v>0</v>
      </c>
      <c r="G1299" s="64">
        <v>0</v>
      </c>
      <c r="H1299" s="64">
        <v>1</v>
      </c>
      <c r="I1299" s="62" t="s">
        <v>459</v>
      </c>
      <c r="J1299" s="65">
        <v>1</v>
      </c>
      <c r="K1299" s="62" t="s">
        <v>461</v>
      </c>
      <c r="L1299" s="65">
        <v>1</v>
      </c>
      <c r="M1299" s="62" t="s">
        <v>81</v>
      </c>
      <c r="N1299" s="65">
        <v>1</v>
      </c>
      <c r="O1299" s="62"/>
      <c r="P1299" s="65">
        <v>0</v>
      </c>
      <c r="Q1299" s="62"/>
      <c r="R1299" s="65">
        <v>0</v>
      </c>
      <c r="S1299" s="66">
        <v>3</v>
      </c>
      <c r="T1299" s="66">
        <v>16</v>
      </c>
    </row>
    <row r="1300" ht="16.5" spans="1:20">
      <c r="A1300" s="4">
        <v>4</v>
      </c>
      <c r="B1300" s="62" t="s">
        <v>1555</v>
      </c>
      <c r="C1300" s="62" t="s">
        <v>1560</v>
      </c>
      <c r="D1300" s="63" t="s">
        <v>1557</v>
      </c>
      <c r="E1300" s="64">
        <v>2</v>
      </c>
      <c r="F1300" s="64">
        <v>1</v>
      </c>
      <c r="G1300" s="64">
        <v>0</v>
      </c>
      <c r="H1300" s="64">
        <v>0</v>
      </c>
      <c r="I1300" s="62" t="s">
        <v>461</v>
      </c>
      <c r="J1300" s="65">
        <v>1</v>
      </c>
      <c r="K1300" s="62" t="s">
        <v>463</v>
      </c>
      <c r="L1300" s="65">
        <v>2</v>
      </c>
      <c r="M1300" s="62" t="s">
        <v>81</v>
      </c>
      <c r="N1300" s="65">
        <v>1</v>
      </c>
      <c r="O1300" s="62"/>
      <c r="P1300" s="65">
        <v>0</v>
      </c>
      <c r="Q1300" s="62"/>
      <c r="R1300" s="65">
        <v>0</v>
      </c>
      <c r="S1300" s="66">
        <v>3</v>
      </c>
      <c r="T1300" s="66">
        <v>16</v>
      </c>
    </row>
    <row r="1301" ht="16.5" spans="1:20">
      <c r="A1301" s="4">
        <v>5</v>
      </c>
      <c r="B1301" s="62" t="s">
        <v>1555</v>
      </c>
      <c r="C1301" s="62" t="s">
        <v>1561</v>
      </c>
      <c r="D1301" s="63" t="s">
        <v>1557</v>
      </c>
      <c r="E1301" s="64">
        <v>0</v>
      </c>
      <c r="F1301" s="64">
        <v>0</v>
      </c>
      <c r="G1301" s="64">
        <v>1</v>
      </c>
      <c r="H1301" s="64">
        <v>0</v>
      </c>
      <c r="I1301" s="62" t="s">
        <v>461</v>
      </c>
      <c r="J1301" s="65">
        <v>1</v>
      </c>
      <c r="K1301" s="62" t="s">
        <v>328</v>
      </c>
      <c r="L1301" s="65">
        <v>3</v>
      </c>
      <c r="M1301" s="62" t="s">
        <v>367</v>
      </c>
      <c r="N1301" s="65">
        <v>1</v>
      </c>
      <c r="O1301" s="62"/>
      <c r="P1301" s="65">
        <v>0</v>
      </c>
      <c r="Q1301" s="62"/>
      <c r="R1301" s="65">
        <v>0</v>
      </c>
      <c r="S1301" s="66">
        <v>3</v>
      </c>
      <c r="T1301" s="66">
        <v>16</v>
      </c>
    </row>
    <row r="1302" ht="16.5" spans="1:20">
      <c r="A1302" s="4">
        <v>1</v>
      </c>
      <c r="B1302" s="62" t="s">
        <v>1562</v>
      </c>
      <c r="C1302" s="62" t="s">
        <v>1563</v>
      </c>
      <c r="D1302" s="63" t="s">
        <v>1564</v>
      </c>
      <c r="E1302" s="64">
        <v>1</v>
      </c>
      <c r="F1302" s="64">
        <v>0</v>
      </c>
      <c r="G1302" s="64">
        <v>0</v>
      </c>
      <c r="H1302" s="64">
        <v>1</v>
      </c>
      <c r="I1302" s="62" t="s">
        <v>1565</v>
      </c>
      <c r="J1302" s="65">
        <v>1</v>
      </c>
      <c r="K1302" s="62" t="s">
        <v>181</v>
      </c>
      <c r="L1302" s="65">
        <v>1</v>
      </c>
      <c r="M1302" s="62" t="s">
        <v>136</v>
      </c>
      <c r="N1302" s="65">
        <v>1</v>
      </c>
      <c r="O1302" s="62"/>
      <c r="P1302" s="65">
        <v>0</v>
      </c>
      <c r="Q1302" s="62"/>
      <c r="R1302" s="65">
        <v>0</v>
      </c>
      <c r="S1302" s="66">
        <v>3</v>
      </c>
      <c r="T1302" s="66">
        <v>16</v>
      </c>
    </row>
    <row r="1303" ht="16.5" spans="1:20">
      <c r="A1303" s="4">
        <v>2</v>
      </c>
      <c r="B1303" s="62" t="s">
        <v>1562</v>
      </c>
      <c r="C1303" s="62" t="s">
        <v>1566</v>
      </c>
      <c r="D1303" s="63" t="s">
        <v>1564</v>
      </c>
      <c r="E1303" s="64">
        <v>2</v>
      </c>
      <c r="F1303" s="64">
        <v>0</v>
      </c>
      <c r="G1303" s="64">
        <v>0</v>
      </c>
      <c r="H1303" s="64">
        <v>1</v>
      </c>
      <c r="I1303" s="62" t="s">
        <v>70</v>
      </c>
      <c r="J1303" s="65">
        <v>3</v>
      </c>
      <c r="K1303" s="62" t="s">
        <v>136</v>
      </c>
      <c r="L1303" s="65">
        <v>2</v>
      </c>
      <c r="M1303" s="62"/>
      <c r="N1303" s="65">
        <v>0</v>
      </c>
      <c r="O1303" s="62"/>
      <c r="P1303" s="65">
        <v>0</v>
      </c>
      <c r="Q1303" s="62"/>
      <c r="R1303" s="65">
        <v>0</v>
      </c>
      <c r="S1303" s="66">
        <v>3</v>
      </c>
      <c r="T1303" s="66">
        <v>16</v>
      </c>
    </row>
    <row r="1304" ht="16.5" spans="1:20">
      <c r="A1304" s="4">
        <v>3</v>
      </c>
      <c r="B1304" s="62" t="s">
        <v>1562</v>
      </c>
      <c r="C1304" s="62" t="s">
        <v>1567</v>
      </c>
      <c r="D1304" s="63" t="s">
        <v>1564</v>
      </c>
      <c r="E1304" s="64">
        <v>1</v>
      </c>
      <c r="F1304" s="64">
        <v>2</v>
      </c>
      <c r="G1304" s="64">
        <v>0</v>
      </c>
      <c r="H1304" s="64">
        <v>0</v>
      </c>
      <c r="I1304" s="62" t="s">
        <v>1565</v>
      </c>
      <c r="J1304" s="65">
        <v>1</v>
      </c>
      <c r="K1304" s="62" t="s">
        <v>97</v>
      </c>
      <c r="L1304" s="65">
        <v>2</v>
      </c>
      <c r="M1304" s="62"/>
      <c r="N1304" s="65">
        <v>0</v>
      </c>
      <c r="O1304" s="62"/>
      <c r="P1304" s="65">
        <v>0</v>
      </c>
      <c r="Q1304" s="62"/>
      <c r="R1304" s="65">
        <v>0</v>
      </c>
      <c r="S1304" s="66">
        <v>3</v>
      </c>
      <c r="T1304" s="66">
        <v>16</v>
      </c>
    </row>
    <row r="1305" ht="16.5" spans="1:20">
      <c r="A1305" s="4">
        <v>4</v>
      </c>
      <c r="B1305" s="62" t="s">
        <v>1562</v>
      </c>
      <c r="C1305" s="62" t="s">
        <v>1568</v>
      </c>
      <c r="D1305" s="63" t="s">
        <v>1564</v>
      </c>
      <c r="E1305" s="64">
        <v>0</v>
      </c>
      <c r="F1305" s="64">
        <v>1</v>
      </c>
      <c r="G1305" s="64">
        <v>1</v>
      </c>
      <c r="H1305" s="64">
        <v>0</v>
      </c>
      <c r="I1305" s="62" t="s">
        <v>1531</v>
      </c>
      <c r="J1305" s="65">
        <v>1</v>
      </c>
      <c r="K1305" s="62" t="s">
        <v>97</v>
      </c>
      <c r="L1305" s="65">
        <v>1</v>
      </c>
      <c r="M1305" s="62" t="s">
        <v>181</v>
      </c>
      <c r="N1305" s="65">
        <v>2</v>
      </c>
      <c r="O1305" s="62"/>
      <c r="P1305" s="65">
        <v>0</v>
      </c>
      <c r="Q1305" s="62"/>
      <c r="R1305" s="65">
        <v>0</v>
      </c>
      <c r="S1305" s="66">
        <v>3</v>
      </c>
      <c r="T1305" s="66">
        <v>16</v>
      </c>
    </row>
    <row r="1306" ht="16.5" spans="1:20">
      <c r="A1306" s="4">
        <v>5</v>
      </c>
      <c r="B1306" s="62" t="s">
        <v>1562</v>
      </c>
      <c r="C1306" s="62" t="s">
        <v>1569</v>
      </c>
      <c r="D1306" s="63" t="s">
        <v>1564</v>
      </c>
      <c r="E1306" s="64">
        <v>1</v>
      </c>
      <c r="F1306" s="64">
        <v>2</v>
      </c>
      <c r="G1306" s="64">
        <v>0</v>
      </c>
      <c r="H1306" s="64">
        <v>0</v>
      </c>
      <c r="I1306" s="62" t="s">
        <v>1565</v>
      </c>
      <c r="J1306" s="65">
        <v>1</v>
      </c>
      <c r="K1306" s="62" t="s">
        <v>492</v>
      </c>
      <c r="L1306" s="65">
        <v>2</v>
      </c>
      <c r="M1306" s="62" t="s">
        <v>849</v>
      </c>
      <c r="N1306" s="65">
        <v>2</v>
      </c>
      <c r="O1306" s="62"/>
      <c r="P1306" s="65">
        <v>0</v>
      </c>
      <c r="Q1306" s="62"/>
      <c r="R1306" s="65">
        <v>0</v>
      </c>
      <c r="S1306" s="66">
        <v>3</v>
      </c>
      <c r="T1306" s="66">
        <v>16</v>
      </c>
    </row>
    <row r="1307" ht="16.5" spans="1:20">
      <c r="A1307" s="4">
        <v>1</v>
      </c>
      <c r="B1307" s="62" t="s">
        <v>1570</v>
      </c>
      <c r="C1307" s="62" t="s">
        <v>1571</v>
      </c>
      <c r="D1307" s="63" t="s">
        <v>1572</v>
      </c>
      <c r="E1307" s="64">
        <v>0</v>
      </c>
      <c r="F1307" s="64">
        <v>2</v>
      </c>
      <c r="G1307" s="64">
        <v>0</v>
      </c>
      <c r="H1307" s="64">
        <v>0</v>
      </c>
      <c r="I1307" s="62" t="s">
        <v>28</v>
      </c>
      <c r="J1307" s="65">
        <v>1</v>
      </c>
      <c r="K1307" s="62" t="s">
        <v>61</v>
      </c>
      <c r="L1307" s="65">
        <v>2</v>
      </c>
      <c r="M1307" s="62"/>
      <c r="N1307" s="65">
        <v>0</v>
      </c>
      <c r="O1307" s="62"/>
      <c r="P1307" s="65">
        <v>0</v>
      </c>
      <c r="Q1307" s="62"/>
      <c r="R1307" s="65">
        <v>0</v>
      </c>
      <c r="S1307" s="66">
        <v>3</v>
      </c>
      <c r="T1307" s="66">
        <v>16</v>
      </c>
    </row>
    <row r="1308" ht="16.5" spans="1:20">
      <c r="A1308" s="4">
        <v>2</v>
      </c>
      <c r="B1308" s="62" t="s">
        <v>1570</v>
      </c>
      <c r="C1308" s="62" t="s">
        <v>1573</v>
      </c>
      <c r="D1308" s="63" t="s">
        <v>1572</v>
      </c>
      <c r="E1308" s="64">
        <v>0</v>
      </c>
      <c r="F1308" s="64">
        <v>1</v>
      </c>
      <c r="G1308" s="64">
        <v>0</v>
      </c>
      <c r="H1308" s="64">
        <v>0</v>
      </c>
      <c r="I1308" s="62" t="s">
        <v>1574</v>
      </c>
      <c r="J1308" s="65">
        <v>1</v>
      </c>
      <c r="K1308" s="62" t="s">
        <v>505</v>
      </c>
      <c r="L1308" s="65">
        <v>2</v>
      </c>
      <c r="M1308" s="62" t="s">
        <v>28</v>
      </c>
      <c r="N1308" s="65">
        <v>1</v>
      </c>
      <c r="O1308" s="62"/>
      <c r="P1308" s="65">
        <v>0</v>
      </c>
      <c r="Q1308" s="62"/>
      <c r="R1308" s="65">
        <v>0</v>
      </c>
      <c r="S1308" s="66">
        <v>3</v>
      </c>
      <c r="T1308" s="66">
        <v>16</v>
      </c>
    </row>
    <row r="1309" ht="16.5" spans="1:20">
      <c r="A1309" s="4">
        <v>3</v>
      </c>
      <c r="B1309" s="62" t="s">
        <v>1570</v>
      </c>
      <c r="C1309" s="62" t="s">
        <v>1575</v>
      </c>
      <c r="D1309" s="63" t="s">
        <v>1572</v>
      </c>
      <c r="E1309" s="64">
        <v>0</v>
      </c>
      <c r="F1309" s="64">
        <v>1</v>
      </c>
      <c r="G1309" s="64">
        <v>0</v>
      </c>
      <c r="H1309" s="64">
        <v>0</v>
      </c>
      <c r="I1309" s="62" t="s">
        <v>1574</v>
      </c>
      <c r="J1309" s="65">
        <v>1</v>
      </c>
      <c r="K1309" s="62" t="s">
        <v>61</v>
      </c>
      <c r="L1309" s="65">
        <v>1</v>
      </c>
      <c r="M1309" s="62" t="s">
        <v>28</v>
      </c>
      <c r="N1309" s="65">
        <v>2</v>
      </c>
      <c r="O1309" s="62" t="s">
        <v>373</v>
      </c>
      <c r="P1309" s="65">
        <v>1</v>
      </c>
      <c r="Q1309" s="62"/>
      <c r="R1309" s="65">
        <v>0</v>
      </c>
      <c r="S1309" s="66">
        <v>3</v>
      </c>
      <c r="T1309" s="66">
        <v>16</v>
      </c>
    </row>
    <row r="1310" ht="16.5" spans="1:20">
      <c r="A1310" s="4">
        <v>4</v>
      </c>
      <c r="B1310" s="62" t="s">
        <v>1570</v>
      </c>
      <c r="C1310" s="62" t="s">
        <v>1576</v>
      </c>
      <c r="D1310" s="63" t="s">
        <v>1572</v>
      </c>
      <c r="E1310" s="64">
        <v>1</v>
      </c>
      <c r="F1310" s="64">
        <v>0</v>
      </c>
      <c r="G1310" s="64">
        <v>0</v>
      </c>
      <c r="H1310" s="64">
        <v>0</v>
      </c>
      <c r="I1310" s="62" t="s">
        <v>1574</v>
      </c>
      <c r="J1310" s="65">
        <v>1</v>
      </c>
      <c r="K1310" s="62" t="s">
        <v>88</v>
      </c>
      <c r="L1310" s="65">
        <v>1</v>
      </c>
      <c r="M1310" s="62" t="s">
        <v>28</v>
      </c>
      <c r="N1310" s="65">
        <v>2</v>
      </c>
      <c r="O1310" s="62"/>
      <c r="P1310" s="65">
        <v>0</v>
      </c>
      <c r="Q1310" s="62"/>
      <c r="R1310" s="65">
        <v>0</v>
      </c>
      <c r="S1310" s="66">
        <v>3</v>
      </c>
      <c r="T1310" s="66">
        <v>16</v>
      </c>
    </row>
    <row r="1311" ht="16.5" spans="1:20">
      <c r="A1311" s="4">
        <v>5</v>
      </c>
      <c r="B1311" s="62" t="s">
        <v>1570</v>
      </c>
      <c r="C1311" s="62" t="s">
        <v>1577</v>
      </c>
      <c r="D1311" s="63" t="s">
        <v>1572</v>
      </c>
      <c r="E1311" s="64">
        <v>1</v>
      </c>
      <c r="F1311" s="64">
        <v>0</v>
      </c>
      <c r="G1311" s="64">
        <v>0</v>
      </c>
      <c r="H1311" s="64">
        <v>0</v>
      </c>
      <c r="I1311" s="62" t="s">
        <v>28</v>
      </c>
      <c r="J1311" s="65">
        <v>1</v>
      </c>
      <c r="K1311" s="62" t="s">
        <v>505</v>
      </c>
      <c r="L1311" s="65">
        <v>1</v>
      </c>
      <c r="M1311" s="62" t="s">
        <v>88</v>
      </c>
      <c r="N1311" s="65">
        <v>2</v>
      </c>
      <c r="O1311" s="62" t="s">
        <v>373</v>
      </c>
      <c r="P1311" s="65">
        <v>2</v>
      </c>
      <c r="Q1311" s="62"/>
      <c r="R1311" s="65">
        <v>0</v>
      </c>
      <c r="S1311" s="66">
        <v>3</v>
      </c>
      <c r="T1311" s="66">
        <v>16</v>
      </c>
    </row>
    <row r="1312" ht="16.5" spans="1:20">
      <c r="A1312" s="4">
        <v>1</v>
      </c>
      <c r="B1312" s="62" t="s">
        <v>1578</v>
      </c>
      <c r="C1312" s="62" t="s">
        <v>1579</v>
      </c>
      <c r="D1312" s="63" t="s">
        <v>1580</v>
      </c>
      <c r="E1312" s="64">
        <v>0</v>
      </c>
      <c r="F1312" s="64">
        <v>2</v>
      </c>
      <c r="G1312" s="64">
        <v>0</v>
      </c>
      <c r="H1312" s="64">
        <v>0</v>
      </c>
      <c r="I1312" s="62" t="s">
        <v>179</v>
      </c>
      <c r="J1312" s="65">
        <v>2</v>
      </c>
      <c r="K1312" s="62" t="s">
        <v>98</v>
      </c>
      <c r="L1312" s="65">
        <v>1</v>
      </c>
      <c r="M1312" s="62"/>
      <c r="N1312" s="65">
        <v>0</v>
      </c>
      <c r="O1312" s="62"/>
      <c r="P1312" s="65">
        <v>0</v>
      </c>
      <c r="Q1312" s="62"/>
      <c r="R1312" s="65">
        <v>0</v>
      </c>
      <c r="S1312" s="66">
        <v>3</v>
      </c>
      <c r="T1312" s="66">
        <v>16</v>
      </c>
    </row>
    <row r="1313" ht="16.5" spans="1:20">
      <c r="A1313" s="4">
        <v>2</v>
      </c>
      <c r="B1313" s="62" t="s">
        <v>1578</v>
      </c>
      <c r="C1313" s="62" t="s">
        <v>1581</v>
      </c>
      <c r="D1313" s="63" t="s">
        <v>1580</v>
      </c>
      <c r="E1313" s="64">
        <v>0</v>
      </c>
      <c r="F1313" s="64">
        <v>0</v>
      </c>
      <c r="G1313" s="64">
        <v>0</v>
      </c>
      <c r="H1313" s="64">
        <v>1</v>
      </c>
      <c r="I1313" s="62" t="s">
        <v>323</v>
      </c>
      <c r="J1313" s="65">
        <v>2</v>
      </c>
      <c r="K1313" s="62" t="s">
        <v>98</v>
      </c>
      <c r="L1313" s="65">
        <v>1</v>
      </c>
      <c r="M1313" s="62"/>
      <c r="N1313" s="65">
        <v>0</v>
      </c>
      <c r="O1313" s="62"/>
      <c r="P1313" s="65">
        <v>0</v>
      </c>
      <c r="Q1313" s="62"/>
      <c r="R1313" s="65">
        <v>0</v>
      </c>
      <c r="S1313" s="66">
        <v>3</v>
      </c>
      <c r="T1313" s="66">
        <v>16</v>
      </c>
    </row>
    <row r="1314" ht="16.5" spans="1:20">
      <c r="A1314" s="4">
        <v>3</v>
      </c>
      <c r="B1314" s="62" t="s">
        <v>1578</v>
      </c>
      <c r="C1314" s="62" t="s">
        <v>1582</v>
      </c>
      <c r="D1314" s="63" t="s">
        <v>1580</v>
      </c>
      <c r="E1314" s="64">
        <v>1</v>
      </c>
      <c r="F1314" s="64">
        <v>0</v>
      </c>
      <c r="G1314" s="64">
        <v>0</v>
      </c>
      <c r="H1314" s="64">
        <v>1</v>
      </c>
      <c r="I1314" s="62" t="s">
        <v>179</v>
      </c>
      <c r="J1314" s="65">
        <v>1</v>
      </c>
      <c r="K1314" s="62" t="s">
        <v>214</v>
      </c>
      <c r="L1314" s="65">
        <v>2</v>
      </c>
      <c r="M1314" s="62"/>
      <c r="N1314" s="65">
        <v>0</v>
      </c>
      <c r="O1314" s="62"/>
      <c r="P1314" s="65">
        <v>0</v>
      </c>
      <c r="Q1314" s="62"/>
      <c r="R1314" s="65">
        <v>0</v>
      </c>
      <c r="S1314" s="66">
        <v>3</v>
      </c>
      <c r="T1314" s="66">
        <v>16</v>
      </c>
    </row>
    <row r="1315" ht="16.5" spans="1:20">
      <c r="A1315" s="4">
        <v>4</v>
      </c>
      <c r="B1315" s="62" t="s">
        <v>1578</v>
      </c>
      <c r="C1315" s="62" t="s">
        <v>1583</v>
      </c>
      <c r="D1315" s="63" t="s">
        <v>1580</v>
      </c>
      <c r="E1315" s="64">
        <v>1</v>
      </c>
      <c r="F1315" s="64">
        <v>0</v>
      </c>
      <c r="G1315" s="64">
        <v>0</v>
      </c>
      <c r="H1315" s="64">
        <v>1</v>
      </c>
      <c r="I1315" s="62" t="s">
        <v>214</v>
      </c>
      <c r="J1315" s="65">
        <v>2</v>
      </c>
      <c r="K1315" s="62" t="s">
        <v>98</v>
      </c>
      <c r="L1315" s="65">
        <v>1</v>
      </c>
      <c r="M1315" s="62" t="s">
        <v>324</v>
      </c>
      <c r="N1315" s="65">
        <v>1</v>
      </c>
      <c r="O1315" s="62"/>
      <c r="P1315" s="65">
        <v>0</v>
      </c>
      <c r="Q1315" s="62"/>
      <c r="R1315" s="65">
        <v>0</v>
      </c>
      <c r="S1315" s="66">
        <v>3</v>
      </c>
      <c r="T1315" s="66">
        <v>16</v>
      </c>
    </row>
    <row r="1316" ht="16.5" spans="1:20">
      <c r="A1316" s="4">
        <v>5</v>
      </c>
      <c r="B1316" s="62" t="s">
        <v>1578</v>
      </c>
      <c r="C1316" s="62" t="s">
        <v>1584</v>
      </c>
      <c r="D1316" s="63" t="s">
        <v>1580</v>
      </c>
      <c r="E1316" s="64">
        <v>0</v>
      </c>
      <c r="F1316" s="64">
        <v>1</v>
      </c>
      <c r="G1316" s="64">
        <v>0</v>
      </c>
      <c r="H1316" s="64">
        <v>1</v>
      </c>
      <c r="I1316" s="62" t="s">
        <v>323</v>
      </c>
      <c r="J1316" s="65">
        <v>1</v>
      </c>
      <c r="K1316" s="62" t="s">
        <v>214</v>
      </c>
      <c r="L1316" s="65">
        <v>1</v>
      </c>
      <c r="M1316" s="62" t="s">
        <v>324</v>
      </c>
      <c r="N1316" s="65">
        <v>1</v>
      </c>
      <c r="O1316" s="62"/>
      <c r="P1316" s="65">
        <v>0</v>
      </c>
      <c r="Q1316" s="62"/>
      <c r="R1316" s="65">
        <v>0</v>
      </c>
      <c r="S1316" s="66">
        <v>3</v>
      </c>
      <c r="T1316" s="66">
        <v>16</v>
      </c>
    </row>
    <row r="1317" ht="16.5" spans="1:20">
      <c r="A1317" s="4">
        <v>1</v>
      </c>
      <c r="B1317" s="62" t="s">
        <v>1585</v>
      </c>
      <c r="C1317" s="62" t="s">
        <v>1586</v>
      </c>
      <c r="D1317" s="63" t="s">
        <v>1587</v>
      </c>
      <c r="E1317" s="64">
        <v>0</v>
      </c>
      <c r="F1317" s="64">
        <v>0</v>
      </c>
      <c r="G1317" s="64">
        <v>1</v>
      </c>
      <c r="H1317" s="64">
        <v>0</v>
      </c>
      <c r="I1317" s="62" t="s">
        <v>463</v>
      </c>
      <c r="J1317" s="65">
        <v>1</v>
      </c>
      <c r="K1317" s="62" t="s">
        <v>26</v>
      </c>
      <c r="L1317" s="65">
        <v>2</v>
      </c>
      <c r="M1317" s="62" t="s">
        <v>199</v>
      </c>
      <c r="N1317" s="65">
        <v>3</v>
      </c>
      <c r="O1317" s="62"/>
      <c r="P1317" s="65">
        <v>0</v>
      </c>
      <c r="Q1317" s="62"/>
      <c r="R1317" s="65">
        <v>0</v>
      </c>
      <c r="S1317" s="66">
        <v>4</v>
      </c>
      <c r="T1317" s="66">
        <v>14</v>
      </c>
    </row>
    <row r="1318" ht="16.5" spans="1:20">
      <c r="A1318" s="4">
        <v>2</v>
      </c>
      <c r="B1318" s="62" t="s">
        <v>1585</v>
      </c>
      <c r="C1318" s="62" t="s">
        <v>1588</v>
      </c>
      <c r="D1318" s="63" t="s">
        <v>1587</v>
      </c>
      <c r="E1318" s="64">
        <v>1</v>
      </c>
      <c r="F1318" s="64">
        <v>0</v>
      </c>
      <c r="G1318" s="64">
        <v>0</v>
      </c>
      <c r="H1318" s="64">
        <v>1</v>
      </c>
      <c r="I1318" s="62" t="s">
        <v>33</v>
      </c>
      <c r="J1318" s="65">
        <v>1</v>
      </c>
      <c r="K1318" s="62" t="s">
        <v>26</v>
      </c>
      <c r="L1318" s="65">
        <v>2</v>
      </c>
      <c r="M1318" s="62"/>
      <c r="N1318" s="65">
        <v>0</v>
      </c>
      <c r="O1318" s="62"/>
      <c r="P1318" s="65">
        <v>0</v>
      </c>
      <c r="Q1318" s="62"/>
      <c r="R1318" s="65">
        <v>0</v>
      </c>
      <c r="S1318" s="66">
        <v>4</v>
      </c>
      <c r="T1318" s="66">
        <v>14</v>
      </c>
    </row>
    <row r="1319" ht="16.5" spans="1:20">
      <c r="A1319" s="4">
        <v>3</v>
      </c>
      <c r="B1319" s="62" t="s">
        <v>1585</v>
      </c>
      <c r="C1319" s="62" t="s">
        <v>1589</v>
      </c>
      <c r="D1319" s="63" t="s">
        <v>1587</v>
      </c>
      <c r="E1319" s="64">
        <v>0</v>
      </c>
      <c r="F1319" s="64">
        <v>0</v>
      </c>
      <c r="G1319" s="64">
        <v>1</v>
      </c>
      <c r="H1319" s="64">
        <v>0</v>
      </c>
      <c r="I1319" s="62" t="s">
        <v>463</v>
      </c>
      <c r="J1319" s="65">
        <v>1</v>
      </c>
      <c r="K1319" s="62" t="s">
        <v>493</v>
      </c>
      <c r="L1319" s="65">
        <v>2</v>
      </c>
      <c r="M1319" s="62" t="s">
        <v>26</v>
      </c>
      <c r="N1319" s="65">
        <v>1</v>
      </c>
      <c r="O1319" s="62"/>
      <c r="P1319" s="65">
        <v>0</v>
      </c>
      <c r="Q1319" s="62"/>
      <c r="R1319" s="65">
        <v>0</v>
      </c>
      <c r="S1319" s="66">
        <v>4</v>
      </c>
      <c r="T1319" s="66">
        <v>14</v>
      </c>
    </row>
    <row r="1320" ht="16.5" spans="1:20">
      <c r="A1320" s="4">
        <v>4</v>
      </c>
      <c r="B1320" s="62" t="s">
        <v>1585</v>
      </c>
      <c r="C1320" s="62" t="s">
        <v>1590</v>
      </c>
      <c r="D1320" s="63" t="s">
        <v>1587</v>
      </c>
      <c r="E1320" s="64">
        <v>0</v>
      </c>
      <c r="F1320" s="64">
        <v>0</v>
      </c>
      <c r="G1320" s="64">
        <v>2</v>
      </c>
      <c r="H1320" s="64">
        <v>0</v>
      </c>
      <c r="I1320" s="62" t="s">
        <v>33</v>
      </c>
      <c r="J1320" s="65">
        <v>1</v>
      </c>
      <c r="K1320" s="62" t="s">
        <v>493</v>
      </c>
      <c r="L1320" s="65">
        <v>1</v>
      </c>
      <c r="M1320" s="62"/>
      <c r="N1320" s="65">
        <v>0</v>
      </c>
      <c r="O1320" s="62"/>
      <c r="P1320" s="65">
        <v>0</v>
      </c>
      <c r="Q1320" s="62"/>
      <c r="R1320" s="65">
        <v>0</v>
      </c>
      <c r="S1320" s="66">
        <v>4</v>
      </c>
      <c r="T1320" s="66">
        <v>14</v>
      </c>
    </row>
    <row r="1321" ht="16.5" spans="1:20">
      <c r="A1321" s="4">
        <v>5</v>
      </c>
      <c r="B1321" s="62" t="s">
        <v>1585</v>
      </c>
      <c r="C1321" s="62" t="s">
        <v>1591</v>
      </c>
      <c r="D1321" s="63" t="s">
        <v>1587</v>
      </c>
      <c r="E1321" s="64">
        <v>0</v>
      </c>
      <c r="F1321" s="64">
        <v>0</v>
      </c>
      <c r="G1321" s="64">
        <v>2</v>
      </c>
      <c r="H1321" s="64">
        <v>0</v>
      </c>
      <c r="I1321" s="62" t="s">
        <v>33</v>
      </c>
      <c r="J1321" s="65">
        <v>1</v>
      </c>
      <c r="K1321" s="62" t="s">
        <v>463</v>
      </c>
      <c r="L1321" s="65">
        <v>1</v>
      </c>
      <c r="M1321" s="62"/>
      <c r="N1321" s="65">
        <v>0</v>
      </c>
      <c r="O1321" s="62"/>
      <c r="P1321" s="65">
        <v>0</v>
      </c>
      <c r="Q1321" s="62"/>
      <c r="R1321" s="65">
        <v>0</v>
      </c>
      <c r="S1321" s="66">
        <v>4</v>
      </c>
      <c r="T1321" s="66">
        <v>14</v>
      </c>
    </row>
    <row r="1322" ht="16.5" spans="1:20">
      <c r="A1322" s="4">
        <v>1</v>
      </c>
      <c r="B1322" s="62" t="s">
        <v>1592</v>
      </c>
      <c r="C1322" s="62" t="s">
        <v>1593</v>
      </c>
      <c r="D1322" s="63" t="s">
        <v>1594</v>
      </c>
      <c r="E1322" s="64">
        <v>1</v>
      </c>
      <c r="F1322" s="64">
        <v>0</v>
      </c>
      <c r="G1322" s="64">
        <v>1</v>
      </c>
      <c r="H1322" s="64">
        <v>0</v>
      </c>
      <c r="I1322" s="62" t="s">
        <v>369</v>
      </c>
      <c r="J1322" s="65">
        <v>1</v>
      </c>
      <c r="K1322" s="62" t="s">
        <v>196</v>
      </c>
      <c r="L1322" s="65">
        <v>1</v>
      </c>
      <c r="M1322" s="62" t="s">
        <v>1303</v>
      </c>
      <c r="N1322" s="65">
        <v>1</v>
      </c>
      <c r="O1322" s="62"/>
      <c r="P1322" s="65">
        <v>0</v>
      </c>
      <c r="Q1322" s="62"/>
      <c r="R1322" s="65">
        <v>0</v>
      </c>
      <c r="S1322" s="66">
        <v>3</v>
      </c>
      <c r="T1322" s="66">
        <v>16</v>
      </c>
    </row>
    <row r="1323" ht="16.5" spans="1:20">
      <c r="A1323" s="4">
        <v>2</v>
      </c>
      <c r="B1323" s="62" t="s">
        <v>1592</v>
      </c>
      <c r="C1323" s="62" t="s">
        <v>1595</v>
      </c>
      <c r="D1323" s="63" t="s">
        <v>1594</v>
      </c>
      <c r="E1323" s="64">
        <v>1</v>
      </c>
      <c r="F1323" s="64">
        <v>0</v>
      </c>
      <c r="G1323" s="64">
        <v>1</v>
      </c>
      <c r="H1323" s="64">
        <v>0</v>
      </c>
      <c r="I1323" s="62" t="s">
        <v>369</v>
      </c>
      <c r="J1323" s="65">
        <v>1</v>
      </c>
      <c r="K1323" s="62" t="s">
        <v>196</v>
      </c>
      <c r="L1323" s="65">
        <v>2</v>
      </c>
      <c r="M1323" s="62" t="s">
        <v>324</v>
      </c>
      <c r="N1323" s="65">
        <v>1</v>
      </c>
      <c r="O1323" s="62"/>
      <c r="P1323" s="65">
        <v>0</v>
      </c>
      <c r="Q1323" s="62"/>
      <c r="R1323" s="65">
        <v>0</v>
      </c>
      <c r="S1323" s="66">
        <v>3</v>
      </c>
      <c r="T1323" s="66">
        <v>16</v>
      </c>
    </row>
    <row r="1324" ht="16.5" spans="1:20">
      <c r="A1324" s="4">
        <v>3</v>
      </c>
      <c r="B1324" s="62" t="s">
        <v>1592</v>
      </c>
      <c r="C1324" s="62" t="s">
        <v>1596</v>
      </c>
      <c r="D1324" s="63" t="s">
        <v>1594</v>
      </c>
      <c r="E1324" s="64">
        <v>0</v>
      </c>
      <c r="F1324" s="64">
        <v>0</v>
      </c>
      <c r="G1324" s="64">
        <v>0</v>
      </c>
      <c r="H1324" s="64">
        <v>1</v>
      </c>
      <c r="I1324" s="62" t="s">
        <v>452</v>
      </c>
      <c r="J1324" s="65">
        <v>2</v>
      </c>
      <c r="K1324" s="62" t="s">
        <v>66</v>
      </c>
      <c r="L1324" s="65">
        <v>1</v>
      </c>
      <c r="M1324" s="62"/>
      <c r="N1324" s="65">
        <v>0</v>
      </c>
      <c r="O1324" s="62"/>
      <c r="P1324" s="65">
        <v>0</v>
      </c>
      <c r="Q1324" s="62"/>
      <c r="R1324" s="65">
        <v>0</v>
      </c>
      <c r="S1324" s="66">
        <v>3</v>
      </c>
      <c r="T1324" s="66">
        <v>16</v>
      </c>
    </row>
    <row r="1325" ht="16.5" spans="1:20">
      <c r="A1325" s="4">
        <v>4</v>
      </c>
      <c r="B1325" s="62" t="s">
        <v>1592</v>
      </c>
      <c r="C1325" s="62" t="s">
        <v>1597</v>
      </c>
      <c r="D1325" s="63" t="s">
        <v>1594</v>
      </c>
      <c r="E1325" s="64">
        <v>0</v>
      </c>
      <c r="F1325" s="64">
        <v>2</v>
      </c>
      <c r="G1325" s="64">
        <v>0</v>
      </c>
      <c r="H1325" s="64">
        <v>0</v>
      </c>
      <c r="I1325" s="62" t="s">
        <v>369</v>
      </c>
      <c r="J1325" s="65">
        <v>1</v>
      </c>
      <c r="K1325" s="62" t="s">
        <v>324</v>
      </c>
      <c r="L1325" s="65">
        <v>1</v>
      </c>
      <c r="M1325" s="62" t="s">
        <v>1303</v>
      </c>
      <c r="N1325" s="65">
        <v>1</v>
      </c>
      <c r="O1325" s="62"/>
      <c r="P1325" s="65">
        <v>0</v>
      </c>
      <c r="Q1325" s="62"/>
      <c r="R1325" s="65">
        <v>0</v>
      </c>
      <c r="S1325" s="66">
        <v>3</v>
      </c>
      <c r="T1325" s="66">
        <v>16</v>
      </c>
    </row>
    <row r="1326" ht="16.5" spans="1:20">
      <c r="A1326" s="4">
        <v>5</v>
      </c>
      <c r="B1326" s="62" t="s">
        <v>1592</v>
      </c>
      <c r="C1326" s="62" t="s">
        <v>1598</v>
      </c>
      <c r="D1326" s="63" t="s">
        <v>1594</v>
      </c>
      <c r="E1326" s="64">
        <v>2</v>
      </c>
      <c r="F1326" s="64">
        <v>0</v>
      </c>
      <c r="G1326" s="64">
        <v>0</v>
      </c>
      <c r="H1326" s="64">
        <v>0</v>
      </c>
      <c r="I1326" s="62" t="s">
        <v>452</v>
      </c>
      <c r="J1326" s="65">
        <v>3</v>
      </c>
      <c r="K1326" s="62" t="s">
        <v>66</v>
      </c>
      <c r="L1326" s="65">
        <v>2</v>
      </c>
      <c r="M1326" s="62"/>
      <c r="N1326" s="65">
        <v>0</v>
      </c>
      <c r="O1326" s="62"/>
      <c r="P1326" s="65">
        <v>0</v>
      </c>
      <c r="Q1326" s="62"/>
      <c r="R1326" s="65">
        <v>0</v>
      </c>
      <c r="S1326" s="66">
        <v>3</v>
      </c>
      <c r="T1326" s="66">
        <v>16</v>
      </c>
    </row>
    <row r="1327" ht="16.5" spans="1:20">
      <c r="A1327" s="4">
        <v>1</v>
      </c>
      <c r="B1327" s="62" t="s">
        <v>1592</v>
      </c>
      <c r="C1327" s="62" t="s">
        <v>1593</v>
      </c>
      <c r="D1327" s="63" t="s">
        <v>1594</v>
      </c>
      <c r="E1327" s="64">
        <v>1</v>
      </c>
      <c r="F1327" s="64">
        <v>0</v>
      </c>
      <c r="G1327" s="64">
        <v>1</v>
      </c>
      <c r="H1327" s="64">
        <v>0</v>
      </c>
      <c r="I1327" s="62" t="s">
        <v>369</v>
      </c>
      <c r="J1327" s="65">
        <v>1</v>
      </c>
      <c r="K1327" s="62" t="s">
        <v>196</v>
      </c>
      <c r="L1327" s="65">
        <v>1</v>
      </c>
      <c r="M1327" s="62" t="s">
        <v>1303</v>
      </c>
      <c r="N1327" s="65">
        <v>1</v>
      </c>
      <c r="O1327" s="62"/>
      <c r="P1327" s="65">
        <v>0</v>
      </c>
      <c r="Q1327" s="62"/>
      <c r="R1327" s="65">
        <v>0</v>
      </c>
      <c r="S1327" s="66">
        <v>3</v>
      </c>
      <c r="T1327" s="66">
        <v>16</v>
      </c>
    </row>
    <row r="1328" ht="16.5" spans="1:20">
      <c r="A1328" s="4">
        <v>2</v>
      </c>
      <c r="B1328" s="62" t="s">
        <v>1592</v>
      </c>
      <c r="C1328" s="62" t="s">
        <v>1595</v>
      </c>
      <c r="D1328" s="63" t="s">
        <v>1594</v>
      </c>
      <c r="E1328" s="64">
        <v>1</v>
      </c>
      <c r="F1328" s="64">
        <v>0</v>
      </c>
      <c r="G1328" s="64">
        <v>1</v>
      </c>
      <c r="H1328" s="64">
        <v>0</v>
      </c>
      <c r="I1328" s="62" t="s">
        <v>369</v>
      </c>
      <c r="J1328" s="65">
        <v>1</v>
      </c>
      <c r="K1328" s="62" t="s">
        <v>196</v>
      </c>
      <c r="L1328" s="65">
        <v>2</v>
      </c>
      <c r="M1328" s="62" t="s">
        <v>324</v>
      </c>
      <c r="N1328" s="65">
        <v>1</v>
      </c>
      <c r="O1328" s="62"/>
      <c r="P1328" s="65">
        <v>0</v>
      </c>
      <c r="Q1328" s="62"/>
      <c r="R1328" s="65">
        <v>0</v>
      </c>
      <c r="S1328" s="66">
        <v>3</v>
      </c>
      <c r="T1328" s="66">
        <v>16</v>
      </c>
    </row>
    <row r="1329" ht="16.5" spans="1:20">
      <c r="A1329" s="4">
        <v>3</v>
      </c>
      <c r="B1329" s="62" t="s">
        <v>1592</v>
      </c>
      <c r="C1329" s="62" t="s">
        <v>1596</v>
      </c>
      <c r="D1329" s="63" t="s">
        <v>1594</v>
      </c>
      <c r="E1329" s="64">
        <v>0</v>
      </c>
      <c r="F1329" s="64">
        <v>0</v>
      </c>
      <c r="G1329" s="64">
        <v>0</v>
      </c>
      <c r="H1329" s="64">
        <v>1</v>
      </c>
      <c r="I1329" s="62" t="s">
        <v>452</v>
      </c>
      <c r="J1329" s="65">
        <v>2</v>
      </c>
      <c r="K1329" s="62" t="s">
        <v>66</v>
      </c>
      <c r="L1329" s="65">
        <v>1</v>
      </c>
      <c r="M1329" s="62"/>
      <c r="N1329" s="65">
        <v>0</v>
      </c>
      <c r="O1329" s="62"/>
      <c r="P1329" s="65">
        <v>0</v>
      </c>
      <c r="Q1329" s="62"/>
      <c r="R1329" s="65">
        <v>0</v>
      </c>
      <c r="S1329" s="66">
        <v>3</v>
      </c>
      <c r="T1329" s="66">
        <v>16</v>
      </c>
    </row>
    <row r="1330" ht="16.5" spans="1:20">
      <c r="A1330" s="4">
        <v>4</v>
      </c>
      <c r="B1330" s="62" t="s">
        <v>1592</v>
      </c>
      <c r="C1330" s="62" t="s">
        <v>1597</v>
      </c>
      <c r="D1330" s="63" t="s">
        <v>1594</v>
      </c>
      <c r="E1330" s="64">
        <v>0</v>
      </c>
      <c r="F1330" s="64">
        <v>2</v>
      </c>
      <c r="G1330" s="64">
        <v>0</v>
      </c>
      <c r="H1330" s="64">
        <v>0</v>
      </c>
      <c r="I1330" s="62" t="s">
        <v>369</v>
      </c>
      <c r="J1330" s="65">
        <v>1</v>
      </c>
      <c r="K1330" s="62" t="s">
        <v>324</v>
      </c>
      <c r="L1330" s="65">
        <v>1</v>
      </c>
      <c r="M1330" s="62" t="s">
        <v>1303</v>
      </c>
      <c r="N1330" s="65">
        <v>1</v>
      </c>
      <c r="O1330" s="62"/>
      <c r="P1330" s="65">
        <v>0</v>
      </c>
      <c r="Q1330" s="62"/>
      <c r="R1330" s="65">
        <v>0</v>
      </c>
      <c r="S1330" s="66">
        <v>3</v>
      </c>
      <c r="T1330" s="66">
        <v>16</v>
      </c>
    </row>
    <row r="1331" ht="16.5" spans="1:20">
      <c r="A1331" s="4">
        <v>5</v>
      </c>
      <c r="B1331" s="62" t="s">
        <v>1592</v>
      </c>
      <c r="C1331" s="62" t="s">
        <v>1598</v>
      </c>
      <c r="D1331" s="63" t="s">
        <v>1594</v>
      </c>
      <c r="E1331" s="64">
        <v>2</v>
      </c>
      <c r="F1331" s="64">
        <v>0</v>
      </c>
      <c r="G1331" s="64">
        <v>0</v>
      </c>
      <c r="H1331" s="64">
        <v>0</v>
      </c>
      <c r="I1331" s="62" t="s">
        <v>452</v>
      </c>
      <c r="J1331" s="65">
        <v>3</v>
      </c>
      <c r="K1331" s="62" t="s">
        <v>66</v>
      </c>
      <c r="L1331" s="65">
        <v>2</v>
      </c>
      <c r="M1331" s="62"/>
      <c r="N1331" s="65">
        <v>0</v>
      </c>
      <c r="O1331" s="62"/>
      <c r="P1331" s="65">
        <v>0</v>
      </c>
      <c r="Q1331" s="62"/>
      <c r="R1331" s="65">
        <v>0</v>
      </c>
      <c r="S1331" s="66">
        <v>3</v>
      </c>
      <c r="T1331" s="66">
        <v>16</v>
      </c>
    </row>
    <row r="1332" ht="16.5" spans="1:20">
      <c r="A1332" s="4">
        <v>1</v>
      </c>
      <c r="B1332" s="62" t="s">
        <v>1599</v>
      </c>
      <c r="C1332" s="62" t="s">
        <v>1600</v>
      </c>
      <c r="D1332" s="63" t="s">
        <v>1601</v>
      </c>
      <c r="E1332" s="64">
        <v>1</v>
      </c>
      <c r="F1332" s="64">
        <v>0</v>
      </c>
      <c r="G1332" s="64">
        <v>0</v>
      </c>
      <c r="H1332" s="64">
        <v>1</v>
      </c>
      <c r="I1332" s="62" t="s">
        <v>181</v>
      </c>
      <c r="J1332" s="65">
        <v>1</v>
      </c>
      <c r="K1332" s="62" t="s">
        <v>381</v>
      </c>
      <c r="L1332" s="65">
        <v>1</v>
      </c>
      <c r="M1332" s="62" t="s">
        <v>24</v>
      </c>
      <c r="N1332" s="65">
        <v>1</v>
      </c>
      <c r="O1332" s="62"/>
      <c r="P1332" s="65">
        <v>0</v>
      </c>
      <c r="Q1332" s="62"/>
      <c r="R1332" s="65">
        <v>0</v>
      </c>
      <c r="S1332" s="66">
        <v>4</v>
      </c>
      <c r="T1332" s="66">
        <v>14</v>
      </c>
    </row>
    <row r="1333" ht="16.5" spans="1:20">
      <c r="A1333" s="4">
        <v>2</v>
      </c>
      <c r="B1333" s="62" t="s">
        <v>1599</v>
      </c>
      <c r="C1333" s="62" t="s">
        <v>1602</v>
      </c>
      <c r="D1333" s="63" t="s">
        <v>1601</v>
      </c>
      <c r="E1333" s="64">
        <v>1</v>
      </c>
      <c r="F1333" s="64">
        <v>2</v>
      </c>
      <c r="G1333" s="64">
        <v>0</v>
      </c>
      <c r="H1333" s="64">
        <v>0</v>
      </c>
      <c r="I1333" s="62" t="s">
        <v>181</v>
      </c>
      <c r="J1333" s="65">
        <v>1</v>
      </c>
      <c r="K1333" s="62" t="s">
        <v>24</v>
      </c>
      <c r="L1333" s="65">
        <v>2</v>
      </c>
      <c r="M1333" s="62"/>
      <c r="N1333" s="65">
        <v>0</v>
      </c>
      <c r="O1333" s="62"/>
      <c r="P1333" s="65">
        <v>0</v>
      </c>
      <c r="Q1333" s="62"/>
      <c r="R1333" s="65">
        <v>0</v>
      </c>
      <c r="S1333" s="66">
        <v>4</v>
      </c>
      <c r="T1333" s="66">
        <v>14</v>
      </c>
    </row>
    <row r="1334" ht="16.5" spans="1:20">
      <c r="A1334" s="4">
        <v>3</v>
      </c>
      <c r="B1334" s="62" t="s">
        <v>1599</v>
      </c>
      <c r="C1334" s="62" t="s">
        <v>1603</v>
      </c>
      <c r="D1334" s="63" t="s">
        <v>1601</v>
      </c>
      <c r="E1334" s="64">
        <v>0</v>
      </c>
      <c r="F1334" s="64">
        <v>0</v>
      </c>
      <c r="G1334" s="64">
        <v>0</v>
      </c>
      <c r="H1334" s="64">
        <v>1</v>
      </c>
      <c r="I1334" s="62" t="s">
        <v>181</v>
      </c>
      <c r="J1334" s="65">
        <v>1</v>
      </c>
      <c r="K1334" s="62" t="s">
        <v>179</v>
      </c>
      <c r="L1334" s="65">
        <v>2</v>
      </c>
      <c r="M1334" s="62" t="s">
        <v>194</v>
      </c>
      <c r="N1334" s="65">
        <v>1</v>
      </c>
      <c r="O1334" s="62" t="s">
        <v>1303</v>
      </c>
      <c r="P1334" s="65">
        <v>1</v>
      </c>
      <c r="Q1334" s="62"/>
      <c r="R1334" s="65">
        <v>0</v>
      </c>
      <c r="S1334" s="66">
        <v>4</v>
      </c>
      <c r="T1334" s="66">
        <v>14</v>
      </c>
    </row>
    <row r="1335" ht="16.5" spans="1:20">
      <c r="A1335" s="4">
        <v>4</v>
      </c>
      <c r="B1335" s="62" t="s">
        <v>1599</v>
      </c>
      <c r="C1335" s="62" t="s">
        <v>1604</v>
      </c>
      <c r="D1335" s="63" t="s">
        <v>1601</v>
      </c>
      <c r="E1335" s="64">
        <v>0</v>
      </c>
      <c r="F1335" s="64">
        <v>0</v>
      </c>
      <c r="G1335" s="64">
        <v>1</v>
      </c>
      <c r="H1335" s="64">
        <v>0</v>
      </c>
      <c r="I1335" s="62" t="s">
        <v>61</v>
      </c>
      <c r="J1335" s="65">
        <v>2</v>
      </c>
      <c r="K1335" s="62" t="s">
        <v>381</v>
      </c>
      <c r="L1335" s="65">
        <v>2</v>
      </c>
      <c r="M1335" s="62"/>
      <c r="N1335" s="65">
        <v>0</v>
      </c>
      <c r="O1335" s="62"/>
      <c r="P1335" s="65">
        <v>0</v>
      </c>
      <c r="Q1335" s="62"/>
      <c r="R1335" s="65">
        <v>0</v>
      </c>
      <c r="S1335" s="66">
        <v>4</v>
      </c>
      <c r="T1335" s="66">
        <v>14</v>
      </c>
    </row>
    <row r="1336" ht="16.5" spans="1:20">
      <c r="A1336" s="4">
        <v>5</v>
      </c>
      <c r="B1336" s="62" t="s">
        <v>1599</v>
      </c>
      <c r="C1336" s="62" t="s">
        <v>1605</v>
      </c>
      <c r="D1336" s="63" t="s">
        <v>1601</v>
      </c>
      <c r="E1336" s="64">
        <v>1</v>
      </c>
      <c r="F1336" s="64">
        <v>1</v>
      </c>
      <c r="G1336" s="64">
        <v>0</v>
      </c>
      <c r="H1336" s="64">
        <v>1</v>
      </c>
      <c r="I1336" s="62" t="s">
        <v>61</v>
      </c>
      <c r="J1336" s="65">
        <v>1</v>
      </c>
      <c r="K1336" s="62" t="s">
        <v>194</v>
      </c>
      <c r="L1336" s="65">
        <v>2</v>
      </c>
      <c r="M1336" s="62"/>
      <c r="N1336" s="65">
        <v>0</v>
      </c>
      <c r="O1336" s="62"/>
      <c r="P1336" s="65">
        <v>0</v>
      </c>
      <c r="Q1336" s="62"/>
      <c r="R1336" s="65">
        <v>0</v>
      </c>
      <c r="S1336" s="66">
        <v>4</v>
      </c>
      <c r="T1336" s="66">
        <v>14</v>
      </c>
    </row>
    <row r="1337" ht="16.5" spans="1:20">
      <c r="A1337" s="4">
        <v>1</v>
      </c>
      <c r="B1337" s="62" t="s">
        <v>1599</v>
      </c>
      <c r="C1337" s="62" t="s">
        <v>1600</v>
      </c>
      <c r="D1337" s="63" t="s">
        <v>1601</v>
      </c>
      <c r="E1337" s="64">
        <v>1</v>
      </c>
      <c r="F1337" s="64">
        <v>0</v>
      </c>
      <c r="G1337" s="64">
        <v>0</v>
      </c>
      <c r="H1337" s="64">
        <v>1</v>
      </c>
      <c r="I1337" s="62" t="s">
        <v>181</v>
      </c>
      <c r="J1337" s="65">
        <v>1</v>
      </c>
      <c r="K1337" s="62" t="s">
        <v>381</v>
      </c>
      <c r="L1337" s="65">
        <v>1</v>
      </c>
      <c r="M1337" s="62" t="s">
        <v>24</v>
      </c>
      <c r="N1337" s="65">
        <v>1</v>
      </c>
      <c r="O1337" s="62"/>
      <c r="P1337" s="65">
        <v>0</v>
      </c>
      <c r="Q1337" s="62"/>
      <c r="R1337" s="65">
        <v>0</v>
      </c>
      <c r="S1337" s="66">
        <v>4</v>
      </c>
      <c r="T1337" s="66">
        <v>14</v>
      </c>
    </row>
    <row r="1338" ht="16.5" spans="1:20">
      <c r="A1338" s="4">
        <v>2</v>
      </c>
      <c r="B1338" s="62" t="s">
        <v>1599</v>
      </c>
      <c r="C1338" s="62" t="s">
        <v>1602</v>
      </c>
      <c r="D1338" s="63" t="s">
        <v>1601</v>
      </c>
      <c r="E1338" s="64">
        <v>1</v>
      </c>
      <c r="F1338" s="64">
        <v>2</v>
      </c>
      <c r="G1338" s="64">
        <v>0</v>
      </c>
      <c r="H1338" s="64">
        <v>0</v>
      </c>
      <c r="I1338" s="62" t="s">
        <v>181</v>
      </c>
      <c r="J1338" s="65">
        <v>1</v>
      </c>
      <c r="K1338" s="62" t="s">
        <v>24</v>
      </c>
      <c r="L1338" s="65">
        <v>2</v>
      </c>
      <c r="M1338" s="62"/>
      <c r="N1338" s="65">
        <v>0</v>
      </c>
      <c r="O1338" s="62"/>
      <c r="P1338" s="65">
        <v>0</v>
      </c>
      <c r="Q1338" s="62"/>
      <c r="R1338" s="65">
        <v>0</v>
      </c>
      <c r="S1338" s="66">
        <v>4</v>
      </c>
      <c r="T1338" s="66">
        <v>14</v>
      </c>
    </row>
    <row r="1339" ht="16.5" spans="1:20">
      <c r="A1339" s="4">
        <v>3</v>
      </c>
      <c r="B1339" s="62" t="s">
        <v>1599</v>
      </c>
      <c r="C1339" s="62" t="s">
        <v>1603</v>
      </c>
      <c r="D1339" s="63" t="s">
        <v>1601</v>
      </c>
      <c r="E1339" s="64">
        <v>0</v>
      </c>
      <c r="F1339" s="64">
        <v>0</v>
      </c>
      <c r="G1339" s="64">
        <v>0</v>
      </c>
      <c r="H1339" s="64">
        <v>1</v>
      </c>
      <c r="I1339" s="62" t="s">
        <v>181</v>
      </c>
      <c r="J1339" s="65">
        <v>1</v>
      </c>
      <c r="K1339" s="62" t="s">
        <v>179</v>
      </c>
      <c r="L1339" s="65">
        <v>2</v>
      </c>
      <c r="M1339" s="62" t="s">
        <v>194</v>
      </c>
      <c r="N1339" s="65">
        <v>1</v>
      </c>
      <c r="O1339" s="62" t="s">
        <v>1303</v>
      </c>
      <c r="P1339" s="65">
        <v>1</v>
      </c>
      <c r="Q1339" s="62"/>
      <c r="R1339" s="65">
        <v>0</v>
      </c>
      <c r="S1339" s="66">
        <v>4</v>
      </c>
      <c r="T1339" s="66">
        <v>14</v>
      </c>
    </row>
    <row r="1340" ht="16.5" spans="1:20">
      <c r="A1340" s="4">
        <v>4</v>
      </c>
      <c r="B1340" s="62" t="s">
        <v>1599</v>
      </c>
      <c r="C1340" s="62" t="s">
        <v>1604</v>
      </c>
      <c r="D1340" s="63" t="s">
        <v>1601</v>
      </c>
      <c r="E1340" s="64">
        <v>0</v>
      </c>
      <c r="F1340" s="64">
        <v>0</v>
      </c>
      <c r="G1340" s="64">
        <v>1</v>
      </c>
      <c r="H1340" s="64">
        <v>0</v>
      </c>
      <c r="I1340" s="62" t="s">
        <v>61</v>
      </c>
      <c r="J1340" s="65">
        <v>2</v>
      </c>
      <c r="K1340" s="62" t="s">
        <v>381</v>
      </c>
      <c r="L1340" s="65">
        <v>2</v>
      </c>
      <c r="M1340" s="62"/>
      <c r="N1340" s="65">
        <v>0</v>
      </c>
      <c r="O1340" s="62"/>
      <c r="P1340" s="65">
        <v>0</v>
      </c>
      <c r="Q1340" s="62"/>
      <c r="R1340" s="65">
        <v>0</v>
      </c>
      <c r="S1340" s="66">
        <v>4</v>
      </c>
      <c r="T1340" s="66">
        <v>14</v>
      </c>
    </row>
    <row r="1341" ht="16.5" spans="1:20">
      <c r="A1341" s="4">
        <v>5</v>
      </c>
      <c r="B1341" s="62" t="s">
        <v>1599</v>
      </c>
      <c r="C1341" s="62" t="s">
        <v>1605</v>
      </c>
      <c r="D1341" s="63" t="s">
        <v>1601</v>
      </c>
      <c r="E1341" s="64">
        <v>1</v>
      </c>
      <c r="F1341" s="64">
        <v>1</v>
      </c>
      <c r="G1341" s="64">
        <v>0</v>
      </c>
      <c r="H1341" s="64">
        <v>1</v>
      </c>
      <c r="I1341" s="62" t="s">
        <v>61</v>
      </c>
      <c r="J1341" s="65">
        <v>1</v>
      </c>
      <c r="K1341" s="62" t="s">
        <v>194</v>
      </c>
      <c r="L1341" s="65">
        <v>2</v>
      </c>
      <c r="M1341" s="62"/>
      <c r="N1341" s="65">
        <v>0</v>
      </c>
      <c r="O1341" s="62"/>
      <c r="P1341" s="65">
        <v>0</v>
      </c>
      <c r="Q1341" s="62"/>
      <c r="R1341" s="65">
        <v>0</v>
      </c>
      <c r="S1341" s="66">
        <v>4</v>
      </c>
      <c r="T1341" s="66">
        <v>14</v>
      </c>
    </row>
    <row r="1342" ht="16.5" spans="1:20">
      <c r="A1342" s="4">
        <v>1</v>
      </c>
      <c r="B1342" s="62" t="s">
        <v>1606</v>
      </c>
      <c r="C1342" s="62" t="s">
        <v>1607</v>
      </c>
      <c r="D1342" s="63" t="s">
        <v>306</v>
      </c>
      <c r="E1342" s="64">
        <v>0</v>
      </c>
      <c r="F1342" s="64">
        <v>1</v>
      </c>
      <c r="G1342" s="64">
        <v>0</v>
      </c>
      <c r="H1342" s="64">
        <v>0</v>
      </c>
      <c r="I1342" s="62" t="s">
        <v>166</v>
      </c>
      <c r="J1342" s="65">
        <v>2</v>
      </c>
      <c r="K1342" s="62" t="s">
        <v>307</v>
      </c>
      <c r="L1342" s="65">
        <v>1</v>
      </c>
      <c r="M1342" s="62" t="s">
        <v>315</v>
      </c>
      <c r="N1342" s="65">
        <v>1</v>
      </c>
      <c r="O1342" s="62"/>
      <c r="P1342" s="65">
        <v>0</v>
      </c>
      <c r="Q1342" s="62"/>
      <c r="R1342" s="65">
        <v>0</v>
      </c>
      <c r="S1342" s="66">
        <v>4</v>
      </c>
      <c r="T1342" s="66">
        <v>14</v>
      </c>
    </row>
    <row r="1343" ht="16.5" spans="1:20">
      <c r="A1343" s="4">
        <v>2</v>
      </c>
      <c r="B1343" s="62" t="s">
        <v>1606</v>
      </c>
      <c r="C1343" s="62" t="s">
        <v>1608</v>
      </c>
      <c r="D1343" s="63" t="s">
        <v>306</v>
      </c>
      <c r="E1343" s="64">
        <v>1</v>
      </c>
      <c r="F1343" s="64">
        <v>1</v>
      </c>
      <c r="G1343" s="64">
        <v>0</v>
      </c>
      <c r="H1343" s="64">
        <v>0</v>
      </c>
      <c r="I1343" s="62" t="s">
        <v>309</v>
      </c>
      <c r="J1343" s="65">
        <v>1</v>
      </c>
      <c r="K1343" s="62" t="s">
        <v>315</v>
      </c>
      <c r="L1343" s="65">
        <v>1</v>
      </c>
      <c r="M1343" s="62" t="s">
        <v>47</v>
      </c>
      <c r="N1343" s="65">
        <v>1</v>
      </c>
      <c r="O1343" s="62"/>
      <c r="P1343" s="65">
        <v>0</v>
      </c>
      <c r="Q1343" s="62"/>
      <c r="R1343" s="65">
        <v>0</v>
      </c>
      <c r="S1343" s="66">
        <v>4</v>
      </c>
      <c r="T1343" s="66">
        <v>14</v>
      </c>
    </row>
    <row r="1344" ht="16.5" spans="1:20">
      <c r="A1344" s="4">
        <v>3</v>
      </c>
      <c r="B1344" s="62" t="s">
        <v>1606</v>
      </c>
      <c r="C1344" s="62" t="s">
        <v>1609</v>
      </c>
      <c r="D1344" s="63" t="s">
        <v>306</v>
      </c>
      <c r="E1344" s="64">
        <v>0</v>
      </c>
      <c r="F1344" s="64">
        <v>0</v>
      </c>
      <c r="G1344" s="64">
        <v>0</v>
      </c>
      <c r="H1344" s="64">
        <v>1</v>
      </c>
      <c r="I1344" s="62" t="s">
        <v>309</v>
      </c>
      <c r="J1344" s="65">
        <v>2</v>
      </c>
      <c r="K1344" s="62" t="s">
        <v>47</v>
      </c>
      <c r="L1344" s="65">
        <v>1</v>
      </c>
      <c r="M1344" s="62"/>
      <c r="N1344" s="65">
        <v>0</v>
      </c>
      <c r="O1344" s="62"/>
      <c r="P1344" s="65">
        <v>0</v>
      </c>
      <c r="Q1344" s="62"/>
      <c r="R1344" s="65">
        <v>0</v>
      </c>
      <c r="S1344" s="66">
        <v>4</v>
      </c>
      <c r="T1344" s="66">
        <v>14</v>
      </c>
    </row>
    <row r="1345" ht="16.5" spans="1:20">
      <c r="A1345" s="4">
        <v>4</v>
      </c>
      <c r="B1345" s="62" t="s">
        <v>1606</v>
      </c>
      <c r="C1345" s="62" t="s">
        <v>1610</v>
      </c>
      <c r="D1345" s="63" t="s">
        <v>306</v>
      </c>
      <c r="E1345" s="64">
        <v>0</v>
      </c>
      <c r="F1345" s="64">
        <v>0</v>
      </c>
      <c r="G1345" s="64">
        <v>0</v>
      </c>
      <c r="H1345" s="64">
        <v>1</v>
      </c>
      <c r="I1345" s="62" t="s">
        <v>166</v>
      </c>
      <c r="J1345" s="65">
        <v>1</v>
      </c>
      <c r="K1345" s="62" t="s">
        <v>307</v>
      </c>
      <c r="L1345" s="65">
        <v>1</v>
      </c>
      <c r="M1345" s="62" t="s">
        <v>47</v>
      </c>
      <c r="N1345" s="65">
        <v>1</v>
      </c>
      <c r="O1345" s="62"/>
      <c r="P1345" s="65">
        <v>0</v>
      </c>
      <c r="Q1345" s="62"/>
      <c r="R1345" s="65">
        <v>0</v>
      </c>
      <c r="S1345" s="66">
        <v>4</v>
      </c>
      <c r="T1345" s="66">
        <v>14</v>
      </c>
    </row>
    <row r="1346" ht="16.5" spans="1:20">
      <c r="A1346" s="4">
        <v>5</v>
      </c>
      <c r="B1346" s="62" t="s">
        <v>1606</v>
      </c>
      <c r="C1346" s="62" t="s">
        <v>1611</v>
      </c>
      <c r="D1346" s="63" t="s">
        <v>306</v>
      </c>
      <c r="E1346" s="64">
        <v>0</v>
      </c>
      <c r="F1346" s="64">
        <v>1</v>
      </c>
      <c r="G1346" s="64">
        <v>0</v>
      </c>
      <c r="H1346" s="64">
        <v>0</v>
      </c>
      <c r="I1346" s="62" t="s">
        <v>309</v>
      </c>
      <c r="J1346" s="65">
        <v>2</v>
      </c>
      <c r="K1346" s="62" t="s">
        <v>307</v>
      </c>
      <c r="L1346" s="65">
        <v>1</v>
      </c>
      <c r="M1346" s="62" t="s">
        <v>315</v>
      </c>
      <c r="N1346" s="65">
        <v>1</v>
      </c>
      <c r="O1346" s="62"/>
      <c r="P1346" s="65">
        <v>0</v>
      </c>
      <c r="Q1346" s="62"/>
      <c r="R1346" s="65">
        <v>0</v>
      </c>
      <c r="S1346" s="66">
        <v>4</v>
      </c>
      <c r="T1346" s="66">
        <v>14</v>
      </c>
    </row>
    <row r="1347" ht="16.5" spans="1:20">
      <c r="A1347" s="4">
        <v>1</v>
      </c>
      <c r="B1347" s="62" t="s">
        <v>1612</v>
      </c>
      <c r="C1347" s="62" t="s">
        <v>1613</v>
      </c>
      <c r="D1347" s="63" t="s">
        <v>322</v>
      </c>
      <c r="E1347" s="64">
        <v>1</v>
      </c>
      <c r="F1347" s="64">
        <v>0</v>
      </c>
      <c r="G1347" s="64">
        <v>0</v>
      </c>
      <c r="H1347" s="64">
        <v>0</v>
      </c>
      <c r="I1347" s="62" t="s">
        <v>323</v>
      </c>
      <c r="J1347" s="65">
        <v>2</v>
      </c>
      <c r="K1347" s="62" t="s">
        <v>324</v>
      </c>
      <c r="L1347" s="65">
        <v>2</v>
      </c>
      <c r="M1347" s="62" t="s">
        <v>24</v>
      </c>
      <c r="N1347" s="65">
        <v>1</v>
      </c>
      <c r="O1347" s="62" t="s">
        <v>79</v>
      </c>
      <c r="P1347" s="65">
        <v>2</v>
      </c>
      <c r="Q1347" s="62"/>
      <c r="R1347" s="65">
        <v>0</v>
      </c>
      <c r="S1347" s="66">
        <v>4</v>
      </c>
      <c r="T1347" s="66">
        <v>14</v>
      </c>
    </row>
    <row r="1348" ht="16.5" spans="1:20">
      <c r="A1348" s="4">
        <v>2</v>
      </c>
      <c r="B1348" s="62" t="s">
        <v>1612</v>
      </c>
      <c r="C1348" s="62" t="s">
        <v>1614</v>
      </c>
      <c r="D1348" s="63" t="s">
        <v>322</v>
      </c>
      <c r="E1348" s="64">
        <v>1</v>
      </c>
      <c r="F1348" s="64">
        <v>0</v>
      </c>
      <c r="G1348" s="64">
        <v>0</v>
      </c>
      <c r="H1348" s="64">
        <v>0</v>
      </c>
      <c r="I1348" s="62" t="s">
        <v>323</v>
      </c>
      <c r="J1348" s="65">
        <v>1</v>
      </c>
      <c r="K1348" s="62" t="s">
        <v>324</v>
      </c>
      <c r="L1348" s="65">
        <v>1</v>
      </c>
      <c r="M1348" s="62" t="s">
        <v>214</v>
      </c>
      <c r="N1348" s="65">
        <v>3</v>
      </c>
      <c r="O1348" s="62" t="s">
        <v>328</v>
      </c>
      <c r="P1348" s="65">
        <v>1</v>
      </c>
      <c r="Q1348" s="62"/>
      <c r="R1348" s="65">
        <v>0</v>
      </c>
      <c r="S1348" s="66">
        <v>4</v>
      </c>
      <c r="T1348" s="66">
        <v>14</v>
      </c>
    </row>
    <row r="1349" ht="16.5" spans="1:20">
      <c r="A1349" s="4">
        <v>3</v>
      </c>
      <c r="B1349" s="62" t="s">
        <v>1612</v>
      </c>
      <c r="C1349" s="62" t="s">
        <v>1615</v>
      </c>
      <c r="D1349" s="63" t="s">
        <v>322</v>
      </c>
      <c r="E1349" s="64">
        <v>0</v>
      </c>
      <c r="F1349" s="64">
        <v>1</v>
      </c>
      <c r="G1349" s="64">
        <v>0</v>
      </c>
      <c r="H1349" s="64">
        <v>0</v>
      </c>
      <c r="I1349" s="62" t="s">
        <v>214</v>
      </c>
      <c r="J1349" s="65">
        <v>1</v>
      </c>
      <c r="K1349" s="62" t="s">
        <v>24</v>
      </c>
      <c r="L1349" s="65">
        <v>1</v>
      </c>
      <c r="M1349" s="62" t="s">
        <v>79</v>
      </c>
      <c r="N1349" s="65">
        <v>2</v>
      </c>
      <c r="O1349" s="62"/>
      <c r="P1349" s="65">
        <v>0</v>
      </c>
      <c r="Q1349" s="62"/>
      <c r="R1349" s="65">
        <v>0</v>
      </c>
      <c r="S1349" s="66">
        <v>4</v>
      </c>
      <c r="T1349" s="66">
        <v>14</v>
      </c>
    </row>
    <row r="1350" ht="16.5" spans="1:20">
      <c r="A1350" s="4">
        <v>4</v>
      </c>
      <c r="B1350" s="62" t="s">
        <v>1612</v>
      </c>
      <c r="C1350" s="62" t="s">
        <v>1616</v>
      </c>
      <c r="D1350" s="63" t="s">
        <v>322</v>
      </c>
      <c r="E1350" s="64">
        <v>0</v>
      </c>
      <c r="F1350" s="64">
        <v>1</v>
      </c>
      <c r="G1350" s="64">
        <v>0</v>
      </c>
      <c r="H1350" s="64">
        <v>0</v>
      </c>
      <c r="I1350" s="62" t="s">
        <v>328</v>
      </c>
      <c r="J1350" s="65">
        <v>2</v>
      </c>
      <c r="K1350" s="62" t="s">
        <v>24</v>
      </c>
      <c r="L1350" s="65">
        <v>1</v>
      </c>
      <c r="M1350" s="62" t="s">
        <v>79</v>
      </c>
      <c r="N1350" s="65">
        <v>1</v>
      </c>
      <c r="O1350" s="62"/>
      <c r="P1350" s="65">
        <v>0</v>
      </c>
      <c r="Q1350" s="62"/>
      <c r="R1350" s="65">
        <v>0</v>
      </c>
      <c r="S1350" s="66">
        <v>4</v>
      </c>
      <c r="T1350" s="66">
        <v>14</v>
      </c>
    </row>
    <row r="1351" ht="16.5" spans="1:20">
      <c r="A1351" s="4">
        <v>5</v>
      </c>
      <c r="B1351" s="62" t="s">
        <v>1612</v>
      </c>
      <c r="C1351" s="62" t="s">
        <v>1617</v>
      </c>
      <c r="D1351" s="63" t="s">
        <v>322</v>
      </c>
      <c r="E1351" s="64">
        <v>3</v>
      </c>
      <c r="F1351" s="64">
        <v>0</v>
      </c>
      <c r="G1351" s="64">
        <v>0</v>
      </c>
      <c r="H1351" s="64">
        <v>0</v>
      </c>
      <c r="I1351" s="62" t="s">
        <v>214</v>
      </c>
      <c r="J1351" s="65">
        <v>1</v>
      </c>
      <c r="K1351" s="62" t="s">
        <v>328</v>
      </c>
      <c r="L1351" s="65">
        <v>1</v>
      </c>
      <c r="M1351" s="62" t="s">
        <v>79</v>
      </c>
      <c r="N1351" s="65">
        <v>2</v>
      </c>
      <c r="O1351" s="62"/>
      <c r="P1351" s="65">
        <v>0</v>
      </c>
      <c r="Q1351" s="62"/>
      <c r="R1351" s="65">
        <v>0</v>
      </c>
      <c r="S1351" s="66">
        <v>4</v>
      </c>
      <c r="T1351" s="66">
        <v>14</v>
      </c>
    </row>
    <row r="1352" ht="16.5" spans="1:20">
      <c r="A1352" s="4">
        <v>1</v>
      </c>
      <c r="B1352" s="62" t="s">
        <v>1618</v>
      </c>
      <c r="C1352" s="62" t="s">
        <v>1619</v>
      </c>
      <c r="D1352" s="63" t="s">
        <v>322</v>
      </c>
      <c r="E1352" s="64">
        <v>1</v>
      </c>
      <c r="F1352" s="64">
        <v>0</v>
      </c>
      <c r="G1352" s="64">
        <v>0</v>
      </c>
      <c r="H1352" s="64">
        <v>0</v>
      </c>
      <c r="I1352" s="62" t="s">
        <v>323</v>
      </c>
      <c r="J1352" s="65">
        <v>2</v>
      </c>
      <c r="K1352" s="62" t="s">
        <v>324</v>
      </c>
      <c r="L1352" s="65">
        <v>2</v>
      </c>
      <c r="M1352" s="62" t="s">
        <v>24</v>
      </c>
      <c r="N1352" s="65">
        <v>1</v>
      </c>
      <c r="O1352" s="62" t="s">
        <v>79</v>
      </c>
      <c r="P1352" s="65">
        <v>2</v>
      </c>
      <c r="Q1352" s="62"/>
      <c r="R1352" s="65">
        <v>0</v>
      </c>
      <c r="S1352" s="66">
        <v>4</v>
      </c>
      <c r="T1352" s="66">
        <v>14</v>
      </c>
    </row>
    <row r="1353" ht="16.5" spans="1:20">
      <c r="A1353" s="4">
        <v>2</v>
      </c>
      <c r="B1353" s="62" t="s">
        <v>1618</v>
      </c>
      <c r="C1353" s="62" t="s">
        <v>1620</v>
      </c>
      <c r="D1353" s="63" t="s">
        <v>322</v>
      </c>
      <c r="E1353" s="64">
        <v>1</v>
      </c>
      <c r="F1353" s="64">
        <v>0</v>
      </c>
      <c r="G1353" s="64">
        <v>0</v>
      </c>
      <c r="H1353" s="64">
        <v>0</v>
      </c>
      <c r="I1353" s="62" t="s">
        <v>323</v>
      </c>
      <c r="J1353" s="65">
        <v>1</v>
      </c>
      <c r="K1353" s="62" t="s">
        <v>324</v>
      </c>
      <c r="L1353" s="65">
        <v>1</v>
      </c>
      <c r="M1353" s="62" t="s">
        <v>214</v>
      </c>
      <c r="N1353" s="65">
        <v>3</v>
      </c>
      <c r="O1353" s="62" t="s">
        <v>328</v>
      </c>
      <c r="P1353" s="65">
        <v>1</v>
      </c>
      <c r="Q1353" s="62"/>
      <c r="R1353" s="65">
        <v>0</v>
      </c>
      <c r="S1353" s="66">
        <v>4</v>
      </c>
      <c r="T1353" s="66">
        <v>14</v>
      </c>
    </row>
    <row r="1354" ht="16.5" spans="1:20">
      <c r="A1354" s="4">
        <v>3</v>
      </c>
      <c r="B1354" s="62" t="s">
        <v>1618</v>
      </c>
      <c r="C1354" s="62" t="s">
        <v>1621</v>
      </c>
      <c r="D1354" s="63" t="s">
        <v>322</v>
      </c>
      <c r="E1354" s="64">
        <v>0</v>
      </c>
      <c r="F1354" s="64">
        <v>1</v>
      </c>
      <c r="G1354" s="64">
        <v>0</v>
      </c>
      <c r="H1354" s="64">
        <v>0</v>
      </c>
      <c r="I1354" s="62" t="s">
        <v>214</v>
      </c>
      <c r="J1354" s="65">
        <v>1</v>
      </c>
      <c r="K1354" s="62" t="s">
        <v>24</v>
      </c>
      <c r="L1354" s="65">
        <v>1</v>
      </c>
      <c r="M1354" s="62" t="s">
        <v>79</v>
      </c>
      <c r="N1354" s="65">
        <v>2</v>
      </c>
      <c r="O1354" s="62"/>
      <c r="P1354" s="65">
        <v>0</v>
      </c>
      <c r="Q1354" s="62"/>
      <c r="R1354" s="65">
        <v>0</v>
      </c>
      <c r="S1354" s="66">
        <v>4</v>
      </c>
      <c r="T1354" s="66">
        <v>14</v>
      </c>
    </row>
    <row r="1355" ht="16.5" spans="1:20">
      <c r="A1355" s="4">
        <v>4</v>
      </c>
      <c r="B1355" s="62" t="s">
        <v>1618</v>
      </c>
      <c r="C1355" s="62" t="s">
        <v>1622</v>
      </c>
      <c r="D1355" s="63" t="s">
        <v>322</v>
      </c>
      <c r="E1355" s="64">
        <v>0</v>
      </c>
      <c r="F1355" s="64">
        <v>1</v>
      </c>
      <c r="G1355" s="64">
        <v>0</v>
      </c>
      <c r="H1355" s="64">
        <v>0</v>
      </c>
      <c r="I1355" s="62" t="s">
        <v>328</v>
      </c>
      <c r="J1355" s="65">
        <v>2</v>
      </c>
      <c r="K1355" s="62" t="s">
        <v>24</v>
      </c>
      <c r="L1355" s="65">
        <v>1</v>
      </c>
      <c r="M1355" s="62" t="s">
        <v>79</v>
      </c>
      <c r="N1355" s="65">
        <v>1</v>
      </c>
      <c r="O1355" s="62"/>
      <c r="P1355" s="65">
        <v>0</v>
      </c>
      <c r="Q1355" s="62"/>
      <c r="R1355" s="65">
        <v>0</v>
      </c>
      <c r="S1355" s="66">
        <v>4</v>
      </c>
      <c r="T1355" s="66">
        <v>14</v>
      </c>
    </row>
    <row r="1356" ht="16.5" spans="1:20">
      <c r="A1356" s="4">
        <v>5</v>
      </c>
      <c r="B1356" s="62" t="s">
        <v>1618</v>
      </c>
      <c r="C1356" s="62" t="s">
        <v>1623</v>
      </c>
      <c r="D1356" s="63" t="s">
        <v>322</v>
      </c>
      <c r="E1356" s="64">
        <v>3</v>
      </c>
      <c r="F1356" s="64">
        <v>0</v>
      </c>
      <c r="G1356" s="64">
        <v>0</v>
      </c>
      <c r="H1356" s="64">
        <v>0</v>
      </c>
      <c r="I1356" s="62" t="s">
        <v>214</v>
      </c>
      <c r="J1356" s="65">
        <v>1</v>
      </c>
      <c r="K1356" s="62" t="s">
        <v>328</v>
      </c>
      <c r="L1356" s="65">
        <v>1</v>
      </c>
      <c r="M1356" s="62" t="s">
        <v>79</v>
      </c>
      <c r="N1356" s="65">
        <v>2</v>
      </c>
      <c r="O1356" s="62"/>
      <c r="P1356" s="65">
        <v>0</v>
      </c>
      <c r="Q1356" s="62"/>
      <c r="R1356" s="65">
        <v>0</v>
      </c>
      <c r="S1356" s="66">
        <v>4</v>
      </c>
      <c r="T1356" s="66">
        <v>14</v>
      </c>
    </row>
    <row r="1357" ht="16.5" spans="1:20">
      <c r="A1357" s="4">
        <v>1</v>
      </c>
      <c r="B1357" s="62" t="s">
        <v>1624</v>
      </c>
      <c r="C1357" s="62" t="s">
        <v>1625</v>
      </c>
      <c r="D1357" s="63" t="s">
        <v>306</v>
      </c>
      <c r="E1357" s="64">
        <v>0</v>
      </c>
      <c r="F1357" s="64">
        <v>1</v>
      </c>
      <c r="G1357" s="64">
        <v>0</v>
      </c>
      <c r="H1357" s="64">
        <v>0</v>
      </c>
      <c r="I1357" s="62" t="s">
        <v>166</v>
      </c>
      <c r="J1357" s="65">
        <v>2</v>
      </c>
      <c r="K1357" s="62" t="s">
        <v>307</v>
      </c>
      <c r="L1357" s="65">
        <v>1</v>
      </c>
      <c r="M1357" s="62" t="s">
        <v>315</v>
      </c>
      <c r="N1357" s="65">
        <v>1</v>
      </c>
      <c r="O1357" s="62"/>
      <c r="P1357" s="65">
        <v>0</v>
      </c>
      <c r="Q1357" s="62"/>
      <c r="R1357" s="65">
        <v>0</v>
      </c>
      <c r="S1357" s="66">
        <v>4</v>
      </c>
      <c r="T1357" s="66">
        <v>14</v>
      </c>
    </row>
    <row r="1358" ht="16.5" spans="1:20">
      <c r="A1358" s="4">
        <v>2</v>
      </c>
      <c r="B1358" s="62" t="s">
        <v>1624</v>
      </c>
      <c r="C1358" s="62" t="s">
        <v>1626</v>
      </c>
      <c r="D1358" s="63" t="s">
        <v>306</v>
      </c>
      <c r="E1358" s="64">
        <v>1</v>
      </c>
      <c r="F1358" s="64">
        <v>1</v>
      </c>
      <c r="G1358" s="64">
        <v>0</v>
      </c>
      <c r="H1358" s="64">
        <v>0</v>
      </c>
      <c r="I1358" s="62" t="s">
        <v>309</v>
      </c>
      <c r="J1358" s="65">
        <v>1</v>
      </c>
      <c r="K1358" s="62" t="s">
        <v>315</v>
      </c>
      <c r="L1358" s="65">
        <v>1</v>
      </c>
      <c r="M1358" s="62" t="s">
        <v>47</v>
      </c>
      <c r="N1358" s="65">
        <v>1</v>
      </c>
      <c r="O1358" s="62"/>
      <c r="P1358" s="65">
        <v>0</v>
      </c>
      <c r="Q1358" s="62"/>
      <c r="R1358" s="65">
        <v>0</v>
      </c>
      <c r="S1358" s="66">
        <v>4</v>
      </c>
      <c r="T1358" s="66">
        <v>14</v>
      </c>
    </row>
    <row r="1359" ht="16.5" spans="1:20">
      <c r="A1359" s="4">
        <v>3</v>
      </c>
      <c r="B1359" s="62" t="s">
        <v>1624</v>
      </c>
      <c r="C1359" s="62" t="s">
        <v>1627</v>
      </c>
      <c r="D1359" s="63" t="s">
        <v>306</v>
      </c>
      <c r="E1359" s="64">
        <v>0</v>
      </c>
      <c r="F1359" s="64">
        <v>0</v>
      </c>
      <c r="G1359" s="64">
        <v>0</v>
      </c>
      <c r="H1359" s="64">
        <v>1</v>
      </c>
      <c r="I1359" s="62" t="s">
        <v>309</v>
      </c>
      <c r="J1359" s="65">
        <v>2</v>
      </c>
      <c r="K1359" s="62" t="s">
        <v>47</v>
      </c>
      <c r="L1359" s="65">
        <v>1</v>
      </c>
      <c r="M1359" s="62"/>
      <c r="N1359" s="65">
        <v>0</v>
      </c>
      <c r="O1359" s="62"/>
      <c r="P1359" s="65">
        <v>0</v>
      </c>
      <c r="Q1359" s="62"/>
      <c r="R1359" s="65">
        <v>0</v>
      </c>
      <c r="S1359" s="66">
        <v>4</v>
      </c>
      <c r="T1359" s="66">
        <v>14</v>
      </c>
    </row>
    <row r="1360" ht="16.5" spans="1:20">
      <c r="A1360" s="4">
        <v>4</v>
      </c>
      <c r="B1360" s="62" t="s">
        <v>1624</v>
      </c>
      <c r="C1360" s="62" t="s">
        <v>1628</v>
      </c>
      <c r="D1360" s="63" t="s">
        <v>306</v>
      </c>
      <c r="E1360" s="64">
        <v>0</v>
      </c>
      <c r="F1360" s="64">
        <v>0</v>
      </c>
      <c r="G1360" s="64">
        <v>0</v>
      </c>
      <c r="H1360" s="64">
        <v>1</v>
      </c>
      <c r="I1360" s="62" t="s">
        <v>166</v>
      </c>
      <c r="J1360" s="65">
        <v>1</v>
      </c>
      <c r="K1360" s="62" t="s">
        <v>307</v>
      </c>
      <c r="L1360" s="65">
        <v>1</v>
      </c>
      <c r="M1360" s="62" t="s">
        <v>47</v>
      </c>
      <c r="N1360" s="65">
        <v>1</v>
      </c>
      <c r="O1360" s="62"/>
      <c r="P1360" s="65">
        <v>0</v>
      </c>
      <c r="Q1360" s="62"/>
      <c r="R1360" s="65">
        <v>0</v>
      </c>
      <c r="S1360" s="66">
        <v>4</v>
      </c>
      <c r="T1360" s="66">
        <v>14</v>
      </c>
    </row>
    <row r="1361" ht="16.5" spans="1:20">
      <c r="A1361" s="4">
        <v>5</v>
      </c>
      <c r="B1361" s="62" t="s">
        <v>1624</v>
      </c>
      <c r="C1361" s="62" t="s">
        <v>1629</v>
      </c>
      <c r="D1361" s="63" t="s">
        <v>306</v>
      </c>
      <c r="E1361" s="64">
        <v>0</v>
      </c>
      <c r="F1361" s="64">
        <v>1</v>
      </c>
      <c r="G1361" s="64">
        <v>0</v>
      </c>
      <c r="H1361" s="64">
        <v>0</v>
      </c>
      <c r="I1361" s="62" t="s">
        <v>309</v>
      </c>
      <c r="J1361" s="65">
        <v>2</v>
      </c>
      <c r="K1361" s="62" t="s">
        <v>307</v>
      </c>
      <c r="L1361" s="65">
        <v>1</v>
      </c>
      <c r="M1361" s="62" t="s">
        <v>315</v>
      </c>
      <c r="N1361" s="65">
        <v>1</v>
      </c>
      <c r="O1361" s="62"/>
      <c r="P1361" s="65">
        <v>0</v>
      </c>
      <c r="Q1361" s="62"/>
      <c r="R1361" s="65">
        <v>0</v>
      </c>
      <c r="S1361" s="66">
        <v>4</v>
      </c>
      <c r="T1361" s="66">
        <v>14</v>
      </c>
    </row>
    <row r="1362" ht="16.5" spans="1:20">
      <c r="A1362" s="4">
        <v>0</v>
      </c>
      <c r="B1362" s="62"/>
      <c r="C1362" s="62"/>
      <c r="D1362" s="63"/>
      <c r="E1362" s="64">
        <v>0</v>
      </c>
      <c r="F1362" s="64">
        <v>0</v>
      </c>
      <c r="G1362" s="64">
        <v>0</v>
      </c>
      <c r="H1362" s="64">
        <v>0</v>
      </c>
      <c r="I1362" s="62"/>
      <c r="J1362" s="65">
        <v>0</v>
      </c>
      <c r="K1362" s="62"/>
      <c r="L1362" s="65">
        <v>0</v>
      </c>
      <c r="M1362" s="62"/>
      <c r="N1362" s="65">
        <v>0</v>
      </c>
      <c r="O1362" s="62"/>
      <c r="P1362" s="65">
        <v>0</v>
      </c>
      <c r="Q1362" s="62"/>
      <c r="R1362" s="65">
        <v>0</v>
      </c>
      <c r="S1362" s="66">
        <v>4</v>
      </c>
      <c r="T1362" s="66">
        <v>14</v>
      </c>
    </row>
    <row r="1363" ht="16.5" spans="1:20">
      <c r="A1363" s="4">
        <v>0</v>
      </c>
      <c r="B1363" s="62"/>
      <c r="C1363" s="62"/>
      <c r="D1363" s="63"/>
      <c r="E1363" s="64">
        <v>0</v>
      </c>
      <c r="F1363" s="64">
        <v>0</v>
      </c>
      <c r="G1363" s="64">
        <v>0</v>
      </c>
      <c r="H1363" s="64">
        <v>0</v>
      </c>
      <c r="I1363" s="62"/>
      <c r="J1363" s="65">
        <v>0</v>
      </c>
      <c r="K1363" s="62"/>
      <c r="L1363" s="65">
        <v>0</v>
      </c>
      <c r="M1363" s="62"/>
      <c r="N1363" s="65">
        <v>0</v>
      </c>
      <c r="O1363" s="62"/>
      <c r="P1363" s="65">
        <v>0</v>
      </c>
      <c r="Q1363" s="62"/>
      <c r="R1363" s="65">
        <v>0</v>
      </c>
      <c r="S1363" s="66">
        <v>4</v>
      </c>
      <c r="T1363" s="66">
        <v>14</v>
      </c>
    </row>
    <row r="1364" ht="16.5" spans="1:20">
      <c r="A1364" s="4">
        <v>0</v>
      </c>
      <c r="B1364" s="62"/>
      <c r="C1364" s="62"/>
      <c r="D1364" s="63"/>
      <c r="E1364" s="64">
        <v>0</v>
      </c>
      <c r="F1364" s="64">
        <v>0</v>
      </c>
      <c r="G1364" s="64">
        <v>0</v>
      </c>
      <c r="H1364" s="64">
        <v>0</v>
      </c>
      <c r="I1364" s="62"/>
      <c r="J1364" s="65">
        <v>0</v>
      </c>
      <c r="K1364" s="62"/>
      <c r="L1364" s="65">
        <v>0</v>
      </c>
      <c r="M1364" s="62"/>
      <c r="N1364" s="65">
        <v>0</v>
      </c>
      <c r="O1364" s="62"/>
      <c r="P1364" s="65">
        <v>0</v>
      </c>
      <c r="Q1364" s="62"/>
      <c r="R1364" s="65">
        <v>0</v>
      </c>
      <c r="S1364" s="66">
        <v>4</v>
      </c>
      <c r="T1364" s="66">
        <v>14</v>
      </c>
    </row>
    <row r="1365" ht="16.5" spans="1:20">
      <c r="A1365" s="4">
        <v>4</v>
      </c>
      <c r="B1365" s="62" t="s">
        <v>1630</v>
      </c>
      <c r="C1365" s="62" t="s">
        <v>1631</v>
      </c>
      <c r="D1365" s="63" t="s">
        <v>912</v>
      </c>
      <c r="E1365" s="64">
        <v>1</v>
      </c>
      <c r="F1365" s="64">
        <v>1</v>
      </c>
      <c r="G1365" s="64">
        <v>1</v>
      </c>
      <c r="H1365" s="64">
        <v>0</v>
      </c>
      <c r="I1365" s="62" t="s">
        <v>70</v>
      </c>
      <c r="J1365" s="65">
        <v>1</v>
      </c>
      <c r="K1365" s="62"/>
      <c r="L1365" s="65">
        <v>0</v>
      </c>
      <c r="M1365" s="62"/>
      <c r="N1365" s="65">
        <v>0</v>
      </c>
      <c r="O1365" s="62"/>
      <c r="P1365" s="65">
        <v>0</v>
      </c>
      <c r="Q1365" s="62"/>
      <c r="R1365" s="65">
        <v>0</v>
      </c>
      <c r="S1365" s="66">
        <v>4</v>
      </c>
      <c r="T1365" s="66">
        <v>14</v>
      </c>
    </row>
    <row r="1366" ht="16.5" spans="1:20">
      <c r="A1366" s="4">
        <v>5</v>
      </c>
      <c r="B1366" s="62" t="s">
        <v>1630</v>
      </c>
      <c r="C1366" s="62" t="s">
        <v>1632</v>
      </c>
      <c r="D1366" s="63" t="s">
        <v>912</v>
      </c>
      <c r="E1366" s="64">
        <v>0</v>
      </c>
      <c r="F1366" s="64">
        <v>0</v>
      </c>
      <c r="G1366" s="64">
        <v>0</v>
      </c>
      <c r="H1366" s="64">
        <v>1</v>
      </c>
      <c r="I1366" s="62" t="s">
        <v>70</v>
      </c>
      <c r="J1366" s="65">
        <v>2</v>
      </c>
      <c r="K1366" s="62"/>
      <c r="L1366" s="65">
        <v>0</v>
      </c>
      <c r="M1366" s="62"/>
      <c r="N1366" s="65">
        <v>0</v>
      </c>
      <c r="O1366" s="62"/>
      <c r="P1366" s="65">
        <v>0</v>
      </c>
      <c r="Q1366" s="62"/>
      <c r="R1366" s="65">
        <v>0</v>
      </c>
      <c r="S1366" s="66">
        <v>4</v>
      </c>
      <c r="T1366" s="66">
        <v>14</v>
      </c>
    </row>
    <row r="1367" ht="16.5" spans="1:20">
      <c r="A1367" s="4">
        <v>0</v>
      </c>
      <c r="B1367" s="62"/>
      <c r="C1367" s="62"/>
      <c r="D1367" s="63"/>
      <c r="E1367" s="64">
        <v>0</v>
      </c>
      <c r="F1367" s="64">
        <v>0</v>
      </c>
      <c r="G1367" s="64">
        <v>0</v>
      </c>
      <c r="H1367" s="64">
        <v>0</v>
      </c>
      <c r="I1367" s="62"/>
      <c r="J1367" s="65">
        <v>0</v>
      </c>
      <c r="K1367" s="62"/>
      <c r="L1367" s="65">
        <v>0</v>
      </c>
      <c r="M1367" s="62"/>
      <c r="N1367" s="65">
        <v>0</v>
      </c>
      <c r="O1367" s="62"/>
      <c r="P1367" s="65">
        <v>0</v>
      </c>
      <c r="Q1367" s="62"/>
      <c r="R1367" s="65">
        <v>0</v>
      </c>
      <c r="S1367" s="66">
        <v>4</v>
      </c>
      <c r="T1367" s="66">
        <v>14</v>
      </c>
    </row>
    <row r="1368" ht="16.5" spans="1:20">
      <c r="A1368" s="4">
        <v>2</v>
      </c>
      <c r="B1368" s="62" t="s">
        <v>1633</v>
      </c>
      <c r="C1368" s="62" t="s">
        <v>1634</v>
      </c>
      <c r="D1368" s="63" t="s">
        <v>619</v>
      </c>
      <c r="E1368" s="64">
        <v>2</v>
      </c>
      <c r="F1368" s="64">
        <v>1</v>
      </c>
      <c r="G1368" s="64">
        <v>0</v>
      </c>
      <c r="H1368" s="64">
        <v>0</v>
      </c>
      <c r="I1368" s="62" t="s">
        <v>493</v>
      </c>
      <c r="J1368" s="65">
        <v>2</v>
      </c>
      <c r="K1368" s="62" t="s">
        <v>53</v>
      </c>
      <c r="L1368" s="65">
        <v>2</v>
      </c>
      <c r="M1368" s="62" t="s">
        <v>214</v>
      </c>
      <c r="N1368" s="65">
        <v>1</v>
      </c>
      <c r="O1368" s="62"/>
      <c r="P1368" s="65">
        <v>0</v>
      </c>
      <c r="Q1368" s="62"/>
      <c r="R1368" s="65">
        <v>0</v>
      </c>
      <c r="S1368" s="66">
        <v>4</v>
      </c>
      <c r="T1368" s="66">
        <v>14</v>
      </c>
    </row>
    <row r="1369" ht="16.5" spans="1:20">
      <c r="A1369" s="4">
        <v>0</v>
      </c>
      <c r="B1369" s="62"/>
      <c r="C1369" s="62"/>
      <c r="D1369" s="63"/>
      <c r="E1369" s="64">
        <v>0</v>
      </c>
      <c r="F1369" s="64">
        <v>0</v>
      </c>
      <c r="G1369" s="64">
        <v>0</v>
      </c>
      <c r="H1369" s="64">
        <v>0</v>
      </c>
      <c r="I1369" s="62"/>
      <c r="J1369" s="65">
        <v>0</v>
      </c>
      <c r="K1369" s="62"/>
      <c r="L1369" s="65">
        <v>0</v>
      </c>
      <c r="M1369" s="62"/>
      <c r="N1369" s="65">
        <v>0</v>
      </c>
      <c r="O1369" s="62"/>
      <c r="P1369" s="65">
        <v>0</v>
      </c>
      <c r="Q1369" s="62"/>
      <c r="R1369" s="65">
        <v>0</v>
      </c>
      <c r="S1369" s="66">
        <v>4</v>
      </c>
      <c r="T1369" s="66">
        <v>14</v>
      </c>
    </row>
    <row r="1370" ht="16.5" spans="1:20">
      <c r="A1370" s="4">
        <v>4</v>
      </c>
      <c r="B1370" s="62" t="s">
        <v>1633</v>
      </c>
      <c r="C1370" s="62" t="s">
        <v>1635</v>
      </c>
      <c r="D1370" s="63" t="s">
        <v>619</v>
      </c>
      <c r="E1370" s="64">
        <v>0</v>
      </c>
      <c r="F1370" s="64">
        <v>0</v>
      </c>
      <c r="G1370" s="64">
        <v>1</v>
      </c>
      <c r="H1370" s="64">
        <v>0</v>
      </c>
      <c r="I1370" s="62" t="s">
        <v>493</v>
      </c>
      <c r="J1370" s="65">
        <v>1</v>
      </c>
      <c r="K1370" s="62" t="s">
        <v>53</v>
      </c>
      <c r="L1370" s="65">
        <v>1</v>
      </c>
      <c r="M1370" s="62" t="s">
        <v>214</v>
      </c>
      <c r="N1370" s="65">
        <v>1</v>
      </c>
      <c r="O1370" s="62"/>
      <c r="P1370" s="65">
        <v>0</v>
      </c>
      <c r="Q1370" s="62"/>
      <c r="R1370" s="65">
        <v>0</v>
      </c>
      <c r="S1370" s="66">
        <v>4</v>
      </c>
      <c r="T1370" s="66">
        <v>14</v>
      </c>
    </row>
    <row r="1371" ht="16.5" spans="1:20">
      <c r="A1371" s="4">
        <v>0</v>
      </c>
      <c r="B1371" s="62"/>
      <c r="C1371" s="62"/>
      <c r="D1371" s="63"/>
      <c r="E1371" s="64">
        <v>0</v>
      </c>
      <c r="F1371" s="64">
        <v>0</v>
      </c>
      <c r="G1371" s="64">
        <v>0</v>
      </c>
      <c r="H1371" s="64">
        <v>0</v>
      </c>
      <c r="I1371" s="62"/>
      <c r="J1371" s="65">
        <v>0</v>
      </c>
      <c r="K1371" s="62"/>
      <c r="L1371" s="65">
        <v>0</v>
      </c>
      <c r="M1371" s="62"/>
      <c r="N1371" s="65">
        <v>0</v>
      </c>
      <c r="O1371" s="62"/>
      <c r="P1371" s="65">
        <v>0</v>
      </c>
      <c r="Q1371" s="62"/>
      <c r="R1371" s="65">
        <v>0</v>
      </c>
      <c r="S1371" s="66">
        <v>4</v>
      </c>
      <c r="T1371" s="66">
        <v>14</v>
      </c>
    </row>
    <row r="1372" ht="16.5" spans="1:20">
      <c r="A1372" s="4">
        <v>1</v>
      </c>
      <c r="B1372" s="62" t="s">
        <v>1636</v>
      </c>
      <c r="C1372" s="62" t="s">
        <v>1637</v>
      </c>
      <c r="D1372" s="63" t="s">
        <v>597</v>
      </c>
      <c r="E1372" s="64">
        <v>1</v>
      </c>
      <c r="F1372" s="64">
        <v>1</v>
      </c>
      <c r="G1372" s="64">
        <v>0</v>
      </c>
      <c r="H1372" s="64">
        <v>1</v>
      </c>
      <c r="I1372" s="62" t="s">
        <v>121</v>
      </c>
      <c r="J1372" s="65">
        <v>1</v>
      </c>
      <c r="K1372" s="62" t="s">
        <v>278</v>
      </c>
      <c r="L1372" s="65">
        <v>1</v>
      </c>
      <c r="M1372" s="62"/>
      <c r="N1372" s="65">
        <v>0</v>
      </c>
      <c r="O1372" s="62"/>
      <c r="P1372" s="65">
        <v>0</v>
      </c>
      <c r="Q1372" s="62"/>
      <c r="R1372" s="65">
        <v>0</v>
      </c>
      <c r="S1372" s="66">
        <v>4</v>
      </c>
      <c r="T1372" s="66">
        <v>14</v>
      </c>
    </row>
    <row r="1373" ht="16.5" spans="1:20">
      <c r="A1373" s="4">
        <v>2</v>
      </c>
      <c r="B1373" s="62" t="s">
        <v>1636</v>
      </c>
      <c r="C1373" s="62" t="s">
        <v>1638</v>
      </c>
      <c r="D1373" s="63" t="s">
        <v>597</v>
      </c>
      <c r="E1373" s="64">
        <v>2</v>
      </c>
      <c r="F1373" s="64">
        <v>0</v>
      </c>
      <c r="G1373" s="64">
        <v>1</v>
      </c>
      <c r="H1373" s="64">
        <v>0</v>
      </c>
      <c r="I1373" s="62" t="s">
        <v>539</v>
      </c>
      <c r="J1373" s="65">
        <v>1</v>
      </c>
      <c r="K1373" s="62" t="s">
        <v>278</v>
      </c>
      <c r="L1373" s="65">
        <v>2</v>
      </c>
      <c r="M1373" s="62"/>
      <c r="N1373" s="65">
        <v>0</v>
      </c>
      <c r="O1373" s="62"/>
      <c r="P1373" s="65">
        <v>0</v>
      </c>
      <c r="Q1373" s="62"/>
      <c r="R1373" s="65">
        <v>0</v>
      </c>
      <c r="S1373" s="66">
        <v>4</v>
      </c>
      <c r="T1373" s="66">
        <v>14</v>
      </c>
    </row>
    <row r="1374" ht="16.5" spans="1:20">
      <c r="A1374" s="4">
        <v>3</v>
      </c>
      <c r="B1374" s="62" t="s">
        <v>1636</v>
      </c>
      <c r="C1374" s="62" t="s">
        <v>1639</v>
      </c>
      <c r="D1374" s="63" t="s">
        <v>597</v>
      </c>
      <c r="E1374" s="64">
        <v>2</v>
      </c>
      <c r="F1374" s="64">
        <v>0</v>
      </c>
      <c r="G1374" s="64">
        <v>0</v>
      </c>
      <c r="H1374" s="64">
        <v>1</v>
      </c>
      <c r="I1374" s="62" t="s">
        <v>211</v>
      </c>
      <c r="J1374" s="65">
        <v>1</v>
      </c>
      <c r="K1374" s="62" t="s">
        <v>121</v>
      </c>
      <c r="L1374" s="65">
        <v>2</v>
      </c>
      <c r="M1374" s="62"/>
      <c r="N1374" s="65">
        <v>0</v>
      </c>
      <c r="O1374" s="62"/>
      <c r="P1374" s="65">
        <v>0</v>
      </c>
      <c r="Q1374" s="62"/>
      <c r="R1374" s="65">
        <v>0</v>
      </c>
      <c r="S1374" s="66">
        <v>4</v>
      </c>
      <c r="T1374" s="66">
        <v>14</v>
      </c>
    </row>
    <row r="1375" ht="16.5" spans="1:20">
      <c r="A1375" s="4">
        <v>4</v>
      </c>
      <c r="B1375" s="62" t="s">
        <v>1636</v>
      </c>
      <c r="C1375" s="62" t="s">
        <v>1640</v>
      </c>
      <c r="D1375" s="63" t="s">
        <v>597</v>
      </c>
      <c r="E1375" s="64">
        <v>0</v>
      </c>
      <c r="F1375" s="64">
        <v>2</v>
      </c>
      <c r="G1375" s="64">
        <v>0</v>
      </c>
      <c r="H1375" s="64">
        <v>0</v>
      </c>
      <c r="I1375" s="62" t="s">
        <v>211</v>
      </c>
      <c r="J1375" s="65">
        <v>2</v>
      </c>
      <c r="K1375" s="62" t="s">
        <v>262</v>
      </c>
      <c r="L1375" s="65">
        <v>1</v>
      </c>
      <c r="M1375" s="62"/>
      <c r="N1375" s="65">
        <v>0</v>
      </c>
      <c r="O1375" s="62"/>
      <c r="P1375" s="65">
        <v>0</v>
      </c>
      <c r="Q1375" s="62"/>
      <c r="R1375" s="65">
        <v>0</v>
      </c>
      <c r="S1375" s="66">
        <v>4</v>
      </c>
      <c r="T1375" s="66">
        <v>14</v>
      </c>
    </row>
    <row r="1376" ht="16.5" spans="1:20">
      <c r="A1376" s="4">
        <v>5</v>
      </c>
      <c r="B1376" s="62" t="s">
        <v>1636</v>
      </c>
      <c r="C1376" s="62" t="s">
        <v>1641</v>
      </c>
      <c r="D1376" s="63" t="s">
        <v>597</v>
      </c>
      <c r="E1376" s="64">
        <v>1</v>
      </c>
      <c r="F1376" s="64">
        <v>0</v>
      </c>
      <c r="G1376" s="64">
        <v>0</v>
      </c>
      <c r="H1376" s="64">
        <v>1</v>
      </c>
      <c r="I1376" s="62" t="s">
        <v>289</v>
      </c>
      <c r="J1376" s="65">
        <v>1</v>
      </c>
      <c r="K1376" s="62" t="s">
        <v>262</v>
      </c>
      <c r="L1376" s="65">
        <v>2</v>
      </c>
      <c r="M1376" s="62"/>
      <c r="N1376" s="65">
        <v>0</v>
      </c>
      <c r="O1376" s="62"/>
      <c r="P1376" s="65">
        <v>0</v>
      </c>
      <c r="Q1376" s="62"/>
      <c r="R1376" s="65">
        <v>0</v>
      </c>
      <c r="S1376" s="66">
        <v>4</v>
      </c>
      <c r="T1376" s="66">
        <v>14</v>
      </c>
    </row>
    <row r="1377" ht="16.5" spans="1:20">
      <c r="A1377" s="4">
        <v>1</v>
      </c>
      <c r="B1377" s="62" t="s">
        <v>1642</v>
      </c>
      <c r="C1377" s="62" t="s">
        <v>1643</v>
      </c>
      <c r="D1377" s="63" t="s">
        <v>1644</v>
      </c>
      <c r="E1377" s="64">
        <v>1</v>
      </c>
      <c r="F1377" s="64">
        <v>1</v>
      </c>
      <c r="G1377" s="64">
        <v>0</v>
      </c>
      <c r="H1377" s="64">
        <v>0</v>
      </c>
      <c r="I1377" s="62" t="s">
        <v>33</v>
      </c>
      <c r="J1377" s="65">
        <v>1</v>
      </c>
      <c r="K1377" s="62" t="s">
        <v>214</v>
      </c>
      <c r="L1377" s="65">
        <v>2</v>
      </c>
      <c r="M1377" s="62" t="s">
        <v>452</v>
      </c>
      <c r="N1377" s="65">
        <v>1</v>
      </c>
      <c r="O1377" s="62"/>
      <c r="P1377" s="65">
        <v>0</v>
      </c>
      <c r="Q1377" s="62"/>
      <c r="R1377" s="65">
        <v>0</v>
      </c>
      <c r="S1377" s="66">
        <v>4</v>
      </c>
      <c r="T1377" s="66">
        <v>14</v>
      </c>
    </row>
    <row r="1378" ht="16.5" spans="1:20">
      <c r="A1378" s="4">
        <v>2</v>
      </c>
      <c r="B1378" s="62" t="s">
        <v>1642</v>
      </c>
      <c r="C1378" s="62" t="s">
        <v>1645</v>
      </c>
      <c r="D1378" s="63" t="s">
        <v>1644</v>
      </c>
      <c r="E1378" s="64">
        <v>0</v>
      </c>
      <c r="F1378" s="64">
        <v>1</v>
      </c>
      <c r="G1378" s="64">
        <v>0</v>
      </c>
      <c r="H1378" s="64">
        <v>0</v>
      </c>
      <c r="I1378" s="62" t="s">
        <v>171</v>
      </c>
      <c r="J1378" s="65">
        <v>1</v>
      </c>
      <c r="K1378" s="62" t="s">
        <v>33</v>
      </c>
      <c r="L1378" s="65">
        <v>1</v>
      </c>
      <c r="M1378" s="62" t="s">
        <v>452</v>
      </c>
      <c r="N1378" s="65">
        <v>2</v>
      </c>
      <c r="O1378" s="62"/>
      <c r="P1378" s="65">
        <v>0</v>
      </c>
      <c r="Q1378" s="62"/>
      <c r="R1378" s="65">
        <v>0</v>
      </c>
      <c r="S1378" s="66">
        <v>4</v>
      </c>
      <c r="T1378" s="66">
        <v>14</v>
      </c>
    </row>
    <row r="1379" ht="16.5" spans="1:20">
      <c r="A1379" s="4">
        <v>3</v>
      </c>
      <c r="B1379" s="62" t="s">
        <v>1642</v>
      </c>
      <c r="C1379" s="62" t="s">
        <v>1646</v>
      </c>
      <c r="D1379" s="63" t="s">
        <v>1644</v>
      </c>
      <c r="E1379" s="64">
        <v>2</v>
      </c>
      <c r="F1379" s="64">
        <v>0</v>
      </c>
      <c r="G1379" s="64">
        <v>0</v>
      </c>
      <c r="H1379" s="64">
        <v>1</v>
      </c>
      <c r="I1379" s="62" t="s">
        <v>33</v>
      </c>
      <c r="J1379" s="65">
        <v>1</v>
      </c>
      <c r="K1379" s="62" t="s">
        <v>307</v>
      </c>
      <c r="L1379" s="65">
        <v>2</v>
      </c>
      <c r="M1379" s="62"/>
      <c r="N1379" s="65">
        <v>0</v>
      </c>
      <c r="O1379" s="62"/>
      <c r="P1379" s="65">
        <v>0</v>
      </c>
      <c r="Q1379" s="62"/>
      <c r="R1379" s="65">
        <v>0</v>
      </c>
      <c r="S1379" s="66">
        <v>4</v>
      </c>
      <c r="T1379" s="66">
        <v>14</v>
      </c>
    </row>
    <row r="1380" ht="16.5" spans="1:20">
      <c r="A1380" s="4">
        <v>4</v>
      </c>
      <c r="B1380" s="62" t="s">
        <v>1642</v>
      </c>
      <c r="C1380" s="62" t="s">
        <v>1647</v>
      </c>
      <c r="D1380" s="63" t="s">
        <v>1644</v>
      </c>
      <c r="E1380" s="64">
        <v>1</v>
      </c>
      <c r="F1380" s="64">
        <v>0</v>
      </c>
      <c r="G1380" s="64">
        <v>0</v>
      </c>
      <c r="H1380" s="64">
        <v>1</v>
      </c>
      <c r="I1380" s="62" t="s">
        <v>171</v>
      </c>
      <c r="J1380" s="65">
        <v>1</v>
      </c>
      <c r="K1380" s="62" t="s">
        <v>307</v>
      </c>
      <c r="L1380" s="65">
        <v>1</v>
      </c>
      <c r="M1380" s="62" t="s">
        <v>452</v>
      </c>
      <c r="N1380" s="65">
        <v>1</v>
      </c>
      <c r="O1380" s="62"/>
      <c r="P1380" s="65">
        <v>0</v>
      </c>
      <c r="Q1380" s="62"/>
      <c r="R1380" s="65">
        <v>0</v>
      </c>
      <c r="S1380" s="66">
        <v>4</v>
      </c>
      <c r="T1380" s="66">
        <v>14</v>
      </c>
    </row>
    <row r="1381" ht="16.5" spans="1:20">
      <c r="A1381" s="4">
        <v>5</v>
      </c>
      <c r="B1381" s="62" t="s">
        <v>1642</v>
      </c>
      <c r="C1381" s="62" t="s">
        <v>1648</v>
      </c>
      <c r="D1381" s="63" t="s">
        <v>1644</v>
      </c>
      <c r="E1381" s="64">
        <v>2</v>
      </c>
      <c r="F1381" s="64">
        <v>0</v>
      </c>
      <c r="G1381" s="64">
        <v>1</v>
      </c>
      <c r="H1381" s="64">
        <v>0</v>
      </c>
      <c r="I1381" s="62" t="s">
        <v>171</v>
      </c>
      <c r="J1381" s="65">
        <v>1</v>
      </c>
      <c r="K1381" s="62" t="s">
        <v>214</v>
      </c>
      <c r="L1381" s="65">
        <v>1</v>
      </c>
      <c r="M1381" s="62" t="s">
        <v>452</v>
      </c>
      <c r="N1381" s="65">
        <v>1</v>
      </c>
      <c r="O1381" s="62"/>
      <c r="P1381" s="65">
        <v>0</v>
      </c>
      <c r="Q1381" s="62"/>
      <c r="R1381" s="65">
        <v>0</v>
      </c>
      <c r="S1381" s="66">
        <v>4</v>
      </c>
      <c r="T1381" s="66">
        <v>14</v>
      </c>
    </row>
    <row r="1382" ht="16.5" spans="1:20">
      <c r="A1382" s="4">
        <v>1</v>
      </c>
      <c r="B1382" s="62" t="s">
        <v>1649</v>
      </c>
      <c r="C1382" s="62" t="s">
        <v>1650</v>
      </c>
      <c r="D1382" s="63" t="s">
        <v>1651</v>
      </c>
      <c r="E1382" s="64">
        <v>0</v>
      </c>
      <c r="F1382" s="64">
        <v>0</v>
      </c>
      <c r="G1382" s="64">
        <v>0</v>
      </c>
      <c r="H1382" s="64">
        <v>1</v>
      </c>
      <c r="I1382" s="62" t="s">
        <v>79</v>
      </c>
      <c r="J1382" s="65">
        <v>1</v>
      </c>
      <c r="K1382" s="62" t="s">
        <v>384</v>
      </c>
      <c r="L1382" s="65">
        <v>1</v>
      </c>
      <c r="M1382" s="62" t="s">
        <v>539</v>
      </c>
      <c r="N1382" s="65">
        <v>1</v>
      </c>
      <c r="O1382" s="62"/>
      <c r="P1382" s="65">
        <v>0</v>
      </c>
      <c r="Q1382" s="62"/>
      <c r="R1382" s="65">
        <v>0</v>
      </c>
      <c r="S1382" s="66">
        <v>4</v>
      </c>
      <c r="T1382" s="66">
        <v>14</v>
      </c>
    </row>
    <row r="1383" ht="16.5" spans="1:20">
      <c r="A1383" s="4">
        <v>2</v>
      </c>
      <c r="B1383" s="62" t="s">
        <v>1649</v>
      </c>
      <c r="C1383" s="62" t="s">
        <v>1652</v>
      </c>
      <c r="D1383" s="63" t="s">
        <v>1651</v>
      </c>
      <c r="E1383" s="64">
        <v>0</v>
      </c>
      <c r="F1383" s="64">
        <v>0</v>
      </c>
      <c r="G1383" s="64">
        <v>1</v>
      </c>
      <c r="H1383" s="64">
        <v>0</v>
      </c>
      <c r="I1383" s="62" t="s">
        <v>79</v>
      </c>
      <c r="J1383" s="65">
        <v>1</v>
      </c>
      <c r="K1383" s="62" t="s">
        <v>384</v>
      </c>
      <c r="L1383" s="65">
        <v>1</v>
      </c>
      <c r="M1383" s="62" t="s">
        <v>137</v>
      </c>
      <c r="N1383" s="65">
        <v>1</v>
      </c>
      <c r="O1383" s="62"/>
      <c r="P1383" s="65">
        <v>0</v>
      </c>
      <c r="Q1383" s="62"/>
      <c r="R1383" s="65">
        <v>0</v>
      </c>
      <c r="S1383" s="66">
        <v>4</v>
      </c>
      <c r="T1383" s="66">
        <v>14</v>
      </c>
    </row>
    <row r="1384" ht="16.5" spans="1:20">
      <c r="A1384" s="4">
        <v>3</v>
      </c>
      <c r="B1384" s="62" t="s">
        <v>1649</v>
      </c>
      <c r="C1384" s="62" t="s">
        <v>1653</v>
      </c>
      <c r="D1384" s="63" t="s">
        <v>1651</v>
      </c>
      <c r="E1384" s="64">
        <v>0</v>
      </c>
      <c r="F1384" s="64">
        <v>1</v>
      </c>
      <c r="G1384" s="64">
        <v>0</v>
      </c>
      <c r="H1384" s="64">
        <v>0</v>
      </c>
      <c r="I1384" s="62" t="s">
        <v>79</v>
      </c>
      <c r="J1384" s="65">
        <v>2</v>
      </c>
      <c r="K1384" s="62" t="s">
        <v>137</v>
      </c>
      <c r="L1384" s="65">
        <v>2</v>
      </c>
      <c r="M1384" s="62"/>
      <c r="N1384" s="65">
        <v>0</v>
      </c>
      <c r="O1384" s="62"/>
      <c r="P1384" s="65">
        <v>0</v>
      </c>
      <c r="Q1384" s="62"/>
      <c r="R1384" s="65">
        <v>0</v>
      </c>
      <c r="S1384" s="66">
        <v>4</v>
      </c>
      <c r="T1384" s="66">
        <v>14</v>
      </c>
    </row>
    <row r="1385" ht="16.5" spans="1:20">
      <c r="A1385" s="4">
        <v>4</v>
      </c>
      <c r="B1385" s="62" t="s">
        <v>1649</v>
      </c>
      <c r="C1385" s="62" t="s">
        <v>1654</v>
      </c>
      <c r="D1385" s="63" t="s">
        <v>1651</v>
      </c>
      <c r="E1385" s="64">
        <v>0</v>
      </c>
      <c r="F1385" s="64">
        <v>1</v>
      </c>
      <c r="G1385" s="64">
        <v>0</v>
      </c>
      <c r="H1385" s="64">
        <v>0</v>
      </c>
      <c r="I1385" s="62" t="s">
        <v>79</v>
      </c>
      <c r="J1385" s="65">
        <v>2</v>
      </c>
      <c r="K1385" s="62" t="s">
        <v>121</v>
      </c>
      <c r="L1385" s="65">
        <v>3</v>
      </c>
      <c r="M1385" s="62" t="s">
        <v>539</v>
      </c>
      <c r="N1385" s="65">
        <v>1</v>
      </c>
      <c r="O1385" s="62"/>
      <c r="P1385" s="65">
        <v>0</v>
      </c>
      <c r="Q1385" s="62"/>
      <c r="R1385" s="65">
        <v>0</v>
      </c>
      <c r="S1385" s="66">
        <v>4</v>
      </c>
      <c r="T1385" s="66">
        <v>14</v>
      </c>
    </row>
    <row r="1386" ht="16.5" spans="1:20">
      <c r="A1386" s="4">
        <v>5</v>
      </c>
      <c r="B1386" s="62" t="s">
        <v>1649</v>
      </c>
      <c r="C1386" s="62" t="s">
        <v>1655</v>
      </c>
      <c r="D1386" s="63" t="s">
        <v>1651</v>
      </c>
      <c r="E1386" s="64">
        <v>2</v>
      </c>
      <c r="F1386" s="64">
        <v>0</v>
      </c>
      <c r="G1386" s="64">
        <v>0</v>
      </c>
      <c r="H1386" s="64">
        <v>0</v>
      </c>
      <c r="I1386" s="62" t="s">
        <v>79</v>
      </c>
      <c r="J1386" s="65">
        <v>1</v>
      </c>
      <c r="K1386" s="62" t="s">
        <v>384</v>
      </c>
      <c r="L1386" s="65">
        <v>1</v>
      </c>
      <c r="M1386" s="62" t="s">
        <v>137</v>
      </c>
      <c r="N1386" s="65">
        <v>2</v>
      </c>
      <c r="O1386" s="62"/>
      <c r="P1386" s="65">
        <v>0</v>
      </c>
      <c r="Q1386" s="62"/>
      <c r="R1386" s="65">
        <v>0</v>
      </c>
      <c r="S1386" s="66">
        <v>4</v>
      </c>
      <c r="T1386" s="66">
        <v>14</v>
      </c>
    </row>
    <row r="1387" ht="16.5" spans="1:20">
      <c r="A1387" s="4">
        <v>1</v>
      </c>
      <c r="B1387" s="62" t="s">
        <v>1656</v>
      </c>
      <c r="C1387" s="62" t="s">
        <v>1657</v>
      </c>
      <c r="D1387" s="63" t="s">
        <v>1658</v>
      </c>
      <c r="E1387" s="64">
        <v>0</v>
      </c>
      <c r="F1387" s="64">
        <v>0</v>
      </c>
      <c r="G1387" s="64">
        <v>1</v>
      </c>
      <c r="H1387" s="64">
        <v>0</v>
      </c>
      <c r="I1387" s="62" t="s">
        <v>286</v>
      </c>
      <c r="J1387" s="65">
        <v>1</v>
      </c>
      <c r="K1387" s="62" t="s">
        <v>289</v>
      </c>
      <c r="L1387" s="65">
        <v>1</v>
      </c>
      <c r="M1387" s="62" t="s">
        <v>211</v>
      </c>
      <c r="N1387" s="65">
        <v>1</v>
      </c>
      <c r="O1387" s="62"/>
      <c r="P1387" s="65">
        <v>0</v>
      </c>
      <c r="Q1387" s="62"/>
      <c r="R1387" s="65">
        <v>0</v>
      </c>
      <c r="S1387" s="66">
        <v>4</v>
      </c>
      <c r="T1387" s="66">
        <v>14</v>
      </c>
    </row>
    <row r="1388" ht="16.5" spans="1:20">
      <c r="A1388" s="4">
        <v>2</v>
      </c>
      <c r="B1388" s="62" t="s">
        <v>1656</v>
      </c>
      <c r="C1388" s="62" t="s">
        <v>1659</v>
      </c>
      <c r="D1388" s="63" t="s">
        <v>1658</v>
      </c>
      <c r="E1388" s="64">
        <v>3</v>
      </c>
      <c r="F1388" s="64">
        <v>0</v>
      </c>
      <c r="G1388" s="64">
        <v>0</v>
      </c>
      <c r="H1388" s="64">
        <v>0</v>
      </c>
      <c r="I1388" s="62" t="s">
        <v>286</v>
      </c>
      <c r="J1388" s="65">
        <v>1</v>
      </c>
      <c r="K1388" s="62" t="s">
        <v>289</v>
      </c>
      <c r="L1388" s="65">
        <v>2</v>
      </c>
      <c r="M1388" s="62" t="s">
        <v>124</v>
      </c>
      <c r="N1388" s="65">
        <v>2</v>
      </c>
      <c r="O1388" s="62"/>
      <c r="P1388" s="65">
        <v>0</v>
      </c>
      <c r="Q1388" s="62"/>
      <c r="R1388" s="65">
        <v>0</v>
      </c>
      <c r="S1388" s="66">
        <v>4</v>
      </c>
      <c r="T1388" s="66">
        <v>14</v>
      </c>
    </row>
    <row r="1389" ht="16.5" spans="1:20">
      <c r="A1389" s="4">
        <v>3</v>
      </c>
      <c r="B1389" s="62" t="s">
        <v>1656</v>
      </c>
      <c r="C1389" s="62" t="s">
        <v>1660</v>
      </c>
      <c r="D1389" s="63" t="s">
        <v>1658</v>
      </c>
      <c r="E1389" s="64">
        <v>0</v>
      </c>
      <c r="F1389" s="64">
        <v>1</v>
      </c>
      <c r="G1389" s="64">
        <v>0</v>
      </c>
      <c r="H1389" s="64">
        <v>0</v>
      </c>
      <c r="I1389" s="62" t="s">
        <v>286</v>
      </c>
      <c r="J1389" s="65">
        <v>1</v>
      </c>
      <c r="K1389" s="62" t="s">
        <v>452</v>
      </c>
      <c r="L1389" s="65">
        <v>2</v>
      </c>
      <c r="M1389" s="62" t="s">
        <v>211</v>
      </c>
      <c r="N1389" s="65">
        <v>1</v>
      </c>
      <c r="O1389" s="62"/>
      <c r="P1389" s="65">
        <v>0</v>
      </c>
      <c r="Q1389" s="62"/>
      <c r="R1389" s="65">
        <v>0</v>
      </c>
      <c r="S1389" s="66">
        <v>4</v>
      </c>
      <c r="T1389" s="66">
        <v>14</v>
      </c>
    </row>
    <row r="1390" ht="16.5" spans="1:20">
      <c r="A1390" s="4">
        <v>4</v>
      </c>
      <c r="B1390" s="62" t="s">
        <v>1656</v>
      </c>
      <c r="C1390" s="62" t="s">
        <v>1661</v>
      </c>
      <c r="D1390" s="63" t="s">
        <v>1658</v>
      </c>
      <c r="E1390" s="64">
        <v>1</v>
      </c>
      <c r="F1390" s="64">
        <v>0</v>
      </c>
      <c r="G1390" s="64">
        <v>1</v>
      </c>
      <c r="H1390" s="64">
        <v>0</v>
      </c>
      <c r="I1390" s="62" t="s">
        <v>286</v>
      </c>
      <c r="J1390" s="65">
        <v>1</v>
      </c>
      <c r="K1390" s="62" t="s">
        <v>211</v>
      </c>
      <c r="L1390" s="65">
        <v>1</v>
      </c>
      <c r="M1390" s="62" t="s">
        <v>124</v>
      </c>
      <c r="N1390" s="65">
        <v>3</v>
      </c>
      <c r="O1390" s="62"/>
      <c r="P1390" s="65">
        <v>0</v>
      </c>
      <c r="Q1390" s="62"/>
      <c r="R1390" s="65">
        <v>0</v>
      </c>
      <c r="S1390" s="66">
        <v>4</v>
      </c>
      <c r="T1390" s="66">
        <v>14</v>
      </c>
    </row>
    <row r="1391" ht="16.5" spans="1:20">
      <c r="A1391" s="4">
        <v>5</v>
      </c>
      <c r="B1391" s="62" t="s">
        <v>1656</v>
      </c>
      <c r="C1391" s="62" t="s">
        <v>1662</v>
      </c>
      <c r="D1391" s="63" t="s">
        <v>1658</v>
      </c>
      <c r="E1391" s="64">
        <v>1</v>
      </c>
      <c r="F1391" s="64">
        <v>0</v>
      </c>
      <c r="G1391" s="64">
        <v>0</v>
      </c>
      <c r="H1391" s="64">
        <v>0</v>
      </c>
      <c r="I1391" s="62" t="s">
        <v>286</v>
      </c>
      <c r="J1391" s="65">
        <v>1</v>
      </c>
      <c r="K1391" s="62" t="s">
        <v>452</v>
      </c>
      <c r="L1391" s="65">
        <v>3</v>
      </c>
      <c r="M1391" s="62" t="s">
        <v>24</v>
      </c>
      <c r="N1391" s="65">
        <v>1</v>
      </c>
      <c r="O1391" s="62"/>
      <c r="P1391" s="65">
        <v>0</v>
      </c>
      <c r="Q1391" s="62"/>
      <c r="R1391" s="65">
        <v>0</v>
      </c>
      <c r="S1391" s="66">
        <v>4</v>
      </c>
      <c r="T1391" s="66">
        <v>14</v>
      </c>
    </row>
    <row r="1392" ht="16.5" spans="1:20">
      <c r="A1392" s="4">
        <v>1</v>
      </c>
      <c r="B1392" s="62" t="s">
        <v>1663</v>
      </c>
      <c r="C1392" s="62" t="s">
        <v>1664</v>
      </c>
      <c r="D1392" s="63" t="s">
        <v>1665</v>
      </c>
      <c r="E1392" s="64">
        <v>1</v>
      </c>
      <c r="F1392" s="64">
        <v>0</v>
      </c>
      <c r="G1392" s="64">
        <v>0</v>
      </c>
      <c r="H1392" s="64">
        <v>1</v>
      </c>
      <c r="I1392" s="62" t="s">
        <v>137</v>
      </c>
      <c r="J1392" s="65">
        <v>1</v>
      </c>
      <c r="K1392" s="62" t="s">
        <v>166</v>
      </c>
      <c r="L1392" s="65">
        <v>1</v>
      </c>
      <c r="M1392" s="62"/>
      <c r="N1392" s="65">
        <v>0</v>
      </c>
      <c r="O1392" s="62"/>
      <c r="P1392" s="65">
        <v>0</v>
      </c>
      <c r="Q1392" s="62"/>
      <c r="R1392" s="65">
        <v>0</v>
      </c>
      <c r="S1392" s="66">
        <v>4</v>
      </c>
      <c r="T1392" s="66">
        <v>14</v>
      </c>
    </row>
    <row r="1393" ht="16.5" spans="1:20">
      <c r="A1393" s="4">
        <v>2</v>
      </c>
      <c r="B1393" s="62" t="s">
        <v>1663</v>
      </c>
      <c r="C1393" s="62" t="s">
        <v>1666</v>
      </c>
      <c r="D1393" s="63" t="s">
        <v>1665</v>
      </c>
      <c r="E1393" s="64">
        <v>1</v>
      </c>
      <c r="F1393" s="64">
        <v>1</v>
      </c>
      <c r="G1393" s="64">
        <v>0</v>
      </c>
      <c r="H1393" s="64">
        <v>0</v>
      </c>
      <c r="I1393" s="62" t="s">
        <v>137</v>
      </c>
      <c r="J1393" s="65">
        <v>2</v>
      </c>
      <c r="K1393" s="62" t="s">
        <v>61</v>
      </c>
      <c r="L1393" s="65">
        <v>1</v>
      </c>
      <c r="M1393" s="62"/>
      <c r="N1393" s="65">
        <v>0</v>
      </c>
      <c r="O1393" s="62"/>
      <c r="P1393" s="65">
        <v>0</v>
      </c>
      <c r="Q1393" s="62"/>
      <c r="R1393" s="65">
        <v>0</v>
      </c>
      <c r="S1393" s="66">
        <v>4</v>
      </c>
      <c r="T1393" s="66">
        <v>14</v>
      </c>
    </row>
    <row r="1394" ht="16.5" spans="1:20">
      <c r="A1394" s="4">
        <v>3</v>
      </c>
      <c r="B1394" s="62" t="s">
        <v>1663</v>
      </c>
      <c r="C1394" s="62" t="s">
        <v>1667</v>
      </c>
      <c r="D1394" s="63" t="s">
        <v>1665</v>
      </c>
      <c r="E1394" s="64">
        <v>0</v>
      </c>
      <c r="F1394" s="64">
        <v>0</v>
      </c>
      <c r="G1394" s="64">
        <v>0</v>
      </c>
      <c r="H1394" s="64">
        <v>1</v>
      </c>
      <c r="I1394" s="62" t="s">
        <v>291</v>
      </c>
      <c r="J1394" s="65">
        <v>1</v>
      </c>
      <c r="K1394" s="62" t="s">
        <v>61</v>
      </c>
      <c r="L1394" s="65">
        <v>1</v>
      </c>
      <c r="M1394" s="62" t="s">
        <v>83</v>
      </c>
      <c r="N1394" s="65">
        <v>3</v>
      </c>
      <c r="O1394" s="62" t="s">
        <v>242</v>
      </c>
      <c r="P1394" s="65">
        <v>1</v>
      </c>
      <c r="Q1394" s="62"/>
      <c r="R1394" s="65">
        <v>0</v>
      </c>
      <c r="S1394" s="66">
        <v>4</v>
      </c>
      <c r="T1394" s="66">
        <v>14</v>
      </c>
    </row>
    <row r="1395" ht="16.5" spans="1:20">
      <c r="A1395" s="4">
        <v>4</v>
      </c>
      <c r="B1395" s="62" t="s">
        <v>1663</v>
      </c>
      <c r="C1395" s="62" t="s">
        <v>1668</v>
      </c>
      <c r="D1395" s="63" t="s">
        <v>1665</v>
      </c>
      <c r="E1395" s="64">
        <v>1</v>
      </c>
      <c r="F1395" s="64">
        <v>1</v>
      </c>
      <c r="G1395" s="64">
        <v>0</v>
      </c>
      <c r="H1395" s="64">
        <v>0</v>
      </c>
      <c r="I1395" s="62" t="s">
        <v>137</v>
      </c>
      <c r="J1395" s="65">
        <v>2</v>
      </c>
      <c r="K1395" s="62" t="s">
        <v>61</v>
      </c>
      <c r="L1395" s="65">
        <v>1</v>
      </c>
      <c r="M1395" s="62"/>
      <c r="N1395" s="65">
        <v>0</v>
      </c>
      <c r="O1395" s="62"/>
      <c r="P1395" s="65">
        <v>0</v>
      </c>
      <c r="Q1395" s="62"/>
      <c r="R1395" s="65">
        <v>0</v>
      </c>
      <c r="S1395" s="66">
        <v>4</v>
      </c>
      <c r="T1395" s="66">
        <v>14</v>
      </c>
    </row>
    <row r="1396" ht="16.5" spans="1:20">
      <c r="A1396" s="4">
        <v>5</v>
      </c>
      <c r="B1396" s="62" t="s">
        <v>1663</v>
      </c>
      <c r="C1396" s="62" t="s">
        <v>1669</v>
      </c>
      <c r="D1396" s="63" t="s">
        <v>1665</v>
      </c>
      <c r="E1396" s="64">
        <v>0</v>
      </c>
      <c r="F1396" s="64">
        <v>0</v>
      </c>
      <c r="G1396" s="64">
        <v>1</v>
      </c>
      <c r="H1396" s="64">
        <v>0</v>
      </c>
      <c r="I1396" s="62" t="s">
        <v>166</v>
      </c>
      <c r="J1396" s="65">
        <v>2</v>
      </c>
      <c r="K1396" s="62" t="s">
        <v>291</v>
      </c>
      <c r="L1396" s="65">
        <v>2</v>
      </c>
      <c r="M1396" s="62" t="s">
        <v>242</v>
      </c>
      <c r="N1396" s="65">
        <v>1</v>
      </c>
      <c r="O1396" s="62"/>
      <c r="P1396" s="65">
        <v>0</v>
      </c>
      <c r="Q1396" s="62"/>
      <c r="R1396" s="65">
        <v>0</v>
      </c>
      <c r="S1396" s="66">
        <v>4</v>
      </c>
      <c r="T1396" s="66">
        <v>14</v>
      </c>
    </row>
    <row r="1397" ht="16.5" spans="1:20">
      <c r="A1397" s="4">
        <v>1</v>
      </c>
      <c r="B1397" s="62" t="s">
        <v>1670</v>
      </c>
      <c r="C1397" s="62" t="s">
        <v>1671</v>
      </c>
      <c r="D1397" s="63" t="s">
        <v>1672</v>
      </c>
      <c r="E1397" s="64">
        <v>0</v>
      </c>
      <c r="F1397" s="64">
        <v>0</v>
      </c>
      <c r="G1397" s="64">
        <v>1</v>
      </c>
      <c r="H1397" s="64">
        <v>0</v>
      </c>
      <c r="I1397" s="62" t="s">
        <v>64</v>
      </c>
      <c r="J1397" s="65">
        <v>3</v>
      </c>
      <c r="K1397" s="62" t="s">
        <v>136</v>
      </c>
      <c r="L1397" s="65">
        <v>1</v>
      </c>
      <c r="M1397" s="62"/>
      <c r="N1397" s="65">
        <v>0</v>
      </c>
      <c r="O1397" s="62"/>
      <c r="P1397" s="65">
        <v>0</v>
      </c>
      <c r="Q1397" s="62"/>
      <c r="R1397" s="65">
        <v>0</v>
      </c>
      <c r="S1397" s="66">
        <v>4</v>
      </c>
      <c r="T1397" s="66">
        <v>14</v>
      </c>
    </row>
    <row r="1398" ht="16.5" spans="1:20">
      <c r="A1398" s="4">
        <v>2</v>
      </c>
      <c r="B1398" s="62" t="s">
        <v>1670</v>
      </c>
      <c r="C1398" s="62" t="s">
        <v>1673</v>
      </c>
      <c r="D1398" s="63" t="s">
        <v>1672</v>
      </c>
      <c r="E1398" s="64">
        <v>0</v>
      </c>
      <c r="F1398" s="64">
        <v>0</v>
      </c>
      <c r="G1398" s="64">
        <v>1</v>
      </c>
      <c r="H1398" s="64">
        <v>0</v>
      </c>
      <c r="I1398" s="62" t="s">
        <v>64</v>
      </c>
      <c r="J1398" s="65">
        <v>2</v>
      </c>
      <c r="K1398" s="62" t="s">
        <v>499</v>
      </c>
      <c r="L1398" s="65">
        <v>1</v>
      </c>
      <c r="M1398" s="62"/>
      <c r="N1398" s="65">
        <v>0</v>
      </c>
      <c r="O1398" s="62"/>
      <c r="P1398" s="65">
        <v>0</v>
      </c>
      <c r="Q1398" s="62"/>
      <c r="R1398" s="65">
        <v>0</v>
      </c>
      <c r="S1398" s="66">
        <v>4</v>
      </c>
      <c r="T1398" s="66">
        <v>14</v>
      </c>
    </row>
    <row r="1399" ht="16.5" spans="1:20">
      <c r="A1399" s="4">
        <v>3</v>
      </c>
      <c r="B1399" s="62" t="s">
        <v>1670</v>
      </c>
      <c r="C1399" s="62" t="s">
        <v>1674</v>
      </c>
      <c r="D1399" s="63" t="s">
        <v>1672</v>
      </c>
      <c r="E1399" s="64">
        <v>1</v>
      </c>
      <c r="F1399" s="64">
        <v>1</v>
      </c>
      <c r="G1399" s="64">
        <v>0</v>
      </c>
      <c r="H1399" s="64">
        <v>0</v>
      </c>
      <c r="I1399" s="62" t="s">
        <v>499</v>
      </c>
      <c r="J1399" s="65">
        <v>2</v>
      </c>
      <c r="K1399" s="62" t="s">
        <v>66</v>
      </c>
      <c r="L1399" s="65">
        <v>1</v>
      </c>
      <c r="M1399" s="62" t="s">
        <v>373</v>
      </c>
      <c r="N1399" s="65">
        <v>2</v>
      </c>
      <c r="O1399" s="62"/>
      <c r="P1399" s="65">
        <v>0</v>
      </c>
      <c r="Q1399" s="62"/>
      <c r="R1399" s="65">
        <v>0</v>
      </c>
      <c r="S1399" s="66">
        <v>4</v>
      </c>
      <c r="T1399" s="66">
        <v>14</v>
      </c>
    </row>
    <row r="1400" ht="16.5" spans="1:20">
      <c r="A1400" s="4">
        <v>4</v>
      </c>
      <c r="B1400" s="62" t="s">
        <v>1670</v>
      </c>
      <c r="C1400" s="62" t="s">
        <v>1675</v>
      </c>
      <c r="D1400" s="63" t="s">
        <v>1672</v>
      </c>
      <c r="E1400" s="64">
        <v>1</v>
      </c>
      <c r="F1400" s="64">
        <v>0</v>
      </c>
      <c r="G1400" s="64">
        <v>0</v>
      </c>
      <c r="H1400" s="64">
        <v>1</v>
      </c>
      <c r="I1400" s="62" t="s">
        <v>26</v>
      </c>
      <c r="J1400" s="65">
        <v>1</v>
      </c>
      <c r="K1400" s="62" t="s">
        <v>66</v>
      </c>
      <c r="L1400" s="65">
        <v>2</v>
      </c>
      <c r="M1400" s="62"/>
      <c r="N1400" s="65">
        <v>0</v>
      </c>
      <c r="O1400" s="62"/>
      <c r="P1400" s="65">
        <v>0</v>
      </c>
      <c r="Q1400" s="62"/>
      <c r="R1400" s="65">
        <v>0</v>
      </c>
      <c r="S1400" s="66">
        <v>4</v>
      </c>
      <c r="T1400" s="66">
        <v>14</v>
      </c>
    </row>
    <row r="1401" ht="16.5" spans="1:20">
      <c r="A1401" s="4">
        <v>5</v>
      </c>
      <c r="B1401" s="62" t="s">
        <v>1670</v>
      </c>
      <c r="C1401" s="62" t="s">
        <v>1676</v>
      </c>
      <c r="D1401" s="63" t="s">
        <v>1672</v>
      </c>
      <c r="E1401" s="64">
        <v>0</v>
      </c>
      <c r="F1401" s="64">
        <v>0</v>
      </c>
      <c r="G1401" s="64">
        <v>1</v>
      </c>
      <c r="H1401" s="64">
        <v>0</v>
      </c>
      <c r="I1401" s="62" t="s">
        <v>26</v>
      </c>
      <c r="J1401" s="65">
        <v>2</v>
      </c>
      <c r="K1401" s="62" t="s">
        <v>136</v>
      </c>
      <c r="L1401" s="65">
        <v>2</v>
      </c>
      <c r="M1401" s="62"/>
      <c r="N1401" s="65">
        <v>0</v>
      </c>
      <c r="O1401" s="62"/>
      <c r="P1401" s="65">
        <v>0</v>
      </c>
      <c r="Q1401" s="62"/>
      <c r="R1401" s="65">
        <v>0</v>
      </c>
      <c r="S1401" s="66">
        <v>4</v>
      </c>
      <c r="T1401" s="66">
        <v>14</v>
      </c>
    </row>
    <row r="1402" ht="16.5" spans="1:20">
      <c r="A1402" s="4">
        <v>1</v>
      </c>
      <c r="B1402" s="62" t="s">
        <v>1677</v>
      </c>
      <c r="C1402" s="62" t="s">
        <v>1678</v>
      </c>
      <c r="D1402" s="63" t="s">
        <v>1679</v>
      </c>
      <c r="E1402" s="64">
        <v>0</v>
      </c>
      <c r="F1402" s="64">
        <v>2</v>
      </c>
      <c r="G1402" s="64">
        <v>0</v>
      </c>
      <c r="H1402" s="64">
        <v>0</v>
      </c>
      <c r="I1402" s="62" t="s">
        <v>328</v>
      </c>
      <c r="J1402" s="65">
        <v>1</v>
      </c>
      <c r="K1402" s="62" t="s">
        <v>452</v>
      </c>
      <c r="L1402" s="65">
        <v>2</v>
      </c>
      <c r="M1402" s="62"/>
      <c r="N1402" s="65">
        <v>0</v>
      </c>
      <c r="O1402" s="62"/>
      <c r="P1402" s="65">
        <v>0</v>
      </c>
      <c r="Q1402" s="62"/>
      <c r="R1402" s="65">
        <v>0</v>
      </c>
      <c r="S1402" s="66">
        <v>4</v>
      </c>
      <c r="T1402" s="66">
        <v>14</v>
      </c>
    </row>
    <row r="1403" ht="16.5" spans="1:20">
      <c r="A1403" s="4">
        <v>2</v>
      </c>
      <c r="B1403" s="62" t="s">
        <v>1677</v>
      </c>
      <c r="C1403" s="62" t="s">
        <v>1680</v>
      </c>
      <c r="D1403" s="63" t="s">
        <v>1679</v>
      </c>
      <c r="E1403" s="64">
        <v>1</v>
      </c>
      <c r="F1403" s="64">
        <v>1</v>
      </c>
      <c r="G1403" s="64">
        <v>0</v>
      </c>
      <c r="H1403" s="64">
        <v>0</v>
      </c>
      <c r="I1403" s="62" t="s">
        <v>1681</v>
      </c>
      <c r="J1403" s="65">
        <v>1</v>
      </c>
      <c r="K1403" s="62" t="s">
        <v>452</v>
      </c>
      <c r="L1403" s="65">
        <v>3</v>
      </c>
      <c r="M1403" s="62"/>
      <c r="N1403" s="65">
        <v>0</v>
      </c>
      <c r="O1403" s="62"/>
      <c r="P1403" s="65">
        <v>0</v>
      </c>
      <c r="Q1403" s="62"/>
      <c r="R1403" s="65">
        <v>0</v>
      </c>
      <c r="S1403" s="66">
        <v>4</v>
      </c>
      <c r="T1403" s="66">
        <v>14</v>
      </c>
    </row>
    <row r="1404" ht="16.5" spans="1:20">
      <c r="A1404" s="4">
        <v>3</v>
      </c>
      <c r="B1404" s="62" t="s">
        <v>1677</v>
      </c>
      <c r="C1404" s="62" t="s">
        <v>1682</v>
      </c>
      <c r="D1404" s="63" t="s">
        <v>1679</v>
      </c>
      <c r="E1404" s="64">
        <v>0</v>
      </c>
      <c r="F1404" s="64">
        <v>0</v>
      </c>
      <c r="G1404" s="64">
        <v>0</v>
      </c>
      <c r="H1404" s="64">
        <v>1</v>
      </c>
      <c r="I1404" s="62" t="s">
        <v>1681</v>
      </c>
      <c r="J1404" s="65">
        <v>1</v>
      </c>
      <c r="K1404" s="62" t="s">
        <v>166</v>
      </c>
      <c r="L1404" s="65">
        <v>2</v>
      </c>
      <c r="M1404" s="62"/>
      <c r="N1404" s="65">
        <v>0</v>
      </c>
      <c r="O1404" s="62"/>
      <c r="P1404" s="65">
        <v>0</v>
      </c>
      <c r="Q1404" s="62"/>
      <c r="R1404" s="65">
        <v>0</v>
      </c>
      <c r="S1404" s="66">
        <v>4</v>
      </c>
      <c r="T1404" s="66">
        <v>14</v>
      </c>
    </row>
    <row r="1405" ht="16.5" spans="1:20">
      <c r="A1405" s="4">
        <v>4</v>
      </c>
      <c r="B1405" s="62" t="s">
        <v>1677</v>
      </c>
      <c r="C1405" s="62" t="s">
        <v>1683</v>
      </c>
      <c r="D1405" s="63" t="s">
        <v>1679</v>
      </c>
      <c r="E1405" s="64">
        <v>0</v>
      </c>
      <c r="F1405" s="64">
        <v>1</v>
      </c>
      <c r="G1405" s="64">
        <v>0</v>
      </c>
      <c r="H1405" s="64">
        <v>1</v>
      </c>
      <c r="I1405" s="62" t="s">
        <v>1681</v>
      </c>
      <c r="J1405" s="65">
        <v>1</v>
      </c>
      <c r="K1405" s="62" t="s">
        <v>328</v>
      </c>
      <c r="L1405" s="65">
        <v>1</v>
      </c>
      <c r="M1405" s="62"/>
      <c r="N1405" s="65">
        <v>0</v>
      </c>
      <c r="O1405" s="62"/>
      <c r="P1405" s="65">
        <v>0</v>
      </c>
      <c r="Q1405" s="62"/>
      <c r="R1405" s="65">
        <v>0</v>
      </c>
      <c r="S1405" s="66">
        <v>4</v>
      </c>
      <c r="T1405" s="66">
        <v>14</v>
      </c>
    </row>
    <row r="1406" ht="16.5" spans="1:20">
      <c r="A1406" s="4">
        <v>5</v>
      </c>
      <c r="B1406" s="62" t="s">
        <v>1677</v>
      </c>
      <c r="C1406" s="62" t="s">
        <v>1684</v>
      </c>
      <c r="D1406" s="63" t="s">
        <v>1679</v>
      </c>
      <c r="E1406" s="64">
        <v>3</v>
      </c>
      <c r="F1406" s="64">
        <v>0</v>
      </c>
      <c r="G1406" s="64">
        <v>0</v>
      </c>
      <c r="H1406" s="64">
        <v>0</v>
      </c>
      <c r="I1406" s="62" t="s">
        <v>328</v>
      </c>
      <c r="J1406" s="65">
        <v>3</v>
      </c>
      <c r="K1406" s="62" t="s">
        <v>166</v>
      </c>
      <c r="L1406" s="65">
        <v>1</v>
      </c>
      <c r="M1406" s="62"/>
      <c r="N1406" s="65">
        <v>0</v>
      </c>
      <c r="O1406" s="62"/>
      <c r="P1406" s="65">
        <v>0</v>
      </c>
      <c r="Q1406" s="62"/>
      <c r="R1406" s="65">
        <v>0</v>
      </c>
      <c r="S1406" s="66">
        <v>4</v>
      </c>
      <c r="T1406" s="66">
        <v>14</v>
      </c>
    </row>
    <row r="1407" ht="16.5" spans="1:20">
      <c r="A1407" s="4">
        <v>1</v>
      </c>
      <c r="B1407" s="62" t="s">
        <v>1685</v>
      </c>
      <c r="C1407" s="62" t="s">
        <v>1686</v>
      </c>
      <c r="D1407" s="63" t="s">
        <v>1687</v>
      </c>
      <c r="E1407" s="64">
        <v>0</v>
      </c>
      <c r="F1407" s="64">
        <v>0</v>
      </c>
      <c r="G1407" s="64">
        <v>1</v>
      </c>
      <c r="H1407" s="64">
        <v>0</v>
      </c>
      <c r="I1407" s="62" t="s">
        <v>1688</v>
      </c>
      <c r="J1407" s="65">
        <v>1</v>
      </c>
      <c r="K1407" s="62" t="s">
        <v>452</v>
      </c>
      <c r="L1407" s="65">
        <v>3</v>
      </c>
      <c r="M1407" s="62"/>
      <c r="N1407" s="65">
        <v>0</v>
      </c>
      <c r="O1407" s="62"/>
      <c r="P1407" s="65">
        <v>0</v>
      </c>
      <c r="Q1407" s="62"/>
      <c r="R1407" s="65">
        <v>0</v>
      </c>
      <c r="S1407" s="66">
        <v>4</v>
      </c>
      <c r="T1407" s="66">
        <v>14</v>
      </c>
    </row>
    <row r="1408" ht="16.5" spans="1:20">
      <c r="A1408" s="4">
        <v>2</v>
      </c>
      <c r="B1408" s="62" t="s">
        <v>1685</v>
      </c>
      <c r="C1408" s="62" t="s">
        <v>1689</v>
      </c>
      <c r="D1408" s="63" t="s">
        <v>1687</v>
      </c>
      <c r="E1408" s="64">
        <v>0</v>
      </c>
      <c r="F1408" s="64">
        <v>0</v>
      </c>
      <c r="G1408" s="64">
        <v>1</v>
      </c>
      <c r="H1408" s="64">
        <v>0</v>
      </c>
      <c r="I1408" s="62" t="s">
        <v>1688</v>
      </c>
      <c r="J1408" s="65">
        <v>1</v>
      </c>
      <c r="K1408" s="62" t="s">
        <v>214</v>
      </c>
      <c r="L1408" s="65">
        <v>3</v>
      </c>
      <c r="M1408" s="62"/>
      <c r="N1408" s="65">
        <v>0</v>
      </c>
      <c r="O1408" s="62"/>
      <c r="P1408" s="65">
        <v>0</v>
      </c>
      <c r="Q1408" s="62"/>
      <c r="R1408" s="65">
        <v>0</v>
      </c>
      <c r="S1408" s="66">
        <v>4</v>
      </c>
      <c r="T1408" s="66">
        <v>14</v>
      </c>
    </row>
    <row r="1409" ht="16.5" spans="1:20">
      <c r="A1409" s="4">
        <v>3</v>
      </c>
      <c r="B1409" s="62" t="s">
        <v>1685</v>
      </c>
      <c r="C1409" s="62" t="s">
        <v>1690</v>
      </c>
      <c r="D1409" s="63" t="s">
        <v>1687</v>
      </c>
      <c r="E1409" s="64">
        <v>0</v>
      </c>
      <c r="F1409" s="64">
        <v>0</v>
      </c>
      <c r="G1409" s="64">
        <v>0</v>
      </c>
      <c r="H1409" s="64">
        <v>0</v>
      </c>
      <c r="I1409" s="62" t="s">
        <v>88</v>
      </c>
      <c r="J1409" s="65">
        <v>3</v>
      </c>
      <c r="K1409" s="62"/>
      <c r="L1409" s="65">
        <v>0</v>
      </c>
      <c r="M1409" s="62"/>
      <c r="N1409" s="65">
        <v>0</v>
      </c>
      <c r="O1409" s="62"/>
      <c r="P1409" s="65">
        <v>0</v>
      </c>
      <c r="Q1409" s="62"/>
      <c r="R1409" s="65">
        <v>0</v>
      </c>
      <c r="S1409" s="66">
        <v>4</v>
      </c>
      <c r="T1409" s="66">
        <v>14</v>
      </c>
    </row>
    <row r="1410" ht="16.5" spans="1:20">
      <c r="A1410" s="4">
        <v>4</v>
      </c>
      <c r="B1410" s="62" t="s">
        <v>1685</v>
      </c>
      <c r="C1410" s="62" t="s">
        <v>1691</v>
      </c>
      <c r="D1410" s="63" t="s">
        <v>1687</v>
      </c>
      <c r="E1410" s="64">
        <v>2</v>
      </c>
      <c r="F1410" s="64">
        <v>0</v>
      </c>
      <c r="G1410" s="64">
        <v>0</v>
      </c>
      <c r="H1410" s="64">
        <v>1</v>
      </c>
      <c r="I1410" s="62" t="s">
        <v>1692</v>
      </c>
      <c r="J1410" s="65">
        <v>1</v>
      </c>
      <c r="K1410" s="62" t="s">
        <v>30</v>
      </c>
      <c r="L1410" s="65">
        <v>2</v>
      </c>
      <c r="M1410" s="62"/>
      <c r="N1410" s="65">
        <v>0</v>
      </c>
      <c r="O1410" s="62"/>
      <c r="P1410" s="65">
        <v>0</v>
      </c>
      <c r="Q1410" s="62"/>
      <c r="R1410" s="65">
        <v>0</v>
      </c>
      <c r="S1410" s="66">
        <v>4</v>
      </c>
      <c r="T1410" s="66">
        <v>14</v>
      </c>
    </row>
    <row r="1411" ht="16.5" spans="1:20">
      <c r="A1411" s="4">
        <v>5</v>
      </c>
      <c r="B1411" s="62" t="s">
        <v>1685</v>
      </c>
      <c r="C1411" s="62" t="s">
        <v>1693</v>
      </c>
      <c r="D1411" s="63" t="s">
        <v>1687</v>
      </c>
      <c r="E1411" s="64">
        <v>0</v>
      </c>
      <c r="F1411" s="64">
        <v>0</v>
      </c>
      <c r="G1411" s="64">
        <v>0</v>
      </c>
      <c r="H1411" s="64">
        <v>1</v>
      </c>
      <c r="I1411" s="62" t="s">
        <v>1688</v>
      </c>
      <c r="J1411" s="65">
        <v>1</v>
      </c>
      <c r="K1411" s="62" t="s">
        <v>428</v>
      </c>
      <c r="L1411" s="65">
        <v>2</v>
      </c>
      <c r="M1411" s="62"/>
      <c r="N1411" s="65">
        <v>0</v>
      </c>
      <c r="O1411" s="62"/>
      <c r="P1411" s="65">
        <v>0</v>
      </c>
      <c r="Q1411" s="62"/>
      <c r="R1411" s="65">
        <v>0</v>
      </c>
      <c r="S1411" s="66">
        <v>4</v>
      </c>
      <c r="T1411" s="66">
        <v>14</v>
      </c>
    </row>
    <row r="1412" ht="16.5" spans="1:20">
      <c r="A1412" s="4">
        <v>1</v>
      </c>
      <c r="B1412" s="62" t="s">
        <v>1694</v>
      </c>
      <c r="C1412" s="62" t="s">
        <v>1695</v>
      </c>
      <c r="D1412" s="63" t="s">
        <v>1696</v>
      </c>
      <c r="E1412" s="64">
        <v>1</v>
      </c>
      <c r="F1412" s="64">
        <v>1</v>
      </c>
      <c r="G1412" s="64">
        <v>0</v>
      </c>
      <c r="H1412" s="64">
        <v>1</v>
      </c>
      <c r="I1412" s="62" t="s">
        <v>1697</v>
      </c>
      <c r="J1412" s="65">
        <v>1</v>
      </c>
      <c r="K1412" s="62" t="s">
        <v>83</v>
      </c>
      <c r="L1412" s="65">
        <v>2</v>
      </c>
      <c r="M1412" s="62"/>
      <c r="N1412" s="65">
        <v>0</v>
      </c>
      <c r="O1412" s="62"/>
      <c r="P1412" s="65">
        <v>0</v>
      </c>
      <c r="Q1412" s="62"/>
      <c r="R1412" s="65">
        <v>0</v>
      </c>
      <c r="S1412" s="66">
        <v>4</v>
      </c>
      <c r="T1412" s="66">
        <v>14</v>
      </c>
    </row>
    <row r="1413" ht="16.5" spans="1:20">
      <c r="A1413" s="4">
        <v>2</v>
      </c>
      <c r="B1413" s="62" t="s">
        <v>1694</v>
      </c>
      <c r="C1413" s="62" t="s">
        <v>1698</v>
      </c>
      <c r="D1413" s="63" t="s">
        <v>1696</v>
      </c>
      <c r="E1413" s="64">
        <v>1</v>
      </c>
      <c r="F1413" s="64">
        <v>0</v>
      </c>
      <c r="G1413" s="64">
        <v>1</v>
      </c>
      <c r="H1413" s="64">
        <v>0</v>
      </c>
      <c r="I1413" s="62" t="s">
        <v>1697</v>
      </c>
      <c r="J1413" s="65">
        <v>1</v>
      </c>
      <c r="K1413" s="62" t="s">
        <v>66</v>
      </c>
      <c r="L1413" s="65">
        <v>2</v>
      </c>
      <c r="M1413" s="62"/>
      <c r="N1413" s="65">
        <v>0</v>
      </c>
      <c r="O1413" s="62"/>
      <c r="P1413" s="65">
        <v>0</v>
      </c>
      <c r="Q1413" s="62"/>
      <c r="R1413" s="65">
        <v>0</v>
      </c>
      <c r="S1413" s="66">
        <v>4</v>
      </c>
      <c r="T1413" s="66">
        <v>14</v>
      </c>
    </row>
    <row r="1414" ht="16.5" spans="1:20">
      <c r="A1414" s="4">
        <v>3</v>
      </c>
      <c r="B1414" s="62" t="s">
        <v>1694</v>
      </c>
      <c r="C1414" s="62" t="s">
        <v>1699</v>
      </c>
      <c r="D1414" s="63" t="s">
        <v>1696</v>
      </c>
      <c r="E1414" s="64">
        <v>1</v>
      </c>
      <c r="F1414" s="64">
        <v>0</v>
      </c>
      <c r="G1414" s="64">
        <v>0</v>
      </c>
      <c r="H1414" s="64">
        <v>1</v>
      </c>
      <c r="I1414" s="62" t="s">
        <v>1697</v>
      </c>
      <c r="J1414" s="65">
        <v>1</v>
      </c>
      <c r="K1414" s="62" t="s">
        <v>66</v>
      </c>
      <c r="L1414" s="65">
        <v>1</v>
      </c>
      <c r="M1414" s="62" t="s">
        <v>83</v>
      </c>
      <c r="N1414" s="65">
        <v>1</v>
      </c>
      <c r="O1414" s="62"/>
      <c r="P1414" s="65">
        <v>0</v>
      </c>
      <c r="Q1414" s="62"/>
      <c r="R1414" s="65">
        <v>0</v>
      </c>
      <c r="S1414" s="66">
        <v>4</v>
      </c>
      <c r="T1414" s="66">
        <v>14</v>
      </c>
    </row>
    <row r="1415" ht="16.5" spans="1:20">
      <c r="A1415" s="4">
        <v>4</v>
      </c>
      <c r="B1415" s="62" t="s">
        <v>1694</v>
      </c>
      <c r="C1415" s="62" t="s">
        <v>1700</v>
      </c>
      <c r="D1415" s="63" t="s">
        <v>1696</v>
      </c>
      <c r="E1415" s="64">
        <v>1</v>
      </c>
      <c r="F1415" s="64">
        <v>1</v>
      </c>
      <c r="G1415" s="64">
        <v>0</v>
      </c>
      <c r="H1415" s="64">
        <v>0</v>
      </c>
      <c r="I1415" s="62" t="s">
        <v>98</v>
      </c>
      <c r="J1415" s="65">
        <v>3</v>
      </c>
      <c r="K1415" s="62" t="s">
        <v>107</v>
      </c>
      <c r="L1415" s="65">
        <v>2</v>
      </c>
      <c r="M1415" s="62"/>
      <c r="N1415" s="65">
        <v>0</v>
      </c>
      <c r="O1415" s="62"/>
      <c r="P1415" s="65">
        <v>0</v>
      </c>
      <c r="Q1415" s="62"/>
      <c r="R1415" s="65">
        <v>0</v>
      </c>
      <c r="S1415" s="66">
        <v>4</v>
      </c>
      <c r="T1415" s="66">
        <v>14</v>
      </c>
    </row>
    <row r="1416" ht="16.5" spans="1:20">
      <c r="A1416" s="4">
        <v>5</v>
      </c>
      <c r="B1416" s="62" t="s">
        <v>1694</v>
      </c>
      <c r="C1416" s="62" t="s">
        <v>1701</v>
      </c>
      <c r="D1416" s="63" t="s">
        <v>1696</v>
      </c>
      <c r="E1416" s="64">
        <v>2</v>
      </c>
      <c r="F1416" s="64">
        <v>0</v>
      </c>
      <c r="G1416" s="64">
        <v>0</v>
      </c>
      <c r="H1416" s="64">
        <v>0</v>
      </c>
      <c r="I1416" s="62" t="s">
        <v>323</v>
      </c>
      <c r="J1416" s="65">
        <v>3</v>
      </c>
      <c r="K1416" s="62" t="s">
        <v>324</v>
      </c>
      <c r="L1416" s="65">
        <v>3</v>
      </c>
      <c r="M1416" s="62" t="s">
        <v>124</v>
      </c>
      <c r="N1416" s="65">
        <v>3</v>
      </c>
      <c r="O1416" s="62"/>
      <c r="P1416" s="65">
        <v>0</v>
      </c>
      <c r="Q1416" s="62"/>
      <c r="R1416" s="65">
        <v>0</v>
      </c>
      <c r="S1416" s="66">
        <v>4</v>
      </c>
      <c r="T1416" s="66">
        <v>14</v>
      </c>
    </row>
    <row r="1417" ht="16.5" spans="1:20">
      <c r="A1417" s="4">
        <v>1</v>
      </c>
      <c r="B1417" s="62" t="s">
        <v>1702</v>
      </c>
      <c r="C1417" s="62" t="s">
        <v>1703</v>
      </c>
      <c r="D1417" s="63" t="s">
        <v>1704</v>
      </c>
      <c r="E1417" s="64">
        <v>0</v>
      </c>
      <c r="F1417" s="64">
        <v>2</v>
      </c>
      <c r="G1417" s="64">
        <v>0</v>
      </c>
      <c r="H1417" s="64">
        <v>0</v>
      </c>
      <c r="I1417" s="62" t="s">
        <v>28</v>
      </c>
      <c r="J1417" s="65">
        <v>2</v>
      </c>
      <c r="K1417" s="62" t="s">
        <v>24</v>
      </c>
      <c r="L1417" s="65">
        <v>1</v>
      </c>
      <c r="M1417" s="62"/>
      <c r="N1417" s="65">
        <v>0</v>
      </c>
      <c r="O1417" s="62"/>
      <c r="P1417" s="65">
        <v>0</v>
      </c>
      <c r="Q1417" s="62"/>
      <c r="R1417" s="65">
        <v>0</v>
      </c>
      <c r="S1417" s="66">
        <v>4</v>
      </c>
      <c r="T1417" s="66">
        <v>14</v>
      </c>
    </row>
    <row r="1418" ht="16.5" spans="1:20">
      <c r="A1418" s="4">
        <v>2</v>
      </c>
      <c r="B1418" s="62" t="s">
        <v>1702</v>
      </c>
      <c r="C1418" s="62" t="s">
        <v>1705</v>
      </c>
      <c r="D1418" s="63" t="s">
        <v>1704</v>
      </c>
      <c r="E1418" s="64">
        <v>0</v>
      </c>
      <c r="F1418" s="64">
        <v>0</v>
      </c>
      <c r="G1418" s="64">
        <v>0</v>
      </c>
      <c r="H1418" s="64">
        <v>1</v>
      </c>
      <c r="I1418" s="62" t="s">
        <v>328</v>
      </c>
      <c r="J1418" s="65">
        <v>2</v>
      </c>
      <c r="K1418" s="62" t="s">
        <v>1706</v>
      </c>
      <c r="L1418" s="65">
        <v>1</v>
      </c>
      <c r="M1418" s="62"/>
      <c r="N1418" s="65">
        <v>0</v>
      </c>
      <c r="O1418" s="62"/>
      <c r="P1418" s="65">
        <v>0</v>
      </c>
      <c r="Q1418" s="62"/>
      <c r="R1418" s="65">
        <v>0</v>
      </c>
      <c r="S1418" s="66">
        <v>4</v>
      </c>
      <c r="T1418" s="66">
        <v>14</v>
      </c>
    </row>
    <row r="1419" ht="16.5" spans="1:20">
      <c r="A1419" s="4">
        <v>3</v>
      </c>
      <c r="B1419" s="62" t="s">
        <v>1702</v>
      </c>
      <c r="C1419" s="62" t="s">
        <v>1707</v>
      </c>
      <c r="D1419" s="63" t="s">
        <v>1704</v>
      </c>
      <c r="E1419" s="64">
        <v>1</v>
      </c>
      <c r="F1419" s="64">
        <v>1</v>
      </c>
      <c r="G1419" s="64">
        <v>0</v>
      </c>
      <c r="H1419" s="64">
        <v>0</v>
      </c>
      <c r="I1419" s="62" t="s">
        <v>328</v>
      </c>
      <c r="J1419" s="65">
        <v>3</v>
      </c>
      <c r="K1419" s="62" t="s">
        <v>24</v>
      </c>
      <c r="L1419" s="65">
        <v>1</v>
      </c>
      <c r="M1419" s="62"/>
      <c r="N1419" s="65">
        <v>0</v>
      </c>
      <c r="O1419" s="62"/>
      <c r="P1419" s="65">
        <v>0</v>
      </c>
      <c r="Q1419" s="62"/>
      <c r="R1419" s="65">
        <v>0</v>
      </c>
      <c r="S1419" s="66">
        <v>4</v>
      </c>
      <c r="T1419" s="66">
        <v>14</v>
      </c>
    </row>
    <row r="1420" ht="16.5" spans="1:20">
      <c r="A1420" s="4">
        <v>4</v>
      </c>
      <c r="B1420" s="62" t="s">
        <v>1702</v>
      </c>
      <c r="C1420" s="62" t="s">
        <v>1708</v>
      </c>
      <c r="D1420" s="63" t="s">
        <v>1704</v>
      </c>
      <c r="E1420" s="64">
        <v>0</v>
      </c>
      <c r="F1420" s="64">
        <v>0</v>
      </c>
      <c r="G1420" s="64">
        <v>0</v>
      </c>
      <c r="H1420" s="64">
        <v>1</v>
      </c>
      <c r="I1420" s="62" t="s">
        <v>286</v>
      </c>
      <c r="J1420" s="65">
        <v>2</v>
      </c>
      <c r="K1420" s="62" t="s">
        <v>24</v>
      </c>
      <c r="L1420" s="65">
        <v>1</v>
      </c>
      <c r="M1420" s="62"/>
      <c r="N1420" s="65">
        <v>0</v>
      </c>
      <c r="O1420" s="62"/>
      <c r="P1420" s="65">
        <v>0</v>
      </c>
      <c r="Q1420" s="62"/>
      <c r="R1420" s="65">
        <v>0</v>
      </c>
      <c r="S1420" s="66">
        <v>4</v>
      </c>
      <c r="T1420" s="66">
        <v>14</v>
      </c>
    </row>
    <row r="1421" ht="16.5" spans="1:20">
      <c r="A1421" s="4">
        <v>5</v>
      </c>
      <c r="B1421" s="62" t="s">
        <v>1702</v>
      </c>
      <c r="C1421" s="62" t="s">
        <v>1709</v>
      </c>
      <c r="D1421" s="63" t="s">
        <v>1704</v>
      </c>
      <c r="E1421" s="64">
        <v>2</v>
      </c>
      <c r="F1421" s="64">
        <v>1</v>
      </c>
      <c r="G1421" s="64">
        <v>0</v>
      </c>
      <c r="H1421" s="64">
        <v>0</v>
      </c>
      <c r="I1421" s="62" t="s">
        <v>286</v>
      </c>
      <c r="J1421" s="65">
        <v>3</v>
      </c>
      <c r="K1421" s="62" t="s">
        <v>1706</v>
      </c>
      <c r="L1421" s="65">
        <v>1</v>
      </c>
      <c r="M1421" s="62"/>
      <c r="N1421" s="65">
        <v>0</v>
      </c>
      <c r="O1421" s="62"/>
      <c r="P1421" s="65">
        <v>0</v>
      </c>
      <c r="Q1421" s="62"/>
      <c r="R1421" s="65">
        <v>0</v>
      </c>
      <c r="S1421" s="66">
        <v>4</v>
      </c>
      <c r="T1421" s="66">
        <v>14</v>
      </c>
    </row>
    <row r="1422" ht="16.5" spans="1:20">
      <c r="A1422" s="4">
        <v>1</v>
      </c>
      <c r="B1422" s="62" t="s">
        <v>1710</v>
      </c>
      <c r="C1422" s="62" t="s">
        <v>1711</v>
      </c>
      <c r="D1422" s="63" t="s">
        <v>1712</v>
      </c>
      <c r="E1422" s="64">
        <v>0</v>
      </c>
      <c r="F1422" s="64">
        <v>2</v>
      </c>
      <c r="G1422" s="64">
        <v>0</v>
      </c>
      <c r="H1422" s="64">
        <v>0</v>
      </c>
      <c r="I1422" s="62" t="s">
        <v>581</v>
      </c>
      <c r="J1422" s="65">
        <v>3</v>
      </c>
      <c r="K1422" s="62" t="s">
        <v>384</v>
      </c>
      <c r="L1422" s="65">
        <v>1</v>
      </c>
      <c r="M1422" s="62"/>
      <c r="N1422" s="65">
        <v>0</v>
      </c>
      <c r="O1422" s="62"/>
      <c r="P1422" s="65">
        <v>0</v>
      </c>
      <c r="Q1422" s="62"/>
      <c r="R1422" s="65">
        <v>0</v>
      </c>
      <c r="S1422" s="66">
        <v>4</v>
      </c>
      <c r="T1422" s="66">
        <v>14</v>
      </c>
    </row>
    <row r="1423" ht="16.5" spans="1:20">
      <c r="A1423" s="4">
        <v>2</v>
      </c>
      <c r="B1423" s="62" t="s">
        <v>1710</v>
      </c>
      <c r="C1423" s="62" t="s">
        <v>1713</v>
      </c>
      <c r="D1423" s="63" t="s">
        <v>1712</v>
      </c>
      <c r="E1423" s="64">
        <v>0</v>
      </c>
      <c r="F1423" s="64">
        <v>0</v>
      </c>
      <c r="G1423" s="64">
        <v>0</v>
      </c>
      <c r="H1423" s="64">
        <v>1</v>
      </c>
      <c r="I1423" s="62" t="s">
        <v>1714</v>
      </c>
      <c r="J1423" s="65">
        <v>1</v>
      </c>
      <c r="K1423" s="62" t="s">
        <v>384</v>
      </c>
      <c r="L1423" s="65">
        <v>2</v>
      </c>
      <c r="M1423" s="62"/>
      <c r="N1423" s="65">
        <v>0</v>
      </c>
      <c r="O1423" s="62"/>
      <c r="P1423" s="65">
        <v>0</v>
      </c>
      <c r="Q1423" s="62"/>
      <c r="R1423" s="65">
        <v>0</v>
      </c>
      <c r="S1423" s="66">
        <v>4</v>
      </c>
      <c r="T1423" s="66">
        <v>14</v>
      </c>
    </row>
    <row r="1424" ht="16.5" spans="1:20">
      <c r="A1424" s="4">
        <v>3</v>
      </c>
      <c r="B1424" s="62" t="s">
        <v>1710</v>
      </c>
      <c r="C1424" s="62" t="s">
        <v>1715</v>
      </c>
      <c r="D1424" s="63" t="s">
        <v>1712</v>
      </c>
      <c r="E1424" s="64">
        <v>0</v>
      </c>
      <c r="F1424" s="64">
        <v>0</v>
      </c>
      <c r="G1424" s="64">
        <v>0</v>
      </c>
      <c r="H1424" s="64">
        <v>1</v>
      </c>
      <c r="I1424" s="62" t="s">
        <v>1714</v>
      </c>
      <c r="J1424" s="65">
        <v>1</v>
      </c>
      <c r="K1424" s="62" t="s">
        <v>113</v>
      </c>
      <c r="L1424" s="65">
        <v>2</v>
      </c>
      <c r="M1424" s="62" t="s">
        <v>634</v>
      </c>
      <c r="N1424" s="65">
        <v>1</v>
      </c>
      <c r="O1424" s="62"/>
      <c r="P1424" s="65">
        <v>0</v>
      </c>
      <c r="Q1424" s="62"/>
      <c r="R1424" s="65">
        <v>0</v>
      </c>
      <c r="S1424" s="66">
        <v>4</v>
      </c>
      <c r="T1424" s="66">
        <v>14</v>
      </c>
    </row>
    <row r="1425" ht="16.5" spans="1:20">
      <c r="A1425" s="4">
        <v>4</v>
      </c>
      <c r="B1425" s="62" t="s">
        <v>1710</v>
      </c>
      <c r="C1425" s="62" t="s">
        <v>1716</v>
      </c>
      <c r="D1425" s="63" t="s">
        <v>1712</v>
      </c>
      <c r="E1425" s="64">
        <v>1</v>
      </c>
      <c r="F1425" s="64">
        <v>0</v>
      </c>
      <c r="G1425" s="64">
        <v>1</v>
      </c>
      <c r="H1425" s="64">
        <v>0</v>
      </c>
      <c r="I1425" s="62" t="s">
        <v>328</v>
      </c>
      <c r="J1425" s="65">
        <v>2</v>
      </c>
      <c r="K1425" s="62" t="s">
        <v>113</v>
      </c>
      <c r="L1425" s="65">
        <v>1</v>
      </c>
      <c r="M1425" s="62"/>
      <c r="N1425" s="65">
        <v>0</v>
      </c>
      <c r="O1425" s="62"/>
      <c r="P1425" s="65">
        <v>0</v>
      </c>
      <c r="Q1425" s="62"/>
      <c r="R1425" s="65">
        <v>0</v>
      </c>
      <c r="S1425" s="66">
        <v>4</v>
      </c>
      <c r="T1425" s="66">
        <v>14</v>
      </c>
    </row>
    <row r="1426" ht="16.5" spans="1:20">
      <c r="A1426" s="4">
        <v>5</v>
      </c>
      <c r="B1426" s="62" t="s">
        <v>1710</v>
      </c>
      <c r="C1426" s="62" t="s">
        <v>1717</v>
      </c>
      <c r="D1426" s="63" t="s">
        <v>1712</v>
      </c>
      <c r="E1426" s="64">
        <v>1</v>
      </c>
      <c r="F1426" s="64">
        <v>0</v>
      </c>
      <c r="G1426" s="64">
        <v>0</v>
      </c>
      <c r="H1426" s="64">
        <v>1</v>
      </c>
      <c r="I1426" s="62" t="s">
        <v>1714</v>
      </c>
      <c r="J1426" s="65">
        <v>1</v>
      </c>
      <c r="K1426" s="62" t="s">
        <v>70</v>
      </c>
      <c r="L1426" s="65">
        <v>2</v>
      </c>
      <c r="M1426" s="62" t="s">
        <v>278</v>
      </c>
      <c r="N1426" s="65">
        <v>3</v>
      </c>
      <c r="O1426" s="62"/>
      <c r="P1426" s="65">
        <v>0</v>
      </c>
      <c r="Q1426" s="62"/>
      <c r="R1426" s="65">
        <v>0</v>
      </c>
      <c r="S1426" s="66">
        <v>4</v>
      </c>
      <c r="T1426" s="66">
        <v>14</v>
      </c>
    </row>
    <row r="1427" ht="16.5" spans="1:20">
      <c r="A1427" s="4">
        <v>1</v>
      </c>
      <c r="B1427" s="62" t="s">
        <v>1718</v>
      </c>
      <c r="C1427" s="62" t="s">
        <v>1719</v>
      </c>
      <c r="D1427" s="63" t="s">
        <v>1720</v>
      </c>
      <c r="E1427" s="64">
        <v>0</v>
      </c>
      <c r="F1427" s="64">
        <v>1</v>
      </c>
      <c r="G1427" s="64">
        <v>0</v>
      </c>
      <c r="H1427" s="64">
        <v>0</v>
      </c>
      <c r="I1427" s="62" t="s">
        <v>493</v>
      </c>
      <c r="J1427" s="65">
        <v>1</v>
      </c>
      <c r="K1427" s="62" t="s">
        <v>503</v>
      </c>
      <c r="L1427" s="65">
        <v>1</v>
      </c>
      <c r="M1427" s="62" t="s">
        <v>807</v>
      </c>
      <c r="N1427" s="65">
        <v>2</v>
      </c>
      <c r="O1427" s="62"/>
      <c r="P1427" s="65">
        <v>0</v>
      </c>
      <c r="Q1427" s="62"/>
      <c r="R1427" s="65">
        <v>0</v>
      </c>
      <c r="S1427" s="66">
        <v>4</v>
      </c>
      <c r="T1427" s="66">
        <v>14</v>
      </c>
    </row>
    <row r="1428" ht="16.5" spans="1:20">
      <c r="A1428" s="4">
        <v>2</v>
      </c>
      <c r="B1428" s="62" t="s">
        <v>1718</v>
      </c>
      <c r="C1428" s="62" t="s">
        <v>1721</v>
      </c>
      <c r="D1428" s="63" t="s">
        <v>1720</v>
      </c>
      <c r="E1428" s="64">
        <v>2</v>
      </c>
      <c r="F1428" s="64">
        <v>0</v>
      </c>
      <c r="G1428" s="64">
        <v>0</v>
      </c>
      <c r="H1428" s="64">
        <v>0</v>
      </c>
      <c r="I1428" s="62" t="s">
        <v>64</v>
      </c>
      <c r="J1428" s="65">
        <v>1</v>
      </c>
      <c r="K1428" s="62" t="s">
        <v>503</v>
      </c>
      <c r="L1428" s="65">
        <v>2</v>
      </c>
      <c r="M1428" s="62" t="s">
        <v>499</v>
      </c>
      <c r="N1428" s="65">
        <v>1</v>
      </c>
      <c r="O1428" s="62"/>
      <c r="P1428" s="65">
        <v>0</v>
      </c>
      <c r="Q1428" s="62"/>
      <c r="R1428" s="65">
        <v>0</v>
      </c>
      <c r="S1428" s="66">
        <v>4</v>
      </c>
      <c r="T1428" s="66">
        <v>14</v>
      </c>
    </row>
    <row r="1429" ht="16.5" spans="1:20">
      <c r="A1429" s="4">
        <v>3</v>
      </c>
      <c r="B1429" s="62" t="s">
        <v>1718</v>
      </c>
      <c r="C1429" s="62" t="s">
        <v>1722</v>
      </c>
      <c r="D1429" s="63" t="s">
        <v>1720</v>
      </c>
      <c r="E1429" s="64">
        <v>0</v>
      </c>
      <c r="F1429" s="64">
        <v>1</v>
      </c>
      <c r="G1429" s="64">
        <v>0</v>
      </c>
      <c r="H1429" s="64">
        <v>0</v>
      </c>
      <c r="I1429" s="62" t="s">
        <v>64</v>
      </c>
      <c r="J1429" s="65">
        <v>2</v>
      </c>
      <c r="K1429" s="62" t="s">
        <v>493</v>
      </c>
      <c r="L1429" s="65">
        <v>1</v>
      </c>
      <c r="M1429" s="62" t="s">
        <v>323</v>
      </c>
      <c r="N1429" s="65">
        <v>1</v>
      </c>
      <c r="O1429" s="62"/>
      <c r="P1429" s="65">
        <v>0</v>
      </c>
      <c r="Q1429" s="62"/>
      <c r="R1429" s="65">
        <v>0</v>
      </c>
      <c r="S1429" s="66">
        <v>4</v>
      </c>
      <c r="T1429" s="66">
        <v>14</v>
      </c>
    </row>
    <row r="1430" ht="16.5" spans="1:20">
      <c r="A1430" s="4">
        <v>4</v>
      </c>
      <c r="B1430" s="62" t="s">
        <v>1718</v>
      </c>
      <c r="C1430" s="62" t="s">
        <v>1723</v>
      </c>
      <c r="D1430" s="63" t="s">
        <v>1720</v>
      </c>
      <c r="E1430" s="64">
        <v>0</v>
      </c>
      <c r="F1430" s="64">
        <v>0</v>
      </c>
      <c r="G1430" s="64">
        <v>0</v>
      </c>
      <c r="H1430" s="64">
        <v>0</v>
      </c>
      <c r="I1430" s="62" t="s">
        <v>64</v>
      </c>
      <c r="J1430" s="65">
        <v>1</v>
      </c>
      <c r="K1430" s="62" t="s">
        <v>81</v>
      </c>
      <c r="L1430" s="65">
        <v>1</v>
      </c>
      <c r="M1430" s="62" t="s">
        <v>499</v>
      </c>
      <c r="N1430" s="65">
        <v>2</v>
      </c>
      <c r="O1430" s="62"/>
      <c r="P1430" s="65">
        <v>0</v>
      </c>
      <c r="Q1430" s="62"/>
      <c r="R1430" s="65">
        <v>0</v>
      </c>
      <c r="S1430" s="66">
        <v>4</v>
      </c>
      <c r="T1430" s="66">
        <v>14</v>
      </c>
    </row>
    <row r="1431" ht="16.5" spans="1:20">
      <c r="A1431" s="4">
        <v>5</v>
      </c>
      <c r="B1431" s="62" t="s">
        <v>1718</v>
      </c>
      <c r="C1431" s="62" t="s">
        <v>1724</v>
      </c>
      <c r="D1431" s="63" t="s">
        <v>1720</v>
      </c>
      <c r="E1431" s="64">
        <v>1</v>
      </c>
      <c r="F1431" s="64">
        <v>0</v>
      </c>
      <c r="G1431" s="64">
        <v>0</v>
      </c>
      <c r="H1431" s="64">
        <v>0</v>
      </c>
      <c r="I1431" s="62" t="s">
        <v>493</v>
      </c>
      <c r="J1431" s="65">
        <v>1</v>
      </c>
      <c r="K1431" s="62" t="s">
        <v>81</v>
      </c>
      <c r="L1431" s="65">
        <v>2</v>
      </c>
      <c r="M1431" s="62" t="s">
        <v>323</v>
      </c>
      <c r="N1431" s="65">
        <v>2</v>
      </c>
      <c r="O1431" s="62"/>
      <c r="P1431" s="65">
        <v>0</v>
      </c>
      <c r="Q1431" s="62"/>
      <c r="R1431" s="65">
        <v>0</v>
      </c>
      <c r="S1431" s="66">
        <v>4</v>
      </c>
      <c r="T1431" s="66">
        <v>14</v>
      </c>
    </row>
    <row r="1432" ht="16.5" spans="1:20">
      <c r="A1432" s="4">
        <v>1</v>
      </c>
      <c r="B1432" s="62" t="s">
        <v>1725</v>
      </c>
      <c r="C1432" s="62" t="s">
        <v>1726</v>
      </c>
      <c r="D1432" s="63" t="s">
        <v>1727</v>
      </c>
      <c r="E1432" s="64">
        <v>1</v>
      </c>
      <c r="F1432" s="64">
        <v>0</v>
      </c>
      <c r="G1432" s="64">
        <v>0</v>
      </c>
      <c r="H1432" s="64">
        <v>0</v>
      </c>
      <c r="I1432" s="62" t="s">
        <v>452</v>
      </c>
      <c r="J1432" s="65">
        <v>2</v>
      </c>
      <c r="K1432" s="62" t="s">
        <v>289</v>
      </c>
      <c r="L1432" s="65">
        <v>1</v>
      </c>
      <c r="M1432" s="62" t="s">
        <v>315</v>
      </c>
      <c r="N1432" s="65">
        <v>1</v>
      </c>
      <c r="O1432" s="62"/>
      <c r="P1432" s="65">
        <v>0</v>
      </c>
      <c r="Q1432" s="62"/>
      <c r="R1432" s="65">
        <v>0</v>
      </c>
      <c r="S1432" s="66">
        <v>4</v>
      </c>
      <c r="T1432" s="66">
        <v>14</v>
      </c>
    </row>
    <row r="1433" ht="16.5" spans="1:20">
      <c r="A1433" s="4">
        <v>2</v>
      </c>
      <c r="B1433" s="62" t="s">
        <v>1725</v>
      </c>
      <c r="C1433" s="62" t="s">
        <v>1728</v>
      </c>
      <c r="D1433" s="63" t="s">
        <v>1727</v>
      </c>
      <c r="E1433" s="64">
        <v>1</v>
      </c>
      <c r="F1433" s="64">
        <v>1</v>
      </c>
      <c r="G1433" s="64">
        <v>0</v>
      </c>
      <c r="H1433" s="64">
        <v>0</v>
      </c>
      <c r="I1433" s="62" t="s">
        <v>452</v>
      </c>
      <c r="J1433" s="65">
        <v>1</v>
      </c>
      <c r="K1433" s="62" t="s">
        <v>81</v>
      </c>
      <c r="L1433" s="65">
        <v>1</v>
      </c>
      <c r="M1433" s="62" t="s">
        <v>315</v>
      </c>
      <c r="N1433" s="65">
        <v>1</v>
      </c>
      <c r="O1433" s="62"/>
      <c r="P1433" s="65">
        <v>0</v>
      </c>
      <c r="Q1433" s="62"/>
      <c r="R1433" s="65">
        <v>0</v>
      </c>
      <c r="S1433" s="66">
        <v>4</v>
      </c>
      <c r="T1433" s="66">
        <v>14</v>
      </c>
    </row>
    <row r="1434" ht="16.5" spans="1:20">
      <c r="A1434" s="4">
        <v>3</v>
      </c>
      <c r="B1434" s="62" t="s">
        <v>1725</v>
      </c>
      <c r="C1434" s="62" t="s">
        <v>1729</v>
      </c>
      <c r="D1434" s="63" t="s">
        <v>1727</v>
      </c>
      <c r="E1434" s="64">
        <v>0</v>
      </c>
      <c r="F1434" s="64">
        <v>1</v>
      </c>
      <c r="G1434" s="64">
        <v>0</v>
      </c>
      <c r="H1434" s="64">
        <v>0</v>
      </c>
      <c r="I1434" s="62" t="s">
        <v>166</v>
      </c>
      <c r="J1434" s="65">
        <v>1</v>
      </c>
      <c r="K1434" s="62" t="s">
        <v>81</v>
      </c>
      <c r="L1434" s="65">
        <v>2</v>
      </c>
      <c r="M1434" s="62" t="s">
        <v>289</v>
      </c>
      <c r="N1434" s="65">
        <v>1</v>
      </c>
      <c r="O1434" s="62"/>
      <c r="P1434" s="65">
        <v>0</v>
      </c>
      <c r="Q1434" s="62"/>
      <c r="R1434" s="65">
        <v>0</v>
      </c>
      <c r="S1434" s="66">
        <v>4</v>
      </c>
      <c r="T1434" s="66">
        <v>14</v>
      </c>
    </row>
    <row r="1435" ht="16.5" spans="1:20">
      <c r="A1435" s="4">
        <v>4</v>
      </c>
      <c r="B1435" s="62" t="s">
        <v>1725</v>
      </c>
      <c r="C1435" s="62" t="s">
        <v>1730</v>
      </c>
      <c r="D1435" s="63" t="s">
        <v>1727</v>
      </c>
      <c r="E1435" s="64">
        <v>3</v>
      </c>
      <c r="F1435" s="64">
        <v>0</v>
      </c>
      <c r="G1435" s="64">
        <v>0</v>
      </c>
      <c r="H1435" s="64">
        <v>0</v>
      </c>
      <c r="I1435" s="62" t="s">
        <v>166</v>
      </c>
      <c r="J1435" s="65">
        <v>2</v>
      </c>
      <c r="K1435" s="62" t="s">
        <v>452</v>
      </c>
      <c r="L1435" s="65">
        <v>2</v>
      </c>
      <c r="M1435" s="62"/>
      <c r="N1435" s="65">
        <v>0</v>
      </c>
      <c r="O1435" s="62"/>
      <c r="P1435" s="65">
        <v>0</v>
      </c>
      <c r="Q1435" s="62"/>
      <c r="R1435" s="65">
        <v>0</v>
      </c>
      <c r="S1435" s="66">
        <v>4</v>
      </c>
      <c r="T1435" s="66">
        <v>14</v>
      </c>
    </row>
    <row r="1436" ht="16.5" spans="1:20">
      <c r="A1436" s="4">
        <v>5</v>
      </c>
      <c r="B1436" s="62" t="s">
        <v>1725</v>
      </c>
      <c r="C1436" s="62" t="s">
        <v>1731</v>
      </c>
      <c r="D1436" s="63" t="s">
        <v>1727</v>
      </c>
      <c r="E1436" s="64">
        <v>1</v>
      </c>
      <c r="F1436" s="64">
        <v>1</v>
      </c>
      <c r="G1436" s="64">
        <v>0</v>
      </c>
      <c r="H1436" s="64">
        <v>0</v>
      </c>
      <c r="I1436" s="62" t="s">
        <v>272</v>
      </c>
      <c r="J1436" s="65">
        <v>1</v>
      </c>
      <c r="K1436" s="62" t="s">
        <v>315</v>
      </c>
      <c r="L1436" s="65">
        <v>1</v>
      </c>
      <c r="M1436" s="62" t="s">
        <v>289</v>
      </c>
      <c r="N1436" s="65">
        <v>1</v>
      </c>
      <c r="O1436" s="62"/>
      <c r="P1436" s="65">
        <v>0</v>
      </c>
      <c r="Q1436" s="62"/>
      <c r="R1436" s="65">
        <v>0</v>
      </c>
      <c r="S1436" s="66">
        <v>4</v>
      </c>
      <c r="T1436" s="66">
        <v>14</v>
      </c>
    </row>
    <row r="1437" ht="16.5" spans="1:20">
      <c r="A1437" s="4">
        <v>1</v>
      </c>
      <c r="B1437" s="62" t="s">
        <v>1732</v>
      </c>
      <c r="C1437" s="62" t="s">
        <v>1733</v>
      </c>
      <c r="D1437" s="63" t="s">
        <v>1727</v>
      </c>
      <c r="E1437" s="64">
        <v>1</v>
      </c>
      <c r="F1437" s="64">
        <v>0</v>
      </c>
      <c r="G1437" s="64">
        <v>0</v>
      </c>
      <c r="H1437" s="64">
        <v>0</v>
      </c>
      <c r="I1437" s="62" t="s">
        <v>452</v>
      </c>
      <c r="J1437" s="65">
        <v>2</v>
      </c>
      <c r="K1437" s="62" t="s">
        <v>289</v>
      </c>
      <c r="L1437" s="65">
        <v>1</v>
      </c>
      <c r="M1437" s="62" t="s">
        <v>315</v>
      </c>
      <c r="N1437" s="65">
        <v>1</v>
      </c>
      <c r="O1437" s="62"/>
      <c r="P1437" s="65">
        <v>0</v>
      </c>
      <c r="Q1437" s="62"/>
      <c r="R1437" s="65">
        <v>0</v>
      </c>
      <c r="S1437" s="66">
        <v>4</v>
      </c>
      <c r="T1437" s="66">
        <v>14</v>
      </c>
    </row>
    <row r="1438" ht="16.5" spans="1:20">
      <c r="A1438" s="4">
        <v>2</v>
      </c>
      <c r="B1438" s="62" t="s">
        <v>1732</v>
      </c>
      <c r="C1438" s="62" t="s">
        <v>1734</v>
      </c>
      <c r="D1438" s="63" t="s">
        <v>1727</v>
      </c>
      <c r="E1438" s="64">
        <v>1</v>
      </c>
      <c r="F1438" s="64">
        <v>1</v>
      </c>
      <c r="G1438" s="64">
        <v>0</v>
      </c>
      <c r="H1438" s="64">
        <v>0</v>
      </c>
      <c r="I1438" s="62" t="s">
        <v>452</v>
      </c>
      <c r="J1438" s="65">
        <v>1</v>
      </c>
      <c r="K1438" s="62" t="s">
        <v>81</v>
      </c>
      <c r="L1438" s="65">
        <v>1</v>
      </c>
      <c r="M1438" s="62" t="s">
        <v>315</v>
      </c>
      <c r="N1438" s="65">
        <v>1</v>
      </c>
      <c r="O1438" s="62"/>
      <c r="P1438" s="65">
        <v>0</v>
      </c>
      <c r="Q1438" s="62"/>
      <c r="R1438" s="65">
        <v>0</v>
      </c>
      <c r="S1438" s="66">
        <v>4</v>
      </c>
      <c r="T1438" s="66">
        <v>14</v>
      </c>
    </row>
    <row r="1439" ht="16.5" spans="1:20">
      <c r="A1439" s="4">
        <v>3</v>
      </c>
      <c r="B1439" s="62" t="s">
        <v>1732</v>
      </c>
      <c r="C1439" s="62" t="s">
        <v>1735</v>
      </c>
      <c r="D1439" s="63" t="s">
        <v>1727</v>
      </c>
      <c r="E1439" s="64">
        <v>0</v>
      </c>
      <c r="F1439" s="64">
        <v>1</v>
      </c>
      <c r="G1439" s="64">
        <v>0</v>
      </c>
      <c r="H1439" s="64">
        <v>0</v>
      </c>
      <c r="I1439" s="62" t="s">
        <v>166</v>
      </c>
      <c r="J1439" s="65">
        <v>1</v>
      </c>
      <c r="K1439" s="62" t="s">
        <v>81</v>
      </c>
      <c r="L1439" s="65">
        <v>2</v>
      </c>
      <c r="M1439" s="62" t="s">
        <v>289</v>
      </c>
      <c r="N1439" s="65">
        <v>1</v>
      </c>
      <c r="O1439" s="62"/>
      <c r="P1439" s="65">
        <v>0</v>
      </c>
      <c r="Q1439" s="62"/>
      <c r="R1439" s="65">
        <v>0</v>
      </c>
      <c r="S1439" s="66">
        <v>4</v>
      </c>
      <c r="T1439" s="66">
        <v>14</v>
      </c>
    </row>
    <row r="1440" ht="16.5" spans="1:20">
      <c r="A1440" s="4">
        <v>4</v>
      </c>
      <c r="B1440" s="62" t="s">
        <v>1732</v>
      </c>
      <c r="C1440" s="62" t="s">
        <v>1736</v>
      </c>
      <c r="D1440" s="63" t="s">
        <v>1727</v>
      </c>
      <c r="E1440" s="64">
        <v>3</v>
      </c>
      <c r="F1440" s="64">
        <v>0</v>
      </c>
      <c r="G1440" s="64">
        <v>0</v>
      </c>
      <c r="H1440" s="64">
        <v>0</v>
      </c>
      <c r="I1440" s="62" t="s">
        <v>166</v>
      </c>
      <c r="J1440" s="65">
        <v>2</v>
      </c>
      <c r="K1440" s="62" t="s">
        <v>452</v>
      </c>
      <c r="L1440" s="65">
        <v>2</v>
      </c>
      <c r="M1440" s="62"/>
      <c r="N1440" s="65">
        <v>0</v>
      </c>
      <c r="O1440" s="62"/>
      <c r="P1440" s="65">
        <v>0</v>
      </c>
      <c r="Q1440" s="62"/>
      <c r="R1440" s="65">
        <v>0</v>
      </c>
      <c r="S1440" s="66">
        <v>4</v>
      </c>
      <c r="T1440" s="66">
        <v>14</v>
      </c>
    </row>
    <row r="1441" ht="16.5" spans="1:20">
      <c r="A1441" s="4">
        <v>5</v>
      </c>
      <c r="B1441" s="62" t="s">
        <v>1732</v>
      </c>
      <c r="C1441" s="62" t="s">
        <v>1737</v>
      </c>
      <c r="D1441" s="63" t="s">
        <v>1727</v>
      </c>
      <c r="E1441" s="64">
        <v>1</v>
      </c>
      <c r="F1441" s="64">
        <v>1</v>
      </c>
      <c r="G1441" s="64">
        <v>0</v>
      </c>
      <c r="H1441" s="64">
        <v>0</v>
      </c>
      <c r="I1441" s="62" t="s">
        <v>272</v>
      </c>
      <c r="J1441" s="65">
        <v>1</v>
      </c>
      <c r="K1441" s="62" t="s">
        <v>315</v>
      </c>
      <c r="L1441" s="65">
        <v>1</v>
      </c>
      <c r="M1441" s="62" t="s">
        <v>289</v>
      </c>
      <c r="N1441" s="65">
        <v>1</v>
      </c>
      <c r="O1441" s="62"/>
      <c r="P1441" s="65">
        <v>0</v>
      </c>
      <c r="Q1441" s="62"/>
      <c r="R1441" s="65">
        <v>0</v>
      </c>
      <c r="S1441" s="66">
        <v>4</v>
      </c>
      <c r="T1441" s="66">
        <v>14</v>
      </c>
    </row>
    <row r="1442" ht="16.5" spans="1:20">
      <c r="A1442" s="4">
        <v>1</v>
      </c>
      <c r="B1442" s="62" t="s">
        <v>1738</v>
      </c>
      <c r="C1442" s="62" t="s">
        <v>1739</v>
      </c>
      <c r="D1442" s="63" t="s">
        <v>1740</v>
      </c>
      <c r="E1442" s="64">
        <v>1</v>
      </c>
      <c r="F1442" s="64">
        <v>0</v>
      </c>
      <c r="G1442" s="64">
        <v>0</v>
      </c>
      <c r="H1442" s="64">
        <v>0</v>
      </c>
      <c r="I1442" s="62" t="s">
        <v>97</v>
      </c>
      <c r="J1442" s="65">
        <v>2</v>
      </c>
      <c r="K1442" s="62" t="s">
        <v>98</v>
      </c>
      <c r="L1442" s="65">
        <v>2</v>
      </c>
      <c r="M1442" s="62" t="s">
        <v>428</v>
      </c>
      <c r="N1442" s="65">
        <v>1</v>
      </c>
      <c r="O1442" s="62"/>
      <c r="P1442" s="65">
        <v>0</v>
      </c>
      <c r="Q1442" s="62"/>
      <c r="R1442" s="65">
        <v>0</v>
      </c>
      <c r="S1442" s="66">
        <v>4</v>
      </c>
      <c r="T1442" s="66">
        <v>14</v>
      </c>
    </row>
    <row r="1443" ht="16.5" spans="1:20">
      <c r="A1443" s="4">
        <v>2</v>
      </c>
      <c r="B1443" s="62" t="s">
        <v>1738</v>
      </c>
      <c r="C1443" s="62" t="s">
        <v>1741</v>
      </c>
      <c r="D1443" s="63" t="s">
        <v>1740</v>
      </c>
      <c r="E1443" s="64">
        <v>1</v>
      </c>
      <c r="F1443" s="64">
        <v>1</v>
      </c>
      <c r="G1443" s="64">
        <v>0</v>
      </c>
      <c r="H1443" s="64">
        <v>0</v>
      </c>
      <c r="I1443" s="62" t="s">
        <v>179</v>
      </c>
      <c r="J1443" s="65">
        <v>1</v>
      </c>
      <c r="K1443" s="62" t="s">
        <v>214</v>
      </c>
      <c r="L1443" s="65">
        <v>1</v>
      </c>
      <c r="M1443" s="62" t="s">
        <v>428</v>
      </c>
      <c r="N1443" s="65">
        <v>2</v>
      </c>
      <c r="O1443" s="62"/>
      <c r="P1443" s="65">
        <v>0</v>
      </c>
      <c r="Q1443" s="62"/>
      <c r="R1443" s="65">
        <v>0</v>
      </c>
      <c r="S1443" s="66">
        <v>4</v>
      </c>
      <c r="T1443" s="66">
        <v>14</v>
      </c>
    </row>
    <row r="1444" ht="16.5" spans="1:20">
      <c r="A1444" s="4">
        <v>3</v>
      </c>
      <c r="B1444" s="62" t="s">
        <v>1738</v>
      </c>
      <c r="C1444" s="62" t="s">
        <v>1742</v>
      </c>
      <c r="D1444" s="63" t="s">
        <v>1740</v>
      </c>
      <c r="E1444" s="64">
        <v>0</v>
      </c>
      <c r="F1444" s="64">
        <v>0</v>
      </c>
      <c r="G1444" s="64">
        <v>1</v>
      </c>
      <c r="H1444" s="64">
        <v>0</v>
      </c>
      <c r="I1444" s="62" t="s">
        <v>179</v>
      </c>
      <c r="J1444" s="65">
        <v>1</v>
      </c>
      <c r="K1444" s="62" t="s">
        <v>214</v>
      </c>
      <c r="L1444" s="65">
        <v>2</v>
      </c>
      <c r="M1444" s="62" t="s">
        <v>323</v>
      </c>
      <c r="N1444" s="65">
        <v>1</v>
      </c>
      <c r="O1444" s="62"/>
      <c r="P1444" s="65">
        <v>0</v>
      </c>
      <c r="Q1444" s="62"/>
      <c r="R1444" s="65">
        <v>0</v>
      </c>
      <c r="S1444" s="66">
        <v>4</v>
      </c>
      <c r="T1444" s="66">
        <v>14</v>
      </c>
    </row>
    <row r="1445" ht="16.5" spans="1:20">
      <c r="A1445" s="4">
        <v>4</v>
      </c>
      <c r="B1445" s="62" t="s">
        <v>1738</v>
      </c>
      <c r="C1445" s="62" t="s">
        <v>1743</v>
      </c>
      <c r="D1445" s="63" t="s">
        <v>1740</v>
      </c>
      <c r="E1445" s="64">
        <v>0</v>
      </c>
      <c r="F1445" s="64">
        <v>0</v>
      </c>
      <c r="G1445" s="64">
        <v>1</v>
      </c>
      <c r="H1445" s="64">
        <v>0</v>
      </c>
      <c r="I1445" s="62" t="s">
        <v>97</v>
      </c>
      <c r="J1445" s="65">
        <v>1</v>
      </c>
      <c r="K1445" s="62" t="s">
        <v>214</v>
      </c>
      <c r="L1445" s="65">
        <v>2</v>
      </c>
      <c r="M1445" s="62" t="s">
        <v>323</v>
      </c>
      <c r="N1445" s="65">
        <v>1</v>
      </c>
      <c r="O1445" s="62"/>
      <c r="P1445" s="65">
        <v>0</v>
      </c>
      <c r="Q1445" s="62"/>
      <c r="R1445" s="65">
        <v>0</v>
      </c>
      <c r="S1445" s="66">
        <v>4</v>
      </c>
      <c r="T1445" s="66">
        <v>14</v>
      </c>
    </row>
    <row r="1446" ht="16.5" spans="1:20">
      <c r="A1446" s="4">
        <v>5</v>
      </c>
      <c r="B1446" s="62" t="s">
        <v>1738</v>
      </c>
      <c r="C1446" s="62" t="s">
        <v>1744</v>
      </c>
      <c r="D1446" s="63" t="s">
        <v>1740</v>
      </c>
      <c r="E1446" s="64">
        <v>0</v>
      </c>
      <c r="F1446" s="64">
        <v>0</v>
      </c>
      <c r="G1446" s="64">
        <v>0</v>
      </c>
      <c r="H1446" s="64">
        <v>1</v>
      </c>
      <c r="I1446" s="62" t="s">
        <v>179</v>
      </c>
      <c r="J1446" s="65">
        <v>1</v>
      </c>
      <c r="K1446" s="62" t="s">
        <v>98</v>
      </c>
      <c r="L1446" s="65">
        <v>1</v>
      </c>
      <c r="M1446" s="62" t="s">
        <v>323</v>
      </c>
      <c r="N1446" s="65">
        <v>1</v>
      </c>
      <c r="O1446" s="62"/>
      <c r="P1446" s="65">
        <v>0</v>
      </c>
      <c r="Q1446" s="62"/>
      <c r="R1446" s="65">
        <v>0</v>
      </c>
      <c r="S1446" s="66">
        <v>4</v>
      </c>
      <c r="T1446" s="66">
        <v>14</v>
      </c>
    </row>
    <row r="1447" ht="16.5" spans="1:20">
      <c r="A1447" s="4">
        <v>1</v>
      </c>
      <c r="B1447" s="62" t="s">
        <v>1745</v>
      </c>
      <c r="C1447" s="62" t="s">
        <v>1746</v>
      </c>
      <c r="D1447" s="63" t="s">
        <v>1747</v>
      </c>
      <c r="E1447" s="64">
        <v>0</v>
      </c>
      <c r="F1447" s="64">
        <v>0</v>
      </c>
      <c r="G1447" s="64">
        <v>1</v>
      </c>
      <c r="H1447" s="64">
        <v>0</v>
      </c>
      <c r="I1447" s="62" t="s">
        <v>289</v>
      </c>
      <c r="J1447" s="65">
        <v>1</v>
      </c>
      <c r="K1447" s="62" t="s">
        <v>272</v>
      </c>
      <c r="L1447" s="65">
        <v>1</v>
      </c>
      <c r="M1447" s="62" t="s">
        <v>463</v>
      </c>
      <c r="N1447" s="65">
        <v>2</v>
      </c>
      <c r="O1447" s="62"/>
      <c r="P1447" s="65">
        <v>0</v>
      </c>
      <c r="Q1447" s="62"/>
      <c r="R1447" s="65">
        <v>0</v>
      </c>
      <c r="S1447" s="66">
        <v>4</v>
      </c>
      <c r="T1447" s="66">
        <v>14</v>
      </c>
    </row>
    <row r="1448" ht="16.5" spans="1:20">
      <c r="A1448" s="4">
        <v>2</v>
      </c>
      <c r="B1448" s="62" t="s">
        <v>1745</v>
      </c>
      <c r="C1448" s="62" t="s">
        <v>1748</v>
      </c>
      <c r="D1448" s="63" t="s">
        <v>1747</v>
      </c>
      <c r="E1448" s="64">
        <v>1</v>
      </c>
      <c r="F1448" s="64">
        <v>2</v>
      </c>
      <c r="G1448" s="64">
        <v>0</v>
      </c>
      <c r="H1448" s="64">
        <v>0</v>
      </c>
      <c r="I1448" s="62" t="s">
        <v>384</v>
      </c>
      <c r="J1448" s="65">
        <v>1</v>
      </c>
      <c r="K1448" s="62" t="s">
        <v>657</v>
      </c>
      <c r="L1448" s="65">
        <v>1</v>
      </c>
      <c r="M1448" s="62" t="s">
        <v>463</v>
      </c>
      <c r="N1448" s="65">
        <v>1</v>
      </c>
      <c r="O1448" s="62"/>
      <c r="P1448" s="65">
        <v>0</v>
      </c>
      <c r="Q1448" s="62"/>
      <c r="R1448" s="65">
        <v>0</v>
      </c>
      <c r="S1448" s="66">
        <v>4</v>
      </c>
      <c r="T1448" s="66">
        <v>14</v>
      </c>
    </row>
    <row r="1449" ht="16.5" spans="1:20">
      <c r="A1449" s="4">
        <v>3</v>
      </c>
      <c r="B1449" s="62" t="s">
        <v>1745</v>
      </c>
      <c r="C1449" s="62" t="s">
        <v>1749</v>
      </c>
      <c r="D1449" s="63" t="s">
        <v>1747</v>
      </c>
      <c r="E1449" s="64">
        <v>2</v>
      </c>
      <c r="F1449" s="64">
        <v>1</v>
      </c>
      <c r="G1449" s="64">
        <v>0</v>
      </c>
      <c r="H1449" s="64">
        <v>0</v>
      </c>
      <c r="I1449" s="62" t="s">
        <v>289</v>
      </c>
      <c r="J1449" s="65">
        <v>1</v>
      </c>
      <c r="K1449" s="62" t="s">
        <v>384</v>
      </c>
      <c r="L1449" s="65">
        <v>1</v>
      </c>
      <c r="M1449" s="62" t="s">
        <v>315</v>
      </c>
      <c r="N1449" s="65">
        <v>1</v>
      </c>
      <c r="O1449" s="62"/>
      <c r="P1449" s="65">
        <v>0</v>
      </c>
      <c r="Q1449" s="62"/>
      <c r="R1449" s="65">
        <v>0</v>
      </c>
      <c r="S1449" s="66">
        <v>4</v>
      </c>
      <c r="T1449" s="66">
        <v>14</v>
      </c>
    </row>
    <row r="1450" ht="16.5" spans="1:20">
      <c r="A1450" s="4">
        <v>4</v>
      </c>
      <c r="B1450" s="62" t="s">
        <v>1745</v>
      </c>
      <c r="C1450" s="62" t="s">
        <v>1750</v>
      </c>
      <c r="D1450" s="63" t="s">
        <v>1747</v>
      </c>
      <c r="E1450" s="64">
        <v>2</v>
      </c>
      <c r="F1450" s="64">
        <v>1</v>
      </c>
      <c r="G1450" s="64">
        <v>0</v>
      </c>
      <c r="H1450" s="64">
        <v>0</v>
      </c>
      <c r="I1450" s="62" t="s">
        <v>289</v>
      </c>
      <c r="J1450" s="65">
        <v>1</v>
      </c>
      <c r="K1450" s="62" t="s">
        <v>657</v>
      </c>
      <c r="L1450" s="65">
        <v>1</v>
      </c>
      <c r="M1450" s="62" t="s">
        <v>315</v>
      </c>
      <c r="N1450" s="65">
        <v>1</v>
      </c>
      <c r="O1450" s="62"/>
      <c r="P1450" s="65">
        <v>0</v>
      </c>
      <c r="Q1450" s="62"/>
      <c r="R1450" s="65">
        <v>0</v>
      </c>
      <c r="S1450" s="66">
        <v>4</v>
      </c>
      <c r="T1450" s="66">
        <v>14</v>
      </c>
    </row>
    <row r="1451" ht="16.5" spans="1:20">
      <c r="A1451" s="4">
        <v>5</v>
      </c>
      <c r="B1451" s="62" t="s">
        <v>1745</v>
      </c>
      <c r="C1451" s="62" t="s">
        <v>1751</v>
      </c>
      <c r="D1451" s="63" t="s">
        <v>1747</v>
      </c>
      <c r="E1451" s="64">
        <v>0</v>
      </c>
      <c r="F1451" s="64">
        <v>0</v>
      </c>
      <c r="G1451" s="64">
        <v>1</v>
      </c>
      <c r="H1451" s="64">
        <v>0</v>
      </c>
      <c r="I1451" s="62" t="s">
        <v>384</v>
      </c>
      <c r="J1451" s="65">
        <v>1</v>
      </c>
      <c r="K1451" s="62" t="s">
        <v>657</v>
      </c>
      <c r="L1451" s="65">
        <v>1</v>
      </c>
      <c r="M1451" s="62" t="s">
        <v>315</v>
      </c>
      <c r="N1451" s="65">
        <v>1</v>
      </c>
      <c r="O1451" s="62"/>
      <c r="P1451" s="65">
        <v>0</v>
      </c>
      <c r="Q1451" s="62"/>
      <c r="R1451" s="65">
        <v>0</v>
      </c>
      <c r="S1451" s="66">
        <v>4</v>
      </c>
      <c r="T1451" s="66">
        <v>14</v>
      </c>
    </row>
    <row r="1452" ht="16.5" spans="1:20">
      <c r="A1452" s="4">
        <v>1</v>
      </c>
      <c r="B1452" s="62" t="s">
        <v>1752</v>
      </c>
      <c r="C1452" s="62" t="s">
        <v>1753</v>
      </c>
      <c r="D1452" s="63" t="s">
        <v>1754</v>
      </c>
      <c r="E1452" s="64">
        <v>0</v>
      </c>
      <c r="F1452" s="64">
        <v>1</v>
      </c>
      <c r="G1452" s="64">
        <v>0</v>
      </c>
      <c r="H1452" s="64">
        <v>0</v>
      </c>
      <c r="I1452" s="62" t="s">
        <v>1574</v>
      </c>
      <c r="J1452" s="65">
        <v>1</v>
      </c>
      <c r="K1452" s="62" t="s">
        <v>849</v>
      </c>
      <c r="L1452" s="65">
        <v>1</v>
      </c>
      <c r="M1452" s="62" t="s">
        <v>79</v>
      </c>
      <c r="N1452" s="65">
        <v>2</v>
      </c>
      <c r="O1452" s="62"/>
      <c r="P1452" s="65">
        <v>0</v>
      </c>
      <c r="Q1452" s="62"/>
      <c r="R1452" s="65">
        <v>0</v>
      </c>
      <c r="S1452" s="66">
        <v>4</v>
      </c>
      <c r="T1452" s="66">
        <v>14</v>
      </c>
    </row>
    <row r="1453" ht="16.5" spans="1:20">
      <c r="A1453" s="4">
        <v>2</v>
      </c>
      <c r="B1453" s="62" t="s">
        <v>1752</v>
      </c>
      <c r="C1453" s="62" t="s">
        <v>1755</v>
      </c>
      <c r="D1453" s="63" t="s">
        <v>1754</v>
      </c>
      <c r="E1453" s="64">
        <v>1</v>
      </c>
      <c r="F1453" s="64">
        <v>0</v>
      </c>
      <c r="G1453" s="64">
        <v>0</v>
      </c>
      <c r="H1453" s="64">
        <v>1</v>
      </c>
      <c r="I1453" s="62" t="s">
        <v>136</v>
      </c>
      <c r="J1453" s="65">
        <v>1</v>
      </c>
      <c r="K1453" s="62" t="s">
        <v>849</v>
      </c>
      <c r="L1453" s="65">
        <v>1</v>
      </c>
      <c r="M1453" s="62" t="s">
        <v>79</v>
      </c>
      <c r="N1453" s="65">
        <v>1</v>
      </c>
      <c r="O1453" s="62"/>
      <c r="P1453" s="65">
        <v>0</v>
      </c>
      <c r="Q1453" s="62"/>
      <c r="R1453" s="65">
        <v>0</v>
      </c>
      <c r="S1453" s="66">
        <v>4</v>
      </c>
      <c r="T1453" s="66">
        <v>14</v>
      </c>
    </row>
    <row r="1454" ht="16.5" spans="1:20">
      <c r="A1454" s="4">
        <v>3</v>
      </c>
      <c r="B1454" s="62" t="s">
        <v>1752</v>
      </c>
      <c r="C1454" s="62" t="s">
        <v>1756</v>
      </c>
      <c r="D1454" s="63" t="s">
        <v>1754</v>
      </c>
      <c r="E1454" s="64">
        <v>3</v>
      </c>
      <c r="F1454" s="64">
        <v>0</v>
      </c>
      <c r="G1454" s="64">
        <v>0</v>
      </c>
      <c r="H1454" s="64">
        <v>0</v>
      </c>
      <c r="I1454" s="62" t="s">
        <v>149</v>
      </c>
      <c r="J1454" s="65">
        <v>3</v>
      </c>
      <c r="K1454" s="62" t="s">
        <v>286</v>
      </c>
      <c r="L1454" s="65">
        <v>2</v>
      </c>
      <c r="M1454" s="62" t="s">
        <v>79</v>
      </c>
      <c r="N1454" s="65">
        <v>1</v>
      </c>
      <c r="O1454" s="62"/>
      <c r="P1454" s="65">
        <v>0</v>
      </c>
      <c r="Q1454" s="62"/>
      <c r="R1454" s="65">
        <v>0</v>
      </c>
      <c r="S1454" s="66">
        <v>4</v>
      </c>
      <c r="T1454" s="66">
        <v>14</v>
      </c>
    </row>
    <row r="1455" ht="16.5" spans="1:20">
      <c r="A1455" s="4">
        <v>4</v>
      </c>
      <c r="B1455" s="62" t="s">
        <v>1752</v>
      </c>
      <c r="C1455" s="62" t="s">
        <v>1757</v>
      </c>
      <c r="D1455" s="63" t="s">
        <v>1754</v>
      </c>
      <c r="E1455" s="64">
        <v>0</v>
      </c>
      <c r="F1455" s="64">
        <v>0</v>
      </c>
      <c r="G1455" s="64">
        <v>1</v>
      </c>
      <c r="H1455" s="64">
        <v>0</v>
      </c>
      <c r="I1455" s="62" t="s">
        <v>136</v>
      </c>
      <c r="J1455" s="65">
        <v>2</v>
      </c>
      <c r="K1455" s="62" t="s">
        <v>849</v>
      </c>
      <c r="L1455" s="65">
        <v>1</v>
      </c>
      <c r="M1455" s="62" t="s">
        <v>79</v>
      </c>
      <c r="N1455" s="65">
        <v>1</v>
      </c>
      <c r="O1455" s="62"/>
      <c r="P1455" s="65">
        <v>0</v>
      </c>
      <c r="Q1455" s="62"/>
      <c r="R1455" s="65">
        <v>0</v>
      </c>
      <c r="S1455" s="66">
        <v>4</v>
      </c>
      <c r="T1455" s="66">
        <v>14</v>
      </c>
    </row>
    <row r="1456" ht="16.5" spans="1:20">
      <c r="A1456" s="4">
        <v>5</v>
      </c>
      <c r="B1456" s="62" t="s">
        <v>1752</v>
      </c>
      <c r="C1456" s="62" t="s">
        <v>1758</v>
      </c>
      <c r="D1456" s="63" t="s">
        <v>1754</v>
      </c>
      <c r="E1456" s="64">
        <v>0</v>
      </c>
      <c r="F1456" s="64">
        <v>1</v>
      </c>
      <c r="G1456" s="64">
        <v>0</v>
      </c>
      <c r="H1456" s="64">
        <v>0</v>
      </c>
      <c r="I1456" s="62" t="s">
        <v>1574</v>
      </c>
      <c r="J1456" s="65">
        <v>1</v>
      </c>
      <c r="K1456" s="62" t="s">
        <v>286</v>
      </c>
      <c r="L1456" s="65">
        <v>1</v>
      </c>
      <c r="M1456" s="62" t="s">
        <v>79</v>
      </c>
      <c r="N1456" s="65">
        <v>2</v>
      </c>
      <c r="O1456" s="62"/>
      <c r="P1456" s="65">
        <v>0</v>
      </c>
      <c r="Q1456" s="62"/>
      <c r="R1456" s="65">
        <v>0</v>
      </c>
      <c r="S1456" s="66">
        <v>4</v>
      </c>
      <c r="T1456" s="66">
        <v>14</v>
      </c>
    </row>
    <row r="1457" ht="16.5" spans="1:20">
      <c r="A1457" s="4">
        <v>1</v>
      </c>
      <c r="B1457" s="62" t="s">
        <v>1759</v>
      </c>
      <c r="C1457" s="62" t="s">
        <v>1760</v>
      </c>
      <c r="D1457" s="63" t="s">
        <v>1761</v>
      </c>
      <c r="E1457" s="64">
        <v>1</v>
      </c>
      <c r="F1457" s="64">
        <v>0</v>
      </c>
      <c r="G1457" s="64">
        <v>0</v>
      </c>
      <c r="H1457" s="64">
        <v>1</v>
      </c>
      <c r="I1457" s="62" t="s">
        <v>26</v>
      </c>
      <c r="J1457" s="65">
        <v>2</v>
      </c>
      <c r="K1457" s="62" t="s">
        <v>181</v>
      </c>
      <c r="L1457" s="65">
        <v>1</v>
      </c>
      <c r="M1457" s="62"/>
      <c r="N1457" s="65">
        <v>0</v>
      </c>
      <c r="O1457" s="62"/>
      <c r="P1457" s="65">
        <v>0</v>
      </c>
      <c r="Q1457" s="62"/>
      <c r="R1457" s="65">
        <v>0</v>
      </c>
      <c r="S1457" s="66">
        <v>5</v>
      </c>
      <c r="T1457" s="66">
        <v>12</v>
      </c>
    </row>
    <row r="1458" ht="16.5" spans="1:20">
      <c r="A1458" s="4">
        <v>2</v>
      </c>
      <c r="B1458" s="62" t="s">
        <v>1759</v>
      </c>
      <c r="C1458" s="62" t="s">
        <v>1762</v>
      </c>
      <c r="D1458" s="63" t="s">
        <v>1761</v>
      </c>
      <c r="E1458" s="64">
        <v>0</v>
      </c>
      <c r="F1458" s="64">
        <v>0</v>
      </c>
      <c r="G1458" s="64">
        <v>1</v>
      </c>
      <c r="H1458" s="64">
        <v>0</v>
      </c>
      <c r="I1458" s="62" t="s">
        <v>26</v>
      </c>
      <c r="J1458" s="65">
        <v>1</v>
      </c>
      <c r="K1458" s="62" t="s">
        <v>181</v>
      </c>
      <c r="L1458" s="65">
        <v>1</v>
      </c>
      <c r="M1458" s="62" t="s">
        <v>286</v>
      </c>
      <c r="N1458" s="65">
        <v>2</v>
      </c>
      <c r="O1458" s="62"/>
      <c r="P1458" s="65">
        <v>0</v>
      </c>
      <c r="Q1458" s="62"/>
      <c r="R1458" s="65">
        <v>0</v>
      </c>
      <c r="S1458" s="66">
        <v>5</v>
      </c>
      <c r="T1458" s="66">
        <v>12</v>
      </c>
    </row>
    <row r="1459" ht="16.5" spans="1:20">
      <c r="A1459" s="4">
        <v>3</v>
      </c>
      <c r="B1459" s="62" t="s">
        <v>1759</v>
      </c>
      <c r="C1459" s="62" t="s">
        <v>1763</v>
      </c>
      <c r="D1459" s="63" t="s">
        <v>1761</v>
      </c>
      <c r="E1459" s="64">
        <v>1</v>
      </c>
      <c r="F1459" s="64">
        <v>0</v>
      </c>
      <c r="G1459" s="64">
        <v>0</v>
      </c>
      <c r="H1459" s="64">
        <v>1</v>
      </c>
      <c r="I1459" s="62" t="s">
        <v>26</v>
      </c>
      <c r="J1459" s="65">
        <v>1</v>
      </c>
      <c r="K1459" s="62" t="s">
        <v>286</v>
      </c>
      <c r="L1459" s="65">
        <v>2</v>
      </c>
      <c r="M1459" s="62"/>
      <c r="N1459" s="65">
        <v>0</v>
      </c>
      <c r="O1459" s="62"/>
      <c r="P1459" s="65">
        <v>0</v>
      </c>
      <c r="Q1459" s="62"/>
      <c r="R1459" s="65">
        <v>0</v>
      </c>
      <c r="S1459" s="66">
        <v>5</v>
      </c>
      <c r="T1459" s="66">
        <v>12</v>
      </c>
    </row>
    <row r="1460" ht="16.5" spans="1:20">
      <c r="A1460" s="4">
        <v>4</v>
      </c>
      <c r="B1460" s="62" t="s">
        <v>1759</v>
      </c>
      <c r="C1460" s="62" t="s">
        <v>1764</v>
      </c>
      <c r="D1460" s="63" t="s">
        <v>1761</v>
      </c>
      <c r="E1460" s="64">
        <v>0</v>
      </c>
      <c r="F1460" s="64">
        <v>0</v>
      </c>
      <c r="G1460" s="64">
        <v>0</v>
      </c>
      <c r="H1460" s="64">
        <v>1</v>
      </c>
      <c r="I1460" s="62" t="s">
        <v>26</v>
      </c>
      <c r="J1460" s="65">
        <v>1</v>
      </c>
      <c r="K1460" s="62" t="s">
        <v>539</v>
      </c>
      <c r="L1460" s="65">
        <v>1</v>
      </c>
      <c r="M1460" s="62" t="s">
        <v>181</v>
      </c>
      <c r="N1460" s="65">
        <v>1</v>
      </c>
      <c r="O1460" s="62"/>
      <c r="P1460" s="65">
        <v>0</v>
      </c>
      <c r="Q1460" s="62"/>
      <c r="R1460" s="65">
        <v>0</v>
      </c>
      <c r="S1460" s="66">
        <v>5</v>
      </c>
      <c r="T1460" s="66">
        <v>12</v>
      </c>
    </row>
    <row r="1461" ht="16.5" spans="1:20">
      <c r="A1461" s="4">
        <v>5</v>
      </c>
      <c r="B1461" s="62" t="s">
        <v>1759</v>
      </c>
      <c r="C1461" s="62" t="s">
        <v>1765</v>
      </c>
      <c r="D1461" s="63" t="s">
        <v>1761</v>
      </c>
      <c r="E1461" s="64">
        <v>3</v>
      </c>
      <c r="F1461" s="64">
        <v>0</v>
      </c>
      <c r="G1461" s="64">
        <v>0</v>
      </c>
      <c r="H1461" s="64">
        <v>0</v>
      </c>
      <c r="I1461" s="62" t="s">
        <v>539</v>
      </c>
      <c r="J1461" s="65">
        <v>2</v>
      </c>
      <c r="K1461" s="62" t="s">
        <v>286</v>
      </c>
      <c r="L1461" s="65">
        <v>1</v>
      </c>
      <c r="M1461" s="62" t="s">
        <v>70</v>
      </c>
      <c r="N1461" s="65">
        <v>2</v>
      </c>
      <c r="O1461" s="62"/>
      <c r="P1461" s="65">
        <v>0</v>
      </c>
      <c r="Q1461" s="62"/>
      <c r="R1461" s="65">
        <v>0</v>
      </c>
      <c r="S1461" s="66">
        <v>5</v>
      </c>
      <c r="T1461" s="66">
        <v>12</v>
      </c>
    </row>
    <row r="1462" ht="16.5" spans="1:20">
      <c r="A1462" s="4">
        <v>1</v>
      </c>
      <c r="B1462" s="62" t="s">
        <v>1766</v>
      </c>
      <c r="C1462" s="62" t="s">
        <v>1767</v>
      </c>
      <c r="D1462" s="63" t="s">
        <v>1768</v>
      </c>
      <c r="E1462" s="64">
        <v>0</v>
      </c>
      <c r="F1462" s="64">
        <v>0</v>
      </c>
      <c r="G1462" s="64">
        <v>1</v>
      </c>
      <c r="H1462" s="64">
        <v>0</v>
      </c>
      <c r="I1462" s="62" t="s">
        <v>503</v>
      </c>
      <c r="J1462" s="65">
        <v>1</v>
      </c>
      <c r="K1462" s="62" t="s">
        <v>64</v>
      </c>
      <c r="L1462" s="65">
        <v>2</v>
      </c>
      <c r="M1462" s="62" t="s">
        <v>323</v>
      </c>
      <c r="N1462" s="65">
        <v>1</v>
      </c>
      <c r="O1462" s="62"/>
      <c r="P1462" s="65">
        <v>0</v>
      </c>
      <c r="Q1462" s="62"/>
      <c r="R1462" s="65">
        <v>0</v>
      </c>
      <c r="S1462" s="66">
        <v>5</v>
      </c>
      <c r="T1462" s="66">
        <v>12</v>
      </c>
    </row>
    <row r="1463" ht="16.5" spans="1:20">
      <c r="A1463" s="4">
        <v>2</v>
      </c>
      <c r="B1463" s="62" t="s">
        <v>1766</v>
      </c>
      <c r="C1463" s="62" t="s">
        <v>1769</v>
      </c>
      <c r="D1463" s="63" t="s">
        <v>1768</v>
      </c>
      <c r="E1463" s="64">
        <v>2</v>
      </c>
      <c r="F1463" s="64">
        <v>0</v>
      </c>
      <c r="G1463" s="64">
        <v>0</v>
      </c>
      <c r="H1463" s="64">
        <v>0</v>
      </c>
      <c r="I1463" s="62" t="s">
        <v>493</v>
      </c>
      <c r="J1463" s="65">
        <v>2</v>
      </c>
      <c r="K1463" s="62" t="s">
        <v>328</v>
      </c>
      <c r="L1463" s="65">
        <v>2</v>
      </c>
      <c r="M1463" s="62" t="s">
        <v>323</v>
      </c>
      <c r="N1463" s="65">
        <v>1</v>
      </c>
      <c r="O1463" s="62"/>
      <c r="P1463" s="65">
        <v>0</v>
      </c>
      <c r="Q1463" s="62"/>
      <c r="R1463" s="65">
        <v>0</v>
      </c>
      <c r="S1463" s="66">
        <v>5</v>
      </c>
      <c r="T1463" s="66">
        <v>12</v>
      </c>
    </row>
    <row r="1464" ht="16.5" spans="1:20">
      <c r="A1464" s="4">
        <v>3</v>
      </c>
      <c r="B1464" s="62" t="s">
        <v>1766</v>
      </c>
      <c r="C1464" s="62" t="s">
        <v>1770</v>
      </c>
      <c r="D1464" s="63" t="s">
        <v>1768</v>
      </c>
      <c r="E1464" s="64">
        <v>0</v>
      </c>
      <c r="F1464" s="64">
        <v>2</v>
      </c>
      <c r="G1464" s="64">
        <v>0</v>
      </c>
      <c r="H1464" s="64">
        <v>0</v>
      </c>
      <c r="I1464" s="62" t="s">
        <v>493</v>
      </c>
      <c r="J1464" s="65">
        <v>1</v>
      </c>
      <c r="K1464" s="62" t="s">
        <v>64</v>
      </c>
      <c r="L1464" s="65">
        <v>1</v>
      </c>
      <c r="M1464" s="62" t="s">
        <v>328</v>
      </c>
      <c r="N1464" s="65">
        <v>2</v>
      </c>
      <c r="O1464" s="62"/>
      <c r="P1464" s="65">
        <v>0</v>
      </c>
      <c r="Q1464" s="62"/>
      <c r="R1464" s="65">
        <v>0</v>
      </c>
      <c r="S1464" s="66">
        <v>5</v>
      </c>
      <c r="T1464" s="66">
        <v>12</v>
      </c>
    </row>
    <row r="1465" ht="16.5" spans="1:20">
      <c r="A1465" s="4">
        <v>4</v>
      </c>
      <c r="B1465" s="62" t="s">
        <v>1766</v>
      </c>
      <c r="C1465" s="62" t="s">
        <v>1771</v>
      </c>
      <c r="D1465" s="63" t="s">
        <v>1768</v>
      </c>
      <c r="E1465" s="64">
        <v>0</v>
      </c>
      <c r="F1465" s="64">
        <v>2</v>
      </c>
      <c r="G1465" s="64">
        <v>0</v>
      </c>
      <c r="H1465" s="64">
        <v>0</v>
      </c>
      <c r="I1465" s="62" t="s">
        <v>807</v>
      </c>
      <c r="J1465" s="65">
        <v>2</v>
      </c>
      <c r="K1465" s="62" t="s">
        <v>64</v>
      </c>
      <c r="L1465" s="65">
        <v>1</v>
      </c>
      <c r="M1465" s="62" t="s">
        <v>323</v>
      </c>
      <c r="N1465" s="65">
        <v>1</v>
      </c>
      <c r="O1465" s="62"/>
      <c r="P1465" s="65">
        <v>0</v>
      </c>
      <c r="Q1465" s="62"/>
      <c r="R1465" s="65">
        <v>0</v>
      </c>
      <c r="S1465" s="66">
        <v>5</v>
      </c>
      <c r="T1465" s="66">
        <v>12</v>
      </c>
    </row>
    <row r="1466" ht="16.5" spans="1:20">
      <c r="A1466" s="4">
        <v>5</v>
      </c>
      <c r="B1466" s="62" t="s">
        <v>1766</v>
      </c>
      <c r="C1466" s="62" t="s">
        <v>1772</v>
      </c>
      <c r="D1466" s="63" t="s">
        <v>1768</v>
      </c>
      <c r="E1466" s="64">
        <v>0</v>
      </c>
      <c r="F1466" s="64">
        <v>0</v>
      </c>
      <c r="G1466" s="64">
        <v>1</v>
      </c>
      <c r="H1466" s="64">
        <v>0</v>
      </c>
      <c r="I1466" s="62" t="s">
        <v>503</v>
      </c>
      <c r="J1466" s="65">
        <v>2</v>
      </c>
      <c r="K1466" s="62" t="s">
        <v>64</v>
      </c>
      <c r="L1466" s="65">
        <v>1</v>
      </c>
      <c r="M1466" s="62" t="s">
        <v>328</v>
      </c>
      <c r="N1466" s="65">
        <v>1</v>
      </c>
      <c r="O1466" s="62"/>
      <c r="P1466" s="65">
        <v>0</v>
      </c>
      <c r="Q1466" s="62"/>
      <c r="R1466" s="65">
        <v>0</v>
      </c>
      <c r="S1466" s="66">
        <v>5</v>
      </c>
      <c r="T1466" s="66">
        <v>12</v>
      </c>
    </row>
    <row r="1467" ht="16.5" spans="1:20">
      <c r="A1467" s="4">
        <v>1</v>
      </c>
      <c r="B1467" s="62" t="s">
        <v>1773</v>
      </c>
      <c r="C1467" s="62" t="s">
        <v>1774</v>
      </c>
      <c r="D1467" s="63" t="s">
        <v>1775</v>
      </c>
      <c r="E1467" s="64">
        <v>1</v>
      </c>
      <c r="F1467" s="64">
        <v>0</v>
      </c>
      <c r="G1467" s="64">
        <v>0</v>
      </c>
      <c r="H1467" s="64">
        <v>0</v>
      </c>
      <c r="I1467" s="62" t="s">
        <v>136</v>
      </c>
      <c r="J1467" s="65">
        <v>2</v>
      </c>
      <c r="K1467" s="62" t="s">
        <v>137</v>
      </c>
      <c r="L1467" s="65">
        <v>2</v>
      </c>
      <c r="M1467" s="62"/>
      <c r="N1467" s="65">
        <v>0</v>
      </c>
      <c r="O1467" s="62"/>
      <c r="P1467" s="65">
        <v>0</v>
      </c>
      <c r="Q1467" s="62"/>
      <c r="R1467" s="65">
        <v>0</v>
      </c>
      <c r="S1467" s="66">
        <v>5</v>
      </c>
      <c r="T1467" s="66">
        <v>12</v>
      </c>
    </row>
    <row r="1468" ht="16.5" spans="1:20">
      <c r="A1468" s="4">
        <v>2</v>
      </c>
      <c r="B1468" s="62" t="s">
        <v>1773</v>
      </c>
      <c r="C1468" s="62" t="s">
        <v>1776</v>
      </c>
      <c r="D1468" s="63" t="s">
        <v>1775</v>
      </c>
      <c r="E1468" s="64">
        <v>1</v>
      </c>
      <c r="F1468" s="64">
        <v>1</v>
      </c>
      <c r="G1468" s="64">
        <v>0</v>
      </c>
      <c r="H1468" s="64">
        <v>0</v>
      </c>
      <c r="I1468" s="62" t="s">
        <v>136</v>
      </c>
      <c r="J1468" s="65">
        <v>1</v>
      </c>
      <c r="K1468" s="62" t="s">
        <v>88</v>
      </c>
      <c r="L1468" s="65">
        <v>2</v>
      </c>
      <c r="M1468" s="62" t="s">
        <v>373</v>
      </c>
      <c r="N1468" s="65">
        <v>2</v>
      </c>
      <c r="O1468" s="62"/>
      <c r="P1468" s="65">
        <v>0</v>
      </c>
      <c r="Q1468" s="62"/>
      <c r="R1468" s="65">
        <v>0</v>
      </c>
      <c r="S1468" s="66">
        <v>5</v>
      </c>
      <c r="T1468" s="66">
        <v>12</v>
      </c>
    </row>
    <row r="1469" ht="16.5" spans="1:20">
      <c r="A1469" s="4">
        <v>3</v>
      </c>
      <c r="B1469" s="62" t="s">
        <v>1773</v>
      </c>
      <c r="C1469" s="62" t="s">
        <v>1777</v>
      </c>
      <c r="D1469" s="63" t="s">
        <v>1775</v>
      </c>
      <c r="E1469" s="64">
        <v>1</v>
      </c>
      <c r="F1469" s="64">
        <v>1</v>
      </c>
      <c r="G1469" s="64">
        <v>0</v>
      </c>
      <c r="H1469" s="64">
        <v>0</v>
      </c>
      <c r="I1469" s="62" t="s">
        <v>137</v>
      </c>
      <c r="J1469" s="65">
        <v>2</v>
      </c>
      <c r="K1469" s="62" t="s">
        <v>750</v>
      </c>
      <c r="L1469" s="65">
        <v>1</v>
      </c>
      <c r="M1469" s="62"/>
      <c r="N1469" s="65">
        <v>0</v>
      </c>
      <c r="O1469" s="62"/>
      <c r="P1469" s="65">
        <v>0</v>
      </c>
      <c r="Q1469" s="62"/>
      <c r="R1469" s="65">
        <v>0</v>
      </c>
      <c r="S1469" s="66">
        <v>5</v>
      </c>
      <c r="T1469" s="66">
        <v>12</v>
      </c>
    </row>
    <row r="1470" ht="16.5" spans="1:20">
      <c r="A1470" s="4">
        <v>4</v>
      </c>
      <c r="B1470" s="62" t="s">
        <v>1773</v>
      </c>
      <c r="C1470" s="62" t="s">
        <v>1778</v>
      </c>
      <c r="D1470" s="63" t="s">
        <v>1775</v>
      </c>
      <c r="E1470" s="64">
        <v>0</v>
      </c>
      <c r="F1470" s="64">
        <v>1</v>
      </c>
      <c r="G1470" s="64">
        <v>0</v>
      </c>
      <c r="H1470" s="64">
        <v>0</v>
      </c>
      <c r="I1470" s="62" t="s">
        <v>137</v>
      </c>
      <c r="J1470" s="65">
        <v>1</v>
      </c>
      <c r="K1470" s="62" t="s">
        <v>88</v>
      </c>
      <c r="L1470" s="65">
        <v>1</v>
      </c>
      <c r="M1470" s="62" t="s">
        <v>373</v>
      </c>
      <c r="N1470" s="65">
        <v>1</v>
      </c>
      <c r="O1470" s="62" t="s">
        <v>750</v>
      </c>
      <c r="P1470" s="65">
        <v>1</v>
      </c>
      <c r="Q1470" s="62"/>
      <c r="R1470" s="65">
        <v>0</v>
      </c>
      <c r="S1470" s="66">
        <v>5</v>
      </c>
      <c r="T1470" s="66">
        <v>12</v>
      </c>
    </row>
    <row r="1471" ht="16.5" spans="1:20">
      <c r="A1471" s="4">
        <v>5</v>
      </c>
      <c r="B1471" s="62" t="s">
        <v>1773</v>
      </c>
      <c r="C1471" s="62" t="s">
        <v>1779</v>
      </c>
      <c r="D1471" s="63" t="s">
        <v>1775</v>
      </c>
      <c r="E1471" s="64">
        <v>0</v>
      </c>
      <c r="F1471" s="64">
        <v>0</v>
      </c>
      <c r="G1471" s="64">
        <v>1</v>
      </c>
      <c r="H1471" s="64">
        <v>0</v>
      </c>
      <c r="I1471" s="62" t="s">
        <v>88</v>
      </c>
      <c r="J1471" s="65">
        <v>2</v>
      </c>
      <c r="K1471" s="62" t="s">
        <v>238</v>
      </c>
      <c r="L1471" s="65">
        <v>2</v>
      </c>
      <c r="M1471" s="62" t="s">
        <v>750</v>
      </c>
      <c r="N1471" s="65">
        <v>1</v>
      </c>
      <c r="O1471" s="62"/>
      <c r="P1471" s="65">
        <v>0</v>
      </c>
      <c r="Q1471" s="62"/>
      <c r="R1471" s="65">
        <v>0</v>
      </c>
      <c r="S1471" s="66">
        <v>5</v>
      </c>
      <c r="T1471" s="66">
        <v>12</v>
      </c>
    </row>
    <row r="1472" ht="16.5" spans="1:20">
      <c r="A1472" s="4">
        <v>1</v>
      </c>
      <c r="B1472" s="62" t="s">
        <v>1780</v>
      </c>
      <c r="C1472" s="62" t="s">
        <v>1781</v>
      </c>
      <c r="D1472" s="63" t="s">
        <v>1782</v>
      </c>
      <c r="E1472" s="64">
        <v>0</v>
      </c>
      <c r="F1472" s="64">
        <v>0</v>
      </c>
      <c r="G1472" s="64">
        <v>0</v>
      </c>
      <c r="H1472" s="64">
        <v>1</v>
      </c>
      <c r="I1472" s="62" t="s">
        <v>88</v>
      </c>
      <c r="J1472" s="65">
        <v>2</v>
      </c>
      <c r="K1472" s="62" t="s">
        <v>242</v>
      </c>
      <c r="L1472" s="65">
        <v>2</v>
      </c>
      <c r="M1472" s="62"/>
      <c r="N1472" s="65">
        <v>0</v>
      </c>
      <c r="O1472" s="62"/>
      <c r="P1472" s="65">
        <v>0</v>
      </c>
      <c r="Q1472" s="62"/>
      <c r="R1472" s="65">
        <v>0</v>
      </c>
      <c r="S1472" s="66">
        <v>5</v>
      </c>
      <c r="T1472" s="66">
        <v>12</v>
      </c>
    </row>
    <row r="1473" ht="16.5" spans="1:20">
      <c r="A1473" s="4">
        <v>2</v>
      </c>
      <c r="B1473" s="62" t="s">
        <v>1780</v>
      </c>
      <c r="C1473" s="62" t="s">
        <v>1783</v>
      </c>
      <c r="D1473" s="63" t="s">
        <v>1782</v>
      </c>
      <c r="E1473" s="64">
        <v>0</v>
      </c>
      <c r="F1473" s="64">
        <v>2</v>
      </c>
      <c r="G1473" s="64">
        <v>0</v>
      </c>
      <c r="H1473" s="64">
        <v>0</v>
      </c>
      <c r="I1473" s="62" t="s">
        <v>149</v>
      </c>
      <c r="J1473" s="65">
        <v>3</v>
      </c>
      <c r="K1473" s="62" t="s">
        <v>88</v>
      </c>
      <c r="L1473" s="65">
        <v>2</v>
      </c>
      <c r="M1473" s="62" t="s">
        <v>238</v>
      </c>
      <c r="N1473" s="65">
        <v>2</v>
      </c>
      <c r="O1473" s="62"/>
      <c r="P1473" s="65">
        <v>0</v>
      </c>
      <c r="Q1473" s="62"/>
      <c r="R1473" s="65">
        <v>0</v>
      </c>
      <c r="S1473" s="66">
        <v>5</v>
      </c>
      <c r="T1473" s="66">
        <v>12</v>
      </c>
    </row>
    <row r="1474" ht="16.5" spans="1:20">
      <c r="A1474" s="4">
        <v>3</v>
      </c>
      <c r="B1474" s="62" t="s">
        <v>1780</v>
      </c>
      <c r="C1474" s="62" t="s">
        <v>1784</v>
      </c>
      <c r="D1474" s="63" t="s">
        <v>1782</v>
      </c>
      <c r="E1474" s="64">
        <v>1</v>
      </c>
      <c r="F1474" s="64">
        <v>0</v>
      </c>
      <c r="G1474" s="64">
        <v>0</v>
      </c>
      <c r="H1474" s="64">
        <v>0</v>
      </c>
      <c r="I1474" s="62" t="s">
        <v>523</v>
      </c>
      <c r="J1474" s="65">
        <v>2</v>
      </c>
      <c r="K1474" s="62" t="s">
        <v>328</v>
      </c>
      <c r="L1474" s="65">
        <v>2</v>
      </c>
      <c r="M1474" s="62"/>
      <c r="N1474" s="65">
        <v>0</v>
      </c>
      <c r="O1474" s="62"/>
      <c r="P1474" s="65">
        <v>0</v>
      </c>
      <c r="Q1474" s="62"/>
      <c r="R1474" s="65">
        <v>0</v>
      </c>
      <c r="S1474" s="66">
        <v>5</v>
      </c>
      <c r="T1474" s="66">
        <v>12</v>
      </c>
    </row>
    <row r="1475" ht="16.5" spans="1:20">
      <c r="A1475" s="4">
        <v>4</v>
      </c>
      <c r="B1475" s="62" t="s">
        <v>1780</v>
      </c>
      <c r="C1475" s="62" t="s">
        <v>1785</v>
      </c>
      <c r="D1475" s="63" t="s">
        <v>1782</v>
      </c>
      <c r="E1475" s="64">
        <v>0</v>
      </c>
      <c r="F1475" s="64">
        <v>1</v>
      </c>
      <c r="G1475" s="64">
        <v>0</v>
      </c>
      <c r="H1475" s="64">
        <v>0</v>
      </c>
      <c r="I1475" s="62" t="s">
        <v>523</v>
      </c>
      <c r="J1475" s="65">
        <v>1</v>
      </c>
      <c r="K1475" s="62" t="s">
        <v>328</v>
      </c>
      <c r="L1475" s="65">
        <v>3</v>
      </c>
      <c r="M1475" s="62"/>
      <c r="N1475" s="65">
        <v>0</v>
      </c>
      <c r="O1475" s="62"/>
      <c r="P1475" s="65">
        <v>0</v>
      </c>
      <c r="Q1475" s="62"/>
      <c r="R1475" s="65">
        <v>0</v>
      </c>
      <c r="S1475" s="66">
        <v>5</v>
      </c>
      <c r="T1475" s="66">
        <v>12</v>
      </c>
    </row>
    <row r="1476" ht="16.5" spans="1:20">
      <c r="A1476" s="4">
        <v>5</v>
      </c>
      <c r="B1476" s="62" t="s">
        <v>1780</v>
      </c>
      <c r="C1476" s="62" t="s">
        <v>1786</v>
      </c>
      <c r="D1476" s="63" t="s">
        <v>1782</v>
      </c>
      <c r="E1476" s="64">
        <v>1</v>
      </c>
      <c r="F1476" s="64">
        <v>0</v>
      </c>
      <c r="G1476" s="64">
        <v>0</v>
      </c>
      <c r="H1476" s="64">
        <v>1</v>
      </c>
      <c r="I1476" s="62" t="s">
        <v>523</v>
      </c>
      <c r="J1476" s="65">
        <v>1</v>
      </c>
      <c r="K1476" s="62" t="s">
        <v>88</v>
      </c>
      <c r="L1476" s="65">
        <v>1</v>
      </c>
      <c r="M1476" s="62" t="s">
        <v>242</v>
      </c>
      <c r="N1476" s="65">
        <v>1</v>
      </c>
      <c r="O1476" s="62"/>
      <c r="P1476" s="65">
        <v>0</v>
      </c>
      <c r="Q1476" s="62"/>
      <c r="R1476" s="65">
        <v>0</v>
      </c>
      <c r="S1476" s="66">
        <v>5</v>
      </c>
      <c r="T1476" s="66">
        <v>12</v>
      </c>
    </row>
    <row r="1477" ht="16.5" spans="1:20">
      <c r="A1477" s="4">
        <v>1</v>
      </c>
      <c r="B1477" s="62" t="s">
        <v>1787</v>
      </c>
      <c r="C1477" s="62" t="s">
        <v>1788</v>
      </c>
      <c r="D1477" s="63" t="s">
        <v>1789</v>
      </c>
      <c r="E1477" s="64">
        <v>0</v>
      </c>
      <c r="F1477" s="64">
        <v>0</v>
      </c>
      <c r="G1477" s="64">
        <v>0</v>
      </c>
      <c r="H1477" s="64">
        <v>1</v>
      </c>
      <c r="I1477" s="62" t="s">
        <v>291</v>
      </c>
      <c r="J1477" s="65">
        <v>2</v>
      </c>
      <c r="K1477" s="62" t="s">
        <v>367</v>
      </c>
      <c r="L1477" s="65">
        <v>2</v>
      </c>
      <c r="M1477" s="62" t="s">
        <v>1714</v>
      </c>
      <c r="N1477" s="65">
        <v>1</v>
      </c>
      <c r="O1477" s="62"/>
      <c r="P1477" s="65">
        <v>0</v>
      </c>
      <c r="Q1477" s="62"/>
      <c r="R1477" s="65">
        <v>0</v>
      </c>
      <c r="S1477" s="66">
        <v>5</v>
      </c>
      <c r="T1477" s="66">
        <v>12</v>
      </c>
    </row>
    <row r="1478" ht="16.5" spans="1:20">
      <c r="A1478" s="4">
        <v>2</v>
      </c>
      <c r="B1478" s="62" t="s">
        <v>1787</v>
      </c>
      <c r="C1478" s="62" t="s">
        <v>1790</v>
      </c>
      <c r="D1478" s="63" t="s">
        <v>1789</v>
      </c>
      <c r="E1478" s="64">
        <v>2</v>
      </c>
      <c r="F1478" s="64">
        <v>1</v>
      </c>
      <c r="G1478" s="64">
        <v>0</v>
      </c>
      <c r="H1478" s="64">
        <v>0</v>
      </c>
      <c r="I1478" s="62" t="s">
        <v>291</v>
      </c>
      <c r="J1478" s="65">
        <v>1</v>
      </c>
      <c r="K1478" s="62" t="s">
        <v>367</v>
      </c>
      <c r="L1478" s="65">
        <v>1</v>
      </c>
      <c r="M1478" s="62" t="s">
        <v>214</v>
      </c>
      <c r="N1478" s="65">
        <v>3</v>
      </c>
      <c r="O1478" s="62"/>
      <c r="P1478" s="65">
        <v>0</v>
      </c>
      <c r="Q1478" s="62"/>
      <c r="R1478" s="65">
        <v>0</v>
      </c>
      <c r="S1478" s="66">
        <v>5</v>
      </c>
      <c r="T1478" s="66">
        <v>12</v>
      </c>
    </row>
    <row r="1479" ht="16.5" spans="1:20">
      <c r="A1479" s="4">
        <v>3</v>
      </c>
      <c r="B1479" s="62" t="s">
        <v>1787</v>
      </c>
      <c r="C1479" s="62" t="s">
        <v>1791</v>
      </c>
      <c r="D1479" s="63" t="s">
        <v>1789</v>
      </c>
      <c r="E1479" s="64">
        <v>0</v>
      </c>
      <c r="F1479" s="64">
        <v>2</v>
      </c>
      <c r="G1479" s="64">
        <v>0</v>
      </c>
      <c r="H1479" s="64">
        <v>0</v>
      </c>
      <c r="I1479" s="62" t="s">
        <v>532</v>
      </c>
      <c r="J1479" s="65">
        <v>1</v>
      </c>
      <c r="K1479" s="62" t="s">
        <v>278</v>
      </c>
      <c r="L1479" s="65">
        <v>2</v>
      </c>
      <c r="M1479" s="62" t="s">
        <v>214</v>
      </c>
      <c r="N1479" s="65">
        <v>2</v>
      </c>
      <c r="O1479" s="62"/>
      <c r="P1479" s="65">
        <v>0</v>
      </c>
      <c r="Q1479" s="62"/>
      <c r="R1479" s="65">
        <v>0</v>
      </c>
      <c r="S1479" s="66">
        <v>5</v>
      </c>
      <c r="T1479" s="66">
        <v>12</v>
      </c>
    </row>
    <row r="1480" ht="16.5" spans="1:20">
      <c r="A1480" s="4">
        <v>4</v>
      </c>
      <c r="B1480" s="62" t="s">
        <v>1787</v>
      </c>
      <c r="C1480" s="62" t="s">
        <v>1792</v>
      </c>
      <c r="D1480" s="63" t="s">
        <v>1789</v>
      </c>
      <c r="E1480" s="64">
        <v>3</v>
      </c>
      <c r="F1480" s="64">
        <v>0</v>
      </c>
      <c r="G1480" s="64">
        <v>0</v>
      </c>
      <c r="H1480" s="64">
        <v>0</v>
      </c>
      <c r="I1480" s="62" t="s">
        <v>532</v>
      </c>
      <c r="J1480" s="65">
        <v>1</v>
      </c>
      <c r="K1480" s="62" t="s">
        <v>61</v>
      </c>
      <c r="L1480" s="65">
        <v>2</v>
      </c>
      <c r="M1480" s="62" t="s">
        <v>1714</v>
      </c>
      <c r="N1480" s="65">
        <v>1</v>
      </c>
      <c r="O1480" s="62"/>
      <c r="P1480" s="65">
        <v>0</v>
      </c>
      <c r="Q1480" s="62"/>
      <c r="R1480" s="65">
        <v>0</v>
      </c>
      <c r="S1480" s="66">
        <v>5</v>
      </c>
      <c r="T1480" s="66">
        <v>12</v>
      </c>
    </row>
    <row r="1481" ht="16.5" spans="1:20">
      <c r="A1481" s="4">
        <v>5</v>
      </c>
      <c r="B1481" s="62" t="s">
        <v>1787</v>
      </c>
      <c r="C1481" s="62" t="s">
        <v>1793</v>
      </c>
      <c r="D1481" s="63" t="s">
        <v>1789</v>
      </c>
      <c r="E1481" s="64">
        <v>0</v>
      </c>
      <c r="F1481" s="64">
        <v>1</v>
      </c>
      <c r="G1481" s="64">
        <v>0</v>
      </c>
      <c r="H1481" s="64">
        <v>0</v>
      </c>
      <c r="I1481" s="62" t="s">
        <v>532</v>
      </c>
      <c r="J1481" s="65">
        <v>2</v>
      </c>
      <c r="K1481" s="62" t="s">
        <v>61</v>
      </c>
      <c r="L1481" s="65">
        <v>1</v>
      </c>
      <c r="M1481" s="62" t="s">
        <v>278</v>
      </c>
      <c r="N1481" s="65">
        <v>1</v>
      </c>
      <c r="O1481" s="62"/>
      <c r="P1481" s="65">
        <v>0</v>
      </c>
      <c r="Q1481" s="62"/>
      <c r="R1481" s="65">
        <v>0</v>
      </c>
      <c r="S1481" s="66">
        <v>5</v>
      </c>
      <c r="T1481" s="66">
        <v>12</v>
      </c>
    </row>
    <row r="1482" ht="16.5" spans="1:20">
      <c r="A1482" s="4">
        <v>1</v>
      </c>
      <c r="B1482" s="62" t="s">
        <v>1794</v>
      </c>
      <c r="C1482" s="62" t="s">
        <v>1795</v>
      </c>
      <c r="D1482" s="63" t="s">
        <v>1796</v>
      </c>
      <c r="E1482" s="64">
        <v>3</v>
      </c>
      <c r="F1482" s="64">
        <v>0</v>
      </c>
      <c r="G1482" s="64">
        <v>0</v>
      </c>
      <c r="H1482" s="64">
        <v>0</v>
      </c>
      <c r="I1482" s="62" t="s">
        <v>28</v>
      </c>
      <c r="J1482" s="65">
        <v>3</v>
      </c>
      <c r="K1482" s="62" t="s">
        <v>539</v>
      </c>
      <c r="L1482" s="65">
        <v>1</v>
      </c>
      <c r="M1482" s="62"/>
      <c r="N1482" s="65">
        <v>0</v>
      </c>
      <c r="O1482" s="62"/>
      <c r="P1482" s="65">
        <v>0</v>
      </c>
      <c r="Q1482" s="62"/>
      <c r="R1482" s="65">
        <v>0</v>
      </c>
      <c r="S1482" s="66">
        <v>5</v>
      </c>
      <c r="T1482" s="66">
        <v>12</v>
      </c>
    </row>
    <row r="1483" ht="16.5" spans="1:20">
      <c r="A1483" s="4">
        <v>2</v>
      </c>
      <c r="B1483" s="62" t="s">
        <v>1794</v>
      </c>
      <c r="C1483" s="62" t="s">
        <v>1797</v>
      </c>
      <c r="D1483" s="63" t="s">
        <v>1796</v>
      </c>
      <c r="E1483" s="64">
        <v>2</v>
      </c>
      <c r="F1483" s="64">
        <v>0</v>
      </c>
      <c r="G1483" s="64">
        <v>0</v>
      </c>
      <c r="H1483" s="64">
        <v>0</v>
      </c>
      <c r="I1483" s="62" t="s">
        <v>28</v>
      </c>
      <c r="J1483" s="65">
        <v>2</v>
      </c>
      <c r="K1483" s="62" t="s">
        <v>542</v>
      </c>
      <c r="L1483" s="65">
        <v>2</v>
      </c>
      <c r="M1483" s="62" t="s">
        <v>367</v>
      </c>
      <c r="N1483" s="65">
        <v>2</v>
      </c>
      <c r="O1483" s="62"/>
      <c r="P1483" s="65">
        <v>0</v>
      </c>
      <c r="Q1483" s="62"/>
      <c r="R1483" s="65">
        <v>0</v>
      </c>
      <c r="S1483" s="66">
        <v>5</v>
      </c>
      <c r="T1483" s="66">
        <v>12</v>
      </c>
    </row>
    <row r="1484" ht="16.5" spans="1:20">
      <c r="A1484" s="4">
        <v>3</v>
      </c>
      <c r="B1484" s="62" t="s">
        <v>1794</v>
      </c>
      <c r="C1484" s="62" t="s">
        <v>1798</v>
      </c>
      <c r="D1484" s="63" t="s">
        <v>1796</v>
      </c>
      <c r="E1484" s="64">
        <v>0</v>
      </c>
      <c r="F1484" s="64">
        <v>0</v>
      </c>
      <c r="G1484" s="64">
        <v>1</v>
      </c>
      <c r="H1484" s="64">
        <v>0</v>
      </c>
      <c r="I1484" s="62" t="s">
        <v>541</v>
      </c>
      <c r="J1484" s="65">
        <v>1</v>
      </c>
      <c r="K1484" s="62" t="s">
        <v>28</v>
      </c>
      <c r="L1484" s="65">
        <v>1</v>
      </c>
      <c r="M1484" s="62" t="s">
        <v>539</v>
      </c>
      <c r="N1484" s="65">
        <v>1</v>
      </c>
      <c r="O1484" s="62"/>
      <c r="P1484" s="65">
        <v>0</v>
      </c>
      <c r="Q1484" s="62"/>
      <c r="R1484" s="65">
        <v>0</v>
      </c>
      <c r="S1484" s="66">
        <v>5</v>
      </c>
      <c r="T1484" s="66">
        <v>12</v>
      </c>
    </row>
    <row r="1485" ht="16.5" spans="1:20">
      <c r="A1485" s="4">
        <v>4</v>
      </c>
      <c r="B1485" s="62" t="s">
        <v>1794</v>
      </c>
      <c r="C1485" s="62" t="s">
        <v>1799</v>
      </c>
      <c r="D1485" s="63" t="s">
        <v>1796</v>
      </c>
      <c r="E1485" s="64">
        <v>0</v>
      </c>
      <c r="F1485" s="64">
        <v>0</v>
      </c>
      <c r="G1485" s="64">
        <v>1</v>
      </c>
      <c r="H1485" s="64">
        <v>0</v>
      </c>
      <c r="I1485" s="62" t="s">
        <v>541</v>
      </c>
      <c r="J1485" s="65">
        <v>2</v>
      </c>
      <c r="K1485" s="62" t="s">
        <v>28</v>
      </c>
      <c r="L1485" s="65">
        <v>1</v>
      </c>
      <c r="M1485" s="62"/>
      <c r="N1485" s="65">
        <v>0</v>
      </c>
      <c r="O1485" s="62"/>
      <c r="P1485" s="65">
        <v>0</v>
      </c>
      <c r="Q1485" s="62"/>
      <c r="R1485" s="65">
        <v>0</v>
      </c>
      <c r="S1485" s="66">
        <v>5</v>
      </c>
      <c r="T1485" s="66">
        <v>12</v>
      </c>
    </row>
    <row r="1486" ht="16.5" spans="1:20">
      <c r="A1486" s="4">
        <v>5</v>
      </c>
      <c r="B1486" s="62" t="s">
        <v>1794</v>
      </c>
      <c r="C1486" s="62" t="s">
        <v>1800</v>
      </c>
      <c r="D1486" s="63" t="s">
        <v>1796</v>
      </c>
      <c r="E1486" s="64">
        <v>1</v>
      </c>
      <c r="F1486" s="64">
        <v>1</v>
      </c>
      <c r="G1486" s="64">
        <v>0</v>
      </c>
      <c r="H1486" s="64">
        <v>0</v>
      </c>
      <c r="I1486" s="62" t="s">
        <v>541</v>
      </c>
      <c r="J1486" s="65">
        <v>1</v>
      </c>
      <c r="K1486" s="62" t="s">
        <v>542</v>
      </c>
      <c r="L1486" s="65">
        <v>1</v>
      </c>
      <c r="M1486" s="62" t="s">
        <v>539</v>
      </c>
      <c r="N1486" s="65">
        <v>1</v>
      </c>
      <c r="O1486" s="62"/>
      <c r="P1486" s="65">
        <v>0</v>
      </c>
      <c r="Q1486" s="62"/>
      <c r="R1486" s="65">
        <v>0</v>
      </c>
      <c r="S1486" s="66">
        <v>5</v>
      </c>
      <c r="T1486" s="66">
        <v>12</v>
      </c>
    </row>
    <row r="1487" ht="16.5" spans="1:20">
      <c r="A1487" s="4">
        <v>1</v>
      </c>
      <c r="B1487" s="62" t="s">
        <v>1801</v>
      </c>
      <c r="C1487" s="62" t="s">
        <v>1802</v>
      </c>
      <c r="D1487" s="63" t="s">
        <v>1803</v>
      </c>
      <c r="E1487" s="64">
        <v>0</v>
      </c>
      <c r="F1487" s="64">
        <v>0</v>
      </c>
      <c r="G1487" s="64">
        <v>1</v>
      </c>
      <c r="H1487" s="64">
        <v>0</v>
      </c>
      <c r="I1487" s="62" t="s">
        <v>1804</v>
      </c>
      <c r="J1487" s="65">
        <v>1</v>
      </c>
      <c r="K1487" s="62" t="s">
        <v>1681</v>
      </c>
      <c r="L1487" s="65">
        <v>2</v>
      </c>
      <c r="M1487" s="62"/>
      <c r="N1487" s="65">
        <v>0</v>
      </c>
      <c r="O1487" s="62"/>
      <c r="P1487" s="65">
        <v>0</v>
      </c>
      <c r="Q1487" s="62"/>
      <c r="R1487" s="65">
        <v>0</v>
      </c>
      <c r="S1487" s="66">
        <v>5</v>
      </c>
      <c r="T1487" s="66">
        <v>12</v>
      </c>
    </row>
    <row r="1488" ht="16.5" spans="1:20">
      <c r="A1488" s="4">
        <v>2</v>
      </c>
      <c r="B1488" s="62" t="s">
        <v>1801</v>
      </c>
      <c r="C1488" s="62" t="s">
        <v>1805</v>
      </c>
      <c r="D1488" s="63" t="s">
        <v>1803</v>
      </c>
      <c r="E1488" s="64">
        <v>0</v>
      </c>
      <c r="F1488" s="64">
        <v>1</v>
      </c>
      <c r="G1488" s="64">
        <v>0</v>
      </c>
      <c r="H1488" s="64">
        <v>0</v>
      </c>
      <c r="I1488" s="62" t="s">
        <v>1804</v>
      </c>
      <c r="J1488" s="65">
        <v>1</v>
      </c>
      <c r="K1488" s="62" t="s">
        <v>33</v>
      </c>
      <c r="L1488" s="65">
        <v>2</v>
      </c>
      <c r="M1488" s="62" t="s">
        <v>211</v>
      </c>
      <c r="N1488" s="65">
        <v>1</v>
      </c>
      <c r="O1488" s="62"/>
      <c r="P1488" s="65">
        <v>0</v>
      </c>
      <c r="Q1488" s="62"/>
      <c r="R1488" s="65">
        <v>0</v>
      </c>
      <c r="S1488" s="66">
        <v>5</v>
      </c>
      <c r="T1488" s="66">
        <v>12</v>
      </c>
    </row>
    <row r="1489" ht="16.5" spans="1:20">
      <c r="A1489" s="4">
        <v>3</v>
      </c>
      <c r="B1489" s="62" t="s">
        <v>1801</v>
      </c>
      <c r="C1489" s="62" t="s">
        <v>1806</v>
      </c>
      <c r="D1489" s="63" t="s">
        <v>1803</v>
      </c>
      <c r="E1489" s="64">
        <v>0</v>
      </c>
      <c r="F1489" s="64">
        <v>0</v>
      </c>
      <c r="G1489" s="64">
        <v>0</v>
      </c>
      <c r="H1489" s="64">
        <v>1</v>
      </c>
      <c r="I1489" s="62" t="s">
        <v>211</v>
      </c>
      <c r="J1489" s="65">
        <v>2</v>
      </c>
      <c r="K1489" s="62" t="s">
        <v>33</v>
      </c>
      <c r="L1489" s="65">
        <v>1</v>
      </c>
      <c r="M1489" s="62"/>
      <c r="N1489" s="65">
        <v>0</v>
      </c>
      <c r="O1489" s="62"/>
      <c r="P1489" s="65">
        <v>0</v>
      </c>
      <c r="Q1489" s="62"/>
      <c r="R1489" s="65">
        <v>0</v>
      </c>
      <c r="S1489" s="66">
        <v>5</v>
      </c>
      <c r="T1489" s="66">
        <v>12</v>
      </c>
    </row>
    <row r="1490" ht="16.5" spans="1:20">
      <c r="A1490" s="4">
        <v>4</v>
      </c>
      <c r="B1490" s="62" t="s">
        <v>1801</v>
      </c>
      <c r="C1490" s="62" t="s">
        <v>1807</v>
      </c>
      <c r="D1490" s="63" t="s">
        <v>1803</v>
      </c>
      <c r="E1490" s="64">
        <v>0</v>
      </c>
      <c r="F1490" s="64">
        <v>0</v>
      </c>
      <c r="G1490" s="64">
        <v>0</v>
      </c>
      <c r="H1490" s="64">
        <v>1</v>
      </c>
      <c r="I1490" s="62" t="s">
        <v>1681</v>
      </c>
      <c r="J1490" s="65">
        <v>1</v>
      </c>
      <c r="K1490" s="62" t="s">
        <v>323</v>
      </c>
      <c r="L1490" s="65">
        <v>2</v>
      </c>
      <c r="M1490" s="62" t="s">
        <v>324</v>
      </c>
      <c r="N1490" s="65">
        <v>2</v>
      </c>
      <c r="O1490" s="62"/>
      <c r="P1490" s="65">
        <v>0</v>
      </c>
      <c r="Q1490" s="62"/>
      <c r="R1490" s="65">
        <v>0</v>
      </c>
      <c r="S1490" s="66">
        <v>5</v>
      </c>
      <c r="T1490" s="66">
        <v>12</v>
      </c>
    </row>
    <row r="1491" ht="16.5" spans="1:20">
      <c r="A1491" s="4">
        <v>5</v>
      </c>
      <c r="B1491" s="62" t="s">
        <v>1801</v>
      </c>
      <c r="C1491" s="62" t="s">
        <v>1808</v>
      </c>
      <c r="D1491" s="63" t="s">
        <v>1803</v>
      </c>
      <c r="E1491" s="64">
        <v>0</v>
      </c>
      <c r="F1491" s="64">
        <v>1</v>
      </c>
      <c r="G1491" s="64">
        <v>1</v>
      </c>
      <c r="H1491" s="64">
        <v>0</v>
      </c>
      <c r="I1491" s="62" t="s">
        <v>1804</v>
      </c>
      <c r="J1491" s="65">
        <v>1</v>
      </c>
      <c r="K1491" s="62" t="s">
        <v>323</v>
      </c>
      <c r="L1491" s="65">
        <v>1</v>
      </c>
      <c r="M1491" s="62" t="s">
        <v>324</v>
      </c>
      <c r="N1491" s="65">
        <v>1</v>
      </c>
      <c r="O1491" s="62"/>
      <c r="P1491" s="65">
        <v>0</v>
      </c>
      <c r="Q1491" s="62"/>
      <c r="R1491" s="65">
        <v>0</v>
      </c>
      <c r="S1491" s="66">
        <v>5</v>
      </c>
      <c r="T1491" s="66">
        <v>12</v>
      </c>
    </row>
    <row r="1492" ht="16.5" spans="1:20">
      <c r="A1492" s="4">
        <v>1</v>
      </c>
      <c r="B1492" s="62" t="s">
        <v>1809</v>
      </c>
      <c r="C1492" s="62" t="s">
        <v>1810</v>
      </c>
      <c r="D1492" s="63" t="s">
        <v>1803</v>
      </c>
      <c r="E1492" s="64">
        <v>0</v>
      </c>
      <c r="F1492" s="64">
        <v>0</v>
      </c>
      <c r="G1492" s="64">
        <v>1</v>
      </c>
      <c r="H1492" s="64">
        <v>0</v>
      </c>
      <c r="I1492" s="62" t="s">
        <v>1804</v>
      </c>
      <c r="J1492" s="65">
        <v>1</v>
      </c>
      <c r="K1492" s="62" t="s">
        <v>1681</v>
      </c>
      <c r="L1492" s="65">
        <v>2</v>
      </c>
      <c r="M1492" s="62"/>
      <c r="N1492" s="65">
        <v>0</v>
      </c>
      <c r="O1492" s="62"/>
      <c r="P1492" s="65">
        <v>0</v>
      </c>
      <c r="Q1492" s="62"/>
      <c r="R1492" s="65">
        <v>0</v>
      </c>
      <c r="S1492" s="66">
        <v>5</v>
      </c>
      <c r="T1492" s="66">
        <v>12</v>
      </c>
    </row>
    <row r="1493" ht="16.5" spans="1:20">
      <c r="A1493" s="4">
        <v>2</v>
      </c>
      <c r="B1493" s="62" t="s">
        <v>1809</v>
      </c>
      <c r="C1493" s="62" t="s">
        <v>1811</v>
      </c>
      <c r="D1493" s="63" t="s">
        <v>1803</v>
      </c>
      <c r="E1493" s="64">
        <v>0</v>
      </c>
      <c r="F1493" s="64">
        <v>1</v>
      </c>
      <c r="G1493" s="64">
        <v>0</v>
      </c>
      <c r="H1493" s="64">
        <v>0</v>
      </c>
      <c r="I1493" s="62" t="s">
        <v>1804</v>
      </c>
      <c r="J1493" s="65">
        <v>1</v>
      </c>
      <c r="K1493" s="62" t="s">
        <v>33</v>
      </c>
      <c r="L1493" s="65">
        <v>2</v>
      </c>
      <c r="M1493" s="62" t="s">
        <v>211</v>
      </c>
      <c r="N1493" s="65">
        <v>1</v>
      </c>
      <c r="O1493" s="62"/>
      <c r="P1493" s="65">
        <v>0</v>
      </c>
      <c r="Q1493" s="62"/>
      <c r="R1493" s="65">
        <v>0</v>
      </c>
      <c r="S1493" s="66">
        <v>5</v>
      </c>
      <c r="T1493" s="66">
        <v>12</v>
      </c>
    </row>
    <row r="1494" ht="16.5" spans="1:20">
      <c r="A1494" s="4">
        <v>3</v>
      </c>
      <c r="B1494" s="62" t="s">
        <v>1809</v>
      </c>
      <c r="C1494" s="62" t="s">
        <v>1812</v>
      </c>
      <c r="D1494" s="63" t="s">
        <v>1803</v>
      </c>
      <c r="E1494" s="64">
        <v>0</v>
      </c>
      <c r="F1494" s="64">
        <v>0</v>
      </c>
      <c r="G1494" s="64">
        <v>0</v>
      </c>
      <c r="H1494" s="64">
        <v>1</v>
      </c>
      <c r="I1494" s="62" t="s">
        <v>211</v>
      </c>
      <c r="J1494" s="65">
        <v>2</v>
      </c>
      <c r="K1494" s="62" t="s">
        <v>33</v>
      </c>
      <c r="L1494" s="65">
        <v>1</v>
      </c>
      <c r="M1494" s="62"/>
      <c r="N1494" s="65">
        <v>0</v>
      </c>
      <c r="O1494" s="62"/>
      <c r="P1494" s="65">
        <v>0</v>
      </c>
      <c r="Q1494" s="62"/>
      <c r="R1494" s="65">
        <v>0</v>
      </c>
      <c r="S1494" s="66">
        <v>5</v>
      </c>
      <c r="T1494" s="66">
        <v>12</v>
      </c>
    </row>
    <row r="1495" ht="16.5" spans="1:20">
      <c r="A1495" s="4">
        <v>4</v>
      </c>
      <c r="B1495" s="62" t="s">
        <v>1809</v>
      </c>
      <c r="C1495" s="62" t="s">
        <v>1813</v>
      </c>
      <c r="D1495" s="63" t="s">
        <v>1803</v>
      </c>
      <c r="E1495" s="64">
        <v>0</v>
      </c>
      <c r="F1495" s="64">
        <v>0</v>
      </c>
      <c r="G1495" s="64">
        <v>0</v>
      </c>
      <c r="H1495" s="64">
        <v>1</v>
      </c>
      <c r="I1495" s="62" t="s">
        <v>1681</v>
      </c>
      <c r="J1495" s="65">
        <v>1</v>
      </c>
      <c r="K1495" s="62" t="s">
        <v>323</v>
      </c>
      <c r="L1495" s="65">
        <v>2</v>
      </c>
      <c r="M1495" s="62" t="s">
        <v>324</v>
      </c>
      <c r="N1495" s="65">
        <v>2</v>
      </c>
      <c r="O1495" s="62"/>
      <c r="P1495" s="65">
        <v>0</v>
      </c>
      <c r="Q1495" s="62"/>
      <c r="R1495" s="65">
        <v>0</v>
      </c>
      <c r="S1495" s="66">
        <v>5</v>
      </c>
      <c r="T1495" s="66">
        <v>12</v>
      </c>
    </row>
    <row r="1496" ht="16.5" spans="1:20">
      <c r="A1496" s="4">
        <v>5</v>
      </c>
      <c r="B1496" s="62" t="s">
        <v>1809</v>
      </c>
      <c r="C1496" s="62" t="s">
        <v>1814</v>
      </c>
      <c r="D1496" s="63" t="s">
        <v>1803</v>
      </c>
      <c r="E1496" s="64">
        <v>0</v>
      </c>
      <c r="F1496" s="64">
        <v>1</v>
      </c>
      <c r="G1496" s="64">
        <v>1</v>
      </c>
      <c r="H1496" s="64">
        <v>0</v>
      </c>
      <c r="I1496" s="62" t="s">
        <v>1804</v>
      </c>
      <c r="J1496" s="65">
        <v>1</v>
      </c>
      <c r="K1496" s="62" t="s">
        <v>323</v>
      </c>
      <c r="L1496" s="65">
        <v>1</v>
      </c>
      <c r="M1496" s="62" t="s">
        <v>324</v>
      </c>
      <c r="N1496" s="65">
        <v>1</v>
      </c>
      <c r="O1496" s="62"/>
      <c r="P1496" s="65">
        <v>0</v>
      </c>
      <c r="Q1496" s="62"/>
      <c r="R1496" s="65">
        <v>0</v>
      </c>
      <c r="S1496" s="66">
        <v>5</v>
      </c>
      <c r="T1496" s="66">
        <v>12</v>
      </c>
    </row>
    <row r="1497" ht="16.5" spans="1:20">
      <c r="A1497" s="4">
        <v>1</v>
      </c>
      <c r="B1497" s="62" t="s">
        <v>1815</v>
      </c>
      <c r="C1497" s="62" t="s">
        <v>1816</v>
      </c>
      <c r="D1497" s="63" t="s">
        <v>1817</v>
      </c>
      <c r="E1497" s="64">
        <v>0</v>
      </c>
      <c r="F1497" s="64">
        <v>2</v>
      </c>
      <c r="G1497" s="64">
        <v>0</v>
      </c>
      <c r="H1497" s="64">
        <v>0</v>
      </c>
      <c r="I1497" s="62" t="s">
        <v>289</v>
      </c>
      <c r="J1497" s="65">
        <v>1</v>
      </c>
      <c r="K1497" s="62" t="s">
        <v>24</v>
      </c>
      <c r="L1497" s="65">
        <v>2</v>
      </c>
      <c r="M1497" s="62"/>
      <c r="N1497" s="65">
        <v>0</v>
      </c>
      <c r="O1497" s="62"/>
      <c r="P1497" s="65">
        <v>0</v>
      </c>
      <c r="Q1497" s="62"/>
      <c r="R1497" s="65">
        <v>0</v>
      </c>
      <c r="S1497" s="66">
        <v>5</v>
      </c>
      <c r="T1497" s="66">
        <v>12</v>
      </c>
    </row>
    <row r="1498" ht="16.5" spans="1:20">
      <c r="A1498" s="4">
        <v>2</v>
      </c>
      <c r="B1498" s="62" t="s">
        <v>1815</v>
      </c>
      <c r="C1498" s="62" t="s">
        <v>1818</v>
      </c>
      <c r="D1498" s="63" t="s">
        <v>1817</v>
      </c>
      <c r="E1498" s="64">
        <v>1</v>
      </c>
      <c r="F1498" s="64">
        <v>1</v>
      </c>
      <c r="G1498" s="64">
        <v>0</v>
      </c>
      <c r="H1498" s="64">
        <v>0</v>
      </c>
      <c r="I1498" s="62" t="s">
        <v>1819</v>
      </c>
      <c r="J1498" s="65">
        <v>1</v>
      </c>
      <c r="K1498" s="62" t="s">
        <v>289</v>
      </c>
      <c r="L1498" s="65">
        <v>1</v>
      </c>
      <c r="M1498" s="62" t="s">
        <v>384</v>
      </c>
      <c r="N1498" s="65">
        <v>1</v>
      </c>
      <c r="O1498" s="62"/>
      <c r="P1498" s="65">
        <v>0</v>
      </c>
      <c r="Q1498" s="62"/>
      <c r="R1498" s="65">
        <v>0</v>
      </c>
      <c r="S1498" s="66">
        <v>5</v>
      </c>
      <c r="T1498" s="66">
        <v>12</v>
      </c>
    </row>
    <row r="1499" ht="16.5" spans="1:20">
      <c r="A1499" s="4">
        <v>3</v>
      </c>
      <c r="B1499" s="62" t="s">
        <v>1815</v>
      </c>
      <c r="C1499" s="62" t="s">
        <v>1820</v>
      </c>
      <c r="D1499" s="63" t="s">
        <v>1817</v>
      </c>
      <c r="E1499" s="64">
        <v>0</v>
      </c>
      <c r="F1499" s="64">
        <v>0</v>
      </c>
      <c r="G1499" s="64">
        <v>0</v>
      </c>
      <c r="H1499" s="64">
        <v>1</v>
      </c>
      <c r="I1499" s="62" t="s">
        <v>24</v>
      </c>
      <c r="J1499" s="65">
        <v>1</v>
      </c>
      <c r="K1499" s="62" t="s">
        <v>79</v>
      </c>
      <c r="L1499" s="65">
        <v>2</v>
      </c>
      <c r="M1499" s="62" t="s">
        <v>750</v>
      </c>
      <c r="N1499" s="65">
        <v>1</v>
      </c>
      <c r="O1499" s="62"/>
      <c r="P1499" s="65">
        <v>0</v>
      </c>
      <c r="Q1499" s="62"/>
      <c r="R1499" s="65">
        <v>0</v>
      </c>
      <c r="S1499" s="66">
        <v>5</v>
      </c>
      <c r="T1499" s="66">
        <v>12</v>
      </c>
    </row>
    <row r="1500" ht="16.5" spans="1:20">
      <c r="A1500" s="4">
        <v>4</v>
      </c>
      <c r="B1500" s="62" t="s">
        <v>1815</v>
      </c>
      <c r="C1500" s="62" t="s">
        <v>1821</v>
      </c>
      <c r="D1500" s="63" t="s">
        <v>1817</v>
      </c>
      <c r="E1500" s="64">
        <v>2</v>
      </c>
      <c r="F1500" s="64">
        <v>0</v>
      </c>
      <c r="G1500" s="64">
        <v>0</v>
      </c>
      <c r="H1500" s="64">
        <v>0</v>
      </c>
      <c r="I1500" s="62" t="s">
        <v>1819</v>
      </c>
      <c r="J1500" s="65">
        <v>2</v>
      </c>
      <c r="K1500" s="62" t="s">
        <v>384</v>
      </c>
      <c r="L1500" s="65">
        <v>1</v>
      </c>
      <c r="M1500" s="62" t="s">
        <v>79</v>
      </c>
      <c r="N1500" s="65">
        <v>1</v>
      </c>
      <c r="O1500" s="62"/>
      <c r="P1500" s="65">
        <v>0</v>
      </c>
      <c r="Q1500" s="62"/>
      <c r="R1500" s="65">
        <v>0</v>
      </c>
      <c r="S1500" s="66">
        <v>5</v>
      </c>
      <c r="T1500" s="66">
        <v>12</v>
      </c>
    </row>
    <row r="1501" ht="16.5" spans="1:20">
      <c r="A1501" s="4">
        <v>5</v>
      </c>
      <c r="B1501" s="62" t="s">
        <v>1815</v>
      </c>
      <c r="C1501" s="62" t="s">
        <v>1822</v>
      </c>
      <c r="D1501" s="63" t="s">
        <v>1817</v>
      </c>
      <c r="E1501" s="64">
        <v>2</v>
      </c>
      <c r="F1501" s="64">
        <v>0</v>
      </c>
      <c r="G1501" s="64">
        <v>0</v>
      </c>
      <c r="H1501" s="64">
        <v>1</v>
      </c>
      <c r="I1501" s="62" t="s">
        <v>750</v>
      </c>
      <c r="J1501" s="65">
        <v>2</v>
      </c>
      <c r="K1501" s="62" t="s">
        <v>289</v>
      </c>
      <c r="L1501" s="65">
        <v>1</v>
      </c>
      <c r="M1501" s="62" t="s">
        <v>79</v>
      </c>
      <c r="N1501" s="65">
        <v>1</v>
      </c>
      <c r="O1501" s="62"/>
      <c r="P1501" s="65">
        <v>0</v>
      </c>
      <c r="Q1501" s="62"/>
      <c r="R1501" s="65">
        <v>0</v>
      </c>
      <c r="S1501" s="66">
        <v>5</v>
      </c>
      <c r="T1501" s="66">
        <v>12</v>
      </c>
    </row>
    <row r="1502" ht="16.5" spans="1:20">
      <c r="A1502" s="4">
        <v>1</v>
      </c>
      <c r="B1502" s="62" t="s">
        <v>1823</v>
      </c>
      <c r="C1502" s="62" t="s">
        <v>1824</v>
      </c>
      <c r="D1502" s="63" t="s">
        <v>1825</v>
      </c>
      <c r="E1502" s="64">
        <v>3</v>
      </c>
      <c r="F1502" s="64">
        <v>0</v>
      </c>
      <c r="G1502" s="64">
        <v>0</v>
      </c>
      <c r="H1502" s="64">
        <v>0</v>
      </c>
      <c r="I1502" s="62" t="s">
        <v>149</v>
      </c>
      <c r="J1502" s="65">
        <v>3</v>
      </c>
      <c r="K1502" s="62" t="s">
        <v>137</v>
      </c>
      <c r="L1502" s="65">
        <v>2</v>
      </c>
      <c r="M1502" s="62"/>
      <c r="N1502" s="65">
        <v>0</v>
      </c>
      <c r="O1502" s="62"/>
      <c r="P1502" s="65">
        <v>0</v>
      </c>
      <c r="Q1502" s="62"/>
      <c r="R1502" s="65">
        <v>0</v>
      </c>
      <c r="S1502" s="66">
        <v>5</v>
      </c>
      <c r="T1502" s="66">
        <v>12</v>
      </c>
    </row>
    <row r="1503" ht="16.5" spans="1:20">
      <c r="A1503" s="4">
        <v>2</v>
      </c>
      <c r="B1503" s="62" t="s">
        <v>1823</v>
      </c>
      <c r="C1503" s="62" t="s">
        <v>1826</v>
      </c>
      <c r="D1503" s="63" t="s">
        <v>1825</v>
      </c>
      <c r="E1503" s="64">
        <v>2</v>
      </c>
      <c r="F1503" s="64">
        <v>0</v>
      </c>
      <c r="G1503" s="64">
        <v>0</v>
      </c>
      <c r="H1503" s="64">
        <v>0</v>
      </c>
      <c r="I1503" s="62" t="s">
        <v>137</v>
      </c>
      <c r="J1503" s="65">
        <v>3</v>
      </c>
      <c r="K1503" s="62" t="s">
        <v>41</v>
      </c>
      <c r="L1503" s="65">
        <v>1</v>
      </c>
      <c r="M1503" s="62"/>
      <c r="N1503" s="65">
        <v>0</v>
      </c>
      <c r="O1503" s="62"/>
      <c r="P1503" s="65">
        <v>0</v>
      </c>
      <c r="Q1503" s="62"/>
      <c r="R1503" s="65">
        <v>0</v>
      </c>
      <c r="S1503" s="66">
        <v>5</v>
      </c>
      <c r="T1503" s="66">
        <v>12</v>
      </c>
    </row>
    <row r="1504" ht="16.5" spans="1:20">
      <c r="A1504" s="4">
        <v>3</v>
      </c>
      <c r="B1504" s="62" t="s">
        <v>1823</v>
      </c>
      <c r="C1504" s="62" t="s">
        <v>1827</v>
      </c>
      <c r="D1504" s="63" t="s">
        <v>1825</v>
      </c>
      <c r="E1504" s="64">
        <v>1</v>
      </c>
      <c r="F1504" s="64">
        <v>2</v>
      </c>
      <c r="G1504" s="64">
        <v>0</v>
      </c>
      <c r="H1504" s="64">
        <v>0</v>
      </c>
      <c r="I1504" s="62" t="s">
        <v>22</v>
      </c>
      <c r="J1504" s="65">
        <v>3</v>
      </c>
      <c r="K1504" s="62" t="s">
        <v>41</v>
      </c>
      <c r="L1504" s="65">
        <v>1</v>
      </c>
      <c r="M1504" s="62"/>
      <c r="N1504" s="65">
        <v>0</v>
      </c>
      <c r="O1504" s="62"/>
      <c r="P1504" s="65">
        <v>0</v>
      </c>
      <c r="Q1504" s="62"/>
      <c r="R1504" s="65">
        <v>0</v>
      </c>
      <c r="S1504" s="66">
        <v>5</v>
      </c>
      <c r="T1504" s="66">
        <v>12</v>
      </c>
    </row>
    <row r="1505" ht="16.5" spans="1:20">
      <c r="A1505" s="4">
        <v>4</v>
      </c>
      <c r="B1505" s="62" t="s">
        <v>1823</v>
      </c>
      <c r="C1505" s="62" t="s">
        <v>1828</v>
      </c>
      <c r="D1505" s="63" t="s">
        <v>1825</v>
      </c>
      <c r="E1505" s="64">
        <v>1</v>
      </c>
      <c r="F1505" s="64">
        <v>2</v>
      </c>
      <c r="G1505" s="64">
        <v>0</v>
      </c>
      <c r="H1505" s="64">
        <v>0</v>
      </c>
      <c r="I1505" s="62" t="s">
        <v>136</v>
      </c>
      <c r="J1505" s="65">
        <v>3</v>
      </c>
      <c r="K1505" s="62" t="s">
        <v>70</v>
      </c>
      <c r="L1505" s="65">
        <v>2</v>
      </c>
      <c r="M1505" s="62"/>
      <c r="N1505" s="65">
        <v>0</v>
      </c>
      <c r="O1505" s="62"/>
      <c r="P1505" s="65">
        <v>0</v>
      </c>
      <c r="Q1505" s="62"/>
      <c r="R1505" s="65">
        <v>0</v>
      </c>
      <c r="S1505" s="66">
        <v>5</v>
      </c>
      <c r="T1505" s="66">
        <v>12</v>
      </c>
    </row>
    <row r="1506" ht="16.5" spans="1:20">
      <c r="A1506" s="4">
        <v>5</v>
      </c>
      <c r="B1506" s="62" t="s">
        <v>1823</v>
      </c>
      <c r="C1506" s="62" t="s">
        <v>1829</v>
      </c>
      <c r="D1506" s="63" t="s">
        <v>1825</v>
      </c>
      <c r="E1506" s="64">
        <v>1</v>
      </c>
      <c r="F1506" s="64">
        <v>0</v>
      </c>
      <c r="G1506" s="64">
        <v>0</v>
      </c>
      <c r="H1506" s="64">
        <v>1</v>
      </c>
      <c r="I1506" s="62" t="s">
        <v>505</v>
      </c>
      <c r="J1506" s="65">
        <v>3</v>
      </c>
      <c r="K1506" s="62" t="s">
        <v>41</v>
      </c>
      <c r="L1506" s="65">
        <v>1</v>
      </c>
      <c r="M1506" s="62"/>
      <c r="N1506" s="65">
        <v>0</v>
      </c>
      <c r="O1506" s="62"/>
      <c r="P1506" s="65">
        <v>0</v>
      </c>
      <c r="Q1506" s="62"/>
      <c r="R1506" s="65">
        <v>0</v>
      </c>
      <c r="S1506" s="66">
        <v>5</v>
      </c>
      <c r="T1506" s="66">
        <v>12</v>
      </c>
    </row>
    <row r="1507" ht="16.5" spans="1:20">
      <c r="A1507" s="4">
        <v>1</v>
      </c>
      <c r="B1507" s="62" t="s">
        <v>1830</v>
      </c>
      <c r="C1507" s="62" t="s">
        <v>1831</v>
      </c>
      <c r="D1507" s="63" t="s">
        <v>1825</v>
      </c>
      <c r="E1507" s="64">
        <v>3</v>
      </c>
      <c r="F1507" s="64">
        <v>0</v>
      </c>
      <c r="G1507" s="64">
        <v>0</v>
      </c>
      <c r="H1507" s="64">
        <v>0</v>
      </c>
      <c r="I1507" s="62" t="s">
        <v>149</v>
      </c>
      <c r="J1507" s="65">
        <v>3</v>
      </c>
      <c r="K1507" s="62" t="s">
        <v>137</v>
      </c>
      <c r="L1507" s="65">
        <v>2</v>
      </c>
      <c r="M1507" s="62"/>
      <c r="N1507" s="65">
        <v>0</v>
      </c>
      <c r="O1507" s="62"/>
      <c r="P1507" s="65">
        <v>0</v>
      </c>
      <c r="Q1507" s="62"/>
      <c r="R1507" s="65">
        <v>0</v>
      </c>
      <c r="S1507" s="66">
        <v>5</v>
      </c>
      <c r="T1507" s="66">
        <v>12</v>
      </c>
    </row>
    <row r="1508" ht="16.5" spans="1:20">
      <c r="A1508" s="4">
        <v>2</v>
      </c>
      <c r="B1508" s="62" t="s">
        <v>1830</v>
      </c>
      <c r="C1508" s="62" t="s">
        <v>1832</v>
      </c>
      <c r="D1508" s="63" t="s">
        <v>1825</v>
      </c>
      <c r="E1508" s="64">
        <v>2</v>
      </c>
      <c r="F1508" s="64">
        <v>0</v>
      </c>
      <c r="G1508" s="64">
        <v>0</v>
      </c>
      <c r="H1508" s="64">
        <v>0</v>
      </c>
      <c r="I1508" s="62" t="s">
        <v>137</v>
      </c>
      <c r="J1508" s="65">
        <v>3</v>
      </c>
      <c r="K1508" s="62" t="s">
        <v>41</v>
      </c>
      <c r="L1508" s="65">
        <v>1</v>
      </c>
      <c r="M1508" s="62"/>
      <c r="N1508" s="65">
        <v>0</v>
      </c>
      <c r="O1508" s="62"/>
      <c r="P1508" s="65">
        <v>0</v>
      </c>
      <c r="Q1508" s="62"/>
      <c r="R1508" s="65">
        <v>0</v>
      </c>
      <c r="S1508" s="66">
        <v>5</v>
      </c>
      <c r="T1508" s="66">
        <v>12</v>
      </c>
    </row>
    <row r="1509" ht="16.5" spans="1:20">
      <c r="A1509" s="4">
        <v>3</v>
      </c>
      <c r="B1509" s="62" t="s">
        <v>1830</v>
      </c>
      <c r="C1509" s="62" t="s">
        <v>1833</v>
      </c>
      <c r="D1509" s="63" t="s">
        <v>1825</v>
      </c>
      <c r="E1509" s="64">
        <v>1</v>
      </c>
      <c r="F1509" s="64">
        <v>2</v>
      </c>
      <c r="G1509" s="64">
        <v>0</v>
      </c>
      <c r="H1509" s="64">
        <v>0</v>
      </c>
      <c r="I1509" s="62" t="s">
        <v>22</v>
      </c>
      <c r="J1509" s="65">
        <v>3</v>
      </c>
      <c r="K1509" s="62" t="s">
        <v>41</v>
      </c>
      <c r="L1509" s="65">
        <v>1</v>
      </c>
      <c r="M1509" s="62"/>
      <c r="N1509" s="65">
        <v>0</v>
      </c>
      <c r="O1509" s="62"/>
      <c r="P1509" s="65">
        <v>0</v>
      </c>
      <c r="Q1509" s="62"/>
      <c r="R1509" s="65">
        <v>0</v>
      </c>
      <c r="S1509" s="66">
        <v>5</v>
      </c>
      <c r="T1509" s="66">
        <v>12</v>
      </c>
    </row>
    <row r="1510" ht="16.5" spans="1:20">
      <c r="A1510" s="4">
        <v>4</v>
      </c>
      <c r="B1510" s="62" t="s">
        <v>1830</v>
      </c>
      <c r="C1510" s="62" t="s">
        <v>1834</v>
      </c>
      <c r="D1510" s="63" t="s">
        <v>1825</v>
      </c>
      <c r="E1510" s="64">
        <v>1</v>
      </c>
      <c r="F1510" s="64">
        <v>2</v>
      </c>
      <c r="G1510" s="64">
        <v>0</v>
      </c>
      <c r="H1510" s="64">
        <v>0</v>
      </c>
      <c r="I1510" s="62" t="s">
        <v>136</v>
      </c>
      <c r="J1510" s="65">
        <v>3</v>
      </c>
      <c r="K1510" s="62" t="s">
        <v>70</v>
      </c>
      <c r="L1510" s="65">
        <v>2</v>
      </c>
      <c r="M1510" s="62"/>
      <c r="N1510" s="65">
        <v>0</v>
      </c>
      <c r="O1510" s="62"/>
      <c r="P1510" s="65">
        <v>0</v>
      </c>
      <c r="Q1510" s="62"/>
      <c r="R1510" s="65">
        <v>0</v>
      </c>
      <c r="S1510" s="66">
        <v>5</v>
      </c>
      <c r="T1510" s="66">
        <v>12</v>
      </c>
    </row>
    <row r="1511" ht="16.5" spans="1:20">
      <c r="A1511" s="4">
        <v>5</v>
      </c>
      <c r="B1511" s="62" t="s">
        <v>1830</v>
      </c>
      <c r="C1511" s="62" t="s">
        <v>1835</v>
      </c>
      <c r="D1511" s="63" t="s">
        <v>1825</v>
      </c>
      <c r="E1511" s="64">
        <v>1</v>
      </c>
      <c r="F1511" s="64">
        <v>0</v>
      </c>
      <c r="G1511" s="64">
        <v>0</v>
      </c>
      <c r="H1511" s="64">
        <v>1</v>
      </c>
      <c r="I1511" s="62" t="s">
        <v>505</v>
      </c>
      <c r="J1511" s="65">
        <v>3</v>
      </c>
      <c r="K1511" s="62" t="s">
        <v>41</v>
      </c>
      <c r="L1511" s="65">
        <v>1</v>
      </c>
      <c r="M1511" s="62"/>
      <c r="N1511" s="65">
        <v>0</v>
      </c>
      <c r="O1511" s="62"/>
      <c r="P1511" s="65">
        <v>0</v>
      </c>
      <c r="Q1511" s="62"/>
      <c r="R1511" s="65">
        <v>0</v>
      </c>
      <c r="S1511" s="66">
        <v>5</v>
      </c>
      <c r="T1511" s="66">
        <v>12</v>
      </c>
    </row>
    <row r="1512" ht="16.5" spans="1:20">
      <c r="A1512" s="4">
        <v>1</v>
      </c>
      <c r="B1512" s="62" t="s">
        <v>1836</v>
      </c>
      <c r="C1512" s="62" t="s">
        <v>1837</v>
      </c>
      <c r="D1512" s="63" t="s">
        <v>1838</v>
      </c>
      <c r="E1512" s="64">
        <v>0</v>
      </c>
      <c r="F1512" s="64">
        <v>0</v>
      </c>
      <c r="G1512" s="64">
        <v>0</v>
      </c>
      <c r="H1512" s="64">
        <v>1</v>
      </c>
      <c r="I1512" s="62" t="s">
        <v>309</v>
      </c>
      <c r="J1512" s="65">
        <v>3</v>
      </c>
      <c r="K1512" s="62" t="s">
        <v>272</v>
      </c>
      <c r="L1512" s="65">
        <v>1</v>
      </c>
      <c r="M1512" s="62"/>
      <c r="N1512" s="65">
        <v>0</v>
      </c>
      <c r="O1512" s="62"/>
      <c r="P1512" s="65">
        <v>0</v>
      </c>
      <c r="Q1512" s="62"/>
      <c r="R1512" s="65">
        <v>0</v>
      </c>
      <c r="S1512" s="66">
        <v>5</v>
      </c>
      <c r="T1512" s="66">
        <v>12</v>
      </c>
    </row>
    <row r="1513" ht="16.5" spans="1:20">
      <c r="A1513" s="4">
        <v>2</v>
      </c>
      <c r="B1513" s="62" t="s">
        <v>1836</v>
      </c>
      <c r="C1513" s="62" t="s">
        <v>1839</v>
      </c>
      <c r="D1513" s="63" t="s">
        <v>1838</v>
      </c>
      <c r="E1513" s="64">
        <v>1</v>
      </c>
      <c r="F1513" s="64">
        <v>2</v>
      </c>
      <c r="G1513" s="64">
        <v>0</v>
      </c>
      <c r="H1513" s="64">
        <v>0</v>
      </c>
      <c r="I1513" s="62" t="s">
        <v>750</v>
      </c>
      <c r="J1513" s="65">
        <v>3</v>
      </c>
      <c r="K1513" s="62" t="s">
        <v>307</v>
      </c>
      <c r="L1513" s="65">
        <v>1</v>
      </c>
      <c r="M1513" s="62"/>
      <c r="N1513" s="65">
        <v>0</v>
      </c>
      <c r="O1513" s="62"/>
      <c r="P1513" s="65">
        <v>0</v>
      </c>
      <c r="Q1513" s="62"/>
      <c r="R1513" s="65">
        <v>0</v>
      </c>
      <c r="S1513" s="66">
        <v>5</v>
      </c>
      <c r="T1513" s="66">
        <v>12</v>
      </c>
    </row>
    <row r="1514" ht="16.5" spans="1:20">
      <c r="A1514" s="4">
        <v>3</v>
      </c>
      <c r="B1514" s="62" t="s">
        <v>1836</v>
      </c>
      <c r="C1514" s="62" t="s">
        <v>1840</v>
      </c>
      <c r="D1514" s="63" t="s">
        <v>1838</v>
      </c>
      <c r="E1514" s="64">
        <v>1</v>
      </c>
      <c r="F1514" s="64">
        <v>2</v>
      </c>
      <c r="G1514" s="64">
        <v>0</v>
      </c>
      <c r="H1514" s="64">
        <v>0</v>
      </c>
      <c r="I1514" s="62" t="s">
        <v>47</v>
      </c>
      <c r="J1514" s="65">
        <v>3</v>
      </c>
      <c r="K1514" s="62" t="s">
        <v>307</v>
      </c>
      <c r="L1514" s="65">
        <v>1</v>
      </c>
      <c r="M1514" s="62"/>
      <c r="N1514" s="65">
        <v>0</v>
      </c>
      <c r="O1514" s="62"/>
      <c r="P1514" s="65">
        <v>0</v>
      </c>
      <c r="Q1514" s="62"/>
      <c r="R1514" s="65">
        <v>0</v>
      </c>
      <c r="S1514" s="66">
        <v>5</v>
      </c>
      <c r="T1514" s="66">
        <v>12</v>
      </c>
    </row>
    <row r="1515" ht="16.5" spans="1:20">
      <c r="A1515" s="4">
        <v>4</v>
      </c>
      <c r="B1515" s="62" t="s">
        <v>1836</v>
      </c>
      <c r="C1515" s="62" t="s">
        <v>1841</v>
      </c>
      <c r="D1515" s="63" t="s">
        <v>1838</v>
      </c>
      <c r="E1515" s="64">
        <v>2</v>
      </c>
      <c r="F1515" s="64">
        <v>0</v>
      </c>
      <c r="G1515" s="64">
        <v>1</v>
      </c>
      <c r="H1515" s="64">
        <v>0</v>
      </c>
      <c r="I1515" s="62" t="s">
        <v>81</v>
      </c>
      <c r="J1515" s="65">
        <v>3</v>
      </c>
      <c r="K1515" s="62" t="s">
        <v>307</v>
      </c>
      <c r="L1515" s="65">
        <v>1</v>
      </c>
      <c r="M1515" s="62"/>
      <c r="N1515" s="65">
        <v>0</v>
      </c>
      <c r="O1515" s="62"/>
      <c r="P1515" s="65">
        <v>0</v>
      </c>
      <c r="Q1515" s="62"/>
      <c r="R1515" s="65">
        <v>0</v>
      </c>
      <c r="S1515" s="66">
        <v>5</v>
      </c>
      <c r="T1515" s="66">
        <v>12</v>
      </c>
    </row>
    <row r="1516" ht="16.5" spans="1:20">
      <c r="A1516" s="4">
        <v>5</v>
      </c>
      <c r="B1516" s="62" t="s">
        <v>1836</v>
      </c>
      <c r="C1516" s="62" t="s">
        <v>1842</v>
      </c>
      <c r="D1516" s="63" t="s">
        <v>1838</v>
      </c>
      <c r="E1516" s="64">
        <v>0</v>
      </c>
      <c r="F1516" s="64">
        <v>1</v>
      </c>
      <c r="G1516" s="64">
        <v>0</v>
      </c>
      <c r="H1516" s="64">
        <v>0</v>
      </c>
      <c r="I1516" s="62" t="s">
        <v>77</v>
      </c>
      <c r="J1516" s="65">
        <v>3</v>
      </c>
      <c r="K1516" s="62" t="s">
        <v>309</v>
      </c>
      <c r="L1516" s="65">
        <v>2</v>
      </c>
      <c r="M1516" s="62"/>
      <c r="N1516" s="65">
        <v>0</v>
      </c>
      <c r="O1516" s="62"/>
      <c r="P1516" s="65">
        <v>0</v>
      </c>
      <c r="Q1516" s="62"/>
      <c r="R1516" s="65">
        <v>0</v>
      </c>
      <c r="S1516" s="66">
        <v>5</v>
      </c>
      <c r="T1516" s="66">
        <v>12</v>
      </c>
    </row>
    <row r="1517" ht="16.5" spans="1:20">
      <c r="A1517" s="4">
        <v>1</v>
      </c>
      <c r="B1517" s="62" t="s">
        <v>1843</v>
      </c>
      <c r="C1517" s="62" t="s">
        <v>1844</v>
      </c>
      <c r="D1517" s="63" t="s">
        <v>1845</v>
      </c>
      <c r="E1517" s="64">
        <v>0</v>
      </c>
      <c r="F1517" s="64">
        <v>0</v>
      </c>
      <c r="G1517" s="64">
        <v>0</v>
      </c>
      <c r="H1517" s="64">
        <v>1</v>
      </c>
      <c r="I1517" s="62" t="s">
        <v>452</v>
      </c>
      <c r="J1517" s="65">
        <v>3</v>
      </c>
      <c r="K1517" s="62" t="s">
        <v>149</v>
      </c>
      <c r="L1517" s="65">
        <v>1</v>
      </c>
      <c r="M1517" s="62"/>
      <c r="N1517" s="65">
        <v>0</v>
      </c>
      <c r="O1517" s="62"/>
      <c r="P1517" s="65">
        <v>0</v>
      </c>
      <c r="Q1517" s="62"/>
      <c r="R1517" s="65">
        <v>0</v>
      </c>
      <c r="S1517" s="66">
        <v>5</v>
      </c>
      <c r="T1517" s="66">
        <v>12</v>
      </c>
    </row>
    <row r="1518" ht="16.5" spans="1:20">
      <c r="A1518" s="4">
        <v>2</v>
      </c>
      <c r="B1518" s="62" t="s">
        <v>1843</v>
      </c>
      <c r="C1518" s="62" t="s">
        <v>1846</v>
      </c>
      <c r="D1518" s="63" t="s">
        <v>1845</v>
      </c>
      <c r="E1518" s="64">
        <v>0</v>
      </c>
      <c r="F1518" s="64">
        <v>2</v>
      </c>
      <c r="G1518" s="64">
        <v>0</v>
      </c>
      <c r="H1518" s="64">
        <v>0</v>
      </c>
      <c r="I1518" s="62" t="s">
        <v>315</v>
      </c>
      <c r="J1518" s="65">
        <v>2</v>
      </c>
      <c r="K1518" s="62" t="s">
        <v>149</v>
      </c>
      <c r="L1518" s="65">
        <v>1</v>
      </c>
      <c r="M1518" s="62"/>
      <c r="N1518" s="65">
        <v>0</v>
      </c>
      <c r="O1518" s="62"/>
      <c r="P1518" s="65">
        <v>0</v>
      </c>
      <c r="Q1518" s="62"/>
      <c r="R1518" s="65">
        <v>0</v>
      </c>
      <c r="S1518" s="66">
        <v>5</v>
      </c>
      <c r="T1518" s="66">
        <v>12</v>
      </c>
    </row>
    <row r="1519" ht="16.5" spans="1:20">
      <c r="A1519" s="4">
        <v>3</v>
      </c>
      <c r="B1519" s="62" t="s">
        <v>1843</v>
      </c>
      <c r="C1519" s="62" t="s">
        <v>1847</v>
      </c>
      <c r="D1519" s="63" t="s">
        <v>1845</v>
      </c>
      <c r="E1519" s="64">
        <v>3</v>
      </c>
      <c r="F1519" s="64">
        <v>0</v>
      </c>
      <c r="G1519" s="64">
        <v>0</v>
      </c>
      <c r="H1519" s="64">
        <v>0</v>
      </c>
      <c r="I1519" s="62" t="s">
        <v>166</v>
      </c>
      <c r="J1519" s="65">
        <v>3</v>
      </c>
      <c r="K1519" s="62" t="s">
        <v>254</v>
      </c>
      <c r="L1519" s="65">
        <v>1</v>
      </c>
      <c r="M1519" s="62"/>
      <c r="N1519" s="65">
        <v>0</v>
      </c>
      <c r="O1519" s="62"/>
      <c r="P1519" s="65">
        <v>0</v>
      </c>
      <c r="Q1519" s="62"/>
      <c r="R1519" s="65">
        <v>0</v>
      </c>
      <c r="S1519" s="66">
        <v>5</v>
      </c>
      <c r="T1519" s="66">
        <v>12</v>
      </c>
    </row>
    <row r="1520" ht="16.5" spans="1:20">
      <c r="A1520" s="4">
        <v>4</v>
      </c>
      <c r="B1520" s="62" t="s">
        <v>1843</v>
      </c>
      <c r="C1520" s="62" t="s">
        <v>1848</v>
      </c>
      <c r="D1520" s="63" t="s">
        <v>1845</v>
      </c>
      <c r="E1520" s="64">
        <v>1</v>
      </c>
      <c r="F1520" s="64">
        <v>0</v>
      </c>
      <c r="G1520" s="64">
        <v>1</v>
      </c>
      <c r="H1520" s="64">
        <v>0</v>
      </c>
      <c r="I1520" s="62" t="s">
        <v>254</v>
      </c>
      <c r="J1520" s="65">
        <v>2</v>
      </c>
      <c r="K1520" s="62" t="s">
        <v>149</v>
      </c>
      <c r="L1520" s="65">
        <v>1</v>
      </c>
      <c r="M1520" s="62"/>
      <c r="N1520" s="65">
        <v>0</v>
      </c>
      <c r="O1520" s="62"/>
      <c r="P1520" s="65">
        <v>0</v>
      </c>
      <c r="Q1520" s="62"/>
      <c r="R1520" s="65">
        <v>0</v>
      </c>
      <c r="S1520" s="66">
        <v>5</v>
      </c>
      <c r="T1520" s="66">
        <v>12</v>
      </c>
    </row>
    <row r="1521" ht="16.5" spans="1:20">
      <c r="A1521" s="4">
        <v>5</v>
      </c>
      <c r="B1521" s="62" t="s">
        <v>1843</v>
      </c>
      <c r="C1521" s="62" t="s">
        <v>1849</v>
      </c>
      <c r="D1521" s="63" t="s">
        <v>1845</v>
      </c>
      <c r="E1521" s="64">
        <v>0</v>
      </c>
      <c r="F1521" s="64">
        <v>0</v>
      </c>
      <c r="G1521" s="64">
        <v>0</v>
      </c>
      <c r="H1521" s="64">
        <v>1</v>
      </c>
      <c r="I1521" s="62" t="s">
        <v>452</v>
      </c>
      <c r="J1521" s="65">
        <v>2</v>
      </c>
      <c r="K1521" s="62" t="s">
        <v>315</v>
      </c>
      <c r="L1521" s="65">
        <v>1</v>
      </c>
      <c r="M1521" s="62"/>
      <c r="N1521" s="65">
        <v>0</v>
      </c>
      <c r="O1521" s="62"/>
      <c r="P1521" s="65">
        <v>0</v>
      </c>
      <c r="Q1521" s="62"/>
      <c r="R1521" s="65">
        <v>0</v>
      </c>
      <c r="S1521" s="66">
        <v>5</v>
      </c>
      <c r="T1521" s="66">
        <v>12</v>
      </c>
    </row>
    <row r="1522" ht="16.5" spans="1:20">
      <c r="A1522" s="4">
        <v>1</v>
      </c>
      <c r="B1522" s="62" t="s">
        <v>1850</v>
      </c>
      <c r="C1522" s="62" t="s">
        <v>1851</v>
      </c>
      <c r="D1522" s="63" t="s">
        <v>379</v>
      </c>
      <c r="E1522" s="64">
        <v>1</v>
      </c>
      <c r="F1522" s="64">
        <v>0</v>
      </c>
      <c r="G1522" s="64">
        <v>0</v>
      </c>
      <c r="H1522" s="64">
        <v>1</v>
      </c>
      <c r="I1522" s="62" t="s">
        <v>384</v>
      </c>
      <c r="J1522" s="65">
        <v>1</v>
      </c>
      <c r="K1522" s="62" t="s">
        <v>22</v>
      </c>
      <c r="L1522" s="65">
        <v>1</v>
      </c>
      <c r="M1522" s="62" t="s">
        <v>97</v>
      </c>
      <c r="N1522" s="65">
        <v>1</v>
      </c>
      <c r="O1522" s="62"/>
      <c r="P1522" s="65">
        <v>0</v>
      </c>
      <c r="Q1522" s="62"/>
      <c r="R1522" s="65">
        <v>0</v>
      </c>
      <c r="S1522" s="66">
        <v>5</v>
      </c>
      <c r="T1522" s="66">
        <v>12</v>
      </c>
    </row>
    <row r="1523" ht="16.5" spans="1:20">
      <c r="A1523" s="4">
        <v>2</v>
      </c>
      <c r="B1523" s="62" t="s">
        <v>1850</v>
      </c>
      <c r="C1523" s="62" t="s">
        <v>1852</v>
      </c>
      <c r="D1523" s="63" t="s">
        <v>379</v>
      </c>
      <c r="E1523" s="64">
        <v>0</v>
      </c>
      <c r="F1523" s="64">
        <v>2</v>
      </c>
      <c r="G1523" s="64">
        <v>0</v>
      </c>
      <c r="H1523" s="64">
        <v>0</v>
      </c>
      <c r="I1523" s="62" t="s">
        <v>381</v>
      </c>
      <c r="J1523" s="65">
        <v>2</v>
      </c>
      <c r="K1523" s="62" t="s">
        <v>97</v>
      </c>
      <c r="L1523" s="65">
        <v>1</v>
      </c>
      <c r="M1523" s="62" t="s">
        <v>492</v>
      </c>
      <c r="N1523" s="65">
        <v>1</v>
      </c>
      <c r="O1523" s="62"/>
      <c r="P1523" s="65">
        <v>0</v>
      </c>
      <c r="Q1523" s="62"/>
      <c r="R1523" s="65">
        <v>0</v>
      </c>
      <c r="S1523" s="66">
        <v>5</v>
      </c>
      <c r="T1523" s="66">
        <v>12</v>
      </c>
    </row>
    <row r="1524" ht="16.5" spans="1:20">
      <c r="A1524" s="4">
        <v>3</v>
      </c>
      <c r="B1524" s="62" t="s">
        <v>1850</v>
      </c>
      <c r="C1524" s="62" t="s">
        <v>1853</v>
      </c>
      <c r="D1524" s="63" t="s">
        <v>379</v>
      </c>
      <c r="E1524" s="64">
        <v>1</v>
      </c>
      <c r="F1524" s="64">
        <v>0</v>
      </c>
      <c r="G1524" s="64">
        <v>1</v>
      </c>
      <c r="H1524" s="64">
        <v>0</v>
      </c>
      <c r="I1524" s="62" t="s">
        <v>22</v>
      </c>
      <c r="J1524" s="65">
        <v>2</v>
      </c>
      <c r="K1524" s="62" t="s">
        <v>97</v>
      </c>
      <c r="L1524" s="65">
        <v>1</v>
      </c>
      <c r="M1524" s="62" t="s">
        <v>492</v>
      </c>
      <c r="N1524" s="65">
        <v>1</v>
      </c>
      <c r="O1524" s="62"/>
      <c r="P1524" s="65">
        <v>0</v>
      </c>
      <c r="Q1524" s="62"/>
      <c r="R1524" s="65">
        <v>0</v>
      </c>
      <c r="S1524" s="66">
        <v>5</v>
      </c>
      <c r="T1524" s="66">
        <v>12</v>
      </c>
    </row>
    <row r="1525" ht="16.5" spans="1:20">
      <c r="A1525" s="4">
        <v>4</v>
      </c>
      <c r="B1525" s="62" t="s">
        <v>1850</v>
      </c>
      <c r="C1525" s="62" t="s">
        <v>1854</v>
      </c>
      <c r="D1525" s="63" t="s">
        <v>379</v>
      </c>
      <c r="E1525" s="64">
        <v>1</v>
      </c>
      <c r="F1525" s="64">
        <v>0</v>
      </c>
      <c r="G1525" s="64">
        <v>1</v>
      </c>
      <c r="H1525" s="64">
        <v>0</v>
      </c>
      <c r="I1525" s="62" t="s">
        <v>384</v>
      </c>
      <c r="J1525" s="65">
        <v>2</v>
      </c>
      <c r="K1525" s="62" t="s">
        <v>1565</v>
      </c>
      <c r="L1525" s="65">
        <v>2</v>
      </c>
      <c r="M1525" s="62"/>
      <c r="N1525" s="65">
        <v>0</v>
      </c>
      <c r="O1525" s="62"/>
      <c r="P1525" s="65">
        <v>0</v>
      </c>
      <c r="Q1525" s="62"/>
      <c r="R1525" s="65">
        <v>0</v>
      </c>
      <c r="S1525" s="66">
        <v>5</v>
      </c>
      <c r="T1525" s="66">
        <v>12</v>
      </c>
    </row>
    <row r="1526" ht="16.5" spans="1:20">
      <c r="A1526" s="4">
        <v>5</v>
      </c>
      <c r="B1526" s="62" t="s">
        <v>1850</v>
      </c>
      <c r="C1526" s="62" t="s">
        <v>1855</v>
      </c>
      <c r="D1526" s="63" t="s">
        <v>379</v>
      </c>
      <c r="E1526" s="64">
        <v>1</v>
      </c>
      <c r="F1526" s="64">
        <v>0</v>
      </c>
      <c r="G1526" s="64">
        <v>0</v>
      </c>
      <c r="H1526" s="64">
        <v>1</v>
      </c>
      <c r="I1526" s="62" t="s">
        <v>381</v>
      </c>
      <c r="J1526" s="65">
        <v>1</v>
      </c>
      <c r="K1526" s="62" t="s">
        <v>1565</v>
      </c>
      <c r="L1526" s="65">
        <v>1</v>
      </c>
      <c r="M1526" s="62" t="s">
        <v>492</v>
      </c>
      <c r="N1526" s="65">
        <v>1</v>
      </c>
      <c r="O1526" s="62"/>
      <c r="P1526" s="65">
        <v>0</v>
      </c>
      <c r="Q1526" s="62"/>
      <c r="R1526" s="65">
        <v>0</v>
      </c>
      <c r="S1526" s="66">
        <v>5</v>
      </c>
      <c r="T1526" s="66">
        <v>12</v>
      </c>
    </row>
    <row r="1527" ht="16.5" spans="1:20">
      <c r="A1527" s="4">
        <v>1</v>
      </c>
      <c r="B1527" s="62" t="s">
        <v>1856</v>
      </c>
      <c r="C1527" s="62" t="s">
        <v>1857</v>
      </c>
      <c r="D1527" s="63" t="s">
        <v>1858</v>
      </c>
      <c r="E1527" s="64">
        <v>1</v>
      </c>
      <c r="F1527" s="64">
        <v>1</v>
      </c>
      <c r="G1527" s="64">
        <v>0</v>
      </c>
      <c r="H1527" s="64">
        <v>1</v>
      </c>
      <c r="I1527" s="62" t="s">
        <v>1531</v>
      </c>
      <c r="J1527" s="65">
        <v>1</v>
      </c>
      <c r="K1527" s="62"/>
      <c r="L1527" s="65">
        <v>0</v>
      </c>
      <c r="M1527" s="62"/>
      <c r="N1527" s="65">
        <v>0</v>
      </c>
      <c r="O1527" s="62"/>
      <c r="P1527" s="65">
        <v>0</v>
      </c>
      <c r="Q1527" s="62"/>
      <c r="R1527" s="65">
        <v>0</v>
      </c>
      <c r="S1527" s="66">
        <v>5</v>
      </c>
      <c r="T1527" s="66">
        <v>12</v>
      </c>
    </row>
    <row r="1528" ht="16.5" spans="1:20">
      <c r="A1528" s="4">
        <v>2</v>
      </c>
      <c r="B1528" s="62" t="s">
        <v>1856</v>
      </c>
      <c r="C1528" s="62" t="s">
        <v>1859</v>
      </c>
      <c r="D1528" s="63" t="s">
        <v>1858</v>
      </c>
      <c r="E1528" s="64">
        <v>2</v>
      </c>
      <c r="F1528" s="64">
        <v>0</v>
      </c>
      <c r="G1528" s="64">
        <v>0</v>
      </c>
      <c r="H1528" s="64">
        <v>0</v>
      </c>
      <c r="I1528" s="62" t="s">
        <v>214</v>
      </c>
      <c r="J1528" s="65">
        <v>4</v>
      </c>
      <c r="K1528" s="62" t="s">
        <v>24</v>
      </c>
      <c r="L1528" s="65">
        <v>1</v>
      </c>
      <c r="M1528" s="62"/>
      <c r="N1528" s="65">
        <v>0</v>
      </c>
      <c r="O1528" s="62"/>
      <c r="P1528" s="65">
        <v>0</v>
      </c>
      <c r="Q1528" s="62"/>
      <c r="R1528" s="65">
        <v>0</v>
      </c>
      <c r="S1528" s="66">
        <v>5</v>
      </c>
      <c r="T1528" s="66">
        <v>12</v>
      </c>
    </row>
    <row r="1529" ht="16.5" spans="1:20">
      <c r="A1529" s="4">
        <v>3</v>
      </c>
      <c r="B1529" s="62" t="s">
        <v>1856</v>
      </c>
      <c r="C1529" s="62" t="s">
        <v>1860</v>
      </c>
      <c r="D1529" s="63" t="s">
        <v>1858</v>
      </c>
      <c r="E1529" s="64">
        <v>0</v>
      </c>
      <c r="F1529" s="64">
        <v>0</v>
      </c>
      <c r="G1529" s="64">
        <v>1</v>
      </c>
      <c r="H1529" s="64">
        <v>0</v>
      </c>
      <c r="I1529" s="62" t="s">
        <v>97</v>
      </c>
      <c r="J1529" s="65">
        <v>3</v>
      </c>
      <c r="K1529" s="62" t="s">
        <v>24</v>
      </c>
      <c r="L1529" s="65">
        <v>1</v>
      </c>
      <c r="M1529" s="62"/>
      <c r="N1529" s="65">
        <v>0</v>
      </c>
      <c r="O1529" s="62"/>
      <c r="P1529" s="65">
        <v>0</v>
      </c>
      <c r="Q1529" s="62"/>
      <c r="R1529" s="65">
        <v>0</v>
      </c>
      <c r="S1529" s="66">
        <v>5</v>
      </c>
      <c r="T1529" s="66">
        <v>12</v>
      </c>
    </row>
    <row r="1530" ht="16.5" spans="1:20">
      <c r="A1530" s="4">
        <v>4</v>
      </c>
      <c r="B1530" s="62" t="s">
        <v>1856</v>
      </c>
      <c r="C1530" s="62" t="s">
        <v>1861</v>
      </c>
      <c r="D1530" s="63" t="s">
        <v>1858</v>
      </c>
      <c r="E1530" s="64">
        <v>0</v>
      </c>
      <c r="F1530" s="64">
        <v>0</v>
      </c>
      <c r="G1530" s="64">
        <v>1</v>
      </c>
      <c r="H1530" s="64">
        <v>0</v>
      </c>
      <c r="I1530" s="62" t="s">
        <v>113</v>
      </c>
      <c r="J1530" s="65">
        <v>3</v>
      </c>
      <c r="K1530" s="62" t="s">
        <v>24</v>
      </c>
      <c r="L1530" s="65">
        <v>1</v>
      </c>
      <c r="M1530" s="62" t="s">
        <v>367</v>
      </c>
      <c r="N1530" s="65">
        <v>3</v>
      </c>
      <c r="O1530" s="62"/>
      <c r="P1530" s="65">
        <v>0</v>
      </c>
      <c r="Q1530" s="62"/>
      <c r="R1530" s="65">
        <v>0</v>
      </c>
      <c r="S1530" s="66">
        <v>5</v>
      </c>
      <c r="T1530" s="66">
        <v>12</v>
      </c>
    </row>
    <row r="1531" ht="16.5" spans="1:20">
      <c r="A1531" s="4">
        <v>5</v>
      </c>
      <c r="B1531" s="62" t="s">
        <v>1856</v>
      </c>
      <c r="C1531" s="62" t="s">
        <v>1862</v>
      </c>
      <c r="D1531" s="63" t="s">
        <v>1858</v>
      </c>
      <c r="E1531" s="64">
        <v>0</v>
      </c>
      <c r="F1531" s="64">
        <v>0</v>
      </c>
      <c r="G1531" s="64">
        <v>1</v>
      </c>
      <c r="H1531" s="64">
        <v>0</v>
      </c>
      <c r="I1531" s="62" t="s">
        <v>505</v>
      </c>
      <c r="J1531" s="65">
        <v>3</v>
      </c>
      <c r="K1531" s="62" t="s">
        <v>214</v>
      </c>
      <c r="L1531" s="65">
        <v>1</v>
      </c>
      <c r="M1531" s="62"/>
      <c r="N1531" s="65">
        <v>0</v>
      </c>
      <c r="O1531" s="62"/>
      <c r="P1531" s="65">
        <v>0</v>
      </c>
      <c r="Q1531" s="62"/>
      <c r="R1531" s="65">
        <v>0</v>
      </c>
      <c r="S1531" s="66">
        <v>5</v>
      </c>
      <c r="T1531" s="66">
        <v>12</v>
      </c>
    </row>
    <row r="1532" ht="16.5" spans="1:20">
      <c r="A1532" s="4">
        <v>1</v>
      </c>
      <c r="B1532" s="62" t="s">
        <v>1863</v>
      </c>
      <c r="C1532" s="62" t="s">
        <v>1864</v>
      </c>
      <c r="D1532" s="63" t="s">
        <v>1865</v>
      </c>
      <c r="E1532" s="64">
        <v>0</v>
      </c>
      <c r="F1532" s="64">
        <v>1</v>
      </c>
      <c r="G1532" s="64">
        <v>0</v>
      </c>
      <c r="H1532" s="64">
        <v>1</v>
      </c>
      <c r="I1532" s="62" t="s">
        <v>289</v>
      </c>
      <c r="J1532" s="65">
        <v>1</v>
      </c>
      <c r="K1532" s="62" t="s">
        <v>463</v>
      </c>
      <c r="L1532" s="65">
        <v>2</v>
      </c>
      <c r="M1532" s="62"/>
      <c r="N1532" s="65">
        <v>0</v>
      </c>
      <c r="O1532" s="62"/>
      <c r="P1532" s="65">
        <v>0</v>
      </c>
      <c r="Q1532" s="62"/>
      <c r="R1532" s="65">
        <v>0</v>
      </c>
      <c r="S1532" s="66">
        <v>6</v>
      </c>
      <c r="T1532" s="66">
        <v>10</v>
      </c>
    </row>
    <row r="1533" ht="16.5" spans="1:20">
      <c r="A1533" s="4">
        <v>2</v>
      </c>
      <c r="B1533" s="62" t="s">
        <v>1863</v>
      </c>
      <c r="C1533" s="62" t="s">
        <v>1866</v>
      </c>
      <c r="D1533" s="63" t="s">
        <v>1865</v>
      </c>
      <c r="E1533" s="64">
        <v>0</v>
      </c>
      <c r="F1533" s="64">
        <v>1</v>
      </c>
      <c r="G1533" s="64">
        <v>1</v>
      </c>
      <c r="H1533" s="64">
        <v>0</v>
      </c>
      <c r="I1533" s="62" t="s">
        <v>289</v>
      </c>
      <c r="J1533" s="65">
        <v>1</v>
      </c>
      <c r="K1533" s="62" t="s">
        <v>463</v>
      </c>
      <c r="L1533" s="65">
        <v>1</v>
      </c>
      <c r="M1533" s="62" t="s">
        <v>1697</v>
      </c>
      <c r="N1533" s="65">
        <v>1</v>
      </c>
      <c r="O1533" s="62"/>
      <c r="P1533" s="65">
        <v>0</v>
      </c>
      <c r="Q1533" s="62"/>
      <c r="R1533" s="65">
        <v>0</v>
      </c>
      <c r="S1533" s="66">
        <v>6</v>
      </c>
      <c r="T1533" s="66">
        <v>10</v>
      </c>
    </row>
    <row r="1534" ht="16.5" spans="1:20">
      <c r="A1534" s="4">
        <v>3</v>
      </c>
      <c r="B1534" s="62" t="s">
        <v>1863</v>
      </c>
      <c r="C1534" s="62" t="s">
        <v>1867</v>
      </c>
      <c r="D1534" s="63" t="s">
        <v>1865</v>
      </c>
      <c r="E1534" s="64">
        <v>0</v>
      </c>
      <c r="F1534" s="64">
        <v>0</v>
      </c>
      <c r="G1534" s="64">
        <v>0</v>
      </c>
      <c r="H1534" s="64">
        <v>1</v>
      </c>
      <c r="I1534" s="62" t="s">
        <v>1868</v>
      </c>
      <c r="J1534" s="65">
        <v>2</v>
      </c>
      <c r="K1534" s="62" t="s">
        <v>463</v>
      </c>
      <c r="L1534" s="65">
        <v>1</v>
      </c>
      <c r="M1534" s="62"/>
      <c r="N1534" s="65">
        <v>0</v>
      </c>
      <c r="O1534" s="62"/>
      <c r="P1534" s="65">
        <v>0</v>
      </c>
      <c r="Q1534" s="62"/>
      <c r="R1534" s="65">
        <v>0</v>
      </c>
      <c r="S1534" s="66">
        <v>6</v>
      </c>
      <c r="T1534" s="66">
        <v>10</v>
      </c>
    </row>
    <row r="1535" ht="16.5" spans="1:20">
      <c r="A1535" s="4">
        <v>4</v>
      </c>
      <c r="B1535" s="62" t="s">
        <v>1863</v>
      </c>
      <c r="C1535" s="62" t="s">
        <v>1869</v>
      </c>
      <c r="D1535" s="63" t="s">
        <v>1865</v>
      </c>
      <c r="E1535" s="64">
        <v>0</v>
      </c>
      <c r="F1535" s="64">
        <v>0</v>
      </c>
      <c r="G1535" s="64">
        <v>0</v>
      </c>
      <c r="H1535" s="64">
        <v>1</v>
      </c>
      <c r="I1535" s="62" t="s">
        <v>289</v>
      </c>
      <c r="J1535" s="65">
        <v>1</v>
      </c>
      <c r="K1535" s="62" t="s">
        <v>1697</v>
      </c>
      <c r="L1535" s="65">
        <v>2</v>
      </c>
      <c r="M1535" s="62"/>
      <c r="N1535" s="65">
        <v>0</v>
      </c>
      <c r="O1535" s="62"/>
      <c r="P1535" s="65">
        <v>0</v>
      </c>
      <c r="Q1535" s="62"/>
      <c r="R1535" s="65">
        <v>0</v>
      </c>
      <c r="S1535" s="66">
        <v>6</v>
      </c>
      <c r="T1535" s="66">
        <v>10</v>
      </c>
    </row>
    <row r="1536" ht="16.5" spans="1:20">
      <c r="A1536" s="4">
        <v>5</v>
      </c>
      <c r="B1536" s="62" t="s">
        <v>1863</v>
      </c>
      <c r="C1536" s="62" t="s">
        <v>1870</v>
      </c>
      <c r="D1536" s="63" t="s">
        <v>1865</v>
      </c>
      <c r="E1536" s="64">
        <v>0</v>
      </c>
      <c r="F1536" s="64">
        <v>2</v>
      </c>
      <c r="G1536" s="64">
        <v>1</v>
      </c>
      <c r="H1536" s="64">
        <v>0</v>
      </c>
      <c r="I1536" s="62" t="s">
        <v>1868</v>
      </c>
      <c r="J1536" s="65">
        <v>1</v>
      </c>
      <c r="K1536" s="62" t="s">
        <v>463</v>
      </c>
      <c r="L1536" s="65">
        <v>1</v>
      </c>
      <c r="M1536" s="62"/>
      <c r="N1536" s="65">
        <v>0</v>
      </c>
      <c r="O1536" s="62"/>
      <c r="P1536" s="65">
        <v>0</v>
      </c>
      <c r="Q1536" s="62"/>
      <c r="R1536" s="65">
        <v>0</v>
      </c>
      <c r="S1536" s="66">
        <v>6</v>
      </c>
      <c r="T1536" s="66">
        <v>10</v>
      </c>
    </row>
    <row r="1537" ht="16.5" spans="1:20">
      <c r="A1537" s="4">
        <v>1</v>
      </c>
      <c r="B1537" s="62" t="s">
        <v>1871</v>
      </c>
      <c r="C1537" s="62" t="s">
        <v>1872</v>
      </c>
      <c r="D1537" s="63" t="s">
        <v>1873</v>
      </c>
      <c r="E1537" s="64">
        <v>0</v>
      </c>
      <c r="F1537" s="64">
        <v>1</v>
      </c>
      <c r="G1537" s="64">
        <v>0</v>
      </c>
      <c r="H1537" s="64">
        <v>0</v>
      </c>
      <c r="I1537" s="62" t="s">
        <v>487</v>
      </c>
      <c r="J1537" s="65">
        <v>1</v>
      </c>
      <c r="K1537" s="62" t="s">
        <v>97</v>
      </c>
      <c r="L1537" s="65">
        <v>1</v>
      </c>
      <c r="M1537" s="62" t="s">
        <v>428</v>
      </c>
      <c r="N1537" s="65">
        <v>1</v>
      </c>
      <c r="O1537" s="62" t="s">
        <v>494</v>
      </c>
      <c r="P1537" s="65">
        <v>1</v>
      </c>
      <c r="Q1537" s="62"/>
      <c r="R1537" s="65">
        <v>0</v>
      </c>
      <c r="S1537" s="66">
        <v>13</v>
      </c>
      <c r="T1537" s="66">
        <v>10</v>
      </c>
    </row>
    <row r="1538" ht="16.5" spans="1:20">
      <c r="A1538" s="4">
        <v>2</v>
      </c>
      <c r="B1538" s="62" t="s">
        <v>1871</v>
      </c>
      <c r="C1538" s="62" t="s">
        <v>1874</v>
      </c>
      <c r="D1538" s="63" t="s">
        <v>1873</v>
      </c>
      <c r="E1538" s="64">
        <v>0</v>
      </c>
      <c r="F1538" s="64">
        <v>1</v>
      </c>
      <c r="G1538" s="64">
        <v>0</v>
      </c>
      <c r="H1538" s="64">
        <v>0</v>
      </c>
      <c r="I1538" s="62" t="s">
        <v>487</v>
      </c>
      <c r="J1538" s="65">
        <v>1</v>
      </c>
      <c r="K1538" s="62" t="s">
        <v>64</v>
      </c>
      <c r="L1538" s="65">
        <v>1</v>
      </c>
      <c r="M1538" s="62" t="s">
        <v>70</v>
      </c>
      <c r="N1538" s="65">
        <v>1</v>
      </c>
      <c r="O1538" s="62" t="s">
        <v>494</v>
      </c>
      <c r="P1538" s="65">
        <v>1</v>
      </c>
      <c r="Q1538" s="62"/>
      <c r="R1538" s="65">
        <v>0</v>
      </c>
      <c r="S1538" s="66">
        <v>13</v>
      </c>
      <c r="T1538" s="66">
        <v>10</v>
      </c>
    </row>
    <row r="1539" ht="16.5" spans="1:20">
      <c r="A1539" s="4">
        <v>3</v>
      </c>
      <c r="B1539" s="62" t="s">
        <v>1871</v>
      </c>
      <c r="C1539" s="62" t="s">
        <v>1875</v>
      </c>
      <c r="D1539" s="63" t="s">
        <v>1873</v>
      </c>
      <c r="E1539" s="64">
        <v>0</v>
      </c>
      <c r="F1539" s="64">
        <v>1</v>
      </c>
      <c r="G1539" s="64">
        <v>0</v>
      </c>
      <c r="H1539" s="64">
        <v>0</v>
      </c>
      <c r="I1539" s="62" t="s">
        <v>487</v>
      </c>
      <c r="J1539" s="65">
        <v>1</v>
      </c>
      <c r="K1539" s="62" t="s">
        <v>452</v>
      </c>
      <c r="L1539" s="65">
        <v>1</v>
      </c>
      <c r="M1539" s="62" t="s">
        <v>66</v>
      </c>
      <c r="N1539" s="65">
        <v>1</v>
      </c>
      <c r="O1539" s="62" t="s">
        <v>494</v>
      </c>
      <c r="P1539" s="65">
        <v>1</v>
      </c>
      <c r="Q1539" s="62"/>
      <c r="R1539" s="65">
        <v>0</v>
      </c>
      <c r="S1539" s="66">
        <v>13</v>
      </c>
      <c r="T1539" s="66">
        <v>10</v>
      </c>
    </row>
    <row r="1540" ht="16.5" spans="1:20">
      <c r="A1540" s="4">
        <v>4</v>
      </c>
      <c r="B1540" s="62" t="s">
        <v>1871</v>
      </c>
      <c r="C1540" s="62" t="s">
        <v>1876</v>
      </c>
      <c r="D1540" s="63" t="s">
        <v>1873</v>
      </c>
      <c r="E1540" s="64">
        <v>0</v>
      </c>
      <c r="F1540" s="64">
        <v>1</v>
      </c>
      <c r="G1540" s="64">
        <v>0</v>
      </c>
      <c r="H1540" s="64">
        <v>0</v>
      </c>
      <c r="I1540" s="62" t="s">
        <v>487</v>
      </c>
      <c r="J1540" s="65">
        <v>1</v>
      </c>
      <c r="K1540" s="62" t="s">
        <v>98</v>
      </c>
      <c r="L1540" s="65">
        <v>1</v>
      </c>
      <c r="M1540" s="62" t="s">
        <v>214</v>
      </c>
      <c r="N1540" s="65">
        <v>1</v>
      </c>
      <c r="O1540" s="62" t="s">
        <v>494</v>
      </c>
      <c r="P1540" s="65">
        <v>1</v>
      </c>
      <c r="Q1540" s="62"/>
      <c r="R1540" s="65">
        <v>0</v>
      </c>
      <c r="S1540" s="66">
        <v>13</v>
      </c>
      <c r="T1540" s="66">
        <v>10</v>
      </c>
    </row>
    <row r="1541" ht="16.5" spans="1:20">
      <c r="A1541" s="4">
        <v>5</v>
      </c>
      <c r="B1541" s="62" t="s">
        <v>1871</v>
      </c>
      <c r="C1541" s="62" t="s">
        <v>491</v>
      </c>
      <c r="D1541" s="63" t="s">
        <v>1873</v>
      </c>
      <c r="E1541" s="64">
        <v>0</v>
      </c>
      <c r="F1541" s="64">
        <v>1</v>
      </c>
      <c r="G1541" s="64">
        <v>0</v>
      </c>
      <c r="H1541" s="64">
        <v>0</v>
      </c>
      <c r="I1541" s="62" t="s">
        <v>487</v>
      </c>
      <c r="J1541" s="65">
        <v>1</v>
      </c>
      <c r="K1541" s="62" t="s">
        <v>492</v>
      </c>
      <c r="L1541" s="65">
        <v>1</v>
      </c>
      <c r="M1541" s="62" t="s">
        <v>493</v>
      </c>
      <c r="N1541" s="65">
        <v>1</v>
      </c>
      <c r="O1541" s="62" t="s">
        <v>494</v>
      </c>
      <c r="P1541" s="65">
        <v>1</v>
      </c>
      <c r="Q1541" s="62"/>
      <c r="R1541" s="65">
        <v>0</v>
      </c>
      <c r="S1541" s="66">
        <v>13</v>
      </c>
      <c r="T1541" s="66">
        <v>10</v>
      </c>
    </row>
    <row r="1542" ht="16.5" spans="1:20">
      <c r="A1542" s="4">
        <v>1</v>
      </c>
      <c r="B1542" s="62" t="s">
        <v>1877</v>
      </c>
      <c r="C1542" s="62" t="s">
        <v>1878</v>
      </c>
      <c r="D1542" s="63" t="s">
        <v>1879</v>
      </c>
      <c r="E1542" s="64">
        <v>0</v>
      </c>
      <c r="F1542" s="64">
        <v>1</v>
      </c>
      <c r="G1542" s="64">
        <v>0</v>
      </c>
      <c r="H1542" s="64">
        <v>0</v>
      </c>
      <c r="I1542" s="62" t="s">
        <v>498</v>
      </c>
      <c r="J1542" s="65">
        <v>1</v>
      </c>
      <c r="K1542" s="62" t="s">
        <v>179</v>
      </c>
      <c r="L1542" s="65">
        <v>1</v>
      </c>
      <c r="M1542" s="62" t="s">
        <v>499</v>
      </c>
      <c r="N1542" s="65">
        <v>1</v>
      </c>
      <c r="O1542" s="62" t="s">
        <v>494</v>
      </c>
      <c r="P1542" s="65">
        <v>1</v>
      </c>
      <c r="Q1542" s="62"/>
      <c r="R1542" s="65">
        <v>0</v>
      </c>
      <c r="S1542" s="66">
        <v>13</v>
      </c>
      <c r="T1542" s="66">
        <v>10</v>
      </c>
    </row>
    <row r="1543" ht="16.5" spans="1:20">
      <c r="A1543" s="4">
        <v>2</v>
      </c>
      <c r="B1543" s="62" t="s">
        <v>1877</v>
      </c>
      <c r="C1543" s="62" t="s">
        <v>1880</v>
      </c>
      <c r="D1543" s="63" t="s">
        <v>1879</v>
      </c>
      <c r="E1543" s="64">
        <v>0</v>
      </c>
      <c r="F1543" s="64">
        <v>1</v>
      </c>
      <c r="G1543" s="64">
        <v>0</v>
      </c>
      <c r="H1543" s="64">
        <v>0</v>
      </c>
      <c r="I1543" s="62" t="s">
        <v>498</v>
      </c>
      <c r="J1543" s="65">
        <v>1</v>
      </c>
      <c r="K1543" s="62" t="s">
        <v>452</v>
      </c>
      <c r="L1543" s="65">
        <v>1</v>
      </c>
      <c r="M1543" s="62" t="s">
        <v>459</v>
      </c>
      <c r="N1543" s="65">
        <v>1</v>
      </c>
      <c r="O1543" s="62" t="s">
        <v>494</v>
      </c>
      <c r="P1543" s="65">
        <v>1</v>
      </c>
      <c r="Q1543" s="62"/>
      <c r="R1543" s="65">
        <v>0</v>
      </c>
      <c r="S1543" s="66">
        <v>13</v>
      </c>
      <c r="T1543" s="66">
        <v>10</v>
      </c>
    </row>
    <row r="1544" ht="16.5" spans="1:20">
      <c r="A1544" s="4">
        <v>3</v>
      </c>
      <c r="B1544" s="62" t="s">
        <v>1877</v>
      </c>
      <c r="C1544" s="62" t="s">
        <v>1881</v>
      </c>
      <c r="D1544" s="63" t="s">
        <v>1879</v>
      </c>
      <c r="E1544" s="64">
        <v>0</v>
      </c>
      <c r="F1544" s="64">
        <v>1</v>
      </c>
      <c r="G1544" s="64">
        <v>0</v>
      </c>
      <c r="H1544" s="64">
        <v>0</v>
      </c>
      <c r="I1544" s="62" t="s">
        <v>498</v>
      </c>
      <c r="J1544" s="65">
        <v>1</v>
      </c>
      <c r="K1544" s="62" t="s">
        <v>64</v>
      </c>
      <c r="L1544" s="65">
        <v>1</v>
      </c>
      <c r="M1544" s="62" t="s">
        <v>384</v>
      </c>
      <c r="N1544" s="65">
        <v>1</v>
      </c>
      <c r="O1544" s="62" t="s">
        <v>494</v>
      </c>
      <c r="P1544" s="65">
        <v>1</v>
      </c>
      <c r="Q1544" s="62"/>
      <c r="R1544" s="65">
        <v>0</v>
      </c>
      <c r="S1544" s="66">
        <v>13</v>
      </c>
      <c r="T1544" s="66">
        <v>10</v>
      </c>
    </row>
    <row r="1545" ht="16.5" spans="1:20">
      <c r="A1545" s="4">
        <v>4</v>
      </c>
      <c r="B1545" s="62" t="s">
        <v>1877</v>
      </c>
      <c r="C1545" s="62" t="s">
        <v>1882</v>
      </c>
      <c r="D1545" s="63" t="s">
        <v>1879</v>
      </c>
      <c r="E1545" s="64">
        <v>0</v>
      </c>
      <c r="F1545" s="64">
        <v>1</v>
      </c>
      <c r="G1545" s="64">
        <v>0</v>
      </c>
      <c r="H1545" s="64">
        <v>0</v>
      </c>
      <c r="I1545" s="62" t="s">
        <v>498</v>
      </c>
      <c r="J1545" s="65">
        <v>1</v>
      </c>
      <c r="K1545" s="62" t="s">
        <v>64</v>
      </c>
      <c r="L1545" s="65">
        <v>1</v>
      </c>
      <c r="M1545" s="62" t="s">
        <v>503</v>
      </c>
      <c r="N1545" s="65">
        <v>1</v>
      </c>
      <c r="O1545" s="62" t="s">
        <v>494</v>
      </c>
      <c r="P1545" s="65">
        <v>1</v>
      </c>
      <c r="Q1545" s="62"/>
      <c r="R1545" s="65">
        <v>0</v>
      </c>
      <c r="S1545" s="66">
        <v>13</v>
      </c>
      <c r="T1545" s="66">
        <v>10</v>
      </c>
    </row>
    <row r="1546" ht="16.5" spans="1:20">
      <c r="A1546" s="4">
        <v>5</v>
      </c>
      <c r="B1546" s="62" t="s">
        <v>1877</v>
      </c>
      <c r="C1546" s="62" t="s">
        <v>504</v>
      </c>
      <c r="D1546" s="63" t="s">
        <v>1879</v>
      </c>
      <c r="E1546" s="64">
        <v>0</v>
      </c>
      <c r="F1546" s="64">
        <v>1</v>
      </c>
      <c r="G1546" s="64">
        <v>0</v>
      </c>
      <c r="H1546" s="64">
        <v>0</v>
      </c>
      <c r="I1546" s="62" t="s">
        <v>498</v>
      </c>
      <c r="J1546" s="65">
        <v>1</v>
      </c>
      <c r="K1546" s="62" t="s">
        <v>214</v>
      </c>
      <c r="L1546" s="65">
        <v>1</v>
      </c>
      <c r="M1546" s="62" t="s">
        <v>505</v>
      </c>
      <c r="N1546" s="65">
        <v>1</v>
      </c>
      <c r="O1546" s="62" t="s">
        <v>494</v>
      </c>
      <c r="P1546" s="65">
        <v>1</v>
      </c>
      <c r="Q1546" s="62"/>
      <c r="R1546" s="65">
        <v>0</v>
      </c>
      <c r="S1546" s="66">
        <v>13</v>
      </c>
      <c r="T1546" s="66">
        <v>10</v>
      </c>
    </row>
    <row r="1547" ht="16.5" spans="1:20">
      <c r="A1547" s="4">
        <v>1</v>
      </c>
      <c r="B1547" s="62" t="s">
        <v>1883</v>
      </c>
      <c r="C1547" s="62" t="s">
        <v>1884</v>
      </c>
      <c r="D1547" s="63" t="s">
        <v>1885</v>
      </c>
      <c r="E1547" s="64">
        <v>2</v>
      </c>
      <c r="F1547" s="64">
        <v>0</v>
      </c>
      <c r="G1547" s="64">
        <v>0</v>
      </c>
      <c r="H1547" s="64">
        <v>1</v>
      </c>
      <c r="I1547" s="62" t="s">
        <v>837</v>
      </c>
      <c r="J1547" s="65">
        <v>1</v>
      </c>
      <c r="K1547" s="62" t="s">
        <v>289</v>
      </c>
      <c r="L1547" s="65">
        <v>1</v>
      </c>
      <c r="M1547" s="62"/>
      <c r="N1547" s="65">
        <v>0</v>
      </c>
      <c r="O1547" s="62"/>
      <c r="P1547" s="65">
        <v>0</v>
      </c>
      <c r="Q1547" s="62"/>
      <c r="R1547" s="65">
        <v>0</v>
      </c>
      <c r="S1547" s="66">
        <v>6</v>
      </c>
      <c r="T1547" s="66">
        <v>10</v>
      </c>
    </row>
    <row r="1548" ht="16.5" spans="1:20">
      <c r="A1548" s="4">
        <v>2</v>
      </c>
      <c r="B1548" s="62" t="s">
        <v>1883</v>
      </c>
      <c r="C1548" s="62" t="s">
        <v>1886</v>
      </c>
      <c r="D1548" s="63" t="s">
        <v>1885</v>
      </c>
      <c r="E1548" s="64">
        <v>1</v>
      </c>
      <c r="F1548" s="64">
        <v>0</v>
      </c>
      <c r="G1548" s="64">
        <v>0</v>
      </c>
      <c r="H1548" s="64">
        <v>1</v>
      </c>
      <c r="I1548" s="62" t="s">
        <v>837</v>
      </c>
      <c r="J1548" s="65">
        <v>1</v>
      </c>
      <c r="K1548" s="62" t="s">
        <v>33</v>
      </c>
      <c r="L1548" s="65">
        <v>2</v>
      </c>
      <c r="M1548" s="62"/>
      <c r="N1548" s="65">
        <v>0</v>
      </c>
      <c r="O1548" s="62"/>
      <c r="P1548" s="65">
        <v>0</v>
      </c>
      <c r="Q1548" s="62"/>
      <c r="R1548" s="65">
        <v>0</v>
      </c>
      <c r="S1548" s="66">
        <v>6</v>
      </c>
      <c r="T1548" s="66">
        <v>10</v>
      </c>
    </row>
    <row r="1549" ht="16.5" spans="1:20">
      <c r="A1549" s="4">
        <v>3</v>
      </c>
      <c r="B1549" s="62" t="s">
        <v>1883</v>
      </c>
      <c r="C1549" s="62" t="s">
        <v>1887</v>
      </c>
      <c r="D1549" s="63" t="s">
        <v>1885</v>
      </c>
      <c r="E1549" s="64">
        <v>0</v>
      </c>
      <c r="F1549" s="64">
        <v>0</v>
      </c>
      <c r="G1549" s="64">
        <v>0</v>
      </c>
      <c r="H1549" s="64">
        <v>1</v>
      </c>
      <c r="I1549" s="62" t="s">
        <v>837</v>
      </c>
      <c r="J1549" s="65">
        <v>1</v>
      </c>
      <c r="K1549" s="62" t="s">
        <v>289</v>
      </c>
      <c r="L1549" s="65">
        <v>2</v>
      </c>
      <c r="M1549" s="62"/>
      <c r="N1549" s="65">
        <v>0</v>
      </c>
      <c r="O1549" s="62"/>
      <c r="P1549" s="65">
        <v>0</v>
      </c>
      <c r="Q1549" s="62"/>
      <c r="R1549" s="65">
        <v>0</v>
      </c>
      <c r="S1549" s="66">
        <v>6</v>
      </c>
      <c r="T1549" s="66">
        <v>10</v>
      </c>
    </row>
    <row r="1550" ht="16.5" spans="1:20">
      <c r="A1550" s="4">
        <v>4</v>
      </c>
      <c r="B1550" s="62" t="s">
        <v>1883</v>
      </c>
      <c r="C1550" s="62" t="s">
        <v>1888</v>
      </c>
      <c r="D1550" s="63" t="s">
        <v>1885</v>
      </c>
      <c r="E1550" s="64">
        <v>1</v>
      </c>
      <c r="F1550" s="64">
        <v>1</v>
      </c>
      <c r="G1550" s="64">
        <v>0</v>
      </c>
      <c r="H1550" s="64">
        <v>0</v>
      </c>
      <c r="I1550" s="62" t="s">
        <v>837</v>
      </c>
      <c r="J1550" s="65">
        <v>1</v>
      </c>
      <c r="K1550" s="62" t="s">
        <v>33</v>
      </c>
      <c r="L1550" s="65">
        <v>1</v>
      </c>
      <c r="M1550" s="62" t="s">
        <v>463</v>
      </c>
      <c r="N1550" s="65">
        <v>2</v>
      </c>
      <c r="O1550" s="62"/>
      <c r="P1550" s="65">
        <v>0</v>
      </c>
      <c r="Q1550" s="62"/>
      <c r="R1550" s="65">
        <v>0</v>
      </c>
      <c r="S1550" s="66">
        <v>6</v>
      </c>
      <c r="T1550" s="66">
        <v>10</v>
      </c>
    </row>
    <row r="1551" ht="16.5" spans="1:20">
      <c r="A1551" s="4">
        <v>5</v>
      </c>
      <c r="B1551" s="62" t="s">
        <v>1883</v>
      </c>
      <c r="C1551" s="62" t="s">
        <v>1889</v>
      </c>
      <c r="D1551" s="63" t="s">
        <v>1885</v>
      </c>
      <c r="E1551" s="64">
        <v>1</v>
      </c>
      <c r="F1551" s="64">
        <v>0</v>
      </c>
      <c r="G1551" s="64">
        <v>1</v>
      </c>
      <c r="H1551" s="64">
        <v>0</v>
      </c>
      <c r="I1551" s="62" t="s">
        <v>837</v>
      </c>
      <c r="J1551" s="65">
        <v>1</v>
      </c>
      <c r="K1551" s="62" t="s">
        <v>463</v>
      </c>
      <c r="L1551" s="65">
        <v>3</v>
      </c>
      <c r="M1551" s="62"/>
      <c r="N1551" s="65">
        <v>0</v>
      </c>
      <c r="O1551" s="62"/>
      <c r="P1551" s="65">
        <v>0</v>
      </c>
      <c r="Q1551" s="62"/>
      <c r="R1551" s="65">
        <v>0</v>
      </c>
      <c r="S1551" s="66">
        <v>6</v>
      </c>
      <c r="T1551" s="66">
        <v>10</v>
      </c>
    </row>
    <row r="1552" ht="16.5" spans="1:20">
      <c r="A1552" s="4">
        <v>1</v>
      </c>
      <c r="B1552" s="62" t="s">
        <v>1890</v>
      </c>
      <c r="C1552" s="62" t="s">
        <v>1891</v>
      </c>
      <c r="D1552" s="63" t="s">
        <v>1892</v>
      </c>
      <c r="E1552" s="64">
        <v>3</v>
      </c>
      <c r="F1552" s="64">
        <v>0</v>
      </c>
      <c r="G1552" s="64">
        <v>0</v>
      </c>
      <c r="H1552" s="64">
        <v>0</v>
      </c>
      <c r="I1552" s="62" t="s">
        <v>1893</v>
      </c>
      <c r="J1552" s="65">
        <v>1</v>
      </c>
      <c r="K1552" s="62" t="s">
        <v>28</v>
      </c>
      <c r="L1552" s="65">
        <v>1</v>
      </c>
      <c r="M1552" s="62" t="s">
        <v>323</v>
      </c>
      <c r="N1552" s="65">
        <v>2</v>
      </c>
      <c r="O1552" s="62" t="s">
        <v>324</v>
      </c>
      <c r="P1552" s="65">
        <v>2</v>
      </c>
      <c r="Q1552" s="62"/>
      <c r="R1552" s="65">
        <v>0</v>
      </c>
      <c r="S1552" s="66">
        <v>6</v>
      </c>
      <c r="T1552" s="66">
        <v>10</v>
      </c>
    </row>
    <row r="1553" ht="16.5" spans="1:20">
      <c r="A1553" s="4">
        <v>2</v>
      </c>
      <c r="B1553" s="62" t="s">
        <v>1890</v>
      </c>
      <c r="C1553" s="62" t="s">
        <v>1894</v>
      </c>
      <c r="D1553" s="63" t="s">
        <v>1892</v>
      </c>
      <c r="E1553" s="64">
        <v>0</v>
      </c>
      <c r="F1553" s="64">
        <v>0</v>
      </c>
      <c r="G1553" s="64">
        <v>1</v>
      </c>
      <c r="H1553" s="64">
        <v>0</v>
      </c>
      <c r="I1553" s="62" t="s">
        <v>1697</v>
      </c>
      <c r="J1553" s="65">
        <v>1</v>
      </c>
      <c r="K1553" s="62" t="s">
        <v>181</v>
      </c>
      <c r="L1553" s="65">
        <v>2</v>
      </c>
      <c r="M1553" s="62" t="s">
        <v>428</v>
      </c>
      <c r="N1553" s="65">
        <v>1</v>
      </c>
      <c r="O1553" s="62"/>
      <c r="P1553" s="65">
        <v>0</v>
      </c>
      <c r="Q1553" s="62"/>
      <c r="R1553" s="65">
        <v>0</v>
      </c>
      <c r="S1553" s="66">
        <v>6</v>
      </c>
      <c r="T1553" s="66">
        <v>10</v>
      </c>
    </row>
    <row r="1554" ht="16.5" spans="1:20">
      <c r="A1554" s="4">
        <v>3</v>
      </c>
      <c r="B1554" s="62" t="s">
        <v>1890</v>
      </c>
      <c r="C1554" s="62" t="s">
        <v>1895</v>
      </c>
      <c r="D1554" s="63" t="s">
        <v>1892</v>
      </c>
      <c r="E1554" s="64">
        <v>0</v>
      </c>
      <c r="F1554" s="64">
        <v>0</v>
      </c>
      <c r="G1554" s="64">
        <v>0</v>
      </c>
      <c r="H1554" s="64">
        <v>1</v>
      </c>
      <c r="I1554" s="62" t="s">
        <v>1893</v>
      </c>
      <c r="J1554" s="65">
        <v>1</v>
      </c>
      <c r="K1554" s="62" t="s">
        <v>28</v>
      </c>
      <c r="L1554" s="65">
        <v>2</v>
      </c>
      <c r="M1554" s="62"/>
      <c r="N1554" s="65">
        <v>0</v>
      </c>
      <c r="O1554" s="62"/>
      <c r="P1554" s="65">
        <v>0</v>
      </c>
      <c r="Q1554" s="62"/>
      <c r="R1554" s="65">
        <v>0</v>
      </c>
      <c r="S1554" s="66">
        <v>6</v>
      </c>
      <c r="T1554" s="66">
        <v>10</v>
      </c>
    </row>
    <row r="1555" ht="16.5" spans="1:20">
      <c r="A1555" s="4">
        <v>4</v>
      </c>
      <c r="B1555" s="62" t="s">
        <v>1890</v>
      </c>
      <c r="C1555" s="62" t="s">
        <v>1896</v>
      </c>
      <c r="D1555" s="63" t="s">
        <v>1892</v>
      </c>
      <c r="E1555" s="64">
        <v>0</v>
      </c>
      <c r="F1555" s="64">
        <v>0</v>
      </c>
      <c r="G1555" s="64">
        <v>1</v>
      </c>
      <c r="H1555" s="64">
        <v>0</v>
      </c>
      <c r="I1555" s="62" t="s">
        <v>1697</v>
      </c>
      <c r="J1555" s="65">
        <v>1</v>
      </c>
      <c r="K1555" s="62" t="s">
        <v>211</v>
      </c>
      <c r="L1555" s="65">
        <v>2</v>
      </c>
      <c r="M1555" s="62" t="s">
        <v>323</v>
      </c>
      <c r="N1555" s="65">
        <v>1</v>
      </c>
      <c r="O1555" s="62" t="s">
        <v>324</v>
      </c>
      <c r="P1555" s="65">
        <v>1</v>
      </c>
      <c r="Q1555" s="62"/>
      <c r="R1555" s="65">
        <v>0</v>
      </c>
      <c r="S1555" s="66">
        <v>6</v>
      </c>
      <c r="T1555" s="66">
        <v>10</v>
      </c>
    </row>
    <row r="1556" ht="16.5" spans="1:20">
      <c r="A1556" s="4">
        <v>5</v>
      </c>
      <c r="B1556" s="62" t="s">
        <v>1890</v>
      </c>
      <c r="C1556" s="62" t="s">
        <v>1897</v>
      </c>
      <c r="D1556" s="63" t="s">
        <v>1892</v>
      </c>
      <c r="E1556" s="64">
        <v>0</v>
      </c>
      <c r="F1556" s="64">
        <v>0</v>
      </c>
      <c r="G1556" s="64">
        <v>0</v>
      </c>
      <c r="H1556" s="64">
        <v>1</v>
      </c>
      <c r="I1556" s="62" t="s">
        <v>1893</v>
      </c>
      <c r="J1556" s="65">
        <v>1</v>
      </c>
      <c r="K1556" s="62" t="s">
        <v>428</v>
      </c>
      <c r="L1556" s="65">
        <v>2</v>
      </c>
      <c r="M1556" s="62"/>
      <c r="N1556" s="65">
        <v>0</v>
      </c>
      <c r="O1556" s="62"/>
      <c r="P1556" s="65">
        <v>0</v>
      </c>
      <c r="Q1556" s="62"/>
      <c r="R1556" s="65">
        <v>0</v>
      </c>
      <c r="S1556" s="66">
        <v>6</v>
      </c>
      <c r="T1556" s="66">
        <v>10</v>
      </c>
    </row>
    <row r="1557" ht="16.5" spans="1:20">
      <c r="A1557" s="4">
        <v>1</v>
      </c>
      <c r="B1557" s="62" t="s">
        <v>1898</v>
      </c>
      <c r="C1557" s="62" t="s">
        <v>1899</v>
      </c>
      <c r="D1557" s="63" t="s">
        <v>1900</v>
      </c>
      <c r="E1557" s="64">
        <v>0</v>
      </c>
      <c r="F1557" s="64">
        <v>0</v>
      </c>
      <c r="G1557" s="64">
        <v>1</v>
      </c>
      <c r="H1557" s="64">
        <v>0</v>
      </c>
      <c r="I1557" s="62" t="s">
        <v>936</v>
      </c>
      <c r="J1557" s="65">
        <v>2</v>
      </c>
      <c r="K1557" s="62" t="s">
        <v>1681</v>
      </c>
      <c r="L1557" s="65">
        <v>2</v>
      </c>
      <c r="M1557" s="62" t="s">
        <v>1706</v>
      </c>
      <c r="N1557" s="65">
        <v>1</v>
      </c>
      <c r="O1557" s="62"/>
      <c r="P1557" s="65">
        <v>0</v>
      </c>
      <c r="Q1557" s="62"/>
      <c r="R1557" s="65">
        <v>0</v>
      </c>
      <c r="S1557" s="66">
        <v>6</v>
      </c>
      <c r="T1557" s="66">
        <v>10</v>
      </c>
    </row>
    <row r="1558" ht="16.5" spans="1:20">
      <c r="A1558" s="4">
        <v>2</v>
      </c>
      <c r="B1558" s="62" t="s">
        <v>1898</v>
      </c>
      <c r="C1558" s="62" t="s">
        <v>1901</v>
      </c>
      <c r="D1558" s="63" t="s">
        <v>1900</v>
      </c>
      <c r="E1558" s="64">
        <v>1</v>
      </c>
      <c r="F1558" s="64">
        <v>0</v>
      </c>
      <c r="G1558" s="64">
        <v>0</v>
      </c>
      <c r="H1558" s="64">
        <v>1</v>
      </c>
      <c r="I1558" s="62" t="s">
        <v>1902</v>
      </c>
      <c r="J1558" s="65">
        <v>1</v>
      </c>
      <c r="K1558" s="62" t="s">
        <v>24</v>
      </c>
      <c r="L1558" s="65">
        <v>2</v>
      </c>
      <c r="M1558" s="62"/>
      <c r="N1558" s="65">
        <v>0</v>
      </c>
      <c r="O1558" s="62"/>
      <c r="P1558" s="65">
        <v>0</v>
      </c>
      <c r="Q1558" s="62"/>
      <c r="R1558" s="65">
        <v>0</v>
      </c>
      <c r="S1558" s="66">
        <v>6</v>
      </c>
      <c r="T1558" s="66">
        <v>10</v>
      </c>
    </row>
    <row r="1559" ht="16.5" spans="1:20">
      <c r="A1559" s="4">
        <v>3</v>
      </c>
      <c r="B1559" s="62" t="s">
        <v>1898</v>
      </c>
      <c r="C1559" s="62" t="s">
        <v>1903</v>
      </c>
      <c r="D1559" s="63" t="s">
        <v>1900</v>
      </c>
      <c r="E1559" s="64">
        <v>0</v>
      </c>
      <c r="F1559" s="64">
        <v>1</v>
      </c>
      <c r="G1559" s="64">
        <v>1</v>
      </c>
      <c r="H1559" s="64">
        <v>0</v>
      </c>
      <c r="I1559" s="62" t="s">
        <v>1902</v>
      </c>
      <c r="J1559" s="65">
        <v>1</v>
      </c>
      <c r="K1559" s="62" t="s">
        <v>657</v>
      </c>
      <c r="L1559" s="65">
        <v>1</v>
      </c>
      <c r="M1559" s="62" t="s">
        <v>1706</v>
      </c>
      <c r="N1559" s="65">
        <v>1</v>
      </c>
      <c r="O1559" s="62"/>
      <c r="P1559" s="65">
        <v>0</v>
      </c>
      <c r="Q1559" s="62"/>
      <c r="R1559" s="65">
        <v>0</v>
      </c>
      <c r="S1559" s="66">
        <v>6</v>
      </c>
      <c r="T1559" s="66">
        <v>10</v>
      </c>
    </row>
    <row r="1560" ht="16.5" spans="1:20">
      <c r="A1560" s="4">
        <v>4</v>
      </c>
      <c r="B1560" s="62" t="s">
        <v>1898</v>
      </c>
      <c r="C1560" s="62" t="s">
        <v>1904</v>
      </c>
      <c r="D1560" s="63" t="s">
        <v>1900</v>
      </c>
      <c r="E1560" s="64">
        <v>1</v>
      </c>
      <c r="F1560" s="64">
        <v>1</v>
      </c>
      <c r="G1560" s="64">
        <v>0</v>
      </c>
      <c r="H1560" s="64">
        <v>1</v>
      </c>
      <c r="I1560" s="62" t="s">
        <v>1902</v>
      </c>
      <c r="J1560" s="65">
        <v>1</v>
      </c>
      <c r="K1560" s="62" t="s">
        <v>1681</v>
      </c>
      <c r="L1560" s="65">
        <v>1</v>
      </c>
      <c r="M1560" s="62"/>
      <c r="N1560" s="65">
        <v>0</v>
      </c>
      <c r="O1560" s="62"/>
      <c r="P1560" s="65">
        <v>0</v>
      </c>
      <c r="Q1560" s="62"/>
      <c r="R1560" s="65">
        <v>0</v>
      </c>
      <c r="S1560" s="66">
        <v>6</v>
      </c>
      <c r="T1560" s="66">
        <v>10</v>
      </c>
    </row>
    <row r="1561" ht="16.5" spans="1:20">
      <c r="A1561" s="4">
        <v>5</v>
      </c>
      <c r="B1561" s="62" t="s">
        <v>1898</v>
      </c>
      <c r="C1561" s="62" t="s">
        <v>1905</v>
      </c>
      <c r="D1561" s="63" t="s">
        <v>1900</v>
      </c>
      <c r="E1561" s="64">
        <v>0</v>
      </c>
      <c r="F1561" s="64">
        <v>0</v>
      </c>
      <c r="G1561" s="64">
        <v>0</v>
      </c>
      <c r="H1561" s="64">
        <v>1</v>
      </c>
      <c r="I1561" s="62" t="s">
        <v>936</v>
      </c>
      <c r="J1561" s="65">
        <v>2</v>
      </c>
      <c r="K1561" s="62" t="s">
        <v>657</v>
      </c>
      <c r="L1561" s="65">
        <v>2</v>
      </c>
      <c r="M1561" s="62" t="s">
        <v>24</v>
      </c>
      <c r="N1561" s="65">
        <v>1</v>
      </c>
      <c r="O1561" s="62"/>
      <c r="P1561" s="65">
        <v>0</v>
      </c>
      <c r="Q1561" s="62"/>
      <c r="R1561" s="65">
        <v>0</v>
      </c>
      <c r="S1561" s="66">
        <v>6</v>
      </c>
      <c r="T1561" s="66">
        <v>10</v>
      </c>
    </row>
    <row r="1562" ht="16.5" spans="1:20">
      <c r="A1562" s="4">
        <v>1</v>
      </c>
      <c r="B1562" s="62" t="s">
        <v>1906</v>
      </c>
      <c r="C1562" s="62" t="s">
        <v>1907</v>
      </c>
      <c r="D1562" s="63" t="s">
        <v>1908</v>
      </c>
      <c r="E1562" s="64">
        <v>0</v>
      </c>
      <c r="F1562" s="64">
        <v>1</v>
      </c>
      <c r="G1562" s="64">
        <v>0</v>
      </c>
      <c r="H1562" s="64">
        <v>0</v>
      </c>
      <c r="I1562" s="62" t="s">
        <v>309</v>
      </c>
      <c r="J1562" s="65">
        <v>3</v>
      </c>
      <c r="K1562" s="62" t="s">
        <v>97</v>
      </c>
      <c r="L1562" s="65">
        <v>3</v>
      </c>
      <c r="M1562" s="62"/>
      <c r="N1562" s="65">
        <v>0</v>
      </c>
      <c r="O1562" s="62"/>
      <c r="P1562" s="65">
        <v>0</v>
      </c>
      <c r="Q1562" s="62"/>
      <c r="R1562" s="65">
        <v>0</v>
      </c>
      <c r="S1562" s="66">
        <v>6</v>
      </c>
      <c r="T1562" s="66">
        <v>10</v>
      </c>
    </row>
    <row r="1563" ht="16.5" spans="1:20">
      <c r="A1563" s="4">
        <v>2</v>
      </c>
      <c r="B1563" s="62" t="s">
        <v>1906</v>
      </c>
      <c r="C1563" s="62" t="s">
        <v>1909</v>
      </c>
      <c r="D1563" s="63" t="s">
        <v>1908</v>
      </c>
      <c r="E1563" s="64">
        <v>0</v>
      </c>
      <c r="F1563" s="64">
        <v>0</v>
      </c>
      <c r="G1563" s="64">
        <v>2</v>
      </c>
      <c r="H1563" s="64">
        <v>0</v>
      </c>
      <c r="I1563" s="62" t="s">
        <v>1565</v>
      </c>
      <c r="J1563" s="65">
        <v>1</v>
      </c>
      <c r="K1563" s="62" t="s">
        <v>459</v>
      </c>
      <c r="L1563" s="65">
        <v>1</v>
      </c>
      <c r="M1563" s="62"/>
      <c r="N1563" s="65">
        <v>0</v>
      </c>
      <c r="O1563" s="62"/>
      <c r="P1563" s="65">
        <v>0</v>
      </c>
      <c r="Q1563" s="62"/>
      <c r="R1563" s="65">
        <v>0</v>
      </c>
      <c r="S1563" s="66">
        <v>6</v>
      </c>
      <c r="T1563" s="66">
        <v>10</v>
      </c>
    </row>
    <row r="1564" ht="16.5" spans="1:20">
      <c r="A1564" s="4">
        <v>3</v>
      </c>
      <c r="B1564" s="62" t="s">
        <v>1906</v>
      </c>
      <c r="C1564" s="62" t="s">
        <v>1910</v>
      </c>
      <c r="D1564" s="63" t="s">
        <v>1908</v>
      </c>
      <c r="E1564" s="64">
        <v>1</v>
      </c>
      <c r="F1564" s="64">
        <v>0</v>
      </c>
      <c r="G1564" s="64">
        <v>0</v>
      </c>
      <c r="H1564" s="64">
        <v>1</v>
      </c>
      <c r="I1564" s="62" t="s">
        <v>1565</v>
      </c>
      <c r="J1564" s="65">
        <v>2</v>
      </c>
      <c r="K1564" s="62" t="s">
        <v>81</v>
      </c>
      <c r="L1564" s="65">
        <v>1</v>
      </c>
      <c r="M1564" s="62"/>
      <c r="N1564" s="65">
        <v>0</v>
      </c>
      <c r="O1564" s="62"/>
      <c r="P1564" s="65">
        <v>0</v>
      </c>
      <c r="Q1564" s="62"/>
      <c r="R1564" s="65">
        <v>0</v>
      </c>
      <c r="S1564" s="66">
        <v>6</v>
      </c>
      <c r="T1564" s="66">
        <v>10</v>
      </c>
    </row>
    <row r="1565" ht="16.5" spans="1:20">
      <c r="A1565" s="4">
        <v>4</v>
      </c>
      <c r="B1565" s="62" t="s">
        <v>1906</v>
      </c>
      <c r="C1565" s="62" t="s">
        <v>1911</v>
      </c>
      <c r="D1565" s="63" t="s">
        <v>1908</v>
      </c>
      <c r="E1565" s="64">
        <v>0</v>
      </c>
      <c r="F1565" s="64">
        <v>0</v>
      </c>
      <c r="G1565" s="64">
        <v>0</v>
      </c>
      <c r="H1565" s="64">
        <v>1</v>
      </c>
      <c r="I1565" s="62" t="s">
        <v>461</v>
      </c>
      <c r="J1565" s="65">
        <v>3</v>
      </c>
      <c r="K1565" s="62" t="s">
        <v>81</v>
      </c>
      <c r="L1565" s="65">
        <v>1</v>
      </c>
      <c r="M1565" s="62"/>
      <c r="N1565" s="65">
        <v>0</v>
      </c>
      <c r="O1565" s="62"/>
      <c r="P1565" s="65">
        <v>0</v>
      </c>
      <c r="Q1565" s="62"/>
      <c r="R1565" s="65">
        <v>0</v>
      </c>
      <c r="S1565" s="66">
        <v>6</v>
      </c>
      <c r="T1565" s="66">
        <v>10</v>
      </c>
    </row>
    <row r="1566" ht="16.5" spans="1:20">
      <c r="A1566" s="4">
        <v>5</v>
      </c>
      <c r="B1566" s="62" t="s">
        <v>1906</v>
      </c>
      <c r="C1566" s="62" t="s">
        <v>1912</v>
      </c>
      <c r="D1566" s="63" t="s">
        <v>1908</v>
      </c>
      <c r="E1566" s="64">
        <v>0</v>
      </c>
      <c r="F1566" s="64">
        <v>2</v>
      </c>
      <c r="G1566" s="64">
        <v>0</v>
      </c>
      <c r="H1566" s="64">
        <v>0</v>
      </c>
      <c r="I1566" s="62" t="s">
        <v>459</v>
      </c>
      <c r="J1566" s="65">
        <v>2</v>
      </c>
      <c r="K1566" s="62" t="s">
        <v>81</v>
      </c>
      <c r="L1566" s="65">
        <v>1</v>
      </c>
      <c r="M1566" s="62"/>
      <c r="N1566" s="65">
        <v>0</v>
      </c>
      <c r="O1566" s="62"/>
      <c r="P1566" s="65">
        <v>0</v>
      </c>
      <c r="Q1566" s="62"/>
      <c r="R1566" s="65">
        <v>0</v>
      </c>
      <c r="S1566" s="66">
        <v>6</v>
      </c>
      <c r="T1566" s="66">
        <v>10</v>
      </c>
    </row>
    <row r="1567" ht="16.5" spans="1:20">
      <c r="A1567" s="4">
        <v>1</v>
      </c>
      <c r="B1567" s="62" t="s">
        <v>1906</v>
      </c>
      <c r="C1567" s="62" t="s">
        <v>1907</v>
      </c>
      <c r="D1567" s="63" t="s">
        <v>1908</v>
      </c>
      <c r="E1567" s="64">
        <v>0</v>
      </c>
      <c r="F1567" s="64">
        <v>1</v>
      </c>
      <c r="G1567" s="64">
        <v>0</v>
      </c>
      <c r="H1567" s="64">
        <v>0</v>
      </c>
      <c r="I1567" s="62" t="s">
        <v>309</v>
      </c>
      <c r="J1567" s="65">
        <v>3</v>
      </c>
      <c r="K1567" s="62" t="s">
        <v>97</v>
      </c>
      <c r="L1567" s="65">
        <v>3</v>
      </c>
      <c r="M1567" s="62"/>
      <c r="N1567" s="65">
        <v>0</v>
      </c>
      <c r="O1567" s="62"/>
      <c r="P1567" s="65">
        <v>0</v>
      </c>
      <c r="Q1567" s="62"/>
      <c r="R1567" s="65">
        <v>0</v>
      </c>
      <c r="S1567" s="66">
        <v>6</v>
      </c>
      <c r="T1567" s="66">
        <v>10</v>
      </c>
    </row>
    <row r="1568" ht="16.5" spans="1:20">
      <c r="A1568" s="4">
        <v>2</v>
      </c>
      <c r="B1568" s="62" t="s">
        <v>1906</v>
      </c>
      <c r="C1568" s="62" t="s">
        <v>1909</v>
      </c>
      <c r="D1568" s="63" t="s">
        <v>1908</v>
      </c>
      <c r="E1568" s="64">
        <v>0</v>
      </c>
      <c r="F1568" s="64">
        <v>0</v>
      </c>
      <c r="G1568" s="64">
        <v>2</v>
      </c>
      <c r="H1568" s="64">
        <v>0</v>
      </c>
      <c r="I1568" s="62" t="s">
        <v>1565</v>
      </c>
      <c r="J1568" s="65">
        <v>1</v>
      </c>
      <c r="K1568" s="62" t="s">
        <v>459</v>
      </c>
      <c r="L1568" s="65">
        <v>1</v>
      </c>
      <c r="M1568" s="62"/>
      <c r="N1568" s="65">
        <v>0</v>
      </c>
      <c r="O1568" s="62"/>
      <c r="P1568" s="65">
        <v>0</v>
      </c>
      <c r="Q1568" s="62"/>
      <c r="R1568" s="65">
        <v>0</v>
      </c>
      <c r="S1568" s="66">
        <v>6</v>
      </c>
      <c r="T1568" s="66">
        <v>10</v>
      </c>
    </row>
    <row r="1569" ht="16.5" spans="1:20">
      <c r="A1569" s="4">
        <v>3</v>
      </c>
      <c r="B1569" s="62" t="s">
        <v>1906</v>
      </c>
      <c r="C1569" s="62" t="s">
        <v>1910</v>
      </c>
      <c r="D1569" s="63" t="s">
        <v>1908</v>
      </c>
      <c r="E1569" s="64">
        <v>1</v>
      </c>
      <c r="F1569" s="64">
        <v>0</v>
      </c>
      <c r="G1569" s="64">
        <v>0</v>
      </c>
      <c r="H1569" s="64">
        <v>1</v>
      </c>
      <c r="I1569" s="62" t="s">
        <v>1565</v>
      </c>
      <c r="J1569" s="65">
        <v>2</v>
      </c>
      <c r="K1569" s="62" t="s">
        <v>81</v>
      </c>
      <c r="L1569" s="65">
        <v>1</v>
      </c>
      <c r="M1569" s="62"/>
      <c r="N1569" s="65">
        <v>0</v>
      </c>
      <c r="O1569" s="62"/>
      <c r="P1569" s="65">
        <v>0</v>
      </c>
      <c r="Q1569" s="62"/>
      <c r="R1569" s="65">
        <v>0</v>
      </c>
      <c r="S1569" s="66">
        <v>6</v>
      </c>
      <c r="T1569" s="66">
        <v>10</v>
      </c>
    </row>
    <row r="1570" ht="16.5" spans="1:20">
      <c r="A1570" s="4">
        <v>4</v>
      </c>
      <c r="B1570" s="62" t="s">
        <v>1906</v>
      </c>
      <c r="C1570" s="62" t="s">
        <v>1911</v>
      </c>
      <c r="D1570" s="63" t="s">
        <v>1908</v>
      </c>
      <c r="E1570" s="64">
        <v>0</v>
      </c>
      <c r="F1570" s="64">
        <v>0</v>
      </c>
      <c r="G1570" s="64">
        <v>0</v>
      </c>
      <c r="H1570" s="64">
        <v>1</v>
      </c>
      <c r="I1570" s="62" t="s">
        <v>461</v>
      </c>
      <c r="J1570" s="65">
        <v>3</v>
      </c>
      <c r="K1570" s="62" t="s">
        <v>81</v>
      </c>
      <c r="L1570" s="65">
        <v>1</v>
      </c>
      <c r="M1570" s="62"/>
      <c r="N1570" s="65">
        <v>0</v>
      </c>
      <c r="O1570" s="62"/>
      <c r="P1570" s="65">
        <v>0</v>
      </c>
      <c r="Q1570" s="62"/>
      <c r="R1570" s="65">
        <v>0</v>
      </c>
      <c r="S1570" s="66">
        <v>6</v>
      </c>
      <c r="T1570" s="66">
        <v>10</v>
      </c>
    </row>
    <row r="1571" ht="16.5" spans="1:20">
      <c r="A1571" s="4">
        <v>5</v>
      </c>
      <c r="B1571" s="62" t="s">
        <v>1906</v>
      </c>
      <c r="C1571" s="62" t="s">
        <v>1912</v>
      </c>
      <c r="D1571" s="63" t="s">
        <v>1908</v>
      </c>
      <c r="E1571" s="64">
        <v>0</v>
      </c>
      <c r="F1571" s="64">
        <v>2</v>
      </c>
      <c r="G1571" s="64">
        <v>0</v>
      </c>
      <c r="H1571" s="64">
        <v>0</v>
      </c>
      <c r="I1571" s="62" t="s">
        <v>459</v>
      </c>
      <c r="J1571" s="65">
        <v>2</v>
      </c>
      <c r="K1571" s="62" t="s">
        <v>81</v>
      </c>
      <c r="L1571" s="65">
        <v>1</v>
      </c>
      <c r="M1571" s="62"/>
      <c r="N1571" s="65">
        <v>0</v>
      </c>
      <c r="O1571" s="62"/>
      <c r="P1571" s="65">
        <v>0</v>
      </c>
      <c r="Q1571" s="62"/>
      <c r="R1571" s="65">
        <v>0</v>
      </c>
      <c r="S1571" s="66">
        <v>6</v>
      </c>
      <c r="T1571" s="66">
        <v>10</v>
      </c>
    </row>
    <row r="1572" ht="16.5" spans="1:20">
      <c r="A1572" s="4">
        <v>1</v>
      </c>
      <c r="B1572" s="62" t="s">
        <v>1913</v>
      </c>
      <c r="C1572" s="62" t="s">
        <v>1913</v>
      </c>
      <c r="D1572" s="63" t="s">
        <v>1914</v>
      </c>
      <c r="E1572" s="64">
        <v>0</v>
      </c>
      <c r="F1572" s="64">
        <v>0</v>
      </c>
      <c r="G1572" s="64">
        <v>0</v>
      </c>
      <c r="H1572" s="64">
        <v>1</v>
      </c>
      <c r="I1572" s="62" t="s">
        <v>24</v>
      </c>
      <c r="J1572" s="65">
        <v>3</v>
      </c>
      <c r="K1572" s="62" t="s">
        <v>1692</v>
      </c>
      <c r="L1572" s="65">
        <v>1</v>
      </c>
      <c r="M1572" s="62"/>
      <c r="N1572" s="65">
        <v>0</v>
      </c>
      <c r="O1572" s="62"/>
      <c r="P1572" s="65">
        <v>0</v>
      </c>
      <c r="Q1572" s="62"/>
      <c r="R1572" s="65">
        <v>0</v>
      </c>
      <c r="S1572" s="66">
        <v>6</v>
      </c>
      <c r="T1572" s="66">
        <v>10</v>
      </c>
    </row>
    <row r="1573" ht="16.5" spans="1:20">
      <c r="A1573" s="4">
        <v>0</v>
      </c>
      <c r="B1573" s="62"/>
      <c r="C1573" s="62"/>
      <c r="D1573" s="63"/>
      <c r="E1573" s="64">
        <v>0</v>
      </c>
      <c r="F1573" s="64">
        <v>0</v>
      </c>
      <c r="G1573" s="64">
        <v>0</v>
      </c>
      <c r="H1573" s="64">
        <v>0</v>
      </c>
      <c r="I1573" s="62"/>
      <c r="J1573" s="65">
        <v>0</v>
      </c>
      <c r="K1573" s="62"/>
      <c r="L1573" s="65">
        <v>0</v>
      </c>
      <c r="M1573" s="62"/>
      <c r="N1573" s="65">
        <v>0</v>
      </c>
      <c r="O1573" s="62"/>
      <c r="P1573" s="65">
        <v>0</v>
      </c>
      <c r="Q1573" s="62"/>
      <c r="R1573" s="65">
        <v>0</v>
      </c>
      <c r="S1573" s="66">
        <v>6</v>
      </c>
      <c r="T1573" s="66">
        <v>10</v>
      </c>
    </row>
    <row r="1574" ht="16.5" spans="1:20">
      <c r="A1574" s="4">
        <v>0</v>
      </c>
      <c r="B1574" s="62"/>
      <c r="C1574" s="62"/>
      <c r="D1574" s="63"/>
      <c r="E1574" s="64">
        <v>0</v>
      </c>
      <c r="F1574" s="64">
        <v>0</v>
      </c>
      <c r="G1574" s="64">
        <v>0</v>
      </c>
      <c r="H1574" s="64">
        <v>0</v>
      </c>
      <c r="I1574" s="62"/>
      <c r="J1574" s="65">
        <v>0</v>
      </c>
      <c r="K1574" s="62"/>
      <c r="L1574" s="65">
        <v>0</v>
      </c>
      <c r="M1574" s="62"/>
      <c r="N1574" s="65">
        <v>0</v>
      </c>
      <c r="O1574" s="62"/>
      <c r="P1574" s="65">
        <v>0</v>
      </c>
      <c r="Q1574" s="62"/>
      <c r="R1574" s="65">
        <v>0</v>
      </c>
      <c r="S1574" s="66">
        <v>6</v>
      </c>
      <c r="T1574" s="66">
        <v>10</v>
      </c>
    </row>
    <row r="1575" ht="16.5" spans="1:20">
      <c r="A1575" s="4">
        <v>0</v>
      </c>
      <c r="B1575" s="62"/>
      <c r="C1575" s="62"/>
      <c r="D1575" s="63"/>
      <c r="E1575" s="64">
        <v>0</v>
      </c>
      <c r="F1575" s="64">
        <v>0</v>
      </c>
      <c r="G1575" s="64">
        <v>0</v>
      </c>
      <c r="H1575" s="64">
        <v>0</v>
      </c>
      <c r="I1575" s="62"/>
      <c r="J1575" s="65">
        <v>0</v>
      </c>
      <c r="K1575" s="62"/>
      <c r="L1575" s="65">
        <v>0</v>
      </c>
      <c r="M1575" s="62"/>
      <c r="N1575" s="65">
        <v>0</v>
      </c>
      <c r="O1575" s="62"/>
      <c r="P1575" s="65">
        <v>0</v>
      </c>
      <c r="Q1575" s="62"/>
      <c r="R1575" s="65">
        <v>0</v>
      </c>
      <c r="S1575" s="66">
        <v>6</v>
      </c>
      <c r="T1575" s="66">
        <v>10</v>
      </c>
    </row>
    <row r="1576" ht="16.5" spans="1:20">
      <c r="A1576" s="4">
        <v>0</v>
      </c>
      <c r="B1576" s="62"/>
      <c r="C1576" s="62"/>
      <c r="D1576" s="63"/>
      <c r="E1576" s="64">
        <v>0</v>
      </c>
      <c r="F1576" s="64">
        <v>0</v>
      </c>
      <c r="G1576" s="64">
        <v>0</v>
      </c>
      <c r="H1576" s="64">
        <v>0</v>
      </c>
      <c r="I1576" s="62"/>
      <c r="J1576" s="65">
        <v>0</v>
      </c>
      <c r="K1576" s="62"/>
      <c r="L1576" s="65">
        <v>0</v>
      </c>
      <c r="M1576" s="62"/>
      <c r="N1576" s="65">
        <v>0</v>
      </c>
      <c r="O1576" s="62"/>
      <c r="P1576" s="65">
        <v>0</v>
      </c>
      <c r="Q1576" s="62"/>
      <c r="R1576" s="65">
        <v>0</v>
      </c>
      <c r="S1576" s="66">
        <v>6</v>
      </c>
      <c r="T1576" s="66">
        <v>10</v>
      </c>
    </row>
    <row r="1577" ht="16.5" spans="1:20">
      <c r="A1577" s="4">
        <v>1</v>
      </c>
      <c r="B1577" s="62" t="s">
        <v>1915</v>
      </c>
      <c r="C1577" s="62" t="s">
        <v>1915</v>
      </c>
      <c r="D1577" s="63" t="s">
        <v>1914</v>
      </c>
      <c r="E1577" s="64">
        <v>0</v>
      </c>
      <c r="F1577" s="64">
        <v>1</v>
      </c>
      <c r="G1577" s="64">
        <v>0</v>
      </c>
      <c r="H1577" s="64">
        <v>0</v>
      </c>
      <c r="I1577" s="62" t="s">
        <v>315</v>
      </c>
      <c r="J1577" s="65">
        <v>3</v>
      </c>
      <c r="K1577" s="62"/>
      <c r="L1577" s="65">
        <v>0</v>
      </c>
      <c r="M1577" s="62"/>
      <c r="N1577" s="65">
        <v>0</v>
      </c>
      <c r="O1577" s="62"/>
      <c r="P1577" s="65">
        <v>0</v>
      </c>
      <c r="Q1577" s="62"/>
      <c r="R1577" s="65">
        <v>0</v>
      </c>
      <c r="S1577" s="66">
        <v>6</v>
      </c>
      <c r="T1577" s="66">
        <v>10</v>
      </c>
    </row>
    <row r="1578" ht="16.5" spans="1:20">
      <c r="A1578" s="4">
        <v>0</v>
      </c>
      <c r="B1578" s="62"/>
      <c r="C1578" s="62"/>
      <c r="D1578" s="63"/>
      <c r="E1578" s="64">
        <v>0</v>
      </c>
      <c r="F1578" s="64">
        <v>0</v>
      </c>
      <c r="G1578" s="64">
        <v>0</v>
      </c>
      <c r="H1578" s="64">
        <v>0</v>
      </c>
      <c r="I1578" s="62"/>
      <c r="J1578" s="65">
        <v>0</v>
      </c>
      <c r="K1578" s="62"/>
      <c r="L1578" s="65">
        <v>0</v>
      </c>
      <c r="M1578" s="62"/>
      <c r="N1578" s="65">
        <v>0</v>
      </c>
      <c r="O1578" s="62"/>
      <c r="P1578" s="65">
        <v>0</v>
      </c>
      <c r="Q1578" s="62"/>
      <c r="R1578" s="65">
        <v>0</v>
      </c>
      <c r="S1578" s="66">
        <v>6</v>
      </c>
      <c r="T1578" s="66">
        <v>10</v>
      </c>
    </row>
    <row r="1579" ht="16.5" spans="1:20">
      <c r="A1579" s="4">
        <v>0</v>
      </c>
      <c r="B1579" s="62"/>
      <c r="C1579" s="62"/>
      <c r="D1579" s="63"/>
      <c r="E1579" s="64">
        <v>0</v>
      </c>
      <c r="F1579" s="64">
        <v>0</v>
      </c>
      <c r="G1579" s="64">
        <v>0</v>
      </c>
      <c r="H1579" s="64">
        <v>0</v>
      </c>
      <c r="I1579" s="62"/>
      <c r="J1579" s="65">
        <v>0</v>
      </c>
      <c r="K1579" s="62"/>
      <c r="L1579" s="65">
        <v>0</v>
      </c>
      <c r="M1579" s="62"/>
      <c r="N1579" s="65">
        <v>0</v>
      </c>
      <c r="O1579" s="62"/>
      <c r="P1579" s="65">
        <v>0</v>
      </c>
      <c r="Q1579" s="62"/>
      <c r="R1579" s="65">
        <v>0</v>
      </c>
      <c r="S1579" s="66">
        <v>6</v>
      </c>
      <c r="T1579" s="66">
        <v>10</v>
      </c>
    </row>
    <row r="1580" ht="16.5" spans="1:20">
      <c r="A1580" s="4">
        <v>0</v>
      </c>
      <c r="B1580" s="62"/>
      <c r="C1580" s="62"/>
      <c r="D1580" s="63"/>
      <c r="E1580" s="64">
        <v>0</v>
      </c>
      <c r="F1580" s="64">
        <v>0</v>
      </c>
      <c r="G1580" s="64">
        <v>0</v>
      </c>
      <c r="H1580" s="64">
        <v>0</v>
      </c>
      <c r="I1580" s="62"/>
      <c r="J1580" s="65">
        <v>0</v>
      </c>
      <c r="K1580" s="62"/>
      <c r="L1580" s="65">
        <v>0</v>
      </c>
      <c r="M1580" s="62"/>
      <c r="N1580" s="65">
        <v>0</v>
      </c>
      <c r="O1580" s="62"/>
      <c r="P1580" s="65">
        <v>0</v>
      </c>
      <c r="Q1580" s="62"/>
      <c r="R1580" s="65">
        <v>0</v>
      </c>
      <c r="S1580" s="66">
        <v>6</v>
      </c>
      <c r="T1580" s="66">
        <v>10</v>
      </c>
    </row>
    <row r="1581" ht="16.5" spans="1:20">
      <c r="A1581" s="4">
        <v>0</v>
      </c>
      <c r="B1581" s="62"/>
      <c r="C1581" s="62"/>
      <c r="D1581" s="63"/>
      <c r="E1581" s="64">
        <v>0</v>
      </c>
      <c r="F1581" s="64">
        <v>0</v>
      </c>
      <c r="G1581" s="64">
        <v>0</v>
      </c>
      <c r="H1581" s="64">
        <v>0</v>
      </c>
      <c r="I1581" s="62"/>
      <c r="J1581" s="65">
        <v>0</v>
      </c>
      <c r="K1581" s="62"/>
      <c r="L1581" s="65">
        <v>0</v>
      </c>
      <c r="M1581" s="62"/>
      <c r="N1581" s="65">
        <v>0</v>
      </c>
      <c r="O1581" s="62"/>
      <c r="P1581" s="65">
        <v>0</v>
      </c>
      <c r="Q1581" s="62"/>
      <c r="R1581" s="65">
        <v>0</v>
      </c>
      <c r="S1581" s="66">
        <v>6</v>
      </c>
      <c r="T1581" s="66">
        <v>10</v>
      </c>
    </row>
    <row r="1582" ht="16.5" spans="1:20">
      <c r="A1582" s="4">
        <v>1</v>
      </c>
      <c r="B1582" s="62" t="s">
        <v>1916</v>
      </c>
      <c r="C1582" s="62" t="s">
        <v>1917</v>
      </c>
      <c r="D1582" s="63" t="s">
        <v>1918</v>
      </c>
      <c r="E1582" s="64">
        <v>0</v>
      </c>
      <c r="F1582" s="64">
        <v>0</v>
      </c>
      <c r="G1582" s="64">
        <v>1</v>
      </c>
      <c r="H1582" s="64">
        <v>0</v>
      </c>
      <c r="I1582" s="62" t="s">
        <v>328</v>
      </c>
      <c r="J1582" s="65">
        <v>1</v>
      </c>
      <c r="K1582" s="62" t="s">
        <v>499</v>
      </c>
      <c r="L1582" s="65">
        <v>2</v>
      </c>
      <c r="M1582" s="62"/>
      <c r="N1582" s="65">
        <v>0</v>
      </c>
      <c r="O1582" s="62"/>
      <c r="P1582" s="65">
        <v>0</v>
      </c>
      <c r="Q1582" s="62"/>
      <c r="R1582" s="65">
        <v>0</v>
      </c>
      <c r="S1582" s="66">
        <v>6</v>
      </c>
      <c r="T1582" s="66">
        <v>10</v>
      </c>
    </row>
    <row r="1583" ht="16.5" spans="1:20">
      <c r="A1583" s="4">
        <v>2</v>
      </c>
      <c r="B1583" s="62" t="s">
        <v>1916</v>
      </c>
      <c r="C1583" s="62" t="s">
        <v>1919</v>
      </c>
      <c r="D1583" s="63" t="s">
        <v>1918</v>
      </c>
      <c r="E1583" s="64">
        <v>0</v>
      </c>
      <c r="F1583" s="64">
        <v>0</v>
      </c>
      <c r="G1583" s="64">
        <v>0</v>
      </c>
      <c r="H1583" s="64">
        <v>1</v>
      </c>
      <c r="I1583" s="62" t="s">
        <v>328</v>
      </c>
      <c r="J1583" s="65">
        <v>2</v>
      </c>
      <c r="K1583" s="62" t="s">
        <v>26</v>
      </c>
      <c r="L1583" s="65">
        <v>1</v>
      </c>
      <c r="M1583" s="62"/>
      <c r="N1583" s="65">
        <v>0</v>
      </c>
      <c r="O1583" s="62"/>
      <c r="P1583" s="65">
        <v>0</v>
      </c>
      <c r="Q1583" s="62"/>
      <c r="R1583" s="65">
        <v>0</v>
      </c>
      <c r="S1583" s="66">
        <v>6</v>
      </c>
      <c r="T1583" s="66">
        <v>10</v>
      </c>
    </row>
    <row r="1584" ht="16.5" spans="1:20">
      <c r="A1584" s="4">
        <v>3</v>
      </c>
      <c r="B1584" s="62" t="s">
        <v>1916</v>
      </c>
      <c r="C1584" s="62" t="s">
        <v>1920</v>
      </c>
      <c r="D1584" s="63" t="s">
        <v>1918</v>
      </c>
      <c r="E1584" s="64">
        <v>0</v>
      </c>
      <c r="F1584" s="64">
        <v>0</v>
      </c>
      <c r="G1584" s="64">
        <v>0</v>
      </c>
      <c r="H1584" s="64">
        <v>1</v>
      </c>
      <c r="I1584" s="62" t="s">
        <v>328</v>
      </c>
      <c r="J1584" s="65">
        <v>2</v>
      </c>
      <c r="K1584" s="62" t="s">
        <v>1681</v>
      </c>
      <c r="L1584" s="65">
        <v>1</v>
      </c>
      <c r="M1584" s="62" t="s">
        <v>1692</v>
      </c>
      <c r="N1584" s="65">
        <v>1</v>
      </c>
      <c r="O1584" s="62"/>
      <c r="P1584" s="65">
        <v>0</v>
      </c>
      <c r="Q1584" s="62"/>
      <c r="R1584" s="65">
        <v>0</v>
      </c>
      <c r="S1584" s="66">
        <v>6</v>
      </c>
      <c r="T1584" s="66">
        <v>10</v>
      </c>
    </row>
    <row r="1585" ht="16.5" spans="1:20">
      <c r="A1585" s="4">
        <v>4</v>
      </c>
      <c r="B1585" s="62" t="s">
        <v>1916</v>
      </c>
      <c r="C1585" s="62" t="s">
        <v>1921</v>
      </c>
      <c r="D1585" s="63" t="s">
        <v>1918</v>
      </c>
      <c r="E1585" s="64">
        <v>1</v>
      </c>
      <c r="F1585" s="64">
        <v>0</v>
      </c>
      <c r="G1585" s="64">
        <v>1</v>
      </c>
      <c r="H1585" s="64">
        <v>0</v>
      </c>
      <c r="I1585" s="62" t="s">
        <v>26</v>
      </c>
      <c r="J1585" s="65">
        <v>2</v>
      </c>
      <c r="K1585" s="62" t="s">
        <v>499</v>
      </c>
      <c r="L1585" s="65">
        <v>1</v>
      </c>
      <c r="M1585" s="62"/>
      <c r="N1585" s="65">
        <v>0</v>
      </c>
      <c r="O1585" s="62"/>
      <c r="P1585" s="65">
        <v>0</v>
      </c>
      <c r="Q1585" s="62"/>
      <c r="R1585" s="65">
        <v>0</v>
      </c>
      <c r="S1585" s="66">
        <v>6</v>
      </c>
      <c r="T1585" s="66">
        <v>10</v>
      </c>
    </row>
    <row r="1586" ht="16.5" spans="1:20">
      <c r="A1586" s="4">
        <v>5</v>
      </c>
      <c r="B1586" s="62" t="s">
        <v>1916</v>
      </c>
      <c r="C1586" s="62" t="s">
        <v>1922</v>
      </c>
      <c r="D1586" s="63" t="s">
        <v>1918</v>
      </c>
      <c r="E1586" s="64">
        <v>0</v>
      </c>
      <c r="F1586" s="64">
        <v>0</v>
      </c>
      <c r="G1586" s="64">
        <v>1</v>
      </c>
      <c r="H1586" s="64">
        <v>0</v>
      </c>
      <c r="I1586" s="62" t="s">
        <v>26</v>
      </c>
      <c r="J1586" s="65">
        <v>2</v>
      </c>
      <c r="K1586" s="62" t="s">
        <v>1681</v>
      </c>
      <c r="L1586" s="65">
        <v>2</v>
      </c>
      <c r="M1586" s="62"/>
      <c r="N1586" s="65">
        <v>0</v>
      </c>
      <c r="O1586" s="62"/>
      <c r="P1586" s="65">
        <v>0</v>
      </c>
      <c r="Q1586" s="62"/>
      <c r="R1586" s="65">
        <v>0</v>
      </c>
      <c r="S1586" s="66">
        <v>6</v>
      </c>
      <c r="T1586" s="66">
        <v>10</v>
      </c>
    </row>
    <row r="1587" ht="16.5" spans="1:20">
      <c r="A1587" s="4">
        <v>1</v>
      </c>
      <c r="B1587" s="62" t="s">
        <v>1923</v>
      </c>
      <c r="C1587" s="62" t="s">
        <v>1923</v>
      </c>
      <c r="D1587" s="63" t="s">
        <v>1924</v>
      </c>
      <c r="E1587" s="64">
        <v>0</v>
      </c>
      <c r="F1587" s="64">
        <v>0</v>
      </c>
      <c r="G1587" s="64">
        <v>0</v>
      </c>
      <c r="H1587" s="64">
        <v>0</v>
      </c>
      <c r="I1587" s="62"/>
      <c r="J1587" s="65">
        <v>0</v>
      </c>
      <c r="K1587" s="62"/>
      <c r="L1587" s="65">
        <v>0</v>
      </c>
      <c r="M1587" s="62"/>
      <c r="N1587" s="65">
        <v>0</v>
      </c>
      <c r="O1587" s="62"/>
      <c r="P1587" s="65">
        <v>0</v>
      </c>
      <c r="Q1587" s="62"/>
      <c r="R1587" s="65">
        <v>0</v>
      </c>
      <c r="S1587" s="66">
        <v>0</v>
      </c>
      <c r="T1587" s="66">
        <v>0</v>
      </c>
    </row>
    <row r="1588" ht="16.5" spans="1:20">
      <c r="A1588" s="4">
        <v>0</v>
      </c>
      <c r="B1588" s="62"/>
      <c r="C1588" s="62"/>
      <c r="D1588" s="63"/>
      <c r="E1588" s="64">
        <v>0</v>
      </c>
      <c r="F1588" s="64">
        <v>0</v>
      </c>
      <c r="G1588" s="64">
        <v>0</v>
      </c>
      <c r="H1588" s="64">
        <v>0</v>
      </c>
      <c r="I1588" s="62"/>
      <c r="J1588" s="65">
        <v>0</v>
      </c>
      <c r="K1588" s="62"/>
      <c r="L1588" s="65">
        <v>0</v>
      </c>
      <c r="M1588" s="62"/>
      <c r="N1588" s="65">
        <v>0</v>
      </c>
      <c r="O1588" s="62"/>
      <c r="P1588" s="65">
        <v>0</v>
      </c>
      <c r="Q1588" s="62"/>
      <c r="R1588" s="65">
        <v>0</v>
      </c>
      <c r="S1588" s="66">
        <v>0</v>
      </c>
      <c r="T1588" s="66">
        <v>0</v>
      </c>
    </row>
    <row r="1589" ht="16.5" spans="1:20">
      <c r="A1589" s="4">
        <v>0</v>
      </c>
      <c r="B1589" s="62"/>
      <c r="C1589" s="62"/>
      <c r="D1589" s="63"/>
      <c r="E1589" s="64">
        <v>0</v>
      </c>
      <c r="F1589" s="64">
        <v>0</v>
      </c>
      <c r="G1589" s="64">
        <v>0</v>
      </c>
      <c r="H1589" s="64">
        <v>0</v>
      </c>
      <c r="I1589" s="62"/>
      <c r="J1589" s="65">
        <v>0</v>
      </c>
      <c r="K1589" s="62"/>
      <c r="L1589" s="65">
        <v>0</v>
      </c>
      <c r="M1589" s="62"/>
      <c r="N1589" s="65">
        <v>0</v>
      </c>
      <c r="O1589" s="62"/>
      <c r="P1589" s="65">
        <v>0</v>
      </c>
      <c r="Q1589" s="62"/>
      <c r="R1589" s="65">
        <v>0</v>
      </c>
      <c r="S1589" s="66">
        <v>0</v>
      </c>
      <c r="T1589" s="66">
        <v>0</v>
      </c>
    </row>
    <row r="1590" ht="16.5" spans="1:20">
      <c r="A1590" s="4">
        <v>0</v>
      </c>
      <c r="B1590" s="62"/>
      <c r="C1590" s="62"/>
      <c r="D1590" s="63"/>
      <c r="E1590" s="64">
        <v>0</v>
      </c>
      <c r="F1590" s="64">
        <v>0</v>
      </c>
      <c r="G1590" s="64">
        <v>0</v>
      </c>
      <c r="H1590" s="64">
        <v>0</v>
      </c>
      <c r="I1590" s="62"/>
      <c r="J1590" s="65">
        <v>0</v>
      </c>
      <c r="K1590" s="62"/>
      <c r="L1590" s="65">
        <v>0</v>
      </c>
      <c r="M1590" s="62"/>
      <c r="N1590" s="65">
        <v>0</v>
      </c>
      <c r="O1590" s="62"/>
      <c r="P1590" s="65">
        <v>0</v>
      </c>
      <c r="Q1590" s="62"/>
      <c r="R1590" s="65">
        <v>0</v>
      </c>
      <c r="S1590" s="66">
        <v>0</v>
      </c>
      <c r="T1590" s="66">
        <v>0</v>
      </c>
    </row>
    <row r="1591" ht="16.5" spans="1:20">
      <c r="A1591" s="4">
        <v>0</v>
      </c>
      <c r="B1591" s="62"/>
      <c r="C1591" s="62"/>
      <c r="D1591" s="63"/>
      <c r="E1591" s="64">
        <v>0</v>
      </c>
      <c r="F1591" s="64">
        <v>0</v>
      </c>
      <c r="G1591" s="64">
        <v>0</v>
      </c>
      <c r="H1591" s="64">
        <v>0</v>
      </c>
      <c r="I1591" s="62"/>
      <c r="J1591" s="65">
        <v>0</v>
      </c>
      <c r="K1591" s="62"/>
      <c r="L1591" s="65">
        <v>0</v>
      </c>
      <c r="M1591" s="62"/>
      <c r="N1591" s="65">
        <v>0</v>
      </c>
      <c r="O1591" s="62"/>
      <c r="P1591" s="65">
        <v>0</v>
      </c>
      <c r="Q1591" s="62"/>
      <c r="R1591" s="65">
        <v>0</v>
      </c>
      <c r="S1591" s="66">
        <v>0</v>
      </c>
      <c r="T1591" s="66">
        <v>0</v>
      </c>
    </row>
    <row r="1592" ht="16.5" spans="1:20">
      <c r="A1592" s="4">
        <v>1</v>
      </c>
      <c r="B1592" s="62" t="s">
        <v>1925</v>
      </c>
      <c r="C1592" s="62" t="s">
        <v>1926</v>
      </c>
      <c r="D1592" s="63" t="s">
        <v>1927</v>
      </c>
      <c r="E1592" s="64">
        <v>0</v>
      </c>
      <c r="F1592" s="64">
        <v>0</v>
      </c>
      <c r="G1592" s="64">
        <v>0</v>
      </c>
      <c r="H1592" s="64">
        <v>0</v>
      </c>
      <c r="I1592" s="62"/>
      <c r="J1592" s="65">
        <v>0</v>
      </c>
      <c r="K1592" s="62"/>
      <c r="L1592" s="65">
        <v>0</v>
      </c>
      <c r="M1592" s="62"/>
      <c r="N1592" s="65">
        <v>0</v>
      </c>
      <c r="O1592" s="62"/>
      <c r="P1592" s="65">
        <v>0</v>
      </c>
      <c r="Q1592" s="62"/>
      <c r="R1592" s="65">
        <v>0</v>
      </c>
      <c r="S1592" s="66">
        <v>0</v>
      </c>
      <c r="T1592" s="66">
        <v>0</v>
      </c>
    </row>
    <row r="1593" ht="16.5" spans="1:20">
      <c r="A1593" s="4">
        <v>2</v>
      </c>
      <c r="B1593" s="62" t="s">
        <v>1925</v>
      </c>
      <c r="C1593" s="62" t="s">
        <v>1928</v>
      </c>
      <c r="D1593" s="63" t="s">
        <v>1927</v>
      </c>
      <c r="E1593" s="64">
        <v>0</v>
      </c>
      <c r="F1593" s="64">
        <v>0</v>
      </c>
      <c r="G1593" s="64">
        <v>0</v>
      </c>
      <c r="H1593" s="64">
        <v>0</v>
      </c>
      <c r="I1593" s="62"/>
      <c r="J1593" s="65">
        <v>0</v>
      </c>
      <c r="K1593" s="62"/>
      <c r="L1593" s="65">
        <v>0</v>
      </c>
      <c r="M1593" s="62"/>
      <c r="N1593" s="65">
        <v>0</v>
      </c>
      <c r="O1593" s="62"/>
      <c r="P1593" s="65">
        <v>0</v>
      </c>
      <c r="Q1593" s="62"/>
      <c r="R1593" s="65">
        <v>0</v>
      </c>
      <c r="S1593" s="66">
        <v>0</v>
      </c>
      <c r="T1593" s="66">
        <v>0</v>
      </c>
    </row>
    <row r="1594" ht="16.5" spans="1:20">
      <c r="A1594" s="4">
        <v>3</v>
      </c>
      <c r="B1594" s="62" t="s">
        <v>1925</v>
      </c>
      <c r="C1594" s="62" t="s">
        <v>1929</v>
      </c>
      <c r="D1594" s="63" t="s">
        <v>1927</v>
      </c>
      <c r="E1594" s="64">
        <v>0</v>
      </c>
      <c r="F1594" s="64">
        <v>0</v>
      </c>
      <c r="G1594" s="64">
        <v>0</v>
      </c>
      <c r="H1594" s="64">
        <v>0</v>
      </c>
      <c r="I1594" s="62"/>
      <c r="J1594" s="65">
        <v>0</v>
      </c>
      <c r="K1594" s="62"/>
      <c r="L1594" s="65">
        <v>0</v>
      </c>
      <c r="M1594" s="62"/>
      <c r="N1594" s="65">
        <v>0</v>
      </c>
      <c r="O1594" s="62"/>
      <c r="P1594" s="65">
        <v>0</v>
      </c>
      <c r="Q1594" s="62"/>
      <c r="R1594" s="65">
        <v>0</v>
      </c>
      <c r="S1594" s="66">
        <v>0</v>
      </c>
      <c r="T1594" s="66">
        <v>0</v>
      </c>
    </row>
    <row r="1595" ht="16.5" spans="1:20">
      <c r="A1595" s="4">
        <v>4</v>
      </c>
      <c r="B1595" s="62" t="s">
        <v>1925</v>
      </c>
      <c r="C1595" s="62" t="s">
        <v>1930</v>
      </c>
      <c r="D1595" s="63" t="s">
        <v>1927</v>
      </c>
      <c r="E1595" s="64">
        <v>0</v>
      </c>
      <c r="F1595" s="64">
        <v>0</v>
      </c>
      <c r="G1595" s="64">
        <v>0</v>
      </c>
      <c r="H1595" s="64">
        <v>0</v>
      </c>
      <c r="I1595" s="62"/>
      <c r="J1595" s="65">
        <v>0</v>
      </c>
      <c r="K1595" s="62"/>
      <c r="L1595" s="65">
        <v>0</v>
      </c>
      <c r="M1595" s="62"/>
      <c r="N1595" s="65">
        <v>0</v>
      </c>
      <c r="O1595" s="62"/>
      <c r="P1595" s="65">
        <v>0</v>
      </c>
      <c r="Q1595" s="62"/>
      <c r="R1595" s="65">
        <v>0</v>
      </c>
      <c r="S1595" s="66">
        <v>0</v>
      </c>
      <c r="T1595" s="66">
        <v>0</v>
      </c>
    </row>
    <row r="1596" ht="16.5" spans="1:20">
      <c r="A1596" s="4">
        <v>5</v>
      </c>
      <c r="B1596" s="62" t="s">
        <v>1925</v>
      </c>
      <c r="C1596" s="62" t="s">
        <v>1931</v>
      </c>
      <c r="D1596" s="63" t="s">
        <v>1927</v>
      </c>
      <c r="E1596" s="64">
        <v>0</v>
      </c>
      <c r="F1596" s="64">
        <v>0</v>
      </c>
      <c r="G1596" s="64">
        <v>0</v>
      </c>
      <c r="H1596" s="64">
        <v>0</v>
      </c>
      <c r="I1596" s="62"/>
      <c r="J1596" s="65">
        <v>0</v>
      </c>
      <c r="K1596" s="62"/>
      <c r="L1596" s="65">
        <v>0</v>
      </c>
      <c r="M1596" s="62"/>
      <c r="N1596" s="65">
        <v>0</v>
      </c>
      <c r="O1596" s="62"/>
      <c r="P1596" s="65">
        <v>0</v>
      </c>
      <c r="Q1596" s="62"/>
      <c r="R1596" s="65">
        <v>0</v>
      </c>
      <c r="S1596" s="66">
        <v>0</v>
      </c>
      <c r="T1596" s="66">
        <v>0</v>
      </c>
    </row>
    <row r="1597" ht="16.5" spans="1:20">
      <c r="A1597" s="4">
        <v>1</v>
      </c>
      <c r="B1597" s="62" t="s">
        <v>1932</v>
      </c>
      <c r="C1597" s="62" t="s">
        <v>1932</v>
      </c>
      <c r="D1597" s="63" t="s">
        <v>1933</v>
      </c>
      <c r="E1597" s="64">
        <v>0</v>
      </c>
      <c r="F1597" s="64">
        <v>0</v>
      </c>
      <c r="G1597" s="64">
        <v>0</v>
      </c>
      <c r="H1597" s="64">
        <v>0</v>
      </c>
      <c r="I1597" s="62"/>
      <c r="J1597" s="65">
        <v>0</v>
      </c>
      <c r="K1597" s="62"/>
      <c r="L1597" s="65">
        <v>0</v>
      </c>
      <c r="M1597" s="62"/>
      <c r="N1597" s="65">
        <v>0</v>
      </c>
      <c r="O1597" s="62"/>
      <c r="P1597" s="65">
        <v>0</v>
      </c>
      <c r="Q1597" s="62"/>
      <c r="R1597" s="65">
        <v>0</v>
      </c>
      <c r="S1597" s="66">
        <v>0</v>
      </c>
      <c r="T1597" s="66">
        <v>0</v>
      </c>
    </row>
    <row r="1598" ht="16.5" spans="1:20">
      <c r="A1598" s="4">
        <v>0</v>
      </c>
      <c r="B1598" s="62"/>
      <c r="C1598" s="62"/>
      <c r="D1598" s="63"/>
      <c r="E1598" s="64">
        <v>0</v>
      </c>
      <c r="F1598" s="64">
        <v>0</v>
      </c>
      <c r="G1598" s="64">
        <v>0</v>
      </c>
      <c r="H1598" s="64">
        <v>0</v>
      </c>
      <c r="I1598" s="62"/>
      <c r="J1598" s="65">
        <v>0</v>
      </c>
      <c r="K1598" s="62"/>
      <c r="L1598" s="65">
        <v>0</v>
      </c>
      <c r="M1598" s="62"/>
      <c r="N1598" s="65">
        <v>0</v>
      </c>
      <c r="O1598" s="62"/>
      <c r="P1598" s="65">
        <v>0</v>
      </c>
      <c r="Q1598" s="62"/>
      <c r="R1598" s="65">
        <v>0</v>
      </c>
      <c r="S1598" s="66">
        <v>0</v>
      </c>
      <c r="T1598" s="66">
        <v>0</v>
      </c>
    </row>
    <row r="1599" ht="16.5" spans="1:20">
      <c r="A1599" s="4">
        <v>0</v>
      </c>
      <c r="B1599" s="62"/>
      <c r="C1599" s="62"/>
      <c r="D1599" s="63"/>
      <c r="E1599" s="64">
        <v>0</v>
      </c>
      <c r="F1599" s="64">
        <v>0</v>
      </c>
      <c r="G1599" s="64">
        <v>0</v>
      </c>
      <c r="H1599" s="64">
        <v>0</v>
      </c>
      <c r="I1599" s="62"/>
      <c r="J1599" s="65">
        <v>0</v>
      </c>
      <c r="K1599" s="62"/>
      <c r="L1599" s="65">
        <v>0</v>
      </c>
      <c r="M1599" s="62"/>
      <c r="N1599" s="65">
        <v>0</v>
      </c>
      <c r="O1599" s="62"/>
      <c r="P1599" s="65">
        <v>0</v>
      </c>
      <c r="Q1599" s="62"/>
      <c r="R1599" s="65">
        <v>0</v>
      </c>
      <c r="S1599" s="66">
        <v>0</v>
      </c>
      <c r="T1599" s="66">
        <v>0</v>
      </c>
    </row>
    <row r="1600" ht="16.5" spans="1:20">
      <c r="A1600" s="4">
        <v>0</v>
      </c>
      <c r="B1600" s="62"/>
      <c r="C1600" s="62"/>
      <c r="D1600" s="63"/>
      <c r="E1600" s="64">
        <v>0</v>
      </c>
      <c r="F1600" s="64">
        <v>0</v>
      </c>
      <c r="G1600" s="64">
        <v>0</v>
      </c>
      <c r="H1600" s="64">
        <v>0</v>
      </c>
      <c r="I1600" s="62"/>
      <c r="J1600" s="65">
        <v>0</v>
      </c>
      <c r="K1600" s="62"/>
      <c r="L1600" s="65">
        <v>0</v>
      </c>
      <c r="M1600" s="62"/>
      <c r="N1600" s="65">
        <v>0</v>
      </c>
      <c r="O1600" s="62"/>
      <c r="P1600" s="65">
        <v>0</v>
      </c>
      <c r="Q1600" s="62"/>
      <c r="R1600" s="65">
        <v>0</v>
      </c>
      <c r="S1600" s="66">
        <v>0</v>
      </c>
      <c r="T1600" s="66">
        <v>0</v>
      </c>
    </row>
    <row r="1601" ht="16.5" spans="1:20">
      <c r="A1601" s="4">
        <v>0</v>
      </c>
      <c r="B1601" s="62"/>
      <c r="C1601" s="62"/>
      <c r="D1601" s="63"/>
      <c r="E1601" s="64">
        <v>0</v>
      </c>
      <c r="F1601" s="64">
        <v>0</v>
      </c>
      <c r="G1601" s="64">
        <v>0</v>
      </c>
      <c r="H1601" s="64">
        <v>0</v>
      </c>
      <c r="I1601" s="62"/>
      <c r="J1601" s="65">
        <v>0</v>
      </c>
      <c r="K1601" s="62"/>
      <c r="L1601" s="65">
        <v>0</v>
      </c>
      <c r="M1601" s="62"/>
      <c r="N1601" s="65">
        <v>0</v>
      </c>
      <c r="O1601" s="62"/>
      <c r="P1601" s="65">
        <v>0</v>
      </c>
      <c r="Q1601" s="62"/>
      <c r="R1601" s="65">
        <v>0</v>
      </c>
      <c r="S1601" s="66">
        <v>0</v>
      </c>
      <c r="T1601" s="66">
        <v>0</v>
      </c>
    </row>
    <row r="1602" ht="16.5" spans="1:20">
      <c r="A1602" s="4">
        <v>1</v>
      </c>
      <c r="B1602" s="62" t="s">
        <v>1934</v>
      </c>
      <c r="C1602" s="62" t="s">
        <v>1935</v>
      </c>
      <c r="D1602" s="63" t="s">
        <v>1936</v>
      </c>
      <c r="E1602" s="64">
        <v>0</v>
      </c>
      <c r="F1602" s="64">
        <v>0</v>
      </c>
      <c r="G1602" s="64">
        <v>0</v>
      </c>
      <c r="H1602" s="64">
        <v>0</v>
      </c>
      <c r="I1602" s="62"/>
      <c r="J1602" s="65">
        <v>0</v>
      </c>
      <c r="K1602" s="62"/>
      <c r="L1602" s="65">
        <v>0</v>
      </c>
      <c r="M1602" s="62"/>
      <c r="N1602" s="65">
        <v>0</v>
      </c>
      <c r="O1602" s="62"/>
      <c r="P1602" s="65">
        <v>0</v>
      </c>
      <c r="Q1602" s="62"/>
      <c r="R1602" s="65">
        <v>0</v>
      </c>
      <c r="S1602" s="66">
        <v>0</v>
      </c>
      <c r="T1602" s="66">
        <v>0</v>
      </c>
    </row>
    <row r="1603" ht="16.5" spans="1:20">
      <c r="A1603" s="4">
        <v>2</v>
      </c>
      <c r="B1603" s="62" t="s">
        <v>1934</v>
      </c>
      <c r="C1603" s="62" t="s">
        <v>1937</v>
      </c>
      <c r="D1603" s="63" t="s">
        <v>1936</v>
      </c>
      <c r="E1603" s="64">
        <v>0</v>
      </c>
      <c r="F1603" s="64">
        <v>0</v>
      </c>
      <c r="G1603" s="64">
        <v>0</v>
      </c>
      <c r="H1603" s="64">
        <v>0</v>
      </c>
      <c r="I1603" s="62"/>
      <c r="J1603" s="65">
        <v>0</v>
      </c>
      <c r="K1603" s="62"/>
      <c r="L1603" s="65">
        <v>0</v>
      </c>
      <c r="M1603" s="62"/>
      <c r="N1603" s="65">
        <v>0</v>
      </c>
      <c r="O1603" s="62"/>
      <c r="P1603" s="65">
        <v>0</v>
      </c>
      <c r="Q1603" s="62"/>
      <c r="R1603" s="65">
        <v>0</v>
      </c>
      <c r="S1603" s="66">
        <v>0</v>
      </c>
      <c r="T1603" s="66">
        <v>0</v>
      </c>
    </row>
    <row r="1604" ht="16.5" spans="1:20">
      <c r="A1604" s="4">
        <v>0</v>
      </c>
      <c r="B1604" s="62"/>
      <c r="C1604" s="62"/>
      <c r="D1604" s="63"/>
      <c r="E1604" s="64">
        <v>0</v>
      </c>
      <c r="F1604" s="64">
        <v>0</v>
      </c>
      <c r="G1604" s="64">
        <v>0</v>
      </c>
      <c r="H1604" s="64">
        <v>0</v>
      </c>
      <c r="I1604" s="62"/>
      <c r="J1604" s="65">
        <v>0</v>
      </c>
      <c r="K1604" s="62"/>
      <c r="L1604" s="65">
        <v>0</v>
      </c>
      <c r="M1604" s="62"/>
      <c r="N1604" s="65">
        <v>0</v>
      </c>
      <c r="O1604" s="62"/>
      <c r="P1604" s="65">
        <v>0</v>
      </c>
      <c r="Q1604" s="62"/>
      <c r="R1604" s="65">
        <v>0</v>
      </c>
      <c r="S1604" s="66">
        <v>0</v>
      </c>
      <c r="T1604" s="66">
        <v>0</v>
      </c>
    </row>
    <row r="1605" ht="16.5" spans="1:20">
      <c r="A1605" s="4">
        <v>0</v>
      </c>
      <c r="B1605" s="62"/>
      <c r="C1605" s="62"/>
      <c r="D1605" s="63"/>
      <c r="E1605" s="64">
        <v>0</v>
      </c>
      <c r="F1605" s="64">
        <v>0</v>
      </c>
      <c r="G1605" s="64">
        <v>0</v>
      </c>
      <c r="H1605" s="64">
        <v>0</v>
      </c>
      <c r="I1605" s="62"/>
      <c r="J1605" s="65">
        <v>0</v>
      </c>
      <c r="K1605" s="62"/>
      <c r="L1605" s="65">
        <v>0</v>
      </c>
      <c r="M1605" s="62"/>
      <c r="N1605" s="65">
        <v>0</v>
      </c>
      <c r="O1605" s="62"/>
      <c r="P1605" s="65">
        <v>0</v>
      </c>
      <c r="Q1605" s="62"/>
      <c r="R1605" s="65">
        <v>0</v>
      </c>
      <c r="S1605" s="66">
        <v>0</v>
      </c>
      <c r="T1605" s="66">
        <v>0</v>
      </c>
    </row>
    <row r="1606" ht="16.5" spans="1:20">
      <c r="A1606" s="4">
        <v>5</v>
      </c>
      <c r="B1606" s="62" t="s">
        <v>1934</v>
      </c>
      <c r="C1606" s="62" t="s">
        <v>1938</v>
      </c>
      <c r="D1606" s="63" t="s">
        <v>1936</v>
      </c>
      <c r="E1606" s="64">
        <v>0</v>
      </c>
      <c r="F1606" s="64">
        <v>0</v>
      </c>
      <c r="G1606" s="64">
        <v>0</v>
      </c>
      <c r="H1606" s="64">
        <v>0</v>
      </c>
      <c r="I1606" s="62"/>
      <c r="J1606" s="65">
        <v>0</v>
      </c>
      <c r="K1606" s="62"/>
      <c r="L1606" s="65">
        <v>0</v>
      </c>
      <c r="M1606" s="62"/>
      <c r="N1606" s="65">
        <v>0</v>
      </c>
      <c r="O1606" s="62"/>
      <c r="P1606" s="65">
        <v>0</v>
      </c>
      <c r="Q1606" s="62"/>
      <c r="R1606" s="65">
        <v>0</v>
      </c>
      <c r="S1606" s="66">
        <v>0</v>
      </c>
      <c r="T1606" s="66">
        <v>0</v>
      </c>
    </row>
    <row r="1607" ht="16.5" spans="1:20">
      <c r="A1607" s="4">
        <v>1</v>
      </c>
      <c r="B1607" s="62" t="s">
        <v>1939</v>
      </c>
      <c r="C1607" s="62" t="s">
        <v>1940</v>
      </c>
      <c r="D1607" s="63" t="s">
        <v>1941</v>
      </c>
      <c r="E1607" s="64">
        <v>0</v>
      </c>
      <c r="F1607" s="64">
        <v>0</v>
      </c>
      <c r="G1607" s="64">
        <v>0</v>
      </c>
      <c r="H1607" s="64">
        <v>0</v>
      </c>
      <c r="I1607" s="62"/>
      <c r="J1607" s="65">
        <v>0</v>
      </c>
      <c r="K1607" s="62"/>
      <c r="L1607" s="65">
        <v>0</v>
      </c>
      <c r="M1607" s="62"/>
      <c r="N1607" s="65">
        <v>0</v>
      </c>
      <c r="O1607" s="62"/>
      <c r="P1607" s="65">
        <v>0</v>
      </c>
      <c r="Q1607" s="62"/>
      <c r="R1607" s="65">
        <v>0</v>
      </c>
      <c r="S1607" s="66">
        <v>0</v>
      </c>
      <c r="T1607" s="66">
        <v>0</v>
      </c>
    </row>
    <row r="1608" ht="16.5" spans="1:20">
      <c r="A1608" s="4">
        <v>2</v>
      </c>
      <c r="B1608" s="62" t="s">
        <v>1939</v>
      </c>
      <c r="C1608" s="62" t="s">
        <v>1942</v>
      </c>
      <c r="D1608" s="63" t="s">
        <v>1941</v>
      </c>
      <c r="E1608" s="64">
        <v>0</v>
      </c>
      <c r="F1608" s="64">
        <v>0</v>
      </c>
      <c r="G1608" s="64">
        <v>0</v>
      </c>
      <c r="H1608" s="64">
        <v>0</v>
      </c>
      <c r="I1608" s="62"/>
      <c r="J1608" s="65">
        <v>0</v>
      </c>
      <c r="K1608" s="62"/>
      <c r="L1608" s="65">
        <v>0</v>
      </c>
      <c r="M1608" s="62"/>
      <c r="N1608" s="65">
        <v>0</v>
      </c>
      <c r="O1608" s="62"/>
      <c r="P1608" s="65">
        <v>0</v>
      </c>
      <c r="Q1608" s="62"/>
      <c r="R1608" s="65">
        <v>0</v>
      </c>
      <c r="S1608" s="66">
        <v>0</v>
      </c>
      <c r="T1608" s="66">
        <v>0</v>
      </c>
    </row>
    <row r="1609" ht="16.5" spans="1:20">
      <c r="A1609" s="4">
        <v>3</v>
      </c>
      <c r="B1609" s="62" t="s">
        <v>1939</v>
      </c>
      <c r="C1609" s="62" t="s">
        <v>1943</v>
      </c>
      <c r="D1609" s="63" t="s">
        <v>1941</v>
      </c>
      <c r="E1609" s="64">
        <v>0</v>
      </c>
      <c r="F1609" s="64">
        <v>0</v>
      </c>
      <c r="G1609" s="64">
        <v>0</v>
      </c>
      <c r="H1609" s="64">
        <v>0</v>
      </c>
      <c r="I1609" s="62"/>
      <c r="J1609" s="65">
        <v>0</v>
      </c>
      <c r="K1609" s="62"/>
      <c r="L1609" s="65">
        <v>0</v>
      </c>
      <c r="M1609" s="62"/>
      <c r="N1609" s="65">
        <v>0</v>
      </c>
      <c r="O1609" s="62"/>
      <c r="P1609" s="65">
        <v>0</v>
      </c>
      <c r="Q1609" s="62"/>
      <c r="R1609" s="65">
        <v>0</v>
      </c>
      <c r="S1609" s="66">
        <v>0</v>
      </c>
      <c r="T1609" s="66">
        <v>0</v>
      </c>
    </row>
    <row r="1610" ht="16.5" spans="1:20">
      <c r="A1610" s="4">
        <v>4</v>
      </c>
      <c r="B1610" s="62" t="s">
        <v>1939</v>
      </c>
      <c r="C1610" s="62" t="s">
        <v>1944</v>
      </c>
      <c r="D1610" s="63" t="s">
        <v>1941</v>
      </c>
      <c r="E1610" s="64">
        <v>0</v>
      </c>
      <c r="F1610" s="64">
        <v>0</v>
      </c>
      <c r="G1610" s="64">
        <v>0</v>
      </c>
      <c r="H1610" s="64">
        <v>0</v>
      </c>
      <c r="I1610" s="62"/>
      <c r="J1610" s="65">
        <v>0</v>
      </c>
      <c r="K1610" s="62"/>
      <c r="L1610" s="65">
        <v>0</v>
      </c>
      <c r="M1610" s="62"/>
      <c r="N1610" s="65">
        <v>0</v>
      </c>
      <c r="O1610" s="62"/>
      <c r="P1610" s="65">
        <v>0</v>
      </c>
      <c r="Q1610" s="62"/>
      <c r="R1610" s="65">
        <v>0</v>
      </c>
      <c r="S1610" s="66">
        <v>0</v>
      </c>
      <c r="T1610" s="66">
        <v>0</v>
      </c>
    </row>
    <row r="1611" ht="16.5" spans="1:20">
      <c r="A1611" s="4">
        <v>5</v>
      </c>
      <c r="B1611" s="62" t="s">
        <v>1939</v>
      </c>
      <c r="C1611" s="62" t="s">
        <v>1945</v>
      </c>
      <c r="D1611" s="63" t="s">
        <v>1941</v>
      </c>
      <c r="E1611" s="64">
        <v>0</v>
      </c>
      <c r="F1611" s="64">
        <v>0</v>
      </c>
      <c r="G1611" s="64">
        <v>0</v>
      </c>
      <c r="H1611" s="64">
        <v>0</v>
      </c>
      <c r="I1611" s="62"/>
      <c r="J1611" s="65">
        <v>0</v>
      </c>
      <c r="K1611" s="62"/>
      <c r="L1611" s="65">
        <v>0</v>
      </c>
      <c r="M1611" s="62"/>
      <c r="N1611" s="65">
        <v>0</v>
      </c>
      <c r="O1611" s="62"/>
      <c r="P1611" s="65">
        <v>0</v>
      </c>
      <c r="Q1611" s="62"/>
      <c r="R1611" s="65">
        <v>0</v>
      </c>
      <c r="S1611" s="66">
        <v>0</v>
      </c>
      <c r="T1611" s="66">
        <v>0</v>
      </c>
    </row>
    <row r="1612" ht="16.5" spans="1:20">
      <c r="A1612" s="4">
        <v>1</v>
      </c>
      <c r="B1612" s="62" t="s">
        <v>1946</v>
      </c>
      <c r="C1612" s="62" t="s">
        <v>1947</v>
      </c>
      <c r="D1612" s="63" t="s">
        <v>1948</v>
      </c>
      <c r="E1612" s="64">
        <v>0</v>
      </c>
      <c r="F1612" s="64">
        <v>0</v>
      </c>
      <c r="G1612" s="64">
        <v>0</v>
      </c>
      <c r="H1612" s="64">
        <v>0</v>
      </c>
      <c r="I1612" s="62"/>
      <c r="J1612" s="65">
        <v>0</v>
      </c>
      <c r="K1612" s="62"/>
      <c r="L1612" s="65">
        <v>0</v>
      </c>
      <c r="M1612" s="62"/>
      <c r="N1612" s="65">
        <v>0</v>
      </c>
      <c r="O1612" s="62"/>
      <c r="P1612" s="65">
        <v>0</v>
      </c>
      <c r="Q1612" s="62"/>
      <c r="R1612" s="65">
        <v>0</v>
      </c>
      <c r="S1612" s="66">
        <v>0</v>
      </c>
      <c r="T1612" s="66">
        <v>0</v>
      </c>
    </row>
    <row r="1613" ht="16.5" spans="1:20">
      <c r="A1613" s="4">
        <v>2</v>
      </c>
      <c r="B1613" s="62" t="s">
        <v>1946</v>
      </c>
      <c r="C1613" s="62" t="s">
        <v>1949</v>
      </c>
      <c r="D1613" s="63" t="s">
        <v>1948</v>
      </c>
      <c r="E1613" s="64">
        <v>0</v>
      </c>
      <c r="F1613" s="64">
        <v>0</v>
      </c>
      <c r="G1613" s="64">
        <v>0</v>
      </c>
      <c r="H1613" s="64">
        <v>0</v>
      </c>
      <c r="I1613" s="62"/>
      <c r="J1613" s="65">
        <v>0</v>
      </c>
      <c r="K1613" s="62"/>
      <c r="L1613" s="65">
        <v>0</v>
      </c>
      <c r="M1613" s="62"/>
      <c r="N1613" s="65">
        <v>0</v>
      </c>
      <c r="O1613" s="62"/>
      <c r="P1613" s="65">
        <v>0</v>
      </c>
      <c r="Q1613" s="62"/>
      <c r="R1613" s="65">
        <v>0</v>
      </c>
      <c r="S1613" s="66">
        <v>0</v>
      </c>
      <c r="T1613" s="66">
        <v>0</v>
      </c>
    </row>
    <row r="1614" ht="16.5" spans="1:20">
      <c r="A1614" s="4">
        <v>3</v>
      </c>
      <c r="B1614" s="62" t="s">
        <v>1946</v>
      </c>
      <c r="C1614" s="62" t="s">
        <v>1950</v>
      </c>
      <c r="D1614" s="63" t="s">
        <v>1948</v>
      </c>
      <c r="E1614" s="64">
        <v>0</v>
      </c>
      <c r="F1614" s="64">
        <v>0</v>
      </c>
      <c r="G1614" s="64">
        <v>0</v>
      </c>
      <c r="H1614" s="64">
        <v>0</v>
      </c>
      <c r="I1614" s="62"/>
      <c r="J1614" s="65">
        <v>0</v>
      </c>
      <c r="K1614" s="62"/>
      <c r="L1614" s="65">
        <v>0</v>
      </c>
      <c r="M1614" s="62"/>
      <c r="N1614" s="65">
        <v>0</v>
      </c>
      <c r="O1614" s="62"/>
      <c r="P1614" s="65">
        <v>0</v>
      </c>
      <c r="Q1614" s="62"/>
      <c r="R1614" s="65">
        <v>0</v>
      </c>
      <c r="S1614" s="66">
        <v>0</v>
      </c>
      <c r="T1614" s="66">
        <v>0</v>
      </c>
    </row>
    <row r="1615" ht="16.5" spans="1:20">
      <c r="A1615" s="4">
        <v>4</v>
      </c>
      <c r="B1615" s="62" t="s">
        <v>1946</v>
      </c>
      <c r="C1615" s="62" t="s">
        <v>1951</v>
      </c>
      <c r="D1615" s="63" t="s">
        <v>1948</v>
      </c>
      <c r="E1615" s="64">
        <v>0</v>
      </c>
      <c r="F1615" s="64">
        <v>0</v>
      </c>
      <c r="G1615" s="64">
        <v>0</v>
      </c>
      <c r="H1615" s="64">
        <v>0</v>
      </c>
      <c r="I1615" s="62"/>
      <c r="J1615" s="65">
        <v>0</v>
      </c>
      <c r="K1615" s="62"/>
      <c r="L1615" s="65">
        <v>0</v>
      </c>
      <c r="M1615" s="62"/>
      <c r="N1615" s="65">
        <v>0</v>
      </c>
      <c r="O1615" s="62"/>
      <c r="P1615" s="65">
        <v>0</v>
      </c>
      <c r="Q1615" s="62"/>
      <c r="R1615" s="65">
        <v>0</v>
      </c>
      <c r="S1615" s="66">
        <v>0</v>
      </c>
      <c r="T1615" s="66">
        <v>0</v>
      </c>
    </row>
    <row r="1616" ht="16.5" spans="1:20">
      <c r="A1616" s="4">
        <v>5</v>
      </c>
      <c r="B1616" s="62" t="s">
        <v>1946</v>
      </c>
      <c r="C1616" s="62" t="s">
        <v>1952</v>
      </c>
      <c r="D1616" s="63" t="s">
        <v>1948</v>
      </c>
      <c r="E1616" s="64">
        <v>0</v>
      </c>
      <c r="F1616" s="64">
        <v>0</v>
      </c>
      <c r="G1616" s="64">
        <v>0</v>
      </c>
      <c r="H1616" s="64">
        <v>0</v>
      </c>
      <c r="I1616" s="62"/>
      <c r="J1616" s="65">
        <v>0</v>
      </c>
      <c r="K1616" s="62"/>
      <c r="L1616" s="65">
        <v>0</v>
      </c>
      <c r="M1616" s="62"/>
      <c r="N1616" s="65">
        <v>0</v>
      </c>
      <c r="O1616" s="62"/>
      <c r="P1616" s="65">
        <v>0</v>
      </c>
      <c r="Q1616" s="62"/>
      <c r="R1616" s="65">
        <v>0</v>
      </c>
      <c r="S1616" s="66">
        <v>0</v>
      </c>
      <c r="T1616" s="66">
        <v>0</v>
      </c>
    </row>
    <row r="1617" ht="16.5" spans="1:20">
      <c r="A1617" s="4">
        <v>1</v>
      </c>
      <c r="B1617" s="62" t="s">
        <v>1953</v>
      </c>
      <c r="C1617" s="62" t="s">
        <v>1954</v>
      </c>
      <c r="D1617" s="63" t="s">
        <v>1955</v>
      </c>
      <c r="E1617" s="64">
        <v>0</v>
      </c>
      <c r="F1617" s="64">
        <v>0</v>
      </c>
      <c r="G1617" s="64">
        <v>0</v>
      </c>
      <c r="H1617" s="64">
        <v>0</v>
      </c>
      <c r="I1617" s="62" t="s">
        <v>79</v>
      </c>
      <c r="J1617" s="65">
        <v>1</v>
      </c>
      <c r="K1617" s="62" t="s">
        <v>137</v>
      </c>
      <c r="L1617" s="65">
        <v>1</v>
      </c>
      <c r="M1617" s="62" t="s">
        <v>47</v>
      </c>
      <c r="N1617" s="65">
        <v>1</v>
      </c>
      <c r="O1617" s="62"/>
      <c r="P1617" s="65">
        <v>0</v>
      </c>
      <c r="Q1617" s="62"/>
      <c r="R1617" s="65">
        <v>0</v>
      </c>
      <c r="S1617" s="66">
        <v>0</v>
      </c>
      <c r="T1617" s="66">
        <v>0</v>
      </c>
    </row>
    <row r="1618" ht="16.5" spans="1:20">
      <c r="A1618" s="4">
        <v>2</v>
      </c>
      <c r="B1618" s="62" t="s">
        <v>1953</v>
      </c>
      <c r="C1618" s="62" t="s">
        <v>1956</v>
      </c>
      <c r="D1618" s="63" t="s">
        <v>1955</v>
      </c>
      <c r="E1618" s="64">
        <v>1</v>
      </c>
      <c r="F1618" s="64">
        <v>0</v>
      </c>
      <c r="G1618" s="64">
        <v>0</v>
      </c>
      <c r="H1618" s="64">
        <v>0</v>
      </c>
      <c r="I1618" s="62" t="s">
        <v>79</v>
      </c>
      <c r="J1618" s="65">
        <v>1</v>
      </c>
      <c r="K1618" s="62" t="s">
        <v>137</v>
      </c>
      <c r="L1618" s="65">
        <v>1</v>
      </c>
      <c r="M1618" s="62"/>
      <c r="N1618" s="65">
        <v>0</v>
      </c>
      <c r="O1618" s="62"/>
      <c r="P1618" s="65">
        <v>0</v>
      </c>
      <c r="Q1618" s="62"/>
      <c r="R1618" s="65">
        <v>0</v>
      </c>
      <c r="S1618" s="66">
        <v>0</v>
      </c>
      <c r="T1618" s="66">
        <v>0</v>
      </c>
    </row>
    <row r="1619" ht="16.5" spans="1:20">
      <c r="A1619" s="4">
        <v>3</v>
      </c>
      <c r="B1619" s="62" t="s">
        <v>1953</v>
      </c>
      <c r="C1619" s="62" t="s">
        <v>1957</v>
      </c>
      <c r="D1619" s="63" t="s">
        <v>1955</v>
      </c>
      <c r="E1619" s="64">
        <v>0</v>
      </c>
      <c r="F1619" s="64">
        <v>0</v>
      </c>
      <c r="G1619" s="64">
        <v>0</v>
      </c>
      <c r="H1619" s="64">
        <v>0</v>
      </c>
      <c r="I1619" s="62" t="s">
        <v>79</v>
      </c>
      <c r="J1619" s="65">
        <v>1</v>
      </c>
      <c r="K1619" s="62" t="s">
        <v>47</v>
      </c>
      <c r="L1619" s="65">
        <v>1</v>
      </c>
      <c r="M1619" s="62" t="s">
        <v>452</v>
      </c>
      <c r="N1619" s="65">
        <v>1</v>
      </c>
      <c r="O1619" s="62"/>
      <c r="P1619" s="65">
        <v>0</v>
      </c>
      <c r="Q1619" s="62"/>
      <c r="R1619" s="65">
        <v>0</v>
      </c>
      <c r="S1619" s="66">
        <v>0</v>
      </c>
      <c r="T1619" s="66">
        <v>0</v>
      </c>
    </row>
    <row r="1620" ht="16.5" spans="1:20">
      <c r="A1620" s="4">
        <v>4</v>
      </c>
      <c r="B1620" s="62" t="s">
        <v>1953</v>
      </c>
      <c r="C1620" s="62" t="s">
        <v>1958</v>
      </c>
      <c r="D1620" s="63" t="s">
        <v>1955</v>
      </c>
      <c r="E1620" s="64">
        <v>0</v>
      </c>
      <c r="F1620" s="64">
        <v>1</v>
      </c>
      <c r="G1620" s="64">
        <v>0</v>
      </c>
      <c r="H1620" s="64">
        <v>0</v>
      </c>
      <c r="I1620" s="62" t="s">
        <v>137</v>
      </c>
      <c r="J1620" s="65">
        <v>1</v>
      </c>
      <c r="K1620" s="62" t="s">
        <v>452</v>
      </c>
      <c r="L1620" s="65">
        <v>2</v>
      </c>
      <c r="M1620" s="62"/>
      <c r="N1620" s="65">
        <v>0</v>
      </c>
      <c r="O1620" s="62"/>
      <c r="P1620" s="65">
        <v>0</v>
      </c>
      <c r="Q1620" s="62"/>
      <c r="R1620" s="65">
        <v>0</v>
      </c>
      <c r="S1620" s="66">
        <v>0</v>
      </c>
      <c r="T1620" s="66">
        <v>0</v>
      </c>
    </row>
    <row r="1621" ht="16.5" spans="1:20">
      <c r="A1621" s="4">
        <v>5</v>
      </c>
      <c r="B1621" s="62" t="s">
        <v>1953</v>
      </c>
      <c r="C1621" s="62" t="s">
        <v>1959</v>
      </c>
      <c r="D1621" s="63" t="s">
        <v>1955</v>
      </c>
      <c r="E1621" s="64">
        <v>0</v>
      </c>
      <c r="F1621" s="64">
        <v>0</v>
      </c>
      <c r="G1621" s="64">
        <v>0</v>
      </c>
      <c r="H1621" s="64">
        <v>0</v>
      </c>
      <c r="I1621" s="62" t="s">
        <v>79</v>
      </c>
      <c r="J1621" s="65">
        <v>1</v>
      </c>
      <c r="K1621" s="62" t="s">
        <v>70</v>
      </c>
      <c r="L1621" s="65">
        <v>1</v>
      </c>
      <c r="M1621" s="62" t="s">
        <v>47</v>
      </c>
      <c r="N1621" s="65">
        <v>1</v>
      </c>
      <c r="O1621" s="62"/>
      <c r="P1621" s="65">
        <v>0</v>
      </c>
      <c r="Q1621" s="62"/>
      <c r="R1621" s="65">
        <v>0</v>
      </c>
      <c r="S1621" s="66">
        <v>0</v>
      </c>
      <c r="T1621" s="66">
        <v>0</v>
      </c>
    </row>
    <row r="1622" ht="16.5" spans="1:20">
      <c r="A1622" s="4">
        <v>0</v>
      </c>
      <c r="B1622" s="62"/>
      <c r="C1622" s="62"/>
      <c r="D1622" s="63"/>
      <c r="E1622" s="64">
        <v>0</v>
      </c>
      <c r="F1622" s="64">
        <v>0</v>
      </c>
      <c r="G1622" s="64">
        <v>0</v>
      </c>
      <c r="H1622" s="64">
        <v>0</v>
      </c>
      <c r="I1622" s="62"/>
      <c r="J1622" s="65">
        <v>0</v>
      </c>
      <c r="K1622" s="62"/>
      <c r="L1622" s="65">
        <v>0</v>
      </c>
      <c r="M1622" s="62"/>
      <c r="N1622" s="65">
        <v>0</v>
      </c>
      <c r="O1622" s="62"/>
      <c r="P1622" s="65">
        <v>0</v>
      </c>
      <c r="Q1622" s="62"/>
      <c r="R1622" s="65">
        <v>0</v>
      </c>
      <c r="S1622" s="66">
        <v>0</v>
      </c>
      <c r="T1622" s="66">
        <v>0</v>
      </c>
    </row>
    <row r="1623" ht="16.5" spans="1:20">
      <c r="A1623" s="4">
        <v>2</v>
      </c>
      <c r="B1623" s="62" t="s">
        <v>1960</v>
      </c>
      <c r="C1623" s="62" t="s">
        <v>1961</v>
      </c>
      <c r="D1623" s="63" t="s">
        <v>1962</v>
      </c>
      <c r="E1623" s="64">
        <v>0</v>
      </c>
      <c r="F1623" s="64">
        <v>0</v>
      </c>
      <c r="G1623" s="64">
        <v>0</v>
      </c>
      <c r="H1623" s="64">
        <v>0</v>
      </c>
      <c r="I1623" s="62"/>
      <c r="J1623" s="65">
        <v>0</v>
      </c>
      <c r="K1623" s="62"/>
      <c r="L1623" s="65">
        <v>0</v>
      </c>
      <c r="M1623" s="62"/>
      <c r="N1623" s="65">
        <v>0</v>
      </c>
      <c r="O1623" s="62"/>
      <c r="P1623" s="65">
        <v>0</v>
      </c>
      <c r="Q1623" s="62"/>
      <c r="R1623" s="65">
        <v>0</v>
      </c>
      <c r="S1623" s="66">
        <v>0</v>
      </c>
      <c r="T1623" s="66">
        <v>0</v>
      </c>
    </row>
    <row r="1624" ht="16.5" spans="1:20">
      <c r="A1624" s="4">
        <v>0</v>
      </c>
      <c r="B1624" s="62"/>
      <c r="C1624" s="62"/>
      <c r="D1624" s="63"/>
      <c r="E1624" s="64">
        <v>0</v>
      </c>
      <c r="F1624" s="64">
        <v>0</v>
      </c>
      <c r="G1624" s="64">
        <v>0</v>
      </c>
      <c r="H1624" s="64">
        <v>0</v>
      </c>
      <c r="I1624" s="62"/>
      <c r="J1624" s="65">
        <v>0</v>
      </c>
      <c r="K1624" s="62"/>
      <c r="L1624" s="65">
        <v>0</v>
      </c>
      <c r="M1624" s="62"/>
      <c r="N1624" s="65">
        <v>0</v>
      </c>
      <c r="O1624" s="62"/>
      <c r="P1624" s="65">
        <v>0</v>
      </c>
      <c r="Q1624" s="62"/>
      <c r="R1624" s="65">
        <v>0</v>
      </c>
      <c r="S1624" s="66">
        <v>0</v>
      </c>
      <c r="T1624" s="66">
        <v>0</v>
      </c>
    </row>
    <row r="1625" ht="16.5" spans="1:20">
      <c r="A1625" s="4">
        <v>0</v>
      </c>
      <c r="B1625" s="62"/>
      <c r="C1625" s="62"/>
      <c r="D1625" s="63"/>
      <c r="E1625" s="64">
        <v>0</v>
      </c>
      <c r="F1625" s="64">
        <v>0</v>
      </c>
      <c r="G1625" s="64">
        <v>0</v>
      </c>
      <c r="H1625" s="64">
        <v>0</v>
      </c>
      <c r="I1625" s="62"/>
      <c r="J1625" s="65">
        <v>0</v>
      </c>
      <c r="K1625" s="62"/>
      <c r="L1625" s="65">
        <v>0</v>
      </c>
      <c r="M1625" s="62"/>
      <c r="N1625" s="65">
        <v>0</v>
      </c>
      <c r="O1625" s="62"/>
      <c r="P1625" s="65">
        <v>0</v>
      </c>
      <c r="Q1625" s="62"/>
      <c r="R1625" s="65">
        <v>0</v>
      </c>
      <c r="S1625" s="66">
        <v>0</v>
      </c>
      <c r="T1625" s="66">
        <v>0</v>
      </c>
    </row>
    <row r="1626" ht="16.5" spans="1:20">
      <c r="A1626" s="4">
        <v>5</v>
      </c>
      <c r="B1626" s="62" t="s">
        <v>1960</v>
      </c>
      <c r="C1626" s="62" t="s">
        <v>1963</v>
      </c>
      <c r="D1626" s="63" t="s">
        <v>1962</v>
      </c>
      <c r="E1626" s="64">
        <v>0</v>
      </c>
      <c r="F1626" s="64">
        <v>0</v>
      </c>
      <c r="G1626" s="64">
        <v>0</v>
      </c>
      <c r="H1626" s="64">
        <v>0</v>
      </c>
      <c r="I1626" s="62"/>
      <c r="J1626" s="65">
        <v>0</v>
      </c>
      <c r="K1626" s="62"/>
      <c r="L1626" s="65">
        <v>0</v>
      </c>
      <c r="M1626" s="62"/>
      <c r="N1626" s="65">
        <v>0</v>
      </c>
      <c r="O1626" s="62"/>
      <c r="P1626" s="65">
        <v>0</v>
      </c>
      <c r="Q1626" s="62"/>
      <c r="R1626" s="65">
        <v>0</v>
      </c>
      <c r="S1626" s="66">
        <v>0</v>
      </c>
      <c r="T1626" s="66">
        <v>0</v>
      </c>
    </row>
    <row r="1627" ht="16.5" spans="1:20">
      <c r="A1627" s="4">
        <v>1</v>
      </c>
      <c r="B1627" s="62" t="s">
        <v>1964</v>
      </c>
      <c r="C1627" s="62" t="s">
        <v>1965</v>
      </c>
      <c r="D1627" s="63" t="s">
        <v>1966</v>
      </c>
      <c r="E1627" s="64">
        <v>0</v>
      </c>
      <c r="F1627" s="64">
        <v>1</v>
      </c>
      <c r="G1627" s="64">
        <v>1</v>
      </c>
      <c r="H1627" s="64">
        <v>0</v>
      </c>
      <c r="I1627" s="62" t="s">
        <v>286</v>
      </c>
      <c r="J1627" s="65">
        <v>2</v>
      </c>
      <c r="K1627" s="62" t="s">
        <v>79</v>
      </c>
      <c r="L1627" s="65">
        <v>1</v>
      </c>
      <c r="M1627" s="62" t="s">
        <v>137</v>
      </c>
      <c r="N1627" s="65">
        <v>1</v>
      </c>
      <c r="O1627" s="62"/>
      <c r="P1627" s="65">
        <v>0</v>
      </c>
      <c r="Q1627" s="62"/>
      <c r="R1627" s="65">
        <v>0</v>
      </c>
      <c r="S1627" s="66">
        <v>6</v>
      </c>
      <c r="T1627" s="66">
        <v>10</v>
      </c>
    </row>
    <row r="1628" ht="16.5" spans="1:20">
      <c r="A1628" s="4">
        <v>2</v>
      </c>
      <c r="B1628" s="62" t="s">
        <v>1964</v>
      </c>
      <c r="C1628" s="62" t="s">
        <v>1967</v>
      </c>
      <c r="D1628" s="63" t="s">
        <v>1966</v>
      </c>
      <c r="E1628" s="64">
        <v>0</v>
      </c>
      <c r="F1628" s="64">
        <v>0</v>
      </c>
      <c r="G1628" s="64">
        <v>1</v>
      </c>
      <c r="H1628" s="64">
        <v>0</v>
      </c>
      <c r="I1628" s="62" t="s">
        <v>1968</v>
      </c>
      <c r="J1628" s="65">
        <v>1</v>
      </c>
      <c r="K1628" s="62" t="s">
        <v>79</v>
      </c>
      <c r="L1628" s="65">
        <v>1</v>
      </c>
      <c r="M1628" s="62" t="s">
        <v>166</v>
      </c>
      <c r="N1628" s="65">
        <v>2</v>
      </c>
      <c r="O1628" s="62"/>
      <c r="P1628" s="65">
        <v>0</v>
      </c>
      <c r="Q1628" s="62"/>
      <c r="R1628" s="65">
        <v>0</v>
      </c>
      <c r="S1628" s="66">
        <v>6</v>
      </c>
      <c r="T1628" s="66">
        <v>10</v>
      </c>
    </row>
    <row r="1629" ht="16.5" spans="1:20">
      <c r="A1629" s="4">
        <v>3</v>
      </c>
      <c r="B1629" s="62" t="s">
        <v>1964</v>
      </c>
      <c r="C1629" s="62" t="s">
        <v>1969</v>
      </c>
      <c r="D1629" s="63" t="s">
        <v>1966</v>
      </c>
      <c r="E1629" s="64">
        <v>1</v>
      </c>
      <c r="F1629" s="64">
        <v>0</v>
      </c>
      <c r="G1629" s="64">
        <v>1</v>
      </c>
      <c r="H1629" s="64">
        <v>0</v>
      </c>
      <c r="I1629" s="62" t="s">
        <v>1968</v>
      </c>
      <c r="J1629" s="65">
        <v>1</v>
      </c>
      <c r="K1629" s="62" t="s">
        <v>289</v>
      </c>
      <c r="L1629" s="65">
        <v>1</v>
      </c>
      <c r="M1629" s="62" t="s">
        <v>137</v>
      </c>
      <c r="N1629" s="65">
        <v>1</v>
      </c>
      <c r="O1629" s="62"/>
      <c r="P1629" s="65">
        <v>0</v>
      </c>
      <c r="Q1629" s="62"/>
      <c r="R1629" s="65">
        <v>0</v>
      </c>
      <c r="S1629" s="66">
        <v>6</v>
      </c>
      <c r="T1629" s="66">
        <v>10</v>
      </c>
    </row>
    <row r="1630" ht="16.5" spans="1:20">
      <c r="A1630" s="4">
        <v>4</v>
      </c>
      <c r="B1630" s="62" t="s">
        <v>1964</v>
      </c>
      <c r="C1630" s="62" t="s">
        <v>1970</v>
      </c>
      <c r="D1630" s="63" t="s">
        <v>1966</v>
      </c>
      <c r="E1630" s="64">
        <v>2</v>
      </c>
      <c r="F1630" s="64">
        <v>1</v>
      </c>
      <c r="G1630" s="64">
        <v>0</v>
      </c>
      <c r="H1630" s="64">
        <v>0</v>
      </c>
      <c r="I1630" s="62" t="s">
        <v>286</v>
      </c>
      <c r="J1630" s="65">
        <v>3</v>
      </c>
      <c r="K1630" s="62" t="s">
        <v>66</v>
      </c>
      <c r="L1630" s="65">
        <v>1</v>
      </c>
      <c r="M1630" s="62" t="s">
        <v>137</v>
      </c>
      <c r="N1630" s="65">
        <v>1</v>
      </c>
      <c r="O1630" s="62"/>
      <c r="P1630" s="65">
        <v>0</v>
      </c>
      <c r="Q1630" s="62"/>
      <c r="R1630" s="65">
        <v>0</v>
      </c>
      <c r="S1630" s="66">
        <v>6</v>
      </c>
      <c r="T1630" s="66">
        <v>10</v>
      </c>
    </row>
    <row r="1631" ht="16.5" spans="1:20">
      <c r="A1631" s="4">
        <v>5</v>
      </c>
      <c r="B1631" s="62" t="s">
        <v>1964</v>
      </c>
      <c r="C1631" s="62" t="s">
        <v>1971</v>
      </c>
      <c r="D1631" s="63" t="s">
        <v>1966</v>
      </c>
      <c r="E1631" s="64">
        <v>0</v>
      </c>
      <c r="F1631" s="64">
        <v>2</v>
      </c>
      <c r="G1631" s="64">
        <v>0</v>
      </c>
      <c r="H1631" s="64">
        <v>0</v>
      </c>
      <c r="I1631" s="62" t="s">
        <v>1968</v>
      </c>
      <c r="J1631" s="65">
        <v>1</v>
      </c>
      <c r="K1631" s="62" t="s">
        <v>66</v>
      </c>
      <c r="L1631" s="65">
        <v>2</v>
      </c>
      <c r="M1631" s="62" t="s">
        <v>849</v>
      </c>
      <c r="N1631" s="65">
        <v>3</v>
      </c>
      <c r="O1631" s="62"/>
      <c r="P1631" s="65">
        <v>0</v>
      </c>
      <c r="Q1631" s="62"/>
      <c r="R1631" s="65">
        <v>0</v>
      </c>
      <c r="S1631" s="66">
        <v>6</v>
      </c>
      <c r="T1631" s="66">
        <v>10</v>
      </c>
    </row>
    <row r="1632" ht="16.5" spans="1:20">
      <c r="A1632" s="4">
        <v>1</v>
      </c>
      <c r="B1632" s="62" t="s">
        <v>1972</v>
      </c>
      <c r="C1632" s="62" t="s">
        <v>1973</v>
      </c>
      <c r="D1632" s="63" t="s">
        <v>1974</v>
      </c>
      <c r="E1632" s="64">
        <v>0</v>
      </c>
      <c r="F1632" s="64">
        <v>2</v>
      </c>
      <c r="G1632" s="64">
        <v>0</v>
      </c>
      <c r="H1632" s="64">
        <v>0</v>
      </c>
      <c r="I1632" s="62" t="s">
        <v>1975</v>
      </c>
      <c r="J1632" s="65">
        <v>2</v>
      </c>
      <c r="K1632" s="62" t="s">
        <v>1714</v>
      </c>
      <c r="L1632" s="65">
        <v>1</v>
      </c>
      <c r="M1632" s="62" t="s">
        <v>1697</v>
      </c>
      <c r="N1632" s="65">
        <v>2</v>
      </c>
      <c r="O1632" s="62"/>
      <c r="P1632" s="65">
        <v>0</v>
      </c>
      <c r="Q1632" s="62"/>
      <c r="R1632" s="65">
        <v>0</v>
      </c>
      <c r="S1632" s="66">
        <v>6</v>
      </c>
      <c r="T1632" s="66">
        <v>10</v>
      </c>
    </row>
    <row r="1633" ht="16.5" spans="1:20">
      <c r="A1633" s="4">
        <v>2</v>
      </c>
      <c r="B1633" s="62" t="s">
        <v>1972</v>
      </c>
      <c r="C1633" s="62" t="s">
        <v>1976</v>
      </c>
      <c r="D1633" s="63" t="s">
        <v>1974</v>
      </c>
      <c r="E1633" s="64">
        <v>0</v>
      </c>
      <c r="F1633" s="64">
        <v>1</v>
      </c>
      <c r="G1633" s="64">
        <v>1</v>
      </c>
      <c r="H1633" s="64">
        <v>0</v>
      </c>
      <c r="I1633" s="62" t="s">
        <v>1977</v>
      </c>
      <c r="J1633" s="65">
        <v>2</v>
      </c>
      <c r="K1633" s="62" t="s">
        <v>657</v>
      </c>
      <c r="L1633" s="65">
        <v>2</v>
      </c>
      <c r="M1633" s="62" t="s">
        <v>22</v>
      </c>
      <c r="N1633" s="65">
        <v>3</v>
      </c>
      <c r="O1633" s="62"/>
      <c r="P1633" s="65">
        <v>0</v>
      </c>
      <c r="Q1633" s="62"/>
      <c r="R1633" s="65">
        <v>0</v>
      </c>
      <c r="S1633" s="66">
        <v>6</v>
      </c>
      <c r="T1633" s="66">
        <v>10</v>
      </c>
    </row>
    <row r="1634" ht="16.5" spans="1:20">
      <c r="A1634" s="4">
        <v>3</v>
      </c>
      <c r="B1634" s="62" t="s">
        <v>1972</v>
      </c>
      <c r="C1634" s="62" t="s">
        <v>1978</v>
      </c>
      <c r="D1634" s="63" t="s">
        <v>1974</v>
      </c>
      <c r="E1634" s="64">
        <v>1</v>
      </c>
      <c r="F1634" s="64">
        <v>1</v>
      </c>
      <c r="G1634" s="64">
        <v>0</v>
      </c>
      <c r="H1634" s="64">
        <v>1</v>
      </c>
      <c r="I1634" s="62" t="s">
        <v>539</v>
      </c>
      <c r="J1634" s="65">
        <v>1</v>
      </c>
      <c r="K1634" s="62" t="s">
        <v>61</v>
      </c>
      <c r="L1634" s="65">
        <v>1</v>
      </c>
      <c r="M1634" s="62" t="s">
        <v>1697</v>
      </c>
      <c r="N1634" s="65">
        <v>1</v>
      </c>
      <c r="O1634" s="62"/>
      <c r="P1634" s="65">
        <v>0</v>
      </c>
      <c r="Q1634" s="62"/>
      <c r="R1634" s="65">
        <v>0</v>
      </c>
      <c r="S1634" s="66">
        <v>6</v>
      </c>
      <c r="T1634" s="66">
        <v>10</v>
      </c>
    </row>
    <row r="1635" ht="16.5" spans="1:20">
      <c r="A1635" s="4">
        <v>4</v>
      </c>
      <c r="B1635" s="62" t="s">
        <v>1972</v>
      </c>
      <c r="C1635" s="62" t="s">
        <v>1979</v>
      </c>
      <c r="D1635" s="63" t="s">
        <v>1974</v>
      </c>
      <c r="E1635" s="64">
        <v>0</v>
      </c>
      <c r="F1635" s="64">
        <v>1</v>
      </c>
      <c r="G1635" s="64">
        <v>1</v>
      </c>
      <c r="H1635" s="64">
        <v>0</v>
      </c>
      <c r="I1635" s="62" t="s">
        <v>1975</v>
      </c>
      <c r="J1635" s="65">
        <v>1</v>
      </c>
      <c r="K1635" s="62" t="s">
        <v>1714</v>
      </c>
      <c r="L1635" s="65">
        <v>1</v>
      </c>
      <c r="M1635" s="62" t="s">
        <v>214</v>
      </c>
      <c r="N1635" s="65">
        <v>2</v>
      </c>
      <c r="O1635" s="62"/>
      <c r="P1635" s="65">
        <v>0</v>
      </c>
      <c r="Q1635" s="62"/>
      <c r="R1635" s="65">
        <v>0</v>
      </c>
      <c r="S1635" s="66">
        <v>6</v>
      </c>
      <c r="T1635" s="66">
        <v>10</v>
      </c>
    </row>
    <row r="1636" ht="16.5" spans="1:20">
      <c r="A1636" s="4">
        <v>5</v>
      </c>
      <c r="B1636" s="62" t="s">
        <v>1972</v>
      </c>
      <c r="C1636" s="62" t="s">
        <v>1980</v>
      </c>
      <c r="D1636" s="63" t="s">
        <v>1974</v>
      </c>
      <c r="E1636" s="64">
        <v>0</v>
      </c>
      <c r="F1636" s="64">
        <v>1</v>
      </c>
      <c r="G1636" s="64">
        <v>0</v>
      </c>
      <c r="H1636" s="64">
        <v>1</v>
      </c>
      <c r="I1636" s="62" t="s">
        <v>1977</v>
      </c>
      <c r="J1636" s="65">
        <v>3</v>
      </c>
      <c r="K1636" s="62" t="s">
        <v>61</v>
      </c>
      <c r="L1636" s="65">
        <v>2</v>
      </c>
      <c r="M1636" s="62" t="s">
        <v>47</v>
      </c>
      <c r="N1636" s="65">
        <v>2</v>
      </c>
      <c r="O1636" s="62"/>
      <c r="P1636" s="65">
        <v>0</v>
      </c>
      <c r="Q1636" s="62"/>
      <c r="R1636" s="65">
        <v>0</v>
      </c>
      <c r="S1636" s="66">
        <v>6</v>
      </c>
      <c r="T1636" s="66">
        <v>10</v>
      </c>
    </row>
    <row r="1637" ht="16.5" spans="1:20">
      <c r="A1637" s="4">
        <v>1</v>
      </c>
      <c r="B1637" s="62" t="s">
        <v>1981</v>
      </c>
      <c r="C1637" s="62" t="s">
        <v>1982</v>
      </c>
      <c r="D1637" s="63" t="s">
        <v>1983</v>
      </c>
      <c r="E1637" s="64">
        <v>2</v>
      </c>
      <c r="F1637" s="64">
        <v>0</v>
      </c>
      <c r="G1637" s="64">
        <v>0</v>
      </c>
      <c r="H1637" s="64">
        <v>1</v>
      </c>
      <c r="I1637" s="62" t="s">
        <v>539</v>
      </c>
      <c r="J1637" s="65">
        <v>2</v>
      </c>
      <c r="K1637" s="62" t="s">
        <v>211</v>
      </c>
      <c r="L1637" s="65">
        <v>1</v>
      </c>
      <c r="M1637" s="62" t="s">
        <v>121</v>
      </c>
      <c r="N1637" s="65">
        <v>3</v>
      </c>
      <c r="O1637" s="62"/>
      <c r="P1637" s="65">
        <v>0</v>
      </c>
      <c r="Q1637" s="62"/>
      <c r="R1637" s="65">
        <v>0</v>
      </c>
      <c r="S1637" s="66">
        <v>6</v>
      </c>
      <c r="T1637" s="66">
        <v>10</v>
      </c>
    </row>
    <row r="1638" ht="16.5" spans="1:20">
      <c r="A1638" s="4">
        <v>2</v>
      </c>
      <c r="B1638" s="62" t="s">
        <v>1981</v>
      </c>
      <c r="C1638" s="62" t="s">
        <v>1984</v>
      </c>
      <c r="D1638" s="63" t="s">
        <v>1983</v>
      </c>
      <c r="E1638" s="64">
        <v>1</v>
      </c>
      <c r="F1638" s="64">
        <v>0</v>
      </c>
      <c r="G1638" s="64">
        <v>1</v>
      </c>
      <c r="H1638" s="64">
        <v>1</v>
      </c>
      <c r="I1638" s="62" t="s">
        <v>1985</v>
      </c>
      <c r="J1638" s="65">
        <v>1</v>
      </c>
      <c r="K1638" s="62" t="s">
        <v>211</v>
      </c>
      <c r="L1638" s="65">
        <v>1</v>
      </c>
      <c r="M1638" s="62" t="s">
        <v>199</v>
      </c>
      <c r="N1638" s="65">
        <v>3</v>
      </c>
      <c r="O1638" s="62"/>
      <c r="P1638" s="65">
        <v>0</v>
      </c>
      <c r="Q1638" s="62"/>
      <c r="R1638" s="65">
        <v>0</v>
      </c>
      <c r="S1638" s="66">
        <v>6</v>
      </c>
      <c r="T1638" s="66">
        <v>10</v>
      </c>
    </row>
    <row r="1639" ht="16.5" spans="1:20">
      <c r="A1639" s="4">
        <v>3</v>
      </c>
      <c r="B1639" s="62" t="s">
        <v>1981</v>
      </c>
      <c r="C1639" s="62" t="s">
        <v>1986</v>
      </c>
      <c r="D1639" s="63" t="s">
        <v>1983</v>
      </c>
      <c r="E1639" s="64">
        <v>2</v>
      </c>
      <c r="F1639" s="64">
        <v>0</v>
      </c>
      <c r="G1639" s="64">
        <v>0</v>
      </c>
      <c r="H1639" s="64">
        <v>1</v>
      </c>
      <c r="I1639" s="62" t="s">
        <v>1985</v>
      </c>
      <c r="J1639" s="65">
        <v>1</v>
      </c>
      <c r="K1639" s="62" t="s">
        <v>211</v>
      </c>
      <c r="L1639" s="65">
        <v>1</v>
      </c>
      <c r="M1639" s="62" t="s">
        <v>452</v>
      </c>
      <c r="N1639" s="65">
        <v>2</v>
      </c>
      <c r="O1639" s="62"/>
      <c r="P1639" s="65">
        <v>0</v>
      </c>
      <c r="Q1639" s="62"/>
      <c r="R1639" s="65">
        <v>0</v>
      </c>
      <c r="S1639" s="66">
        <v>6</v>
      </c>
      <c r="T1639" s="66">
        <v>10</v>
      </c>
    </row>
    <row r="1640" ht="16.5" spans="1:20">
      <c r="A1640" s="4">
        <v>4</v>
      </c>
      <c r="B1640" s="62" t="s">
        <v>1981</v>
      </c>
      <c r="C1640" s="62" t="s">
        <v>1987</v>
      </c>
      <c r="D1640" s="63" t="s">
        <v>1983</v>
      </c>
      <c r="E1640" s="64">
        <v>2</v>
      </c>
      <c r="F1640" s="64">
        <v>1</v>
      </c>
      <c r="G1640" s="64">
        <v>0</v>
      </c>
      <c r="H1640" s="64">
        <v>0</v>
      </c>
      <c r="I1640" s="62" t="s">
        <v>1985</v>
      </c>
      <c r="J1640" s="65">
        <v>1</v>
      </c>
      <c r="K1640" s="62" t="s">
        <v>1706</v>
      </c>
      <c r="L1640" s="65">
        <v>1</v>
      </c>
      <c r="M1640" s="62" t="s">
        <v>452</v>
      </c>
      <c r="N1640" s="65">
        <v>3</v>
      </c>
      <c r="O1640" s="62"/>
      <c r="P1640" s="65">
        <v>0</v>
      </c>
      <c r="Q1640" s="62"/>
      <c r="R1640" s="65">
        <v>0</v>
      </c>
      <c r="S1640" s="66">
        <v>6</v>
      </c>
      <c r="T1640" s="66">
        <v>10</v>
      </c>
    </row>
    <row r="1641" ht="16.5" spans="1:20">
      <c r="A1641" s="4">
        <v>5</v>
      </c>
      <c r="B1641" s="62" t="s">
        <v>1981</v>
      </c>
      <c r="C1641" s="62" t="s">
        <v>1988</v>
      </c>
      <c r="D1641" s="63" t="s">
        <v>1983</v>
      </c>
      <c r="E1641" s="64">
        <v>1</v>
      </c>
      <c r="F1641" s="64">
        <v>2</v>
      </c>
      <c r="G1641" s="64">
        <v>0</v>
      </c>
      <c r="H1641" s="64">
        <v>0</v>
      </c>
      <c r="I1641" s="62" t="s">
        <v>539</v>
      </c>
      <c r="J1641" s="65">
        <v>1</v>
      </c>
      <c r="K1641" s="62" t="s">
        <v>1706</v>
      </c>
      <c r="L1641" s="65">
        <v>1</v>
      </c>
      <c r="M1641" s="62" t="s">
        <v>181</v>
      </c>
      <c r="N1641" s="65">
        <v>2</v>
      </c>
      <c r="O1641" s="62"/>
      <c r="P1641" s="65">
        <v>0</v>
      </c>
      <c r="Q1641" s="62"/>
      <c r="R1641" s="65">
        <v>0</v>
      </c>
      <c r="S1641" s="66">
        <v>6</v>
      </c>
      <c r="T1641" s="66">
        <v>10</v>
      </c>
    </row>
    <row r="1642" ht="16.5" spans="1:20">
      <c r="A1642" s="4">
        <v>1</v>
      </c>
      <c r="B1642" s="62" t="s">
        <v>1989</v>
      </c>
      <c r="C1642" s="62" t="s">
        <v>1990</v>
      </c>
      <c r="D1642" s="63" t="s">
        <v>1991</v>
      </c>
      <c r="E1642" s="64">
        <v>2</v>
      </c>
      <c r="F1642" s="64">
        <v>0</v>
      </c>
      <c r="G1642" s="64">
        <v>1</v>
      </c>
      <c r="H1642" s="64">
        <v>0</v>
      </c>
      <c r="I1642" s="62" t="s">
        <v>88</v>
      </c>
      <c r="J1642" s="65">
        <v>1</v>
      </c>
      <c r="K1642" s="62" t="s">
        <v>238</v>
      </c>
      <c r="L1642" s="65">
        <v>1</v>
      </c>
      <c r="M1642" s="62" t="s">
        <v>328</v>
      </c>
      <c r="N1642" s="65">
        <v>3</v>
      </c>
      <c r="O1642" s="62"/>
      <c r="P1642" s="65">
        <v>0</v>
      </c>
      <c r="Q1642" s="62"/>
      <c r="R1642" s="65">
        <v>0</v>
      </c>
      <c r="S1642" s="66">
        <v>6</v>
      </c>
      <c r="T1642" s="66">
        <v>10</v>
      </c>
    </row>
    <row r="1643" ht="16.5" spans="1:20">
      <c r="A1643" s="4">
        <v>2</v>
      </c>
      <c r="B1643" s="62" t="s">
        <v>1989</v>
      </c>
      <c r="C1643" s="62" t="s">
        <v>1992</v>
      </c>
      <c r="D1643" s="63" t="s">
        <v>1991</v>
      </c>
      <c r="E1643" s="64">
        <v>1</v>
      </c>
      <c r="F1643" s="64">
        <v>0</v>
      </c>
      <c r="G1643" s="64">
        <v>1</v>
      </c>
      <c r="H1643" s="64">
        <v>0</v>
      </c>
      <c r="I1643" s="62" t="s">
        <v>1993</v>
      </c>
      <c r="J1643" s="65">
        <v>1</v>
      </c>
      <c r="K1643" s="62" t="s">
        <v>539</v>
      </c>
      <c r="L1643" s="65">
        <v>1</v>
      </c>
      <c r="M1643" s="62" t="s">
        <v>328</v>
      </c>
      <c r="N1643" s="65">
        <v>2</v>
      </c>
      <c r="O1643" s="62"/>
      <c r="P1643" s="65">
        <v>0</v>
      </c>
      <c r="Q1643" s="62"/>
      <c r="R1643" s="65">
        <v>0</v>
      </c>
      <c r="S1643" s="66">
        <v>6</v>
      </c>
      <c r="T1643" s="66">
        <v>10</v>
      </c>
    </row>
    <row r="1644" ht="16.5" spans="1:20">
      <c r="A1644" s="4">
        <v>3</v>
      </c>
      <c r="B1644" s="62" t="s">
        <v>1989</v>
      </c>
      <c r="C1644" s="62" t="s">
        <v>1994</v>
      </c>
      <c r="D1644" s="63" t="s">
        <v>1991</v>
      </c>
      <c r="E1644" s="64">
        <v>0</v>
      </c>
      <c r="F1644" s="64">
        <v>2</v>
      </c>
      <c r="G1644" s="64">
        <v>0</v>
      </c>
      <c r="H1644" s="64">
        <v>0</v>
      </c>
      <c r="I1644" s="62" t="s">
        <v>1995</v>
      </c>
      <c r="J1644" s="65">
        <v>2</v>
      </c>
      <c r="K1644" s="62" t="s">
        <v>214</v>
      </c>
      <c r="L1644" s="65">
        <v>3</v>
      </c>
      <c r="M1644" s="62"/>
      <c r="N1644" s="65">
        <v>0</v>
      </c>
      <c r="O1644" s="62"/>
      <c r="P1644" s="65">
        <v>0</v>
      </c>
      <c r="Q1644" s="62"/>
      <c r="R1644" s="65">
        <v>0</v>
      </c>
      <c r="S1644" s="66">
        <v>6</v>
      </c>
      <c r="T1644" s="66">
        <v>10</v>
      </c>
    </row>
    <row r="1645" ht="16.5" spans="1:20">
      <c r="A1645" s="4">
        <v>4</v>
      </c>
      <c r="B1645" s="62" t="s">
        <v>1989</v>
      </c>
      <c r="C1645" s="62" t="s">
        <v>1996</v>
      </c>
      <c r="D1645" s="63" t="s">
        <v>1991</v>
      </c>
      <c r="E1645" s="64">
        <v>2</v>
      </c>
      <c r="F1645" s="64">
        <v>0</v>
      </c>
      <c r="G1645" s="64">
        <v>1</v>
      </c>
      <c r="H1645" s="64">
        <v>0</v>
      </c>
      <c r="I1645" s="62" t="s">
        <v>1993</v>
      </c>
      <c r="J1645" s="65">
        <v>1</v>
      </c>
      <c r="K1645" s="62" t="s">
        <v>88</v>
      </c>
      <c r="L1645" s="65">
        <v>2</v>
      </c>
      <c r="M1645" s="62" t="s">
        <v>369</v>
      </c>
      <c r="N1645" s="65">
        <v>2</v>
      </c>
      <c r="O1645" s="62"/>
      <c r="P1645" s="65">
        <v>0</v>
      </c>
      <c r="Q1645" s="62"/>
      <c r="R1645" s="65">
        <v>0</v>
      </c>
      <c r="S1645" s="66">
        <v>6</v>
      </c>
      <c r="T1645" s="66">
        <v>10</v>
      </c>
    </row>
    <row r="1646" ht="16.5" spans="1:20">
      <c r="A1646" s="4">
        <v>5</v>
      </c>
      <c r="B1646" s="62" t="s">
        <v>1989</v>
      </c>
      <c r="C1646" s="62" t="s">
        <v>1997</v>
      </c>
      <c r="D1646" s="63" t="s">
        <v>1991</v>
      </c>
      <c r="E1646" s="64">
        <v>0</v>
      </c>
      <c r="F1646" s="64">
        <v>0</v>
      </c>
      <c r="G1646" s="64">
        <v>1</v>
      </c>
      <c r="H1646" s="64">
        <v>0</v>
      </c>
      <c r="I1646" s="62" t="s">
        <v>1993</v>
      </c>
      <c r="J1646" s="65">
        <v>1</v>
      </c>
      <c r="K1646" s="62" t="s">
        <v>1995</v>
      </c>
      <c r="L1646" s="65">
        <v>1</v>
      </c>
      <c r="M1646" s="62" t="s">
        <v>88</v>
      </c>
      <c r="N1646" s="65">
        <v>2</v>
      </c>
      <c r="O1646" s="62" t="s">
        <v>238</v>
      </c>
      <c r="P1646" s="65">
        <v>2</v>
      </c>
      <c r="Q1646" s="62"/>
      <c r="R1646" s="65">
        <v>0</v>
      </c>
      <c r="S1646" s="66">
        <v>6</v>
      </c>
      <c r="T1646" s="66">
        <v>10</v>
      </c>
    </row>
    <row r="1647" ht="16.5" spans="1:20">
      <c r="A1647" s="4">
        <v>1</v>
      </c>
      <c r="B1647" s="62" t="s">
        <v>1998</v>
      </c>
      <c r="C1647" s="62" t="s">
        <v>1999</v>
      </c>
      <c r="D1647" s="63" t="s">
        <v>2000</v>
      </c>
      <c r="E1647" s="64">
        <v>0</v>
      </c>
      <c r="F1647" s="64">
        <v>0</v>
      </c>
      <c r="G1647" s="64">
        <v>0</v>
      </c>
      <c r="H1647" s="64">
        <v>0</v>
      </c>
      <c r="I1647" s="62"/>
      <c r="J1647" s="65">
        <v>0</v>
      </c>
      <c r="K1647" s="62"/>
      <c r="L1647" s="65">
        <v>0</v>
      </c>
      <c r="M1647" s="62"/>
      <c r="N1647" s="65">
        <v>0</v>
      </c>
      <c r="O1647" s="62"/>
      <c r="P1647" s="65">
        <v>0</v>
      </c>
      <c r="Q1647" s="62"/>
      <c r="R1647" s="65">
        <v>0</v>
      </c>
      <c r="S1647" s="66">
        <v>0</v>
      </c>
      <c r="T1647" s="66">
        <v>0</v>
      </c>
    </row>
    <row r="1648" ht="16.5" spans="1:20">
      <c r="A1648" s="4">
        <v>2</v>
      </c>
      <c r="B1648" s="62" t="s">
        <v>1998</v>
      </c>
      <c r="C1648" s="62" t="s">
        <v>2001</v>
      </c>
      <c r="D1648" s="63" t="s">
        <v>2000</v>
      </c>
      <c r="E1648" s="64">
        <v>0</v>
      </c>
      <c r="F1648" s="64">
        <v>0</v>
      </c>
      <c r="G1648" s="64">
        <v>0</v>
      </c>
      <c r="H1648" s="64">
        <v>0</v>
      </c>
      <c r="I1648" s="62"/>
      <c r="J1648" s="65">
        <v>0</v>
      </c>
      <c r="K1648" s="62"/>
      <c r="L1648" s="65">
        <v>0</v>
      </c>
      <c r="M1648" s="62"/>
      <c r="N1648" s="65">
        <v>0</v>
      </c>
      <c r="O1648" s="62"/>
      <c r="P1648" s="65">
        <v>0</v>
      </c>
      <c r="Q1648" s="62"/>
      <c r="R1648" s="65">
        <v>0</v>
      </c>
      <c r="S1648" s="66">
        <v>0</v>
      </c>
      <c r="T1648" s="66">
        <v>0</v>
      </c>
    </row>
    <row r="1649" ht="16.5" spans="1:20">
      <c r="A1649" s="4">
        <v>3</v>
      </c>
      <c r="B1649" s="62" t="s">
        <v>1998</v>
      </c>
      <c r="C1649" s="62" t="s">
        <v>2002</v>
      </c>
      <c r="D1649" s="63" t="s">
        <v>2000</v>
      </c>
      <c r="E1649" s="64">
        <v>0</v>
      </c>
      <c r="F1649" s="64">
        <v>0</v>
      </c>
      <c r="G1649" s="64">
        <v>0</v>
      </c>
      <c r="H1649" s="64">
        <v>0</v>
      </c>
      <c r="I1649" s="62"/>
      <c r="J1649" s="65">
        <v>0</v>
      </c>
      <c r="K1649" s="62"/>
      <c r="L1649" s="65">
        <v>0</v>
      </c>
      <c r="M1649" s="62"/>
      <c r="N1649" s="65">
        <v>0</v>
      </c>
      <c r="O1649" s="62"/>
      <c r="P1649" s="65">
        <v>0</v>
      </c>
      <c r="Q1649" s="62"/>
      <c r="R1649" s="65">
        <v>0</v>
      </c>
      <c r="S1649" s="66">
        <v>0</v>
      </c>
      <c r="T1649" s="66">
        <v>0</v>
      </c>
    </row>
    <row r="1650" ht="16.5" spans="1:20">
      <c r="A1650" s="4">
        <v>4</v>
      </c>
      <c r="B1650" s="62" t="s">
        <v>1998</v>
      </c>
      <c r="C1650" s="62" t="s">
        <v>2003</v>
      </c>
      <c r="D1650" s="63" t="s">
        <v>2000</v>
      </c>
      <c r="E1650" s="64">
        <v>0</v>
      </c>
      <c r="F1650" s="64">
        <v>0</v>
      </c>
      <c r="G1650" s="64">
        <v>0</v>
      </c>
      <c r="H1650" s="64">
        <v>0</v>
      </c>
      <c r="I1650" s="62"/>
      <c r="J1650" s="65">
        <v>0</v>
      </c>
      <c r="K1650" s="62"/>
      <c r="L1650" s="65">
        <v>0</v>
      </c>
      <c r="M1650" s="62"/>
      <c r="N1650" s="65">
        <v>0</v>
      </c>
      <c r="O1650" s="62"/>
      <c r="P1650" s="65">
        <v>0</v>
      </c>
      <c r="Q1650" s="62"/>
      <c r="R1650" s="65">
        <v>0</v>
      </c>
      <c r="S1650" s="66">
        <v>0</v>
      </c>
      <c r="T1650" s="66">
        <v>0</v>
      </c>
    </row>
    <row r="1651" ht="16.5" spans="1:20">
      <c r="A1651" s="4">
        <v>5</v>
      </c>
      <c r="B1651" s="62" t="s">
        <v>1998</v>
      </c>
      <c r="C1651" s="62" t="s">
        <v>2004</v>
      </c>
      <c r="D1651" s="63" t="s">
        <v>2000</v>
      </c>
      <c r="E1651" s="64">
        <v>0</v>
      </c>
      <c r="F1651" s="64">
        <v>0</v>
      </c>
      <c r="G1651" s="64">
        <v>0</v>
      </c>
      <c r="H1651" s="64">
        <v>0</v>
      </c>
      <c r="I1651" s="62"/>
      <c r="J1651" s="65">
        <v>0</v>
      </c>
      <c r="K1651" s="62"/>
      <c r="L1651" s="65">
        <v>0</v>
      </c>
      <c r="M1651" s="62"/>
      <c r="N1651" s="65">
        <v>0</v>
      </c>
      <c r="O1651" s="62"/>
      <c r="P1651" s="65">
        <v>0</v>
      </c>
      <c r="Q1651" s="62"/>
      <c r="R1651" s="65">
        <v>0</v>
      </c>
      <c r="S1651" s="66">
        <v>0</v>
      </c>
      <c r="T1651" s="66">
        <v>0</v>
      </c>
    </row>
    <row r="1652" ht="16.5" spans="1:20">
      <c r="A1652" s="4">
        <v>1</v>
      </c>
      <c r="B1652" s="62" t="s">
        <v>2005</v>
      </c>
      <c r="C1652" s="62" t="s">
        <v>2006</v>
      </c>
      <c r="D1652" s="63" t="s">
        <v>2007</v>
      </c>
      <c r="E1652" s="64">
        <v>0</v>
      </c>
      <c r="F1652" s="64">
        <v>0</v>
      </c>
      <c r="G1652" s="64">
        <v>0</v>
      </c>
      <c r="H1652" s="64">
        <v>0</v>
      </c>
      <c r="I1652" s="62"/>
      <c r="J1652" s="65">
        <v>0</v>
      </c>
      <c r="K1652" s="62"/>
      <c r="L1652" s="65">
        <v>0</v>
      </c>
      <c r="M1652" s="62"/>
      <c r="N1652" s="65">
        <v>0</v>
      </c>
      <c r="O1652" s="62"/>
      <c r="P1652" s="65">
        <v>0</v>
      </c>
      <c r="Q1652" s="62"/>
      <c r="R1652" s="65">
        <v>0</v>
      </c>
      <c r="S1652" s="66">
        <v>0</v>
      </c>
      <c r="T1652" s="66">
        <v>0</v>
      </c>
    </row>
    <row r="1653" ht="16.5" spans="1:20">
      <c r="A1653" s="4">
        <v>2</v>
      </c>
      <c r="B1653" s="62" t="s">
        <v>2005</v>
      </c>
      <c r="C1653" s="62" t="s">
        <v>2008</v>
      </c>
      <c r="D1653" s="63" t="s">
        <v>2007</v>
      </c>
      <c r="E1653" s="64">
        <v>0</v>
      </c>
      <c r="F1653" s="64">
        <v>0</v>
      </c>
      <c r="G1653" s="64">
        <v>0</v>
      </c>
      <c r="H1653" s="64">
        <v>0</v>
      </c>
      <c r="I1653" s="62"/>
      <c r="J1653" s="65">
        <v>0</v>
      </c>
      <c r="K1653" s="62"/>
      <c r="L1653" s="65">
        <v>0</v>
      </c>
      <c r="M1653" s="62"/>
      <c r="N1653" s="65">
        <v>0</v>
      </c>
      <c r="O1653" s="62"/>
      <c r="P1653" s="65">
        <v>0</v>
      </c>
      <c r="Q1653" s="62"/>
      <c r="R1653" s="65">
        <v>0</v>
      </c>
      <c r="S1653" s="66">
        <v>0</v>
      </c>
      <c r="T1653" s="66">
        <v>0</v>
      </c>
    </row>
    <row r="1654" ht="16.5" spans="1:20">
      <c r="A1654" s="4">
        <v>3</v>
      </c>
      <c r="B1654" s="62" t="s">
        <v>2005</v>
      </c>
      <c r="C1654" s="62" t="s">
        <v>2009</v>
      </c>
      <c r="D1654" s="63" t="s">
        <v>2007</v>
      </c>
      <c r="E1654" s="64">
        <v>0</v>
      </c>
      <c r="F1654" s="64">
        <v>0</v>
      </c>
      <c r="G1654" s="64">
        <v>0</v>
      </c>
      <c r="H1654" s="64">
        <v>0</v>
      </c>
      <c r="I1654" s="62"/>
      <c r="J1654" s="65">
        <v>0</v>
      </c>
      <c r="K1654" s="62"/>
      <c r="L1654" s="65">
        <v>0</v>
      </c>
      <c r="M1654" s="62"/>
      <c r="N1654" s="65">
        <v>0</v>
      </c>
      <c r="O1654" s="62"/>
      <c r="P1654" s="65">
        <v>0</v>
      </c>
      <c r="Q1654" s="62"/>
      <c r="R1654" s="65">
        <v>0</v>
      </c>
      <c r="S1654" s="66">
        <v>0</v>
      </c>
      <c r="T1654" s="66">
        <v>0</v>
      </c>
    </row>
    <row r="1655" ht="16.5" spans="1:20">
      <c r="A1655" s="4">
        <v>4</v>
      </c>
      <c r="B1655" s="62" t="s">
        <v>2005</v>
      </c>
      <c r="C1655" s="62" t="s">
        <v>2010</v>
      </c>
      <c r="D1655" s="63" t="s">
        <v>2007</v>
      </c>
      <c r="E1655" s="64">
        <v>0</v>
      </c>
      <c r="F1655" s="64">
        <v>0</v>
      </c>
      <c r="G1655" s="64">
        <v>0</v>
      </c>
      <c r="H1655" s="64">
        <v>0</v>
      </c>
      <c r="I1655" s="62"/>
      <c r="J1655" s="65">
        <v>0</v>
      </c>
      <c r="K1655" s="62"/>
      <c r="L1655" s="65">
        <v>0</v>
      </c>
      <c r="M1655" s="62"/>
      <c r="N1655" s="65">
        <v>0</v>
      </c>
      <c r="O1655" s="62"/>
      <c r="P1655" s="65">
        <v>0</v>
      </c>
      <c r="Q1655" s="62"/>
      <c r="R1655" s="65">
        <v>0</v>
      </c>
      <c r="S1655" s="66">
        <v>0</v>
      </c>
      <c r="T1655" s="66">
        <v>0</v>
      </c>
    </row>
    <row r="1656" ht="16.5" spans="1:20">
      <c r="A1656" s="4">
        <v>5</v>
      </c>
      <c r="B1656" s="62" t="s">
        <v>2005</v>
      </c>
      <c r="C1656" s="62" t="s">
        <v>2011</v>
      </c>
      <c r="D1656" s="63" t="s">
        <v>2007</v>
      </c>
      <c r="E1656" s="64">
        <v>0</v>
      </c>
      <c r="F1656" s="64">
        <v>0</v>
      </c>
      <c r="G1656" s="64">
        <v>0</v>
      </c>
      <c r="H1656" s="64">
        <v>0</v>
      </c>
      <c r="I1656" s="62"/>
      <c r="J1656" s="65">
        <v>0</v>
      </c>
      <c r="K1656" s="62"/>
      <c r="L1656" s="65">
        <v>0</v>
      </c>
      <c r="M1656" s="62"/>
      <c r="N1656" s="65">
        <v>0</v>
      </c>
      <c r="O1656" s="62"/>
      <c r="P1656" s="65">
        <v>0</v>
      </c>
      <c r="Q1656" s="62"/>
      <c r="R1656" s="65">
        <v>0</v>
      </c>
      <c r="S1656" s="66">
        <v>0</v>
      </c>
      <c r="T1656" s="66">
        <v>0</v>
      </c>
    </row>
    <row r="1657" ht="16.5" spans="1:20">
      <c r="A1657" s="4">
        <v>1</v>
      </c>
      <c r="B1657" s="62" t="s">
        <v>2012</v>
      </c>
      <c r="C1657" s="62" t="s">
        <v>2013</v>
      </c>
      <c r="D1657" s="63" t="s">
        <v>2014</v>
      </c>
      <c r="E1657" s="64">
        <v>0</v>
      </c>
      <c r="F1657" s="64">
        <v>0</v>
      </c>
      <c r="G1657" s="64">
        <v>0</v>
      </c>
      <c r="H1657" s="64">
        <v>0</v>
      </c>
      <c r="I1657" s="62"/>
      <c r="J1657" s="65">
        <v>0</v>
      </c>
      <c r="K1657" s="62"/>
      <c r="L1657" s="65">
        <v>0</v>
      </c>
      <c r="M1657" s="62"/>
      <c r="N1657" s="65">
        <v>0</v>
      </c>
      <c r="O1657" s="62"/>
      <c r="P1657" s="65">
        <v>0</v>
      </c>
      <c r="Q1657" s="62"/>
      <c r="R1657" s="65">
        <v>0</v>
      </c>
      <c r="S1657" s="66">
        <v>0</v>
      </c>
      <c r="T1657" s="66">
        <v>0</v>
      </c>
    </row>
    <row r="1658" ht="16.5" spans="1:20">
      <c r="A1658" s="4">
        <v>2</v>
      </c>
      <c r="B1658" s="62" t="s">
        <v>2012</v>
      </c>
      <c r="C1658" s="62" t="s">
        <v>2015</v>
      </c>
      <c r="D1658" s="63" t="s">
        <v>2014</v>
      </c>
      <c r="E1658" s="64">
        <v>0</v>
      </c>
      <c r="F1658" s="64">
        <v>0</v>
      </c>
      <c r="G1658" s="64">
        <v>0</v>
      </c>
      <c r="H1658" s="64">
        <v>0</v>
      </c>
      <c r="I1658" s="62"/>
      <c r="J1658" s="65">
        <v>0</v>
      </c>
      <c r="K1658" s="62"/>
      <c r="L1658" s="65">
        <v>0</v>
      </c>
      <c r="M1658" s="62"/>
      <c r="N1658" s="65">
        <v>0</v>
      </c>
      <c r="O1658" s="62"/>
      <c r="P1658" s="65">
        <v>0</v>
      </c>
      <c r="Q1658" s="62"/>
      <c r="R1658" s="65">
        <v>0</v>
      </c>
      <c r="S1658" s="66">
        <v>0</v>
      </c>
      <c r="T1658" s="66">
        <v>0</v>
      </c>
    </row>
    <row r="1659" ht="16.5" spans="1:20">
      <c r="A1659" s="4">
        <v>3</v>
      </c>
      <c r="B1659" s="62" t="s">
        <v>2012</v>
      </c>
      <c r="C1659" s="62" t="s">
        <v>2016</v>
      </c>
      <c r="D1659" s="63" t="s">
        <v>2014</v>
      </c>
      <c r="E1659" s="64">
        <v>0</v>
      </c>
      <c r="F1659" s="64">
        <v>0</v>
      </c>
      <c r="G1659" s="64">
        <v>0</v>
      </c>
      <c r="H1659" s="64">
        <v>0</v>
      </c>
      <c r="I1659" s="62"/>
      <c r="J1659" s="65">
        <v>0</v>
      </c>
      <c r="K1659" s="62"/>
      <c r="L1659" s="65">
        <v>0</v>
      </c>
      <c r="M1659" s="62"/>
      <c r="N1659" s="65">
        <v>0</v>
      </c>
      <c r="O1659" s="62"/>
      <c r="P1659" s="65">
        <v>0</v>
      </c>
      <c r="Q1659" s="62"/>
      <c r="R1659" s="65">
        <v>0</v>
      </c>
      <c r="S1659" s="66">
        <v>0</v>
      </c>
      <c r="T1659" s="66">
        <v>0</v>
      </c>
    </row>
    <row r="1660" ht="16.5" spans="1:20">
      <c r="A1660" s="4">
        <v>4</v>
      </c>
      <c r="B1660" s="62" t="s">
        <v>2012</v>
      </c>
      <c r="C1660" s="62" t="s">
        <v>2017</v>
      </c>
      <c r="D1660" s="63" t="s">
        <v>2014</v>
      </c>
      <c r="E1660" s="64">
        <v>0</v>
      </c>
      <c r="F1660" s="64">
        <v>0</v>
      </c>
      <c r="G1660" s="64">
        <v>0</v>
      </c>
      <c r="H1660" s="64">
        <v>0</v>
      </c>
      <c r="I1660" s="62"/>
      <c r="J1660" s="65">
        <v>0</v>
      </c>
      <c r="K1660" s="62"/>
      <c r="L1660" s="65">
        <v>0</v>
      </c>
      <c r="M1660" s="62"/>
      <c r="N1660" s="65">
        <v>0</v>
      </c>
      <c r="O1660" s="62"/>
      <c r="P1660" s="65">
        <v>0</v>
      </c>
      <c r="Q1660" s="62"/>
      <c r="R1660" s="65">
        <v>0</v>
      </c>
      <c r="S1660" s="66">
        <v>0</v>
      </c>
      <c r="T1660" s="66">
        <v>0</v>
      </c>
    </row>
    <row r="1661" ht="16.5" spans="1:20">
      <c r="A1661" s="4">
        <v>5</v>
      </c>
      <c r="B1661" s="62" t="s">
        <v>2012</v>
      </c>
      <c r="C1661" s="62" t="s">
        <v>2018</v>
      </c>
      <c r="D1661" s="63" t="s">
        <v>2014</v>
      </c>
      <c r="E1661" s="64">
        <v>0</v>
      </c>
      <c r="F1661" s="64">
        <v>0</v>
      </c>
      <c r="G1661" s="64">
        <v>0</v>
      </c>
      <c r="H1661" s="64">
        <v>0</v>
      </c>
      <c r="I1661" s="62"/>
      <c r="J1661" s="65">
        <v>0</v>
      </c>
      <c r="K1661" s="62"/>
      <c r="L1661" s="65">
        <v>0</v>
      </c>
      <c r="M1661" s="62"/>
      <c r="N1661" s="65">
        <v>0</v>
      </c>
      <c r="O1661" s="62"/>
      <c r="P1661" s="65">
        <v>0</v>
      </c>
      <c r="Q1661" s="62"/>
      <c r="R1661" s="65">
        <v>0</v>
      </c>
      <c r="S1661" s="66">
        <v>0</v>
      </c>
      <c r="T1661" s="66">
        <v>0</v>
      </c>
    </row>
    <row r="1662" ht="16.5" spans="1:20">
      <c r="A1662" s="4">
        <v>1</v>
      </c>
      <c r="B1662" s="62" t="s">
        <v>2019</v>
      </c>
      <c r="C1662" s="62" t="s">
        <v>2020</v>
      </c>
      <c r="D1662" s="63" t="s">
        <v>2021</v>
      </c>
      <c r="E1662" s="64">
        <v>0</v>
      </c>
      <c r="F1662" s="64">
        <v>0</v>
      </c>
      <c r="G1662" s="64">
        <v>0</v>
      </c>
      <c r="H1662" s="64">
        <v>0</v>
      </c>
      <c r="I1662" s="62"/>
      <c r="J1662" s="65">
        <v>0</v>
      </c>
      <c r="K1662" s="62"/>
      <c r="L1662" s="65">
        <v>0</v>
      </c>
      <c r="M1662" s="62"/>
      <c r="N1662" s="65">
        <v>0</v>
      </c>
      <c r="O1662" s="62"/>
      <c r="P1662" s="65">
        <v>0</v>
      </c>
      <c r="Q1662" s="62"/>
      <c r="R1662" s="65">
        <v>0</v>
      </c>
      <c r="S1662" s="66">
        <v>0</v>
      </c>
      <c r="T1662" s="66">
        <v>0</v>
      </c>
    </row>
    <row r="1663" ht="16.5" spans="1:20">
      <c r="A1663" s="4">
        <v>2</v>
      </c>
      <c r="B1663" s="62" t="s">
        <v>2019</v>
      </c>
      <c r="C1663" s="62" t="s">
        <v>2022</v>
      </c>
      <c r="D1663" s="63" t="s">
        <v>2021</v>
      </c>
      <c r="E1663" s="64">
        <v>0</v>
      </c>
      <c r="F1663" s="64">
        <v>0</v>
      </c>
      <c r="G1663" s="64">
        <v>0</v>
      </c>
      <c r="H1663" s="64">
        <v>0</v>
      </c>
      <c r="I1663" s="62"/>
      <c r="J1663" s="65">
        <v>0</v>
      </c>
      <c r="K1663" s="62"/>
      <c r="L1663" s="65">
        <v>0</v>
      </c>
      <c r="M1663" s="62"/>
      <c r="N1663" s="65">
        <v>0</v>
      </c>
      <c r="O1663" s="62"/>
      <c r="P1663" s="65">
        <v>0</v>
      </c>
      <c r="Q1663" s="62"/>
      <c r="R1663" s="65">
        <v>0</v>
      </c>
      <c r="S1663" s="66">
        <v>0</v>
      </c>
      <c r="T1663" s="66">
        <v>0</v>
      </c>
    </row>
    <row r="1664" ht="16.5" spans="1:20">
      <c r="A1664" s="4">
        <v>3</v>
      </c>
      <c r="B1664" s="62" t="s">
        <v>2019</v>
      </c>
      <c r="C1664" s="62" t="s">
        <v>2023</v>
      </c>
      <c r="D1664" s="63" t="s">
        <v>2021</v>
      </c>
      <c r="E1664" s="64">
        <v>0</v>
      </c>
      <c r="F1664" s="64">
        <v>0</v>
      </c>
      <c r="G1664" s="64">
        <v>0</v>
      </c>
      <c r="H1664" s="64">
        <v>0</v>
      </c>
      <c r="I1664" s="62"/>
      <c r="J1664" s="65">
        <v>0</v>
      </c>
      <c r="K1664" s="62"/>
      <c r="L1664" s="65">
        <v>0</v>
      </c>
      <c r="M1664" s="62"/>
      <c r="N1664" s="65">
        <v>0</v>
      </c>
      <c r="O1664" s="62"/>
      <c r="P1664" s="65">
        <v>0</v>
      </c>
      <c r="Q1664" s="62"/>
      <c r="R1664" s="65">
        <v>0</v>
      </c>
      <c r="S1664" s="66">
        <v>0</v>
      </c>
      <c r="T1664" s="66">
        <v>0</v>
      </c>
    </row>
    <row r="1665" ht="16.5" spans="1:20">
      <c r="A1665" s="4">
        <v>4</v>
      </c>
      <c r="B1665" s="62" t="s">
        <v>2019</v>
      </c>
      <c r="C1665" s="62" t="s">
        <v>2024</v>
      </c>
      <c r="D1665" s="63" t="s">
        <v>2021</v>
      </c>
      <c r="E1665" s="64">
        <v>0</v>
      </c>
      <c r="F1665" s="64">
        <v>0</v>
      </c>
      <c r="G1665" s="64">
        <v>0</v>
      </c>
      <c r="H1665" s="64">
        <v>0</v>
      </c>
      <c r="I1665" s="62"/>
      <c r="J1665" s="65">
        <v>0</v>
      </c>
      <c r="K1665" s="62"/>
      <c r="L1665" s="65">
        <v>0</v>
      </c>
      <c r="M1665" s="62"/>
      <c r="N1665" s="65">
        <v>0</v>
      </c>
      <c r="O1665" s="62"/>
      <c r="P1665" s="65">
        <v>0</v>
      </c>
      <c r="Q1665" s="62"/>
      <c r="R1665" s="65">
        <v>0</v>
      </c>
      <c r="S1665" s="66">
        <v>0</v>
      </c>
      <c r="T1665" s="66">
        <v>0</v>
      </c>
    </row>
    <row r="1666" ht="16.5" spans="1:20">
      <c r="A1666" s="4">
        <v>5</v>
      </c>
      <c r="B1666" s="62" t="s">
        <v>2019</v>
      </c>
      <c r="C1666" s="62" t="s">
        <v>2025</v>
      </c>
      <c r="D1666" s="63" t="s">
        <v>2021</v>
      </c>
      <c r="E1666" s="64">
        <v>0</v>
      </c>
      <c r="F1666" s="64">
        <v>0</v>
      </c>
      <c r="G1666" s="64">
        <v>0</v>
      </c>
      <c r="H1666" s="64">
        <v>0</v>
      </c>
      <c r="I1666" s="62"/>
      <c r="J1666" s="65">
        <v>0</v>
      </c>
      <c r="K1666" s="62"/>
      <c r="L1666" s="65">
        <v>0</v>
      </c>
      <c r="M1666" s="62"/>
      <c r="N1666" s="65">
        <v>0</v>
      </c>
      <c r="O1666" s="62"/>
      <c r="P1666" s="65">
        <v>0</v>
      </c>
      <c r="Q1666" s="62"/>
      <c r="R1666" s="65">
        <v>0</v>
      </c>
      <c r="S1666" s="66">
        <v>0</v>
      </c>
      <c r="T1666" s="66">
        <v>0</v>
      </c>
    </row>
    <row r="1667" ht="16.5" spans="1:20">
      <c r="A1667" s="4">
        <v>1</v>
      </c>
      <c r="B1667" s="62" t="s">
        <v>2026</v>
      </c>
      <c r="C1667" s="62" t="s">
        <v>2026</v>
      </c>
      <c r="D1667" s="63" t="s">
        <v>2027</v>
      </c>
      <c r="E1667" s="64">
        <v>0</v>
      </c>
      <c r="F1667" s="64">
        <v>0</v>
      </c>
      <c r="G1667" s="64">
        <v>0</v>
      </c>
      <c r="H1667" s="64">
        <v>0</v>
      </c>
      <c r="I1667" s="62"/>
      <c r="J1667" s="65">
        <v>0</v>
      </c>
      <c r="K1667" s="62"/>
      <c r="L1667" s="65">
        <v>0</v>
      </c>
      <c r="M1667" s="62"/>
      <c r="N1667" s="65">
        <v>0</v>
      </c>
      <c r="O1667" s="62"/>
      <c r="P1667" s="65">
        <v>0</v>
      </c>
      <c r="Q1667" s="62"/>
      <c r="R1667" s="65">
        <v>0</v>
      </c>
      <c r="S1667" s="66">
        <v>0</v>
      </c>
      <c r="T1667" s="66">
        <v>0</v>
      </c>
    </row>
    <row r="1668" ht="16.5" spans="1:20">
      <c r="A1668" s="4">
        <v>0</v>
      </c>
      <c r="B1668" s="62"/>
      <c r="C1668" s="62"/>
      <c r="D1668" s="63"/>
      <c r="E1668" s="64">
        <v>0</v>
      </c>
      <c r="F1668" s="64">
        <v>0</v>
      </c>
      <c r="G1668" s="64">
        <v>0</v>
      </c>
      <c r="H1668" s="64">
        <v>0</v>
      </c>
      <c r="I1668" s="62"/>
      <c r="J1668" s="65">
        <v>0</v>
      </c>
      <c r="K1668" s="62"/>
      <c r="L1668" s="65">
        <v>0</v>
      </c>
      <c r="M1668" s="62"/>
      <c r="N1668" s="65">
        <v>0</v>
      </c>
      <c r="O1668" s="62"/>
      <c r="P1668" s="65">
        <v>0</v>
      </c>
      <c r="Q1668" s="62"/>
      <c r="R1668" s="65">
        <v>0</v>
      </c>
      <c r="S1668" s="66">
        <v>0</v>
      </c>
      <c r="T1668" s="66">
        <v>0</v>
      </c>
    </row>
    <row r="1669" ht="16.5" spans="1:20">
      <c r="A1669" s="4">
        <v>0</v>
      </c>
      <c r="B1669" s="62"/>
      <c r="C1669" s="62"/>
      <c r="D1669" s="63"/>
      <c r="E1669" s="64">
        <v>0</v>
      </c>
      <c r="F1669" s="64">
        <v>0</v>
      </c>
      <c r="G1669" s="64">
        <v>0</v>
      </c>
      <c r="H1669" s="64">
        <v>0</v>
      </c>
      <c r="I1669" s="62"/>
      <c r="J1669" s="65">
        <v>0</v>
      </c>
      <c r="K1669" s="62"/>
      <c r="L1669" s="65">
        <v>0</v>
      </c>
      <c r="M1669" s="62"/>
      <c r="N1669" s="65">
        <v>0</v>
      </c>
      <c r="O1669" s="62"/>
      <c r="P1669" s="65">
        <v>0</v>
      </c>
      <c r="Q1669" s="62"/>
      <c r="R1669" s="65">
        <v>0</v>
      </c>
      <c r="S1669" s="66">
        <v>0</v>
      </c>
      <c r="T1669" s="66">
        <v>0</v>
      </c>
    </row>
    <row r="1670" ht="16.5" spans="1:20">
      <c r="A1670" s="4">
        <v>0</v>
      </c>
      <c r="B1670" s="62"/>
      <c r="C1670" s="62"/>
      <c r="D1670" s="63"/>
      <c r="E1670" s="64">
        <v>0</v>
      </c>
      <c r="F1670" s="64">
        <v>0</v>
      </c>
      <c r="G1670" s="64">
        <v>0</v>
      </c>
      <c r="H1670" s="64">
        <v>0</v>
      </c>
      <c r="I1670" s="62"/>
      <c r="J1670" s="65">
        <v>0</v>
      </c>
      <c r="K1670" s="62"/>
      <c r="L1670" s="65">
        <v>0</v>
      </c>
      <c r="M1670" s="62"/>
      <c r="N1670" s="65">
        <v>0</v>
      </c>
      <c r="O1670" s="62"/>
      <c r="P1670" s="65">
        <v>0</v>
      </c>
      <c r="Q1670" s="62"/>
      <c r="R1670" s="65">
        <v>0</v>
      </c>
      <c r="S1670" s="66">
        <v>0</v>
      </c>
      <c r="T1670" s="66">
        <v>0</v>
      </c>
    </row>
    <row r="1671" ht="16.5" spans="1:20">
      <c r="A1671" s="4">
        <v>0</v>
      </c>
      <c r="B1671" s="62"/>
      <c r="C1671" s="62"/>
      <c r="D1671" s="63"/>
      <c r="E1671" s="64">
        <v>0</v>
      </c>
      <c r="F1671" s="64">
        <v>0</v>
      </c>
      <c r="G1671" s="64">
        <v>0</v>
      </c>
      <c r="H1671" s="64">
        <v>0</v>
      </c>
      <c r="I1671" s="62"/>
      <c r="J1671" s="65">
        <v>0</v>
      </c>
      <c r="K1671" s="62"/>
      <c r="L1671" s="65">
        <v>0</v>
      </c>
      <c r="M1671" s="62"/>
      <c r="N1671" s="65">
        <v>0</v>
      </c>
      <c r="O1671" s="62"/>
      <c r="P1671" s="65">
        <v>0</v>
      </c>
      <c r="Q1671" s="62"/>
      <c r="R1671" s="65">
        <v>0</v>
      </c>
      <c r="S1671" s="66">
        <v>0</v>
      </c>
      <c r="T1671" s="66">
        <v>0</v>
      </c>
    </row>
    <row r="1672" ht="16.5" spans="1:20">
      <c r="A1672" s="4">
        <v>1</v>
      </c>
      <c r="B1672" s="62" t="s">
        <v>2028</v>
      </c>
      <c r="C1672" s="62" t="s">
        <v>2029</v>
      </c>
      <c r="D1672" s="63" t="s">
        <v>2030</v>
      </c>
      <c r="E1672" s="64">
        <v>2</v>
      </c>
      <c r="F1672" s="64">
        <v>0</v>
      </c>
      <c r="G1672" s="64">
        <v>0</v>
      </c>
      <c r="H1672" s="64">
        <v>1</v>
      </c>
      <c r="I1672" s="62" t="s">
        <v>1995</v>
      </c>
      <c r="J1672" s="65">
        <v>1</v>
      </c>
      <c r="K1672" s="62" t="s">
        <v>428</v>
      </c>
      <c r="L1672" s="65">
        <v>3</v>
      </c>
      <c r="M1672" s="62"/>
      <c r="N1672" s="65">
        <v>0</v>
      </c>
      <c r="O1672" s="62"/>
      <c r="P1672" s="65">
        <v>0</v>
      </c>
      <c r="Q1672" s="62"/>
      <c r="R1672" s="65">
        <v>0</v>
      </c>
      <c r="S1672" s="66">
        <v>6</v>
      </c>
      <c r="T1672" s="66">
        <v>10</v>
      </c>
    </row>
    <row r="1673" ht="16.5" spans="1:20">
      <c r="A1673" s="4">
        <v>2</v>
      </c>
      <c r="B1673" s="62" t="s">
        <v>2028</v>
      </c>
      <c r="C1673" s="62" t="s">
        <v>2031</v>
      </c>
      <c r="D1673" s="63" t="s">
        <v>2030</v>
      </c>
      <c r="E1673" s="64">
        <v>1</v>
      </c>
      <c r="F1673" s="64">
        <v>1</v>
      </c>
      <c r="G1673" s="64">
        <v>1</v>
      </c>
      <c r="H1673" s="64">
        <v>0</v>
      </c>
      <c r="I1673" s="62" t="s">
        <v>2032</v>
      </c>
      <c r="J1673" s="65">
        <v>1</v>
      </c>
      <c r="K1673" s="62" t="s">
        <v>289</v>
      </c>
      <c r="L1673" s="65">
        <v>1</v>
      </c>
      <c r="M1673" s="62" t="s">
        <v>66</v>
      </c>
      <c r="N1673" s="65">
        <v>2</v>
      </c>
      <c r="O1673" s="62"/>
      <c r="P1673" s="65">
        <v>0</v>
      </c>
      <c r="Q1673" s="62"/>
      <c r="R1673" s="65">
        <v>0</v>
      </c>
      <c r="S1673" s="66">
        <v>6</v>
      </c>
      <c r="T1673" s="66">
        <v>10</v>
      </c>
    </row>
    <row r="1674" ht="16.5" spans="1:20">
      <c r="A1674" s="4">
        <v>3</v>
      </c>
      <c r="B1674" s="62" t="s">
        <v>2028</v>
      </c>
      <c r="C1674" s="62" t="s">
        <v>2033</v>
      </c>
      <c r="D1674" s="63" t="s">
        <v>2030</v>
      </c>
      <c r="E1674" s="64">
        <v>0</v>
      </c>
      <c r="F1674" s="64">
        <v>3</v>
      </c>
      <c r="G1674" s="64">
        <v>0</v>
      </c>
      <c r="H1674" s="64">
        <v>0</v>
      </c>
      <c r="I1674" s="62" t="s">
        <v>2032</v>
      </c>
      <c r="J1674" s="65">
        <v>1</v>
      </c>
      <c r="K1674" s="62" t="s">
        <v>328</v>
      </c>
      <c r="L1674" s="65">
        <v>2</v>
      </c>
      <c r="M1674" s="62" t="s">
        <v>66</v>
      </c>
      <c r="N1674" s="65">
        <v>1</v>
      </c>
      <c r="O1674" s="62"/>
      <c r="P1674" s="65">
        <v>0</v>
      </c>
      <c r="Q1674" s="62"/>
      <c r="R1674" s="65">
        <v>0</v>
      </c>
      <c r="S1674" s="66">
        <v>6</v>
      </c>
      <c r="T1674" s="66">
        <v>10</v>
      </c>
    </row>
    <row r="1675" ht="16.5" spans="1:20">
      <c r="A1675" s="4">
        <v>4</v>
      </c>
      <c r="B1675" s="62" t="s">
        <v>2028</v>
      </c>
      <c r="C1675" s="62" t="s">
        <v>2034</v>
      </c>
      <c r="D1675" s="63" t="s">
        <v>2030</v>
      </c>
      <c r="E1675" s="64">
        <v>1</v>
      </c>
      <c r="F1675" s="64">
        <v>2</v>
      </c>
      <c r="G1675" s="64">
        <v>0</v>
      </c>
      <c r="H1675" s="64">
        <v>0</v>
      </c>
      <c r="I1675" s="62" t="s">
        <v>2032</v>
      </c>
      <c r="J1675" s="65">
        <v>1</v>
      </c>
      <c r="K1675" s="62" t="s">
        <v>328</v>
      </c>
      <c r="L1675" s="65">
        <v>3</v>
      </c>
      <c r="M1675" s="62" t="s">
        <v>1995</v>
      </c>
      <c r="N1675" s="65">
        <v>1</v>
      </c>
      <c r="O1675" s="62"/>
      <c r="P1675" s="65">
        <v>0</v>
      </c>
      <c r="Q1675" s="62"/>
      <c r="R1675" s="65">
        <v>0</v>
      </c>
      <c r="S1675" s="66">
        <v>6</v>
      </c>
      <c r="T1675" s="66">
        <v>10</v>
      </c>
    </row>
    <row r="1676" ht="16.5" spans="1:20">
      <c r="A1676" s="4">
        <v>5</v>
      </c>
      <c r="B1676" s="62" t="s">
        <v>2028</v>
      </c>
      <c r="C1676" s="62" t="s">
        <v>2035</v>
      </c>
      <c r="D1676" s="63" t="s">
        <v>2030</v>
      </c>
      <c r="E1676" s="64">
        <v>0</v>
      </c>
      <c r="F1676" s="64">
        <v>0</v>
      </c>
      <c r="G1676" s="64">
        <v>0</v>
      </c>
      <c r="H1676" s="64">
        <v>1</v>
      </c>
      <c r="I1676" s="62" t="s">
        <v>70</v>
      </c>
      <c r="J1676" s="65">
        <v>3</v>
      </c>
      <c r="K1676" s="62" t="s">
        <v>289</v>
      </c>
      <c r="L1676" s="65">
        <v>2</v>
      </c>
      <c r="M1676" s="62" t="s">
        <v>499</v>
      </c>
      <c r="N1676" s="65">
        <v>2</v>
      </c>
      <c r="O1676" s="62"/>
      <c r="P1676" s="65">
        <v>0</v>
      </c>
      <c r="Q1676" s="62"/>
      <c r="R1676" s="65">
        <v>0</v>
      </c>
      <c r="S1676" s="66">
        <v>6</v>
      </c>
      <c r="T1676" s="66">
        <v>10</v>
      </c>
    </row>
    <row r="1677" ht="16.5" spans="1:20">
      <c r="A1677" s="4">
        <v>1</v>
      </c>
      <c r="B1677" s="62" t="s">
        <v>2036</v>
      </c>
      <c r="C1677" s="62" t="s">
        <v>2037</v>
      </c>
      <c r="D1677" s="63" t="s">
        <v>2038</v>
      </c>
      <c r="E1677" s="64">
        <v>0</v>
      </c>
      <c r="F1677" s="64">
        <v>1</v>
      </c>
      <c r="G1677" s="64">
        <v>1</v>
      </c>
      <c r="H1677" s="64">
        <v>0</v>
      </c>
      <c r="I1677" s="62" t="s">
        <v>79</v>
      </c>
      <c r="J1677" s="65">
        <v>2</v>
      </c>
      <c r="K1677" s="62" t="s">
        <v>323</v>
      </c>
      <c r="L1677" s="65">
        <v>1</v>
      </c>
      <c r="M1677" s="62" t="s">
        <v>324</v>
      </c>
      <c r="N1677" s="65">
        <v>1</v>
      </c>
      <c r="O1677" s="62"/>
      <c r="P1677" s="65">
        <v>0</v>
      </c>
      <c r="Q1677" s="62"/>
      <c r="R1677" s="65">
        <v>0</v>
      </c>
      <c r="S1677" s="66">
        <v>6</v>
      </c>
      <c r="T1677" s="66">
        <v>10</v>
      </c>
    </row>
    <row r="1678" ht="16.5" spans="1:20">
      <c r="A1678" s="4">
        <v>2</v>
      </c>
      <c r="B1678" s="62" t="s">
        <v>2036</v>
      </c>
      <c r="C1678" s="62" t="s">
        <v>2039</v>
      </c>
      <c r="D1678" s="63" t="s">
        <v>2038</v>
      </c>
      <c r="E1678" s="64">
        <v>0</v>
      </c>
      <c r="F1678" s="64">
        <v>2</v>
      </c>
      <c r="G1678" s="64">
        <v>0</v>
      </c>
      <c r="H1678" s="64">
        <v>0</v>
      </c>
      <c r="I1678" s="62" t="s">
        <v>1565</v>
      </c>
      <c r="J1678" s="65">
        <v>1</v>
      </c>
      <c r="K1678" s="62" t="s">
        <v>505</v>
      </c>
      <c r="L1678" s="65">
        <v>2</v>
      </c>
      <c r="M1678" s="62" t="s">
        <v>79</v>
      </c>
      <c r="N1678" s="65">
        <v>2</v>
      </c>
      <c r="O1678" s="62"/>
      <c r="P1678" s="65">
        <v>0</v>
      </c>
      <c r="Q1678" s="62"/>
      <c r="R1678" s="65">
        <v>0</v>
      </c>
      <c r="S1678" s="66">
        <v>6</v>
      </c>
      <c r="T1678" s="66">
        <v>10</v>
      </c>
    </row>
    <row r="1679" ht="16.5" spans="1:20">
      <c r="A1679" s="4">
        <v>3</v>
      </c>
      <c r="B1679" s="62" t="s">
        <v>2036</v>
      </c>
      <c r="C1679" s="62" t="s">
        <v>2040</v>
      </c>
      <c r="D1679" s="63" t="s">
        <v>2038</v>
      </c>
      <c r="E1679" s="64">
        <v>0</v>
      </c>
      <c r="F1679" s="64">
        <v>1</v>
      </c>
      <c r="G1679" s="64">
        <v>0</v>
      </c>
      <c r="H1679" s="64">
        <v>1</v>
      </c>
      <c r="I1679" s="62" t="s">
        <v>2041</v>
      </c>
      <c r="J1679" s="65">
        <v>1</v>
      </c>
      <c r="K1679" s="62" t="s">
        <v>79</v>
      </c>
      <c r="L1679" s="65">
        <v>1</v>
      </c>
      <c r="M1679" s="62" t="s">
        <v>323</v>
      </c>
      <c r="N1679" s="65">
        <v>2</v>
      </c>
      <c r="O1679" s="62" t="s">
        <v>324</v>
      </c>
      <c r="P1679" s="65">
        <v>2</v>
      </c>
      <c r="Q1679" s="62"/>
      <c r="R1679" s="65">
        <v>0</v>
      </c>
      <c r="S1679" s="66">
        <v>6</v>
      </c>
      <c r="T1679" s="66">
        <v>10</v>
      </c>
    </row>
    <row r="1680" ht="16.5" spans="1:20">
      <c r="A1680" s="4">
        <v>4</v>
      </c>
      <c r="B1680" s="62" t="s">
        <v>2036</v>
      </c>
      <c r="C1680" s="62" t="s">
        <v>2042</v>
      </c>
      <c r="D1680" s="63" t="s">
        <v>2038</v>
      </c>
      <c r="E1680" s="64">
        <v>2</v>
      </c>
      <c r="F1680" s="64">
        <v>0</v>
      </c>
      <c r="G1680" s="64">
        <v>0</v>
      </c>
      <c r="H1680" s="64">
        <v>1</v>
      </c>
      <c r="I1680" s="62" t="s">
        <v>1565</v>
      </c>
      <c r="J1680" s="65">
        <v>2</v>
      </c>
      <c r="K1680" s="62" t="s">
        <v>505</v>
      </c>
      <c r="L1680" s="65">
        <v>1</v>
      </c>
      <c r="M1680" s="62" t="s">
        <v>1697</v>
      </c>
      <c r="N1680" s="65">
        <v>1</v>
      </c>
      <c r="O1680" s="62"/>
      <c r="P1680" s="65">
        <v>0</v>
      </c>
      <c r="Q1680" s="62"/>
      <c r="R1680" s="65">
        <v>0</v>
      </c>
      <c r="S1680" s="66">
        <v>6</v>
      </c>
      <c r="T1680" s="66">
        <v>10</v>
      </c>
    </row>
    <row r="1681" ht="16.5" spans="1:20">
      <c r="A1681" s="4">
        <v>5</v>
      </c>
      <c r="B1681" s="62" t="s">
        <v>2036</v>
      </c>
      <c r="C1681" s="62" t="s">
        <v>2043</v>
      </c>
      <c r="D1681" s="63" t="s">
        <v>2038</v>
      </c>
      <c r="E1681" s="64">
        <v>1</v>
      </c>
      <c r="F1681" s="64">
        <v>0</v>
      </c>
      <c r="G1681" s="64">
        <v>0</v>
      </c>
      <c r="H1681" s="64">
        <v>1</v>
      </c>
      <c r="I1681" s="62" t="s">
        <v>2041</v>
      </c>
      <c r="J1681" s="65">
        <v>1</v>
      </c>
      <c r="K1681" s="62" t="s">
        <v>79</v>
      </c>
      <c r="L1681" s="65">
        <v>1</v>
      </c>
      <c r="M1681" s="62" t="s">
        <v>1697</v>
      </c>
      <c r="N1681" s="65">
        <v>2</v>
      </c>
      <c r="O1681" s="62"/>
      <c r="P1681" s="65">
        <v>0</v>
      </c>
      <c r="Q1681" s="62"/>
      <c r="R1681" s="65">
        <v>0</v>
      </c>
      <c r="S1681" s="66">
        <v>6</v>
      </c>
      <c r="T1681" s="66">
        <v>10</v>
      </c>
    </row>
    <row r="1682" ht="16.5" spans="1:20">
      <c r="A1682" s="4">
        <v>1</v>
      </c>
      <c r="B1682" s="62" t="s">
        <v>2044</v>
      </c>
      <c r="C1682" s="62" t="s">
        <v>2045</v>
      </c>
      <c r="D1682" s="63" t="s">
        <v>2046</v>
      </c>
      <c r="E1682" s="64">
        <v>0</v>
      </c>
      <c r="F1682" s="64">
        <v>1</v>
      </c>
      <c r="G1682" s="64">
        <v>0</v>
      </c>
      <c r="H1682" s="64">
        <v>1</v>
      </c>
      <c r="I1682" s="62" t="s">
        <v>61</v>
      </c>
      <c r="J1682" s="65">
        <v>3</v>
      </c>
      <c r="K1682" s="62" t="s">
        <v>214</v>
      </c>
      <c r="L1682" s="65">
        <v>1</v>
      </c>
      <c r="M1682" s="62"/>
      <c r="N1682" s="65">
        <v>0</v>
      </c>
      <c r="O1682" s="62"/>
      <c r="P1682" s="65">
        <v>0</v>
      </c>
      <c r="Q1682" s="62"/>
      <c r="R1682" s="65">
        <v>0</v>
      </c>
      <c r="S1682" s="66">
        <v>6</v>
      </c>
      <c r="T1682" s="66">
        <v>10</v>
      </c>
    </row>
    <row r="1683" ht="16.5" spans="1:20">
      <c r="A1683" s="4">
        <v>2</v>
      </c>
      <c r="B1683" s="62" t="s">
        <v>2044</v>
      </c>
      <c r="C1683" s="62" t="s">
        <v>2047</v>
      </c>
      <c r="D1683" s="63" t="s">
        <v>2046</v>
      </c>
      <c r="E1683" s="64">
        <v>0</v>
      </c>
      <c r="F1683" s="64">
        <v>0</v>
      </c>
      <c r="G1683" s="64">
        <v>0</v>
      </c>
      <c r="H1683" s="64">
        <v>1</v>
      </c>
      <c r="I1683" s="62" t="s">
        <v>2048</v>
      </c>
      <c r="J1683" s="65">
        <v>1</v>
      </c>
      <c r="K1683" s="62" t="s">
        <v>532</v>
      </c>
      <c r="L1683" s="65">
        <v>2</v>
      </c>
      <c r="M1683" s="62" t="s">
        <v>24</v>
      </c>
      <c r="N1683" s="65">
        <v>1</v>
      </c>
      <c r="O1683" s="62"/>
      <c r="P1683" s="65">
        <v>0</v>
      </c>
      <c r="Q1683" s="62"/>
      <c r="R1683" s="65">
        <v>0</v>
      </c>
      <c r="S1683" s="66">
        <v>6</v>
      </c>
      <c r="T1683" s="66">
        <v>10</v>
      </c>
    </row>
    <row r="1684" ht="16.5" spans="1:20">
      <c r="A1684" s="4">
        <v>3</v>
      </c>
      <c r="B1684" s="62" t="s">
        <v>2044</v>
      </c>
      <c r="C1684" s="62" t="s">
        <v>2049</v>
      </c>
      <c r="D1684" s="63" t="s">
        <v>2046</v>
      </c>
      <c r="E1684" s="64">
        <v>1</v>
      </c>
      <c r="F1684" s="64">
        <v>1</v>
      </c>
      <c r="G1684" s="64">
        <v>0</v>
      </c>
      <c r="H1684" s="64">
        <v>1</v>
      </c>
      <c r="I1684" s="62" t="s">
        <v>2048</v>
      </c>
      <c r="J1684" s="65">
        <v>1</v>
      </c>
      <c r="K1684" s="62" t="s">
        <v>532</v>
      </c>
      <c r="L1684" s="65">
        <v>1</v>
      </c>
      <c r="M1684" s="62" t="s">
        <v>1714</v>
      </c>
      <c r="N1684" s="65">
        <v>1</v>
      </c>
      <c r="O1684" s="62"/>
      <c r="P1684" s="65">
        <v>0</v>
      </c>
      <c r="Q1684" s="62"/>
      <c r="R1684" s="65">
        <v>0</v>
      </c>
      <c r="S1684" s="66">
        <v>6</v>
      </c>
      <c r="T1684" s="66">
        <v>10</v>
      </c>
    </row>
    <row r="1685" ht="16.5" spans="1:20">
      <c r="A1685" s="4">
        <v>4</v>
      </c>
      <c r="B1685" s="62" t="s">
        <v>2044</v>
      </c>
      <c r="C1685" s="62" t="s">
        <v>2050</v>
      </c>
      <c r="D1685" s="63" t="s">
        <v>2046</v>
      </c>
      <c r="E1685" s="64">
        <v>0</v>
      </c>
      <c r="F1685" s="64">
        <v>0</v>
      </c>
      <c r="G1685" s="64">
        <v>0</v>
      </c>
      <c r="H1685" s="64">
        <v>2</v>
      </c>
      <c r="I1685" s="62" t="s">
        <v>24</v>
      </c>
      <c r="J1685" s="65">
        <v>2</v>
      </c>
      <c r="K1685" s="62" t="s">
        <v>1714</v>
      </c>
      <c r="L1685" s="65">
        <v>1</v>
      </c>
      <c r="M1685" s="62"/>
      <c r="N1685" s="65">
        <v>0</v>
      </c>
      <c r="O1685" s="62"/>
      <c r="P1685" s="65">
        <v>0</v>
      </c>
      <c r="Q1685" s="62"/>
      <c r="R1685" s="65">
        <v>0</v>
      </c>
      <c r="S1685" s="66">
        <v>6</v>
      </c>
      <c r="T1685" s="66">
        <v>10</v>
      </c>
    </row>
    <row r="1686" ht="16.5" spans="1:20">
      <c r="A1686" s="4">
        <v>5</v>
      </c>
      <c r="B1686" s="62" t="s">
        <v>2044</v>
      </c>
      <c r="C1686" s="62" t="s">
        <v>2051</v>
      </c>
      <c r="D1686" s="63" t="s">
        <v>2046</v>
      </c>
      <c r="E1686" s="64">
        <v>2</v>
      </c>
      <c r="F1686" s="64">
        <v>0</v>
      </c>
      <c r="G1686" s="64">
        <v>0</v>
      </c>
      <c r="H1686" s="64">
        <v>1</v>
      </c>
      <c r="I1686" s="62" t="s">
        <v>2048</v>
      </c>
      <c r="J1686" s="65">
        <v>1</v>
      </c>
      <c r="K1686" s="62" t="s">
        <v>532</v>
      </c>
      <c r="L1686" s="65">
        <v>1</v>
      </c>
      <c r="M1686" s="62" t="s">
        <v>214</v>
      </c>
      <c r="N1686" s="65">
        <v>2</v>
      </c>
      <c r="O1686" s="62"/>
      <c r="P1686" s="65">
        <v>0</v>
      </c>
      <c r="Q1686" s="62"/>
      <c r="R1686" s="65">
        <v>0</v>
      </c>
      <c r="S1686" s="66">
        <v>6</v>
      </c>
      <c r="T1686" s="66">
        <v>10</v>
      </c>
    </row>
    <row r="1687" ht="16.5" spans="1:20">
      <c r="A1687" s="4">
        <v>1</v>
      </c>
      <c r="B1687" s="62" t="s">
        <v>2052</v>
      </c>
      <c r="C1687" s="62" t="s">
        <v>2053</v>
      </c>
      <c r="D1687" s="63" t="s">
        <v>2054</v>
      </c>
      <c r="E1687" s="64">
        <v>0</v>
      </c>
      <c r="F1687" s="64">
        <v>0</v>
      </c>
      <c r="G1687" s="64">
        <v>0</v>
      </c>
      <c r="H1687" s="64">
        <v>0</v>
      </c>
      <c r="I1687" s="62"/>
      <c r="J1687" s="65">
        <v>0</v>
      </c>
      <c r="K1687" s="62"/>
      <c r="L1687" s="65">
        <v>0</v>
      </c>
      <c r="M1687" s="62"/>
      <c r="N1687" s="65">
        <v>0</v>
      </c>
      <c r="O1687" s="62"/>
      <c r="P1687" s="65">
        <v>0</v>
      </c>
      <c r="Q1687" s="62"/>
      <c r="R1687" s="65">
        <v>0</v>
      </c>
      <c r="S1687" s="66">
        <v>0</v>
      </c>
      <c r="T1687" s="66">
        <v>0</v>
      </c>
    </row>
    <row r="1688" ht="16.5" spans="1:20">
      <c r="A1688" s="4">
        <v>2</v>
      </c>
      <c r="B1688" s="62" t="s">
        <v>2052</v>
      </c>
      <c r="C1688" s="62" t="s">
        <v>2055</v>
      </c>
      <c r="D1688" s="63" t="s">
        <v>2054</v>
      </c>
      <c r="E1688" s="64">
        <v>0</v>
      </c>
      <c r="F1688" s="64">
        <v>0</v>
      </c>
      <c r="G1688" s="64">
        <v>0</v>
      </c>
      <c r="H1688" s="64">
        <v>0</v>
      </c>
      <c r="I1688" s="62"/>
      <c r="J1688" s="65">
        <v>0</v>
      </c>
      <c r="K1688" s="62"/>
      <c r="L1688" s="65">
        <v>0</v>
      </c>
      <c r="M1688" s="62"/>
      <c r="N1688" s="65">
        <v>0</v>
      </c>
      <c r="O1688" s="62"/>
      <c r="P1688" s="65">
        <v>0</v>
      </c>
      <c r="Q1688" s="62"/>
      <c r="R1688" s="65">
        <v>0</v>
      </c>
      <c r="S1688" s="66">
        <v>0</v>
      </c>
      <c r="T1688" s="66">
        <v>0</v>
      </c>
    </row>
    <row r="1689" ht="16.5" spans="1:20">
      <c r="A1689" s="4">
        <v>3</v>
      </c>
      <c r="B1689" s="62" t="s">
        <v>2052</v>
      </c>
      <c r="C1689" s="62" t="s">
        <v>2056</v>
      </c>
      <c r="D1689" s="63" t="s">
        <v>2054</v>
      </c>
      <c r="E1689" s="64">
        <v>0</v>
      </c>
      <c r="F1689" s="64">
        <v>0</v>
      </c>
      <c r="G1689" s="64">
        <v>0</v>
      </c>
      <c r="H1689" s="64">
        <v>0</v>
      </c>
      <c r="I1689" s="62"/>
      <c r="J1689" s="65">
        <v>0</v>
      </c>
      <c r="K1689" s="62"/>
      <c r="L1689" s="65">
        <v>0</v>
      </c>
      <c r="M1689" s="62"/>
      <c r="N1689" s="65">
        <v>0</v>
      </c>
      <c r="O1689" s="62"/>
      <c r="P1689" s="65">
        <v>0</v>
      </c>
      <c r="Q1689" s="62"/>
      <c r="R1689" s="65">
        <v>0</v>
      </c>
      <c r="S1689" s="66">
        <v>0</v>
      </c>
      <c r="T1689" s="66">
        <v>0</v>
      </c>
    </row>
    <row r="1690" ht="16.5" spans="1:20">
      <c r="A1690" s="4">
        <v>4</v>
      </c>
      <c r="B1690" s="62" t="s">
        <v>2052</v>
      </c>
      <c r="C1690" s="62" t="s">
        <v>2057</v>
      </c>
      <c r="D1690" s="63" t="s">
        <v>2054</v>
      </c>
      <c r="E1690" s="64">
        <v>0</v>
      </c>
      <c r="F1690" s="64">
        <v>0</v>
      </c>
      <c r="G1690" s="64">
        <v>0</v>
      </c>
      <c r="H1690" s="64">
        <v>0</v>
      </c>
      <c r="I1690" s="62"/>
      <c r="J1690" s="65">
        <v>0</v>
      </c>
      <c r="K1690" s="62"/>
      <c r="L1690" s="65">
        <v>0</v>
      </c>
      <c r="M1690" s="62"/>
      <c r="N1690" s="65">
        <v>0</v>
      </c>
      <c r="O1690" s="62"/>
      <c r="P1690" s="65">
        <v>0</v>
      </c>
      <c r="Q1690" s="62"/>
      <c r="R1690" s="65">
        <v>0</v>
      </c>
      <c r="S1690" s="66">
        <v>0</v>
      </c>
      <c r="T1690" s="66">
        <v>0</v>
      </c>
    </row>
    <row r="1691" ht="16.5" spans="1:20">
      <c r="A1691" s="4">
        <v>5</v>
      </c>
      <c r="B1691" s="62" t="s">
        <v>2052</v>
      </c>
      <c r="C1691" s="62" t="s">
        <v>2058</v>
      </c>
      <c r="D1691" s="63" t="s">
        <v>2054</v>
      </c>
      <c r="E1691" s="64">
        <v>0</v>
      </c>
      <c r="F1691" s="64">
        <v>0</v>
      </c>
      <c r="G1691" s="64">
        <v>0</v>
      </c>
      <c r="H1691" s="64">
        <v>0</v>
      </c>
      <c r="I1691" s="62"/>
      <c r="J1691" s="65">
        <v>0</v>
      </c>
      <c r="K1691" s="62"/>
      <c r="L1691" s="65">
        <v>0</v>
      </c>
      <c r="M1691" s="62"/>
      <c r="N1691" s="65">
        <v>0</v>
      </c>
      <c r="O1691" s="62"/>
      <c r="P1691" s="65">
        <v>0</v>
      </c>
      <c r="Q1691" s="62"/>
      <c r="R1691" s="65">
        <v>0</v>
      </c>
      <c r="S1691" s="66">
        <v>0</v>
      </c>
      <c r="T1691" s="66">
        <v>0</v>
      </c>
    </row>
    <row r="1692" ht="16.5" spans="1:20">
      <c r="A1692" s="4">
        <v>1</v>
      </c>
      <c r="B1692" s="62" t="s">
        <v>2059</v>
      </c>
      <c r="C1692" s="62" t="s">
        <v>2060</v>
      </c>
      <c r="D1692" s="63" t="s">
        <v>2061</v>
      </c>
      <c r="E1692" s="64">
        <v>0</v>
      </c>
      <c r="F1692" s="64">
        <v>0</v>
      </c>
      <c r="G1692" s="64">
        <v>0</v>
      </c>
      <c r="H1692" s="64">
        <v>0</v>
      </c>
      <c r="I1692" s="62"/>
      <c r="J1692" s="65">
        <v>0</v>
      </c>
      <c r="K1692" s="62"/>
      <c r="L1692" s="65">
        <v>0</v>
      </c>
      <c r="M1692" s="62"/>
      <c r="N1692" s="65">
        <v>0</v>
      </c>
      <c r="O1692" s="62"/>
      <c r="P1692" s="65">
        <v>0</v>
      </c>
      <c r="Q1692" s="62"/>
      <c r="R1692" s="65">
        <v>0</v>
      </c>
      <c r="S1692" s="66">
        <v>0</v>
      </c>
      <c r="T1692" s="66">
        <v>0</v>
      </c>
    </row>
    <row r="1693" ht="16.5" spans="1:20">
      <c r="A1693" s="4">
        <v>2</v>
      </c>
      <c r="B1693" s="62" t="s">
        <v>2059</v>
      </c>
      <c r="C1693" s="62" t="s">
        <v>2062</v>
      </c>
      <c r="D1693" s="63" t="s">
        <v>2061</v>
      </c>
      <c r="E1693" s="64">
        <v>0</v>
      </c>
      <c r="F1693" s="64">
        <v>0</v>
      </c>
      <c r="G1693" s="64">
        <v>0</v>
      </c>
      <c r="H1693" s="64">
        <v>0</v>
      </c>
      <c r="I1693" s="62"/>
      <c r="J1693" s="65">
        <v>0</v>
      </c>
      <c r="K1693" s="62"/>
      <c r="L1693" s="65">
        <v>0</v>
      </c>
      <c r="M1693" s="62"/>
      <c r="N1693" s="65">
        <v>0</v>
      </c>
      <c r="O1693" s="62"/>
      <c r="P1693" s="65">
        <v>0</v>
      </c>
      <c r="Q1693" s="62"/>
      <c r="R1693" s="65">
        <v>0</v>
      </c>
      <c r="S1693" s="66">
        <v>0</v>
      </c>
      <c r="T1693" s="66">
        <v>0</v>
      </c>
    </row>
    <row r="1694" ht="16.5" spans="1:20">
      <c r="A1694" s="4">
        <v>3</v>
      </c>
      <c r="B1694" s="62" t="s">
        <v>2059</v>
      </c>
      <c r="C1694" s="62" t="s">
        <v>2063</v>
      </c>
      <c r="D1694" s="63" t="s">
        <v>2061</v>
      </c>
      <c r="E1694" s="64">
        <v>0</v>
      </c>
      <c r="F1694" s="64">
        <v>0</v>
      </c>
      <c r="G1694" s="64">
        <v>0</v>
      </c>
      <c r="H1694" s="64">
        <v>0</v>
      </c>
      <c r="I1694" s="62"/>
      <c r="J1694" s="65">
        <v>0</v>
      </c>
      <c r="K1694" s="62"/>
      <c r="L1694" s="65">
        <v>0</v>
      </c>
      <c r="M1694" s="62"/>
      <c r="N1694" s="65">
        <v>0</v>
      </c>
      <c r="O1694" s="62"/>
      <c r="P1694" s="65">
        <v>0</v>
      </c>
      <c r="Q1694" s="62"/>
      <c r="R1694" s="65">
        <v>0</v>
      </c>
      <c r="S1694" s="66">
        <v>0</v>
      </c>
      <c r="T1694" s="66">
        <v>0</v>
      </c>
    </row>
    <row r="1695" ht="16.5" spans="1:20">
      <c r="A1695" s="4">
        <v>4</v>
      </c>
      <c r="B1695" s="62" t="s">
        <v>2059</v>
      </c>
      <c r="C1695" s="62" t="s">
        <v>2064</v>
      </c>
      <c r="D1695" s="63" t="s">
        <v>2061</v>
      </c>
      <c r="E1695" s="64">
        <v>0</v>
      </c>
      <c r="F1695" s="64">
        <v>0</v>
      </c>
      <c r="G1695" s="64">
        <v>0</v>
      </c>
      <c r="H1695" s="64">
        <v>0</v>
      </c>
      <c r="I1695" s="62"/>
      <c r="J1695" s="65">
        <v>0</v>
      </c>
      <c r="K1695" s="62"/>
      <c r="L1695" s="65">
        <v>0</v>
      </c>
      <c r="M1695" s="62"/>
      <c r="N1695" s="65">
        <v>0</v>
      </c>
      <c r="O1695" s="62"/>
      <c r="P1695" s="65">
        <v>0</v>
      </c>
      <c r="Q1695" s="62"/>
      <c r="R1695" s="65">
        <v>0</v>
      </c>
      <c r="S1695" s="66">
        <v>0</v>
      </c>
      <c r="T1695" s="66">
        <v>0</v>
      </c>
    </row>
    <row r="1696" ht="16.5" spans="1:20">
      <c r="A1696" s="4">
        <v>5</v>
      </c>
      <c r="B1696" s="62" t="s">
        <v>2059</v>
      </c>
      <c r="C1696" s="62" t="s">
        <v>2065</v>
      </c>
      <c r="D1696" s="63" t="s">
        <v>2061</v>
      </c>
      <c r="E1696" s="64">
        <v>0</v>
      </c>
      <c r="F1696" s="64">
        <v>0</v>
      </c>
      <c r="G1696" s="64">
        <v>0</v>
      </c>
      <c r="H1696" s="64">
        <v>0</v>
      </c>
      <c r="I1696" s="62"/>
      <c r="J1696" s="65">
        <v>0</v>
      </c>
      <c r="K1696" s="62"/>
      <c r="L1696" s="65">
        <v>0</v>
      </c>
      <c r="M1696" s="62"/>
      <c r="N1696" s="65">
        <v>0</v>
      </c>
      <c r="O1696" s="62"/>
      <c r="P1696" s="65">
        <v>0</v>
      </c>
      <c r="Q1696" s="62"/>
      <c r="R1696" s="65">
        <v>0</v>
      </c>
      <c r="S1696" s="66">
        <v>0</v>
      </c>
      <c r="T1696" s="66">
        <v>0</v>
      </c>
    </row>
    <row r="1697" ht="16.5" spans="1:20">
      <c r="A1697" s="4">
        <v>1</v>
      </c>
      <c r="B1697" s="62" t="s">
        <v>2066</v>
      </c>
      <c r="C1697" s="62" t="s">
        <v>2067</v>
      </c>
      <c r="D1697" s="63" t="s">
        <v>2068</v>
      </c>
      <c r="E1697" s="64">
        <v>0</v>
      </c>
      <c r="F1697" s="64">
        <v>0</v>
      </c>
      <c r="G1697" s="64">
        <v>0</v>
      </c>
      <c r="H1697" s="64">
        <v>0</v>
      </c>
      <c r="I1697" s="62"/>
      <c r="J1697" s="65">
        <v>0</v>
      </c>
      <c r="K1697" s="62"/>
      <c r="L1697" s="65">
        <v>0</v>
      </c>
      <c r="M1697" s="62"/>
      <c r="N1697" s="65">
        <v>0</v>
      </c>
      <c r="O1697" s="62"/>
      <c r="P1697" s="65">
        <v>0</v>
      </c>
      <c r="Q1697" s="62"/>
      <c r="R1697" s="65">
        <v>0</v>
      </c>
      <c r="S1697" s="66">
        <v>0</v>
      </c>
      <c r="T1697" s="66">
        <v>0</v>
      </c>
    </row>
    <row r="1698" ht="16.5" spans="1:20">
      <c r="A1698" s="4">
        <v>2</v>
      </c>
      <c r="B1698" s="62" t="s">
        <v>2066</v>
      </c>
      <c r="C1698" s="62" t="s">
        <v>2069</v>
      </c>
      <c r="D1698" s="63" t="s">
        <v>2068</v>
      </c>
      <c r="E1698" s="64">
        <v>0</v>
      </c>
      <c r="F1698" s="64">
        <v>0</v>
      </c>
      <c r="G1698" s="64">
        <v>0</v>
      </c>
      <c r="H1698" s="64">
        <v>0</v>
      </c>
      <c r="I1698" s="62"/>
      <c r="J1698" s="65">
        <v>0</v>
      </c>
      <c r="K1698" s="62"/>
      <c r="L1698" s="65">
        <v>0</v>
      </c>
      <c r="M1698" s="62"/>
      <c r="N1698" s="65">
        <v>0</v>
      </c>
      <c r="O1698" s="62"/>
      <c r="P1698" s="65">
        <v>0</v>
      </c>
      <c r="Q1698" s="62"/>
      <c r="R1698" s="65">
        <v>0</v>
      </c>
      <c r="S1698" s="66">
        <v>0</v>
      </c>
      <c r="T1698" s="66">
        <v>0</v>
      </c>
    </row>
    <row r="1699" ht="16.5" spans="1:20">
      <c r="A1699" s="4">
        <v>3</v>
      </c>
      <c r="B1699" s="62" t="s">
        <v>2066</v>
      </c>
      <c r="C1699" s="62" t="s">
        <v>2070</v>
      </c>
      <c r="D1699" s="63" t="s">
        <v>2068</v>
      </c>
      <c r="E1699" s="64">
        <v>0</v>
      </c>
      <c r="F1699" s="64">
        <v>0</v>
      </c>
      <c r="G1699" s="64">
        <v>0</v>
      </c>
      <c r="H1699" s="64">
        <v>0</v>
      </c>
      <c r="I1699" s="62"/>
      <c r="J1699" s="65">
        <v>0</v>
      </c>
      <c r="K1699" s="62"/>
      <c r="L1699" s="65">
        <v>0</v>
      </c>
      <c r="M1699" s="62"/>
      <c r="N1699" s="65">
        <v>0</v>
      </c>
      <c r="O1699" s="62"/>
      <c r="P1699" s="65">
        <v>0</v>
      </c>
      <c r="Q1699" s="62"/>
      <c r="R1699" s="65">
        <v>0</v>
      </c>
      <c r="S1699" s="66">
        <v>0</v>
      </c>
      <c r="T1699" s="66">
        <v>0</v>
      </c>
    </row>
    <row r="1700" ht="16.5" spans="1:20">
      <c r="A1700" s="4">
        <v>4</v>
      </c>
      <c r="B1700" s="62" t="s">
        <v>2066</v>
      </c>
      <c r="C1700" s="62" t="s">
        <v>2071</v>
      </c>
      <c r="D1700" s="63" t="s">
        <v>2068</v>
      </c>
      <c r="E1700" s="64">
        <v>0</v>
      </c>
      <c r="F1700" s="64">
        <v>0</v>
      </c>
      <c r="G1700" s="64">
        <v>0</v>
      </c>
      <c r="H1700" s="64">
        <v>0</v>
      </c>
      <c r="I1700" s="62"/>
      <c r="J1700" s="65">
        <v>0</v>
      </c>
      <c r="K1700" s="62"/>
      <c r="L1700" s="65">
        <v>0</v>
      </c>
      <c r="M1700" s="62"/>
      <c r="N1700" s="65">
        <v>0</v>
      </c>
      <c r="O1700" s="62"/>
      <c r="P1700" s="65">
        <v>0</v>
      </c>
      <c r="Q1700" s="62"/>
      <c r="R1700" s="65">
        <v>0</v>
      </c>
      <c r="S1700" s="66">
        <v>0</v>
      </c>
      <c r="T1700" s="66">
        <v>0</v>
      </c>
    </row>
    <row r="1701" ht="16.5" spans="1:20">
      <c r="A1701" s="4">
        <v>5</v>
      </c>
      <c r="B1701" s="62" t="s">
        <v>2066</v>
      </c>
      <c r="C1701" s="62" t="s">
        <v>2072</v>
      </c>
      <c r="D1701" s="63" t="s">
        <v>2068</v>
      </c>
      <c r="E1701" s="64">
        <v>0</v>
      </c>
      <c r="F1701" s="64">
        <v>0</v>
      </c>
      <c r="G1701" s="64">
        <v>0</v>
      </c>
      <c r="H1701" s="64">
        <v>0</v>
      </c>
      <c r="I1701" s="62"/>
      <c r="J1701" s="65">
        <v>0</v>
      </c>
      <c r="K1701" s="62"/>
      <c r="L1701" s="65">
        <v>0</v>
      </c>
      <c r="M1701" s="62"/>
      <c r="N1701" s="65">
        <v>0</v>
      </c>
      <c r="O1701" s="62"/>
      <c r="P1701" s="65">
        <v>0</v>
      </c>
      <c r="Q1701" s="62"/>
      <c r="R1701" s="65">
        <v>0</v>
      </c>
      <c r="S1701" s="66">
        <v>0</v>
      </c>
      <c r="T1701" s="66">
        <v>0</v>
      </c>
    </row>
    <row r="1702" ht="16.5" spans="1:20">
      <c r="A1702" s="4">
        <v>1</v>
      </c>
      <c r="B1702" s="62" t="s">
        <v>2073</v>
      </c>
      <c r="C1702" s="62" t="s">
        <v>2073</v>
      </c>
      <c r="D1702" s="63" t="s">
        <v>2074</v>
      </c>
      <c r="E1702" s="64">
        <v>0</v>
      </c>
      <c r="F1702" s="64">
        <v>0</v>
      </c>
      <c r="G1702" s="64">
        <v>0</v>
      </c>
      <c r="H1702" s="64">
        <v>0</v>
      </c>
      <c r="I1702" s="62"/>
      <c r="J1702" s="65">
        <v>0</v>
      </c>
      <c r="K1702" s="62"/>
      <c r="L1702" s="65">
        <v>0</v>
      </c>
      <c r="M1702" s="62"/>
      <c r="N1702" s="65">
        <v>0</v>
      </c>
      <c r="O1702" s="62"/>
      <c r="P1702" s="65">
        <v>0</v>
      </c>
      <c r="Q1702" s="62"/>
      <c r="R1702" s="65">
        <v>0</v>
      </c>
      <c r="S1702" s="66">
        <v>0</v>
      </c>
      <c r="T1702" s="66">
        <v>0</v>
      </c>
    </row>
    <row r="1703" ht="16.5" spans="1:20">
      <c r="A1703" s="4">
        <v>0</v>
      </c>
      <c r="B1703" s="62"/>
      <c r="C1703" s="62"/>
      <c r="D1703" s="63"/>
      <c r="E1703" s="64">
        <v>0</v>
      </c>
      <c r="F1703" s="64">
        <v>0</v>
      </c>
      <c r="G1703" s="64">
        <v>0</v>
      </c>
      <c r="H1703" s="64">
        <v>0</v>
      </c>
      <c r="I1703" s="62"/>
      <c r="J1703" s="65">
        <v>0</v>
      </c>
      <c r="K1703" s="62"/>
      <c r="L1703" s="65">
        <v>0</v>
      </c>
      <c r="M1703" s="62"/>
      <c r="N1703" s="65">
        <v>0</v>
      </c>
      <c r="O1703" s="62"/>
      <c r="P1703" s="65">
        <v>0</v>
      </c>
      <c r="Q1703" s="62"/>
      <c r="R1703" s="65">
        <v>0</v>
      </c>
      <c r="S1703" s="66">
        <v>0</v>
      </c>
      <c r="T1703" s="66">
        <v>0</v>
      </c>
    </row>
    <row r="1704" ht="16.5" spans="1:20">
      <c r="A1704" s="4">
        <v>0</v>
      </c>
      <c r="B1704" s="62"/>
      <c r="C1704" s="62"/>
      <c r="D1704" s="63"/>
      <c r="E1704" s="64">
        <v>0</v>
      </c>
      <c r="F1704" s="64">
        <v>0</v>
      </c>
      <c r="G1704" s="64">
        <v>0</v>
      </c>
      <c r="H1704" s="64">
        <v>0</v>
      </c>
      <c r="I1704" s="62"/>
      <c r="J1704" s="65">
        <v>0</v>
      </c>
      <c r="K1704" s="62"/>
      <c r="L1704" s="65">
        <v>0</v>
      </c>
      <c r="M1704" s="62"/>
      <c r="N1704" s="65">
        <v>0</v>
      </c>
      <c r="O1704" s="62"/>
      <c r="P1704" s="65">
        <v>0</v>
      </c>
      <c r="Q1704" s="62"/>
      <c r="R1704" s="65">
        <v>0</v>
      </c>
      <c r="S1704" s="66">
        <v>0</v>
      </c>
      <c r="T1704" s="66">
        <v>0</v>
      </c>
    </row>
    <row r="1705" ht="16.5" spans="1:20">
      <c r="A1705" s="4">
        <v>0</v>
      </c>
      <c r="B1705" s="62"/>
      <c r="C1705" s="62"/>
      <c r="D1705" s="63"/>
      <c r="E1705" s="64">
        <v>0</v>
      </c>
      <c r="F1705" s="64">
        <v>0</v>
      </c>
      <c r="G1705" s="64">
        <v>0</v>
      </c>
      <c r="H1705" s="64">
        <v>0</v>
      </c>
      <c r="I1705" s="62"/>
      <c r="J1705" s="65">
        <v>0</v>
      </c>
      <c r="K1705" s="62"/>
      <c r="L1705" s="65">
        <v>0</v>
      </c>
      <c r="M1705" s="62"/>
      <c r="N1705" s="65">
        <v>0</v>
      </c>
      <c r="O1705" s="62"/>
      <c r="P1705" s="65">
        <v>0</v>
      </c>
      <c r="Q1705" s="62"/>
      <c r="R1705" s="65">
        <v>0</v>
      </c>
      <c r="S1705" s="66">
        <v>0</v>
      </c>
      <c r="T1705" s="66">
        <v>0</v>
      </c>
    </row>
    <row r="1706" ht="16.5" spans="1:20">
      <c r="A1706" s="4">
        <v>0</v>
      </c>
      <c r="B1706" s="62"/>
      <c r="C1706" s="62"/>
      <c r="D1706" s="63"/>
      <c r="E1706" s="64">
        <v>0</v>
      </c>
      <c r="F1706" s="64">
        <v>0</v>
      </c>
      <c r="G1706" s="64">
        <v>0</v>
      </c>
      <c r="H1706" s="64">
        <v>0</v>
      </c>
      <c r="I1706" s="62"/>
      <c r="J1706" s="65">
        <v>0</v>
      </c>
      <c r="K1706" s="62"/>
      <c r="L1706" s="65">
        <v>0</v>
      </c>
      <c r="M1706" s="62"/>
      <c r="N1706" s="65">
        <v>0</v>
      </c>
      <c r="O1706" s="62"/>
      <c r="P1706" s="65">
        <v>0</v>
      </c>
      <c r="Q1706" s="62"/>
      <c r="R1706" s="65">
        <v>0</v>
      </c>
      <c r="S1706" s="66">
        <v>0</v>
      </c>
      <c r="T1706" s="66">
        <v>0</v>
      </c>
    </row>
    <row r="1707" ht="16.5" spans="1:20">
      <c r="A1707" s="4">
        <v>1</v>
      </c>
      <c r="B1707" s="62" t="s">
        <v>2075</v>
      </c>
      <c r="C1707" s="62" t="s">
        <v>2075</v>
      </c>
      <c r="D1707" s="63" t="s">
        <v>2076</v>
      </c>
      <c r="E1707" s="64">
        <v>0</v>
      </c>
      <c r="F1707" s="64">
        <v>0</v>
      </c>
      <c r="G1707" s="64">
        <v>0</v>
      </c>
      <c r="H1707" s="64">
        <v>0</v>
      </c>
      <c r="I1707" s="62"/>
      <c r="J1707" s="65">
        <v>0</v>
      </c>
      <c r="K1707" s="62"/>
      <c r="L1707" s="65">
        <v>0</v>
      </c>
      <c r="M1707" s="62"/>
      <c r="N1707" s="65">
        <v>0</v>
      </c>
      <c r="O1707" s="62"/>
      <c r="P1707" s="65">
        <v>0</v>
      </c>
      <c r="Q1707" s="62"/>
      <c r="R1707" s="65">
        <v>0</v>
      </c>
      <c r="S1707" s="66">
        <v>0</v>
      </c>
      <c r="T1707" s="66">
        <v>0</v>
      </c>
    </row>
    <row r="1708" ht="16.5" spans="1:20">
      <c r="A1708" s="4">
        <v>0</v>
      </c>
      <c r="B1708" s="62"/>
      <c r="C1708" s="62"/>
      <c r="D1708" s="63"/>
      <c r="E1708" s="64">
        <v>0</v>
      </c>
      <c r="F1708" s="64">
        <v>0</v>
      </c>
      <c r="G1708" s="64">
        <v>0</v>
      </c>
      <c r="H1708" s="64">
        <v>0</v>
      </c>
      <c r="I1708" s="62"/>
      <c r="J1708" s="65">
        <v>0</v>
      </c>
      <c r="K1708" s="62"/>
      <c r="L1708" s="65">
        <v>0</v>
      </c>
      <c r="M1708" s="62"/>
      <c r="N1708" s="65">
        <v>0</v>
      </c>
      <c r="O1708" s="62"/>
      <c r="P1708" s="65">
        <v>0</v>
      </c>
      <c r="Q1708" s="62"/>
      <c r="R1708" s="65">
        <v>0</v>
      </c>
      <c r="S1708" s="66">
        <v>0</v>
      </c>
      <c r="T1708" s="66">
        <v>0</v>
      </c>
    </row>
    <row r="1709" ht="16.5" spans="1:20">
      <c r="A1709" s="4">
        <v>0</v>
      </c>
      <c r="B1709" s="62"/>
      <c r="C1709" s="62"/>
      <c r="D1709" s="63"/>
      <c r="E1709" s="64">
        <v>0</v>
      </c>
      <c r="F1709" s="64">
        <v>0</v>
      </c>
      <c r="G1709" s="64">
        <v>0</v>
      </c>
      <c r="H1709" s="64">
        <v>0</v>
      </c>
      <c r="I1709" s="62"/>
      <c r="J1709" s="65">
        <v>0</v>
      </c>
      <c r="K1709" s="62"/>
      <c r="L1709" s="65">
        <v>0</v>
      </c>
      <c r="M1709" s="62"/>
      <c r="N1709" s="65">
        <v>0</v>
      </c>
      <c r="O1709" s="62"/>
      <c r="P1709" s="65">
        <v>0</v>
      </c>
      <c r="Q1709" s="62"/>
      <c r="R1709" s="65">
        <v>0</v>
      </c>
      <c r="S1709" s="66">
        <v>0</v>
      </c>
      <c r="T1709" s="66">
        <v>0</v>
      </c>
    </row>
    <row r="1710" ht="16.5" spans="1:20">
      <c r="A1710" s="4">
        <v>0</v>
      </c>
      <c r="B1710" s="62"/>
      <c r="C1710" s="62"/>
      <c r="D1710" s="63"/>
      <c r="E1710" s="64">
        <v>0</v>
      </c>
      <c r="F1710" s="64">
        <v>0</v>
      </c>
      <c r="G1710" s="64">
        <v>0</v>
      </c>
      <c r="H1710" s="64">
        <v>0</v>
      </c>
      <c r="I1710" s="62"/>
      <c r="J1710" s="65">
        <v>0</v>
      </c>
      <c r="K1710" s="62"/>
      <c r="L1710" s="65">
        <v>0</v>
      </c>
      <c r="M1710" s="62"/>
      <c r="N1710" s="65">
        <v>0</v>
      </c>
      <c r="O1710" s="62"/>
      <c r="P1710" s="65">
        <v>0</v>
      </c>
      <c r="Q1710" s="62"/>
      <c r="R1710" s="65">
        <v>0</v>
      </c>
      <c r="S1710" s="66">
        <v>0</v>
      </c>
      <c r="T1710" s="66">
        <v>0</v>
      </c>
    </row>
    <row r="1711" ht="16.5" spans="1:20">
      <c r="A1711" s="4">
        <v>0</v>
      </c>
      <c r="B1711" s="62"/>
      <c r="C1711" s="62"/>
      <c r="D1711" s="63"/>
      <c r="E1711" s="64">
        <v>0</v>
      </c>
      <c r="F1711" s="64">
        <v>0</v>
      </c>
      <c r="G1711" s="64">
        <v>0</v>
      </c>
      <c r="H1711" s="64">
        <v>0</v>
      </c>
      <c r="I1711" s="62"/>
      <c r="J1711" s="65">
        <v>0</v>
      </c>
      <c r="K1711" s="62"/>
      <c r="L1711" s="65">
        <v>0</v>
      </c>
      <c r="M1711" s="62"/>
      <c r="N1711" s="65">
        <v>0</v>
      </c>
      <c r="O1711" s="62"/>
      <c r="P1711" s="65">
        <v>0</v>
      </c>
      <c r="Q1711" s="62"/>
      <c r="R1711" s="65">
        <v>0</v>
      </c>
      <c r="S1711" s="66">
        <v>0</v>
      </c>
      <c r="T1711" s="66">
        <v>0</v>
      </c>
    </row>
    <row r="1712" ht="16.5" spans="1:20">
      <c r="A1712" s="4">
        <v>1</v>
      </c>
      <c r="B1712" s="62" t="s">
        <v>2077</v>
      </c>
      <c r="C1712" s="62" t="s">
        <v>2078</v>
      </c>
      <c r="D1712" s="63" t="s">
        <v>2079</v>
      </c>
      <c r="E1712" s="64">
        <v>0</v>
      </c>
      <c r="F1712" s="64">
        <v>1</v>
      </c>
      <c r="G1712" s="64">
        <v>0</v>
      </c>
      <c r="H1712" s="64">
        <v>1</v>
      </c>
      <c r="I1712" s="62" t="s">
        <v>2080</v>
      </c>
      <c r="J1712" s="65">
        <v>1</v>
      </c>
      <c r="K1712" s="62" t="s">
        <v>28</v>
      </c>
      <c r="L1712" s="65">
        <v>2</v>
      </c>
      <c r="M1712" s="62" t="s">
        <v>1985</v>
      </c>
      <c r="N1712" s="65">
        <v>1</v>
      </c>
      <c r="O1712" s="62"/>
      <c r="P1712" s="65">
        <v>0</v>
      </c>
      <c r="Q1712" s="62"/>
      <c r="R1712" s="65">
        <v>0</v>
      </c>
      <c r="S1712" s="66">
        <v>6</v>
      </c>
      <c r="T1712" s="66">
        <v>10</v>
      </c>
    </row>
    <row r="1713" ht="16.5" spans="1:20">
      <c r="A1713" s="4">
        <v>2</v>
      </c>
      <c r="B1713" s="62" t="s">
        <v>2077</v>
      </c>
      <c r="C1713" s="62" t="s">
        <v>2081</v>
      </c>
      <c r="D1713" s="63" t="s">
        <v>2079</v>
      </c>
      <c r="E1713" s="64">
        <v>1</v>
      </c>
      <c r="F1713" s="64">
        <v>0</v>
      </c>
      <c r="G1713" s="64">
        <v>1</v>
      </c>
      <c r="H1713" s="64">
        <v>0</v>
      </c>
      <c r="I1713" s="62" t="s">
        <v>2080</v>
      </c>
      <c r="J1713" s="65">
        <v>1</v>
      </c>
      <c r="K1713" s="62" t="s">
        <v>28</v>
      </c>
      <c r="L1713" s="65">
        <v>2</v>
      </c>
      <c r="M1713" s="62" t="s">
        <v>539</v>
      </c>
      <c r="N1713" s="65">
        <v>2</v>
      </c>
      <c r="O1713" s="62"/>
      <c r="P1713" s="65">
        <v>0</v>
      </c>
      <c r="Q1713" s="62"/>
      <c r="R1713" s="65">
        <v>0</v>
      </c>
      <c r="S1713" s="66">
        <v>6</v>
      </c>
      <c r="T1713" s="66">
        <v>10</v>
      </c>
    </row>
    <row r="1714" ht="16.5" spans="1:20">
      <c r="A1714" s="4">
        <v>3</v>
      </c>
      <c r="B1714" s="62" t="s">
        <v>2077</v>
      </c>
      <c r="C1714" s="62" t="s">
        <v>2082</v>
      </c>
      <c r="D1714" s="63" t="s">
        <v>2079</v>
      </c>
      <c r="E1714" s="64">
        <v>0</v>
      </c>
      <c r="F1714" s="64">
        <v>0</v>
      </c>
      <c r="G1714" s="64">
        <v>1</v>
      </c>
      <c r="H1714" s="64">
        <v>0</v>
      </c>
      <c r="I1714" s="62" t="s">
        <v>2083</v>
      </c>
      <c r="J1714" s="65">
        <v>1</v>
      </c>
      <c r="K1714" s="62" t="s">
        <v>1804</v>
      </c>
      <c r="L1714" s="65">
        <v>1</v>
      </c>
      <c r="M1714" s="62" t="s">
        <v>463</v>
      </c>
      <c r="N1714" s="65">
        <v>3</v>
      </c>
      <c r="O1714" s="62"/>
      <c r="P1714" s="65">
        <v>0</v>
      </c>
      <c r="Q1714" s="62"/>
      <c r="R1714" s="65">
        <v>0</v>
      </c>
      <c r="S1714" s="66">
        <v>6</v>
      </c>
      <c r="T1714" s="66">
        <v>10</v>
      </c>
    </row>
    <row r="1715" ht="16.5" spans="1:20">
      <c r="A1715" s="4">
        <v>4</v>
      </c>
      <c r="B1715" s="62" t="s">
        <v>2077</v>
      </c>
      <c r="C1715" s="62" t="s">
        <v>2084</v>
      </c>
      <c r="D1715" s="63" t="s">
        <v>2079</v>
      </c>
      <c r="E1715" s="64">
        <v>2</v>
      </c>
      <c r="F1715" s="64">
        <v>0</v>
      </c>
      <c r="G1715" s="64">
        <v>1</v>
      </c>
      <c r="H1715" s="64">
        <v>0</v>
      </c>
      <c r="I1715" s="62" t="s">
        <v>2080</v>
      </c>
      <c r="J1715" s="65">
        <v>1</v>
      </c>
      <c r="K1715" s="62" t="s">
        <v>28</v>
      </c>
      <c r="L1715" s="65">
        <v>2</v>
      </c>
      <c r="M1715" s="62" t="s">
        <v>463</v>
      </c>
      <c r="N1715" s="65">
        <v>2</v>
      </c>
      <c r="O1715" s="62"/>
      <c r="P1715" s="65">
        <v>0</v>
      </c>
      <c r="Q1715" s="62"/>
      <c r="R1715" s="65">
        <v>0</v>
      </c>
      <c r="S1715" s="66">
        <v>6</v>
      </c>
      <c r="T1715" s="66">
        <v>10</v>
      </c>
    </row>
    <row r="1716" ht="16.5" spans="1:20">
      <c r="A1716" s="4">
        <v>5</v>
      </c>
      <c r="B1716" s="62" t="s">
        <v>2077</v>
      </c>
      <c r="C1716" s="62" t="s">
        <v>2085</v>
      </c>
      <c r="D1716" s="63" t="s">
        <v>2079</v>
      </c>
      <c r="E1716" s="64">
        <v>0</v>
      </c>
      <c r="F1716" s="64">
        <v>0</v>
      </c>
      <c r="G1716" s="64">
        <v>1</v>
      </c>
      <c r="H1716" s="64">
        <v>0</v>
      </c>
      <c r="I1716" s="62" t="s">
        <v>2083</v>
      </c>
      <c r="J1716" s="65">
        <v>1</v>
      </c>
      <c r="K1716" s="62" t="s">
        <v>1804</v>
      </c>
      <c r="L1716" s="65">
        <v>1</v>
      </c>
      <c r="M1716" s="62" t="s">
        <v>1681</v>
      </c>
      <c r="N1716" s="65">
        <v>3</v>
      </c>
      <c r="O1716" s="62"/>
      <c r="P1716" s="65">
        <v>0</v>
      </c>
      <c r="Q1716" s="62"/>
      <c r="R1716" s="65">
        <v>0</v>
      </c>
      <c r="S1716" s="66">
        <v>6</v>
      </c>
      <c r="T1716" s="66">
        <v>10</v>
      </c>
    </row>
    <row r="1717" ht="16.5" spans="1:20">
      <c r="A1717" s="4">
        <v>1</v>
      </c>
      <c r="B1717" s="62" t="s">
        <v>2086</v>
      </c>
      <c r="C1717" s="62" t="s">
        <v>2087</v>
      </c>
      <c r="D1717" s="63" t="s">
        <v>2079</v>
      </c>
      <c r="E1717" s="64">
        <v>0</v>
      </c>
      <c r="F1717" s="64">
        <v>1</v>
      </c>
      <c r="G1717" s="64">
        <v>0</v>
      </c>
      <c r="H1717" s="64">
        <v>1</v>
      </c>
      <c r="I1717" s="62" t="s">
        <v>2080</v>
      </c>
      <c r="J1717" s="65">
        <v>1</v>
      </c>
      <c r="K1717" s="62" t="s">
        <v>28</v>
      </c>
      <c r="L1717" s="65">
        <v>2</v>
      </c>
      <c r="M1717" s="62" t="s">
        <v>1985</v>
      </c>
      <c r="N1717" s="65">
        <v>1</v>
      </c>
      <c r="O1717" s="62"/>
      <c r="P1717" s="65">
        <v>0</v>
      </c>
      <c r="Q1717" s="62"/>
      <c r="R1717" s="65">
        <v>0</v>
      </c>
      <c r="S1717" s="66">
        <v>6</v>
      </c>
      <c r="T1717" s="66">
        <v>10</v>
      </c>
    </row>
    <row r="1718" ht="16.5" spans="1:20">
      <c r="A1718" s="4">
        <v>2</v>
      </c>
      <c r="B1718" s="62" t="s">
        <v>2086</v>
      </c>
      <c r="C1718" s="62" t="s">
        <v>2088</v>
      </c>
      <c r="D1718" s="63" t="s">
        <v>2079</v>
      </c>
      <c r="E1718" s="64">
        <v>1</v>
      </c>
      <c r="F1718" s="64">
        <v>0</v>
      </c>
      <c r="G1718" s="64">
        <v>1</v>
      </c>
      <c r="H1718" s="64">
        <v>0</v>
      </c>
      <c r="I1718" s="62" t="s">
        <v>2080</v>
      </c>
      <c r="J1718" s="65">
        <v>1</v>
      </c>
      <c r="K1718" s="62" t="s">
        <v>28</v>
      </c>
      <c r="L1718" s="65">
        <v>2</v>
      </c>
      <c r="M1718" s="62" t="s">
        <v>539</v>
      </c>
      <c r="N1718" s="65">
        <v>2</v>
      </c>
      <c r="O1718" s="62"/>
      <c r="P1718" s="65">
        <v>0</v>
      </c>
      <c r="Q1718" s="62"/>
      <c r="R1718" s="65">
        <v>0</v>
      </c>
      <c r="S1718" s="66">
        <v>6</v>
      </c>
      <c r="T1718" s="66">
        <v>10</v>
      </c>
    </row>
    <row r="1719" ht="16.5" spans="1:20">
      <c r="A1719" s="4">
        <v>3</v>
      </c>
      <c r="B1719" s="62" t="s">
        <v>2086</v>
      </c>
      <c r="C1719" s="62" t="s">
        <v>2089</v>
      </c>
      <c r="D1719" s="63" t="s">
        <v>2079</v>
      </c>
      <c r="E1719" s="64">
        <v>0</v>
      </c>
      <c r="F1719" s="64">
        <v>0</v>
      </c>
      <c r="G1719" s="64">
        <v>1</v>
      </c>
      <c r="H1719" s="64">
        <v>0</v>
      </c>
      <c r="I1719" s="62" t="s">
        <v>2083</v>
      </c>
      <c r="J1719" s="65">
        <v>1</v>
      </c>
      <c r="K1719" s="62" t="s">
        <v>1804</v>
      </c>
      <c r="L1719" s="65">
        <v>1</v>
      </c>
      <c r="M1719" s="62" t="s">
        <v>463</v>
      </c>
      <c r="N1719" s="65">
        <v>3</v>
      </c>
      <c r="O1719" s="62"/>
      <c r="P1719" s="65">
        <v>0</v>
      </c>
      <c r="Q1719" s="62"/>
      <c r="R1719" s="65">
        <v>0</v>
      </c>
      <c r="S1719" s="66">
        <v>6</v>
      </c>
      <c r="T1719" s="66">
        <v>10</v>
      </c>
    </row>
    <row r="1720" ht="16.5" spans="1:20">
      <c r="A1720" s="4">
        <v>4</v>
      </c>
      <c r="B1720" s="62" t="s">
        <v>2086</v>
      </c>
      <c r="C1720" s="62" t="s">
        <v>2090</v>
      </c>
      <c r="D1720" s="63" t="s">
        <v>2079</v>
      </c>
      <c r="E1720" s="64">
        <v>2</v>
      </c>
      <c r="F1720" s="64">
        <v>0</v>
      </c>
      <c r="G1720" s="64">
        <v>1</v>
      </c>
      <c r="H1720" s="64">
        <v>0</v>
      </c>
      <c r="I1720" s="62" t="s">
        <v>2080</v>
      </c>
      <c r="J1720" s="65">
        <v>1</v>
      </c>
      <c r="K1720" s="62" t="s">
        <v>28</v>
      </c>
      <c r="L1720" s="65">
        <v>2</v>
      </c>
      <c r="M1720" s="62" t="s">
        <v>463</v>
      </c>
      <c r="N1720" s="65">
        <v>2</v>
      </c>
      <c r="O1720" s="62"/>
      <c r="P1720" s="65">
        <v>0</v>
      </c>
      <c r="Q1720" s="62"/>
      <c r="R1720" s="65">
        <v>0</v>
      </c>
      <c r="S1720" s="66">
        <v>6</v>
      </c>
      <c r="T1720" s="66">
        <v>10</v>
      </c>
    </row>
    <row r="1721" ht="16.5" spans="1:20">
      <c r="A1721" s="4">
        <v>5</v>
      </c>
      <c r="B1721" s="62" t="s">
        <v>2086</v>
      </c>
      <c r="C1721" s="62" t="s">
        <v>2091</v>
      </c>
      <c r="D1721" s="63" t="s">
        <v>2079</v>
      </c>
      <c r="E1721" s="64">
        <v>0</v>
      </c>
      <c r="F1721" s="64">
        <v>0</v>
      </c>
      <c r="G1721" s="64">
        <v>1</v>
      </c>
      <c r="H1721" s="64">
        <v>0</v>
      </c>
      <c r="I1721" s="62" t="s">
        <v>2083</v>
      </c>
      <c r="J1721" s="65">
        <v>1</v>
      </c>
      <c r="K1721" s="62" t="s">
        <v>1804</v>
      </c>
      <c r="L1721" s="65">
        <v>1</v>
      </c>
      <c r="M1721" s="62" t="s">
        <v>1681</v>
      </c>
      <c r="N1721" s="65">
        <v>3</v>
      </c>
      <c r="O1721" s="62"/>
      <c r="P1721" s="65">
        <v>0</v>
      </c>
      <c r="Q1721" s="62"/>
      <c r="R1721" s="65">
        <v>0</v>
      </c>
      <c r="S1721" s="66">
        <v>6</v>
      </c>
      <c r="T1721" s="66">
        <v>10</v>
      </c>
    </row>
    <row r="1722" ht="16.5" spans="1:20">
      <c r="A1722" s="4">
        <v>1</v>
      </c>
      <c r="B1722" s="62" t="s">
        <v>2092</v>
      </c>
      <c r="C1722" s="62" t="s">
        <v>2093</v>
      </c>
      <c r="D1722" s="63" t="s">
        <v>2094</v>
      </c>
      <c r="E1722" s="64">
        <v>1</v>
      </c>
      <c r="F1722" s="64">
        <v>1</v>
      </c>
      <c r="G1722" s="64">
        <v>1</v>
      </c>
      <c r="H1722" s="64">
        <v>0</v>
      </c>
      <c r="I1722" s="62" t="s">
        <v>2095</v>
      </c>
      <c r="J1722" s="65">
        <v>1</v>
      </c>
      <c r="K1722" s="62" t="s">
        <v>24</v>
      </c>
      <c r="L1722" s="65">
        <v>3</v>
      </c>
      <c r="M1722" s="62"/>
      <c r="N1722" s="65">
        <v>0</v>
      </c>
      <c r="O1722" s="62"/>
      <c r="P1722" s="65">
        <v>0</v>
      </c>
      <c r="Q1722" s="62"/>
      <c r="R1722" s="65">
        <v>0</v>
      </c>
      <c r="S1722" s="66">
        <v>6</v>
      </c>
      <c r="T1722" s="66">
        <v>10</v>
      </c>
    </row>
    <row r="1723" ht="16.5" spans="1:20">
      <c r="A1723" s="4">
        <v>2</v>
      </c>
      <c r="B1723" s="62" t="s">
        <v>2092</v>
      </c>
      <c r="C1723" s="62" t="s">
        <v>2096</v>
      </c>
      <c r="D1723" s="63" t="s">
        <v>2094</v>
      </c>
      <c r="E1723" s="64">
        <v>1</v>
      </c>
      <c r="F1723" s="64">
        <v>1</v>
      </c>
      <c r="G1723" s="64">
        <v>1</v>
      </c>
      <c r="H1723" s="64">
        <v>0</v>
      </c>
      <c r="I1723" s="62" t="s">
        <v>523</v>
      </c>
      <c r="J1723" s="65">
        <v>2</v>
      </c>
      <c r="K1723" s="62" t="s">
        <v>79</v>
      </c>
      <c r="L1723" s="65">
        <v>2</v>
      </c>
      <c r="M1723" s="62" t="s">
        <v>323</v>
      </c>
      <c r="N1723" s="65">
        <v>2</v>
      </c>
      <c r="O1723" s="62" t="s">
        <v>324</v>
      </c>
      <c r="P1723" s="65">
        <v>2</v>
      </c>
      <c r="Q1723" s="62"/>
      <c r="R1723" s="65">
        <v>0</v>
      </c>
      <c r="S1723" s="66">
        <v>6</v>
      </c>
      <c r="T1723" s="66">
        <v>10</v>
      </c>
    </row>
    <row r="1724" ht="16.5" spans="1:20">
      <c r="A1724" s="4">
        <v>3</v>
      </c>
      <c r="B1724" s="62" t="s">
        <v>2092</v>
      </c>
      <c r="C1724" s="62" t="s">
        <v>2097</v>
      </c>
      <c r="D1724" s="63" t="s">
        <v>2094</v>
      </c>
      <c r="E1724" s="64">
        <v>0</v>
      </c>
      <c r="F1724" s="64">
        <v>1</v>
      </c>
      <c r="G1724" s="64">
        <v>0</v>
      </c>
      <c r="H1724" s="64">
        <v>1</v>
      </c>
      <c r="I1724" s="62" t="s">
        <v>2095</v>
      </c>
      <c r="J1724" s="65">
        <v>1</v>
      </c>
      <c r="K1724" s="62" t="s">
        <v>1697</v>
      </c>
      <c r="L1724" s="65">
        <v>2</v>
      </c>
      <c r="M1724" s="62"/>
      <c r="N1724" s="65">
        <v>0</v>
      </c>
      <c r="O1724" s="62"/>
      <c r="P1724" s="65">
        <v>0</v>
      </c>
      <c r="Q1724" s="62"/>
      <c r="R1724" s="65">
        <v>0</v>
      </c>
      <c r="S1724" s="66">
        <v>6</v>
      </c>
      <c r="T1724" s="66">
        <v>10</v>
      </c>
    </row>
    <row r="1725" ht="16.5" spans="1:20">
      <c r="A1725" s="4">
        <v>4</v>
      </c>
      <c r="B1725" s="62" t="s">
        <v>2092</v>
      </c>
      <c r="C1725" s="62" t="s">
        <v>2098</v>
      </c>
      <c r="D1725" s="63" t="s">
        <v>2094</v>
      </c>
      <c r="E1725" s="64">
        <v>1</v>
      </c>
      <c r="F1725" s="64">
        <v>0</v>
      </c>
      <c r="G1725" s="64">
        <v>1</v>
      </c>
      <c r="H1725" s="64">
        <v>0</v>
      </c>
      <c r="I1725" s="62" t="s">
        <v>523</v>
      </c>
      <c r="J1725" s="65">
        <v>2</v>
      </c>
      <c r="K1725" s="62" t="s">
        <v>79</v>
      </c>
      <c r="L1725" s="65">
        <v>2</v>
      </c>
      <c r="M1725" s="62" t="s">
        <v>47</v>
      </c>
      <c r="N1725" s="65">
        <v>3</v>
      </c>
      <c r="O1725" s="62"/>
      <c r="P1725" s="65">
        <v>0</v>
      </c>
      <c r="Q1725" s="62"/>
      <c r="R1725" s="65">
        <v>0</v>
      </c>
      <c r="S1725" s="66">
        <v>6</v>
      </c>
      <c r="T1725" s="66">
        <v>10</v>
      </c>
    </row>
    <row r="1726" ht="16.5" spans="1:20">
      <c r="A1726" s="4">
        <v>5</v>
      </c>
      <c r="B1726" s="62" t="s">
        <v>2092</v>
      </c>
      <c r="C1726" s="62" t="s">
        <v>2099</v>
      </c>
      <c r="D1726" s="63" t="s">
        <v>2094</v>
      </c>
      <c r="E1726" s="64">
        <v>0</v>
      </c>
      <c r="F1726" s="64">
        <v>0</v>
      </c>
      <c r="G1726" s="64">
        <v>0</v>
      </c>
      <c r="H1726" s="64">
        <v>2</v>
      </c>
      <c r="I1726" s="62" t="s">
        <v>2095</v>
      </c>
      <c r="J1726" s="65">
        <v>1</v>
      </c>
      <c r="K1726" s="62" t="s">
        <v>1697</v>
      </c>
      <c r="L1726" s="65">
        <v>1</v>
      </c>
      <c r="M1726" s="62"/>
      <c r="N1726" s="65">
        <v>0</v>
      </c>
      <c r="O1726" s="62"/>
      <c r="P1726" s="65">
        <v>0</v>
      </c>
      <c r="Q1726" s="62"/>
      <c r="R1726" s="65">
        <v>0</v>
      </c>
      <c r="S1726" s="66">
        <v>6</v>
      </c>
      <c r="T1726" s="66">
        <v>10</v>
      </c>
    </row>
    <row r="1727" ht="16.5" spans="1:20">
      <c r="A1727" s="4">
        <v>1</v>
      </c>
      <c r="B1727" s="62" t="s">
        <v>2100</v>
      </c>
      <c r="C1727" s="62" t="s">
        <v>2101</v>
      </c>
      <c r="D1727" s="63" t="s">
        <v>2102</v>
      </c>
      <c r="E1727" s="64">
        <v>0</v>
      </c>
      <c r="F1727" s="64">
        <v>1</v>
      </c>
      <c r="G1727" s="64">
        <v>1</v>
      </c>
      <c r="H1727" s="64">
        <v>0</v>
      </c>
      <c r="I1727" s="62" t="s">
        <v>2103</v>
      </c>
      <c r="J1727" s="65">
        <v>1</v>
      </c>
      <c r="K1727" s="62" t="s">
        <v>289</v>
      </c>
      <c r="L1727" s="65">
        <v>1</v>
      </c>
      <c r="M1727" s="62" t="s">
        <v>28</v>
      </c>
      <c r="N1727" s="65">
        <v>2</v>
      </c>
      <c r="O1727" s="62"/>
      <c r="P1727" s="65">
        <v>0</v>
      </c>
      <c r="Q1727" s="62"/>
      <c r="R1727" s="65">
        <v>0</v>
      </c>
      <c r="S1727" s="66">
        <v>6</v>
      </c>
      <c r="T1727" s="66">
        <v>10</v>
      </c>
    </row>
    <row r="1728" ht="16.5" spans="1:20">
      <c r="A1728" s="4">
        <v>2</v>
      </c>
      <c r="B1728" s="62" t="s">
        <v>2100</v>
      </c>
      <c r="C1728" s="62" t="s">
        <v>2104</v>
      </c>
      <c r="D1728" s="63" t="s">
        <v>2102</v>
      </c>
      <c r="E1728" s="64">
        <v>0</v>
      </c>
      <c r="F1728" s="64">
        <v>2</v>
      </c>
      <c r="G1728" s="64">
        <v>0</v>
      </c>
      <c r="H1728" s="64">
        <v>0</v>
      </c>
      <c r="I1728" s="62" t="s">
        <v>2103</v>
      </c>
      <c r="J1728" s="65">
        <v>1</v>
      </c>
      <c r="K1728" s="62" t="s">
        <v>289</v>
      </c>
      <c r="L1728" s="65">
        <v>1</v>
      </c>
      <c r="M1728" s="62" t="s">
        <v>28</v>
      </c>
      <c r="N1728" s="65">
        <v>3</v>
      </c>
      <c r="O1728" s="62"/>
      <c r="P1728" s="65">
        <v>0</v>
      </c>
      <c r="Q1728" s="62"/>
      <c r="R1728" s="65">
        <v>0</v>
      </c>
      <c r="S1728" s="66">
        <v>6</v>
      </c>
      <c r="T1728" s="66">
        <v>10</v>
      </c>
    </row>
    <row r="1729" ht="16.5" spans="1:20">
      <c r="A1729" s="4">
        <v>3</v>
      </c>
      <c r="B1729" s="62" t="s">
        <v>2100</v>
      </c>
      <c r="C1729" s="62" t="s">
        <v>2105</v>
      </c>
      <c r="D1729" s="63" t="s">
        <v>2102</v>
      </c>
      <c r="E1729" s="64">
        <v>0</v>
      </c>
      <c r="F1729" s="64">
        <v>0</v>
      </c>
      <c r="G1729" s="64">
        <v>0</v>
      </c>
      <c r="H1729" s="64">
        <v>2</v>
      </c>
      <c r="I1729" s="62" t="s">
        <v>541</v>
      </c>
      <c r="J1729" s="65">
        <v>2</v>
      </c>
      <c r="K1729" s="62" t="s">
        <v>542</v>
      </c>
      <c r="L1729" s="65">
        <v>1</v>
      </c>
      <c r="M1729" s="62" t="s">
        <v>367</v>
      </c>
      <c r="N1729" s="65">
        <v>1</v>
      </c>
      <c r="O1729" s="62" t="s">
        <v>28</v>
      </c>
      <c r="P1729" s="65">
        <v>1</v>
      </c>
      <c r="Q1729" s="62"/>
      <c r="R1729" s="65">
        <v>0</v>
      </c>
      <c r="S1729" s="66">
        <v>6</v>
      </c>
      <c r="T1729" s="66">
        <v>10</v>
      </c>
    </row>
    <row r="1730" ht="16.5" spans="1:20">
      <c r="A1730" s="4">
        <v>4</v>
      </c>
      <c r="B1730" s="62" t="s">
        <v>2100</v>
      </c>
      <c r="C1730" s="62" t="s">
        <v>2106</v>
      </c>
      <c r="D1730" s="63" t="s">
        <v>2102</v>
      </c>
      <c r="E1730" s="64">
        <v>0</v>
      </c>
      <c r="F1730" s="64">
        <v>0</v>
      </c>
      <c r="G1730" s="64">
        <v>1</v>
      </c>
      <c r="H1730" s="64">
        <v>1</v>
      </c>
      <c r="I1730" s="62" t="s">
        <v>2103</v>
      </c>
      <c r="J1730" s="65">
        <v>1</v>
      </c>
      <c r="K1730" s="62" t="s">
        <v>542</v>
      </c>
      <c r="L1730" s="65">
        <v>2</v>
      </c>
      <c r="M1730" s="62" t="s">
        <v>367</v>
      </c>
      <c r="N1730" s="65">
        <v>2</v>
      </c>
      <c r="O1730" s="62"/>
      <c r="P1730" s="65">
        <v>0</v>
      </c>
      <c r="Q1730" s="62"/>
      <c r="R1730" s="65">
        <v>0</v>
      </c>
      <c r="S1730" s="66">
        <v>6</v>
      </c>
      <c r="T1730" s="66">
        <v>10</v>
      </c>
    </row>
    <row r="1731" ht="16.5" spans="1:20">
      <c r="A1731" s="4">
        <v>5</v>
      </c>
      <c r="B1731" s="62" t="s">
        <v>2100</v>
      </c>
      <c r="C1731" s="62" t="s">
        <v>2107</v>
      </c>
      <c r="D1731" s="63" t="s">
        <v>2102</v>
      </c>
      <c r="E1731" s="64">
        <v>2</v>
      </c>
      <c r="F1731" s="64">
        <v>0</v>
      </c>
      <c r="G1731" s="64">
        <v>0</v>
      </c>
      <c r="H1731" s="64">
        <v>1</v>
      </c>
      <c r="I1731" s="62" t="s">
        <v>541</v>
      </c>
      <c r="J1731" s="65">
        <v>2</v>
      </c>
      <c r="K1731" s="62" t="s">
        <v>289</v>
      </c>
      <c r="L1731" s="65">
        <v>1</v>
      </c>
      <c r="M1731" s="62" t="s">
        <v>211</v>
      </c>
      <c r="N1731" s="65">
        <v>2</v>
      </c>
      <c r="O1731" s="62" t="s">
        <v>199</v>
      </c>
      <c r="P1731" s="65">
        <v>2</v>
      </c>
      <c r="Q1731" s="62"/>
      <c r="R1731" s="65">
        <v>0</v>
      </c>
      <c r="S1731" s="66">
        <v>6</v>
      </c>
      <c r="T1731" s="66">
        <v>10</v>
      </c>
    </row>
    <row r="1732" ht="16.5" spans="1:20">
      <c r="A1732" s="4">
        <v>1</v>
      </c>
      <c r="B1732" s="62" t="s">
        <v>2108</v>
      </c>
      <c r="C1732" s="62" t="s">
        <v>2109</v>
      </c>
      <c r="D1732" s="63" t="s">
        <v>2110</v>
      </c>
      <c r="E1732" s="64">
        <v>0</v>
      </c>
      <c r="F1732" s="64">
        <v>0</v>
      </c>
      <c r="G1732" s="64">
        <v>0</v>
      </c>
      <c r="H1732" s="64">
        <v>0</v>
      </c>
      <c r="I1732" s="62"/>
      <c r="J1732" s="65">
        <v>0</v>
      </c>
      <c r="K1732" s="62"/>
      <c r="L1732" s="65">
        <v>0</v>
      </c>
      <c r="M1732" s="62"/>
      <c r="N1732" s="65">
        <v>0</v>
      </c>
      <c r="O1732" s="62"/>
      <c r="P1732" s="65">
        <v>0</v>
      </c>
      <c r="Q1732" s="62"/>
      <c r="R1732" s="65">
        <v>0</v>
      </c>
      <c r="S1732" s="66">
        <v>0</v>
      </c>
      <c r="T1732" s="66">
        <v>0</v>
      </c>
    </row>
    <row r="1733" ht="16.5" spans="1:20">
      <c r="A1733" s="4">
        <v>2</v>
      </c>
      <c r="B1733" s="62" t="s">
        <v>2108</v>
      </c>
      <c r="C1733" s="62" t="s">
        <v>2111</v>
      </c>
      <c r="D1733" s="63" t="s">
        <v>2110</v>
      </c>
      <c r="E1733" s="64">
        <v>0</v>
      </c>
      <c r="F1733" s="64">
        <v>0</v>
      </c>
      <c r="G1733" s="64">
        <v>0</v>
      </c>
      <c r="H1733" s="64">
        <v>0</v>
      </c>
      <c r="I1733" s="62"/>
      <c r="J1733" s="65">
        <v>0</v>
      </c>
      <c r="K1733" s="62"/>
      <c r="L1733" s="65">
        <v>0</v>
      </c>
      <c r="M1733" s="62"/>
      <c r="N1733" s="65">
        <v>0</v>
      </c>
      <c r="O1733" s="62"/>
      <c r="P1733" s="65">
        <v>0</v>
      </c>
      <c r="Q1733" s="62"/>
      <c r="R1733" s="65">
        <v>0</v>
      </c>
      <c r="S1733" s="66">
        <v>0</v>
      </c>
      <c r="T1733" s="66">
        <v>0</v>
      </c>
    </row>
    <row r="1734" ht="16.5" spans="1:20">
      <c r="A1734" s="4">
        <v>3</v>
      </c>
      <c r="B1734" s="62" t="s">
        <v>2108</v>
      </c>
      <c r="C1734" s="62" t="s">
        <v>2112</v>
      </c>
      <c r="D1734" s="63" t="s">
        <v>2110</v>
      </c>
      <c r="E1734" s="64">
        <v>0</v>
      </c>
      <c r="F1734" s="64">
        <v>0</v>
      </c>
      <c r="G1734" s="64">
        <v>0</v>
      </c>
      <c r="H1734" s="64">
        <v>0</v>
      </c>
      <c r="I1734" s="62"/>
      <c r="J1734" s="65">
        <v>0</v>
      </c>
      <c r="K1734" s="62"/>
      <c r="L1734" s="65">
        <v>0</v>
      </c>
      <c r="M1734" s="62"/>
      <c r="N1734" s="65">
        <v>0</v>
      </c>
      <c r="O1734" s="62"/>
      <c r="P1734" s="65">
        <v>0</v>
      </c>
      <c r="Q1734" s="62"/>
      <c r="R1734" s="65">
        <v>0</v>
      </c>
      <c r="S1734" s="66">
        <v>0</v>
      </c>
      <c r="T1734" s="66">
        <v>0</v>
      </c>
    </row>
    <row r="1735" ht="16.5" spans="1:20">
      <c r="A1735" s="4">
        <v>4</v>
      </c>
      <c r="B1735" s="62" t="s">
        <v>2108</v>
      </c>
      <c r="C1735" s="62" t="s">
        <v>2113</v>
      </c>
      <c r="D1735" s="63" t="s">
        <v>2110</v>
      </c>
      <c r="E1735" s="64">
        <v>0</v>
      </c>
      <c r="F1735" s="64">
        <v>0</v>
      </c>
      <c r="G1735" s="64">
        <v>0</v>
      </c>
      <c r="H1735" s="64">
        <v>0</v>
      </c>
      <c r="I1735" s="62"/>
      <c r="J1735" s="65">
        <v>0</v>
      </c>
      <c r="K1735" s="62"/>
      <c r="L1735" s="65">
        <v>0</v>
      </c>
      <c r="M1735" s="62"/>
      <c r="N1735" s="65">
        <v>0</v>
      </c>
      <c r="O1735" s="62"/>
      <c r="P1735" s="65">
        <v>0</v>
      </c>
      <c r="Q1735" s="62"/>
      <c r="R1735" s="65">
        <v>0</v>
      </c>
      <c r="S1735" s="66">
        <v>0</v>
      </c>
      <c r="T1735" s="66">
        <v>0</v>
      </c>
    </row>
    <row r="1736" ht="16.5" spans="1:20">
      <c r="A1736" s="4">
        <v>5</v>
      </c>
      <c r="B1736" s="62" t="s">
        <v>2108</v>
      </c>
      <c r="C1736" s="62" t="s">
        <v>2114</v>
      </c>
      <c r="D1736" s="63" t="s">
        <v>2110</v>
      </c>
      <c r="E1736" s="64">
        <v>0</v>
      </c>
      <c r="F1736" s="64">
        <v>0</v>
      </c>
      <c r="G1736" s="64">
        <v>0</v>
      </c>
      <c r="H1736" s="64">
        <v>0</v>
      </c>
      <c r="I1736" s="62"/>
      <c r="J1736" s="65">
        <v>0</v>
      </c>
      <c r="K1736" s="62"/>
      <c r="L1736" s="65">
        <v>0</v>
      </c>
      <c r="M1736" s="62"/>
      <c r="N1736" s="65">
        <v>0</v>
      </c>
      <c r="O1736" s="62"/>
      <c r="P1736" s="65">
        <v>0</v>
      </c>
      <c r="Q1736" s="62"/>
      <c r="R1736" s="65">
        <v>0</v>
      </c>
      <c r="S1736" s="66">
        <v>0</v>
      </c>
      <c r="T1736" s="66">
        <v>0</v>
      </c>
    </row>
    <row r="1737" ht="16.5" spans="1:20">
      <c r="A1737" s="4">
        <v>1</v>
      </c>
      <c r="B1737" s="62" t="s">
        <v>2115</v>
      </c>
      <c r="C1737" s="62" t="s">
        <v>2116</v>
      </c>
      <c r="D1737" s="63" t="s">
        <v>2117</v>
      </c>
      <c r="E1737" s="64">
        <v>0</v>
      </c>
      <c r="F1737" s="64">
        <v>0</v>
      </c>
      <c r="G1737" s="64">
        <v>0</v>
      </c>
      <c r="H1737" s="64">
        <v>0</v>
      </c>
      <c r="I1737" s="62"/>
      <c r="J1737" s="65">
        <v>0</v>
      </c>
      <c r="K1737" s="62"/>
      <c r="L1737" s="65">
        <v>0</v>
      </c>
      <c r="M1737" s="62"/>
      <c r="N1737" s="65">
        <v>0</v>
      </c>
      <c r="O1737" s="62"/>
      <c r="P1737" s="65">
        <v>0</v>
      </c>
      <c r="Q1737" s="62"/>
      <c r="R1737" s="65">
        <v>0</v>
      </c>
      <c r="S1737" s="66">
        <v>0</v>
      </c>
      <c r="T1737" s="66">
        <v>0</v>
      </c>
    </row>
    <row r="1738" ht="16.5" spans="1:20">
      <c r="A1738" s="4">
        <v>2</v>
      </c>
      <c r="B1738" s="62" t="s">
        <v>2115</v>
      </c>
      <c r="C1738" s="62" t="s">
        <v>2118</v>
      </c>
      <c r="D1738" s="63" t="s">
        <v>2117</v>
      </c>
      <c r="E1738" s="64">
        <v>0</v>
      </c>
      <c r="F1738" s="64">
        <v>0</v>
      </c>
      <c r="G1738" s="64">
        <v>0</v>
      </c>
      <c r="H1738" s="64">
        <v>0</v>
      </c>
      <c r="I1738" s="62"/>
      <c r="J1738" s="65">
        <v>0</v>
      </c>
      <c r="K1738" s="62"/>
      <c r="L1738" s="65">
        <v>0</v>
      </c>
      <c r="M1738" s="62"/>
      <c r="N1738" s="65">
        <v>0</v>
      </c>
      <c r="O1738" s="62"/>
      <c r="P1738" s="65">
        <v>0</v>
      </c>
      <c r="Q1738" s="62"/>
      <c r="R1738" s="65">
        <v>0</v>
      </c>
      <c r="S1738" s="66">
        <v>0</v>
      </c>
      <c r="T1738" s="66">
        <v>0</v>
      </c>
    </row>
    <row r="1739" ht="16.5" spans="1:20">
      <c r="A1739" s="4">
        <v>3</v>
      </c>
      <c r="B1739" s="62" t="s">
        <v>2115</v>
      </c>
      <c r="C1739" s="62" t="s">
        <v>2119</v>
      </c>
      <c r="D1739" s="63" t="s">
        <v>2117</v>
      </c>
      <c r="E1739" s="64">
        <v>0</v>
      </c>
      <c r="F1739" s="64">
        <v>0</v>
      </c>
      <c r="G1739" s="64">
        <v>0</v>
      </c>
      <c r="H1739" s="64">
        <v>0</v>
      </c>
      <c r="I1739" s="62"/>
      <c r="J1739" s="65">
        <v>0</v>
      </c>
      <c r="K1739" s="62"/>
      <c r="L1739" s="65">
        <v>0</v>
      </c>
      <c r="M1739" s="62"/>
      <c r="N1739" s="65">
        <v>0</v>
      </c>
      <c r="O1739" s="62"/>
      <c r="P1739" s="65">
        <v>0</v>
      </c>
      <c r="Q1739" s="62"/>
      <c r="R1739" s="65">
        <v>0</v>
      </c>
      <c r="S1739" s="66">
        <v>0</v>
      </c>
      <c r="T1739" s="66">
        <v>0</v>
      </c>
    </row>
    <row r="1740" ht="16.5" spans="1:20">
      <c r="A1740" s="4">
        <v>4</v>
      </c>
      <c r="B1740" s="62" t="s">
        <v>2115</v>
      </c>
      <c r="C1740" s="62" t="s">
        <v>2120</v>
      </c>
      <c r="D1740" s="63" t="s">
        <v>2117</v>
      </c>
      <c r="E1740" s="64">
        <v>0</v>
      </c>
      <c r="F1740" s="64">
        <v>0</v>
      </c>
      <c r="G1740" s="64">
        <v>0</v>
      </c>
      <c r="H1740" s="64">
        <v>0</v>
      </c>
      <c r="I1740" s="62"/>
      <c r="J1740" s="65">
        <v>0</v>
      </c>
      <c r="K1740" s="62"/>
      <c r="L1740" s="65">
        <v>0</v>
      </c>
      <c r="M1740" s="62"/>
      <c r="N1740" s="65">
        <v>0</v>
      </c>
      <c r="O1740" s="62"/>
      <c r="P1740" s="65">
        <v>0</v>
      </c>
      <c r="Q1740" s="62"/>
      <c r="R1740" s="65">
        <v>0</v>
      </c>
      <c r="S1740" s="66">
        <v>0</v>
      </c>
      <c r="T1740" s="66">
        <v>0</v>
      </c>
    </row>
    <row r="1741" ht="16.5" spans="1:20">
      <c r="A1741" s="4">
        <v>5</v>
      </c>
      <c r="B1741" s="62" t="s">
        <v>2115</v>
      </c>
      <c r="C1741" s="62" t="s">
        <v>2121</v>
      </c>
      <c r="D1741" s="63" t="s">
        <v>2117</v>
      </c>
      <c r="E1741" s="64">
        <v>0</v>
      </c>
      <c r="F1741" s="64">
        <v>0</v>
      </c>
      <c r="G1741" s="64">
        <v>0</v>
      </c>
      <c r="H1741" s="64">
        <v>0</v>
      </c>
      <c r="I1741" s="62"/>
      <c r="J1741" s="65">
        <v>0</v>
      </c>
      <c r="K1741" s="62"/>
      <c r="L1741" s="65">
        <v>0</v>
      </c>
      <c r="M1741" s="62"/>
      <c r="N1741" s="65">
        <v>0</v>
      </c>
      <c r="O1741" s="62"/>
      <c r="P1741" s="65">
        <v>0</v>
      </c>
      <c r="Q1741" s="62"/>
      <c r="R1741" s="65">
        <v>0</v>
      </c>
      <c r="S1741" s="66">
        <v>0</v>
      </c>
      <c r="T1741" s="66">
        <v>0</v>
      </c>
    </row>
    <row r="1742" ht="16.5" spans="1:20">
      <c r="A1742" s="4">
        <v>1</v>
      </c>
      <c r="B1742" s="62" t="s">
        <v>2122</v>
      </c>
      <c r="C1742" s="62" t="s">
        <v>2123</v>
      </c>
      <c r="D1742" s="63" t="s">
        <v>2124</v>
      </c>
      <c r="E1742" s="64">
        <v>0</v>
      </c>
      <c r="F1742" s="64">
        <v>0</v>
      </c>
      <c r="G1742" s="64">
        <v>0</v>
      </c>
      <c r="H1742" s="64">
        <v>0</v>
      </c>
      <c r="I1742" s="62"/>
      <c r="J1742" s="65">
        <v>0</v>
      </c>
      <c r="K1742" s="62"/>
      <c r="L1742" s="65">
        <v>0</v>
      </c>
      <c r="M1742" s="62"/>
      <c r="N1742" s="65">
        <v>0</v>
      </c>
      <c r="O1742" s="62"/>
      <c r="P1742" s="65">
        <v>0</v>
      </c>
      <c r="Q1742" s="62"/>
      <c r="R1742" s="65">
        <v>0</v>
      </c>
      <c r="S1742" s="66">
        <v>0</v>
      </c>
      <c r="T1742" s="66">
        <v>0</v>
      </c>
    </row>
    <row r="1743" ht="16.5" spans="1:20">
      <c r="A1743" s="4">
        <v>2</v>
      </c>
      <c r="B1743" s="62" t="s">
        <v>2122</v>
      </c>
      <c r="C1743" s="62" t="s">
        <v>2125</v>
      </c>
      <c r="D1743" s="63" t="s">
        <v>2124</v>
      </c>
      <c r="E1743" s="64">
        <v>0</v>
      </c>
      <c r="F1743" s="64">
        <v>0</v>
      </c>
      <c r="G1743" s="64">
        <v>0</v>
      </c>
      <c r="H1743" s="64">
        <v>0</v>
      </c>
      <c r="I1743" s="62"/>
      <c r="J1743" s="65">
        <v>0</v>
      </c>
      <c r="K1743" s="62"/>
      <c r="L1743" s="65">
        <v>0</v>
      </c>
      <c r="M1743" s="62"/>
      <c r="N1743" s="65">
        <v>0</v>
      </c>
      <c r="O1743" s="62"/>
      <c r="P1743" s="65">
        <v>0</v>
      </c>
      <c r="Q1743" s="62"/>
      <c r="R1743" s="65">
        <v>0</v>
      </c>
      <c r="S1743" s="66">
        <v>0</v>
      </c>
      <c r="T1743" s="66">
        <v>0</v>
      </c>
    </row>
    <row r="1744" ht="16.5" spans="1:20">
      <c r="A1744" s="4">
        <v>3</v>
      </c>
      <c r="B1744" s="62" t="s">
        <v>2122</v>
      </c>
      <c r="C1744" s="62" t="s">
        <v>2126</v>
      </c>
      <c r="D1744" s="63" t="s">
        <v>2124</v>
      </c>
      <c r="E1744" s="64">
        <v>0</v>
      </c>
      <c r="F1744" s="64">
        <v>0</v>
      </c>
      <c r="G1744" s="64">
        <v>0</v>
      </c>
      <c r="H1744" s="64">
        <v>0</v>
      </c>
      <c r="I1744" s="62"/>
      <c r="J1744" s="65">
        <v>0</v>
      </c>
      <c r="K1744" s="62"/>
      <c r="L1744" s="65">
        <v>0</v>
      </c>
      <c r="M1744" s="62"/>
      <c r="N1744" s="65">
        <v>0</v>
      </c>
      <c r="O1744" s="62"/>
      <c r="P1744" s="65">
        <v>0</v>
      </c>
      <c r="Q1744" s="62"/>
      <c r="R1744" s="65">
        <v>0</v>
      </c>
      <c r="S1744" s="66">
        <v>0</v>
      </c>
      <c r="T1744" s="66">
        <v>0</v>
      </c>
    </row>
    <row r="1745" ht="16.5" spans="1:20">
      <c r="A1745" s="4">
        <v>4</v>
      </c>
      <c r="B1745" s="62" t="s">
        <v>2122</v>
      </c>
      <c r="C1745" s="62" t="s">
        <v>2127</v>
      </c>
      <c r="D1745" s="63" t="s">
        <v>2124</v>
      </c>
      <c r="E1745" s="64">
        <v>0</v>
      </c>
      <c r="F1745" s="64">
        <v>0</v>
      </c>
      <c r="G1745" s="64">
        <v>0</v>
      </c>
      <c r="H1745" s="64">
        <v>0</v>
      </c>
      <c r="I1745" s="62"/>
      <c r="J1745" s="65">
        <v>0</v>
      </c>
      <c r="K1745" s="62"/>
      <c r="L1745" s="65">
        <v>0</v>
      </c>
      <c r="M1745" s="62"/>
      <c r="N1745" s="65">
        <v>0</v>
      </c>
      <c r="O1745" s="62"/>
      <c r="P1745" s="65">
        <v>0</v>
      </c>
      <c r="Q1745" s="62"/>
      <c r="R1745" s="65">
        <v>0</v>
      </c>
      <c r="S1745" s="66">
        <v>0</v>
      </c>
      <c r="T1745" s="66">
        <v>0</v>
      </c>
    </row>
    <row r="1746" ht="16.5" spans="1:20">
      <c r="A1746" s="4">
        <v>5</v>
      </c>
      <c r="B1746" s="62" t="s">
        <v>2122</v>
      </c>
      <c r="C1746" s="62" t="s">
        <v>2128</v>
      </c>
      <c r="D1746" s="63" t="s">
        <v>2124</v>
      </c>
      <c r="E1746" s="64">
        <v>0</v>
      </c>
      <c r="F1746" s="64">
        <v>0</v>
      </c>
      <c r="G1746" s="64">
        <v>0</v>
      </c>
      <c r="H1746" s="64">
        <v>0</v>
      </c>
      <c r="I1746" s="62"/>
      <c r="J1746" s="65">
        <v>0</v>
      </c>
      <c r="K1746" s="62"/>
      <c r="L1746" s="65">
        <v>0</v>
      </c>
      <c r="M1746" s="62"/>
      <c r="N1746" s="65">
        <v>0</v>
      </c>
      <c r="O1746" s="62"/>
      <c r="P1746" s="65">
        <v>0</v>
      </c>
      <c r="Q1746" s="62"/>
      <c r="R1746" s="65">
        <v>0</v>
      </c>
      <c r="S1746" s="66">
        <v>0</v>
      </c>
      <c r="T1746" s="66">
        <v>0</v>
      </c>
    </row>
    <row r="1747" ht="16.5" spans="1:20">
      <c r="A1747" s="4">
        <v>1</v>
      </c>
      <c r="B1747" s="62" t="s">
        <v>2129</v>
      </c>
      <c r="C1747" s="62" t="s">
        <v>2129</v>
      </c>
      <c r="D1747" s="63" t="s">
        <v>2130</v>
      </c>
      <c r="E1747" s="64">
        <v>0</v>
      </c>
      <c r="F1747" s="64">
        <v>0</v>
      </c>
      <c r="G1747" s="64">
        <v>0</v>
      </c>
      <c r="H1747" s="64">
        <v>0</v>
      </c>
      <c r="I1747" s="62"/>
      <c r="J1747" s="65">
        <v>0</v>
      </c>
      <c r="K1747" s="62"/>
      <c r="L1747" s="65">
        <v>0</v>
      </c>
      <c r="M1747" s="62"/>
      <c r="N1747" s="65">
        <v>0</v>
      </c>
      <c r="O1747" s="62"/>
      <c r="P1747" s="65">
        <v>0</v>
      </c>
      <c r="Q1747" s="62"/>
      <c r="R1747" s="65">
        <v>0</v>
      </c>
      <c r="S1747" s="66">
        <v>0</v>
      </c>
      <c r="T1747" s="66">
        <v>0</v>
      </c>
    </row>
    <row r="1748" ht="16.5" spans="1:20">
      <c r="A1748" s="4">
        <v>0</v>
      </c>
      <c r="B1748" s="62"/>
      <c r="C1748" s="62"/>
      <c r="D1748" s="63"/>
      <c r="E1748" s="64">
        <v>0</v>
      </c>
      <c r="F1748" s="64">
        <v>0</v>
      </c>
      <c r="G1748" s="64">
        <v>0</v>
      </c>
      <c r="H1748" s="64">
        <v>0</v>
      </c>
      <c r="I1748" s="62"/>
      <c r="J1748" s="65">
        <v>0</v>
      </c>
      <c r="K1748" s="62"/>
      <c r="L1748" s="65">
        <v>0</v>
      </c>
      <c r="M1748" s="62"/>
      <c r="N1748" s="65">
        <v>0</v>
      </c>
      <c r="O1748" s="62"/>
      <c r="P1748" s="65">
        <v>0</v>
      </c>
      <c r="Q1748" s="62"/>
      <c r="R1748" s="65">
        <v>0</v>
      </c>
      <c r="S1748" s="66">
        <v>0</v>
      </c>
      <c r="T1748" s="66">
        <v>0</v>
      </c>
    </row>
    <row r="1749" ht="16.5" spans="1:20">
      <c r="A1749" s="4">
        <v>0</v>
      </c>
      <c r="B1749" s="62"/>
      <c r="C1749" s="62"/>
      <c r="D1749" s="63"/>
      <c r="E1749" s="64">
        <v>0</v>
      </c>
      <c r="F1749" s="64">
        <v>0</v>
      </c>
      <c r="G1749" s="64">
        <v>0</v>
      </c>
      <c r="H1749" s="64">
        <v>0</v>
      </c>
      <c r="I1749" s="62"/>
      <c r="J1749" s="65">
        <v>0</v>
      </c>
      <c r="K1749" s="62"/>
      <c r="L1749" s="65">
        <v>0</v>
      </c>
      <c r="M1749" s="62"/>
      <c r="N1749" s="65">
        <v>0</v>
      </c>
      <c r="O1749" s="62"/>
      <c r="P1749" s="65">
        <v>0</v>
      </c>
      <c r="Q1749" s="62"/>
      <c r="R1749" s="65">
        <v>0</v>
      </c>
      <c r="S1749" s="66">
        <v>0</v>
      </c>
      <c r="T1749" s="66">
        <v>0</v>
      </c>
    </row>
    <row r="1750" ht="16.5" spans="1:20">
      <c r="A1750" s="4">
        <v>0</v>
      </c>
      <c r="B1750" s="62"/>
      <c r="C1750" s="62"/>
      <c r="D1750" s="63"/>
      <c r="E1750" s="64">
        <v>0</v>
      </c>
      <c r="F1750" s="64">
        <v>0</v>
      </c>
      <c r="G1750" s="64">
        <v>0</v>
      </c>
      <c r="H1750" s="64">
        <v>0</v>
      </c>
      <c r="I1750" s="62"/>
      <c r="J1750" s="65">
        <v>0</v>
      </c>
      <c r="K1750" s="62"/>
      <c r="L1750" s="65">
        <v>0</v>
      </c>
      <c r="M1750" s="62"/>
      <c r="N1750" s="65">
        <v>0</v>
      </c>
      <c r="O1750" s="62"/>
      <c r="P1750" s="65">
        <v>0</v>
      </c>
      <c r="Q1750" s="62"/>
      <c r="R1750" s="65">
        <v>0</v>
      </c>
      <c r="S1750" s="66">
        <v>0</v>
      </c>
      <c r="T1750" s="66">
        <v>0</v>
      </c>
    </row>
    <row r="1751" ht="16.5" spans="1:20">
      <c r="A1751" s="4">
        <v>0</v>
      </c>
      <c r="B1751" s="62"/>
      <c r="C1751" s="62"/>
      <c r="D1751" s="63"/>
      <c r="E1751" s="64">
        <v>0</v>
      </c>
      <c r="F1751" s="64">
        <v>0</v>
      </c>
      <c r="G1751" s="64">
        <v>0</v>
      </c>
      <c r="H1751" s="64">
        <v>0</v>
      </c>
      <c r="I1751" s="62"/>
      <c r="J1751" s="65">
        <v>0</v>
      </c>
      <c r="K1751" s="62"/>
      <c r="L1751" s="65">
        <v>0</v>
      </c>
      <c r="M1751" s="62"/>
      <c r="N1751" s="65">
        <v>0</v>
      </c>
      <c r="O1751" s="62"/>
      <c r="P1751" s="65">
        <v>0</v>
      </c>
      <c r="Q1751" s="62"/>
      <c r="R1751" s="65">
        <v>0</v>
      </c>
      <c r="S1751" s="66">
        <v>0</v>
      </c>
      <c r="T1751" s="66">
        <v>0</v>
      </c>
    </row>
    <row r="1752" ht="16.5" spans="1:20">
      <c r="A1752" s="4">
        <v>1</v>
      </c>
      <c r="B1752" s="62" t="s">
        <v>2131</v>
      </c>
      <c r="C1752" s="62" t="s">
        <v>2131</v>
      </c>
      <c r="D1752" s="63" t="s">
        <v>2132</v>
      </c>
      <c r="E1752" s="64">
        <v>0</v>
      </c>
      <c r="F1752" s="64">
        <v>0</v>
      </c>
      <c r="G1752" s="64">
        <v>0</v>
      </c>
      <c r="H1752" s="64">
        <v>0</v>
      </c>
      <c r="I1752" s="62"/>
      <c r="J1752" s="65">
        <v>0</v>
      </c>
      <c r="K1752" s="62"/>
      <c r="L1752" s="65">
        <v>0</v>
      </c>
      <c r="M1752" s="62"/>
      <c r="N1752" s="65">
        <v>0</v>
      </c>
      <c r="O1752" s="62"/>
      <c r="P1752" s="65">
        <v>0</v>
      </c>
      <c r="Q1752" s="62"/>
      <c r="R1752" s="65">
        <v>0</v>
      </c>
      <c r="S1752" s="66">
        <v>0</v>
      </c>
      <c r="T1752" s="66">
        <v>0</v>
      </c>
    </row>
    <row r="1753" ht="16.5" spans="1:20">
      <c r="A1753" s="4">
        <v>0</v>
      </c>
      <c r="B1753" s="62"/>
      <c r="C1753" s="62"/>
      <c r="D1753" s="63"/>
      <c r="E1753" s="64">
        <v>0</v>
      </c>
      <c r="F1753" s="64">
        <v>0</v>
      </c>
      <c r="G1753" s="64">
        <v>0</v>
      </c>
      <c r="H1753" s="64">
        <v>0</v>
      </c>
      <c r="I1753" s="62"/>
      <c r="J1753" s="65">
        <v>0</v>
      </c>
      <c r="K1753" s="62"/>
      <c r="L1753" s="65">
        <v>0</v>
      </c>
      <c r="M1753" s="62"/>
      <c r="N1753" s="65">
        <v>0</v>
      </c>
      <c r="O1753" s="62"/>
      <c r="P1753" s="65">
        <v>0</v>
      </c>
      <c r="Q1753" s="62"/>
      <c r="R1753" s="65">
        <v>0</v>
      </c>
      <c r="S1753" s="66">
        <v>0</v>
      </c>
      <c r="T1753" s="66">
        <v>0</v>
      </c>
    </row>
    <row r="1754" ht="16.5" spans="1:20">
      <c r="A1754" s="4">
        <v>0</v>
      </c>
      <c r="B1754" s="62"/>
      <c r="C1754" s="62"/>
      <c r="D1754" s="63"/>
      <c r="E1754" s="64">
        <v>0</v>
      </c>
      <c r="F1754" s="64">
        <v>0</v>
      </c>
      <c r="G1754" s="64">
        <v>0</v>
      </c>
      <c r="H1754" s="64">
        <v>0</v>
      </c>
      <c r="I1754" s="62"/>
      <c r="J1754" s="65">
        <v>0</v>
      </c>
      <c r="K1754" s="62"/>
      <c r="L1754" s="65">
        <v>0</v>
      </c>
      <c r="M1754" s="62"/>
      <c r="N1754" s="65">
        <v>0</v>
      </c>
      <c r="O1754" s="62"/>
      <c r="P1754" s="65">
        <v>0</v>
      </c>
      <c r="Q1754" s="62"/>
      <c r="R1754" s="65">
        <v>0</v>
      </c>
      <c r="S1754" s="66">
        <v>0</v>
      </c>
      <c r="T1754" s="66">
        <v>0</v>
      </c>
    </row>
    <row r="1755" ht="16.5" spans="1:20">
      <c r="A1755" s="4">
        <v>0</v>
      </c>
      <c r="B1755" s="62"/>
      <c r="C1755" s="62"/>
      <c r="D1755" s="63"/>
      <c r="E1755" s="64">
        <v>0</v>
      </c>
      <c r="F1755" s="64">
        <v>0</v>
      </c>
      <c r="G1755" s="64">
        <v>0</v>
      </c>
      <c r="H1755" s="64">
        <v>0</v>
      </c>
      <c r="I1755" s="62"/>
      <c r="J1755" s="65">
        <v>0</v>
      </c>
      <c r="K1755" s="62"/>
      <c r="L1755" s="65">
        <v>0</v>
      </c>
      <c r="M1755" s="62"/>
      <c r="N1755" s="65">
        <v>0</v>
      </c>
      <c r="O1755" s="62"/>
      <c r="P1755" s="65">
        <v>0</v>
      </c>
      <c r="Q1755" s="62"/>
      <c r="R1755" s="65">
        <v>0</v>
      </c>
      <c r="S1755" s="66">
        <v>0</v>
      </c>
      <c r="T1755" s="66">
        <v>0</v>
      </c>
    </row>
    <row r="1756" ht="16.5" spans="1:20">
      <c r="A1756" s="4">
        <v>0</v>
      </c>
      <c r="B1756" s="62"/>
      <c r="C1756" s="62"/>
      <c r="D1756" s="63"/>
      <c r="E1756" s="64">
        <v>0</v>
      </c>
      <c r="F1756" s="64">
        <v>0</v>
      </c>
      <c r="G1756" s="64">
        <v>0</v>
      </c>
      <c r="H1756" s="64">
        <v>0</v>
      </c>
      <c r="I1756" s="62"/>
      <c r="J1756" s="65">
        <v>0</v>
      </c>
      <c r="K1756" s="62"/>
      <c r="L1756" s="65">
        <v>0</v>
      </c>
      <c r="M1756" s="62"/>
      <c r="N1756" s="65">
        <v>0</v>
      </c>
      <c r="O1756" s="62"/>
      <c r="P1756" s="65">
        <v>0</v>
      </c>
      <c r="Q1756" s="62"/>
      <c r="R1756" s="65">
        <v>0</v>
      </c>
      <c r="S1756" s="66">
        <v>0</v>
      </c>
      <c r="T1756" s="66">
        <v>0</v>
      </c>
    </row>
    <row r="1757" ht="16.5" spans="1:20">
      <c r="A1757" s="4">
        <v>1</v>
      </c>
      <c r="B1757" s="62" t="s">
        <v>2133</v>
      </c>
      <c r="C1757" s="62" t="s">
        <v>2134</v>
      </c>
      <c r="D1757" s="63" t="s">
        <v>2135</v>
      </c>
      <c r="E1757" s="64">
        <v>0</v>
      </c>
      <c r="F1757" s="64">
        <v>0</v>
      </c>
      <c r="G1757" s="64">
        <v>0</v>
      </c>
      <c r="H1757" s="64">
        <v>0</v>
      </c>
      <c r="I1757" s="62"/>
      <c r="J1757" s="65">
        <v>0</v>
      </c>
      <c r="K1757" s="62"/>
      <c r="L1757" s="65">
        <v>0</v>
      </c>
      <c r="M1757" s="62"/>
      <c r="N1757" s="65">
        <v>0</v>
      </c>
      <c r="O1757" s="62"/>
      <c r="P1757" s="65">
        <v>0</v>
      </c>
      <c r="Q1757" s="62"/>
      <c r="R1757" s="65">
        <v>0</v>
      </c>
      <c r="S1757" s="66">
        <v>0</v>
      </c>
      <c r="T1757" s="66">
        <v>0</v>
      </c>
    </row>
    <row r="1758" ht="16.5" spans="1:20">
      <c r="A1758" s="4">
        <v>2</v>
      </c>
      <c r="B1758" s="62" t="s">
        <v>2133</v>
      </c>
      <c r="C1758" s="62" t="s">
        <v>2136</v>
      </c>
      <c r="D1758" s="63" t="s">
        <v>2135</v>
      </c>
      <c r="E1758" s="64">
        <v>0</v>
      </c>
      <c r="F1758" s="64">
        <v>0</v>
      </c>
      <c r="G1758" s="64">
        <v>0</v>
      </c>
      <c r="H1758" s="64">
        <v>0</v>
      </c>
      <c r="I1758" s="62"/>
      <c r="J1758" s="65">
        <v>0</v>
      </c>
      <c r="K1758" s="62"/>
      <c r="L1758" s="65">
        <v>0</v>
      </c>
      <c r="M1758" s="62"/>
      <c r="N1758" s="65">
        <v>0</v>
      </c>
      <c r="O1758" s="62"/>
      <c r="P1758" s="65">
        <v>0</v>
      </c>
      <c r="Q1758" s="62"/>
      <c r="R1758" s="65">
        <v>0</v>
      </c>
      <c r="S1758" s="66">
        <v>0</v>
      </c>
      <c r="T1758" s="66">
        <v>0</v>
      </c>
    </row>
    <row r="1759" ht="16.5" spans="1:20">
      <c r="A1759" s="4">
        <v>3</v>
      </c>
      <c r="B1759" s="62" t="s">
        <v>2133</v>
      </c>
      <c r="C1759" s="62" t="s">
        <v>2137</v>
      </c>
      <c r="D1759" s="63" t="s">
        <v>2135</v>
      </c>
      <c r="E1759" s="64">
        <v>0</v>
      </c>
      <c r="F1759" s="64">
        <v>0</v>
      </c>
      <c r="G1759" s="64">
        <v>0</v>
      </c>
      <c r="H1759" s="64">
        <v>0</v>
      </c>
      <c r="I1759" s="62"/>
      <c r="J1759" s="65">
        <v>0</v>
      </c>
      <c r="K1759" s="62"/>
      <c r="L1759" s="65">
        <v>0</v>
      </c>
      <c r="M1759" s="62"/>
      <c r="N1759" s="65">
        <v>0</v>
      </c>
      <c r="O1759" s="62"/>
      <c r="P1759" s="65">
        <v>0</v>
      </c>
      <c r="Q1759" s="62"/>
      <c r="R1759" s="65">
        <v>0</v>
      </c>
      <c r="S1759" s="66">
        <v>0</v>
      </c>
      <c r="T1759" s="66">
        <v>0</v>
      </c>
    </row>
    <row r="1760" ht="16.5" spans="1:20">
      <c r="A1760" s="4">
        <v>4</v>
      </c>
      <c r="B1760" s="62" t="s">
        <v>2133</v>
      </c>
      <c r="C1760" s="62" t="s">
        <v>2138</v>
      </c>
      <c r="D1760" s="63" t="s">
        <v>2135</v>
      </c>
      <c r="E1760" s="64">
        <v>0</v>
      </c>
      <c r="F1760" s="64">
        <v>0</v>
      </c>
      <c r="G1760" s="64">
        <v>0</v>
      </c>
      <c r="H1760" s="64">
        <v>0</v>
      </c>
      <c r="I1760" s="62"/>
      <c r="J1760" s="65">
        <v>0</v>
      </c>
      <c r="K1760" s="62"/>
      <c r="L1760" s="65">
        <v>0</v>
      </c>
      <c r="M1760" s="62"/>
      <c r="N1760" s="65">
        <v>0</v>
      </c>
      <c r="O1760" s="62"/>
      <c r="P1760" s="65">
        <v>0</v>
      </c>
      <c r="Q1760" s="62"/>
      <c r="R1760" s="65">
        <v>0</v>
      </c>
      <c r="S1760" s="66">
        <v>0</v>
      </c>
      <c r="T1760" s="66">
        <v>0</v>
      </c>
    </row>
    <row r="1761" ht="16.5" spans="1:20">
      <c r="A1761" s="4">
        <v>5</v>
      </c>
      <c r="B1761" s="62" t="s">
        <v>2133</v>
      </c>
      <c r="C1761" s="62" t="s">
        <v>2139</v>
      </c>
      <c r="D1761" s="63" t="s">
        <v>2135</v>
      </c>
      <c r="E1761" s="64">
        <v>0</v>
      </c>
      <c r="F1761" s="64">
        <v>0</v>
      </c>
      <c r="G1761" s="64">
        <v>0</v>
      </c>
      <c r="H1761" s="64">
        <v>0</v>
      </c>
      <c r="I1761" s="62"/>
      <c r="J1761" s="65">
        <v>0</v>
      </c>
      <c r="K1761" s="62"/>
      <c r="L1761" s="65">
        <v>0</v>
      </c>
      <c r="M1761" s="62"/>
      <c r="N1761" s="65">
        <v>0</v>
      </c>
      <c r="O1761" s="62"/>
      <c r="P1761" s="65">
        <v>0</v>
      </c>
      <c r="Q1761" s="62"/>
      <c r="R1761" s="65">
        <v>0</v>
      </c>
      <c r="S1761" s="66">
        <v>0</v>
      </c>
      <c r="T1761" s="66">
        <v>0</v>
      </c>
    </row>
    <row r="1762" ht="16.5" spans="1:20">
      <c r="A1762" s="4">
        <v>1</v>
      </c>
      <c r="B1762" s="62" t="s">
        <v>2140</v>
      </c>
      <c r="C1762" s="62" t="s">
        <v>2141</v>
      </c>
      <c r="D1762" s="63" t="s">
        <v>2142</v>
      </c>
      <c r="E1762" s="64">
        <v>0</v>
      </c>
      <c r="F1762" s="64">
        <v>0</v>
      </c>
      <c r="G1762" s="64">
        <v>0</v>
      </c>
      <c r="H1762" s="64">
        <v>0</v>
      </c>
      <c r="I1762" s="62"/>
      <c r="J1762" s="65">
        <v>0</v>
      </c>
      <c r="K1762" s="62"/>
      <c r="L1762" s="65">
        <v>0</v>
      </c>
      <c r="M1762" s="62"/>
      <c r="N1762" s="65">
        <v>0</v>
      </c>
      <c r="O1762" s="62"/>
      <c r="P1762" s="65">
        <v>0</v>
      </c>
      <c r="Q1762" s="62"/>
      <c r="R1762" s="65">
        <v>0</v>
      </c>
      <c r="S1762" s="66">
        <v>0</v>
      </c>
      <c r="T1762" s="66">
        <v>0</v>
      </c>
    </row>
    <row r="1763" ht="16.5" spans="1:20">
      <c r="A1763" s="4">
        <v>2</v>
      </c>
      <c r="B1763" s="62" t="s">
        <v>2140</v>
      </c>
      <c r="C1763" s="62" t="s">
        <v>2143</v>
      </c>
      <c r="D1763" s="63" t="s">
        <v>2142</v>
      </c>
      <c r="E1763" s="64">
        <v>0</v>
      </c>
      <c r="F1763" s="64">
        <v>0</v>
      </c>
      <c r="G1763" s="64">
        <v>0</v>
      </c>
      <c r="H1763" s="64">
        <v>0</v>
      </c>
      <c r="I1763" s="62"/>
      <c r="J1763" s="65">
        <v>0</v>
      </c>
      <c r="K1763" s="62"/>
      <c r="L1763" s="65">
        <v>0</v>
      </c>
      <c r="M1763" s="62"/>
      <c r="N1763" s="65">
        <v>0</v>
      </c>
      <c r="O1763" s="62"/>
      <c r="P1763" s="65">
        <v>0</v>
      </c>
      <c r="Q1763" s="62"/>
      <c r="R1763" s="65">
        <v>0</v>
      </c>
      <c r="S1763" s="66">
        <v>0</v>
      </c>
      <c r="T1763" s="66">
        <v>0</v>
      </c>
    </row>
    <row r="1764" ht="16.5" spans="1:20">
      <c r="A1764" s="4">
        <v>3</v>
      </c>
      <c r="B1764" s="62" t="s">
        <v>2140</v>
      </c>
      <c r="C1764" s="62" t="s">
        <v>2144</v>
      </c>
      <c r="D1764" s="63" t="s">
        <v>2142</v>
      </c>
      <c r="E1764" s="64">
        <v>0</v>
      </c>
      <c r="F1764" s="64">
        <v>0</v>
      </c>
      <c r="G1764" s="64">
        <v>0</v>
      </c>
      <c r="H1764" s="64">
        <v>0</v>
      </c>
      <c r="I1764" s="62"/>
      <c r="J1764" s="65">
        <v>0</v>
      </c>
      <c r="K1764" s="62"/>
      <c r="L1764" s="65">
        <v>0</v>
      </c>
      <c r="M1764" s="62"/>
      <c r="N1764" s="65">
        <v>0</v>
      </c>
      <c r="O1764" s="62"/>
      <c r="P1764" s="65">
        <v>0</v>
      </c>
      <c r="Q1764" s="62"/>
      <c r="R1764" s="65">
        <v>0</v>
      </c>
      <c r="S1764" s="66">
        <v>0</v>
      </c>
      <c r="T1764" s="66">
        <v>0</v>
      </c>
    </row>
    <row r="1765" ht="16.5" spans="1:20">
      <c r="A1765" s="4">
        <v>4</v>
      </c>
      <c r="B1765" s="62" t="s">
        <v>2140</v>
      </c>
      <c r="C1765" s="62" t="s">
        <v>2145</v>
      </c>
      <c r="D1765" s="63" t="s">
        <v>2142</v>
      </c>
      <c r="E1765" s="64">
        <v>0</v>
      </c>
      <c r="F1765" s="64">
        <v>0</v>
      </c>
      <c r="G1765" s="64">
        <v>0</v>
      </c>
      <c r="H1765" s="64">
        <v>0</v>
      </c>
      <c r="I1765" s="62"/>
      <c r="J1765" s="65">
        <v>0</v>
      </c>
      <c r="K1765" s="62"/>
      <c r="L1765" s="65">
        <v>0</v>
      </c>
      <c r="M1765" s="62"/>
      <c r="N1765" s="65">
        <v>0</v>
      </c>
      <c r="O1765" s="62"/>
      <c r="P1765" s="65">
        <v>0</v>
      </c>
      <c r="Q1765" s="62"/>
      <c r="R1765" s="65">
        <v>0</v>
      </c>
      <c r="S1765" s="66">
        <v>0</v>
      </c>
      <c r="T1765" s="66">
        <v>0</v>
      </c>
    </row>
    <row r="1766" ht="16.5" spans="1:20">
      <c r="A1766" s="4">
        <v>5</v>
      </c>
      <c r="B1766" s="62" t="s">
        <v>2140</v>
      </c>
      <c r="C1766" s="62" t="s">
        <v>2146</v>
      </c>
      <c r="D1766" s="63" t="s">
        <v>2142</v>
      </c>
      <c r="E1766" s="64">
        <v>0</v>
      </c>
      <c r="F1766" s="64">
        <v>0</v>
      </c>
      <c r="G1766" s="64">
        <v>0</v>
      </c>
      <c r="H1766" s="64">
        <v>0</v>
      </c>
      <c r="I1766" s="62"/>
      <c r="J1766" s="65">
        <v>0</v>
      </c>
      <c r="K1766" s="62"/>
      <c r="L1766" s="65">
        <v>0</v>
      </c>
      <c r="M1766" s="62"/>
      <c r="N1766" s="65">
        <v>0</v>
      </c>
      <c r="O1766" s="62"/>
      <c r="P1766" s="65">
        <v>0</v>
      </c>
      <c r="Q1766" s="62"/>
      <c r="R1766" s="65">
        <v>0</v>
      </c>
      <c r="S1766" s="66">
        <v>0</v>
      </c>
      <c r="T1766" s="66">
        <v>0</v>
      </c>
    </row>
    <row r="1767" ht="16.5" spans="1:20">
      <c r="A1767" s="4">
        <v>1</v>
      </c>
      <c r="B1767" s="62" t="s">
        <v>2147</v>
      </c>
      <c r="C1767" s="62" t="s">
        <v>2148</v>
      </c>
      <c r="D1767" s="63" t="s">
        <v>2149</v>
      </c>
      <c r="E1767" s="64">
        <v>1</v>
      </c>
      <c r="F1767" s="64">
        <v>0</v>
      </c>
      <c r="G1767" s="64">
        <v>1</v>
      </c>
      <c r="H1767" s="64">
        <v>0</v>
      </c>
      <c r="I1767" s="62" t="s">
        <v>1574</v>
      </c>
      <c r="J1767" s="65">
        <v>3</v>
      </c>
      <c r="K1767" s="62" t="s">
        <v>113</v>
      </c>
      <c r="L1767" s="65">
        <v>1</v>
      </c>
      <c r="M1767" s="62" t="s">
        <v>238</v>
      </c>
      <c r="N1767" s="65">
        <v>3</v>
      </c>
      <c r="O1767" s="62"/>
      <c r="P1767" s="65">
        <v>0</v>
      </c>
      <c r="Q1767" s="62"/>
      <c r="R1767" s="65">
        <v>0</v>
      </c>
      <c r="S1767" s="66">
        <v>6</v>
      </c>
      <c r="T1767" s="66">
        <v>10</v>
      </c>
    </row>
    <row r="1768" ht="16.5" spans="1:20">
      <c r="A1768" s="4">
        <v>2</v>
      </c>
      <c r="B1768" s="62" t="s">
        <v>2147</v>
      </c>
      <c r="C1768" s="62" t="s">
        <v>2150</v>
      </c>
      <c r="D1768" s="63" t="s">
        <v>2149</v>
      </c>
      <c r="E1768" s="64">
        <v>1</v>
      </c>
      <c r="F1768" s="64">
        <v>1</v>
      </c>
      <c r="G1768" s="64">
        <v>0</v>
      </c>
      <c r="H1768" s="64">
        <v>1</v>
      </c>
      <c r="I1768" s="62" t="s">
        <v>2151</v>
      </c>
      <c r="J1768" s="65">
        <v>1</v>
      </c>
      <c r="K1768" s="62" t="s">
        <v>81</v>
      </c>
      <c r="L1768" s="65">
        <v>3</v>
      </c>
      <c r="M1768" s="62"/>
      <c r="N1768" s="65">
        <v>0</v>
      </c>
      <c r="O1768" s="62"/>
      <c r="P1768" s="65">
        <v>0</v>
      </c>
      <c r="Q1768" s="62"/>
      <c r="R1768" s="65">
        <v>0</v>
      </c>
      <c r="S1768" s="66">
        <v>6</v>
      </c>
      <c r="T1768" s="66">
        <v>10</v>
      </c>
    </row>
    <row r="1769" ht="16.5" spans="1:20">
      <c r="A1769" s="4">
        <v>3</v>
      </c>
      <c r="B1769" s="62" t="s">
        <v>2147</v>
      </c>
      <c r="C1769" s="62" t="s">
        <v>2152</v>
      </c>
      <c r="D1769" s="63" t="s">
        <v>2149</v>
      </c>
      <c r="E1769" s="64">
        <v>1</v>
      </c>
      <c r="F1769" s="64">
        <v>1</v>
      </c>
      <c r="G1769" s="64">
        <v>1</v>
      </c>
      <c r="H1769" s="64">
        <v>0</v>
      </c>
      <c r="I1769" s="62" t="s">
        <v>2151</v>
      </c>
      <c r="J1769" s="65">
        <v>1</v>
      </c>
      <c r="K1769" s="62" t="s">
        <v>459</v>
      </c>
      <c r="L1769" s="65">
        <v>3</v>
      </c>
      <c r="M1769" s="62"/>
      <c r="N1769" s="65">
        <v>0</v>
      </c>
      <c r="O1769" s="62"/>
      <c r="P1769" s="65">
        <v>0</v>
      </c>
      <c r="Q1769" s="62"/>
      <c r="R1769" s="65">
        <v>0</v>
      </c>
      <c r="S1769" s="66">
        <v>6</v>
      </c>
      <c r="T1769" s="66">
        <v>10</v>
      </c>
    </row>
    <row r="1770" ht="16.5" spans="1:20">
      <c r="A1770" s="4">
        <v>4</v>
      </c>
      <c r="B1770" s="62" t="s">
        <v>2147</v>
      </c>
      <c r="C1770" s="62" t="s">
        <v>2153</v>
      </c>
      <c r="D1770" s="63" t="s">
        <v>2149</v>
      </c>
      <c r="E1770" s="64">
        <v>0</v>
      </c>
      <c r="F1770" s="64">
        <v>1</v>
      </c>
      <c r="G1770" s="64">
        <v>2</v>
      </c>
      <c r="H1770" s="64">
        <v>0</v>
      </c>
      <c r="I1770" s="62" t="s">
        <v>2151</v>
      </c>
      <c r="J1770" s="65">
        <v>1</v>
      </c>
      <c r="K1770" s="62" t="s">
        <v>97</v>
      </c>
      <c r="L1770" s="65">
        <v>3</v>
      </c>
      <c r="M1770" s="62"/>
      <c r="N1770" s="65">
        <v>0</v>
      </c>
      <c r="O1770" s="62"/>
      <c r="P1770" s="65">
        <v>0</v>
      </c>
      <c r="Q1770" s="62"/>
      <c r="R1770" s="65">
        <v>0</v>
      </c>
      <c r="S1770" s="66">
        <v>6</v>
      </c>
      <c r="T1770" s="66">
        <v>10</v>
      </c>
    </row>
    <row r="1771" ht="16.5" spans="1:20">
      <c r="A1771" s="4">
        <v>5</v>
      </c>
      <c r="B1771" s="62" t="s">
        <v>2147</v>
      </c>
      <c r="C1771" s="62" t="s">
        <v>2154</v>
      </c>
      <c r="D1771" s="63" t="s">
        <v>2149</v>
      </c>
      <c r="E1771" s="64">
        <v>1</v>
      </c>
      <c r="F1771" s="64">
        <v>0</v>
      </c>
      <c r="G1771" s="64">
        <v>0</v>
      </c>
      <c r="H1771" s="64">
        <v>1</v>
      </c>
      <c r="I1771" s="62" t="s">
        <v>642</v>
      </c>
      <c r="J1771" s="65">
        <v>5</v>
      </c>
      <c r="K1771" s="62" t="s">
        <v>211</v>
      </c>
      <c r="L1771" s="65">
        <v>3</v>
      </c>
      <c r="M1771" s="62" t="s">
        <v>1985</v>
      </c>
      <c r="N1771" s="65">
        <v>1</v>
      </c>
      <c r="O1771" s="62"/>
      <c r="P1771" s="65">
        <v>0</v>
      </c>
      <c r="Q1771" s="62"/>
      <c r="R1771" s="65">
        <v>0</v>
      </c>
      <c r="S1771" s="66">
        <v>6</v>
      </c>
      <c r="T1771" s="66">
        <v>10</v>
      </c>
    </row>
    <row r="1772" ht="16.5" spans="1:20">
      <c r="A1772" s="4">
        <v>1</v>
      </c>
      <c r="B1772" s="62" t="s">
        <v>2155</v>
      </c>
      <c r="C1772" s="62" t="s">
        <v>2156</v>
      </c>
      <c r="D1772" s="63" t="s">
        <v>2157</v>
      </c>
      <c r="E1772" s="64">
        <v>0</v>
      </c>
      <c r="F1772" s="64">
        <v>1</v>
      </c>
      <c r="G1772" s="64">
        <v>0</v>
      </c>
      <c r="H1772" s="64">
        <v>1</v>
      </c>
      <c r="I1772" s="62" t="s">
        <v>2158</v>
      </c>
      <c r="J1772" s="65">
        <v>1</v>
      </c>
      <c r="K1772" s="62" t="s">
        <v>286</v>
      </c>
      <c r="L1772" s="65">
        <v>2</v>
      </c>
      <c r="M1772" s="62" t="s">
        <v>79</v>
      </c>
      <c r="N1772" s="65">
        <v>1</v>
      </c>
      <c r="O1772" s="62"/>
      <c r="P1772" s="65">
        <v>0</v>
      </c>
      <c r="Q1772" s="62"/>
      <c r="R1772" s="65">
        <v>0</v>
      </c>
      <c r="S1772" s="66">
        <v>6</v>
      </c>
      <c r="T1772" s="66">
        <v>10</v>
      </c>
    </row>
    <row r="1773" ht="16.5" spans="1:20">
      <c r="A1773" s="4">
        <v>2</v>
      </c>
      <c r="B1773" s="62" t="s">
        <v>2155</v>
      </c>
      <c r="C1773" s="62" t="s">
        <v>2159</v>
      </c>
      <c r="D1773" s="63" t="s">
        <v>2157</v>
      </c>
      <c r="E1773" s="64">
        <v>0</v>
      </c>
      <c r="F1773" s="64">
        <v>0</v>
      </c>
      <c r="G1773" s="64">
        <v>0</v>
      </c>
      <c r="H1773" s="64">
        <v>2</v>
      </c>
      <c r="I1773" s="62" t="s">
        <v>2158</v>
      </c>
      <c r="J1773" s="65">
        <v>1</v>
      </c>
      <c r="K1773" s="62" t="s">
        <v>177</v>
      </c>
      <c r="L1773" s="65">
        <v>3</v>
      </c>
      <c r="M1773" s="62" t="s">
        <v>79</v>
      </c>
      <c r="N1773" s="65">
        <v>1</v>
      </c>
      <c r="O1773" s="62"/>
      <c r="P1773" s="65">
        <v>0</v>
      </c>
      <c r="Q1773" s="62"/>
      <c r="R1773" s="65">
        <v>0</v>
      </c>
      <c r="S1773" s="66">
        <v>6</v>
      </c>
      <c r="T1773" s="66">
        <v>10</v>
      </c>
    </row>
    <row r="1774" ht="16.5" spans="1:20">
      <c r="A1774" s="4">
        <v>3</v>
      </c>
      <c r="B1774" s="62" t="s">
        <v>2155</v>
      </c>
      <c r="C1774" s="62" t="s">
        <v>2160</v>
      </c>
      <c r="D1774" s="63" t="s">
        <v>2157</v>
      </c>
      <c r="E1774" s="64">
        <v>2</v>
      </c>
      <c r="F1774" s="64">
        <v>0</v>
      </c>
      <c r="G1774" s="64">
        <v>0</v>
      </c>
      <c r="H1774" s="64">
        <v>1</v>
      </c>
      <c r="I1774" s="62" t="s">
        <v>539</v>
      </c>
      <c r="J1774" s="65">
        <v>2</v>
      </c>
      <c r="K1774" s="62" t="s">
        <v>286</v>
      </c>
      <c r="L1774" s="65">
        <v>2</v>
      </c>
      <c r="M1774" s="62" t="s">
        <v>79</v>
      </c>
      <c r="N1774" s="65">
        <v>1</v>
      </c>
      <c r="O1774" s="62"/>
      <c r="P1774" s="65">
        <v>0</v>
      </c>
      <c r="Q1774" s="62"/>
      <c r="R1774" s="65">
        <v>0</v>
      </c>
      <c r="S1774" s="66">
        <v>6</v>
      </c>
      <c r="T1774" s="66">
        <v>10</v>
      </c>
    </row>
    <row r="1775" ht="16.5" spans="1:20">
      <c r="A1775" s="4">
        <v>4</v>
      </c>
      <c r="B1775" s="62" t="s">
        <v>2155</v>
      </c>
      <c r="C1775" s="62" t="s">
        <v>2161</v>
      </c>
      <c r="D1775" s="63" t="s">
        <v>2157</v>
      </c>
      <c r="E1775" s="64">
        <v>2</v>
      </c>
      <c r="F1775" s="64">
        <v>0</v>
      </c>
      <c r="G1775" s="64">
        <v>0</v>
      </c>
      <c r="H1775" s="64">
        <v>1</v>
      </c>
      <c r="I1775" s="62" t="s">
        <v>2158</v>
      </c>
      <c r="J1775" s="65">
        <v>1</v>
      </c>
      <c r="K1775" s="62" t="s">
        <v>66</v>
      </c>
      <c r="L1775" s="65">
        <v>3</v>
      </c>
      <c r="M1775" s="62" t="s">
        <v>79</v>
      </c>
      <c r="N1775" s="65">
        <v>1</v>
      </c>
      <c r="O1775" s="62"/>
      <c r="P1775" s="65">
        <v>0</v>
      </c>
      <c r="Q1775" s="62"/>
      <c r="R1775" s="65">
        <v>0</v>
      </c>
      <c r="S1775" s="66">
        <v>6</v>
      </c>
      <c r="T1775" s="66">
        <v>10</v>
      </c>
    </row>
    <row r="1776" ht="16.5" spans="1:20">
      <c r="A1776" s="4">
        <v>5</v>
      </c>
      <c r="B1776" s="62" t="s">
        <v>2155</v>
      </c>
      <c r="C1776" s="62" t="s">
        <v>2162</v>
      </c>
      <c r="D1776" s="63" t="s">
        <v>2157</v>
      </c>
      <c r="E1776" s="64">
        <v>0</v>
      </c>
      <c r="F1776" s="64">
        <v>0</v>
      </c>
      <c r="G1776" s="64">
        <v>1</v>
      </c>
      <c r="H1776" s="64">
        <v>1</v>
      </c>
      <c r="I1776" s="62" t="s">
        <v>539</v>
      </c>
      <c r="J1776" s="65">
        <v>1</v>
      </c>
      <c r="K1776" s="62" t="s">
        <v>83</v>
      </c>
      <c r="L1776" s="65">
        <v>3</v>
      </c>
      <c r="M1776" s="62" t="s">
        <v>79</v>
      </c>
      <c r="N1776" s="65">
        <v>2</v>
      </c>
      <c r="O1776" s="62"/>
      <c r="P1776" s="65">
        <v>0</v>
      </c>
      <c r="Q1776" s="62"/>
      <c r="R1776" s="65">
        <v>0</v>
      </c>
      <c r="S1776" s="66">
        <v>6</v>
      </c>
      <c r="T1776" s="66">
        <v>10</v>
      </c>
    </row>
    <row r="1777" ht="16.5" spans="1:20">
      <c r="A1777" s="4">
        <v>1</v>
      </c>
      <c r="B1777" s="62" t="s">
        <v>2163</v>
      </c>
      <c r="C1777" s="62" t="s">
        <v>2163</v>
      </c>
      <c r="D1777" s="63" t="s">
        <v>2164</v>
      </c>
      <c r="E1777" s="64">
        <v>0</v>
      </c>
      <c r="F1777" s="64">
        <v>0</v>
      </c>
      <c r="G1777" s="64">
        <v>0</v>
      </c>
      <c r="H1777" s="64">
        <v>0</v>
      </c>
      <c r="I1777" s="62"/>
      <c r="J1777" s="65">
        <v>0</v>
      </c>
      <c r="K1777" s="62"/>
      <c r="L1777" s="65">
        <v>0</v>
      </c>
      <c r="M1777" s="62"/>
      <c r="N1777" s="65">
        <v>0</v>
      </c>
      <c r="O1777" s="62"/>
      <c r="P1777" s="65">
        <v>0</v>
      </c>
      <c r="Q1777" s="62"/>
      <c r="R1777" s="65">
        <v>0</v>
      </c>
      <c r="S1777" s="66">
        <v>0</v>
      </c>
      <c r="T1777" s="66">
        <v>0</v>
      </c>
    </row>
    <row r="1778" ht="16.5" spans="1:20">
      <c r="A1778" s="4">
        <v>0</v>
      </c>
      <c r="B1778" s="62"/>
      <c r="C1778" s="62"/>
      <c r="D1778" s="63"/>
      <c r="E1778" s="64">
        <v>0</v>
      </c>
      <c r="F1778" s="64">
        <v>0</v>
      </c>
      <c r="G1778" s="64">
        <v>0</v>
      </c>
      <c r="H1778" s="64">
        <v>0</v>
      </c>
      <c r="I1778" s="62"/>
      <c r="J1778" s="65">
        <v>0</v>
      </c>
      <c r="K1778" s="62"/>
      <c r="L1778" s="65">
        <v>0</v>
      </c>
      <c r="M1778" s="62"/>
      <c r="N1778" s="65">
        <v>0</v>
      </c>
      <c r="O1778" s="62"/>
      <c r="P1778" s="65">
        <v>0</v>
      </c>
      <c r="Q1778" s="62"/>
      <c r="R1778" s="65">
        <v>0</v>
      </c>
      <c r="S1778" s="66">
        <v>0</v>
      </c>
      <c r="T1778" s="66">
        <v>0</v>
      </c>
    </row>
    <row r="1779" ht="16.5" spans="1:20">
      <c r="A1779" s="4">
        <v>0</v>
      </c>
      <c r="B1779" s="62"/>
      <c r="C1779" s="62"/>
      <c r="D1779" s="63"/>
      <c r="E1779" s="64">
        <v>0</v>
      </c>
      <c r="F1779" s="64">
        <v>0</v>
      </c>
      <c r="G1779" s="64">
        <v>0</v>
      </c>
      <c r="H1779" s="64">
        <v>0</v>
      </c>
      <c r="I1779" s="62"/>
      <c r="J1779" s="65">
        <v>0</v>
      </c>
      <c r="K1779" s="62"/>
      <c r="L1779" s="65">
        <v>0</v>
      </c>
      <c r="M1779" s="62"/>
      <c r="N1779" s="65">
        <v>0</v>
      </c>
      <c r="O1779" s="62"/>
      <c r="P1779" s="65">
        <v>0</v>
      </c>
      <c r="Q1779" s="62"/>
      <c r="R1779" s="65">
        <v>0</v>
      </c>
      <c r="S1779" s="66">
        <v>0</v>
      </c>
      <c r="T1779" s="66">
        <v>0</v>
      </c>
    </row>
    <row r="1780" ht="16.5" spans="1:20">
      <c r="A1780" s="4">
        <v>0</v>
      </c>
      <c r="B1780" s="62"/>
      <c r="C1780" s="62"/>
      <c r="D1780" s="63"/>
      <c r="E1780" s="64">
        <v>0</v>
      </c>
      <c r="F1780" s="64">
        <v>0</v>
      </c>
      <c r="G1780" s="64">
        <v>0</v>
      </c>
      <c r="H1780" s="64">
        <v>0</v>
      </c>
      <c r="I1780" s="62"/>
      <c r="J1780" s="65">
        <v>0</v>
      </c>
      <c r="K1780" s="62"/>
      <c r="L1780" s="65">
        <v>0</v>
      </c>
      <c r="M1780" s="62"/>
      <c r="N1780" s="65">
        <v>0</v>
      </c>
      <c r="O1780" s="62"/>
      <c r="P1780" s="65">
        <v>0</v>
      </c>
      <c r="Q1780" s="62"/>
      <c r="R1780" s="65">
        <v>0</v>
      </c>
      <c r="S1780" s="66">
        <v>0</v>
      </c>
      <c r="T1780" s="66">
        <v>0</v>
      </c>
    </row>
    <row r="1781" ht="16.5" spans="1:20">
      <c r="A1781" s="4">
        <v>0</v>
      </c>
      <c r="B1781" s="62"/>
      <c r="C1781" s="62"/>
      <c r="D1781" s="63"/>
      <c r="E1781" s="64">
        <v>0</v>
      </c>
      <c r="F1781" s="64">
        <v>0</v>
      </c>
      <c r="G1781" s="64">
        <v>0</v>
      </c>
      <c r="H1781" s="64">
        <v>0</v>
      </c>
      <c r="I1781" s="62"/>
      <c r="J1781" s="65">
        <v>0</v>
      </c>
      <c r="K1781" s="62"/>
      <c r="L1781" s="65">
        <v>0</v>
      </c>
      <c r="M1781" s="62"/>
      <c r="N1781" s="65">
        <v>0</v>
      </c>
      <c r="O1781" s="62"/>
      <c r="P1781" s="65">
        <v>0</v>
      </c>
      <c r="Q1781" s="62"/>
      <c r="R1781" s="65">
        <v>0</v>
      </c>
      <c r="S1781" s="66">
        <v>0</v>
      </c>
      <c r="T1781" s="66">
        <v>0</v>
      </c>
    </row>
    <row r="1782" ht="16.5" spans="1:20">
      <c r="A1782" s="4">
        <v>1</v>
      </c>
      <c r="B1782" s="62" t="s">
        <v>2165</v>
      </c>
      <c r="C1782" s="62" t="s">
        <v>2165</v>
      </c>
      <c r="D1782" s="63" t="s">
        <v>2166</v>
      </c>
      <c r="E1782" s="64">
        <v>0</v>
      </c>
      <c r="F1782" s="64">
        <v>0</v>
      </c>
      <c r="G1782" s="64">
        <v>0</v>
      </c>
      <c r="H1782" s="64">
        <v>0</v>
      </c>
      <c r="I1782" s="62"/>
      <c r="J1782" s="65">
        <v>0</v>
      </c>
      <c r="K1782" s="62"/>
      <c r="L1782" s="65">
        <v>0</v>
      </c>
      <c r="M1782" s="62"/>
      <c r="N1782" s="65">
        <v>0</v>
      </c>
      <c r="O1782" s="62"/>
      <c r="P1782" s="65">
        <v>0</v>
      </c>
      <c r="Q1782" s="62"/>
      <c r="R1782" s="65">
        <v>0</v>
      </c>
      <c r="S1782" s="66">
        <v>0</v>
      </c>
      <c r="T1782" s="66">
        <v>0</v>
      </c>
    </row>
    <row r="1783" ht="16.5" spans="1:20">
      <c r="A1783" s="4">
        <v>0</v>
      </c>
      <c r="B1783" s="62"/>
      <c r="C1783" s="62"/>
      <c r="D1783" s="63"/>
      <c r="E1783" s="64">
        <v>0</v>
      </c>
      <c r="F1783" s="64">
        <v>0</v>
      </c>
      <c r="G1783" s="64">
        <v>0</v>
      </c>
      <c r="H1783" s="64">
        <v>0</v>
      </c>
      <c r="I1783" s="62"/>
      <c r="J1783" s="65">
        <v>0</v>
      </c>
      <c r="K1783" s="62"/>
      <c r="L1783" s="65">
        <v>0</v>
      </c>
      <c r="M1783" s="62"/>
      <c r="N1783" s="65">
        <v>0</v>
      </c>
      <c r="O1783" s="62"/>
      <c r="P1783" s="65">
        <v>0</v>
      </c>
      <c r="Q1783" s="62"/>
      <c r="R1783" s="65">
        <v>0</v>
      </c>
      <c r="S1783" s="66">
        <v>0</v>
      </c>
      <c r="T1783" s="66">
        <v>0</v>
      </c>
    </row>
    <row r="1784" ht="16.5" spans="1:20">
      <c r="A1784" s="4">
        <v>0</v>
      </c>
      <c r="B1784" s="62"/>
      <c r="C1784" s="62"/>
      <c r="D1784" s="63"/>
      <c r="E1784" s="64">
        <v>0</v>
      </c>
      <c r="F1784" s="64">
        <v>0</v>
      </c>
      <c r="G1784" s="64">
        <v>0</v>
      </c>
      <c r="H1784" s="64">
        <v>0</v>
      </c>
      <c r="I1784" s="62"/>
      <c r="J1784" s="65">
        <v>0</v>
      </c>
      <c r="K1784" s="62"/>
      <c r="L1784" s="65">
        <v>0</v>
      </c>
      <c r="M1784" s="62"/>
      <c r="N1784" s="65">
        <v>0</v>
      </c>
      <c r="O1784" s="62"/>
      <c r="P1784" s="65">
        <v>0</v>
      </c>
      <c r="Q1784" s="62"/>
      <c r="R1784" s="65">
        <v>0</v>
      </c>
      <c r="S1784" s="66">
        <v>0</v>
      </c>
      <c r="T1784" s="66">
        <v>0</v>
      </c>
    </row>
    <row r="1785" ht="16.5" spans="1:20">
      <c r="A1785" s="4">
        <v>0</v>
      </c>
      <c r="B1785" s="62"/>
      <c r="C1785" s="62"/>
      <c r="D1785" s="63"/>
      <c r="E1785" s="64">
        <v>0</v>
      </c>
      <c r="F1785" s="64">
        <v>0</v>
      </c>
      <c r="G1785" s="64">
        <v>0</v>
      </c>
      <c r="H1785" s="64">
        <v>0</v>
      </c>
      <c r="I1785" s="62"/>
      <c r="J1785" s="65">
        <v>0</v>
      </c>
      <c r="K1785" s="62"/>
      <c r="L1785" s="65">
        <v>0</v>
      </c>
      <c r="M1785" s="62"/>
      <c r="N1785" s="65">
        <v>0</v>
      </c>
      <c r="O1785" s="62"/>
      <c r="P1785" s="65">
        <v>0</v>
      </c>
      <c r="Q1785" s="62"/>
      <c r="R1785" s="65">
        <v>0</v>
      </c>
      <c r="S1785" s="66">
        <v>0</v>
      </c>
      <c r="T1785" s="66">
        <v>0</v>
      </c>
    </row>
    <row r="1786" ht="16.5" spans="1:20">
      <c r="A1786" s="4">
        <v>0</v>
      </c>
      <c r="B1786" s="62"/>
      <c r="C1786" s="62"/>
      <c r="D1786" s="63"/>
      <c r="E1786" s="64">
        <v>0</v>
      </c>
      <c r="F1786" s="64">
        <v>0</v>
      </c>
      <c r="G1786" s="64">
        <v>0</v>
      </c>
      <c r="H1786" s="64">
        <v>0</v>
      </c>
      <c r="I1786" s="62"/>
      <c r="J1786" s="65">
        <v>0</v>
      </c>
      <c r="K1786" s="62"/>
      <c r="L1786" s="65">
        <v>0</v>
      </c>
      <c r="M1786" s="62"/>
      <c r="N1786" s="65">
        <v>0</v>
      </c>
      <c r="O1786" s="62"/>
      <c r="P1786" s="65">
        <v>0</v>
      </c>
      <c r="Q1786" s="62"/>
      <c r="R1786" s="65">
        <v>0</v>
      </c>
      <c r="S1786" s="66">
        <v>0</v>
      </c>
      <c r="T1786" s="66">
        <v>0</v>
      </c>
    </row>
    <row r="1787" ht="16.5" spans="1:20">
      <c r="A1787" s="11">
        <v>1</v>
      </c>
      <c r="B1787" s="66" t="s">
        <v>2167</v>
      </c>
      <c r="C1787" s="66" t="s">
        <v>2168</v>
      </c>
      <c r="D1787" s="67" t="s">
        <v>2169</v>
      </c>
      <c r="E1787" s="66">
        <v>0</v>
      </c>
      <c r="F1787" s="66">
        <v>0</v>
      </c>
      <c r="G1787" s="66">
        <v>0</v>
      </c>
      <c r="H1787" s="66">
        <v>0</v>
      </c>
      <c r="I1787" s="68"/>
      <c r="J1787" s="66">
        <v>0</v>
      </c>
      <c r="K1787" s="68"/>
      <c r="L1787" s="66">
        <v>0</v>
      </c>
      <c r="M1787" s="68"/>
      <c r="N1787" s="66">
        <v>0</v>
      </c>
      <c r="O1787" s="68"/>
      <c r="P1787" s="66">
        <v>0</v>
      </c>
      <c r="Q1787" s="68"/>
      <c r="R1787" s="66">
        <v>0</v>
      </c>
      <c r="S1787" s="66">
        <v>0</v>
      </c>
      <c r="T1787" s="66">
        <v>0</v>
      </c>
    </row>
    <row r="1788" ht="16.5" spans="1:20">
      <c r="A1788" s="11">
        <v>2</v>
      </c>
      <c r="B1788" s="66" t="s">
        <v>2167</v>
      </c>
      <c r="C1788" s="66" t="s">
        <v>2170</v>
      </c>
      <c r="D1788" s="67" t="s">
        <v>2169</v>
      </c>
      <c r="E1788" s="66">
        <v>0</v>
      </c>
      <c r="F1788" s="66">
        <v>0</v>
      </c>
      <c r="G1788" s="66">
        <v>0</v>
      </c>
      <c r="H1788" s="66">
        <v>0</v>
      </c>
      <c r="I1788" s="68"/>
      <c r="J1788" s="66">
        <v>0</v>
      </c>
      <c r="K1788" s="68"/>
      <c r="L1788" s="66">
        <v>0</v>
      </c>
      <c r="M1788" s="68"/>
      <c r="N1788" s="66">
        <v>0</v>
      </c>
      <c r="O1788" s="68"/>
      <c r="P1788" s="66">
        <v>0</v>
      </c>
      <c r="Q1788" s="68"/>
      <c r="R1788" s="66">
        <v>0</v>
      </c>
      <c r="S1788" s="66">
        <v>0</v>
      </c>
      <c r="T1788" s="66">
        <v>0</v>
      </c>
    </row>
    <row r="1789" ht="16.5" spans="1:20">
      <c r="A1789" s="11">
        <v>3</v>
      </c>
      <c r="B1789" s="66" t="s">
        <v>2167</v>
      </c>
      <c r="C1789" s="66" t="s">
        <v>2171</v>
      </c>
      <c r="D1789" s="67" t="s">
        <v>2169</v>
      </c>
      <c r="E1789" s="66">
        <v>0</v>
      </c>
      <c r="F1789" s="66">
        <v>0</v>
      </c>
      <c r="G1789" s="66">
        <v>0</v>
      </c>
      <c r="H1789" s="66">
        <v>0</v>
      </c>
      <c r="I1789" s="68"/>
      <c r="J1789" s="66">
        <v>0</v>
      </c>
      <c r="K1789" s="68"/>
      <c r="L1789" s="66">
        <v>0</v>
      </c>
      <c r="M1789" s="68"/>
      <c r="N1789" s="66">
        <v>0</v>
      </c>
      <c r="O1789" s="68"/>
      <c r="P1789" s="66">
        <v>0</v>
      </c>
      <c r="Q1789" s="68"/>
      <c r="R1789" s="66">
        <v>0</v>
      </c>
      <c r="S1789" s="66">
        <v>0</v>
      </c>
      <c r="T1789" s="66">
        <v>0</v>
      </c>
    </row>
    <row r="1790" ht="16.5" spans="1:20">
      <c r="A1790" s="11">
        <v>4</v>
      </c>
      <c r="B1790" s="66" t="s">
        <v>2167</v>
      </c>
      <c r="C1790" s="66" t="s">
        <v>2172</v>
      </c>
      <c r="D1790" s="67" t="s">
        <v>2169</v>
      </c>
      <c r="E1790" s="66">
        <v>0</v>
      </c>
      <c r="F1790" s="66">
        <v>0</v>
      </c>
      <c r="G1790" s="66">
        <v>0</v>
      </c>
      <c r="H1790" s="66">
        <v>0</v>
      </c>
      <c r="I1790" s="68"/>
      <c r="J1790" s="66">
        <v>0</v>
      </c>
      <c r="K1790" s="68"/>
      <c r="L1790" s="66">
        <v>0</v>
      </c>
      <c r="M1790" s="68"/>
      <c r="N1790" s="66">
        <v>0</v>
      </c>
      <c r="O1790" s="68"/>
      <c r="P1790" s="66">
        <v>0</v>
      </c>
      <c r="Q1790" s="68"/>
      <c r="R1790" s="66">
        <v>0</v>
      </c>
      <c r="S1790" s="66">
        <v>0</v>
      </c>
      <c r="T1790" s="66">
        <v>0</v>
      </c>
    </row>
    <row r="1791" ht="16.5" spans="1:20">
      <c r="A1791" s="11">
        <v>5</v>
      </c>
      <c r="B1791" s="66" t="s">
        <v>2167</v>
      </c>
      <c r="C1791" s="66" t="s">
        <v>2173</v>
      </c>
      <c r="D1791" s="67" t="s">
        <v>2169</v>
      </c>
      <c r="E1791" s="66">
        <v>0</v>
      </c>
      <c r="F1791" s="66">
        <v>0</v>
      </c>
      <c r="G1791" s="66">
        <v>0</v>
      </c>
      <c r="H1791" s="66">
        <v>0</v>
      </c>
      <c r="I1791" s="68"/>
      <c r="J1791" s="66">
        <v>0</v>
      </c>
      <c r="K1791" s="68"/>
      <c r="L1791" s="66">
        <v>0</v>
      </c>
      <c r="M1791" s="68"/>
      <c r="N1791" s="66">
        <v>0</v>
      </c>
      <c r="O1791" s="68"/>
      <c r="P1791" s="66">
        <v>0</v>
      </c>
      <c r="Q1791" s="68"/>
      <c r="R1791" s="66">
        <v>0</v>
      </c>
      <c r="S1791" s="66">
        <v>0</v>
      </c>
      <c r="T1791" s="66">
        <v>0</v>
      </c>
    </row>
    <row r="1792" ht="16.5" spans="1:20">
      <c r="A1792" s="11">
        <v>1</v>
      </c>
      <c r="B1792" s="66" t="s">
        <v>2174</v>
      </c>
      <c r="C1792" s="66" t="s">
        <v>2175</v>
      </c>
      <c r="D1792" s="67" t="s">
        <v>2176</v>
      </c>
      <c r="E1792" s="66">
        <v>0</v>
      </c>
      <c r="F1792" s="66">
        <v>0</v>
      </c>
      <c r="G1792" s="66">
        <v>0</v>
      </c>
      <c r="H1792" s="66">
        <v>0</v>
      </c>
      <c r="I1792" s="68"/>
      <c r="J1792" s="66">
        <v>0</v>
      </c>
      <c r="K1792" s="68"/>
      <c r="L1792" s="66">
        <v>0</v>
      </c>
      <c r="M1792" s="68"/>
      <c r="N1792" s="66">
        <v>0</v>
      </c>
      <c r="O1792" s="68"/>
      <c r="P1792" s="66">
        <v>0</v>
      </c>
      <c r="Q1792" s="68"/>
      <c r="R1792" s="66">
        <v>0</v>
      </c>
      <c r="S1792" s="66">
        <v>0</v>
      </c>
      <c r="T1792" s="66">
        <v>0</v>
      </c>
    </row>
    <row r="1793" ht="16.5" spans="1:20">
      <c r="A1793" s="11">
        <v>2</v>
      </c>
      <c r="B1793" s="66" t="s">
        <v>2174</v>
      </c>
      <c r="C1793" s="66" t="s">
        <v>2177</v>
      </c>
      <c r="D1793" s="67" t="s">
        <v>2176</v>
      </c>
      <c r="E1793" s="66">
        <v>0</v>
      </c>
      <c r="F1793" s="66">
        <v>0</v>
      </c>
      <c r="G1793" s="66">
        <v>0</v>
      </c>
      <c r="H1793" s="66">
        <v>0</v>
      </c>
      <c r="I1793" s="68"/>
      <c r="J1793" s="66">
        <v>0</v>
      </c>
      <c r="K1793" s="68"/>
      <c r="L1793" s="66">
        <v>0</v>
      </c>
      <c r="M1793" s="68"/>
      <c r="N1793" s="66">
        <v>0</v>
      </c>
      <c r="O1793" s="68"/>
      <c r="P1793" s="66">
        <v>0</v>
      </c>
      <c r="Q1793" s="68"/>
      <c r="R1793" s="66">
        <v>0</v>
      </c>
      <c r="S1793" s="66">
        <v>0</v>
      </c>
      <c r="T1793" s="66">
        <v>0</v>
      </c>
    </row>
    <row r="1794" ht="16.5" spans="1:20">
      <c r="A1794" s="11">
        <v>3</v>
      </c>
      <c r="B1794" s="66" t="s">
        <v>2174</v>
      </c>
      <c r="C1794" s="66" t="s">
        <v>2178</v>
      </c>
      <c r="D1794" s="67" t="s">
        <v>2176</v>
      </c>
      <c r="E1794" s="66">
        <v>0</v>
      </c>
      <c r="F1794" s="66">
        <v>0</v>
      </c>
      <c r="G1794" s="66">
        <v>0</v>
      </c>
      <c r="H1794" s="66">
        <v>0</v>
      </c>
      <c r="I1794" s="68"/>
      <c r="J1794" s="66">
        <v>0</v>
      </c>
      <c r="K1794" s="68"/>
      <c r="L1794" s="66">
        <v>0</v>
      </c>
      <c r="M1794" s="68"/>
      <c r="N1794" s="66">
        <v>0</v>
      </c>
      <c r="O1794" s="68"/>
      <c r="P1794" s="66">
        <v>0</v>
      </c>
      <c r="Q1794" s="68"/>
      <c r="R1794" s="66">
        <v>0</v>
      </c>
      <c r="S1794" s="66">
        <v>0</v>
      </c>
      <c r="T1794" s="66">
        <v>0</v>
      </c>
    </row>
    <row r="1795" ht="16.5" spans="1:20">
      <c r="A1795" s="11">
        <v>4</v>
      </c>
      <c r="B1795" s="66" t="s">
        <v>2174</v>
      </c>
      <c r="C1795" s="66" t="s">
        <v>2179</v>
      </c>
      <c r="D1795" s="67" t="s">
        <v>2176</v>
      </c>
      <c r="E1795" s="66">
        <v>0</v>
      </c>
      <c r="F1795" s="66">
        <v>0</v>
      </c>
      <c r="G1795" s="66">
        <v>0</v>
      </c>
      <c r="H1795" s="66">
        <v>0</v>
      </c>
      <c r="I1795" s="68"/>
      <c r="J1795" s="66">
        <v>0</v>
      </c>
      <c r="K1795" s="68"/>
      <c r="L1795" s="66">
        <v>0</v>
      </c>
      <c r="M1795" s="68"/>
      <c r="N1795" s="66">
        <v>0</v>
      </c>
      <c r="O1795" s="68"/>
      <c r="P1795" s="66">
        <v>0</v>
      </c>
      <c r="Q1795" s="68"/>
      <c r="R1795" s="66">
        <v>0</v>
      </c>
      <c r="S1795" s="66">
        <v>0</v>
      </c>
      <c r="T1795" s="66">
        <v>0</v>
      </c>
    </row>
    <row r="1796" ht="16.5" spans="1:20">
      <c r="A1796" s="11">
        <v>5</v>
      </c>
      <c r="B1796" s="66" t="s">
        <v>2174</v>
      </c>
      <c r="C1796" s="66" t="s">
        <v>2180</v>
      </c>
      <c r="D1796" s="67" t="s">
        <v>2176</v>
      </c>
      <c r="E1796" s="66">
        <v>0</v>
      </c>
      <c r="F1796" s="66">
        <v>0</v>
      </c>
      <c r="G1796" s="66">
        <v>0</v>
      </c>
      <c r="H1796" s="66">
        <v>0</v>
      </c>
      <c r="I1796" s="68"/>
      <c r="J1796" s="66">
        <v>0</v>
      </c>
      <c r="K1796" s="68"/>
      <c r="L1796" s="66">
        <v>0</v>
      </c>
      <c r="M1796" s="68"/>
      <c r="N1796" s="66">
        <v>0</v>
      </c>
      <c r="O1796" s="68"/>
      <c r="P1796" s="66">
        <v>0</v>
      </c>
      <c r="Q1796" s="68"/>
      <c r="R1796" s="66">
        <v>0</v>
      </c>
      <c r="S1796" s="66">
        <v>0</v>
      </c>
      <c r="T1796" s="66">
        <v>0</v>
      </c>
    </row>
    <row r="1797" ht="16.5" spans="1:20">
      <c r="A1797" s="11">
        <v>1</v>
      </c>
      <c r="B1797" s="66" t="s">
        <v>2181</v>
      </c>
      <c r="C1797" s="66" t="s">
        <v>2182</v>
      </c>
      <c r="D1797" s="67" t="s">
        <v>2183</v>
      </c>
      <c r="E1797" s="66">
        <v>0</v>
      </c>
      <c r="F1797" s="66">
        <v>0</v>
      </c>
      <c r="G1797" s="66">
        <v>0</v>
      </c>
      <c r="H1797" s="66">
        <v>0</v>
      </c>
      <c r="I1797" s="68"/>
      <c r="J1797" s="66">
        <v>0</v>
      </c>
      <c r="K1797" s="68"/>
      <c r="L1797" s="66">
        <v>0</v>
      </c>
      <c r="M1797" s="68"/>
      <c r="N1797" s="66">
        <v>0</v>
      </c>
      <c r="O1797" s="68"/>
      <c r="P1797" s="66">
        <v>0</v>
      </c>
      <c r="Q1797" s="68"/>
      <c r="R1797" s="66">
        <v>0</v>
      </c>
      <c r="S1797" s="66">
        <v>0</v>
      </c>
      <c r="T1797" s="66">
        <v>0</v>
      </c>
    </row>
    <row r="1798" ht="16.5" spans="1:20">
      <c r="A1798" s="11">
        <v>2</v>
      </c>
      <c r="B1798" s="66" t="s">
        <v>2181</v>
      </c>
      <c r="C1798" s="66" t="s">
        <v>2184</v>
      </c>
      <c r="D1798" s="67" t="s">
        <v>2183</v>
      </c>
      <c r="E1798" s="66">
        <v>0</v>
      </c>
      <c r="F1798" s="66">
        <v>0</v>
      </c>
      <c r="G1798" s="66">
        <v>0</v>
      </c>
      <c r="H1798" s="66">
        <v>0</v>
      </c>
      <c r="I1798" s="68"/>
      <c r="J1798" s="66">
        <v>0</v>
      </c>
      <c r="K1798" s="68"/>
      <c r="L1798" s="66">
        <v>0</v>
      </c>
      <c r="M1798" s="68"/>
      <c r="N1798" s="66">
        <v>0</v>
      </c>
      <c r="O1798" s="68"/>
      <c r="P1798" s="66">
        <v>0</v>
      </c>
      <c r="Q1798" s="68"/>
      <c r="R1798" s="66">
        <v>0</v>
      </c>
      <c r="S1798" s="66">
        <v>0</v>
      </c>
      <c r="T1798" s="66">
        <v>0</v>
      </c>
    </row>
    <row r="1799" ht="16.5" spans="1:20">
      <c r="A1799" s="11">
        <v>3</v>
      </c>
      <c r="B1799" s="66" t="s">
        <v>2181</v>
      </c>
      <c r="C1799" s="66" t="s">
        <v>2185</v>
      </c>
      <c r="D1799" s="67" t="s">
        <v>2183</v>
      </c>
      <c r="E1799" s="66">
        <v>0</v>
      </c>
      <c r="F1799" s="66">
        <v>0</v>
      </c>
      <c r="G1799" s="66">
        <v>0</v>
      </c>
      <c r="H1799" s="66">
        <v>0</v>
      </c>
      <c r="I1799" s="68"/>
      <c r="J1799" s="66">
        <v>0</v>
      </c>
      <c r="K1799" s="68"/>
      <c r="L1799" s="66">
        <v>0</v>
      </c>
      <c r="M1799" s="68"/>
      <c r="N1799" s="66">
        <v>0</v>
      </c>
      <c r="O1799" s="68"/>
      <c r="P1799" s="66">
        <v>0</v>
      </c>
      <c r="Q1799" s="68"/>
      <c r="R1799" s="66">
        <v>0</v>
      </c>
      <c r="S1799" s="66">
        <v>0</v>
      </c>
      <c r="T1799" s="66">
        <v>0</v>
      </c>
    </row>
    <row r="1800" ht="16.5" spans="1:20">
      <c r="A1800" s="11">
        <v>4</v>
      </c>
      <c r="B1800" s="66" t="s">
        <v>2181</v>
      </c>
      <c r="C1800" s="66" t="s">
        <v>2186</v>
      </c>
      <c r="D1800" s="67" t="s">
        <v>2183</v>
      </c>
      <c r="E1800" s="66">
        <v>0</v>
      </c>
      <c r="F1800" s="66">
        <v>0</v>
      </c>
      <c r="G1800" s="66">
        <v>0</v>
      </c>
      <c r="H1800" s="66">
        <v>0</v>
      </c>
      <c r="I1800" s="68"/>
      <c r="J1800" s="66">
        <v>0</v>
      </c>
      <c r="K1800" s="68"/>
      <c r="L1800" s="66">
        <v>0</v>
      </c>
      <c r="M1800" s="68"/>
      <c r="N1800" s="66">
        <v>0</v>
      </c>
      <c r="O1800" s="68"/>
      <c r="P1800" s="66">
        <v>0</v>
      </c>
      <c r="Q1800" s="68"/>
      <c r="R1800" s="66">
        <v>0</v>
      </c>
      <c r="S1800" s="66">
        <v>0</v>
      </c>
      <c r="T1800" s="66">
        <v>0</v>
      </c>
    </row>
    <row r="1801" ht="16.5" spans="1:20">
      <c r="A1801" s="11">
        <v>5</v>
      </c>
      <c r="B1801" s="66" t="s">
        <v>2181</v>
      </c>
      <c r="C1801" s="66" t="s">
        <v>2187</v>
      </c>
      <c r="D1801" s="67" t="s">
        <v>2183</v>
      </c>
      <c r="E1801" s="66">
        <v>0</v>
      </c>
      <c r="F1801" s="66">
        <v>0</v>
      </c>
      <c r="G1801" s="66">
        <v>0</v>
      </c>
      <c r="H1801" s="66">
        <v>0</v>
      </c>
      <c r="I1801" s="68"/>
      <c r="J1801" s="66">
        <v>0</v>
      </c>
      <c r="K1801" s="68"/>
      <c r="L1801" s="66">
        <v>0</v>
      </c>
      <c r="M1801" s="68"/>
      <c r="N1801" s="66">
        <v>0</v>
      </c>
      <c r="O1801" s="68"/>
      <c r="P1801" s="66">
        <v>0</v>
      </c>
      <c r="Q1801" s="68"/>
      <c r="R1801" s="66">
        <v>0</v>
      </c>
      <c r="S1801" s="66">
        <v>0</v>
      </c>
      <c r="T1801" s="66">
        <v>0</v>
      </c>
    </row>
    <row r="1802" ht="16.5" spans="1:20">
      <c r="A1802" s="11">
        <v>1</v>
      </c>
      <c r="B1802" s="66" t="s">
        <v>2188</v>
      </c>
      <c r="C1802" s="66" t="s">
        <v>2189</v>
      </c>
      <c r="D1802" s="67" t="s">
        <v>2190</v>
      </c>
      <c r="E1802" s="66">
        <v>0</v>
      </c>
      <c r="F1802" s="66">
        <v>0</v>
      </c>
      <c r="G1802" s="66">
        <v>0</v>
      </c>
      <c r="H1802" s="66">
        <v>0</v>
      </c>
      <c r="I1802" s="68"/>
      <c r="J1802" s="66">
        <v>0</v>
      </c>
      <c r="K1802" s="68"/>
      <c r="L1802" s="66">
        <v>0</v>
      </c>
      <c r="M1802" s="68"/>
      <c r="N1802" s="66">
        <v>0</v>
      </c>
      <c r="O1802" s="68"/>
      <c r="P1802" s="66">
        <v>0</v>
      </c>
      <c r="Q1802" s="68"/>
      <c r="R1802" s="66">
        <v>0</v>
      </c>
      <c r="S1802" s="66">
        <v>0</v>
      </c>
      <c r="T1802" s="66">
        <v>0</v>
      </c>
    </row>
    <row r="1803" ht="16.5" spans="1:20">
      <c r="A1803" s="11">
        <v>2</v>
      </c>
      <c r="B1803" s="66" t="s">
        <v>2188</v>
      </c>
      <c r="C1803" s="66" t="s">
        <v>2191</v>
      </c>
      <c r="D1803" s="67" t="s">
        <v>2190</v>
      </c>
      <c r="E1803" s="66">
        <v>0</v>
      </c>
      <c r="F1803" s="66">
        <v>0</v>
      </c>
      <c r="G1803" s="66">
        <v>0</v>
      </c>
      <c r="H1803" s="66">
        <v>0</v>
      </c>
      <c r="I1803" s="68"/>
      <c r="J1803" s="66">
        <v>0</v>
      </c>
      <c r="K1803" s="68"/>
      <c r="L1803" s="66">
        <v>0</v>
      </c>
      <c r="M1803" s="68"/>
      <c r="N1803" s="66">
        <v>0</v>
      </c>
      <c r="O1803" s="68"/>
      <c r="P1803" s="66">
        <v>0</v>
      </c>
      <c r="Q1803" s="68"/>
      <c r="R1803" s="66">
        <v>0</v>
      </c>
      <c r="S1803" s="66">
        <v>0</v>
      </c>
      <c r="T1803" s="66">
        <v>0</v>
      </c>
    </row>
    <row r="1804" ht="16.5" spans="1:20">
      <c r="A1804" s="11">
        <v>3</v>
      </c>
      <c r="B1804" s="66" t="s">
        <v>2188</v>
      </c>
      <c r="C1804" s="66" t="s">
        <v>2192</v>
      </c>
      <c r="D1804" s="67" t="s">
        <v>2190</v>
      </c>
      <c r="E1804" s="66">
        <v>0</v>
      </c>
      <c r="F1804" s="66">
        <v>0</v>
      </c>
      <c r="G1804" s="66">
        <v>0</v>
      </c>
      <c r="H1804" s="66">
        <v>0</v>
      </c>
      <c r="I1804" s="68"/>
      <c r="J1804" s="66">
        <v>0</v>
      </c>
      <c r="K1804" s="68"/>
      <c r="L1804" s="66">
        <v>0</v>
      </c>
      <c r="M1804" s="68"/>
      <c r="N1804" s="66">
        <v>0</v>
      </c>
      <c r="O1804" s="68"/>
      <c r="P1804" s="66">
        <v>0</v>
      </c>
      <c r="Q1804" s="68"/>
      <c r="R1804" s="66">
        <v>0</v>
      </c>
      <c r="S1804" s="66">
        <v>0</v>
      </c>
      <c r="T1804" s="66">
        <v>0</v>
      </c>
    </row>
    <row r="1805" ht="16.5" spans="1:20">
      <c r="A1805" s="11">
        <v>4</v>
      </c>
      <c r="B1805" s="66" t="s">
        <v>2188</v>
      </c>
      <c r="C1805" s="66" t="s">
        <v>2193</v>
      </c>
      <c r="D1805" s="67" t="s">
        <v>2190</v>
      </c>
      <c r="E1805" s="66">
        <v>0</v>
      </c>
      <c r="F1805" s="66">
        <v>0</v>
      </c>
      <c r="G1805" s="66">
        <v>0</v>
      </c>
      <c r="H1805" s="66">
        <v>0</v>
      </c>
      <c r="I1805" s="68"/>
      <c r="J1805" s="66">
        <v>0</v>
      </c>
      <c r="K1805" s="68"/>
      <c r="L1805" s="66">
        <v>0</v>
      </c>
      <c r="M1805" s="68"/>
      <c r="N1805" s="66">
        <v>0</v>
      </c>
      <c r="O1805" s="68"/>
      <c r="P1805" s="66">
        <v>0</v>
      </c>
      <c r="Q1805" s="68"/>
      <c r="R1805" s="66">
        <v>0</v>
      </c>
      <c r="S1805" s="66">
        <v>0</v>
      </c>
      <c r="T1805" s="66">
        <v>0</v>
      </c>
    </row>
    <row r="1806" ht="16.5" spans="1:20">
      <c r="A1806" s="11">
        <v>5</v>
      </c>
      <c r="B1806" s="66" t="s">
        <v>2188</v>
      </c>
      <c r="C1806" s="66" t="s">
        <v>2194</v>
      </c>
      <c r="D1806" s="67" t="s">
        <v>2190</v>
      </c>
      <c r="E1806" s="66">
        <v>0</v>
      </c>
      <c r="F1806" s="66">
        <v>0</v>
      </c>
      <c r="G1806" s="66">
        <v>0</v>
      </c>
      <c r="H1806" s="66">
        <v>0</v>
      </c>
      <c r="I1806" s="68"/>
      <c r="J1806" s="66">
        <v>0</v>
      </c>
      <c r="K1806" s="68"/>
      <c r="L1806" s="66">
        <v>0</v>
      </c>
      <c r="M1806" s="68"/>
      <c r="N1806" s="66">
        <v>0</v>
      </c>
      <c r="O1806" s="68"/>
      <c r="P1806" s="66">
        <v>0</v>
      </c>
      <c r="Q1806" s="68"/>
      <c r="R1806" s="66">
        <v>0</v>
      </c>
      <c r="S1806" s="66">
        <v>0</v>
      </c>
      <c r="T1806" s="66">
        <v>0</v>
      </c>
    </row>
    <row r="1807" ht="16.5" spans="1:20">
      <c r="A1807" s="11">
        <v>1</v>
      </c>
      <c r="B1807" s="66" t="s">
        <v>2195</v>
      </c>
      <c r="C1807" s="66" t="s">
        <v>2196</v>
      </c>
      <c r="D1807" s="67" t="s">
        <v>2190</v>
      </c>
      <c r="E1807" s="66">
        <v>0</v>
      </c>
      <c r="F1807" s="66">
        <v>0</v>
      </c>
      <c r="G1807" s="66">
        <v>0</v>
      </c>
      <c r="H1807" s="66">
        <v>0</v>
      </c>
      <c r="I1807" s="68"/>
      <c r="J1807" s="66">
        <v>0</v>
      </c>
      <c r="K1807" s="68"/>
      <c r="L1807" s="66">
        <v>0</v>
      </c>
      <c r="M1807" s="68"/>
      <c r="N1807" s="66">
        <v>0</v>
      </c>
      <c r="O1807" s="68"/>
      <c r="P1807" s="66">
        <v>0</v>
      </c>
      <c r="Q1807" s="68"/>
      <c r="R1807" s="66">
        <v>0</v>
      </c>
      <c r="S1807" s="66">
        <v>0</v>
      </c>
      <c r="T1807" s="66">
        <v>0</v>
      </c>
    </row>
    <row r="1808" ht="16.5" spans="1:20">
      <c r="A1808" s="11">
        <v>2</v>
      </c>
      <c r="B1808" s="66" t="s">
        <v>2195</v>
      </c>
      <c r="C1808" s="66" t="s">
        <v>2197</v>
      </c>
      <c r="D1808" s="67" t="s">
        <v>2190</v>
      </c>
      <c r="E1808" s="66">
        <v>0</v>
      </c>
      <c r="F1808" s="66">
        <v>0</v>
      </c>
      <c r="G1808" s="66">
        <v>0</v>
      </c>
      <c r="H1808" s="66">
        <v>0</v>
      </c>
      <c r="I1808" s="68"/>
      <c r="J1808" s="66">
        <v>0</v>
      </c>
      <c r="K1808" s="68"/>
      <c r="L1808" s="66">
        <v>0</v>
      </c>
      <c r="M1808" s="68"/>
      <c r="N1808" s="66">
        <v>0</v>
      </c>
      <c r="O1808" s="68"/>
      <c r="P1808" s="66">
        <v>0</v>
      </c>
      <c r="Q1808" s="68"/>
      <c r="R1808" s="66">
        <v>0</v>
      </c>
      <c r="S1808" s="66">
        <v>0</v>
      </c>
      <c r="T1808" s="66">
        <v>0</v>
      </c>
    </row>
    <row r="1809" ht="16.5" spans="1:20">
      <c r="A1809" s="11">
        <v>3</v>
      </c>
      <c r="B1809" s="66" t="s">
        <v>2195</v>
      </c>
      <c r="C1809" s="66" t="s">
        <v>2198</v>
      </c>
      <c r="D1809" s="67" t="s">
        <v>2190</v>
      </c>
      <c r="E1809" s="66">
        <v>0</v>
      </c>
      <c r="F1809" s="66">
        <v>0</v>
      </c>
      <c r="G1809" s="66">
        <v>0</v>
      </c>
      <c r="H1809" s="66">
        <v>0</v>
      </c>
      <c r="I1809" s="68"/>
      <c r="J1809" s="66">
        <v>0</v>
      </c>
      <c r="K1809" s="68"/>
      <c r="L1809" s="66">
        <v>0</v>
      </c>
      <c r="M1809" s="68"/>
      <c r="N1809" s="66">
        <v>0</v>
      </c>
      <c r="O1809" s="68"/>
      <c r="P1809" s="66">
        <v>0</v>
      </c>
      <c r="Q1809" s="68"/>
      <c r="R1809" s="66">
        <v>0</v>
      </c>
      <c r="S1809" s="66">
        <v>0</v>
      </c>
      <c r="T1809" s="66">
        <v>0</v>
      </c>
    </row>
    <row r="1810" ht="16.5" spans="1:20">
      <c r="A1810" s="11">
        <v>4</v>
      </c>
      <c r="B1810" s="66" t="s">
        <v>2195</v>
      </c>
      <c r="C1810" s="66" t="s">
        <v>2199</v>
      </c>
      <c r="D1810" s="67" t="s">
        <v>2190</v>
      </c>
      <c r="E1810" s="66">
        <v>0</v>
      </c>
      <c r="F1810" s="66">
        <v>0</v>
      </c>
      <c r="G1810" s="66">
        <v>0</v>
      </c>
      <c r="H1810" s="66">
        <v>0</v>
      </c>
      <c r="I1810" s="68"/>
      <c r="J1810" s="66">
        <v>0</v>
      </c>
      <c r="K1810" s="68"/>
      <c r="L1810" s="66">
        <v>0</v>
      </c>
      <c r="M1810" s="68"/>
      <c r="N1810" s="66">
        <v>0</v>
      </c>
      <c r="O1810" s="68"/>
      <c r="P1810" s="66">
        <v>0</v>
      </c>
      <c r="Q1810" s="68"/>
      <c r="R1810" s="66">
        <v>0</v>
      </c>
      <c r="S1810" s="66">
        <v>0</v>
      </c>
      <c r="T1810" s="66">
        <v>0</v>
      </c>
    </row>
    <row r="1811" ht="16.5" spans="1:20">
      <c r="A1811" s="11">
        <v>5</v>
      </c>
      <c r="B1811" s="66" t="s">
        <v>2195</v>
      </c>
      <c r="C1811" s="66" t="s">
        <v>2200</v>
      </c>
      <c r="D1811" s="67" t="s">
        <v>2190</v>
      </c>
      <c r="E1811" s="66">
        <v>0</v>
      </c>
      <c r="F1811" s="66">
        <v>0</v>
      </c>
      <c r="G1811" s="66">
        <v>0</v>
      </c>
      <c r="H1811" s="66">
        <v>0</v>
      </c>
      <c r="I1811" s="68"/>
      <c r="J1811" s="66">
        <v>0</v>
      </c>
      <c r="K1811" s="68"/>
      <c r="L1811" s="66">
        <v>0</v>
      </c>
      <c r="M1811" s="68"/>
      <c r="N1811" s="66">
        <v>0</v>
      </c>
      <c r="O1811" s="68"/>
      <c r="P1811" s="66">
        <v>0</v>
      </c>
      <c r="Q1811" s="68"/>
      <c r="R1811" s="66">
        <v>0</v>
      </c>
      <c r="S1811" s="66">
        <v>0</v>
      </c>
      <c r="T1811" s="66">
        <v>0</v>
      </c>
    </row>
    <row r="1812" ht="16.5" spans="1:20">
      <c r="A1812" s="11">
        <v>1</v>
      </c>
      <c r="B1812" s="66" t="s">
        <v>2201</v>
      </c>
      <c r="C1812" s="66" t="s">
        <v>2202</v>
      </c>
      <c r="D1812" s="67" t="s">
        <v>2203</v>
      </c>
      <c r="E1812" s="66">
        <v>0</v>
      </c>
      <c r="F1812" s="66">
        <v>0</v>
      </c>
      <c r="G1812" s="66">
        <v>0</v>
      </c>
      <c r="H1812" s="66">
        <v>0</v>
      </c>
      <c r="I1812" s="68"/>
      <c r="J1812" s="66">
        <v>0</v>
      </c>
      <c r="K1812" s="68"/>
      <c r="L1812" s="66">
        <v>0</v>
      </c>
      <c r="M1812" s="68"/>
      <c r="N1812" s="66">
        <v>0</v>
      </c>
      <c r="O1812" s="68"/>
      <c r="P1812" s="66">
        <v>0</v>
      </c>
      <c r="Q1812" s="68"/>
      <c r="R1812" s="66">
        <v>0</v>
      </c>
      <c r="S1812" s="66">
        <v>0</v>
      </c>
      <c r="T1812" s="66">
        <v>0</v>
      </c>
    </row>
    <row r="1813" ht="16.5" spans="1:20">
      <c r="A1813" s="11">
        <v>2</v>
      </c>
      <c r="B1813" s="66" t="s">
        <v>2201</v>
      </c>
      <c r="C1813" s="66" t="s">
        <v>2204</v>
      </c>
      <c r="D1813" s="67" t="s">
        <v>2203</v>
      </c>
      <c r="E1813" s="66">
        <v>0</v>
      </c>
      <c r="F1813" s="66">
        <v>0</v>
      </c>
      <c r="G1813" s="66">
        <v>0</v>
      </c>
      <c r="H1813" s="66">
        <v>0</v>
      </c>
      <c r="I1813" s="68"/>
      <c r="J1813" s="66">
        <v>0</v>
      </c>
      <c r="K1813" s="68"/>
      <c r="L1813" s="66">
        <v>0</v>
      </c>
      <c r="M1813" s="68"/>
      <c r="N1813" s="66">
        <v>0</v>
      </c>
      <c r="O1813" s="68"/>
      <c r="P1813" s="66">
        <v>0</v>
      </c>
      <c r="Q1813" s="68"/>
      <c r="R1813" s="66">
        <v>0</v>
      </c>
      <c r="S1813" s="66">
        <v>0</v>
      </c>
      <c r="T1813" s="66">
        <v>0</v>
      </c>
    </row>
    <row r="1814" ht="16.5" spans="1:20">
      <c r="A1814" s="11">
        <v>3</v>
      </c>
      <c r="B1814" s="66" t="s">
        <v>2201</v>
      </c>
      <c r="C1814" s="66" t="s">
        <v>2205</v>
      </c>
      <c r="D1814" s="67" t="s">
        <v>2203</v>
      </c>
      <c r="E1814" s="66">
        <v>0</v>
      </c>
      <c r="F1814" s="66">
        <v>0</v>
      </c>
      <c r="G1814" s="66">
        <v>0</v>
      </c>
      <c r="H1814" s="66">
        <v>0</v>
      </c>
      <c r="I1814" s="68"/>
      <c r="J1814" s="66">
        <v>0</v>
      </c>
      <c r="K1814" s="68"/>
      <c r="L1814" s="66">
        <v>0</v>
      </c>
      <c r="M1814" s="68"/>
      <c r="N1814" s="66">
        <v>0</v>
      </c>
      <c r="O1814" s="68"/>
      <c r="P1814" s="66">
        <v>0</v>
      </c>
      <c r="Q1814" s="68"/>
      <c r="R1814" s="66">
        <v>0</v>
      </c>
      <c r="S1814" s="66">
        <v>0</v>
      </c>
      <c r="T1814" s="66">
        <v>0</v>
      </c>
    </row>
    <row r="1815" ht="16.5" spans="1:20">
      <c r="A1815" s="11">
        <v>4</v>
      </c>
      <c r="B1815" s="66" t="s">
        <v>2201</v>
      </c>
      <c r="C1815" s="66" t="s">
        <v>2206</v>
      </c>
      <c r="D1815" s="67" t="s">
        <v>2203</v>
      </c>
      <c r="E1815" s="66">
        <v>0</v>
      </c>
      <c r="F1815" s="66">
        <v>0</v>
      </c>
      <c r="G1815" s="66">
        <v>0</v>
      </c>
      <c r="H1815" s="66">
        <v>0</v>
      </c>
      <c r="I1815" s="68"/>
      <c r="J1815" s="66">
        <v>0</v>
      </c>
      <c r="K1815" s="68"/>
      <c r="L1815" s="66">
        <v>0</v>
      </c>
      <c r="M1815" s="68"/>
      <c r="N1815" s="66">
        <v>0</v>
      </c>
      <c r="O1815" s="68"/>
      <c r="P1815" s="66">
        <v>0</v>
      </c>
      <c r="Q1815" s="68"/>
      <c r="R1815" s="66">
        <v>0</v>
      </c>
      <c r="S1815" s="66">
        <v>0</v>
      </c>
      <c r="T1815" s="66">
        <v>0</v>
      </c>
    </row>
    <row r="1816" ht="16.5" spans="1:20">
      <c r="A1816" s="11">
        <v>5</v>
      </c>
      <c r="B1816" s="66" t="s">
        <v>2201</v>
      </c>
      <c r="C1816" s="66" t="s">
        <v>2207</v>
      </c>
      <c r="D1816" s="67" t="s">
        <v>2203</v>
      </c>
      <c r="E1816" s="66">
        <v>0</v>
      </c>
      <c r="F1816" s="66">
        <v>0</v>
      </c>
      <c r="G1816" s="66">
        <v>0</v>
      </c>
      <c r="H1816" s="66">
        <v>0</v>
      </c>
      <c r="I1816" s="68"/>
      <c r="J1816" s="66">
        <v>0</v>
      </c>
      <c r="K1816" s="68"/>
      <c r="L1816" s="66">
        <v>0</v>
      </c>
      <c r="M1816" s="68"/>
      <c r="N1816" s="66">
        <v>0</v>
      </c>
      <c r="O1816" s="68"/>
      <c r="P1816" s="66">
        <v>0</v>
      </c>
      <c r="Q1816" s="68"/>
      <c r="R1816" s="66">
        <v>0</v>
      </c>
      <c r="S1816" s="66">
        <v>0</v>
      </c>
      <c r="T1816" s="66">
        <v>0</v>
      </c>
    </row>
    <row r="1817" ht="16.5" spans="1:20">
      <c r="A1817" s="11">
        <v>1</v>
      </c>
      <c r="B1817" s="66" t="s">
        <v>2208</v>
      </c>
      <c r="C1817" s="66" t="s">
        <v>2209</v>
      </c>
      <c r="D1817" s="67" t="s">
        <v>2210</v>
      </c>
      <c r="E1817" s="66">
        <v>0</v>
      </c>
      <c r="F1817" s="66">
        <v>0</v>
      </c>
      <c r="G1817" s="66">
        <v>0</v>
      </c>
      <c r="H1817" s="66">
        <v>0</v>
      </c>
      <c r="I1817" s="68"/>
      <c r="J1817" s="66">
        <v>0</v>
      </c>
      <c r="K1817" s="68"/>
      <c r="L1817" s="66">
        <v>0</v>
      </c>
      <c r="M1817" s="68"/>
      <c r="N1817" s="66">
        <v>0</v>
      </c>
      <c r="O1817" s="68"/>
      <c r="P1817" s="66">
        <v>0</v>
      </c>
      <c r="Q1817" s="68"/>
      <c r="R1817" s="66">
        <v>0</v>
      </c>
      <c r="S1817" s="66">
        <v>0</v>
      </c>
      <c r="T1817" s="66">
        <v>0</v>
      </c>
    </row>
    <row r="1818" ht="16.5" spans="1:20">
      <c r="A1818" s="11">
        <v>2</v>
      </c>
      <c r="B1818" s="66" t="s">
        <v>2208</v>
      </c>
      <c r="C1818" s="66" t="s">
        <v>2211</v>
      </c>
      <c r="D1818" s="67" t="s">
        <v>2210</v>
      </c>
      <c r="E1818" s="66">
        <v>0</v>
      </c>
      <c r="F1818" s="66">
        <v>0</v>
      </c>
      <c r="G1818" s="66">
        <v>0</v>
      </c>
      <c r="H1818" s="66">
        <v>0</v>
      </c>
      <c r="I1818" s="68"/>
      <c r="J1818" s="66">
        <v>0</v>
      </c>
      <c r="K1818" s="68"/>
      <c r="L1818" s="66">
        <v>0</v>
      </c>
      <c r="M1818" s="68"/>
      <c r="N1818" s="66">
        <v>0</v>
      </c>
      <c r="O1818" s="68"/>
      <c r="P1818" s="66">
        <v>0</v>
      </c>
      <c r="Q1818" s="68"/>
      <c r="R1818" s="66">
        <v>0</v>
      </c>
      <c r="S1818" s="66">
        <v>0</v>
      </c>
      <c r="T1818" s="66">
        <v>0</v>
      </c>
    </row>
    <row r="1819" ht="16.5" spans="1:20">
      <c r="A1819" s="11">
        <v>3</v>
      </c>
      <c r="B1819" s="66" t="s">
        <v>2208</v>
      </c>
      <c r="C1819" s="66" t="s">
        <v>2212</v>
      </c>
      <c r="D1819" s="67" t="s">
        <v>2210</v>
      </c>
      <c r="E1819" s="66">
        <v>0</v>
      </c>
      <c r="F1819" s="66">
        <v>0</v>
      </c>
      <c r="G1819" s="66">
        <v>0</v>
      </c>
      <c r="H1819" s="66">
        <v>0</v>
      </c>
      <c r="I1819" s="68"/>
      <c r="J1819" s="66">
        <v>0</v>
      </c>
      <c r="K1819" s="68"/>
      <c r="L1819" s="66">
        <v>0</v>
      </c>
      <c r="M1819" s="68"/>
      <c r="N1819" s="66">
        <v>0</v>
      </c>
      <c r="O1819" s="68"/>
      <c r="P1819" s="66">
        <v>0</v>
      </c>
      <c r="Q1819" s="68"/>
      <c r="R1819" s="66">
        <v>0</v>
      </c>
      <c r="S1819" s="66">
        <v>0</v>
      </c>
      <c r="T1819" s="66">
        <v>0</v>
      </c>
    </row>
    <row r="1820" ht="16.5" spans="1:20">
      <c r="A1820" s="11">
        <v>4</v>
      </c>
      <c r="B1820" s="66" t="s">
        <v>2208</v>
      </c>
      <c r="C1820" s="66" t="s">
        <v>2213</v>
      </c>
      <c r="D1820" s="67" t="s">
        <v>2210</v>
      </c>
      <c r="E1820" s="66">
        <v>0</v>
      </c>
      <c r="F1820" s="66">
        <v>0</v>
      </c>
      <c r="G1820" s="66">
        <v>0</v>
      </c>
      <c r="H1820" s="66">
        <v>0</v>
      </c>
      <c r="I1820" s="68"/>
      <c r="J1820" s="66">
        <v>0</v>
      </c>
      <c r="K1820" s="68"/>
      <c r="L1820" s="66">
        <v>0</v>
      </c>
      <c r="M1820" s="68"/>
      <c r="N1820" s="66">
        <v>0</v>
      </c>
      <c r="O1820" s="68"/>
      <c r="P1820" s="66">
        <v>0</v>
      </c>
      <c r="Q1820" s="68"/>
      <c r="R1820" s="66">
        <v>0</v>
      </c>
      <c r="S1820" s="66">
        <v>0</v>
      </c>
      <c r="T1820" s="66">
        <v>0</v>
      </c>
    </row>
    <row r="1821" ht="16.5" spans="1:20">
      <c r="A1821" s="11">
        <v>5</v>
      </c>
      <c r="B1821" s="66" t="s">
        <v>2208</v>
      </c>
      <c r="C1821" s="66" t="s">
        <v>2214</v>
      </c>
      <c r="D1821" s="67" t="s">
        <v>2210</v>
      </c>
      <c r="E1821" s="66">
        <v>0</v>
      </c>
      <c r="F1821" s="66">
        <v>0</v>
      </c>
      <c r="G1821" s="66">
        <v>0</v>
      </c>
      <c r="H1821" s="66">
        <v>0</v>
      </c>
      <c r="I1821" s="68"/>
      <c r="J1821" s="66">
        <v>0</v>
      </c>
      <c r="K1821" s="68"/>
      <c r="L1821" s="66">
        <v>0</v>
      </c>
      <c r="M1821" s="68"/>
      <c r="N1821" s="66">
        <v>0</v>
      </c>
      <c r="O1821" s="68"/>
      <c r="P1821" s="66">
        <v>0</v>
      </c>
      <c r="Q1821" s="68"/>
      <c r="R1821" s="66">
        <v>0</v>
      </c>
      <c r="S1821" s="66">
        <v>0</v>
      </c>
      <c r="T1821" s="66">
        <v>0</v>
      </c>
    </row>
    <row r="1822" ht="16.5" spans="1:20">
      <c r="A1822" s="11">
        <v>1</v>
      </c>
      <c r="B1822" s="66" t="s">
        <v>2215</v>
      </c>
      <c r="C1822" s="66" t="s">
        <v>2216</v>
      </c>
      <c r="D1822" s="67" t="s">
        <v>2217</v>
      </c>
      <c r="E1822" s="66">
        <v>0</v>
      </c>
      <c r="F1822" s="66">
        <v>0</v>
      </c>
      <c r="G1822" s="66">
        <v>0</v>
      </c>
      <c r="H1822" s="66">
        <v>0</v>
      </c>
      <c r="I1822" s="68"/>
      <c r="J1822" s="66">
        <v>0</v>
      </c>
      <c r="K1822" s="68"/>
      <c r="L1822" s="66">
        <v>0</v>
      </c>
      <c r="M1822" s="68"/>
      <c r="N1822" s="66">
        <v>0</v>
      </c>
      <c r="O1822" s="68"/>
      <c r="P1822" s="66">
        <v>0</v>
      </c>
      <c r="Q1822" s="68"/>
      <c r="R1822" s="66">
        <v>0</v>
      </c>
      <c r="S1822" s="66">
        <v>0</v>
      </c>
      <c r="T1822" s="66">
        <v>0</v>
      </c>
    </row>
    <row r="1823" ht="16.5" spans="1:20">
      <c r="A1823" s="11">
        <v>2</v>
      </c>
      <c r="B1823" s="66" t="s">
        <v>2215</v>
      </c>
      <c r="C1823" s="66" t="s">
        <v>2218</v>
      </c>
      <c r="D1823" s="67" t="s">
        <v>2217</v>
      </c>
      <c r="E1823" s="66">
        <v>0</v>
      </c>
      <c r="F1823" s="66">
        <v>0</v>
      </c>
      <c r="G1823" s="66">
        <v>0</v>
      </c>
      <c r="H1823" s="66">
        <v>0</v>
      </c>
      <c r="I1823" s="68"/>
      <c r="J1823" s="66">
        <v>0</v>
      </c>
      <c r="K1823" s="68"/>
      <c r="L1823" s="66">
        <v>0</v>
      </c>
      <c r="M1823" s="68"/>
      <c r="N1823" s="66">
        <v>0</v>
      </c>
      <c r="O1823" s="68"/>
      <c r="P1823" s="66">
        <v>0</v>
      </c>
      <c r="Q1823" s="68"/>
      <c r="R1823" s="66">
        <v>0</v>
      </c>
      <c r="S1823" s="66">
        <v>0</v>
      </c>
      <c r="T1823" s="66">
        <v>0</v>
      </c>
    </row>
    <row r="1824" ht="16.5" spans="1:20">
      <c r="A1824" s="11">
        <v>3</v>
      </c>
      <c r="B1824" s="66" t="s">
        <v>2215</v>
      </c>
      <c r="C1824" s="66" t="s">
        <v>2219</v>
      </c>
      <c r="D1824" s="67" t="s">
        <v>2217</v>
      </c>
      <c r="E1824" s="66">
        <v>0</v>
      </c>
      <c r="F1824" s="66">
        <v>0</v>
      </c>
      <c r="G1824" s="66">
        <v>0</v>
      </c>
      <c r="H1824" s="66">
        <v>0</v>
      </c>
      <c r="I1824" s="68"/>
      <c r="J1824" s="66">
        <v>0</v>
      </c>
      <c r="K1824" s="68"/>
      <c r="L1824" s="66">
        <v>0</v>
      </c>
      <c r="M1824" s="68"/>
      <c r="N1824" s="66">
        <v>0</v>
      </c>
      <c r="O1824" s="68"/>
      <c r="P1824" s="66">
        <v>0</v>
      </c>
      <c r="Q1824" s="68"/>
      <c r="R1824" s="66">
        <v>0</v>
      </c>
      <c r="S1824" s="66">
        <v>0</v>
      </c>
      <c r="T1824" s="66">
        <v>0</v>
      </c>
    </row>
    <row r="1825" ht="16.5" spans="1:20">
      <c r="A1825" s="11">
        <v>4</v>
      </c>
      <c r="B1825" s="66" t="s">
        <v>2215</v>
      </c>
      <c r="C1825" s="66" t="s">
        <v>2220</v>
      </c>
      <c r="D1825" s="67" t="s">
        <v>2217</v>
      </c>
      <c r="E1825" s="66">
        <v>0</v>
      </c>
      <c r="F1825" s="66">
        <v>0</v>
      </c>
      <c r="G1825" s="66">
        <v>0</v>
      </c>
      <c r="H1825" s="66">
        <v>0</v>
      </c>
      <c r="I1825" s="68"/>
      <c r="J1825" s="66">
        <v>0</v>
      </c>
      <c r="K1825" s="68"/>
      <c r="L1825" s="66">
        <v>0</v>
      </c>
      <c r="M1825" s="68"/>
      <c r="N1825" s="66">
        <v>0</v>
      </c>
      <c r="O1825" s="68"/>
      <c r="P1825" s="66">
        <v>0</v>
      </c>
      <c r="Q1825" s="68"/>
      <c r="R1825" s="66">
        <v>0</v>
      </c>
      <c r="S1825" s="66">
        <v>0</v>
      </c>
      <c r="T1825" s="66">
        <v>0</v>
      </c>
    </row>
    <row r="1826" ht="16.5" spans="1:20">
      <c r="A1826" s="11">
        <v>5</v>
      </c>
      <c r="B1826" s="66" t="s">
        <v>2215</v>
      </c>
      <c r="C1826" s="66" t="s">
        <v>2221</v>
      </c>
      <c r="D1826" s="67" t="s">
        <v>2217</v>
      </c>
      <c r="E1826" s="66">
        <v>0</v>
      </c>
      <c r="F1826" s="66">
        <v>0</v>
      </c>
      <c r="G1826" s="66">
        <v>0</v>
      </c>
      <c r="H1826" s="66">
        <v>0</v>
      </c>
      <c r="I1826" s="68"/>
      <c r="J1826" s="66">
        <v>0</v>
      </c>
      <c r="K1826" s="68"/>
      <c r="L1826" s="66">
        <v>0</v>
      </c>
      <c r="M1826" s="68"/>
      <c r="N1826" s="66">
        <v>0</v>
      </c>
      <c r="O1826" s="68"/>
      <c r="P1826" s="66">
        <v>0</v>
      </c>
      <c r="Q1826" s="68"/>
      <c r="R1826" s="66">
        <v>0</v>
      </c>
      <c r="S1826" s="66">
        <v>0</v>
      </c>
      <c r="T1826" s="66">
        <v>0</v>
      </c>
    </row>
    <row r="1827" ht="16.5" spans="1:20">
      <c r="A1827" s="11">
        <v>1</v>
      </c>
      <c r="B1827" s="66" t="s">
        <v>2222</v>
      </c>
      <c r="C1827" s="66" t="s">
        <v>2223</v>
      </c>
      <c r="D1827" s="67" t="s">
        <v>2224</v>
      </c>
      <c r="E1827" s="66">
        <v>0</v>
      </c>
      <c r="F1827" s="66">
        <v>0</v>
      </c>
      <c r="G1827" s="66">
        <v>1</v>
      </c>
      <c r="H1827" s="66">
        <v>1</v>
      </c>
      <c r="I1827" s="66" t="s">
        <v>214</v>
      </c>
      <c r="J1827" s="66">
        <v>5</v>
      </c>
      <c r="K1827" s="68"/>
      <c r="L1827" s="66">
        <v>0</v>
      </c>
      <c r="M1827" s="68"/>
      <c r="N1827" s="66">
        <v>0</v>
      </c>
      <c r="O1827" s="68"/>
      <c r="P1827" s="66">
        <v>0</v>
      </c>
      <c r="Q1827" s="68"/>
      <c r="R1827" s="66">
        <v>0</v>
      </c>
      <c r="S1827" s="66">
        <v>6</v>
      </c>
      <c r="T1827" s="66">
        <v>10</v>
      </c>
    </row>
    <row r="1828" ht="16.5" spans="1:20">
      <c r="A1828" s="11">
        <v>2</v>
      </c>
      <c r="B1828" s="66" t="s">
        <v>2222</v>
      </c>
      <c r="C1828" s="66" t="s">
        <v>2225</v>
      </c>
      <c r="D1828" s="67" t="s">
        <v>2224</v>
      </c>
      <c r="E1828" s="66">
        <v>1</v>
      </c>
      <c r="F1828" s="66">
        <v>0</v>
      </c>
      <c r="G1828" s="66">
        <v>0</v>
      </c>
      <c r="H1828" s="66">
        <v>2</v>
      </c>
      <c r="I1828" s="66" t="s">
        <v>2226</v>
      </c>
      <c r="J1828" s="66">
        <v>1</v>
      </c>
      <c r="K1828" s="66" t="s">
        <v>539</v>
      </c>
      <c r="L1828" s="66">
        <v>1</v>
      </c>
      <c r="M1828" s="68"/>
      <c r="N1828" s="66">
        <v>0</v>
      </c>
      <c r="O1828" s="68"/>
      <c r="P1828" s="66">
        <v>0</v>
      </c>
      <c r="Q1828" s="68"/>
      <c r="R1828" s="66">
        <v>0</v>
      </c>
      <c r="S1828" s="66">
        <v>6</v>
      </c>
      <c r="T1828" s="66">
        <v>10</v>
      </c>
    </row>
    <row r="1829" ht="16.5" spans="1:20">
      <c r="A1829" s="11">
        <v>3</v>
      </c>
      <c r="B1829" s="66" t="s">
        <v>2222</v>
      </c>
      <c r="C1829" s="66" t="s">
        <v>2227</v>
      </c>
      <c r="D1829" s="67" t="s">
        <v>2224</v>
      </c>
      <c r="E1829" s="66">
        <v>1</v>
      </c>
      <c r="F1829" s="66">
        <v>0</v>
      </c>
      <c r="G1829" s="66">
        <v>0</v>
      </c>
      <c r="H1829" s="66">
        <v>2</v>
      </c>
      <c r="I1829" s="66" t="s">
        <v>2226</v>
      </c>
      <c r="J1829" s="66">
        <v>1</v>
      </c>
      <c r="K1829" s="66" t="s">
        <v>286</v>
      </c>
      <c r="L1829" s="66">
        <v>1</v>
      </c>
      <c r="M1829" s="68"/>
      <c r="N1829" s="66">
        <v>0</v>
      </c>
      <c r="O1829" s="68"/>
      <c r="P1829" s="66">
        <v>0</v>
      </c>
      <c r="Q1829" s="68"/>
      <c r="R1829" s="66">
        <v>0</v>
      </c>
      <c r="S1829" s="66">
        <v>6</v>
      </c>
      <c r="T1829" s="66">
        <v>10</v>
      </c>
    </row>
    <row r="1830" ht="16.5" spans="1:20">
      <c r="A1830" s="11">
        <v>4</v>
      </c>
      <c r="B1830" s="66" t="s">
        <v>2222</v>
      </c>
      <c r="C1830" s="66" t="s">
        <v>2228</v>
      </c>
      <c r="D1830" s="67" t="s">
        <v>2224</v>
      </c>
      <c r="E1830" s="66">
        <v>0</v>
      </c>
      <c r="F1830" s="66">
        <v>0</v>
      </c>
      <c r="G1830" s="66">
        <v>1</v>
      </c>
      <c r="H1830" s="66">
        <v>1</v>
      </c>
      <c r="I1830" s="66" t="s">
        <v>286</v>
      </c>
      <c r="J1830" s="66">
        <v>4</v>
      </c>
      <c r="K1830" s="68"/>
      <c r="L1830" s="66">
        <v>0</v>
      </c>
      <c r="M1830" s="68"/>
      <c r="N1830" s="66">
        <v>0</v>
      </c>
      <c r="O1830" s="68"/>
      <c r="P1830" s="66">
        <v>0</v>
      </c>
      <c r="Q1830" s="68"/>
      <c r="R1830" s="66">
        <v>0</v>
      </c>
      <c r="S1830" s="66">
        <v>6</v>
      </c>
      <c r="T1830" s="66">
        <v>10</v>
      </c>
    </row>
    <row r="1831" ht="16.5" spans="1:20">
      <c r="A1831" s="11">
        <v>5</v>
      </c>
      <c r="B1831" s="66" t="s">
        <v>2222</v>
      </c>
      <c r="C1831" s="66" t="s">
        <v>2229</v>
      </c>
      <c r="D1831" s="67" t="s">
        <v>2224</v>
      </c>
      <c r="E1831" s="66">
        <v>0</v>
      </c>
      <c r="F1831" s="66">
        <v>0</v>
      </c>
      <c r="G1831" s="66">
        <v>0</v>
      </c>
      <c r="H1831" s="66">
        <v>2</v>
      </c>
      <c r="I1831" s="66" t="s">
        <v>2226</v>
      </c>
      <c r="J1831" s="66">
        <v>1</v>
      </c>
      <c r="K1831" s="66" t="s">
        <v>539</v>
      </c>
      <c r="L1831" s="66">
        <v>2</v>
      </c>
      <c r="M1831" s="68"/>
      <c r="N1831" s="66">
        <v>0</v>
      </c>
      <c r="O1831" s="68"/>
      <c r="P1831" s="66">
        <v>0</v>
      </c>
      <c r="Q1831" s="68"/>
      <c r="R1831" s="66">
        <v>0</v>
      </c>
      <c r="S1831" s="66">
        <v>6</v>
      </c>
      <c r="T1831" s="66">
        <v>10</v>
      </c>
    </row>
    <row r="1832" ht="16.5" spans="1:20">
      <c r="A1832" s="11">
        <v>1</v>
      </c>
      <c r="B1832" s="66" t="s">
        <v>2230</v>
      </c>
      <c r="C1832" s="66" t="s">
        <v>2231</v>
      </c>
      <c r="D1832" s="67" t="s">
        <v>2232</v>
      </c>
      <c r="E1832" s="66">
        <v>0</v>
      </c>
      <c r="F1832" s="66">
        <v>0</v>
      </c>
      <c r="G1832" s="66">
        <v>0</v>
      </c>
      <c r="H1832" s="66">
        <v>2</v>
      </c>
      <c r="I1832" s="66" t="s">
        <v>1706</v>
      </c>
      <c r="J1832" s="66">
        <v>2</v>
      </c>
      <c r="K1832" s="66" t="s">
        <v>1977</v>
      </c>
      <c r="L1832" s="66">
        <v>2</v>
      </c>
      <c r="M1832" s="68"/>
      <c r="N1832" s="66">
        <v>0</v>
      </c>
      <c r="O1832" s="68"/>
      <c r="P1832" s="66">
        <v>0</v>
      </c>
      <c r="Q1832" s="68"/>
      <c r="R1832" s="66">
        <v>0</v>
      </c>
      <c r="S1832" s="66">
        <v>6</v>
      </c>
      <c r="T1832" s="66">
        <v>10</v>
      </c>
    </row>
    <row r="1833" ht="16.5" spans="1:20">
      <c r="A1833" s="11">
        <v>2</v>
      </c>
      <c r="B1833" s="66" t="s">
        <v>2230</v>
      </c>
      <c r="C1833" s="66" t="s">
        <v>2233</v>
      </c>
      <c r="D1833" s="67" t="s">
        <v>2232</v>
      </c>
      <c r="E1833" s="66">
        <v>2</v>
      </c>
      <c r="F1833" s="66">
        <v>0</v>
      </c>
      <c r="G1833" s="66">
        <v>1</v>
      </c>
      <c r="H1833" s="66">
        <v>0</v>
      </c>
      <c r="I1833" s="66" t="s">
        <v>2080</v>
      </c>
      <c r="J1833" s="66">
        <v>2</v>
      </c>
      <c r="K1833" s="66" t="s">
        <v>88</v>
      </c>
      <c r="L1833" s="66">
        <v>3</v>
      </c>
      <c r="M1833" s="66" t="s">
        <v>238</v>
      </c>
      <c r="N1833" s="66">
        <v>3</v>
      </c>
      <c r="O1833" s="68"/>
      <c r="P1833" s="66">
        <v>0</v>
      </c>
      <c r="Q1833" s="68"/>
      <c r="R1833" s="66">
        <v>0</v>
      </c>
      <c r="S1833" s="66">
        <v>6</v>
      </c>
      <c r="T1833" s="66">
        <v>10</v>
      </c>
    </row>
    <row r="1834" ht="16.5" spans="1:20">
      <c r="A1834" s="11">
        <v>3</v>
      </c>
      <c r="B1834" s="66" t="s">
        <v>2230</v>
      </c>
      <c r="C1834" s="66" t="s">
        <v>2234</v>
      </c>
      <c r="D1834" s="67" t="s">
        <v>2232</v>
      </c>
      <c r="E1834" s="66">
        <v>1</v>
      </c>
      <c r="F1834" s="66">
        <v>0</v>
      </c>
      <c r="G1834" s="66">
        <v>1</v>
      </c>
      <c r="H1834" s="66">
        <v>0</v>
      </c>
      <c r="I1834" s="66" t="s">
        <v>2235</v>
      </c>
      <c r="J1834" s="66">
        <v>1</v>
      </c>
      <c r="K1834" s="66" t="s">
        <v>1804</v>
      </c>
      <c r="L1834" s="66">
        <v>1</v>
      </c>
      <c r="M1834" s="66" t="s">
        <v>79</v>
      </c>
      <c r="N1834" s="66">
        <v>3</v>
      </c>
      <c r="O1834" s="68"/>
      <c r="P1834" s="66">
        <v>0</v>
      </c>
      <c r="Q1834" s="68"/>
      <c r="R1834" s="66">
        <v>0</v>
      </c>
      <c r="S1834" s="66">
        <v>6</v>
      </c>
      <c r="T1834" s="66">
        <v>10</v>
      </c>
    </row>
    <row r="1835" ht="16.5" spans="1:20">
      <c r="A1835" s="11">
        <v>4</v>
      </c>
      <c r="B1835" s="66" t="s">
        <v>2230</v>
      </c>
      <c r="C1835" s="66" t="s">
        <v>2236</v>
      </c>
      <c r="D1835" s="67" t="s">
        <v>2232</v>
      </c>
      <c r="E1835" s="66">
        <v>0</v>
      </c>
      <c r="F1835" s="66">
        <v>1</v>
      </c>
      <c r="G1835" s="66">
        <v>0</v>
      </c>
      <c r="H1835" s="66">
        <v>1</v>
      </c>
      <c r="I1835" s="66" t="s">
        <v>2235</v>
      </c>
      <c r="J1835" s="66">
        <v>1</v>
      </c>
      <c r="K1835" s="66" t="s">
        <v>1804</v>
      </c>
      <c r="L1835" s="66">
        <v>1</v>
      </c>
      <c r="M1835" s="66" t="s">
        <v>289</v>
      </c>
      <c r="N1835" s="66">
        <v>2</v>
      </c>
      <c r="O1835" s="68"/>
      <c r="P1835" s="66">
        <v>0</v>
      </c>
      <c r="Q1835" s="68"/>
      <c r="R1835" s="66">
        <v>0</v>
      </c>
      <c r="S1835" s="66">
        <v>6</v>
      </c>
      <c r="T1835" s="66">
        <v>10</v>
      </c>
    </row>
    <row r="1836" ht="16.5" spans="1:20">
      <c r="A1836" s="11">
        <v>5</v>
      </c>
      <c r="B1836" s="66" t="s">
        <v>2230</v>
      </c>
      <c r="C1836" s="66" t="s">
        <v>2237</v>
      </c>
      <c r="D1836" s="67" t="s">
        <v>2232</v>
      </c>
      <c r="E1836" s="66">
        <v>1</v>
      </c>
      <c r="F1836" s="66">
        <v>0</v>
      </c>
      <c r="G1836" s="66">
        <v>1</v>
      </c>
      <c r="H1836" s="66">
        <v>1</v>
      </c>
      <c r="I1836" s="66" t="s">
        <v>2235</v>
      </c>
      <c r="J1836" s="66">
        <v>1</v>
      </c>
      <c r="K1836" s="66" t="s">
        <v>1804</v>
      </c>
      <c r="L1836" s="66">
        <v>1</v>
      </c>
      <c r="M1836" s="66" t="s">
        <v>2080</v>
      </c>
      <c r="N1836" s="66">
        <v>1</v>
      </c>
      <c r="O1836" s="68"/>
      <c r="P1836" s="66">
        <v>0</v>
      </c>
      <c r="Q1836" s="68"/>
      <c r="R1836" s="66">
        <v>0</v>
      </c>
      <c r="S1836" s="66">
        <v>6</v>
      </c>
      <c r="T1836" s="66">
        <v>10</v>
      </c>
    </row>
    <row r="1837" ht="16.5" spans="1:20">
      <c r="A1837" s="11">
        <v>1</v>
      </c>
      <c r="B1837" s="66" t="s">
        <v>2238</v>
      </c>
      <c r="C1837" s="66" t="s">
        <v>2239</v>
      </c>
      <c r="D1837" s="67" t="s">
        <v>2232</v>
      </c>
      <c r="E1837" s="66">
        <v>0</v>
      </c>
      <c r="F1837" s="66">
        <v>0</v>
      </c>
      <c r="G1837" s="66">
        <v>0</v>
      </c>
      <c r="H1837" s="66">
        <v>2</v>
      </c>
      <c r="I1837" s="66" t="s">
        <v>1706</v>
      </c>
      <c r="J1837" s="66">
        <v>2</v>
      </c>
      <c r="K1837" s="66" t="s">
        <v>1977</v>
      </c>
      <c r="L1837" s="66">
        <v>2</v>
      </c>
      <c r="M1837" s="68"/>
      <c r="N1837" s="66">
        <v>0</v>
      </c>
      <c r="O1837" s="68"/>
      <c r="P1837" s="66">
        <v>0</v>
      </c>
      <c r="Q1837" s="68"/>
      <c r="R1837" s="66">
        <v>0</v>
      </c>
      <c r="S1837" s="66">
        <v>6</v>
      </c>
      <c r="T1837" s="66">
        <v>10</v>
      </c>
    </row>
    <row r="1838" ht="16.5" spans="1:20">
      <c r="A1838" s="11">
        <v>2</v>
      </c>
      <c r="B1838" s="66" t="s">
        <v>2238</v>
      </c>
      <c r="C1838" s="66" t="s">
        <v>2240</v>
      </c>
      <c r="D1838" s="67" t="s">
        <v>2232</v>
      </c>
      <c r="E1838" s="66">
        <v>2</v>
      </c>
      <c r="F1838" s="66">
        <v>0</v>
      </c>
      <c r="G1838" s="66">
        <v>1</v>
      </c>
      <c r="H1838" s="66">
        <v>0</v>
      </c>
      <c r="I1838" s="66" t="s">
        <v>2080</v>
      </c>
      <c r="J1838" s="66">
        <v>2</v>
      </c>
      <c r="K1838" s="66" t="s">
        <v>88</v>
      </c>
      <c r="L1838" s="66">
        <v>3</v>
      </c>
      <c r="M1838" s="66" t="s">
        <v>238</v>
      </c>
      <c r="N1838" s="66">
        <v>3</v>
      </c>
      <c r="O1838" s="68"/>
      <c r="P1838" s="66">
        <v>0</v>
      </c>
      <c r="Q1838" s="68"/>
      <c r="R1838" s="66">
        <v>0</v>
      </c>
      <c r="S1838" s="66">
        <v>6</v>
      </c>
      <c r="T1838" s="66">
        <v>10</v>
      </c>
    </row>
    <row r="1839" ht="16.5" spans="1:20">
      <c r="A1839" s="11">
        <v>3</v>
      </c>
      <c r="B1839" s="66" t="s">
        <v>2238</v>
      </c>
      <c r="C1839" s="66" t="s">
        <v>2241</v>
      </c>
      <c r="D1839" s="67" t="s">
        <v>2232</v>
      </c>
      <c r="E1839" s="66">
        <v>1</v>
      </c>
      <c r="F1839" s="66">
        <v>0</v>
      </c>
      <c r="G1839" s="66">
        <v>1</v>
      </c>
      <c r="H1839" s="66">
        <v>0</v>
      </c>
      <c r="I1839" s="66" t="s">
        <v>2235</v>
      </c>
      <c r="J1839" s="66">
        <v>1</v>
      </c>
      <c r="K1839" s="66" t="s">
        <v>1804</v>
      </c>
      <c r="L1839" s="66">
        <v>1</v>
      </c>
      <c r="M1839" s="66" t="s">
        <v>79</v>
      </c>
      <c r="N1839" s="66">
        <v>3</v>
      </c>
      <c r="O1839" s="68"/>
      <c r="P1839" s="66">
        <v>0</v>
      </c>
      <c r="Q1839" s="68"/>
      <c r="R1839" s="66">
        <v>0</v>
      </c>
      <c r="S1839" s="66">
        <v>6</v>
      </c>
      <c r="T1839" s="66">
        <v>10</v>
      </c>
    </row>
    <row r="1840" ht="16.5" spans="1:20">
      <c r="A1840" s="11">
        <v>4</v>
      </c>
      <c r="B1840" s="66" t="s">
        <v>2238</v>
      </c>
      <c r="C1840" s="66" t="s">
        <v>2242</v>
      </c>
      <c r="D1840" s="67" t="s">
        <v>2232</v>
      </c>
      <c r="E1840" s="66">
        <v>0</v>
      </c>
      <c r="F1840" s="66">
        <v>1</v>
      </c>
      <c r="G1840" s="66">
        <v>0</v>
      </c>
      <c r="H1840" s="66">
        <v>1</v>
      </c>
      <c r="I1840" s="66" t="s">
        <v>2235</v>
      </c>
      <c r="J1840" s="66">
        <v>1</v>
      </c>
      <c r="K1840" s="66" t="s">
        <v>1804</v>
      </c>
      <c r="L1840" s="66">
        <v>1</v>
      </c>
      <c r="M1840" s="66" t="s">
        <v>289</v>
      </c>
      <c r="N1840" s="66">
        <v>2</v>
      </c>
      <c r="O1840" s="68"/>
      <c r="P1840" s="66">
        <v>0</v>
      </c>
      <c r="Q1840" s="68"/>
      <c r="R1840" s="66">
        <v>0</v>
      </c>
      <c r="S1840" s="66">
        <v>6</v>
      </c>
      <c r="T1840" s="66">
        <v>10</v>
      </c>
    </row>
    <row r="1841" ht="16.5" spans="1:20">
      <c r="A1841" s="11">
        <v>5</v>
      </c>
      <c r="B1841" s="66" t="s">
        <v>2238</v>
      </c>
      <c r="C1841" s="66" t="s">
        <v>2243</v>
      </c>
      <c r="D1841" s="67" t="s">
        <v>2232</v>
      </c>
      <c r="E1841" s="66">
        <v>1</v>
      </c>
      <c r="F1841" s="66">
        <v>0</v>
      </c>
      <c r="G1841" s="66">
        <v>1</v>
      </c>
      <c r="H1841" s="66">
        <v>1</v>
      </c>
      <c r="I1841" s="66" t="s">
        <v>2235</v>
      </c>
      <c r="J1841" s="66">
        <v>1</v>
      </c>
      <c r="K1841" s="66" t="s">
        <v>1804</v>
      </c>
      <c r="L1841" s="66">
        <v>1</v>
      </c>
      <c r="M1841" s="66" t="s">
        <v>2080</v>
      </c>
      <c r="N1841" s="66">
        <v>1</v>
      </c>
      <c r="O1841" s="68"/>
      <c r="P1841" s="66">
        <v>0</v>
      </c>
      <c r="Q1841" s="68"/>
      <c r="R1841" s="66">
        <v>0</v>
      </c>
      <c r="S1841" s="66">
        <v>6</v>
      </c>
      <c r="T1841" s="66">
        <v>10</v>
      </c>
    </row>
    <row r="1842" ht="16.5" spans="1:20">
      <c r="A1842" s="11">
        <v>0</v>
      </c>
      <c r="B1842" s="68"/>
      <c r="C1842" s="68"/>
      <c r="D1842" s="69"/>
      <c r="E1842" s="66">
        <v>0</v>
      </c>
      <c r="F1842" s="66">
        <v>0</v>
      </c>
      <c r="G1842" s="66">
        <v>0</v>
      </c>
      <c r="H1842" s="66">
        <v>0</v>
      </c>
      <c r="I1842" s="68"/>
      <c r="J1842" s="66">
        <v>0</v>
      </c>
      <c r="K1842" s="68"/>
      <c r="L1842" s="66">
        <v>0</v>
      </c>
      <c r="M1842" s="68"/>
      <c r="N1842" s="66">
        <v>0</v>
      </c>
      <c r="O1842" s="68"/>
      <c r="P1842" s="66">
        <v>0</v>
      </c>
      <c r="Q1842" s="68"/>
      <c r="R1842" s="66">
        <v>0</v>
      </c>
      <c r="S1842" s="66">
        <v>5</v>
      </c>
      <c r="T1842" s="66">
        <v>12</v>
      </c>
    </row>
    <row r="1843" ht="16.5" spans="1:20">
      <c r="A1843" s="11">
        <v>2</v>
      </c>
      <c r="B1843" s="66" t="s">
        <v>2244</v>
      </c>
      <c r="C1843" s="66" t="s">
        <v>2245</v>
      </c>
      <c r="D1843" s="67" t="s">
        <v>2246</v>
      </c>
      <c r="E1843" s="66">
        <v>1</v>
      </c>
      <c r="F1843" s="66">
        <v>0</v>
      </c>
      <c r="G1843" s="66">
        <v>0</v>
      </c>
      <c r="H1843" s="66">
        <v>1</v>
      </c>
      <c r="I1843" s="66" t="s">
        <v>328</v>
      </c>
      <c r="J1843" s="66">
        <v>3</v>
      </c>
      <c r="K1843" s="66" t="s">
        <v>1968</v>
      </c>
      <c r="L1843" s="66">
        <v>1</v>
      </c>
      <c r="M1843" s="68"/>
      <c r="N1843" s="66">
        <v>0</v>
      </c>
      <c r="O1843" s="68"/>
      <c r="P1843" s="66">
        <v>0</v>
      </c>
      <c r="Q1843" s="68"/>
      <c r="R1843" s="66">
        <v>0</v>
      </c>
      <c r="S1843" s="66">
        <v>5</v>
      </c>
      <c r="T1843" s="66">
        <v>12</v>
      </c>
    </row>
    <row r="1844" ht="16.5" spans="1:20">
      <c r="A1844" s="11">
        <v>3</v>
      </c>
      <c r="B1844" s="66" t="s">
        <v>2244</v>
      </c>
      <c r="C1844" s="66" t="s">
        <v>2247</v>
      </c>
      <c r="D1844" s="67" t="s">
        <v>2246</v>
      </c>
      <c r="E1844" s="66">
        <v>1</v>
      </c>
      <c r="F1844" s="66">
        <v>1</v>
      </c>
      <c r="G1844" s="66">
        <v>1</v>
      </c>
      <c r="H1844" s="66">
        <v>0</v>
      </c>
      <c r="I1844" s="66" t="s">
        <v>79</v>
      </c>
      <c r="J1844" s="66">
        <v>2</v>
      </c>
      <c r="K1844" s="66" t="s">
        <v>26</v>
      </c>
      <c r="L1844" s="66">
        <v>3</v>
      </c>
      <c r="M1844" s="68"/>
      <c r="N1844" s="66">
        <v>0</v>
      </c>
      <c r="O1844" s="68"/>
      <c r="P1844" s="66">
        <v>0</v>
      </c>
      <c r="Q1844" s="68"/>
      <c r="R1844" s="66">
        <v>0</v>
      </c>
      <c r="S1844" s="66">
        <v>5</v>
      </c>
      <c r="T1844" s="66">
        <v>12</v>
      </c>
    </row>
    <row r="1845" ht="16.5" spans="1:20">
      <c r="A1845" s="11">
        <v>4</v>
      </c>
      <c r="B1845" s="66" t="s">
        <v>2244</v>
      </c>
      <c r="C1845" s="66" t="s">
        <v>2248</v>
      </c>
      <c r="D1845" s="67" t="s">
        <v>2246</v>
      </c>
      <c r="E1845" s="66">
        <v>0</v>
      </c>
      <c r="F1845" s="66">
        <v>1</v>
      </c>
      <c r="G1845" s="66">
        <v>1</v>
      </c>
      <c r="H1845" s="66">
        <v>0</v>
      </c>
      <c r="I1845" s="66" t="s">
        <v>79</v>
      </c>
      <c r="J1845" s="66">
        <v>2</v>
      </c>
      <c r="K1845" s="66" t="s">
        <v>1968</v>
      </c>
      <c r="L1845" s="66">
        <v>1</v>
      </c>
      <c r="M1845" s="68"/>
      <c r="N1845" s="66">
        <v>0</v>
      </c>
      <c r="O1845" s="68"/>
      <c r="P1845" s="66">
        <v>0</v>
      </c>
      <c r="Q1845" s="68"/>
      <c r="R1845" s="66">
        <v>0</v>
      </c>
      <c r="S1845" s="66">
        <v>5</v>
      </c>
      <c r="T1845" s="66">
        <v>12</v>
      </c>
    </row>
    <row r="1846" ht="16.5" spans="1:20">
      <c r="A1846" s="11">
        <v>5</v>
      </c>
      <c r="B1846" s="66" t="s">
        <v>2244</v>
      </c>
      <c r="C1846" s="66" t="s">
        <v>2249</v>
      </c>
      <c r="D1846" s="67" t="s">
        <v>2246</v>
      </c>
      <c r="E1846" s="66">
        <v>1</v>
      </c>
      <c r="F1846" s="66">
        <v>0</v>
      </c>
      <c r="G1846" s="66">
        <v>0</v>
      </c>
      <c r="H1846" s="66">
        <v>1</v>
      </c>
      <c r="I1846" s="66" t="s">
        <v>79</v>
      </c>
      <c r="J1846" s="66">
        <v>3</v>
      </c>
      <c r="K1846" s="66" t="s">
        <v>187</v>
      </c>
      <c r="L1846" s="66">
        <v>1</v>
      </c>
      <c r="M1846" s="68"/>
      <c r="N1846" s="66">
        <v>0</v>
      </c>
      <c r="O1846" s="68"/>
      <c r="P1846" s="66">
        <v>0</v>
      </c>
      <c r="Q1846" s="68"/>
      <c r="R1846" s="66">
        <v>0</v>
      </c>
      <c r="S1846" s="66">
        <v>5</v>
      </c>
      <c r="T1846" s="66">
        <v>12</v>
      </c>
    </row>
    <row r="1847" ht="16.5" spans="1:20">
      <c r="A1847" s="11">
        <v>1</v>
      </c>
      <c r="B1847" s="66" t="s">
        <v>2250</v>
      </c>
      <c r="C1847" s="66" t="s">
        <v>2251</v>
      </c>
      <c r="D1847" s="67" t="s">
        <v>2252</v>
      </c>
      <c r="E1847" s="66">
        <v>0</v>
      </c>
      <c r="F1847" s="66">
        <v>0</v>
      </c>
      <c r="G1847" s="66">
        <v>0</v>
      </c>
      <c r="H1847" s="66">
        <v>0</v>
      </c>
      <c r="I1847" s="68"/>
      <c r="J1847" s="66">
        <v>0</v>
      </c>
      <c r="K1847" s="68"/>
      <c r="L1847" s="66">
        <v>0</v>
      </c>
      <c r="M1847" s="68"/>
      <c r="N1847" s="66">
        <v>0</v>
      </c>
      <c r="O1847" s="68"/>
      <c r="P1847" s="66">
        <v>0</v>
      </c>
      <c r="Q1847" s="68"/>
      <c r="R1847" s="66">
        <v>0</v>
      </c>
      <c r="S1847" s="66">
        <v>0</v>
      </c>
      <c r="T1847" s="66">
        <v>0</v>
      </c>
    </row>
    <row r="1848" ht="16.5" spans="1:20">
      <c r="A1848" s="11">
        <v>2</v>
      </c>
      <c r="B1848" s="66" t="s">
        <v>2250</v>
      </c>
      <c r="C1848" s="66" t="s">
        <v>2253</v>
      </c>
      <c r="D1848" s="67" t="s">
        <v>2252</v>
      </c>
      <c r="E1848" s="66">
        <v>0</v>
      </c>
      <c r="F1848" s="66">
        <v>0</v>
      </c>
      <c r="G1848" s="66">
        <v>0</v>
      </c>
      <c r="H1848" s="66">
        <v>0</v>
      </c>
      <c r="I1848" s="68"/>
      <c r="J1848" s="66">
        <v>0</v>
      </c>
      <c r="K1848" s="68"/>
      <c r="L1848" s="66">
        <v>0</v>
      </c>
      <c r="M1848" s="68"/>
      <c r="N1848" s="66">
        <v>0</v>
      </c>
      <c r="O1848" s="68"/>
      <c r="P1848" s="66">
        <v>0</v>
      </c>
      <c r="Q1848" s="68"/>
      <c r="R1848" s="66">
        <v>0</v>
      </c>
      <c r="S1848" s="66">
        <v>0</v>
      </c>
      <c r="T1848" s="66">
        <v>0</v>
      </c>
    </row>
    <row r="1849" ht="16.5" spans="1:20">
      <c r="A1849" s="11">
        <v>3</v>
      </c>
      <c r="B1849" s="66" t="s">
        <v>2250</v>
      </c>
      <c r="C1849" s="66" t="s">
        <v>2254</v>
      </c>
      <c r="D1849" s="67" t="s">
        <v>2252</v>
      </c>
      <c r="E1849" s="66">
        <v>0</v>
      </c>
      <c r="F1849" s="66">
        <v>0</v>
      </c>
      <c r="G1849" s="66">
        <v>0</v>
      </c>
      <c r="H1849" s="66">
        <v>0</v>
      </c>
      <c r="I1849" s="68"/>
      <c r="J1849" s="66">
        <v>0</v>
      </c>
      <c r="K1849" s="68"/>
      <c r="L1849" s="66">
        <v>0</v>
      </c>
      <c r="M1849" s="68"/>
      <c r="N1849" s="66">
        <v>0</v>
      </c>
      <c r="O1849" s="68"/>
      <c r="P1849" s="66">
        <v>0</v>
      </c>
      <c r="Q1849" s="68"/>
      <c r="R1849" s="66">
        <v>0</v>
      </c>
      <c r="S1849" s="66">
        <v>0</v>
      </c>
      <c r="T1849" s="66">
        <v>0</v>
      </c>
    </row>
    <row r="1850" ht="16.5" spans="1:20">
      <c r="A1850" s="11">
        <v>4</v>
      </c>
      <c r="B1850" s="66" t="s">
        <v>2250</v>
      </c>
      <c r="C1850" s="66" t="s">
        <v>2255</v>
      </c>
      <c r="D1850" s="67" t="s">
        <v>2252</v>
      </c>
      <c r="E1850" s="66">
        <v>0</v>
      </c>
      <c r="F1850" s="66">
        <v>0</v>
      </c>
      <c r="G1850" s="66">
        <v>0</v>
      </c>
      <c r="H1850" s="66">
        <v>0</v>
      </c>
      <c r="I1850" s="68"/>
      <c r="J1850" s="66">
        <v>0</v>
      </c>
      <c r="K1850" s="68"/>
      <c r="L1850" s="66">
        <v>0</v>
      </c>
      <c r="M1850" s="68"/>
      <c r="N1850" s="66">
        <v>0</v>
      </c>
      <c r="O1850" s="68"/>
      <c r="P1850" s="66">
        <v>0</v>
      </c>
      <c r="Q1850" s="68"/>
      <c r="R1850" s="66">
        <v>0</v>
      </c>
      <c r="S1850" s="66">
        <v>0</v>
      </c>
      <c r="T1850" s="66">
        <v>0</v>
      </c>
    </row>
    <row r="1851" ht="16.5" spans="1:20">
      <c r="A1851" s="11">
        <v>5</v>
      </c>
      <c r="B1851" s="66" t="s">
        <v>2250</v>
      </c>
      <c r="C1851" s="66" t="s">
        <v>2256</v>
      </c>
      <c r="D1851" s="67" t="s">
        <v>2252</v>
      </c>
      <c r="E1851" s="66">
        <v>0</v>
      </c>
      <c r="F1851" s="66">
        <v>0</v>
      </c>
      <c r="G1851" s="66">
        <v>0</v>
      </c>
      <c r="H1851" s="66">
        <v>0</v>
      </c>
      <c r="I1851" s="68"/>
      <c r="J1851" s="66">
        <v>0</v>
      </c>
      <c r="K1851" s="68"/>
      <c r="L1851" s="66">
        <v>0</v>
      </c>
      <c r="M1851" s="68"/>
      <c r="N1851" s="66">
        <v>0</v>
      </c>
      <c r="O1851" s="68"/>
      <c r="P1851" s="66">
        <v>0</v>
      </c>
      <c r="Q1851" s="68"/>
      <c r="R1851" s="66">
        <v>0</v>
      </c>
      <c r="S1851" s="66">
        <v>0</v>
      </c>
      <c r="T1851" s="66">
        <v>0</v>
      </c>
    </row>
    <row r="1852" ht="16.5" spans="1:20">
      <c r="A1852" s="11">
        <v>1</v>
      </c>
      <c r="B1852" s="66" t="s">
        <v>2257</v>
      </c>
      <c r="C1852" s="66" t="s">
        <v>2258</v>
      </c>
      <c r="D1852" s="67" t="s">
        <v>2259</v>
      </c>
      <c r="E1852" s="66">
        <v>0</v>
      </c>
      <c r="F1852" s="66">
        <v>0</v>
      </c>
      <c r="G1852" s="66">
        <v>0</v>
      </c>
      <c r="H1852" s="66">
        <v>2</v>
      </c>
      <c r="I1852" s="66" t="s">
        <v>1819</v>
      </c>
      <c r="J1852" s="66">
        <v>3</v>
      </c>
      <c r="K1852" s="68"/>
      <c r="L1852" s="66">
        <v>0</v>
      </c>
      <c r="M1852" s="68"/>
      <c r="N1852" s="66">
        <v>0</v>
      </c>
      <c r="O1852" s="68"/>
      <c r="P1852" s="66">
        <v>0</v>
      </c>
      <c r="Q1852" s="68"/>
      <c r="R1852" s="66">
        <v>0</v>
      </c>
      <c r="S1852" s="66">
        <v>6</v>
      </c>
      <c r="T1852" s="66">
        <v>10</v>
      </c>
    </row>
    <row r="1853" ht="16.5" spans="1:20">
      <c r="A1853" s="11">
        <v>2</v>
      </c>
      <c r="B1853" s="66" t="s">
        <v>2257</v>
      </c>
      <c r="C1853" s="66" t="s">
        <v>2260</v>
      </c>
      <c r="D1853" s="67" t="s">
        <v>2259</v>
      </c>
      <c r="E1853" s="66">
        <v>0</v>
      </c>
      <c r="F1853" s="66">
        <v>1</v>
      </c>
      <c r="G1853" s="66">
        <v>0</v>
      </c>
      <c r="H1853" s="66">
        <v>2</v>
      </c>
      <c r="I1853" s="66" t="s">
        <v>2261</v>
      </c>
      <c r="J1853" s="66">
        <v>1</v>
      </c>
      <c r="K1853" s="66" t="s">
        <v>1697</v>
      </c>
      <c r="L1853" s="66">
        <v>1</v>
      </c>
      <c r="M1853" s="68"/>
      <c r="N1853" s="66">
        <v>0</v>
      </c>
      <c r="O1853" s="68"/>
      <c r="P1853" s="66">
        <v>0</v>
      </c>
      <c r="Q1853" s="68"/>
      <c r="R1853" s="66">
        <v>0</v>
      </c>
      <c r="S1853" s="66">
        <v>6</v>
      </c>
      <c r="T1853" s="66">
        <v>10</v>
      </c>
    </row>
    <row r="1854" ht="16.5" spans="1:20">
      <c r="A1854" s="11">
        <v>3</v>
      </c>
      <c r="B1854" s="66" t="s">
        <v>2257</v>
      </c>
      <c r="C1854" s="66" t="s">
        <v>2262</v>
      </c>
      <c r="D1854" s="67" t="s">
        <v>2259</v>
      </c>
      <c r="E1854" s="66">
        <v>0</v>
      </c>
      <c r="F1854" s="66">
        <v>1</v>
      </c>
      <c r="G1854" s="66">
        <v>0</v>
      </c>
      <c r="H1854" s="66">
        <v>2</v>
      </c>
      <c r="I1854" s="66" t="s">
        <v>2261</v>
      </c>
      <c r="J1854" s="66">
        <v>1</v>
      </c>
      <c r="K1854" s="66" t="s">
        <v>539</v>
      </c>
      <c r="L1854" s="66">
        <v>1</v>
      </c>
      <c r="M1854" s="68"/>
      <c r="N1854" s="66">
        <v>0</v>
      </c>
      <c r="O1854" s="68"/>
      <c r="P1854" s="66">
        <v>0</v>
      </c>
      <c r="Q1854" s="68"/>
      <c r="R1854" s="66">
        <v>0</v>
      </c>
      <c r="S1854" s="66">
        <v>6</v>
      </c>
      <c r="T1854" s="66">
        <v>10</v>
      </c>
    </row>
    <row r="1855" ht="16.5" spans="1:20">
      <c r="A1855" s="11">
        <v>4</v>
      </c>
      <c r="B1855" s="66" t="s">
        <v>2257</v>
      </c>
      <c r="C1855" s="66" t="s">
        <v>2263</v>
      </c>
      <c r="D1855" s="67" t="s">
        <v>2259</v>
      </c>
      <c r="E1855" s="66">
        <v>0</v>
      </c>
      <c r="F1855" s="66">
        <v>1</v>
      </c>
      <c r="G1855" s="66">
        <v>0</v>
      </c>
      <c r="H1855" s="66">
        <v>2</v>
      </c>
      <c r="I1855" s="66" t="s">
        <v>1697</v>
      </c>
      <c r="J1855" s="66">
        <v>2</v>
      </c>
      <c r="K1855" s="66" t="s">
        <v>539</v>
      </c>
      <c r="L1855" s="66">
        <v>1</v>
      </c>
      <c r="M1855" s="68"/>
      <c r="N1855" s="66">
        <v>0</v>
      </c>
      <c r="O1855" s="68"/>
      <c r="P1855" s="66">
        <v>0</v>
      </c>
      <c r="Q1855" s="68"/>
      <c r="R1855" s="66">
        <v>0</v>
      </c>
      <c r="S1855" s="66">
        <v>6</v>
      </c>
      <c r="T1855" s="66">
        <v>10</v>
      </c>
    </row>
    <row r="1856" ht="16.5" spans="1:20">
      <c r="A1856" s="11">
        <v>5</v>
      </c>
      <c r="B1856" s="66" t="s">
        <v>2257</v>
      </c>
      <c r="C1856" s="66" t="s">
        <v>2264</v>
      </c>
      <c r="D1856" s="67" t="s">
        <v>2259</v>
      </c>
      <c r="E1856" s="66">
        <v>0</v>
      </c>
      <c r="F1856" s="66">
        <v>0</v>
      </c>
      <c r="G1856" s="66">
        <v>0</v>
      </c>
      <c r="H1856" s="66">
        <v>2</v>
      </c>
      <c r="I1856" s="66" t="s">
        <v>2261</v>
      </c>
      <c r="J1856" s="66">
        <v>1</v>
      </c>
      <c r="K1856" s="66" t="s">
        <v>539</v>
      </c>
      <c r="L1856" s="66">
        <v>1</v>
      </c>
      <c r="M1856" s="66" t="s">
        <v>384</v>
      </c>
      <c r="N1856" s="66">
        <v>3</v>
      </c>
      <c r="O1856" s="68"/>
      <c r="P1856" s="66">
        <v>0</v>
      </c>
      <c r="Q1856" s="68"/>
      <c r="R1856" s="66">
        <v>0</v>
      </c>
      <c r="S1856" s="66">
        <v>6</v>
      </c>
      <c r="T1856" s="66">
        <v>10</v>
      </c>
    </row>
    <row r="1857" spans="2:20">
      <c r="B1857" s="70"/>
      <c r="C1857" s="70"/>
      <c r="D1857" s="70"/>
      <c r="E1857" s="70"/>
      <c r="F1857" s="70"/>
      <c r="G1857" s="70"/>
      <c r="H1857" s="70"/>
      <c r="I1857" s="70"/>
      <c r="J1857" s="70"/>
      <c r="K1857" s="70"/>
      <c r="L1857" s="70"/>
      <c r="M1857" s="70"/>
      <c r="N1857" s="70"/>
      <c r="O1857" s="70"/>
      <c r="P1857" s="70"/>
      <c r="Q1857" s="70"/>
      <c r="R1857" s="70"/>
      <c r="S1857" s="70"/>
      <c r="T1857" s="70"/>
    </row>
  </sheetData>
  <autoFilter ref="A1:R1856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" defaultRowHeight="14.25"/>
  <cols>
    <col min="1" max="1" width="19" customWidth="1"/>
    <col min="2" max="2" width="18" customWidth="1"/>
    <col min="3" max="4" width="19" customWidth="1"/>
    <col min="5" max="26" width="14" customWidth="1"/>
  </cols>
  <sheetData>
    <row r="1" ht="16.5" spans="1:26">
      <c r="A1" s="24" t="s">
        <v>2265</v>
      </c>
      <c r="B1" s="60" t="s">
        <v>2266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6.5" spans="1:26">
      <c r="A2" s="24" t="s">
        <v>2267</v>
      </c>
      <c r="B2" s="60" t="s">
        <v>2268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6.5" spans="1:26">
      <c r="A3" s="24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6.5" spans="1:26">
      <c r="A5" s="2" t="s">
        <v>3</v>
      </c>
      <c r="B5" s="1" t="s">
        <v>4</v>
      </c>
      <c r="C5" s="1" t="s">
        <v>5</v>
      </c>
      <c r="D5" s="42" t="s">
        <v>6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spans="1:26">
      <c r="A6" s="24" t="s">
        <v>2269</v>
      </c>
      <c r="B6" s="24" t="s">
        <v>2270</v>
      </c>
      <c r="C6" s="24" t="s">
        <v>2271</v>
      </c>
      <c r="D6" s="24" t="s">
        <v>2272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6.5" spans="1:26">
      <c r="A8" s="24" t="s">
        <v>2273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6.5" spans="1:26">
      <c r="A9" s="11" t="s">
        <v>2274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6.5" spans="1:26">
      <c r="A10" s="60" t="s">
        <v>2275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hyperlinks>
    <hyperlink ref="B1" r:id="rId1" display="https://ngabbs.com/read.php?tid=32376852&amp;_ff=489&amp;page=e#pid619245540Anchor"/>
    <hyperlink ref="B2" r:id="rId2" display="https://ngabbs.com/read.php?tid=32373952"/>
    <hyperlink ref="A10" r:id="rId3" display="dtlnor rise sunbreak乱七八糟数据合集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94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1" customWidth="1"/>
    <col min="2" max="2" width="20" customWidth="1"/>
    <col min="3" max="3" width="22" customWidth="1"/>
    <col min="4" max="4" width="7" customWidth="1"/>
    <col min="5" max="6" width="13" customWidth="1"/>
    <col min="7" max="7" width="14" customWidth="1"/>
    <col min="8" max="8" width="13" customWidth="1"/>
    <col min="9" max="9" width="7" customWidth="1"/>
    <col min="10" max="11" width="6" customWidth="1"/>
    <col min="12" max="12" width="8" customWidth="1"/>
    <col min="13" max="13" width="5" customWidth="1"/>
    <col min="14" max="14" width="6" customWidth="1"/>
    <col min="15" max="15" width="9" customWidth="1"/>
    <col min="16" max="16" width="17" customWidth="1"/>
    <col min="17" max="18" width="14" customWidth="1"/>
    <col min="19" max="19" width="11" customWidth="1"/>
    <col min="20" max="20" width="13" customWidth="1"/>
    <col min="21" max="21" width="10" customWidth="1"/>
    <col min="22" max="22" width="16" customWidth="1"/>
    <col min="23" max="23" width="14" customWidth="1"/>
    <col min="24" max="27" width="12" customWidth="1"/>
    <col min="28" max="32" width="10" customWidth="1"/>
    <col min="33" max="37" width="12" customWidth="1"/>
    <col min="38" max="38" width="17" customWidth="1"/>
    <col min="39" max="40" width="12" customWidth="1"/>
  </cols>
  <sheetData>
    <row r="1" spans="1:40">
      <c r="A1" s="4"/>
      <c r="B1" s="4" t="s">
        <v>0</v>
      </c>
      <c r="C1" s="2" t="s">
        <v>1</v>
      </c>
      <c r="D1" s="1" t="s">
        <v>2276</v>
      </c>
      <c r="E1" s="56" t="s">
        <v>2277</v>
      </c>
      <c r="F1" s="1" t="s">
        <v>2278</v>
      </c>
      <c r="G1" s="50" t="s">
        <v>2279</v>
      </c>
      <c r="H1" s="1" t="s">
        <v>2280</v>
      </c>
      <c r="I1" s="1" t="s">
        <v>2281</v>
      </c>
      <c r="J1" s="1" t="s">
        <v>2282</v>
      </c>
      <c r="K1" s="1" t="s">
        <v>2283</v>
      </c>
      <c r="L1" s="1" t="s">
        <v>2284</v>
      </c>
      <c r="M1" s="1" t="s">
        <v>2285</v>
      </c>
      <c r="N1" s="1" t="s">
        <v>2286</v>
      </c>
      <c r="O1" s="1" t="s">
        <v>2287</v>
      </c>
      <c r="P1" s="1" t="s">
        <v>2288</v>
      </c>
      <c r="Q1" s="1" t="s">
        <v>2289</v>
      </c>
      <c r="R1" s="1" t="s">
        <v>2290</v>
      </c>
      <c r="S1" s="1" t="s">
        <v>2291</v>
      </c>
      <c r="T1" s="1" t="s">
        <v>2292</v>
      </c>
      <c r="U1" s="1" t="s">
        <v>2293</v>
      </c>
      <c r="V1" s="1" t="s">
        <v>2294</v>
      </c>
      <c r="W1" s="1" t="s">
        <v>2295</v>
      </c>
      <c r="X1" s="1" t="s">
        <v>2296</v>
      </c>
      <c r="Y1" s="2" t="s">
        <v>3</v>
      </c>
      <c r="Z1" s="1" t="s">
        <v>4</v>
      </c>
      <c r="AA1" s="1" t="s">
        <v>5</v>
      </c>
      <c r="AB1" s="1" t="s">
        <v>2297</v>
      </c>
      <c r="AC1" s="1" t="s">
        <v>2298</v>
      </c>
      <c r="AD1" s="1" t="s">
        <v>2299</v>
      </c>
      <c r="AE1" s="1" t="s">
        <v>2300</v>
      </c>
      <c r="AF1" s="1" t="s">
        <v>2301</v>
      </c>
      <c r="AG1" s="1" t="s">
        <v>2302</v>
      </c>
      <c r="AH1" s="1" t="s">
        <v>2303</v>
      </c>
      <c r="AI1" s="1" t="s">
        <v>2304</v>
      </c>
      <c r="AJ1" s="1" t="s">
        <v>2305</v>
      </c>
      <c r="AK1" s="1" t="s">
        <v>2306</v>
      </c>
      <c r="AL1" s="7" t="s">
        <v>2307</v>
      </c>
      <c r="AM1" s="1"/>
      <c r="AN1" s="1"/>
    </row>
    <row r="2" spans="1:40">
      <c r="A2" s="4">
        <v>1</v>
      </c>
      <c r="B2" s="4" t="str">
        <f>IF(I2=0,"",VLOOKUP(J2,seriesName!A:B,2,TRUE))</f>
        <v>炎火装束</v>
      </c>
      <c r="C2" s="4" t="s">
        <v>20</v>
      </c>
      <c r="D2" s="28">
        <v>1</v>
      </c>
      <c r="E2" s="28">
        <v>0</v>
      </c>
      <c r="F2" s="28">
        <f>D2+VLOOKUP(E2,BuildupTable!L:O,4,FALSE)</f>
        <v>67</v>
      </c>
      <c r="G2" s="57">
        <v>0</v>
      </c>
      <c r="H2" s="28" t="s">
        <v>2308</v>
      </c>
      <c r="I2" s="28">
        <v>1</v>
      </c>
      <c r="J2" s="28">
        <v>0</v>
      </c>
      <c r="K2" s="28">
        <v>1001</v>
      </c>
      <c r="L2" s="28">
        <v>30</v>
      </c>
      <c r="M2" s="28">
        <v>0</v>
      </c>
      <c r="N2" s="28">
        <v>100</v>
      </c>
      <c r="O2" s="28">
        <v>300</v>
      </c>
      <c r="P2" s="28">
        <v>2</v>
      </c>
      <c r="Q2" s="28">
        <v>0</v>
      </c>
      <c r="R2" s="28">
        <v>0</v>
      </c>
      <c r="S2" s="28">
        <v>1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58">
        <v>0</v>
      </c>
      <c r="Z2" s="58">
        <v>0</v>
      </c>
      <c r="AA2" s="58">
        <v>0</v>
      </c>
      <c r="AB2" s="28">
        <v>57</v>
      </c>
      <c r="AC2" s="28">
        <v>0</v>
      </c>
      <c r="AD2" s="28">
        <v>0</v>
      </c>
      <c r="AE2" s="28">
        <v>0</v>
      </c>
      <c r="AF2" s="28">
        <v>0</v>
      </c>
      <c r="AG2" s="28">
        <v>1</v>
      </c>
      <c r="AH2" s="28">
        <v>0</v>
      </c>
      <c r="AI2" s="28">
        <v>0</v>
      </c>
      <c r="AJ2" s="28">
        <v>0</v>
      </c>
      <c r="AK2" s="28">
        <v>0</v>
      </c>
      <c r="AL2" s="28" t="s">
        <v>2309</v>
      </c>
      <c r="AM2" s="4"/>
      <c r="AN2" s="4"/>
    </row>
    <row r="3" spans="1:40">
      <c r="A3" s="4">
        <v>2</v>
      </c>
      <c r="B3" s="4" t="str">
        <f>IF(I3=0,"",VLOOKUP(J3,seriesName!A:B,2,TRUE))</f>
        <v>炎火装束</v>
      </c>
      <c r="C3" s="4" t="s">
        <v>23</v>
      </c>
      <c r="D3" s="28">
        <v>1</v>
      </c>
      <c r="E3" s="28">
        <v>0</v>
      </c>
      <c r="F3" s="28">
        <f>D3+VLOOKUP(E3,BuildupTable!L:O,4,FALSE)</f>
        <v>67</v>
      </c>
      <c r="G3" s="57">
        <v>0</v>
      </c>
      <c r="H3" s="28" t="s">
        <v>2310</v>
      </c>
      <c r="I3" s="28">
        <v>1</v>
      </c>
      <c r="J3" s="28">
        <v>0</v>
      </c>
      <c r="K3" s="28">
        <v>1001</v>
      </c>
      <c r="L3" s="28">
        <v>30</v>
      </c>
      <c r="M3" s="28">
        <v>0</v>
      </c>
      <c r="N3" s="28">
        <v>100</v>
      </c>
      <c r="O3" s="28">
        <v>300</v>
      </c>
      <c r="P3" s="28">
        <v>2</v>
      </c>
      <c r="Q3" s="28">
        <v>0</v>
      </c>
      <c r="R3" s="28">
        <v>0</v>
      </c>
      <c r="S3" s="28">
        <v>1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58">
        <v>0</v>
      </c>
      <c r="Z3" s="58">
        <v>0</v>
      </c>
      <c r="AA3" s="58">
        <v>0</v>
      </c>
      <c r="AB3" s="28">
        <v>104</v>
      </c>
      <c r="AC3" s="28">
        <v>0</v>
      </c>
      <c r="AD3" s="28">
        <v>0</v>
      </c>
      <c r="AE3" s="28">
        <v>0</v>
      </c>
      <c r="AF3" s="28">
        <v>0</v>
      </c>
      <c r="AG3" s="28">
        <v>1</v>
      </c>
      <c r="AH3" s="28">
        <v>0</v>
      </c>
      <c r="AI3" s="28">
        <v>0</v>
      </c>
      <c r="AJ3" s="28">
        <v>0</v>
      </c>
      <c r="AK3" s="28">
        <v>0</v>
      </c>
      <c r="AL3" s="28" t="s">
        <v>2309</v>
      </c>
      <c r="AM3" s="4"/>
      <c r="AN3" s="4"/>
    </row>
    <row r="4" spans="1:40">
      <c r="A4" s="4">
        <v>3</v>
      </c>
      <c r="B4" s="4" t="str">
        <f>IF(I4=0,"",VLOOKUP(J4,seriesName!A:B,2,TRUE))</f>
        <v>炎火装束</v>
      </c>
      <c r="C4" s="4" t="s">
        <v>25</v>
      </c>
      <c r="D4" s="28">
        <v>1</v>
      </c>
      <c r="E4" s="28">
        <v>0</v>
      </c>
      <c r="F4" s="28">
        <f>D4+VLOOKUP(E4,BuildupTable!L:O,4,FALSE)</f>
        <v>67</v>
      </c>
      <c r="G4" s="57">
        <v>0</v>
      </c>
      <c r="H4" s="28" t="s">
        <v>2311</v>
      </c>
      <c r="I4" s="28">
        <v>1</v>
      </c>
      <c r="J4" s="28">
        <v>0</v>
      </c>
      <c r="K4" s="28">
        <v>1001</v>
      </c>
      <c r="L4" s="28">
        <v>30</v>
      </c>
      <c r="M4" s="28">
        <v>0</v>
      </c>
      <c r="N4" s="28">
        <v>100</v>
      </c>
      <c r="O4" s="28">
        <v>300</v>
      </c>
      <c r="P4" s="28">
        <v>2</v>
      </c>
      <c r="Q4" s="28">
        <v>0</v>
      </c>
      <c r="R4" s="28">
        <v>0</v>
      </c>
      <c r="S4" s="28">
        <v>1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58">
        <v>0</v>
      </c>
      <c r="Z4" s="58">
        <v>0</v>
      </c>
      <c r="AA4" s="58">
        <v>0</v>
      </c>
      <c r="AB4" s="28">
        <v>91</v>
      </c>
      <c r="AC4" s="28">
        <v>0</v>
      </c>
      <c r="AD4" s="28">
        <v>0</v>
      </c>
      <c r="AE4" s="28">
        <v>0</v>
      </c>
      <c r="AF4" s="28">
        <v>0</v>
      </c>
      <c r="AG4" s="28">
        <v>1</v>
      </c>
      <c r="AH4" s="28">
        <v>0</v>
      </c>
      <c r="AI4" s="28">
        <v>0</v>
      </c>
      <c r="AJ4" s="28">
        <v>0</v>
      </c>
      <c r="AK4" s="28">
        <v>0</v>
      </c>
      <c r="AL4" s="28" t="s">
        <v>2309</v>
      </c>
      <c r="AM4" s="4"/>
      <c r="AN4" s="4"/>
    </row>
    <row r="5" spans="1:40">
      <c r="A5" s="4">
        <v>4</v>
      </c>
      <c r="B5" s="4" t="str">
        <f>IF(I5=0,"",VLOOKUP(J5,seriesName!A:B,2,TRUE))</f>
        <v>炎火装束</v>
      </c>
      <c r="C5" s="4" t="s">
        <v>27</v>
      </c>
      <c r="D5" s="28">
        <v>1</v>
      </c>
      <c r="E5" s="28">
        <v>0</v>
      </c>
      <c r="F5" s="28">
        <f>D5+VLOOKUP(E5,BuildupTable!L:O,4,FALSE)</f>
        <v>67</v>
      </c>
      <c r="G5" s="57">
        <v>0</v>
      </c>
      <c r="H5" s="28" t="s">
        <v>2312</v>
      </c>
      <c r="I5" s="28">
        <v>1</v>
      </c>
      <c r="J5" s="28">
        <v>0</v>
      </c>
      <c r="K5" s="28">
        <v>1001</v>
      </c>
      <c r="L5" s="28">
        <v>30</v>
      </c>
      <c r="M5" s="28">
        <v>0</v>
      </c>
      <c r="N5" s="28">
        <v>100</v>
      </c>
      <c r="O5" s="28">
        <v>300</v>
      </c>
      <c r="P5" s="28">
        <v>2</v>
      </c>
      <c r="Q5" s="28">
        <v>0</v>
      </c>
      <c r="R5" s="28">
        <v>0</v>
      </c>
      <c r="S5" s="28">
        <v>1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58">
        <v>0</v>
      </c>
      <c r="Z5" s="58">
        <v>0</v>
      </c>
      <c r="AA5" s="58">
        <v>0</v>
      </c>
      <c r="AB5" s="28">
        <v>6</v>
      </c>
      <c r="AC5" s="28">
        <v>0</v>
      </c>
      <c r="AD5" s="28">
        <v>0</v>
      </c>
      <c r="AE5" s="28">
        <v>0</v>
      </c>
      <c r="AF5" s="28">
        <v>0</v>
      </c>
      <c r="AG5" s="28">
        <v>1</v>
      </c>
      <c r="AH5" s="28">
        <v>0</v>
      </c>
      <c r="AI5" s="28">
        <v>0</v>
      </c>
      <c r="AJ5" s="28">
        <v>0</v>
      </c>
      <c r="AK5" s="28">
        <v>0</v>
      </c>
      <c r="AL5" s="28" t="s">
        <v>2309</v>
      </c>
      <c r="AM5" s="4"/>
      <c r="AN5" s="4"/>
    </row>
    <row r="6" spans="1:40">
      <c r="A6" s="4">
        <v>5</v>
      </c>
      <c r="B6" s="4" t="str">
        <f>IF(I6=0,"",VLOOKUP(J6,seriesName!A:B,2,TRUE))</f>
        <v>炎火装束</v>
      </c>
      <c r="C6" s="4" t="s">
        <v>29</v>
      </c>
      <c r="D6" s="28">
        <v>1</v>
      </c>
      <c r="E6" s="28">
        <v>0</v>
      </c>
      <c r="F6" s="28">
        <f>D6+VLOOKUP(E6,BuildupTable!L:O,4,FALSE)</f>
        <v>67</v>
      </c>
      <c r="G6" s="57">
        <v>0</v>
      </c>
      <c r="H6" s="28" t="s">
        <v>2313</v>
      </c>
      <c r="I6" s="28">
        <v>1</v>
      </c>
      <c r="J6" s="28">
        <v>0</v>
      </c>
      <c r="K6" s="28">
        <v>1001</v>
      </c>
      <c r="L6" s="28">
        <v>30</v>
      </c>
      <c r="M6" s="28">
        <v>0</v>
      </c>
      <c r="N6" s="28">
        <v>100</v>
      </c>
      <c r="O6" s="28">
        <v>300</v>
      </c>
      <c r="P6" s="28">
        <v>2</v>
      </c>
      <c r="Q6" s="28">
        <v>0</v>
      </c>
      <c r="R6" s="28">
        <v>0</v>
      </c>
      <c r="S6" s="28">
        <v>1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58">
        <v>0</v>
      </c>
      <c r="Z6" s="58">
        <v>0</v>
      </c>
      <c r="AA6" s="58">
        <v>0</v>
      </c>
      <c r="AB6" s="28">
        <v>105</v>
      </c>
      <c r="AC6" s="28">
        <v>0</v>
      </c>
      <c r="AD6" s="28">
        <v>0</v>
      </c>
      <c r="AE6" s="28">
        <v>0</v>
      </c>
      <c r="AF6" s="28">
        <v>0</v>
      </c>
      <c r="AG6" s="28">
        <v>1</v>
      </c>
      <c r="AH6" s="28">
        <v>0</v>
      </c>
      <c r="AI6" s="28">
        <v>0</v>
      </c>
      <c r="AJ6" s="28">
        <v>0</v>
      </c>
      <c r="AK6" s="28">
        <v>0</v>
      </c>
      <c r="AL6" s="28" t="s">
        <v>2309</v>
      </c>
      <c r="AM6" s="4"/>
      <c r="AN6" s="4"/>
    </row>
    <row r="7" spans="1:40">
      <c r="A7" s="4">
        <v>1</v>
      </c>
      <c r="B7" s="4" t="str">
        <f>IF(I7=0,"",VLOOKUP(J7,seriesName!A:B,2,TRUE))</f>
        <v>炎火装束・霸</v>
      </c>
      <c r="C7" s="4" t="s">
        <v>32</v>
      </c>
      <c r="D7" s="28">
        <v>30</v>
      </c>
      <c r="E7" s="28">
        <v>6</v>
      </c>
      <c r="F7" s="28">
        <f>D7+VLOOKUP(E7,BuildupTable!L:O,4,FALSE)</f>
        <v>30</v>
      </c>
      <c r="G7" s="57">
        <v>1</v>
      </c>
      <c r="H7" s="28" t="s">
        <v>2314</v>
      </c>
      <c r="I7" s="28">
        <v>1</v>
      </c>
      <c r="J7" s="28">
        <v>1</v>
      </c>
      <c r="K7" s="28">
        <v>8001</v>
      </c>
      <c r="L7" s="28">
        <v>30</v>
      </c>
      <c r="M7" s="28">
        <v>3</v>
      </c>
      <c r="N7" s="28">
        <v>4000</v>
      </c>
      <c r="O7" s="28">
        <v>12000</v>
      </c>
      <c r="P7" s="28">
        <v>2</v>
      </c>
      <c r="Q7" s="28">
        <v>1</v>
      </c>
      <c r="R7" s="28">
        <v>1</v>
      </c>
      <c r="S7" s="28">
        <v>2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58">
        <v>1</v>
      </c>
      <c r="Z7" s="58">
        <v>0</v>
      </c>
      <c r="AA7" s="58">
        <v>0</v>
      </c>
      <c r="AB7" s="28">
        <v>57</v>
      </c>
      <c r="AC7" s="28">
        <v>5</v>
      </c>
      <c r="AD7" s="28">
        <v>0</v>
      </c>
      <c r="AE7" s="28">
        <v>0</v>
      </c>
      <c r="AF7" s="28">
        <v>0</v>
      </c>
      <c r="AG7" s="28">
        <v>1</v>
      </c>
      <c r="AH7" s="28">
        <v>1</v>
      </c>
      <c r="AI7" s="28">
        <v>0</v>
      </c>
      <c r="AJ7" s="28">
        <v>0</v>
      </c>
      <c r="AK7" s="28">
        <v>0</v>
      </c>
      <c r="AL7" s="28" t="s">
        <v>2309</v>
      </c>
      <c r="AM7" s="4"/>
      <c r="AN7" s="4"/>
    </row>
    <row r="8" spans="1:40">
      <c r="A8" s="4">
        <v>2</v>
      </c>
      <c r="B8" s="4" t="str">
        <f>IF(I8=0,"",VLOOKUP(J8,seriesName!A:B,2,TRUE))</f>
        <v>炎火装束・霸</v>
      </c>
      <c r="C8" s="4" t="s">
        <v>34</v>
      </c>
      <c r="D8" s="28">
        <v>30</v>
      </c>
      <c r="E8" s="28">
        <v>6</v>
      </c>
      <c r="F8" s="28">
        <f>D8+VLOOKUP(E8,BuildupTable!L:O,4,FALSE)</f>
        <v>30</v>
      </c>
      <c r="G8" s="57">
        <v>1</v>
      </c>
      <c r="H8" s="28" t="s">
        <v>2315</v>
      </c>
      <c r="I8" s="28">
        <v>1</v>
      </c>
      <c r="J8" s="28">
        <v>1</v>
      </c>
      <c r="K8" s="28">
        <v>8001</v>
      </c>
      <c r="L8" s="28">
        <v>30</v>
      </c>
      <c r="M8" s="28">
        <v>3</v>
      </c>
      <c r="N8" s="28">
        <v>4000</v>
      </c>
      <c r="O8" s="28">
        <v>12000</v>
      </c>
      <c r="P8" s="28">
        <v>2</v>
      </c>
      <c r="Q8" s="28">
        <v>1</v>
      </c>
      <c r="R8" s="28">
        <v>1</v>
      </c>
      <c r="S8" s="28">
        <v>2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58">
        <v>1</v>
      </c>
      <c r="Z8" s="58">
        <v>0</v>
      </c>
      <c r="AA8" s="58">
        <v>0</v>
      </c>
      <c r="AB8" s="28">
        <v>104</v>
      </c>
      <c r="AC8" s="28">
        <v>105</v>
      </c>
      <c r="AD8" s="28">
        <v>6</v>
      </c>
      <c r="AE8" s="28">
        <v>0</v>
      </c>
      <c r="AF8" s="28">
        <v>0</v>
      </c>
      <c r="AG8" s="28">
        <v>2</v>
      </c>
      <c r="AH8" s="28">
        <v>1</v>
      </c>
      <c r="AI8" s="28">
        <v>1</v>
      </c>
      <c r="AJ8" s="28">
        <v>0</v>
      </c>
      <c r="AK8" s="28">
        <v>0</v>
      </c>
      <c r="AL8" s="28" t="s">
        <v>2309</v>
      </c>
      <c r="AM8" s="4"/>
      <c r="AN8" s="4"/>
    </row>
    <row r="9" spans="1:40">
      <c r="A9" s="4">
        <v>3</v>
      </c>
      <c r="B9" s="4" t="str">
        <f>IF(I9=0,"",VLOOKUP(J9,seriesName!A:B,2,TRUE))</f>
        <v>炎火装束・霸</v>
      </c>
      <c r="C9" s="4" t="s">
        <v>35</v>
      </c>
      <c r="D9" s="28">
        <v>30</v>
      </c>
      <c r="E9" s="28">
        <v>6</v>
      </c>
      <c r="F9" s="28">
        <f>D9+VLOOKUP(E9,BuildupTable!L:O,4,FALSE)</f>
        <v>30</v>
      </c>
      <c r="G9" s="57">
        <v>1</v>
      </c>
      <c r="H9" s="28" t="s">
        <v>2316</v>
      </c>
      <c r="I9" s="28">
        <v>1</v>
      </c>
      <c r="J9" s="28">
        <v>1</v>
      </c>
      <c r="K9" s="28">
        <v>8001</v>
      </c>
      <c r="L9" s="28">
        <v>30</v>
      </c>
      <c r="M9" s="28">
        <v>3</v>
      </c>
      <c r="N9" s="28">
        <v>4000</v>
      </c>
      <c r="O9" s="28">
        <v>12000</v>
      </c>
      <c r="P9" s="28">
        <v>2</v>
      </c>
      <c r="Q9" s="28">
        <v>1</v>
      </c>
      <c r="R9" s="28">
        <v>1</v>
      </c>
      <c r="S9" s="28">
        <v>2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58">
        <v>0</v>
      </c>
      <c r="Z9" s="58">
        <v>1</v>
      </c>
      <c r="AA9" s="58">
        <v>0</v>
      </c>
      <c r="AB9" s="28">
        <v>6</v>
      </c>
      <c r="AC9" s="28">
        <v>91</v>
      </c>
      <c r="AD9" s="28">
        <v>0</v>
      </c>
      <c r="AE9" s="28">
        <v>0</v>
      </c>
      <c r="AF9" s="28">
        <v>0</v>
      </c>
      <c r="AG9" s="28">
        <v>2</v>
      </c>
      <c r="AH9" s="28">
        <v>1</v>
      </c>
      <c r="AI9" s="28">
        <v>0</v>
      </c>
      <c r="AJ9" s="28">
        <v>0</v>
      </c>
      <c r="AK9" s="28">
        <v>0</v>
      </c>
      <c r="AL9" s="28" t="s">
        <v>2309</v>
      </c>
      <c r="AM9" s="4"/>
      <c r="AN9" s="4"/>
    </row>
    <row r="10" spans="1:40">
      <c r="A10" s="4">
        <v>4</v>
      </c>
      <c r="B10" s="4" t="str">
        <f>IF(I10=0,"",VLOOKUP(J10,seriesName!A:B,2,TRUE))</f>
        <v>炎火装束・霸</v>
      </c>
      <c r="C10" s="4" t="s">
        <v>36</v>
      </c>
      <c r="D10" s="28">
        <v>30</v>
      </c>
      <c r="E10" s="28">
        <v>6</v>
      </c>
      <c r="F10" s="28">
        <f>D10+VLOOKUP(E10,BuildupTable!L:O,4,FALSE)</f>
        <v>30</v>
      </c>
      <c r="G10" s="57">
        <v>1</v>
      </c>
      <c r="H10" s="28" t="s">
        <v>2317</v>
      </c>
      <c r="I10" s="28">
        <v>1</v>
      </c>
      <c r="J10" s="28">
        <v>1</v>
      </c>
      <c r="K10" s="28">
        <v>8001</v>
      </c>
      <c r="L10" s="28">
        <v>30</v>
      </c>
      <c r="M10" s="28">
        <v>3</v>
      </c>
      <c r="N10" s="28">
        <v>4000</v>
      </c>
      <c r="O10" s="28">
        <v>12000</v>
      </c>
      <c r="P10" s="28">
        <v>2</v>
      </c>
      <c r="Q10" s="28">
        <v>1</v>
      </c>
      <c r="R10" s="28">
        <v>1</v>
      </c>
      <c r="S10" s="28">
        <v>2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58">
        <v>2</v>
      </c>
      <c r="Z10" s="58">
        <v>0</v>
      </c>
      <c r="AA10" s="58">
        <v>0</v>
      </c>
      <c r="AB10" s="28">
        <v>104</v>
      </c>
      <c r="AC10" s="28">
        <v>6</v>
      </c>
      <c r="AD10" s="28">
        <v>0</v>
      </c>
      <c r="AE10" s="28">
        <v>0</v>
      </c>
      <c r="AF10" s="28">
        <v>0</v>
      </c>
      <c r="AG10" s="28">
        <v>1</v>
      </c>
      <c r="AH10" s="28">
        <v>1</v>
      </c>
      <c r="AI10" s="28">
        <v>0</v>
      </c>
      <c r="AJ10" s="28">
        <v>0</v>
      </c>
      <c r="AK10" s="28">
        <v>0</v>
      </c>
      <c r="AL10" s="28" t="s">
        <v>2309</v>
      </c>
      <c r="AM10" s="4"/>
      <c r="AN10" s="4"/>
    </row>
    <row r="11" spans="1:40">
      <c r="A11" s="4">
        <v>5</v>
      </c>
      <c r="B11" s="4" t="str">
        <f>IF(I11=0,"",VLOOKUP(J11,seriesName!A:B,2,TRUE))</f>
        <v>炎火装束・霸</v>
      </c>
      <c r="C11" s="4" t="s">
        <v>37</v>
      </c>
      <c r="D11" s="28">
        <v>30</v>
      </c>
      <c r="E11" s="28">
        <v>6</v>
      </c>
      <c r="F11" s="28">
        <f>D11+VLOOKUP(E11,BuildupTable!L:O,4,FALSE)</f>
        <v>30</v>
      </c>
      <c r="G11" s="57">
        <v>1</v>
      </c>
      <c r="H11" s="28" t="s">
        <v>2318</v>
      </c>
      <c r="I11" s="28">
        <v>1</v>
      </c>
      <c r="J11" s="28">
        <v>1</v>
      </c>
      <c r="K11" s="28">
        <v>8001</v>
      </c>
      <c r="L11" s="28">
        <v>30</v>
      </c>
      <c r="M11" s="28">
        <v>3</v>
      </c>
      <c r="N11" s="28">
        <v>4000</v>
      </c>
      <c r="O11" s="28">
        <v>12000</v>
      </c>
      <c r="P11" s="28">
        <v>2</v>
      </c>
      <c r="Q11" s="28">
        <v>1</v>
      </c>
      <c r="R11" s="28">
        <v>1</v>
      </c>
      <c r="S11" s="28">
        <v>2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58">
        <v>1</v>
      </c>
      <c r="Z11" s="58">
        <v>0</v>
      </c>
      <c r="AA11" s="58">
        <v>0</v>
      </c>
      <c r="AB11" s="28">
        <v>105</v>
      </c>
      <c r="AC11" s="28">
        <v>5</v>
      </c>
      <c r="AD11" s="28">
        <v>0</v>
      </c>
      <c r="AE11" s="28">
        <v>0</v>
      </c>
      <c r="AF11" s="28">
        <v>0</v>
      </c>
      <c r="AG11" s="28">
        <v>2</v>
      </c>
      <c r="AH11" s="28">
        <v>1</v>
      </c>
      <c r="AI11" s="28">
        <v>0</v>
      </c>
      <c r="AJ11" s="28">
        <v>0</v>
      </c>
      <c r="AK11" s="28">
        <v>0</v>
      </c>
      <c r="AL11" s="28" t="s">
        <v>2309</v>
      </c>
      <c r="AM11" s="4"/>
      <c r="AN11" s="4"/>
    </row>
    <row r="12" spans="1:40">
      <c r="A12" s="4">
        <v>1</v>
      </c>
      <c r="B12" s="4" t="str">
        <f>IF(I12=0,"",VLOOKUP(J12,seriesName!A:B,2,TRUE))</f>
        <v>皮制</v>
      </c>
      <c r="C12" s="4" t="s">
        <v>39</v>
      </c>
      <c r="D12" s="28">
        <v>1</v>
      </c>
      <c r="E12" s="28">
        <v>0</v>
      </c>
      <c r="F12" s="28">
        <f>D12+VLOOKUP(E12,BuildupTable!L:O,4,FALSE)</f>
        <v>67</v>
      </c>
      <c r="G12" s="57">
        <v>2</v>
      </c>
      <c r="H12" s="28" t="s">
        <v>2319</v>
      </c>
      <c r="I12" s="28">
        <v>1</v>
      </c>
      <c r="J12" s="28">
        <v>2</v>
      </c>
      <c r="K12" s="28">
        <v>1002</v>
      </c>
      <c r="L12" s="28">
        <v>0</v>
      </c>
      <c r="M12" s="28">
        <v>0</v>
      </c>
      <c r="N12" s="28">
        <v>100</v>
      </c>
      <c r="O12" s="28">
        <v>300</v>
      </c>
      <c r="P12" s="28">
        <v>2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58">
        <v>0</v>
      </c>
      <c r="Z12" s="58">
        <v>0</v>
      </c>
      <c r="AA12" s="58">
        <v>0</v>
      </c>
      <c r="AB12" s="28">
        <v>96</v>
      </c>
      <c r="AC12" s="28">
        <v>0</v>
      </c>
      <c r="AD12" s="28">
        <v>0</v>
      </c>
      <c r="AE12" s="28">
        <v>0</v>
      </c>
      <c r="AF12" s="28">
        <v>0</v>
      </c>
      <c r="AG12" s="28">
        <v>1</v>
      </c>
      <c r="AH12" s="28">
        <v>0</v>
      </c>
      <c r="AI12" s="28">
        <v>0</v>
      </c>
      <c r="AJ12" s="28">
        <v>0</v>
      </c>
      <c r="AK12" s="28">
        <v>0</v>
      </c>
      <c r="AL12" s="28" t="s">
        <v>2309</v>
      </c>
      <c r="AM12" s="4"/>
      <c r="AN12" s="4"/>
    </row>
    <row r="13" spans="1:40">
      <c r="A13" s="4">
        <v>2</v>
      </c>
      <c r="B13" s="4" t="str">
        <f>IF(I13=0,"",VLOOKUP(J13,seriesName!A:B,2,TRUE))</f>
        <v>皮制</v>
      </c>
      <c r="C13" s="4" t="s">
        <v>42</v>
      </c>
      <c r="D13" s="28">
        <v>1</v>
      </c>
      <c r="E13" s="28">
        <v>0</v>
      </c>
      <c r="F13" s="28">
        <f>D13+VLOOKUP(E13,BuildupTable!L:O,4,FALSE)</f>
        <v>67</v>
      </c>
      <c r="G13" s="57">
        <v>2</v>
      </c>
      <c r="H13" s="28" t="s">
        <v>2320</v>
      </c>
      <c r="I13" s="28">
        <v>1</v>
      </c>
      <c r="J13" s="28">
        <v>2</v>
      </c>
      <c r="K13" s="28">
        <v>1002</v>
      </c>
      <c r="L13" s="28">
        <v>0</v>
      </c>
      <c r="M13" s="28">
        <v>0</v>
      </c>
      <c r="N13" s="28">
        <v>100</v>
      </c>
      <c r="O13" s="28">
        <v>300</v>
      </c>
      <c r="P13" s="28">
        <v>2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58">
        <v>0</v>
      </c>
      <c r="Z13" s="58">
        <v>0</v>
      </c>
      <c r="AA13" s="58">
        <v>0</v>
      </c>
      <c r="AB13" s="28">
        <v>79</v>
      </c>
      <c r="AC13" s="28">
        <v>0</v>
      </c>
      <c r="AD13" s="28">
        <v>0</v>
      </c>
      <c r="AE13" s="28">
        <v>0</v>
      </c>
      <c r="AF13" s="28">
        <v>0</v>
      </c>
      <c r="AG13" s="28">
        <v>1</v>
      </c>
      <c r="AH13" s="28">
        <v>0</v>
      </c>
      <c r="AI13" s="28">
        <v>0</v>
      </c>
      <c r="AJ13" s="28">
        <v>0</v>
      </c>
      <c r="AK13" s="28">
        <v>0</v>
      </c>
      <c r="AL13" s="28" t="s">
        <v>2309</v>
      </c>
      <c r="AM13" s="4"/>
      <c r="AN13" s="4"/>
    </row>
    <row r="14" spans="1:40">
      <c r="A14" s="4">
        <v>3</v>
      </c>
      <c r="B14" s="4" t="str">
        <f>IF(I14=0,"",VLOOKUP(J14,seriesName!A:B,2,TRUE))</f>
        <v>皮制</v>
      </c>
      <c r="C14" s="4" t="s">
        <v>44</v>
      </c>
      <c r="D14" s="28">
        <v>1</v>
      </c>
      <c r="E14" s="28">
        <v>0</v>
      </c>
      <c r="F14" s="28">
        <f>D14+VLOOKUP(E14,BuildupTable!L:O,4,FALSE)</f>
        <v>67</v>
      </c>
      <c r="G14" s="57">
        <v>2</v>
      </c>
      <c r="H14" s="28" t="s">
        <v>2321</v>
      </c>
      <c r="I14" s="28">
        <v>1</v>
      </c>
      <c r="J14" s="28">
        <v>2</v>
      </c>
      <c r="K14" s="28">
        <v>1002</v>
      </c>
      <c r="L14" s="28">
        <v>0</v>
      </c>
      <c r="M14" s="28">
        <v>0</v>
      </c>
      <c r="N14" s="28">
        <v>100</v>
      </c>
      <c r="O14" s="28">
        <v>300</v>
      </c>
      <c r="P14" s="28">
        <v>2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58">
        <v>0</v>
      </c>
      <c r="Z14" s="58">
        <v>0</v>
      </c>
      <c r="AA14" s="58">
        <v>0</v>
      </c>
      <c r="AB14" s="28">
        <v>80</v>
      </c>
      <c r="AC14" s="28">
        <v>0</v>
      </c>
      <c r="AD14" s="28">
        <v>0</v>
      </c>
      <c r="AE14" s="28">
        <v>0</v>
      </c>
      <c r="AF14" s="28">
        <v>0</v>
      </c>
      <c r="AG14" s="28">
        <v>1</v>
      </c>
      <c r="AH14" s="28">
        <v>0</v>
      </c>
      <c r="AI14" s="28">
        <v>0</v>
      </c>
      <c r="AJ14" s="28">
        <v>0</v>
      </c>
      <c r="AK14" s="28">
        <v>0</v>
      </c>
      <c r="AL14" s="28" t="s">
        <v>2309</v>
      </c>
      <c r="AM14" s="4"/>
      <c r="AN14" s="4"/>
    </row>
    <row r="15" spans="1:40">
      <c r="A15" s="4">
        <v>4</v>
      </c>
      <c r="B15" s="4" t="str">
        <f>IF(I15=0,"",VLOOKUP(J15,seriesName!A:B,2,TRUE))</f>
        <v>皮制</v>
      </c>
      <c r="C15" s="4" t="s">
        <v>46</v>
      </c>
      <c r="D15" s="28">
        <v>1</v>
      </c>
      <c r="E15" s="28">
        <v>0</v>
      </c>
      <c r="F15" s="28">
        <f>D15+VLOOKUP(E15,BuildupTable!L:O,4,FALSE)</f>
        <v>67</v>
      </c>
      <c r="G15" s="57">
        <v>2</v>
      </c>
      <c r="H15" s="28" t="s">
        <v>2322</v>
      </c>
      <c r="I15" s="28">
        <v>1</v>
      </c>
      <c r="J15" s="28">
        <v>2</v>
      </c>
      <c r="K15" s="28">
        <v>1002</v>
      </c>
      <c r="L15" s="28">
        <v>0</v>
      </c>
      <c r="M15" s="28">
        <v>0</v>
      </c>
      <c r="N15" s="28">
        <v>100</v>
      </c>
      <c r="O15" s="28">
        <v>300</v>
      </c>
      <c r="P15" s="28">
        <v>2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58">
        <v>0</v>
      </c>
      <c r="Z15" s="58">
        <v>0</v>
      </c>
      <c r="AA15" s="58">
        <v>0</v>
      </c>
      <c r="AB15" s="28">
        <v>58</v>
      </c>
      <c r="AC15" s="28">
        <v>0</v>
      </c>
      <c r="AD15" s="28">
        <v>0</v>
      </c>
      <c r="AE15" s="28">
        <v>0</v>
      </c>
      <c r="AF15" s="28">
        <v>0</v>
      </c>
      <c r="AG15" s="28">
        <v>1</v>
      </c>
      <c r="AH15" s="28">
        <v>0</v>
      </c>
      <c r="AI15" s="28">
        <v>0</v>
      </c>
      <c r="AJ15" s="28">
        <v>0</v>
      </c>
      <c r="AK15" s="28">
        <v>0</v>
      </c>
      <c r="AL15" s="28" t="s">
        <v>2309</v>
      </c>
      <c r="AM15" s="4"/>
      <c r="AN15" s="4"/>
    </row>
    <row r="16" spans="1:40">
      <c r="A16" s="4">
        <v>5</v>
      </c>
      <c r="B16" s="4" t="str">
        <f>IF(I16=0,"",VLOOKUP(J16,seriesName!A:B,2,TRUE))</f>
        <v>皮制</v>
      </c>
      <c r="C16" s="4" t="s">
        <v>48</v>
      </c>
      <c r="D16" s="28">
        <v>1</v>
      </c>
      <c r="E16" s="28">
        <v>0</v>
      </c>
      <c r="F16" s="28">
        <f>D16+VLOOKUP(E16,BuildupTable!L:O,4,FALSE)</f>
        <v>67</v>
      </c>
      <c r="G16" s="57">
        <v>2</v>
      </c>
      <c r="H16" s="28" t="s">
        <v>2323</v>
      </c>
      <c r="I16" s="28">
        <v>1</v>
      </c>
      <c r="J16" s="28">
        <v>2</v>
      </c>
      <c r="K16" s="28">
        <v>1002</v>
      </c>
      <c r="L16" s="28">
        <v>0</v>
      </c>
      <c r="M16" s="28">
        <v>0</v>
      </c>
      <c r="N16" s="28">
        <v>100</v>
      </c>
      <c r="O16" s="28">
        <v>300</v>
      </c>
      <c r="P16" s="28">
        <v>2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58">
        <v>0</v>
      </c>
      <c r="Z16" s="58">
        <v>0</v>
      </c>
      <c r="AA16" s="58">
        <v>0</v>
      </c>
      <c r="AB16" s="28">
        <v>80</v>
      </c>
      <c r="AC16" s="28">
        <v>0</v>
      </c>
      <c r="AD16" s="28">
        <v>0</v>
      </c>
      <c r="AE16" s="28">
        <v>0</v>
      </c>
      <c r="AF16" s="28">
        <v>0</v>
      </c>
      <c r="AG16" s="28">
        <v>1</v>
      </c>
      <c r="AH16" s="28">
        <v>0</v>
      </c>
      <c r="AI16" s="28">
        <v>0</v>
      </c>
      <c r="AJ16" s="28">
        <v>0</v>
      </c>
      <c r="AK16" s="28">
        <v>0</v>
      </c>
      <c r="AL16" s="28" t="s">
        <v>2309</v>
      </c>
      <c r="AM16" s="4"/>
      <c r="AN16" s="4"/>
    </row>
    <row r="17" spans="1:40">
      <c r="A17" s="4">
        <v>1</v>
      </c>
      <c r="B17" s="4" t="str">
        <f>IF(I17=0,"",VLOOKUP(J17,seriesName!A:B,2,TRUE))</f>
        <v>皮制S</v>
      </c>
      <c r="C17" s="4" t="s">
        <v>50</v>
      </c>
      <c r="D17" s="28">
        <v>30</v>
      </c>
      <c r="E17" s="28">
        <v>6</v>
      </c>
      <c r="F17" s="28">
        <f>D17+VLOOKUP(E17,BuildupTable!L:O,4,FALSE)</f>
        <v>30</v>
      </c>
      <c r="G17" s="57">
        <v>3</v>
      </c>
      <c r="H17" s="28" t="s">
        <v>2324</v>
      </c>
      <c r="I17" s="28">
        <v>1</v>
      </c>
      <c r="J17" s="28">
        <v>3</v>
      </c>
      <c r="K17" s="28">
        <v>8002</v>
      </c>
      <c r="L17" s="28">
        <v>0</v>
      </c>
      <c r="M17" s="28">
        <v>3</v>
      </c>
      <c r="N17" s="28">
        <v>4000</v>
      </c>
      <c r="O17" s="28">
        <v>12000</v>
      </c>
      <c r="P17" s="28">
        <v>2</v>
      </c>
      <c r="Q17" s="28">
        <v>1</v>
      </c>
      <c r="R17" s="28">
        <v>1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58">
        <v>2</v>
      </c>
      <c r="Z17" s="58">
        <v>0</v>
      </c>
      <c r="AA17" s="58">
        <v>0</v>
      </c>
      <c r="AB17" s="28">
        <v>80</v>
      </c>
      <c r="AC17" s="28">
        <v>96</v>
      </c>
      <c r="AD17" s="28">
        <v>0</v>
      </c>
      <c r="AE17" s="28">
        <v>0</v>
      </c>
      <c r="AF17" s="28">
        <v>0</v>
      </c>
      <c r="AG17" s="28">
        <v>1</v>
      </c>
      <c r="AH17" s="28">
        <v>1</v>
      </c>
      <c r="AI17" s="28">
        <v>0</v>
      </c>
      <c r="AJ17" s="28">
        <v>0</v>
      </c>
      <c r="AK17" s="28">
        <v>0</v>
      </c>
      <c r="AL17" s="28" t="s">
        <v>2309</v>
      </c>
      <c r="AM17" s="4"/>
      <c r="AN17" s="4"/>
    </row>
    <row r="18" spans="1:40">
      <c r="A18" s="4">
        <v>2</v>
      </c>
      <c r="B18" s="4" t="str">
        <f>IF(I18=0,"",VLOOKUP(J18,seriesName!A:B,2,TRUE))</f>
        <v>皮制S</v>
      </c>
      <c r="C18" s="4" t="s">
        <v>51</v>
      </c>
      <c r="D18" s="28">
        <v>30</v>
      </c>
      <c r="E18" s="28">
        <v>6</v>
      </c>
      <c r="F18" s="28">
        <f>D18+VLOOKUP(E18,BuildupTable!L:O,4,FALSE)</f>
        <v>30</v>
      </c>
      <c r="G18" s="57">
        <v>3</v>
      </c>
      <c r="H18" s="28" t="s">
        <v>2325</v>
      </c>
      <c r="I18" s="28">
        <v>1</v>
      </c>
      <c r="J18" s="28">
        <v>3</v>
      </c>
      <c r="K18" s="28">
        <v>8002</v>
      </c>
      <c r="L18" s="28">
        <v>0</v>
      </c>
      <c r="M18" s="28">
        <v>3</v>
      </c>
      <c r="N18" s="28">
        <v>4000</v>
      </c>
      <c r="O18" s="28">
        <v>12000</v>
      </c>
      <c r="P18" s="28">
        <v>2</v>
      </c>
      <c r="Q18" s="28">
        <v>1</v>
      </c>
      <c r="R18" s="28">
        <v>1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58">
        <v>0</v>
      </c>
      <c r="Z18" s="58">
        <v>1</v>
      </c>
      <c r="AA18" s="58">
        <v>0</v>
      </c>
      <c r="AB18" s="28">
        <v>79</v>
      </c>
      <c r="AC18" s="28">
        <v>0</v>
      </c>
      <c r="AD18" s="28">
        <v>0</v>
      </c>
      <c r="AE18" s="28">
        <v>0</v>
      </c>
      <c r="AF18" s="28">
        <v>0</v>
      </c>
      <c r="AG18" s="28">
        <v>1</v>
      </c>
      <c r="AH18" s="28">
        <v>0</v>
      </c>
      <c r="AI18" s="28">
        <v>0</v>
      </c>
      <c r="AJ18" s="28">
        <v>0</v>
      </c>
      <c r="AK18" s="28">
        <v>0</v>
      </c>
      <c r="AL18" s="28" t="s">
        <v>2309</v>
      </c>
      <c r="AM18" s="4"/>
      <c r="AN18" s="4"/>
    </row>
    <row r="19" spans="1:40">
      <c r="A19" s="4">
        <v>3</v>
      </c>
      <c r="B19" s="4" t="str">
        <f>IF(I19=0,"",VLOOKUP(J19,seriesName!A:B,2,TRUE))</f>
        <v>皮制S</v>
      </c>
      <c r="C19" s="4" t="s">
        <v>52</v>
      </c>
      <c r="D19" s="28">
        <v>30</v>
      </c>
      <c r="E19" s="28">
        <v>6</v>
      </c>
      <c r="F19" s="28">
        <f>D19+VLOOKUP(E19,BuildupTable!L:O,4,FALSE)</f>
        <v>30</v>
      </c>
      <c r="G19" s="57">
        <v>3</v>
      </c>
      <c r="H19" s="28" t="s">
        <v>2326</v>
      </c>
      <c r="I19" s="28">
        <v>1</v>
      </c>
      <c r="J19" s="28">
        <v>3</v>
      </c>
      <c r="K19" s="28">
        <v>8002</v>
      </c>
      <c r="L19" s="28">
        <v>0</v>
      </c>
      <c r="M19" s="28">
        <v>3</v>
      </c>
      <c r="N19" s="28">
        <v>4000</v>
      </c>
      <c r="O19" s="28">
        <v>12000</v>
      </c>
      <c r="P19" s="28">
        <v>2</v>
      </c>
      <c r="Q19" s="28">
        <v>1</v>
      </c>
      <c r="R19" s="28">
        <v>1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58">
        <v>2</v>
      </c>
      <c r="Z19" s="58">
        <v>0</v>
      </c>
      <c r="AA19" s="58">
        <v>0</v>
      </c>
      <c r="AB19" s="28">
        <v>80</v>
      </c>
      <c r="AC19" s="28">
        <v>47</v>
      </c>
      <c r="AD19" s="28">
        <v>0</v>
      </c>
      <c r="AE19" s="28">
        <v>0</v>
      </c>
      <c r="AF19" s="28">
        <v>0</v>
      </c>
      <c r="AG19" s="28">
        <v>1</v>
      </c>
      <c r="AH19" s="28">
        <v>1</v>
      </c>
      <c r="AI19" s="28">
        <v>0</v>
      </c>
      <c r="AJ19" s="28">
        <v>0</v>
      </c>
      <c r="AK19" s="28">
        <v>0</v>
      </c>
      <c r="AL19" s="28" t="s">
        <v>2309</v>
      </c>
      <c r="AM19" s="4"/>
      <c r="AN19" s="4"/>
    </row>
    <row r="20" spans="1:40">
      <c r="A20" s="4">
        <v>4</v>
      </c>
      <c r="B20" s="4" t="str">
        <f>IF(I20=0,"",VLOOKUP(J20,seriesName!A:B,2,TRUE))</f>
        <v>皮制S</v>
      </c>
      <c r="C20" s="4" t="s">
        <v>54</v>
      </c>
      <c r="D20" s="28">
        <v>30</v>
      </c>
      <c r="E20" s="28">
        <v>6</v>
      </c>
      <c r="F20" s="28">
        <f>D20+VLOOKUP(E20,BuildupTable!L:O,4,FALSE)</f>
        <v>30</v>
      </c>
      <c r="G20" s="57">
        <v>3</v>
      </c>
      <c r="H20" s="28" t="s">
        <v>2327</v>
      </c>
      <c r="I20" s="28">
        <v>1</v>
      </c>
      <c r="J20" s="28">
        <v>3</v>
      </c>
      <c r="K20" s="28">
        <v>8002</v>
      </c>
      <c r="L20" s="28">
        <v>0</v>
      </c>
      <c r="M20" s="28">
        <v>3</v>
      </c>
      <c r="N20" s="28">
        <v>4000</v>
      </c>
      <c r="O20" s="28">
        <v>12000</v>
      </c>
      <c r="P20" s="28">
        <v>2</v>
      </c>
      <c r="Q20" s="28">
        <v>1</v>
      </c>
      <c r="R20" s="28">
        <v>1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58">
        <v>1</v>
      </c>
      <c r="Z20" s="58">
        <v>0</v>
      </c>
      <c r="AA20" s="58">
        <v>0</v>
      </c>
      <c r="AB20" s="28">
        <v>58</v>
      </c>
      <c r="AC20" s="28">
        <v>96</v>
      </c>
      <c r="AD20" s="28">
        <v>0</v>
      </c>
      <c r="AE20" s="28">
        <v>0</v>
      </c>
      <c r="AF20" s="28">
        <v>0</v>
      </c>
      <c r="AG20" s="28">
        <v>1</v>
      </c>
      <c r="AH20" s="28">
        <v>2</v>
      </c>
      <c r="AI20" s="28">
        <v>0</v>
      </c>
      <c r="AJ20" s="28">
        <v>0</v>
      </c>
      <c r="AK20" s="28">
        <v>0</v>
      </c>
      <c r="AL20" s="28" t="s">
        <v>2309</v>
      </c>
      <c r="AM20" s="4"/>
      <c r="AN20" s="4"/>
    </row>
    <row r="21" spans="1:40">
      <c r="A21" s="4">
        <v>5</v>
      </c>
      <c r="B21" s="4" t="str">
        <f>IF(I21=0,"",VLOOKUP(J21,seriesName!A:B,2,TRUE))</f>
        <v>皮制S</v>
      </c>
      <c r="C21" s="4" t="s">
        <v>55</v>
      </c>
      <c r="D21" s="28">
        <v>30</v>
      </c>
      <c r="E21" s="28">
        <v>6</v>
      </c>
      <c r="F21" s="28">
        <f>D21+VLOOKUP(E21,BuildupTable!L:O,4,FALSE)</f>
        <v>30</v>
      </c>
      <c r="G21" s="57">
        <v>3</v>
      </c>
      <c r="H21" s="28" t="s">
        <v>2328</v>
      </c>
      <c r="I21" s="28">
        <v>1</v>
      </c>
      <c r="J21" s="28">
        <v>3</v>
      </c>
      <c r="K21" s="28">
        <v>8002</v>
      </c>
      <c r="L21" s="28">
        <v>0</v>
      </c>
      <c r="M21" s="28">
        <v>3</v>
      </c>
      <c r="N21" s="28">
        <v>4000</v>
      </c>
      <c r="O21" s="28">
        <v>12000</v>
      </c>
      <c r="P21" s="28">
        <v>2</v>
      </c>
      <c r="Q21" s="28">
        <v>1</v>
      </c>
      <c r="R21" s="28">
        <v>1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58">
        <v>0</v>
      </c>
      <c r="Z21" s="58">
        <v>1</v>
      </c>
      <c r="AA21" s="58">
        <v>0</v>
      </c>
      <c r="AB21" s="28">
        <v>80</v>
      </c>
      <c r="AC21" s="28">
        <v>0</v>
      </c>
      <c r="AD21" s="28">
        <v>0</v>
      </c>
      <c r="AE21" s="28">
        <v>0</v>
      </c>
      <c r="AF21" s="28">
        <v>0</v>
      </c>
      <c r="AG21" s="28">
        <v>1</v>
      </c>
      <c r="AH21" s="28">
        <v>0</v>
      </c>
      <c r="AI21" s="28">
        <v>0</v>
      </c>
      <c r="AJ21" s="28">
        <v>0</v>
      </c>
      <c r="AK21" s="28">
        <v>0</v>
      </c>
      <c r="AL21" s="28" t="s">
        <v>2309</v>
      </c>
      <c r="AM21" s="4"/>
      <c r="AN21" s="4"/>
    </row>
    <row r="22" spans="1:40">
      <c r="A22" s="4">
        <v>1</v>
      </c>
      <c r="B22" s="4" t="str">
        <f>IF(I22=0,"",VLOOKUP(J22,seriesName!A:B,2,TRUE))</f>
        <v>锁甲</v>
      </c>
      <c r="C22" s="4" t="s">
        <v>57</v>
      </c>
      <c r="D22" s="28">
        <v>4</v>
      </c>
      <c r="E22" s="28">
        <v>1</v>
      </c>
      <c r="F22" s="28">
        <f>D22+VLOOKUP(E22,BuildupTable!L:O,4,FALSE)</f>
        <v>62</v>
      </c>
      <c r="G22" s="57">
        <v>4</v>
      </c>
      <c r="H22" s="28" t="s">
        <v>2329</v>
      </c>
      <c r="I22" s="28">
        <v>1</v>
      </c>
      <c r="J22" s="28">
        <v>4</v>
      </c>
      <c r="K22" s="28">
        <v>2001</v>
      </c>
      <c r="L22" s="28">
        <v>9</v>
      </c>
      <c r="M22" s="28">
        <v>0</v>
      </c>
      <c r="N22" s="28">
        <v>200</v>
      </c>
      <c r="O22" s="28">
        <v>0</v>
      </c>
      <c r="P22" s="28">
        <v>2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1</v>
      </c>
      <c r="W22" s="28">
        <v>0</v>
      </c>
      <c r="X22" s="28">
        <v>0</v>
      </c>
      <c r="Y22" s="58">
        <v>0</v>
      </c>
      <c r="Z22" s="58">
        <v>0</v>
      </c>
      <c r="AA22" s="58">
        <v>0</v>
      </c>
      <c r="AB22" s="28">
        <v>79</v>
      </c>
      <c r="AC22" s="28">
        <v>56</v>
      </c>
      <c r="AD22" s="28">
        <v>0</v>
      </c>
      <c r="AE22" s="28">
        <v>0</v>
      </c>
      <c r="AF22" s="28">
        <v>0</v>
      </c>
      <c r="AG22" s="28">
        <v>1</v>
      </c>
      <c r="AH22" s="28">
        <v>1</v>
      </c>
      <c r="AI22" s="28">
        <v>0</v>
      </c>
      <c r="AJ22" s="28">
        <v>0</v>
      </c>
      <c r="AK22" s="28">
        <v>0</v>
      </c>
      <c r="AL22" s="28" t="s">
        <v>2309</v>
      </c>
      <c r="AM22" s="4"/>
      <c r="AN22" s="4"/>
    </row>
    <row r="23" spans="1:40">
      <c r="A23" s="4">
        <v>2</v>
      </c>
      <c r="B23" s="4" t="str">
        <f>IF(I23=0,"",VLOOKUP(J23,seriesName!A:B,2,TRUE))</f>
        <v>锁甲</v>
      </c>
      <c r="C23" s="4" t="s">
        <v>60</v>
      </c>
      <c r="D23" s="28">
        <v>4</v>
      </c>
      <c r="E23" s="28">
        <v>1</v>
      </c>
      <c r="F23" s="28">
        <f>D23+VLOOKUP(E23,BuildupTable!L:O,4,FALSE)</f>
        <v>62</v>
      </c>
      <c r="G23" s="57">
        <v>4</v>
      </c>
      <c r="H23" s="28" t="s">
        <v>2330</v>
      </c>
      <c r="I23" s="28">
        <v>1</v>
      </c>
      <c r="J23" s="28">
        <v>4</v>
      </c>
      <c r="K23" s="28">
        <v>2001</v>
      </c>
      <c r="L23" s="28">
        <v>9</v>
      </c>
      <c r="M23" s="28">
        <v>0</v>
      </c>
      <c r="N23" s="28">
        <v>200</v>
      </c>
      <c r="O23" s="28">
        <v>0</v>
      </c>
      <c r="P23" s="28">
        <v>2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1</v>
      </c>
      <c r="W23" s="28">
        <v>0</v>
      </c>
      <c r="X23" s="28">
        <v>0</v>
      </c>
      <c r="Y23" s="58">
        <v>0</v>
      </c>
      <c r="Z23" s="58">
        <v>0</v>
      </c>
      <c r="AA23" s="58">
        <v>0</v>
      </c>
      <c r="AB23" s="28">
        <v>3</v>
      </c>
      <c r="AC23" s="28">
        <v>56</v>
      </c>
      <c r="AD23" s="28">
        <v>0</v>
      </c>
      <c r="AE23" s="28">
        <v>0</v>
      </c>
      <c r="AF23" s="28">
        <v>0</v>
      </c>
      <c r="AG23" s="28">
        <v>1</v>
      </c>
      <c r="AH23" s="28">
        <v>1</v>
      </c>
      <c r="AI23" s="28">
        <v>0</v>
      </c>
      <c r="AJ23" s="28">
        <v>0</v>
      </c>
      <c r="AK23" s="28">
        <v>0</v>
      </c>
      <c r="AL23" s="28" t="s">
        <v>2309</v>
      </c>
      <c r="AM23" s="4"/>
      <c r="AN23" s="4"/>
    </row>
    <row r="24" spans="1:40">
      <c r="A24" s="4">
        <v>3</v>
      </c>
      <c r="B24" s="4" t="str">
        <f>IF(I24=0,"",VLOOKUP(J24,seriesName!A:B,2,TRUE))</f>
        <v>锁甲</v>
      </c>
      <c r="C24" s="4" t="s">
        <v>62</v>
      </c>
      <c r="D24" s="28">
        <v>4</v>
      </c>
      <c r="E24" s="28">
        <v>1</v>
      </c>
      <c r="F24" s="28">
        <f>D24+VLOOKUP(E24,BuildupTable!L:O,4,FALSE)</f>
        <v>62</v>
      </c>
      <c r="G24" s="57">
        <v>4</v>
      </c>
      <c r="H24" s="28" t="s">
        <v>2331</v>
      </c>
      <c r="I24" s="28">
        <v>1</v>
      </c>
      <c r="J24" s="28">
        <v>4</v>
      </c>
      <c r="K24" s="28">
        <v>2001</v>
      </c>
      <c r="L24" s="28">
        <v>9</v>
      </c>
      <c r="M24" s="28">
        <v>0</v>
      </c>
      <c r="N24" s="28">
        <v>200</v>
      </c>
      <c r="O24" s="28">
        <v>0</v>
      </c>
      <c r="P24" s="28">
        <v>2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1</v>
      </c>
      <c r="W24" s="28">
        <v>0</v>
      </c>
      <c r="X24" s="28">
        <v>0</v>
      </c>
      <c r="Y24" s="58">
        <v>0</v>
      </c>
      <c r="Z24" s="58">
        <v>0</v>
      </c>
      <c r="AA24" s="58">
        <v>0</v>
      </c>
      <c r="AB24" s="28">
        <v>79</v>
      </c>
      <c r="AC24" s="28">
        <v>0</v>
      </c>
      <c r="AD24" s="28">
        <v>0</v>
      </c>
      <c r="AE24" s="28">
        <v>0</v>
      </c>
      <c r="AF24" s="28">
        <v>0</v>
      </c>
      <c r="AG24" s="28">
        <v>1</v>
      </c>
      <c r="AH24" s="28">
        <v>0</v>
      </c>
      <c r="AI24" s="28">
        <v>0</v>
      </c>
      <c r="AJ24" s="28">
        <v>0</v>
      </c>
      <c r="AK24" s="28">
        <v>0</v>
      </c>
      <c r="AL24" s="28" t="s">
        <v>2309</v>
      </c>
      <c r="AM24" s="4"/>
      <c r="AN24" s="4"/>
    </row>
    <row r="25" spans="1:40">
      <c r="A25" s="4">
        <v>4</v>
      </c>
      <c r="B25" s="4" t="str">
        <f>IF(I25=0,"",VLOOKUP(J25,seriesName!A:B,2,TRUE))</f>
        <v>锁甲</v>
      </c>
      <c r="C25" s="4" t="s">
        <v>63</v>
      </c>
      <c r="D25" s="28">
        <v>4</v>
      </c>
      <c r="E25" s="28">
        <v>1</v>
      </c>
      <c r="F25" s="28">
        <f>D25+VLOOKUP(E25,BuildupTable!L:O,4,FALSE)</f>
        <v>62</v>
      </c>
      <c r="G25" s="57">
        <v>4</v>
      </c>
      <c r="H25" s="28" t="s">
        <v>2332</v>
      </c>
      <c r="I25" s="28">
        <v>1</v>
      </c>
      <c r="J25" s="28">
        <v>4</v>
      </c>
      <c r="K25" s="28">
        <v>2001</v>
      </c>
      <c r="L25" s="28">
        <v>9</v>
      </c>
      <c r="M25" s="28">
        <v>0</v>
      </c>
      <c r="N25" s="28">
        <v>200</v>
      </c>
      <c r="O25" s="28">
        <v>0</v>
      </c>
      <c r="P25" s="28">
        <v>2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1</v>
      </c>
      <c r="W25" s="28">
        <v>0</v>
      </c>
      <c r="X25" s="28">
        <v>0</v>
      </c>
      <c r="Y25" s="58">
        <v>0</v>
      </c>
      <c r="Z25" s="58">
        <v>0</v>
      </c>
      <c r="AA25" s="58">
        <v>0</v>
      </c>
      <c r="AB25" s="28">
        <v>35</v>
      </c>
      <c r="AC25" s="28">
        <v>0</v>
      </c>
      <c r="AD25" s="28">
        <v>0</v>
      </c>
      <c r="AE25" s="28">
        <v>0</v>
      </c>
      <c r="AF25" s="28">
        <v>0</v>
      </c>
      <c r="AG25" s="28">
        <v>1</v>
      </c>
      <c r="AH25" s="28">
        <v>0</v>
      </c>
      <c r="AI25" s="28">
        <v>0</v>
      </c>
      <c r="AJ25" s="28">
        <v>0</v>
      </c>
      <c r="AK25" s="28">
        <v>0</v>
      </c>
      <c r="AL25" s="28" t="s">
        <v>2309</v>
      </c>
      <c r="AM25" s="4"/>
      <c r="AN25" s="4"/>
    </row>
    <row r="26" spans="1:40">
      <c r="A26" s="4">
        <v>5</v>
      </c>
      <c r="B26" s="4" t="str">
        <f>IF(I26=0,"",VLOOKUP(J26,seriesName!A:B,2,TRUE))</f>
        <v>锁甲</v>
      </c>
      <c r="C26" s="4" t="s">
        <v>65</v>
      </c>
      <c r="D26" s="28">
        <v>4</v>
      </c>
      <c r="E26" s="28">
        <v>1</v>
      </c>
      <c r="F26" s="28">
        <f>D26+VLOOKUP(E26,BuildupTable!L:O,4,FALSE)</f>
        <v>62</v>
      </c>
      <c r="G26" s="57">
        <v>4</v>
      </c>
      <c r="H26" s="28" t="s">
        <v>2333</v>
      </c>
      <c r="I26" s="28">
        <v>1</v>
      </c>
      <c r="J26" s="28">
        <v>4</v>
      </c>
      <c r="K26" s="28">
        <v>2001</v>
      </c>
      <c r="L26" s="28">
        <v>9</v>
      </c>
      <c r="M26" s="28">
        <v>0</v>
      </c>
      <c r="N26" s="28">
        <v>200</v>
      </c>
      <c r="O26" s="28">
        <v>0</v>
      </c>
      <c r="P26" s="28">
        <v>2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1</v>
      </c>
      <c r="W26" s="28">
        <v>0</v>
      </c>
      <c r="X26" s="28">
        <v>0</v>
      </c>
      <c r="Y26" s="58">
        <v>0</v>
      </c>
      <c r="Z26" s="58">
        <v>0</v>
      </c>
      <c r="AA26" s="58">
        <v>0</v>
      </c>
      <c r="AB26" s="28">
        <v>34</v>
      </c>
      <c r="AC26" s="28">
        <v>0</v>
      </c>
      <c r="AD26" s="28">
        <v>0</v>
      </c>
      <c r="AE26" s="28">
        <v>0</v>
      </c>
      <c r="AF26" s="28">
        <v>0</v>
      </c>
      <c r="AG26" s="28">
        <v>1</v>
      </c>
      <c r="AH26" s="28">
        <v>0</v>
      </c>
      <c r="AI26" s="28">
        <v>0</v>
      </c>
      <c r="AJ26" s="28">
        <v>0</v>
      </c>
      <c r="AK26" s="28">
        <v>0</v>
      </c>
      <c r="AL26" s="28" t="s">
        <v>2309</v>
      </c>
      <c r="AM26" s="4"/>
      <c r="AN26" s="4"/>
    </row>
    <row r="27" spans="1:40">
      <c r="A27" s="4">
        <v>1</v>
      </c>
      <c r="B27" s="4" t="str">
        <f>IF(I27=0,"",VLOOKUP(J27,seriesName!A:B,2,TRUE))</f>
        <v>锁甲S</v>
      </c>
      <c r="C27" s="4" t="s">
        <v>68</v>
      </c>
      <c r="D27" s="28">
        <v>32</v>
      </c>
      <c r="E27" s="28">
        <v>6</v>
      </c>
      <c r="F27" s="28">
        <f>D27+VLOOKUP(E27,BuildupTable!L:O,4,FALSE)</f>
        <v>32</v>
      </c>
      <c r="G27" s="57">
        <v>5</v>
      </c>
      <c r="H27" s="28" t="s">
        <v>2334</v>
      </c>
      <c r="I27" s="28">
        <v>1</v>
      </c>
      <c r="J27" s="28">
        <v>5</v>
      </c>
      <c r="K27" s="28">
        <v>8003</v>
      </c>
      <c r="L27" s="28">
        <v>9</v>
      </c>
      <c r="M27" s="28">
        <v>3</v>
      </c>
      <c r="N27" s="28">
        <v>4000</v>
      </c>
      <c r="O27" s="28">
        <v>0</v>
      </c>
      <c r="P27" s="28">
        <v>2</v>
      </c>
      <c r="Q27" s="28">
        <v>1</v>
      </c>
      <c r="R27" s="28">
        <v>1</v>
      </c>
      <c r="S27" s="28">
        <v>0</v>
      </c>
      <c r="T27" s="28">
        <v>0</v>
      </c>
      <c r="U27" s="28">
        <v>0</v>
      </c>
      <c r="V27" s="28">
        <v>1</v>
      </c>
      <c r="W27" s="28">
        <v>0</v>
      </c>
      <c r="X27" s="28">
        <v>0</v>
      </c>
      <c r="Y27" s="58">
        <v>0</v>
      </c>
      <c r="Z27" s="58">
        <v>1</v>
      </c>
      <c r="AA27" s="58">
        <v>0</v>
      </c>
      <c r="AB27" s="28">
        <v>79</v>
      </c>
      <c r="AC27" s="28">
        <v>56</v>
      </c>
      <c r="AD27" s="28">
        <v>0</v>
      </c>
      <c r="AE27" s="28">
        <v>0</v>
      </c>
      <c r="AF27" s="28">
        <v>0</v>
      </c>
      <c r="AG27" s="28">
        <v>1</v>
      </c>
      <c r="AH27" s="28">
        <v>1</v>
      </c>
      <c r="AI27" s="28">
        <v>0</v>
      </c>
      <c r="AJ27" s="28">
        <v>0</v>
      </c>
      <c r="AK27" s="28">
        <v>0</v>
      </c>
      <c r="AL27" s="28" t="s">
        <v>2309</v>
      </c>
      <c r="AM27" s="4"/>
      <c r="AN27" s="4"/>
    </row>
    <row r="28" spans="1:40">
      <c r="A28" s="4">
        <v>2</v>
      </c>
      <c r="B28" s="4" t="str">
        <f>IF(I28=0,"",VLOOKUP(J28,seriesName!A:B,2,TRUE))</f>
        <v>锁甲S</v>
      </c>
      <c r="C28" s="4" t="s">
        <v>69</v>
      </c>
      <c r="D28" s="28">
        <v>32</v>
      </c>
      <c r="E28" s="28">
        <v>6</v>
      </c>
      <c r="F28" s="28">
        <f>D28+VLOOKUP(E28,BuildupTable!L:O,4,FALSE)</f>
        <v>32</v>
      </c>
      <c r="G28" s="57">
        <v>5</v>
      </c>
      <c r="H28" s="28" t="s">
        <v>2335</v>
      </c>
      <c r="I28" s="28">
        <v>1</v>
      </c>
      <c r="J28" s="28">
        <v>5</v>
      </c>
      <c r="K28" s="28">
        <v>8003</v>
      </c>
      <c r="L28" s="28">
        <v>9</v>
      </c>
      <c r="M28" s="28">
        <v>3</v>
      </c>
      <c r="N28" s="28">
        <v>4000</v>
      </c>
      <c r="O28" s="28">
        <v>0</v>
      </c>
      <c r="P28" s="28">
        <v>2</v>
      </c>
      <c r="Q28" s="28">
        <v>1</v>
      </c>
      <c r="R28" s="28">
        <v>1</v>
      </c>
      <c r="S28" s="28">
        <v>0</v>
      </c>
      <c r="T28" s="28">
        <v>0</v>
      </c>
      <c r="U28" s="28">
        <v>0</v>
      </c>
      <c r="V28" s="28">
        <v>1</v>
      </c>
      <c r="W28" s="28">
        <v>0</v>
      </c>
      <c r="X28" s="28">
        <v>0</v>
      </c>
      <c r="Y28" s="58">
        <v>1</v>
      </c>
      <c r="Z28" s="58">
        <v>0</v>
      </c>
      <c r="AA28" s="58">
        <v>0</v>
      </c>
      <c r="AB28" s="28">
        <v>56</v>
      </c>
      <c r="AC28" s="28">
        <v>93</v>
      </c>
      <c r="AD28" s="28">
        <v>0</v>
      </c>
      <c r="AE28" s="28">
        <v>0</v>
      </c>
      <c r="AF28" s="28">
        <v>0</v>
      </c>
      <c r="AG28" s="28">
        <v>1</v>
      </c>
      <c r="AH28" s="28">
        <v>2</v>
      </c>
      <c r="AI28" s="28">
        <v>0</v>
      </c>
      <c r="AJ28" s="28">
        <v>0</v>
      </c>
      <c r="AK28" s="28">
        <v>0</v>
      </c>
      <c r="AL28" s="28" t="s">
        <v>2309</v>
      </c>
      <c r="AM28" s="4"/>
      <c r="AN28" s="4"/>
    </row>
    <row r="29" spans="1:40">
      <c r="A29" s="4">
        <v>3</v>
      </c>
      <c r="B29" s="4" t="str">
        <f>IF(I29=0,"",VLOOKUP(J29,seriesName!A:B,2,TRUE))</f>
        <v>锁甲S</v>
      </c>
      <c r="C29" s="4" t="s">
        <v>71</v>
      </c>
      <c r="D29" s="28">
        <v>32</v>
      </c>
      <c r="E29" s="28">
        <v>6</v>
      </c>
      <c r="F29" s="28">
        <f>D29+VLOOKUP(E29,BuildupTable!L:O,4,FALSE)</f>
        <v>32</v>
      </c>
      <c r="G29" s="57">
        <v>5</v>
      </c>
      <c r="H29" s="28" t="s">
        <v>2336</v>
      </c>
      <c r="I29" s="28">
        <v>1</v>
      </c>
      <c r="J29" s="28">
        <v>5</v>
      </c>
      <c r="K29" s="28">
        <v>8003</v>
      </c>
      <c r="L29" s="28">
        <v>9</v>
      </c>
      <c r="M29" s="28">
        <v>3</v>
      </c>
      <c r="N29" s="28">
        <v>4000</v>
      </c>
      <c r="O29" s="28">
        <v>0</v>
      </c>
      <c r="P29" s="28">
        <v>2</v>
      </c>
      <c r="Q29" s="28">
        <v>1</v>
      </c>
      <c r="R29" s="28">
        <v>1</v>
      </c>
      <c r="S29" s="28">
        <v>0</v>
      </c>
      <c r="T29" s="28">
        <v>0</v>
      </c>
      <c r="U29" s="28">
        <v>0</v>
      </c>
      <c r="V29" s="28">
        <v>1</v>
      </c>
      <c r="W29" s="28">
        <v>0</v>
      </c>
      <c r="X29" s="28">
        <v>0</v>
      </c>
      <c r="Y29" s="58">
        <v>2</v>
      </c>
      <c r="Z29" s="58">
        <v>0</v>
      </c>
      <c r="AA29" s="58">
        <v>0</v>
      </c>
      <c r="AB29" s="28">
        <v>79</v>
      </c>
      <c r="AC29" s="28">
        <v>56</v>
      </c>
      <c r="AD29" s="28">
        <v>0</v>
      </c>
      <c r="AE29" s="28">
        <v>0</v>
      </c>
      <c r="AF29" s="28">
        <v>0</v>
      </c>
      <c r="AG29" s="28">
        <v>1</v>
      </c>
      <c r="AH29" s="28">
        <v>2</v>
      </c>
      <c r="AI29" s="28">
        <v>0</v>
      </c>
      <c r="AJ29" s="28">
        <v>0</v>
      </c>
      <c r="AK29" s="28">
        <v>0</v>
      </c>
      <c r="AL29" s="28" t="s">
        <v>2309</v>
      </c>
      <c r="AM29" s="4"/>
      <c r="AN29" s="4"/>
    </row>
    <row r="30" spans="1:40">
      <c r="A30" s="4">
        <v>4</v>
      </c>
      <c r="B30" s="4" t="str">
        <f>IF(I30=0,"",VLOOKUP(J30,seriesName!A:B,2,TRUE))</f>
        <v>锁甲S</v>
      </c>
      <c r="C30" s="4" t="s">
        <v>72</v>
      </c>
      <c r="D30" s="28">
        <v>32</v>
      </c>
      <c r="E30" s="28">
        <v>6</v>
      </c>
      <c r="F30" s="28">
        <f>D30+VLOOKUP(E30,BuildupTable!L:O,4,FALSE)</f>
        <v>32</v>
      </c>
      <c r="G30" s="57">
        <v>5</v>
      </c>
      <c r="H30" s="28" t="s">
        <v>2337</v>
      </c>
      <c r="I30" s="28">
        <v>1</v>
      </c>
      <c r="J30" s="28">
        <v>5</v>
      </c>
      <c r="K30" s="28">
        <v>8003</v>
      </c>
      <c r="L30" s="28">
        <v>9</v>
      </c>
      <c r="M30" s="28">
        <v>3</v>
      </c>
      <c r="N30" s="28">
        <v>4000</v>
      </c>
      <c r="O30" s="28">
        <v>0</v>
      </c>
      <c r="P30" s="28">
        <v>2</v>
      </c>
      <c r="Q30" s="28">
        <v>1</v>
      </c>
      <c r="R30" s="28">
        <v>1</v>
      </c>
      <c r="S30" s="28">
        <v>0</v>
      </c>
      <c r="T30" s="28">
        <v>0</v>
      </c>
      <c r="U30" s="28">
        <v>0</v>
      </c>
      <c r="V30" s="28">
        <v>1</v>
      </c>
      <c r="W30" s="28">
        <v>0</v>
      </c>
      <c r="X30" s="28">
        <v>0</v>
      </c>
      <c r="Y30" s="58">
        <v>2</v>
      </c>
      <c r="Z30" s="58">
        <v>0</v>
      </c>
      <c r="AA30" s="58">
        <v>0</v>
      </c>
      <c r="AB30" s="28">
        <v>79</v>
      </c>
      <c r="AC30" s="28">
        <v>35</v>
      </c>
      <c r="AD30" s="28">
        <v>0</v>
      </c>
      <c r="AE30" s="28">
        <v>0</v>
      </c>
      <c r="AF30" s="28">
        <v>0</v>
      </c>
      <c r="AG30" s="28">
        <v>1</v>
      </c>
      <c r="AH30" s="28">
        <v>1</v>
      </c>
      <c r="AI30" s="28">
        <v>0</v>
      </c>
      <c r="AJ30" s="28">
        <v>0</v>
      </c>
      <c r="AK30" s="28">
        <v>0</v>
      </c>
      <c r="AL30" s="28" t="s">
        <v>2309</v>
      </c>
      <c r="AM30" s="4"/>
      <c r="AN30" s="4"/>
    </row>
    <row r="31" spans="1:40">
      <c r="A31" s="4">
        <v>5</v>
      </c>
      <c r="B31" s="4" t="str">
        <f>IF(I31=0,"",VLOOKUP(J31,seriesName!A:B,2,TRUE))</f>
        <v>锁甲S</v>
      </c>
      <c r="C31" s="4" t="s">
        <v>73</v>
      </c>
      <c r="D31" s="28">
        <v>32</v>
      </c>
      <c r="E31" s="28">
        <v>6</v>
      </c>
      <c r="F31" s="28">
        <f>D31+VLOOKUP(E31,BuildupTable!L:O,4,FALSE)</f>
        <v>32</v>
      </c>
      <c r="G31" s="57">
        <v>5</v>
      </c>
      <c r="H31" s="28" t="s">
        <v>2338</v>
      </c>
      <c r="I31" s="28">
        <v>1</v>
      </c>
      <c r="J31" s="28">
        <v>5</v>
      </c>
      <c r="K31" s="28">
        <v>8003</v>
      </c>
      <c r="L31" s="28">
        <v>9</v>
      </c>
      <c r="M31" s="28">
        <v>3</v>
      </c>
      <c r="N31" s="28">
        <v>4000</v>
      </c>
      <c r="O31" s="28">
        <v>0</v>
      </c>
      <c r="P31" s="28">
        <v>2</v>
      </c>
      <c r="Q31" s="28">
        <v>1</v>
      </c>
      <c r="R31" s="28">
        <v>1</v>
      </c>
      <c r="S31" s="28">
        <v>0</v>
      </c>
      <c r="T31" s="28">
        <v>0</v>
      </c>
      <c r="U31" s="28">
        <v>0</v>
      </c>
      <c r="V31" s="28">
        <v>1</v>
      </c>
      <c r="W31" s="28">
        <v>0</v>
      </c>
      <c r="X31" s="28">
        <v>0</v>
      </c>
      <c r="Y31" s="58">
        <v>2</v>
      </c>
      <c r="Z31" s="58">
        <v>0</v>
      </c>
      <c r="AA31" s="58">
        <v>0</v>
      </c>
      <c r="AB31" s="28">
        <v>79</v>
      </c>
      <c r="AC31" s="28">
        <v>34</v>
      </c>
      <c r="AD31" s="28">
        <v>0</v>
      </c>
      <c r="AE31" s="28">
        <v>0</v>
      </c>
      <c r="AF31" s="28">
        <v>0</v>
      </c>
      <c r="AG31" s="28">
        <v>1</v>
      </c>
      <c r="AH31" s="28">
        <v>1</v>
      </c>
      <c r="AI31" s="28">
        <v>0</v>
      </c>
      <c r="AJ31" s="28">
        <v>0</v>
      </c>
      <c r="AK31" s="28">
        <v>0</v>
      </c>
      <c r="AL31" s="28" t="s">
        <v>2309</v>
      </c>
      <c r="AM31" s="4"/>
      <c r="AN31" s="4"/>
    </row>
    <row r="32" spans="1:40">
      <c r="A32" s="4">
        <v>1</v>
      </c>
      <c r="B32" s="4" t="str">
        <f>IF(I32=0,"",VLOOKUP(J32,seriesName!A:B,2,TRUE))</f>
        <v>猎人</v>
      </c>
      <c r="C32" s="4" t="s">
        <v>75</v>
      </c>
      <c r="D32" s="28">
        <v>4</v>
      </c>
      <c r="E32" s="28">
        <v>1</v>
      </c>
      <c r="F32" s="28">
        <f>D32+VLOOKUP(E32,BuildupTable!L:O,4,FALSE)</f>
        <v>62</v>
      </c>
      <c r="G32" s="57">
        <v>6</v>
      </c>
      <c r="H32" s="28" t="s">
        <v>2339</v>
      </c>
      <c r="I32" s="28">
        <v>1</v>
      </c>
      <c r="J32" s="28">
        <v>6</v>
      </c>
      <c r="K32" s="28">
        <v>2002</v>
      </c>
      <c r="L32" s="28">
        <v>1</v>
      </c>
      <c r="M32" s="28">
        <v>0</v>
      </c>
      <c r="N32" s="28">
        <v>200</v>
      </c>
      <c r="O32" s="28">
        <v>0</v>
      </c>
      <c r="P32" s="28">
        <v>2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58">
        <v>0</v>
      </c>
      <c r="Z32" s="58">
        <v>0</v>
      </c>
      <c r="AA32" s="58">
        <v>0</v>
      </c>
      <c r="AB32" s="28">
        <v>88</v>
      </c>
      <c r="AC32" s="28">
        <v>0</v>
      </c>
      <c r="AD32" s="28">
        <v>0</v>
      </c>
      <c r="AE32" s="28">
        <v>0</v>
      </c>
      <c r="AF32" s="28">
        <v>0</v>
      </c>
      <c r="AG32" s="28">
        <v>1</v>
      </c>
      <c r="AH32" s="28">
        <v>0</v>
      </c>
      <c r="AI32" s="28">
        <v>0</v>
      </c>
      <c r="AJ32" s="28">
        <v>0</v>
      </c>
      <c r="AK32" s="28">
        <v>0</v>
      </c>
      <c r="AL32" s="28" t="s">
        <v>2309</v>
      </c>
      <c r="AM32" s="4"/>
      <c r="AN32" s="4"/>
    </row>
    <row r="33" spans="1:40">
      <c r="A33" s="4">
        <v>2</v>
      </c>
      <c r="B33" s="4" t="str">
        <f>IF(I33=0,"",VLOOKUP(J33,seriesName!A:B,2,TRUE))</f>
        <v>猎人</v>
      </c>
      <c r="C33" s="4" t="s">
        <v>78</v>
      </c>
      <c r="D33" s="28">
        <v>4</v>
      </c>
      <c r="E33" s="28">
        <v>1</v>
      </c>
      <c r="F33" s="28">
        <f>D33+VLOOKUP(E33,BuildupTable!L:O,4,FALSE)</f>
        <v>62</v>
      </c>
      <c r="G33" s="57">
        <v>6</v>
      </c>
      <c r="H33" s="28" t="s">
        <v>2340</v>
      </c>
      <c r="I33" s="28">
        <v>1</v>
      </c>
      <c r="J33" s="28">
        <v>6</v>
      </c>
      <c r="K33" s="28">
        <v>2002</v>
      </c>
      <c r="L33" s="28">
        <v>1</v>
      </c>
      <c r="M33" s="28">
        <v>0</v>
      </c>
      <c r="N33" s="28">
        <v>200</v>
      </c>
      <c r="O33" s="28">
        <v>0</v>
      </c>
      <c r="P33" s="28">
        <v>2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58">
        <v>0</v>
      </c>
      <c r="Z33" s="58">
        <v>0</v>
      </c>
      <c r="AA33" s="58">
        <v>0</v>
      </c>
      <c r="AB33" s="28">
        <v>1</v>
      </c>
      <c r="AC33" s="28">
        <v>0</v>
      </c>
      <c r="AD33" s="28">
        <v>0</v>
      </c>
      <c r="AE33" s="28">
        <v>0</v>
      </c>
      <c r="AF33" s="28">
        <v>0</v>
      </c>
      <c r="AG33" s="28">
        <v>1</v>
      </c>
      <c r="AH33" s="28">
        <v>0</v>
      </c>
      <c r="AI33" s="28">
        <v>0</v>
      </c>
      <c r="AJ33" s="28">
        <v>0</v>
      </c>
      <c r="AK33" s="28">
        <v>0</v>
      </c>
      <c r="AL33" s="28" t="s">
        <v>2309</v>
      </c>
      <c r="AM33" s="4"/>
      <c r="AN33" s="4"/>
    </row>
    <row r="34" spans="1:40">
      <c r="A34" s="4">
        <v>3</v>
      </c>
      <c r="B34" s="4" t="str">
        <f>IF(I34=0,"",VLOOKUP(J34,seriesName!A:B,2,TRUE))</f>
        <v>猎人</v>
      </c>
      <c r="C34" s="4" t="s">
        <v>80</v>
      </c>
      <c r="D34" s="28">
        <v>4</v>
      </c>
      <c r="E34" s="28">
        <v>1</v>
      </c>
      <c r="F34" s="28">
        <f>D34+VLOOKUP(E34,BuildupTable!L:O,4,FALSE)</f>
        <v>62</v>
      </c>
      <c r="G34" s="57">
        <v>6</v>
      </c>
      <c r="H34" s="28" t="s">
        <v>2341</v>
      </c>
      <c r="I34" s="28">
        <v>1</v>
      </c>
      <c r="J34" s="28">
        <v>6</v>
      </c>
      <c r="K34" s="28">
        <v>2002</v>
      </c>
      <c r="L34" s="28">
        <v>1</v>
      </c>
      <c r="M34" s="28">
        <v>0</v>
      </c>
      <c r="N34" s="28">
        <v>200</v>
      </c>
      <c r="O34" s="28">
        <v>0</v>
      </c>
      <c r="P34" s="28">
        <v>2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58">
        <v>0</v>
      </c>
      <c r="Z34" s="58">
        <v>0</v>
      </c>
      <c r="AA34" s="58">
        <v>0</v>
      </c>
      <c r="AB34" s="28">
        <v>40</v>
      </c>
      <c r="AC34" s="28">
        <v>0</v>
      </c>
      <c r="AD34" s="28">
        <v>0</v>
      </c>
      <c r="AE34" s="28">
        <v>0</v>
      </c>
      <c r="AF34" s="28">
        <v>0</v>
      </c>
      <c r="AG34" s="28">
        <v>1</v>
      </c>
      <c r="AH34" s="28">
        <v>0</v>
      </c>
      <c r="AI34" s="28">
        <v>0</v>
      </c>
      <c r="AJ34" s="28">
        <v>0</v>
      </c>
      <c r="AK34" s="28">
        <v>0</v>
      </c>
      <c r="AL34" s="28" t="s">
        <v>2309</v>
      </c>
      <c r="AM34" s="4"/>
      <c r="AN34" s="4"/>
    </row>
    <row r="35" spans="1:40">
      <c r="A35" s="4">
        <v>4</v>
      </c>
      <c r="B35" s="4" t="str">
        <f>IF(I35=0,"",VLOOKUP(J35,seriesName!A:B,2,TRUE))</f>
        <v>猎人</v>
      </c>
      <c r="C35" s="4" t="s">
        <v>82</v>
      </c>
      <c r="D35" s="28">
        <v>4</v>
      </c>
      <c r="E35" s="28">
        <v>1</v>
      </c>
      <c r="F35" s="28">
        <f>D35+VLOOKUP(E35,BuildupTable!L:O,4,FALSE)</f>
        <v>62</v>
      </c>
      <c r="G35" s="57">
        <v>6</v>
      </c>
      <c r="H35" s="28" t="s">
        <v>2342</v>
      </c>
      <c r="I35" s="28">
        <v>1</v>
      </c>
      <c r="J35" s="28">
        <v>6</v>
      </c>
      <c r="K35" s="28">
        <v>2002</v>
      </c>
      <c r="L35" s="28">
        <v>1</v>
      </c>
      <c r="M35" s="28">
        <v>0</v>
      </c>
      <c r="N35" s="28">
        <v>200</v>
      </c>
      <c r="O35" s="28">
        <v>0</v>
      </c>
      <c r="P35" s="28">
        <v>2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58">
        <v>0</v>
      </c>
      <c r="Z35" s="58">
        <v>0</v>
      </c>
      <c r="AA35" s="58">
        <v>0</v>
      </c>
      <c r="AB35" s="28">
        <v>76</v>
      </c>
      <c r="AC35" s="28">
        <v>0</v>
      </c>
      <c r="AD35" s="28">
        <v>0</v>
      </c>
      <c r="AE35" s="28">
        <v>0</v>
      </c>
      <c r="AF35" s="28">
        <v>0</v>
      </c>
      <c r="AG35" s="28">
        <v>1</v>
      </c>
      <c r="AH35" s="28">
        <v>0</v>
      </c>
      <c r="AI35" s="28">
        <v>0</v>
      </c>
      <c r="AJ35" s="28">
        <v>0</v>
      </c>
      <c r="AK35" s="28">
        <v>0</v>
      </c>
      <c r="AL35" s="28" t="s">
        <v>2309</v>
      </c>
      <c r="AM35" s="4"/>
      <c r="AN35" s="4"/>
    </row>
    <row r="36" spans="1:40">
      <c r="A36" s="4">
        <v>5</v>
      </c>
      <c r="B36" s="4" t="str">
        <f>IF(I36=0,"",VLOOKUP(J36,seriesName!A:B,2,TRUE))</f>
        <v>猎人</v>
      </c>
      <c r="C36" s="4" t="s">
        <v>84</v>
      </c>
      <c r="D36" s="28">
        <v>4</v>
      </c>
      <c r="E36" s="28">
        <v>1</v>
      </c>
      <c r="F36" s="28">
        <f>D36+VLOOKUP(E36,BuildupTable!L:O,4,FALSE)</f>
        <v>62</v>
      </c>
      <c r="G36" s="57">
        <v>6</v>
      </c>
      <c r="H36" s="28" t="s">
        <v>2343</v>
      </c>
      <c r="I36" s="28">
        <v>1</v>
      </c>
      <c r="J36" s="28">
        <v>6</v>
      </c>
      <c r="K36" s="28">
        <v>2002</v>
      </c>
      <c r="L36" s="28">
        <v>1</v>
      </c>
      <c r="M36" s="28">
        <v>0</v>
      </c>
      <c r="N36" s="28">
        <v>200</v>
      </c>
      <c r="O36" s="28">
        <v>0</v>
      </c>
      <c r="P36" s="28">
        <v>2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58">
        <v>0</v>
      </c>
      <c r="Z36" s="58">
        <v>0</v>
      </c>
      <c r="AA36" s="58">
        <v>0</v>
      </c>
      <c r="AB36" s="28">
        <v>76</v>
      </c>
      <c r="AC36" s="28">
        <v>1</v>
      </c>
      <c r="AD36" s="28">
        <v>0</v>
      </c>
      <c r="AE36" s="28">
        <v>0</v>
      </c>
      <c r="AF36" s="28">
        <v>0</v>
      </c>
      <c r="AG36" s="28">
        <v>1</v>
      </c>
      <c r="AH36" s="28">
        <v>1</v>
      </c>
      <c r="AI36" s="28">
        <v>0</v>
      </c>
      <c r="AJ36" s="28">
        <v>0</v>
      </c>
      <c r="AK36" s="28">
        <v>0</v>
      </c>
      <c r="AL36" s="28" t="s">
        <v>2309</v>
      </c>
      <c r="AM36" s="4"/>
      <c r="AN36" s="4"/>
    </row>
    <row r="37" spans="1:40">
      <c r="A37" s="4">
        <v>1</v>
      </c>
      <c r="B37" s="4" t="str">
        <f>IF(I37=0,"",VLOOKUP(J37,seriesName!A:B,2,TRUE))</f>
        <v>猎人S</v>
      </c>
      <c r="C37" s="4" t="s">
        <v>86</v>
      </c>
      <c r="D37" s="28">
        <v>32</v>
      </c>
      <c r="E37" s="28">
        <v>6</v>
      </c>
      <c r="F37" s="28">
        <f>D37+VLOOKUP(E37,BuildupTable!L:O,4,FALSE)</f>
        <v>32</v>
      </c>
      <c r="G37" s="57">
        <v>7</v>
      </c>
      <c r="H37" s="28" t="s">
        <v>2344</v>
      </c>
      <c r="I37" s="28">
        <v>1</v>
      </c>
      <c r="J37" s="28">
        <v>7</v>
      </c>
      <c r="K37" s="28">
        <v>8004</v>
      </c>
      <c r="L37" s="28">
        <v>1</v>
      </c>
      <c r="M37" s="28">
        <v>3</v>
      </c>
      <c r="N37" s="28">
        <v>4000</v>
      </c>
      <c r="O37" s="28">
        <v>0</v>
      </c>
      <c r="P37" s="28">
        <v>2</v>
      </c>
      <c r="Q37" s="28">
        <v>1</v>
      </c>
      <c r="R37" s="28">
        <v>1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58">
        <v>0</v>
      </c>
      <c r="Z37" s="58">
        <v>1</v>
      </c>
      <c r="AA37" s="58">
        <v>0</v>
      </c>
      <c r="AB37" s="28">
        <v>88</v>
      </c>
      <c r="AC37" s="28">
        <v>0</v>
      </c>
      <c r="AD37" s="28">
        <v>0</v>
      </c>
      <c r="AE37" s="28">
        <v>0</v>
      </c>
      <c r="AF37" s="28">
        <v>0</v>
      </c>
      <c r="AG37" s="28">
        <v>1</v>
      </c>
      <c r="AH37" s="28">
        <v>0</v>
      </c>
      <c r="AI37" s="28">
        <v>0</v>
      </c>
      <c r="AJ37" s="28">
        <v>0</v>
      </c>
      <c r="AK37" s="28">
        <v>0</v>
      </c>
      <c r="AL37" s="28" t="s">
        <v>2309</v>
      </c>
      <c r="AM37" s="4"/>
      <c r="AN37" s="4"/>
    </row>
    <row r="38" spans="1:40">
      <c r="A38" s="4">
        <v>2</v>
      </c>
      <c r="B38" s="4" t="str">
        <f>IF(I38=0,"",VLOOKUP(J38,seriesName!A:B,2,TRUE))</f>
        <v>猎人S</v>
      </c>
      <c r="C38" s="4" t="s">
        <v>87</v>
      </c>
      <c r="D38" s="28">
        <v>32</v>
      </c>
      <c r="E38" s="28">
        <v>6</v>
      </c>
      <c r="F38" s="28">
        <f>D38+VLOOKUP(E38,BuildupTable!L:O,4,FALSE)</f>
        <v>32</v>
      </c>
      <c r="G38" s="57">
        <v>7</v>
      </c>
      <c r="H38" s="28" t="s">
        <v>2345</v>
      </c>
      <c r="I38" s="28">
        <v>1</v>
      </c>
      <c r="J38" s="28">
        <v>7</v>
      </c>
      <c r="K38" s="28">
        <v>8004</v>
      </c>
      <c r="L38" s="28">
        <v>1</v>
      </c>
      <c r="M38" s="28">
        <v>3</v>
      </c>
      <c r="N38" s="28">
        <v>4000</v>
      </c>
      <c r="O38" s="28">
        <v>0</v>
      </c>
      <c r="P38" s="28">
        <v>2</v>
      </c>
      <c r="Q38" s="28">
        <v>1</v>
      </c>
      <c r="R38" s="28">
        <v>1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58">
        <v>1</v>
      </c>
      <c r="Z38" s="58">
        <v>0</v>
      </c>
      <c r="AA38" s="58">
        <v>0</v>
      </c>
      <c r="AB38" s="28">
        <v>1</v>
      </c>
      <c r="AC38" s="28">
        <v>22</v>
      </c>
      <c r="AD38" s="28">
        <v>0</v>
      </c>
      <c r="AE38" s="28">
        <v>0</v>
      </c>
      <c r="AF38" s="28">
        <v>0</v>
      </c>
      <c r="AG38" s="28">
        <v>1</v>
      </c>
      <c r="AH38" s="28">
        <v>1</v>
      </c>
      <c r="AI38" s="28">
        <v>0</v>
      </c>
      <c r="AJ38" s="28">
        <v>0</v>
      </c>
      <c r="AK38" s="28">
        <v>0</v>
      </c>
      <c r="AL38" s="28" t="s">
        <v>2309</v>
      </c>
      <c r="AM38" s="4"/>
      <c r="AN38" s="4"/>
    </row>
    <row r="39" spans="1:40">
      <c r="A39" s="4">
        <v>3</v>
      </c>
      <c r="B39" s="4" t="str">
        <f>IF(I39=0,"",VLOOKUP(J39,seriesName!A:B,2,TRUE))</f>
        <v>猎人S</v>
      </c>
      <c r="C39" s="4" t="s">
        <v>89</v>
      </c>
      <c r="D39" s="28">
        <v>32</v>
      </c>
      <c r="E39" s="28">
        <v>6</v>
      </c>
      <c r="F39" s="28">
        <f>D39+VLOOKUP(E39,BuildupTable!L:O,4,FALSE)</f>
        <v>32</v>
      </c>
      <c r="G39" s="57">
        <v>7</v>
      </c>
      <c r="H39" s="28" t="s">
        <v>2346</v>
      </c>
      <c r="I39" s="28">
        <v>1</v>
      </c>
      <c r="J39" s="28">
        <v>7</v>
      </c>
      <c r="K39" s="28">
        <v>8004</v>
      </c>
      <c r="L39" s="28">
        <v>1</v>
      </c>
      <c r="M39" s="28">
        <v>3</v>
      </c>
      <c r="N39" s="28">
        <v>4000</v>
      </c>
      <c r="O39" s="28">
        <v>0</v>
      </c>
      <c r="P39" s="28">
        <v>2</v>
      </c>
      <c r="Q39" s="28">
        <v>1</v>
      </c>
      <c r="R39" s="28">
        <v>1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58">
        <v>0</v>
      </c>
      <c r="Z39" s="58">
        <v>1</v>
      </c>
      <c r="AA39" s="58">
        <v>0</v>
      </c>
      <c r="AB39" s="28">
        <v>40</v>
      </c>
      <c r="AC39" s="28">
        <v>0</v>
      </c>
      <c r="AD39" s="28">
        <v>0</v>
      </c>
      <c r="AE39" s="28">
        <v>0</v>
      </c>
      <c r="AF39" s="28">
        <v>0</v>
      </c>
      <c r="AG39" s="28">
        <v>1</v>
      </c>
      <c r="AH39" s="28">
        <v>0</v>
      </c>
      <c r="AI39" s="28">
        <v>0</v>
      </c>
      <c r="AJ39" s="28">
        <v>0</v>
      </c>
      <c r="AK39" s="28">
        <v>0</v>
      </c>
      <c r="AL39" s="28" t="s">
        <v>2309</v>
      </c>
      <c r="AM39" s="4"/>
      <c r="AN39" s="4"/>
    </row>
    <row r="40" spans="1:40">
      <c r="A40" s="4">
        <v>4</v>
      </c>
      <c r="B40" s="4" t="str">
        <f>IF(I40=0,"",VLOOKUP(J40,seriesName!A:B,2,TRUE))</f>
        <v>猎人S</v>
      </c>
      <c r="C40" s="4" t="s">
        <v>90</v>
      </c>
      <c r="D40" s="28">
        <v>32</v>
      </c>
      <c r="E40" s="28">
        <v>6</v>
      </c>
      <c r="F40" s="28">
        <f>D40+VLOOKUP(E40,BuildupTable!L:O,4,FALSE)</f>
        <v>32</v>
      </c>
      <c r="G40" s="57">
        <v>7</v>
      </c>
      <c r="H40" s="28" t="s">
        <v>2347</v>
      </c>
      <c r="I40" s="28">
        <v>1</v>
      </c>
      <c r="J40" s="28">
        <v>7</v>
      </c>
      <c r="K40" s="28">
        <v>8004</v>
      </c>
      <c r="L40" s="28">
        <v>1</v>
      </c>
      <c r="M40" s="28">
        <v>3</v>
      </c>
      <c r="N40" s="28">
        <v>4000</v>
      </c>
      <c r="O40" s="28">
        <v>0</v>
      </c>
      <c r="P40" s="28">
        <v>2</v>
      </c>
      <c r="Q40" s="28">
        <v>1</v>
      </c>
      <c r="R40" s="28">
        <v>1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58">
        <v>2</v>
      </c>
      <c r="Z40" s="58">
        <v>0</v>
      </c>
      <c r="AA40" s="58">
        <v>0</v>
      </c>
      <c r="AB40" s="28">
        <v>76</v>
      </c>
      <c r="AC40" s="28">
        <v>0</v>
      </c>
      <c r="AD40" s="28">
        <v>0</v>
      </c>
      <c r="AE40" s="28">
        <v>0</v>
      </c>
      <c r="AF40" s="28">
        <v>0</v>
      </c>
      <c r="AG40" s="28">
        <v>2</v>
      </c>
      <c r="AH40" s="28">
        <v>0</v>
      </c>
      <c r="AI40" s="28">
        <v>0</v>
      </c>
      <c r="AJ40" s="28">
        <v>0</v>
      </c>
      <c r="AK40" s="28">
        <v>0</v>
      </c>
      <c r="AL40" s="28" t="s">
        <v>2309</v>
      </c>
      <c r="AM40" s="4"/>
      <c r="AN40" s="4"/>
    </row>
    <row r="41" spans="1:40">
      <c r="A41" s="4">
        <v>5</v>
      </c>
      <c r="B41" s="4" t="str">
        <f>IF(I41=0,"",VLOOKUP(J41,seriesName!A:B,2,TRUE))</f>
        <v>猎人S</v>
      </c>
      <c r="C41" s="4" t="s">
        <v>91</v>
      </c>
      <c r="D41" s="28">
        <v>32</v>
      </c>
      <c r="E41" s="28">
        <v>6</v>
      </c>
      <c r="F41" s="28">
        <f>D41+VLOOKUP(E41,BuildupTable!L:O,4,FALSE)</f>
        <v>32</v>
      </c>
      <c r="G41" s="57">
        <v>7</v>
      </c>
      <c r="H41" s="28" t="s">
        <v>2348</v>
      </c>
      <c r="I41" s="28">
        <v>1</v>
      </c>
      <c r="J41" s="28">
        <v>7</v>
      </c>
      <c r="K41" s="28">
        <v>8004</v>
      </c>
      <c r="L41" s="28">
        <v>1</v>
      </c>
      <c r="M41" s="28">
        <v>3</v>
      </c>
      <c r="N41" s="28">
        <v>4000</v>
      </c>
      <c r="O41" s="28">
        <v>0</v>
      </c>
      <c r="P41" s="28">
        <v>2</v>
      </c>
      <c r="Q41" s="28">
        <v>1</v>
      </c>
      <c r="R41" s="28">
        <v>1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58">
        <v>0</v>
      </c>
      <c r="Z41" s="58">
        <v>1</v>
      </c>
      <c r="AA41" s="58">
        <v>0</v>
      </c>
      <c r="AB41" s="28">
        <v>76</v>
      </c>
      <c r="AC41" s="28">
        <v>1</v>
      </c>
      <c r="AD41" s="28">
        <v>0</v>
      </c>
      <c r="AE41" s="28">
        <v>0</v>
      </c>
      <c r="AF41" s="28">
        <v>0</v>
      </c>
      <c r="AG41" s="28">
        <v>1</v>
      </c>
      <c r="AH41" s="28">
        <v>2</v>
      </c>
      <c r="AI41" s="28">
        <v>0</v>
      </c>
      <c r="AJ41" s="28">
        <v>0</v>
      </c>
      <c r="AK41" s="28">
        <v>0</v>
      </c>
      <c r="AL41" s="28" t="s">
        <v>2309</v>
      </c>
      <c r="AM41" s="4"/>
      <c r="AN41" s="4"/>
    </row>
    <row r="42" spans="1:40">
      <c r="A42" s="4">
        <v>1</v>
      </c>
      <c r="B42" s="4" t="str">
        <f>IF(I42=0,"",VLOOKUP(J42,seriesName!A:B,2,TRUE))</f>
        <v>杜宾</v>
      </c>
      <c r="C42" s="4" t="s">
        <v>93</v>
      </c>
      <c r="D42" s="28">
        <v>52</v>
      </c>
      <c r="E42" s="28">
        <v>9</v>
      </c>
      <c r="F42" s="28">
        <f>D42+VLOOKUP(E42,BuildupTable!L:O,4,FALSE)</f>
        <v>82</v>
      </c>
      <c r="G42" s="57">
        <v>8</v>
      </c>
      <c r="H42" s="28" t="s">
        <v>2349</v>
      </c>
      <c r="I42" s="28">
        <v>1</v>
      </c>
      <c r="J42" s="28">
        <v>8</v>
      </c>
      <c r="K42" s="28">
        <v>10003</v>
      </c>
      <c r="L42" s="28">
        <v>20</v>
      </c>
      <c r="M42" s="28">
        <v>4</v>
      </c>
      <c r="N42" s="28">
        <v>7000</v>
      </c>
      <c r="O42" s="28">
        <v>0</v>
      </c>
      <c r="P42" s="28">
        <v>2</v>
      </c>
      <c r="Q42" s="28">
        <v>1</v>
      </c>
      <c r="R42" s="28">
        <v>1</v>
      </c>
      <c r="S42" s="28">
        <v>-2</v>
      </c>
      <c r="T42" s="28">
        <v>0</v>
      </c>
      <c r="U42" s="28">
        <v>0</v>
      </c>
      <c r="V42" s="28">
        <v>0</v>
      </c>
      <c r="W42" s="28">
        <v>4</v>
      </c>
      <c r="X42" s="28">
        <v>0</v>
      </c>
      <c r="Y42" s="58">
        <v>2</v>
      </c>
      <c r="Z42" s="58">
        <v>0</v>
      </c>
      <c r="AA42" s="58">
        <v>0</v>
      </c>
      <c r="AB42" s="28">
        <v>17</v>
      </c>
      <c r="AC42" s="28">
        <v>1</v>
      </c>
      <c r="AD42" s="28">
        <v>91</v>
      </c>
      <c r="AE42" s="28">
        <v>0</v>
      </c>
      <c r="AF42" s="28">
        <v>0</v>
      </c>
      <c r="AG42" s="28">
        <v>1</v>
      </c>
      <c r="AH42" s="28">
        <v>1</v>
      </c>
      <c r="AI42" s="28">
        <v>1</v>
      </c>
      <c r="AJ42" s="28">
        <v>0</v>
      </c>
      <c r="AK42" s="28">
        <v>0</v>
      </c>
      <c r="AL42" s="28" t="s">
        <v>2309</v>
      </c>
      <c r="AM42" s="4"/>
      <c r="AN42" s="4"/>
    </row>
    <row r="43" spans="1:40">
      <c r="A43" s="4">
        <v>2</v>
      </c>
      <c r="B43" s="4" t="str">
        <f>IF(I43=0,"",VLOOKUP(J43,seriesName!A:B,2,TRUE))</f>
        <v>杜宾</v>
      </c>
      <c r="C43" s="4" t="s">
        <v>96</v>
      </c>
      <c r="D43" s="28">
        <v>52</v>
      </c>
      <c r="E43" s="28">
        <v>9</v>
      </c>
      <c r="F43" s="28">
        <f>D43+VLOOKUP(E43,BuildupTable!L:O,4,FALSE)</f>
        <v>82</v>
      </c>
      <c r="G43" s="57">
        <v>8</v>
      </c>
      <c r="H43" s="28" t="s">
        <v>2350</v>
      </c>
      <c r="I43" s="28">
        <v>1</v>
      </c>
      <c r="J43" s="28">
        <v>8</v>
      </c>
      <c r="K43" s="28">
        <v>10003</v>
      </c>
      <c r="L43" s="28">
        <v>20</v>
      </c>
      <c r="M43" s="28">
        <v>4</v>
      </c>
      <c r="N43" s="28">
        <v>7000</v>
      </c>
      <c r="O43" s="28">
        <v>0</v>
      </c>
      <c r="P43" s="28">
        <v>2</v>
      </c>
      <c r="Q43" s="28">
        <v>1</v>
      </c>
      <c r="R43" s="28">
        <v>1</v>
      </c>
      <c r="S43" s="28">
        <v>-2</v>
      </c>
      <c r="T43" s="28">
        <v>0</v>
      </c>
      <c r="U43" s="28">
        <v>0</v>
      </c>
      <c r="V43" s="28">
        <v>0</v>
      </c>
      <c r="W43" s="28">
        <v>4</v>
      </c>
      <c r="X43" s="28">
        <v>0</v>
      </c>
      <c r="Y43" s="58">
        <v>1</v>
      </c>
      <c r="Z43" s="58">
        <v>0</v>
      </c>
      <c r="AA43" s="58">
        <v>0</v>
      </c>
      <c r="AB43" s="28">
        <v>17</v>
      </c>
      <c r="AC43" s="28">
        <v>30</v>
      </c>
      <c r="AD43" s="28">
        <v>31</v>
      </c>
      <c r="AE43" s="28">
        <v>91</v>
      </c>
      <c r="AF43" s="28">
        <v>0</v>
      </c>
      <c r="AG43" s="28">
        <v>1</v>
      </c>
      <c r="AH43" s="28">
        <v>1</v>
      </c>
      <c r="AI43" s="28">
        <v>1</v>
      </c>
      <c r="AJ43" s="28">
        <v>1</v>
      </c>
      <c r="AK43" s="28">
        <v>0</v>
      </c>
      <c r="AL43" s="28" t="s">
        <v>2309</v>
      </c>
      <c r="AM43" s="4"/>
      <c r="AN43" s="4"/>
    </row>
    <row r="44" spans="1:40">
      <c r="A44" s="4">
        <v>3</v>
      </c>
      <c r="B44" s="4" t="str">
        <f>IF(I44=0,"",VLOOKUP(J44,seriesName!A:B,2,TRUE))</f>
        <v>杜宾</v>
      </c>
      <c r="C44" s="4" t="s">
        <v>99</v>
      </c>
      <c r="D44" s="28">
        <v>52</v>
      </c>
      <c r="E44" s="28">
        <v>9</v>
      </c>
      <c r="F44" s="28">
        <f>D44+VLOOKUP(E44,BuildupTable!L:O,4,FALSE)</f>
        <v>82</v>
      </c>
      <c r="G44" s="57">
        <v>8</v>
      </c>
      <c r="H44" s="28" t="s">
        <v>2351</v>
      </c>
      <c r="I44" s="28">
        <v>1</v>
      </c>
      <c r="J44" s="28">
        <v>8</v>
      </c>
      <c r="K44" s="28">
        <v>10003</v>
      </c>
      <c r="L44" s="28">
        <v>20</v>
      </c>
      <c r="M44" s="28">
        <v>4</v>
      </c>
      <c r="N44" s="28">
        <v>7000</v>
      </c>
      <c r="O44" s="28">
        <v>0</v>
      </c>
      <c r="P44" s="28">
        <v>2</v>
      </c>
      <c r="Q44" s="28">
        <v>1</v>
      </c>
      <c r="R44" s="28">
        <v>1</v>
      </c>
      <c r="S44" s="28">
        <v>-2</v>
      </c>
      <c r="T44" s="28">
        <v>0</v>
      </c>
      <c r="U44" s="28">
        <v>0</v>
      </c>
      <c r="V44" s="28">
        <v>0</v>
      </c>
      <c r="W44" s="28">
        <v>4</v>
      </c>
      <c r="X44" s="28">
        <v>0</v>
      </c>
      <c r="Y44" s="58">
        <v>2</v>
      </c>
      <c r="Z44" s="58">
        <v>1</v>
      </c>
      <c r="AA44" s="58">
        <v>0</v>
      </c>
      <c r="AB44" s="28">
        <v>17</v>
      </c>
      <c r="AC44" s="28">
        <v>31</v>
      </c>
      <c r="AD44" s="28">
        <v>0</v>
      </c>
      <c r="AE44" s="28">
        <v>0</v>
      </c>
      <c r="AF44" s="28">
        <v>0</v>
      </c>
      <c r="AG44" s="28">
        <v>1</v>
      </c>
      <c r="AH44" s="28">
        <v>1</v>
      </c>
      <c r="AI44" s="28">
        <v>0</v>
      </c>
      <c r="AJ44" s="28">
        <v>0</v>
      </c>
      <c r="AK44" s="28">
        <v>0</v>
      </c>
      <c r="AL44" s="28" t="s">
        <v>2309</v>
      </c>
      <c r="AM44" s="4"/>
      <c r="AN44" s="4"/>
    </row>
    <row r="45" spans="1:40">
      <c r="A45" s="4">
        <v>4</v>
      </c>
      <c r="B45" s="4" t="str">
        <f>IF(I45=0,"",VLOOKUP(J45,seriesName!A:B,2,TRUE))</f>
        <v>杜宾</v>
      </c>
      <c r="C45" s="4" t="s">
        <v>100</v>
      </c>
      <c r="D45" s="28">
        <v>52</v>
      </c>
      <c r="E45" s="28">
        <v>9</v>
      </c>
      <c r="F45" s="28">
        <f>D45+VLOOKUP(E45,BuildupTable!L:O,4,FALSE)</f>
        <v>82</v>
      </c>
      <c r="G45" s="57">
        <v>8</v>
      </c>
      <c r="H45" s="28" t="s">
        <v>2352</v>
      </c>
      <c r="I45" s="28">
        <v>1</v>
      </c>
      <c r="J45" s="28">
        <v>8</v>
      </c>
      <c r="K45" s="28">
        <v>10003</v>
      </c>
      <c r="L45" s="28">
        <v>20</v>
      </c>
      <c r="M45" s="28">
        <v>4</v>
      </c>
      <c r="N45" s="28">
        <v>7000</v>
      </c>
      <c r="O45" s="28">
        <v>0</v>
      </c>
      <c r="P45" s="28">
        <v>2</v>
      </c>
      <c r="Q45" s="28">
        <v>1</v>
      </c>
      <c r="R45" s="28">
        <v>1</v>
      </c>
      <c r="S45" s="28">
        <v>-2</v>
      </c>
      <c r="T45" s="28">
        <v>0</v>
      </c>
      <c r="U45" s="28">
        <v>0</v>
      </c>
      <c r="V45" s="28">
        <v>0</v>
      </c>
      <c r="W45" s="28">
        <v>4</v>
      </c>
      <c r="X45" s="28">
        <v>0</v>
      </c>
      <c r="Y45" s="58">
        <v>0</v>
      </c>
      <c r="Z45" s="58">
        <v>1</v>
      </c>
      <c r="AA45" s="58">
        <v>0</v>
      </c>
      <c r="AB45" s="28">
        <v>17</v>
      </c>
      <c r="AC45" s="28">
        <v>1</v>
      </c>
      <c r="AD45" s="28">
        <v>0</v>
      </c>
      <c r="AE45" s="28">
        <v>0</v>
      </c>
      <c r="AF45" s="28">
        <v>0</v>
      </c>
      <c r="AG45" s="28">
        <v>1</v>
      </c>
      <c r="AH45" s="28">
        <v>2</v>
      </c>
      <c r="AI45" s="28">
        <v>0</v>
      </c>
      <c r="AJ45" s="28">
        <v>0</v>
      </c>
      <c r="AK45" s="28">
        <v>0</v>
      </c>
      <c r="AL45" s="28" t="s">
        <v>2309</v>
      </c>
      <c r="AM45" s="4"/>
      <c r="AN45" s="4"/>
    </row>
    <row r="46" spans="1:40">
      <c r="A46" s="4">
        <v>5</v>
      </c>
      <c r="B46" s="4" t="str">
        <f>IF(I46=0,"",VLOOKUP(J46,seriesName!A:B,2,TRUE))</f>
        <v>杜宾</v>
      </c>
      <c r="C46" s="4" t="s">
        <v>101</v>
      </c>
      <c r="D46" s="28">
        <v>52</v>
      </c>
      <c r="E46" s="28">
        <v>9</v>
      </c>
      <c r="F46" s="28">
        <f>D46+VLOOKUP(E46,BuildupTable!L:O,4,FALSE)</f>
        <v>82</v>
      </c>
      <c r="G46" s="57">
        <v>8</v>
      </c>
      <c r="H46" s="28" t="s">
        <v>2353</v>
      </c>
      <c r="I46" s="28">
        <v>1</v>
      </c>
      <c r="J46" s="28">
        <v>8</v>
      </c>
      <c r="K46" s="28">
        <v>10003</v>
      </c>
      <c r="L46" s="28">
        <v>20</v>
      </c>
      <c r="M46" s="28">
        <v>4</v>
      </c>
      <c r="N46" s="28">
        <v>7000</v>
      </c>
      <c r="O46" s="28">
        <v>0</v>
      </c>
      <c r="P46" s="28">
        <v>2</v>
      </c>
      <c r="Q46" s="28">
        <v>1</v>
      </c>
      <c r="R46" s="28">
        <v>1</v>
      </c>
      <c r="S46" s="28">
        <v>-2</v>
      </c>
      <c r="T46" s="28">
        <v>0</v>
      </c>
      <c r="U46" s="28">
        <v>0</v>
      </c>
      <c r="V46" s="28">
        <v>0</v>
      </c>
      <c r="W46" s="28">
        <v>4</v>
      </c>
      <c r="X46" s="28">
        <v>0</v>
      </c>
      <c r="Y46" s="58">
        <v>0</v>
      </c>
      <c r="Z46" s="58">
        <v>1</v>
      </c>
      <c r="AA46" s="58">
        <v>0</v>
      </c>
      <c r="AB46" s="28">
        <v>17</v>
      </c>
      <c r="AC46" s="28">
        <v>30</v>
      </c>
      <c r="AD46" s="28">
        <v>91</v>
      </c>
      <c r="AE46" s="28">
        <v>0</v>
      </c>
      <c r="AF46" s="28">
        <v>0</v>
      </c>
      <c r="AG46" s="28">
        <v>1</v>
      </c>
      <c r="AH46" s="28">
        <v>1</v>
      </c>
      <c r="AI46" s="28">
        <v>1</v>
      </c>
      <c r="AJ46" s="28">
        <v>0</v>
      </c>
      <c r="AK46" s="28">
        <v>0</v>
      </c>
      <c r="AL46" s="28" t="s">
        <v>2309</v>
      </c>
      <c r="AM46" s="4"/>
      <c r="AN46" s="4"/>
    </row>
    <row r="47" spans="1:40">
      <c r="A47" s="4">
        <v>1</v>
      </c>
      <c r="B47" s="4" t="str">
        <f>IF(I47=0,"",VLOOKUP(J47,seriesName!A:B,2,TRUE))</f>
        <v>合金</v>
      </c>
      <c r="C47" s="4" t="s">
        <v>103</v>
      </c>
      <c r="D47" s="28">
        <v>10</v>
      </c>
      <c r="E47" s="28">
        <v>2</v>
      </c>
      <c r="F47" s="28">
        <f>D47+VLOOKUP(E47,BuildupTable!L:O,4,FALSE)</f>
        <v>62</v>
      </c>
      <c r="G47" s="57">
        <v>9</v>
      </c>
      <c r="H47" s="28" t="s">
        <v>2354</v>
      </c>
      <c r="I47" s="28">
        <v>1</v>
      </c>
      <c r="J47" s="28">
        <v>9</v>
      </c>
      <c r="K47" s="28">
        <v>3001</v>
      </c>
      <c r="L47" s="28">
        <v>3</v>
      </c>
      <c r="M47" s="28">
        <v>1</v>
      </c>
      <c r="N47" s="28">
        <v>500</v>
      </c>
      <c r="O47" s="28">
        <v>1500</v>
      </c>
      <c r="P47" s="28">
        <v>2</v>
      </c>
      <c r="Q47" s="28">
        <v>0</v>
      </c>
      <c r="R47" s="28">
        <v>0</v>
      </c>
      <c r="S47" s="28">
        <v>-1</v>
      </c>
      <c r="T47" s="28">
        <v>0</v>
      </c>
      <c r="U47" s="28">
        <v>-1</v>
      </c>
      <c r="V47" s="28">
        <v>-1</v>
      </c>
      <c r="W47" s="28">
        <v>0</v>
      </c>
      <c r="X47" s="28">
        <v>0</v>
      </c>
      <c r="Y47" s="58">
        <v>0</v>
      </c>
      <c r="Z47" s="58">
        <v>0</v>
      </c>
      <c r="AA47" s="58">
        <v>0</v>
      </c>
      <c r="AB47" s="28">
        <v>14</v>
      </c>
      <c r="AC47" s="28">
        <v>0</v>
      </c>
      <c r="AD47" s="28">
        <v>0</v>
      </c>
      <c r="AE47" s="28">
        <v>0</v>
      </c>
      <c r="AF47" s="28">
        <v>0</v>
      </c>
      <c r="AG47" s="28">
        <v>1</v>
      </c>
      <c r="AH47" s="28">
        <v>0</v>
      </c>
      <c r="AI47" s="28">
        <v>0</v>
      </c>
      <c r="AJ47" s="28">
        <v>0</v>
      </c>
      <c r="AK47" s="28">
        <v>0</v>
      </c>
      <c r="AL47" s="28" t="s">
        <v>2309</v>
      </c>
      <c r="AM47" s="4"/>
      <c r="AN47" s="4"/>
    </row>
    <row r="48" spans="1:40">
      <c r="A48" s="4">
        <v>2</v>
      </c>
      <c r="B48" s="4" t="str">
        <f>IF(I48=0,"",VLOOKUP(J48,seriesName!A:B,2,TRUE))</f>
        <v>合金</v>
      </c>
      <c r="C48" s="4" t="s">
        <v>106</v>
      </c>
      <c r="D48" s="28">
        <v>10</v>
      </c>
      <c r="E48" s="28">
        <v>2</v>
      </c>
      <c r="F48" s="28">
        <f>D48+VLOOKUP(E48,BuildupTable!L:O,4,FALSE)</f>
        <v>62</v>
      </c>
      <c r="G48" s="57">
        <v>9</v>
      </c>
      <c r="H48" s="28" t="s">
        <v>2355</v>
      </c>
      <c r="I48" s="28">
        <v>1</v>
      </c>
      <c r="J48" s="28">
        <v>9</v>
      </c>
      <c r="K48" s="28">
        <v>3001</v>
      </c>
      <c r="L48" s="28">
        <v>3</v>
      </c>
      <c r="M48" s="28">
        <v>1</v>
      </c>
      <c r="N48" s="28">
        <v>500</v>
      </c>
      <c r="O48" s="28">
        <v>1500</v>
      </c>
      <c r="P48" s="28">
        <v>2</v>
      </c>
      <c r="Q48" s="28">
        <v>0</v>
      </c>
      <c r="R48" s="28">
        <v>0</v>
      </c>
      <c r="S48" s="28">
        <v>-1</v>
      </c>
      <c r="T48" s="28">
        <v>0</v>
      </c>
      <c r="U48" s="28">
        <v>-1</v>
      </c>
      <c r="V48" s="28">
        <v>-1</v>
      </c>
      <c r="W48" s="28">
        <v>0</v>
      </c>
      <c r="X48" s="28">
        <v>0</v>
      </c>
      <c r="Y48" s="58">
        <v>0</v>
      </c>
      <c r="Z48" s="58">
        <v>0</v>
      </c>
      <c r="AA48" s="58">
        <v>0</v>
      </c>
      <c r="AB48" s="28">
        <v>85</v>
      </c>
      <c r="AC48" s="28">
        <v>0</v>
      </c>
      <c r="AD48" s="28">
        <v>0</v>
      </c>
      <c r="AE48" s="28">
        <v>0</v>
      </c>
      <c r="AF48" s="28">
        <v>0</v>
      </c>
      <c r="AG48" s="28">
        <v>1</v>
      </c>
      <c r="AH48" s="28">
        <v>0</v>
      </c>
      <c r="AI48" s="28">
        <v>0</v>
      </c>
      <c r="AJ48" s="28">
        <v>0</v>
      </c>
      <c r="AK48" s="28">
        <v>0</v>
      </c>
      <c r="AL48" s="28" t="s">
        <v>2309</v>
      </c>
      <c r="AM48" s="4"/>
      <c r="AN48" s="4"/>
    </row>
    <row r="49" spans="1:40">
      <c r="A49" s="4">
        <v>3</v>
      </c>
      <c r="B49" s="4" t="str">
        <f>IF(I49=0,"",VLOOKUP(J49,seriesName!A:B,2,TRUE))</f>
        <v>合金</v>
      </c>
      <c r="C49" s="4" t="s">
        <v>108</v>
      </c>
      <c r="D49" s="28">
        <v>10</v>
      </c>
      <c r="E49" s="28">
        <v>2</v>
      </c>
      <c r="F49" s="28">
        <f>D49+VLOOKUP(E49,BuildupTable!L:O,4,FALSE)</f>
        <v>62</v>
      </c>
      <c r="G49" s="57">
        <v>9</v>
      </c>
      <c r="H49" s="28" t="s">
        <v>2356</v>
      </c>
      <c r="I49" s="28">
        <v>1</v>
      </c>
      <c r="J49" s="28">
        <v>9</v>
      </c>
      <c r="K49" s="28">
        <v>3001</v>
      </c>
      <c r="L49" s="28">
        <v>3</v>
      </c>
      <c r="M49" s="28">
        <v>1</v>
      </c>
      <c r="N49" s="28">
        <v>500</v>
      </c>
      <c r="O49" s="28">
        <v>1500</v>
      </c>
      <c r="P49" s="28">
        <v>2</v>
      </c>
      <c r="Q49" s="28">
        <v>0</v>
      </c>
      <c r="R49" s="28">
        <v>0</v>
      </c>
      <c r="S49" s="28">
        <v>-1</v>
      </c>
      <c r="T49" s="28">
        <v>0</v>
      </c>
      <c r="U49" s="28">
        <v>-1</v>
      </c>
      <c r="V49" s="28">
        <v>-1</v>
      </c>
      <c r="W49" s="28">
        <v>0</v>
      </c>
      <c r="X49" s="28">
        <v>0</v>
      </c>
      <c r="Y49" s="58">
        <v>0</v>
      </c>
      <c r="Z49" s="58">
        <v>0</v>
      </c>
      <c r="AA49" s="58">
        <v>0</v>
      </c>
      <c r="AB49" s="28">
        <v>6</v>
      </c>
      <c r="AC49" s="28">
        <v>0</v>
      </c>
      <c r="AD49" s="28">
        <v>0</v>
      </c>
      <c r="AE49" s="28">
        <v>0</v>
      </c>
      <c r="AF49" s="28">
        <v>0</v>
      </c>
      <c r="AG49" s="28">
        <v>1</v>
      </c>
      <c r="AH49" s="28">
        <v>0</v>
      </c>
      <c r="AI49" s="28">
        <v>0</v>
      </c>
      <c r="AJ49" s="28">
        <v>0</v>
      </c>
      <c r="AK49" s="28">
        <v>0</v>
      </c>
      <c r="AL49" s="28" t="s">
        <v>2309</v>
      </c>
      <c r="AM49" s="4"/>
      <c r="AN49" s="4"/>
    </row>
    <row r="50" spans="1:40">
      <c r="A50" s="4">
        <v>4</v>
      </c>
      <c r="B50" s="4" t="str">
        <f>IF(I50=0,"",VLOOKUP(J50,seriesName!A:B,2,TRUE))</f>
        <v>合金</v>
      </c>
      <c r="C50" s="4" t="s">
        <v>109</v>
      </c>
      <c r="D50" s="28">
        <v>10</v>
      </c>
      <c r="E50" s="28">
        <v>2</v>
      </c>
      <c r="F50" s="28">
        <f>D50+VLOOKUP(E50,BuildupTable!L:O,4,FALSE)</f>
        <v>62</v>
      </c>
      <c r="G50" s="57">
        <v>9</v>
      </c>
      <c r="H50" s="28" t="s">
        <v>2357</v>
      </c>
      <c r="I50" s="28">
        <v>1</v>
      </c>
      <c r="J50" s="28">
        <v>9</v>
      </c>
      <c r="K50" s="28">
        <v>3001</v>
      </c>
      <c r="L50" s="28">
        <v>3</v>
      </c>
      <c r="M50" s="28">
        <v>1</v>
      </c>
      <c r="N50" s="28">
        <v>500</v>
      </c>
      <c r="O50" s="28">
        <v>1500</v>
      </c>
      <c r="P50" s="28">
        <v>2</v>
      </c>
      <c r="Q50" s="28">
        <v>0</v>
      </c>
      <c r="R50" s="28">
        <v>0</v>
      </c>
      <c r="S50" s="28">
        <v>-1</v>
      </c>
      <c r="T50" s="28">
        <v>0</v>
      </c>
      <c r="U50" s="28">
        <v>-1</v>
      </c>
      <c r="V50" s="28">
        <v>-1</v>
      </c>
      <c r="W50" s="28">
        <v>0</v>
      </c>
      <c r="X50" s="28">
        <v>0</v>
      </c>
      <c r="Y50" s="58">
        <v>0</v>
      </c>
      <c r="Z50" s="58">
        <v>0</v>
      </c>
      <c r="AA50" s="58">
        <v>0</v>
      </c>
      <c r="AB50" s="28">
        <v>14</v>
      </c>
      <c r="AC50" s="28">
        <v>6</v>
      </c>
      <c r="AD50" s="28">
        <v>0</v>
      </c>
      <c r="AE50" s="28">
        <v>0</v>
      </c>
      <c r="AF50" s="28">
        <v>0</v>
      </c>
      <c r="AG50" s="28">
        <v>1</v>
      </c>
      <c r="AH50" s="28">
        <v>1</v>
      </c>
      <c r="AI50" s="28">
        <v>0</v>
      </c>
      <c r="AJ50" s="28">
        <v>0</v>
      </c>
      <c r="AK50" s="28">
        <v>0</v>
      </c>
      <c r="AL50" s="28" t="s">
        <v>2309</v>
      </c>
      <c r="AM50" s="4"/>
      <c r="AN50" s="4"/>
    </row>
    <row r="51" spans="1:40">
      <c r="A51" s="4">
        <v>5</v>
      </c>
      <c r="B51" s="4" t="str">
        <f>IF(I51=0,"",VLOOKUP(J51,seriesName!A:B,2,TRUE))</f>
        <v>合金</v>
      </c>
      <c r="C51" s="4" t="s">
        <v>110</v>
      </c>
      <c r="D51" s="28">
        <v>10</v>
      </c>
      <c r="E51" s="28">
        <v>2</v>
      </c>
      <c r="F51" s="28">
        <f>D51+VLOOKUP(E51,BuildupTable!L:O,4,FALSE)</f>
        <v>62</v>
      </c>
      <c r="G51" s="57">
        <v>9</v>
      </c>
      <c r="H51" s="28" t="s">
        <v>2358</v>
      </c>
      <c r="I51" s="28">
        <v>1</v>
      </c>
      <c r="J51" s="28">
        <v>9</v>
      </c>
      <c r="K51" s="28">
        <v>3001</v>
      </c>
      <c r="L51" s="28">
        <v>3</v>
      </c>
      <c r="M51" s="28">
        <v>1</v>
      </c>
      <c r="N51" s="28">
        <v>500</v>
      </c>
      <c r="O51" s="28">
        <v>1500</v>
      </c>
      <c r="P51" s="28">
        <v>2</v>
      </c>
      <c r="Q51" s="28">
        <v>0</v>
      </c>
      <c r="R51" s="28">
        <v>0</v>
      </c>
      <c r="S51" s="28">
        <v>-1</v>
      </c>
      <c r="T51" s="28">
        <v>0</v>
      </c>
      <c r="U51" s="28">
        <v>-1</v>
      </c>
      <c r="V51" s="28">
        <v>-1</v>
      </c>
      <c r="W51" s="28">
        <v>0</v>
      </c>
      <c r="X51" s="28">
        <v>0</v>
      </c>
      <c r="Y51" s="58">
        <v>0</v>
      </c>
      <c r="Z51" s="58">
        <v>0</v>
      </c>
      <c r="AA51" s="58">
        <v>0</v>
      </c>
      <c r="AB51" s="28">
        <v>85</v>
      </c>
      <c r="AC51" s="28">
        <v>0</v>
      </c>
      <c r="AD51" s="28">
        <v>0</v>
      </c>
      <c r="AE51" s="28">
        <v>0</v>
      </c>
      <c r="AF51" s="28">
        <v>0</v>
      </c>
      <c r="AG51" s="28">
        <v>1</v>
      </c>
      <c r="AH51" s="28">
        <v>0</v>
      </c>
      <c r="AI51" s="28">
        <v>0</v>
      </c>
      <c r="AJ51" s="28">
        <v>0</v>
      </c>
      <c r="AK51" s="28">
        <v>0</v>
      </c>
      <c r="AL51" s="28" t="s">
        <v>2309</v>
      </c>
      <c r="AM51" s="4"/>
      <c r="AN51" s="4"/>
    </row>
    <row r="52" spans="1:40">
      <c r="A52" s="4">
        <v>1</v>
      </c>
      <c r="B52" s="4" t="str">
        <f>IF(I52=0,"",VLOOKUP(J52,seriesName!A:B,2,TRUE))</f>
        <v>合金S</v>
      </c>
      <c r="C52" s="4" t="s">
        <v>112</v>
      </c>
      <c r="D52" s="28">
        <v>32</v>
      </c>
      <c r="E52" s="28">
        <v>6</v>
      </c>
      <c r="F52" s="28">
        <f>D52+VLOOKUP(E52,BuildupTable!L:O,4,FALSE)</f>
        <v>32</v>
      </c>
      <c r="G52" s="57">
        <v>10</v>
      </c>
      <c r="H52" s="28" t="s">
        <v>2359</v>
      </c>
      <c r="I52" s="28">
        <v>1</v>
      </c>
      <c r="J52" s="28">
        <v>10</v>
      </c>
      <c r="K52" s="28">
        <v>8005</v>
      </c>
      <c r="L52" s="28">
        <v>3</v>
      </c>
      <c r="M52" s="28">
        <v>3</v>
      </c>
      <c r="N52" s="28">
        <v>4000</v>
      </c>
      <c r="O52" s="28">
        <v>12000</v>
      </c>
      <c r="P52" s="28">
        <v>2</v>
      </c>
      <c r="Q52" s="28">
        <v>1</v>
      </c>
      <c r="R52" s="28">
        <v>1</v>
      </c>
      <c r="S52" s="28">
        <v>-1</v>
      </c>
      <c r="T52" s="28">
        <v>0</v>
      </c>
      <c r="U52" s="28">
        <v>-1</v>
      </c>
      <c r="V52" s="28">
        <v>-1</v>
      </c>
      <c r="W52" s="28">
        <v>0</v>
      </c>
      <c r="X52" s="28">
        <v>0</v>
      </c>
      <c r="Y52" s="58">
        <v>1</v>
      </c>
      <c r="Z52" s="58">
        <v>0</v>
      </c>
      <c r="AA52" s="58">
        <v>0</v>
      </c>
      <c r="AB52" s="28">
        <v>14</v>
      </c>
      <c r="AC52" s="28">
        <v>25</v>
      </c>
      <c r="AD52" s="28">
        <v>0</v>
      </c>
      <c r="AE52" s="28">
        <v>0</v>
      </c>
      <c r="AF52" s="28">
        <v>0</v>
      </c>
      <c r="AG52" s="28">
        <v>1</v>
      </c>
      <c r="AH52" s="28">
        <v>1</v>
      </c>
      <c r="AI52" s="28">
        <v>0</v>
      </c>
      <c r="AJ52" s="28">
        <v>0</v>
      </c>
      <c r="AK52" s="28">
        <v>0</v>
      </c>
      <c r="AL52" s="28" t="s">
        <v>2309</v>
      </c>
      <c r="AM52" s="4"/>
      <c r="AN52" s="4"/>
    </row>
    <row r="53" spans="1:40">
      <c r="A53" s="4">
        <v>2</v>
      </c>
      <c r="B53" s="4" t="str">
        <f>IF(I53=0,"",VLOOKUP(J53,seriesName!A:B,2,TRUE))</f>
        <v>合金S</v>
      </c>
      <c r="C53" s="4" t="s">
        <v>114</v>
      </c>
      <c r="D53" s="28">
        <v>32</v>
      </c>
      <c r="E53" s="28">
        <v>6</v>
      </c>
      <c r="F53" s="28">
        <f>D53+VLOOKUP(E53,BuildupTable!L:O,4,FALSE)</f>
        <v>32</v>
      </c>
      <c r="G53" s="57">
        <v>10</v>
      </c>
      <c r="H53" s="28" t="s">
        <v>2360</v>
      </c>
      <c r="I53" s="28">
        <v>1</v>
      </c>
      <c r="J53" s="28">
        <v>10</v>
      </c>
      <c r="K53" s="28">
        <v>8005</v>
      </c>
      <c r="L53" s="28">
        <v>3</v>
      </c>
      <c r="M53" s="28">
        <v>3</v>
      </c>
      <c r="N53" s="28">
        <v>4000</v>
      </c>
      <c r="O53" s="28">
        <v>12000</v>
      </c>
      <c r="P53" s="28">
        <v>2</v>
      </c>
      <c r="Q53" s="28">
        <v>1</v>
      </c>
      <c r="R53" s="28">
        <v>1</v>
      </c>
      <c r="S53" s="28">
        <v>-1</v>
      </c>
      <c r="T53" s="28">
        <v>0</v>
      </c>
      <c r="U53" s="28">
        <v>-1</v>
      </c>
      <c r="V53" s="28">
        <v>-1</v>
      </c>
      <c r="W53" s="28">
        <v>0</v>
      </c>
      <c r="X53" s="28">
        <v>0</v>
      </c>
      <c r="Y53" s="58">
        <v>0</v>
      </c>
      <c r="Z53" s="58">
        <v>1</v>
      </c>
      <c r="AA53" s="58">
        <v>0</v>
      </c>
      <c r="AB53" s="28">
        <v>85</v>
      </c>
      <c r="AC53" s="28">
        <v>0</v>
      </c>
      <c r="AD53" s="28">
        <v>0</v>
      </c>
      <c r="AE53" s="28">
        <v>0</v>
      </c>
      <c r="AF53" s="28">
        <v>0</v>
      </c>
      <c r="AG53" s="28">
        <v>2</v>
      </c>
      <c r="AH53" s="28">
        <v>0</v>
      </c>
      <c r="AI53" s="28">
        <v>0</v>
      </c>
      <c r="AJ53" s="28">
        <v>0</v>
      </c>
      <c r="AK53" s="28">
        <v>0</v>
      </c>
      <c r="AL53" s="28" t="s">
        <v>2309</v>
      </c>
      <c r="AM53" s="4"/>
      <c r="AN53" s="4"/>
    </row>
    <row r="54" spans="1:40">
      <c r="A54" s="4">
        <v>3</v>
      </c>
      <c r="B54" s="4" t="str">
        <f>IF(I54=0,"",VLOOKUP(J54,seriesName!A:B,2,TRUE))</f>
        <v>合金S</v>
      </c>
      <c r="C54" s="4" t="s">
        <v>115</v>
      </c>
      <c r="D54" s="28">
        <v>32</v>
      </c>
      <c r="E54" s="28">
        <v>6</v>
      </c>
      <c r="F54" s="28">
        <f>D54+VLOOKUP(E54,BuildupTable!L:O,4,FALSE)</f>
        <v>32</v>
      </c>
      <c r="G54" s="57">
        <v>10</v>
      </c>
      <c r="H54" s="28" t="s">
        <v>2361</v>
      </c>
      <c r="I54" s="28">
        <v>1</v>
      </c>
      <c r="J54" s="28">
        <v>10</v>
      </c>
      <c r="K54" s="28">
        <v>8005</v>
      </c>
      <c r="L54" s="28">
        <v>3</v>
      </c>
      <c r="M54" s="28">
        <v>3</v>
      </c>
      <c r="N54" s="28">
        <v>4000</v>
      </c>
      <c r="O54" s="28">
        <v>12000</v>
      </c>
      <c r="P54" s="28">
        <v>2</v>
      </c>
      <c r="Q54" s="28">
        <v>1</v>
      </c>
      <c r="R54" s="28">
        <v>1</v>
      </c>
      <c r="S54" s="28">
        <v>-1</v>
      </c>
      <c r="T54" s="28">
        <v>0</v>
      </c>
      <c r="U54" s="28">
        <v>-1</v>
      </c>
      <c r="V54" s="28">
        <v>-1</v>
      </c>
      <c r="W54" s="28">
        <v>0</v>
      </c>
      <c r="X54" s="28">
        <v>0</v>
      </c>
      <c r="Y54" s="58">
        <v>1</v>
      </c>
      <c r="Z54" s="58">
        <v>0</v>
      </c>
      <c r="AA54" s="58">
        <v>0</v>
      </c>
      <c r="AB54" s="28">
        <v>14</v>
      </c>
      <c r="AC54" s="28">
        <v>6</v>
      </c>
      <c r="AD54" s="28">
        <v>0</v>
      </c>
      <c r="AE54" s="28">
        <v>0</v>
      </c>
      <c r="AF54" s="28">
        <v>0</v>
      </c>
      <c r="AG54" s="28">
        <v>1</v>
      </c>
      <c r="AH54" s="28">
        <v>2</v>
      </c>
      <c r="AI54" s="28">
        <v>0</v>
      </c>
      <c r="AJ54" s="28">
        <v>0</v>
      </c>
      <c r="AK54" s="28">
        <v>0</v>
      </c>
      <c r="AL54" s="28" t="s">
        <v>2309</v>
      </c>
      <c r="AM54" s="4"/>
      <c r="AN54" s="4"/>
    </row>
    <row r="55" spans="1:40">
      <c r="A55" s="4">
        <v>4</v>
      </c>
      <c r="B55" s="4" t="str">
        <f>IF(I55=0,"",VLOOKUP(J55,seriesName!A:B,2,TRUE))</f>
        <v>合金S</v>
      </c>
      <c r="C55" s="4" t="s">
        <v>116</v>
      </c>
      <c r="D55" s="28">
        <v>32</v>
      </c>
      <c r="E55" s="28">
        <v>6</v>
      </c>
      <c r="F55" s="28">
        <f>D55+VLOOKUP(E55,BuildupTable!L:O,4,FALSE)</f>
        <v>32</v>
      </c>
      <c r="G55" s="57">
        <v>10</v>
      </c>
      <c r="H55" s="28" t="s">
        <v>2362</v>
      </c>
      <c r="I55" s="28">
        <v>1</v>
      </c>
      <c r="J55" s="28">
        <v>10</v>
      </c>
      <c r="K55" s="28">
        <v>8005</v>
      </c>
      <c r="L55" s="28">
        <v>3</v>
      </c>
      <c r="M55" s="28">
        <v>3</v>
      </c>
      <c r="N55" s="28">
        <v>4000</v>
      </c>
      <c r="O55" s="28">
        <v>12000</v>
      </c>
      <c r="P55" s="28">
        <v>2</v>
      </c>
      <c r="Q55" s="28">
        <v>1</v>
      </c>
      <c r="R55" s="28">
        <v>1</v>
      </c>
      <c r="S55" s="28">
        <v>-1</v>
      </c>
      <c r="T55" s="28">
        <v>0</v>
      </c>
      <c r="U55" s="28">
        <v>-1</v>
      </c>
      <c r="V55" s="28">
        <v>-1</v>
      </c>
      <c r="W55" s="28">
        <v>0</v>
      </c>
      <c r="X55" s="28">
        <v>0</v>
      </c>
      <c r="Y55" s="58">
        <v>2</v>
      </c>
      <c r="Z55" s="58">
        <v>0</v>
      </c>
      <c r="AA55" s="58">
        <v>0</v>
      </c>
      <c r="AB55" s="28">
        <v>14</v>
      </c>
      <c r="AC55" s="28">
        <v>6</v>
      </c>
      <c r="AD55" s="28">
        <v>0</v>
      </c>
      <c r="AE55" s="28">
        <v>0</v>
      </c>
      <c r="AF55" s="28">
        <v>0</v>
      </c>
      <c r="AG55" s="28">
        <v>2</v>
      </c>
      <c r="AH55" s="28">
        <v>1</v>
      </c>
      <c r="AI55" s="28">
        <v>0</v>
      </c>
      <c r="AJ55" s="28">
        <v>0</v>
      </c>
      <c r="AK55" s="28">
        <v>0</v>
      </c>
      <c r="AL55" s="28" t="s">
        <v>2309</v>
      </c>
      <c r="AM55" s="4"/>
      <c r="AN55" s="4"/>
    </row>
    <row r="56" spans="1:40">
      <c r="A56" s="4">
        <v>5</v>
      </c>
      <c r="B56" s="4" t="str">
        <f>IF(I56=0,"",VLOOKUP(J56,seriesName!A:B,2,TRUE))</f>
        <v>合金S</v>
      </c>
      <c r="C56" s="4" t="s">
        <v>117</v>
      </c>
      <c r="D56" s="28">
        <v>32</v>
      </c>
      <c r="E56" s="28">
        <v>6</v>
      </c>
      <c r="F56" s="28">
        <f>D56+VLOOKUP(E56,BuildupTable!L:O,4,FALSE)</f>
        <v>32</v>
      </c>
      <c r="G56" s="57">
        <v>10</v>
      </c>
      <c r="H56" s="28" t="s">
        <v>2363</v>
      </c>
      <c r="I56" s="28">
        <v>1</v>
      </c>
      <c r="J56" s="28">
        <v>10</v>
      </c>
      <c r="K56" s="28">
        <v>8005</v>
      </c>
      <c r="L56" s="28">
        <v>3</v>
      </c>
      <c r="M56" s="28">
        <v>3</v>
      </c>
      <c r="N56" s="28">
        <v>4000</v>
      </c>
      <c r="O56" s="28">
        <v>12000</v>
      </c>
      <c r="P56" s="28">
        <v>2</v>
      </c>
      <c r="Q56" s="28">
        <v>1</v>
      </c>
      <c r="R56" s="28">
        <v>1</v>
      </c>
      <c r="S56" s="28">
        <v>-1</v>
      </c>
      <c r="T56" s="28">
        <v>0</v>
      </c>
      <c r="U56" s="28">
        <v>-1</v>
      </c>
      <c r="V56" s="28">
        <v>-1</v>
      </c>
      <c r="W56" s="28">
        <v>0</v>
      </c>
      <c r="X56" s="28">
        <v>0</v>
      </c>
      <c r="Y56" s="58">
        <v>0</v>
      </c>
      <c r="Z56" s="58">
        <v>1</v>
      </c>
      <c r="AA56" s="58">
        <v>0</v>
      </c>
      <c r="AB56" s="28">
        <v>85</v>
      </c>
      <c r="AC56" s="28">
        <v>6</v>
      </c>
      <c r="AD56" s="28">
        <v>0</v>
      </c>
      <c r="AE56" s="28">
        <v>0</v>
      </c>
      <c r="AF56" s="28">
        <v>0</v>
      </c>
      <c r="AG56" s="28">
        <v>1</v>
      </c>
      <c r="AH56" s="28">
        <v>1</v>
      </c>
      <c r="AI56" s="28">
        <v>0</v>
      </c>
      <c r="AJ56" s="28">
        <v>0</v>
      </c>
      <c r="AK56" s="28">
        <v>0</v>
      </c>
      <c r="AL56" s="28" t="s">
        <v>2309</v>
      </c>
      <c r="AM56" s="4"/>
      <c r="AN56" s="4"/>
    </row>
    <row r="57" spans="1:40">
      <c r="A57" s="4">
        <v>1</v>
      </c>
      <c r="B57" s="4" t="str">
        <f>IF(I57=0,"",VLOOKUP(J57,seriesName!A:B,2,TRUE))</f>
        <v>铸铁</v>
      </c>
      <c r="C57" s="4" t="s">
        <v>119</v>
      </c>
      <c r="D57" s="28">
        <v>18</v>
      </c>
      <c r="E57" s="28">
        <v>3</v>
      </c>
      <c r="F57" s="28">
        <f>D57+VLOOKUP(E57,BuildupTable!L:O,4,FALSE)</f>
        <v>68</v>
      </c>
      <c r="G57" s="57">
        <v>11</v>
      </c>
      <c r="H57" s="28" t="s">
        <v>2364</v>
      </c>
      <c r="I57" s="28">
        <v>1</v>
      </c>
      <c r="J57" s="28">
        <v>11</v>
      </c>
      <c r="K57" s="28">
        <v>4001</v>
      </c>
      <c r="L57" s="28">
        <v>13</v>
      </c>
      <c r="M57" s="28">
        <v>1</v>
      </c>
      <c r="N57" s="28">
        <v>1000</v>
      </c>
      <c r="O57" s="28">
        <v>3000</v>
      </c>
      <c r="P57" s="28">
        <v>2</v>
      </c>
      <c r="Q57" s="28">
        <v>0</v>
      </c>
      <c r="R57" s="28">
        <v>0</v>
      </c>
      <c r="S57" s="28">
        <v>-1</v>
      </c>
      <c r="T57" s="28">
        <v>-1</v>
      </c>
      <c r="U57" s="28">
        <v>0</v>
      </c>
      <c r="V57" s="28">
        <v>1</v>
      </c>
      <c r="W57" s="28">
        <v>0</v>
      </c>
      <c r="X57" s="28">
        <v>0</v>
      </c>
      <c r="Y57" s="58">
        <v>0</v>
      </c>
      <c r="Z57" s="58">
        <v>0</v>
      </c>
      <c r="AA57" s="58">
        <v>0</v>
      </c>
      <c r="AB57" s="28">
        <v>62</v>
      </c>
      <c r="AC57" s="28">
        <v>0</v>
      </c>
      <c r="AD57" s="28">
        <v>0</v>
      </c>
      <c r="AE57" s="28">
        <v>0</v>
      </c>
      <c r="AF57" s="28">
        <v>0</v>
      </c>
      <c r="AG57" s="28">
        <v>1</v>
      </c>
      <c r="AH57" s="28">
        <v>0</v>
      </c>
      <c r="AI57" s="28">
        <v>0</v>
      </c>
      <c r="AJ57" s="28">
        <v>0</v>
      </c>
      <c r="AK57" s="28">
        <v>0</v>
      </c>
      <c r="AL57" s="28" t="s">
        <v>2309</v>
      </c>
      <c r="AM57" s="4"/>
      <c r="AN57" s="4"/>
    </row>
    <row r="58" spans="1:40">
      <c r="A58" s="4">
        <v>2</v>
      </c>
      <c r="B58" s="4" t="str">
        <f>IF(I58=0,"",VLOOKUP(J58,seriesName!A:B,2,TRUE))</f>
        <v>铸铁</v>
      </c>
      <c r="C58" s="4" t="s">
        <v>122</v>
      </c>
      <c r="D58" s="28">
        <v>18</v>
      </c>
      <c r="E58" s="28">
        <v>3</v>
      </c>
      <c r="F58" s="28">
        <f>D58+VLOOKUP(E58,BuildupTable!L:O,4,FALSE)</f>
        <v>68</v>
      </c>
      <c r="G58" s="57">
        <v>11</v>
      </c>
      <c r="H58" s="28" t="s">
        <v>2365</v>
      </c>
      <c r="I58" s="28">
        <v>1</v>
      </c>
      <c r="J58" s="28">
        <v>11</v>
      </c>
      <c r="K58" s="28">
        <v>4001</v>
      </c>
      <c r="L58" s="28">
        <v>13</v>
      </c>
      <c r="M58" s="28">
        <v>1</v>
      </c>
      <c r="N58" s="28">
        <v>1000</v>
      </c>
      <c r="O58" s="28">
        <v>3000</v>
      </c>
      <c r="P58" s="28">
        <v>2</v>
      </c>
      <c r="Q58" s="28">
        <v>0</v>
      </c>
      <c r="R58" s="28">
        <v>0</v>
      </c>
      <c r="S58" s="28">
        <v>-1</v>
      </c>
      <c r="T58" s="28">
        <v>-1</v>
      </c>
      <c r="U58" s="28">
        <v>0</v>
      </c>
      <c r="V58" s="28">
        <v>1</v>
      </c>
      <c r="W58" s="28">
        <v>0</v>
      </c>
      <c r="X58" s="28">
        <v>0</v>
      </c>
      <c r="Y58" s="58">
        <v>0</v>
      </c>
      <c r="Z58" s="58">
        <v>0</v>
      </c>
      <c r="AA58" s="58">
        <v>0</v>
      </c>
      <c r="AB58" s="28">
        <v>62</v>
      </c>
      <c r="AC58" s="28">
        <v>0</v>
      </c>
      <c r="AD58" s="28">
        <v>0</v>
      </c>
      <c r="AE58" s="28">
        <v>0</v>
      </c>
      <c r="AF58" s="28">
        <v>0</v>
      </c>
      <c r="AG58" s="28">
        <v>1</v>
      </c>
      <c r="AH58" s="28">
        <v>0</v>
      </c>
      <c r="AI58" s="28">
        <v>0</v>
      </c>
      <c r="AJ58" s="28">
        <v>0</v>
      </c>
      <c r="AK58" s="28">
        <v>0</v>
      </c>
      <c r="AL58" s="28" t="s">
        <v>2309</v>
      </c>
      <c r="AM58" s="4"/>
      <c r="AN58" s="4"/>
    </row>
    <row r="59" spans="1:40">
      <c r="A59" s="4">
        <v>3</v>
      </c>
      <c r="B59" s="4" t="str">
        <f>IF(I59=0,"",VLOOKUP(J59,seriesName!A:B,2,TRUE))</f>
        <v>铸铁</v>
      </c>
      <c r="C59" s="4" t="s">
        <v>123</v>
      </c>
      <c r="D59" s="28">
        <v>18</v>
      </c>
      <c r="E59" s="28">
        <v>3</v>
      </c>
      <c r="F59" s="28">
        <f>D59+VLOOKUP(E59,BuildupTable!L:O,4,FALSE)</f>
        <v>68</v>
      </c>
      <c r="G59" s="57">
        <v>11</v>
      </c>
      <c r="H59" s="28" t="s">
        <v>2366</v>
      </c>
      <c r="I59" s="28">
        <v>1</v>
      </c>
      <c r="J59" s="28">
        <v>11</v>
      </c>
      <c r="K59" s="28">
        <v>4001</v>
      </c>
      <c r="L59" s="28">
        <v>13</v>
      </c>
      <c r="M59" s="28">
        <v>1</v>
      </c>
      <c r="N59" s="28">
        <v>1000</v>
      </c>
      <c r="O59" s="28">
        <v>3000</v>
      </c>
      <c r="P59" s="28">
        <v>2</v>
      </c>
      <c r="Q59" s="28">
        <v>0</v>
      </c>
      <c r="R59" s="28">
        <v>0</v>
      </c>
      <c r="S59" s="28">
        <v>-1</v>
      </c>
      <c r="T59" s="28">
        <v>-1</v>
      </c>
      <c r="U59" s="28">
        <v>0</v>
      </c>
      <c r="V59" s="28">
        <v>1</v>
      </c>
      <c r="W59" s="28">
        <v>0</v>
      </c>
      <c r="X59" s="28">
        <v>0</v>
      </c>
      <c r="Y59" s="58">
        <v>0</v>
      </c>
      <c r="Z59" s="58">
        <v>0</v>
      </c>
      <c r="AA59" s="58">
        <v>0</v>
      </c>
      <c r="AB59" s="28">
        <v>16</v>
      </c>
      <c r="AC59" s="28">
        <v>0</v>
      </c>
      <c r="AD59" s="28">
        <v>0</v>
      </c>
      <c r="AE59" s="28">
        <v>0</v>
      </c>
      <c r="AF59" s="28">
        <v>0</v>
      </c>
      <c r="AG59" s="28">
        <v>2</v>
      </c>
      <c r="AH59" s="28">
        <v>0</v>
      </c>
      <c r="AI59" s="28">
        <v>0</v>
      </c>
      <c r="AJ59" s="28">
        <v>0</v>
      </c>
      <c r="AK59" s="28">
        <v>0</v>
      </c>
      <c r="AL59" s="28" t="s">
        <v>2309</v>
      </c>
      <c r="AM59" s="4"/>
      <c r="AN59" s="4"/>
    </row>
    <row r="60" spans="1:40">
      <c r="A60" s="4">
        <v>4</v>
      </c>
      <c r="B60" s="4" t="str">
        <f>IF(I60=0,"",VLOOKUP(J60,seriesName!A:B,2,TRUE))</f>
        <v>铸铁</v>
      </c>
      <c r="C60" s="4" t="s">
        <v>125</v>
      </c>
      <c r="D60" s="28">
        <v>18</v>
      </c>
      <c r="E60" s="28">
        <v>3</v>
      </c>
      <c r="F60" s="28">
        <f>D60+VLOOKUP(E60,BuildupTable!L:O,4,FALSE)</f>
        <v>68</v>
      </c>
      <c r="G60" s="57">
        <v>11</v>
      </c>
      <c r="H60" s="28" t="s">
        <v>2367</v>
      </c>
      <c r="I60" s="28">
        <v>1</v>
      </c>
      <c r="J60" s="28">
        <v>11</v>
      </c>
      <c r="K60" s="28">
        <v>4001</v>
      </c>
      <c r="L60" s="28">
        <v>13</v>
      </c>
      <c r="M60" s="28">
        <v>1</v>
      </c>
      <c r="N60" s="28">
        <v>1000</v>
      </c>
      <c r="O60" s="28">
        <v>3000</v>
      </c>
      <c r="P60" s="28">
        <v>2</v>
      </c>
      <c r="Q60" s="28">
        <v>0</v>
      </c>
      <c r="R60" s="28">
        <v>0</v>
      </c>
      <c r="S60" s="28">
        <v>-1</v>
      </c>
      <c r="T60" s="28">
        <v>-1</v>
      </c>
      <c r="U60" s="28">
        <v>0</v>
      </c>
      <c r="V60" s="28">
        <v>1</v>
      </c>
      <c r="W60" s="28">
        <v>0</v>
      </c>
      <c r="X60" s="28">
        <v>0</v>
      </c>
      <c r="Y60" s="58">
        <v>0</v>
      </c>
      <c r="Z60" s="58">
        <v>0</v>
      </c>
      <c r="AA60" s="58">
        <v>0</v>
      </c>
      <c r="AB60" s="28">
        <v>31</v>
      </c>
      <c r="AC60" s="28">
        <v>0</v>
      </c>
      <c r="AD60" s="28">
        <v>0</v>
      </c>
      <c r="AE60" s="28">
        <v>0</v>
      </c>
      <c r="AF60" s="28">
        <v>0</v>
      </c>
      <c r="AG60" s="28">
        <v>1</v>
      </c>
      <c r="AH60" s="28">
        <v>0</v>
      </c>
      <c r="AI60" s="28">
        <v>0</v>
      </c>
      <c r="AJ60" s="28">
        <v>0</v>
      </c>
      <c r="AK60" s="28">
        <v>0</v>
      </c>
      <c r="AL60" s="28" t="s">
        <v>2309</v>
      </c>
      <c r="AM60" s="4"/>
      <c r="AN60" s="4"/>
    </row>
    <row r="61" spans="1:40">
      <c r="A61" s="4">
        <v>5</v>
      </c>
      <c r="B61" s="4" t="str">
        <f>IF(I61=0,"",VLOOKUP(J61,seriesName!A:B,2,TRUE))</f>
        <v>铸铁</v>
      </c>
      <c r="C61" s="4" t="s">
        <v>126</v>
      </c>
      <c r="D61" s="28">
        <v>18</v>
      </c>
      <c r="E61" s="28">
        <v>3</v>
      </c>
      <c r="F61" s="28">
        <f>D61+VLOOKUP(E61,BuildupTable!L:O,4,FALSE)</f>
        <v>68</v>
      </c>
      <c r="G61" s="57">
        <v>11</v>
      </c>
      <c r="H61" s="28" t="s">
        <v>2368</v>
      </c>
      <c r="I61" s="28">
        <v>1</v>
      </c>
      <c r="J61" s="28">
        <v>11</v>
      </c>
      <c r="K61" s="28">
        <v>4001</v>
      </c>
      <c r="L61" s="28">
        <v>13</v>
      </c>
      <c r="M61" s="28">
        <v>1</v>
      </c>
      <c r="N61" s="28">
        <v>1000</v>
      </c>
      <c r="O61" s="28">
        <v>3000</v>
      </c>
      <c r="P61" s="28">
        <v>2</v>
      </c>
      <c r="Q61" s="28">
        <v>0</v>
      </c>
      <c r="R61" s="28">
        <v>0</v>
      </c>
      <c r="S61" s="28">
        <v>-1</v>
      </c>
      <c r="T61" s="28">
        <v>-1</v>
      </c>
      <c r="U61" s="28">
        <v>0</v>
      </c>
      <c r="V61" s="28">
        <v>1</v>
      </c>
      <c r="W61" s="28">
        <v>0</v>
      </c>
      <c r="X61" s="28">
        <v>0</v>
      </c>
      <c r="Y61" s="58">
        <v>0</v>
      </c>
      <c r="Z61" s="58">
        <v>0</v>
      </c>
      <c r="AA61" s="58">
        <v>0</v>
      </c>
      <c r="AB61" s="28">
        <v>1</v>
      </c>
      <c r="AC61" s="28">
        <v>6</v>
      </c>
      <c r="AD61" s="28">
        <v>0</v>
      </c>
      <c r="AE61" s="28">
        <v>0</v>
      </c>
      <c r="AF61" s="28">
        <v>0</v>
      </c>
      <c r="AG61" s="28">
        <v>1</v>
      </c>
      <c r="AH61" s="28">
        <v>1</v>
      </c>
      <c r="AI61" s="28">
        <v>0</v>
      </c>
      <c r="AJ61" s="28">
        <v>0</v>
      </c>
      <c r="AK61" s="28">
        <v>0</v>
      </c>
      <c r="AL61" s="28" t="s">
        <v>2309</v>
      </c>
      <c r="AM61" s="4"/>
      <c r="AN61" s="4"/>
    </row>
    <row r="62" spans="1:40">
      <c r="A62" s="4">
        <v>1</v>
      </c>
      <c r="B62" s="4" t="str">
        <f>IF(I62=0,"",VLOOKUP(J62,seriesName!A:B,2,TRUE))</f>
        <v>铸铁S</v>
      </c>
      <c r="C62" s="4" t="s">
        <v>128</v>
      </c>
      <c r="D62" s="28">
        <v>40</v>
      </c>
      <c r="E62" s="28">
        <v>7</v>
      </c>
      <c r="F62" s="28">
        <f>D62+VLOOKUP(E62,BuildupTable!L:O,4,FALSE)</f>
        <v>46</v>
      </c>
      <c r="G62" s="57">
        <v>12</v>
      </c>
      <c r="H62" s="28" t="s">
        <v>2369</v>
      </c>
      <c r="I62" s="28">
        <v>1</v>
      </c>
      <c r="J62" s="28">
        <v>12</v>
      </c>
      <c r="K62" s="28">
        <v>9001</v>
      </c>
      <c r="L62" s="28">
        <v>13</v>
      </c>
      <c r="M62" s="28">
        <v>3</v>
      </c>
      <c r="N62" s="28">
        <v>4000</v>
      </c>
      <c r="O62" s="28">
        <v>12000</v>
      </c>
      <c r="P62" s="28">
        <v>2</v>
      </c>
      <c r="Q62" s="28">
        <v>1</v>
      </c>
      <c r="R62" s="28">
        <v>1</v>
      </c>
      <c r="S62" s="28">
        <v>-1</v>
      </c>
      <c r="T62" s="28">
        <v>-1</v>
      </c>
      <c r="U62" s="28">
        <v>0</v>
      </c>
      <c r="V62" s="28">
        <v>1</v>
      </c>
      <c r="W62" s="28">
        <v>0</v>
      </c>
      <c r="X62" s="28">
        <v>0</v>
      </c>
      <c r="Y62" s="58">
        <v>1</v>
      </c>
      <c r="Z62" s="58">
        <v>0</v>
      </c>
      <c r="AA62" s="58">
        <v>1</v>
      </c>
      <c r="AB62" s="28">
        <v>62</v>
      </c>
      <c r="AC62" s="28">
        <v>0</v>
      </c>
      <c r="AD62" s="28">
        <v>0</v>
      </c>
      <c r="AE62" s="28">
        <v>0</v>
      </c>
      <c r="AF62" s="28">
        <v>0</v>
      </c>
      <c r="AG62" s="28">
        <v>1</v>
      </c>
      <c r="AH62" s="28">
        <v>0</v>
      </c>
      <c r="AI62" s="28">
        <v>0</v>
      </c>
      <c r="AJ62" s="28">
        <v>0</v>
      </c>
      <c r="AK62" s="28">
        <v>0</v>
      </c>
      <c r="AL62" s="28" t="s">
        <v>2309</v>
      </c>
      <c r="AM62" s="4"/>
      <c r="AN62" s="4"/>
    </row>
    <row r="63" spans="1:40">
      <c r="A63" s="4">
        <v>2</v>
      </c>
      <c r="B63" s="4" t="str">
        <f>IF(I63=0,"",VLOOKUP(J63,seriesName!A:B,2,TRUE))</f>
        <v>铸铁S</v>
      </c>
      <c r="C63" s="4" t="s">
        <v>129</v>
      </c>
      <c r="D63" s="28">
        <v>40</v>
      </c>
      <c r="E63" s="28">
        <v>7</v>
      </c>
      <c r="F63" s="28">
        <f>D63+VLOOKUP(E63,BuildupTable!L:O,4,FALSE)</f>
        <v>46</v>
      </c>
      <c r="G63" s="57">
        <v>12</v>
      </c>
      <c r="H63" s="28" t="s">
        <v>2370</v>
      </c>
      <c r="I63" s="28">
        <v>1</v>
      </c>
      <c r="J63" s="28">
        <v>12</v>
      </c>
      <c r="K63" s="28">
        <v>9001</v>
      </c>
      <c r="L63" s="28">
        <v>13</v>
      </c>
      <c r="M63" s="28">
        <v>3</v>
      </c>
      <c r="N63" s="28">
        <v>4000</v>
      </c>
      <c r="O63" s="28">
        <v>12000</v>
      </c>
      <c r="P63" s="28">
        <v>2</v>
      </c>
      <c r="Q63" s="28">
        <v>1</v>
      </c>
      <c r="R63" s="28">
        <v>1</v>
      </c>
      <c r="S63" s="28">
        <v>-1</v>
      </c>
      <c r="T63" s="28">
        <v>-1</v>
      </c>
      <c r="U63" s="28">
        <v>0</v>
      </c>
      <c r="V63" s="28">
        <v>1</v>
      </c>
      <c r="W63" s="28">
        <v>0</v>
      </c>
      <c r="X63" s="28">
        <v>0</v>
      </c>
      <c r="Y63" s="58">
        <v>1</v>
      </c>
      <c r="Z63" s="58">
        <v>1</v>
      </c>
      <c r="AA63" s="58">
        <v>0</v>
      </c>
      <c r="AB63" s="28">
        <v>62</v>
      </c>
      <c r="AC63" s="28">
        <v>0</v>
      </c>
      <c r="AD63" s="28">
        <v>0</v>
      </c>
      <c r="AE63" s="28">
        <v>0</v>
      </c>
      <c r="AF63" s="28">
        <v>0</v>
      </c>
      <c r="AG63" s="28">
        <v>2</v>
      </c>
      <c r="AH63" s="28">
        <v>0</v>
      </c>
      <c r="AI63" s="28">
        <v>0</v>
      </c>
      <c r="AJ63" s="28">
        <v>0</v>
      </c>
      <c r="AK63" s="28">
        <v>0</v>
      </c>
      <c r="AL63" s="28" t="s">
        <v>2309</v>
      </c>
      <c r="AM63" s="4"/>
      <c r="AN63" s="4"/>
    </row>
    <row r="64" spans="1:40">
      <c r="A64" s="4">
        <v>3</v>
      </c>
      <c r="B64" s="4" t="str">
        <f>IF(I64=0,"",VLOOKUP(J64,seriesName!A:B,2,TRUE))</f>
        <v>铸铁S</v>
      </c>
      <c r="C64" s="4" t="s">
        <v>130</v>
      </c>
      <c r="D64" s="28">
        <v>40</v>
      </c>
      <c r="E64" s="28">
        <v>7</v>
      </c>
      <c r="F64" s="28">
        <f>D64+VLOOKUP(E64,BuildupTable!L:O,4,FALSE)</f>
        <v>46</v>
      </c>
      <c r="G64" s="57">
        <v>12</v>
      </c>
      <c r="H64" s="28" t="s">
        <v>2371</v>
      </c>
      <c r="I64" s="28">
        <v>1</v>
      </c>
      <c r="J64" s="28">
        <v>12</v>
      </c>
      <c r="K64" s="28">
        <v>9001</v>
      </c>
      <c r="L64" s="28">
        <v>13</v>
      </c>
      <c r="M64" s="28">
        <v>3</v>
      </c>
      <c r="N64" s="28">
        <v>4000</v>
      </c>
      <c r="O64" s="28">
        <v>12000</v>
      </c>
      <c r="P64" s="28">
        <v>2</v>
      </c>
      <c r="Q64" s="28">
        <v>1</v>
      </c>
      <c r="R64" s="28">
        <v>1</v>
      </c>
      <c r="S64" s="28">
        <v>-1</v>
      </c>
      <c r="T64" s="28">
        <v>-1</v>
      </c>
      <c r="U64" s="28">
        <v>0</v>
      </c>
      <c r="V64" s="28">
        <v>1</v>
      </c>
      <c r="W64" s="28">
        <v>0</v>
      </c>
      <c r="X64" s="28">
        <v>0</v>
      </c>
      <c r="Y64" s="58">
        <v>1</v>
      </c>
      <c r="Z64" s="58">
        <v>0</v>
      </c>
      <c r="AA64" s="58">
        <v>0</v>
      </c>
      <c r="AB64" s="28">
        <v>16</v>
      </c>
      <c r="AC64" s="28">
        <v>0</v>
      </c>
      <c r="AD64" s="28">
        <v>0</v>
      </c>
      <c r="AE64" s="28">
        <v>0</v>
      </c>
      <c r="AF64" s="28">
        <v>0</v>
      </c>
      <c r="AG64" s="28">
        <v>3</v>
      </c>
      <c r="AH64" s="28">
        <v>0</v>
      </c>
      <c r="AI64" s="28">
        <v>0</v>
      </c>
      <c r="AJ64" s="28">
        <v>0</v>
      </c>
      <c r="AK64" s="28">
        <v>0</v>
      </c>
      <c r="AL64" s="28" t="s">
        <v>2309</v>
      </c>
      <c r="AM64" s="4"/>
      <c r="AN64" s="4"/>
    </row>
    <row r="65" spans="1:40">
      <c r="A65" s="4">
        <v>4</v>
      </c>
      <c r="B65" s="4" t="str">
        <f>IF(I65=0,"",VLOOKUP(J65,seriesName!A:B,2,TRUE))</f>
        <v>铸铁S</v>
      </c>
      <c r="C65" s="4" t="s">
        <v>131</v>
      </c>
      <c r="D65" s="28">
        <v>40</v>
      </c>
      <c r="E65" s="28">
        <v>7</v>
      </c>
      <c r="F65" s="28">
        <f>D65+VLOOKUP(E65,BuildupTable!L:O,4,FALSE)</f>
        <v>46</v>
      </c>
      <c r="G65" s="57">
        <v>12</v>
      </c>
      <c r="H65" s="28" t="s">
        <v>2372</v>
      </c>
      <c r="I65" s="28">
        <v>1</v>
      </c>
      <c r="J65" s="28">
        <v>12</v>
      </c>
      <c r="K65" s="28">
        <v>9001</v>
      </c>
      <c r="L65" s="28">
        <v>13</v>
      </c>
      <c r="M65" s="28">
        <v>3</v>
      </c>
      <c r="N65" s="28">
        <v>4000</v>
      </c>
      <c r="O65" s="28">
        <v>12000</v>
      </c>
      <c r="P65" s="28">
        <v>2</v>
      </c>
      <c r="Q65" s="28">
        <v>1</v>
      </c>
      <c r="R65" s="28">
        <v>1</v>
      </c>
      <c r="S65" s="28">
        <v>-1</v>
      </c>
      <c r="T65" s="28">
        <v>-1</v>
      </c>
      <c r="U65" s="28">
        <v>0</v>
      </c>
      <c r="V65" s="28">
        <v>1</v>
      </c>
      <c r="W65" s="28">
        <v>0</v>
      </c>
      <c r="X65" s="28">
        <v>0</v>
      </c>
      <c r="Y65" s="58">
        <v>0</v>
      </c>
      <c r="Z65" s="58">
        <v>1</v>
      </c>
      <c r="AA65" s="58">
        <v>0</v>
      </c>
      <c r="AB65" s="28">
        <v>31</v>
      </c>
      <c r="AC65" s="28">
        <v>0</v>
      </c>
      <c r="AD65" s="28">
        <v>0</v>
      </c>
      <c r="AE65" s="28">
        <v>0</v>
      </c>
      <c r="AF65" s="28">
        <v>0</v>
      </c>
      <c r="AG65" s="28">
        <v>2</v>
      </c>
      <c r="AH65" s="28">
        <v>0</v>
      </c>
      <c r="AI65" s="28">
        <v>0</v>
      </c>
      <c r="AJ65" s="28">
        <v>0</v>
      </c>
      <c r="AK65" s="28">
        <v>0</v>
      </c>
      <c r="AL65" s="28" t="s">
        <v>2309</v>
      </c>
      <c r="AM65" s="4"/>
      <c r="AN65" s="4"/>
    </row>
    <row r="66" spans="1:40">
      <c r="A66" s="4">
        <v>5</v>
      </c>
      <c r="B66" s="4" t="str">
        <f>IF(I66=0,"",VLOOKUP(J66,seriesName!A:B,2,TRUE))</f>
        <v>铸铁S</v>
      </c>
      <c r="C66" s="4" t="s">
        <v>132</v>
      </c>
      <c r="D66" s="28">
        <v>40</v>
      </c>
      <c r="E66" s="28">
        <v>7</v>
      </c>
      <c r="F66" s="28">
        <f>D66+VLOOKUP(E66,BuildupTable!L:O,4,FALSE)</f>
        <v>46</v>
      </c>
      <c r="G66" s="57">
        <v>12</v>
      </c>
      <c r="H66" s="28" t="s">
        <v>2373</v>
      </c>
      <c r="I66" s="28">
        <v>1</v>
      </c>
      <c r="J66" s="28">
        <v>12</v>
      </c>
      <c r="K66" s="28">
        <v>9001</v>
      </c>
      <c r="L66" s="28">
        <v>13</v>
      </c>
      <c r="M66" s="28">
        <v>3</v>
      </c>
      <c r="N66" s="28">
        <v>4000</v>
      </c>
      <c r="O66" s="28">
        <v>12000</v>
      </c>
      <c r="P66" s="28">
        <v>2</v>
      </c>
      <c r="Q66" s="28">
        <v>1</v>
      </c>
      <c r="R66" s="28">
        <v>1</v>
      </c>
      <c r="S66" s="28">
        <v>-1</v>
      </c>
      <c r="T66" s="28">
        <v>-1</v>
      </c>
      <c r="U66" s="28">
        <v>0</v>
      </c>
      <c r="V66" s="28">
        <v>1</v>
      </c>
      <c r="W66" s="28">
        <v>0</v>
      </c>
      <c r="X66" s="28">
        <v>0</v>
      </c>
      <c r="Y66" s="58">
        <v>1</v>
      </c>
      <c r="Z66" s="58">
        <v>0</v>
      </c>
      <c r="AA66" s="58">
        <v>0</v>
      </c>
      <c r="AB66" s="28">
        <v>1</v>
      </c>
      <c r="AC66" s="28">
        <v>6</v>
      </c>
      <c r="AD66" s="28">
        <v>0</v>
      </c>
      <c r="AE66" s="28">
        <v>0</v>
      </c>
      <c r="AF66" s="28">
        <v>0</v>
      </c>
      <c r="AG66" s="28">
        <v>2</v>
      </c>
      <c r="AH66" s="28">
        <v>2</v>
      </c>
      <c r="AI66" s="28">
        <v>0</v>
      </c>
      <c r="AJ66" s="28">
        <v>0</v>
      </c>
      <c r="AK66" s="28">
        <v>0</v>
      </c>
      <c r="AL66" s="28" t="s">
        <v>2309</v>
      </c>
      <c r="AM66" s="4"/>
      <c r="AN66" s="4"/>
    </row>
    <row r="67" spans="1:40">
      <c r="A67" s="4">
        <v>1</v>
      </c>
      <c r="B67" s="4" t="str">
        <f>IF(I67=0,"",VLOOKUP(J67,seriesName!A:B,2,TRUE))</f>
        <v>花纹钢</v>
      </c>
      <c r="C67" s="4" t="s">
        <v>134</v>
      </c>
      <c r="D67" s="28">
        <v>68</v>
      </c>
      <c r="E67" s="28">
        <v>16</v>
      </c>
      <c r="F67" s="28">
        <f>D67+VLOOKUP(E67,BuildupTable!L:O,4,FALSE)</f>
        <v>88</v>
      </c>
      <c r="G67" s="57">
        <v>13</v>
      </c>
      <c r="H67" s="28" t="s">
        <v>2374</v>
      </c>
      <c r="I67" s="28">
        <v>1</v>
      </c>
      <c r="J67" s="28">
        <v>13</v>
      </c>
      <c r="K67" s="28">
        <v>12001</v>
      </c>
      <c r="L67" s="28">
        <v>19</v>
      </c>
      <c r="M67" s="28">
        <v>6</v>
      </c>
      <c r="N67" s="28">
        <v>14000</v>
      </c>
      <c r="O67" s="28">
        <v>0</v>
      </c>
      <c r="P67" s="28">
        <v>2</v>
      </c>
      <c r="Q67" s="28">
        <v>1</v>
      </c>
      <c r="R67" s="28">
        <v>1</v>
      </c>
      <c r="S67" s="28">
        <v>-1</v>
      </c>
      <c r="T67" s="28">
        <v>2</v>
      </c>
      <c r="U67" s="28">
        <v>1</v>
      </c>
      <c r="V67" s="28">
        <v>-3</v>
      </c>
      <c r="W67" s="28">
        <v>-1</v>
      </c>
      <c r="X67" s="28">
        <v>0</v>
      </c>
      <c r="Y67" s="58">
        <v>0</v>
      </c>
      <c r="Z67" s="58">
        <v>0</v>
      </c>
      <c r="AA67" s="58">
        <v>0</v>
      </c>
      <c r="AB67" s="28">
        <v>63</v>
      </c>
      <c r="AC67" s="28">
        <v>61</v>
      </c>
      <c r="AD67" s="28">
        <v>0</v>
      </c>
      <c r="AE67" s="28">
        <v>0</v>
      </c>
      <c r="AF67" s="28">
        <v>0</v>
      </c>
      <c r="AG67" s="28">
        <v>2</v>
      </c>
      <c r="AH67" s="28">
        <v>2</v>
      </c>
      <c r="AI67" s="28">
        <v>0</v>
      </c>
      <c r="AJ67" s="28">
        <v>0</v>
      </c>
      <c r="AK67" s="28">
        <v>0</v>
      </c>
      <c r="AL67" s="28" t="s">
        <v>2309</v>
      </c>
      <c r="AM67" s="4"/>
      <c r="AN67" s="4"/>
    </row>
    <row r="68" spans="1:40">
      <c r="A68" s="4">
        <v>2</v>
      </c>
      <c r="B68" s="4" t="str">
        <f>IF(I68=0,"",VLOOKUP(J68,seriesName!A:B,2,TRUE))</f>
        <v>花纹钢</v>
      </c>
      <c r="C68" s="4" t="s">
        <v>138</v>
      </c>
      <c r="D68" s="28">
        <v>68</v>
      </c>
      <c r="E68" s="28">
        <v>16</v>
      </c>
      <c r="F68" s="28">
        <f>D68+VLOOKUP(E68,BuildupTable!L:O,4,FALSE)</f>
        <v>88</v>
      </c>
      <c r="G68" s="57">
        <v>13</v>
      </c>
      <c r="H68" s="28" t="s">
        <v>2375</v>
      </c>
      <c r="I68" s="28">
        <v>1</v>
      </c>
      <c r="J68" s="28">
        <v>13</v>
      </c>
      <c r="K68" s="28">
        <v>12001</v>
      </c>
      <c r="L68" s="28">
        <v>19</v>
      </c>
      <c r="M68" s="28">
        <v>6</v>
      </c>
      <c r="N68" s="28">
        <v>14000</v>
      </c>
      <c r="O68" s="28">
        <v>0</v>
      </c>
      <c r="P68" s="28">
        <v>2</v>
      </c>
      <c r="Q68" s="28">
        <v>1</v>
      </c>
      <c r="R68" s="28">
        <v>1</v>
      </c>
      <c r="S68" s="28">
        <v>-1</v>
      </c>
      <c r="T68" s="28">
        <v>2</v>
      </c>
      <c r="U68" s="28">
        <v>1</v>
      </c>
      <c r="V68" s="28">
        <v>-3</v>
      </c>
      <c r="W68" s="28">
        <v>-1</v>
      </c>
      <c r="X68" s="28">
        <v>0</v>
      </c>
      <c r="Y68" s="58">
        <v>2</v>
      </c>
      <c r="Z68" s="58">
        <v>0</v>
      </c>
      <c r="AA68" s="58">
        <v>0</v>
      </c>
      <c r="AB68" s="28">
        <v>63</v>
      </c>
      <c r="AC68" s="28">
        <v>22</v>
      </c>
      <c r="AD68" s="28">
        <v>0</v>
      </c>
      <c r="AE68" s="28">
        <v>0</v>
      </c>
      <c r="AF68" s="28">
        <v>0</v>
      </c>
      <c r="AG68" s="28">
        <v>1</v>
      </c>
      <c r="AH68" s="28">
        <v>1</v>
      </c>
      <c r="AI68" s="28">
        <v>0</v>
      </c>
      <c r="AJ68" s="28">
        <v>0</v>
      </c>
      <c r="AK68" s="28">
        <v>0</v>
      </c>
      <c r="AL68" s="28" t="s">
        <v>2309</v>
      </c>
      <c r="AM68" s="4"/>
      <c r="AN68" s="4"/>
    </row>
    <row r="69" spans="1:40">
      <c r="A69" s="4">
        <v>3</v>
      </c>
      <c r="B69" s="4" t="str">
        <f>IF(I69=0,"",VLOOKUP(J69,seriesName!A:B,2,TRUE))</f>
        <v>花纹钢</v>
      </c>
      <c r="C69" s="4" t="s">
        <v>139</v>
      </c>
      <c r="D69" s="28">
        <v>68</v>
      </c>
      <c r="E69" s="28">
        <v>16</v>
      </c>
      <c r="F69" s="28">
        <f>D69+VLOOKUP(E69,BuildupTable!L:O,4,FALSE)</f>
        <v>88</v>
      </c>
      <c r="G69" s="57">
        <v>13</v>
      </c>
      <c r="H69" s="28" t="s">
        <v>2376</v>
      </c>
      <c r="I69" s="28">
        <v>1</v>
      </c>
      <c r="J69" s="28">
        <v>13</v>
      </c>
      <c r="K69" s="28">
        <v>12001</v>
      </c>
      <c r="L69" s="28">
        <v>19</v>
      </c>
      <c r="M69" s="28">
        <v>6</v>
      </c>
      <c r="N69" s="28">
        <v>14000</v>
      </c>
      <c r="O69" s="28">
        <v>0</v>
      </c>
      <c r="P69" s="28">
        <v>2</v>
      </c>
      <c r="Q69" s="28">
        <v>1</v>
      </c>
      <c r="R69" s="28">
        <v>1</v>
      </c>
      <c r="S69" s="28">
        <v>-1</v>
      </c>
      <c r="T69" s="28">
        <v>2</v>
      </c>
      <c r="U69" s="28">
        <v>1</v>
      </c>
      <c r="V69" s="28">
        <v>-3</v>
      </c>
      <c r="W69" s="28">
        <v>-1</v>
      </c>
      <c r="X69" s="28">
        <v>0</v>
      </c>
      <c r="Y69" s="58">
        <v>1</v>
      </c>
      <c r="Z69" s="58">
        <v>1</v>
      </c>
      <c r="AA69" s="58">
        <v>0</v>
      </c>
      <c r="AB69" s="28">
        <v>61</v>
      </c>
      <c r="AC69" s="28">
        <v>0</v>
      </c>
      <c r="AD69" s="28">
        <v>0</v>
      </c>
      <c r="AE69" s="28">
        <v>0</v>
      </c>
      <c r="AF69" s="28">
        <v>0</v>
      </c>
      <c r="AG69" s="28">
        <v>1</v>
      </c>
      <c r="AH69" s="28">
        <v>0</v>
      </c>
      <c r="AI69" s="28">
        <v>0</v>
      </c>
      <c r="AJ69" s="28">
        <v>0</v>
      </c>
      <c r="AK69" s="28">
        <v>0</v>
      </c>
      <c r="AL69" s="28" t="s">
        <v>2309</v>
      </c>
      <c r="AM69" s="4"/>
      <c r="AN69" s="4"/>
    </row>
    <row r="70" spans="1:40">
      <c r="A70" s="4">
        <v>4</v>
      </c>
      <c r="B70" s="4" t="str">
        <f>IF(I70=0,"",VLOOKUP(J70,seriesName!A:B,2,TRUE))</f>
        <v>花纹钢</v>
      </c>
      <c r="C70" s="4" t="s">
        <v>140</v>
      </c>
      <c r="D70" s="28">
        <v>68</v>
      </c>
      <c r="E70" s="28">
        <v>16</v>
      </c>
      <c r="F70" s="28">
        <f>D70+VLOOKUP(E70,BuildupTable!L:O,4,FALSE)</f>
        <v>88</v>
      </c>
      <c r="G70" s="57">
        <v>13</v>
      </c>
      <c r="H70" s="28" t="s">
        <v>2377</v>
      </c>
      <c r="I70" s="28">
        <v>1</v>
      </c>
      <c r="J70" s="28">
        <v>13</v>
      </c>
      <c r="K70" s="28">
        <v>12001</v>
      </c>
      <c r="L70" s="28">
        <v>19</v>
      </c>
      <c r="M70" s="28">
        <v>6</v>
      </c>
      <c r="N70" s="28">
        <v>14000</v>
      </c>
      <c r="O70" s="28">
        <v>0</v>
      </c>
      <c r="P70" s="28">
        <v>2</v>
      </c>
      <c r="Q70" s="28">
        <v>1</v>
      </c>
      <c r="R70" s="28">
        <v>1</v>
      </c>
      <c r="S70" s="28">
        <v>-1</v>
      </c>
      <c r="T70" s="28">
        <v>2</v>
      </c>
      <c r="U70" s="28">
        <v>1</v>
      </c>
      <c r="V70" s="28">
        <v>-3</v>
      </c>
      <c r="W70" s="28">
        <v>-1</v>
      </c>
      <c r="X70" s="28">
        <v>0</v>
      </c>
      <c r="Y70" s="58">
        <v>1</v>
      </c>
      <c r="Z70" s="58">
        <v>0</v>
      </c>
      <c r="AA70" s="58">
        <v>0</v>
      </c>
      <c r="AB70" s="28">
        <v>61</v>
      </c>
      <c r="AC70" s="28">
        <v>22</v>
      </c>
      <c r="AD70" s="28">
        <v>0</v>
      </c>
      <c r="AE70" s="28">
        <v>0</v>
      </c>
      <c r="AF70" s="28">
        <v>0</v>
      </c>
      <c r="AG70" s="28">
        <v>1</v>
      </c>
      <c r="AH70" s="28">
        <v>1</v>
      </c>
      <c r="AI70" s="28">
        <v>0</v>
      </c>
      <c r="AJ70" s="28">
        <v>0</v>
      </c>
      <c r="AK70" s="28">
        <v>0</v>
      </c>
      <c r="AL70" s="28" t="s">
        <v>2309</v>
      </c>
      <c r="AM70" s="4"/>
      <c r="AN70" s="4"/>
    </row>
    <row r="71" spans="1:40">
      <c r="A71" s="4">
        <v>5</v>
      </c>
      <c r="B71" s="4" t="str">
        <f>IF(I71=0,"",VLOOKUP(J71,seriesName!A:B,2,TRUE))</f>
        <v>花纹钢</v>
      </c>
      <c r="C71" s="4" t="s">
        <v>141</v>
      </c>
      <c r="D71" s="28">
        <v>68</v>
      </c>
      <c r="E71" s="28">
        <v>16</v>
      </c>
      <c r="F71" s="28">
        <f>D71+VLOOKUP(E71,BuildupTable!L:O,4,FALSE)</f>
        <v>88</v>
      </c>
      <c r="G71" s="57">
        <v>13</v>
      </c>
      <c r="H71" s="28" t="s">
        <v>2378</v>
      </c>
      <c r="I71" s="28">
        <v>1</v>
      </c>
      <c r="J71" s="28">
        <v>13</v>
      </c>
      <c r="K71" s="28">
        <v>12001</v>
      </c>
      <c r="L71" s="28">
        <v>19</v>
      </c>
      <c r="M71" s="28">
        <v>6</v>
      </c>
      <c r="N71" s="28">
        <v>14000</v>
      </c>
      <c r="O71" s="28">
        <v>0</v>
      </c>
      <c r="P71" s="28">
        <v>2</v>
      </c>
      <c r="Q71" s="28">
        <v>1</v>
      </c>
      <c r="R71" s="28">
        <v>1</v>
      </c>
      <c r="S71" s="28">
        <v>-1</v>
      </c>
      <c r="T71" s="28">
        <v>2</v>
      </c>
      <c r="U71" s="28">
        <v>1</v>
      </c>
      <c r="V71" s="28">
        <v>-3</v>
      </c>
      <c r="W71" s="28">
        <v>-1</v>
      </c>
      <c r="X71" s="28">
        <v>0</v>
      </c>
      <c r="Y71" s="58">
        <v>1</v>
      </c>
      <c r="Z71" s="58">
        <v>0</v>
      </c>
      <c r="AA71" s="58">
        <v>0</v>
      </c>
      <c r="AB71" s="28">
        <v>22</v>
      </c>
      <c r="AC71" s="28">
        <v>0</v>
      </c>
      <c r="AD71" s="28">
        <v>0</v>
      </c>
      <c r="AE71" s="28">
        <v>0</v>
      </c>
      <c r="AF71" s="28">
        <v>0</v>
      </c>
      <c r="AG71" s="28">
        <v>2</v>
      </c>
      <c r="AH71" s="28">
        <v>0</v>
      </c>
      <c r="AI71" s="28">
        <v>0</v>
      </c>
      <c r="AJ71" s="28">
        <v>0</v>
      </c>
      <c r="AK71" s="28">
        <v>0</v>
      </c>
      <c r="AL71" s="28" t="s">
        <v>2309</v>
      </c>
      <c r="AM71" s="4"/>
      <c r="AN71" s="4"/>
    </row>
    <row r="72" spans="1:40">
      <c r="A72" s="4">
        <v>1</v>
      </c>
      <c r="B72" s="4" t="str">
        <f>IF(I72=0,"",VLOOKUP(J72,seriesName!A:B,2,TRUE))</f>
        <v>花瓣</v>
      </c>
      <c r="C72" s="4" t="s">
        <v>143</v>
      </c>
      <c r="D72" s="28">
        <v>18</v>
      </c>
      <c r="E72" s="28">
        <v>3</v>
      </c>
      <c r="F72" s="28">
        <f>D72+VLOOKUP(E72,BuildupTable!L:O,4,FALSE)</f>
        <v>68</v>
      </c>
      <c r="G72" s="57">
        <v>14</v>
      </c>
      <c r="H72" s="28" t="s">
        <v>2379</v>
      </c>
      <c r="I72" s="28">
        <v>1</v>
      </c>
      <c r="J72" s="28">
        <v>14</v>
      </c>
      <c r="K72" s="28">
        <v>4002</v>
      </c>
      <c r="L72" s="28">
        <v>64</v>
      </c>
      <c r="M72" s="28">
        <v>1</v>
      </c>
      <c r="N72" s="28">
        <v>1000</v>
      </c>
      <c r="O72" s="28">
        <v>0</v>
      </c>
      <c r="P72" s="28">
        <v>2</v>
      </c>
      <c r="Q72" s="28">
        <v>0</v>
      </c>
      <c r="R72" s="28">
        <v>0</v>
      </c>
      <c r="S72" s="28">
        <v>0</v>
      </c>
      <c r="T72" s="28">
        <v>1</v>
      </c>
      <c r="U72" s="28">
        <v>0</v>
      </c>
      <c r="V72" s="28">
        <v>3</v>
      </c>
      <c r="W72" s="28">
        <v>0</v>
      </c>
      <c r="X72" s="28">
        <v>0</v>
      </c>
      <c r="Y72" s="58">
        <v>0</v>
      </c>
      <c r="Z72" s="58">
        <v>0</v>
      </c>
      <c r="AA72" s="58">
        <v>0</v>
      </c>
      <c r="AB72" s="28">
        <v>74</v>
      </c>
      <c r="AC72" s="28">
        <v>0</v>
      </c>
      <c r="AD72" s="28">
        <v>0</v>
      </c>
      <c r="AE72" s="28">
        <v>0</v>
      </c>
      <c r="AF72" s="28">
        <v>0</v>
      </c>
      <c r="AG72" s="28">
        <v>1</v>
      </c>
      <c r="AH72" s="28">
        <v>0</v>
      </c>
      <c r="AI72" s="28">
        <v>0</v>
      </c>
      <c r="AJ72" s="28">
        <v>0</v>
      </c>
      <c r="AK72" s="28">
        <v>0</v>
      </c>
      <c r="AL72" s="28" t="s">
        <v>2309</v>
      </c>
      <c r="AM72" s="4"/>
      <c r="AN72" s="4"/>
    </row>
    <row r="73" spans="1:40">
      <c r="A73" s="4">
        <v>2</v>
      </c>
      <c r="B73" s="4" t="str">
        <f>IF(I73=0,"",VLOOKUP(J73,seriesName!A:B,2,TRUE))</f>
        <v>花瓣</v>
      </c>
      <c r="C73" s="4" t="s">
        <v>146</v>
      </c>
      <c r="D73" s="28">
        <v>18</v>
      </c>
      <c r="E73" s="28">
        <v>3</v>
      </c>
      <c r="F73" s="28">
        <f>D73+VLOOKUP(E73,BuildupTable!L:O,4,FALSE)</f>
        <v>68</v>
      </c>
      <c r="G73" s="57">
        <v>14</v>
      </c>
      <c r="H73" s="28" t="s">
        <v>2380</v>
      </c>
      <c r="I73" s="28">
        <v>1</v>
      </c>
      <c r="J73" s="28">
        <v>14</v>
      </c>
      <c r="K73" s="28">
        <v>4002</v>
      </c>
      <c r="L73" s="28">
        <v>64</v>
      </c>
      <c r="M73" s="28">
        <v>1</v>
      </c>
      <c r="N73" s="28">
        <v>1000</v>
      </c>
      <c r="O73" s="28">
        <v>0</v>
      </c>
      <c r="P73" s="28">
        <v>2</v>
      </c>
      <c r="Q73" s="28">
        <v>0</v>
      </c>
      <c r="R73" s="28">
        <v>0</v>
      </c>
      <c r="S73" s="28">
        <v>0</v>
      </c>
      <c r="T73" s="28">
        <v>1</v>
      </c>
      <c r="U73" s="28">
        <v>0</v>
      </c>
      <c r="V73" s="28">
        <v>3</v>
      </c>
      <c r="W73" s="28">
        <v>0</v>
      </c>
      <c r="X73" s="28">
        <v>0</v>
      </c>
      <c r="Y73" s="58">
        <v>0</v>
      </c>
      <c r="Z73" s="58">
        <v>0</v>
      </c>
      <c r="AA73" s="58">
        <v>0</v>
      </c>
      <c r="AB73" s="28">
        <v>79</v>
      </c>
      <c r="AC73" s="28">
        <v>58</v>
      </c>
      <c r="AD73" s="28">
        <v>0</v>
      </c>
      <c r="AE73" s="28">
        <v>0</v>
      </c>
      <c r="AF73" s="28">
        <v>0</v>
      </c>
      <c r="AG73" s="28">
        <v>1</v>
      </c>
      <c r="AH73" s="28">
        <v>1</v>
      </c>
      <c r="AI73" s="28">
        <v>0</v>
      </c>
      <c r="AJ73" s="28">
        <v>0</v>
      </c>
      <c r="AK73" s="28">
        <v>0</v>
      </c>
      <c r="AL73" s="28" t="s">
        <v>2309</v>
      </c>
      <c r="AM73" s="4"/>
      <c r="AN73" s="4"/>
    </row>
    <row r="74" spans="1:40">
      <c r="A74" s="4">
        <v>3</v>
      </c>
      <c r="B74" s="4" t="str">
        <f>IF(I74=0,"",VLOOKUP(J74,seriesName!A:B,2,TRUE))</f>
        <v>花瓣</v>
      </c>
      <c r="C74" s="4" t="s">
        <v>147</v>
      </c>
      <c r="D74" s="28">
        <v>18</v>
      </c>
      <c r="E74" s="28">
        <v>3</v>
      </c>
      <c r="F74" s="28">
        <f>D74+VLOOKUP(E74,BuildupTable!L:O,4,FALSE)</f>
        <v>68</v>
      </c>
      <c r="G74" s="57">
        <v>14</v>
      </c>
      <c r="H74" s="28" t="s">
        <v>2381</v>
      </c>
      <c r="I74" s="28">
        <v>1</v>
      </c>
      <c r="J74" s="28">
        <v>14</v>
      </c>
      <c r="K74" s="28">
        <v>4002</v>
      </c>
      <c r="L74" s="28">
        <v>64</v>
      </c>
      <c r="M74" s="28">
        <v>1</v>
      </c>
      <c r="N74" s="28">
        <v>1000</v>
      </c>
      <c r="O74" s="28">
        <v>0</v>
      </c>
      <c r="P74" s="28">
        <v>2</v>
      </c>
      <c r="Q74" s="28">
        <v>0</v>
      </c>
      <c r="R74" s="28">
        <v>0</v>
      </c>
      <c r="S74" s="28">
        <v>0</v>
      </c>
      <c r="T74" s="28">
        <v>1</v>
      </c>
      <c r="U74" s="28">
        <v>0</v>
      </c>
      <c r="V74" s="28">
        <v>3</v>
      </c>
      <c r="W74" s="28">
        <v>0</v>
      </c>
      <c r="X74" s="28">
        <v>0</v>
      </c>
      <c r="Y74" s="58">
        <v>0</v>
      </c>
      <c r="Z74" s="58">
        <v>0</v>
      </c>
      <c r="AA74" s="58">
        <v>0</v>
      </c>
      <c r="AB74" s="28">
        <v>74</v>
      </c>
      <c r="AC74" s="28">
        <v>58</v>
      </c>
      <c r="AD74" s="28">
        <v>0</v>
      </c>
      <c r="AE74" s="28">
        <v>0</v>
      </c>
      <c r="AF74" s="28">
        <v>0</v>
      </c>
      <c r="AG74" s="28">
        <v>1</v>
      </c>
      <c r="AH74" s="28">
        <v>1</v>
      </c>
      <c r="AI74" s="28">
        <v>0</v>
      </c>
      <c r="AJ74" s="28">
        <v>0</v>
      </c>
      <c r="AK74" s="28">
        <v>0</v>
      </c>
      <c r="AL74" s="28" t="s">
        <v>2309</v>
      </c>
      <c r="AM74" s="4"/>
      <c r="AN74" s="4"/>
    </row>
    <row r="75" spans="1:40">
      <c r="A75" s="4">
        <v>4</v>
      </c>
      <c r="B75" s="4" t="str">
        <f>IF(I75=0,"",VLOOKUP(J75,seriesName!A:B,2,TRUE))</f>
        <v>花瓣</v>
      </c>
      <c r="C75" s="4" t="s">
        <v>148</v>
      </c>
      <c r="D75" s="28">
        <v>18</v>
      </c>
      <c r="E75" s="28">
        <v>3</v>
      </c>
      <c r="F75" s="28">
        <f>D75+VLOOKUP(E75,BuildupTable!L:O,4,FALSE)</f>
        <v>68</v>
      </c>
      <c r="G75" s="57">
        <v>14</v>
      </c>
      <c r="H75" s="28" t="s">
        <v>2382</v>
      </c>
      <c r="I75" s="28">
        <v>1</v>
      </c>
      <c r="J75" s="28">
        <v>14</v>
      </c>
      <c r="K75" s="28">
        <v>4002</v>
      </c>
      <c r="L75" s="28">
        <v>64</v>
      </c>
      <c r="M75" s="28">
        <v>1</v>
      </c>
      <c r="N75" s="28">
        <v>1000</v>
      </c>
      <c r="O75" s="28">
        <v>0</v>
      </c>
      <c r="P75" s="28">
        <v>2</v>
      </c>
      <c r="Q75" s="28">
        <v>0</v>
      </c>
      <c r="R75" s="28">
        <v>0</v>
      </c>
      <c r="S75" s="28">
        <v>0</v>
      </c>
      <c r="T75" s="28">
        <v>1</v>
      </c>
      <c r="U75" s="28">
        <v>0</v>
      </c>
      <c r="V75" s="28">
        <v>3</v>
      </c>
      <c r="W75" s="28">
        <v>0</v>
      </c>
      <c r="X75" s="28">
        <v>0</v>
      </c>
      <c r="Y75" s="58">
        <v>0</v>
      </c>
      <c r="Z75" s="58">
        <v>0</v>
      </c>
      <c r="AA75" s="58">
        <v>0</v>
      </c>
      <c r="AB75" s="28">
        <v>79</v>
      </c>
      <c r="AC75" s="28">
        <v>59</v>
      </c>
      <c r="AD75" s="28">
        <v>0</v>
      </c>
      <c r="AE75" s="28">
        <v>0</v>
      </c>
      <c r="AF75" s="28">
        <v>0</v>
      </c>
      <c r="AG75" s="28">
        <v>1</v>
      </c>
      <c r="AH75" s="28">
        <v>1</v>
      </c>
      <c r="AI75" s="28">
        <v>0</v>
      </c>
      <c r="AJ75" s="28">
        <v>0</v>
      </c>
      <c r="AK75" s="28">
        <v>0</v>
      </c>
      <c r="AL75" s="28" t="s">
        <v>2309</v>
      </c>
      <c r="AM75" s="4"/>
      <c r="AN75" s="4"/>
    </row>
    <row r="76" spans="1:40">
      <c r="A76" s="4">
        <v>5</v>
      </c>
      <c r="B76" s="4" t="str">
        <f>IF(I76=0,"",VLOOKUP(J76,seriesName!A:B,2,TRUE))</f>
        <v>花瓣</v>
      </c>
      <c r="C76" s="4" t="s">
        <v>150</v>
      </c>
      <c r="D76" s="28">
        <v>18</v>
      </c>
      <c r="E76" s="28">
        <v>3</v>
      </c>
      <c r="F76" s="28">
        <f>D76+VLOOKUP(E76,BuildupTable!L:O,4,FALSE)</f>
        <v>68</v>
      </c>
      <c r="G76" s="57">
        <v>14</v>
      </c>
      <c r="H76" s="28" t="s">
        <v>2383</v>
      </c>
      <c r="I76" s="28">
        <v>1</v>
      </c>
      <c r="J76" s="28">
        <v>14</v>
      </c>
      <c r="K76" s="28">
        <v>4002</v>
      </c>
      <c r="L76" s="28">
        <v>64</v>
      </c>
      <c r="M76" s="28">
        <v>1</v>
      </c>
      <c r="N76" s="28">
        <v>1000</v>
      </c>
      <c r="O76" s="28">
        <v>0</v>
      </c>
      <c r="P76" s="28">
        <v>2</v>
      </c>
      <c r="Q76" s="28">
        <v>0</v>
      </c>
      <c r="R76" s="28">
        <v>0</v>
      </c>
      <c r="S76" s="28">
        <v>0</v>
      </c>
      <c r="T76" s="28">
        <v>1</v>
      </c>
      <c r="U76" s="28">
        <v>0</v>
      </c>
      <c r="V76" s="28">
        <v>3</v>
      </c>
      <c r="W76" s="28">
        <v>0</v>
      </c>
      <c r="X76" s="28">
        <v>0</v>
      </c>
      <c r="Y76" s="58">
        <v>0</v>
      </c>
      <c r="Z76" s="58">
        <v>0</v>
      </c>
      <c r="AA76" s="58">
        <v>0</v>
      </c>
      <c r="AB76" s="28">
        <v>59</v>
      </c>
      <c r="AC76" s="28">
        <v>0</v>
      </c>
      <c r="AD76" s="28">
        <v>0</v>
      </c>
      <c r="AE76" s="28">
        <v>0</v>
      </c>
      <c r="AF76" s="28">
        <v>0</v>
      </c>
      <c r="AG76" s="28">
        <v>2</v>
      </c>
      <c r="AH76" s="28">
        <v>0</v>
      </c>
      <c r="AI76" s="28">
        <v>0</v>
      </c>
      <c r="AJ76" s="28">
        <v>0</v>
      </c>
      <c r="AK76" s="28">
        <v>0</v>
      </c>
      <c r="AL76" s="28" t="s">
        <v>2309</v>
      </c>
      <c r="AM76" s="4"/>
      <c r="AN76" s="4"/>
    </row>
    <row r="77" spans="1:40">
      <c r="A77" s="4">
        <v>1</v>
      </c>
      <c r="B77" s="4" t="str">
        <f>IF(I77=0,"",VLOOKUP(J77,seriesName!A:B,2,TRUE))</f>
        <v>花瓣S</v>
      </c>
      <c r="C77" s="4" t="s">
        <v>152</v>
      </c>
      <c r="D77" s="28">
        <v>52</v>
      </c>
      <c r="E77" s="28">
        <v>9</v>
      </c>
      <c r="F77" s="28">
        <f>D77+VLOOKUP(E77,BuildupTable!L:O,4,FALSE)</f>
        <v>82</v>
      </c>
      <c r="G77" s="57">
        <v>15</v>
      </c>
      <c r="H77" s="28" t="s">
        <v>2384</v>
      </c>
      <c r="I77" s="28">
        <v>1</v>
      </c>
      <c r="J77" s="28">
        <v>15</v>
      </c>
      <c r="K77" s="28">
        <v>10005</v>
      </c>
      <c r="L77" s="28">
        <v>64</v>
      </c>
      <c r="M77" s="28">
        <v>4</v>
      </c>
      <c r="N77" s="28">
        <v>7000</v>
      </c>
      <c r="O77" s="28">
        <v>0</v>
      </c>
      <c r="P77" s="28">
        <v>2</v>
      </c>
      <c r="Q77" s="28">
        <v>1</v>
      </c>
      <c r="R77" s="28">
        <v>1</v>
      </c>
      <c r="S77" s="28">
        <v>0</v>
      </c>
      <c r="T77" s="28">
        <v>1</v>
      </c>
      <c r="U77" s="28">
        <v>0</v>
      </c>
      <c r="V77" s="28">
        <v>3</v>
      </c>
      <c r="W77" s="28">
        <v>0</v>
      </c>
      <c r="X77" s="28">
        <v>0</v>
      </c>
      <c r="Y77" s="58">
        <v>0</v>
      </c>
      <c r="Z77" s="58">
        <v>2</v>
      </c>
      <c r="AA77" s="58">
        <v>0</v>
      </c>
      <c r="AB77" s="28">
        <v>74</v>
      </c>
      <c r="AC77" s="28">
        <v>0</v>
      </c>
      <c r="AD77" s="28">
        <v>0</v>
      </c>
      <c r="AE77" s="28">
        <v>0</v>
      </c>
      <c r="AF77" s="28">
        <v>0</v>
      </c>
      <c r="AG77" s="28">
        <v>2</v>
      </c>
      <c r="AH77" s="28">
        <v>0</v>
      </c>
      <c r="AI77" s="28">
        <v>0</v>
      </c>
      <c r="AJ77" s="28">
        <v>0</v>
      </c>
      <c r="AK77" s="28">
        <v>0</v>
      </c>
      <c r="AL77" s="28" t="s">
        <v>2309</v>
      </c>
      <c r="AM77" s="4"/>
      <c r="AN77" s="4"/>
    </row>
    <row r="78" spans="1:40">
      <c r="A78" s="4">
        <v>2</v>
      </c>
      <c r="B78" s="4" t="str">
        <f>IF(I78=0,"",VLOOKUP(J78,seriesName!A:B,2,TRUE))</f>
        <v>花瓣S</v>
      </c>
      <c r="C78" s="4" t="s">
        <v>153</v>
      </c>
      <c r="D78" s="28">
        <v>52</v>
      </c>
      <c r="E78" s="28">
        <v>9</v>
      </c>
      <c r="F78" s="28">
        <f>D78+VLOOKUP(E78,BuildupTable!L:O,4,FALSE)</f>
        <v>82</v>
      </c>
      <c r="G78" s="57">
        <v>15</v>
      </c>
      <c r="H78" s="28" t="s">
        <v>2385</v>
      </c>
      <c r="I78" s="28">
        <v>1</v>
      </c>
      <c r="J78" s="28">
        <v>15</v>
      </c>
      <c r="K78" s="28">
        <v>10005</v>
      </c>
      <c r="L78" s="28">
        <v>64</v>
      </c>
      <c r="M78" s="28">
        <v>4</v>
      </c>
      <c r="N78" s="28">
        <v>7000</v>
      </c>
      <c r="O78" s="28">
        <v>0</v>
      </c>
      <c r="P78" s="28">
        <v>2</v>
      </c>
      <c r="Q78" s="28">
        <v>1</v>
      </c>
      <c r="R78" s="28">
        <v>1</v>
      </c>
      <c r="S78" s="28">
        <v>0</v>
      </c>
      <c r="T78" s="28">
        <v>1</v>
      </c>
      <c r="U78" s="28">
        <v>0</v>
      </c>
      <c r="V78" s="28">
        <v>3</v>
      </c>
      <c r="W78" s="28">
        <v>0</v>
      </c>
      <c r="X78" s="28">
        <v>0</v>
      </c>
      <c r="Y78" s="58">
        <v>2</v>
      </c>
      <c r="Z78" s="58">
        <v>0</v>
      </c>
      <c r="AA78" s="58">
        <v>0</v>
      </c>
      <c r="AB78" s="28">
        <v>79</v>
      </c>
      <c r="AC78" s="28">
        <v>58</v>
      </c>
      <c r="AD78" s="28">
        <v>0</v>
      </c>
      <c r="AE78" s="28">
        <v>0</v>
      </c>
      <c r="AF78" s="28">
        <v>0</v>
      </c>
      <c r="AG78" s="28">
        <v>2</v>
      </c>
      <c r="AH78" s="28">
        <v>1</v>
      </c>
      <c r="AI78" s="28">
        <v>0</v>
      </c>
      <c r="AJ78" s="28">
        <v>0</v>
      </c>
      <c r="AK78" s="28">
        <v>0</v>
      </c>
      <c r="AL78" s="28" t="s">
        <v>2309</v>
      </c>
      <c r="AM78" s="4"/>
      <c r="AN78" s="4"/>
    </row>
    <row r="79" spans="1:40">
      <c r="A79" s="4">
        <v>3</v>
      </c>
      <c r="B79" s="4" t="str">
        <f>IF(I79=0,"",VLOOKUP(J79,seriesName!A:B,2,TRUE))</f>
        <v>花瓣S</v>
      </c>
      <c r="C79" s="4" t="s">
        <v>154</v>
      </c>
      <c r="D79" s="28">
        <v>52</v>
      </c>
      <c r="E79" s="28">
        <v>9</v>
      </c>
      <c r="F79" s="28">
        <f>D79+VLOOKUP(E79,BuildupTable!L:O,4,FALSE)</f>
        <v>82</v>
      </c>
      <c r="G79" s="57">
        <v>15</v>
      </c>
      <c r="H79" s="28" t="s">
        <v>2386</v>
      </c>
      <c r="I79" s="28">
        <v>1</v>
      </c>
      <c r="J79" s="28">
        <v>15</v>
      </c>
      <c r="K79" s="28">
        <v>10005</v>
      </c>
      <c r="L79" s="28">
        <v>64</v>
      </c>
      <c r="M79" s="28">
        <v>4</v>
      </c>
      <c r="N79" s="28">
        <v>7000</v>
      </c>
      <c r="O79" s="28">
        <v>0</v>
      </c>
      <c r="P79" s="28">
        <v>2</v>
      </c>
      <c r="Q79" s="28">
        <v>1</v>
      </c>
      <c r="R79" s="28">
        <v>1</v>
      </c>
      <c r="S79" s="28">
        <v>0</v>
      </c>
      <c r="T79" s="28">
        <v>1</v>
      </c>
      <c r="U79" s="28">
        <v>0</v>
      </c>
      <c r="V79" s="28">
        <v>3</v>
      </c>
      <c r="W79" s="28">
        <v>0</v>
      </c>
      <c r="X79" s="28">
        <v>0</v>
      </c>
      <c r="Y79" s="58">
        <v>2</v>
      </c>
      <c r="Z79" s="58">
        <v>0</v>
      </c>
      <c r="AA79" s="58">
        <v>0</v>
      </c>
      <c r="AB79" s="28">
        <v>74</v>
      </c>
      <c r="AC79" s="28">
        <v>79</v>
      </c>
      <c r="AD79" s="28">
        <v>58</v>
      </c>
      <c r="AE79" s="28">
        <v>0</v>
      </c>
      <c r="AF79" s="28">
        <v>0</v>
      </c>
      <c r="AG79" s="28">
        <v>1</v>
      </c>
      <c r="AH79" s="28">
        <v>1</v>
      </c>
      <c r="AI79" s="28">
        <v>1</v>
      </c>
      <c r="AJ79" s="28">
        <v>0</v>
      </c>
      <c r="AK79" s="28">
        <v>0</v>
      </c>
      <c r="AL79" s="28" t="s">
        <v>2309</v>
      </c>
      <c r="AM79" s="4"/>
      <c r="AN79" s="4"/>
    </row>
    <row r="80" spans="1:40">
      <c r="A80" s="4">
        <v>4</v>
      </c>
      <c r="B80" s="4" t="str">
        <f>IF(I80=0,"",VLOOKUP(J80,seriesName!A:B,2,TRUE))</f>
        <v>花瓣S</v>
      </c>
      <c r="C80" s="4" t="s">
        <v>155</v>
      </c>
      <c r="D80" s="28">
        <v>52</v>
      </c>
      <c r="E80" s="28">
        <v>9</v>
      </c>
      <c r="F80" s="28">
        <f>D80+VLOOKUP(E80,BuildupTable!L:O,4,FALSE)</f>
        <v>82</v>
      </c>
      <c r="G80" s="57">
        <v>15</v>
      </c>
      <c r="H80" s="28" t="s">
        <v>2387</v>
      </c>
      <c r="I80" s="28">
        <v>1</v>
      </c>
      <c r="J80" s="28">
        <v>15</v>
      </c>
      <c r="K80" s="28">
        <v>10005</v>
      </c>
      <c r="L80" s="28">
        <v>64</v>
      </c>
      <c r="M80" s="28">
        <v>4</v>
      </c>
      <c r="N80" s="28">
        <v>7000</v>
      </c>
      <c r="O80" s="28">
        <v>0</v>
      </c>
      <c r="P80" s="28">
        <v>2</v>
      </c>
      <c r="Q80" s="28">
        <v>1</v>
      </c>
      <c r="R80" s="28">
        <v>1</v>
      </c>
      <c r="S80" s="28">
        <v>0</v>
      </c>
      <c r="T80" s="28">
        <v>1</v>
      </c>
      <c r="U80" s="28">
        <v>0</v>
      </c>
      <c r="V80" s="28">
        <v>3</v>
      </c>
      <c r="W80" s="28">
        <v>0</v>
      </c>
      <c r="X80" s="28">
        <v>0</v>
      </c>
      <c r="Y80" s="58">
        <v>0</v>
      </c>
      <c r="Z80" s="58">
        <v>1</v>
      </c>
      <c r="AA80" s="58">
        <v>0</v>
      </c>
      <c r="AB80" s="28">
        <v>79</v>
      </c>
      <c r="AC80" s="28">
        <v>59</v>
      </c>
      <c r="AD80" s="28">
        <v>0</v>
      </c>
      <c r="AE80" s="28">
        <v>0</v>
      </c>
      <c r="AF80" s="28">
        <v>0</v>
      </c>
      <c r="AG80" s="28">
        <v>1</v>
      </c>
      <c r="AH80" s="28">
        <v>1</v>
      </c>
      <c r="AI80" s="28">
        <v>0</v>
      </c>
      <c r="AJ80" s="28">
        <v>0</v>
      </c>
      <c r="AK80" s="28">
        <v>0</v>
      </c>
      <c r="AL80" s="28" t="s">
        <v>2309</v>
      </c>
      <c r="AM80" s="4"/>
      <c r="AN80" s="4"/>
    </row>
    <row r="81" spans="1:40">
      <c r="A81" s="4">
        <v>5</v>
      </c>
      <c r="B81" s="4" t="str">
        <f>IF(I81=0,"",VLOOKUP(J81,seriesName!A:B,2,TRUE))</f>
        <v>花瓣S</v>
      </c>
      <c r="C81" s="4" t="s">
        <v>156</v>
      </c>
      <c r="D81" s="28">
        <v>52</v>
      </c>
      <c r="E81" s="28">
        <v>9</v>
      </c>
      <c r="F81" s="28">
        <f>D81+VLOOKUP(E81,BuildupTable!L:O,4,FALSE)</f>
        <v>82</v>
      </c>
      <c r="G81" s="57">
        <v>15</v>
      </c>
      <c r="H81" s="28" t="s">
        <v>2388</v>
      </c>
      <c r="I81" s="28">
        <v>1</v>
      </c>
      <c r="J81" s="28">
        <v>15</v>
      </c>
      <c r="K81" s="28">
        <v>10005</v>
      </c>
      <c r="L81" s="28">
        <v>64</v>
      </c>
      <c r="M81" s="28">
        <v>4</v>
      </c>
      <c r="N81" s="28">
        <v>7000</v>
      </c>
      <c r="O81" s="28">
        <v>0</v>
      </c>
      <c r="P81" s="28">
        <v>2</v>
      </c>
      <c r="Q81" s="28">
        <v>1</v>
      </c>
      <c r="R81" s="28">
        <v>1</v>
      </c>
      <c r="S81" s="28">
        <v>0</v>
      </c>
      <c r="T81" s="28">
        <v>1</v>
      </c>
      <c r="U81" s="28">
        <v>0</v>
      </c>
      <c r="V81" s="28">
        <v>3</v>
      </c>
      <c r="W81" s="28">
        <v>0</v>
      </c>
      <c r="X81" s="28">
        <v>0</v>
      </c>
      <c r="Y81" s="58">
        <v>2</v>
      </c>
      <c r="Z81" s="58">
        <v>0</v>
      </c>
      <c r="AA81" s="58">
        <v>0</v>
      </c>
      <c r="AB81" s="28">
        <v>58</v>
      </c>
      <c r="AC81" s="28">
        <v>59</v>
      </c>
      <c r="AD81" s="28">
        <v>0</v>
      </c>
      <c r="AE81" s="28">
        <v>0</v>
      </c>
      <c r="AF81" s="28">
        <v>0</v>
      </c>
      <c r="AG81" s="28">
        <v>1</v>
      </c>
      <c r="AH81" s="28">
        <v>2</v>
      </c>
      <c r="AI81" s="28">
        <v>0</v>
      </c>
      <c r="AJ81" s="28">
        <v>0</v>
      </c>
      <c r="AK81" s="28">
        <v>0</v>
      </c>
      <c r="AL81" s="28" t="s">
        <v>2309</v>
      </c>
      <c r="AM81" s="4"/>
      <c r="AN81" s="4"/>
    </row>
    <row r="82" spans="1:40">
      <c r="A82" s="4">
        <v>1</v>
      </c>
      <c r="B82" s="4" t="str">
        <f>IF(I82=0,"",VLOOKUP(J82,seriesName!A:B,2,TRUE))</f>
        <v>鱼鳞</v>
      </c>
      <c r="C82" s="4" t="s">
        <v>158</v>
      </c>
      <c r="D82" s="28">
        <v>24</v>
      </c>
      <c r="E82" s="28">
        <v>4</v>
      </c>
      <c r="F82" s="28">
        <f>D82+VLOOKUP(E82,BuildupTable!L:O,4,FALSE)</f>
        <v>68</v>
      </c>
      <c r="G82" s="57">
        <v>16</v>
      </c>
      <c r="H82" s="28" t="s">
        <v>2389</v>
      </c>
      <c r="I82" s="28">
        <v>1</v>
      </c>
      <c r="J82" s="28">
        <v>16</v>
      </c>
      <c r="K82" s="28">
        <v>5001</v>
      </c>
      <c r="L82" s="28">
        <v>65</v>
      </c>
      <c r="M82" s="28">
        <v>2</v>
      </c>
      <c r="N82" s="28">
        <v>2000</v>
      </c>
      <c r="O82" s="28">
        <v>0</v>
      </c>
      <c r="P82" s="28">
        <v>2</v>
      </c>
      <c r="Q82" s="28">
        <v>0</v>
      </c>
      <c r="R82" s="28">
        <v>0</v>
      </c>
      <c r="S82" s="28">
        <v>1</v>
      </c>
      <c r="T82" s="28">
        <v>2</v>
      </c>
      <c r="U82" s="28">
        <v>0</v>
      </c>
      <c r="V82" s="28">
        <v>-2</v>
      </c>
      <c r="W82" s="28">
        <v>0</v>
      </c>
      <c r="X82" s="28">
        <v>0</v>
      </c>
      <c r="Y82" s="58">
        <v>0</v>
      </c>
      <c r="Z82" s="58">
        <v>0</v>
      </c>
      <c r="AA82" s="58">
        <v>0</v>
      </c>
      <c r="AB82" s="28">
        <v>75</v>
      </c>
      <c r="AC82" s="28">
        <v>0</v>
      </c>
      <c r="AD82" s="28">
        <v>0</v>
      </c>
      <c r="AE82" s="28">
        <v>0</v>
      </c>
      <c r="AF82" s="28">
        <v>0</v>
      </c>
      <c r="AG82" s="28">
        <v>1</v>
      </c>
      <c r="AH82" s="28">
        <v>0</v>
      </c>
      <c r="AI82" s="28">
        <v>0</v>
      </c>
      <c r="AJ82" s="28">
        <v>0</v>
      </c>
      <c r="AK82" s="28">
        <v>0</v>
      </c>
      <c r="AL82" s="28" t="s">
        <v>2309</v>
      </c>
      <c r="AM82" s="4"/>
      <c r="AN82" s="4"/>
    </row>
    <row r="83" spans="1:40">
      <c r="A83" s="4">
        <v>2</v>
      </c>
      <c r="B83" s="4" t="str">
        <f>IF(I83=0,"",VLOOKUP(J83,seriesName!A:B,2,TRUE))</f>
        <v>鱼鳞</v>
      </c>
      <c r="C83" s="4" t="s">
        <v>161</v>
      </c>
      <c r="D83" s="28">
        <v>24</v>
      </c>
      <c r="E83" s="28">
        <v>4</v>
      </c>
      <c r="F83" s="28">
        <f>D83+VLOOKUP(E83,BuildupTable!L:O,4,FALSE)</f>
        <v>68</v>
      </c>
      <c r="G83" s="57">
        <v>16</v>
      </c>
      <c r="H83" s="28" t="s">
        <v>2390</v>
      </c>
      <c r="I83" s="28">
        <v>1</v>
      </c>
      <c r="J83" s="28">
        <v>16</v>
      </c>
      <c r="K83" s="28">
        <v>5001</v>
      </c>
      <c r="L83" s="28">
        <v>65</v>
      </c>
      <c r="M83" s="28">
        <v>2</v>
      </c>
      <c r="N83" s="28">
        <v>2000</v>
      </c>
      <c r="O83" s="28">
        <v>0</v>
      </c>
      <c r="P83" s="28">
        <v>2</v>
      </c>
      <c r="Q83" s="28">
        <v>0</v>
      </c>
      <c r="R83" s="28">
        <v>0</v>
      </c>
      <c r="S83" s="28">
        <v>1</v>
      </c>
      <c r="T83" s="28">
        <v>2</v>
      </c>
      <c r="U83" s="28">
        <v>0</v>
      </c>
      <c r="V83" s="28">
        <v>-2</v>
      </c>
      <c r="W83" s="28">
        <v>0</v>
      </c>
      <c r="X83" s="28">
        <v>0</v>
      </c>
      <c r="Y83" s="58">
        <v>0</v>
      </c>
      <c r="Z83" s="58">
        <v>0</v>
      </c>
      <c r="AA83" s="58">
        <v>0</v>
      </c>
      <c r="AB83" s="28">
        <v>14</v>
      </c>
      <c r="AC83" s="28">
        <v>0</v>
      </c>
      <c r="AD83" s="28">
        <v>0</v>
      </c>
      <c r="AE83" s="28">
        <v>0</v>
      </c>
      <c r="AF83" s="28">
        <v>0</v>
      </c>
      <c r="AG83" s="28">
        <v>2</v>
      </c>
      <c r="AH83" s="28">
        <v>0</v>
      </c>
      <c r="AI83" s="28">
        <v>0</v>
      </c>
      <c r="AJ83" s="28">
        <v>0</v>
      </c>
      <c r="AK83" s="28">
        <v>0</v>
      </c>
      <c r="AL83" s="28" t="s">
        <v>2309</v>
      </c>
      <c r="AM83" s="4"/>
      <c r="AN83" s="4"/>
    </row>
    <row r="84" spans="1:40">
      <c r="A84" s="4">
        <v>3</v>
      </c>
      <c r="B84" s="4" t="str">
        <f>IF(I84=0,"",VLOOKUP(J84,seriesName!A:B,2,TRUE))</f>
        <v>鱼鳞</v>
      </c>
      <c r="C84" s="4" t="s">
        <v>162</v>
      </c>
      <c r="D84" s="28">
        <v>24</v>
      </c>
      <c r="E84" s="28">
        <v>4</v>
      </c>
      <c r="F84" s="28">
        <f>D84+VLOOKUP(E84,BuildupTable!L:O,4,FALSE)</f>
        <v>68</v>
      </c>
      <c r="G84" s="57">
        <v>16</v>
      </c>
      <c r="H84" s="28" t="s">
        <v>2391</v>
      </c>
      <c r="I84" s="28">
        <v>1</v>
      </c>
      <c r="J84" s="28">
        <v>16</v>
      </c>
      <c r="K84" s="28">
        <v>5001</v>
      </c>
      <c r="L84" s="28">
        <v>65</v>
      </c>
      <c r="M84" s="28">
        <v>2</v>
      </c>
      <c r="N84" s="28">
        <v>2000</v>
      </c>
      <c r="O84" s="28">
        <v>0</v>
      </c>
      <c r="P84" s="28">
        <v>2</v>
      </c>
      <c r="Q84" s="28">
        <v>0</v>
      </c>
      <c r="R84" s="28">
        <v>0</v>
      </c>
      <c r="S84" s="28">
        <v>1</v>
      </c>
      <c r="T84" s="28">
        <v>2</v>
      </c>
      <c r="U84" s="28">
        <v>0</v>
      </c>
      <c r="V84" s="28">
        <v>-2</v>
      </c>
      <c r="W84" s="28">
        <v>0</v>
      </c>
      <c r="X84" s="28">
        <v>0</v>
      </c>
      <c r="Y84" s="58">
        <v>0</v>
      </c>
      <c r="Z84" s="58">
        <v>0</v>
      </c>
      <c r="AA84" s="58">
        <v>0</v>
      </c>
      <c r="AB84" s="28">
        <v>97</v>
      </c>
      <c r="AC84" s="28">
        <v>0</v>
      </c>
      <c r="AD84" s="28">
        <v>0</v>
      </c>
      <c r="AE84" s="28">
        <v>0</v>
      </c>
      <c r="AF84" s="28">
        <v>0</v>
      </c>
      <c r="AG84" s="28">
        <v>1</v>
      </c>
      <c r="AH84" s="28">
        <v>0</v>
      </c>
      <c r="AI84" s="28">
        <v>0</v>
      </c>
      <c r="AJ84" s="28">
        <v>0</v>
      </c>
      <c r="AK84" s="28">
        <v>0</v>
      </c>
      <c r="AL84" s="28" t="s">
        <v>2309</v>
      </c>
      <c r="AM84" s="4"/>
      <c r="AN84" s="4"/>
    </row>
    <row r="85" spans="1:40">
      <c r="A85" s="4">
        <v>4</v>
      </c>
      <c r="B85" s="4" t="str">
        <f>IF(I85=0,"",VLOOKUP(J85,seriesName!A:B,2,TRUE))</f>
        <v>鱼鳞</v>
      </c>
      <c r="C85" s="4" t="s">
        <v>164</v>
      </c>
      <c r="D85" s="28">
        <v>24</v>
      </c>
      <c r="E85" s="28">
        <v>4</v>
      </c>
      <c r="F85" s="28">
        <f>D85+VLOOKUP(E85,BuildupTable!L:O,4,FALSE)</f>
        <v>68</v>
      </c>
      <c r="G85" s="57">
        <v>16</v>
      </c>
      <c r="H85" s="28" t="s">
        <v>2392</v>
      </c>
      <c r="I85" s="28">
        <v>1</v>
      </c>
      <c r="J85" s="28">
        <v>16</v>
      </c>
      <c r="K85" s="28">
        <v>5001</v>
      </c>
      <c r="L85" s="28">
        <v>65</v>
      </c>
      <c r="M85" s="28">
        <v>2</v>
      </c>
      <c r="N85" s="28">
        <v>2000</v>
      </c>
      <c r="O85" s="28">
        <v>0</v>
      </c>
      <c r="P85" s="28">
        <v>2</v>
      </c>
      <c r="Q85" s="28">
        <v>0</v>
      </c>
      <c r="R85" s="28">
        <v>0</v>
      </c>
      <c r="S85" s="28">
        <v>1</v>
      </c>
      <c r="T85" s="28">
        <v>2</v>
      </c>
      <c r="U85" s="28">
        <v>0</v>
      </c>
      <c r="V85" s="28">
        <v>-2</v>
      </c>
      <c r="W85" s="28">
        <v>0</v>
      </c>
      <c r="X85" s="28">
        <v>0</v>
      </c>
      <c r="Y85" s="58">
        <v>0</v>
      </c>
      <c r="Z85" s="58">
        <v>0</v>
      </c>
      <c r="AA85" s="58">
        <v>0</v>
      </c>
      <c r="AB85" s="28">
        <v>75</v>
      </c>
      <c r="AC85" s="28">
        <v>0</v>
      </c>
      <c r="AD85" s="28">
        <v>0</v>
      </c>
      <c r="AE85" s="28">
        <v>0</v>
      </c>
      <c r="AF85" s="28">
        <v>0</v>
      </c>
      <c r="AG85" s="28">
        <v>1</v>
      </c>
      <c r="AH85" s="28">
        <v>0</v>
      </c>
      <c r="AI85" s="28">
        <v>0</v>
      </c>
      <c r="AJ85" s="28">
        <v>0</v>
      </c>
      <c r="AK85" s="28">
        <v>0</v>
      </c>
      <c r="AL85" s="28" t="s">
        <v>2309</v>
      </c>
      <c r="AM85" s="4"/>
      <c r="AN85" s="4"/>
    </row>
    <row r="86" spans="1:40">
      <c r="A86" s="4">
        <v>5</v>
      </c>
      <c r="B86" s="4" t="str">
        <f>IF(I86=0,"",VLOOKUP(J86,seriesName!A:B,2,TRUE))</f>
        <v>鱼鳞</v>
      </c>
      <c r="C86" s="4" t="s">
        <v>165</v>
      </c>
      <c r="D86" s="28">
        <v>24</v>
      </c>
      <c r="E86" s="28">
        <v>4</v>
      </c>
      <c r="F86" s="28">
        <f>D86+VLOOKUP(E86,BuildupTable!L:O,4,FALSE)</f>
        <v>68</v>
      </c>
      <c r="G86" s="57">
        <v>16</v>
      </c>
      <c r="H86" s="28" t="s">
        <v>2393</v>
      </c>
      <c r="I86" s="28">
        <v>1</v>
      </c>
      <c r="J86" s="28">
        <v>16</v>
      </c>
      <c r="K86" s="28">
        <v>5001</v>
      </c>
      <c r="L86" s="28">
        <v>65</v>
      </c>
      <c r="M86" s="28">
        <v>2</v>
      </c>
      <c r="N86" s="28">
        <v>2000</v>
      </c>
      <c r="O86" s="28">
        <v>0</v>
      </c>
      <c r="P86" s="28">
        <v>2</v>
      </c>
      <c r="Q86" s="28">
        <v>0</v>
      </c>
      <c r="R86" s="28">
        <v>0</v>
      </c>
      <c r="S86" s="28">
        <v>1</v>
      </c>
      <c r="T86" s="28">
        <v>2</v>
      </c>
      <c r="U86" s="28">
        <v>0</v>
      </c>
      <c r="V86" s="28">
        <v>-2</v>
      </c>
      <c r="W86" s="28">
        <v>0</v>
      </c>
      <c r="X86" s="28">
        <v>0</v>
      </c>
      <c r="Y86" s="58">
        <v>0</v>
      </c>
      <c r="Z86" s="58">
        <v>0</v>
      </c>
      <c r="AA86" s="58">
        <v>0</v>
      </c>
      <c r="AB86" s="28">
        <v>60</v>
      </c>
      <c r="AC86" s="28">
        <v>0</v>
      </c>
      <c r="AD86" s="28">
        <v>0</v>
      </c>
      <c r="AE86" s="28">
        <v>0</v>
      </c>
      <c r="AF86" s="28">
        <v>0</v>
      </c>
      <c r="AG86" s="28">
        <v>1</v>
      </c>
      <c r="AH86" s="28">
        <v>0</v>
      </c>
      <c r="AI86" s="28">
        <v>0</v>
      </c>
      <c r="AJ86" s="28">
        <v>0</v>
      </c>
      <c r="AK86" s="28">
        <v>0</v>
      </c>
      <c r="AL86" s="28" t="s">
        <v>2309</v>
      </c>
      <c r="AM86" s="4"/>
      <c r="AN86" s="4"/>
    </row>
    <row r="87" spans="1:40">
      <c r="A87" s="4">
        <v>1</v>
      </c>
      <c r="B87" s="4" t="str">
        <f>IF(I87=0,"",VLOOKUP(J87,seriesName!A:B,2,TRUE))</f>
        <v>鱼鳞S</v>
      </c>
      <c r="C87" s="4" t="s">
        <v>168</v>
      </c>
      <c r="D87" s="28">
        <v>52</v>
      </c>
      <c r="E87" s="28">
        <v>9</v>
      </c>
      <c r="F87" s="28">
        <f>D87+VLOOKUP(E87,BuildupTable!L:O,4,FALSE)</f>
        <v>82</v>
      </c>
      <c r="G87" s="57">
        <v>17</v>
      </c>
      <c r="H87" s="28" t="s">
        <v>2394</v>
      </c>
      <c r="I87" s="28">
        <v>1</v>
      </c>
      <c r="J87" s="28">
        <v>17</v>
      </c>
      <c r="K87" s="28">
        <v>10010</v>
      </c>
      <c r="L87" s="28">
        <v>65</v>
      </c>
      <c r="M87" s="28">
        <v>4</v>
      </c>
      <c r="N87" s="28">
        <v>7000</v>
      </c>
      <c r="O87" s="28">
        <v>0</v>
      </c>
      <c r="P87" s="28">
        <v>2</v>
      </c>
      <c r="Q87" s="28">
        <v>1</v>
      </c>
      <c r="R87" s="28">
        <v>1</v>
      </c>
      <c r="S87" s="28">
        <v>1</v>
      </c>
      <c r="T87" s="28">
        <v>2</v>
      </c>
      <c r="U87" s="28">
        <v>0</v>
      </c>
      <c r="V87" s="28">
        <v>-2</v>
      </c>
      <c r="W87" s="28">
        <v>0</v>
      </c>
      <c r="X87" s="28">
        <v>0</v>
      </c>
      <c r="Y87" s="58">
        <v>0</v>
      </c>
      <c r="Z87" s="58">
        <v>2</v>
      </c>
      <c r="AA87" s="58">
        <v>0</v>
      </c>
      <c r="AB87" s="28">
        <v>75</v>
      </c>
      <c r="AC87" s="28">
        <v>0</v>
      </c>
      <c r="AD87" s="28">
        <v>0</v>
      </c>
      <c r="AE87" s="28">
        <v>0</v>
      </c>
      <c r="AF87" s="28">
        <v>0</v>
      </c>
      <c r="AG87" s="28">
        <v>2</v>
      </c>
      <c r="AH87" s="28">
        <v>0</v>
      </c>
      <c r="AI87" s="28">
        <v>0</v>
      </c>
      <c r="AJ87" s="28">
        <v>0</v>
      </c>
      <c r="AK87" s="28">
        <v>0</v>
      </c>
      <c r="AL87" s="28" t="s">
        <v>2309</v>
      </c>
      <c r="AM87" s="4"/>
      <c r="AN87" s="4"/>
    </row>
    <row r="88" spans="1:40">
      <c r="A88" s="4">
        <v>2</v>
      </c>
      <c r="B88" s="4" t="str">
        <f>IF(I88=0,"",VLOOKUP(J88,seriesName!A:B,2,TRUE))</f>
        <v>鱼鳞S</v>
      </c>
      <c r="C88" s="4" t="s">
        <v>169</v>
      </c>
      <c r="D88" s="28">
        <v>52</v>
      </c>
      <c r="E88" s="28">
        <v>9</v>
      </c>
      <c r="F88" s="28">
        <f>D88+VLOOKUP(E88,BuildupTable!L:O,4,FALSE)</f>
        <v>82</v>
      </c>
      <c r="G88" s="57">
        <v>17</v>
      </c>
      <c r="H88" s="28" t="s">
        <v>2395</v>
      </c>
      <c r="I88" s="28">
        <v>1</v>
      </c>
      <c r="J88" s="28">
        <v>17</v>
      </c>
      <c r="K88" s="28">
        <v>10010</v>
      </c>
      <c r="L88" s="28">
        <v>65</v>
      </c>
      <c r="M88" s="28">
        <v>4</v>
      </c>
      <c r="N88" s="28">
        <v>7000</v>
      </c>
      <c r="O88" s="28">
        <v>0</v>
      </c>
      <c r="P88" s="28">
        <v>2</v>
      </c>
      <c r="Q88" s="28">
        <v>1</v>
      </c>
      <c r="R88" s="28">
        <v>1</v>
      </c>
      <c r="S88" s="28">
        <v>1</v>
      </c>
      <c r="T88" s="28">
        <v>2</v>
      </c>
      <c r="U88" s="28">
        <v>0</v>
      </c>
      <c r="V88" s="28">
        <v>-2</v>
      </c>
      <c r="W88" s="28">
        <v>0</v>
      </c>
      <c r="X88" s="28">
        <v>0</v>
      </c>
      <c r="Y88" s="58">
        <v>1</v>
      </c>
      <c r="Z88" s="58">
        <v>0</v>
      </c>
      <c r="AA88" s="58">
        <v>0</v>
      </c>
      <c r="AB88" s="28">
        <v>14</v>
      </c>
      <c r="AC88" s="28">
        <v>0</v>
      </c>
      <c r="AD88" s="28">
        <v>0</v>
      </c>
      <c r="AE88" s="28">
        <v>0</v>
      </c>
      <c r="AF88" s="28">
        <v>0</v>
      </c>
      <c r="AG88" s="28">
        <v>3</v>
      </c>
      <c r="AH88" s="28">
        <v>0</v>
      </c>
      <c r="AI88" s="28">
        <v>0</v>
      </c>
      <c r="AJ88" s="28">
        <v>0</v>
      </c>
      <c r="AK88" s="28">
        <v>0</v>
      </c>
      <c r="AL88" s="28" t="s">
        <v>2309</v>
      </c>
      <c r="AM88" s="4"/>
      <c r="AN88" s="4"/>
    </row>
    <row r="89" spans="1:40">
      <c r="A89" s="4">
        <v>3</v>
      </c>
      <c r="B89" s="4" t="str">
        <f>IF(I89=0,"",VLOOKUP(J89,seriesName!A:B,2,TRUE))</f>
        <v>鱼鳞S</v>
      </c>
      <c r="C89" s="4" t="s">
        <v>170</v>
      </c>
      <c r="D89" s="28">
        <v>52</v>
      </c>
      <c r="E89" s="28">
        <v>9</v>
      </c>
      <c r="F89" s="28">
        <f>D89+VLOOKUP(E89,BuildupTable!L:O,4,FALSE)</f>
        <v>82</v>
      </c>
      <c r="G89" s="57">
        <v>17</v>
      </c>
      <c r="H89" s="28" t="s">
        <v>2396</v>
      </c>
      <c r="I89" s="28">
        <v>1</v>
      </c>
      <c r="J89" s="28">
        <v>17</v>
      </c>
      <c r="K89" s="28">
        <v>10010</v>
      </c>
      <c r="L89" s="28">
        <v>65</v>
      </c>
      <c r="M89" s="28">
        <v>4</v>
      </c>
      <c r="N89" s="28">
        <v>7000</v>
      </c>
      <c r="O89" s="28">
        <v>0</v>
      </c>
      <c r="P89" s="28">
        <v>2</v>
      </c>
      <c r="Q89" s="28">
        <v>1</v>
      </c>
      <c r="R89" s="28">
        <v>1</v>
      </c>
      <c r="S89" s="28">
        <v>1</v>
      </c>
      <c r="T89" s="28">
        <v>2</v>
      </c>
      <c r="U89" s="28">
        <v>0</v>
      </c>
      <c r="V89" s="28">
        <v>-2</v>
      </c>
      <c r="W89" s="28">
        <v>0</v>
      </c>
      <c r="X89" s="28">
        <v>0</v>
      </c>
      <c r="Y89" s="58">
        <v>0</v>
      </c>
      <c r="Z89" s="58">
        <v>1</v>
      </c>
      <c r="AA89" s="58">
        <v>0</v>
      </c>
      <c r="AB89" s="28">
        <v>64</v>
      </c>
      <c r="AC89" s="28">
        <v>97</v>
      </c>
      <c r="AD89" s="28">
        <v>0</v>
      </c>
      <c r="AE89" s="28">
        <v>0</v>
      </c>
      <c r="AF89" s="28">
        <v>0</v>
      </c>
      <c r="AG89" s="28">
        <v>1</v>
      </c>
      <c r="AH89" s="28">
        <v>1</v>
      </c>
      <c r="AI89" s="28">
        <v>0</v>
      </c>
      <c r="AJ89" s="28">
        <v>0</v>
      </c>
      <c r="AK89" s="28">
        <v>0</v>
      </c>
      <c r="AL89" s="28" t="s">
        <v>2309</v>
      </c>
      <c r="AM89" s="4"/>
      <c r="AN89" s="4"/>
    </row>
    <row r="90" spans="1:40">
      <c r="A90" s="4">
        <v>4</v>
      </c>
      <c r="B90" s="4" t="str">
        <f>IF(I90=0,"",VLOOKUP(J90,seriesName!A:B,2,TRUE))</f>
        <v>鱼鳞S</v>
      </c>
      <c r="C90" s="4" t="s">
        <v>172</v>
      </c>
      <c r="D90" s="28">
        <v>52</v>
      </c>
      <c r="E90" s="28">
        <v>9</v>
      </c>
      <c r="F90" s="28">
        <f>D90+VLOOKUP(E90,BuildupTable!L:O,4,FALSE)</f>
        <v>82</v>
      </c>
      <c r="G90" s="57">
        <v>17</v>
      </c>
      <c r="H90" s="28" t="s">
        <v>2397</v>
      </c>
      <c r="I90" s="28">
        <v>1</v>
      </c>
      <c r="J90" s="28">
        <v>17</v>
      </c>
      <c r="K90" s="28">
        <v>10010</v>
      </c>
      <c r="L90" s="28">
        <v>65</v>
      </c>
      <c r="M90" s="28">
        <v>4</v>
      </c>
      <c r="N90" s="28">
        <v>7000</v>
      </c>
      <c r="O90" s="28">
        <v>0</v>
      </c>
      <c r="P90" s="28">
        <v>2</v>
      </c>
      <c r="Q90" s="28">
        <v>1</v>
      </c>
      <c r="R90" s="28">
        <v>1</v>
      </c>
      <c r="S90" s="28">
        <v>1</v>
      </c>
      <c r="T90" s="28">
        <v>2</v>
      </c>
      <c r="U90" s="28">
        <v>0</v>
      </c>
      <c r="V90" s="28">
        <v>-2</v>
      </c>
      <c r="W90" s="28">
        <v>0</v>
      </c>
      <c r="X90" s="28">
        <v>0</v>
      </c>
      <c r="Y90" s="58">
        <v>0</v>
      </c>
      <c r="Z90" s="58">
        <v>0</v>
      </c>
      <c r="AA90" s="58">
        <v>1</v>
      </c>
      <c r="AB90" s="28">
        <v>75</v>
      </c>
      <c r="AC90" s="28">
        <v>0</v>
      </c>
      <c r="AD90" s="28">
        <v>0</v>
      </c>
      <c r="AE90" s="28">
        <v>0</v>
      </c>
      <c r="AF90" s="28">
        <v>0</v>
      </c>
      <c r="AG90" s="28">
        <v>1</v>
      </c>
      <c r="AH90" s="28">
        <v>0</v>
      </c>
      <c r="AI90" s="28">
        <v>0</v>
      </c>
      <c r="AJ90" s="28">
        <v>0</v>
      </c>
      <c r="AK90" s="28">
        <v>0</v>
      </c>
      <c r="AL90" s="28" t="s">
        <v>2309</v>
      </c>
      <c r="AM90" s="4"/>
      <c r="AN90" s="4"/>
    </row>
    <row r="91" spans="1:40">
      <c r="A91" s="4">
        <v>5</v>
      </c>
      <c r="B91" s="4" t="str">
        <f>IF(I91=0,"",VLOOKUP(J91,seriesName!A:B,2,TRUE))</f>
        <v>鱼鳞S</v>
      </c>
      <c r="C91" s="4" t="s">
        <v>173</v>
      </c>
      <c r="D91" s="28">
        <v>52</v>
      </c>
      <c r="E91" s="28">
        <v>9</v>
      </c>
      <c r="F91" s="28">
        <f>D91+VLOOKUP(E91,BuildupTable!L:O,4,FALSE)</f>
        <v>82</v>
      </c>
      <c r="G91" s="57">
        <v>17</v>
      </c>
      <c r="H91" s="28" t="s">
        <v>2398</v>
      </c>
      <c r="I91" s="28">
        <v>1</v>
      </c>
      <c r="J91" s="28">
        <v>17</v>
      </c>
      <c r="K91" s="28">
        <v>10010</v>
      </c>
      <c r="L91" s="28">
        <v>65</v>
      </c>
      <c r="M91" s="28">
        <v>4</v>
      </c>
      <c r="N91" s="28">
        <v>7000</v>
      </c>
      <c r="O91" s="28">
        <v>0</v>
      </c>
      <c r="P91" s="28">
        <v>2</v>
      </c>
      <c r="Q91" s="28">
        <v>1</v>
      </c>
      <c r="R91" s="28">
        <v>1</v>
      </c>
      <c r="S91" s="28">
        <v>1</v>
      </c>
      <c r="T91" s="28">
        <v>2</v>
      </c>
      <c r="U91" s="28">
        <v>0</v>
      </c>
      <c r="V91" s="28">
        <v>-2</v>
      </c>
      <c r="W91" s="28">
        <v>0</v>
      </c>
      <c r="X91" s="28">
        <v>0</v>
      </c>
      <c r="Y91" s="58">
        <v>2</v>
      </c>
      <c r="Z91" s="58">
        <v>0</v>
      </c>
      <c r="AA91" s="58">
        <v>0</v>
      </c>
      <c r="AB91" s="28">
        <v>64</v>
      </c>
      <c r="AC91" s="28">
        <v>60</v>
      </c>
      <c r="AD91" s="28">
        <v>0</v>
      </c>
      <c r="AE91" s="28">
        <v>0</v>
      </c>
      <c r="AF91" s="28">
        <v>0</v>
      </c>
      <c r="AG91" s="28">
        <v>1</v>
      </c>
      <c r="AH91" s="28">
        <v>1</v>
      </c>
      <c r="AI91" s="28">
        <v>0</v>
      </c>
      <c r="AJ91" s="28">
        <v>0</v>
      </c>
      <c r="AK91" s="28">
        <v>0</v>
      </c>
      <c r="AL91" s="28" t="s">
        <v>2309</v>
      </c>
      <c r="AM91" s="4"/>
      <c r="AN91" s="4"/>
    </row>
    <row r="92" spans="1:40">
      <c r="A92" s="4">
        <v>1</v>
      </c>
      <c r="B92" s="4" t="str">
        <f>IF(I92=0,"",VLOOKUP(J92,seriesName!A:B,2,TRUE))</f>
        <v>死神</v>
      </c>
      <c r="C92" s="4" t="s">
        <v>175</v>
      </c>
      <c r="D92" s="28">
        <v>18</v>
      </c>
      <c r="E92" s="28">
        <v>3</v>
      </c>
      <c r="F92" s="28">
        <f>D92+VLOOKUP(E92,BuildupTable!L:O,4,FALSE)</f>
        <v>68</v>
      </c>
      <c r="G92" s="57">
        <v>18</v>
      </c>
      <c r="H92" s="28" t="s">
        <v>2399</v>
      </c>
      <c r="I92" s="28">
        <v>1</v>
      </c>
      <c r="J92" s="28">
        <v>18</v>
      </c>
      <c r="K92" s="28">
        <v>4003</v>
      </c>
      <c r="L92" s="28">
        <v>12</v>
      </c>
      <c r="M92" s="28">
        <v>1</v>
      </c>
      <c r="N92" s="28">
        <v>1000</v>
      </c>
      <c r="O92" s="28">
        <v>0</v>
      </c>
      <c r="P92" s="28">
        <v>2</v>
      </c>
      <c r="Q92" s="28">
        <v>0</v>
      </c>
      <c r="R92" s="28">
        <v>0</v>
      </c>
      <c r="S92" s="28">
        <v>3</v>
      </c>
      <c r="T92" s="28">
        <v>1</v>
      </c>
      <c r="U92" s="28">
        <v>-1</v>
      </c>
      <c r="V92" s="28">
        <v>1</v>
      </c>
      <c r="W92" s="28">
        <v>0</v>
      </c>
      <c r="X92" s="28">
        <v>0</v>
      </c>
      <c r="Y92" s="58">
        <v>0</v>
      </c>
      <c r="Z92" s="58">
        <v>0</v>
      </c>
      <c r="AA92" s="58">
        <v>0</v>
      </c>
      <c r="AB92" s="28">
        <v>71</v>
      </c>
      <c r="AC92" s="28">
        <v>0</v>
      </c>
      <c r="AD92" s="28">
        <v>0</v>
      </c>
      <c r="AE92" s="28">
        <v>0</v>
      </c>
      <c r="AF92" s="28">
        <v>0</v>
      </c>
      <c r="AG92" s="28">
        <v>2</v>
      </c>
      <c r="AH92" s="28">
        <v>0</v>
      </c>
      <c r="AI92" s="28">
        <v>0</v>
      </c>
      <c r="AJ92" s="28">
        <v>0</v>
      </c>
      <c r="AK92" s="28">
        <v>0</v>
      </c>
      <c r="AL92" s="28" t="s">
        <v>2309</v>
      </c>
      <c r="AM92" s="4"/>
      <c r="AN92" s="4"/>
    </row>
    <row r="93" spans="1:40">
      <c r="A93" s="4">
        <v>2</v>
      </c>
      <c r="B93" s="4" t="str">
        <f>IF(I93=0,"",VLOOKUP(J93,seriesName!A:B,2,TRUE))</f>
        <v>死神</v>
      </c>
      <c r="C93" s="4" t="s">
        <v>178</v>
      </c>
      <c r="D93" s="28">
        <v>18</v>
      </c>
      <c r="E93" s="28">
        <v>3</v>
      </c>
      <c r="F93" s="28">
        <f>D93+VLOOKUP(E93,BuildupTable!L:O,4,FALSE)</f>
        <v>68</v>
      </c>
      <c r="G93" s="57">
        <v>18</v>
      </c>
      <c r="H93" s="28" t="s">
        <v>2400</v>
      </c>
      <c r="I93" s="28">
        <v>1</v>
      </c>
      <c r="J93" s="28">
        <v>18</v>
      </c>
      <c r="K93" s="28">
        <v>4003</v>
      </c>
      <c r="L93" s="28">
        <v>12</v>
      </c>
      <c r="M93" s="28">
        <v>1</v>
      </c>
      <c r="N93" s="28">
        <v>1000</v>
      </c>
      <c r="O93" s="28">
        <v>0</v>
      </c>
      <c r="P93" s="28">
        <v>2</v>
      </c>
      <c r="Q93" s="28">
        <v>0</v>
      </c>
      <c r="R93" s="28">
        <v>0</v>
      </c>
      <c r="S93" s="28">
        <v>3</v>
      </c>
      <c r="T93" s="28">
        <v>1</v>
      </c>
      <c r="U93" s="28">
        <v>-1</v>
      </c>
      <c r="V93" s="28">
        <v>1</v>
      </c>
      <c r="W93" s="28">
        <v>0</v>
      </c>
      <c r="X93" s="28">
        <v>0</v>
      </c>
      <c r="Y93" s="58">
        <v>0</v>
      </c>
      <c r="Z93" s="58">
        <v>0</v>
      </c>
      <c r="AA93" s="58">
        <v>0</v>
      </c>
      <c r="AB93" s="28">
        <v>107</v>
      </c>
      <c r="AC93" s="28">
        <v>0</v>
      </c>
      <c r="AD93" s="28">
        <v>0</v>
      </c>
      <c r="AE93" s="28">
        <v>0</v>
      </c>
      <c r="AF93" s="28">
        <v>0</v>
      </c>
      <c r="AG93" s="28">
        <v>1</v>
      </c>
      <c r="AH93" s="28">
        <v>0</v>
      </c>
      <c r="AI93" s="28">
        <v>0</v>
      </c>
      <c r="AJ93" s="28">
        <v>0</v>
      </c>
      <c r="AK93" s="28">
        <v>0</v>
      </c>
      <c r="AL93" s="28" t="s">
        <v>2309</v>
      </c>
      <c r="AM93" s="4"/>
      <c r="AN93" s="4"/>
    </row>
    <row r="94" spans="1:40">
      <c r="A94" s="4">
        <v>3</v>
      </c>
      <c r="B94" s="4" t="str">
        <f>IF(I94=0,"",VLOOKUP(J94,seriesName!A:B,2,TRUE))</f>
        <v>死神</v>
      </c>
      <c r="C94" s="4" t="s">
        <v>180</v>
      </c>
      <c r="D94" s="28">
        <v>18</v>
      </c>
      <c r="E94" s="28">
        <v>3</v>
      </c>
      <c r="F94" s="28">
        <f>D94+VLOOKUP(E94,BuildupTable!L:O,4,FALSE)</f>
        <v>68</v>
      </c>
      <c r="G94" s="57">
        <v>18</v>
      </c>
      <c r="H94" s="28" t="s">
        <v>2401</v>
      </c>
      <c r="I94" s="28">
        <v>1</v>
      </c>
      <c r="J94" s="28">
        <v>18</v>
      </c>
      <c r="K94" s="28">
        <v>4003</v>
      </c>
      <c r="L94" s="28">
        <v>12</v>
      </c>
      <c r="M94" s="28">
        <v>1</v>
      </c>
      <c r="N94" s="28">
        <v>1000</v>
      </c>
      <c r="O94" s="28">
        <v>0</v>
      </c>
      <c r="P94" s="28">
        <v>2</v>
      </c>
      <c r="Q94" s="28">
        <v>0</v>
      </c>
      <c r="R94" s="28">
        <v>0</v>
      </c>
      <c r="S94" s="28">
        <v>3</v>
      </c>
      <c r="T94" s="28">
        <v>1</v>
      </c>
      <c r="U94" s="28">
        <v>-1</v>
      </c>
      <c r="V94" s="28">
        <v>1</v>
      </c>
      <c r="W94" s="28">
        <v>0</v>
      </c>
      <c r="X94" s="28">
        <v>0</v>
      </c>
      <c r="Y94" s="58">
        <v>0</v>
      </c>
      <c r="Z94" s="58">
        <v>0</v>
      </c>
      <c r="AA94" s="58">
        <v>0</v>
      </c>
      <c r="AB94" s="28">
        <v>10</v>
      </c>
      <c r="AC94" s="28">
        <v>0</v>
      </c>
      <c r="AD94" s="28">
        <v>0</v>
      </c>
      <c r="AE94" s="28">
        <v>0</v>
      </c>
      <c r="AF94" s="28">
        <v>0</v>
      </c>
      <c r="AG94" s="28">
        <v>1</v>
      </c>
      <c r="AH94" s="28">
        <v>0</v>
      </c>
      <c r="AI94" s="28">
        <v>0</v>
      </c>
      <c r="AJ94" s="28">
        <v>0</v>
      </c>
      <c r="AK94" s="28">
        <v>0</v>
      </c>
      <c r="AL94" s="28" t="s">
        <v>2309</v>
      </c>
      <c r="AM94" s="4"/>
      <c r="AN94" s="4"/>
    </row>
    <row r="95" spans="1:40">
      <c r="A95" s="4">
        <v>4</v>
      </c>
      <c r="B95" s="4" t="str">
        <f>IF(I95=0,"",VLOOKUP(J95,seriesName!A:B,2,TRUE))</f>
        <v>死神</v>
      </c>
      <c r="C95" s="4" t="s">
        <v>182</v>
      </c>
      <c r="D95" s="28">
        <v>18</v>
      </c>
      <c r="E95" s="28">
        <v>3</v>
      </c>
      <c r="F95" s="28">
        <f>D95+VLOOKUP(E95,BuildupTable!L:O,4,FALSE)</f>
        <v>68</v>
      </c>
      <c r="G95" s="57">
        <v>18</v>
      </c>
      <c r="H95" s="28" t="s">
        <v>2402</v>
      </c>
      <c r="I95" s="28">
        <v>1</v>
      </c>
      <c r="J95" s="28">
        <v>18</v>
      </c>
      <c r="K95" s="28">
        <v>4003</v>
      </c>
      <c r="L95" s="28">
        <v>12</v>
      </c>
      <c r="M95" s="28">
        <v>1</v>
      </c>
      <c r="N95" s="28">
        <v>1000</v>
      </c>
      <c r="O95" s="28">
        <v>0</v>
      </c>
      <c r="P95" s="28">
        <v>2</v>
      </c>
      <c r="Q95" s="28">
        <v>0</v>
      </c>
      <c r="R95" s="28">
        <v>0</v>
      </c>
      <c r="S95" s="28">
        <v>3</v>
      </c>
      <c r="T95" s="28">
        <v>1</v>
      </c>
      <c r="U95" s="28">
        <v>-1</v>
      </c>
      <c r="V95" s="28">
        <v>1</v>
      </c>
      <c r="W95" s="28">
        <v>0</v>
      </c>
      <c r="X95" s="28">
        <v>0</v>
      </c>
      <c r="Y95" s="58">
        <v>0</v>
      </c>
      <c r="Z95" s="58">
        <v>0</v>
      </c>
      <c r="AA95" s="58">
        <v>0</v>
      </c>
      <c r="AB95" s="28">
        <v>71</v>
      </c>
      <c r="AC95" s="28">
        <v>0</v>
      </c>
      <c r="AD95" s="28">
        <v>0</v>
      </c>
      <c r="AE95" s="28">
        <v>0</v>
      </c>
      <c r="AF95" s="28">
        <v>0</v>
      </c>
      <c r="AG95" s="28">
        <v>1</v>
      </c>
      <c r="AH95" s="28">
        <v>0</v>
      </c>
      <c r="AI95" s="28">
        <v>0</v>
      </c>
      <c r="AJ95" s="28">
        <v>0</v>
      </c>
      <c r="AK95" s="28">
        <v>0</v>
      </c>
      <c r="AL95" s="28" t="s">
        <v>2309</v>
      </c>
      <c r="AM95" s="4"/>
      <c r="AN95" s="4"/>
    </row>
    <row r="96" spans="1:40">
      <c r="A96" s="4">
        <v>5</v>
      </c>
      <c r="B96" s="4" t="str">
        <f>IF(I96=0,"",VLOOKUP(J96,seriesName!A:B,2,TRUE))</f>
        <v>死神</v>
      </c>
      <c r="C96" s="4" t="s">
        <v>183</v>
      </c>
      <c r="D96" s="28">
        <v>18</v>
      </c>
      <c r="E96" s="28">
        <v>3</v>
      </c>
      <c r="F96" s="28">
        <f>D96+VLOOKUP(E96,BuildupTable!L:O,4,FALSE)</f>
        <v>68</v>
      </c>
      <c r="G96" s="57">
        <v>18</v>
      </c>
      <c r="H96" s="28" t="s">
        <v>2403</v>
      </c>
      <c r="I96" s="28">
        <v>1</v>
      </c>
      <c r="J96" s="28">
        <v>18</v>
      </c>
      <c r="K96" s="28">
        <v>4003</v>
      </c>
      <c r="L96" s="28">
        <v>12</v>
      </c>
      <c r="M96" s="28">
        <v>1</v>
      </c>
      <c r="N96" s="28">
        <v>1000</v>
      </c>
      <c r="O96" s="28">
        <v>0</v>
      </c>
      <c r="P96" s="28">
        <v>2</v>
      </c>
      <c r="Q96" s="28">
        <v>0</v>
      </c>
      <c r="R96" s="28">
        <v>0</v>
      </c>
      <c r="S96" s="28">
        <v>3</v>
      </c>
      <c r="T96" s="28">
        <v>1</v>
      </c>
      <c r="U96" s="28">
        <v>-1</v>
      </c>
      <c r="V96" s="28">
        <v>1</v>
      </c>
      <c r="W96" s="28">
        <v>0</v>
      </c>
      <c r="X96" s="28">
        <v>0</v>
      </c>
      <c r="Y96" s="58">
        <v>0</v>
      </c>
      <c r="Z96" s="58">
        <v>0</v>
      </c>
      <c r="AA96" s="58">
        <v>0</v>
      </c>
      <c r="AB96" s="28">
        <v>107</v>
      </c>
      <c r="AC96" s="28">
        <v>0</v>
      </c>
      <c r="AD96" s="28">
        <v>0</v>
      </c>
      <c r="AE96" s="28">
        <v>0</v>
      </c>
      <c r="AF96" s="28">
        <v>0</v>
      </c>
      <c r="AG96" s="28">
        <v>1</v>
      </c>
      <c r="AH96" s="28">
        <v>0</v>
      </c>
      <c r="AI96" s="28">
        <v>0</v>
      </c>
      <c r="AJ96" s="28">
        <v>0</v>
      </c>
      <c r="AK96" s="28">
        <v>0</v>
      </c>
      <c r="AL96" s="28" t="s">
        <v>2309</v>
      </c>
      <c r="AM96" s="4"/>
      <c r="AN96" s="4"/>
    </row>
    <row r="97" spans="1:40">
      <c r="A97" s="4">
        <v>1</v>
      </c>
      <c r="B97" s="4" t="str">
        <f>IF(I97=0,"",VLOOKUP(J97,seriesName!A:B,2,TRUE))</f>
        <v>死神S</v>
      </c>
      <c r="C97" s="4" t="s">
        <v>185</v>
      </c>
      <c r="D97" s="28">
        <v>52</v>
      </c>
      <c r="E97" s="28">
        <v>9</v>
      </c>
      <c r="F97" s="28">
        <f>D97+VLOOKUP(E97,BuildupTable!L:O,4,FALSE)</f>
        <v>82</v>
      </c>
      <c r="G97" s="57">
        <v>19</v>
      </c>
      <c r="H97" s="28" t="s">
        <v>2404</v>
      </c>
      <c r="I97" s="28">
        <v>1</v>
      </c>
      <c r="J97" s="28">
        <v>19</v>
      </c>
      <c r="K97" s="28">
        <v>10006</v>
      </c>
      <c r="L97" s="28">
        <v>12</v>
      </c>
      <c r="M97" s="28">
        <v>4</v>
      </c>
      <c r="N97" s="28">
        <v>7000</v>
      </c>
      <c r="O97" s="28">
        <v>0</v>
      </c>
      <c r="P97" s="28">
        <v>2</v>
      </c>
      <c r="Q97" s="28">
        <v>1</v>
      </c>
      <c r="R97" s="28">
        <v>1</v>
      </c>
      <c r="S97" s="28">
        <v>3</v>
      </c>
      <c r="T97" s="28">
        <v>1</v>
      </c>
      <c r="U97" s="28">
        <v>-1</v>
      </c>
      <c r="V97" s="28">
        <v>1</v>
      </c>
      <c r="W97" s="28">
        <v>0</v>
      </c>
      <c r="X97" s="28">
        <v>0</v>
      </c>
      <c r="Y97" s="58">
        <v>0</v>
      </c>
      <c r="Z97" s="58">
        <v>1</v>
      </c>
      <c r="AA97" s="58">
        <v>0</v>
      </c>
      <c r="AB97" s="28">
        <v>25</v>
      </c>
      <c r="AC97" s="28">
        <v>0</v>
      </c>
      <c r="AD97" s="28">
        <v>0</v>
      </c>
      <c r="AE97" s="28">
        <v>0</v>
      </c>
      <c r="AF97" s="28">
        <v>0</v>
      </c>
      <c r="AG97" s="28">
        <v>1</v>
      </c>
      <c r="AH97" s="28">
        <v>0</v>
      </c>
      <c r="AI97" s="28">
        <v>0</v>
      </c>
      <c r="AJ97" s="28">
        <v>0</v>
      </c>
      <c r="AK97" s="28">
        <v>0</v>
      </c>
      <c r="AL97" s="28" t="s">
        <v>2309</v>
      </c>
      <c r="AM97" s="4"/>
      <c r="AN97" s="4"/>
    </row>
    <row r="98" spans="1:40">
      <c r="A98" s="4">
        <v>2</v>
      </c>
      <c r="B98" s="4" t="str">
        <f>IF(I98=0,"",VLOOKUP(J98,seriesName!A:B,2,TRUE))</f>
        <v>死神S</v>
      </c>
      <c r="C98" s="4" t="s">
        <v>186</v>
      </c>
      <c r="D98" s="28">
        <v>52</v>
      </c>
      <c r="E98" s="28">
        <v>9</v>
      </c>
      <c r="F98" s="28">
        <f>D98+VLOOKUP(E98,BuildupTable!L:O,4,FALSE)</f>
        <v>82</v>
      </c>
      <c r="G98" s="57">
        <v>19</v>
      </c>
      <c r="H98" s="28" t="s">
        <v>2405</v>
      </c>
      <c r="I98" s="28">
        <v>1</v>
      </c>
      <c r="J98" s="28">
        <v>19</v>
      </c>
      <c r="K98" s="28">
        <v>10006</v>
      </c>
      <c r="L98" s="28">
        <v>12</v>
      </c>
      <c r="M98" s="28">
        <v>4</v>
      </c>
      <c r="N98" s="28">
        <v>7000</v>
      </c>
      <c r="O98" s="28">
        <v>0</v>
      </c>
      <c r="P98" s="28">
        <v>2</v>
      </c>
      <c r="Q98" s="28">
        <v>1</v>
      </c>
      <c r="R98" s="28">
        <v>1</v>
      </c>
      <c r="S98" s="28">
        <v>3</v>
      </c>
      <c r="T98" s="28">
        <v>1</v>
      </c>
      <c r="U98" s="28">
        <v>-1</v>
      </c>
      <c r="V98" s="28">
        <v>1</v>
      </c>
      <c r="W98" s="28">
        <v>0</v>
      </c>
      <c r="X98" s="28">
        <v>0</v>
      </c>
      <c r="Y98" s="58">
        <v>0</v>
      </c>
      <c r="Z98" s="58">
        <v>1</v>
      </c>
      <c r="AA98" s="58">
        <v>0</v>
      </c>
      <c r="AB98" s="28">
        <v>92</v>
      </c>
      <c r="AC98" s="28">
        <v>107</v>
      </c>
      <c r="AD98" s="28">
        <v>0</v>
      </c>
      <c r="AE98" s="28">
        <v>0</v>
      </c>
      <c r="AF98" s="28">
        <v>0</v>
      </c>
      <c r="AG98" s="28">
        <v>1</v>
      </c>
      <c r="AH98" s="28">
        <v>1</v>
      </c>
      <c r="AI98" s="28">
        <v>0</v>
      </c>
      <c r="AJ98" s="28">
        <v>0</v>
      </c>
      <c r="AK98" s="28">
        <v>0</v>
      </c>
      <c r="AL98" s="28" t="s">
        <v>2309</v>
      </c>
      <c r="AM98" s="4"/>
      <c r="AN98" s="4"/>
    </row>
    <row r="99" spans="1:40">
      <c r="A99" s="4">
        <v>3</v>
      </c>
      <c r="B99" s="4" t="str">
        <f>IF(I99=0,"",VLOOKUP(J99,seriesName!A:B,2,TRUE))</f>
        <v>死神S</v>
      </c>
      <c r="C99" s="4" t="s">
        <v>188</v>
      </c>
      <c r="D99" s="28">
        <v>52</v>
      </c>
      <c r="E99" s="28">
        <v>9</v>
      </c>
      <c r="F99" s="28">
        <f>D99+VLOOKUP(E99,BuildupTable!L:O,4,FALSE)</f>
        <v>82</v>
      </c>
      <c r="G99" s="57">
        <v>19</v>
      </c>
      <c r="H99" s="28" t="s">
        <v>2406</v>
      </c>
      <c r="I99" s="28">
        <v>1</v>
      </c>
      <c r="J99" s="28">
        <v>19</v>
      </c>
      <c r="K99" s="28">
        <v>10006</v>
      </c>
      <c r="L99" s="28">
        <v>12</v>
      </c>
      <c r="M99" s="28">
        <v>4</v>
      </c>
      <c r="N99" s="28">
        <v>7000</v>
      </c>
      <c r="O99" s="28">
        <v>0</v>
      </c>
      <c r="P99" s="28">
        <v>2</v>
      </c>
      <c r="Q99" s="28">
        <v>1</v>
      </c>
      <c r="R99" s="28">
        <v>1</v>
      </c>
      <c r="S99" s="28">
        <v>3</v>
      </c>
      <c r="T99" s="28">
        <v>1</v>
      </c>
      <c r="U99" s="28">
        <v>-1</v>
      </c>
      <c r="V99" s="28">
        <v>1</v>
      </c>
      <c r="W99" s="28">
        <v>0</v>
      </c>
      <c r="X99" s="28">
        <v>0</v>
      </c>
      <c r="Y99" s="58">
        <v>1</v>
      </c>
      <c r="Z99" s="58">
        <v>0</v>
      </c>
      <c r="AA99" s="58">
        <v>0</v>
      </c>
      <c r="AB99" s="28">
        <v>10</v>
      </c>
      <c r="AC99" s="28">
        <v>0</v>
      </c>
      <c r="AD99" s="28">
        <v>0</v>
      </c>
      <c r="AE99" s="28">
        <v>0</v>
      </c>
      <c r="AF99" s="28">
        <v>0</v>
      </c>
      <c r="AG99" s="28">
        <v>2</v>
      </c>
      <c r="AH99" s="28">
        <v>0</v>
      </c>
      <c r="AI99" s="28">
        <v>0</v>
      </c>
      <c r="AJ99" s="28">
        <v>0</v>
      </c>
      <c r="AK99" s="28">
        <v>0</v>
      </c>
      <c r="AL99" s="28" t="s">
        <v>2309</v>
      </c>
      <c r="AM99" s="4"/>
      <c r="AN99" s="4"/>
    </row>
    <row r="100" spans="1:40">
      <c r="A100" s="4">
        <v>4</v>
      </c>
      <c r="B100" s="4" t="str">
        <f>IF(I100=0,"",VLOOKUP(J100,seriesName!A:B,2,TRUE))</f>
        <v>死神S</v>
      </c>
      <c r="C100" s="4" t="s">
        <v>189</v>
      </c>
      <c r="D100" s="28">
        <v>52</v>
      </c>
      <c r="E100" s="28">
        <v>9</v>
      </c>
      <c r="F100" s="28">
        <f>D100+VLOOKUP(E100,BuildupTable!L:O,4,FALSE)</f>
        <v>82</v>
      </c>
      <c r="G100" s="57">
        <v>19</v>
      </c>
      <c r="H100" s="28" t="s">
        <v>2407</v>
      </c>
      <c r="I100" s="28">
        <v>1</v>
      </c>
      <c r="J100" s="28">
        <v>19</v>
      </c>
      <c r="K100" s="28">
        <v>10006</v>
      </c>
      <c r="L100" s="28">
        <v>12</v>
      </c>
      <c r="M100" s="28">
        <v>4</v>
      </c>
      <c r="N100" s="28">
        <v>7000</v>
      </c>
      <c r="O100" s="28">
        <v>0</v>
      </c>
      <c r="P100" s="28">
        <v>2</v>
      </c>
      <c r="Q100" s="28">
        <v>1</v>
      </c>
      <c r="R100" s="28">
        <v>1</v>
      </c>
      <c r="S100" s="28">
        <v>3</v>
      </c>
      <c r="T100" s="28">
        <v>1</v>
      </c>
      <c r="U100" s="28">
        <v>-1</v>
      </c>
      <c r="V100" s="28">
        <v>1</v>
      </c>
      <c r="W100" s="28">
        <v>0</v>
      </c>
      <c r="X100" s="28">
        <v>0</v>
      </c>
      <c r="Y100" s="58">
        <v>2</v>
      </c>
      <c r="Z100" s="58">
        <v>0</v>
      </c>
      <c r="AA100" s="58">
        <v>0</v>
      </c>
      <c r="AB100" s="28">
        <v>25</v>
      </c>
      <c r="AC100" s="28">
        <v>10</v>
      </c>
      <c r="AD100" s="28">
        <v>0</v>
      </c>
      <c r="AE100" s="28">
        <v>0</v>
      </c>
      <c r="AF100" s="28">
        <v>0</v>
      </c>
      <c r="AG100" s="28">
        <v>1</v>
      </c>
      <c r="AH100" s="28">
        <v>1</v>
      </c>
      <c r="AI100" s="28">
        <v>0</v>
      </c>
      <c r="AJ100" s="28">
        <v>0</v>
      </c>
      <c r="AK100" s="28">
        <v>0</v>
      </c>
      <c r="AL100" s="28" t="s">
        <v>2309</v>
      </c>
      <c r="AM100" s="4"/>
      <c r="AN100" s="4"/>
    </row>
    <row r="101" spans="1:40">
      <c r="A101" s="4">
        <v>5</v>
      </c>
      <c r="B101" s="4" t="str">
        <f>IF(I101=0,"",VLOOKUP(J101,seriesName!A:B,2,TRUE))</f>
        <v>死神S</v>
      </c>
      <c r="C101" s="4" t="s">
        <v>190</v>
      </c>
      <c r="D101" s="28">
        <v>52</v>
      </c>
      <c r="E101" s="28">
        <v>9</v>
      </c>
      <c r="F101" s="28">
        <f>D101+VLOOKUP(E101,BuildupTable!L:O,4,FALSE)</f>
        <v>82</v>
      </c>
      <c r="G101" s="57">
        <v>19</v>
      </c>
      <c r="H101" s="28" t="s">
        <v>2408</v>
      </c>
      <c r="I101" s="28">
        <v>1</v>
      </c>
      <c r="J101" s="28">
        <v>19</v>
      </c>
      <c r="K101" s="28">
        <v>10006</v>
      </c>
      <c r="L101" s="28">
        <v>12</v>
      </c>
      <c r="M101" s="28">
        <v>4</v>
      </c>
      <c r="N101" s="28">
        <v>7000</v>
      </c>
      <c r="O101" s="28">
        <v>0</v>
      </c>
      <c r="P101" s="28">
        <v>2</v>
      </c>
      <c r="Q101" s="28">
        <v>1</v>
      </c>
      <c r="R101" s="28">
        <v>1</v>
      </c>
      <c r="S101" s="28">
        <v>3</v>
      </c>
      <c r="T101" s="28">
        <v>1</v>
      </c>
      <c r="U101" s="28">
        <v>-1</v>
      </c>
      <c r="V101" s="28">
        <v>1</v>
      </c>
      <c r="W101" s="28">
        <v>0</v>
      </c>
      <c r="X101" s="28">
        <v>0</v>
      </c>
      <c r="Y101" s="58">
        <v>2</v>
      </c>
      <c r="Z101" s="58">
        <v>0</v>
      </c>
      <c r="AA101" s="58">
        <v>0</v>
      </c>
      <c r="AB101" s="28">
        <v>25</v>
      </c>
      <c r="AC101" s="28">
        <v>107</v>
      </c>
      <c r="AD101" s="28">
        <v>0</v>
      </c>
      <c r="AE101" s="28">
        <v>0</v>
      </c>
      <c r="AF101" s="28">
        <v>0</v>
      </c>
      <c r="AG101" s="28">
        <v>1</v>
      </c>
      <c r="AH101" s="28">
        <v>1</v>
      </c>
      <c r="AI101" s="28">
        <v>0</v>
      </c>
      <c r="AJ101" s="28">
        <v>0</v>
      </c>
      <c r="AK101" s="28">
        <v>0</v>
      </c>
      <c r="AL101" s="28" t="s">
        <v>2309</v>
      </c>
      <c r="AM101" s="4"/>
      <c r="AN101" s="4"/>
    </row>
    <row r="102" spans="1:40">
      <c r="A102" s="4">
        <v>1</v>
      </c>
      <c r="B102" s="4" t="str">
        <f>IF(I102=0,"",VLOOKUP(J102,seriesName!A:B,2,TRUE))</f>
        <v>南瓜</v>
      </c>
      <c r="C102" s="4" t="s">
        <v>192</v>
      </c>
      <c r="D102" s="28">
        <v>18</v>
      </c>
      <c r="E102" s="28">
        <v>3</v>
      </c>
      <c r="F102" s="28">
        <f>D102+VLOOKUP(E102,BuildupTable!L:O,4,FALSE)</f>
        <v>68</v>
      </c>
      <c r="G102" s="57">
        <v>20</v>
      </c>
      <c r="H102" s="28" t="s">
        <v>2409</v>
      </c>
      <c r="I102" s="28">
        <v>1</v>
      </c>
      <c r="J102" s="28">
        <v>20</v>
      </c>
      <c r="K102" s="28">
        <v>4004</v>
      </c>
      <c r="L102" s="28">
        <v>66</v>
      </c>
      <c r="M102" s="28">
        <v>1</v>
      </c>
      <c r="N102" s="28">
        <v>1000</v>
      </c>
      <c r="O102" s="28">
        <v>0</v>
      </c>
      <c r="P102" s="28">
        <v>2</v>
      </c>
      <c r="Q102" s="28">
        <v>0</v>
      </c>
      <c r="R102" s="28">
        <v>0</v>
      </c>
      <c r="S102" s="28">
        <v>-3</v>
      </c>
      <c r="T102" s="28">
        <v>1</v>
      </c>
      <c r="U102" s="28">
        <v>3</v>
      </c>
      <c r="V102" s="28">
        <v>0</v>
      </c>
      <c r="W102" s="28">
        <v>0</v>
      </c>
      <c r="X102" s="28">
        <v>0</v>
      </c>
      <c r="Y102" s="58">
        <v>0</v>
      </c>
      <c r="Z102" s="58">
        <v>0</v>
      </c>
      <c r="AA102" s="58">
        <v>0</v>
      </c>
      <c r="AB102" s="28">
        <v>78</v>
      </c>
      <c r="AC102" s="28">
        <v>0</v>
      </c>
      <c r="AD102" s="28">
        <v>0</v>
      </c>
      <c r="AE102" s="28">
        <v>0</v>
      </c>
      <c r="AF102" s="28">
        <v>0</v>
      </c>
      <c r="AG102" s="28">
        <v>1</v>
      </c>
      <c r="AH102" s="28">
        <v>0</v>
      </c>
      <c r="AI102" s="28">
        <v>0</v>
      </c>
      <c r="AJ102" s="28">
        <v>0</v>
      </c>
      <c r="AK102" s="28">
        <v>0</v>
      </c>
      <c r="AL102" s="28" t="s">
        <v>2309</v>
      </c>
      <c r="AM102" s="4"/>
      <c r="AN102" s="4"/>
    </row>
    <row r="103" spans="1:40">
      <c r="A103" s="4">
        <v>2</v>
      </c>
      <c r="B103" s="4" t="str">
        <f>IF(I103=0,"",VLOOKUP(J103,seriesName!A:B,2,TRUE))</f>
        <v>南瓜</v>
      </c>
      <c r="C103" s="4" t="s">
        <v>195</v>
      </c>
      <c r="D103" s="28">
        <v>18</v>
      </c>
      <c r="E103" s="28">
        <v>3</v>
      </c>
      <c r="F103" s="28">
        <f>D103+VLOOKUP(E103,BuildupTable!L:O,4,FALSE)</f>
        <v>68</v>
      </c>
      <c r="G103" s="57">
        <v>20</v>
      </c>
      <c r="H103" s="28" t="s">
        <v>2410</v>
      </c>
      <c r="I103" s="28">
        <v>1</v>
      </c>
      <c r="J103" s="28">
        <v>20</v>
      </c>
      <c r="K103" s="28">
        <v>4004</v>
      </c>
      <c r="L103" s="28">
        <v>66</v>
      </c>
      <c r="M103" s="28">
        <v>1</v>
      </c>
      <c r="N103" s="28">
        <v>1000</v>
      </c>
      <c r="O103" s="28">
        <v>0</v>
      </c>
      <c r="P103" s="28">
        <v>2</v>
      </c>
      <c r="Q103" s="28">
        <v>0</v>
      </c>
      <c r="R103" s="28">
        <v>0</v>
      </c>
      <c r="S103" s="28">
        <v>-3</v>
      </c>
      <c r="T103" s="28">
        <v>1</v>
      </c>
      <c r="U103" s="28">
        <v>3</v>
      </c>
      <c r="V103" s="28">
        <v>0</v>
      </c>
      <c r="W103" s="28">
        <v>0</v>
      </c>
      <c r="X103" s="28">
        <v>0</v>
      </c>
      <c r="Y103" s="58">
        <v>0</v>
      </c>
      <c r="Z103" s="58">
        <v>0</v>
      </c>
      <c r="AA103" s="58">
        <v>0</v>
      </c>
      <c r="AB103" s="28">
        <v>52</v>
      </c>
      <c r="AC103" s="28">
        <v>0</v>
      </c>
      <c r="AD103" s="28">
        <v>0</v>
      </c>
      <c r="AE103" s="28">
        <v>0</v>
      </c>
      <c r="AF103" s="28">
        <v>0</v>
      </c>
      <c r="AG103" s="28">
        <v>2</v>
      </c>
      <c r="AH103" s="28">
        <v>0</v>
      </c>
      <c r="AI103" s="28">
        <v>0</v>
      </c>
      <c r="AJ103" s="28">
        <v>0</v>
      </c>
      <c r="AK103" s="28">
        <v>0</v>
      </c>
      <c r="AL103" s="28" t="s">
        <v>2309</v>
      </c>
      <c r="AM103" s="4"/>
      <c r="AN103" s="4"/>
    </row>
    <row r="104" spans="1:40">
      <c r="A104" s="4">
        <v>3</v>
      </c>
      <c r="B104" s="4" t="str">
        <f>IF(I104=0,"",VLOOKUP(J104,seriesName!A:B,2,TRUE))</f>
        <v>南瓜</v>
      </c>
      <c r="C104" s="4" t="s">
        <v>197</v>
      </c>
      <c r="D104" s="28">
        <v>18</v>
      </c>
      <c r="E104" s="28">
        <v>3</v>
      </c>
      <c r="F104" s="28">
        <f>D104+VLOOKUP(E104,BuildupTable!L:O,4,FALSE)</f>
        <v>68</v>
      </c>
      <c r="G104" s="57">
        <v>20</v>
      </c>
      <c r="H104" s="28" t="s">
        <v>2411</v>
      </c>
      <c r="I104" s="28">
        <v>1</v>
      </c>
      <c r="J104" s="28">
        <v>20</v>
      </c>
      <c r="K104" s="28">
        <v>4004</v>
      </c>
      <c r="L104" s="28">
        <v>66</v>
      </c>
      <c r="M104" s="28">
        <v>1</v>
      </c>
      <c r="N104" s="28">
        <v>1000</v>
      </c>
      <c r="O104" s="28">
        <v>0</v>
      </c>
      <c r="P104" s="28">
        <v>2</v>
      </c>
      <c r="Q104" s="28">
        <v>0</v>
      </c>
      <c r="R104" s="28">
        <v>0</v>
      </c>
      <c r="S104" s="28">
        <v>-3</v>
      </c>
      <c r="T104" s="28">
        <v>1</v>
      </c>
      <c r="U104" s="28">
        <v>3</v>
      </c>
      <c r="V104" s="28">
        <v>0</v>
      </c>
      <c r="W104" s="28">
        <v>0</v>
      </c>
      <c r="X104" s="28">
        <v>0</v>
      </c>
      <c r="Y104" s="58">
        <v>0</v>
      </c>
      <c r="Z104" s="58">
        <v>0</v>
      </c>
      <c r="AA104" s="58">
        <v>0</v>
      </c>
      <c r="AB104" s="28">
        <v>78</v>
      </c>
      <c r="AC104" s="28">
        <v>0</v>
      </c>
      <c r="AD104" s="28">
        <v>0</v>
      </c>
      <c r="AE104" s="28">
        <v>0</v>
      </c>
      <c r="AF104" s="28">
        <v>0</v>
      </c>
      <c r="AG104" s="28">
        <v>1</v>
      </c>
      <c r="AH104" s="28">
        <v>0</v>
      </c>
      <c r="AI104" s="28">
        <v>0</v>
      </c>
      <c r="AJ104" s="28">
        <v>0</v>
      </c>
      <c r="AK104" s="28">
        <v>0</v>
      </c>
      <c r="AL104" s="28" t="s">
        <v>2309</v>
      </c>
      <c r="AM104" s="4"/>
      <c r="AN104" s="4"/>
    </row>
    <row r="105" spans="1:40">
      <c r="A105" s="4">
        <v>4</v>
      </c>
      <c r="B105" s="4" t="str">
        <f>IF(I105=0,"",VLOOKUP(J105,seriesName!A:B,2,TRUE))</f>
        <v>南瓜</v>
      </c>
      <c r="C105" s="4" t="s">
        <v>198</v>
      </c>
      <c r="D105" s="28">
        <v>18</v>
      </c>
      <c r="E105" s="28">
        <v>3</v>
      </c>
      <c r="F105" s="28">
        <f>D105+VLOOKUP(E105,BuildupTable!L:O,4,FALSE)</f>
        <v>68</v>
      </c>
      <c r="G105" s="57">
        <v>20</v>
      </c>
      <c r="H105" s="28" t="s">
        <v>2412</v>
      </c>
      <c r="I105" s="28">
        <v>1</v>
      </c>
      <c r="J105" s="28">
        <v>20</v>
      </c>
      <c r="K105" s="28">
        <v>4004</v>
      </c>
      <c r="L105" s="28">
        <v>66</v>
      </c>
      <c r="M105" s="28">
        <v>1</v>
      </c>
      <c r="N105" s="28">
        <v>1000</v>
      </c>
      <c r="O105" s="28">
        <v>0</v>
      </c>
      <c r="P105" s="28">
        <v>2</v>
      </c>
      <c r="Q105" s="28">
        <v>0</v>
      </c>
      <c r="R105" s="28">
        <v>0</v>
      </c>
      <c r="S105" s="28">
        <v>-3</v>
      </c>
      <c r="T105" s="28">
        <v>1</v>
      </c>
      <c r="U105" s="28">
        <v>3</v>
      </c>
      <c r="V105" s="28">
        <v>0</v>
      </c>
      <c r="W105" s="28">
        <v>0</v>
      </c>
      <c r="X105" s="28">
        <v>0</v>
      </c>
      <c r="Y105" s="58">
        <v>0</v>
      </c>
      <c r="Z105" s="58">
        <v>0</v>
      </c>
      <c r="AA105" s="58">
        <v>0</v>
      </c>
      <c r="AB105" s="28">
        <v>13</v>
      </c>
      <c r="AC105" s="28">
        <v>0</v>
      </c>
      <c r="AD105" s="28">
        <v>0</v>
      </c>
      <c r="AE105" s="28">
        <v>0</v>
      </c>
      <c r="AF105" s="28">
        <v>0</v>
      </c>
      <c r="AG105" s="28">
        <v>2</v>
      </c>
      <c r="AH105" s="28">
        <v>0</v>
      </c>
      <c r="AI105" s="28">
        <v>0</v>
      </c>
      <c r="AJ105" s="28">
        <v>0</v>
      </c>
      <c r="AK105" s="28">
        <v>0</v>
      </c>
      <c r="AL105" s="28" t="s">
        <v>2309</v>
      </c>
      <c r="AM105" s="4"/>
      <c r="AN105" s="4"/>
    </row>
    <row r="106" spans="1:40">
      <c r="A106" s="4">
        <v>5</v>
      </c>
      <c r="B106" s="4" t="str">
        <f>IF(I106=0,"",VLOOKUP(J106,seriesName!A:B,2,TRUE))</f>
        <v>南瓜</v>
      </c>
      <c r="C106" s="4" t="s">
        <v>200</v>
      </c>
      <c r="D106" s="28">
        <v>18</v>
      </c>
      <c r="E106" s="28">
        <v>3</v>
      </c>
      <c r="F106" s="28">
        <f>D106+VLOOKUP(E106,BuildupTable!L:O,4,FALSE)</f>
        <v>68</v>
      </c>
      <c r="G106" s="57">
        <v>20</v>
      </c>
      <c r="H106" s="28" t="s">
        <v>2413</v>
      </c>
      <c r="I106" s="28">
        <v>1</v>
      </c>
      <c r="J106" s="28">
        <v>20</v>
      </c>
      <c r="K106" s="28">
        <v>4004</v>
      </c>
      <c r="L106" s="28">
        <v>66</v>
      </c>
      <c r="M106" s="28">
        <v>1</v>
      </c>
      <c r="N106" s="28">
        <v>1000</v>
      </c>
      <c r="O106" s="28">
        <v>0</v>
      </c>
      <c r="P106" s="28">
        <v>2</v>
      </c>
      <c r="Q106" s="28">
        <v>0</v>
      </c>
      <c r="R106" s="28">
        <v>0</v>
      </c>
      <c r="S106" s="28">
        <v>-3</v>
      </c>
      <c r="T106" s="28">
        <v>1</v>
      </c>
      <c r="U106" s="28">
        <v>3</v>
      </c>
      <c r="V106" s="28">
        <v>0</v>
      </c>
      <c r="W106" s="28">
        <v>0</v>
      </c>
      <c r="X106" s="28">
        <v>0</v>
      </c>
      <c r="Y106" s="58">
        <v>0</v>
      </c>
      <c r="Z106" s="58">
        <v>0</v>
      </c>
      <c r="AA106" s="58">
        <v>0</v>
      </c>
      <c r="AB106" s="28">
        <v>53</v>
      </c>
      <c r="AC106" s="28">
        <v>0</v>
      </c>
      <c r="AD106" s="28">
        <v>0</v>
      </c>
      <c r="AE106" s="28">
        <v>0</v>
      </c>
      <c r="AF106" s="28">
        <v>0</v>
      </c>
      <c r="AG106" s="28">
        <v>2</v>
      </c>
      <c r="AH106" s="28">
        <v>0</v>
      </c>
      <c r="AI106" s="28">
        <v>0</v>
      </c>
      <c r="AJ106" s="28">
        <v>0</v>
      </c>
      <c r="AK106" s="28">
        <v>0</v>
      </c>
      <c r="AL106" s="28" t="s">
        <v>2309</v>
      </c>
      <c r="AM106" s="4"/>
      <c r="AN106" s="4"/>
    </row>
    <row r="107" spans="1:40">
      <c r="A107" s="4">
        <v>1</v>
      </c>
      <c r="B107" s="4" t="str">
        <f>IF(I107=0,"",VLOOKUP(J107,seriesName!A:B,2,TRUE))</f>
        <v>南瓜S</v>
      </c>
      <c r="C107" s="4" t="s">
        <v>203</v>
      </c>
      <c r="D107" s="28">
        <v>52</v>
      </c>
      <c r="E107" s="28">
        <v>9</v>
      </c>
      <c r="F107" s="28">
        <f>D107+VLOOKUP(E107,BuildupTable!L:O,4,FALSE)</f>
        <v>82</v>
      </c>
      <c r="G107" s="57">
        <v>21</v>
      </c>
      <c r="H107" s="28" t="s">
        <v>2414</v>
      </c>
      <c r="I107" s="28">
        <v>1</v>
      </c>
      <c r="J107" s="28">
        <v>21</v>
      </c>
      <c r="K107" s="28">
        <v>10007</v>
      </c>
      <c r="L107" s="28">
        <v>66</v>
      </c>
      <c r="M107" s="28">
        <v>4</v>
      </c>
      <c r="N107" s="28">
        <v>7000</v>
      </c>
      <c r="O107" s="28">
        <v>0</v>
      </c>
      <c r="P107" s="28">
        <v>2</v>
      </c>
      <c r="Q107" s="28">
        <v>1</v>
      </c>
      <c r="R107" s="28">
        <v>1</v>
      </c>
      <c r="S107" s="28">
        <v>-3</v>
      </c>
      <c r="T107" s="28">
        <v>1</v>
      </c>
      <c r="U107" s="28">
        <v>3</v>
      </c>
      <c r="V107" s="28">
        <v>0</v>
      </c>
      <c r="W107" s="28">
        <v>0</v>
      </c>
      <c r="X107" s="28">
        <v>0</v>
      </c>
      <c r="Y107" s="58">
        <v>0</v>
      </c>
      <c r="Z107" s="58">
        <v>2</v>
      </c>
      <c r="AA107" s="58">
        <v>0</v>
      </c>
      <c r="AB107" s="28">
        <v>78</v>
      </c>
      <c r="AC107" s="28">
        <v>0</v>
      </c>
      <c r="AD107" s="28">
        <v>0</v>
      </c>
      <c r="AE107" s="28">
        <v>0</v>
      </c>
      <c r="AF107" s="28">
        <v>0</v>
      </c>
      <c r="AG107" s="28">
        <v>2</v>
      </c>
      <c r="AH107" s="28">
        <v>0</v>
      </c>
      <c r="AI107" s="28">
        <v>0</v>
      </c>
      <c r="AJ107" s="28">
        <v>0</v>
      </c>
      <c r="AK107" s="28">
        <v>0</v>
      </c>
      <c r="AL107" s="28" t="s">
        <v>2309</v>
      </c>
      <c r="AM107" s="4"/>
      <c r="AN107" s="4"/>
    </row>
    <row r="108" spans="1:40">
      <c r="A108" s="4">
        <v>2</v>
      </c>
      <c r="B108" s="4" t="str">
        <f>IF(I108=0,"",VLOOKUP(J108,seriesName!A:B,2,TRUE))</f>
        <v>南瓜S</v>
      </c>
      <c r="C108" s="4" t="s">
        <v>204</v>
      </c>
      <c r="D108" s="28">
        <v>52</v>
      </c>
      <c r="E108" s="28">
        <v>9</v>
      </c>
      <c r="F108" s="28">
        <f>D108+VLOOKUP(E108,BuildupTable!L:O,4,FALSE)</f>
        <v>82</v>
      </c>
      <c r="G108" s="57">
        <v>21</v>
      </c>
      <c r="H108" s="28" t="s">
        <v>2415</v>
      </c>
      <c r="I108" s="28">
        <v>1</v>
      </c>
      <c r="J108" s="28">
        <v>21</v>
      </c>
      <c r="K108" s="28">
        <v>10007</v>
      </c>
      <c r="L108" s="28">
        <v>66</v>
      </c>
      <c r="M108" s="28">
        <v>4</v>
      </c>
      <c r="N108" s="28">
        <v>7000</v>
      </c>
      <c r="O108" s="28">
        <v>0</v>
      </c>
      <c r="P108" s="28">
        <v>2</v>
      </c>
      <c r="Q108" s="28">
        <v>1</v>
      </c>
      <c r="R108" s="28">
        <v>1</v>
      </c>
      <c r="S108" s="28">
        <v>-3</v>
      </c>
      <c r="T108" s="28">
        <v>1</v>
      </c>
      <c r="U108" s="28">
        <v>3</v>
      </c>
      <c r="V108" s="28">
        <v>0</v>
      </c>
      <c r="W108" s="28">
        <v>0</v>
      </c>
      <c r="X108" s="28">
        <v>0</v>
      </c>
      <c r="Y108" s="58">
        <v>0</v>
      </c>
      <c r="Z108" s="58">
        <v>1</v>
      </c>
      <c r="AA108" s="58">
        <v>0</v>
      </c>
      <c r="AB108" s="28">
        <v>52</v>
      </c>
      <c r="AC108" s="28">
        <v>0</v>
      </c>
      <c r="AD108" s="28">
        <v>0</v>
      </c>
      <c r="AE108" s="28">
        <v>0</v>
      </c>
      <c r="AF108" s="28">
        <v>0</v>
      </c>
      <c r="AG108" s="28">
        <v>2</v>
      </c>
      <c r="AH108" s="28">
        <v>0</v>
      </c>
      <c r="AI108" s="28">
        <v>0</v>
      </c>
      <c r="AJ108" s="28">
        <v>0</v>
      </c>
      <c r="AK108" s="28">
        <v>0</v>
      </c>
      <c r="AL108" s="28" t="s">
        <v>2309</v>
      </c>
      <c r="AM108" s="4"/>
      <c r="AN108" s="4"/>
    </row>
    <row r="109" spans="1:40">
      <c r="A109" s="4">
        <v>3</v>
      </c>
      <c r="B109" s="4" t="str">
        <f>IF(I109=0,"",VLOOKUP(J109,seriesName!A:B,2,TRUE))</f>
        <v>南瓜S</v>
      </c>
      <c r="C109" s="4" t="s">
        <v>205</v>
      </c>
      <c r="D109" s="28">
        <v>52</v>
      </c>
      <c r="E109" s="28">
        <v>9</v>
      </c>
      <c r="F109" s="28">
        <f>D109+VLOOKUP(E109,BuildupTable!L:O,4,FALSE)</f>
        <v>82</v>
      </c>
      <c r="G109" s="57">
        <v>21</v>
      </c>
      <c r="H109" s="28" t="s">
        <v>2416</v>
      </c>
      <c r="I109" s="28">
        <v>1</v>
      </c>
      <c r="J109" s="28">
        <v>21</v>
      </c>
      <c r="K109" s="28">
        <v>10007</v>
      </c>
      <c r="L109" s="28">
        <v>66</v>
      </c>
      <c r="M109" s="28">
        <v>4</v>
      </c>
      <c r="N109" s="28">
        <v>7000</v>
      </c>
      <c r="O109" s="28">
        <v>0</v>
      </c>
      <c r="P109" s="28">
        <v>2</v>
      </c>
      <c r="Q109" s="28">
        <v>1</v>
      </c>
      <c r="R109" s="28">
        <v>1</v>
      </c>
      <c r="S109" s="28">
        <v>-3</v>
      </c>
      <c r="T109" s="28">
        <v>1</v>
      </c>
      <c r="U109" s="28">
        <v>3</v>
      </c>
      <c r="V109" s="28">
        <v>0</v>
      </c>
      <c r="W109" s="28">
        <v>0</v>
      </c>
      <c r="X109" s="28">
        <v>0</v>
      </c>
      <c r="Y109" s="58">
        <v>2</v>
      </c>
      <c r="Z109" s="58">
        <v>1</v>
      </c>
      <c r="AA109" s="58">
        <v>0</v>
      </c>
      <c r="AB109" s="28">
        <v>78</v>
      </c>
      <c r="AC109" s="28">
        <v>93</v>
      </c>
      <c r="AD109" s="28">
        <v>0</v>
      </c>
      <c r="AE109" s="28">
        <v>0</v>
      </c>
      <c r="AF109" s="28">
        <v>0</v>
      </c>
      <c r="AG109" s="28">
        <v>1</v>
      </c>
      <c r="AH109" s="28">
        <v>1</v>
      </c>
      <c r="AI109" s="28">
        <v>0</v>
      </c>
      <c r="AJ109" s="28">
        <v>0</v>
      </c>
      <c r="AK109" s="28">
        <v>0</v>
      </c>
      <c r="AL109" s="28" t="s">
        <v>2309</v>
      </c>
      <c r="AM109" s="4"/>
      <c r="AN109" s="4"/>
    </row>
    <row r="110" spans="1:40">
      <c r="A110" s="4">
        <v>4</v>
      </c>
      <c r="B110" s="4" t="str">
        <f>IF(I110=0,"",VLOOKUP(J110,seriesName!A:B,2,TRUE))</f>
        <v>南瓜S</v>
      </c>
      <c r="C110" s="4" t="s">
        <v>206</v>
      </c>
      <c r="D110" s="28">
        <v>52</v>
      </c>
      <c r="E110" s="28">
        <v>9</v>
      </c>
      <c r="F110" s="28">
        <f>D110+VLOOKUP(E110,BuildupTable!L:O,4,FALSE)</f>
        <v>82</v>
      </c>
      <c r="G110" s="57">
        <v>21</v>
      </c>
      <c r="H110" s="28" t="s">
        <v>2417</v>
      </c>
      <c r="I110" s="28">
        <v>1</v>
      </c>
      <c r="J110" s="28">
        <v>21</v>
      </c>
      <c r="K110" s="28">
        <v>10007</v>
      </c>
      <c r="L110" s="28">
        <v>66</v>
      </c>
      <c r="M110" s="28">
        <v>4</v>
      </c>
      <c r="N110" s="28">
        <v>7000</v>
      </c>
      <c r="O110" s="28">
        <v>0</v>
      </c>
      <c r="P110" s="28">
        <v>2</v>
      </c>
      <c r="Q110" s="28">
        <v>1</v>
      </c>
      <c r="R110" s="28">
        <v>1</v>
      </c>
      <c r="S110" s="28">
        <v>-3</v>
      </c>
      <c r="T110" s="28">
        <v>1</v>
      </c>
      <c r="U110" s="28">
        <v>3</v>
      </c>
      <c r="V110" s="28">
        <v>0</v>
      </c>
      <c r="W110" s="28">
        <v>0</v>
      </c>
      <c r="X110" s="28">
        <v>0</v>
      </c>
      <c r="Y110" s="58">
        <v>1</v>
      </c>
      <c r="Z110" s="58">
        <v>0</v>
      </c>
      <c r="AA110" s="58">
        <v>0</v>
      </c>
      <c r="AB110" s="28">
        <v>13</v>
      </c>
      <c r="AC110" s="28">
        <v>0</v>
      </c>
      <c r="AD110" s="28">
        <v>0</v>
      </c>
      <c r="AE110" s="28">
        <v>0</v>
      </c>
      <c r="AF110" s="28">
        <v>0</v>
      </c>
      <c r="AG110" s="28">
        <v>3</v>
      </c>
      <c r="AH110" s="28">
        <v>0</v>
      </c>
      <c r="AI110" s="28">
        <v>0</v>
      </c>
      <c r="AJ110" s="28">
        <v>0</v>
      </c>
      <c r="AK110" s="28">
        <v>0</v>
      </c>
      <c r="AL110" s="28" t="s">
        <v>2309</v>
      </c>
      <c r="AM110" s="4"/>
      <c r="AN110" s="4"/>
    </row>
    <row r="111" spans="1:40">
      <c r="A111" s="4">
        <v>5</v>
      </c>
      <c r="B111" s="4" t="str">
        <f>IF(I111=0,"",VLOOKUP(J111,seriesName!A:B,2,TRUE))</f>
        <v>南瓜S</v>
      </c>
      <c r="C111" s="4" t="s">
        <v>207</v>
      </c>
      <c r="D111" s="28">
        <v>52</v>
      </c>
      <c r="E111" s="28">
        <v>9</v>
      </c>
      <c r="F111" s="28">
        <f>D111+VLOOKUP(E111,BuildupTable!L:O,4,FALSE)</f>
        <v>82</v>
      </c>
      <c r="G111" s="57">
        <v>21</v>
      </c>
      <c r="H111" s="28" t="s">
        <v>2418</v>
      </c>
      <c r="I111" s="28">
        <v>1</v>
      </c>
      <c r="J111" s="28">
        <v>21</v>
      </c>
      <c r="K111" s="28">
        <v>10007</v>
      </c>
      <c r="L111" s="28">
        <v>66</v>
      </c>
      <c r="M111" s="28">
        <v>4</v>
      </c>
      <c r="N111" s="28">
        <v>7000</v>
      </c>
      <c r="O111" s="28">
        <v>0</v>
      </c>
      <c r="P111" s="28">
        <v>2</v>
      </c>
      <c r="Q111" s="28">
        <v>1</v>
      </c>
      <c r="R111" s="28">
        <v>1</v>
      </c>
      <c r="S111" s="28">
        <v>-3</v>
      </c>
      <c r="T111" s="28">
        <v>1</v>
      </c>
      <c r="U111" s="28">
        <v>3</v>
      </c>
      <c r="V111" s="28">
        <v>0</v>
      </c>
      <c r="W111" s="28">
        <v>0</v>
      </c>
      <c r="X111" s="28">
        <v>0</v>
      </c>
      <c r="Y111" s="58">
        <v>1</v>
      </c>
      <c r="Z111" s="58">
        <v>1</v>
      </c>
      <c r="AA111" s="58">
        <v>0</v>
      </c>
      <c r="AB111" s="28">
        <v>53</v>
      </c>
      <c r="AC111" s="28">
        <v>0</v>
      </c>
      <c r="AD111" s="28">
        <v>0</v>
      </c>
      <c r="AE111" s="28">
        <v>0</v>
      </c>
      <c r="AF111" s="28">
        <v>0</v>
      </c>
      <c r="AG111" s="28">
        <v>2</v>
      </c>
      <c r="AH111" s="28">
        <v>0</v>
      </c>
      <c r="AI111" s="28">
        <v>0</v>
      </c>
      <c r="AJ111" s="28">
        <v>0</v>
      </c>
      <c r="AK111" s="28">
        <v>0</v>
      </c>
      <c r="AL111" s="28" t="s">
        <v>2309</v>
      </c>
      <c r="AM111" s="4"/>
      <c r="AN111" s="4"/>
    </row>
    <row r="112" spans="1:40">
      <c r="A112" s="4">
        <v>1</v>
      </c>
      <c r="B112" s="4" t="str">
        <f>IF(I112=0,"",VLOOKUP(J112,seriesName!A:B,2,TRUE))</f>
        <v>南瓜</v>
      </c>
      <c r="C112" s="4" t="s">
        <v>192</v>
      </c>
      <c r="D112" s="28">
        <v>18</v>
      </c>
      <c r="E112" s="28">
        <v>3</v>
      </c>
      <c r="F112" s="28">
        <f>D112+VLOOKUP(E112,BuildupTable!L:O,4,FALSE)</f>
        <v>68</v>
      </c>
      <c r="G112" s="57">
        <v>22</v>
      </c>
      <c r="H112" s="28" t="s">
        <v>2419</v>
      </c>
      <c r="I112" s="28">
        <v>1</v>
      </c>
      <c r="J112" s="28">
        <v>22</v>
      </c>
      <c r="K112" s="28">
        <v>4005</v>
      </c>
      <c r="L112" s="28">
        <v>66</v>
      </c>
      <c r="M112" s="28">
        <v>1</v>
      </c>
      <c r="N112" s="28">
        <v>1000</v>
      </c>
      <c r="O112" s="28">
        <v>0</v>
      </c>
      <c r="P112" s="28">
        <v>2</v>
      </c>
      <c r="Q112" s="28">
        <v>0</v>
      </c>
      <c r="R112" s="28">
        <v>0</v>
      </c>
      <c r="S112" s="28">
        <v>-3</v>
      </c>
      <c r="T112" s="28">
        <v>1</v>
      </c>
      <c r="U112" s="28">
        <v>3</v>
      </c>
      <c r="V112" s="28">
        <v>0</v>
      </c>
      <c r="W112" s="28">
        <v>0</v>
      </c>
      <c r="X112" s="28">
        <v>0</v>
      </c>
      <c r="Y112" s="58">
        <v>0</v>
      </c>
      <c r="Z112" s="58">
        <v>0</v>
      </c>
      <c r="AA112" s="58">
        <v>0</v>
      </c>
      <c r="AB112" s="28">
        <v>78</v>
      </c>
      <c r="AC112" s="28">
        <v>0</v>
      </c>
      <c r="AD112" s="28">
        <v>0</v>
      </c>
      <c r="AE112" s="28">
        <v>0</v>
      </c>
      <c r="AF112" s="28">
        <v>0</v>
      </c>
      <c r="AG112" s="28">
        <v>1</v>
      </c>
      <c r="AH112" s="28">
        <v>0</v>
      </c>
      <c r="AI112" s="28">
        <v>0</v>
      </c>
      <c r="AJ112" s="28">
        <v>0</v>
      </c>
      <c r="AK112" s="28">
        <v>0</v>
      </c>
      <c r="AL112" s="28" t="s">
        <v>2309</v>
      </c>
      <c r="AM112" s="4"/>
      <c r="AN112" s="4"/>
    </row>
    <row r="113" spans="1:40">
      <c r="A113" s="4">
        <v>2</v>
      </c>
      <c r="B113" s="4" t="str">
        <f>IF(I113=0,"",VLOOKUP(J113,seriesName!A:B,2,TRUE))</f>
        <v>南瓜</v>
      </c>
      <c r="C113" s="4" t="s">
        <v>195</v>
      </c>
      <c r="D113" s="28">
        <v>18</v>
      </c>
      <c r="E113" s="28">
        <v>3</v>
      </c>
      <c r="F113" s="28">
        <f>D113+VLOOKUP(E113,BuildupTable!L:O,4,FALSE)</f>
        <v>68</v>
      </c>
      <c r="G113" s="57">
        <v>22</v>
      </c>
      <c r="H113" s="28" t="s">
        <v>2420</v>
      </c>
      <c r="I113" s="28">
        <v>1</v>
      </c>
      <c r="J113" s="28">
        <v>22</v>
      </c>
      <c r="K113" s="28">
        <v>4005</v>
      </c>
      <c r="L113" s="28">
        <v>66</v>
      </c>
      <c r="M113" s="28">
        <v>1</v>
      </c>
      <c r="N113" s="28">
        <v>1000</v>
      </c>
      <c r="O113" s="28">
        <v>0</v>
      </c>
      <c r="P113" s="28">
        <v>2</v>
      </c>
      <c r="Q113" s="28">
        <v>0</v>
      </c>
      <c r="R113" s="28">
        <v>0</v>
      </c>
      <c r="S113" s="28">
        <v>-3</v>
      </c>
      <c r="T113" s="28">
        <v>1</v>
      </c>
      <c r="U113" s="28">
        <v>3</v>
      </c>
      <c r="V113" s="28">
        <v>0</v>
      </c>
      <c r="W113" s="28">
        <v>0</v>
      </c>
      <c r="X113" s="28">
        <v>0</v>
      </c>
      <c r="Y113" s="58">
        <v>0</v>
      </c>
      <c r="Z113" s="58">
        <v>0</v>
      </c>
      <c r="AA113" s="58">
        <v>0</v>
      </c>
      <c r="AB113" s="28">
        <v>52</v>
      </c>
      <c r="AC113" s="28">
        <v>0</v>
      </c>
      <c r="AD113" s="28">
        <v>0</v>
      </c>
      <c r="AE113" s="28">
        <v>0</v>
      </c>
      <c r="AF113" s="28">
        <v>0</v>
      </c>
      <c r="AG113" s="28">
        <v>2</v>
      </c>
      <c r="AH113" s="28">
        <v>0</v>
      </c>
      <c r="AI113" s="28">
        <v>0</v>
      </c>
      <c r="AJ113" s="28">
        <v>0</v>
      </c>
      <c r="AK113" s="28">
        <v>0</v>
      </c>
      <c r="AL113" s="28" t="s">
        <v>2309</v>
      </c>
      <c r="AM113" s="4"/>
      <c r="AN113" s="4"/>
    </row>
    <row r="114" spans="1:40">
      <c r="A114" s="4">
        <v>3</v>
      </c>
      <c r="B114" s="4" t="str">
        <f>IF(I114=0,"",VLOOKUP(J114,seriesName!A:B,2,TRUE))</f>
        <v>南瓜</v>
      </c>
      <c r="C114" s="4" t="s">
        <v>197</v>
      </c>
      <c r="D114" s="28">
        <v>18</v>
      </c>
      <c r="E114" s="28">
        <v>3</v>
      </c>
      <c r="F114" s="28">
        <f>D114+VLOOKUP(E114,BuildupTable!L:O,4,FALSE)</f>
        <v>68</v>
      </c>
      <c r="G114" s="57">
        <v>22</v>
      </c>
      <c r="H114" s="28" t="s">
        <v>2421</v>
      </c>
      <c r="I114" s="28">
        <v>1</v>
      </c>
      <c r="J114" s="28">
        <v>22</v>
      </c>
      <c r="K114" s="28">
        <v>4005</v>
      </c>
      <c r="L114" s="28">
        <v>66</v>
      </c>
      <c r="M114" s="28">
        <v>1</v>
      </c>
      <c r="N114" s="28">
        <v>1000</v>
      </c>
      <c r="O114" s="28">
        <v>0</v>
      </c>
      <c r="P114" s="28">
        <v>2</v>
      </c>
      <c r="Q114" s="28">
        <v>0</v>
      </c>
      <c r="R114" s="28">
        <v>0</v>
      </c>
      <c r="S114" s="28">
        <v>-3</v>
      </c>
      <c r="T114" s="28">
        <v>1</v>
      </c>
      <c r="U114" s="28">
        <v>3</v>
      </c>
      <c r="V114" s="28">
        <v>0</v>
      </c>
      <c r="W114" s="28">
        <v>0</v>
      </c>
      <c r="X114" s="28">
        <v>0</v>
      </c>
      <c r="Y114" s="58">
        <v>0</v>
      </c>
      <c r="Z114" s="58">
        <v>0</v>
      </c>
      <c r="AA114" s="58">
        <v>0</v>
      </c>
      <c r="AB114" s="28">
        <v>78</v>
      </c>
      <c r="AC114" s="28">
        <v>0</v>
      </c>
      <c r="AD114" s="28">
        <v>0</v>
      </c>
      <c r="AE114" s="28">
        <v>0</v>
      </c>
      <c r="AF114" s="28">
        <v>0</v>
      </c>
      <c r="AG114" s="28">
        <v>1</v>
      </c>
      <c r="AH114" s="28">
        <v>0</v>
      </c>
      <c r="AI114" s="28">
        <v>0</v>
      </c>
      <c r="AJ114" s="28">
        <v>0</v>
      </c>
      <c r="AK114" s="28">
        <v>0</v>
      </c>
      <c r="AL114" s="28" t="s">
        <v>2309</v>
      </c>
      <c r="AM114" s="4"/>
      <c r="AN114" s="4"/>
    </row>
    <row r="115" spans="1:40">
      <c r="A115" s="4">
        <v>4</v>
      </c>
      <c r="B115" s="4" t="str">
        <f>IF(I115=0,"",VLOOKUP(J115,seriesName!A:B,2,TRUE))</f>
        <v>南瓜</v>
      </c>
      <c r="C115" s="4" t="s">
        <v>198</v>
      </c>
      <c r="D115" s="28">
        <v>18</v>
      </c>
      <c r="E115" s="28">
        <v>3</v>
      </c>
      <c r="F115" s="28">
        <f>D115+VLOOKUP(E115,BuildupTable!L:O,4,FALSE)</f>
        <v>68</v>
      </c>
      <c r="G115" s="57">
        <v>22</v>
      </c>
      <c r="H115" s="28" t="s">
        <v>2422</v>
      </c>
      <c r="I115" s="28">
        <v>1</v>
      </c>
      <c r="J115" s="28">
        <v>22</v>
      </c>
      <c r="K115" s="28">
        <v>4005</v>
      </c>
      <c r="L115" s="28">
        <v>66</v>
      </c>
      <c r="M115" s="28">
        <v>1</v>
      </c>
      <c r="N115" s="28">
        <v>1000</v>
      </c>
      <c r="O115" s="28">
        <v>0</v>
      </c>
      <c r="P115" s="28">
        <v>2</v>
      </c>
      <c r="Q115" s="28">
        <v>0</v>
      </c>
      <c r="R115" s="28">
        <v>0</v>
      </c>
      <c r="S115" s="28">
        <v>-3</v>
      </c>
      <c r="T115" s="28">
        <v>1</v>
      </c>
      <c r="U115" s="28">
        <v>3</v>
      </c>
      <c r="V115" s="28">
        <v>0</v>
      </c>
      <c r="W115" s="28">
        <v>0</v>
      </c>
      <c r="X115" s="28">
        <v>0</v>
      </c>
      <c r="Y115" s="58">
        <v>0</v>
      </c>
      <c r="Z115" s="58">
        <v>0</v>
      </c>
      <c r="AA115" s="58">
        <v>0</v>
      </c>
      <c r="AB115" s="28">
        <v>13</v>
      </c>
      <c r="AC115" s="28">
        <v>0</v>
      </c>
      <c r="AD115" s="28">
        <v>0</v>
      </c>
      <c r="AE115" s="28">
        <v>0</v>
      </c>
      <c r="AF115" s="28">
        <v>0</v>
      </c>
      <c r="AG115" s="28">
        <v>2</v>
      </c>
      <c r="AH115" s="28">
        <v>0</v>
      </c>
      <c r="AI115" s="28">
        <v>0</v>
      </c>
      <c r="AJ115" s="28">
        <v>0</v>
      </c>
      <c r="AK115" s="28">
        <v>0</v>
      </c>
      <c r="AL115" s="28" t="s">
        <v>2309</v>
      </c>
      <c r="AM115" s="4"/>
      <c r="AN115" s="4"/>
    </row>
    <row r="116" spans="1:40">
      <c r="A116" s="4">
        <v>5</v>
      </c>
      <c r="B116" s="4" t="str">
        <f>IF(I116=0,"",VLOOKUP(J116,seriesName!A:B,2,TRUE))</f>
        <v>南瓜</v>
      </c>
      <c r="C116" s="4" t="s">
        <v>200</v>
      </c>
      <c r="D116" s="28">
        <v>18</v>
      </c>
      <c r="E116" s="28">
        <v>3</v>
      </c>
      <c r="F116" s="28">
        <f>D116+VLOOKUP(E116,BuildupTable!L:O,4,FALSE)</f>
        <v>68</v>
      </c>
      <c r="G116" s="57">
        <v>22</v>
      </c>
      <c r="H116" s="28" t="s">
        <v>2423</v>
      </c>
      <c r="I116" s="28">
        <v>1</v>
      </c>
      <c r="J116" s="28">
        <v>22</v>
      </c>
      <c r="K116" s="28">
        <v>4005</v>
      </c>
      <c r="L116" s="28">
        <v>66</v>
      </c>
      <c r="M116" s="28">
        <v>1</v>
      </c>
      <c r="N116" s="28">
        <v>1000</v>
      </c>
      <c r="O116" s="28">
        <v>0</v>
      </c>
      <c r="P116" s="28">
        <v>2</v>
      </c>
      <c r="Q116" s="28">
        <v>0</v>
      </c>
      <c r="R116" s="28">
        <v>0</v>
      </c>
      <c r="S116" s="28">
        <v>-3</v>
      </c>
      <c r="T116" s="28">
        <v>1</v>
      </c>
      <c r="U116" s="28">
        <v>3</v>
      </c>
      <c r="V116" s="28">
        <v>0</v>
      </c>
      <c r="W116" s="28">
        <v>0</v>
      </c>
      <c r="X116" s="28">
        <v>0</v>
      </c>
      <c r="Y116" s="58">
        <v>0</v>
      </c>
      <c r="Z116" s="58">
        <v>0</v>
      </c>
      <c r="AA116" s="58">
        <v>0</v>
      </c>
      <c r="AB116" s="28">
        <v>53</v>
      </c>
      <c r="AC116" s="28">
        <v>0</v>
      </c>
      <c r="AD116" s="28">
        <v>0</v>
      </c>
      <c r="AE116" s="28">
        <v>0</v>
      </c>
      <c r="AF116" s="28">
        <v>0</v>
      </c>
      <c r="AG116" s="28">
        <v>2</v>
      </c>
      <c r="AH116" s="28">
        <v>0</v>
      </c>
      <c r="AI116" s="28">
        <v>0</v>
      </c>
      <c r="AJ116" s="28">
        <v>0</v>
      </c>
      <c r="AK116" s="28">
        <v>0</v>
      </c>
      <c r="AL116" s="28" t="s">
        <v>2309</v>
      </c>
      <c r="AM116" s="4"/>
      <c r="AN116" s="4"/>
    </row>
    <row r="117" spans="1:40">
      <c r="A117" s="4">
        <v>1</v>
      </c>
      <c r="B117" s="4" t="str">
        <f>IF(I117=0,"",VLOOKUP(J117,seriesName!A:B,2,TRUE))</f>
        <v>南瓜S</v>
      </c>
      <c r="C117" s="4" t="s">
        <v>203</v>
      </c>
      <c r="D117" s="28">
        <v>52</v>
      </c>
      <c r="E117" s="28">
        <v>9</v>
      </c>
      <c r="F117" s="28">
        <f>D117+VLOOKUP(E117,BuildupTable!L:O,4,FALSE)</f>
        <v>82</v>
      </c>
      <c r="G117" s="57">
        <v>23</v>
      </c>
      <c r="H117" s="28" t="s">
        <v>2424</v>
      </c>
      <c r="I117" s="28">
        <v>1</v>
      </c>
      <c r="J117" s="28">
        <v>23</v>
      </c>
      <c r="K117" s="28">
        <v>10008</v>
      </c>
      <c r="L117" s="28">
        <v>66</v>
      </c>
      <c r="M117" s="28">
        <v>4</v>
      </c>
      <c r="N117" s="28">
        <v>7000</v>
      </c>
      <c r="O117" s="28">
        <v>0</v>
      </c>
      <c r="P117" s="28">
        <v>2</v>
      </c>
      <c r="Q117" s="28">
        <v>1</v>
      </c>
      <c r="R117" s="28">
        <v>1</v>
      </c>
      <c r="S117" s="28">
        <v>-3</v>
      </c>
      <c r="T117" s="28">
        <v>1</v>
      </c>
      <c r="U117" s="28">
        <v>3</v>
      </c>
      <c r="V117" s="28">
        <v>0</v>
      </c>
      <c r="W117" s="28">
        <v>0</v>
      </c>
      <c r="X117" s="28">
        <v>0</v>
      </c>
      <c r="Y117" s="58">
        <v>0</v>
      </c>
      <c r="Z117" s="58">
        <v>2</v>
      </c>
      <c r="AA117" s="58">
        <v>0</v>
      </c>
      <c r="AB117" s="28">
        <v>78</v>
      </c>
      <c r="AC117" s="28">
        <v>0</v>
      </c>
      <c r="AD117" s="28">
        <v>0</v>
      </c>
      <c r="AE117" s="28">
        <v>0</v>
      </c>
      <c r="AF117" s="28">
        <v>0</v>
      </c>
      <c r="AG117" s="28">
        <v>2</v>
      </c>
      <c r="AH117" s="28">
        <v>0</v>
      </c>
      <c r="AI117" s="28">
        <v>0</v>
      </c>
      <c r="AJ117" s="28">
        <v>0</v>
      </c>
      <c r="AK117" s="28">
        <v>0</v>
      </c>
      <c r="AL117" s="28" t="s">
        <v>2309</v>
      </c>
      <c r="AM117" s="4"/>
      <c r="AN117" s="4"/>
    </row>
    <row r="118" spans="1:40">
      <c r="A118" s="4">
        <v>2</v>
      </c>
      <c r="B118" s="4" t="str">
        <f>IF(I118=0,"",VLOOKUP(J118,seriesName!A:B,2,TRUE))</f>
        <v>南瓜S</v>
      </c>
      <c r="C118" s="4" t="s">
        <v>204</v>
      </c>
      <c r="D118" s="28">
        <v>52</v>
      </c>
      <c r="E118" s="28">
        <v>9</v>
      </c>
      <c r="F118" s="28">
        <f>D118+VLOOKUP(E118,BuildupTable!L:O,4,FALSE)</f>
        <v>82</v>
      </c>
      <c r="G118" s="57">
        <v>23</v>
      </c>
      <c r="H118" s="28" t="s">
        <v>2425</v>
      </c>
      <c r="I118" s="28">
        <v>1</v>
      </c>
      <c r="J118" s="28">
        <v>23</v>
      </c>
      <c r="K118" s="28">
        <v>10008</v>
      </c>
      <c r="L118" s="28">
        <v>66</v>
      </c>
      <c r="M118" s="28">
        <v>4</v>
      </c>
      <c r="N118" s="28">
        <v>7000</v>
      </c>
      <c r="O118" s="28">
        <v>0</v>
      </c>
      <c r="P118" s="28">
        <v>2</v>
      </c>
      <c r="Q118" s="28">
        <v>1</v>
      </c>
      <c r="R118" s="28">
        <v>1</v>
      </c>
      <c r="S118" s="28">
        <v>-3</v>
      </c>
      <c r="T118" s="28">
        <v>1</v>
      </c>
      <c r="U118" s="28">
        <v>3</v>
      </c>
      <c r="V118" s="28">
        <v>0</v>
      </c>
      <c r="W118" s="28">
        <v>0</v>
      </c>
      <c r="X118" s="28">
        <v>0</v>
      </c>
      <c r="Y118" s="58">
        <v>0</v>
      </c>
      <c r="Z118" s="58">
        <v>1</v>
      </c>
      <c r="AA118" s="58">
        <v>0</v>
      </c>
      <c r="AB118" s="28">
        <v>52</v>
      </c>
      <c r="AC118" s="28">
        <v>0</v>
      </c>
      <c r="AD118" s="28">
        <v>0</v>
      </c>
      <c r="AE118" s="28">
        <v>0</v>
      </c>
      <c r="AF118" s="28">
        <v>0</v>
      </c>
      <c r="AG118" s="28">
        <v>2</v>
      </c>
      <c r="AH118" s="28">
        <v>0</v>
      </c>
      <c r="AI118" s="28">
        <v>0</v>
      </c>
      <c r="AJ118" s="28">
        <v>0</v>
      </c>
      <c r="AK118" s="28">
        <v>0</v>
      </c>
      <c r="AL118" s="28" t="s">
        <v>2309</v>
      </c>
      <c r="AM118" s="4"/>
      <c r="AN118" s="4"/>
    </row>
    <row r="119" spans="1:40">
      <c r="A119" s="4">
        <v>3</v>
      </c>
      <c r="B119" s="4" t="str">
        <f>IF(I119=0,"",VLOOKUP(J119,seriesName!A:B,2,TRUE))</f>
        <v>南瓜S</v>
      </c>
      <c r="C119" s="4" t="s">
        <v>205</v>
      </c>
      <c r="D119" s="28">
        <v>52</v>
      </c>
      <c r="E119" s="28">
        <v>9</v>
      </c>
      <c r="F119" s="28">
        <f>D119+VLOOKUP(E119,BuildupTable!L:O,4,FALSE)</f>
        <v>82</v>
      </c>
      <c r="G119" s="57">
        <v>23</v>
      </c>
      <c r="H119" s="28" t="s">
        <v>2426</v>
      </c>
      <c r="I119" s="28">
        <v>1</v>
      </c>
      <c r="J119" s="28">
        <v>23</v>
      </c>
      <c r="K119" s="28">
        <v>10008</v>
      </c>
      <c r="L119" s="28">
        <v>66</v>
      </c>
      <c r="M119" s="28">
        <v>4</v>
      </c>
      <c r="N119" s="28">
        <v>7000</v>
      </c>
      <c r="O119" s="28">
        <v>0</v>
      </c>
      <c r="P119" s="28">
        <v>2</v>
      </c>
      <c r="Q119" s="28">
        <v>1</v>
      </c>
      <c r="R119" s="28">
        <v>1</v>
      </c>
      <c r="S119" s="28">
        <v>-3</v>
      </c>
      <c r="T119" s="28">
        <v>1</v>
      </c>
      <c r="U119" s="28">
        <v>3</v>
      </c>
      <c r="V119" s="28">
        <v>0</v>
      </c>
      <c r="W119" s="28">
        <v>0</v>
      </c>
      <c r="X119" s="28">
        <v>0</v>
      </c>
      <c r="Y119" s="58">
        <v>2</v>
      </c>
      <c r="Z119" s="58">
        <v>1</v>
      </c>
      <c r="AA119" s="58">
        <v>0</v>
      </c>
      <c r="AB119" s="28">
        <v>78</v>
      </c>
      <c r="AC119" s="28">
        <v>93</v>
      </c>
      <c r="AD119" s="28">
        <v>0</v>
      </c>
      <c r="AE119" s="28">
        <v>0</v>
      </c>
      <c r="AF119" s="28">
        <v>0</v>
      </c>
      <c r="AG119" s="28">
        <v>1</v>
      </c>
      <c r="AH119" s="28">
        <v>1</v>
      </c>
      <c r="AI119" s="28">
        <v>0</v>
      </c>
      <c r="AJ119" s="28">
        <v>0</v>
      </c>
      <c r="AK119" s="28">
        <v>0</v>
      </c>
      <c r="AL119" s="28" t="s">
        <v>2309</v>
      </c>
      <c r="AM119" s="4"/>
      <c r="AN119" s="4"/>
    </row>
    <row r="120" spans="1:40">
      <c r="A120" s="4">
        <v>4</v>
      </c>
      <c r="B120" s="4" t="str">
        <f>IF(I120=0,"",VLOOKUP(J120,seriesName!A:B,2,TRUE))</f>
        <v>南瓜S</v>
      </c>
      <c r="C120" s="4" t="s">
        <v>206</v>
      </c>
      <c r="D120" s="28">
        <v>52</v>
      </c>
      <c r="E120" s="28">
        <v>9</v>
      </c>
      <c r="F120" s="28">
        <f>D120+VLOOKUP(E120,BuildupTable!L:O,4,FALSE)</f>
        <v>82</v>
      </c>
      <c r="G120" s="57">
        <v>23</v>
      </c>
      <c r="H120" s="28" t="s">
        <v>2427</v>
      </c>
      <c r="I120" s="28">
        <v>1</v>
      </c>
      <c r="J120" s="28">
        <v>23</v>
      </c>
      <c r="K120" s="28">
        <v>10008</v>
      </c>
      <c r="L120" s="28">
        <v>66</v>
      </c>
      <c r="M120" s="28">
        <v>4</v>
      </c>
      <c r="N120" s="28">
        <v>7000</v>
      </c>
      <c r="O120" s="28">
        <v>0</v>
      </c>
      <c r="P120" s="28">
        <v>2</v>
      </c>
      <c r="Q120" s="28">
        <v>1</v>
      </c>
      <c r="R120" s="28">
        <v>1</v>
      </c>
      <c r="S120" s="28">
        <v>-3</v>
      </c>
      <c r="T120" s="28">
        <v>1</v>
      </c>
      <c r="U120" s="28">
        <v>3</v>
      </c>
      <c r="V120" s="28">
        <v>0</v>
      </c>
      <c r="W120" s="28">
        <v>0</v>
      </c>
      <c r="X120" s="28">
        <v>0</v>
      </c>
      <c r="Y120" s="58">
        <v>1</v>
      </c>
      <c r="Z120" s="58">
        <v>0</v>
      </c>
      <c r="AA120" s="58">
        <v>0</v>
      </c>
      <c r="AB120" s="28">
        <v>13</v>
      </c>
      <c r="AC120" s="28">
        <v>0</v>
      </c>
      <c r="AD120" s="28">
        <v>0</v>
      </c>
      <c r="AE120" s="28">
        <v>0</v>
      </c>
      <c r="AF120" s="28">
        <v>0</v>
      </c>
      <c r="AG120" s="28">
        <v>3</v>
      </c>
      <c r="AH120" s="28">
        <v>0</v>
      </c>
      <c r="AI120" s="28">
        <v>0</v>
      </c>
      <c r="AJ120" s="28">
        <v>0</v>
      </c>
      <c r="AK120" s="28">
        <v>0</v>
      </c>
      <c r="AL120" s="28" t="s">
        <v>2309</v>
      </c>
      <c r="AM120" s="4"/>
      <c r="AN120" s="4"/>
    </row>
    <row r="121" ht="15.75" customHeight="1" spans="1:40">
      <c r="A121" s="4">
        <v>5</v>
      </c>
      <c r="B121" s="4" t="str">
        <f>IF(I121=0,"",VLOOKUP(J121,seriesName!A:B,2,TRUE))</f>
        <v>南瓜S</v>
      </c>
      <c r="C121" s="4" t="s">
        <v>207</v>
      </c>
      <c r="D121" s="28">
        <v>52</v>
      </c>
      <c r="E121" s="28">
        <v>9</v>
      </c>
      <c r="F121" s="28">
        <f>D121+VLOOKUP(E121,BuildupTable!L:O,4,FALSE)</f>
        <v>82</v>
      </c>
      <c r="G121" s="57">
        <v>23</v>
      </c>
      <c r="H121" s="28" t="s">
        <v>2428</v>
      </c>
      <c r="I121" s="28">
        <v>1</v>
      </c>
      <c r="J121" s="28">
        <v>23</v>
      </c>
      <c r="K121" s="28">
        <v>10008</v>
      </c>
      <c r="L121" s="28">
        <v>66</v>
      </c>
      <c r="M121" s="28">
        <v>4</v>
      </c>
      <c r="N121" s="28">
        <v>7000</v>
      </c>
      <c r="O121" s="28">
        <v>0</v>
      </c>
      <c r="P121" s="28">
        <v>2</v>
      </c>
      <c r="Q121" s="28">
        <v>1</v>
      </c>
      <c r="R121" s="28">
        <v>1</v>
      </c>
      <c r="S121" s="28">
        <v>-3</v>
      </c>
      <c r="T121" s="28">
        <v>1</v>
      </c>
      <c r="U121" s="28">
        <v>3</v>
      </c>
      <c r="V121" s="28">
        <v>0</v>
      </c>
      <c r="W121" s="28">
        <v>0</v>
      </c>
      <c r="X121" s="28">
        <v>0</v>
      </c>
      <c r="Y121" s="58">
        <v>1</v>
      </c>
      <c r="Z121" s="58">
        <v>1</v>
      </c>
      <c r="AA121" s="58">
        <v>0</v>
      </c>
      <c r="AB121" s="28">
        <v>53</v>
      </c>
      <c r="AC121" s="28">
        <v>0</v>
      </c>
      <c r="AD121" s="28">
        <v>0</v>
      </c>
      <c r="AE121" s="28">
        <v>0</v>
      </c>
      <c r="AF121" s="28">
        <v>0</v>
      </c>
      <c r="AG121" s="28">
        <v>2</v>
      </c>
      <c r="AH121" s="28">
        <v>0</v>
      </c>
      <c r="AI121" s="28">
        <v>0</v>
      </c>
      <c r="AJ121" s="28">
        <v>0</v>
      </c>
      <c r="AK121" s="28">
        <v>0</v>
      </c>
      <c r="AL121" s="28" t="s">
        <v>2309</v>
      </c>
      <c r="AM121" s="4"/>
      <c r="AN121" s="4"/>
    </row>
    <row r="122" ht="15.75" customHeight="1" spans="1:40">
      <c r="A122" s="4">
        <v>1</v>
      </c>
      <c r="B122" s="4" t="str">
        <f>IF(I122=0,"",VLOOKUP(J122,seriesName!A:B,2,TRUE))</f>
        <v>锹形</v>
      </c>
      <c r="C122" s="4" t="s">
        <v>209</v>
      </c>
      <c r="D122" s="28">
        <v>24</v>
      </c>
      <c r="E122" s="28">
        <v>4</v>
      </c>
      <c r="F122" s="28">
        <f>D122+VLOOKUP(E122,BuildupTable!L:O,4,FALSE)</f>
        <v>68</v>
      </c>
      <c r="G122" s="57">
        <v>24</v>
      </c>
      <c r="H122" s="28" t="s">
        <v>2429</v>
      </c>
      <c r="I122" s="28">
        <v>1</v>
      </c>
      <c r="J122" s="28">
        <v>24</v>
      </c>
      <c r="K122" s="28">
        <v>5002</v>
      </c>
      <c r="L122" s="28">
        <v>67</v>
      </c>
      <c r="M122" s="28">
        <v>2</v>
      </c>
      <c r="N122" s="28">
        <v>2000</v>
      </c>
      <c r="O122" s="28">
        <v>0</v>
      </c>
      <c r="P122" s="28">
        <v>2</v>
      </c>
      <c r="Q122" s="28">
        <v>0</v>
      </c>
      <c r="R122" s="28">
        <v>0</v>
      </c>
      <c r="S122" s="28">
        <v>-2</v>
      </c>
      <c r="T122" s="28">
        <v>0</v>
      </c>
      <c r="U122" s="28">
        <v>-2</v>
      </c>
      <c r="V122" s="28">
        <v>3</v>
      </c>
      <c r="W122" s="28">
        <v>2</v>
      </c>
      <c r="X122" s="28">
        <v>0</v>
      </c>
      <c r="Y122" s="58">
        <v>0</v>
      </c>
      <c r="Z122" s="58">
        <v>0</v>
      </c>
      <c r="AA122" s="58">
        <v>0</v>
      </c>
      <c r="AB122" s="28">
        <v>11</v>
      </c>
      <c r="AC122" s="28">
        <v>0</v>
      </c>
      <c r="AD122" s="28">
        <v>0</v>
      </c>
      <c r="AE122" s="28">
        <v>0</v>
      </c>
      <c r="AF122" s="28">
        <v>0</v>
      </c>
      <c r="AG122" s="28">
        <v>1</v>
      </c>
      <c r="AH122" s="28">
        <v>0</v>
      </c>
      <c r="AI122" s="28">
        <v>0</v>
      </c>
      <c r="AJ122" s="28">
        <v>0</v>
      </c>
      <c r="AK122" s="28">
        <v>0</v>
      </c>
      <c r="AL122" s="28" t="s">
        <v>2309</v>
      </c>
      <c r="AM122" s="4"/>
      <c r="AN122" s="4"/>
    </row>
    <row r="123" ht="15.75" customHeight="1" spans="1:40">
      <c r="A123" s="4">
        <v>2</v>
      </c>
      <c r="B123" s="4" t="str">
        <f>IF(I123=0,"",VLOOKUP(J123,seriesName!A:B,2,TRUE))</f>
        <v>锹形</v>
      </c>
      <c r="C123" s="4" t="s">
        <v>212</v>
      </c>
      <c r="D123" s="28">
        <v>24</v>
      </c>
      <c r="E123" s="28">
        <v>4</v>
      </c>
      <c r="F123" s="28">
        <f>D123+VLOOKUP(E123,BuildupTable!L:O,4,FALSE)</f>
        <v>68</v>
      </c>
      <c r="G123" s="57">
        <v>24</v>
      </c>
      <c r="H123" s="28" t="s">
        <v>2430</v>
      </c>
      <c r="I123" s="28">
        <v>1</v>
      </c>
      <c r="J123" s="28">
        <v>24</v>
      </c>
      <c r="K123" s="28">
        <v>5002</v>
      </c>
      <c r="L123" s="28">
        <v>67</v>
      </c>
      <c r="M123" s="28">
        <v>2</v>
      </c>
      <c r="N123" s="28">
        <v>2000</v>
      </c>
      <c r="O123" s="28">
        <v>0</v>
      </c>
      <c r="P123" s="28">
        <v>2</v>
      </c>
      <c r="Q123" s="28">
        <v>0</v>
      </c>
      <c r="R123" s="28">
        <v>0</v>
      </c>
      <c r="S123" s="28">
        <v>-2</v>
      </c>
      <c r="T123" s="28">
        <v>0</v>
      </c>
      <c r="U123" s="28">
        <v>-2</v>
      </c>
      <c r="V123" s="28">
        <v>3</v>
      </c>
      <c r="W123" s="28">
        <v>2</v>
      </c>
      <c r="X123" s="28">
        <v>0</v>
      </c>
      <c r="Y123" s="58">
        <v>0</v>
      </c>
      <c r="Z123" s="58">
        <v>0</v>
      </c>
      <c r="AA123" s="58">
        <v>0</v>
      </c>
      <c r="AB123" s="28">
        <v>11</v>
      </c>
      <c r="AC123" s="28">
        <v>17</v>
      </c>
      <c r="AD123" s="28">
        <v>0</v>
      </c>
      <c r="AE123" s="28">
        <v>0</v>
      </c>
      <c r="AF123" s="28">
        <v>0</v>
      </c>
      <c r="AG123" s="28">
        <v>1</v>
      </c>
      <c r="AH123" s="28">
        <v>1</v>
      </c>
      <c r="AI123" s="28">
        <v>0</v>
      </c>
      <c r="AJ123" s="28">
        <v>0</v>
      </c>
      <c r="AK123" s="28">
        <v>0</v>
      </c>
      <c r="AL123" s="28" t="s">
        <v>2309</v>
      </c>
      <c r="AM123" s="4"/>
      <c r="AN123" s="4"/>
    </row>
    <row r="124" ht="15.75" customHeight="1" spans="1:40">
      <c r="A124" s="4">
        <v>3</v>
      </c>
      <c r="B124" s="4" t="str">
        <f>IF(I124=0,"",VLOOKUP(J124,seriesName!A:B,2,TRUE))</f>
        <v>锹形</v>
      </c>
      <c r="C124" s="4" t="s">
        <v>213</v>
      </c>
      <c r="D124" s="28">
        <v>24</v>
      </c>
      <c r="E124" s="28">
        <v>4</v>
      </c>
      <c r="F124" s="28">
        <f>D124+VLOOKUP(E124,BuildupTable!L:O,4,FALSE)</f>
        <v>68</v>
      </c>
      <c r="G124" s="57">
        <v>24</v>
      </c>
      <c r="H124" s="28" t="s">
        <v>2431</v>
      </c>
      <c r="I124" s="28">
        <v>1</v>
      </c>
      <c r="J124" s="28">
        <v>24</v>
      </c>
      <c r="K124" s="28">
        <v>5002</v>
      </c>
      <c r="L124" s="28">
        <v>67</v>
      </c>
      <c r="M124" s="28">
        <v>2</v>
      </c>
      <c r="N124" s="28">
        <v>2000</v>
      </c>
      <c r="O124" s="28">
        <v>0</v>
      </c>
      <c r="P124" s="28">
        <v>2</v>
      </c>
      <c r="Q124" s="28">
        <v>0</v>
      </c>
      <c r="R124" s="28">
        <v>0</v>
      </c>
      <c r="S124" s="28">
        <v>-2</v>
      </c>
      <c r="T124" s="28">
        <v>0</v>
      </c>
      <c r="U124" s="28">
        <v>-2</v>
      </c>
      <c r="V124" s="28">
        <v>3</v>
      </c>
      <c r="W124" s="28">
        <v>2</v>
      </c>
      <c r="X124" s="28">
        <v>0</v>
      </c>
      <c r="Y124" s="58">
        <v>0</v>
      </c>
      <c r="Z124" s="58">
        <v>0</v>
      </c>
      <c r="AA124" s="58">
        <v>0</v>
      </c>
      <c r="AB124" s="28">
        <v>65</v>
      </c>
      <c r="AC124" s="28">
        <v>0</v>
      </c>
      <c r="AD124" s="28">
        <v>0</v>
      </c>
      <c r="AE124" s="28">
        <v>0</v>
      </c>
      <c r="AF124" s="28">
        <v>0</v>
      </c>
      <c r="AG124" s="28">
        <v>1</v>
      </c>
      <c r="AH124" s="28">
        <v>0</v>
      </c>
      <c r="AI124" s="28">
        <v>0</v>
      </c>
      <c r="AJ124" s="28">
        <v>0</v>
      </c>
      <c r="AK124" s="28">
        <v>0</v>
      </c>
      <c r="AL124" s="28" t="s">
        <v>2309</v>
      </c>
      <c r="AM124" s="4"/>
      <c r="AN124" s="4"/>
    </row>
    <row r="125" ht="15.75" customHeight="1" spans="1:40">
      <c r="A125" s="4">
        <v>4</v>
      </c>
      <c r="B125" s="4" t="str">
        <f>IF(I125=0,"",VLOOKUP(J125,seriesName!A:B,2,TRUE))</f>
        <v>锹形</v>
      </c>
      <c r="C125" s="4" t="s">
        <v>215</v>
      </c>
      <c r="D125" s="28">
        <v>24</v>
      </c>
      <c r="E125" s="28">
        <v>4</v>
      </c>
      <c r="F125" s="28">
        <f>D125+VLOOKUP(E125,BuildupTable!L:O,4,FALSE)</f>
        <v>68</v>
      </c>
      <c r="G125" s="57">
        <v>24</v>
      </c>
      <c r="H125" s="28" t="s">
        <v>2432</v>
      </c>
      <c r="I125" s="28">
        <v>1</v>
      </c>
      <c r="J125" s="28">
        <v>24</v>
      </c>
      <c r="K125" s="28">
        <v>5002</v>
      </c>
      <c r="L125" s="28">
        <v>67</v>
      </c>
      <c r="M125" s="28">
        <v>2</v>
      </c>
      <c r="N125" s="28">
        <v>2000</v>
      </c>
      <c r="O125" s="28">
        <v>0</v>
      </c>
      <c r="P125" s="28">
        <v>2</v>
      </c>
      <c r="Q125" s="28">
        <v>0</v>
      </c>
      <c r="R125" s="28">
        <v>0</v>
      </c>
      <c r="S125" s="28">
        <v>-2</v>
      </c>
      <c r="T125" s="28">
        <v>0</v>
      </c>
      <c r="U125" s="28">
        <v>-2</v>
      </c>
      <c r="V125" s="28">
        <v>3</v>
      </c>
      <c r="W125" s="28">
        <v>2</v>
      </c>
      <c r="X125" s="28">
        <v>0</v>
      </c>
      <c r="Y125" s="58">
        <v>0</v>
      </c>
      <c r="Z125" s="58">
        <v>0</v>
      </c>
      <c r="AA125" s="58">
        <v>0</v>
      </c>
      <c r="AB125" s="28">
        <v>17</v>
      </c>
      <c r="AC125" s="28">
        <v>0</v>
      </c>
      <c r="AD125" s="28">
        <v>0</v>
      </c>
      <c r="AE125" s="28">
        <v>0</v>
      </c>
      <c r="AF125" s="28">
        <v>0</v>
      </c>
      <c r="AG125" s="28">
        <v>2</v>
      </c>
      <c r="AH125" s="28">
        <v>0</v>
      </c>
      <c r="AI125" s="28">
        <v>0</v>
      </c>
      <c r="AJ125" s="28">
        <v>0</v>
      </c>
      <c r="AK125" s="28">
        <v>0</v>
      </c>
      <c r="AL125" s="28" t="s">
        <v>2309</v>
      </c>
      <c r="AM125" s="4"/>
      <c r="AN125" s="4"/>
    </row>
    <row r="126" ht="15.75" customHeight="1" spans="1:40">
      <c r="A126" s="4">
        <v>5</v>
      </c>
      <c r="B126" s="4" t="str">
        <f>IF(I126=0,"",VLOOKUP(J126,seriesName!A:B,2,TRUE))</f>
        <v>锹形</v>
      </c>
      <c r="C126" s="4" t="s">
        <v>216</v>
      </c>
      <c r="D126" s="28">
        <v>24</v>
      </c>
      <c r="E126" s="28">
        <v>4</v>
      </c>
      <c r="F126" s="28">
        <f>D126+VLOOKUP(E126,BuildupTable!L:O,4,FALSE)</f>
        <v>68</v>
      </c>
      <c r="G126" s="57">
        <v>24</v>
      </c>
      <c r="H126" s="28" t="s">
        <v>2433</v>
      </c>
      <c r="I126" s="28">
        <v>1</v>
      </c>
      <c r="J126" s="28">
        <v>24</v>
      </c>
      <c r="K126" s="28">
        <v>5002</v>
      </c>
      <c r="L126" s="28">
        <v>67</v>
      </c>
      <c r="M126" s="28">
        <v>2</v>
      </c>
      <c r="N126" s="28">
        <v>2000</v>
      </c>
      <c r="O126" s="28">
        <v>0</v>
      </c>
      <c r="P126" s="28">
        <v>2</v>
      </c>
      <c r="Q126" s="28">
        <v>0</v>
      </c>
      <c r="R126" s="28">
        <v>0</v>
      </c>
      <c r="S126" s="28">
        <v>-2</v>
      </c>
      <c r="T126" s="28">
        <v>0</v>
      </c>
      <c r="U126" s="28">
        <v>-2</v>
      </c>
      <c r="V126" s="28">
        <v>3</v>
      </c>
      <c r="W126" s="28">
        <v>2</v>
      </c>
      <c r="X126" s="28">
        <v>0</v>
      </c>
      <c r="Y126" s="58">
        <v>0</v>
      </c>
      <c r="Z126" s="58">
        <v>0</v>
      </c>
      <c r="AA126" s="58">
        <v>0</v>
      </c>
      <c r="AB126" s="28">
        <v>6</v>
      </c>
      <c r="AC126" s="28">
        <v>0</v>
      </c>
      <c r="AD126" s="28">
        <v>0</v>
      </c>
      <c r="AE126" s="28">
        <v>0</v>
      </c>
      <c r="AF126" s="28">
        <v>0</v>
      </c>
      <c r="AG126" s="28">
        <v>2</v>
      </c>
      <c r="AH126" s="28">
        <v>0</v>
      </c>
      <c r="AI126" s="28">
        <v>0</v>
      </c>
      <c r="AJ126" s="28">
        <v>0</v>
      </c>
      <c r="AK126" s="28">
        <v>0</v>
      </c>
      <c r="AL126" s="28" t="s">
        <v>2309</v>
      </c>
      <c r="AM126" s="4"/>
      <c r="AN126" s="4"/>
    </row>
    <row r="127" ht="15.75" customHeight="1" spans="1:40">
      <c r="A127" s="4">
        <v>1</v>
      </c>
      <c r="B127" s="4" t="str">
        <f>IF(I127=0,"",VLOOKUP(J127,seriesName!A:B,2,TRUE))</f>
        <v>锹形S</v>
      </c>
      <c r="C127" s="4" t="s">
        <v>218</v>
      </c>
      <c r="D127" s="28">
        <v>62</v>
      </c>
      <c r="E127" s="28">
        <v>11</v>
      </c>
      <c r="F127" s="28">
        <f>D127+VLOOKUP(E127,BuildupTable!L:O,4,FALSE)</f>
        <v>82</v>
      </c>
      <c r="G127" s="57">
        <v>25</v>
      </c>
      <c r="H127" s="28" t="s">
        <v>2434</v>
      </c>
      <c r="I127" s="28">
        <v>1</v>
      </c>
      <c r="J127" s="28">
        <v>25</v>
      </c>
      <c r="K127" s="28">
        <v>11001</v>
      </c>
      <c r="L127" s="28">
        <v>67</v>
      </c>
      <c r="M127" s="28">
        <v>5</v>
      </c>
      <c r="N127" s="28">
        <v>9000</v>
      </c>
      <c r="O127" s="28">
        <v>0</v>
      </c>
      <c r="P127" s="28">
        <v>2</v>
      </c>
      <c r="Q127" s="28">
        <v>1</v>
      </c>
      <c r="R127" s="28">
        <v>1</v>
      </c>
      <c r="S127" s="28">
        <v>-2</v>
      </c>
      <c r="T127" s="28">
        <v>0</v>
      </c>
      <c r="U127" s="28">
        <v>-2</v>
      </c>
      <c r="V127" s="28">
        <v>3</v>
      </c>
      <c r="W127" s="28">
        <v>2</v>
      </c>
      <c r="X127" s="28">
        <v>0</v>
      </c>
      <c r="Y127" s="58">
        <v>1</v>
      </c>
      <c r="Z127" s="58">
        <v>0</v>
      </c>
      <c r="AA127" s="58">
        <v>0</v>
      </c>
      <c r="AB127" s="28">
        <v>11</v>
      </c>
      <c r="AC127" s="28">
        <v>0</v>
      </c>
      <c r="AD127" s="28">
        <v>0</v>
      </c>
      <c r="AE127" s="28">
        <v>0</v>
      </c>
      <c r="AF127" s="28">
        <v>0</v>
      </c>
      <c r="AG127" s="28">
        <v>2</v>
      </c>
      <c r="AH127" s="28">
        <v>0</v>
      </c>
      <c r="AI127" s="28">
        <v>0</v>
      </c>
      <c r="AJ127" s="28">
        <v>0</v>
      </c>
      <c r="AK127" s="28">
        <v>0</v>
      </c>
      <c r="AL127" s="28" t="s">
        <v>2309</v>
      </c>
      <c r="AM127" s="4"/>
      <c r="AN127" s="4"/>
    </row>
    <row r="128" ht="15.75" customHeight="1" spans="1:40">
      <c r="A128" s="4">
        <v>2</v>
      </c>
      <c r="B128" s="4" t="str">
        <f>IF(I128=0,"",VLOOKUP(J128,seriesName!A:B,2,TRUE))</f>
        <v>锹形S</v>
      </c>
      <c r="C128" s="4" t="s">
        <v>219</v>
      </c>
      <c r="D128" s="28">
        <v>62</v>
      </c>
      <c r="E128" s="28">
        <v>11</v>
      </c>
      <c r="F128" s="28">
        <f>D128+VLOOKUP(E128,BuildupTable!L:O,4,FALSE)</f>
        <v>82</v>
      </c>
      <c r="G128" s="57">
        <v>25</v>
      </c>
      <c r="H128" s="28" t="s">
        <v>2435</v>
      </c>
      <c r="I128" s="28">
        <v>1</v>
      </c>
      <c r="J128" s="28">
        <v>25</v>
      </c>
      <c r="K128" s="28">
        <v>11001</v>
      </c>
      <c r="L128" s="28">
        <v>67</v>
      </c>
      <c r="M128" s="28">
        <v>5</v>
      </c>
      <c r="N128" s="28">
        <v>9000</v>
      </c>
      <c r="O128" s="28">
        <v>0</v>
      </c>
      <c r="P128" s="28">
        <v>2</v>
      </c>
      <c r="Q128" s="28">
        <v>1</v>
      </c>
      <c r="R128" s="28">
        <v>1</v>
      </c>
      <c r="S128" s="28">
        <v>-2</v>
      </c>
      <c r="T128" s="28">
        <v>0</v>
      </c>
      <c r="U128" s="28">
        <v>-2</v>
      </c>
      <c r="V128" s="28">
        <v>3</v>
      </c>
      <c r="W128" s="28">
        <v>2</v>
      </c>
      <c r="X128" s="28">
        <v>0</v>
      </c>
      <c r="Y128" s="58">
        <v>1</v>
      </c>
      <c r="Z128" s="58">
        <v>0</v>
      </c>
      <c r="AA128" s="58">
        <v>0</v>
      </c>
      <c r="AB128" s="28">
        <v>11</v>
      </c>
      <c r="AC128" s="28">
        <v>6</v>
      </c>
      <c r="AD128" s="28">
        <v>17</v>
      </c>
      <c r="AE128" s="28">
        <v>0</v>
      </c>
      <c r="AF128" s="28">
        <v>0</v>
      </c>
      <c r="AG128" s="28">
        <v>1</v>
      </c>
      <c r="AH128" s="28">
        <v>2</v>
      </c>
      <c r="AI128" s="28">
        <v>1</v>
      </c>
      <c r="AJ128" s="28">
        <v>0</v>
      </c>
      <c r="AK128" s="28">
        <v>0</v>
      </c>
      <c r="AL128" s="28" t="s">
        <v>2309</v>
      </c>
      <c r="AM128" s="4"/>
      <c r="AN128" s="4"/>
    </row>
    <row r="129" ht="15.75" customHeight="1" spans="1:40">
      <c r="A129" s="4">
        <v>3</v>
      </c>
      <c r="B129" s="4" t="str">
        <f>IF(I129=0,"",VLOOKUP(J129,seriesName!A:B,2,TRUE))</f>
        <v>锹形S</v>
      </c>
      <c r="C129" s="4" t="s">
        <v>220</v>
      </c>
      <c r="D129" s="28">
        <v>62</v>
      </c>
      <c r="E129" s="28">
        <v>11</v>
      </c>
      <c r="F129" s="28">
        <f>D129+VLOOKUP(E129,BuildupTable!L:O,4,FALSE)</f>
        <v>82</v>
      </c>
      <c r="G129" s="57">
        <v>25</v>
      </c>
      <c r="H129" s="28" t="s">
        <v>2436</v>
      </c>
      <c r="I129" s="28">
        <v>1</v>
      </c>
      <c r="J129" s="28">
        <v>25</v>
      </c>
      <c r="K129" s="28">
        <v>11001</v>
      </c>
      <c r="L129" s="28">
        <v>67</v>
      </c>
      <c r="M129" s="28">
        <v>5</v>
      </c>
      <c r="N129" s="28">
        <v>9000</v>
      </c>
      <c r="O129" s="28">
        <v>0</v>
      </c>
      <c r="P129" s="28">
        <v>2</v>
      </c>
      <c r="Q129" s="28">
        <v>1</v>
      </c>
      <c r="R129" s="28">
        <v>1</v>
      </c>
      <c r="S129" s="28">
        <v>-2</v>
      </c>
      <c r="T129" s="28">
        <v>0</v>
      </c>
      <c r="U129" s="28">
        <v>-2</v>
      </c>
      <c r="V129" s="28">
        <v>3</v>
      </c>
      <c r="W129" s="28">
        <v>2</v>
      </c>
      <c r="X129" s="28">
        <v>0</v>
      </c>
      <c r="Y129" s="58">
        <v>0</v>
      </c>
      <c r="Z129" s="58">
        <v>0</v>
      </c>
      <c r="AA129" s="58">
        <v>1</v>
      </c>
      <c r="AB129" s="28">
        <v>65</v>
      </c>
      <c r="AC129" s="28">
        <v>0</v>
      </c>
      <c r="AD129" s="28">
        <v>0</v>
      </c>
      <c r="AE129" s="28">
        <v>0</v>
      </c>
      <c r="AF129" s="28">
        <v>0</v>
      </c>
      <c r="AG129" s="28">
        <v>1</v>
      </c>
      <c r="AH129" s="28">
        <v>0</v>
      </c>
      <c r="AI129" s="28">
        <v>0</v>
      </c>
      <c r="AJ129" s="28">
        <v>0</v>
      </c>
      <c r="AK129" s="28">
        <v>0</v>
      </c>
      <c r="AL129" s="28" t="s">
        <v>2309</v>
      </c>
      <c r="AM129" s="4"/>
      <c r="AN129" s="4"/>
    </row>
    <row r="130" ht="15.75" customHeight="1" spans="1:40">
      <c r="A130" s="4">
        <v>4</v>
      </c>
      <c r="B130" s="4" t="str">
        <f>IF(I130=0,"",VLOOKUP(J130,seriesName!A:B,2,TRUE))</f>
        <v>锹形S</v>
      </c>
      <c r="C130" s="4" t="s">
        <v>221</v>
      </c>
      <c r="D130" s="28">
        <v>62</v>
      </c>
      <c r="E130" s="28">
        <v>11</v>
      </c>
      <c r="F130" s="28">
        <f>D130+VLOOKUP(E130,BuildupTable!L:O,4,FALSE)</f>
        <v>82</v>
      </c>
      <c r="G130" s="57">
        <v>25</v>
      </c>
      <c r="H130" s="28" t="s">
        <v>2437</v>
      </c>
      <c r="I130" s="28">
        <v>1</v>
      </c>
      <c r="J130" s="28">
        <v>25</v>
      </c>
      <c r="K130" s="28">
        <v>11001</v>
      </c>
      <c r="L130" s="28">
        <v>67</v>
      </c>
      <c r="M130" s="28">
        <v>5</v>
      </c>
      <c r="N130" s="28">
        <v>9000</v>
      </c>
      <c r="O130" s="28">
        <v>0</v>
      </c>
      <c r="P130" s="28">
        <v>2</v>
      </c>
      <c r="Q130" s="28">
        <v>1</v>
      </c>
      <c r="R130" s="28">
        <v>1</v>
      </c>
      <c r="S130" s="28">
        <v>-2</v>
      </c>
      <c r="T130" s="28">
        <v>0</v>
      </c>
      <c r="U130" s="28">
        <v>-2</v>
      </c>
      <c r="V130" s="28">
        <v>3</v>
      </c>
      <c r="W130" s="28">
        <v>2</v>
      </c>
      <c r="X130" s="28">
        <v>0</v>
      </c>
      <c r="Y130" s="58">
        <v>1</v>
      </c>
      <c r="Z130" s="58">
        <v>0</v>
      </c>
      <c r="AA130" s="58">
        <v>0</v>
      </c>
      <c r="AB130" s="28">
        <v>17</v>
      </c>
      <c r="AC130" s="28">
        <v>0</v>
      </c>
      <c r="AD130" s="28">
        <v>0</v>
      </c>
      <c r="AE130" s="28">
        <v>0</v>
      </c>
      <c r="AF130" s="28">
        <v>0</v>
      </c>
      <c r="AG130" s="28">
        <v>3</v>
      </c>
      <c r="AH130" s="28">
        <v>0</v>
      </c>
      <c r="AI130" s="28">
        <v>0</v>
      </c>
      <c r="AJ130" s="28">
        <v>0</v>
      </c>
      <c r="AK130" s="28">
        <v>0</v>
      </c>
      <c r="AL130" s="28" t="s">
        <v>2309</v>
      </c>
      <c r="AM130" s="4"/>
      <c r="AN130" s="4"/>
    </row>
    <row r="131" ht="15.75" customHeight="1" spans="1:40">
      <c r="A131" s="4">
        <v>5</v>
      </c>
      <c r="B131" s="4" t="str">
        <f>IF(I131=0,"",VLOOKUP(J131,seriesName!A:B,2,TRUE))</f>
        <v>锹形S</v>
      </c>
      <c r="C131" s="4" t="s">
        <v>222</v>
      </c>
      <c r="D131" s="28">
        <v>62</v>
      </c>
      <c r="E131" s="28">
        <v>11</v>
      </c>
      <c r="F131" s="28">
        <f>D131+VLOOKUP(E131,BuildupTable!L:O,4,FALSE)</f>
        <v>82</v>
      </c>
      <c r="G131" s="57">
        <v>25</v>
      </c>
      <c r="H131" s="28" t="s">
        <v>2438</v>
      </c>
      <c r="I131" s="28">
        <v>1</v>
      </c>
      <c r="J131" s="28">
        <v>25</v>
      </c>
      <c r="K131" s="28">
        <v>11001</v>
      </c>
      <c r="L131" s="28">
        <v>67</v>
      </c>
      <c r="M131" s="28">
        <v>5</v>
      </c>
      <c r="N131" s="28">
        <v>9000</v>
      </c>
      <c r="O131" s="28">
        <v>0</v>
      </c>
      <c r="P131" s="28">
        <v>2</v>
      </c>
      <c r="Q131" s="28">
        <v>1</v>
      </c>
      <c r="R131" s="28">
        <v>1</v>
      </c>
      <c r="S131" s="28">
        <v>-2</v>
      </c>
      <c r="T131" s="28">
        <v>0</v>
      </c>
      <c r="U131" s="28">
        <v>-2</v>
      </c>
      <c r="V131" s="28">
        <v>3</v>
      </c>
      <c r="W131" s="28">
        <v>2</v>
      </c>
      <c r="X131" s="28">
        <v>0</v>
      </c>
      <c r="Y131" s="58">
        <v>2</v>
      </c>
      <c r="Z131" s="58">
        <v>0</v>
      </c>
      <c r="AA131" s="58">
        <v>0</v>
      </c>
      <c r="AB131" s="28">
        <v>6</v>
      </c>
      <c r="AC131" s="28">
        <v>17</v>
      </c>
      <c r="AD131" s="28">
        <v>0</v>
      </c>
      <c r="AE131" s="28">
        <v>0</v>
      </c>
      <c r="AF131" s="28">
        <v>0</v>
      </c>
      <c r="AG131" s="28">
        <v>2</v>
      </c>
      <c r="AH131" s="28">
        <v>1</v>
      </c>
      <c r="AI131" s="28">
        <v>0</v>
      </c>
      <c r="AJ131" s="28">
        <v>0</v>
      </c>
      <c r="AK131" s="28">
        <v>0</v>
      </c>
      <c r="AL131" s="28" t="s">
        <v>2309</v>
      </c>
      <c r="AM131" s="4"/>
      <c r="AN131" s="4"/>
    </row>
    <row r="132" ht="15.75" customHeight="1" spans="1:40">
      <c r="A132" s="4">
        <v>1</v>
      </c>
      <c r="B132" s="4" t="str">
        <f>IF(I132=0,"",VLOOKUP(J132,seriesName!A:B,2,TRUE))</f>
        <v>凤蝶</v>
      </c>
      <c r="C132" s="4" t="s">
        <v>224</v>
      </c>
      <c r="D132" s="28">
        <v>24</v>
      </c>
      <c r="E132" s="28">
        <v>4</v>
      </c>
      <c r="F132" s="28">
        <f>D132+VLOOKUP(E132,BuildupTable!L:O,4,FALSE)</f>
        <v>68</v>
      </c>
      <c r="G132" s="57">
        <v>26</v>
      </c>
      <c r="H132" s="28" t="s">
        <v>2439</v>
      </c>
      <c r="I132" s="28">
        <v>1</v>
      </c>
      <c r="J132" s="28">
        <v>26</v>
      </c>
      <c r="K132" s="28">
        <v>5003</v>
      </c>
      <c r="L132" s="28">
        <v>67</v>
      </c>
      <c r="M132" s="28">
        <v>2</v>
      </c>
      <c r="N132" s="28">
        <v>2000</v>
      </c>
      <c r="O132" s="28">
        <v>0</v>
      </c>
      <c r="P132" s="28">
        <v>2</v>
      </c>
      <c r="Q132" s="28">
        <v>0</v>
      </c>
      <c r="R132" s="28">
        <v>0</v>
      </c>
      <c r="S132" s="28">
        <v>-2</v>
      </c>
      <c r="T132" s="28">
        <v>0</v>
      </c>
      <c r="U132" s="28">
        <v>-2</v>
      </c>
      <c r="V132" s="28">
        <v>3</v>
      </c>
      <c r="W132" s="28">
        <v>2</v>
      </c>
      <c r="X132" s="28">
        <v>0</v>
      </c>
      <c r="Y132" s="58">
        <v>0</v>
      </c>
      <c r="Z132" s="58">
        <v>0</v>
      </c>
      <c r="AA132" s="58">
        <v>0</v>
      </c>
      <c r="AB132" s="28">
        <v>11</v>
      </c>
      <c r="AC132" s="28">
        <v>0</v>
      </c>
      <c r="AD132" s="28">
        <v>0</v>
      </c>
      <c r="AE132" s="28">
        <v>0</v>
      </c>
      <c r="AF132" s="28">
        <v>0</v>
      </c>
      <c r="AG132" s="28">
        <v>1</v>
      </c>
      <c r="AH132" s="28">
        <v>0</v>
      </c>
      <c r="AI132" s="28">
        <v>0</v>
      </c>
      <c r="AJ132" s="28">
        <v>0</v>
      </c>
      <c r="AK132" s="28">
        <v>0</v>
      </c>
      <c r="AL132" s="28" t="s">
        <v>2309</v>
      </c>
      <c r="AM132" s="4"/>
      <c r="AN132" s="4"/>
    </row>
    <row r="133" ht="15.75" customHeight="1" spans="1:40">
      <c r="A133" s="4">
        <v>2</v>
      </c>
      <c r="B133" s="4" t="str">
        <f>IF(I133=0,"",VLOOKUP(J133,seriesName!A:B,2,TRUE))</f>
        <v>凤蝶</v>
      </c>
      <c r="C133" s="4" t="s">
        <v>225</v>
      </c>
      <c r="D133" s="28">
        <v>24</v>
      </c>
      <c r="E133" s="28">
        <v>4</v>
      </c>
      <c r="F133" s="28">
        <f>D133+VLOOKUP(E133,BuildupTable!L:O,4,FALSE)</f>
        <v>68</v>
      </c>
      <c r="G133" s="57">
        <v>26</v>
      </c>
      <c r="H133" s="28" t="s">
        <v>2440</v>
      </c>
      <c r="I133" s="28">
        <v>1</v>
      </c>
      <c r="J133" s="28">
        <v>26</v>
      </c>
      <c r="K133" s="28">
        <v>5003</v>
      </c>
      <c r="L133" s="28">
        <v>67</v>
      </c>
      <c r="M133" s="28">
        <v>2</v>
      </c>
      <c r="N133" s="28">
        <v>2000</v>
      </c>
      <c r="O133" s="28">
        <v>0</v>
      </c>
      <c r="P133" s="28">
        <v>2</v>
      </c>
      <c r="Q133" s="28">
        <v>0</v>
      </c>
      <c r="R133" s="28">
        <v>0</v>
      </c>
      <c r="S133" s="28">
        <v>-2</v>
      </c>
      <c r="T133" s="28">
        <v>0</v>
      </c>
      <c r="U133" s="28">
        <v>-2</v>
      </c>
      <c r="V133" s="28">
        <v>3</v>
      </c>
      <c r="W133" s="28">
        <v>2</v>
      </c>
      <c r="X133" s="28">
        <v>0</v>
      </c>
      <c r="Y133" s="58">
        <v>0</v>
      </c>
      <c r="Z133" s="58">
        <v>0</v>
      </c>
      <c r="AA133" s="58">
        <v>0</v>
      </c>
      <c r="AB133" s="28">
        <v>11</v>
      </c>
      <c r="AC133" s="28">
        <v>17</v>
      </c>
      <c r="AD133" s="28">
        <v>0</v>
      </c>
      <c r="AE133" s="28">
        <v>0</v>
      </c>
      <c r="AF133" s="28">
        <v>0</v>
      </c>
      <c r="AG133" s="28">
        <v>1</v>
      </c>
      <c r="AH133" s="28">
        <v>1</v>
      </c>
      <c r="AI133" s="28">
        <v>0</v>
      </c>
      <c r="AJ133" s="28">
        <v>0</v>
      </c>
      <c r="AK133" s="28">
        <v>0</v>
      </c>
      <c r="AL133" s="28" t="s">
        <v>2309</v>
      </c>
      <c r="AM133" s="4"/>
      <c r="AN133" s="4"/>
    </row>
    <row r="134" ht="15.75" customHeight="1" spans="1:40">
      <c r="A134" s="4">
        <v>3</v>
      </c>
      <c r="B134" s="4" t="str">
        <f>IF(I134=0,"",VLOOKUP(J134,seriesName!A:B,2,TRUE))</f>
        <v>凤蝶</v>
      </c>
      <c r="C134" s="4" t="s">
        <v>226</v>
      </c>
      <c r="D134" s="28">
        <v>24</v>
      </c>
      <c r="E134" s="28">
        <v>4</v>
      </c>
      <c r="F134" s="28">
        <f>D134+VLOOKUP(E134,BuildupTable!L:O,4,FALSE)</f>
        <v>68</v>
      </c>
      <c r="G134" s="57">
        <v>26</v>
      </c>
      <c r="H134" s="28" t="s">
        <v>2441</v>
      </c>
      <c r="I134" s="28">
        <v>1</v>
      </c>
      <c r="J134" s="28">
        <v>26</v>
      </c>
      <c r="K134" s="28">
        <v>5003</v>
      </c>
      <c r="L134" s="28">
        <v>67</v>
      </c>
      <c r="M134" s="28">
        <v>2</v>
      </c>
      <c r="N134" s="28">
        <v>2000</v>
      </c>
      <c r="O134" s="28">
        <v>0</v>
      </c>
      <c r="P134" s="28">
        <v>2</v>
      </c>
      <c r="Q134" s="28">
        <v>0</v>
      </c>
      <c r="R134" s="28">
        <v>0</v>
      </c>
      <c r="S134" s="28">
        <v>-2</v>
      </c>
      <c r="T134" s="28">
        <v>0</v>
      </c>
      <c r="U134" s="28">
        <v>-2</v>
      </c>
      <c r="V134" s="28">
        <v>3</v>
      </c>
      <c r="W134" s="28">
        <v>2</v>
      </c>
      <c r="X134" s="28">
        <v>0</v>
      </c>
      <c r="Y134" s="58">
        <v>0</v>
      </c>
      <c r="Z134" s="58">
        <v>0</v>
      </c>
      <c r="AA134" s="58">
        <v>0</v>
      </c>
      <c r="AB134" s="28">
        <v>65</v>
      </c>
      <c r="AC134" s="28">
        <v>0</v>
      </c>
      <c r="AD134" s="28">
        <v>0</v>
      </c>
      <c r="AE134" s="28">
        <v>0</v>
      </c>
      <c r="AF134" s="28">
        <v>0</v>
      </c>
      <c r="AG134" s="28">
        <v>1</v>
      </c>
      <c r="AH134" s="28">
        <v>0</v>
      </c>
      <c r="AI134" s="28">
        <v>0</v>
      </c>
      <c r="AJ134" s="28">
        <v>0</v>
      </c>
      <c r="AK134" s="28">
        <v>0</v>
      </c>
      <c r="AL134" s="28" t="s">
        <v>2309</v>
      </c>
      <c r="AM134" s="4"/>
      <c r="AN134" s="4"/>
    </row>
    <row r="135" ht="15.75" customHeight="1" spans="1:40">
      <c r="A135" s="4">
        <v>4</v>
      </c>
      <c r="B135" s="4" t="str">
        <f>IF(I135=0,"",VLOOKUP(J135,seriesName!A:B,2,TRUE))</f>
        <v>凤蝶</v>
      </c>
      <c r="C135" s="4" t="s">
        <v>227</v>
      </c>
      <c r="D135" s="28">
        <v>24</v>
      </c>
      <c r="E135" s="28">
        <v>4</v>
      </c>
      <c r="F135" s="28">
        <f>D135+VLOOKUP(E135,BuildupTable!L:O,4,FALSE)</f>
        <v>68</v>
      </c>
      <c r="G135" s="57">
        <v>26</v>
      </c>
      <c r="H135" s="28" t="s">
        <v>2442</v>
      </c>
      <c r="I135" s="28">
        <v>1</v>
      </c>
      <c r="J135" s="28">
        <v>26</v>
      </c>
      <c r="K135" s="28">
        <v>5003</v>
      </c>
      <c r="L135" s="28">
        <v>67</v>
      </c>
      <c r="M135" s="28">
        <v>2</v>
      </c>
      <c r="N135" s="28">
        <v>2000</v>
      </c>
      <c r="O135" s="28">
        <v>0</v>
      </c>
      <c r="P135" s="28">
        <v>2</v>
      </c>
      <c r="Q135" s="28">
        <v>0</v>
      </c>
      <c r="R135" s="28">
        <v>0</v>
      </c>
      <c r="S135" s="28">
        <v>-2</v>
      </c>
      <c r="T135" s="28">
        <v>0</v>
      </c>
      <c r="U135" s="28">
        <v>-2</v>
      </c>
      <c r="V135" s="28">
        <v>3</v>
      </c>
      <c r="W135" s="28">
        <v>2</v>
      </c>
      <c r="X135" s="28">
        <v>0</v>
      </c>
      <c r="Y135" s="58">
        <v>0</v>
      </c>
      <c r="Z135" s="58">
        <v>0</v>
      </c>
      <c r="AA135" s="58">
        <v>0</v>
      </c>
      <c r="AB135" s="28">
        <v>17</v>
      </c>
      <c r="AC135" s="28">
        <v>0</v>
      </c>
      <c r="AD135" s="28">
        <v>0</v>
      </c>
      <c r="AE135" s="28">
        <v>0</v>
      </c>
      <c r="AF135" s="28">
        <v>0</v>
      </c>
      <c r="AG135" s="28">
        <v>2</v>
      </c>
      <c r="AH135" s="28">
        <v>0</v>
      </c>
      <c r="AI135" s="28">
        <v>0</v>
      </c>
      <c r="AJ135" s="28">
        <v>0</v>
      </c>
      <c r="AK135" s="28">
        <v>0</v>
      </c>
      <c r="AL135" s="28" t="s">
        <v>2309</v>
      </c>
      <c r="AM135" s="4"/>
      <c r="AN135" s="4"/>
    </row>
    <row r="136" ht="15.75" customHeight="1" spans="1:40">
      <c r="A136" s="4">
        <v>5</v>
      </c>
      <c r="B136" s="4" t="str">
        <f>IF(I136=0,"",VLOOKUP(J136,seriesName!A:B,2,TRUE))</f>
        <v>凤蝶</v>
      </c>
      <c r="C136" s="4" t="s">
        <v>228</v>
      </c>
      <c r="D136" s="28">
        <v>24</v>
      </c>
      <c r="E136" s="28">
        <v>4</v>
      </c>
      <c r="F136" s="28">
        <f>D136+VLOOKUP(E136,BuildupTable!L:O,4,FALSE)</f>
        <v>68</v>
      </c>
      <c r="G136" s="57">
        <v>26</v>
      </c>
      <c r="H136" s="28" t="s">
        <v>2443</v>
      </c>
      <c r="I136" s="28">
        <v>1</v>
      </c>
      <c r="J136" s="28">
        <v>26</v>
      </c>
      <c r="K136" s="28">
        <v>5003</v>
      </c>
      <c r="L136" s="28">
        <v>67</v>
      </c>
      <c r="M136" s="28">
        <v>2</v>
      </c>
      <c r="N136" s="28">
        <v>2000</v>
      </c>
      <c r="O136" s="28">
        <v>0</v>
      </c>
      <c r="P136" s="28">
        <v>2</v>
      </c>
      <c r="Q136" s="28">
        <v>0</v>
      </c>
      <c r="R136" s="28">
        <v>0</v>
      </c>
      <c r="S136" s="28">
        <v>-2</v>
      </c>
      <c r="T136" s="28">
        <v>0</v>
      </c>
      <c r="U136" s="28">
        <v>-2</v>
      </c>
      <c r="V136" s="28">
        <v>3</v>
      </c>
      <c r="W136" s="28">
        <v>2</v>
      </c>
      <c r="X136" s="28">
        <v>0</v>
      </c>
      <c r="Y136" s="58">
        <v>0</v>
      </c>
      <c r="Z136" s="58">
        <v>0</v>
      </c>
      <c r="AA136" s="58">
        <v>0</v>
      </c>
      <c r="AB136" s="28">
        <v>6</v>
      </c>
      <c r="AC136" s="28">
        <v>0</v>
      </c>
      <c r="AD136" s="28">
        <v>0</v>
      </c>
      <c r="AE136" s="28">
        <v>0</v>
      </c>
      <c r="AF136" s="28">
        <v>0</v>
      </c>
      <c r="AG136" s="28">
        <v>2</v>
      </c>
      <c r="AH136" s="28">
        <v>0</v>
      </c>
      <c r="AI136" s="28">
        <v>0</v>
      </c>
      <c r="AJ136" s="28">
        <v>0</v>
      </c>
      <c r="AK136" s="28">
        <v>0</v>
      </c>
      <c r="AL136" s="28" t="s">
        <v>2309</v>
      </c>
      <c r="AM136" s="4"/>
      <c r="AN136" s="4"/>
    </row>
    <row r="137" ht="15.75" customHeight="1" spans="1:40">
      <c r="A137" s="4">
        <v>1</v>
      </c>
      <c r="B137" s="4" t="str">
        <f>IF(I137=0,"",VLOOKUP(J137,seriesName!A:B,2,TRUE))</f>
        <v>凤蝶S</v>
      </c>
      <c r="C137" s="4" t="s">
        <v>230</v>
      </c>
      <c r="D137" s="28">
        <v>62</v>
      </c>
      <c r="E137" s="28">
        <v>11</v>
      </c>
      <c r="F137" s="28">
        <f>D137+VLOOKUP(E137,BuildupTable!L:O,4,FALSE)</f>
        <v>82</v>
      </c>
      <c r="G137" s="57">
        <v>27</v>
      </c>
      <c r="H137" s="28" t="s">
        <v>2444</v>
      </c>
      <c r="I137" s="28">
        <v>1</v>
      </c>
      <c r="J137" s="28">
        <v>27</v>
      </c>
      <c r="K137" s="28">
        <v>11002</v>
      </c>
      <c r="L137" s="28">
        <v>67</v>
      </c>
      <c r="M137" s="28">
        <v>5</v>
      </c>
      <c r="N137" s="28">
        <v>9000</v>
      </c>
      <c r="O137" s="28">
        <v>0</v>
      </c>
      <c r="P137" s="28">
        <v>2</v>
      </c>
      <c r="Q137" s="28">
        <v>1</v>
      </c>
      <c r="R137" s="28">
        <v>1</v>
      </c>
      <c r="S137" s="28">
        <v>-2</v>
      </c>
      <c r="T137" s="28">
        <v>0</v>
      </c>
      <c r="U137" s="28">
        <v>-2</v>
      </c>
      <c r="V137" s="28">
        <v>3</v>
      </c>
      <c r="W137" s="28">
        <v>2</v>
      </c>
      <c r="X137" s="28">
        <v>0</v>
      </c>
      <c r="Y137" s="58">
        <v>1</v>
      </c>
      <c r="Z137" s="58">
        <v>0</v>
      </c>
      <c r="AA137" s="58">
        <v>0</v>
      </c>
      <c r="AB137" s="28">
        <v>11</v>
      </c>
      <c r="AC137" s="28">
        <v>0</v>
      </c>
      <c r="AD137" s="28">
        <v>0</v>
      </c>
      <c r="AE137" s="28">
        <v>0</v>
      </c>
      <c r="AF137" s="28">
        <v>0</v>
      </c>
      <c r="AG137" s="28">
        <v>2</v>
      </c>
      <c r="AH137" s="28">
        <v>0</v>
      </c>
      <c r="AI137" s="28">
        <v>0</v>
      </c>
      <c r="AJ137" s="28">
        <v>0</v>
      </c>
      <c r="AK137" s="28">
        <v>0</v>
      </c>
      <c r="AL137" s="28" t="s">
        <v>2309</v>
      </c>
      <c r="AM137" s="4"/>
      <c r="AN137" s="4"/>
    </row>
    <row r="138" ht="15.75" customHeight="1" spans="1:40">
      <c r="A138" s="4">
        <v>2</v>
      </c>
      <c r="B138" s="4" t="str">
        <f>IF(I138=0,"",VLOOKUP(J138,seriesName!A:B,2,TRUE))</f>
        <v>凤蝶S</v>
      </c>
      <c r="C138" s="4" t="s">
        <v>231</v>
      </c>
      <c r="D138" s="28">
        <v>62</v>
      </c>
      <c r="E138" s="28">
        <v>11</v>
      </c>
      <c r="F138" s="28">
        <f>D138+VLOOKUP(E138,BuildupTable!L:O,4,FALSE)</f>
        <v>82</v>
      </c>
      <c r="G138" s="57">
        <v>27</v>
      </c>
      <c r="H138" s="28" t="s">
        <v>2445</v>
      </c>
      <c r="I138" s="28">
        <v>1</v>
      </c>
      <c r="J138" s="28">
        <v>27</v>
      </c>
      <c r="K138" s="28">
        <v>11002</v>
      </c>
      <c r="L138" s="28">
        <v>67</v>
      </c>
      <c r="M138" s="28">
        <v>5</v>
      </c>
      <c r="N138" s="28">
        <v>9000</v>
      </c>
      <c r="O138" s="28">
        <v>0</v>
      </c>
      <c r="P138" s="28">
        <v>2</v>
      </c>
      <c r="Q138" s="28">
        <v>1</v>
      </c>
      <c r="R138" s="28">
        <v>1</v>
      </c>
      <c r="S138" s="28">
        <v>-2</v>
      </c>
      <c r="T138" s="28">
        <v>0</v>
      </c>
      <c r="U138" s="28">
        <v>-2</v>
      </c>
      <c r="V138" s="28">
        <v>3</v>
      </c>
      <c r="W138" s="28">
        <v>2</v>
      </c>
      <c r="X138" s="28">
        <v>0</v>
      </c>
      <c r="Y138" s="58">
        <v>1</v>
      </c>
      <c r="Z138" s="58">
        <v>0</v>
      </c>
      <c r="AA138" s="58">
        <v>0</v>
      </c>
      <c r="AB138" s="28">
        <v>11</v>
      </c>
      <c r="AC138" s="28">
        <v>6</v>
      </c>
      <c r="AD138" s="28">
        <v>17</v>
      </c>
      <c r="AE138" s="28">
        <v>0</v>
      </c>
      <c r="AF138" s="28">
        <v>0</v>
      </c>
      <c r="AG138" s="28">
        <v>1</v>
      </c>
      <c r="AH138" s="28">
        <v>2</v>
      </c>
      <c r="AI138" s="28">
        <v>1</v>
      </c>
      <c r="AJ138" s="28">
        <v>0</v>
      </c>
      <c r="AK138" s="28">
        <v>0</v>
      </c>
      <c r="AL138" s="28" t="s">
        <v>2309</v>
      </c>
      <c r="AM138" s="4"/>
      <c r="AN138" s="4"/>
    </row>
    <row r="139" ht="15.75" customHeight="1" spans="1:40">
      <c r="A139" s="4">
        <v>3</v>
      </c>
      <c r="B139" s="4" t="str">
        <f>IF(I139=0,"",VLOOKUP(J139,seriesName!A:B,2,TRUE))</f>
        <v>凤蝶S</v>
      </c>
      <c r="C139" s="4" t="s">
        <v>232</v>
      </c>
      <c r="D139" s="28">
        <v>62</v>
      </c>
      <c r="E139" s="28">
        <v>11</v>
      </c>
      <c r="F139" s="28">
        <f>D139+VLOOKUP(E139,BuildupTable!L:O,4,FALSE)</f>
        <v>82</v>
      </c>
      <c r="G139" s="57">
        <v>27</v>
      </c>
      <c r="H139" s="28" t="s">
        <v>2446</v>
      </c>
      <c r="I139" s="28">
        <v>1</v>
      </c>
      <c r="J139" s="28">
        <v>27</v>
      </c>
      <c r="K139" s="28">
        <v>11002</v>
      </c>
      <c r="L139" s="28">
        <v>67</v>
      </c>
      <c r="M139" s="28">
        <v>5</v>
      </c>
      <c r="N139" s="28">
        <v>9000</v>
      </c>
      <c r="O139" s="28">
        <v>0</v>
      </c>
      <c r="P139" s="28">
        <v>2</v>
      </c>
      <c r="Q139" s="28">
        <v>1</v>
      </c>
      <c r="R139" s="28">
        <v>1</v>
      </c>
      <c r="S139" s="28">
        <v>-2</v>
      </c>
      <c r="T139" s="28">
        <v>0</v>
      </c>
      <c r="U139" s="28">
        <v>-2</v>
      </c>
      <c r="V139" s="28">
        <v>3</v>
      </c>
      <c r="W139" s="28">
        <v>2</v>
      </c>
      <c r="X139" s="28">
        <v>0</v>
      </c>
      <c r="Y139" s="58">
        <v>0</v>
      </c>
      <c r="Z139" s="58">
        <v>0</v>
      </c>
      <c r="AA139" s="58">
        <v>1</v>
      </c>
      <c r="AB139" s="28">
        <v>65</v>
      </c>
      <c r="AC139" s="28">
        <v>0</v>
      </c>
      <c r="AD139" s="28">
        <v>0</v>
      </c>
      <c r="AE139" s="28">
        <v>0</v>
      </c>
      <c r="AF139" s="28">
        <v>0</v>
      </c>
      <c r="AG139" s="28">
        <v>1</v>
      </c>
      <c r="AH139" s="28">
        <v>0</v>
      </c>
      <c r="AI139" s="28">
        <v>0</v>
      </c>
      <c r="AJ139" s="28">
        <v>0</v>
      </c>
      <c r="AK139" s="28">
        <v>0</v>
      </c>
      <c r="AL139" s="28" t="s">
        <v>2309</v>
      </c>
      <c r="AM139" s="4"/>
      <c r="AN139" s="4"/>
    </row>
    <row r="140" ht="15.75" customHeight="1" spans="1:40">
      <c r="A140" s="4">
        <v>4</v>
      </c>
      <c r="B140" s="4" t="str">
        <f>IF(I140=0,"",VLOOKUP(J140,seriesName!A:B,2,TRUE))</f>
        <v>凤蝶S</v>
      </c>
      <c r="C140" s="4" t="s">
        <v>233</v>
      </c>
      <c r="D140" s="28">
        <v>62</v>
      </c>
      <c r="E140" s="28">
        <v>11</v>
      </c>
      <c r="F140" s="28">
        <f>D140+VLOOKUP(E140,BuildupTable!L:O,4,FALSE)</f>
        <v>82</v>
      </c>
      <c r="G140" s="57">
        <v>27</v>
      </c>
      <c r="H140" s="28" t="s">
        <v>2447</v>
      </c>
      <c r="I140" s="28">
        <v>1</v>
      </c>
      <c r="J140" s="28">
        <v>27</v>
      </c>
      <c r="K140" s="28">
        <v>11002</v>
      </c>
      <c r="L140" s="28">
        <v>67</v>
      </c>
      <c r="M140" s="28">
        <v>5</v>
      </c>
      <c r="N140" s="28">
        <v>9000</v>
      </c>
      <c r="O140" s="28">
        <v>0</v>
      </c>
      <c r="P140" s="28">
        <v>2</v>
      </c>
      <c r="Q140" s="28">
        <v>1</v>
      </c>
      <c r="R140" s="28">
        <v>1</v>
      </c>
      <c r="S140" s="28">
        <v>-2</v>
      </c>
      <c r="T140" s="28">
        <v>0</v>
      </c>
      <c r="U140" s="28">
        <v>-2</v>
      </c>
      <c r="V140" s="28">
        <v>3</v>
      </c>
      <c r="W140" s="28">
        <v>2</v>
      </c>
      <c r="X140" s="28">
        <v>0</v>
      </c>
      <c r="Y140" s="58">
        <v>1</v>
      </c>
      <c r="Z140" s="58">
        <v>0</v>
      </c>
      <c r="AA140" s="58">
        <v>0</v>
      </c>
      <c r="AB140" s="28">
        <v>17</v>
      </c>
      <c r="AC140" s="28">
        <v>0</v>
      </c>
      <c r="AD140" s="28">
        <v>0</v>
      </c>
      <c r="AE140" s="28">
        <v>0</v>
      </c>
      <c r="AF140" s="28">
        <v>0</v>
      </c>
      <c r="AG140" s="28">
        <v>3</v>
      </c>
      <c r="AH140" s="28">
        <v>0</v>
      </c>
      <c r="AI140" s="28">
        <v>0</v>
      </c>
      <c r="AJ140" s="28">
        <v>0</v>
      </c>
      <c r="AK140" s="28">
        <v>0</v>
      </c>
      <c r="AL140" s="28" t="s">
        <v>2309</v>
      </c>
      <c r="AM140" s="4"/>
      <c r="AN140" s="4"/>
    </row>
    <row r="141" ht="15.75" customHeight="1" spans="1:40">
      <c r="A141" s="4">
        <v>5</v>
      </c>
      <c r="B141" s="4" t="str">
        <f>IF(I141=0,"",VLOOKUP(J141,seriesName!A:B,2,TRUE))</f>
        <v>凤蝶S</v>
      </c>
      <c r="C141" s="4" t="s">
        <v>234</v>
      </c>
      <c r="D141" s="28">
        <v>62</v>
      </c>
      <c r="E141" s="28">
        <v>11</v>
      </c>
      <c r="F141" s="28">
        <f>D141+VLOOKUP(E141,BuildupTable!L:O,4,FALSE)</f>
        <v>82</v>
      </c>
      <c r="G141" s="57">
        <v>27</v>
      </c>
      <c r="H141" s="28" t="s">
        <v>2448</v>
      </c>
      <c r="I141" s="28">
        <v>1</v>
      </c>
      <c r="J141" s="28">
        <v>27</v>
      </c>
      <c r="K141" s="28">
        <v>11002</v>
      </c>
      <c r="L141" s="28">
        <v>67</v>
      </c>
      <c r="M141" s="28">
        <v>5</v>
      </c>
      <c r="N141" s="28">
        <v>9000</v>
      </c>
      <c r="O141" s="28">
        <v>0</v>
      </c>
      <c r="P141" s="28">
        <v>2</v>
      </c>
      <c r="Q141" s="28">
        <v>1</v>
      </c>
      <c r="R141" s="28">
        <v>1</v>
      </c>
      <c r="S141" s="28">
        <v>-2</v>
      </c>
      <c r="T141" s="28">
        <v>0</v>
      </c>
      <c r="U141" s="28">
        <v>-2</v>
      </c>
      <c r="V141" s="28">
        <v>3</v>
      </c>
      <c r="W141" s="28">
        <v>2</v>
      </c>
      <c r="X141" s="28">
        <v>0</v>
      </c>
      <c r="Y141" s="58">
        <v>2</v>
      </c>
      <c r="Z141" s="58">
        <v>0</v>
      </c>
      <c r="AA141" s="58">
        <v>0</v>
      </c>
      <c r="AB141" s="28">
        <v>6</v>
      </c>
      <c r="AC141" s="28">
        <v>17</v>
      </c>
      <c r="AD141" s="28">
        <v>0</v>
      </c>
      <c r="AE141" s="28">
        <v>0</v>
      </c>
      <c r="AF141" s="28">
        <v>0</v>
      </c>
      <c r="AG141" s="28">
        <v>2</v>
      </c>
      <c r="AH141" s="28">
        <v>1</v>
      </c>
      <c r="AI141" s="28">
        <v>0</v>
      </c>
      <c r="AJ141" s="28">
        <v>0</v>
      </c>
      <c r="AK141" s="28">
        <v>0</v>
      </c>
      <c r="AL141" s="28" t="s">
        <v>2309</v>
      </c>
      <c r="AM141" s="4"/>
      <c r="AN141" s="4"/>
    </row>
    <row r="142" ht="15.75" customHeight="1" spans="1:40">
      <c r="A142" s="4">
        <v>1</v>
      </c>
      <c r="B142" s="4" t="str">
        <f>IF(I142=0,"",VLOOKUP(J142,seriesName!A:B,2,TRUE))</f>
        <v>海境</v>
      </c>
      <c r="C142" s="4" t="s">
        <v>236</v>
      </c>
      <c r="D142" s="28">
        <v>18</v>
      </c>
      <c r="E142" s="28">
        <v>3</v>
      </c>
      <c r="F142" s="28">
        <f>D142+VLOOKUP(E142,BuildupTable!L:O,4,FALSE)</f>
        <v>68</v>
      </c>
      <c r="G142" s="57">
        <v>28</v>
      </c>
      <c r="H142" s="28" t="s">
        <v>2449</v>
      </c>
      <c r="I142" s="28">
        <v>1</v>
      </c>
      <c r="J142" s="28">
        <v>28</v>
      </c>
      <c r="K142" s="28">
        <v>4006</v>
      </c>
      <c r="L142" s="28">
        <v>68</v>
      </c>
      <c r="M142" s="28">
        <v>1</v>
      </c>
      <c r="N142" s="28">
        <v>1000</v>
      </c>
      <c r="O142" s="28">
        <v>0</v>
      </c>
      <c r="P142" s="28">
        <v>2</v>
      </c>
      <c r="Q142" s="28">
        <v>0</v>
      </c>
      <c r="R142" s="28">
        <v>0</v>
      </c>
      <c r="S142" s="28">
        <v>0</v>
      </c>
      <c r="T142" s="28">
        <v>3</v>
      </c>
      <c r="U142" s="28">
        <v>-1</v>
      </c>
      <c r="V142" s="28">
        <v>-2</v>
      </c>
      <c r="W142" s="28">
        <v>0</v>
      </c>
      <c r="X142" s="28">
        <v>0</v>
      </c>
      <c r="Y142" s="58">
        <v>0</v>
      </c>
      <c r="Z142" s="58">
        <v>0</v>
      </c>
      <c r="AA142" s="58">
        <v>0</v>
      </c>
      <c r="AB142" s="28">
        <v>51</v>
      </c>
      <c r="AC142" s="28">
        <v>0</v>
      </c>
      <c r="AD142" s="28">
        <v>0</v>
      </c>
      <c r="AE142" s="28">
        <v>0</v>
      </c>
      <c r="AF142" s="28">
        <v>0</v>
      </c>
      <c r="AG142" s="28">
        <v>1</v>
      </c>
      <c r="AH142" s="28">
        <v>0</v>
      </c>
      <c r="AI142" s="28">
        <v>0</v>
      </c>
      <c r="AJ142" s="28">
        <v>0</v>
      </c>
      <c r="AK142" s="28">
        <v>0</v>
      </c>
      <c r="AL142" s="28" t="s">
        <v>2309</v>
      </c>
      <c r="AM142" s="4"/>
      <c r="AN142" s="4"/>
    </row>
    <row r="143" ht="15.75" customHeight="1" spans="1:40">
      <c r="A143" s="4">
        <v>2</v>
      </c>
      <c r="B143" s="4" t="str">
        <f>IF(I143=0,"",VLOOKUP(J143,seriesName!A:B,2,TRUE))</f>
        <v>海境</v>
      </c>
      <c r="C143" s="4" t="s">
        <v>239</v>
      </c>
      <c r="D143" s="28">
        <v>18</v>
      </c>
      <c r="E143" s="28">
        <v>3</v>
      </c>
      <c r="F143" s="28">
        <f>D143+VLOOKUP(E143,BuildupTable!L:O,4,FALSE)</f>
        <v>68</v>
      </c>
      <c r="G143" s="57">
        <v>28</v>
      </c>
      <c r="H143" s="28" t="s">
        <v>2450</v>
      </c>
      <c r="I143" s="28">
        <v>1</v>
      </c>
      <c r="J143" s="28">
        <v>28</v>
      </c>
      <c r="K143" s="28">
        <v>4006</v>
      </c>
      <c r="L143" s="28">
        <v>68</v>
      </c>
      <c r="M143" s="28">
        <v>1</v>
      </c>
      <c r="N143" s="28">
        <v>1000</v>
      </c>
      <c r="O143" s="28">
        <v>0</v>
      </c>
      <c r="P143" s="28">
        <v>2</v>
      </c>
      <c r="Q143" s="28">
        <v>0</v>
      </c>
      <c r="R143" s="28">
        <v>0</v>
      </c>
      <c r="S143" s="28">
        <v>0</v>
      </c>
      <c r="T143" s="28">
        <v>3</v>
      </c>
      <c r="U143" s="28">
        <v>-1</v>
      </c>
      <c r="V143" s="28">
        <v>-2</v>
      </c>
      <c r="W143" s="28">
        <v>0</v>
      </c>
      <c r="X143" s="28">
        <v>0</v>
      </c>
      <c r="Y143" s="58">
        <v>0</v>
      </c>
      <c r="Z143" s="58">
        <v>0</v>
      </c>
      <c r="AA143" s="58">
        <v>0</v>
      </c>
      <c r="AB143" s="28">
        <v>54</v>
      </c>
      <c r="AC143" s="28">
        <v>0</v>
      </c>
      <c r="AD143" s="28">
        <v>0</v>
      </c>
      <c r="AE143" s="28">
        <v>0</v>
      </c>
      <c r="AF143" s="28">
        <v>0</v>
      </c>
      <c r="AG143" s="28">
        <v>1</v>
      </c>
      <c r="AH143" s="28">
        <v>0</v>
      </c>
      <c r="AI143" s="28">
        <v>0</v>
      </c>
      <c r="AJ143" s="28">
        <v>0</v>
      </c>
      <c r="AK143" s="28">
        <v>0</v>
      </c>
      <c r="AL143" s="28" t="s">
        <v>2309</v>
      </c>
      <c r="AM143" s="4"/>
      <c r="AN143" s="4"/>
    </row>
    <row r="144" ht="15.75" customHeight="1" spans="1:40">
      <c r="A144" s="4">
        <v>3</v>
      </c>
      <c r="B144" s="4" t="str">
        <f>IF(I144=0,"",VLOOKUP(J144,seriesName!A:B,2,TRUE))</f>
        <v>海境</v>
      </c>
      <c r="C144" s="4" t="s">
        <v>241</v>
      </c>
      <c r="D144" s="28">
        <v>18</v>
      </c>
      <c r="E144" s="28">
        <v>3</v>
      </c>
      <c r="F144" s="28">
        <f>D144+VLOOKUP(E144,BuildupTable!L:O,4,FALSE)</f>
        <v>68</v>
      </c>
      <c r="G144" s="57">
        <v>28</v>
      </c>
      <c r="H144" s="28" t="s">
        <v>2451</v>
      </c>
      <c r="I144" s="28">
        <v>1</v>
      </c>
      <c r="J144" s="28">
        <v>28</v>
      </c>
      <c r="K144" s="28">
        <v>4006</v>
      </c>
      <c r="L144" s="28">
        <v>68</v>
      </c>
      <c r="M144" s="28">
        <v>1</v>
      </c>
      <c r="N144" s="28">
        <v>1000</v>
      </c>
      <c r="O144" s="28">
        <v>0</v>
      </c>
      <c r="P144" s="28">
        <v>2</v>
      </c>
      <c r="Q144" s="28">
        <v>0</v>
      </c>
      <c r="R144" s="28">
        <v>0</v>
      </c>
      <c r="S144" s="28">
        <v>0</v>
      </c>
      <c r="T144" s="28">
        <v>3</v>
      </c>
      <c r="U144" s="28">
        <v>-1</v>
      </c>
      <c r="V144" s="28">
        <v>-2</v>
      </c>
      <c r="W144" s="28">
        <v>0</v>
      </c>
      <c r="X144" s="28">
        <v>0</v>
      </c>
      <c r="Y144" s="58">
        <v>0</v>
      </c>
      <c r="Z144" s="58">
        <v>0</v>
      </c>
      <c r="AA144" s="58">
        <v>0</v>
      </c>
      <c r="AB144" s="28">
        <v>48</v>
      </c>
      <c r="AC144" s="28">
        <v>0</v>
      </c>
      <c r="AD144" s="28">
        <v>0</v>
      </c>
      <c r="AE144" s="28">
        <v>0</v>
      </c>
      <c r="AF144" s="28">
        <v>0</v>
      </c>
      <c r="AG144" s="28">
        <v>1</v>
      </c>
      <c r="AH144" s="28">
        <v>0</v>
      </c>
      <c r="AI144" s="28">
        <v>0</v>
      </c>
      <c r="AJ144" s="28">
        <v>0</v>
      </c>
      <c r="AK144" s="28">
        <v>0</v>
      </c>
      <c r="AL144" s="28" t="s">
        <v>2309</v>
      </c>
      <c r="AM144" s="4"/>
      <c r="AN144" s="4"/>
    </row>
    <row r="145" ht="15.75" customHeight="1" spans="1:40">
      <c r="A145" s="4">
        <v>4</v>
      </c>
      <c r="B145" s="4" t="str">
        <f>IF(I145=0,"",VLOOKUP(J145,seriesName!A:B,2,TRUE))</f>
        <v>海境</v>
      </c>
      <c r="C145" s="4" t="s">
        <v>243</v>
      </c>
      <c r="D145" s="28">
        <v>18</v>
      </c>
      <c r="E145" s="28">
        <v>3</v>
      </c>
      <c r="F145" s="28">
        <f>D145+VLOOKUP(E145,BuildupTable!L:O,4,FALSE)</f>
        <v>68</v>
      </c>
      <c r="G145" s="57">
        <v>28</v>
      </c>
      <c r="H145" s="28" t="s">
        <v>2452</v>
      </c>
      <c r="I145" s="28">
        <v>1</v>
      </c>
      <c r="J145" s="28">
        <v>28</v>
      </c>
      <c r="K145" s="28">
        <v>4006</v>
      </c>
      <c r="L145" s="28">
        <v>68</v>
      </c>
      <c r="M145" s="28">
        <v>1</v>
      </c>
      <c r="N145" s="28">
        <v>1000</v>
      </c>
      <c r="O145" s="28">
        <v>0</v>
      </c>
      <c r="P145" s="28">
        <v>2</v>
      </c>
      <c r="Q145" s="28">
        <v>0</v>
      </c>
      <c r="R145" s="28">
        <v>0</v>
      </c>
      <c r="S145" s="28">
        <v>0</v>
      </c>
      <c r="T145" s="28">
        <v>3</v>
      </c>
      <c r="U145" s="28">
        <v>-1</v>
      </c>
      <c r="V145" s="28">
        <v>-2</v>
      </c>
      <c r="W145" s="28">
        <v>0</v>
      </c>
      <c r="X145" s="28">
        <v>0</v>
      </c>
      <c r="Y145" s="58">
        <v>0</v>
      </c>
      <c r="Z145" s="58">
        <v>0</v>
      </c>
      <c r="AA145" s="58">
        <v>0</v>
      </c>
      <c r="AB145" s="28">
        <v>54</v>
      </c>
      <c r="AC145" s="28">
        <v>0</v>
      </c>
      <c r="AD145" s="28">
        <v>0</v>
      </c>
      <c r="AE145" s="28">
        <v>0</v>
      </c>
      <c r="AF145" s="28">
        <v>0</v>
      </c>
      <c r="AG145" s="28">
        <v>1</v>
      </c>
      <c r="AH145" s="28">
        <v>0</v>
      </c>
      <c r="AI145" s="28">
        <v>0</v>
      </c>
      <c r="AJ145" s="28">
        <v>0</v>
      </c>
      <c r="AK145" s="28">
        <v>0</v>
      </c>
      <c r="AL145" s="28" t="s">
        <v>2309</v>
      </c>
      <c r="AM145" s="4"/>
      <c r="AN145" s="4"/>
    </row>
    <row r="146" ht="15.75" customHeight="1" spans="1:40">
      <c r="A146" s="4">
        <v>5</v>
      </c>
      <c r="B146" s="4" t="str">
        <f>IF(I146=0,"",VLOOKUP(J146,seriesName!A:B,2,TRUE))</f>
        <v>海境</v>
      </c>
      <c r="C146" s="4" t="s">
        <v>244</v>
      </c>
      <c r="D146" s="28">
        <v>18</v>
      </c>
      <c r="E146" s="28">
        <v>3</v>
      </c>
      <c r="F146" s="28">
        <f>D146+VLOOKUP(E146,BuildupTable!L:O,4,FALSE)</f>
        <v>68</v>
      </c>
      <c r="G146" s="57">
        <v>28</v>
      </c>
      <c r="H146" s="28" t="s">
        <v>2453</v>
      </c>
      <c r="I146" s="28">
        <v>1</v>
      </c>
      <c r="J146" s="28">
        <v>28</v>
      </c>
      <c r="K146" s="28">
        <v>4006</v>
      </c>
      <c r="L146" s="28">
        <v>68</v>
      </c>
      <c r="M146" s="28">
        <v>1</v>
      </c>
      <c r="N146" s="28">
        <v>1000</v>
      </c>
      <c r="O146" s="28">
        <v>0</v>
      </c>
      <c r="P146" s="28">
        <v>2</v>
      </c>
      <c r="Q146" s="28">
        <v>0</v>
      </c>
      <c r="R146" s="28">
        <v>0</v>
      </c>
      <c r="S146" s="28">
        <v>0</v>
      </c>
      <c r="T146" s="28">
        <v>3</v>
      </c>
      <c r="U146" s="28">
        <v>-1</v>
      </c>
      <c r="V146" s="28">
        <v>-2</v>
      </c>
      <c r="W146" s="28">
        <v>0</v>
      </c>
      <c r="X146" s="28">
        <v>0</v>
      </c>
      <c r="Y146" s="58">
        <v>0</v>
      </c>
      <c r="Z146" s="58">
        <v>0</v>
      </c>
      <c r="AA146" s="58">
        <v>0</v>
      </c>
      <c r="AB146" s="28">
        <v>51</v>
      </c>
      <c r="AC146" s="28">
        <v>0</v>
      </c>
      <c r="AD146" s="28">
        <v>0</v>
      </c>
      <c r="AE146" s="28">
        <v>0</v>
      </c>
      <c r="AF146" s="28">
        <v>0</v>
      </c>
      <c r="AG146" s="28">
        <v>1</v>
      </c>
      <c r="AH146" s="28">
        <v>0</v>
      </c>
      <c r="AI146" s="28">
        <v>0</v>
      </c>
      <c r="AJ146" s="28">
        <v>0</v>
      </c>
      <c r="AK146" s="28">
        <v>0</v>
      </c>
      <c r="AL146" s="28" t="s">
        <v>2309</v>
      </c>
      <c r="AM146" s="4"/>
      <c r="AN146" s="4"/>
    </row>
    <row r="147" ht="15.75" customHeight="1" spans="1:40">
      <c r="A147" s="4">
        <v>1</v>
      </c>
      <c r="B147" s="4" t="str">
        <f>IF(I147=0,"",VLOOKUP(J147,seriesName!A:B,2,TRUE))</f>
        <v>海境S</v>
      </c>
      <c r="C147" s="4" t="s">
        <v>246</v>
      </c>
      <c r="D147" s="28">
        <v>52</v>
      </c>
      <c r="E147" s="28">
        <v>9</v>
      </c>
      <c r="F147" s="28">
        <f>D147+VLOOKUP(E147,BuildupTable!L:O,4,FALSE)</f>
        <v>82</v>
      </c>
      <c r="G147" s="57">
        <v>29</v>
      </c>
      <c r="H147" s="28" t="s">
        <v>2454</v>
      </c>
      <c r="I147" s="28">
        <v>1</v>
      </c>
      <c r="J147" s="28">
        <v>29</v>
      </c>
      <c r="K147" s="28">
        <v>10009</v>
      </c>
      <c r="L147" s="28">
        <v>68</v>
      </c>
      <c r="M147" s="28">
        <v>4</v>
      </c>
      <c r="N147" s="28">
        <v>7000</v>
      </c>
      <c r="O147" s="28">
        <v>0</v>
      </c>
      <c r="P147" s="28">
        <v>2</v>
      </c>
      <c r="Q147" s="28">
        <v>1</v>
      </c>
      <c r="R147" s="28">
        <v>1</v>
      </c>
      <c r="S147" s="28">
        <v>0</v>
      </c>
      <c r="T147" s="28">
        <v>3</v>
      </c>
      <c r="U147" s="28">
        <v>-1</v>
      </c>
      <c r="V147" s="28">
        <v>-2</v>
      </c>
      <c r="W147" s="28">
        <v>0</v>
      </c>
      <c r="X147" s="28">
        <v>0</v>
      </c>
      <c r="Y147" s="58">
        <v>1</v>
      </c>
      <c r="Z147" s="58">
        <v>1</v>
      </c>
      <c r="AA147" s="58">
        <v>0</v>
      </c>
      <c r="AB147" s="28">
        <v>51</v>
      </c>
      <c r="AC147" s="28">
        <v>0</v>
      </c>
      <c r="AD147" s="28">
        <v>0</v>
      </c>
      <c r="AE147" s="28">
        <v>0</v>
      </c>
      <c r="AF147" s="28">
        <v>0</v>
      </c>
      <c r="AG147" s="28">
        <v>2</v>
      </c>
      <c r="AH147" s="28">
        <v>0</v>
      </c>
      <c r="AI147" s="28">
        <v>0</v>
      </c>
      <c r="AJ147" s="28">
        <v>0</v>
      </c>
      <c r="AK147" s="28">
        <v>0</v>
      </c>
      <c r="AL147" s="28" t="s">
        <v>2309</v>
      </c>
      <c r="AM147" s="4"/>
      <c r="AN147" s="4"/>
    </row>
    <row r="148" ht="15.75" customHeight="1" spans="1:40">
      <c r="A148" s="4">
        <v>2</v>
      </c>
      <c r="B148" s="4" t="str">
        <f>IF(I148=0,"",VLOOKUP(J148,seriesName!A:B,2,TRUE))</f>
        <v>海境S</v>
      </c>
      <c r="C148" s="4" t="s">
        <v>247</v>
      </c>
      <c r="D148" s="28">
        <v>52</v>
      </c>
      <c r="E148" s="28">
        <v>9</v>
      </c>
      <c r="F148" s="28">
        <f>D148+VLOOKUP(E148,BuildupTable!L:O,4,FALSE)</f>
        <v>82</v>
      </c>
      <c r="G148" s="57">
        <v>29</v>
      </c>
      <c r="H148" s="28" t="s">
        <v>2455</v>
      </c>
      <c r="I148" s="28">
        <v>1</v>
      </c>
      <c r="J148" s="28">
        <v>29</v>
      </c>
      <c r="K148" s="28">
        <v>10009</v>
      </c>
      <c r="L148" s="28">
        <v>68</v>
      </c>
      <c r="M148" s="28">
        <v>4</v>
      </c>
      <c r="N148" s="28">
        <v>7000</v>
      </c>
      <c r="O148" s="28">
        <v>0</v>
      </c>
      <c r="P148" s="28">
        <v>2</v>
      </c>
      <c r="Q148" s="28">
        <v>1</v>
      </c>
      <c r="R148" s="28">
        <v>1</v>
      </c>
      <c r="S148" s="28">
        <v>0</v>
      </c>
      <c r="T148" s="28">
        <v>3</v>
      </c>
      <c r="U148" s="28">
        <v>-1</v>
      </c>
      <c r="V148" s="28">
        <v>-2</v>
      </c>
      <c r="W148" s="28">
        <v>0</v>
      </c>
      <c r="X148" s="28">
        <v>0</v>
      </c>
      <c r="Y148" s="58">
        <v>1</v>
      </c>
      <c r="Z148" s="58">
        <v>1</v>
      </c>
      <c r="AA148" s="58">
        <v>1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 t="s">
        <v>2309</v>
      </c>
      <c r="AM148" s="4"/>
      <c r="AN148" s="4"/>
    </row>
    <row r="149" ht="15.75" customHeight="1" spans="1:40">
      <c r="A149" s="4">
        <v>3</v>
      </c>
      <c r="B149" s="4" t="str">
        <f>IF(I149=0,"",VLOOKUP(J149,seriesName!A:B,2,TRUE))</f>
        <v>海境S</v>
      </c>
      <c r="C149" s="4" t="s">
        <v>248</v>
      </c>
      <c r="D149" s="28">
        <v>52</v>
      </c>
      <c r="E149" s="28">
        <v>9</v>
      </c>
      <c r="F149" s="28">
        <f>D149+VLOOKUP(E149,BuildupTable!L:O,4,FALSE)</f>
        <v>82</v>
      </c>
      <c r="G149" s="57">
        <v>29</v>
      </c>
      <c r="H149" s="28" t="s">
        <v>2456</v>
      </c>
      <c r="I149" s="28">
        <v>1</v>
      </c>
      <c r="J149" s="28">
        <v>29</v>
      </c>
      <c r="K149" s="28">
        <v>10009</v>
      </c>
      <c r="L149" s="28">
        <v>68</v>
      </c>
      <c r="M149" s="28">
        <v>4</v>
      </c>
      <c r="N149" s="28">
        <v>7000</v>
      </c>
      <c r="O149" s="28">
        <v>0</v>
      </c>
      <c r="P149" s="28">
        <v>2</v>
      </c>
      <c r="Q149" s="28">
        <v>1</v>
      </c>
      <c r="R149" s="28">
        <v>1</v>
      </c>
      <c r="S149" s="28">
        <v>0</v>
      </c>
      <c r="T149" s="28">
        <v>3</v>
      </c>
      <c r="U149" s="28">
        <v>-1</v>
      </c>
      <c r="V149" s="28">
        <v>-2</v>
      </c>
      <c r="W149" s="28">
        <v>0</v>
      </c>
      <c r="X149" s="28">
        <v>0</v>
      </c>
      <c r="Y149" s="58">
        <v>2</v>
      </c>
      <c r="Z149" s="58">
        <v>0</v>
      </c>
      <c r="AA149" s="58">
        <v>0</v>
      </c>
      <c r="AB149" s="28">
        <v>48</v>
      </c>
      <c r="AC149" s="28">
        <v>0</v>
      </c>
      <c r="AD149" s="28">
        <v>0</v>
      </c>
      <c r="AE149" s="28">
        <v>0</v>
      </c>
      <c r="AF149" s="28">
        <v>0</v>
      </c>
      <c r="AG149" s="28">
        <v>2</v>
      </c>
      <c r="AH149" s="28">
        <v>0</v>
      </c>
      <c r="AI149" s="28">
        <v>0</v>
      </c>
      <c r="AJ149" s="28">
        <v>0</v>
      </c>
      <c r="AK149" s="28">
        <v>0</v>
      </c>
      <c r="AL149" s="28" t="s">
        <v>2309</v>
      </c>
      <c r="AM149" s="4"/>
      <c r="AN149" s="4"/>
    </row>
    <row r="150" ht="15.75" customHeight="1" spans="1:40">
      <c r="A150" s="4">
        <v>4</v>
      </c>
      <c r="B150" s="4" t="str">
        <f>IF(I150=0,"",VLOOKUP(J150,seriesName!A:B,2,TRUE))</f>
        <v>海境S</v>
      </c>
      <c r="C150" s="4" t="s">
        <v>249</v>
      </c>
      <c r="D150" s="28">
        <v>52</v>
      </c>
      <c r="E150" s="28">
        <v>9</v>
      </c>
      <c r="F150" s="28">
        <f>D150+VLOOKUP(E150,BuildupTable!L:O,4,FALSE)</f>
        <v>82</v>
      </c>
      <c r="G150" s="57">
        <v>29</v>
      </c>
      <c r="H150" s="28" t="s">
        <v>2457</v>
      </c>
      <c r="I150" s="28">
        <v>1</v>
      </c>
      <c r="J150" s="28">
        <v>29</v>
      </c>
      <c r="K150" s="28">
        <v>10009</v>
      </c>
      <c r="L150" s="28">
        <v>68</v>
      </c>
      <c r="M150" s="28">
        <v>4</v>
      </c>
      <c r="N150" s="28">
        <v>7000</v>
      </c>
      <c r="O150" s="28">
        <v>0</v>
      </c>
      <c r="P150" s="28">
        <v>2</v>
      </c>
      <c r="Q150" s="28">
        <v>1</v>
      </c>
      <c r="R150" s="28">
        <v>1</v>
      </c>
      <c r="S150" s="28">
        <v>0</v>
      </c>
      <c r="T150" s="28">
        <v>3</v>
      </c>
      <c r="U150" s="28">
        <v>-1</v>
      </c>
      <c r="V150" s="28">
        <v>-2</v>
      </c>
      <c r="W150" s="28">
        <v>0</v>
      </c>
      <c r="X150" s="28">
        <v>0</v>
      </c>
      <c r="Y150" s="58">
        <v>0</v>
      </c>
      <c r="Z150" s="58">
        <v>1</v>
      </c>
      <c r="AA150" s="58">
        <v>0</v>
      </c>
      <c r="AB150" s="28">
        <v>48</v>
      </c>
      <c r="AC150" s="28">
        <v>0</v>
      </c>
      <c r="AD150" s="28">
        <v>0</v>
      </c>
      <c r="AE150" s="28">
        <v>0</v>
      </c>
      <c r="AF150" s="28">
        <v>0</v>
      </c>
      <c r="AG150" s="28">
        <v>1</v>
      </c>
      <c r="AH150" s="28">
        <v>0</v>
      </c>
      <c r="AI150" s="28">
        <v>0</v>
      </c>
      <c r="AJ150" s="28">
        <v>0</v>
      </c>
      <c r="AK150" s="28">
        <v>0</v>
      </c>
      <c r="AL150" s="28" t="s">
        <v>2309</v>
      </c>
      <c r="AM150" s="4"/>
      <c r="AN150" s="4"/>
    </row>
    <row r="151" ht="15.75" customHeight="1" spans="1:40">
      <c r="A151" s="4">
        <v>5</v>
      </c>
      <c r="B151" s="4" t="str">
        <f>IF(I151=0,"",VLOOKUP(J151,seriesName!A:B,2,TRUE))</f>
        <v>海境S</v>
      </c>
      <c r="C151" s="4" t="s">
        <v>250</v>
      </c>
      <c r="D151" s="28">
        <v>52</v>
      </c>
      <c r="E151" s="28">
        <v>9</v>
      </c>
      <c r="F151" s="28">
        <f>D151+VLOOKUP(E151,BuildupTable!L:O,4,FALSE)</f>
        <v>82</v>
      </c>
      <c r="G151" s="57">
        <v>29</v>
      </c>
      <c r="H151" s="28" t="s">
        <v>2458</v>
      </c>
      <c r="I151" s="28">
        <v>1</v>
      </c>
      <c r="J151" s="28">
        <v>29</v>
      </c>
      <c r="K151" s="28">
        <v>10009</v>
      </c>
      <c r="L151" s="28">
        <v>68</v>
      </c>
      <c r="M151" s="28">
        <v>4</v>
      </c>
      <c r="N151" s="28">
        <v>7000</v>
      </c>
      <c r="O151" s="28">
        <v>0</v>
      </c>
      <c r="P151" s="28">
        <v>2</v>
      </c>
      <c r="Q151" s="28">
        <v>1</v>
      </c>
      <c r="R151" s="28">
        <v>1</v>
      </c>
      <c r="S151" s="28">
        <v>0</v>
      </c>
      <c r="T151" s="28">
        <v>3</v>
      </c>
      <c r="U151" s="28">
        <v>-1</v>
      </c>
      <c r="V151" s="28">
        <v>-2</v>
      </c>
      <c r="W151" s="28">
        <v>0</v>
      </c>
      <c r="X151" s="28">
        <v>0</v>
      </c>
      <c r="Y151" s="58">
        <v>1</v>
      </c>
      <c r="Z151" s="58">
        <v>0</v>
      </c>
      <c r="AA151" s="58">
        <v>1</v>
      </c>
      <c r="AB151" s="28">
        <v>51</v>
      </c>
      <c r="AC151" s="28">
        <v>0</v>
      </c>
      <c r="AD151" s="28">
        <v>0</v>
      </c>
      <c r="AE151" s="28">
        <v>0</v>
      </c>
      <c r="AF151" s="28">
        <v>0</v>
      </c>
      <c r="AG151" s="28">
        <v>1</v>
      </c>
      <c r="AH151" s="28">
        <v>0</v>
      </c>
      <c r="AI151" s="28">
        <v>0</v>
      </c>
      <c r="AJ151" s="28">
        <v>0</v>
      </c>
      <c r="AK151" s="28">
        <v>0</v>
      </c>
      <c r="AL151" s="28" t="s">
        <v>2309</v>
      </c>
      <c r="AM151" s="4"/>
      <c r="AN151" s="4"/>
    </row>
    <row r="152" ht="15.75" customHeight="1" spans="1:40">
      <c r="A152" s="4">
        <v>1</v>
      </c>
      <c r="B152" s="4" t="str">
        <f>IF(I152=0,"",VLOOKUP(J152,seriesName!A:B,2,TRUE))</f>
        <v>混沌</v>
      </c>
      <c r="C152" s="4" t="s">
        <v>252</v>
      </c>
      <c r="D152" s="28">
        <v>12</v>
      </c>
      <c r="E152" s="28">
        <v>2</v>
      </c>
      <c r="F152" s="28">
        <f>D152+VLOOKUP(E152,BuildupTable!L:O,4,FALSE)</f>
        <v>64</v>
      </c>
      <c r="G152" s="57">
        <v>30</v>
      </c>
      <c r="H152" s="28" t="s">
        <v>2459</v>
      </c>
      <c r="I152" s="28">
        <v>1</v>
      </c>
      <c r="J152" s="28">
        <v>30</v>
      </c>
      <c r="K152" s="28">
        <v>3003</v>
      </c>
      <c r="L152" s="28">
        <v>69</v>
      </c>
      <c r="M152" s="28">
        <v>1</v>
      </c>
      <c r="N152" s="28">
        <v>500</v>
      </c>
      <c r="O152" s="28">
        <v>0</v>
      </c>
      <c r="P152" s="28">
        <v>2</v>
      </c>
      <c r="Q152" s="28">
        <v>0</v>
      </c>
      <c r="R152" s="28">
        <v>0</v>
      </c>
      <c r="S152" s="28">
        <v>2</v>
      </c>
      <c r="T152" s="28">
        <v>-2</v>
      </c>
      <c r="U152" s="28">
        <v>0</v>
      </c>
      <c r="V152" s="28">
        <v>0</v>
      </c>
      <c r="W152" s="28">
        <v>0</v>
      </c>
      <c r="X152" s="28">
        <v>0</v>
      </c>
      <c r="Y152" s="58">
        <v>0</v>
      </c>
      <c r="Z152" s="58">
        <v>0</v>
      </c>
      <c r="AA152" s="58">
        <v>0</v>
      </c>
      <c r="AB152" s="28">
        <v>87</v>
      </c>
      <c r="AC152" s="28">
        <v>0</v>
      </c>
      <c r="AD152" s="28">
        <v>0</v>
      </c>
      <c r="AE152" s="28">
        <v>0</v>
      </c>
      <c r="AF152" s="28">
        <v>0</v>
      </c>
      <c r="AG152" s="28">
        <v>1</v>
      </c>
      <c r="AH152" s="28">
        <v>0</v>
      </c>
      <c r="AI152" s="28">
        <v>0</v>
      </c>
      <c r="AJ152" s="28">
        <v>0</v>
      </c>
      <c r="AK152" s="28">
        <v>0</v>
      </c>
      <c r="AL152" s="28" t="s">
        <v>2309</v>
      </c>
      <c r="AM152" s="4"/>
      <c r="AN152" s="4"/>
    </row>
    <row r="153" ht="15.75" customHeight="1" spans="1:40">
      <c r="A153" s="4">
        <v>2</v>
      </c>
      <c r="B153" s="4" t="str">
        <f>IF(I153=0,"",VLOOKUP(J153,seriesName!A:B,2,TRUE))</f>
        <v>混沌</v>
      </c>
      <c r="C153" s="4" t="s">
        <v>255</v>
      </c>
      <c r="D153" s="28">
        <v>12</v>
      </c>
      <c r="E153" s="28">
        <v>2</v>
      </c>
      <c r="F153" s="28">
        <f>D153+VLOOKUP(E153,BuildupTable!L:O,4,FALSE)</f>
        <v>64</v>
      </c>
      <c r="G153" s="57">
        <v>30</v>
      </c>
      <c r="H153" s="28" t="s">
        <v>2460</v>
      </c>
      <c r="I153" s="28">
        <v>1</v>
      </c>
      <c r="J153" s="28">
        <v>30</v>
      </c>
      <c r="K153" s="28">
        <v>3003</v>
      </c>
      <c r="L153" s="28">
        <v>69</v>
      </c>
      <c r="M153" s="28">
        <v>1</v>
      </c>
      <c r="N153" s="28">
        <v>500</v>
      </c>
      <c r="O153" s="28">
        <v>0</v>
      </c>
      <c r="P153" s="28">
        <v>2</v>
      </c>
      <c r="Q153" s="28">
        <v>0</v>
      </c>
      <c r="R153" s="28">
        <v>0</v>
      </c>
      <c r="S153" s="28">
        <v>2</v>
      </c>
      <c r="T153" s="28">
        <v>-2</v>
      </c>
      <c r="U153" s="28">
        <v>0</v>
      </c>
      <c r="V153" s="28">
        <v>0</v>
      </c>
      <c r="W153" s="28">
        <v>0</v>
      </c>
      <c r="X153" s="28">
        <v>0</v>
      </c>
      <c r="Y153" s="58">
        <v>0</v>
      </c>
      <c r="Z153" s="58">
        <v>0</v>
      </c>
      <c r="AA153" s="58">
        <v>0</v>
      </c>
      <c r="AB153" s="28">
        <v>0</v>
      </c>
      <c r="AC153" s="28">
        <v>0</v>
      </c>
      <c r="AD153" s="28">
        <v>0</v>
      </c>
      <c r="AE153" s="28">
        <v>0</v>
      </c>
      <c r="AF153" s="28">
        <v>0</v>
      </c>
      <c r="AG153" s="28">
        <v>0</v>
      </c>
      <c r="AH153" s="28">
        <v>0</v>
      </c>
      <c r="AI153" s="28">
        <v>0</v>
      </c>
      <c r="AJ153" s="28">
        <v>0</v>
      </c>
      <c r="AK153" s="28">
        <v>0</v>
      </c>
      <c r="AL153" s="28" t="s">
        <v>2309</v>
      </c>
      <c r="AM153" s="4"/>
      <c r="AN153" s="4"/>
    </row>
    <row r="154" ht="15.75" customHeight="1" spans="1:40">
      <c r="A154" s="4">
        <v>3</v>
      </c>
      <c r="B154" s="4" t="str">
        <f>IF(I154=0,"",VLOOKUP(J154,seriesName!A:B,2,TRUE))</f>
        <v/>
      </c>
      <c r="C154" s="4">
        <v>0</v>
      </c>
      <c r="D154" s="28">
        <v>12</v>
      </c>
      <c r="E154" s="28">
        <v>2</v>
      </c>
      <c r="F154" s="28">
        <f>D154+VLOOKUP(E154,BuildupTable!L:O,4,FALSE)</f>
        <v>64</v>
      </c>
      <c r="G154" s="57">
        <v>30</v>
      </c>
      <c r="H154" s="28" t="s">
        <v>2461</v>
      </c>
      <c r="I154" s="28">
        <v>0</v>
      </c>
      <c r="J154" s="28">
        <v>30</v>
      </c>
      <c r="K154" s="28">
        <v>3003</v>
      </c>
      <c r="L154" s="28">
        <v>69</v>
      </c>
      <c r="M154" s="28">
        <v>1</v>
      </c>
      <c r="N154" s="28">
        <v>500</v>
      </c>
      <c r="O154" s="28">
        <v>0</v>
      </c>
      <c r="P154" s="28">
        <v>2</v>
      </c>
      <c r="Q154" s="28">
        <v>0</v>
      </c>
      <c r="R154" s="28">
        <v>0</v>
      </c>
      <c r="S154" s="28">
        <v>2</v>
      </c>
      <c r="T154" s="28">
        <v>-2</v>
      </c>
      <c r="U154" s="28">
        <v>0</v>
      </c>
      <c r="V154" s="28">
        <v>0</v>
      </c>
      <c r="W154" s="28">
        <v>0</v>
      </c>
      <c r="X154" s="28">
        <v>0</v>
      </c>
      <c r="Y154" s="58">
        <v>0</v>
      </c>
      <c r="Z154" s="58">
        <v>0</v>
      </c>
      <c r="AA154" s="58">
        <v>0</v>
      </c>
      <c r="AB154" s="28">
        <v>0</v>
      </c>
      <c r="AC154" s="28">
        <v>0</v>
      </c>
      <c r="AD154" s="28">
        <v>0</v>
      </c>
      <c r="AE154" s="28">
        <v>0</v>
      </c>
      <c r="AF154" s="28">
        <v>0</v>
      </c>
      <c r="AG154" s="28">
        <v>0</v>
      </c>
      <c r="AH154" s="28">
        <v>0</v>
      </c>
      <c r="AI154" s="28">
        <v>0</v>
      </c>
      <c r="AJ154" s="28">
        <v>0</v>
      </c>
      <c r="AK154" s="28">
        <v>0</v>
      </c>
      <c r="AL154" s="28" t="s">
        <v>2309</v>
      </c>
      <c r="AM154" s="4"/>
      <c r="AN154" s="4"/>
    </row>
    <row r="155" ht="15.75" customHeight="1" spans="1:40">
      <c r="A155" s="4">
        <v>4</v>
      </c>
      <c r="B155" s="4" t="str">
        <f>IF(I155=0,"",VLOOKUP(J155,seriesName!A:B,2,TRUE))</f>
        <v/>
      </c>
      <c r="C155" s="4">
        <v>0</v>
      </c>
      <c r="D155" s="28">
        <v>12</v>
      </c>
      <c r="E155" s="28">
        <v>2</v>
      </c>
      <c r="F155" s="28">
        <f>D155+VLOOKUP(E155,BuildupTable!L:O,4,FALSE)</f>
        <v>64</v>
      </c>
      <c r="G155" s="57">
        <v>30</v>
      </c>
      <c r="H155" s="28" t="s">
        <v>2462</v>
      </c>
      <c r="I155" s="28">
        <v>0</v>
      </c>
      <c r="J155" s="28">
        <v>30</v>
      </c>
      <c r="K155" s="28">
        <v>3003</v>
      </c>
      <c r="L155" s="28">
        <v>69</v>
      </c>
      <c r="M155" s="28">
        <v>1</v>
      </c>
      <c r="N155" s="28">
        <v>500</v>
      </c>
      <c r="O155" s="28">
        <v>0</v>
      </c>
      <c r="P155" s="28">
        <v>2</v>
      </c>
      <c r="Q155" s="28">
        <v>0</v>
      </c>
      <c r="R155" s="28">
        <v>0</v>
      </c>
      <c r="S155" s="28">
        <v>2</v>
      </c>
      <c r="T155" s="28">
        <v>-2</v>
      </c>
      <c r="U155" s="28">
        <v>0</v>
      </c>
      <c r="V155" s="28">
        <v>0</v>
      </c>
      <c r="W155" s="28">
        <v>0</v>
      </c>
      <c r="X155" s="28">
        <v>0</v>
      </c>
      <c r="Y155" s="58">
        <v>0</v>
      </c>
      <c r="Z155" s="58">
        <v>0</v>
      </c>
      <c r="AA155" s="5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 t="s">
        <v>2309</v>
      </c>
      <c r="AM155" s="4"/>
      <c r="AN155" s="4"/>
    </row>
    <row r="156" ht="15.75" customHeight="1" spans="1:40">
      <c r="A156" s="4">
        <v>5</v>
      </c>
      <c r="B156" s="4" t="str">
        <f>IF(I156=0,"",VLOOKUP(J156,seriesName!A:B,2,TRUE))</f>
        <v/>
      </c>
      <c r="C156" s="4">
        <v>0</v>
      </c>
      <c r="D156" s="28">
        <v>12</v>
      </c>
      <c r="E156" s="28">
        <v>2</v>
      </c>
      <c r="F156" s="28">
        <f>D156+VLOOKUP(E156,BuildupTable!L:O,4,FALSE)</f>
        <v>64</v>
      </c>
      <c r="G156" s="57">
        <v>30</v>
      </c>
      <c r="H156" s="28" t="s">
        <v>2463</v>
      </c>
      <c r="I156" s="28">
        <v>0</v>
      </c>
      <c r="J156" s="28">
        <v>30</v>
      </c>
      <c r="K156" s="28">
        <v>3003</v>
      </c>
      <c r="L156" s="28">
        <v>69</v>
      </c>
      <c r="M156" s="28">
        <v>1</v>
      </c>
      <c r="N156" s="28">
        <v>500</v>
      </c>
      <c r="O156" s="28">
        <v>0</v>
      </c>
      <c r="P156" s="28">
        <v>2</v>
      </c>
      <c r="Q156" s="28">
        <v>0</v>
      </c>
      <c r="R156" s="28">
        <v>0</v>
      </c>
      <c r="S156" s="28">
        <v>2</v>
      </c>
      <c r="T156" s="28">
        <v>-2</v>
      </c>
      <c r="U156" s="28">
        <v>0</v>
      </c>
      <c r="V156" s="28">
        <v>0</v>
      </c>
      <c r="W156" s="28">
        <v>0</v>
      </c>
      <c r="X156" s="28">
        <v>0</v>
      </c>
      <c r="Y156" s="58">
        <v>0</v>
      </c>
      <c r="Z156" s="58">
        <v>0</v>
      </c>
      <c r="AA156" s="5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 t="s">
        <v>2309</v>
      </c>
      <c r="AM156" s="4"/>
      <c r="AN156" s="4"/>
    </row>
    <row r="157" ht="15.75" customHeight="1" spans="1:40">
      <c r="A157" s="4">
        <v>1</v>
      </c>
      <c r="B157" s="4" t="str">
        <f>IF(I157=0,"",VLOOKUP(J157,seriesName!A:B,2,TRUE))</f>
        <v>混沌・霸</v>
      </c>
      <c r="C157" s="4" t="s">
        <v>257</v>
      </c>
      <c r="D157" s="28">
        <v>40</v>
      </c>
      <c r="E157" s="28">
        <v>7</v>
      </c>
      <c r="F157" s="28">
        <f>D157+VLOOKUP(E157,BuildupTable!L:O,4,FALSE)</f>
        <v>46</v>
      </c>
      <c r="G157" s="57">
        <v>31</v>
      </c>
      <c r="H157" s="28" t="s">
        <v>2464</v>
      </c>
      <c r="I157" s="28">
        <v>1</v>
      </c>
      <c r="J157" s="28">
        <v>31</v>
      </c>
      <c r="K157" s="28">
        <v>9002</v>
      </c>
      <c r="L157" s="28">
        <v>69</v>
      </c>
      <c r="M157" s="28">
        <v>3</v>
      </c>
      <c r="N157" s="28">
        <v>4000</v>
      </c>
      <c r="O157" s="28">
        <v>0</v>
      </c>
      <c r="P157" s="28">
        <v>2</v>
      </c>
      <c r="Q157" s="28">
        <v>1</v>
      </c>
      <c r="R157" s="28">
        <v>1</v>
      </c>
      <c r="S157" s="28">
        <v>2</v>
      </c>
      <c r="T157" s="28">
        <v>-2</v>
      </c>
      <c r="U157" s="28">
        <v>0</v>
      </c>
      <c r="V157" s="28">
        <v>0</v>
      </c>
      <c r="W157" s="28">
        <v>0</v>
      </c>
      <c r="X157" s="28">
        <v>0</v>
      </c>
      <c r="Y157" s="58">
        <v>2</v>
      </c>
      <c r="Z157" s="58">
        <v>0</v>
      </c>
      <c r="AA157" s="58">
        <v>0</v>
      </c>
      <c r="AB157" s="28">
        <v>87</v>
      </c>
      <c r="AC157" s="28">
        <v>0</v>
      </c>
      <c r="AD157" s="28">
        <v>0</v>
      </c>
      <c r="AE157" s="28">
        <v>0</v>
      </c>
      <c r="AF157" s="28">
        <v>0</v>
      </c>
      <c r="AG157" s="28">
        <v>1</v>
      </c>
      <c r="AH157" s="28">
        <v>0</v>
      </c>
      <c r="AI157" s="28">
        <v>0</v>
      </c>
      <c r="AJ157" s="28">
        <v>0</v>
      </c>
      <c r="AK157" s="28">
        <v>0</v>
      </c>
      <c r="AL157" s="28" t="s">
        <v>2309</v>
      </c>
      <c r="AM157" s="4"/>
      <c r="AN157" s="4"/>
    </row>
    <row r="158" ht="15.75" customHeight="1" spans="1:40">
      <c r="A158" s="4">
        <v>2</v>
      </c>
      <c r="B158" s="4" t="str">
        <f>IF(I158=0,"",VLOOKUP(J158,seriesName!A:B,2,TRUE))</f>
        <v>混沌・霸</v>
      </c>
      <c r="C158" s="4" t="s">
        <v>258</v>
      </c>
      <c r="D158" s="28">
        <v>40</v>
      </c>
      <c r="E158" s="28">
        <v>7</v>
      </c>
      <c r="F158" s="28">
        <f>D158+VLOOKUP(E158,BuildupTable!L:O,4,FALSE)</f>
        <v>46</v>
      </c>
      <c r="G158" s="57">
        <v>31</v>
      </c>
      <c r="H158" s="28" t="s">
        <v>2465</v>
      </c>
      <c r="I158" s="28">
        <v>1</v>
      </c>
      <c r="J158" s="28">
        <v>31</v>
      </c>
      <c r="K158" s="28">
        <v>9002</v>
      </c>
      <c r="L158" s="28">
        <v>69</v>
      </c>
      <c r="M158" s="28">
        <v>3</v>
      </c>
      <c r="N158" s="28">
        <v>4000</v>
      </c>
      <c r="O158" s="28">
        <v>0</v>
      </c>
      <c r="P158" s="28">
        <v>2</v>
      </c>
      <c r="Q158" s="28">
        <v>1</v>
      </c>
      <c r="R158" s="28">
        <v>1</v>
      </c>
      <c r="S158" s="28">
        <v>2</v>
      </c>
      <c r="T158" s="28">
        <v>-2</v>
      </c>
      <c r="U158" s="28">
        <v>0</v>
      </c>
      <c r="V158" s="28">
        <v>0</v>
      </c>
      <c r="W158" s="28">
        <v>0</v>
      </c>
      <c r="X158" s="28">
        <v>0</v>
      </c>
      <c r="Y158" s="58">
        <v>0</v>
      </c>
      <c r="Z158" s="58">
        <v>0</v>
      </c>
      <c r="AA158" s="58">
        <v>0</v>
      </c>
      <c r="AB158" s="28">
        <v>87</v>
      </c>
      <c r="AC158" s="28">
        <v>0</v>
      </c>
      <c r="AD158" s="28">
        <v>0</v>
      </c>
      <c r="AE158" s="28">
        <v>0</v>
      </c>
      <c r="AF158" s="28">
        <v>0</v>
      </c>
      <c r="AG158" s="28">
        <v>2</v>
      </c>
      <c r="AH158" s="28">
        <v>0</v>
      </c>
      <c r="AI158" s="28">
        <v>0</v>
      </c>
      <c r="AJ158" s="28">
        <v>0</v>
      </c>
      <c r="AK158" s="28">
        <v>0</v>
      </c>
      <c r="AL158" s="28" t="s">
        <v>2309</v>
      </c>
      <c r="AM158" s="4"/>
      <c r="AN158" s="4"/>
    </row>
    <row r="159" ht="15.75" customHeight="1" spans="1:40">
      <c r="A159" s="4">
        <v>3</v>
      </c>
      <c r="B159" s="4" t="str">
        <f>IF(I159=0,"",VLOOKUP(J159,seriesName!A:B,2,TRUE))</f>
        <v/>
      </c>
      <c r="C159" s="4">
        <v>0</v>
      </c>
      <c r="D159" s="28">
        <v>40</v>
      </c>
      <c r="E159" s="28">
        <v>7</v>
      </c>
      <c r="F159" s="28">
        <f>D159+VLOOKUP(E159,BuildupTable!L:O,4,FALSE)</f>
        <v>46</v>
      </c>
      <c r="G159" s="57">
        <v>31</v>
      </c>
      <c r="H159" s="28" t="s">
        <v>2466</v>
      </c>
      <c r="I159" s="28">
        <v>0</v>
      </c>
      <c r="J159" s="28">
        <v>31</v>
      </c>
      <c r="K159" s="28">
        <v>9002</v>
      </c>
      <c r="L159" s="28">
        <v>69</v>
      </c>
      <c r="M159" s="28">
        <v>3</v>
      </c>
      <c r="N159" s="28">
        <v>4000</v>
      </c>
      <c r="O159" s="28">
        <v>0</v>
      </c>
      <c r="P159" s="28">
        <v>2</v>
      </c>
      <c r="Q159" s="28">
        <v>1</v>
      </c>
      <c r="R159" s="28">
        <v>1</v>
      </c>
      <c r="S159" s="28">
        <v>2</v>
      </c>
      <c r="T159" s="28">
        <v>-2</v>
      </c>
      <c r="U159" s="28">
        <v>0</v>
      </c>
      <c r="V159" s="28">
        <v>0</v>
      </c>
      <c r="W159" s="28">
        <v>0</v>
      </c>
      <c r="X159" s="28">
        <v>0</v>
      </c>
      <c r="Y159" s="58">
        <v>0</v>
      </c>
      <c r="Z159" s="58">
        <v>0</v>
      </c>
      <c r="AA159" s="58">
        <v>0</v>
      </c>
      <c r="AB159" s="28">
        <v>0</v>
      </c>
      <c r="AC159" s="28">
        <v>0</v>
      </c>
      <c r="AD159" s="28">
        <v>0</v>
      </c>
      <c r="AE159" s="28">
        <v>0</v>
      </c>
      <c r="AF159" s="28">
        <v>0</v>
      </c>
      <c r="AG159" s="28">
        <v>0</v>
      </c>
      <c r="AH159" s="28">
        <v>0</v>
      </c>
      <c r="AI159" s="28">
        <v>0</v>
      </c>
      <c r="AJ159" s="28">
        <v>0</v>
      </c>
      <c r="AK159" s="28">
        <v>0</v>
      </c>
      <c r="AL159" s="28" t="s">
        <v>2309</v>
      </c>
      <c r="AM159" s="4"/>
      <c r="AN159" s="4"/>
    </row>
    <row r="160" ht="15.75" customHeight="1" spans="1:40">
      <c r="A160" s="4">
        <v>4</v>
      </c>
      <c r="B160" s="4" t="str">
        <f>IF(I160=0,"",VLOOKUP(J160,seriesName!A:B,2,TRUE))</f>
        <v/>
      </c>
      <c r="C160" s="4">
        <v>0</v>
      </c>
      <c r="D160" s="28">
        <v>40</v>
      </c>
      <c r="E160" s="28">
        <v>7</v>
      </c>
      <c r="F160" s="28">
        <f>D160+VLOOKUP(E160,BuildupTable!L:O,4,FALSE)</f>
        <v>46</v>
      </c>
      <c r="G160" s="57">
        <v>31</v>
      </c>
      <c r="H160" s="28" t="s">
        <v>2467</v>
      </c>
      <c r="I160" s="28">
        <v>0</v>
      </c>
      <c r="J160" s="28">
        <v>31</v>
      </c>
      <c r="K160" s="28">
        <v>9002</v>
      </c>
      <c r="L160" s="28">
        <v>69</v>
      </c>
      <c r="M160" s="28">
        <v>3</v>
      </c>
      <c r="N160" s="28">
        <v>4000</v>
      </c>
      <c r="O160" s="28">
        <v>0</v>
      </c>
      <c r="P160" s="28">
        <v>2</v>
      </c>
      <c r="Q160" s="28">
        <v>1</v>
      </c>
      <c r="R160" s="28">
        <v>1</v>
      </c>
      <c r="S160" s="28">
        <v>2</v>
      </c>
      <c r="T160" s="28">
        <v>-2</v>
      </c>
      <c r="U160" s="28">
        <v>0</v>
      </c>
      <c r="V160" s="28">
        <v>0</v>
      </c>
      <c r="W160" s="28">
        <v>0</v>
      </c>
      <c r="X160" s="28">
        <v>0</v>
      </c>
      <c r="Y160" s="58">
        <v>0</v>
      </c>
      <c r="Z160" s="58">
        <v>0</v>
      </c>
      <c r="AA160" s="58">
        <v>0</v>
      </c>
      <c r="AB160" s="28">
        <v>0</v>
      </c>
      <c r="AC160" s="28">
        <v>0</v>
      </c>
      <c r="AD160" s="28">
        <v>0</v>
      </c>
      <c r="AE160" s="28">
        <v>0</v>
      </c>
      <c r="AF160" s="28">
        <v>0</v>
      </c>
      <c r="AG160" s="28">
        <v>0</v>
      </c>
      <c r="AH160" s="28">
        <v>0</v>
      </c>
      <c r="AI160" s="28">
        <v>0</v>
      </c>
      <c r="AJ160" s="28">
        <v>0</v>
      </c>
      <c r="AK160" s="28">
        <v>0</v>
      </c>
      <c r="AL160" s="28" t="s">
        <v>2309</v>
      </c>
      <c r="AM160" s="4"/>
      <c r="AN160" s="4"/>
    </row>
    <row r="161" ht="15.75" customHeight="1" spans="1:40">
      <c r="A161" s="4">
        <v>5</v>
      </c>
      <c r="B161" s="4" t="str">
        <f>IF(I161=0,"",VLOOKUP(J161,seriesName!A:B,2,TRUE))</f>
        <v/>
      </c>
      <c r="C161" s="4">
        <v>0</v>
      </c>
      <c r="D161" s="28">
        <v>40</v>
      </c>
      <c r="E161" s="28">
        <v>7</v>
      </c>
      <c r="F161" s="28">
        <f>D161+VLOOKUP(E161,BuildupTable!L:O,4,FALSE)</f>
        <v>46</v>
      </c>
      <c r="G161" s="57">
        <v>31</v>
      </c>
      <c r="H161" s="28" t="s">
        <v>2468</v>
      </c>
      <c r="I161" s="28">
        <v>0</v>
      </c>
      <c r="J161" s="28">
        <v>31</v>
      </c>
      <c r="K161" s="28">
        <v>9002</v>
      </c>
      <c r="L161" s="28">
        <v>69</v>
      </c>
      <c r="M161" s="28">
        <v>3</v>
      </c>
      <c r="N161" s="28">
        <v>4000</v>
      </c>
      <c r="O161" s="28">
        <v>0</v>
      </c>
      <c r="P161" s="28">
        <v>2</v>
      </c>
      <c r="Q161" s="28">
        <v>1</v>
      </c>
      <c r="R161" s="28">
        <v>1</v>
      </c>
      <c r="S161" s="28">
        <v>2</v>
      </c>
      <c r="T161" s="28">
        <v>-2</v>
      </c>
      <c r="U161" s="28">
        <v>0</v>
      </c>
      <c r="V161" s="28">
        <v>0</v>
      </c>
      <c r="W161" s="28">
        <v>0</v>
      </c>
      <c r="X161" s="28">
        <v>0</v>
      </c>
      <c r="Y161" s="58">
        <v>0</v>
      </c>
      <c r="Z161" s="58">
        <v>0</v>
      </c>
      <c r="AA161" s="5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 t="s">
        <v>2309</v>
      </c>
      <c r="AM161" s="4"/>
      <c r="AN161" s="4"/>
    </row>
    <row r="162" ht="15.75" customHeight="1" spans="1:40">
      <c r="A162" s="4">
        <v>1</v>
      </c>
      <c r="B162" s="4" t="str">
        <f>IF(I162=0,"",VLOOKUP(J162,seriesName!A:B,2,TRUE))</f>
        <v>雪绒花</v>
      </c>
      <c r="C162" s="4" t="s">
        <v>260</v>
      </c>
      <c r="D162" s="28">
        <v>12</v>
      </c>
      <c r="E162" s="28">
        <v>2</v>
      </c>
      <c r="F162" s="28">
        <f>D162+VLOOKUP(E162,BuildupTable!L:O,4,FALSE)</f>
        <v>64</v>
      </c>
      <c r="G162" s="57">
        <v>32</v>
      </c>
      <c r="H162" s="28" t="s">
        <v>2469</v>
      </c>
      <c r="I162" s="28">
        <v>1</v>
      </c>
      <c r="J162" s="28">
        <v>32</v>
      </c>
      <c r="K162" s="28">
        <v>3004</v>
      </c>
      <c r="L162" s="28">
        <v>70</v>
      </c>
      <c r="M162" s="28">
        <v>1</v>
      </c>
      <c r="N162" s="28">
        <v>500</v>
      </c>
      <c r="O162" s="28">
        <v>0</v>
      </c>
      <c r="P162" s="28">
        <v>2</v>
      </c>
      <c r="Q162" s="28">
        <v>0</v>
      </c>
      <c r="R162" s="28">
        <v>0</v>
      </c>
      <c r="S162" s="28">
        <v>-1</v>
      </c>
      <c r="T162" s="28">
        <v>3</v>
      </c>
      <c r="U162" s="28">
        <v>0</v>
      </c>
      <c r="V162" s="28">
        <v>-1</v>
      </c>
      <c r="W162" s="28">
        <v>0</v>
      </c>
      <c r="X162" s="28">
        <v>0</v>
      </c>
      <c r="Y162" s="58">
        <v>0</v>
      </c>
      <c r="Z162" s="58">
        <v>0</v>
      </c>
      <c r="AA162" s="58">
        <v>0</v>
      </c>
      <c r="AB162" s="28">
        <v>73</v>
      </c>
      <c r="AC162" s="28">
        <v>0</v>
      </c>
      <c r="AD162" s="28">
        <v>0</v>
      </c>
      <c r="AE162" s="28">
        <v>0</v>
      </c>
      <c r="AF162" s="28">
        <v>0</v>
      </c>
      <c r="AG162" s="28">
        <v>1</v>
      </c>
      <c r="AH162" s="28">
        <v>0</v>
      </c>
      <c r="AI162" s="28">
        <v>0</v>
      </c>
      <c r="AJ162" s="28">
        <v>0</v>
      </c>
      <c r="AK162" s="28">
        <v>0</v>
      </c>
      <c r="AL162" s="28" t="s">
        <v>2309</v>
      </c>
      <c r="AM162" s="4"/>
      <c r="AN162" s="4"/>
    </row>
    <row r="163" ht="15.75" customHeight="1" spans="1:40">
      <c r="A163" s="4">
        <v>2</v>
      </c>
      <c r="B163" s="4" t="str">
        <f>IF(I163=0,"",VLOOKUP(J163,seriesName!A:B,2,TRUE))</f>
        <v>雪绒花</v>
      </c>
      <c r="C163" s="4" t="s">
        <v>263</v>
      </c>
      <c r="D163" s="28">
        <v>12</v>
      </c>
      <c r="E163" s="28">
        <v>2</v>
      </c>
      <c r="F163" s="28">
        <f>D163+VLOOKUP(E163,BuildupTable!L:O,4,FALSE)</f>
        <v>64</v>
      </c>
      <c r="G163" s="57">
        <v>32</v>
      </c>
      <c r="H163" s="28" t="s">
        <v>2470</v>
      </c>
      <c r="I163" s="28">
        <v>1</v>
      </c>
      <c r="J163" s="28">
        <v>32</v>
      </c>
      <c r="K163" s="28">
        <v>3004</v>
      </c>
      <c r="L163" s="28">
        <v>70</v>
      </c>
      <c r="M163" s="28">
        <v>1</v>
      </c>
      <c r="N163" s="28">
        <v>500</v>
      </c>
      <c r="O163" s="28">
        <v>0</v>
      </c>
      <c r="P163" s="28">
        <v>2</v>
      </c>
      <c r="Q163" s="28">
        <v>0</v>
      </c>
      <c r="R163" s="28">
        <v>0</v>
      </c>
      <c r="S163" s="28">
        <v>-1</v>
      </c>
      <c r="T163" s="28">
        <v>3</v>
      </c>
      <c r="U163" s="28">
        <v>0</v>
      </c>
      <c r="V163" s="28">
        <v>-1</v>
      </c>
      <c r="W163" s="28">
        <v>0</v>
      </c>
      <c r="X163" s="28">
        <v>0</v>
      </c>
      <c r="Y163" s="58">
        <v>0</v>
      </c>
      <c r="Z163" s="58">
        <v>0</v>
      </c>
      <c r="AA163" s="58">
        <v>0</v>
      </c>
      <c r="AB163" s="28">
        <v>58</v>
      </c>
      <c r="AC163" s="28">
        <v>0</v>
      </c>
      <c r="AD163" s="28">
        <v>0</v>
      </c>
      <c r="AE163" s="28">
        <v>0</v>
      </c>
      <c r="AF163" s="28">
        <v>0</v>
      </c>
      <c r="AG163" s="28">
        <v>1</v>
      </c>
      <c r="AH163" s="28">
        <v>0</v>
      </c>
      <c r="AI163" s="28">
        <v>0</v>
      </c>
      <c r="AJ163" s="28">
        <v>0</v>
      </c>
      <c r="AK163" s="28">
        <v>0</v>
      </c>
      <c r="AL163" s="28" t="s">
        <v>2309</v>
      </c>
      <c r="AM163" s="4"/>
      <c r="AN163" s="4"/>
    </row>
    <row r="164" ht="15.75" customHeight="1" spans="1:40">
      <c r="A164" s="4">
        <v>3</v>
      </c>
      <c r="B164" s="4" t="str">
        <f>IF(I164=0,"",VLOOKUP(J164,seriesName!A:B,2,TRUE))</f>
        <v>雪绒花</v>
      </c>
      <c r="C164" s="4" t="s">
        <v>264</v>
      </c>
      <c r="D164" s="28">
        <v>12</v>
      </c>
      <c r="E164" s="28">
        <v>2</v>
      </c>
      <c r="F164" s="28">
        <f>D164+VLOOKUP(E164,BuildupTable!L:O,4,FALSE)</f>
        <v>64</v>
      </c>
      <c r="G164" s="57">
        <v>32</v>
      </c>
      <c r="H164" s="28" t="s">
        <v>2471</v>
      </c>
      <c r="I164" s="28">
        <v>1</v>
      </c>
      <c r="J164" s="28">
        <v>32</v>
      </c>
      <c r="K164" s="28">
        <v>3004</v>
      </c>
      <c r="L164" s="28">
        <v>70</v>
      </c>
      <c r="M164" s="28">
        <v>1</v>
      </c>
      <c r="N164" s="28">
        <v>500</v>
      </c>
      <c r="O164" s="28">
        <v>0</v>
      </c>
      <c r="P164" s="28">
        <v>2</v>
      </c>
      <c r="Q164" s="28">
        <v>0</v>
      </c>
      <c r="R164" s="28">
        <v>0</v>
      </c>
      <c r="S164" s="28">
        <v>-1</v>
      </c>
      <c r="T164" s="28">
        <v>3</v>
      </c>
      <c r="U164" s="28">
        <v>0</v>
      </c>
      <c r="V164" s="28">
        <v>-1</v>
      </c>
      <c r="W164" s="28">
        <v>0</v>
      </c>
      <c r="X164" s="28">
        <v>0</v>
      </c>
      <c r="Y164" s="58">
        <v>0</v>
      </c>
      <c r="Z164" s="58">
        <v>0</v>
      </c>
      <c r="AA164" s="58">
        <v>0</v>
      </c>
      <c r="AB164" s="28">
        <v>73</v>
      </c>
      <c r="AC164" s="28">
        <v>0</v>
      </c>
      <c r="AD164" s="28">
        <v>0</v>
      </c>
      <c r="AE164" s="28">
        <v>0</v>
      </c>
      <c r="AF164" s="28">
        <v>0</v>
      </c>
      <c r="AG164" s="28">
        <v>1</v>
      </c>
      <c r="AH164" s="28">
        <v>0</v>
      </c>
      <c r="AI164" s="28">
        <v>0</v>
      </c>
      <c r="AJ164" s="28">
        <v>0</v>
      </c>
      <c r="AK164" s="28">
        <v>0</v>
      </c>
      <c r="AL164" s="28" t="s">
        <v>2309</v>
      </c>
      <c r="AM164" s="4"/>
      <c r="AN164" s="4"/>
    </row>
    <row r="165" ht="15.75" customHeight="1" spans="1:40">
      <c r="A165" s="4">
        <v>4</v>
      </c>
      <c r="B165" s="4" t="str">
        <f>IF(I165=0,"",VLOOKUP(J165,seriesName!A:B,2,TRUE))</f>
        <v>雪绒花</v>
      </c>
      <c r="C165" s="4" t="s">
        <v>265</v>
      </c>
      <c r="D165" s="28">
        <v>12</v>
      </c>
      <c r="E165" s="28">
        <v>2</v>
      </c>
      <c r="F165" s="28">
        <f>D165+VLOOKUP(E165,BuildupTable!L:O,4,FALSE)</f>
        <v>64</v>
      </c>
      <c r="G165" s="57">
        <v>32</v>
      </c>
      <c r="H165" s="28" t="s">
        <v>2472</v>
      </c>
      <c r="I165" s="28">
        <v>1</v>
      </c>
      <c r="J165" s="28">
        <v>32</v>
      </c>
      <c r="K165" s="28">
        <v>3004</v>
      </c>
      <c r="L165" s="28">
        <v>70</v>
      </c>
      <c r="M165" s="28">
        <v>1</v>
      </c>
      <c r="N165" s="28">
        <v>500</v>
      </c>
      <c r="O165" s="28">
        <v>0</v>
      </c>
      <c r="P165" s="28">
        <v>2</v>
      </c>
      <c r="Q165" s="28">
        <v>0</v>
      </c>
      <c r="R165" s="28">
        <v>0</v>
      </c>
      <c r="S165" s="28">
        <v>-1</v>
      </c>
      <c r="T165" s="28">
        <v>3</v>
      </c>
      <c r="U165" s="28">
        <v>0</v>
      </c>
      <c r="V165" s="28">
        <v>-1</v>
      </c>
      <c r="W165" s="28">
        <v>0</v>
      </c>
      <c r="X165" s="28">
        <v>0</v>
      </c>
      <c r="Y165" s="58">
        <v>0</v>
      </c>
      <c r="Z165" s="58">
        <v>0</v>
      </c>
      <c r="AA165" s="58">
        <v>0</v>
      </c>
      <c r="AB165" s="28">
        <v>70</v>
      </c>
      <c r="AC165" s="28">
        <v>0</v>
      </c>
      <c r="AD165" s="28">
        <v>0</v>
      </c>
      <c r="AE165" s="28">
        <v>0</v>
      </c>
      <c r="AF165" s="28">
        <v>0</v>
      </c>
      <c r="AG165" s="28">
        <v>1</v>
      </c>
      <c r="AH165" s="28">
        <v>0</v>
      </c>
      <c r="AI165" s="28">
        <v>0</v>
      </c>
      <c r="AJ165" s="28">
        <v>0</v>
      </c>
      <c r="AK165" s="28">
        <v>0</v>
      </c>
      <c r="AL165" s="28" t="s">
        <v>2309</v>
      </c>
      <c r="AM165" s="4"/>
      <c r="AN165" s="4"/>
    </row>
    <row r="166" ht="15.75" customHeight="1" spans="1:40">
      <c r="A166" s="4">
        <v>5</v>
      </c>
      <c r="B166" s="4" t="str">
        <f>IF(I166=0,"",VLOOKUP(J166,seriesName!A:B,2,TRUE))</f>
        <v>雪绒花</v>
      </c>
      <c r="C166" s="4" t="s">
        <v>267</v>
      </c>
      <c r="D166" s="28">
        <v>12</v>
      </c>
      <c r="E166" s="28">
        <v>2</v>
      </c>
      <c r="F166" s="28">
        <f>D166+VLOOKUP(E166,BuildupTable!L:O,4,FALSE)</f>
        <v>64</v>
      </c>
      <c r="G166" s="57">
        <v>32</v>
      </c>
      <c r="H166" s="28" t="s">
        <v>2473</v>
      </c>
      <c r="I166" s="28">
        <v>1</v>
      </c>
      <c r="J166" s="28">
        <v>32</v>
      </c>
      <c r="K166" s="28">
        <v>3004</v>
      </c>
      <c r="L166" s="28">
        <v>70</v>
      </c>
      <c r="M166" s="28">
        <v>1</v>
      </c>
      <c r="N166" s="28">
        <v>500</v>
      </c>
      <c r="O166" s="28">
        <v>0</v>
      </c>
      <c r="P166" s="28">
        <v>2</v>
      </c>
      <c r="Q166" s="28">
        <v>0</v>
      </c>
      <c r="R166" s="28">
        <v>0</v>
      </c>
      <c r="S166" s="28">
        <v>-1</v>
      </c>
      <c r="T166" s="28">
        <v>3</v>
      </c>
      <c r="U166" s="28">
        <v>0</v>
      </c>
      <c r="V166" s="28">
        <v>-1</v>
      </c>
      <c r="W166" s="28">
        <v>0</v>
      </c>
      <c r="X166" s="28">
        <v>0</v>
      </c>
      <c r="Y166" s="58">
        <v>0</v>
      </c>
      <c r="Z166" s="58">
        <v>0</v>
      </c>
      <c r="AA166" s="58">
        <v>0</v>
      </c>
      <c r="AB166" s="28">
        <v>70</v>
      </c>
      <c r="AC166" s="28">
        <v>0</v>
      </c>
      <c r="AD166" s="28">
        <v>0</v>
      </c>
      <c r="AE166" s="28">
        <v>0</v>
      </c>
      <c r="AF166" s="28">
        <v>0</v>
      </c>
      <c r="AG166" s="28">
        <v>1</v>
      </c>
      <c r="AH166" s="28">
        <v>0</v>
      </c>
      <c r="AI166" s="28">
        <v>0</v>
      </c>
      <c r="AJ166" s="28">
        <v>0</v>
      </c>
      <c r="AK166" s="28">
        <v>0</v>
      </c>
      <c r="AL166" s="28" t="s">
        <v>2309</v>
      </c>
      <c r="AM166" s="4"/>
      <c r="AN166" s="4"/>
    </row>
    <row r="167" ht="15.75" customHeight="1" spans="1:40">
      <c r="A167" s="4">
        <v>1</v>
      </c>
      <c r="B167" s="4" t="str">
        <f>IF(I167=0,"",VLOOKUP(J167,seriesName!A:B,2,TRUE))</f>
        <v>雪绒花S</v>
      </c>
      <c r="C167" s="4" t="s">
        <v>269</v>
      </c>
      <c r="D167" s="28">
        <v>40</v>
      </c>
      <c r="E167" s="28">
        <v>7</v>
      </c>
      <c r="F167" s="28">
        <f>D167+VLOOKUP(E167,BuildupTable!L:O,4,FALSE)</f>
        <v>46</v>
      </c>
      <c r="G167" s="57">
        <v>33</v>
      </c>
      <c r="H167" s="28" t="s">
        <v>2474</v>
      </c>
      <c r="I167" s="28">
        <v>1</v>
      </c>
      <c r="J167" s="28">
        <v>33</v>
      </c>
      <c r="K167" s="28">
        <v>9003</v>
      </c>
      <c r="L167" s="28">
        <v>70</v>
      </c>
      <c r="M167" s="28">
        <v>3</v>
      </c>
      <c r="N167" s="28">
        <v>4000</v>
      </c>
      <c r="O167" s="28">
        <v>0</v>
      </c>
      <c r="P167" s="28">
        <v>2</v>
      </c>
      <c r="Q167" s="28">
        <v>1</v>
      </c>
      <c r="R167" s="28">
        <v>1</v>
      </c>
      <c r="S167" s="28">
        <v>-1</v>
      </c>
      <c r="T167" s="28">
        <v>3</v>
      </c>
      <c r="U167" s="28">
        <v>0</v>
      </c>
      <c r="V167" s="28">
        <v>-1</v>
      </c>
      <c r="W167" s="28">
        <v>0</v>
      </c>
      <c r="X167" s="28">
        <v>0</v>
      </c>
      <c r="Y167" s="58">
        <v>0</v>
      </c>
      <c r="Z167" s="58">
        <v>2</v>
      </c>
      <c r="AA167" s="58">
        <v>0</v>
      </c>
      <c r="AB167" s="28">
        <v>73</v>
      </c>
      <c r="AC167" s="28">
        <v>0</v>
      </c>
      <c r="AD167" s="28">
        <v>0</v>
      </c>
      <c r="AE167" s="28">
        <v>0</v>
      </c>
      <c r="AF167" s="28">
        <v>0</v>
      </c>
      <c r="AG167" s="28">
        <v>2</v>
      </c>
      <c r="AH167" s="28">
        <v>0</v>
      </c>
      <c r="AI167" s="28">
        <v>0</v>
      </c>
      <c r="AJ167" s="28">
        <v>0</v>
      </c>
      <c r="AK167" s="28">
        <v>0</v>
      </c>
      <c r="AL167" s="28" t="s">
        <v>2309</v>
      </c>
      <c r="AM167" s="4"/>
      <c r="AN167" s="4"/>
    </row>
    <row r="168" ht="15.75" customHeight="1" spans="1:40">
      <c r="A168" s="4">
        <v>2</v>
      </c>
      <c r="B168" s="4" t="str">
        <f>IF(I168=0,"",VLOOKUP(J168,seriesName!A:B,2,TRUE))</f>
        <v>雪绒花S</v>
      </c>
      <c r="C168" s="4" t="s">
        <v>270</v>
      </c>
      <c r="D168" s="28">
        <v>40</v>
      </c>
      <c r="E168" s="28">
        <v>7</v>
      </c>
      <c r="F168" s="28">
        <f>D168+VLOOKUP(E168,BuildupTable!L:O,4,FALSE)</f>
        <v>46</v>
      </c>
      <c r="G168" s="57">
        <v>33</v>
      </c>
      <c r="H168" s="28" t="s">
        <v>2475</v>
      </c>
      <c r="I168" s="28">
        <v>1</v>
      </c>
      <c r="J168" s="28">
        <v>33</v>
      </c>
      <c r="K168" s="28">
        <v>9003</v>
      </c>
      <c r="L168" s="28">
        <v>70</v>
      </c>
      <c r="M168" s="28">
        <v>3</v>
      </c>
      <c r="N168" s="28">
        <v>4000</v>
      </c>
      <c r="O168" s="28">
        <v>0</v>
      </c>
      <c r="P168" s="28">
        <v>2</v>
      </c>
      <c r="Q168" s="28">
        <v>1</v>
      </c>
      <c r="R168" s="28">
        <v>1</v>
      </c>
      <c r="S168" s="28">
        <v>-1</v>
      </c>
      <c r="T168" s="28">
        <v>3</v>
      </c>
      <c r="U168" s="28">
        <v>0</v>
      </c>
      <c r="V168" s="28">
        <v>-1</v>
      </c>
      <c r="W168" s="28">
        <v>0</v>
      </c>
      <c r="X168" s="28">
        <v>0</v>
      </c>
      <c r="Y168" s="58">
        <v>2</v>
      </c>
      <c r="Z168" s="58">
        <v>0</v>
      </c>
      <c r="AA168" s="58">
        <v>0</v>
      </c>
      <c r="AB168" s="28">
        <v>58</v>
      </c>
      <c r="AC168" s="28">
        <v>0</v>
      </c>
      <c r="AD168" s="28">
        <v>0</v>
      </c>
      <c r="AE168" s="28">
        <v>0</v>
      </c>
      <c r="AF168" s="28">
        <v>0</v>
      </c>
      <c r="AG168" s="28">
        <v>2</v>
      </c>
      <c r="AH168" s="28">
        <v>0</v>
      </c>
      <c r="AI168" s="28">
        <v>0</v>
      </c>
      <c r="AJ168" s="28">
        <v>0</v>
      </c>
      <c r="AK168" s="28">
        <v>0</v>
      </c>
      <c r="AL168" s="28" t="s">
        <v>2309</v>
      </c>
      <c r="AM168" s="4"/>
      <c r="AN168" s="4"/>
    </row>
    <row r="169" ht="15.75" customHeight="1" spans="1:40">
      <c r="A169" s="4">
        <v>3</v>
      </c>
      <c r="B169" s="4" t="str">
        <f>IF(I169=0,"",VLOOKUP(J169,seriesName!A:B,2,TRUE))</f>
        <v>雪绒花S</v>
      </c>
      <c r="C169" s="4" t="s">
        <v>271</v>
      </c>
      <c r="D169" s="28">
        <v>40</v>
      </c>
      <c r="E169" s="28">
        <v>7</v>
      </c>
      <c r="F169" s="28">
        <f>D169+VLOOKUP(E169,BuildupTable!L:O,4,FALSE)</f>
        <v>46</v>
      </c>
      <c r="G169" s="57">
        <v>33</v>
      </c>
      <c r="H169" s="28" t="s">
        <v>2476</v>
      </c>
      <c r="I169" s="28">
        <v>1</v>
      </c>
      <c r="J169" s="28">
        <v>33</v>
      </c>
      <c r="K169" s="28">
        <v>9003</v>
      </c>
      <c r="L169" s="28">
        <v>70</v>
      </c>
      <c r="M169" s="28">
        <v>3</v>
      </c>
      <c r="N169" s="28">
        <v>4000</v>
      </c>
      <c r="O169" s="28">
        <v>0</v>
      </c>
      <c r="P169" s="28">
        <v>2</v>
      </c>
      <c r="Q169" s="28">
        <v>1</v>
      </c>
      <c r="R169" s="28">
        <v>1</v>
      </c>
      <c r="S169" s="28">
        <v>-1</v>
      </c>
      <c r="T169" s="28">
        <v>3</v>
      </c>
      <c r="U169" s="28">
        <v>0</v>
      </c>
      <c r="V169" s="28">
        <v>-1</v>
      </c>
      <c r="W169" s="28">
        <v>0</v>
      </c>
      <c r="X169" s="28">
        <v>0</v>
      </c>
      <c r="Y169" s="58">
        <v>0</v>
      </c>
      <c r="Z169" s="58">
        <v>0</v>
      </c>
      <c r="AA169" s="58">
        <v>0</v>
      </c>
      <c r="AB169" s="28">
        <v>82</v>
      </c>
      <c r="AC169" s="28">
        <v>0</v>
      </c>
      <c r="AD169" s="28">
        <v>0</v>
      </c>
      <c r="AE169" s="28">
        <v>0</v>
      </c>
      <c r="AF169" s="28">
        <v>0</v>
      </c>
      <c r="AG169" s="28">
        <v>1</v>
      </c>
      <c r="AH169" s="28">
        <v>0</v>
      </c>
      <c r="AI169" s="28">
        <v>0</v>
      </c>
      <c r="AJ169" s="28">
        <v>0</v>
      </c>
      <c r="AK169" s="28">
        <v>0</v>
      </c>
      <c r="AL169" s="28" t="s">
        <v>2309</v>
      </c>
      <c r="AM169" s="4"/>
      <c r="AN169" s="4"/>
    </row>
    <row r="170" ht="15.75" customHeight="1" spans="1:40">
      <c r="A170" s="4">
        <v>4</v>
      </c>
      <c r="B170" s="4" t="str">
        <f>IF(I170=0,"",VLOOKUP(J170,seriesName!A:B,2,TRUE))</f>
        <v>雪绒花S</v>
      </c>
      <c r="C170" s="4" t="s">
        <v>273</v>
      </c>
      <c r="D170" s="28">
        <v>40</v>
      </c>
      <c r="E170" s="28">
        <v>7</v>
      </c>
      <c r="F170" s="28">
        <f>D170+VLOOKUP(E170,BuildupTable!L:O,4,FALSE)</f>
        <v>46</v>
      </c>
      <c r="G170" s="57">
        <v>33</v>
      </c>
      <c r="H170" s="28" t="s">
        <v>2477</v>
      </c>
      <c r="I170" s="28">
        <v>1</v>
      </c>
      <c r="J170" s="28">
        <v>33</v>
      </c>
      <c r="K170" s="28">
        <v>9003</v>
      </c>
      <c r="L170" s="28">
        <v>70</v>
      </c>
      <c r="M170" s="28">
        <v>3</v>
      </c>
      <c r="N170" s="28">
        <v>4000</v>
      </c>
      <c r="O170" s="28">
        <v>0</v>
      </c>
      <c r="P170" s="28">
        <v>2</v>
      </c>
      <c r="Q170" s="28">
        <v>1</v>
      </c>
      <c r="R170" s="28">
        <v>1</v>
      </c>
      <c r="S170" s="28">
        <v>-1</v>
      </c>
      <c r="T170" s="28">
        <v>3</v>
      </c>
      <c r="U170" s="28">
        <v>0</v>
      </c>
      <c r="V170" s="28">
        <v>-1</v>
      </c>
      <c r="W170" s="28">
        <v>0</v>
      </c>
      <c r="X170" s="28">
        <v>0</v>
      </c>
      <c r="Y170" s="58">
        <v>0</v>
      </c>
      <c r="Z170" s="58">
        <v>1</v>
      </c>
      <c r="AA170" s="58">
        <v>0</v>
      </c>
      <c r="AB170" s="28">
        <v>58</v>
      </c>
      <c r="AC170" s="28">
        <v>0</v>
      </c>
      <c r="AD170" s="28">
        <v>0</v>
      </c>
      <c r="AE170" s="28">
        <v>0</v>
      </c>
      <c r="AF170" s="28">
        <v>0</v>
      </c>
      <c r="AG170" s="28">
        <v>1</v>
      </c>
      <c r="AH170" s="28">
        <v>0</v>
      </c>
      <c r="AI170" s="28">
        <v>0</v>
      </c>
      <c r="AJ170" s="28">
        <v>0</v>
      </c>
      <c r="AK170" s="28">
        <v>0</v>
      </c>
      <c r="AL170" s="28" t="s">
        <v>2309</v>
      </c>
      <c r="AM170" s="4"/>
      <c r="AN170" s="4"/>
    </row>
    <row r="171" ht="15.75" customHeight="1" spans="1:40">
      <c r="A171" s="4">
        <v>5</v>
      </c>
      <c r="B171" s="4" t="str">
        <f>IF(I171=0,"",VLOOKUP(J171,seriesName!A:B,2,TRUE))</f>
        <v>雪绒花S</v>
      </c>
      <c r="C171" s="4" t="s">
        <v>274</v>
      </c>
      <c r="D171" s="28">
        <v>40</v>
      </c>
      <c r="E171" s="28">
        <v>7</v>
      </c>
      <c r="F171" s="28">
        <f>D171+VLOOKUP(E171,BuildupTable!L:O,4,FALSE)</f>
        <v>46</v>
      </c>
      <c r="G171" s="57">
        <v>33</v>
      </c>
      <c r="H171" s="28" t="s">
        <v>2478</v>
      </c>
      <c r="I171" s="28">
        <v>1</v>
      </c>
      <c r="J171" s="28">
        <v>33</v>
      </c>
      <c r="K171" s="28">
        <v>9003</v>
      </c>
      <c r="L171" s="28">
        <v>70</v>
      </c>
      <c r="M171" s="28">
        <v>3</v>
      </c>
      <c r="N171" s="28">
        <v>4000</v>
      </c>
      <c r="O171" s="28">
        <v>0</v>
      </c>
      <c r="P171" s="28">
        <v>2</v>
      </c>
      <c r="Q171" s="28">
        <v>1</v>
      </c>
      <c r="R171" s="28">
        <v>1</v>
      </c>
      <c r="S171" s="28">
        <v>-1</v>
      </c>
      <c r="T171" s="28">
        <v>3</v>
      </c>
      <c r="U171" s="28">
        <v>0</v>
      </c>
      <c r="V171" s="28">
        <v>-1</v>
      </c>
      <c r="W171" s="28">
        <v>0</v>
      </c>
      <c r="X171" s="28">
        <v>0</v>
      </c>
      <c r="Y171" s="58">
        <v>1</v>
      </c>
      <c r="Z171" s="58">
        <v>0</v>
      </c>
      <c r="AA171" s="58">
        <v>1</v>
      </c>
      <c r="AB171" s="28">
        <v>73</v>
      </c>
      <c r="AC171" s="28">
        <v>0</v>
      </c>
      <c r="AD171" s="28">
        <v>0</v>
      </c>
      <c r="AE171" s="28">
        <v>0</v>
      </c>
      <c r="AF171" s="28">
        <v>0</v>
      </c>
      <c r="AG171" s="28">
        <v>1</v>
      </c>
      <c r="AH171" s="28">
        <v>0</v>
      </c>
      <c r="AI171" s="28">
        <v>0</v>
      </c>
      <c r="AJ171" s="28">
        <v>0</v>
      </c>
      <c r="AK171" s="28">
        <v>0</v>
      </c>
      <c r="AL171" s="28" t="s">
        <v>2309</v>
      </c>
      <c r="AM171" s="4"/>
      <c r="AN171" s="4"/>
    </row>
    <row r="172" ht="15.75" customHeight="1" spans="1:40">
      <c r="A172" s="4">
        <v>1</v>
      </c>
      <c r="B172" s="4" t="str">
        <f>IF(I172=0,"",VLOOKUP(J172,seriesName!A:B,2,TRUE))</f>
        <v>毒蝎</v>
      </c>
      <c r="C172" s="4" t="s">
        <v>276</v>
      </c>
      <c r="D172" s="28">
        <v>12</v>
      </c>
      <c r="E172" s="28">
        <v>2</v>
      </c>
      <c r="F172" s="28">
        <f>D172+VLOOKUP(E172,BuildupTable!L:O,4,FALSE)</f>
        <v>64</v>
      </c>
      <c r="G172" s="57">
        <v>34</v>
      </c>
      <c r="H172" s="28" t="s">
        <v>2479</v>
      </c>
      <c r="I172" s="28">
        <v>1</v>
      </c>
      <c r="J172" s="28">
        <v>34</v>
      </c>
      <c r="K172" s="28">
        <v>3005</v>
      </c>
      <c r="L172" s="28">
        <v>71</v>
      </c>
      <c r="M172" s="28">
        <v>1</v>
      </c>
      <c r="N172" s="28">
        <v>500</v>
      </c>
      <c r="O172" s="28">
        <v>0</v>
      </c>
      <c r="P172" s="28">
        <v>2</v>
      </c>
      <c r="Q172" s="28">
        <v>0</v>
      </c>
      <c r="R172" s="28">
        <v>0</v>
      </c>
      <c r="S172" s="28">
        <v>3</v>
      </c>
      <c r="T172" s="28">
        <v>-1</v>
      </c>
      <c r="U172" s="28">
        <v>-1</v>
      </c>
      <c r="V172" s="28">
        <v>-1</v>
      </c>
      <c r="W172" s="28">
        <v>3</v>
      </c>
      <c r="X172" s="28">
        <v>0</v>
      </c>
      <c r="Y172" s="58">
        <v>0</v>
      </c>
      <c r="Z172" s="58">
        <v>0</v>
      </c>
      <c r="AA172" s="58">
        <v>0</v>
      </c>
      <c r="AB172" s="28">
        <v>18</v>
      </c>
      <c r="AC172" s="28">
        <v>0</v>
      </c>
      <c r="AD172" s="28">
        <v>0</v>
      </c>
      <c r="AE172" s="28">
        <v>0</v>
      </c>
      <c r="AF172" s="28">
        <v>0</v>
      </c>
      <c r="AG172" s="28">
        <v>1</v>
      </c>
      <c r="AH172" s="28">
        <v>0</v>
      </c>
      <c r="AI172" s="28">
        <v>0</v>
      </c>
      <c r="AJ172" s="28">
        <v>0</v>
      </c>
      <c r="AK172" s="28">
        <v>0</v>
      </c>
      <c r="AL172" s="28" t="s">
        <v>2309</v>
      </c>
      <c r="AM172" s="4"/>
      <c r="AN172" s="4"/>
    </row>
    <row r="173" ht="15.75" customHeight="1" spans="1:40">
      <c r="A173" s="4">
        <v>2</v>
      </c>
      <c r="B173" s="4" t="str">
        <f>IF(I173=0,"",VLOOKUP(J173,seriesName!A:B,2,TRUE))</f>
        <v>毒蝎</v>
      </c>
      <c r="C173" s="4" t="s">
        <v>279</v>
      </c>
      <c r="D173" s="28">
        <v>12</v>
      </c>
      <c r="E173" s="28">
        <v>2</v>
      </c>
      <c r="F173" s="28">
        <f>D173+VLOOKUP(E173,BuildupTable!L:O,4,FALSE)</f>
        <v>64</v>
      </c>
      <c r="G173" s="57">
        <v>34</v>
      </c>
      <c r="H173" s="28" t="s">
        <v>2480</v>
      </c>
      <c r="I173" s="28">
        <v>1</v>
      </c>
      <c r="J173" s="28">
        <v>34</v>
      </c>
      <c r="K173" s="28">
        <v>3005</v>
      </c>
      <c r="L173" s="28">
        <v>71</v>
      </c>
      <c r="M173" s="28">
        <v>1</v>
      </c>
      <c r="N173" s="28">
        <v>500</v>
      </c>
      <c r="O173" s="28">
        <v>0</v>
      </c>
      <c r="P173" s="28">
        <v>2</v>
      </c>
      <c r="Q173" s="28">
        <v>0</v>
      </c>
      <c r="R173" s="28">
        <v>0</v>
      </c>
      <c r="S173" s="28">
        <v>3</v>
      </c>
      <c r="T173" s="28">
        <v>-1</v>
      </c>
      <c r="U173" s="28">
        <v>-1</v>
      </c>
      <c r="V173" s="28">
        <v>-1</v>
      </c>
      <c r="W173" s="28">
        <v>3</v>
      </c>
      <c r="X173" s="28">
        <v>0</v>
      </c>
      <c r="Y173" s="58">
        <v>0</v>
      </c>
      <c r="Z173" s="58">
        <v>0</v>
      </c>
      <c r="AA173" s="58">
        <v>0</v>
      </c>
      <c r="AB173" s="28">
        <v>6</v>
      </c>
      <c r="AC173" s="28">
        <v>0</v>
      </c>
      <c r="AD173" s="28">
        <v>0</v>
      </c>
      <c r="AE173" s="28">
        <v>0</v>
      </c>
      <c r="AF173" s="28">
        <v>0</v>
      </c>
      <c r="AG173" s="28">
        <v>1</v>
      </c>
      <c r="AH173" s="28">
        <v>0</v>
      </c>
      <c r="AI173" s="28">
        <v>0</v>
      </c>
      <c r="AJ173" s="28">
        <v>0</v>
      </c>
      <c r="AK173" s="28">
        <v>0</v>
      </c>
      <c r="AL173" s="28" t="s">
        <v>2309</v>
      </c>
      <c r="AM173" s="4"/>
      <c r="AN173" s="4"/>
    </row>
    <row r="174" ht="15.75" customHeight="1" spans="1:40">
      <c r="A174" s="4">
        <v>3</v>
      </c>
      <c r="B174" s="4" t="str">
        <f>IF(I174=0,"",VLOOKUP(J174,seriesName!A:B,2,TRUE))</f>
        <v>毒蝎</v>
      </c>
      <c r="C174" s="4" t="s">
        <v>280</v>
      </c>
      <c r="D174" s="28">
        <v>12</v>
      </c>
      <c r="E174" s="28">
        <v>2</v>
      </c>
      <c r="F174" s="28">
        <f>D174+VLOOKUP(E174,BuildupTable!L:O,4,FALSE)</f>
        <v>64</v>
      </c>
      <c r="G174" s="57">
        <v>34</v>
      </c>
      <c r="H174" s="28" t="s">
        <v>2481</v>
      </c>
      <c r="I174" s="28">
        <v>1</v>
      </c>
      <c r="J174" s="28">
        <v>34</v>
      </c>
      <c r="K174" s="28">
        <v>3005</v>
      </c>
      <c r="L174" s="28">
        <v>71</v>
      </c>
      <c r="M174" s="28">
        <v>1</v>
      </c>
      <c r="N174" s="28">
        <v>500</v>
      </c>
      <c r="O174" s="28">
        <v>0</v>
      </c>
      <c r="P174" s="28">
        <v>2</v>
      </c>
      <c r="Q174" s="28">
        <v>0</v>
      </c>
      <c r="R174" s="28">
        <v>0</v>
      </c>
      <c r="S174" s="28">
        <v>3</v>
      </c>
      <c r="T174" s="28">
        <v>-1</v>
      </c>
      <c r="U174" s="28">
        <v>-1</v>
      </c>
      <c r="V174" s="28">
        <v>-1</v>
      </c>
      <c r="W174" s="28">
        <v>3</v>
      </c>
      <c r="X174" s="28">
        <v>0</v>
      </c>
      <c r="Y174" s="58">
        <v>0</v>
      </c>
      <c r="Z174" s="58">
        <v>0</v>
      </c>
      <c r="AA174" s="58">
        <v>0</v>
      </c>
      <c r="AB174" s="28">
        <v>73</v>
      </c>
      <c r="AC174" s="28">
        <v>0</v>
      </c>
      <c r="AD174" s="28">
        <v>0</v>
      </c>
      <c r="AE174" s="28">
        <v>0</v>
      </c>
      <c r="AF174" s="28">
        <v>0</v>
      </c>
      <c r="AG174" s="28">
        <v>1</v>
      </c>
      <c r="AH174" s="28">
        <v>0</v>
      </c>
      <c r="AI174" s="28">
        <v>0</v>
      </c>
      <c r="AJ174" s="28">
        <v>0</v>
      </c>
      <c r="AK174" s="28">
        <v>0</v>
      </c>
      <c r="AL174" s="28" t="s">
        <v>2309</v>
      </c>
      <c r="AM174" s="4"/>
      <c r="AN174" s="4"/>
    </row>
    <row r="175" ht="15.75" customHeight="1" spans="1:40">
      <c r="A175" s="4">
        <v>4</v>
      </c>
      <c r="B175" s="4" t="str">
        <f>IF(I175=0,"",VLOOKUP(J175,seriesName!A:B,2,TRUE))</f>
        <v>毒蝎</v>
      </c>
      <c r="C175" s="4" t="s">
        <v>281</v>
      </c>
      <c r="D175" s="28">
        <v>12</v>
      </c>
      <c r="E175" s="28">
        <v>2</v>
      </c>
      <c r="F175" s="28">
        <f>D175+VLOOKUP(E175,BuildupTable!L:O,4,FALSE)</f>
        <v>64</v>
      </c>
      <c r="G175" s="57">
        <v>34</v>
      </c>
      <c r="H175" s="28" t="s">
        <v>2482</v>
      </c>
      <c r="I175" s="28">
        <v>1</v>
      </c>
      <c r="J175" s="28">
        <v>34</v>
      </c>
      <c r="K175" s="28">
        <v>3005</v>
      </c>
      <c r="L175" s="28">
        <v>71</v>
      </c>
      <c r="M175" s="28">
        <v>1</v>
      </c>
      <c r="N175" s="28">
        <v>500</v>
      </c>
      <c r="O175" s="28">
        <v>0</v>
      </c>
      <c r="P175" s="28">
        <v>2</v>
      </c>
      <c r="Q175" s="28">
        <v>0</v>
      </c>
      <c r="R175" s="28">
        <v>0</v>
      </c>
      <c r="S175" s="28">
        <v>3</v>
      </c>
      <c r="T175" s="28">
        <v>-1</v>
      </c>
      <c r="U175" s="28">
        <v>-1</v>
      </c>
      <c r="V175" s="28">
        <v>-1</v>
      </c>
      <c r="W175" s="28">
        <v>3</v>
      </c>
      <c r="X175" s="28">
        <v>0</v>
      </c>
      <c r="Y175" s="58">
        <v>0</v>
      </c>
      <c r="Z175" s="58">
        <v>0</v>
      </c>
      <c r="AA175" s="58">
        <v>0</v>
      </c>
      <c r="AB175" s="28">
        <v>6</v>
      </c>
      <c r="AC175" s="28">
        <v>0</v>
      </c>
      <c r="AD175" s="28">
        <v>0</v>
      </c>
      <c r="AE175" s="28">
        <v>0</v>
      </c>
      <c r="AF175" s="28">
        <v>0</v>
      </c>
      <c r="AG175" s="28">
        <v>1</v>
      </c>
      <c r="AH175" s="28">
        <v>0</v>
      </c>
      <c r="AI175" s="28">
        <v>0</v>
      </c>
      <c r="AJ175" s="28">
        <v>0</v>
      </c>
      <c r="AK175" s="28">
        <v>0</v>
      </c>
      <c r="AL175" s="28" t="s">
        <v>2309</v>
      </c>
      <c r="AM175" s="4"/>
      <c r="AN175" s="4"/>
    </row>
    <row r="176" ht="15.75" customHeight="1" spans="1:40">
      <c r="A176" s="4">
        <v>5</v>
      </c>
      <c r="B176" s="4" t="str">
        <f>IF(I176=0,"",VLOOKUP(J176,seriesName!A:B,2,TRUE))</f>
        <v>毒蝎</v>
      </c>
      <c r="C176" s="4" t="s">
        <v>282</v>
      </c>
      <c r="D176" s="28">
        <v>12</v>
      </c>
      <c r="E176" s="28">
        <v>2</v>
      </c>
      <c r="F176" s="28">
        <f>D176+VLOOKUP(E176,BuildupTable!L:O,4,FALSE)</f>
        <v>64</v>
      </c>
      <c r="G176" s="57">
        <v>34</v>
      </c>
      <c r="H176" s="28" t="s">
        <v>2483</v>
      </c>
      <c r="I176" s="28">
        <v>1</v>
      </c>
      <c r="J176" s="28">
        <v>34</v>
      </c>
      <c r="K176" s="28">
        <v>3005</v>
      </c>
      <c r="L176" s="28">
        <v>71</v>
      </c>
      <c r="M176" s="28">
        <v>1</v>
      </c>
      <c r="N176" s="28">
        <v>500</v>
      </c>
      <c r="O176" s="28">
        <v>0</v>
      </c>
      <c r="P176" s="28">
        <v>2</v>
      </c>
      <c r="Q176" s="28">
        <v>0</v>
      </c>
      <c r="R176" s="28">
        <v>0</v>
      </c>
      <c r="S176" s="28">
        <v>3</v>
      </c>
      <c r="T176" s="28">
        <v>-1</v>
      </c>
      <c r="U176" s="28">
        <v>-1</v>
      </c>
      <c r="V176" s="28">
        <v>-1</v>
      </c>
      <c r="W176" s="28">
        <v>3</v>
      </c>
      <c r="X176" s="28">
        <v>0</v>
      </c>
      <c r="Y176" s="58">
        <v>0</v>
      </c>
      <c r="Z176" s="58">
        <v>0</v>
      </c>
      <c r="AA176" s="58">
        <v>0</v>
      </c>
      <c r="AB176" s="28">
        <v>73</v>
      </c>
      <c r="AC176" s="28">
        <v>0</v>
      </c>
      <c r="AD176" s="28">
        <v>0</v>
      </c>
      <c r="AE176" s="28">
        <v>0</v>
      </c>
      <c r="AF176" s="28">
        <v>0</v>
      </c>
      <c r="AG176" s="28">
        <v>1</v>
      </c>
      <c r="AH176" s="28">
        <v>0</v>
      </c>
      <c r="AI176" s="28">
        <v>0</v>
      </c>
      <c r="AJ176" s="28">
        <v>0</v>
      </c>
      <c r="AK176" s="28">
        <v>0</v>
      </c>
      <c r="AL176" s="28" t="s">
        <v>2309</v>
      </c>
      <c r="AM176" s="4"/>
      <c r="AN176" s="4"/>
    </row>
    <row r="177" ht="15.75" customHeight="1" spans="1:40">
      <c r="A177" s="4">
        <v>1</v>
      </c>
      <c r="B177" s="4" t="str">
        <f>IF(I177=0,"",VLOOKUP(J177,seriesName!A:B,2,TRUE))</f>
        <v>毒蝎S</v>
      </c>
      <c r="C177" s="4" t="s">
        <v>284</v>
      </c>
      <c r="D177" s="28">
        <v>32</v>
      </c>
      <c r="E177" s="28">
        <v>6</v>
      </c>
      <c r="F177" s="28">
        <f>D177+VLOOKUP(E177,BuildupTable!L:O,4,FALSE)</f>
        <v>32</v>
      </c>
      <c r="G177" s="57">
        <v>35</v>
      </c>
      <c r="H177" s="28" t="s">
        <v>2484</v>
      </c>
      <c r="I177" s="28">
        <v>1</v>
      </c>
      <c r="J177" s="28">
        <v>35</v>
      </c>
      <c r="K177" s="28">
        <v>8007</v>
      </c>
      <c r="L177" s="28">
        <v>71</v>
      </c>
      <c r="M177" s="28">
        <v>3</v>
      </c>
      <c r="N177" s="28">
        <v>4000</v>
      </c>
      <c r="O177" s="28">
        <v>0</v>
      </c>
      <c r="P177" s="28">
        <v>2</v>
      </c>
      <c r="Q177" s="28">
        <v>1</v>
      </c>
      <c r="R177" s="28">
        <v>1</v>
      </c>
      <c r="S177" s="28">
        <v>3</v>
      </c>
      <c r="T177" s="28">
        <v>-1</v>
      </c>
      <c r="U177" s="28">
        <v>-1</v>
      </c>
      <c r="V177" s="28">
        <v>-1</v>
      </c>
      <c r="W177" s="28">
        <v>3</v>
      </c>
      <c r="X177" s="28">
        <v>0</v>
      </c>
      <c r="Y177" s="58">
        <v>0</v>
      </c>
      <c r="Z177" s="58">
        <v>1</v>
      </c>
      <c r="AA177" s="58">
        <v>0</v>
      </c>
      <c r="AB177" s="28">
        <v>18</v>
      </c>
      <c r="AC177" s="28">
        <v>0</v>
      </c>
      <c r="AD177" s="28">
        <v>0</v>
      </c>
      <c r="AE177" s="28">
        <v>0</v>
      </c>
      <c r="AF177" s="28">
        <v>0</v>
      </c>
      <c r="AG177" s="28">
        <v>2</v>
      </c>
      <c r="AH177" s="28">
        <v>0</v>
      </c>
      <c r="AI177" s="28">
        <v>0</v>
      </c>
      <c r="AJ177" s="28">
        <v>0</v>
      </c>
      <c r="AK177" s="28">
        <v>0</v>
      </c>
      <c r="AL177" s="28" t="s">
        <v>2309</v>
      </c>
      <c r="AM177" s="4"/>
      <c r="AN177" s="4"/>
    </row>
    <row r="178" ht="15.75" customHeight="1" spans="1:40">
      <c r="A178" s="4">
        <v>2</v>
      </c>
      <c r="B178" s="4" t="str">
        <f>IF(I178=0,"",VLOOKUP(J178,seriesName!A:B,2,TRUE))</f>
        <v>毒蝎S</v>
      </c>
      <c r="C178" s="4" t="s">
        <v>285</v>
      </c>
      <c r="D178" s="28">
        <v>32</v>
      </c>
      <c r="E178" s="28">
        <v>6</v>
      </c>
      <c r="F178" s="28">
        <f>D178+VLOOKUP(E178,BuildupTable!L:O,4,FALSE)</f>
        <v>32</v>
      </c>
      <c r="G178" s="57">
        <v>35</v>
      </c>
      <c r="H178" s="28" t="s">
        <v>2485</v>
      </c>
      <c r="I178" s="28">
        <v>1</v>
      </c>
      <c r="J178" s="28">
        <v>35</v>
      </c>
      <c r="K178" s="28">
        <v>8007</v>
      </c>
      <c r="L178" s="28">
        <v>71</v>
      </c>
      <c r="M178" s="28">
        <v>3</v>
      </c>
      <c r="N178" s="28">
        <v>4000</v>
      </c>
      <c r="O178" s="28">
        <v>0</v>
      </c>
      <c r="P178" s="28">
        <v>2</v>
      </c>
      <c r="Q178" s="28">
        <v>1</v>
      </c>
      <c r="R178" s="28">
        <v>1</v>
      </c>
      <c r="S178" s="28">
        <v>3</v>
      </c>
      <c r="T178" s="28">
        <v>-1</v>
      </c>
      <c r="U178" s="28">
        <v>-1</v>
      </c>
      <c r="V178" s="28">
        <v>-1</v>
      </c>
      <c r="W178" s="28">
        <v>3</v>
      </c>
      <c r="X178" s="28">
        <v>0</v>
      </c>
      <c r="Y178" s="58">
        <v>0</v>
      </c>
      <c r="Z178" s="58">
        <v>1</v>
      </c>
      <c r="AA178" s="58">
        <v>0</v>
      </c>
      <c r="AB178" s="28">
        <v>9</v>
      </c>
      <c r="AC178" s="28">
        <v>0</v>
      </c>
      <c r="AD178" s="28">
        <v>0</v>
      </c>
      <c r="AE178" s="28">
        <v>0</v>
      </c>
      <c r="AF178" s="28">
        <v>0</v>
      </c>
      <c r="AG178" s="28">
        <v>1</v>
      </c>
      <c r="AH178" s="28">
        <v>0</v>
      </c>
      <c r="AI178" s="28">
        <v>0</v>
      </c>
      <c r="AJ178" s="28">
        <v>0</v>
      </c>
      <c r="AK178" s="28">
        <v>0</v>
      </c>
      <c r="AL178" s="28" t="s">
        <v>2309</v>
      </c>
      <c r="AM178" s="4"/>
      <c r="AN178" s="4"/>
    </row>
    <row r="179" ht="15.75" customHeight="1" spans="1:40">
      <c r="A179" s="4">
        <v>3</v>
      </c>
      <c r="B179" s="4" t="str">
        <f>IF(I179=0,"",VLOOKUP(J179,seriesName!A:B,2,TRUE))</f>
        <v>毒蝎S</v>
      </c>
      <c r="C179" s="4" t="s">
        <v>287</v>
      </c>
      <c r="D179" s="28">
        <v>32</v>
      </c>
      <c r="E179" s="28">
        <v>6</v>
      </c>
      <c r="F179" s="28">
        <f>D179+VLOOKUP(E179,BuildupTable!L:O,4,FALSE)</f>
        <v>32</v>
      </c>
      <c r="G179" s="57">
        <v>35</v>
      </c>
      <c r="H179" s="28" t="s">
        <v>2486</v>
      </c>
      <c r="I179" s="28">
        <v>1</v>
      </c>
      <c r="J179" s="28">
        <v>35</v>
      </c>
      <c r="K179" s="28">
        <v>8007</v>
      </c>
      <c r="L179" s="28">
        <v>71</v>
      </c>
      <c r="M179" s="28">
        <v>3</v>
      </c>
      <c r="N179" s="28">
        <v>4000</v>
      </c>
      <c r="O179" s="28">
        <v>0</v>
      </c>
      <c r="P179" s="28">
        <v>2</v>
      </c>
      <c r="Q179" s="28">
        <v>1</v>
      </c>
      <c r="R179" s="28">
        <v>1</v>
      </c>
      <c r="S179" s="28">
        <v>3</v>
      </c>
      <c r="T179" s="28">
        <v>-1</v>
      </c>
      <c r="U179" s="28">
        <v>-1</v>
      </c>
      <c r="V179" s="28">
        <v>-1</v>
      </c>
      <c r="W179" s="28">
        <v>3</v>
      </c>
      <c r="X179" s="28">
        <v>0</v>
      </c>
      <c r="Y179" s="58">
        <v>2</v>
      </c>
      <c r="Z179" s="58">
        <v>0</v>
      </c>
      <c r="AA179" s="58">
        <v>0</v>
      </c>
      <c r="AB179" s="28">
        <v>9</v>
      </c>
      <c r="AC179" s="28">
        <v>73</v>
      </c>
      <c r="AD179" s="28">
        <v>0</v>
      </c>
      <c r="AE179" s="28">
        <v>0</v>
      </c>
      <c r="AF179" s="28">
        <v>0</v>
      </c>
      <c r="AG179" s="28">
        <v>1</v>
      </c>
      <c r="AH179" s="28">
        <v>1</v>
      </c>
      <c r="AI179" s="28">
        <v>0</v>
      </c>
      <c r="AJ179" s="28">
        <v>0</v>
      </c>
      <c r="AK179" s="28">
        <v>0</v>
      </c>
      <c r="AL179" s="28" t="s">
        <v>2309</v>
      </c>
      <c r="AM179" s="4"/>
      <c r="AN179" s="4"/>
    </row>
    <row r="180" ht="15.75" customHeight="1" spans="1:40">
      <c r="A180" s="4">
        <v>4</v>
      </c>
      <c r="B180" s="4" t="str">
        <f>IF(I180=0,"",VLOOKUP(J180,seriesName!A:B,2,TRUE))</f>
        <v>毒蝎S</v>
      </c>
      <c r="C180" s="4" t="s">
        <v>288</v>
      </c>
      <c r="D180" s="28">
        <v>32</v>
      </c>
      <c r="E180" s="28">
        <v>6</v>
      </c>
      <c r="F180" s="28">
        <f>D180+VLOOKUP(E180,BuildupTable!L:O,4,FALSE)</f>
        <v>32</v>
      </c>
      <c r="G180" s="57">
        <v>35</v>
      </c>
      <c r="H180" s="28" t="s">
        <v>2487</v>
      </c>
      <c r="I180" s="28">
        <v>1</v>
      </c>
      <c r="J180" s="28">
        <v>35</v>
      </c>
      <c r="K180" s="28">
        <v>8007</v>
      </c>
      <c r="L180" s="28">
        <v>71</v>
      </c>
      <c r="M180" s="28">
        <v>3</v>
      </c>
      <c r="N180" s="28">
        <v>4000</v>
      </c>
      <c r="O180" s="28">
        <v>0</v>
      </c>
      <c r="P180" s="28">
        <v>2</v>
      </c>
      <c r="Q180" s="28">
        <v>1</v>
      </c>
      <c r="R180" s="28">
        <v>1</v>
      </c>
      <c r="S180" s="28">
        <v>3</v>
      </c>
      <c r="T180" s="28">
        <v>-1</v>
      </c>
      <c r="U180" s="28">
        <v>-1</v>
      </c>
      <c r="V180" s="28">
        <v>-1</v>
      </c>
      <c r="W180" s="28">
        <v>3</v>
      </c>
      <c r="X180" s="28">
        <v>0</v>
      </c>
      <c r="Y180" s="58">
        <v>0</v>
      </c>
      <c r="Z180" s="58">
        <v>0</v>
      </c>
      <c r="AA180" s="58">
        <v>0</v>
      </c>
      <c r="AB180" s="28">
        <v>8</v>
      </c>
      <c r="AC180" s="28">
        <v>0</v>
      </c>
      <c r="AD180" s="28">
        <v>0</v>
      </c>
      <c r="AE180" s="28">
        <v>0</v>
      </c>
      <c r="AF180" s="28">
        <v>0</v>
      </c>
      <c r="AG180" s="28">
        <v>2</v>
      </c>
      <c r="AH180" s="28">
        <v>0</v>
      </c>
      <c r="AI180" s="28">
        <v>0</v>
      </c>
      <c r="AJ180" s="28">
        <v>0</v>
      </c>
      <c r="AK180" s="28">
        <v>0</v>
      </c>
      <c r="AL180" s="28" t="s">
        <v>2309</v>
      </c>
      <c r="AM180" s="4"/>
      <c r="AN180" s="4"/>
    </row>
    <row r="181" ht="15.75" customHeight="1" spans="1:40">
      <c r="A181" s="4">
        <v>5</v>
      </c>
      <c r="B181" s="4" t="str">
        <f>IF(I181=0,"",VLOOKUP(J181,seriesName!A:B,2,TRUE))</f>
        <v>毒蝎S</v>
      </c>
      <c r="C181" s="4" t="s">
        <v>290</v>
      </c>
      <c r="D181" s="28">
        <v>32</v>
      </c>
      <c r="E181" s="28">
        <v>6</v>
      </c>
      <c r="F181" s="28">
        <f>D181+VLOOKUP(E181,BuildupTable!L:O,4,FALSE)</f>
        <v>32</v>
      </c>
      <c r="G181" s="57">
        <v>35</v>
      </c>
      <c r="H181" s="28" t="s">
        <v>2488</v>
      </c>
      <c r="I181" s="28">
        <v>1</v>
      </c>
      <c r="J181" s="28">
        <v>35</v>
      </c>
      <c r="K181" s="28">
        <v>8007</v>
      </c>
      <c r="L181" s="28">
        <v>71</v>
      </c>
      <c r="M181" s="28">
        <v>3</v>
      </c>
      <c r="N181" s="28">
        <v>4000</v>
      </c>
      <c r="O181" s="28">
        <v>0</v>
      </c>
      <c r="P181" s="28">
        <v>2</v>
      </c>
      <c r="Q181" s="28">
        <v>1</v>
      </c>
      <c r="R181" s="28">
        <v>1</v>
      </c>
      <c r="S181" s="28">
        <v>3</v>
      </c>
      <c r="T181" s="28">
        <v>-1</v>
      </c>
      <c r="U181" s="28">
        <v>-1</v>
      </c>
      <c r="V181" s="28">
        <v>-1</v>
      </c>
      <c r="W181" s="28">
        <v>3</v>
      </c>
      <c r="X181" s="28">
        <v>0</v>
      </c>
      <c r="Y181" s="58">
        <v>1</v>
      </c>
      <c r="Z181" s="58">
        <v>0</v>
      </c>
      <c r="AA181" s="58">
        <v>0</v>
      </c>
      <c r="AB181" s="28">
        <v>9</v>
      </c>
      <c r="AC181" s="28">
        <v>73</v>
      </c>
      <c r="AD181" s="28">
        <v>26</v>
      </c>
      <c r="AE181" s="28">
        <v>0</v>
      </c>
      <c r="AF181" s="28">
        <v>0</v>
      </c>
      <c r="AG181" s="28">
        <v>1</v>
      </c>
      <c r="AH181" s="28">
        <v>1</v>
      </c>
      <c r="AI181" s="28">
        <v>1</v>
      </c>
      <c r="AJ181" s="28">
        <v>0</v>
      </c>
      <c r="AK181" s="28">
        <v>0</v>
      </c>
      <c r="AL181" s="28" t="s">
        <v>2309</v>
      </c>
      <c r="AM181" s="4"/>
      <c r="AN181" s="4"/>
    </row>
    <row r="182" ht="15.75" customHeight="1" spans="1:40">
      <c r="A182" s="4">
        <v>1</v>
      </c>
      <c r="B182" s="4" t="str">
        <f>IF(I182=0,"",VLOOKUP(J182,seriesName!A:B,2,TRUE))</f>
        <v>毒蛛</v>
      </c>
      <c r="C182" s="4" t="s">
        <v>293</v>
      </c>
      <c r="D182" s="28">
        <v>12</v>
      </c>
      <c r="E182" s="28">
        <v>2</v>
      </c>
      <c r="F182" s="28">
        <f>D182+VLOOKUP(E182,BuildupTable!L:O,4,FALSE)</f>
        <v>64</v>
      </c>
      <c r="G182" s="57">
        <v>36</v>
      </c>
      <c r="H182" s="28" t="s">
        <v>2489</v>
      </c>
      <c r="I182" s="28">
        <v>1</v>
      </c>
      <c r="J182" s="28">
        <v>36</v>
      </c>
      <c r="K182" s="28">
        <v>3006</v>
      </c>
      <c r="L182" s="28">
        <v>71</v>
      </c>
      <c r="M182" s="28">
        <v>1</v>
      </c>
      <c r="N182" s="28">
        <v>500</v>
      </c>
      <c r="O182" s="28">
        <v>0</v>
      </c>
      <c r="P182" s="28">
        <v>2</v>
      </c>
      <c r="Q182" s="28">
        <v>0</v>
      </c>
      <c r="R182" s="28">
        <v>0</v>
      </c>
      <c r="S182" s="28">
        <v>3</v>
      </c>
      <c r="T182" s="28">
        <v>-1</v>
      </c>
      <c r="U182" s="28">
        <v>-1</v>
      </c>
      <c r="V182" s="28">
        <v>-1</v>
      </c>
      <c r="W182" s="28">
        <v>3</v>
      </c>
      <c r="X182" s="28">
        <v>0</v>
      </c>
      <c r="Y182" s="58">
        <v>0</v>
      </c>
      <c r="Z182" s="58">
        <v>0</v>
      </c>
      <c r="AA182" s="58">
        <v>0</v>
      </c>
      <c r="AB182" s="28">
        <v>18</v>
      </c>
      <c r="AC182" s="28">
        <v>0</v>
      </c>
      <c r="AD182" s="28">
        <v>0</v>
      </c>
      <c r="AE182" s="28">
        <v>0</v>
      </c>
      <c r="AF182" s="28">
        <v>0</v>
      </c>
      <c r="AG182" s="28">
        <v>1</v>
      </c>
      <c r="AH182" s="28">
        <v>0</v>
      </c>
      <c r="AI182" s="28">
        <v>0</v>
      </c>
      <c r="AJ182" s="28">
        <v>0</v>
      </c>
      <c r="AK182" s="28">
        <v>0</v>
      </c>
      <c r="AL182" s="28" t="s">
        <v>2309</v>
      </c>
      <c r="AM182" s="4"/>
      <c r="AN182" s="4"/>
    </row>
    <row r="183" ht="15.75" customHeight="1" spans="1:40">
      <c r="A183" s="4">
        <v>2</v>
      </c>
      <c r="B183" s="4" t="str">
        <f>IF(I183=0,"",VLOOKUP(J183,seriesName!A:B,2,TRUE))</f>
        <v>毒蛛</v>
      </c>
      <c r="C183" s="4" t="s">
        <v>294</v>
      </c>
      <c r="D183" s="28">
        <v>12</v>
      </c>
      <c r="E183" s="28">
        <v>2</v>
      </c>
      <c r="F183" s="28">
        <f>D183+VLOOKUP(E183,BuildupTable!L:O,4,FALSE)</f>
        <v>64</v>
      </c>
      <c r="G183" s="57">
        <v>36</v>
      </c>
      <c r="H183" s="28" t="s">
        <v>2490</v>
      </c>
      <c r="I183" s="28">
        <v>1</v>
      </c>
      <c r="J183" s="28">
        <v>36</v>
      </c>
      <c r="K183" s="28">
        <v>3006</v>
      </c>
      <c r="L183" s="28">
        <v>71</v>
      </c>
      <c r="M183" s="28">
        <v>1</v>
      </c>
      <c r="N183" s="28">
        <v>500</v>
      </c>
      <c r="O183" s="28">
        <v>0</v>
      </c>
      <c r="P183" s="28">
        <v>2</v>
      </c>
      <c r="Q183" s="28">
        <v>0</v>
      </c>
      <c r="R183" s="28">
        <v>0</v>
      </c>
      <c r="S183" s="28">
        <v>3</v>
      </c>
      <c r="T183" s="28">
        <v>-1</v>
      </c>
      <c r="U183" s="28">
        <v>-1</v>
      </c>
      <c r="V183" s="28">
        <v>-1</v>
      </c>
      <c r="W183" s="28">
        <v>3</v>
      </c>
      <c r="X183" s="28">
        <v>0</v>
      </c>
      <c r="Y183" s="58">
        <v>0</v>
      </c>
      <c r="Z183" s="58">
        <v>0</v>
      </c>
      <c r="AA183" s="58">
        <v>0</v>
      </c>
      <c r="AB183" s="28">
        <v>6</v>
      </c>
      <c r="AC183" s="28">
        <v>0</v>
      </c>
      <c r="AD183" s="28">
        <v>0</v>
      </c>
      <c r="AE183" s="28">
        <v>0</v>
      </c>
      <c r="AF183" s="28">
        <v>0</v>
      </c>
      <c r="AG183" s="28">
        <v>1</v>
      </c>
      <c r="AH183" s="28">
        <v>0</v>
      </c>
      <c r="AI183" s="28">
        <v>0</v>
      </c>
      <c r="AJ183" s="28">
        <v>0</v>
      </c>
      <c r="AK183" s="28">
        <v>0</v>
      </c>
      <c r="AL183" s="28" t="s">
        <v>2309</v>
      </c>
      <c r="AM183" s="4"/>
      <c r="AN183" s="4"/>
    </row>
    <row r="184" ht="15.75" customHeight="1" spans="1:40">
      <c r="A184" s="4">
        <v>3</v>
      </c>
      <c r="B184" s="4" t="str">
        <f>IF(I184=0,"",VLOOKUP(J184,seriesName!A:B,2,TRUE))</f>
        <v>毒蛛</v>
      </c>
      <c r="C184" s="4" t="s">
        <v>295</v>
      </c>
      <c r="D184" s="28">
        <v>12</v>
      </c>
      <c r="E184" s="28">
        <v>2</v>
      </c>
      <c r="F184" s="28">
        <f>D184+VLOOKUP(E184,BuildupTable!L:O,4,FALSE)</f>
        <v>64</v>
      </c>
      <c r="G184" s="57">
        <v>36</v>
      </c>
      <c r="H184" s="28" t="s">
        <v>2491</v>
      </c>
      <c r="I184" s="28">
        <v>1</v>
      </c>
      <c r="J184" s="28">
        <v>36</v>
      </c>
      <c r="K184" s="28">
        <v>3006</v>
      </c>
      <c r="L184" s="28">
        <v>71</v>
      </c>
      <c r="M184" s="28">
        <v>1</v>
      </c>
      <c r="N184" s="28">
        <v>500</v>
      </c>
      <c r="O184" s="28">
        <v>0</v>
      </c>
      <c r="P184" s="28">
        <v>2</v>
      </c>
      <c r="Q184" s="28">
        <v>0</v>
      </c>
      <c r="R184" s="28">
        <v>0</v>
      </c>
      <c r="S184" s="28">
        <v>3</v>
      </c>
      <c r="T184" s="28">
        <v>-1</v>
      </c>
      <c r="U184" s="28">
        <v>-1</v>
      </c>
      <c r="V184" s="28">
        <v>-1</v>
      </c>
      <c r="W184" s="28">
        <v>3</v>
      </c>
      <c r="X184" s="28">
        <v>0</v>
      </c>
      <c r="Y184" s="58">
        <v>0</v>
      </c>
      <c r="Z184" s="58">
        <v>0</v>
      </c>
      <c r="AA184" s="58">
        <v>0</v>
      </c>
      <c r="AB184" s="28">
        <v>73</v>
      </c>
      <c r="AC184" s="28">
        <v>0</v>
      </c>
      <c r="AD184" s="28">
        <v>0</v>
      </c>
      <c r="AE184" s="28">
        <v>0</v>
      </c>
      <c r="AF184" s="28">
        <v>0</v>
      </c>
      <c r="AG184" s="28">
        <v>1</v>
      </c>
      <c r="AH184" s="28">
        <v>0</v>
      </c>
      <c r="AI184" s="28">
        <v>0</v>
      </c>
      <c r="AJ184" s="28">
        <v>0</v>
      </c>
      <c r="AK184" s="28">
        <v>0</v>
      </c>
      <c r="AL184" s="28" t="s">
        <v>2309</v>
      </c>
      <c r="AM184" s="4"/>
      <c r="AN184" s="4"/>
    </row>
    <row r="185" ht="15.75" customHeight="1" spans="1:40">
      <c r="A185" s="4">
        <v>4</v>
      </c>
      <c r="B185" s="4" t="str">
        <f>IF(I185=0,"",VLOOKUP(J185,seriesName!A:B,2,TRUE))</f>
        <v>毒蛛</v>
      </c>
      <c r="C185" s="4" t="s">
        <v>296</v>
      </c>
      <c r="D185" s="28">
        <v>12</v>
      </c>
      <c r="E185" s="28">
        <v>2</v>
      </c>
      <c r="F185" s="28">
        <f>D185+VLOOKUP(E185,BuildupTable!L:O,4,FALSE)</f>
        <v>64</v>
      </c>
      <c r="G185" s="57">
        <v>36</v>
      </c>
      <c r="H185" s="28" t="s">
        <v>2492</v>
      </c>
      <c r="I185" s="28">
        <v>1</v>
      </c>
      <c r="J185" s="28">
        <v>36</v>
      </c>
      <c r="K185" s="28">
        <v>3006</v>
      </c>
      <c r="L185" s="28">
        <v>71</v>
      </c>
      <c r="M185" s="28">
        <v>1</v>
      </c>
      <c r="N185" s="28">
        <v>500</v>
      </c>
      <c r="O185" s="28">
        <v>0</v>
      </c>
      <c r="P185" s="28">
        <v>2</v>
      </c>
      <c r="Q185" s="28">
        <v>0</v>
      </c>
      <c r="R185" s="28">
        <v>0</v>
      </c>
      <c r="S185" s="28">
        <v>3</v>
      </c>
      <c r="T185" s="28">
        <v>-1</v>
      </c>
      <c r="U185" s="28">
        <v>-1</v>
      </c>
      <c r="V185" s="28">
        <v>-1</v>
      </c>
      <c r="W185" s="28">
        <v>3</v>
      </c>
      <c r="X185" s="28">
        <v>0</v>
      </c>
      <c r="Y185" s="58">
        <v>0</v>
      </c>
      <c r="Z185" s="58">
        <v>0</v>
      </c>
      <c r="AA185" s="58">
        <v>0</v>
      </c>
      <c r="AB185" s="28">
        <v>6</v>
      </c>
      <c r="AC185" s="28">
        <v>0</v>
      </c>
      <c r="AD185" s="28">
        <v>0</v>
      </c>
      <c r="AE185" s="28">
        <v>0</v>
      </c>
      <c r="AF185" s="28">
        <v>0</v>
      </c>
      <c r="AG185" s="28">
        <v>1</v>
      </c>
      <c r="AH185" s="28">
        <v>0</v>
      </c>
      <c r="AI185" s="28">
        <v>0</v>
      </c>
      <c r="AJ185" s="28">
        <v>0</v>
      </c>
      <c r="AK185" s="28">
        <v>0</v>
      </c>
      <c r="AL185" s="28" t="s">
        <v>2309</v>
      </c>
      <c r="AM185" s="4"/>
      <c r="AN185" s="4"/>
    </row>
    <row r="186" ht="15.75" customHeight="1" spans="1:40">
      <c r="A186" s="4">
        <v>5</v>
      </c>
      <c r="B186" s="4" t="str">
        <f>IF(I186=0,"",VLOOKUP(J186,seriesName!A:B,2,TRUE))</f>
        <v>毒蛛</v>
      </c>
      <c r="C186" s="4" t="s">
        <v>297</v>
      </c>
      <c r="D186" s="28">
        <v>12</v>
      </c>
      <c r="E186" s="28">
        <v>2</v>
      </c>
      <c r="F186" s="28">
        <f>D186+VLOOKUP(E186,BuildupTable!L:O,4,FALSE)</f>
        <v>64</v>
      </c>
      <c r="G186" s="57">
        <v>36</v>
      </c>
      <c r="H186" s="28" t="s">
        <v>2493</v>
      </c>
      <c r="I186" s="28">
        <v>1</v>
      </c>
      <c r="J186" s="28">
        <v>36</v>
      </c>
      <c r="K186" s="28">
        <v>3006</v>
      </c>
      <c r="L186" s="28">
        <v>71</v>
      </c>
      <c r="M186" s="28">
        <v>1</v>
      </c>
      <c r="N186" s="28">
        <v>500</v>
      </c>
      <c r="O186" s="28">
        <v>0</v>
      </c>
      <c r="P186" s="28">
        <v>2</v>
      </c>
      <c r="Q186" s="28">
        <v>0</v>
      </c>
      <c r="R186" s="28">
        <v>0</v>
      </c>
      <c r="S186" s="28">
        <v>3</v>
      </c>
      <c r="T186" s="28">
        <v>-1</v>
      </c>
      <c r="U186" s="28">
        <v>-1</v>
      </c>
      <c r="V186" s="28">
        <v>-1</v>
      </c>
      <c r="W186" s="28">
        <v>3</v>
      </c>
      <c r="X186" s="28">
        <v>0</v>
      </c>
      <c r="Y186" s="58">
        <v>0</v>
      </c>
      <c r="Z186" s="58">
        <v>0</v>
      </c>
      <c r="AA186" s="58">
        <v>0</v>
      </c>
      <c r="AB186" s="28">
        <v>73</v>
      </c>
      <c r="AC186" s="28">
        <v>0</v>
      </c>
      <c r="AD186" s="28">
        <v>0</v>
      </c>
      <c r="AE186" s="28">
        <v>0</v>
      </c>
      <c r="AF186" s="28">
        <v>0</v>
      </c>
      <c r="AG186" s="28">
        <v>1</v>
      </c>
      <c r="AH186" s="28">
        <v>0</v>
      </c>
      <c r="AI186" s="28">
        <v>0</v>
      </c>
      <c r="AJ186" s="28">
        <v>0</v>
      </c>
      <c r="AK186" s="28">
        <v>0</v>
      </c>
      <c r="AL186" s="28" t="s">
        <v>2309</v>
      </c>
      <c r="AM186" s="4"/>
      <c r="AN186" s="4"/>
    </row>
    <row r="187" ht="15.75" customHeight="1" spans="1:40">
      <c r="A187" s="4">
        <v>1</v>
      </c>
      <c r="B187" s="4" t="str">
        <f>IF(I187=0,"",VLOOKUP(J187,seriesName!A:B,2,TRUE))</f>
        <v>毒蛛S</v>
      </c>
      <c r="C187" s="4" t="s">
        <v>299</v>
      </c>
      <c r="D187" s="28">
        <v>32</v>
      </c>
      <c r="E187" s="28">
        <v>6</v>
      </c>
      <c r="F187" s="28">
        <f>D187+VLOOKUP(E187,BuildupTable!L:O,4,FALSE)</f>
        <v>32</v>
      </c>
      <c r="G187" s="57">
        <v>37</v>
      </c>
      <c r="H187" s="28" t="s">
        <v>2494</v>
      </c>
      <c r="I187" s="28">
        <v>1</v>
      </c>
      <c r="J187" s="28">
        <v>37</v>
      </c>
      <c r="K187" s="28">
        <v>8008</v>
      </c>
      <c r="L187" s="28">
        <v>71</v>
      </c>
      <c r="M187" s="28">
        <v>3</v>
      </c>
      <c r="N187" s="28">
        <v>4000</v>
      </c>
      <c r="O187" s="28">
        <v>0</v>
      </c>
      <c r="P187" s="28">
        <v>2</v>
      </c>
      <c r="Q187" s="28">
        <v>1</v>
      </c>
      <c r="R187" s="28">
        <v>1</v>
      </c>
      <c r="S187" s="28">
        <v>3</v>
      </c>
      <c r="T187" s="28">
        <v>-1</v>
      </c>
      <c r="U187" s="28">
        <v>-1</v>
      </c>
      <c r="V187" s="28">
        <v>-1</v>
      </c>
      <c r="W187" s="28">
        <v>3</v>
      </c>
      <c r="X187" s="28">
        <v>0</v>
      </c>
      <c r="Y187" s="58">
        <v>0</v>
      </c>
      <c r="Z187" s="58">
        <v>1</v>
      </c>
      <c r="AA187" s="58">
        <v>0</v>
      </c>
      <c r="AB187" s="28">
        <v>18</v>
      </c>
      <c r="AC187" s="28">
        <v>0</v>
      </c>
      <c r="AD187" s="28">
        <v>0</v>
      </c>
      <c r="AE187" s="28">
        <v>0</v>
      </c>
      <c r="AF187" s="28">
        <v>0</v>
      </c>
      <c r="AG187" s="28">
        <v>2</v>
      </c>
      <c r="AH187" s="28">
        <v>0</v>
      </c>
      <c r="AI187" s="28">
        <v>0</v>
      </c>
      <c r="AJ187" s="28">
        <v>0</v>
      </c>
      <c r="AK187" s="28">
        <v>0</v>
      </c>
      <c r="AL187" s="28" t="s">
        <v>2309</v>
      </c>
      <c r="AM187" s="4"/>
      <c r="AN187" s="4"/>
    </row>
    <row r="188" ht="15.75" customHeight="1" spans="1:40">
      <c r="A188" s="4">
        <v>2</v>
      </c>
      <c r="B188" s="4" t="str">
        <f>IF(I188=0,"",VLOOKUP(J188,seriesName!A:B,2,TRUE))</f>
        <v>毒蛛S</v>
      </c>
      <c r="C188" s="4" t="s">
        <v>300</v>
      </c>
      <c r="D188" s="28">
        <v>32</v>
      </c>
      <c r="E188" s="28">
        <v>6</v>
      </c>
      <c r="F188" s="28">
        <f>D188+VLOOKUP(E188,BuildupTable!L:O,4,FALSE)</f>
        <v>32</v>
      </c>
      <c r="G188" s="57">
        <v>37</v>
      </c>
      <c r="H188" s="28" t="s">
        <v>2495</v>
      </c>
      <c r="I188" s="28">
        <v>1</v>
      </c>
      <c r="J188" s="28">
        <v>37</v>
      </c>
      <c r="K188" s="28">
        <v>8008</v>
      </c>
      <c r="L188" s="28">
        <v>71</v>
      </c>
      <c r="M188" s="28">
        <v>3</v>
      </c>
      <c r="N188" s="28">
        <v>4000</v>
      </c>
      <c r="O188" s="28">
        <v>0</v>
      </c>
      <c r="P188" s="28">
        <v>2</v>
      </c>
      <c r="Q188" s="28">
        <v>1</v>
      </c>
      <c r="R188" s="28">
        <v>1</v>
      </c>
      <c r="S188" s="28">
        <v>3</v>
      </c>
      <c r="T188" s="28">
        <v>-1</v>
      </c>
      <c r="U188" s="28">
        <v>-1</v>
      </c>
      <c r="V188" s="28">
        <v>-1</v>
      </c>
      <c r="W188" s="28">
        <v>3</v>
      </c>
      <c r="X188" s="28">
        <v>0</v>
      </c>
      <c r="Y188" s="58">
        <v>0</v>
      </c>
      <c r="Z188" s="58">
        <v>1</v>
      </c>
      <c r="AA188" s="58">
        <v>0</v>
      </c>
      <c r="AB188" s="28">
        <v>9</v>
      </c>
      <c r="AC188" s="28">
        <v>0</v>
      </c>
      <c r="AD188" s="28">
        <v>0</v>
      </c>
      <c r="AE188" s="28">
        <v>0</v>
      </c>
      <c r="AF188" s="28">
        <v>0</v>
      </c>
      <c r="AG188" s="28">
        <v>1</v>
      </c>
      <c r="AH188" s="28">
        <v>0</v>
      </c>
      <c r="AI188" s="28">
        <v>0</v>
      </c>
      <c r="AJ188" s="28">
        <v>0</v>
      </c>
      <c r="AK188" s="28">
        <v>0</v>
      </c>
      <c r="AL188" s="28" t="s">
        <v>2309</v>
      </c>
      <c r="AM188" s="4"/>
      <c r="AN188" s="4"/>
    </row>
    <row r="189" ht="15.75" customHeight="1" spans="1:40">
      <c r="A189" s="4">
        <v>3</v>
      </c>
      <c r="B189" s="4" t="str">
        <f>IF(I189=0,"",VLOOKUP(J189,seriesName!A:B,2,TRUE))</f>
        <v>毒蛛S</v>
      </c>
      <c r="C189" s="4" t="s">
        <v>301</v>
      </c>
      <c r="D189" s="28">
        <v>32</v>
      </c>
      <c r="E189" s="28">
        <v>6</v>
      </c>
      <c r="F189" s="28">
        <f>D189+VLOOKUP(E189,BuildupTable!L:O,4,FALSE)</f>
        <v>32</v>
      </c>
      <c r="G189" s="57">
        <v>37</v>
      </c>
      <c r="H189" s="28" t="s">
        <v>2496</v>
      </c>
      <c r="I189" s="28">
        <v>1</v>
      </c>
      <c r="J189" s="28">
        <v>37</v>
      </c>
      <c r="K189" s="28">
        <v>8008</v>
      </c>
      <c r="L189" s="28">
        <v>71</v>
      </c>
      <c r="M189" s="28">
        <v>3</v>
      </c>
      <c r="N189" s="28">
        <v>4000</v>
      </c>
      <c r="O189" s="28">
        <v>0</v>
      </c>
      <c r="P189" s="28">
        <v>2</v>
      </c>
      <c r="Q189" s="28">
        <v>1</v>
      </c>
      <c r="R189" s="28">
        <v>1</v>
      </c>
      <c r="S189" s="28">
        <v>3</v>
      </c>
      <c r="T189" s="28">
        <v>-1</v>
      </c>
      <c r="U189" s="28">
        <v>-1</v>
      </c>
      <c r="V189" s="28">
        <v>-1</v>
      </c>
      <c r="W189" s="28">
        <v>3</v>
      </c>
      <c r="X189" s="28">
        <v>0</v>
      </c>
      <c r="Y189" s="58">
        <v>2</v>
      </c>
      <c r="Z189" s="58">
        <v>0</v>
      </c>
      <c r="AA189" s="58">
        <v>0</v>
      </c>
      <c r="AB189" s="28">
        <v>9</v>
      </c>
      <c r="AC189" s="28">
        <v>73</v>
      </c>
      <c r="AD189" s="28">
        <v>0</v>
      </c>
      <c r="AE189" s="28">
        <v>0</v>
      </c>
      <c r="AF189" s="28">
        <v>0</v>
      </c>
      <c r="AG189" s="28">
        <v>1</v>
      </c>
      <c r="AH189" s="28">
        <v>1</v>
      </c>
      <c r="AI189" s="28">
        <v>0</v>
      </c>
      <c r="AJ189" s="28">
        <v>0</v>
      </c>
      <c r="AK189" s="28">
        <v>0</v>
      </c>
      <c r="AL189" s="28" t="s">
        <v>2309</v>
      </c>
      <c r="AM189" s="4"/>
      <c r="AN189" s="4"/>
    </row>
    <row r="190" ht="15.75" customHeight="1" spans="1:40">
      <c r="A190" s="4">
        <v>4</v>
      </c>
      <c r="B190" s="4" t="str">
        <f>IF(I190=0,"",VLOOKUP(J190,seriesName!A:B,2,TRUE))</f>
        <v>毒蛛S</v>
      </c>
      <c r="C190" s="4" t="s">
        <v>302</v>
      </c>
      <c r="D190" s="28">
        <v>32</v>
      </c>
      <c r="E190" s="28">
        <v>6</v>
      </c>
      <c r="F190" s="28">
        <f>D190+VLOOKUP(E190,BuildupTable!L:O,4,FALSE)</f>
        <v>32</v>
      </c>
      <c r="G190" s="57">
        <v>37</v>
      </c>
      <c r="H190" s="28" t="s">
        <v>2497</v>
      </c>
      <c r="I190" s="28">
        <v>1</v>
      </c>
      <c r="J190" s="28">
        <v>37</v>
      </c>
      <c r="K190" s="28">
        <v>8008</v>
      </c>
      <c r="L190" s="28">
        <v>71</v>
      </c>
      <c r="M190" s="28">
        <v>3</v>
      </c>
      <c r="N190" s="28">
        <v>4000</v>
      </c>
      <c r="O190" s="28">
        <v>0</v>
      </c>
      <c r="P190" s="28">
        <v>2</v>
      </c>
      <c r="Q190" s="28">
        <v>1</v>
      </c>
      <c r="R190" s="28">
        <v>1</v>
      </c>
      <c r="S190" s="28">
        <v>3</v>
      </c>
      <c r="T190" s="28">
        <v>-1</v>
      </c>
      <c r="U190" s="28">
        <v>-1</v>
      </c>
      <c r="V190" s="28">
        <v>-1</v>
      </c>
      <c r="W190" s="28">
        <v>3</v>
      </c>
      <c r="X190" s="28">
        <v>0</v>
      </c>
      <c r="Y190" s="58">
        <v>0</v>
      </c>
      <c r="Z190" s="58">
        <v>0</v>
      </c>
      <c r="AA190" s="58">
        <v>0</v>
      </c>
      <c r="AB190" s="28">
        <v>8</v>
      </c>
      <c r="AC190" s="28">
        <v>0</v>
      </c>
      <c r="AD190" s="28">
        <v>0</v>
      </c>
      <c r="AE190" s="28">
        <v>0</v>
      </c>
      <c r="AF190" s="28">
        <v>0</v>
      </c>
      <c r="AG190" s="28">
        <v>2</v>
      </c>
      <c r="AH190" s="28">
        <v>0</v>
      </c>
      <c r="AI190" s="28">
        <v>0</v>
      </c>
      <c r="AJ190" s="28">
        <v>0</v>
      </c>
      <c r="AK190" s="28">
        <v>0</v>
      </c>
      <c r="AL190" s="28" t="s">
        <v>2309</v>
      </c>
      <c r="AM190" s="4"/>
      <c r="AN190" s="4"/>
    </row>
    <row r="191" ht="15.75" customHeight="1" spans="1:40">
      <c r="A191" s="4">
        <v>5</v>
      </c>
      <c r="B191" s="4" t="str">
        <f>IF(I191=0,"",VLOOKUP(J191,seriesName!A:B,2,TRUE))</f>
        <v>毒蛛S</v>
      </c>
      <c r="C191" s="4" t="s">
        <v>303</v>
      </c>
      <c r="D191" s="28">
        <v>32</v>
      </c>
      <c r="E191" s="28">
        <v>6</v>
      </c>
      <c r="F191" s="28">
        <f>D191+VLOOKUP(E191,BuildupTable!L:O,4,FALSE)</f>
        <v>32</v>
      </c>
      <c r="G191" s="57">
        <v>37</v>
      </c>
      <c r="H191" s="28" t="s">
        <v>2498</v>
      </c>
      <c r="I191" s="28">
        <v>1</v>
      </c>
      <c r="J191" s="28">
        <v>37</v>
      </c>
      <c r="K191" s="28">
        <v>8008</v>
      </c>
      <c r="L191" s="28">
        <v>71</v>
      </c>
      <c r="M191" s="28">
        <v>3</v>
      </c>
      <c r="N191" s="28">
        <v>4000</v>
      </c>
      <c r="O191" s="28">
        <v>0</v>
      </c>
      <c r="P191" s="28">
        <v>2</v>
      </c>
      <c r="Q191" s="28">
        <v>1</v>
      </c>
      <c r="R191" s="28">
        <v>1</v>
      </c>
      <c r="S191" s="28">
        <v>3</v>
      </c>
      <c r="T191" s="28">
        <v>-1</v>
      </c>
      <c r="U191" s="28">
        <v>-1</v>
      </c>
      <c r="V191" s="28">
        <v>-1</v>
      </c>
      <c r="W191" s="28">
        <v>3</v>
      </c>
      <c r="X191" s="28">
        <v>0</v>
      </c>
      <c r="Y191" s="58">
        <v>1</v>
      </c>
      <c r="Z191" s="58">
        <v>0</v>
      </c>
      <c r="AA191" s="58">
        <v>0</v>
      </c>
      <c r="AB191" s="28">
        <v>9</v>
      </c>
      <c r="AC191" s="28">
        <v>73</v>
      </c>
      <c r="AD191" s="28">
        <v>26</v>
      </c>
      <c r="AE191" s="28">
        <v>0</v>
      </c>
      <c r="AF191" s="28">
        <v>0</v>
      </c>
      <c r="AG191" s="28">
        <v>1</v>
      </c>
      <c r="AH191" s="28">
        <v>1</v>
      </c>
      <c r="AI191" s="28">
        <v>1</v>
      </c>
      <c r="AJ191" s="28">
        <v>0</v>
      </c>
      <c r="AK191" s="28">
        <v>0</v>
      </c>
      <c r="AL191" s="28" t="s">
        <v>2309</v>
      </c>
      <c r="AM191" s="4"/>
      <c r="AN191" s="4"/>
    </row>
    <row r="192" ht="15.75" customHeight="1" spans="1:40">
      <c r="A192" s="4">
        <v>1</v>
      </c>
      <c r="B192" s="4" t="str">
        <f>IF(I192=0,"",VLOOKUP(J192,seriesName!A:B,2,TRUE))</f>
        <v>倪泰表</v>
      </c>
      <c r="C192" s="4" t="s">
        <v>305</v>
      </c>
      <c r="D192" s="28">
        <v>24</v>
      </c>
      <c r="E192" s="28">
        <v>4</v>
      </c>
      <c r="F192" s="28">
        <f>D192+VLOOKUP(E192,BuildupTable!L:O,4,FALSE)</f>
        <v>68</v>
      </c>
      <c r="G192" s="57">
        <v>38</v>
      </c>
      <c r="H192" s="28" t="s">
        <v>2499</v>
      </c>
      <c r="I192" s="28">
        <v>1</v>
      </c>
      <c r="J192" s="28">
        <v>38</v>
      </c>
      <c r="K192" s="28">
        <v>5005</v>
      </c>
      <c r="L192" s="28">
        <v>72</v>
      </c>
      <c r="M192" s="28">
        <v>2</v>
      </c>
      <c r="N192" s="28">
        <v>2000</v>
      </c>
      <c r="O192" s="28">
        <v>0</v>
      </c>
      <c r="P192" s="28">
        <v>2</v>
      </c>
      <c r="Q192" s="28">
        <v>0</v>
      </c>
      <c r="R192" s="28">
        <v>0</v>
      </c>
      <c r="S192" s="28">
        <v>3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58">
        <v>0</v>
      </c>
      <c r="Z192" s="58">
        <v>0</v>
      </c>
      <c r="AA192" s="58">
        <v>0</v>
      </c>
      <c r="AB192" s="28">
        <v>60</v>
      </c>
      <c r="AC192" s="28">
        <v>90</v>
      </c>
      <c r="AD192" s="28">
        <v>0</v>
      </c>
      <c r="AE192" s="28">
        <v>0</v>
      </c>
      <c r="AF192" s="28">
        <v>0</v>
      </c>
      <c r="AG192" s="28">
        <v>1</v>
      </c>
      <c r="AH192" s="28">
        <v>1</v>
      </c>
      <c r="AI192" s="28">
        <v>0</v>
      </c>
      <c r="AJ192" s="28">
        <v>0</v>
      </c>
      <c r="AK192" s="28">
        <v>0</v>
      </c>
      <c r="AL192" s="28" t="s">
        <v>2309</v>
      </c>
      <c r="AM192" s="4"/>
      <c r="AN192" s="4"/>
    </row>
    <row r="193" ht="15.75" customHeight="1" spans="1:40">
      <c r="A193" s="4">
        <v>2</v>
      </c>
      <c r="B193" s="4" t="str">
        <f>IF(I193=0,"",VLOOKUP(J193,seriesName!A:B,2,TRUE))</f>
        <v>倪泰表</v>
      </c>
      <c r="C193" s="4" t="s">
        <v>308</v>
      </c>
      <c r="D193" s="28">
        <v>24</v>
      </c>
      <c r="E193" s="28">
        <v>4</v>
      </c>
      <c r="F193" s="28">
        <f>D193+VLOOKUP(E193,BuildupTable!L:O,4,FALSE)</f>
        <v>68</v>
      </c>
      <c r="G193" s="57">
        <v>38</v>
      </c>
      <c r="H193" s="28" t="s">
        <v>2500</v>
      </c>
      <c r="I193" s="28">
        <v>1</v>
      </c>
      <c r="J193" s="28">
        <v>38</v>
      </c>
      <c r="K193" s="28">
        <v>5005</v>
      </c>
      <c r="L193" s="28">
        <v>72</v>
      </c>
      <c r="M193" s="28">
        <v>2</v>
      </c>
      <c r="N193" s="28">
        <v>2000</v>
      </c>
      <c r="O193" s="28">
        <v>0</v>
      </c>
      <c r="P193" s="28">
        <v>2</v>
      </c>
      <c r="Q193" s="28">
        <v>0</v>
      </c>
      <c r="R193" s="28">
        <v>0</v>
      </c>
      <c r="S193" s="28">
        <v>3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58">
        <v>0</v>
      </c>
      <c r="Z193" s="58">
        <v>0</v>
      </c>
      <c r="AA193" s="58">
        <v>0</v>
      </c>
      <c r="AB193" s="28">
        <v>89</v>
      </c>
      <c r="AC193" s="28">
        <v>0</v>
      </c>
      <c r="AD193" s="28">
        <v>0</v>
      </c>
      <c r="AE193" s="28">
        <v>0</v>
      </c>
      <c r="AF193" s="28">
        <v>0</v>
      </c>
      <c r="AG193" s="28">
        <v>1</v>
      </c>
      <c r="AH193" s="28">
        <v>0</v>
      </c>
      <c r="AI193" s="28">
        <v>0</v>
      </c>
      <c r="AJ193" s="28">
        <v>0</v>
      </c>
      <c r="AK193" s="28">
        <v>0</v>
      </c>
      <c r="AL193" s="28" t="s">
        <v>2309</v>
      </c>
      <c r="AM193" s="4"/>
      <c r="AN193" s="4"/>
    </row>
    <row r="194" ht="15.75" customHeight="1" spans="1:40">
      <c r="A194" s="4">
        <v>3</v>
      </c>
      <c r="B194" s="4" t="str">
        <f>IF(I194=0,"",VLOOKUP(J194,seriesName!A:B,2,TRUE))</f>
        <v>倪泰表</v>
      </c>
      <c r="C194" s="4" t="s">
        <v>310</v>
      </c>
      <c r="D194" s="28">
        <v>24</v>
      </c>
      <c r="E194" s="28">
        <v>4</v>
      </c>
      <c r="F194" s="28">
        <f>D194+VLOOKUP(E194,BuildupTable!L:O,4,FALSE)</f>
        <v>68</v>
      </c>
      <c r="G194" s="57">
        <v>38</v>
      </c>
      <c r="H194" s="28" t="s">
        <v>2501</v>
      </c>
      <c r="I194" s="28">
        <v>1</v>
      </c>
      <c r="J194" s="28">
        <v>38</v>
      </c>
      <c r="K194" s="28">
        <v>5005</v>
      </c>
      <c r="L194" s="28">
        <v>72</v>
      </c>
      <c r="M194" s="28">
        <v>2</v>
      </c>
      <c r="N194" s="28">
        <v>2000</v>
      </c>
      <c r="O194" s="28">
        <v>0</v>
      </c>
      <c r="P194" s="28">
        <v>2</v>
      </c>
      <c r="Q194" s="28">
        <v>0</v>
      </c>
      <c r="R194" s="28">
        <v>0</v>
      </c>
      <c r="S194" s="28">
        <v>3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58">
        <v>0</v>
      </c>
      <c r="Z194" s="58">
        <v>0</v>
      </c>
      <c r="AA194" s="58">
        <v>0</v>
      </c>
      <c r="AB194" s="28">
        <v>89</v>
      </c>
      <c r="AC194" s="28">
        <v>0</v>
      </c>
      <c r="AD194" s="28">
        <v>0</v>
      </c>
      <c r="AE194" s="28">
        <v>0</v>
      </c>
      <c r="AF194" s="28">
        <v>0</v>
      </c>
      <c r="AG194" s="28">
        <v>1</v>
      </c>
      <c r="AH194" s="28">
        <v>0</v>
      </c>
      <c r="AI194" s="28">
        <v>0</v>
      </c>
      <c r="AJ194" s="28">
        <v>0</v>
      </c>
      <c r="AK194" s="28">
        <v>0</v>
      </c>
      <c r="AL194" s="28" t="s">
        <v>2309</v>
      </c>
      <c r="AM194" s="4"/>
      <c r="AN194" s="4"/>
    </row>
    <row r="195" ht="15.75" customHeight="1" spans="1:40">
      <c r="A195" s="4">
        <v>4</v>
      </c>
      <c r="B195" s="4" t="str">
        <f>IF(I195=0,"",VLOOKUP(J195,seriesName!A:B,2,TRUE))</f>
        <v>倪泰表</v>
      </c>
      <c r="C195" s="4" t="s">
        <v>311</v>
      </c>
      <c r="D195" s="28">
        <v>24</v>
      </c>
      <c r="E195" s="28">
        <v>4</v>
      </c>
      <c r="F195" s="28">
        <f>D195+VLOOKUP(E195,BuildupTable!L:O,4,FALSE)</f>
        <v>68</v>
      </c>
      <c r="G195" s="57">
        <v>38</v>
      </c>
      <c r="H195" s="28" t="s">
        <v>2502</v>
      </c>
      <c r="I195" s="28">
        <v>1</v>
      </c>
      <c r="J195" s="28">
        <v>38</v>
      </c>
      <c r="K195" s="28">
        <v>5005</v>
      </c>
      <c r="L195" s="28">
        <v>72</v>
      </c>
      <c r="M195" s="28">
        <v>2</v>
      </c>
      <c r="N195" s="28">
        <v>2000</v>
      </c>
      <c r="O195" s="28">
        <v>0</v>
      </c>
      <c r="P195" s="28">
        <v>2</v>
      </c>
      <c r="Q195" s="28">
        <v>0</v>
      </c>
      <c r="R195" s="28">
        <v>0</v>
      </c>
      <c r="S195" s="28">
        <v>3</v>
      </c>
      <c r="T195" s="28">
        <v>0</v>
      </c>
      <c r="U195" s="28">
        <v>0</v>
      </c>
      <c r="V195" s="28">
        <v>0</v>
      </c>
      <c r="W195" s="28">
        <v>0</v>
      </c>
      <c r="X195" s="28">
        <v>0</v>
      </c>
      <c r="Y195" s="58">
        <v>0</v>
      </c>
      <c r="Z195" s="58">
        <v>0</v>
      </c>
      <c r="AA195" s="58">
        <v>0</v>
      </c>
      <c r="AB195" s="28">
        <v>60</v>
      </c>
      <c r="AC195" s="28">
        <v>0</v>
      </c>
      <c r="AD195" s="28">
        <v>0</v>
      </c>
      <c r="AE195" s="28">
        <v>0</v>
      </c>
      <c r="AF195" s="28">
        <v>0</v>
      </c>
      <c r="AG195" s="28">
        <v>1</v>
      </c>
      <c r="AH195" s="28">
        <v>0</v>
      </c>
      <c r="AI195" s="28">
        <v>0</v>
      </c>
      <c r="AJ195" s="28">
        <v>0</v>
      </c>
      <c r="AK195" s="28">
        <v>0</v>
      </c>
      <c r="AL195" s="28" t="s">
        <v>2309</v>
      </c>
      <c r="AM195" s="4"/>
      <c r="AN195" s="4"/>
    </row>
    <row r="196" ht="15.75" customHeight="1" spans="1:40">
      <c r="A196" s="4">
        <v>5</v>
      </c>
      <c r="B196" s="4" t="str">
        <f>IF(I196=0,"",VLOOKUP(J196,seriesName!A:B,2,TRUE))</f>
        <v>倪泰表</v>
      </c>
      <c r="C196" s="4" t="s">
        <v>312</v>
      </c>
      <c r="D196" s="28">
        <v>24</v>
      </c>
      <c r="E196" s="28">
        <v>4</v>
      </c>
      <c r="F196" s="28">
        <f>D196+VLOOKUP(E196,BuildupTable!L:O,4,FALSE)</f>
        <v>68</v>
      </c>
      <c r="G196" s="57">
        <v>38</v>
      </c>
      <c r="H196" s="28" t="s">
        <v>2503</v>
      </c>
      <c r="I196" s="28">
        <v>1</v>
      </c>
      <c r="J196" s="28">
        <v>38</v>
      </c>
      <c r="K196" s="28">
        <v>5005</v>
      </c>
      <c r="L196" s="28">
        <v>72</v>
      </c>
      <c r="M196" s="28">
        <v>2</v>
      </c>
      <c r="N196" s="28">
        <v>2000</v>
      </c>
      <c r="O196" s="28">
        <v>0</v>
      </c>
      <c r="P196" s="28">
        <v>2</v>
      </c>
      <c r="Q196" s="28">
        <v>0</v>
      </c>
      <c r="R196" s="28">
        <v>0</v>
      </c>
      <c r="S196" s="28">
        <v>3</v>
      </c>
      <c r="T196" s="28">
        <v>0</v>
      </c>
      <c r="U196" s="28">
        <v>0</v>
      </c>
      <c r="V196" s="28">
        <v>0</v>
      </c>
      <c r="W196" s="28">
        <v>0</v>
      </c>
      <c r="X196" s="28">
        <v>0</v>
      </c>
      <c r="Y196" s="58">
        <v>0</v>
      </c>
      <c r="Z196" s="58">
        <v>0</v>
      </c>
      <c r="AA196" s="58">
        <v>0</v>
      </c>
      <c r="AB196" s="28">
        <v>89</v>
      </c>
      <c r="AC196" s="28">
        <v>0</v>
      </c>
      <c r="AD196" s="28">
        <v>0</v>
      </c>
      <c r="AE196" s="28">
        <v>0</v>
      </c>
      <c r="AF196" s="28">
        <v>0</v>
      </c>
      <c r="AG196" s="28">
        <v>1</v>
      </c>
      <c r="AH196" s="28">
        <v>0</v>
      </c>
      <c r="AI196" s="28">
        <v>0</v>
      </c>
      <c r="AJ196" s="28">
        <v>0</v>
      </c>
      <c r="AK196" s="28">
        <v>0</v>
      </c>
      <c r="AL196" s="28" t="s">
        <v>2309</v>
      </c>
      <c r="AM196" s="4"/>
      <c r="AN196" s="4"/>
    </row>
    <row r="197" ht="15.75" customHeight="1" spans="1:40">
      <c r="A197" s="4">
        <v>1</v>
      </c>
      <c r="B197" s="4" t="str">
        <f>IF(I197=0,"",VLOOKUP(J197,seriesName!A:B,2,TRUE))</f>
        <v>倪泰表・霸</v>
      </c>
      <c r="C197" s="4" t="s">
        <v>314</v>
      </c>
      <c r="D197" s="28">
        <v>52</v>
      </c>
      <c r="E197" s="28">
        <v>9</v>
      </c>
      <c r="F197" s="28">
        <f>D197+VLOOKUP(E197,BuildupTable!L:O,4,FALSE)</f>
        <v>82</v>
      </c>
      <c r="G197" s="57">
        <v>39</v>
      </c>
      <c r="H197" s="28" t="s">
        <v>2504</v>
      </c>
      <c r="I197" s="28">
        <v>1</v>
      </c>
      <c r="J197" s="28">
        <v>39</v>
      </c>
      <c r="K197" s="28">
        <v>10011</v>
      </c>
      <c r="L197" s="28">
        <v>72</v>
      </c>
      <c r="M197" s="28">
        <v>4</v>
      </c>
      <c r="N197" s="28">
        <v>7000</v>
      </c>
      <c r="O197" s="28">
        <v>0</v>
      </c>
      <c r="P197" s="28">
        <v>2</v>
      </c>
      <c r="Q197" s="28">
        <v>1</v>
      </c>
      <c r="R197" s="28">
        <v>1</v>
      </c>
      <c r="S197" s="28">
        <v>3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58">
        <v>1</v>
      </c>
      <c r="Z197" s="58">
        <v>0</v>
      </c>
      <c r="AA197" s="58">
        <v>0</v>
      </c>
      <c r="AB197" s="28">
        <v>60</v>
      </c>
      <c r="AC197" s="28">
        <v>90</v>
      </c>
      <c r="AD197" s="28">
        <v>84</v>
      </c>
      <c r="AE197" s="28">
        <v>0</v>
      </c>
      <c r="AF197" s="28">
        <v>0</v>
      </c>
      <c r="AG197" s="28">
        <v>1</v>
      </c>
      <c r="AH197" s="28">
        <v>1</v>
      </c>
      <c r="AI197" s="28">
        <v>1</v>
      </c>
      <c r="AJ197" s="28">
        <v>0</v>
      </c>
      <c r="AK197" s="28">
        <v>0</v>
      </c>
      <c r="AL197" s="28" t="s">
        <v>2309</v>
      </c>
      <c r="AM197" s="4"/>
      <c r="AN197" s="4"/>
    </row>
    <row r="198" ht="15.75" customHeight="1" spans="1:40">
      <c r="A198" s="4">
        <v>2</v>
      </c>
      <c r="B198" s="4" t="str">
        <f>IF(I198=0,"",VLOOKUP(J198,seriesName!A:B,2,TRUE))</f>
        <v>倪泰表・霸</v>
      </c>
      <c r="C198" s="4" t="s">
        <v>316</v>
      </c>
      <c r="D198" s="28">
        <v>52</v>
      </c>
      <c r="E198" s="28">
        <v>9</v>
      </c>
      <c r="F198" s="28">
        <f>D198+VLOOKUP(E198,BuildupTable!L:O,4,FALSE)</f>
        <v>82</v>
      </c>
      <c r="G198" s="57">
        <v>39</v>
      </c>
      <c r="H198" s="28" t="s">
        <v>2505</v>
      </c>
      <c r="I198" s="28">
        <v>1</v>
      </c>
      <c r="J198" s="28">
        <v>39</v>
      </c>
      <c r="K198" s="28">
        <v>10011</v>
      </c>
      <c r="L198" s="28">
        <v>72</v>
      </c>
      <c r="M198" s="28">
        <v>4</v>
      </c>
      <c r="N198" s="28">
        <v>7000</v>
      </c>
      <c r="O198" s="28">
        <v>0</v>
      </c>
      <c r="P198" s="28">
        <v>2</v>
      </c>
      <c r="Q198" s="28">
        <v>1</v>
      </c>
      <c r="R198" s="28">
        <v>1</v>
      </c>
      <c r="S198" s="28">
        <v>3</v>
      </c>
      <c r="T198" s="28">
        <v>0</v>
      </c>
      <c r="U198" s="28">
        <v>0</v>
      </c>
      <c r="V198" s="28">
        <v>0</v>
      </c>
      <c r="W198" s="28">
        <v>0</v>
      </c>
      <c r="X198" s="28">
        <v>0</v>
      </c>
      <c r="Y198" s="58">
        <v>2</v>
      </c>
      <c r="Z198" s="58">
        <v>0</v>
      </c>
      <c r="AA198" s="58">
        <v>0</v>
      </c>
      <c r="AB198" s="28">
        <v>89</v>
      </c>
      <c r="AC198" s="28">
        <v>84</v>
      </c>
      <c r="AD198" s="28">
        <v>0</v>
      </c>
      <c r="AE198" s="28">
        <v>0</v>
      </c>
      <c r="AF198" s="28">
        <v>0</v>
      </c>
      <c r="AG198" s="28">
        <v>1</v>
      </c>
      <c r="AH198" s="28">
        <v>1</v>
      </c>
      <c r="AI198" s="28">
        <v>0</v>
      </c>
      <c r="AJ198" s="28">
        <v>0</v>
      </c>
      <c r="AK198" s="28">
        <v>0</v>
      </c>
      <c r="AL198" s="28" t="s">
        <v>2309</v>
      </c>
      <c r="AM198" s="4"/>
      <c r="AN198" s="4"/>
    </row>
    <row r="199" ht="15.75" customHeight="1" spans="1:40">
      <c r="A199" s="4">
        <v>3</v>
      </c>
      <c r="B199" s="4" t="str">
        <f>IF(I199=0,"",VLOOKUP(J199,seriesName!A:B,2,TRUE))</f>
        <v>倪泰表・霸</v>
      </c>
      <c r="C199" s="4" t="s">
        <v>317</v>
      </c>
      <c r="D199" s="28">
        <v>52</v>
      </c>
      <c r="E199" s="28">
        <v>9</v>
      </c>
      <c r="F199" s="28">
        <f>D199+VLOOKUP(E199,BuildupTable!L:O,4,FALSE)</f>
        <v>82</v>
      </c>
      <c r="G199" s="57">
        <v>39</v>
      </c>
      <c r="H199" s="28" t="s">
        <v>2506</v>
      </c>
      <c r="I199" s="28">
        <v>1</v>
      </c>
      <c r="J199" s="28">
        <v>39</v>
      </c>
      <c r="K199" s="28">
        <v>10011</v>
      </c>
      <c r="L199" s="28">
        <v>72</v>
      </c>
      <c r="M199" s="28">
        <v>4</v>
      </c>
      <c r="N199" s="28">
        <v>7000</v>
      </c>
      <c r="O199" s="28">
        <v>0</v>
      </c>
      <c r="P199" s="28">
        <v>2</v>
      </c>
      <c r="Q199" s="28">
        <v>1</v>
      </c>
      <c r="R199" s="28">
        <v>1</v>
      </c>
      <c r="S199" s="28">
        <v>3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58">
        <v>0</v>
      </c>
      <c r="Z199" s="58">
        <v>0</v>
      </c>
      <c r="AA199" s="58">
        <v>1</v>
      </c>
      <c r="AB199" s="28">
        <v>89</v>
      </c>
      <c r="AC199" s="28">
        <v>0</v>
      </c>
      <c r="AD199" s="28">
        <v>0</v>
      </c>
      <c r="AE199" s="28">
        <v>0</v>
      </c>
      <c r="AF199" s="28">
        <v>0</v>
      </c>
      <c r="AG199" s="28">
        <v>1</v>
      </c>
      <c r="AH199" s="28">
        <v>0</v>
      </c>
      <c r="AI199" s="28">
        <v>0</v>
      </c>
      <c r="AJ199" s="28">
        <v>0</v>
      </c>
      <c r="AK199" s="28">
        <v>0</v>
      </c>
      <c r="AL199" s="28" t="s">
        <v>2309</v>
      </c>
      <c r="AM199" s="4"/>
      <c r="AN199" s="4"/>
    </row>
    <row r="200" ht="15.75" customHeight="1" spans="1:40">
      <c r="A200" s="4">
        <v>4</v>
      </c>
      <c r="B200" s="4" t="str">
        <f>IF(I200=0,"",VLOOKUP(J200,seriesName!A:B,2,TRUE))</f>
        <v>倪泰表・霸</v>
      </c>
      <c r="C200" s="4" t="s">
        <v>318</v>
      </c>
      <c r="D200" s="28">
        <v>52</v>
      </c>
      <c r="E200" s="28">
        <v>9</v>
      </c>
      <c r="F200" s="28">
        <f>D200+VLOOKUP(E200,BuildupTable!L:O,4,FALSE)</f>
        <v>82</v>
      </c>
      <c r="G200" s="57">
        <v>39</v>
      </c>
      <c r="H200" s="28" t="s">
        <v>2507</v>
      </c>
      <c r="I200" s="28">
        <v>1</v>
      </c>
      <c r="J200" s="28">
        <v>39</v>
      </c>
      <c r="K200" s="28">
        <v>10011</v>
      </c>
      <c r="L200" s="28">
        <v>72</v>
      </c>
      <c r="M200" s="28">
        <v>4</v>
      </c>
      <c r="N200" s="28">
        <v>7000</v>
      </c>
      <c r="O200" s="28">
        <v>0</v>
      </c>
      <c r="P200" s="28">
        <v>2</v>
      </c>
      <c r="Q200" s="28">
        <v>1</v>
      </c>
      <c r="R200" s="28">
        <v>1</v>
      </c>
      <c r="S200" s="28">
        <v>3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58">
        <v>0</v>
      </c>
      <c r="Z200" s="58">
        <v>1</v>
      </c>
      <c r="AA200" s="58">
        <v>0</v>
      </c>
      <c r="AB200" s="28">
        <v>60</v>
      </c>
      <c r="AC200" s="28">
        <v>90</v>
      </c>
      <c r="AD200" s="28">
        <v>0</v>
      </c>
      <c r="AE200" s="28">
        <v>0</v>
      </c>
      <c r="AF200" s="28">
        <v>0</v>
      </c>
      <c r="AG200" s="28">
        <v>1</v>
      </c>
      <c r="AH200" s="28">
        <v>1</v>
      </c>
      <c r="AI200" s="28">
        <v>0</v>
      </c>
      <c r="AJ200" s="28">
        <v>0</v>
      </c>
      <c r="AK200" s="28">
        <v>0</v>
      </c>
      <c r="AL200" s="28" t="s">
        <v>2309</v>
      </c>
      <c r="AM200" s="4"/>
      <c r="AN200" s="4"/>
    </row>
    <row r="201" ht="15.75" customHeight="1" spans="1:40">
      <c r="A201" s="4">
        <v>5</v>
      </c>
      <c r="B201" s="4" t="str">
        <f>IF(I201=0,"",VLOOKUP(J201,seriesName!A:B,2,TRUE))</f>
        <v>倪泰表・霸</v>
      </c>
      <c r="C201" s="4" t="s">
        <v>319</v>
      </c>
      <c r="D201" s="28">
        <v>52</v>
      </c>
      <c r="E201" s="28">
        <v>9</v>
      </c>
      <c r="F201" s="28">
        <f>D201+VLOOKUP(E201,BuildupTable!L:O,4,FALSE)</f>
        <v>82</v>
      </c>
      <c r="G201" s="57">
        <v>39</v>
      </c>
      <c r="H201" s="28" t="s">
        <v>2508</v>
      </c>
      <c r="I201" s="28">
        <v>1</v>
      </c>
      <c r="J201" s="28">
        <v>39</v>
      </c>
      <c r="K201" s="28">
        <v>10011</v>
      </c>
      <c r="L201" s="28">
        <v>72</v>
      </c>
      <c r="M201" s="28">
        <v>4</v>
      </c>
      <c r="N201" s="28">
        <v>7000</v>
      </c>
      <c r="O201" s="28">
        <v>0</v>
      </c>
      <c r="P201" s="28">
        <v>2</v>
      </c>
      <c r="Q201" s="28">
        <v>1</v>
      </c>
      <c r="R201" s="28">
        <v>1</v>
      </c>
      <c r="S201" s="28">
        <v>3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58">
        <v>1</v>
      </c>
      <c r="Z201" s="58">
        <v>0</v>
      </c>
      <c r="AA201" s="58">
        <v>0</v>
      </c>
      <c r="AB201" s="28">
        <v>89</v>
      </c>
      <c r="AC201" s="28">
        <v>90</v>
      </c>
      <c r="AD201" s="28">
        <v>84</v>
      </c>
      <c r="AE201" s="28">
        <v>0</v>
      </c>
      <c r="AF201" s="28">
        <v>0</v>
      </c>
      <c r="AG201" s="28">
        <v>1</v>
      </c>
      <c r="AH201" s="28">
        <v>1</v>
      </c>
      <c r="AI201" s="28">
        <v>1</v>
      </c>
      <c r="AJ201" s="28">
        <v>0</v>
      </c>
      <c r="AK201" s="28">
        <v>0</v>
      </c>
      <c r="AL201" s="28" t="s">
        <v>2309</v>
      </c>
      <c r="AM201" s="4"/>
      <c r="AN201" s="4"/>
    </row>
    <row r="202" ht="15.75" customHeight="1" spans="1:40">
      <c r="A202" s="4">
        <v>1</v>
      </c>
      <c r="B202" s="4" t="str">
        <f>IF(I202=0,"",VLOOKUP(J202,seriesName!A:B,2,TRUE))</f>
        <v>神凪</v>
      </c>
      <c r="C202" s="4" t="s">
        <v>321</v>
      </c>
      <c r="D202" s="28">
        <v>24</v>
      </c>
      <c r="E202" s="28">
        <v>4</v>
      </c>
      <c r="F202" s="28">
        <f>D202+VLOOKUP(E202,BuildupTable!L:O,4,FALSE)</f>
        <v>68</v>
      </c>
      <c r="G202" s="57">
        <v>40</v>
      </c>
      <c r="H202" s="28" t="s">
        <v>2509</v>
      </c>
      <c r="I202" s="28">
        <v>1</v>
      </c>
      <c r="J202" s="28">
        <v>40</v>
      </c>
      <c r="K202" s="28">
        <v>5008</v>
      </c>
      <c r="L202" s="28">
        <v>80</v>
      </c>
      <c r="M202" s="28">
        <v>2</v>
      </c>
      <c r="N202" s="28">
        <v>2000</v>
      </c>
      <c r="O202" s="28">
        <v>0</v>
      </c>
      <c r="P202" s="28">
        <v>2</v>
      </c>
      <c r="Q202" s="28">
        <v>0</v>
      </c>
      <c r="R202" s="28">
        <v>0</v>
      </c>
      <c r="S202" s="28">
        <v>3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58">
        <v>0</v>
      </c>
      <c r="Z202" s="58">
        <v>0</v>
      </c>
      <c r="AA202" s="58">
        <v>0</v>
      </c>
      <c r="AB202" s="28">
        <v>23</v>
      </c>
      <c r="AC202" s="28">
        <v>24</v>
      </c>
      <c r="AD202" s="28">
        <v>0</v>
      </c>
      <c r="AE202" s="28">
        <v>0</v>
      </c>
      <c r="AF202" s="28">
        <v>0</v>
      </c>
      <c r="AG202" s="28">
        <v>1</v>
      </c>
      <c r="AH202" s="28">
        <v>1</v>
      </c>
      <c r="AI202" s="28">
        <v>0</v>
      </c>
      <c r="AJ202" s="28">
        <v>0</v>
      </c>
      <c r="AK202" s="28">
        <v>0</v>
      </c>
      <c r="AL202" s="28" t="s">
        <v>2309</v>
      </c>
      <c r="AM202" s="4"/>
      <c r="AN202" s="4"/>
    </row>
    <row r="203" ht="15.75" customHeight="1" spans="1:40">
      <c r="A203" s="4">
        <v>2</v>
      </c>
      <c r="B203" s="4" t="str">
        <f>IF(I203=0,"",VLOOKUP(J203,seriesName!A:B,2,TRUE))</f>
        <v>神凪</v>
      </c>
      <c r="C203" s="4" t="s">
        <v>325</v>
      </c>
      <c r="D203" s="28">
        <v>24</v>
      </c>
      <c r="E203" s="28">
        <v>4</v>
      </c>
      <c r="F203" s="28">
        <f>D203+VLOOKUP(E203,BuildupTable!L:O,4,FALSE)</f>
        <v>68</v>
      </c>
      <c r="G203" s="57">
        <v>40</v>
      </c>
      <c r="H203" s="28" t="s">
        <v>2510</v>
      </c>
      <c r="I203" s="28">
        <v>1</v>
      </c>
      <c r="J203" s="28">
        <v>40</v>
      </c>
      <c r="K203" s="28">
        <v>5008</v>
      </c>
      <c r="L203" s="28">
        <v>80</v>
      </c>
      <c r="M203" s="28">
        <v>2</v>
      </c>
      <c r="N203" s="28">
        <v>2000</v>
      </c>
      <c r="O203" s="28">
        <v>0</v>
      </c>
      <c r="P203" s="28">
        <v>2</v>
      </c>
      <c r="Q203" s="28">
        <v>0</v>
      </c>
      <c r="R203" s="28">
        <v>0</v>
      </c>
      <c r="S203" s="28">
        <v>3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58">
        <v>0</v>
      </c>
      <c r="Z203" s="58">
        <v>0</v>
      </c>
      <c r="AA203" s="58">
        <v>0</v>
      </c>
      <c r="AB203" s="28">
        <v>23</v>
      </c>
      <c r="AC203" s="28">
        <v>24</v>
      </c>
      <c r="AD203" s="28">
        <v>0</v>
      </c>
      <c r="AE203" s="28">
        <v>0</v>
      </c>
      <c r="AF203" s="28">
        <v>0</v>
      </c>
      <c r="AG203" s="28">
        <v>1</v>
      </c>
      <c r="AH203" s="28">
        <v>1</v>
      </c>
      <c r="AI203" s="28">
        <v>0</v>
      </c>
      <c r="AJ203" s="28">
        <v>0</v>
      </c>
      <c r="AK203" s="28">
        <v>0</v>
      </c>
      <c r="AL203" s="28" t="s">
        <v>2309</v>
      </c>
      <c r="AM203" s="4"/>
      <c r="AN203" s="4"/>
    </row>
    <row r="204" ht="15.75" customHeight="1" spans="1:40">
      <c r="A204" s="4">
        <v>3</v>
      </c>
      <c r="B204" s="4" t="str">
        <f>IF(I204=0,"",VLOOKUP(J204,seriesName!A:B,2,TRUE))</f>
        <v>神凪</v>
      </c>
      <c r="C204" s="4" t="s">
        <v>326</v>
      </c>
      <c r="D204" s="28">
        <v>24</v>
      </c>
      <c r="E204" s="28">
        <v>4</v>
      </c>
      <c r="F204" s="28">
        <f>D204+VLOOKUP(E204,BuildupTable!L:O,4,FALSE)</f>
        <v>68</v>
      </c>
      <c r="G204" s="57">
        <v>40</v>
      </c>
      <c r="H204" s="28" t="s">
        <v>2511</v>
      </c>
      <c r="I204" s="28">
        <v>1</v>
      </c>
      <c r="J204" s="28">
        <v>40</v>
      </c>
      <c r="K204" s="28">
        <v>5008</v>
      </c>
      <c r="L204" s="28">
        <v>80</v>
      </c>
      <c r="M204" s="28">
        <v>2</v>
      </c>
      <c r="N204" s="28">
        <v>2000</v>
      </c>
      <c r="O204" s="28">
        <v>0</v>
      </c>
      <c r="P204" s="28">
        <v>2</v>
      </c>
      <c r="Q204" s="28">
        <v>0</v>
      </c>
      <c r="R204" s="28">
        <v>0</v>
      </c>
      <c r="S204" s="28">
        <v>3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58">
        <v>0</v>
      </c>
      <c r="Z204" s="58">
        <v>0</v>
      </c>
      <c r="AA204" s="58">
        <v>0</v>
      </c>
      <c r="AB204" s="28">
        <v>65</v>
      </c>
      <c r="AC204" s="28">
        <v>104</v>
      </c>
      <c r="AD204" s="28">
        <v>0</v>
      </c>
      <c r="AE204" s="28">
        <v>0</v>
      </c>
      <c r="AF204" s="28">
        <v>0</v>
      </c>
      <c r="AG204" s="28">
        <v>1</v>
      </c>
      <c r="AH204" s="28">
        <v>1</v>
      </c>
      <c r="AI204" s="28">
        <v>0</v>
      </c>
      <c r="AJ204" s="28">
        <v>0</v>
      </c>
      <c r="AK204" s="28">
        <v>0</v>
      </c>
      <c r="AL204" s="28" t="s">
        <v>2309</v>
      </c>
      <c r="AM204" s="4"/>
      <c r="AN204" s="4"/>
    </row>
    <row r="205" ht="15.75" customHeight="1" spans="1:40">
      <c r="A205" s="4">
        <v>4</v>
      </c>
      <c r="B205" s="4" t="str">
        <f>IF(I205=0,"",VLOOKUP(J205,seriesName!A:B,2,TRUE))</f>
        <v>神凪</v>
      </c>
      <c r="C205" s="4" t="s">
        <v>327</v>
      </c>
      <c r="D205" s="28">
        <v>24</v>
      </c>
      <c r="E205" s="28">
        <v>4</v>
      </c>
      <c r="F205" s="28">
        <f>D205+VLOOKUP(E205,BuildupTable!L:O,4,FALSE)</f>
        <v>68</v>
      </c>
      <c r="G205" s="57">
        <v>40</v>
      </c>
      <c r="H205" s="28" t="s">
        <v>2512</v>
      </c>
      <c r="I205" s="28">
        <v>1</v>
      </c>
      <c r="J205" s="28">
        <v>40</v>
      </c>
      <c r="K205" s="28">
        <v>5008</v>
      </c>
      <c r="L205" s="28">
        <v>80</v>
      </c>
      <c r="M205" s="28">
        <v>2</v>
      </c>
      <c r="N205" s="28">
        <v>2000</v>
      </c>
      <c r="O205" s="28">
        <v>0</v>
      </c>
      <c r="P205" s="28">
        <v>2</v>
      </c>
      <c r="Q205" s="28">
        <v>0</v>
      </c>
      <c r="R205" s="28">
        <v>0</v>
      </c>
      <c r="S205" s="28">
        <v>3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58">
        <v>0</v>
      </c>
      <c r="Z205" s="58">
        <v>0</v>
      </c>
      <c r="AA205" s="58">
        <v>0</v>
      </c>
      <c r="AB205" s="28">
        <v>2</v>
      </c>
      <c r="AC205" s="28">
        <v>0</v>
      </c>
      <c r="AD205" s="28">
        <v>0</v>
      </c>
      <c r="AE205" s="28">
        <v>0</v>
      </c>
      <c r="AF205" s="28">
        <v>0</v>
      </c>
      <c r="AG205" s="28">
        <v>1</v>
      </c>
      <c r="AH205" s="28">
        <v>0</v>
      </c>
      <c r="AI205" s="28">
        <v>0</v>
      </c>
      <c r="AJ205" s="28">
        <v>0</v>
      </c>
      <c r="AK205" s="28">
        <v>0</v>
      </c>
      <c r="AL205" s="28" t="s">
        <v>2309</v>
      </c>
      <c r="AM205" s="4"/>
      <c r="AN205" s="4"/>
    </row>
    <row r="206" ht="15.75" customHeight="1" spans="1:40">
      <c r="A206" s="4">
        <v>5</v>
      </c>
      <c r="B206" s="4" t="str">
        <f>IF(I206=0,"",VLOOKUP(J206,seriesName!A:B,2,TRUE))</f>
        <v>神凪</v>
      </c>
      <c r="C206" s="4" t="s">
        <v>329</v>
      </c>
      <c r="D206" s="28">
        <v>24</v>
      </c>
      <c r="E206" s="28">
        <v>4</v>
      </c>
      <c r="F206" s="28">
        <f>D206+VLOOKUP(E206,BuildupTable!L:O,4,FALSE)</f>
        <v>68</v>
      </c>
      <c r="G206" s="57">
        <v>40</v>
      </c>
      <c r="H206" s="28" t="s">
        <v>2513</v>
      </c>
      <c r="I206" s="28">
        <v>1</v>
      </c>
      <c r="J206" s="28">
        <v>40</v>
      </c>
      <c r="K206" s="28">
        <v>5008</v>
      </c>
      <c r="L206" s="28">
        <v>80</v>
      </c>
      <c r="M206" s="28">
        <v>2</v>
      </c>
      <c r="N206" s="28">
        <v>2000</v>
      </c>
      <c r="O206" s="28">
        <v>0</v>
      </c>
      <c r="P206" s="28">
        <v>2</v>
      </c>
      <c r="Q206" s="28">
        <v>0</v>
      </c>
      <c r="R206" s="28">
        <v>0</v>
      </c>
      <c r="S206" s="28">
        <v>3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58">
        <v>0</v>
      </c>
      <c r="Z206" s="58">
        <v>0</v>
      </c>
      <c r="AA206" s="58">
        <v>0</v>
      </c>
      <c r="AB206" s="28">
        <v>65</v>
      </c>
      <c r="AC206" s="28">
        <v>2</v>
      </c>
      <c r="AD206" s="28">
        <v>0</v>
      </c>
      <c r="AE206" s="28">
        <v>0</v>
      </c>
      <c r="AF206" s="28">
        <v>0</v>
      </c>
      <c r="AG206" s="28">
        <v>1</v>
      </c>
      <c r="AH206" s="28">
        <v>1</v>
      </c>
      <c r="AI206" s="28">
        <v>0</v>
      </c>
      <c r="AJ206" s="28">
        <v>0</v>
      </c>
      <c r="AK206" s="28">
        <v>0</v>
      </c>
      <c r="AL206" s="28" t="s">
        <v>2309</v>
      </c>
      <c r="AM206" s="4"/>
      <c r="AN206" s="4"/>
    </row>
    <row r="207" ht="15.75" customHeight="1" spans="1:40">
      <c r="A207" s="4">
        <v>1</v>
      </c>
      <c r="B207" s="4" t="str">
        <f>IF(I207=0,"",VLOOKUP(J207,seriesName!A:B,2,TRUE))</f>
        <v>神凪・愿</v>
      </c>
      <c r="C207" s="4" t="s">
        <v>331</v>
      </c>
      <c r="D207" s="28">
        <v>52</v>
      </c>
      <c r="E207" s="28">
        <v>9</v>
      </c>
      <c r="F207" s="28">
        <f>D207+VLOOKUP(E207,BuildupTable!L:O,4,FALSE)</f>
        <v>82</v>
      </c>
      <c r="G207" s="57">
        <v>41</v>
      </c>
      <c r="H207" s="28" t="s">
        <v>2514</v>
      </c>
      <c r="I207" s="28">
        <v>1</v>
      </c>
      <c r="J207" s="28">
        <v>41</v>
      </c>
      <c r="K207" s="28">
        <v>10014</v>
      </c>
      <c r="L207" s="28">
        <v>80</v>
      </c>
      <c r="M207" s="28">
        <v>4</v>
      </c>
      <c r="N207" s="28">
        <v>7000</v>
      </c>
      <c r="O207" s="28">
        <v>0</v>
      </c>
      <c r="P207" s="28">
        <v>2</v>
      </c>
      <c r="Q207" s="28">
        <v>1</v>
      </c>
      <c r="R207" s="28">
        <v>1</v>
      </c>
      <c r="S207" s="28">
        <v>3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58">
        <v>1</v>
      </c>
      <c r="Z207" s="58">
        <v>0</v>
      </c>
      <c r="AA207" s="58">
        <v>0</v>
      </c>
      <c r="AB207" s="28">
        <v>23</v>
      </c>
      <c r="AC207" s="28">
        <v>24</v>
      </c>
      <c r="AD207" s="28">
        <v>104</v>
      </c>
      <c r="AE207" s="28">
        <v>0</v>
      </c>
      <c r="AF207" s="28">
        <v>0</v>
      </c>
      <c r="AG207" s="28">
        <v>2</v>
      </c>
      <c r="AH207" s="28">
        <v>2</v>
      </c>
      <c r="AI207" s="28">
        <v>1</v>
      </c>
      <c r="AJ207" s="28">
        <v>0</v>
      </c>
      <c r="AK207" s="28">
        <v>0</v>
      </c>
      <c r="AL207" s="28" t="s">
        <v>2309</v>
      </c>
      <c r="AM207" s="4"/>
      <c r="AN207" s="4"/>
    </row>
    <row r="208" ht="15.75" customHeight="1" spans="1:40">
      <c r="A208" s="4">
        <v>2</v>
      </c>
      <c r="B208" s="4" t="str">
        <f>IF(I208=0,"",VLOOKUP(J208,seriesName!A:B,2,TRUE))</f>
        <v>神凪・愿</v>
      </c>
      <c r="C208" s="4" t="s">
        <v>332</v>
      </c>
      <c r="D208" s="28">
        <v>52</v>
      </c>
      <c r="E208" s="28">
        <v>9</v>
      </c>
      <c r="F208" s="28">
        <f>D208+VLOOKUP(E208,BuildupTable!L:O,4,FALSE)</f>
        <v>82</v>
      </c>
      <c r="G208" s="57">
        <v>41</v>
      </c>
      <c r="H208" s="28" t="s">
        <v>2515</v>
      </c>
      <c r="I208" s="28">
        <v>1</v>
      </c>
      <c r="J208" s="28">
        <v>41</v>
      </c>
      <c r="K208" s="28">
        <v>10014</v>
      </c>
      <c r="L208" s="28">
        <v>80</v>
      </c>
      <c r="M208" s="28">
        <v>4</v>
      </c>
      <c r="N208" s="28">
        <v>7000</v>
      </c>
      <c r="O208" s="28">
        <v>0</v>
      </c>
      <c r="P208" s="28">
        <v>2</v>
      </c>
      <c r="Q208" s="28">
        <v>1</v>
      </c>
      <c r="R208" s="28">
        <v>1</v>
      </c>
      <c r="S208" s="28">
        <v>3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58">
        <v>1</v>
      </c>
      <c r="Z208" s="58">
        <v>0</v>
      </c>
      <c r="AA208" s="58">
        <v>0</v>
      </c>
      <c r="AB208" s="28">
        <v>23</v>
      </c>
      <c r="AC208" s="28">
        <v>24</v>
      </c>
      <c r="AD208" s="28">
        <v>65</v>
      </c>
      <c r="AE208" s="28">
        <v>2</v>
      </c>
      <c r="AF208" s="28">
        <v>0</v>
      </c>
      <c r="AG208" s="28">
        <v>1</v>
      </c>
      <c r="AH208" s="28">
        <v>1</v>
      </c>
      <c r="AI208" s="28">
        <v>1</v>
      </c>
      <c r="AJ208" s="28">
        <v>1</v>
      </c>
      <c r="AK208" s="28">
        <v>0</v>
      </c>
      <c r="AL208" s="28" t="s">
        <v>2309</v>
      </c>
      <c r="AM208" s="4"/>
      <c r="AN208" s="4"/>
    </row>
    <row r="209" ht="15.75" customHeight="1" spans="1:40">
      <c r="A209" s="4">
        <v>3</v>
      </c>
      <c r="B209" s="4" t="str">
        <f>IF(I209=0,"",VLOOKUP(J209,seriesName!A:B,2,TRUE))</f>
        <v>神凪・愿</v>
      </c>
      <c r="C209" s="4" t="s">
        <v>333</v>
      </c>
      <c r="D209" s="28">
        <v>52</v>
      </c>
      <c r="E209" s="28">
        <v>9</v>
      </c>
      <c r="F209" s="28">
        <f>D209+VLOOKUP(E209,BuildupTable!L:O,4,FALSE)</f>
        <v>82</v>
      </c>
      <c r="G209" s="57">
        <v>41</v>
      </c>
      <c r="H209" s="28" t="s">
        <v>2516</v>
      </c>
      <c r="I209" s="28">
        <v>1</v>
      </c>
      <c r="J209" s="28">
        <v>41</v>
      </c>
      <c r="K209" s="28">
        <v>10014</v>
      </c>
      <c r="L209" s="28">
        <v>80</v>
      </c>
      <c r="M209" s="28">
        <v>4</v>
      </c>
      <c r="N209" s="28">
        <v>7000</v>
      </c>
      <c r="O209" s="28">
        <v>0</v>
      </c>
      <c r="P209" s="28">
        <v>2</v>
      </c>
      <c r="Q209" s="28">
        <v>1</v>
      </c>
      <c r="R209" s="28">
        <v>1</v>
      </c>
      <c r="S209" s="28">
        <v>3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58">
        <v>0</v>
      </c>
      <c r="Z209" s="58">
        <v>1</v>
      </c>
      <c r="AA209" s="58">
        <v>0</v>
      </c>
      <c r="AB209" s="28">
        <v>65</v>
      </c>
      <c r="AC209" s="28">
        <v>104</v>
      </c>
      <c r="AD209" s="28">
        <v>0</v>
      </c>
      <c r="AE209" s="28">
        <v>0</v>
      </c>
      <c r="AF209" s="28">
        <v>0</v>
      </c>
      <c r="AG209" s="28">
        <v>1</v>
      </c>
      <c r="AH209" s="28">
        <v>1</v>
      </c>
      <c r="AI209" s="28">
        <v>0</v>
      </c>
      <c r="AJ209" s="28">
        <v>0</v>
      </c>
      <c r="AK209" s="28">
        <v>0</v>
      </c>
      <c r="AL209" s="28" t="s">
        <v>2309</v>
      </c>
      <c r="AM209" s="4"/>
      <c r="AN209" s="4"/>
    </row>
    <row r="210" ht="15.75" customHeight="1" spans="1:40">
      <c r="A210" s="4">
        <v>4</v>
      </c>
      <c r="B210" s="4" t="str">
        <f>IF(I210=0,"",VLOOKUP(J210,seriesName!A:B,2,TRUE))</f>
        <v>神凪・愿</v>
      </c>
      <c r="C210" s="4" t="s">
        <v>334</v>
      </c>
      <c r="D210" s="28">
        <v>52</v>
      </c>
      <c r="E210" s="28">
        <v>9</v>
      </c>
      <c r="F210" s="28">
        <f>D210+VLOOKUP(E210,BuildupTable!L:O,4,FALSE)</f>
        <v>82</v>
      </c>
      <c r="G210" s="57">
        <v>41</v>
      </c>
      <c r="H210" s="28" t="s">
        <v>2517</v>
      </c>
      <c r="I210" s="28">
        <v>1</v>
      </c>
      <c r="J210" s="28">
        <v>41</v>
      </c>
      <c r="K210" s="28">
        <v>10014</v>
      </c>
      <c r="L210" s="28">
        <v>80</v>
      </c>
      <c r="M210" s="28">
        <v>4</v>
      </c>
      <c r="N210" s="28">
        <v>7000</v>
      </c>
      <c r="O210" s="28">
        <v>0</v>
      </c>
      <c r="P210" s="28">
        <v>2</v>
      </c>
      <c r="Q210" s="28">
        <v>1</v>
      </c>
      <c r="R210" s="28">
        <v>1</v>
      </c>
      <c r="S210" s="28">
        <v>3</v>
      </c>
      <c r="T210" s="28">
        <v>0</v>
      </c>
      <c r="U210" s="28">
        <v>0</v>
      </c>
      <c r="V210" s="28">
        <v>0</v>
      </c>
      <c r="W210" s="28">
        <v>0</v>
      </c>
      <c r="X210" s="28">
        <v>0</v>
      </c>
      <c r="Y210" s="58">
        <v>1</v>
      </c>
      <c r="Z210" s="58">
        <v>0</v>
      </c>
      <c r="AA210" s="58">
        <v>0</v>
      </c>
      <c r="AB210" s="28">
        <v>2</v>
      </c>
      <c r="AC210" s="28">
        <v>104</v>
      </c>
      <c r="AD210" s="28">
        <v>0</v>
      </c>
      <c r="AE210" s="28">
        <v>0</v>
      </c>
      <c r="AF210" s="28">
        <v>0</v>
      </c>
      <c r="AG210" s="28">
        <v>2</v>
      </c>
      <c r="AH210" s="28">
        <v>1</v>
      </c>
      <c r="AI210" s="28">
        <v>0</v>
      </c>
      <c r="AJ210" s="28">
        <v>0</v>
      </c>
      <c r="AK210" s="28">
        <v>0</v>
      </c>
      <c r="AL210" s="28" t="s">
        <v>2309</v>
      </c>
      <c r="AM210" s="4"/>
      <c r="AN210" s="4"/>
    </row>
    <row r="211" ht="15.75" customHeight="1" spans="1:40">
      <c r="A211" s="4">
        <v>5</v>
      </c>
      <c r="B211" s="4" t="str">
        <f>IF(I211=0,"",VLOOKUP(J211,seriesName!A:B,2,TRUE))</f>
        <v>神凪・愿</v>
      </c>
      <c r="C211" s="4" t="s">
        <v>335</v>
      </c>
      <c r="D211" s="28">
        <v>52</v>
      </c>
      <c r="E211" s="28">
        <v>9</v>
      </c>
      <c r="F211" s="28">
        <f>D211+VLOOKUP(E211,BuildupTable!L:O,4,FALSE)</f>
        <v>82</v>
      </c>
      <c r="G211" s="57">
        <v>41</v>
      </c>
      <c r="H211" s="28" t="s">
        <v>2518</v>
      </c>
      <c r="I211" s="28">
        <v>1</v>
      </c>
      <c r="J211" s="28">
        <v>41</v>
      </c>
      <c r="K211" s="28">
        <v>10014</v>
      </c>
      <c r="L211" s="28">
        <v>80</v>
      </c>
      <c r="M211" s="28">
        <v>4</v>
      </c>
      <c r="N211" s="28">
        <v>7000</v>
      </c>
      <c r="O211" s="28">
        <v>0</v>
      </c>
      <c r="P211" s="28">
        <v>2</v>
      </c>
      <c r="Q211" s="28">
        <v>1</v>
      </c>
      <c r="R211" s="28">
        <v>1</v>
      </c>
      <c r="S211" s="28">
        <v>3</v>
      </c>
      <c r="T211" s="28">
        <v>0</v>
      </c>
      <c r="U211" s="28">
        <v>0</v>
      </c>
      <c r="V211" s="28">
        <v>0</v>
      </c>
      <c r="W211" s="28">
        <v>0</v>
      </c>
      <c r="X211" s="28">
        <v>0</v>
      </c>
      <c r="Y211" s="58">
        <v>2</v>
      </c>
      <c r="Z211" s="58">
        <v>0</v>
      </c>
      <c r="AA211" s="58">
        <v>0</v>
      </c>
      <c r="AB211" s="28">
        <v>65</v>
      </c>
      <c r="AC211" s="28">
        <v>2</v>
      </c>
      <c r="AD211" s="28">
        <v>0</v>
      </c>
      <c r="AE211" s="28">
        <v>0</v>
      </c>
      <c r="AF211" s="28">
        <v>0</v>
      </c>
      <c r="AG211" s="28">
        <v>1</v>
      </c>
      <c r="AH211" s="28">
        <v>1</v>
      </c>
      <c r="AI211" s="28">
        <v>0</v>
      </c>
      <c r="AJ211" s="28">
        <v>0</v>
      </c>
      <c r="AK211" s="28">
        <v>0</v>
      </c>
      <c r="AL211" s="28" t="s">
        <v>2309</v>
      </c>
      <c r="AM211" s="4"/>
      <c r="AN211" s="4"/>
    </row>
    <row r="212" ht="15.75" customHeight="1" spans="1:40">
      <c r="A212" s="4">
        <v>1</v>
      </c>
      <c r="B212" s="4" t="str">
        <f>IF(I212=0,"",VLOOKUP(J212,seriesName!A:B,2,TRUE))</f>
        <v>倪泰里</v>
      </c>
      <c r="C212" s="4" t="s">
        <v>337</v>
      </c>
      <c r="D212" s="28">
        <v>24</v>
      </c>
      <c r="E212" s="28">
        <v>4</v>
      </c>
      <c r="F212" s="28">
        <f>D212+VLOOKUP(E212,BuildupTable!L:O,4,FALSE)</f>
        <v>68</v>
      </c>
      <c r="G212" s="57">
        <v>42</v>
      </c>
      <c r="H212" s="28" t="s">
        <v>2519</v>
      </c>
      <c r="I212" s="28">
        <v>1</v>
      </c>
      <c r="J212" s="28">
        <v>42</v>
      </c>
      <c r="K212" s="28">
        <v>5007</v>
      </c>
      <c r="L212" s="28">
        <v>80</v>
      </c>
      <c r="M212" s="28">
        <v>2</v>
      </c>
      <c r="N212" s="28">
        <v>2000</v>
      </c>
      <c r="O212" s="28">
        <v>0</v>
      </c>
      <c r="P212" s="28">
        <v>2</v>
      </c>
      <c r="Q212" s="28">
        <v>0</v>
      </c>
      <c r="R212" s="28">
        <v>0</v>
      </c>
      <c r="S212" s="28">
        <v>3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58">
        <v>0</v>
      </c>
      <c r="Z212" s="58">
        <v>0</v>
      </c>
      <c r="AA212" s="58">
        <v>0</v>
      </c>
      <c r="AB212" s="28">
        <v>23</v>
      </c>
      <c r="AC212" s="28">
        <v>24</v>
      </c>
      <c r="AD212" s="28">
        <v>0</v>
      </c>
      <c r="AE212" s="28">
        <v>0</v>
      </c>
      <c r="AF212" s="28">
        <v>0</v>
      </c>
      <c r="AG212" s="28">
        <v>1</v>
      </c>
      <c r="AH212" s="28">
        <v>1</v>
      </c>
      <c r="AI212" s="28">
        <v>0</v>
      </c>
      <c r="AJ212" s="28">
        <v>0</v>
      </c>
      <c r="AK212" s="28">
        <v>0</v>
      </c>
      <c r="AL212" s="28" t="s">
        <v>2309</v>
      </c>
      <c r="AM212" s="4"/>
      <c r="AN212" s="4"/>
    </row>
    <row r="213" ht="15.75" customHeight="1" spans="1:40">
      <c r="A213" s="4">
        <v>2</v>
      </c>
      <c r="B213" s="4" t="str">
        <f>IF(I213=0,"",VLOOKUP(J213,seriesName!A:B,2,TRUE))</f>
        <v>倪泰里</v>
      </c>
      <c r="C213" s="4" t="s">
        <v>338</v>
      </c>
      <c r="D213" s="28">
        <v>24</v>
      </c>
      <c r="E213" s="28">
        <v>4</v>
      </c>
      <c r="F213" s="28">
        <f>D213+VLOOKUP(E213,BuildupTable!L:O,4,FALSE)</f>
        <v>68</v>
      </c>
      <c r="G213" s="57">
        <v>42</v>
      </c>
      <c r="H213" s="28" t="s">
        <v>2520</v>
      </c>
      <c r="I213" s="28">
        <v>1</v>
      </c>
      <c r="J213" s="28">
        <v>42</v>
      </c>
      <c r="K213" s="28">
        <v>5007</v>
      </c>
      <c r="L213" s="28">
        <v>80</v>
      </c>
      <c r="M213" s="28">
        <v>2</v>
      </c>
      <c r="N213" s="28">
        <v>2000</v>
      </c>
      <c r="O213" s="28">
        <v>0</v>
      </c>
      <c r="P213" s="28">
        <v>2</v>
      </c>
      <c r="Q213" s="28">
        <v>0</v>
      </c>
      <c r="R213" s="28">
        <v>0</v>
      </c>
      <c r="S213" s="28">
        <v>3</v>
      </c>
      <c r="T213" s="28">
        <v>0</v>
      </c>
      <c r="U213" s="28">
        <v>0</v>
      </c>
      <c r="V213" s="28">
        <v>0</v>
      </c>
      <c r="W213" s="28">
        <v>0</v>
      </c>
      <c r="X213" s="28">
        <v>0</v>
      </c>
      <c r="Y213" s="58">
        <v>0</v>
      </c>
      <c r="Z213" s="58">
        <v>0</v>
      </c>
      <c r="AA213" s="58">
        <v>0</v>
      </c>
      <c r="AB213" s="28">
        <v>23</v>
      </c>
      <c r="AC213" s="28">
        <v>24</v>
      </c>
      <c r="AD213" s="28">
        <v>0</v>
      </c>
      <c r="AE213" s="28">
        <v>0</v>
      </c>
      <c r="AF213" s="28">
        <v>0</v>
      </c>
      <c r="AG213" s="28">
        <v>1</v>
      </c>
      <c r="AH213" s="28">
        <v>1</v>
      </c>
      <c r="AI213" s="28">
        <v>0</v>
      </c>
      <c r="AJ213" s="28">
        <v>0</v>
      </c>
      <c r="AK213" s="28">
        <v>0</v>
      </c>
      <c r="AL213" s="28" t="s">
        <v>2309</v>
      </c>
      <c r="AM213" s="4"/>
      <c r="AN213" s="4"/>
    </row>
    <row r="214" ht="15.75" customHeight="1" spans="1:40">
      <c r="A214" s="4">
        <v>3</v>
      </c>
      <c r="B214" s="4" t="str">
        <f>IF(I214=0,"",VLOOKUP(J214,seriesName!A:B,2,TRUE))</f>
        <v>倪泰里</v>
      </c>
      <c r="C214" s="4" t="s">
        <v>339</v>
      </c>
      <c r="D214" s="28">
        <v>24</v>
      </c>
      <c r="E214" s="28">
        <v>4</v>
      </c>
      <c r="F214" s="28">
        <f>D214+VLOOKUP(E214,BuildupTable!L:O,4,FALSE)</f>
        <v>68</v>
      </c>
      <c r="G214" s="57">
        <v>42</v>
      </c>
      <c r="H214" s="28" t="s">
        <v>2521</v>
      </c>
      <c r="I214" s="28">
        <v>1</v>
      </c>
      <c r="J214" s="28">
        <v>42</v>
      </c>
      <c r="K214" s="28">
        <v>5007</v>
      </c>
      <c r="L214" s="28">
        <v>80</v>
      </c>
      <c r="M214" s="28">
        <v>2</v>
      </c>
      <c r="N214" s="28">
        <v>2000</v>
      </c>
      <c r="O214" s="28">
        <v>0</v>
      </c>
      <c r="P214" s="28">
        <v>2</v>
      </c>
      <c r="Q214" s="28">
        <v>0</v>
      </c>
      <c r="R214" s="28">
        <v>0</v>
      </c>
      <c r="S214" s="28">
        <v>3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58">
        <v>0</v>
      </c>
      <c r="Z214" s="58">
        <v>0</v>
      </c>
      <c r="AA214" s="58">
        <v>0</v>
      </c>
      <c r="AB214" s="28">
        <v>65</v>
      </c>
      <c r="AC214" s="28">
        <v>104</v>
      </c>
      <c r="AD214" s="28">
        <v>0</v>
      </c>
      <c r="AE214" s="28">
        <v>0</v>
      </c>
      <c r="AF214" s="28">
        <v>0</v>
      </c>
      <c r="AG214" s="28">
        <v>1</v>
      </c>
      <c r="AH214" s="28">
        <v>1</v>
      </c>
      <c r="AI214" s="28">
        <v>0</v>
      </c>
      <c r="AJ214" s="28">
        <v>0</v>
      </c>
      <c r="AK214" s="28">
        <v>0</v>
      </c>
      <c r="AL214" s="28" t="s">
        <v>2309</v>
      </c>
      <c r="AM214" s="4"/>
      <c r="AN214" s="4"/>
    </row>
    <row r="215" ht="15.75" customHeight="1" spans="1:40">
      <c r="A215" s="4">
        <v>4</v>
      </c>
      <c r="B215" s="4" t="str">
        <f>IF(I215=0,"",VLOOKUP(J215,seriesName!A:B,2,TRUE))</f>
        <v>倪泰里</v>
      </c>
      <c r="C215" s="4" t="s">
        <v>340</v>
      </c>
      <c r="D215" s="28">
        <v>24</v>
      </c>
      <c r="E215" s="28">
        <v>4</v>
      </c>
      <c r="F215" s="28">
        <f>D215+VLOOKUP(E215,BuildupTable!L:O,4,FALSE)</f>
        <v>68</v>
      </c>
      <c r="G215" s="57">
        <v>42</v>
      </c>
      <c r="H215" s="28" t="s">
        <v>2522</v>
      </c>
      <c r="I215" s="28">
        <v>1</v>
      </c>
      <c r="J215" s="28">
        <v>42</v>
      </c>
      <c r="K215" s="28">
        <v>5007</v>
      </c>
      <c r="L215" s="28">
        <v>80</v>
      </c>
      <c r="M215" s="28">
        <v>2</v>
      </c>
      <c r="N215" s="28">
        <v>2000</v>
      </c>
      <c r="O215" s="28">
        <v>0</v>
      </c>
      <c r="P215" s="28">
        <v>2</v>
      </c>
      <c r="Q215" s="28">
        <v>0</v>
      </c>
      <c r="R215" s="28">
        <v>0</v>
      </c>
      <c r="S215" s="28">
        <v>3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58">
        <v>0</v>
      </c>
      <c r="Z215" s="58">
        <v>0</v>
      </c>
      <c r="AA215" s="58">
        <v>0</v>
      </c>
      <c r="AB215" s="28">
        <v>2</v>
      </c>
      <c r="AC215" s="28">
        <v>0</v>
      </c>
      <c r="AD215" s="28">
        <v>0</v>
      </c>
      <c r="AE215" s="28">
        <v>0</v>
      </c>
      <c r="AF215" s="28">
        <v>0</v>
      </c>
      <c r="AG215" s="28">
        <v>1</v>
      </c>
      <c r="AH215" s="28">
        <v>0</v>
      </c>
      <c r="AI215" s="28">
        <v>0</v>
      </c>
      <c r="AJ215" s="28">
        <v>0</v>
      </c>
      <c r="AK215" s="28">
        <v>0</v>
      </c>
      <c r="AL215" s="28" t="s">
        <v>2309</v>
      </c>
      <c r="AM215" s="4"/>
      <c r="AN215" s="4"/>
    </row>
    <row r="216" ht="15.75" customHeight="1" spans="1:40">
      <c r="A216" s="4">
        <v>5</v>
      </c>
      <c r="B216" s="4" t="str">
        <f>IF(I216=0,"",VLOOKUP(J216,seriesName!A:B,2,TRUE))</f>
        <v>倪泰里</v>
      </c>
      <c r="C216" s="4" t="s">
        <v>341</v>
      </c>
      <c r="D216" s="28">
        <v>24</v>
      </c>
      <c r="E216" s="28">
        <v>4</v>
      </c>
      <c r="F216" s="28">
        <f>D216+VLOOKUP(E216,BuildupTable!L:O,4,FALSE)</f>
        <v>68</v>
      </c>
      <c r="G216" s="57">
        <v>42</v>
      </c>
      <c r="H216" s="28" t="s">
        <v>2523</v>
      </c>
      <c r="I216" s="28">
        <v>1</v>
      </c>
      <c r="J216" s="28">
        <v>42</v>
      </c>
      <c r="K216" s="28">
        <v>5007</v>
      </c>
      <c r="L216" s="28">
        <v>80</v>
      </c>
      <c r="M216" s="28">
        <v>2</v>
      </c>
      <c r="N216" s="28">
        <v>2000</v>
      </c>
      <c r="O216" s="28">
        <v>0</v>
      </c>
      <c r="P216" s="28">
        <v>2</v>
      </c>
      <c r="Q216" s="28">
        <v>0</v>
      </c>
      <c r="R216" s="28">
        <v>0</v>
      </c>
      <c r="S216" s="28">
        <v>3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58">
        <v>0</v>
      </c>
      <c r="Z216" s="58">
        <v>0</v>
      </c>
      <c r="AA216" s="58">
        <v>0</v>
      </c>
      <c r="AB216" s="28">
        <v>65</v>
      </c>
      <c r="AC216" s="28">
        <v>2</v>
      </c>
      <c r="AD216" s="28">
        <v>0</v>
      </c>
      <c r="AE216" s="28">
        <v>0</v>
      </c>
      <c r="AF216" s="28">
        <v>0</v>
      </c>
      <c r="AG216" s="28">
        <v>1</v>
      </c>
      <c r="AH216" s="28">
        <v>1</v>
      </c>
      <c r="AI216" s="28">
        <v>0</v>
      </c>
      <c r="AJ216" s="28">
        <v>0</v>
      </c>
      <c r="AK216" s="28">
        <v>0</v>
      </c>
      <c r="AL216" s="28" t="s">
        <v>2309</v>
      </c>
      <c r="AM216" s="4"/>
      <c r="AN216" s="4"/>
    </row>
    <row r="217" ht="15.75" customHeight="1" spans="1:40">
      <c r="A217" s="4">
        <v>1</v>
      </c>
      <c r="B217" s="4" t="str">
        <f>IF(I217=0,"",VLOOKUP(J217,seriesName!A:B,2,TRUE))</f>
        <v>倪泰里・霸</v>
      </c>
      <c r="C217" s="4" t="s">
        <v>343</v>
      </c>
      <c r="D217" s="28">
        <v>52</v>
      </c>
      <c r="E217" s="28">
        <v>9</v>
      </c>
      <c r="F217" s="28">
        <f>D217+VLOOKUP(E217,BuildupTable!L:O,4,FALSE)</f>
        <v>82</v>
      </c>
      <c r="G217" s="57">
        <v>43</v>
      </c>
      <c r="H217" s="28" t="s">
        <v>2524</v>
      </c>
      <c r="I217" s="28">
        <v>1</v>
      </c>
      <c r="J217" s="28">
        <v>43</v>
      </c>
      <c r="K217" s="28">
        <v>10013</v>
      </c>
      <c r="L217" s="28">
        <v>80</v>
      </c>
      <c r="M217" s="28">
        <v>4</v>
      </c>
      <c r="N217" s="28">
        <v>7000</v>
      </c>
      <c r="O217" s="28">
        <v>0</v>
      </c>
      <c r="P217" s="28">
        <v>2</v>
      </c>
      <c r="Q217" s="28">
        <v>1</v>
      </c>
      <c r="R217" s="28">
        <v>1</v>
      </c>
      <c r="S217" s="28">
        <v>3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58">
        <v>1</v>
      </c>
      <c r="Z217" s="58">
        <v>0</v>
      </c>
      <c r="AA217" s="58">
        <v>0</v>
      </c>
      <c r="AB217" s="28">
        <v>23</v>
      </c>
      <c r="AC217" s="28">
        <v>24</v>
      </c>
      <c r="AD217" s="28">
        <v>104</v>
      </c>
      <c r="AE217" s="28">
        <v>0</v>
      </c>
      <c r="AF217" s="28">
        <v>0</v>
      </c>
      <c r="AG217" s="28">
        <v>2</v>
      </c>
      <c r="AH217" s="28">
        <v>2</v>
      </c>
      <c r="AI217" s="28">
        <v>1</v>
      </c>
      <c r="AJ217" s="28">
        <v>0</v>
      </c>
      <c r="AK217" s="28">
        <v>0</v>
      </c>
      <c r="AL217" s="28" t="s">
        <v>2309</v>
      </c>
      <c r="AM217" s="4"/>
      <c r="AN217" s="4"/>
    </row>
    <row r="218" ht="15.75" customHeight="1" spans="1:40">
      <c r="A218" s="4">
        <v>2</v>
      </c>
      <c r="B218" s="4" t="str">
        <f>IF(I218=0,"",VLOOKUP(J218,seriesName!A:B,2,TRUE))</f>
        <v>倪泰里・霸</v>
      </c>
      <c r="C218" s="4" t="s">
        <v>344</v>
      </c>
      <c r="D218" s="28">
        <v>52</v>
      </c>
      <c r="E218" s="28">
        <v>9</v>
      </c>
      <c r="F218" s="28">
        <f>D218+VLOOKUP(E218,BuildupTable!L:O,4,FALSE)</f>
        <v>82</v>
      </c>
      <c r="G218" s="57">
        <v>43</v>
      </c>
      <c r="H218" s="28" t="s">
        <v>2525</v>
      </c>
      <c r="I218" s="28">
        <v>1</v>
      </c>
      <c r="J218" s="28">
        <v>43</v>
      </c>
      <c r="K218" s="28">
        <v>10013</v>
      </c>
      <c r="L218" s="28">
        <v>80</v>
      </c>
      <c r="M218" s="28">
        <v>4</v>
      </c>
      <c r="N218" s="28">
        <v>7000</v>
      </c>
      <c r="O218" s="28">
        <v>0</v>
      </c>
      <c r="P218" s="28">
        <v>2</v>
      </c>
      <c r="Q218" s="28">
        <v>1</v>
      </c>
      <c r="R218" s="28">
        <v>1</v>
      </c>
      <c r="S218" s="28">
        <v>3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58">
        <v>1</v>
      </c>
      <c r="Z218" s="58">
        <v>0</v>
      </c>
      <c r="AA218" s="58">
        <v>0</v>
      </c>
      <c r="AB218" s="28">
        <v>23</v>
      </c>
      <c r="AC218" s="28">
        <v>24</v>
      </c>
      <c r="AD218" s="28">
        <v>65</v>
      </c>
      <c r="AE218" s="28">
        <v>2</v>
      </c>
      <c r="AF218" s="28">
        <v>0</v>
      </c>
      <c r="AG218" s="28">
        <v>1</v>
      </c>
      <c r="AH218" s="28">
        <v>1</v>
      </c>
      <c r="AI218" s="28">
        <v>1</v>
      </c>
      <c r="AJ218" s="28">
        <v>1</v>
      </c>
      <c r="AK218" s="28">
        <v>0</v>
      </c>
      <c r="AL218" s="28" t="s">
        <v>2309</v>
      </c>
      <c r="AM218" s="4"/>
      <c r="AN218" s="4"/>
    </row>
    <row r="219" ht="15.75" customHeight="1" spans="1:40">
      <c r="A219" s="4">
        <v>3</v>
      </c>
      <c r="B219" s="4" t="str">
        <f>IF(I219=0,"",VLOOKUP(J219,seriesName!A:B,2,TRUE))</f>
        <v>倪泰里・霸</v>
      </c>
      <c r="C219" s="4" t="s">
        <v>345</v>
      </c>
      <c r="D219" s="28">
        <v>52</v>
      </c>
      <c r="E219" s="28">
        <v>9</v>
      </c>
      <c r="F219" s="28">
        <f>D219+VLOOKUP(E219,BuildupTable!L:O,4,FALSE)</f>
        <v>82</v>
      </c>
      <c r="G219" s="57">
        <v>43</v>
      </c>
      <c r="H219" s="28" t="s">
        <v>2526</v>
      </c>
      <c r="I219" s="28">
        <v>1</v>
      </c>
      <c r="J219" s="28">
        <v>43</v>
      </c>
      <c r="K219" s="28">
        <v>10013</v>
      </c>
      <c r="L219" s="28">
        <v>80</v>
      </c>
      <c r="M219" s="28">
        <v>4</v>
      </c>
      <c r="N219" s="28">
        <v>7000</v>
      </c>
      <c r="O219" s="28">
        <v>0</v>
      </c>
      <c r="P219" s="28">
        <v>2</v>
      </c>
      <c r="Q219" s="28">
        <v>1</v>
      </c>
      <c r="R219" s="28">
        <v>1</v>
      </c>
      <c r="S219" s="28">
        <v>3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58">
        <v>0</v>
      </c>
      <c r="Z219" s="58">
        <v>1</v>
      </c>
      <c r="AA219" s="58">
        <v>0</v>
      </c>
      <c r="AB219" s="28">
        <v>65</v>
      </c>
      <c r="AC219" s="28">
        <v>104</v>
      </c>
      <c r="AD219" s="28">
        <v>0</v>
      </c>
      <c r="AE219" s="28">
        <v>0</v>
      </c>
      <c r="AF219" s="28">
        <v>0</v>
      </c>
      <c r="AG219" s="28">
        <v>1</v>
      </c>
      <c r="AH219" s="28">
        <v>1</v>
      </c>
      <c r="AI219" s="28">
        <v>0</v>
      </c>
      <c r="AJ219" s="28">
        <v>0</v>
      </c>
      <c r="AK219" s="28">
        <v>0</v>
      </c>
      <c r="AL219" s="28" t="s">
        <v>2309</v>
      </c>
      <c r="AM219" s="4"/>
      <c r="AN219" s="4"/>
    </row>
    <row r="220" ht="15.75" customHeight="1" spans="1:40">
      <c r="A220" s="4">
        <v>4</v>
      </c>
      <c r="B220" s="4" t="str">
        <f>IF(I220=0,"",VLOOKUP(J220,seriesName!A:B,2,TRUE))</f>
        <v>倪泰里・霸</v>
      </c>
      <c r="C220" s="4" t="s">
        <v>346</v>
      </c>
      <c r="D220" s="28">
        <v>52</v>
      </c>
      <c r="E220" s="28">
        <v>9</v>
      </c>
      <c r="F220" s="28">
        <f>D220+VLOOKUP(E220,BuildupTable!L:O,4,FALSE)</f>
        <v>82</v>
      </c>
      <c r="G220" s="57">
        <v>43</v>
      </c>
      <c r="H220" s="28" t="s">
        <v>2527</v>
      </c>
      <c r="I220" s="28">
        <v>1</v>
      </c>
      <c r="J220" s="28">
        <v>43</v>
      </c>
      <c r="K220" s="28">
        <v>10013</v>
      </c>
      <c r="L220" s="28">
        <v>80</v>
      </c>
      <c r="M220" s="28">
        <v>4</v>
      </c>
      <c r="N220" s="28">
        <v>7000</v>
      </c>
      <c r="O220" s="28">
        <v>0</v>
      </c>
      <c r="P220" s="28">
        <v>2</v>
      </c>
      <c r="Q220" s="28">
        <v>1</v>
      </c>
      <c r="R220" s="28">
        <v>1</v>
      </c>
      <c r="S220" s="28">
        <v>3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58">
        <v>1</v>
      </c>
      <c r="Z220" s="58">
        <v>0</v>
      </c>
      <c r="AA220" s="58">
        <v>0</v>
      </c>
      <c r="AB220" s="28">
        <v>2</v>
      </c>
      <c r="AC220" s="28">
        <v>104</v>
      </c>
      <c r="AD220" s="28">
        <v>0</v>
      </c>
      <c r="AE220" s="28">
        <v>0</v>
      </c>
      <c r="AF220" s="28">
        <v>0</v>
      </c>
      <c r="AG220" s="28">
        <v>2</v>
      </c>
      <c r="AH220" s="28">
        <v>1</v>
      </c>
      <c r="AI220" s="28">
        <v>0</v>
      </c>
      <c r="AJ220" s="28">
        <v>0</v>
      </c>
      <c r="AK220" s="28">
        <v>0</v>
      </c>
      <c r="AL220" s="28" t="s">
        <v>2309</v>
      </c>
      <c r="AM220" s="4"/>
      <c r="AN220" s="4"/>
    </row>
    <row r="221" ht="15.75" customHeight="1" spans="1:40">
      <c r="A221" s="4">
        <v>5</v>
      </c>
      <c r="B221" s="4" t="str">
        <f>IF(I221=0,"",VLOOKUP(J221,seriesName!A:B,2,TRUE))</f>
        <v>倪泰里・霸</v>
      </c>
      <c r="C221" s="4" t="s">
        <v>347</v>
      </c>
      <c r="D221" s="28">
        <v>52</v>
      </c>
      <c r="E221" s="28">
        <v>9</v>
      </c>
      <c r="F221" s="28">
        <f>D221+VLOOKUP(E221,BuildupTable!L:O,4,FALSE)</f>
        <v>82</v>
      </c>
      <c r="G221" s="57">
        <v>43</v>
      </c>
      <c r="H221" s="28" t="s">
        <v>2528</v>
      </c>
      <c r="I221" s="28">
        <v>1</v>
      </c>
      <c r="J221" s="28">
        <v>43</v>
      </c>
      <c r="K221" s="28">
        <v>10013</v>
      </c>
      <c r="L221" s="28">
        <v>80</v>
      </c>
      <c r="M221" s="28">
        <v>4</v>
      </c>
      <c r="N221" s="28">
        <v>7000</v>
      </c>
      <c r="O221" s="28">
        <v>0</v>
      </c>
      <c r="P221" s="28">
        <v>2</v>
      </c>
      <c r="Q221" s="28">
        <v>1</v>
      </c>
      <c r="R221" s="28">
        <v>1</v>
      </c>
      <c r="S221" s="28">
        <v>3</v>
      </c>
      <c r="T221" s="28">
        <v>0</v>
      </c>
      <c r="U221" s="28">
        <v>0</v>
      </c>
      <c r="V221" s="28">
        <v>0</v>
      </c>
      <c r="W221" s="28">
        <v>0</v>
      </c>
      <c r="X221" s="28">
        <v>0</v>
      </c>
      <c r="Y221" s="58">
        <v>2</v>
      </c>
      <c r="Z221" s="58">
        <v>0</v>
      </c>
      <c r="AA221" s="58">
        <v>0</v>
      </c>
      <c r="AB221" s="28">
        <v>65</v>
      </c>
      <c r="AC221" s="28">
        <v>2</v>
      </c>
      <c r="AD221" s="28">
        <v>0</v>
      </c>
      <c r="AE221" s="28">
        <v>0</v>
      </c>
      <c r="AF221" s="28">
        <v>0</v>
      </c>
      <c r="AG221" s="28">
        <v>1</v>
      </c>
      <c r="AH221" s="28">
        <v>1</v>
      </c>
      <c r="AI221" s="28">
        <v>0</v>
      </c>
      <c r="AJ221" s="28">
        <v>0</v>
      </c>
      <c r="AK221" s="28">
        <v>0</v>
      </c>
      <c r="AL221" s="28" t="s">
        <v>2309</v>
      </c>
      <c r="AM221" s="4"/>
      <c r="AN221" s="4"/>
    </row>
    <row r="222" ht="15.75" customHeight="1" spans="1:40">
      <c r="A222" s="4">
        <v>1</v>
      </c>
      <c r="B222" s="4" t="str">
        <f>IF(I222=0,"",VLOOKUP(J222,seriesName!A:B,2,TRUE))</f>
        <v>依巫</v>
      </c>
      <c r="C222" s="4" t="s">
        <v>349</v>
      </c>
      <c r="D222" s="28">
        <v>24</v>
      </c>
      <c r="E222" s="28">
        <v>4</v>
      </c>
      <c r="F222" s="28">
        <f>D222+VLOOKUP(E222,BuildupTable!L:O,4,FALSE)</f>
        <v>68</v>
      </c>
      <c r="G222" s="57">
        <v>44</v>
      </c>
      <c r="H222" s="28" t="s">
        <v>2529</v>
      </c>
      <c r="I222" s="28">
        <v>1</v>
      </c>
      <c r="J222" s="28">
        <v>44</v>
      </c>
      <c r="K222" s="28">
        <v>5006</v>
      </c>
      <c r="L222" s="28">
        <v>72</v>
      </c>
      <c r="M222" s="28">
        <v>2</v>
      </c>
      <c r="N222" s="28">
        <v>2000</v>
      </c>
      <c r="O222" s="28">
        <v>0</v>
      </c>
      <c r="P222" s="28">
        <v>2</v>
      </c>
      <c r="Q222" s="28">
        <v>0</v>
      </c>
      <c r="R222" s="28">
        <v>0</v>
      </c>
      <c r="S222" s="28">
        <v>3</v>
      </c>
      <c r="T222" s="28">
        <v>0</v>
      </c>
      <c r="U222" s="28">
        <v>0</v>
      </c>
      <c r="V222" s="28">
        <v>0</v>
      </c>
      <c r="W222" s="28">
        <v>0</v>
      </c>
      <c r="X222" s="28">
        <v>0</v>
      </c>
      <c r="Y222" s="58">
        <v>0</v>
      </c>
      <c r="Z222" s="58">
        <v>0</v>
      </c>
      <c r="AA222" s="58">
        <v>0</v>
      </c>
      <c r="AB222" s="28">
        <v>60</v>
      </c>
      <c r="AC222" s="28">
        <v>90</v>
      </c>
      <c r="AD222" s="28">
        <v>0</v>
      </c>
      <c r="AE222" s="28">
        <v>0</v>
      </c>
      <c r="AF222" s="28">
        <v>0</v>
      </c>
      <c r="AG222" s="28">
        <v>1</v>
      </c>
      <c r="AH222" s="28">
        <v>1</v>
      </c>
      <c r="AI222" s="28">
        <v>0</v>
      </c>
      <c r="AJ222" s="28">
        <v>0</v>
      </c>
      <c r="AK222" s="28">
        <v>0</v>
      </c>
      <c r="AL222" s="28" t="s">
        <v>2309</v>
      </c>
      <c r="AM222" s="4"/>
      <c r="AN222" s="4"/>
    </row>
    <row r="223" ht="15.75" customHeight="1" spans="1:40">
      <c r="A223" s="4">
        <v>2</v>
      </c>
      <c r="B223" s="4" t="str">
        <f>IF(I223=0,"",VLOOKUP(J223,seriesName!A:B,2,TRUE))</f>
        <v>依巫</v>
      </c>
      <c r="C223" s="4" t="s">
        <v>350</v>
      </c>
      <c r="D223" s="28">
        <v>24</v>
      </c>
      <c r="E223" s="28">
        <v>4</v>
      </c>
      <c r="F223" s="28">
        <f>D223+VLOOKUP(E223,BuildupTable!L:O,4,FALSE)</f>
        <v>68</v>
      </c>
      <c r="G223" s="57">
        <v>44</v>
      </c>
      <c r="H223" s="28" t="s">
        <v>2530</v>
      </c>
      <c r="I223" s="28">
        <v>1</v>
      </c>
      <c r="J223" s="28">
        <v>44</v>
      </c>
      <c r="K223" s="28">
        <v>5006</v>
      </c>
      <c r="L223" s="28">
        <v>72</v>
      </c>
      <c r="M223" s="28">
        <v>2</v>
      </c>
      <c r="N223" s="28">
        <v>2000</v>
      </c>
      <c r="O223" s="28">
        <v>0</v>
      </c>
      <c r="P223" s="28">
        <v>2</v>
      </c>
      <c r="Q223" s="28">
        <v>0</v>
      </c>
      <c r="R223" s="28">
        <v>0</v>
      </c>
      <c r="S223" s="28">
        <v>3</v>
      </c>
      <c r="T223" s="28">
        <v>0</v>
      </c>
      <c r="U223" s="28">
        <v>0</v>
      </c>
      <c r="V223" s="28">
        <v>0</v>
      </c>
      <c r="W223" s="28">
        <v>0</v>
      </c>
      <c r="X223" s="28">
        <v>0</v>
      </c>
      <c r="Y223" s="58">
        <v>0</v>
      </c>
      <c r="Z223" s="58">
        <v>0</v>
      </c>
      <c r="AA223" s="58">
        <v>0</v>
      </c>
      <c r="AB223" s="28">
        <v>89</v>
      </c>
      <c r="AC223" s="28">
        <v>0</v>
      </c>
      <c r="AD223" s="28">
        <v>0</v>
      </c>
      <c r="AE223" s="28">
        <v>0</v>
      </c>
      <c r="AF223" s="28">
        <v>0</v>
      </c>
      <c r="AG223" s="28">
        <v>1</v>
      </c>
      <c r="AH223" s="28">
        <v>0</v>
      </c>
      <c r="AI223" s="28">
        <v>0</v>
      </c>
      <c r="AJ223" s="28">
        <v>0</v>
      </c>
      <c r="AK223" s="28">
        <v>0</v>
      </c>
      <c r="AL223" s="28" t="s">
        <v>2309</v>
      </c>
      <c r="AM223" s="4"/>
      <c r="AN223" s="4"/>
    </row>
    <row r="224" ht="15.75" customHeight="1" spans="1:40">
      <c r="A224" s="4">
        <v>3</v>
      </c>
      <c r="B224" s="4" t="str">
        <f>IF(I224=0,"",VLOOKUP(J224,seriesName!A:B,2,TRUE))</f>
        <v>依巫</v>
      </c>
      <c r="C224" s="4" t="s">
        <v>351</v>
      </c>
      <c r="D224" s="28">
        <v>24</v>
      </c>
      <c r="E224" s="28">
        <v>4</v>
      </c>
      <c r="F224" s="28">
        <f>D224+VLOOKUP(E224,BuildupTable!L:O,4,FALSE)</f>
        <v>68</v>
      </c>
      <c r="G224" s="57">
        <v>44</v>
      </c>
      <c r="H224" s="28" t="s">
        <v>2531</v>
      </c>
      <c r="I224" s="28">
        <v>1</v>
      </c>
      <c r="J224" s="28">
        <v>44</v>
      </c>
      <c r="K224" s="28">
        <v>5006</v>
      </c>
      <c r="L224" s="28">
        <v>72</v>
      </c>
      <c r="M224" s="28">
        <v>2</v>
      </c>
      <c r="N224" s="28">
        <v>2000</v>
      </c>
      <c r="O224" s="28">
        <v>0</v>
      </c>
      <c r="P224" s="28">
        <v>2</v>
      </c>
      <c r="Q224" s="28">
        <v>0</v>
      </c>
      <c r="R224" s="28">
        <v>0</v>
      </c>
      <c r="S224" s="28">
        <v>3</v>
      </c>
      <c r="T224" s="28">
        <v>0</v>
      </c>
      <c r="U224" s="28">
        <v>0</v>
      </c>
      <c r="V224" s="28">
        <v>0</v>
      </c>
      <c r="W224" s="28">
        <v>0</v>
      </c>
      <c r="X224" s="28">
        <v>0</v>
      </c>
      <c r="Y224" s="58">
        <v>0</v>
      </c>
      <c r="Z224" s="58">
        <v>0</v>
      </c>
      <c r="AA224" s="58">
        <v>0</v>
      </c>
      <c r="AB224" s="28">
        <v>89</v>
      </c>
      <c r="AC224" s="28">
        <v>0</v>
      </c>
      <c r="AD224" s="28">
        <v>0</v>
      </c>
      <c r="AE224" s="28">
        <v>0</v>
      </c>
      <c r="AF224" s="28">
        <v>0</v>
      </c>
      <c r="AG224" s="28">
        <v>1</v>
      </c>
      <c r="AH224" s="28">
        <v>0</v>
      </c>
      <c r="AI224" s="28">
        <v>0</v>
      </c>
      <c r="AJ224" s="28">
        <v>0</v>
      </c>
      <c r="AK224" s="28">
        <v>0</v>
      </c>
      <c r="AL224" s="28" t="s">
        <v>2309</v>
      </c>
      <c r="AM224" s="4"/>
      <c r="AN224" s="4"/>
    </row>
    <row r="225" ht="15.75" customHeight="1" spans="1:40">
      <c r="A225" s="4">
        <v>4</v>
      </c>
      <c r="B225" s="4" t="str">
        <f>IF(I225=0,"",VLOOKUP(J225,seriesName!A:B,2,TRUE))</f>
        <v>依巫</v>
      </c>
      <c r="C225" s="4" t="s">
        <v>352</v>
      </c>
      <c r="D225" s="28">
        <v>24</v>
      </c>
      <c r="E225" s="28">
        <v>4</v>
      </c>
      <c r="F225" s="28">
        <f>D225+VLOOKUP(E225,BuildupTable!L:O,4,FALSE)</f>
        <v>68</v>
      </c>
      <c r="G225" s="57">
        <v>44</v>
      </c>
      <c r="H225" s="28" t="s">
        <v>2532</v>
      </c>
      <c r="I225" s="28">
        <v>1</v>
      </c>
      <c r="J225" s="28">
        <v>44</v>
      </c>
      <c r="K225" s="28">
        <v>5006</v>
      </c>
      <c r="L225" s="28">
        <v>72</v>
      </c>
      <c r="M225" s="28">
        <v>2</v>
      </c>
      <c r="N225" s="28">
        <v>2000</v>
      </c>
      <c r="O225" s="28">
        <v>0</v>
      </c>
      <c r="P225" s="28">
        <v>2</v>
      </c>
      <c r="Q225" s="28">
        <v>0</v>
      </c>
      <c r="R225" s="28">
        <v>0</v>
      </c>
      <c r="S225" s="28">
        <v>3</v>
      </c>
      <c r="T225" s="28">
        <v>0</v>
      </c>
      <c r="U225" s="28">
        <v>0</v>
      </c>
      <c r="V225" s="28">
        <v>0</v>
      </c>
      <c r="W225" s="28">
        <v>0</v>
      </c>
      <c r="X225" s="28">
        <v>0</v>
      </c>
      <c r="Y225" s="58">
        <v>0</v>
      </c>
      <c r="Z225" s="58">
        <v>0</v>
      </c>
      <c r="AA225" s="58">
        <v>0</v>
      </c>
      <c r="AB225" s="28">
        <v>60</v>
      </c>
      <c r="AC225" s="28">
        <v>0</v>
      </c>
      <c r="AD225" s="28">
        <v>0</v>
      </c>
      <c r="AE225" s="28">
        <v>0</v>
      </c>
      <c r="AF225" s="28">
        <v>0</v>
      </c>
      <c r="AG225" s="28">
        <v>1</v>
      </c>
      <c r="AH225" s="28">
        <v>0</v>
      </c>
      <c r="AI225" s="28">
        <v>0</v>
      </c>
      <c r="AJ225" s="28">
        <v>0</v>
      </c>
      <c r="AK225" s="28">
        <v>0</v>
      </c>
      <c r="AL225" s="28" t="s">
        <v>2309</v>
      </c>
      <c r="AM225" s="4"/>
      <c r="AN225" s="4"/>
    </row>
    <row r="226" ht="15.75" customHeight="1" spans="1:40">
      <c r="A226" s="4">
        <v>5</v>
      </c>
      <c r="B226" s="4" t="str">
        <f>IF(I226=0,"",VLOOKUP(J226,seriesName!A:B,2,TRUE))</f>
        <v>依巫</v>
      </c>
      <c r="C226" s="4" t="s">
        <v>353</v>
      </c>
      <c r="D226" s="28">
        <v>24</v>
      </c>
      <c r="E226" s="28">
        <v>4</v>
      </c>
      <c r="F226" s="28">
        <f>D226+VLOOKUP(E226,BuildupTable!L:O,4,FALSE)</f>
        <v>68</v>
      </c>
      <c r="G226" s="57">
        <v>44</v>
      </c>
      <c r="H226" s="28" t="s">
        <v>2533</v>
      </c>
      <c r="I226" s="28">
        <v>1</v>
      </c>
      <c r="J226" s="28">
        <v>44</v>
      </c>
      <c r="K226" s="28">
        <v>5006</v>
      </c>
      <c r="L226" s="28">
        <v>72</v>
      </c>
      <c r="M226" s="28">
        <v>2</v>
      </c>
      <c r="N226" s="28">
        <v>2000</v>
      </c>
      <c r="O226" s="28">
        <v>0</v>
      </c>
      <c r="P226" s="28">
        <v>2</v>
      </c>
      <c r="Q226" s="28">
        <v>0</v>
      </c>
      <c r="R226" s="28">
        <v>0</v>
      </c>
      <c r="S226" s="28">
        <v>3</v>
      </c>
      <c r="T226" s="28">
        <v>0</v>
      </c>
      <c r="U226" s="28">
        <v>0</v>
      </c>
      <c r="V226" s="28">
        <v>0</v>
      </c>
      <c r="W226" s="28">
        <v>0</v>
      </c>
      <c r="X226" s="28">
        <v>0</v>
      </c>
      <c r="Y226" s="58">
        <v>0</v>
      </c>
      <c r="Z226" s="58">
        <v>0</v>
      </c>
      <c r="AA226" s="58">
        <v>0</v>
      </c>
      <c r="AB226" s="28">
        <v>89</v>
      </c>
      <c r="AC226" s="28">
        <v>0</v>
      </c>
      <c r="AD226" s="28">
        <v>0</v>
      </c>
      <c r="AE226" s="28">
        <v>0</v>
      </c>
      <c r="AF226" s="28">
        <v>0</v>
      </c>
      <c r="AG226" s="28">
        <v>1</v>
      </c>
      <c r="AH226" s="28">
        <v>0</v>
      </c>
      <c r="AI226" s="28">
        <v>0</v>
      </c>
      <c r="AJ226" s="28">
        <v>0</v>
      </c>
      <c r="AK226" s="28">
        <v>0</v>
      </c>
      <c r="AL226" s="28" t="s">
        <v>2309</v>
      </c>
      <c r="AM226" s="4"/>
      <c r="AN226" s="4"/>
    </row>
    <row r="227" ht="15.75" customHeight="1" spans="1:40">
      <c r="A227" s="4">
        <v>1</v>
      </c>
      <c r="B227" s="4" t="str">
        <f>IF(I227=0,"",VLOOKUP(J227,seriesName!A:B,2,TRUE))</f>
        <v>依巫・祈</v>
      </c>
      <c r="C227" s="4" t="s">
        <v>355</v>
      </c>
      <c r="D227" s="28">
        <v>52</v>
      </c>
      <c r="E227" s="28">
        <v>9</v>
      </c>
      <c r="F227" s="28">
        <f>D227+VLOOKUP(E227,BuildupTable!L:O,4,FALSE)</f>
        <v>82</v>
      </c>
      <c r="G227" s="57">
        <v>45</v>
      </c>
      <c r="H227" s="28" t="s">
        <v>2534</v>
      </c>
      <c r="I227" s="28">
        <v>1</v>
      </c>
      <c r="J227" s="28">
        <v>45</v>
      </c>
      <c r="K227" s="28">
        <v>10012</v>
      </c>
      <c r="L227" s="28">
        <v>72</v>
      </c>
      <c r="M227" s="28">
        <v>4</v>
      </c>
      <c r="N227" s="28">
        <v>7000</v>
      </c>
      <c r="O227" s="28">
        <v>0</v>
      </c>
      <c r="P227" s="28">
        <v>2</v>
      </c>
      <c r="Q227" s="28">
        <v>1</v>
      </c>
      <c r="R227" s="28">
        <v>1</v>
      </c>
      <c r="S227" s="28">
        <v>3</v>
      </c>
      <c r="T227" s="28">
        <v>0</v>
      </c>
      <c r="U227" s="28">
        <v>0</v>
      </c>
      <c r="V227" s="28">
        <v>0</v>
      </c>
      <c r="W227" s="28">
        <v>0</v>
      </c>
      <c r="X227" s="28">
        <v>0</v>
      </c>
      <c r="Y227" s="58">
        <v>1</v>
      </c>
      <c r="Z227" s="58">
        <v>0</v>
      </c>
      <c r="AA227" s="58">
        <v>0</v>
      </c>
      <c r="AB227" s="28">
        <v>60</v>
      </c>
      <c r="AC227" s="28">
        <v>90</v>
      </c>
      <c r="AD227" s="28">
        <v>84</v>
      </c>
      <c r="AE227" s="28">
        <v>0</v>
      </c>
      <c r="AF227" s="28">
        <v>0</v>
      </c>
      <c r="AG227" s="28">
        <v>1</v>
      </c>
      <c r="AH227" s="28">
        <v>1</v>
      </c>
      <c r="AI227" s="28">
        <v>1</v>
      </c>
      <c r="AJ227" s="28">
        <v>0</v>
      </c>
      <c r="AK227" s="28">
        <v>0</v>
      </c>
      <c r="AL227" s="28" t="s">
        <v>2309</v>
      </c>
      <c r="AM227" s="4"/>
      <c r="AN227" s="4"/>
    </row>
    <row r="228" ht="15.75" customHeight="1" spans="1:40">
      <c r="A228" s="4">
        <v>2</v>
      </c>
      <c r="B228" s="4" t="str">
        <f>IF(I228=0,"",VLOOKUP(J228,seriesName!A:B,2,TRUE))</f>
        <v>依巫・祈</v>
      </c>
      <c r="C228" s="4" t="s">
        <v>356</v>
      </c>
      <c r="D228" s="28">
        <v>52</v>
      </c>
      <c r="E228" s="28">
        <v>9</v>
      </c>
      <c r="F228" s="28">
        <f>D228+VLOOKUP(E228,BuildupTable!L:O,4,FALSE)</f>
        <v>82</v>
      </c>
      <c r="G228" s="57">
        <v>45</v>
      </c>
      <c r="H228" s="28" t="s">
        <v>2535</v>
      </c>
      <c r="I228" s="28">
        <v>1</v>
      </c>
      <c r="J228" s="28">
        <v>45</v>
      </c>
      <c r="K228" s="28">
        <v>10012</v>
      </c>
      <c r="L228" s="28">
        <v>72</v>
      </c>
      <c r="M228" s="28">
        <v>4</v>
      </c>
      <c r="N228" s="28">
        <v>7000</v>
      </c>
      <c r="O228" s="28">
        <v>0</v>
      </c>
      <c r="P228" s="28">
        <v>2</v>
      </c>
      <c r="Q228" s="28">
        <v>1</v>
      </c>
      <c r="R228" s="28">
        <v>1</v>
      </c>
      <c r="S228" s="28">
        <v>3</v>
      </c>
      <c r="T228" s="28">
        <v>0</v>
      </c>
      <c r="U228" s="28">
        <v>0</v>
      </c>
      <c r="V228" s="28">
        <v>0</v>
      </c>
      <c r="W228" s="28">
        <v>0</v>
      </c>
      <c r="X228" s="28">
        <v>0</v>
      </c>
      <c r="Y228" s="58">
        <v>2</v>
      </c>
      <c r="Z228" s="58">
        <v>0</v>
      </c>
      <c r="AA228" s="58">
        <v>0</v>
      </c>
      <c r="AB228" s="28">
        <v>89</v>
      </c>
      <c r="AC228" s="28">
        <v>84</v>
      </c>
      <c r="AD228" s="28">
        <v>0</v>
      </c>
      <c r="AE228" s="28">
        <v>0</v>
      </c>
      <c r="AF228" s="28">
        <v>0</v>
      </c>
      <c r="AG228" s="28">
        <v>1</v>
      </c>
      <c r="AH228" s="28">
        <v>1</v>
      </c>
      <c r="AI228" s="28">
        <v>0</v>
      </c>
      <c r="AJ228" s="28">
        <v>0</v>
      </c>
      <c r="AK228" s="28">
        <v>0</v>
      </c>
      <c r="AL228" s="28" t="s">
        <v>2309</v>
      </c>
      <c r="AM228" s="4"/>
      <c r="AN228" s="4"/>
    </row>
    <row r="229" ht="15.75" customHeight="1" spans="1:40">
      <c r="A229" s="4">
        <v>3</v>
      </c>
      <c r="B229" s="4" t="str">
        <f>IF(I229=0,"",VLOOKUP(J229,seriesName!A:B,2,TRUE))</f>
        <v>依巫・祈</v>
      </c>
      <c r="C229" s="4" t="s">
        <v>357</v>
      </c>
      <c r="D229" s="28">
        <v>52</v>
      </c>
      <c r="E229" s="28">
        <v>9</v>
      </c>
      <c r="F229" s="28">
        <f>D229+VLOOKUP(E229,BuildupTable!L:O,4,FALSE)</f>
        <v>82</v>
      </c>
      <c r="G229" s="57">
        <v>45</v>
      </c>
      <c r="H229" s="28" t="s">
        <v>2536</v>
      </c>
      <c r="I229" s="28">
        <v>1</v>
      </c>
      <c r="J229" s="28">
        <v>45</v>
      </c>
      <c r="K229" s="28">
        <v>10012</v>
      </c>
      <c r="L229" s="28">
        <v>72</v>
      </c>
      <c r="M229" s="28">
        <v>4</v>
      </c>
      <c r="N229" s="28">
        <v>7000</v>
      </c>
      <c r="O229" s="28">
        <v>0</v>
      </c>
      <c r="P229" s="28">
        <v>2</v>
      </c>
      <c r="Q229" s="28">
        <v>1</v>
      </c>
      <c r="R229" s="28">
        <v>1</v>
      </c>
      <c r="S229" s="28">
        <v>3</v>
      </c>
      <c r="T229" s="28">
        <v>0</v>
      </c>
      <c r="U229" s="28">
        <v>0</v>
      </c>
      <c r="V229" s="28">
        <v>0</v>
      </c>
      <c r="W229" s="28">
        <v>0</v>
      </c>
      <c r="X229" s="28">
        <v>0</v>
      </c>
      <c r="Y229" s="58">
        <v>0</v>
      </c>
      <c r="Z229" s="58">
        <v>0</v>
      </c>
      <c r="AA229" s="58">
        <v>1</v>
      </c>
      <c r="AB229" s="28">
        <v>89</v>
      </c>
      <c r="AC229" s="28">
        <v>0</v>
      </c>
      <c r="AD229" s="28">
        <v>0</v>
      </c>
      <c r="AE229" s="28">
        <v>0</v>
      </c>
      <c r="AF229" s="28">
        <v>0</v>
      </c>
      <c r="AG229" s="28">
        <v>1</v>
      </c>
      <c r="AH229" s="28">
        <v>0</v>
      </c>
      <c r="AI229" s="28">
        <v>0</v>
      </c>
      <c r="AJ229" s="28">
        <v>0</v>
      </c>
      <c r="AK229" s="28">
        <v>0</v>
      </c>
      <c r="AL229" s="28" t="s">
        <v>2309</v>
      </c>
      <c r="AM229" s="4"/>
      <c r="AN229" s="4"/>
    </row>
    <row r="230" ht="15.75" customHeight="1" spans="1:40">
      <c r="A230" s="4">
        <v>4</v>
      </c>
      <c r="B230" s="4" t="str">
        <f>IF(I230=0,"",VLOOKUP(J230,seriesName!A:B,2,TRUE))</f>
        <v>依巫・祈</v>
      </c>
      <c r="C230" s="4" t="s">
        <v>358</v>
      </c>
      <c r="D230" s="28">
        <v>52</v>
      </c>
      <c r="E230" s="28">
        <v>9</v>
      </c>
      <c r="F230" s="28">
        <f>D230+VLOOKUP(E230,BuildupTable!L:O,4,FALSE)</f>
        <v>82</v>
      </c>
      <c r="G230" s="57">
        <v>45</v>
      </c>
      <c r="H230" s="28" t="s">
        <v>2537</v>
      </c>
      <c r="I230" s="28">
        <v>1</v>
      </c>
      <c r="J230" s="28">
        <v>45</v>
      </c>
      <c r="K230" s="28">
        <v>10012</v>
      </c>
      <c r="L230" s="28">
        <v>72</v>
      </c>
      <c r="M230" s="28">
        <v>4</v>
      </c>
      <c r="N230" s="28">
        <v>7000</v>
      </c>
      <c r="O230" s="28">
        <v>0</v>
      </c>
      <c r="P230" s="28">
        <v>2</v>
      </c>
      <c r="Q230" s="28">
        <v>1</v>
      </c>
      <c r="R230" s="28">
        <v>1</v>
      </c>
      <c r="S230" s="28">
        <v>3</v>
      </c>
      <c r="T230" s="28">
        <v>0</v>
      </c>
      <c r="U230" s="28">
        <v>0</v>
      </c>
      <c r="V230" s="28">
        <v>0</v>
      </c>
      <c r="W230" s="28">
        <v>0</v>
      </c>
      <c r="X230" s="28">
        <v>0</v>
      </c>
      <c r="Y230" s="58">
        <v>0</v>
      </c>
      <c r="Z230" s="58">
        <v>1</v>
      </c>
      <c r="AA230" s="58">
        <v>0</v>
      </c>
      <c r="AB230" s="28">
        <v>60</v>
      </c>
      <c r="AC230" s="28">
        <v>90</v>
      </c>
      <c r="AD230" s="28">
        <v>0</v>
      </c>
      <c r="AE230" s="28">
        <v>0</v>
      </c>
      <c r="AF230" s="28">
        <v>0</v>
      </c>
      <c r="AG230" s="28">
        <v>1</v>
      </c>
      <c r="AH230" s="28">
        <v>1</v>
      </c>
      <c r="AI230" s="28">
        <v>0</v>
      </c>
      <c r="AJ230" s="28">
        <v>0</v>
      </c>
      <c r="AK230" s="28">
        <v>0</v>
      </c>
      <c r="AL230" s="28" t="s">
        <v>2309</v>
      </c>
      <c r="AM230" s="4"/>
      <c r="AN230" s="4"/>
    </row>
    <row r="231" ht="15.75" customHeight="1" spans="1:40">
      <c r="A231" s="4">
        <v>5</v>
      </c>
      <c r="B231" s="4" t="str">
        <f>IF(I231=0,"",VLOOKUP(J231,seriesName!A:B,2,TRUE))</f>
        <v>依巫・祈</v>
      </c>
      <c r="C231" s="4" t="s">
        <v>359</v>
      </c>
      <c r="D231" s="28">
        <v>52</v>
      </c>
      <c r="E231" s="28">
        <v>9</v>
      </c>
      <c r="F231" s="28">
        <f>D231+VLOOKUP(E231,BuildupTable!L:O,4,FALSE)</f>
        <v>82</v>
      </c>
      <c r="G231" s="57">
        <v>45</v>
      </c>
      <c r="H231" s="28" t="s">
        <v>2538</v>
      </c>
      <c r="I231" s="28">
        <v>1</v>
      </c>
      <c r="J231" s="28">
        <v>45</v>
      </c>
      <c r="K231" s="28">
        <v>10012</v>
      </c>
      <c r="L231" s="28">
        <v>72</v>
      </c>
      <c r="M231" s="28">
        <v>4</v>
      </c>
      <c r="N231" s="28">
        <v>7000</v>
      </c>
      <c r="O231" s="28">
        <v>0</v>
      </c>
      <c r="P231" s="28">
        <v>2</v>
      </c>
      <c r="Q231" s="28">
        <v>1</v>
      </c>
      <c r="R231" s="28">
        <v>1</v>
      </c>
      <c r="S231" s="28">
        <v>3</v>
      </c>
      <c r="T231" s="28">
        <v>0</v>
      </c>
      <c r="U231" s="28">
        <v>0</v>
      </c>
      <c r="V231" s="28">
        <v>0</v>
      </c>
      <c r="W231" s="28">
        <v>0</v>
      </c>
      <c r="X231" s="28">
        <v>0</v>
      </c>
      <c r="Y231" s="58">
        <v>1</v>
      </c>
      <c r="Z231" s="58">
        <v>0</v>
      </c>
      <c r="AA231" s="58">
        <v>0</v>
      </c>
      <c r="AB231" s="28">
        <v>89</v>
      </c>
      <c r="AC231" s="28">
        <v>90</v>
      </c>
      <c r="AD231" s="28">
        <v>84</v>
      </c>
      <c r="AE231" s="28">
        <v>0</v>
      </c>
      <c r="AF231" s="28">
        <v>0</v>
      </c>
      <c r="AG231" s="28">
        <v>1</v>
      </c>
      <c r="AH231" s="28">
        <v>1</v>
      </c>
      <c r="AI231" s="28">
        <v>1</v>
      </c>
      <c r="AJ231" s="28">
        <v>0</v>
      </c>
      <c r="AK231" s="28">
        <v>0</v>
      </c>
      <c r="AL231" s="28" t="s">
        <v>2309</v>
      </c>
      <c r="AM231" s="4"/>
      <c r="AN231" s="4"/>
    </row>
    <row r="232" ht="15.75" customHeight="1" spans="1:40">
      <c r="A232" s="4">
        <v>1</v>
      </c>
      <c r="B232" s="4" t="str">
        <f>IF(I232=0,"",VLOOKUP(J232,seriesName!A:B,2,TRUE))</f>
        <v>贝壳</v>
      </c>
      <c r="C232" s="4" t="s">
        <v>361</v>
      </c>
      <c r="D232" s="28">
        <v>12</v>
      </c>
      <c r="E232" s="28">
        <v>2</v>
      </c>
      <c r="F232" s="28">
        <f>D232+VLOOKUP(E232,BuildupTable!L:O,4,FALSE)</f>
        <v>64</v>
      </c>
      <c r="G232" s="57">
        <v>46</v>
      </c>
      <c r="H232" s="28" t="s">
        <v>2539</v>
      </c>
      <c r="I232" s="28">
        <v>1</v>
      </c>
      <c r="J232" s="28">
        <v>46</v>
      </c>
      <c r="K232" s="28">
        <v>3007</v>
      </c>
      <c r="L232" s="28">
        <v>73</v>
      </c>
      <c r="M232" s="28">
        <v>1</v>
      </c>
      <c r="N232" s="28">
        <v>500</v>
      </c>
      <c r="O232" s="28">
        <v>0</v>
      </c>
      <c r="P232" s="28">
        <v>2</v>
      </c>
      <c r="Q232" s="28">
        <v>0</v>
      </c>
      <c r="R232" s="28">
        <v>0</v>
      </c>
      <c r="S232" s="28">
        <v>0</v>
      </c>
      <c r="T232" s="28">
        <v>2</v>
      </c>
      <c r="U232" s="28">
        <v>-1</v>
      </c>
      <c r="V232" s="28">
        <v>1</v>
      </c>
      <c r="W232" s="28">
        <v>0</v>
      </c>
      <c r="X232" s="28">
        <v>0</v>
      </c>
      <c r="Y232" s="58">
        <v>0</v>
      </c>
      <c r="Z232" s="58">
        <v>0</v>
      </c>
      <c r="AA232" s="58">
        <v>0</v>
      </c>
      <c r="AB232" s="28">
        <v>68</v>
      </c>
      <c r="AC232" s="28">
        <v>0</v>
      </c>
      <c r="AD232" s="28">
        <v>0</v>
      </c>
      <c r="AE232" s="28">
        <v>0</v>
      </c>
      <c r="AF232" s="28">
        <v>0</v>
      </c>
      <c r="AG232" s="28">
        <v>1</v>
      </c>
      <c r="AH232" s="28">
        <v>0</v>
      </c>
      <c r="AI232" s="28">
        <v>0</v>
      </c>
      <c r="AJ232" s="28">
        <v>0</v>
      </c>
      <c r="AK232" s="28">
        <v>0</v>
      </c>
      <c r="AL232" s="28" t="s">
        <v>2309</v>
      </c>
      <c r="AM232" s="4"/>
      <c r="AN232" s="4"/>
    </row>
    <row r="233" ht="15.75" customHeight="1" spans="1:40">
      <c r="A233" s="4">
        <v>2</v>
      </c>
      <c r="B233" s="4" t="str">
        <f>IF(I233=0,"",VLOOKUP(J233,seriesName!A:B,2,TRUE))</f>
        <v>贝壳</v>
      </c>
      <c r="C233" s="4" t="s">
        <v>364</v>
      </c>
      <c r="D233" s="28">
        <v>12</v>
      </c>
      <c r="E233" s="28">
        <v>2</v>
      </c>
      <c r="F233" s="28">
        <f>D233+VLOOKUP(E233,BuildupTable!L:O,4,FALSE)</f>
        <v>64</v>
      </c>
      <c r="G233" s="57">
        <v>46</v>
      </c>
      <c r="H233" s="28" t="s">
        <v>2540</v>
      </c>
      <c r="I233" s="28">
        <v>1</v>
      </c>
      <c r="J233" s="28">
        <v>46</v>
      </c>
      <c r="K233" s="28">
        <v>3007</v>
      </c>
      <c r="L233" s="28">
        <v>73</v>
      </c>
      <c r="M233" s="28">
        <v>1</v>
      </c>
      <c r="N233" s="28">
        <v>500</v>
      </c>
      <c r="O233" s="28">
        <v>0</v>
      </c>
      <c r="P233" s="28">
        <v>2</v>
      </c>
      <c r="Q233" s="28">
        <v>0</v>
      </c>
      <c r="R233" s="28">
        <v>0</v>
      </c>
      <c r="S233" s="28">
        <v>0</v>
      </c>
      <c r="T233" s="28">
        <v>2</v>
      </c>
      <c r="U233" s="28">
        <v>-1</v>
      </c>
      <c r="V233" s="28">
        <v>1</v>
      </c>
      <c r="W233" s="28">
        <v>0</v>
      </c>
      <c r="X233" s="28">
        <v>0</v>
      </c>
      <c r="Y233" s="58">
        <v>0</v>
      </c>
      <c r="Z233" s="58">
        <v>0</v>
      </c>
      <c r="AA233" s="58">
        <v>0</v>
      </c>
      <c r="AB233" s="28">
        <v>52</v>
      </c>
      <c r="AC233" s="28">
        <v>0</v>
      </c>
      <c r="AD233" s="28">
        <v>0</v>
      </c>
      <c r="AE233" s="28">
        <v>0</v>
      </c>
      <c r="AF233" s="28">
        <v>0</v>
      </c>
      <c r="AG233" s="28">
        <v>1</v>
      </c>
      <c r="AH233" s="28">
        <v>0</v>
      </c>
      <c r="AI233" s="28">
        <v>0</v>
      </c>
      <c r="AJ233" s="28">
        <v>0</v>
      </c>
      <c r="AK233" s="28">
        <v>0</v>
      </c>
      <c r="AL233" s="28" t="s">
        <v>2309</v>
      </c>
      <c r="AM233" s="4"/>
      <c r="AN233" s="4"/>
    </row>
    <row r="234" ht="15.75" customHeight="1" spans="1:40">
      <c r="A234" s="4">
        <v>3</v>
      </c>
      <c r="B234" s="4" t="str">
        <f>IF(I234=0,"",VLOOKUP(J234,seriesName!A:B,2,TRUE))</f>
        <v>贝壳</v>
      </c>
      <c r="C234" s="4" t="s">
        <v>365</v>
      </c>
      <c r="D234" s="28">
        <v>12</v>
      </c>
      <c r="E234" s="28">
        <v>2</v>
      </c>
      <c r="F234" s="28">
        <f>D234+VLOOKUP(E234,BuildupTable!L:O,4,FALSE)</f>
        <v>64</v>
      </c>
      <c r="G234" s="57">
        <v>46</v>
      </c>
      <c r="H234" s="28" t="s">
        <v>2541</v>
      </c>
      <c r="I234" s="28">
        <v>1</v>
      </c>
      <c r="J234" s="28">
        <v>46</v>
      </c>
      <c r="K234" s="28">
        <v>3007</v>
      </c>
      <c r="L234" s="28">
        <v>73</v>
      </c>
      <c r="M234" s="28">
        <v>1</v>
      </c>
      <c r="N234" s="28">
        <v>500</v>
      </c>
      <c r="O234" s="28">
        <v>0</v>
      </c>
      <c r="P234" s="28">
        <v>2</v>
      </c>
      <c r="Q234" s="28">
        <v>0</v>
      </c>
      <c r="R234" s="28">
        <v>0</v>
      </c>
      <c r="S234" s="28">
        <v>0</v>
      </c>
      <c r="T234" s="28">
        <v>2</v>
      </c>
      <c r="U234" s="28">
        <v>-1</v>
      </c>
      <c r="V234" s="28">
        <v>1</v>
      </c>
      <c r="W234" s="28">
        <v>0</v>
      </c>
      <c r="X234" s="28">
        <v>0</v>
      </c>
      <c r="Y234" s="58">
        <v>0</v>
      </c>
      <c r="Z234" s="58">
        <v>0</v>
      </c>
      <c r="AA234" s="58">
        <v>0</v>
      </c>
      <c r="AB234" s="28">
        <v>53</v>
      </c>
      <c r="AC234" s="28">
        <v>0</v>
      </c>
      <c r="AD234" s="28">
        <v>0</v>
      </c>
      <c r="AE234" s="28">
        <v>0</v>
      </c>
      <c r="AF234" s="28">
        <v>0</v>
      </c>
      <c r="AG234" s="28">
        <v>1</v>
      </c>
      <c r="AH234" s="28">
        <v>0</v>
      </c>
      <c r="AI234" s="28">
        <v>0</v>
      </c>
      <c r="AJ234" s="28">
        <v>0</v>
      </c>
      <c r="AK234" s="28">
        <v>0</v>
      </c>
      <c r="AL234" s="28" t="s">
        <v>2309</v>
      </c>
      <c r="AM234" s="4"/>
      <c r="AN234" s="4"/>
    </row>
    <row r="235" ht="15.75" customHeight="1" spans="1:40">
      <c r="A235" s="4">
        <v>4</v>
      </c>
      <c r="B235" s="4" t="str">
        <f>IF(I235=0,"",VLOOKUP(J235,seriesName!A:B,2,TRUE))</f>
        <v>贝壳</v>
      </c>
      <c r="C235" s="4" t="s">
        <v>366</v>
      </c>
      <c r="D235" s="28">
        <v>12</v>
      </c>
      <c r="E235" s="28">
        <v>2</v>
      </c>
      <c r="F235" s="28">
        <f>D235+VLOOKUP(E235,BuildupTable!L:O,4,FALSE)</f>
        <v>64</v>
      </c>
      <c r="G235" s="57">
        <v>46</v>
      </c>
      <c r="H235" s="28" t="s">
        <v>2542</v>
      </c>
      <c r="I235" s="28">
        <v>1</v>
      </c>
      <c r="J235" s="28">
        <v>46</v>
      </c>
      <c r="K235" s="28">
        <v>3007</v>
      </c>
      <c r="L235" s="28">
        <v>73</v>
      </c>
      <c r="M235" s="28">
        <v>1</v>
      </c>
      <c r="N235" s="28">
        <v>500</v>
      </c>
      <c r="O235" s="28">
        <v>0</v>
      </c>
      <c r="P235" s="28">
        <v>2</v>
      </c>
      <c r="Q235" s="28">
        <v>0</v>
      </c>
      <c r="R235" s="28">
        <v>0</v>
      </c>
      <c r="S235" s="28">
        <v>0</v>
      </c>
      <c r="T235" s="28">
        <v>2</v>
      </c>
      <c r="U235" s="28">
        <v>-1</v>
      </c>
      <c r="V235" s="28">
        <v>1</v>
      </c>
      <c r="W235" s="28">
        <v>0</v>
      </c>
      <c r="X235" s="28">
        <v>0</v>
      </c>
      <c r="Y235" s="58">
        <v>0</v>
      </c>
      <c r="Z235" s="58">
        <v>0</v>
      </c>
      <c r="AA235" s="58">
        <v>0</v>
      </c>
      <c r="AB235" s="28">
        <v>27</v>
      </c>
      <c r="AC235" s="28">
        <v>0</v>
      </c>
      <c r="AD235" s="28">
        <v>0</v>
      </c>
      <c r="AE235" s="28">
        <v>0</v>
      </c>
      <c r="AF235" s="28">
        <v>0</v>
      </c>
      <c r="AG235" s="28">
        <v>1</v>
      </c>
      <c r="AH235" s="28">
        <v>0</v>
      </c>
      <c r="AI235" s="28">
        <v>0</v>
      </c>
      <c r="AJ235" s="28">
        <v>0</v>
      </c>
      <c r="AK235" s="28">
        <v>0</v>
      </c>
      <c r="AL235" s="28" t="s">
        <v>2309</v>
      </c>
      <c r="AM235" s="4"/>
      <c r="AN235" s="4"/>
    </row>
    <row r="236" ht="15.75" customHeight="1" spans="1:40">
      <c r="A236" s="4">
        <v>5</v>
      </c>
      <c r="B236" s="4" t="str">
        <f>IF(I236=0,"",VLOOKUP(J236,seriesName!A:B,2,TRUE))</f>
        <v>贝壳</v>
      </c>
      <c r="C236" s="4" t="s">
        <v>368</v>
      </c>
      <c r="D236" s="28">
        <v>12</v>
      </c>
      <c r="E236" s="28">
        <v>2</v>
      </c>
      <c r="F236" s="28">
        <f>D236+VLOOKUP(E236,BuildupTable!L:O,4,FALSE)</f>
        <v>64</v>
      </c>
      <c r="G236" s="57">
        <v>46</v>
      </c>
      <c r="H236" s="28" t="s">
        <v>2543</v>
      </c>
      <c r="I236" s="28">
        <v>1</v>
      </c>
      <c r="J236" s="28">
        <v>46</v>
      </c>
      <c r="K236" s="28">
        <v>3007</v>
      </c>
      <c r="L236" s="28">
        <v>73</v>
      </c>
      <c r="M236" s="28">
        <v>1</v>
      </c>
      <c r="N236" s="28">
        <v>500</v>
      </c>
      <c r="O236" s="28">
        <v>0</v>
      </c>
      <c r="P236" s="28">
        <v>2</v>
      </c>
      <c r="Q236" s="28">
        <v>0</v>
      </c>
      <c r="R236" s="28">
        <v>0</v>
      </c>
      <c r="S236" s="28">
        <v>0</v>
      </c>
      <c r="T236" s="28">
        <v>2</v>
      </c>
      <c r="U236" s="28">
        <v>-1</v>
      </c>
      <c r="V236" s="28">
        <v>1</v>
      </c>
      <c r="W236" s="28">
        <v>0</v>
      </c>
      <c r="X236" s="28">
        <v>0</v>
      </c>
      <c r="Y236" s="58">
        <v>0</v>
      </c>
      <c r="Z236" s="58">
        <v>0</v>
      </c>
      <c r="AA236" s="58">
        <v>0</v>
      </c>
      <c r="AB236" s="28">
        <v>50</v>
      </c>
      <c r="AC236" s="28">
        <v>0</v>
      </c>
      <c r="AD236" s="28">
        <v>0</v>
      </c>
      <c r="AE236" s="28">
        <v>0</v>
      </c>
      <c r="AF236" s="28">
        <v>0</v>
      </c>
      <c r="AG236" s="28">
        <v>1</v>
      </c>
      <c r="AH236" s="28">
        <v>0</v>
      </c>
      <c r="AI236" s="28">
        <v>0</v>
      </c>
      <c r="AJ236" s="28">
        <v>0</v>
      </c>
      <c r="AK236" s="28">
        <v>0</v>
      </c>
      <c r="AL236" s="28" t="s">
        <v>2309</v>
      </c>
      <c r="AM236" s="4"/>
      <c r="AN236" s="4"/>
    </row>
    <row r="237" ht="15.75" customHeight="1" spans="1:40">
      <c r="A237" s="4">
        <v>1</v>
      </c>
      <c r="B237" s="4" t="str">
        <f>IF(I237=0,"",VLOOKUP(J237,seriesName!A:B,2,TRUE))</f>
        <v>贝壳S</v>
      </c>
      <c r="C237" s="4" t="s">
        <v>371</v>
      </c>
      <c r="D237" s="28">
        <v>52</v>
      </c>
      <c r="E237" s="28">
        <v>9</v>
      </c>
      <c r="F237" s="28">
        <f>D237+VLOOKUP(E237,BuildupTable!L:O,4,FALSE)</f>
        <v>82</v>
      </c>
      <c r="G237" s="57">
        <v>47</v>
      </c>
      <c r="H237" s="28" t="s">
        <v>2544</v>
      </c>
      <c r="I237" s="28">
        <v>1</v>
      </c>
      <c r="J237" s="28">
        <v>47</v>
      </c>
      <c r="K237" s="28">
        <v>10004</v>
      </c>
      <c r="L237" s="28">
        <v>73</v>
      </c>
      <c r="M237" s="28">
        <v>4</v>
      </c>
      <c r="N237" s="28">
        <v>7000</v>
      </c>
      <c r="O237" s="28">
        <v>0</v>
      </c>
      <c r="P237" s="28">
        <v>2</v>
      </c>
      <c r="Q237" s="28">
        <v>1</v>
      </c>
      <c r="R237" s="28">
        <v>1</v>
      </c>
      <c r="S237" s="28">
        <v>0</v>
      </c>
      <c r="T237" s="28">
        <v>2</v>
      </c>
      <c r="U237" s="28">
        <v>-1</v>
      </c>
      <c r="V237" s="28">
        <v>1</v>
      </c>
      <c r="W237" s="28">
        <v>0</v>
      </c>
      <c r="X237" s="28">
        <v>0</v>
      </c>
      <c r="Y237" s="58">
        <v>1</v>
      </c>
      <c r="Z237" s="58">
        <v>1</v>
      </c>
      <c r="AA237" s="58">
        <v>0</v>
      </c>
      <c r="AB237" s="28">
        <v>27</v>
      </c>
      <c r="AC237" s="28">
        <v>0</v>
      </c>
      <c r="AD237" s="28">
        <v>0</v>
      </c>
      <c r="AE237" s="28">
        <v>0</v>
      </c>
      <c r="AF237" s="28">
        <v>0</v>
      </c>
      <c r="AG237" s="28">
        <v>2</v>
      </c>
      <c r="AH237" s="28">
        <v>0</v>
      </c>
      <c r="AI237" s="28">
        <v>0</v>
      </c>
      <c r="AJ237" s="28">
        <v>0</v>
      </c>
      <c r="AK237" s="28">
        <v>0</v>
      </c>
      <c r="AL237" s="28" t="s">
        <v>2309</v>
      </c>
      <c r="AM237" s="4"/>
      <c r="AN237" s="4"/>
    </row>
    <row r="238" ht="15.75" customHeight="1" spans="1:40">
      <c r="A238" s="4">
        <v>2</v>
      </c>
      <c r="B238" s="4" t="str">
        <f>IF(I238=0,"",VLOOKUP(J238,seriesName!A:B,2,TRUE))</f>
        <v>贝壳S</v>
      </c>
      <c r="C238" s="4" t="s">
        <v>372</v>
      </c>
      <c r="D238" s="28">
        <v>52</v>
      </c>
      <c r="E238" s="28">
        <v>9</v>
      </c>
      <c r="F238" s="28">
        <f>D238+VLOOKUP(E238,BuildupTable!L:O,4,FALSE)</f>
        <v>82</v>
      </c>
      <c r="G238" s="57">
        <v>47</v>
      </c>
      <c r="H238" s="28" t="s">
        <v>2545</v>
      </c>
      <c r="I238" s="28">
        <v>1</v>
      </c>
      <c r="J238" s="28">
        <v>47</v>
      </c>
      <c r="K238" s="28">
        <v>10004</v>
      </c>
      <c r="L238" s="28">
        <v>73</v>
      </c>
      <c r="M238" s="28">
        <v>4</v>
      </c>
      <c r="N238" s="28">
        <v>7000</v>
      </c>
      <c r="O238" s="28">
        <v>0</v>
      </c>
      <c r="P238" s="28">
        <v>2</v>
      </c>
      <c r="Q238" s="28">
        <v>1</v>
      </c>
      <c r="R238" s="28">
        <v>1</v>
      </c>
      <c r="S238" s="28">
        <v>0</v>
      </c>
      <c r="T238" s="28">
        <v>2</v>
      </c>
      <c r="U238" s="28">
        <v>-1</v>
      </c>
      <c r="V238" s="28">
        <v>1</v>
      </c>
      <c r="W238" s="28">
        <v>0</v>
      </c>
      <c r="X238" s="28">
        <v>0</v>
      </c>
      <c r="Y238" s="58">
        <v>2</v>
      </c>
      <c r="Z238" s="58">
        <v>0</v>
      </c>
      <c r="AA238" s="58">
        <v>0</v>
      </c>
      <c r="AB238" s="28">
        <v>48</v>
      </c>
      <c r="AC238" s="28">
        <v>49</v>
      </c>
      <c r="AD238" s="28">
        <v>0</v>
      </c>
      <c r="AE238" s="28">
        <v>0</v>
      </c>
      <c r="AF238" s="28">
        <v>0</v>
      </c>
      <c r="AG238" s="28">
        <v>1</v>
      </c>
      <c r="AH238" s="28">
        <v>1</v>
      </c>
      <c r="AI238" s="28">
        <v>0</v>
      </c>
      <c r="AJ238" s="28">
        <v>0</v>
      </c>
      <c r="AK238" s="28">
        <v>0</v>
      </c>
      <c r="AL238" s="28" t="s">
        <v>2309</v>
      </c>
      <c r="AM238" s="4"/>
      <c r="AN238" s="4"/>
    </row>
    <row r="239" ht="15.75" customHeight="1" spans="1:40">
      <c r="A239" s="4">
        <v>3</v>
      </c>
      <c r="B239" s="4" t="str">
        <f>IF(I239=0,"",VLOOKUP(J239,seriesName!A:B,2,TRUE))</f>
        <v>贝壳S</v>
      </c>
      <c r="C239" s="4" t="s">
        <v>374</v>
      </c>
      <c r="D239" s="28">
        <v>52</v>
      </c>
      <c r="E239" s="28">
        <v>9</v>
      </c>
      <c r="F239" s="28">
        <f>D239+VLOOKUP(E239,BuildupTable!L:O,4,FALSE)</f>
        <v>82</v>
      </c>
      <c r="G239" s="57">
        <v>47</v>
      </c>
      <c r="H239" s="28" t="s">
        <v>2546</v>
      </c>
      <c r="I239" s="28">
        <v>1</v>
      </c>
      <c r="J239" s="28">
        <v>47</v>
      </c>
      <c r="K239" s="28">
        <v>10004</v>
      </c>
      <c r="L239" s="28">
        <v>73</v>
      </c>
      <c r="M239" s="28">
        <v>4</v>
      </c>
      <c r="N239" s="28">
        <v>7000</v>
      </c>
      <c r="O239" s="28">
        <v>0</v>
      </c>
      <c r="P239" s="28">
        <v>2</v>
      </c>
      <c r="Q239" s="28">
        <v>1</v>
      </c>
      <c r="R239" s="28">
        <v>1</v>
      </c>
      <c r="S239" s="28">
        <v>0</v>
      </c>
      <c r="T239" s="28">
        <v>2</v>
      </c>
      <c r="U239" s="28">
        <v>-1</v>
      </c>
      <c r="V239" s="28">
        <v>1</v>
      </c>
      <c r="W239" s="28">
        <v>0</v>
      </c>
      <c r="X239" s="28">
        <v>0</v>
      </c>
      <c r="Y239" s="58">
        <v>2</v>
      </c>
      <c r="Z239" s="58">
        <v>0</v>
      </c>
      <c r="AA239" s="58">
        <v>0</v>
      </c>
      <c r="AB239" s="28">
        <v>50</v>
      </c>
      <c r="AC239" s="28">
        <v>48</v>
      </c>
      <c r="AD239" s="28">
        <v>0</v>
      </c>
      <c r="AE239" s="28">
        <v>0</v>
      </c>
      <c r="AF239" s="28">
        <v>0</v>
      </c>
      <c r="AG239" s="28">
        <v>1</v>
      </c>
      <c r="AH239" s="28">
        <v>1</v>
      </c>
      <c r="AI239" s="28">
        <v>0</v>
      </c>
      <c r="AJ239" s="28">
        <v>0</v>
      </c>
      <c r="AK239" s="28">
        <v>0</v>
      </c>
      <c r="AL239" s="28" t="s">
        <v>2309</v>
      </c>
      <c r="AM239" s="4"/>
      <c r="AN239" s="4"/>
    </row>
    <row r="240" ht="15.75" customHeight="1" spans="1:40">
      <c r="A240" s="4">
        <v>4</v>
      </c>
      <c r="B240" s="4" t="str">
        <f>IF(I240=0,"",VLOOKUP(J240,seriesName!A:B,2,TRUE))</f>
        <v>贝壳S</v>
      </c>
      <c r="C240" s="4" t="s">
        <v>375</v>
      </c>
      <c r="D240" s="28">
        <v>52</v>
      </c>
      <c r="E240" s="28">
        <v>9</v>
      </c>
      <c r="F240" s="28">
        <f>D240+VLOOKUP(E240,BuildupTable!L:O,4,FALSE)</f>
        <v>82</v>
      </c>
      <c r="G240" s="57">
        <v>47</v>
      </c>
      <c r="H240" s="28" t="s">
        <v>2547</v>
      </c>
      <c r="I240" s="28">
        <v>1</v>
      </c>
      <c r="J240" s="28">
        <v>47</v>
      </c>
      <c r="K240" s="28">
        <v>10004</v>
      </c>
      <c r="L240" s="28">
        <v>73</v>
      </c>
      <c r="M240" s="28">
        <v>4</v>
      </c>
      <c r="N240" s="28">
        <v>7000</v>
      </c>
      <c r="O240" s="28">
        <v>0</v>
      </c>
      <c r="P240" s="28">
        <v>2</v>
      </c>
      <c r="Q240" s="28">
        <v>1</v>
      </c>
      <c r="R240" s="28">
        <v>1</v>
      </c>
      <c r="S240" s="28">
        <v>0</v>
      </c>
      <c r="T240" s="28">
        <v>2</v>
      </c>
      <c r="U240" s="28">
        <v>-1</v>
      </c>
      <c r="V240" s="28">
        <v>1</v>
      </c>
      <c r="W240" s="28">
        <v>0</v>
      </c>
      <c r="X240" s="28">
        <v>0</v>
      </c>
      <c r="Y240" s="58">
        <v>1</v>
      </c>
      <c r="Z240" s="58">
        <v>0</v>
      </c>
      <c r="AA240" s="58">
        <v>1</v>
      </c>
      <c r="AB240" s="28">
        <v>27</v>
      </c>
      <c r="AC240" s="28">
        <v>0</v>
      </c>
      <c r="AD240" s="28">
        <v>0</v>
      </c>
      <c r="AE240" s="28">
        <v>0</v>
      </c>
      <c r="AF240" s="28">
        <v>0</v>
      </c>
      <c r="AG240" s="28">
        <v>1</v>
      </c>
      <c r="AH240" s="28">
        <v>0</v>
      </c>
      <c r="AI240" s="28">
        <v>0</v>
      </c>
      <c r="AJ240" s="28">
        <v>0</v>
      </c>
      <c r="AK240" s="28">
        <v>0</v>
      </c>
      <c r="AL240" s="28" t="s">
        <v>2309</v>
      </c>
      <c r="AM240" s="4"/>
      <c r="AN240" s="4"/>
    </row>
    <row r="241" ht="15.75" customHeight="1" spans="1:40">
      <c r="A241" s="4">
        <v>5</v>
      </c>
      <c r="B241" s="4" t="str">
        <f>IF(I241=0,"",VLOOKUP(J241,seriesName!A:B,2,TRUE))</f>
        <v>贝壳S</v>
      </c>
      <c r="C241" s="4" t="s">
        <v>376</v>
      </c>
      <c r="D241" s="28">
        <v>52</v>
      </c>
      <c r="E241" s="28">
        <v>9</v>
      </c>
      <c r="F241" s="28">
        <f>D241+VLOOKUP(E241,BuildupTable!L:O,4,FALSE)</f>
        <v>82</v>
      </c>
      <c r="G241" s="57">
        <v>47</v>
      </c>
      <c r="H241" s="28" t="s">
        <v>2548</v>
      </c>
      <c r="I241" s="28">
        <v>1</v>
      </c>
      <c r="J241" s="28">
        <v>47</v>
      </c>
      <c r="K241" s="28">
        <v>10004</v>
      </c>
      <c r="L241" s="28">
        <v>73</v>
      </c>
      <c r="M241" s="28">
        <v>4</v>
      </c>
      <c r="N241" s="28">
        <v>7000</v>
      </c>
      <c r="O241" s="28">
        <v>0</v>
      </c>
      <c r="P241" s="28">
        <v>2</v>
      </c>
      <c r="Q241" s="28">
        <v>1</v>
      </c>
      <c r="R241" s="28">
        <v>1</v>
      </c>
      <c r="S241" s="28">
        <v>0</v>
      </c>
      <c r="T241" s="28">
        <v>2</v>
      </c>
      <c r="U241" s="28">
        <v>-1</v>
      </c>
      <c r="V241" s="28">
        <v>1</v>
      </c>
      <c r="W241" s="28">
        <v>0</v>
      </c>
      <c r="X241" s="28">
        <v>0</v>
      </c>
      <c r="Y241" s="58">
        <v>2</v>
      </c>
      <c r="Z241" s="58">
        <v>0</v>
      </c>
      <c r="AA241" s="58">
        <v>0</v>
      </c>
      <c r="AB241" s="28">
        <v>50</v>
      </c>
      <c r="AC241" s="28">
        <v>49</v>
      </c>
      <c r="AD241" s="28">
        <v>0</v>
      </c>
      <c r="AE241" s="28">
        <v>0</v>
      </c>
      <c r="AF241" s="28">
        <v>0</v>
      </c>
      <c r="AG241" s="28">
        <v>1</v>
      </c>
      <c r="AH241" s="28">
        <v>1</v>
      </c>
      <c r="AI241" s="28">
        <v>0</v>
      </c>
      <c r="AJ241" s="28">
        <v>0</v>
      </c>
      <c r="AK241" s="28">
        <v>0</v>
      </c>
      <c r="AL241" s="28" t="s">
        <v>2309</v>
      </c>
      <c r="AM241" s="4"/>
      <c r="AN241" s="4"/>
    </row>
    <row r="242" ht="15.75" customHeight="1" spans="1:40">
      <c r="A242" s="4">
        <v>1</v>
      </c>
      <c r="B242" s="4" t="str">
        <f>IF(I242=0,"",VLOOKUP(J242,seriesName!A:B,2,TRUE))</f>
        <v>哥特</v>
      </c>
      <c r="C242" s="4" t="s">
        <v>378</v>
      </c>
      <c r="D242" s="28">
        <v>24</v>
      </c>
      <c r="E242" s="28">
        <v>4</v>
      </c>
      <c r="F242" s="28">
        <f>D242+VLOOKUP(E242,BuildupTable!L:O,4,FALSE)</f>
        <v>68</v>
      </c>
      <c r="G242" s="57">
        <v>48</v>
      </c>
      <c r="H242" s="28" t="s">
        <v>2549</v>
      </c>
      <c r="I242" s="28">
        <v>1</v>
      </c>
      <c r="J242" s="28">
        <v>48</v>
      </c>
      <c r="K242" s="28">
        <v>5004</v>
      </c>
      <c r="L242" s="28">
        <v>74</v>
      </c>
      <c r="M242" s="28">
        <v>2</v>
      </c>
      <c r="N242" s="28">
        <v>2000</v>
      </c>
      <c r="O242" s="28">
        <v>0</v>
      </c>
      <c r="P242" s="28">
        <v>2</v>
      </c>
      <c r="Q242" s="28">
        <v>0</v>
      </c>
      <c r="R242" s="28">
        <v>0</v>
      </c>
      <c r="S242" s="28">
        <v>1</v>
      </c>
      <c r="T242" s="28">
        <v>3</v>
      </c>
      <c r="U242" s="28">
        <v>2</v>
      </c>
      <c r="V242" s="28">
        <v>0</v>
      </c>
      <c r="W242" s="28">
        <v>0</v>
      </c>
      <c r="X242" s="28">
        <v>0</v>
      </c>
      <c r="Y242" s="58">
        <v>0</v>
      </c>
      <c r="Z242" s="58">
        <v>0</v>
      </c>
      <c r="AA242" s="58">
        <v>0</v>
      </c>
      <c r="AB242" s="28">
        <v>57</v>
      </c>
      <c r="AC242" s="28">
        <v>0</v>
      </c>
      <c r="AD242" s="28">
        <v>0</v>
      </c>
      <c r="AE242" s="28">
        <v>0</v>
      </c>
      <c r="AF242" s="28">
        <v>0</v>
      </c>
      <c r="AG242" s="28">
        <v>1</v>
      </c>
      <c r="AH242" s="28">
        <v>0</v>
      </c>
      <c r="AI242" s="28">
        <v>0</v>
      </c>
      <c r="AJ242" s="28">
        <v>0</v>
      </c>
      <c r="AK242" s="28">
        <v>0</v>
      </c>
      <c r="AL242" s="28" t="s">
        <v>2309</v>
      </c>
      <c r="AM242" s="4"/>
      <c r="AN242" s="4"/>
    </row>
    <row r="243" ht="15.75" customHeight="1" spans="1:40">
      <c r="A243" s="4">
        <v>2</v>
      </c>
      <c r="B243" s="4" t="str">
        <f>IF(I243=0,"",VLOOKUP(J243,seriesName!A:B,2,TRUE))</f>
        <v>哥特</v>
      </c>
      <c r="C243" s="4" t="s">
        <v>380</v>
      </c>
      <c r="D243" s="28">
        <v>24</v>
      </c>
      <c r="E243" s="28">
        <v>4</v>
      </c>
      <c r="F243" s="28">
        <f>D243+VLOOKUP(E243,BuildupTable!L:O,4,FALSE)</f>
        <v>68</v>
      </c>
      <c r="G243" s="57">
        <v>48</v>
      </c>
      <c r="H243" s="28" t="s">
        <v>2550</v>
      </c>
      <c r="I243" s="28">
        <v>1</v>
      </c>
      <c r="J243" s="28">
        <v>48</v>
      </c>
      <c r="K243" s="28">
        <v>5004</v>
      </c>
      <c r="L243" s="28">
        <v>74</v>
      </c>
      <c r="M243" s="28">
        <v>2</v>
      </c>
      <c r="N243" s="28">
        <v>2000</v>
      </c>
      <c r="O243" s="28">
        <v>0</v>
      </c>
      <c r="P243" s="28">
        <v>2</v>
      </c>
      <c r="Q243" s="28">
        <v>0</v>
      </c>
      <c r="R243" s="28">
        <v>0</v>
      </c>
      <c r="S243" s="28">
        <v>1</v>
      </c>
      <c r="T243" s="28">
        <v>3</v>
      </c>
      <c r="U243" s="28">
        <v>2</v>
      </c>
      <c r="V243" s="28">
        <v>0</v>
      </c>
      <c r="W243" s="28">
        <v>0</v>
      </c>
      <c r="X243" s="28">
        <v>0</v>
      </c>
      <c r="Y243" s="58">
        <v>0</v>
      </c>
      <c r="Z243" s="58">
        <v>0</v>
      </c>
      <c r="AA243" s="58">
        <v>0</v>
      </c>
      <c r="AB243" s="28">
        <v>21</v>
      </c>
      <c r="AC243" s="28">
        <v>0</v>
      </c>
      <c r="AD243" s="28">
        <v>0</v>
      </c>
      <c r="AE243" s="28">
        <v>0</v>
      </c>
      <c r="AF243" s="28">
        <v>0</v>
      </c>
      <c r="AG243" s="28">
        <v>1</v>
      </c>
      <c r="AH243" s="28">
        <v>0</v>
      </c>
      <c r="AI243" s="28">
        <v>0</v>
      </c>
      <c r="AJ243" s="28">
        <v>0</v>
      </c>
      <c r="AK243" s="28">
        <v>0</v>
      </c>
      <c r="AL243" s="28" t="s">
        <v>2309</v>
      </c>
      <c r="AM243" s="4"/>
      <c r="AN243" s="4"/>
    </row>
    <row r="244" ht="15.75" customHeight="1" spans="1:40">
      <c r="A244" s="4">
        <v>3</v>
      </c>
      <c r="B244" s="4" t="str">
        <f>IF(I244=0,"",VLOOKUP(J244,seriesName!A:B,2,TRUE))</f>
        <v>哥特</v>
      </c>
      <c r="C244" s="4" t="s">
        <v>382</v>
      </c>
      <c r="D244" s="28">
        <v>24</v>
      </c>
      <c r="E244" s="28">
        <v>4</v>
      </c>
      <c r="F244" s="28">
        <f>D244+VLOOKUP(E244,BuildupTable!L:O,4,FALSE)</f>
        <v>68</v>
      </c>
      <c r="G244" s="57">
        <v>48</v>
      </c>
      <c r="H244" s="28" t="s">
        <v>2551</v>
      </c>
      <c r="I244" s="28">
        <v>1</v>
      </c>
      <c r="J244" s="28">
        <v>48</v>
      </c>
      <c r="K244" s="28">
        <v>5004</v>
      </c>
      <c r="L244" s="28">
        <v>74</v>
      </c>
      <c r="M244" s="28">
        <v>2</v>
      </c>
      <c r="N244" s="28">
        <v>2000</v>
      </c>
      <c r="O244" s="28">
        <v>0</v>
      </c>
      <c r="P244" s="28">
        <v>2</v>
      </c>
      <c r="Q244" s="28">
        <v>0</v>
      </c>
      <c r="R244" s="28">
        <v>0</v>
      </c>
      <c r="S244" s="28">
        <v>1</v>
      </c>
      <c r="T244" s="28">
        <v>3</v>
      </c>
      <c r="U244" s="28">
        <v>2</v>
      </c>
      <c r="V244" s="28">
        <v>0</v>
      </c>
      <c r="W244" s="28">
        <v>0</v>
      </c>
      <c r="X244" s="28">
        <v>0</v>
      </c>
      <c r="Y244" s="58">
        <v>0</v>
      </c>
      <c r="Z244" s="58">
        <v>0</v>
      </c>
      <c r="AA244" s="58">
        <v>0</v>
      </c>
      <c r="AB244" s="28">
        <v>57</v>
      </c>
      <c r="AC244" s="28">
        <v>0</v>
      </c>
      <c r="AD244" s="28">
        <v>0</v>
      </c>
      <c r="AE244" s="28">
        <v>0</v>
      </c>
      <c r="AF244" s="28">
        <v>0</v>
      </c>
      <c r="AG244" s="28">
        <v>1</v>
      </c>
      <c r="AH244" s="28">
        <v>0</v>
      </c>
      <c r="AI244" s="28">
        <v>0</v>
      </c>
      <c r="AJ244" s="28">
        <v>0</v>
      </c>
      <c r="AK244" s="28">
        <v>0</v>
      </c>
      <c r="AL244" s="28" t="s">
        <v>2309</v>
      </c>
      <c r="AM244" s="4"/>
      <c r="AN244" s="4"/>
    </row>
    <row r="245" ht="15.75" customHeight="1" spans="1:40">
      <c r="A245" s="4">
        <v>4</v>
      </c>
      <c r="B245" s="4" t="str">
        <f>IF(I245=0,"",VLOOKUP(J245,seriesName!A:B,2,TRUE))</f>
        <v>哥特</v>
      </c>
      <c r="C245" s="4" t="s">
        <v>383</v>
      </c>
      <c r="D245" s="28">
        <v>24</v>
      </c>
      <c r="E245" s="28">
        <v>4</v>
      </c>
      <c r="F245" s="28">
        <f>D245+VLOOKUP(E245,BuildupTable!L:O,4,FALSE)</f>
        <v>68</v>
      </c>
      <c r="G245" s="57">
        <v>48</v>
      </c>
      <c r="H245" s="28" t="s">
        <v>2552</v>
      </c>
      <c r="I245" s="28">
        <v>1</v>
      </c>
      <c r="J245" s="28">
        <v>48</v>
      </c>
      <c r="K245" s="28">
        <v>5004</v>
      </c>
      <c r="L245" s="28">
        <v>74</v>
      </c>
      <c r="M245" s="28">
        <v>2</v>
      </c>
      <c r="N245" s="28">
        <v>2000</v>
      </c>
      <c r="O245" s="28">
        <v>0</v>
      </c>
      <c r="P245" s="28">
        <v>2</v>
      </c>
      <c r="Q245" s="28">
        <v>0</v>
      </c>
      <c r="R245" s="28">
        <v>0</v>
      </c>
      <c r="S245" s="28">
        <v>1</v>
      </c>
      <c r="T245" s="28">
        <v>3</v>
      </c>
      <c r="U245" s="28">
        <v>2</v>
      </c>
      <c r="V245" s="28">
        <v>0</v>
      </c>
      <c r="W245" s="28">
        <v>0</v>
      </c>
      <c r="X245" s="28">
        <v>0</v>
      </c>
      <c r="Y245" s="58">
        <v>0</v>
      </c>
      <c r="Z245" s="58">
        <v>0</v>
      </c>
      <c r="AA245" s="58">
        <v>0</v>
      </c>
      <c r="AB245" s="28">
        <v>81</v>
      </c>
      <c r="AC245" s="28">
        <v>0</v>
      </c>
      <c r="AD245" s="28">
        <v>0</v>
      </c>
      <c r="AE245" s="28">
        <v>0</v>
      </c>
      <c r="AF245" s="28">
        <v>0</v>
      </c>
      <c r="AG245" s="28">
        <v>1</v>
      </c>
      <c r="AH245" s="28">
        <v>0</v>
      </c>
      <c r="AI245" s="28">
        <v>0</v>
      </c>
      <c r="AJ245" s="28">
        <v>0</v>
      </c>
      <c r="AK245" s="28">
        <v>0</v>
      </c>
      <c r="AL245" s="28" t="s">
        <v>2309</v>
      </c>
      <c r="AM245" s="4"/>
      <c r="AN245" s="4"/>
    </row>
    <row r="246" ht="15.75" customHeight="1" spans="1:40">
      <c r="A246" s="4">
        <v>5</v>
      </c>
      <c r="B246" s="4" t="str">
        <f>IF(I246=0,"",VLOOKUP(J246,seriesName!A:B,2,TRUE))</f>
        <v>哥特</v>
      </c>
      <c r="C246" s="4" t="s">
        <v>385</v>
      </c>
      <c r="D246" s="28">
        <v>24</v>
      </c>
      <c r="E246" s="28">
        <v>4</v>
      </c>
      <c r="F246" s="28">
        <f>D246+VLOOKUP(E246,BuildupTable!L:O,4,FALSE)</f>
        <v>68</v>
      </c>
      <c r="G246" s="57">
        <v>48</v>
      </c>
      <c r="H246" s="28" t="s">
        <v>2553</v>
      </c>
      <c r="I246" s="28">
        <v>1</v>
      </c>
      <c r="J246" s="28">
        <v>48</v>
      </c>
      <c r="K246" s="28">
        <v>5004</v>
      </c>
      <c r="L246" s="28">
        <v>74</v>
      </c>
      <c r="M246" s="28">
        <v>2</v>
      </c>
      <c r="N246" s="28">
        <v>2000</v>
      </c>
      <c r="O246" s="28">
        <v>0</v>
      </c>
      <c r="P246" s="28">
        <v>2</v>
      </c>
      <c r="Q246" s="28">
        <v>0</v>
      </c>
      <c r="R246" s="28">
        <v>0</v>
      </c>
      <c r="S246" s="28">
        <v>1</v>
      </c>
      <c r="T246" s="28">
        <v>3</v>
      </c>
      <c r="U246" s="28">
        <v>2</v>
      </c>
      <c r="V246" s="28">
        <v>0</v>
      </c>
      <c r="W246" s="28">
        <v>0</v>
      </c>
      <c r="X246" s="28">
        <v>0</v>
      </c>
      <c r="Y246" s="58">
        <v>0</v>
      </c>
      <c r="Z246" s="58">
        <v>0</v>
      </c>
      <c r="AA246" s="58">
        <v>0</v>
      </c>
      <c r="AB246" s="28">
        <v>21</v>
      </c>
      <c r="AC246" s="28">
        <v>0</v>
      </c>
      <c r="AD246" s="28">
        <v>0</v>
      </c>
      <c r="AE246" s="28">
        <v>0</v>
      </c>
      <c r="AF246" s="28">
        <v>0</v>
      </c>
      <c r="AG246" s="28">
        <v>1</v>
      </c>
      <c r="AH246" s="28">
        <v>0</v>
      </c>
      <c r="AI246" s="28">
        <v>0</v>
      </c>
      <c r="AJ246" s="28">
        <v>0</v>
      </c>
      <c r="AK246" s="28">
        <v>0</v>
      </c>
      <c r="AL246" s="28" t="s">
        <v>2309</v>
      </c>
      <c r="AM246" s="4"/>
      <c r="AN246" s="4"/>
    </row>
    <row r="247" ht="15.75" customHeight="1" spans="1:40">
      <c r="A247" s="4">
        <v>1</v>
      </c>
      <c r="B247" s="4" t="str">
        <f>IF(I247=0,"",VLOOKUP(J247,seriesName!A:B,2,TRUE))</f>
        <v>哥特S</v>
      </c>
      <c r="C247" s="4" t="s">
        <v>387</v>
      </c>
      <c r="D247" s="28">
        <v>62</v>
      </c>
      <c r="E247" s="28">
        <v>11</v>
      </c>
      <c r="F247" s="28">
        <f>D247+VLOOKUP(E247,BuildupTable!L:O,4,FALSE)</f>
        <v>82</v>
      </c>
      <c r="G247" s="57">
        <v>49</v>
      </c>
      <c r="H247" s="28" t="s">
        <v>2554</v>
      </c>
      <c r="I247" s="28">
        <v>1</v>
      </c>
      <c r="J247" s="28">
        <v>49</v>
      </c>
      <c r="K247" s="28">
        <v>11003</v>
      </c>
      <c r="L247" s="28">
        <v>74</v>
      </c>
      <c r="M247" s="28">
        <v>5</v>
      </c>
      <c r="N247" s="28">
        <v>9000</v>
      </c>
      <c r="O247" s="28">
        <v>0</v>
      </c>
      <c r="P247" s="28">
        <v>2</v>
      </c>
      <c r="Q247" s="28">
        <v>1</v>
      </c>
      <c r="R247" s="28">
        <v>1</v>
      </c>
      <c r="S247" s="28">
        <v>1</v>
      </c>
      <c r="T247" s="28">
        <v>3</v>
      </c>
      <c r="U247" s="28">
        <v>2</v>
      </c>
      <c r="V247" s="28">
        <v>0</v>
      </c>
      <c r="W247" s="28">
        <v>0</v>
      </c>
      <c r="X247" s="28">
        <v>0</v>
      </c>
      <c r="Y247" s="58">
        <v>0</v>
      </c>
      <c r="Z247" s="58">
        <v>0</v>
      </c>
      <c r="AA247" s="58">
        <v>1</v>
      </c>
      <c r="AB247" s="28">
        <v>81</v>
      </c>
      <c r="AC247" s="28">
        <v>57</v>
      </c>
      <c r="AD247" s="28">
        <v>0</v>
      </c>
      <c r="AE247" s="28">
        <v>0</v>
      </c>
      <c r="AF247" s="28">
        <v>0</v>
      </c>
      <c r="AG247" s="28">
        <v>1</v>
      </c>
      <c r="AH247" s="28">
        <v>1</v>
      </c>
      <c r="AI247" s="28">
        <v>0</v>
      </c>
      <c r="AJ247" s="28">
        <v>0</v>
      </c>
      <c r="AK247" s="28">
        <v>0</v>
      </c>
      <c r="AL247" s="28" t="s">
        <v>2309</v>
      </c>
      <c r="AM247" s="4"/>
      <c r="AN247" s="4"/>
    </row>
    <row r="248" ht="15.75" customHeight="1" spans="1:40">
      <c r="A248" s="4">
        <v>2</v>
      </c>
      <c r="B248" s="4" t="str">
        <f>IF(I248=0,"",VLOOKUP(J248,seriesName!A:B,2,TRUE))</f>
        <v>哥特S</v>
      </c>
      <c r="C248" s="4" t="s">
        <v>388</v>
      </c>
      <c r="D248" s="28">
        <v>62</v>
      </c>
      <c r="E248" s="28">
        <v>11</v>
      </c>
      <c r="F248" s="28">
        <f>D248+VLOOKUP(E248,BuildupTable!L:O,4,FALSE)</f>
        <v>82</v>
      </c>
      <c r="G248" s="57">
        <v>49</v>
      </c>
      <c r="H248" s="28" t="s">
        <v>2555</v>
      </c>
      <c r="I248" s="28">
        <v>1</v>
      </c>
      <c r="J248" s="28">
        <v>49</v>
      </c>
      <c r="K248" s="28">
        <v>11003</v>
      </c>
      <c r="L248" s="28">
        <v>74</v>
      </c>
      <c r="M248" s="28">
        <v>5</v>
      </c>
      <c r="N248" s="28">
        <v>9000</v>
      </c>
      <c r="O248" s="28">
        <v>0</v>
      </c>
      <c r="P248" s="28">
        <v>2</v>
      </c>
      <c r="Q248" s="28">
        <v>1</v>
      </c>
      <c r="R248" s="28">
        <v>1</v>
      </c>
      <c r="S248" s="28">
        <v>1</v>
      </c>
      <c r="T248" s="28">
        <v>3</v>
      </c>
      <c r="U248" s="28">
        <v>2</v>
      </c>
      <c r="V248" s="28">
        <v>0</v>
      </c>
      <c r="W248" s="28">
        <v>0</v>
      </c>
      <c r="X248" s="28">
        <v>0</v>
      </c>
      <c r="Y248" s="58">
        <v>1</v>
      </c>
      <c r="Z248" s="58">
        <v>1</v>
      </c>
      <c r="AA248" s="58">
        <v>0</v>
      </c>
      <c r="AB248" s="28">
        <v>21</v>
      </c>
      <c r="AC248" s="28">
        <v>0</v>
      </c>
      <c r="AD248" s="28">
        <v>0</v>
      </c>
      <c r="AE248" s="28">
        <v>0</v>
      </c>
      <c r="AF248" s="28">
        <v>0</v>
      </c>
      <c r="AG248" s="28">
        <v>2</v>
      </c>
      <c r="AH248" s="28">
        <v>0</v>
      </c>
      <c r="AI248" s="28">
        <v>0</v>
      </c>
      <c r="AJ248" s="28">
        <v>0</v>
      </c>
      <c r="AK248" s="28">
        <v>0</v>
      </c>
      <c r="AL248" s="28" t="s">
        <v>2309</v>
      </c>
      <c r="AM248" s="4"/>
      <c r="AN248" s="4"/>
    </row>
    <row r="249" ht="15.75" customHeight="1" spans="1:40">
      <c r="A249" s="4">
        <v>3</v>
      </c>
      <c r="B249" s="4" t="str">
        <f>IF(I249=0,"",VLOOKUP(J249,seriesName!A:B,2,TRUE))</f>
        <v>哥特S</v>
      </c>
      <c r="C249" s="4" t="s">
        <v>389</v>
      </c>
      <c r="D249" s="28">
        <v>62</v>
      </c>
      <c r="E249" s="28">
        <v>11</v>
      </c>
      <c r="F249" s="28">
        <f>D249+VLOOKUP(E249,BuildupTable!L:O,4,FALSE)</f>
        <v>82</v>
      </c>
      <c r="G249" s="57">
        <v>49</v>
      </c>
      <c r="H249" s="28" t="s">
        <v>2556</v>
      </c>
      <c r="I249" s="28">
        <v>1</v>
      </c>
      <c r="J249" s="28">
        <v>49</v>
      </c>
      <c r="K249" s="28">
        <v>11003</v>
      </c>
      <c r="L249" s="28">
        <v>74</v>
      </c>
      <c r="M249" s="28">
        <v>5</v>
      </c>
      <c r="N249" s="28">
        <v>9000</v>
      </c>
      <c r="O249" s="28">
        <v>0</v>
      </c>
      <c r="P249" s="28">
        <v>2</v>
      </c>
      <c r="Q249" s="28">
        <v>1</v>
      </c>
      <c r="R249" s="28">
        <v>1</v>
      </c>
      <c r="S249" s="28">
        <v>1</v>
      </c>
      <c r="T249" s="28">
        <v>3</v>
      </c>
      <c r="U249" s="28">
        <v>2</v>
      </c>
      <c r="V249" s="28">
        <v>0</v>
      </c>
      <c r="W249" s="28">
        <v>0</v>
      </c>
      <c r="X249" s="28">
        <v>0</v>
      </c>
      <c r="Y249" s="58">
        <v>2</v>
      </c>
      <c r="Z249" s="58">
        <v>0</v>
      </c>
      <c r="AA249" s="58">
        <v>0</v>
      </c>
      <c r="AB249" s="28">
        <v>57</v>
      </c>
      <c r="AC249" s="28">
        <v>0</v>
      </c>
      <c r="AD249" s="28">
        <v>0</v>
      </c>
      <c r="AE249" s="28">
        <v>0</v>
      </c>
      <c r="AF249" s="28">
        <v>0</v>
      </c>
      <c r="AG249" s="28">
        <v>2</v>
      </c>
      <c r="AH249" s="28">
        <v>0</v>
      </c>
      <c r="AI249" s="28">
        <v>0</v>
      </c>
      <c r="AJ249" s="28">
        <v>0</v>
      </c>
      <c r="AK249" s="28">
        <v>0</v>
      </c>
      <c r="AL249" s="28" t="s">
        <v>2309</v>
      </c>
      <c r="AM249" s="4"/>
      <c r="AN249" s="4"/>
    </row>
    <row r="250" ht="15.75" customHeight="1" spans="1:40">
      <c r="A250" s="4">
        <v>4</v>
      </c>
      <c r="B250" s="4" t="str">
        <f>IF(I250=0,"",VLOOKUP(J250,seriesName!A:B,2,TRUE))</f>
        <v>哥特S</v>
      </c>
      <c r="C250" s="4" t="s">
        <v>390</v>
      </c>
      <c r="D250" s="28">
        <v>62</v>
      </c>
      <c r="E250" s="28">
        <v>11</v>
      </c>
      <c r="F250" s="28">
        <f>D250+VLOOKUP(E250,BuildupTable!L:O,4,FALSE)</f>
        <v>82</v>
      </c>
      <c r="G250" s="57">
        <v>49</v>
      </c>
      <c r="H250" s="28" t="s">
        <v>2557</v>
      </c>
      <c r="I250" s="28">
        <v>1</v>
      </c>
      <c r="J250" s="28">
        <v>49</v>
      </c>
      <c r="K250" s="28">
        <v>11003</v>
      </c>
      <c r="L250" s="28">
        <v>74</v>
      </c>
      <c r="M250" s="28">
        <v>5</v>
      </c>
      <c r="N250" s="28">
        <v>9000</v>
      </c>
      <c r="O250" s="28">
        <v>0</v>
      </c>
      <c r="P250" s="28">
        <v>2</v>
      </c>
      <c r="Q250" s="28">
        <v>1</v>
      </c>
      <c r="R250" s="28">
        <v>1</v>
      </c>
      <c r="S250" s="28">
        <v>1</v>
      </c>
      <c r="T250" s="28">
        <v>3</v>
      </c>
      <c r="U250" s="28">
        <v>2</v>
      </c>
      <c r="V250" s="28">
        <v>0</v>
      </c>
      <c r="W250" s="28">
        <v>0</v>
      </c>
      <c r="X250" s="28">
        <v>0</v>
      </c>
      <c r="Y250" s="58">
        <v>1</v>
      </c>
      <c r="Z250" s="58">
        <v>1</v>
      </c>
      <c r="AA250" s="58">
        <v>0</v>
      </c>
      <c r="AB250" s="28">
        <v>81</v>
      </c>
      <c r="AC250" s="28">
        <v>0</v>
      </c>
      <c r="AD250" s="28">
        <v>0</v>
      </c>
      <c r="AE250" s="28">
        <v>0</v>
      </c>
      <c r="AF250" s="28">
        <v>0</v>
      </c>
      <c r="AG250" s="28">
        <v>2</v>
      </c>
      <c r="AH250" s="28">
        <v>0</v>
      </c>
      <c r="AI250" s="28">
        <v>0</v>
      </c>
      <c r="AJ250" s="28">
        <v>0</v>
      </c>
      <c r="AK250" s="28">
        <v>0</v>
      </c>
      <c r="AL250" s="28" t="s">
        <v>2309</v>
      </c>
      <c r="AM250" s="4"/>
      <c r="AN250" s="4"/>
    </row>
    <row r="251" ht="15.75" customHeight="1" spans="1:40">
      <c r="A251" s="4">
        <v>5</v>
      </c>
      <c r="B251" s="4" t="str">
        <f>IF(I251=0,"",VLOOKUP(J251,seriesName!A:B,2,TRUE))</f>
        <v>哥特S</v>
      </c>
      <c r="C251" s="4" t="s">
        <v>391</v>
      </c>
      <c r="D251" s="28">
        <v>62</v>
      </c>
      <c r="E251" s="28">
        <v>11</v>
      </c>
      <c r="F251" s="28">
        <f>D251+VLOOKUP(E251,BuildupTable!L:O,4,FALSE)</f>
        <v>82</v>
      </c>
      <c r="G251" s="57">
        <v>49</v>
      </c>
      <c r="H251" s="28" t="s">
        <v>2558</v>
      </c>
      <c r="I251" s="28">
        <v>1</v>
      </c>
      <c r="J251" s="28">
        <v>49</v>
      </c>
      <c r="K251" s="28">
        <v>11003</v>
      </c>
      <c r="L251" s="28">
        <v>74</v>
      </c>
      <c r="M251" s="28">
        <v>5</v>
      </c>
      <c r="N251" s="28">
        <v>9000</v>
      </c>
      <c r="O251" s="28">
        <v>0</v>
      </c>
      <c r="P251" s="28">
        <v>2</v>
      </c>
      <c r="Q251" s="28">
        <v>1</v>
      </c>
      <c r="R251" s="28">
        <v>1</v>
      </c>
      <c r="S251" s="28">
        <v>1</v>
      </c>
      <c r="T251" s="28">
        <v>3</v>
      </c>
      <c r="U251" s="28">
        <v>2</v>
      </c>
      <c r="V251" s="28">
        <v>0</v>
      </c>
      <c r="W251" s="28">
        <v>0</v>
      </c>
      <c r="X251" s="28">
        <v>0</v>
      </c>
      <c r="Y251" s="58">
        <v>1</v>
      </c>
      <c r="Z251" s="58">
        <v>0</v>
      </c>
      <c r="AA251" s="58">
        <v>1</v>
      </c>
      <c r="AB251" s="28">
        <v>21</v>
      </c>
      <c r="AC251" s="28">
        <v>0</v>
      </c>
      <c r="AD251" s="28">
        <v>0</v>
      </c>
      <c r="AE251" s="28">
        <v>0</v>
      </c>
      <c r="AF251" s="28">
        <v>0</v>
      </c>
      <c r="AG251" s="28">
        <v>1</v>
      </c>
      <c r="AH251" s="28">
        <v>0</v>
      </c>
      <c r="AI251" s="28">
        <v>0</v>
      </c>
      <c r="AJ251" s="28">
        <v>0</v>
      </c>
      <c r="AK251" s="28">
        <v>0</v>
      </c>
      <c r="AL251" s="28" t="s">
        <v>2309</v>
      </c>
      <c r="AM251" s="4"/>
      <c r="AN251" s="4"/>
    </row>
    <row r="252" ht="15.75" customHeight="1" spans="1:40">
      <c r="A252" s="4">
        <v>1</v>
      </c>
      <c r="B252" s="4" t="str">
        <f>IF(I252=0,"",VLOOKUP(J252,seriesName!A:B,2,TRUE))</f>
        <v>天狗兽</v>
      </c>
      <c r="C252" s="4" t="s">
        <v>393</v>
      </c>
      <c r="D252" s="28">
        <v>22</v>
      </c>
      <c r="E252" s="28">
        <v>3</v>
      </c>
      <c r="F252" s="28">
        <f>D252+VLOOKUP(E252,BuildupTable!L:O,4,FALSE)</f>
        <v>72</v>
      </c>
      <c r="G252" s="57">
        <v>50</v>
      </c>
      <c r="H252" s="28" t="s">
        <v>2559</v>
      </c>
      <c r="I252" s="28">
        <v>1</v>
      </c>
      <c r="J252" s="28">
        <v>50</v>
      </c>
      <c r="K252" s="28">
        <v>4013</v>
      </c>
      <c r="L252" s="28">
        <v>32</v>
      </c>
      <c r="M252" s="28">
        <v>1</v>
      </c>
      <c r="N252" s="28">
        <v>1000</v>
      </c>
      <c r="O252" s="28">
        <v>0</v>
      </c>
      <c r="P252" s="28">
        <v>2</v>
      </c>
      <c r="Q252" s="28">
        <v>0</v>
      </c>
      <c r="R252" s="28">
        <v>0</v>
      </c>
      <c r="S252" s="28">
        <v>-2</v>
      </c>
      <c r="T252" s="28">
        <v>2</v>
      </c>
      <c r="U252" s="28">
        <v>-4</v>
      </c>
      <c r="V252" s="28">
        <v>2</v>
      </c>
      <c r="W252" s="28">
        <v>2</v>
      </c>
      <c r="X252" s="28">
        <v>0</v>
      </c>
      <c r="Y252" s="58">
        <v>0</v>
      </c>
      <c r="Z252" s="58">
        <v>0</v>
      </c>
      <c r="AA252" s="58">
        <v>0</v>
      </c>
      <c r="AB252" s="28">
        <v>88</v>
      </c>
      <c r="AC252" s="28">
        <v>76</v>
      </c>
      <c r="AD252" s="28">
        <v>0</v>
      </c>
      <c r="AE252" s="28">
        <v>0</v>
      </c>
      <c r="AF252" s="28">
        <v>0</v>
      </c>
      <c r="AG252" s="28">
        <v>1</v>
      </c>
      <c r="AH252" s="28">
        <v>1</v>
      </c>
      <c r="AI252" s="28">
        <v>0</v>
      </c>
      <c r="AJ252" s="28">
        <v>0</v>
      </c>
      <c r="AK252" s="28">
        <v>0</v>
      </c>
      <c r="AL252" s="28" t="s">
        <v>2309</v>
      </c>
      <c r="AM252" s="4"/>
      <c r="AN252" s="4"/>
    </row>
    <row r="253" ht="15.75" customHeight="1" spans="1:40">
      <c r="A253" s="4">
        <v>2</v>
      </c>
      <c r="B253" s="4" t="str">
        <f>IF(I253=0,"",VLOOKUP(J253,seriesName!A:B,2,TRUE))</f>
        <v>天狗兽</v>
      </c>
      <c r="C253" s="4" t="s">
        <v>395</v>
      </c>
      <c r="D253" s="28">
        <v>22</v>
      </c>
      <c r="E253" s="28">
        <v>3</v>
      </c>
      <c r="F253" s="28">
        <f>D253+VLOOKUP(E253,BuildupTable!L:O,4,FALSE)</f>
        <v>72</v>
      </c>
      <c r="G253" s="57">
        <v>50</v>
      </c>
      <c r="H253" s="28" t="s">
        <v>2560</v>
      </c>
      <c r="I253" s="28">
        <v>1</v>
      </c>
      <c r="J253" s="28">
        <v>50</v>
      </c>
      <c r="K253" s="28">
        <v>4013</v>
      </c>
      <c r="L253" s="28">
        <v>32</v>
      </c>
      <c r="M253" s="28">
        <v>1</v>
      </c>
      <c r="N253" s="28">
        <v>1000</v>
      </c>
      <c r="O253" s="28">
        <v>0</v>
      </c>
      <c r="P253" s="28">
        <v>2</v>
      </c>
      <c r="Q253" s="28">
        <v>0</v>
      </c>
      <c r="R253" s="28">
        <v>0</v>
      </c>
      <c r="S253" s="28">
        <v>-2</v>
      </c>
      <c r="T253" s="28">
        <v>2</v>
      </c>
      <c r="U253" s="28">
        <v>-4</v>
      </c>
      <c r="V253" s="28">
        <v>2</v>
      </c>
      <c r="W253" s="28">
        <v>2</v>
      </c>
      <c r="X253" s="28">
        <v>0</v>
      </c>
      <c r="Y253" s="58">
        <v>0</v>
      </c>
      <c r="Z253" s="58">
        <v>0</v>
      </c>
      <c r="AA253" s="58">
        <v>0</v>
      </c>
      <c r="AB253" s="28">
        <v>89</v>
      </c>
      <c r="AC253" s="28">
        <v>0</v>
      </c>
      <c r="AD253" s="28">
        <v>0</v>
      </c>
      <c r="AE253" s="28">
        <v>0</v>
      </c>
      <c r="AF253" s="28">
        <v>0</v>
      </c>
      <c r="AG253" s="28">
        <v>1</v>
      </c>
      <c r="AH253" s="28">
        <v>0</v>
      </c>
      <c r="AI253" s="28">
        <v>0</v>
      </c>
      <c r="AJ253" s="28">
        <v>0</v>
      </c>
      <c r="AK253" s="28">
        <v>0</v>
      </c>
      <c r="AL253" s="28" t="s">
        <v>2309</v>
      </c>
      <c r="AM253" s="4"/>
      <c r="AN253" s="4"/>
    </row>
    <row r="254" ht="15.75" customHeight="1" spans="1:40">
      <c r="A254" s="4">
        <v>3</v>
      </c>
      <c r="B254" s="4" t="str">
        <f>IF(I254=0,"",VLOOKUP(J254,seriesName!A:B,2,TRUE))</f>
        <v>天狗兽</v>
      </c>
      <c r="C254" s="4" t="s">
        <v>396</v>
      </c>
      <c r="D254" s="28">
        <v>22</v>
      </c>
      <c r="E254" s="28">
        <v>3</v>
      </c>
      <c r="F254" s="28">
        <f>D254+VLOOKUP(E254,BuildupTable!L:O,4,FALSE)</f>
        <v>72</v>
      </c>
      <c r="G254" s="57">
        <v>50</v>
      </c>
      <c r="H254" s="28" t="s">
        <v>2561</v>
      </c>
      <c r="I254" s="28">
        <v>1</v>
      </c>
      <c r="J254" s="28">
        <v>50</v>
      </c>
      <c r="K254" s="28">
        <v>4013</v>
      </c>
      <c r="L254" s="28">
        <v>32</v>
      </c>
      <c r="M254" s="28">
        <v>1</v>
      </c>
      <c r="N254" s="28">
        <v>1000</v>
      </c>
      <c r="O254" s="28">
        <v>0</v>
      </c>
      <c r="P254" s="28">
        <v>2</v>
      </c>
      <c r="Q254" s="28">
        <v>0</v>
      </c>
      <c r="R254" s="28">
        <v>0</v>
      </c>
      <c r="S254" s="28">
        <v>-2</v>
      </c>
      <c r="T254" s="28">
        <v>2</v>
      </c>
      <c r="U254" s="28">
        <v>-4</v>
      </c>
      <c r="V254" s="28">
        <v>2</v>
      </c>
      <c r="W254" s="28">
        <v>2</v>
      </c>
      <c r="X254" s="28">
        <v>0</v>
      </c>
      <c r="Y254" s="58">
        <v>0</v>
      </c>
      <c r="Z254" s="58">
        <v>0</v>
      </c>
      <c r="AA254" s="58">
        <v>0</v>
      </c>
      <c r="AB254" s="28">
        <v>76</v>
      </c>
      <c r="AC254" s="28">
        <v>0</v>
      </c>
      <c r="AD254" s="28">
        <v>0</v>
      </c>
      <c r="AE254" s="28">
        <v>0</v>
      </c>
      <c r="AF254" s="28">
        <v>0</v>
      </c>
      <c r="AG254" s="28">
        <v>1</v>
      </c>
      <c r="AH254" s="28">
        <v>0</v>
      </c>
      <c r="AI254" s="28">
        <v>0</v>
      </c>
      <c r="AJ254" s="28">
        <v>0</v>
      </c>
      <c r="AK254" s="28">
        <v>0</v>
      </c>
      <c r="AL254" s="28" t="s">
        <v>2309</v>
      </c>
      <c r="AM254" s="4"/>
      <c r="AN254" s="4"/>
    </row>
    <row r="255" ht="15.75" customHeight="1" spans="1:40">
      <c r="A255" s="4">
        <v>4</v>
      </c>
      <c r="B255" s="4" t="str">
        <f>IF(I255=0,"",VLOOKUP(J255,seriesName!A:B,2,TRUE))</f>
        <v>天狗兽</v>
      </c>
      <c r="C255" s="4" t="s">
        <v>397</v>
      </c>
      <c r="D255" s="28">
        <v>22</v>
      </c>
      <c r="E255" s="28">
        <v>3</v>
      </c>
      <c r="F255" s="28">
        <f>D255+VLOOKUP(E255,BuildupTable!L:O,4,FALSE)</f>
        <v>72</v>
      </c>
      <c r="G255" s="57">
        <v>50</v>
      </c>
      <c r="H255" s="28" t="s">
        <v>2562</v>
      </c>
      <c r="I255" s="28">
        <v>1</v>
      </c>
      <c r="J255" s="28">
        <v>50</v>
      </c>
      <c r="K255" s="28">
        <v>4013</v>
      </c>
      <c r="L255" s="28">
        <v>32</v>
      </c>
      <c r="M255" s="28">
        <v>1</v>
      </c>
      <c r="N255" s="28">
        <v>1000</v>
      </c>
      <c r="O255" s="28">
        <v>0</v>
      </c>
      <c r="P255" s="28">
        <v>2</v>
      </c>
      <c r="Q255" s="28">
        <v>0</v>
      </c>
      <c r="R255" s="28">
        <v>0</v>
      </c>
      <c r="S255" s="28">
        <v>-2</v>
      </c>
      <c r="T255" s="28">
        <v>2</v>
      </c>
      <c r="U255" s="28">
        <v>-4</v>
      </c>
      <c r="V255" s="28">
        <v>2</v>
      </c>
      <c r="W255" s="28">
        <v>2</v>
      </c>
      <c r="X255" s="28">
        <v>0</v>
      </c>
      <c r="Y255" s="58">
        <v>0</v>
      </c>
      <c r="Z255" s="58">
        <v>0</v>
      </c>
      <c r="AA255" s="58">
        <v>0</v>
      </c>
      <c r="AB255" s="28">
        <v>88</v>
      </c>
      <c r="AC255" s="28">
        <v>0</v>
      </c>
      <c r="AD255" s="28">
        <v>0</v>
      </c>
      <c r="AE255" s="28">
        <v>0</v>
      </c>
      <c r="AF255" s="28">
        <v>0</v>
      </c>
      <c r="AG255" s="28">
        <v>1</v>
      </c>
      <c r="AH255" s="28">
        <v>0</v>
      </c>
      <c r="AI255" s="28">
        <v>0</v>
      </c>
      <c r="AJ255" s="28">
        <v>0</v>
      </c>
      <c r="AK255" s="28">
        <v>0</v>
      </c>
      <c r="AL255" s="28" t="s">
        <v>2309</v>
      </c>
      <c r="AM255" s="4"/>
      <c r="AN255" s="4"/>
    </row>
    <row r="256" ht="15.75" customHeight="1" spans="1:40">
      <c r="A256" s="4">
        <v>5</v>
      </c>
      <c r="B256" s="4" t="str">
        <f>IF(I256=0,"",VLOOKUP(J256,seriesName!A:B,2,TRUE))</f>
        <v>天狗兽</v>
      </c>
      <c r="C256" s="4" t="s">
        <v>398</v>
      </c>
      <c r="D256" s="28">
        <v>22</v>
      </c>
      <c r="E256" s="28">
        <v>3</v>
      </c>
      <c r="F256" s="28">
        <f>D256+VLOOKUP(E256,BuildupTable!L:O,4,FALSE)</f>
        <v>72</v>
      </c>
      <c r="G256" s="57">
        <v>50</v>
      </c>
      <c r="H256" s="28" t="s">
        <v>2563</v>
      </c>
      <c r="I256" s="28">
        <v>1</v>
      </c>
      <c r="J256" s="28">
        <v>50</v>
      </c>
      <c r="K256" s="28">
        <v>4013</v>
      </c>
      <c r="L256" s="28">
        <v>32</v>
      </c>
      <c r="M256" s="28">
        <v>1</v>
      </c>
      <c r="N256" s="28">
        <v>1000</v>
      </c>
      <c r="O256" s="28">
        <v>0</v>
      </c>
      <c r="P256" s="28">
        <v>2</v>
      </c>
      <c r="Q256" s="28">
        <v>0</v>
      </c>
      <c r="R256" s="28">
        <v>0</v>
      </c>
      <c r="S256" s="28">
        <v>-2</v>
      </c>
      <c r="T256" s="28">
        <v>2</v>
      </c>
      <c r="U256" s="28">
        <v>-4</v>
      </c>
      <c r="V256" s="28">
        <v>2</v>
      </c>
      <c r="W256" s="28">
        <v>2</v>
      </c>
      <c r="X256" s="28">
        <v>0</v>
      </c>
      <c r="Y256" s="58">
        <v>0</v>
      </c>
      <c r="Z256" s="58">
        <v>0</v>
      </c>
      <c r="AA256" s="58">
        <v>0</v>
      </c>
      <c r="AB256" s="28">
        <v>10</v>
      </c>
      <c r="AC256" s="28">
        <v>0</v>
      </c>
      <c r="AD256" s="28">
        <v>0</v>
      </c>
      <c r="AE256" s="28">
        <v>0</v>
      </c>
      <c r="AF256" s="28">
        <v>0</v>
      </c>
      <c r="AG256" s="28">
        <v>1</v>
      </c>
      <c r="AH256" s="28">
        <v>0</v>
      </c>
      <c r="AI256" s="28">
        <v>0</v>
      </c>
      <c r="AJ256" s="28">
        <v>0</v>
      </c>
      <c r="AK256" s="28">
        <v>0</v>
      </c>
      <c r="AL256" s="28" t="s">
        <v>2309</v>
      </c>
      <c r="AM256" s="4"/>
      <c r="AN256" s="4"/>
    </row>
    <row r="257" ht="15.75" customHeight="1" spans="1:40">
      <c r="A257" s="4">
        <v>1</v>
      </c>
      <c r="B257" s="4" t="str">
        <f>IF(I257=0,"",VLOOKUP(J257,seriesName!A:B,2,TRUE))</f>
        <v>天狗兽S</v>
      </c>
      <c r="C257" s="4" t="s">
        <v>400</v>
      </c>
      <c r="D257" s="28">
        <v>52</v>
      </c>
      <c r="E257" s="28">
        <v>8</v>
      </c>
      <c r="F257" s="28">
        <f>D257+VLOOKUP(E257,BuildupTable!L:O,4,FALSE)</f>
        <v>90</v>
      </c>
      <c r="G257" s="57">
        <v>51</v>
      </c>
      <c r="H257" s="28" t="s">
        <v>2564</v>
      </c>
      <c r="I257" s="28">
        <v>1</v>
      </c>
      <c r="J257" s="28">
        <v>51</v>
      </c>
      <c r="K257" s="28">
        <v>9013</v>
      </c>
      <c r="L257" s="28">
        <v>32</v>
      </c>
      <c r="M257" s="28">
        <v>4</v>
      </c>
      <c r="N257" s="28">
        <v>7000</v>
      </c>
      <c r="O257" s="28">
        <v>0</v>
      </c>
      <c r="P257" s="28">
        <v>2</v>
      </c>
      <c r="Q257" s="28">
        <v>1</v>
      </c>
      <c r="R257" s="28">
        <v>1</v>
      </c>
      <c r="S257" s="28">
        <v>-2</v>
      </c>
      <c r="T257" s="28">
        <v>2</v>
      </c>
      <c r="U257" s="28">
        <v>-4</v>
      </c>
      <c r="V257" s="28">
        <v>2</v>
      </c>
      <c r="W257" s="28">
        <v>2</v>
      </c>
      <c r="X257" s="28">
        <v>0</v>
      </c>
      <c r="Y257" s="58">
        <v>1</v>
      </c>
      <c r="Z257" s="58">
        <v>0</v>
      </c>
      <c r="AA257" s="58">
        <v>0</v>
      </c>
      <c r="AB257" s="28">
        <v>88</v>
      </c>
      <c r="AC257" s="28">
        <v>89</v>
      </c>
      <c r="AD257" s="28">
        <v>76</v>
      </c>
      <c r="AE257" s="28">
        <v>0</v>
      </c>
      <c r="AF257" s="28">
        <v>0</v>
      </c>
      <c r="AG257" s="28">
        <v>1</v>
      </c>
      <c r="AH257" s="28">
        <v>1</v>
      </c>
      <c r="AI257" s="28">
        <v>1</v>
      </c>
      <c r="AJ257" s="28">
        <v>0</v>
      </c>
      <c r="AK257" s="28">
        <v>0</v>
      </c>
      <c r="AL257" s="28" t="s">
        <v>2309</v>
      </c>
      <c r="AM257" s="4"/>
      <c r="AN257" s="4"/>
    </row>
    <row r="258" ht="15.75" customHeight="1" spans="1:40">
      <c r="A258" s="4">
        <v>2</v>
      </c>
      <c r="B258" s="4" t="str">
        <f>IF(I258=0,"",VLOOKUP(J258,seriesName!A:B,2,TRUE))</f>
        <v>天狗兽S</v>
      </c>
      <c r="C258" s="4" t="s">
        <v>401</v>
      </c>
      <c r="D258" s="28">
        <v>52</v>
      </c>
      <c r="E258" s="28">
        <v>8</v>
      </c>
      <c r="F258" s="28">
        <f>D258+VLOOKUP(E258,BuildupTable!L:O,4,FALSE)</f>
        <v>90</v>
      </c>
      <c r="G258" s="57">
        <v>51</v>
      </c>
      <c r="H258" s="28" t="s">
        <v>2565</v>
      </c>
      <c r="I258" s="28">
        <v>1</v>
      </c>
      <c r="J258" s="28">
        <v>51</v>
      </c>
      <c r="K258" s="28">
        <v>9013</v>
      </c>
      <c r="L258" s="28">
        <v>32</v>
      </c>
      <c r="M258" s="28">
        <v>4</v>
      </c>
      <c r="N258" s="28">
        <v>7000</v>
      </c>
      <c r="O258" s="28">
        <v>0</v>
      </c>
      <c r="P258" s="28">
        <v>2</v>
      </c>
      <c r="Q258" s="28">
        <v>1</v>
      </c>
      <c r="R258" s="28">
        <v>1</v>
      </c>
      <c r="S258" s="28">
        <v>-2</v>
      </c>
      <c r="T258" s="28">
        <v>2</v>
      </c>
      <c r="U258" s="28">
        <v>-4</v>
      </c>
      <c r="V258" s="28">
        <v>2</v>
      </c>
      <c r="W258" s="28">
        <v>2</v>
      </c>
      <c r="X258" s="28">
        <v>0</v>
      </c>
      <c r="Y258" s="58">
        <v>0</v>
      </c>
      <c r="Z258" s="58">
        <v>0</v>
      </c>
      <c r="AA258" s="58">
        <v>1</v>
      </c>
      <c r="AB258" s="28">
        <v>89</v>
      </c>
      <c r="AC258" s="28">
        <v>0</v>
      </c>
      <c r="AD258" s="28">
        <v>0</v>
      </c>
      <c r="AE258" s="28">
        <v>0</v>
      </c>
      <c r="AF258" s="28">
        <v>0</v>
      </c>
      <c r="AG258" s="28">
        <v>1</v>
      </c>
      <c r="AH258" s="28">
        <v>0</v>
      </c>
      <c r="AI258" s="28">
        <v>0</v>
      </c>
      <c r="AJ258" s="28">
        <v>0</v>
      </c>
      <c r="AK258" s="28">
        <v>0</v>
      </c>
      <c r="AL258" s="28" t="s">
        <v>2309</v>
      </c>
      <c r="AM258" s="4"/>
      <c r="AN258" s="4"/>
    </row>
    <row r="259" ht="15.75" customHeight="1" spans="1:40">
      <c r="A259" s="4">
        <v>3</v>
      </c>
      <c r="B259" s="4" t="str">
        <f>IF(I259=0,"",VLOOKUP(J259,seriesName!A:B,2,TRUE))</f>
        <v>天狗兽S</v>
      </c>
      <c r="C259" s="4" t="s">
        <v>402</v>
      </c>
      <c r="D259" s="28">
        <v>52</v>
      </c>
      <c r="E259" s="28">
        <v>8</v>
      </c>
      <c r="F259" s="28">
        <f>D259+VLOOKUP(E259,BuildupTable!L:O,4,FALSE)</f>
        <v>90</v>
      </c>
      <c r="G259" s="57">
        <v>51</v>
      </c>
      <c r="H259" s="28" t="s">
        <v>2566</v>
      </c>
      <c r="I259" s="28">
        <v>1</v>
      </c>
      <c r="J259" s="28">
        <v>51</v>
      </c>
      <c r="K259" s="28">
        <v>9013</v>
      </c>
      <c r="L259" s="28">
        <v>32</v>
      </c>
      <c r="M259" s="28">
        <v>4</v>
      </c>
      <c r="N259" s="28">
        <v>7000</v>
      </c>
      <c r="O259" s="28">
        <v>0</v>
      </c>
      <c r="P259" s="28">
        <v>2</v>
      </c>
      <c r="Q259" s="28">
        <v>1</v>
      </c>
      <c r="R259" s="28">
        <v>1</v>
      </c>
      <c r="S259" s="28">
        <v>-2</v>
      </c>
      <c r="T259" s="28">
        <v>2</v>
      </c>
      <c r="U259" s="28">
        <v>-4</v>
      </c>
      <c r="V259" s="28">
        <v>2</v>
      </c>
      <c r="W259" s="28">
        <v>2</v>
      </c>
      <c r="X259" s="28">
        <v>0</v>
      </c>
      <c r="Y259" s="58">
        <v>0</v>
      </c>
      <c r="Z259" s="58">
        <v>0</v>
      </c>
      <c r="AA259" s="58">
        <v>1</v>
      </c>
      <c r="AB259" s="28">
        <v>88</v>
      </c>
      <c r="AC259" s="28">
        <v>76</v>
      </c>
      <c r="AD259" s="28">
        <v>0</v>
      </c>
      <c r="AE259" s="28">
        <v>0</v>
      </c>
      <c r="AF259" s="28">
        <v>0</v>
      </c>
      <c r="AG259" s="28">
        <v>1</v>
      </c>
      <c r="AH259" s="28">
        <v>1</v>
      </c>
      <c r="AI259" s="28">
        <v>0</v>
      </c>
      <c r="AJ259" s="28">
        <v>0</v>
      </c>
      <c r="AK259" s="28">
        <v>0</v>
      </c>
      <c r="AL259" s="28" t="s">
        <v>2309</v>
      </c>
      <c r="AM259" s="4"/>
      <c r="AN259" s="4"/>
    </row>
    <row r="260" ht="15.75" customHeight="1" spans="1:40">
      <c r="A260" s="4">
        <v>4</v>
      </c>
      <c r="B260" s="4" t="str">
        <f>IF(I260=0,"",VLOOKUP(J260,seriesName!A:B,2,TRUE))</f>
        <v>天狗兽S</v>
      </c>
      <c r="C260" s="4" t="s">
        <v>403</v>
      </c>
      <c r="D260" s="28">
        <v>52</v>
      </c>
      <c r="E260" s="28">
        <v>8</v>
      </c>
      <c r="F260" s="28">
        <f>D260+VLOOKUP(E260,BuildupTable!L:O,4,FALSE)</f>
        <v>90</v>
      </c>
      <c r="G260" s="57">
        <v>51</v>
      </c>
      <c r="H260" s="28" t="s">
        <v>2567</v>
      </c>
      <c r="I260" s="28">
        <v>1</v>
      </c>
      <c r="J260" s="28">
        <v>51</v>
      </c>
      <c r="K260" s="28">
        <v>9013</v>
      </c>
      <c r="L260" s="28">
        <v>32</v>
      </c>
      <c r="M260" s="28">
        <v>4</v>
      </c>
      <c r="N260" s="28">
        <v>7000</v>
      </c>
      <c r="O260" s="28">
        <v>0</v>
      </c>
      <c r="P260" s="28">
        <v>2</v>
      </c>
      <c r="Q260" s="28">
        <v>1</v>
      </c>
      <c r="R260" s="28">
        <v>1</v>
      </c>
      <c r="S260" s="28">
        <v>-2</v>
      </c>
      <c r="T260" s="28">
        <v>2</v>
      </c>
      <c r="U260" s="28">
        <v>-4</v>
      </c>
      <c r="V260" s="28">
        <v>2</v>
      </c>
      <c r="W260" s="28">
        <v>2</v>
      </c>
      <c r="X260" s="28">
        <v>0</v>
      </c>
      <c r="Y260" s="58">
        <v>2</v>
      </c>
      <c r="Z260" s="58">
        <v>0</v>
      </c>
      <c r="AA260" s="58">
        <v>0</v>
      </c>
      <c r="AB260" s="28">
        <v>88</v>
      </c>
      <c r="AC260" s="28">
        <v>10</v>
      </c>
      <c r="AD260" s="28">
        <v>0</v>
      </c>
      <c r="AE260" s="28">
        <v>0</v>
      </c>
      <c r="AF260" s="28">
        <v>0</v>
      </c>
      <c r="AG260" s="28">
        <v>1</v>
      </c>
      <c r="AH260" s="28">
        <v>1</v>
      </c>
      <c r="AI260" s="28">
        <v>0</v>
      </c>
      <c r="AJ260" s="28">
        <v>0</v>
      </c>
      <c r="AK260" s="28">
        <v>0</v>
      </c>
      <c r="AL260" s="28" t="s">
        <v>2309</v>
      </c>
      <c r="AM260" s="4"/>
      <c r="AN260" s="4"/>
    </row>
    <row r="261" ht="15.75" customHeight="1" spans="1:40">
      <c r="A261" s="4">
        <v>5</v>
      </c>
      <c r="B261" s="4" t="str">
        <f>IF(I261=0,"",VLOOKUP(J261,seriesName!A:B,2,TRUE))</f>
        <v>天狗兽S</v>
      </c>
      <c r="C261" s="4" t="s">
        <v>404</v>
      </c>
      <c r="D261" s="28">
        <v>52</v>
      </c>
      <c r="E261" s="28">
        <v>8</v>
      </c>
      <c r="F261" s="28">
        <f>D261+VLOOKUP(E261,BuildupTable!L:O,4,FALSE)</f>
        <v>90</v>
      </c>
      <c r="G261" s="57">
        <v>51</v>
      </c>
      <c r="H261" s="28" t="s">
        <v>2568</v>
      </c>
      <c r="I261" s="28">
        <v>1</v>
      </c>
      <c r="J261" s="28">
        <v>51</v>
      </c>
      <c r="K261" s="28">
        <v>9013</v>
      </c>
      <c r="L261" s="28">
        <v>32</v>
      </c>
      <c r="M261" s="28">
        <v>4</v>
      </c>
      <c r="N261" s="28">
        <v>7000</v>
      </c>
      <c r="O261" s="28">
        <v>0</v>
      </c>
      <c r="P261" s="28">
        <v>2</v>
      </c>
      <c r="Q261" s="28">
        <v>1</v>
      </c>
      <c r="R261" s="28">
        <v>1</v>
      </c>
      <c r="S261" s="28">
        <v>-2</v>
      </c>
      <c r="T261" s="28">
        <v>2</v>
      </c>
      <c r="U261" s="28">
        <v>-4</v>
      </c>
      <c r="V261" s="28">
        <v>2</v>
      </c>
      <c r="W261" s="28">
        <v>2</v>
      </c>
      <c r="X261" s="28">
        <v>0</v>
      </c>
      <c r="Y261" s="58">
        <v>2</v>
      </c>
      <c r="Z261" s="58">
        <v>1</v>
      </c>
      <c r="AA261" s="58">
        <v>0</v>
      </c>
      <c r="AB261" s="28">
        <v>10</v>
      </c>
      <c r="AC261" s="28">
        <v>0</v>
      </c>
      <c r="AD261" s="28">
        <v>0</v>
      </c>
      <c r="AE261" s="28">
        <v>0</v>
      </c>
      <c r="AF261" s="28">
        <v>0</v>
      </c>
      <c r="AG261" s="28">
        <v>1</v>
      </c>
      <c r="AH261" s="28">
        <v>0</v>
      </c>
      <c r="AI261" s="28">
        <v>0</v>
      </c>
      <c r="AJ261" s="28">
        <v>0</v>
      </c>
      <c r="AK261" s="28">
        <v>0</v>
      </c>
      <c r="AL261" s="28" t="s">
        <v>2309</v>
      </c>
      <c r="AM261" s="4"/>
      <c r="AN261" s="4"/>
    </row>
    <row r="262" ht="15.75" customHeight="1" spans="1:40">
      <c r="A262" s="4">
        <v>1</v>
      </c>
      <c r="B262" s="4" t="str">
        <f>IF(I262=0,"",VLOOKUP(J262,seriesName!A:B,2,TRUE))</f>
        <v>伞鸟</v>
      </c>
      <c r="C262" s="4" t="s">
        <v>406</v>
      </c>
      <c r="D262" s="28">
        <v>16</v>
      </c>
      <c r="E262" s="28">
        <v>2</v>
      </c>
      <c r="F262" s="28">
        <f>D262+VLOOKUP(E262,BuildupTable!L:O,4,FALSE)</f>
        <v>68</v>
      </c>
      <c r="G262" s="57">
        <v>52</v>
      </c>
      <c r="H262" s="28" t="s">
        <v>2569</v>
      </c>
      <c r="I262" s="28">
        <v>1</v>
      </c>
      <c r="J262" s="28">
        <v>52</v>
      </c>
      <c r="K262" s="28">
        <v>3015</v>
      </c>
      <c r="L262" s="28">
        <v>33</v>
      </c>
      <c r="M262" s="28">
        <v>1</v>
      </c>
      <c r="N262" s="28">
        <v>500</v>
      </c>
      <c r="O262" s="28">
        <v>0</v>
      </c>
      <c r="P262" s="28">
        <v>2</v>
      </c>
      <c r="Q262" s="28">
        <v>0</v>
      </c>
      <c r="R262" s="28">
        <v>0</v>
      </c>
      <c r="S262" s="28">
        <v>3</v>
      </c>
      <c r="T262" s="28">
        <v>-3</v>
      </c>
      <c r="U262" s="28">
        <v>0</v>
      </c>
      <c r="V262" s="28">
        <v>-1</v>
      </c>
      <c r="W262" s="28">
        <v>0</v>
      </c>
      <c r="X262" s="28">
        <v>0</v>
      </c>
      <c r="Y262" s="58">
        <v>0</v>
      </c>
      <c r="Z262" s="58">
        <v>0</v>
      </c>
      <c r="AA262" s="58">
        <v>0</v>
      </c>
      <c r="AB262" s="28">
        <v>13</v>
      </c>
      <c r="AC262" s="28">
        <v>0</v>
      </c>
      <c r="AD262" s="28">
        <v>0</v>
      </c>
      <c r="AE262" s="28">
        <v>0</v>
      </c>
      <c r="AF262" s="28">
        <v>0</v>
      </c>
      <c r="AG262" s="28">
        <v>1</v>
      </c>
      <c r="AH262" s="28">
        <v>0</v>
      </c>
      <c r="AI262" s="28">
        <v>0</v>
      </c>
      <c r="AJ262" s="28">
        <v>0</v>
      </c>
      <c r="AK262" s="28">
        <v>0</v>
      </c>
      <c r="AL262" s="28" t="s">
        <v>2309</v>
      </c>
      <c r="AM262" s="4"/>
      <c r="AN262" s="4"/>
    </row>
    <row r="263" ht="15.75" customHeight="1" spans="1:40">
      <c r="A263" s="4">
        <v>2</v>
      </c>
      <c r="B263" s="4" t="str">
        <f>IF(I263=0,"",VLOOKUP(J263,seriesName!A:B,2,TRUE))</f>
        <v>伞鸟</v>
      </c>
      <c r="C263" s="4" t="s">
        <v>408</v>
      </c>
      <c r="D263" s="28">
        <v>16</v>
      </c>
      <c r="E263" s="28">
        <v>2</v>
      </c>
      <c r="F263" s="28">
        <f>D263+VLOOKUP(E263,BuildupTable!L:O,4,FALSE)</f>
        <v>68</v>
      </c>
      <c r="G263" s="57">
        <v>52</v>
      </c>
      <c r="H263" s="28" t="s">
        <v>2570</v>
      </c>
      <c r="I263" s="28">
        <v>1</v>
      </c>
      <c r="J263" s="28">
        <v>52</v>
      </c>
      <c r="K263" s="28">
        <v>3015</v>
      </c>
      <c r="L263" s="28">
        <v>33</v>
      </c>
      <c r="M263" s="28">
        <v>1</v>
      </c>
      <c r="N263" s="28">
        <v>500</v>
      </c>
      <c r="O263" s="28">
        <v>0</v>
      </c>
      <c r="P263" s="28">
        <v>2</v>
      </c>
      <c r="Q263" s="28">
        <v>0</v>
      </c>
      <c r="R263" s="28">
        <v>0</v>
      </c>
      <c r="S263" s="28">
        <v>3</v>
      </c>
      <c r="T263" s="28">
        <v>-3</v>
      </c>
      <c r="U263" s="28">
        <v>0</v>
      </c>
      <c r="V263" s="28">
        <v>-1</v>
      </c>
      <c r="W263" s="28">
        <v>0</v>
      </c>
      <c r="X263" s="28">
        <v>0</v>
      </c>
      <c r="Y263" s="58">
        <v>0</v>
      </c>
      <c r="Z263" s="58">
        <v>0</v>
      </c>
      <c r="AA263" s="58">
        <v>0</v>
      </c>
      <c r="AB263" s="28">
        <v>40</v>
      </c>
      <c r="AC263" s="28">
        <v>0</v>
      </c>
      <c r="AD263" s="28">
        <v>0</v>
      </c>
      <c r="AE263" s="28">
        <v>0</v>
      </c>
      <c r="AF263" s="28">
        <v>0</v>
      </c>
      <c r="AG263" s="28">
        <v>1</v>
      </c>
      <c r="AH263" s="28">
        <v>0</v>
      </c>
      <c r="AI263" s="28">
        <v>0</v>
      </c>
      <c r="AJ263" s="28">
        <v>0</v>
      </c>
      <c r="AK263" s="28">
        <v>0</v>
      </c>
      <c r="AL263" s="28" t="s">
        <v>2309</v>
      </c>
      <c r="AM263" s="4"/>
      <c r="AN263" s="4"/>
    </row>
    <row r="264" ht="15.75" customHeight="1" spans="1:40">
      <c r="A264" s="4">
        <v>3</v>
      </c>
      <c r="B264" s="4" t="str">
        <f>IF(I264=0,"",VLOOKUP(J264,seriesName!A:B,2,TRUE))</f>
        <v>伞鸟</v>
      </c>
      <c r="C264" s="4" t="s">
        <v>409</v>
      </c>
      <c r="D264" s="28">
        <v>16</v>
      </c>
      <c r="E264" s="28">
        <v>2</v>
      </c>
      <c r="F264" s="28">
        <f>D264+VLOOKUP(E264,BuildupTable!L:O,4,FALSE)</f>
        <v>68</v>
      </c>
      <c r="G264" s="57">
        <v>52</v>
      </c>
      <c r="H264" s="28" t="s">
        <v>2571</v>
      </c>
      <c r="I264" s="28">
        <v>1</v>
      </c>
      <c r="J264" s="28">
        <v>52</v>
      </c>
      <c r="K264" s="28">
        <v>3015</v>
      </c>
      <c r="L264" s="28">
        <v>33</v>
      </c>
      <c r="M264" s="28">
        <v>1</v>
      </c>
      <c r="N264" s="28">
        <v>500</v>
      </c>
      <c r="O264" s="28">
        <v>0</v>
      </c>
      <c r="P264" s="28">
        <v>2</v>
      </c>
      <c r="Q264" s="28">
        <v>0</v>
      </c>
      <c r="R264" s="28">
        <v>0</v>
      </c>
      <c r="S264" s="28">
        <v>3</v>
      </c>
      <c r="T264" s="28">
        <v>-3</v>
      </c>
      <c r="U264" s="28">
        <v>0</v>
      </c>
      <c r="V264" s="28">
        <v>-1</v>
      </c>
      <c r="W264" s="28">
        <v>0</v>
      </c>
      <c r="X264" s="28">
        <v>0</v>
      </c>
      <c r="Y264" s="58">
        <v>0</v>
      </c>
      <c r="Z264" s="58">
        <v>0</v>
      </c>
      <c r="AA264" s="58">
        <v>0</v>
      </c>
      <c r="AB264" s="28">
        <v>13</v>
      </c>
      <c r="AC264" s="28">
        <v>0</v>
      </c>
      <c r="AD264" s="28">
        <v>0</v>
      </c>
      <c r="AE264" s="28">
        <v>0</v>
      </c>
      <c r="AF264" s="28">
        <v>0</v>
      </c>
      <c r="AG264" s="28">
        <v>1</v>
      </c>
      <c r="AH264" s="28">
        <v>0</v>
      </c>
      <c r="AI264" s="28">
        <v>0</v>
      </c>
      <c r="AJ264" s="28">
        <v>0</v>
      </c>
      <c r="AK264" s="28">
        <v>0</v>
      </c>
      <c r="AL264" s="28" t="s">
        <v>2309</v>
      </c>
      <c r="AM264" s="4"/>
      <c r="AN264" s="4"/>
    </row>
    <row r="265" ht="15.75" customHeight="1" spans="1:40">
      <c r="A265" s="4">
        <v>4</v>
      </c>
      <c r="B265" s="4" t="str">
        <f>IF(I265=0,"",VLOOKUP(J265,seriesName!A:B,2,TRUE))</f>
        <v>伞鸟</v>
      </c>
      <c r="C265" s="4" t="s">
        <v>410</v>
      </c>
      <c r="D265" s="28">
        <v>16</v>
      </c>
      <c r="E265" s="28">
        <v>2</v>
      </c>
      <c r="F265" s="28">
        <f>D265+VLOOKUP(E265,BuildupTable!L:O,4,FALSE)</f>
        <v>68</v>
      </c>
      <c r="G265" s="57">
        <v>52</v>
      </c>
      <c r="H265" s="28" t="s">
        <v>2572</v>
      </c>
      <c r="I265" s="28">
        <v>1</v>
      </c>
      <c r="J265" s="28">
        <v>52</v>
      </c>
      <c r="K265" s="28">
        <v>3015</v>
      </c>
      <c r="L265" s="28">
        <v>33</v>
      </c>
      <c r="M265" s="28">
        <v>1</v>
      </c>
      <c r="N265" s="28">
        <v>500</v>
      </c>
      <c r="O265" s="28">
        <v>0</v>
      </c>
      <c r="P265" s="28">
        <v>2</v>
      </c>
      <c r="Q265" s="28">
        <v>0</v>
      </c>
      <c r="R265" s="28">
        <v>0</v>
      </c>
      <c r="S265" s="28">
        <v>3</v>
      </c>
      <c r="T265" s="28">
        <v>-3</v>
      </c>
      <c r="U265" s="28">
        <v>0</v>
      </c>
      <c r="V265" s="28">
        <v>-1</v>
      </c>
      <c r="W265" s="28">
        <v>0</v>
      </c>
      <c r="X265" s="28">
        <v>0</v>
      </c>
      <c r="Y265" s="58">
        <v>0</v>
      </c>
      <c r="Z265" s="58">
        <v>0</v>
      </c>
      <c r="AA265" s="58">
        <v>0</v>
      </c>
      <c r="AB265" s="28">
        <v>59</v>
      </c>
      <c r="AC265" s="28">
        <v>0</v>
      </c>
      <c r="AD265" s="28">
        <v>0</v>
      </c>
      <c r="AE265" s="28">
        <v>0</v>
      </c>
      <c r="AF265" s="28">
        <v>0</v>
      </c>
      <c r="AG265" s="28">
        <v>1</v>
      </c>
      <c r="AH265" s="28">
        <v>0</v>
      </c>
      <c r="AI265" s="28">
        <v>0</v>
      </c>
      <c r="AJ265" s="28">
        <v>0</v>
      </c>
      <c r="AK265" s="28">
        <v>0</v>
      </c>
      <c r="AL265" s="28" t="s">
        <v>2309</v>
      </c>
      <c r="AM265" s="4"/>
      <c r="AN265" s="4"/>
    </row>
    <row r="266" ht="15.75" customHeight="1" spans="1:40">
      <c r="A266" s="4">
        <v>5</v>
      </c>
      <c r="B266" s="4" t="str">
        <f>IF(I266=0,"",VLOOKUP(J266,seriesName!A:B,2,TRUE))</f>
        <v>伞鸟</v>
      </c>
      <c r="C266" s="4" t="s">
        <v>411</v>
      </c>
      <c r="D266" s="28">
        <v>16</v>
      </c>
      <c r="E266" s="28">
        <v>2</v>
      </c>
      <c r="F266" s="28">
        <f>D266+VLOOKUP(E266,BuildupTable!L:O,4,FALSE)</f>
        <v>68</v>
      </c>
      <c r="G266" s="57">
        <v>52</v>
      </c>
      <c r="H266" s="28" t="s">
        <v>2573</v>
      </c>
      <c r="I266" s="28">
        <v>1</v>
      </c>
      <c r="J266" s="28">
        <v>52</v>
      </c>
      <c r="K266" s="28">
        <v>3015</v>
      </c>
      <c r="L266" s="28">
        <v>33</v>
      </c>
      <c r="M266" s="28">
        <v>1</v>
      </c>
      <c r="N266" s="28">
        <v>500</v>
      </c>
      <c r="O266" s="28">
        <v>0</v>
      </c>
      <c r="P266" s="28">
        <v>2</v>
      </c>
      <c r="Q266" s="28">
        <v>0</v>
      </c>
      <c r="R266" s="28">
        <v>0</v>
      </c>
      <c r="S266" s="28">
        <v>3</v>
      </c>
      <c r="T266" s="28">
        <v>-3</v>
      </c>
      <c r="U266" s="28">
        <v>0</v>
      </c>
      <c r="V266" s="28">
        <v>-1</v>
      </c>
      <c r="W266" s="28">
        <v>0</v>
      </c>
      <c r="X266" s="28">
        <v>0</v>
      </c>
      <c r="Y266" s="58">
        <v>0</v>
      </c>
      <c r="Z266" s="58">
        <v>0</v>
      </c>
      <c r="AA266" s="58">
        <v>0</v>
      </c>
      <c r="AB266" s="28">
        <v>13</v>
      </c>
      <c r="AC266" s="28">
        <v>0</v>
      </c>
      <c r="AD266" s="28">
        <v>0</v>
      </c>
      <c r="AE266" s="28">
        <v>0</v>
      </c>
      <c r="AF266" s="28">
        <v>0</v>
      </c>
      <c r="AG266" s="28">
        <v>1</v>
      </c>
      <c r="AH266" s="28">
        <v>0</v>
      </c>
      <c r="AI266" s="28">
        <v>0</v>
      </c>
      <c r="AJ266" s="28">
        <v>0</v>
      </c>
      <c r="AK266" s="28">
        <v>0</v>
      </c>
      <c r="AL266" s="28" t="s">
        <v>2309</v>
      </c>
      <c r="AM266" s="4"/>
      <c r="AN266" s="4"/>
    </row>
    <row r="267" ht="15.75" customHeight="1" spans="1:40">
      <c r="A267" s="4">
        <v>1</v>
      </c>
      <c r="B267" s="4" t="str">
        <f>IF(I267=0,"",VLOOKUP(J267,seriesName!A:B,2,TRUE))</f>
        <v>伞鸟S</v>
      </c>
      <c r="C267" s="4" t="s">
        <v>413</v>
      </c>
      <c r="D267" s="28">
        <v>38</v>
      </c>
      <c r="E267" s="28">
        <v>6</v>
      </c>
      <c r="F267" s="28">
        <f>D267+VLOOKUP(E267,BuildupTable!L:O,4,FALSE)</f>
        <v>38</v>
      </c>
      <c r="G267" s="57">
        <v>53</v>
      </c>
      <c r="H267" s="28" t="s">
        <v>2574</v>
      </c>
      <c r="I267" s="28">
        <v>1</v>
      </c>
      <c r="J267" s="28">
        <v>53</v>
      </c>
      <c r="K267" s="28">
        <v>8016</v>
      </c>
      <c r="L267" s="28">
        <v>33</v>
      </c>
      <c r="M267" s="28">
        <v>3</v>
      </c>
      <c r="N267" s="28">
        <v>4000</v>
      </c>
      <c r="O267" s="28">
        <v>0</v>
      </c>
      <c r="P267" s="28">
        <v>2</v>
      </c>
      <c r="Q267" s="28">
        <v>1</v>
      </c>
      <c r="R267" s="28">
        <v>1</v>
      </c>
      <c r="S267" s="28">
        <v>3</v>
      </c>
      <c r="T267" s="28">
        <v>-3</v>
      </c>
      <c r="U267" s="28">
        <v>0</v>
      </c>
      <c r="V267" s="28">
        <v>-1</v>
      </c>
      <c r="W267" s="28">
        <v>0</v>
      </c>
      <c r="X267" s="28">
        <v>0</v>
      </c>
      <c r="Y267" s="58">
        <v>0</v>
      </c>
      <c r="Z267" s="58">
        <v>1</v>
      </c>
      <c r="AA267" s="58">
        <v>0</v>
      </c>
      <c r="AB267" s="28">
        <v>40</v>
      </c>
      <c r="AC267" s="28">
        <v>13</v>
      </c>
      <c r="AD267" s="28">
        <v>0</v>
      </c>
      <c r="AE267" s="28">
        <v>0</v>
      </c>
      <c r="AF267" s="28">
        <v>0</v>
      </c>
      <c r="AG267" s="28">
        <v>1</v>
      </c>
      <c r="AH267" s="28">
        <v>1</v>
      </c>
      <c r="AI267" s="28">
        <v>0</v>
      </c>
      <c r="AJ267" s="28">
        <v>0</v>
      </c>
      <c r="AK267" s="28">
        <v>0</v>
      </c>
      <c r="AL267" s="28" t="s">
        <v>2309</v>
      </c>
      <c r="AM267" s="4"/>
      <c r="AN267" s="4"/>
    </row>
    <row r="268" ht="15.75" customHeight="1" spans="1:40">
      <c r="A268" s="4">
        <v>2</v>
      </c>
      <c r="B268" s="4" t="str">
        <f>IF(I268=0,"",VLOOKUP(J268,seriesName!A:B,2,TRUE))</f>
        <v>伞鸟S</v>
      </c>
      <c r="C268" s="4" t="s">
        <v>414</v>
      </c>
      <c r="D268" s="28">
        <v>38</v>
      </c>
      <c r="E268" s="28">
        <v>6</v>
      </c>
      <c r="F268" s="28">
        <f>D268+VLOOKUP(E268,BuildupTable!L:O,4,FALSE)</f>
        <v>38</v>
      </c>
      <c r="G268" s="57">
        <v>53</v>
      </c>
      <c r="H268" s="28" t="s">
        <v>2575</v>
      </c>
      <c r="I268" s="28">
        <v>1</v>
      </c>
      <c r="J268" s="28">
        <v>53</v>
      </c>
      <c r="K268" s="28">
        <v>8016</v>
      </c>
      <c r="L268" s="28">
        <v>33</v>
      </c>
      <c r="M268" s="28">
        <v>3</v>
      </c>
      <c r="N268" s="28">
        <v>4000</v>
      </c>
      <c r="O268" s="28">
        <v>0</v>
      </c>
      <c r="P268" s="28">
        <v>2</v>
      </c>
      <c r="Q268" s="28">
        <v>1</v>
      </c>
      <c r="R268" s="28">
        <v>1</v>
      </c>
      <c r="S268" s="28">
        <v>3</v>
      </c>
      <c r="T268" s="28">
        <v>-3</v>
      </c>
      <c r="U268" s="28">
        <v>0</v>
      </c>
      <c r="V268" s="28">
        <v>-1</v>
      </c>
      <c r="W268" s="28">
        <v>0</v>
      </c>
      <c r="X268" s="28">
        <v>0</v>
      </c>
      <c r="Y268" s="58">
        <v>1</v>
      </c>
      <c r="Z268" s="58">
        <v>0</v>
      </c>
      <c r="AA268" s="58">
        <v>0</v>
      </c>
      <c r="AB268" s="28">
        <v>40</v>
      </c>
      <c r="AC268" s="28">
        <v>3</v>
      </c>
      <c r="AD268" s="28">
        <v>0</v>
      </c>
      <c r="AE268" s="28">
        <v>0</v>
      </c>
      <c r="AF268" s="28">
        <v>0</v>
      </c>
      <c r="AG268" s="28">
        <v>1</v>
      </c>
      <c r="AH268" s="28">
        <v>1</v>
      </c>
      <c r="AI268" s="28">
        <v>0</v>
      </c>
      <c r="AJ268" s="28">
        <v>0</v>
      </c>
      <c r="AK268" s="28">
        <v>0</v>
      </c>
      <c r="AL268" s="28" t="s">
        <v>2309</v>
      </c>
      <c r="AM268" s="4"/>
      <c r="AN268" s="4"/>
    </row>
    <row r="269" ht="15.75" customHeight="1" spans="1:40">
      <c r="A269" s="4">
        <v>3</v>
      </c>
      <c r="B269" s="4" t="str">
        <f>IF(I269=0,"",VLOOKUP(J269,seriesName!A:B,2,TRUE))</f>
        <v>伞鸟S</v>
      </c>
      <c r="C269" s="4" t="s">
        <v>415</v>
      </c>
      <c r="D269" s="28">
        <v>38</v>
      </c>
      <c r="E269" s="28">
        <v>6</v>
      </c>
      <c r="F269" s="28">
        <f>D269+VLOOKUP(E269,BuildupTable!L:O,4,FALSE)</f>
        <v>38</v>
      </c>
      <c r="G269" s="57">
        <v>53</v>
      </c>
      <c r="H269" s="28" t="s">
        <v>2576</v>
      </c>
      <c r="I269" s="28">
        <v>1</v>
      </c>
      <c r="J269" s="28">
        <v>53</v>
      </c>
      <c r="K269" s="28">
        <v>8016</v>
      </c>
      <c r="L269" s="28">
        <v>33</v>
      </c>
      <c r="M269" s="28">
        <v>3</v>
      </c>
      <c r="N269" s="28">
        <v>4000</v>
      </c>
      <c r="O269" s="28">
        <v>0</v>
      </c>
      <c r="P269" s="28">
        <v>2</v>
      </c>
      <c r="Q269" s="28">
        <v>1</v>
      </c>
      <c r="R269" s="28">
        <v>1</v>
      </c>
      <c r="S269" s="28">
        <v>3</v>
      </c>
      <c r="T269" s="28">
        <v>-3</v>
      </c>
      <c r="U269" s="28">
        <v>0</v>
      </c>
      <c r="V269" s="28">
        <v>-1</v>
      </c>
      <c r="W269" s="28">
        <v>0</v>
      </c>
      <c r="X269" s="28">
        <v>0</v>
      </c>
      <c r="Y269" s="58">
        <v>2</v>
      </c>
      <c r="Z269" s="58">
        <v>0</v>
      </c>
      <c r="AA269" s="58">
        <v>0</v>
      </c>
      <c r="AB269" s="28">
        <v>3</v>
      </c>
      <c r="AC269" s="28">
        <v>13</v>
      </c>
      <c r="AD269" s="28">
        <v>0</v>
      </c>
      <c r="AE269" s="28">
        <v>0</v>
      </c>
      <c r="AF269" s="28">
        <v>0</v>
      </c>
      <c r="AG269" s="28">
        <v>1</v>
      </c>
      <c r="AH269" s="28">
        <v>1</v>
      </c>
      <c r="AI269" s="28">
        <v>0</v>
      </c>
      <c r="AJ269" s="28">
        <v>0</v>
      </c>
      <c r="AK269" s="28">
        <v>0</v>
      </c>
      <c r="AL269" s="28" t="s">
        <v>2309</v>
      </c>
      <c r="AM269" s="4"/>
      <c r="AN269" s="4"/>
    </row>
    <row r="270" ht="15.75" customHeight="1" spans="1:40">
      <c r="A270" s="4">
        <v>4</v>
      </c>
      <c r="B270" s="4" t="str">
        <f>IF(I270=0,"",VLOOKUP(J270,seriesName!A:B,2,TRUE))</f>
        <v>伞鸟S</v>
      </c>
      <c r="C270" s="4" t="s">
        <v>416</v>
      </c>
      <c r="D270" s="28">
        <v>38</v>
      </c>
      <c r="E270" s="28">
        <v>6</v>
      </c>
      <c r="F270" s="28">
        <f>D270+VLOOKUP(E270,BuildupTable!L:O,4,FALSE)</f>
        <v>38</v>
      </c>
      <c r="G270" s="57">
        <v>53</v>
      </c>
      <c r="H270" s="28" t="s">
        <v>2577</v>
      </c>
      <c r="I270" s="28">
        <v>1</v>
      </c>
      <c r="J270" s="28">
        <v>53</v>
      </c>
      <c r="K270" s="28">
        <v>8016</v>
      </c>
      <c r="L270" s="28">
        <v>33</v>
      </c>
      <c r="M270" s="28">
        <v>3</v>
      </c>
      <c r="N270" s="28">
        <v>4000</v>
      </c>
      <c r="O270" s="28">
        <v>0</v>
      </c>
      <c r="P270" s="28">
        <v>2</v>
      </c>
      <c r="Q270" s="28">
        <v>1</v>
      </c>
      <c r="R270" s="28">
        <v>1</v>
      </c>
      <c r="S270" s="28">
        <v>3</v>
      </c>
      <c r="T270" s="28">
        <v>-3</v>
      </c>
      <c r="U270" s="28">
        <v>0</v>
      </c>
      <c r="V270" s="28">
        <v>-1</v>
      </c>
      <c r="W270" s="28">
        <v>0</v>
      </c>
      <c r="X270" s="28">
        <v>0</v>
      </c>
      <c r="Y270" s="58">
        <v>1</v>
      </c>
      <c r="Z270" s="58">
        <v>0</v>
      </c>
      <c r="AA270" s="58">
        <v>1</v>
      </c>
      <c r="AB270" s="28">
        <v>40</v>
      </c>
      <c r="AC270" s="28">
        <v>0</v>
      </c>
      <c r="AD270" s="28">
        <v>0</v>
      </c>
      <c r="AE270" s="28">
        <v>0</v>
      </c>
      <c r="AF270" s="28">
        <v>0</v>
      </c>
      <c r="AG270" s="28">
        <v>1</v>
      </c>
      <c r="AH270" s="28">
        <v>0</v>
      </c>
      <c r="AI270" s="28">
        <v>0</v>
      </c>
      <c r="AJ270" s="28">
        <v>0</v>
      </c>
      <c r="AK270" s="28">
        <v>0</v>
      </c>
      <c r="AL270" s="28" t="s">
        <v>2309</v>
      </c>
      <c r="AM270" s="4"/>
      <c r="AN270" s="4"/>
    </row>
    <row r="271" ht="15.75" customHeight="1" spans="1:40">
      <c r="A271" s="4">
        <v>5</v>
      </c>
      <c r="B271" s="4" t="str">
        <f>IF(I271=0,"",VLOOKUP(J271,seriesName!A:B,2,TRUE))</f>
        <v>伞鸟S</v>
      </c>
      <c r="C271" s="4" t="s">
        <v>417</v>
      </c>
      <c r="D271" s="28">
        <v>38</v>
      </c>
      <c r="E271" s="28">
        <v>6</v>
      </c>
      <c r="F271" s="28">
        <f>D271+VLOOKUP(E271,BuildupTable!L:O,4,FALSE)</f>
        <v>38</v>
      </c>
      <c r="G271" s="57">
        <v>53</v>
      </c>
      <c r="H271" s="28" t="s">
        <v>2578</v>
      </c>
      <c r="I271" s="28">
        <v>1</v>
      </c>
      <c r="J271" s="28">
        <v>53</v>
      </c>
      <c r="K271" s="28">
        <v>8016</v>
      </c>
      <c r="L271" s="28">
        <v>33</v>
      </c>
      <c r="M271" s="28">
        <v>3</v>
      </c>
      <c r="N271" s="28">
        <v>4000</v>
      </c>
      <c r="O271" s="28">
        <v>0</v>
      </c>
      <c r="P271" s="28">
        <v>2</v>
      </c>
      <c r="Q271" s="28">
        <v>1</v>
      </c>
      <c r="R271" s="28">
        <v>1</v>
      </c>
      <c r="S271" s="28">
        <v>3</v>
      </c>
      <c r="T271" s="28">
        <v>-3</v>
      </c>
      <c r="U271" s="28">
        <v>0</v>
      </c>
      <c r="V271" s="28">
        <v>-1</v>
      </c>
      <c r="W271" s="28">
        <v>0</v>
      </c>
      <c r="X271" s="28">
        <v>0</v>
      </c>
      <c r="Y271" s="58">
        <v>1</v>
      </c>
      <c r="Z271" s="58">
        <v>0</v>
      </c>
      <c r="AA271" s="58">
        <v>0</v>
      </c>
      <c r="AB271" s="28">
        <v>3</v>
      </c>
      <c r="AC271" s="28">
        <v>13</v>
      </c>
      <c r="AD271" s="28">
        <v>0</v>
      </c>
      <c r="AE271" s="28">
        <v>0</v>
      </c>
      <c r="AF271" s="28">
        <v>0</v>
      </c>
      <c r="AG271" s="28">
        <v>1</v>
      </c>
      <c r="AH271" s="28">
        <v>2</v>
      </c>
      <c r="AI271" s="28">
        <v>0</v>
      </c>
      <c r="AJ271" s="28">
        <v>0</v>
      </c>
      <c r="AK271" s="28">
        <v>0</v>
      </c>
      <c r="AL271" s="28" t="s">
        <v>2309</v>
      </c>
      <c r="AM271" s="4"/>
      <c r="AN271" s="4"/>
    </row>
    <row r="272" ht="15.75" customHeight="1" spans="1:40">
      <c r="A272" s="4">
        <v>1</v>
      </c>
      <c r="B272" s="4" t="str">
        <f>IF(I272=0,"",VLOOKUP(J272,seriesName!A:B,2,TRUE))</f>
        <v>河童蛙</v>
      </c>
      <c r="C272" s="4" t="s">
        <v>419</v>
      </c>
      <c r="D272" s="28">
        <v>18</v>
      </c>
      <c r="E272" s="28">
        <v>2</v>
      </c>
      <c r="F272" s="28">
        <f>D272+VLOOKUP(E272,BuildupTable!L:O,4,FALSE)</f>
        <v>70</v>
      </c>
      <c r="G272" s="57">
        <v>54</v>
      </c>
      <c r="H272" s="28" t="s">
        <v>2579</v>
      </c>
      <c r="I272" s="28">
        <v>1</v>
      </c>
      <c r="J272" s="28">
        <v>54</v>
      </c>
      <c r="K272" s="28">
        <v>3019</v>
      </c>
      <c r="L272" s="28">
        <v>34</v>
      </c>
      <c r="M272" s="28">
        <v>1</v>
      </c>
      <c r="N272" s="28">
        <v>500</v>
      </c>
      <c r="O272" s="28">
        <v>0</v>
      </c>
      <c r="P272" s="28">
        <v>2</v>
      </c>
      <c r="Q272" s="28">
        <v>0</v>
      </c>
      <c r="R272" s="28">
        <v>0</v>
      </c>
      <c r="S272" s="28">
        <v>-1</v>
      </c>
      <c r="T272" s="28">
        <v>4</v>
      </c>
      <c r="U272" s="28">
        <v>1</v>
      </c>
      <c r="V272" s="28">
        <v>-2</v>
      </c>
      <c r="W272" s="28">
        <v>0</v>
      </c>
      <c r="X272" s="28">
        <v>0</v>
      </c>
      <c r="Y272" s="58">
        <v>0</v>
      </c>
      <c r="Z272" s="58">
        <v>0</v>
      </c>
      <c r="AA272" s="58">
        <v>0</v>
      </c>
      <c r="AB272" s="28">
        <v>60</v>
      </c>
      <c r="AC272" s="28">
        <v>0</v>
      </c>
      <c r="AD272" s="28">
        <v>0</v>
      </c>
      <c r="AE272" s="28">
        <v>0</v>
      </c>
      <c r="AF272" s="28">
        <v>0</v>
      </c>
      <c r="AG272" s="28">
        <v>1</v>
      </c>
      <c r="AH272" s="28">
        <v>0</v>
      </c>
      <c r="AI272" s="28">
        <v>0</v>
      </c>
      <c r="AJ272" s="28">
        <v>0</v>
      </c>
      <c r="AK272" s="28">
        <v>0</v>
      </c>
      <c r="AL272" s="28" t="s">
        <v>2309</v>
      </c>
      <c r="AM272" s="4"/>
      <c r="AN272" s="4"/>
    </row>
    <row r="273" ht="15.75" customHeight="1" spans="1:40">
      <c r="A273" s="4">
        <v>2</v>
      </c>
      <c r="B273" s="4" t="str">
        <f>IF(I273=0,"",VLOOKUP(J273,seriesName!A:B,2,TRUE))</f>
        <v>河童蛙</v>
      </c>
      <c r="C273" s="4" t="s">
        <v>421</v>
      </c>
      <c r="D273" s="28">
        <v>18</v>
      </c>
      <c r="E273" s="28">
        <v>2</v>
      </c>
      <c r="F273" s="28">
        <f>D273+VLOOKUP(E273,BuildupTable!L:O,4,FALSE)</f>
        <v>70</v>
      </c>
      <c r="G273" s="57">
        <v>54</v>
      </c>
      <c r="H273" s="28" t="s">
        <v>2580</v>
      </c>
      <c r="I273" s="28">
        <v>1</v>
      </c>
      <c r="J273" s="28">
        <v>54</v>
      </c>
      <c r="K273" s="28">
        <v>3019</v>
      </c>
      <c r="L273" s="28">
        <v>34</v>
      </c>
      <c r="M273" s="28">
        <v>1</v>
      </c>
      <c r="N273" s="28">
        <v>500</v>
      </c>
      <c r="O273" s="28">
        <v>0</v>
      </c>
      <c r="P273" s="28">
        <v>2</v>
      </c>
      <c r="Q273" s="28">
        <v>0</v>
      </c>
      <c r="R273" s="28">
        <v>0</v>
      </c>
      <c r="S273" s="28">
        <v>-1</v>
      </c>
      <c r="T273" s="28">
        <v>4</v>
      </c>
      <c r="U273" s="28">
        <v>1</v>
      </c>
      <c r="V273" s="28">
        <v>-2</v>
      </c>
      <c r="W273" s="28">
        <v>0</v>
      </c>
      <c r="X273" s="28">
        <v>0</v>
      </c>
      <c r="Y273" s="58">
        <v>0</v>
      </c>
      <c r="Z273" s="58">
        <v>0</v>
      </c>
      <c r="AA273" s="58">
        <v>0</v>
      </c>
      <c r="AB273" s="28">
        <v>48</v>
      </c>
      <c r="AC273" s="28">
        <v>0</v>
      </c>
      <c r="AD273" s="28">
        <v>0</v>
      </c>
      <c r="AE273" s="28">
        <v>0</v>
      </c>
      <c r="AF273" s="28">
        <v>0</v>
      </c>
      <c r="AG273" s="28">
        <v>1</v>
      </c>
      <c r="AH273" s="28">
        <v>0</v>
      </c>
      <c r="AI273" s="28">
        <v>0</v>
      </c>
      <c r="AJ273" s="28">
        <v>0</v>
      </c>
      <c r="AK273" s="28">
        <v>0</v>
      </c>
      <c r="AL273" s="28" t="s">
        <v>2309</v>
      </c>
      <c r="AM273" s="4"/>
      <c r="AN273" s="4"/>
    </row>
    <row r="274" ht="15.75" customHeight="1" spans="1:40">
      <c r="A274" s="4">
        <v>3</v>
      </c>
      <c r="B274" s="4" t="str">
        <f>IF(I274=0,"",VLOOKUP(J274,seriesName!A:B,2,TRUE))</f>
        <v>河童蛙</v>
      </c>
      <c r="C274" s="4" t="s">
        <v>422</v>
      </c>
      <c r="D274" s="28">
        <v>18</v>
      </c>
      <c r="E274" s="28">
        <v>2</v>
      </c>
      <c r="F274" s="28">
        <f>D274+VLOOKUP(E274,BuildupTable!L:O,4,FALSE)</f>
        <v>70</v>
      </c>
      <c r="G274" s="57">
        <v>54</v>
      </c>
      <c r="H274" s="28" t="s">
        <v>2581</v>
      </c>
      <c r="I274" s="28">
        <v>1</v>
      </c>
      <c r="J274" s="28">
        <v>54</v>
      </c>
      <c r="K274" s="28">
        <v>3019</v>
      </c>
      <c r="L274" s="28">
        <v>34</v>
      </c>
      <c r="M274" s="28">
        <v>1</v>
      </c>
      <c r="N274" s="28">
        <v>500</v>
      </c>
      <c r="O274" s="28">
        <v>0</v>
      </c>
      <c r="P274" s="28">
        <v>2</v>
      </c>
      <c r="Q274" s="28">
        <v>0</v>
      </c>
      <c r="R274" s="28">
        <v>0</v>
      </c>
      <c r="S274" s="28">
        <v>-1</v>
      </c>
      <c r="T274" s="28">
        <v>4</v>
      </c>
      <c r="U274" s="28">
        <v>1</v>
      </c>
      <c r="V274" s="28">
        <v>-2</v>
      </c>
      <c r="W274" s="28">
        <v>0</v>
      </c>
      <c r="X274" s="28">
        <v>0</v>
      </c>
      <c r="Y274" s="58">
        <v>0</v>
      </c>
      <c r="Z274" s="58">
        <v>0</v>
      </c>
      <c r="AA274" s="58">
        <v>0</v>
      </c>
      <c r="AB274" s="28">
        <v>47</v>
      </c>
      <c r="AC274" s="28">
        <v>0</v>
      </c>
      <c r="AD274" s="28">
        <v>0</v>
      </c>
      <c r="AE274" s="28">
        <v>0</v>
      </c>
      <c r="AF274" s="28">
        <v>0</v>
      </c>
      <c r="AG274" s="28">
        <v>1</v>
      </c>
      <c r="AH274" s="28">
        <v>0</v>
      </c>
      <c r="AI274" s="28">
        <v>0</v>
      </c>
      <c r="AJ274" s="28">
        <v>0</v>
      </c>
      <c r="AK274" s="28">
        <v>0</v>
      </c>
      <c r="AL274" s="28" t="s">
        <v>2309</v>
      </c>
      <c r="AM274" s="4"/>
      <c r="AN274" s="4"/>
    </row>
    <row r="275" ht="15.75" customHeight="1" spans="1:40">
      <c r="A275" s="4">
        <v>4</v>
      </c>
      <c r="B275" s="4" t="str">
        <f>IF(I275=0,"",VLOOKUP(J275,seriesName!A:B,2,TRUE))</f>
        <v>河童蛙</v>
      </c>
      <c r="C275" s="4" t="s">
        <v>423</v>
      </c>
      <c r="D275" s="28">
        <v>18</v>
      </c>
      <c r="E275" s="28">
        <v>2</v>
      </c>
      <c r="F275" s="28">
        <f>D275+VLOOKUP(E275,BuildupTable!L:O,4,FALSE)</f>
        <v>70</v>
      </c>
      <c r="G275" s="57">
        <v>54</v>
      </c>
      <c r="H275" s="28" t="s">
        <v>2582</v>
      </c>
      <c r="I275" s="28">
        <v>1</v>
      </c>
      <c r="J275" s="28">
        <v>54</v>
      </c>
      <c r="K275" s="28">
        <v>3019</v>
      </c>
      <c r="L275" s="28">
        <v>34</v>
      </c>
      <c r="M275" s="28">
        <v>1</v>
      </c>
      <c r="N275" s="28">
        <v>500</v>
      </c>
      <c r="O275" s="28">
        <v>0</v>
      </c>
      <c r="P275" s="28">
        <v>2</v>
      </c>
      <c r="Q275" s="28">
        <v>0</v>
      </c>
      <c r="R275" s="28">
        <v>0</v>
      </c>
      <c r="S275" s="28">
        <v>-1</v>
      </c>
      <c r="T275" s="28">
        <v>4</v>
      </c>
      <c r="U275" s="28">
        <v>1</v>
      </c>
      <c r="V275" s="28">
        <v>-2</v>
      </c>
      <c r="W275" s="28">
        <v>0</v>
      </c>
      <c r="X275" s="28">
        <v>0</v>
      </c>
      <c r="Y275" s="58">
        <v>0</v>
      </c>
      <c r="Z275" s="58">
        <v>0</v>
      </c>
      <c r="AA275" s="58">
        <v>0</v>
      </c>
      <c r="AB275" s="28">
        <v>91</v>
      </c>
      <c r="AC275" s="28">
        <v>0</v>
      </c>
      <c r="AD275" s="28">
        <v>0</v>
      </c>
      <c r="AE275" s="28">
        <v>0</v>
      </c>
      <c r="AF275" s="28">
        <v>0</v>
      </c>
      <c r="AG275" s="28">
        <v>1</v>
      </c>
      <c r="AH275" s="28">
        <v>0</v>
      </c>
      <c r="AI275" s="28">
        <v>0</v>
      </c>
      <c r="AJ275" s="28">
        <v>0</v>
      </c>
      <c r="AK275" s="28">
        <v>0</v>
      </c>
      <c r="AL275" s="28" t="s">
        <v>2309</v>
      </c>
      <c r="AM275" s="4"/>
      <c r="AN275" s="4"/>
    </row>
    <row r="276" ht="15.75" customHeight="1" spans="1:40">
      <c r="A276" s="4">
        <v>5</v>
      </c>
      <c r="B276" s="4" t="str">
        <f>IF(I276=0,"",VLOOKUP(J276,seriesName!A:B,2,TRUE))</f>
        <v>河童蛙</v>
      </c>
      <c r="C276" s="4" t="s">
        <v>424</v>
      </c>
      <c r="D276" s="28">
        <v>18</v>
      </c>
      <c r="E276" s="28">
        <v>2</v>
      </c>
      <c r="F276" s="28">
        <f>D276+VLOOKUP(E276,BuildupTable!L:O,4,FALSE)</f>
        <v>70</v>
      </c>
      <c r="G276" s="57">
        <v>54</v>
      </c>
      <c r="H276" s="28" t="s">
        <v>2583</v>
      </c>
      <c r="I276" s="28">
        <v>1</v>
      </c>
      <c r="J276" s="28">
        <v>54</v>
      </c>
      <c r="K276" s="28">
        <v>3019</v>
      </c>
      <c r="L276" s="28">
        <v>34</v>
      </c>
      <c r="M276" s="28">
        <v>1</v>
      </c>
      <c r="N276" s="28">
        <v>500</v>
      </c>
      <c r="O276" s="28">
        <v>0</v>
      </c>
      <c r="P276" s="28">
        <v>2</v>
      </c>
      <c r="Q276" s="28">
        <v>0</v>
      </c>
      <c r="R276" s="28">
        <v>0</v>
      </c>
      <c r="S276" s="28">
        <v>-1</v>
      </c>
      <c r="T276" s="28">
        <v>4</v>
      </c>
      <c r="U276" s="28">
        <v>1</v>
      </c>
      <c r="V276" s="28">
        <v>-2</v>
      </c>
      <c r="W276" s="28">
        <v>0</v>
      </c>
      <c r="X276" s="28">
        <v>0</v>
      </c>
      <c r="Y276" s="58">
        <v>0</v>
      </c>
      <c r="Z276" s="58">
        <v>0</v>
      </c>
      <c r="AA276" s="58">
        <v>0</v>
      </c>
      <c r="AB276" s="28">
        <v>96</v>
      </c>
      <c r="AC276" s="28">
        <v>0</v>
      </c>
      <c r="AD276" s="28">
        <v>0</v>
      </c>
      <c r="AE276" s="28">
        <v>0</v>
      </c>
      <c r="AF276" s="28">
        <v>0</v>
      </c>
      <c r="AG276" s="28">
        <v>1</v>
      </c>
      <c r="AH276" s="28">
        <v>0</v>
      </c>
      <c r="AI276" s="28">
        <v>0</v>
      </c>
      <c r="AJ276" s="28">
        <v>0</v>
      </c>
      <c r="AK276" s="28">
        <v>0</v>
      </c>
      <c r="AL276" s="28" t="s">
        <v>2309</v>
      </c>
      <c r="AM276" s="4"/>
      <c r="AN276" s="4"/>
    </row>
    <row r="277" ht="15.75" customHeight="1" spans="1:40">
      <c r="A277" s="4">
        <v>1</v>
      </c>
      <c r="B277" s="4" t="str">
        <f>IF(I277=0,"",VLOOKUP(J277,seriesName!A:B,2,TRUE))</f>
        <v>河童蛙S</v>
      </c>
      <c r="C277" s="4" t="s">
        <v>426</v>
      </c>
      <c r="D277" s="28">
        <v>40</v>
      </c>
      <c r="E277" s="28">
        <v>6</v>
      </c>
      <c r="F277" s="28">
        <f>D277+VLOOKUP(E277,BuildupTable!L:O,4,FALSE)</f>
        <v>40</v>
      </c>
      <c r="G277" s="57">
        <v>55</v>
      </c>
      <c r="H277" s="28" t="s">
        <v>2584</v>
      </c>
      <c r="I277" s="28">
        <v>1</v>
      </c>
      <c r="J277" s="28">
        <v>55</v>
      </c>
      <c r="K277" s="28">
        <v>8018</v>
      </c>
      <c r="L277" s="28">
        <v>34</v>
      </c>
      <c r="M277" s="28">
        <v>3</v>
      </c>
      <c r="N277" s="28">
        <v>4000</v>
      </c>
      <c r="O277" s="28">
        <v>0</v>
      </c>
      <c r="P277" s="28">
        <v>2</v>
      </c>
      <c r="Q277" s="28">
        <v>1</v>
      </c>
      <c r="R277" s="28">
        <v>1</v>
      </c>
      <c r="S277" s="28">
        <v>-1</v>
      </c>
      <c r="T277" s="28">
        <v>4</v>
      </c>
      <c r="U277" s="28">
        <v>1</v>
      </c>
      <c r="V277" s="28">
        <v>-2</v>
      </c>
      <c r="W277" s="28">
        <v>0</v>
      </c>
      <c r="X277" s="28">
        <v>0</v>
      </c>
      <c r="Y277" s="58">
        <v>1</v>
      </c>
      <c r="Z277" s="58">
        <v>0</v>
      </c>
      <c r="AA277" s="58">
        <v>0</v>
      </c>
      <c r="AB277" s="28">
        <v>48</v>
      </c>
      <c r="AC277" s="28">
        <v>60</v>
      </c>
      <c r="AD277" s="28">
        <v>0</v>
      </c>
      <c r="AE277" s="28">
        <v>0</v>
      </c>
      <c r="AF277" s="28">
        <v>0</v>
      </c>
      <c r="AG277" s="28">
        <v>1</v>
      </c>
      <c r="AH277" s="28">
        <v>1</v>
      </c>
      <c r="AI277" s="28">
        <v>0</v>
      </c>
      <c r="AJ277" s="28">
        <v>0</v>
      </c>
      <c r="AK277" s="28">
        <v>0</v>
      </c>
      <c r="AL277" s="28" t="s">
        <v>2309</v>
      </c>
      <c r="AM277" s="4"/>
      <c r="AN277" s="4"/>
    </row>
    <row r="278" ht="15.75" customHeight="1" spans="1:40">
      <c r="A278" s="4">
        <v>2</v>
      </c>
      <c r="B278" s="4" t="str">
        <f>IF(I278=0,"",VLOOKUP(J278,seriesName!A:B,2,TRUE))</f>
        <v>河童蛙S</v>
      </c>
      <c r="C278" s="4" t="s">
        <v>427</v>
      </c>
      <c r="D278" s="28">
        <v>40</v>
      </c>
      <c r="E278" s="28">
        <v>6</v>
      </c>
      <c r="F278" s="28">
        <f>D278+VLOOKUP(E278,BuildupTable!L:O,4,FALSE)</f>
        <v>40</v>
      </c>
      <c r="G278" s="57">
        <v>55</v>
      </c>
      <c r="H278" s="28" t="s">
        <v>2585</v>
      </c>
      <c r="I278" s="28">
        <v>1</v>
      </c>
      <c r="J278" s="28">
        <v>55</v>
      </c>
      <c r="K278" s="28">
        <v>8018</v>
      </c>
      <c r="L278" s="28">
        <v>34</v>
      </c>
      <c r="M278" s="28">
        <v>3</v>
      </c>
      <c r="N278" s="28">
        <v>4000</v>
      </c>
      <c r="O278" s="28">
        <v>0</v>
      </c>
      <c r="P278" s="28">
        <v>2</v>
      </c>
      <c r="Q278" s="28">
        <v>1</v>
      </c>
      <c r="R278" s="28">
        <v>1</v>
      </c>
      <c r="S278" s="28">
        <v>-1</v>
      </c>
      <c r="T278" s="28">
        <v>4</v>
      </c>
      <c r="U278" s="28">
        <v>1</v>
      </c>
      <c r="V278" s="28">
        <v>-2</v>
      </c>
      <c r="W278" s="28">
        <v>0</v>
      </c>
      <c r="X278" s="28">
        <v>0</v>
      </c>
      <c r="Y278" s="58">
        <v>1</v>
      </c>
      <c r="Z278" s="58">
        <v>0</v>
      </c>
      <c r="AA278" s="58">
        <v>0</v>
      </c>
      <c r="AB278" s="28">
        <v>48</v>
      </c>
      <c r="AC278" s="28">
        <v>66</v>
      </c>
      <c r="AD278" s="28">
        <v>0</v>
      </c>
      <c r="AE278" s="28">
        <v>0</v>
      </c>
      <c r="AF278" s="28">
        <v>0</v>
      </c>
      <c r="AG278" s="28">
        <v>1</v>
      </c>
      <c r="AH278" s="28">
        <v>1</v>
      </c>
      <c r="AI278" s="28">
        <v>0</v>
      </c>
      <c r="AJ278" s="28">
        <v>0</v>
      </c>
      <c r="AK278" s="28">
        <v>0</v>
      </c>
      <c r="AL278" s="28" t="s">
        <v>2309</v>
      </c>
      <c r="AM278" s="4"/>
      <c r="AN278" s="4"/>
    </row>
    <row r="279" ht="15.75" customHeight="1" spans="1:40">
      <c r="A279" s="4">
        <v>3</v>
      </c>
      <c r="B279" s="4" t="str">
        <f>IF(I279=0,"",VLOOKUP(J279,seriesName!A:B,2,TRUE))</f>
        <v>河童蛙S</v>
      </c>
      <c r="C279" s="4" t="s">
        <v>429</v>
      </c>
      <c r="D279" s="28">
        <v>40</v>
      </c>
      <c r="E279" s="28">
        <v>6</v>
      </c>
      <c r="F279" s="28">
        <f>D279+VLOOKUP(E279,BuildupTable!L:O,4,FALSE)</f>
        <v>40</v>
      </c>
      <c r="G279" s="57">
        <v>55</v>
      </c>
      <c r="H279" s="28" t="s">
        <v>2586</v>
      </c>
      <c r="I279" s="28">
        <v>1</v>
      </c>
      <c r="J279" s="28">
        <v>55</v>
      </c>
      <c r="K279" s="28">
        <v>8018</v>
      </c>
      <c r="L279" s="28">
        <v>34</v>
      </c>
      <c r="M279" s="28">
        <v>3</v>
      </c>
      <c r="N279" s="28">
        <v>4000</v>
      </c>
      <c r="O279" s="28">
        <v>0</v>
      </c>
      <c r="P279" s="28">
        <v>2</v>
      </c>
      <c r="Q279" s="28">
        <v>1</v>
      </c>
      <c r="R279" s="28">
        <v>1</v>
      </c>
      <c r="S279" s="28">
        <v>-1</v>
      </c>
      <c r="T279" s="28">
        <v>4</v>
      </c>
      <c r="U279" s="28">
        <v>1</v>
      </c>
      <c r="V279" s="28">
        <v>-2</v>
      </c>
      <c r="W279" s="28">
        <v>0</v>
      </c>
      <c r="X279" s="28">
        <v>0</v>
      </c>
      <c r="Y279" s="58">
        <v>2</v>
      </c>
      <c r="Z279" s="58">
        <v>0</v>
      </c>
      <c r="AA279" s="58">
        <v>0</v>
      </c>
      <c r="AB279" s="28">
        <v>91</v>
      </c>
      <c r="AC279" s="28">
        <v>47</v>
      </c>
      <c r="AD279" s="28">
        <v>0</v>
      </c>
      <c r="AE279" s="28">
        <v>0</v>
      </c>
      <c r="AF279" s="28">
        <v>0</v>
      </c>
      <c r="AG279" s="28">
        <v>1</v>
      </c>
      <c r="AH279" s="28">
        <v>1</v>
      </c>
      <c r="AI279" s="28">
        <v>0</v>
      </c>
      <c r="AJ279" s="28">
        <v>0</v>
      </c>
      <c r="AK279" s="28">
        <v>0</v>
      </c>
      <c r="AL279" s="28" t="s">
        <v>2309</v>
      </c>
      <c r="AM279" s="4"/>
      <c r="AN279" s="4"/>
    </row>
    <row r="280" ht="15.75" customHeight="1" spans="1:40">
      <c r="A280" s="4">
        <v>4</v>
      </c>
      <c r="B280" s="4" t="str">
        <f>IF(I280=0,"",VLOOKUP(J280,seriesName!A:B,2,TRUE))</f>
        <v>河童蛙S</v>
      </c>
      <c r="C280" s="4" t="s">
        <v>430</v>
      </c>
      <c r="D280" s="28">
        <v>40</v>
      </c>
      <c r="E280" s="28">
        <v>6</v>
      </c>
      <c r="F280" s="28">
        <f>D280+VLOOKUP(E280,BuildupTable!L:O,4,FALSE)</f>
        <v>40</v>
      </c>
      <c r="G280" s="57">
        <v>55</v>
      </c>
      <c r="H280" s="28" t="s">
        <v>2587</v>
      </c>
      <c r="I280" s="28">
        <v>1</v>
      </c>
      <c r="J280" s="28">
        <v>55</v>
      </c>
      <c r="K280" s="28">
        <v>8018</v>
      </c>
      <c r="L280" s="28">
        <v>34</v>
      </c>
      <c r="M280" s="28">
        <v>3</v>
      </c>
      <c r="N280" s="28">
        <v>4000</v>
      </c>
      <c r="O280" s="28">
        <v>0</v>
      </c>
      <c r="P280" s="28">
        <v>2</v>
      </c>
      <c r="Q280" s="28">
        <v>1</v>
      </c>
      <c r="R280" s="28">
        <v>1</v>
      </c>
      <c r="S280" s="28">
        <v>-1</v>
      </c>
      <c r="T280" s="28">
        <v>4</v>
      </c>
      <c r="U280" s="28">
        <v>1</v>
      </c>
      <c r="V280" s="28">
        <v>-2</v>
      </c>
      <c r="W280" s="28">
        <v>0</v>
      </c>
      <c r="X280" s="28">
        <v>0</v>
      </c>
      <c r="Y280" s="58">
        <v>0</v>
      </c>
      <c r="Z280" s="58">
        <v>1</v>
      </c>
      <c r="AA280" s="58">
        <v>0</v>
      </c>
      <c r="AB280" s="28">
        <v>91</v>
      </c>
      <c r="AC280" s="28">
        <v>0</v>
      </c>
      <c r="AD280" s="28">
        <v>0</v>
      </c>
      <c r="AE280" s="28">
        <v>0</v>
      </c>
      <c r="AF280" s="28">
        <v>0</v>
      </c>
      <c r="AG280" s="28">
        <v>2</v>
      </c>
      <c r="AH280" s="28">
        <v>0</v>
      </c>
      <c r="AI280" s="28">
        <v>0</v>
      </c>
      <c r="AJ280" s="28">
        <v>0</v>
      </c>
      <c r="AK280" s="28">
        <v>0</v>
      </c>
      <c r="AL280" s="28" t="s">
        <v>2309</v>
      </c>
      <c r="AM280" s="4"/>
      <c r="AN280" s="4"/>
    </row>
    <row r="281" ht="15.75" customHeight="1" spans="1:40">
      <c r="A281" s="4">
        <v>5</v>
      </c>
      <c r="B281" s="4" t="str">
        <f>IF(I281=0,"",VLOOKUP(J281,seriesName!A:B,2,TRUE))</f>
        <v>河童蛙S</v>
      </c>
      <c r="C281" s="4" t="s">
        <v>431</v>
      </c>
      <c r="D281" s="28">
        <v>40</v>
      </c>
      <c r="E281" s="28">
        <v>6</v>
      </c>
      <c r="F281" s="28">
        <f>D281+VLOOKUP(E281,BuildupTable!L:O,4,FALSE)</f>
        <v>40</v>
      </c>
      <c r="G281" s="57">
        <v>55</v>
      </c>
      <c r="H281" s="28" t="s">
        <v>2588</v>
      </c>
      <c r="I281" s="28">
        <v>1</v>
      </c>
      <c r="J281" s="28">
        <v>55</v>
      </c>
      <c r="K281" s="28">
        <v>8018</v>
      </c>
      <c r="L281" s="28">
        <v>34</v>
      </c>
      <c r="M281" s="28">
        <v>3</v>
      </c>
      <c r="N281" s="28">
        <v>4000</v>
      </c>
      <c r="O281" s="28">
        <v>0</v>
      </c>
      <c r="P281" s="28">
        <v>2</v>
      </c>
      <c r="Q281" s="28">
        <v>1</v>
      </c>
      <c r="R281" s="28">
        <v>1</v>
      </c>
      <c r="S281" s="28">
        <v>-1</v>
      </c>
      <c r="T281" s="28">
        <v>4</v>
      </c>
      <c r="U281" s="28">
        <v>1</v>
      </c>
      <c r="V281" s="28">
        <v>-2</v>
      </c>
      <c r="W281" s="28">
        <v>0</v>
      </c>
      <c r="X281" s="28">
        <v>0</v>
      </c>
      <c r="Y281" s="58">
        <v>1</v>
      </c>
      <c r="Z281" s="58">
        <v>0</v>
      </c>
      <c r="AA281" s="58">
        <v>0</v>
      </c>
      <c r="AB281" s="28">
        <v>48</v>
      </c>
      <c r="AC281" s="28">
        <v>96</v>
      </c>
      <c r="AD281" s="28">
        <v>0</v>
      </c>
      <c r="AE281" s="28">
        <v>0</v>
      </c>
      <c r="AF281" s="28">
        <v>0</v>
      </c>
      <c r="AG281" s="28">
        <v>1</v>
      </c>
      <c r="AH281" s="28">
        <v>1</v>
      </c>
      <c r="AI281" s="28">
        <v>0</v>
      </c>
      <c r="AJ281" s="28">
        <v>0</v>
      </c>
      <c r="AK281" s="28">
        <v>0</v>
      </c>
      <c r="AL281" s="28" t="s">
        <v>2309</v>
      </c>
      <c r="AM281" s="4"/>
      <c r="AN281" s="4"/>
    </row>
    <row r="282" ht="15.75" customHeight="1" spans="1:40">
      <c r="A282" s="4">
        <v>1</v>
      </c>
      <c r="B282" s="4" t="str">
        <f>IF(I282=0,"",VLOOKUP(J282,seriesName!A:B,2,TRUE))</f>
        <v>人鱼龙</v>
      </c>
      <c r="C282" s="4" t="s">
        <v>433</v>
      </c>
      <c r="D282" s="28">
        <v>22</v>
      </c>
      <c r="E282" s="28">
        <v>3</v>
      </c>
      <c r="F282" s="28">
        <f>D282+VLOOKUP(E282,BuildupTable!L:O,4,FALSE)</f>
        <v>72</v>
      </c>
      <c r="G282" s="57">
        <v>56</v>
      </c>
      <c r="H282" s="28" t="s">
        <v>2589</v>
      </c>
      <c r="I282" s="28">
        <v>1</v>
      </c>
      <c r="J282" s="28">
        <v>56</v>
      </c>
      <c r="K282" s="28">
        <v>4016</v>
      </c>
      <c r="L282" s="28">
        <v>35</v>
      </c>
      <c r="M282" s="28">
        <v>1</v>
      </c>
      <c r="N282" s="28">
        <v>1000</v>
      </c>
      <c r="O282" s="28">
        <v>0</v>
      </c>
      <c r="P282" s="28">
        <v>2</v>
      </c>
      <c r="Q282" s="28">
        <v>0</v>
      </c>
      <c r="R282" s="28">
        <v>0</v>
      </c>
      <c r="S282" s="28">
        <v>-1</v>
      </c>
      <c r="T282" s="28">
        <v>2</v>
      </c>
      <c r="U282" s="28">
        <v>0</v>
      </c>
      <c r="V282" s="28">
        <v>-3</v>
      </c>
      <c r="W282" s="28">
        <v>1</v>
      </c>
      <c r="X282" s="28">
        <v>0</v>
      </c>
      <c r="Y282" s="58">
        <v>0</v>
      </c>
      <c r="Z282" s="58">
        <v>0</v>
      </c>
      <c r="AA282" s="58">
        <v>0</v>
      </c>
      <c r="AB282" s="28">
        <v>20</v>
      </c>
      <c r="AC282" s="28">
        <v>0</v>
      </c>
      <c r="AD282" s="28">
        <v>0</v>
      </c>
      <c r="AE282" s="28">
        <v>0</v>
      </c>
      <c r="AF282" s="28">
        <v>0</v>
      </c>
      <c r="AG282" s="28">
        <v>1</v>
      </c>
      <c r="AH282" s="28">
        <v>0</v>
      </c>
      <c r="AI282" s="28">
        <v>0</v>
      </c>
      <c r="AJ282" s="28">
        <v>0</v>
      </c>
      <c r="AK282" s="28">
        <v>0</v>
      </c>
      <c r="AL282" s="28" t="s">
        <v>2309</v>
      </c>
      <c r="AM282" s="4"/>
      <c r="AN282" s="4"/>
    </row>
    <row r="283" ht="15.75" customHeight="1" spans="1:40">
      <c r="A283" s="4">
        <v>2</v>
      </c>
      <c r="B283" s="4" t="str">
        <f>IF(I283=0,"",VLOOKUP(J283,seriesName!A:B,2,TRUE))</f>
        <v>人鱼龙</v>
      </c>
      <c r="C283" s="4" t="s">
        <v>436</v>
      </c>
      <c r="D283" s="28">
        <v>22</v>
      </c>
      <c r="E283" s="28">
        <v>3</v>
      </c>
      <c r="F283" s="28">
        <f>D283+VLOOKUP(E283,BuildupTable!L:O,4,FALSE)</f>
        <v>72</v>
      </c>
      <c r="G283" s="57">
        <v>56</v>
      </c>
      <c r="H283" s="28" t="s">
        <v>2590</v>
      </c>
      <c r="I283" s="28">
        <v>1</v>
      </c>
      <c r="J283" s="28">
        <v>56</v>
      </c>
      <c r="K283" s="28">
        <v>4016</v>
      </c>
      <c r="L283" s="28">
        <v>35</v>
      </c>
      <c r="M283" s="28">
        <v>1</v>
      </c>
      <c r="N283" s="28">
        <v>1000</v>
      </c>
      <c r="O283" s="28">
        <v>0</v>
      </c>
      <c r="P283" s="28">
        <v>2</v>
      </c>
      <c r="Q283" s="28">
        <v>0</v>
      </c>
      <c r="R283" s="28">
        <v>0</v>
      </c>
      <c r="S283" s="28">
        <v>-1</v>
      </c>
      <c r="T283" s="28">
        <v>2</v>
      </c>
      <c r="U283" s="28">
        <v>0</v>
      </c>
      <c r="V283" s="28">
        <v>-3</v>
      </c>
      <c r="W283" s="28">
        <v>1</v>
      </c>
      <c r="X283" s="28">
        <v>0</v>
      </c>
      <c r="Y283" s="58">
        <v>0</v>
      </c>
      <c r="Z283" s="58">
        <v>0</v>
      </c>
      <c r="AA283" s="58">
        <v>0</v>
      </c>
      <c r="AB283" s="28">
        <v>88</v>
      </c>
      <c r="AC283" s="28">
        <v>0</v>
      </c>
      <c r="AD283" s="28">
        <v>0</v>
      </c>
      <c r="AE283" s="28">
        <v>0</v>
      </c>
      <c r="AF283" s="28">
        <v>0</v>
      </c>
      <c r="AG283" s="28">
        <v>1</v>
      </c>
      <c r="AH283" s="28">
        <v>0</v>
      </c>
      <c r="AI283" s="28">
        <v>0</v>
      </c>
      <c r="AJ283" s="28">
        <v>0</v>
      </c>
      <c r="AK283" s="28">
        <v>0</v>
      </c>
      <c r="AL283" s="28" t="s">
        <v>2309</v>
      </c>
      <c r="AM283" s="4"/>
      <c r="AN283" s="4"/>
    </row>
    <row r="284" ht="15.75" customHeight="1" spans="1:40">
      <c r="A284" s="4">
        <v>3</v>
      </c>
      <c r="B284" s="4" t="str">
        <f>IF(I284=0,"",VLOOKUP(J284,seriesName!A:B,2,TRUE))</f>
        <v>人鱼龙</v>
      </c>
      <c r="C284" s="4" t="s">
        <v>437</v>
      </c>
      <c r="D284" s="28">
        <v>22</v>
      </c>
      <c r="E284" s="28">
        <v>3</v>
      </c>
      <c r="F284" s="28">
        <f>D284+VLOOKUP(E284,BuildupTable!L:O,4,FALSE)</f>
        <v>72</v>
      </c>
      <c r="G284" s="57">
        <v>56</v>
      </c>
      <c r="H284" s="28" t="s">
        <v>2591</v>
      </c>
      <c r="I284" s="28">
        <v>1</v>
      </c>
      <c r="J284" s="28">
        <v>56</v>
      </c>
      <c r="K284" s="28">
        <v>4016</v>
      </c>
      <c r="L284" s="28">
        <v>35</v>
      </c>
      <c r="M284" s="28">
        <v>1</v>
      </c>
      <c r="N284" s="28">
        <v>1000</v>
      </c>
      <c r="O284" s="28">
        <v>0</v>
      </c>
      <c r="P284" s="28">
        <v>2</v>
      </c>
      <c r="Q284" s="28">
        <v>0</v>
      </c>
      <c r="R284" s="28">
        <v>0</v>
      </c>
      <c r="S284" s="28">
        <v>-1</v>
      </c>
      <c r="T284" s="28">
        <v>2</v>
      </c>
      <c r="U284" s="28">
        <v>0</v>
      </c>
      <c r="V284" s="28">
        <v>-3</v>
      </c>
      <c r="W284" s="28">
        <v>1</v>
      </c>
      <c r="X284" s="28">
        <v>0</v>
      </c>
      <c r="Y284" s="58">
        <v>0</v>
      </c>
      <c r="Z284" s="58">
        <v>0</v>
      </c>
      <c r="AA284" s="58">
        <v>0</v>
      </c>
      <c r="AB284" s="28">
        <v>86</v>
      </c>
      <c r="AC284" s="28">
        <v>57</v>
      </c>
      <c r="AD284" s="28">
        <v>0</v>
      </c>
      <c r="AE284" s="28">
        <v>0</v>
      </c>
      <c r="AF284" s="28">
        <v>0</v>
      </c>
      <c r="AG284" s="28">
        <v>1</v>
      </c>
      <c r="AH284" s="28">
        <v>1</v>
      </c>
      <c r="AI284" s="28">
        <v>0</v>
      </c>
      <c r="AJ284" s="28">
        <v>0</v>
      </c>
      <c r="AK284" s="28">
        <v>0</v>
      </c>
      <c r="AL284" s="28" t="s">
        <v>2309</v>
      </c>
      <c r="AM284" s="4"/>
      <c r="AN284" s="4"/>
    </row>
    <row r="285" ht="15.75" customHeight="1" spans="1:40">
      <c r="A285" s="4">
        <v>4</v>
      </c>
      <c r="B285" s="4" t="str">
        <f>IF(I285=0,"",VLOOKUP(J285,seriesName!A:B,2,TRUE))</f>
        <v>人鱼龙</v>
      </c>
      <c r="C285" s="4" t="s">
        <v>439</v>
      </c>
      <c r="D285" s="28">
        <v>22</v>
      </c>
      <c r="E285" s="28">
        <v>3</v>
      </c>
      <c r="F285" s="28">
        <f>D285+VLOOKUP(E285,BuildupTable!L:O,4,FALSE)</f>
        <v>72</v>
      </c>
      <c r="G285" s="57">
        <v>56</v>
      </c>
      <c r="H285" s="28" t="s">
        <v>2592</v>
      </c>
      <c r="I285" s="28">
        <v>1</v>
      </c>
      <c r="J285" s="28">
        <v>56</v>
      </c>
      <c r="K285" s="28">
        <v>4016</v>
      </c>
      <c r="L285" s="28">
        <v>35</v>
      </c>
      <c r="M285" s="28">
        <v>1</v>
      </c>
      <c r="N285" s="28">
        <v>1000</v>
      </c>
      <c r="O285" s="28">
        <v>0</v>
      </c>
      <c r="P285" s="28">
        <v>2</v>
      </c>
      <c r="Q285" s="28">
        <v>0</v>
      </c>
      <c r="R285" s="28">
        <v>0</v>
      </c>
      <c r="S285" s="28">
        <v>-1</v>
      </c>
      <c r="T285" s="28">
        <v>2</v>
      </c>
      <c r="U285" s="28">
        <v>0</v>
      </c>
      <c r="V285" s="28">
        <v>-3</v>
      </c>
      <c r="W285" s="28">
        <v>1</v>
      </c>
      <c r="X285" s="28">
        <v>0</v>
      </c>
      <c r="Y285" s="58">
        <v>0</v>
      </c>
      <c r="Z285" s="58">
        <v>0</v>
      </c>
      <c r="AA285" s="58">
        <v>0</v>
      </c>
      <c r="AB285" s="28">
        <v>86</v>
      </c>
      <c r="AC285" s="28">
        <v>0</v>
      </c>
      <c r="AD285" s="28">
        <v>0</v>
      </c>
      <c r="AE285" s="28">
        <v>0</v>
      </c>
      <c r="AF285" s="28">
        <v>0</v>
      </c>
      <c r="AG285" s="28">
        <v>1</v>
      </c>
      <c r="AH285" s="28">
        <v>0</v>
      </c>
      <c r="AI285" s="28">
        <v>0</v>
      </c>
      <c r="AJ285" s="28">
        <v>0</v>
      </c>
      <c r="AK285" s="28">
        <v>0</v>
      </c>
      <c r="AL285" s="28" t="s">
        <v>2309</v>
      </c>
      <c r="AM285" s="4"/>
      <c r="AN285" s="4"/>
    </row>
    <row r="286" ht="15.75" customHeight="1" spans="1:40">
      <c r="A286" s="4">
        <v>5</v>
      </c>
      <c r="B286" s="4" t="str">
        <f>IF(I286=0,"",VLOOKUP(J286,seriesName!A:B,2,TRUE))</f>
        <v>人鱼龙</v>
      </c>
      <c r="C286" s="4" t="s">
        <v>440</v>
      </c>
      <c r="D286" s="28">
        <v>22</v>
      </c>
      <c r="E286" s="28">
        <v>3</v>
      </c>
      <c r="F286" s="28">
        <f>D286+VLOOKUP(E286,BuildupTable!L:O,4,FALSE)</f>
        <v>72</v>
      </c>
      <c r="G286" s="57">
        <v>56</v>
      </c>
      <c r="H286" s="28" t="s">
        <v>2593</v>
      </c>
      <c r="I286" s="28">
        <v>1</v>
      </c>
      <c r="J286" s="28">
        <v>56</v>
      </c>
      <c r="K286" s="28">
        <v>4016</v>
      </c>
      <c r="L286" s="28">
        <v>35</v>
      </c>
      <c r="M286" s="28">
        <v>1</v>
      </c>
      <c r="N286" s="28">
        <v>1000</v>
      </c>
      <c r="O286" s="28">
        <v>0</v>
      </c>
      <c r="P286" s="28">
        <v>2</v>
      </c>
      <c r="Q286" s="28">
        <v>0</v>
      </c>
      <c r="R286" s="28">
        <v>0</v>
      </c>
      <c r="S286" s="28">
        <v>-1</v>
      </c>
      <c r="T286" s="28">
        <v>2</v>
      </c>
      <c r="U286" s="28">
        <v>0</v>
      </c>
      <c r="V286" s="28">
        <v>-3</v>
      </c>
      <c r="W286" s="28">
        <v>1</v>
      </c>
      <c r="X286" s="28">
        <v>0</v>
      </c>
      <c r="Y286" s="58">
        <v>0</v>
      </c>
      <c r="Z286" s="58">
        <v>0</v>
      </c>
      <c r="AA286" s="58">
        <v>0</v>
      </c>
      <c r="AB286" s="28">
        <v>57</v>
      </c>
      <c r="AC286" s="28">
        <v>0</v>
      </c>
      <c r="AD286" s="28">
        <v>0</v>
      </c>
      <c r="AE286" s="28">
        <v>0</v>
      </c>
      <c r="AF286" s="28">
        <v>0</v>
      </c>
      <c r="AG286" s="28">
        <v>1</v>
      </c>
      <c r="AH286" s="28">
        <v>0</v>
      </c>
      <c r="AI286" s="28">
        <v>0</v>
      </c>
      <c r="AJ286" s="28">
        <v>0</v>
      </c>
      <c r="AK286" s="28">
        <v>0</v>
      </c>
      <c r="AL286" s="28" t="s">
        <v>2309</v>
      </c>
      <c r="AM286" s="4"/>
      <c r="AN286" s="4"/>
    </row>
    <row r="287" ht="15.75" customHeight="1" spans="1:40">
      <c r="A287" s="4">
        <v>1</v>
      </c>
      <c r="B287" s="4" t="str">
        <f>IF(I287=0,"",VLOOKUP(J287,seriesName!A:B,2,TRUE))</f>
        <v>人鱼龙S</v>
      </c>
      <c r="C287" s="4" t="s">
        <v>442</v>
      </c>
      <c r="D287" s="28">
        <v>58</v>
      </c>
      <c r="E287" s="28">
        <v>9</v>
      </c>
      <c r="F287" s="28">
        <f>D287+VLOOKUP(E287,BuildupTable!L:O,4,FALSE)</f>
        <v>88</v>
      </c>
      <c r="G287" s="57">
        <v>57</v>
      </c>
      <c r="H287" s="28" t="s">
        <v>2594</v>
      </c>
      <c r="I287" s="28">
        <v>1</v>
      </c>
      <c r="J287" s="28">
        <v>57</v>
      </c>
      <c r="K287" s="28">
        <v>10017</v>
      </c>
      <c r="L287" s="28">
        <v>35</v>
      </c>
      <c r="M287" s="28">
        <v>4</v>
      </c>
      <c r="N287" s="28">
        <v>7000</v>
      </c>
      <c r="O287" s="28">
        <v>0</v>
      </c>
      <c r="P287" s="28">
        <v>2</v>
      </c>
      <c r="Q287" s="28">
        <v>1</v>
      </c>
      <c r="R287" s="28">
        <v>1</v>
      </c>
      <c r="S287" s="28">
        <v>-1</v>
      </c>
      <c r="T287" s="28">
        <v>2</v>
      </c>
      <c r="U287" s="28">
        <v>0</v>
      </c>
      <c r="V287" s="28">
        <v>-3</v>
      </c>
      <c r="W287" s="28">
        <v>1</v>
      </c>
      <c r="X287" s="28">
        <v>0</v>
      </c>
      <c r="Y287" s="58">
        <v>1</v>
      </c>
      <c r="Z287" s="58">
        <v>1</v>
      </c>
      <c r="AA287" s="58">
        <v>0</v>
      </c>
      <c r="AB287" s="28">
        <v>20</v>
      </c>
      <c r="AC287" s="28">
        <v>0</v>
      </c>
      <c r="AD287" s="28">
        <v>0</v>
      </c>
      <c r="AE287" s="28">
        <v>0</v>
      </c>
      <c r="AF287" s="28">
        <v>0</v>
      </c>
      <c r="AG287" s="28">
        <v>1</v>
      </c>
      <c r="AH287" s="28">
        <v>0</v>
      </c>
      <c r="AI287" s="28">
        <v>0</v>
      </c>
      <c r="AJ287" s="28">
        <v>0</v>
      </c>
      <c r="AK287" s="28">
        <v>0</v>
      </c>
      <c r="AL287" s="28" t="s">
        <v>2309</v>
      </c>
      <c r="AM287" s="4"/>
      <c r="AN287" s="4"/>
    </row>
    <row r="288" ht="15.75" customHeight="1" spans="1:40">
      <c r="A288" s="4">
        <v>2</v>
      </c>
      <c r="B288" s="4" t="str">
        <f>IF(I288=0,"",VLOOKUP(J288,seriesName!A:B,2,TRUE))</f>
        <v>人鱼龙S</v>
      </c>
      <c r="C288" s="4" t="s">
        <v>443</v>
      </c>
      <c r="D288" s="28">
        <v>58</v>
      </c>
      <c r="E288" s="28">
        <v>9</v>
      </c>
      <c r="F288" s="28">
        <f>D288+VLOOKUP(E288,BuildupTable!L:O,4,FALSE)</f>
        <v>88</v>
      </c>
      <c r="G288" s="57">
        <v>57</v>
      </c>
      <c r="H288" s="28" t="s">
        <v>2595</v>
      </c>
      <c r="I288" s="28">
        <v>1</v>
      </c>
      <c r="J288" s="28">
        <v>57</v>
      </c>
      <c r="K288" s="28">
        <v>10017</v>
      </c>
      <c r="L288" s="28">
        <v>35</v>
      </c>
      <c r="M288" s="28">
        <v>4</v>
      </c>
      <c r="N288" s="28">
        <v>7000</v>
      </c>
      <c r="O288" s="28">
        <v>0</v>
      </c>
      <c r="P288" s="28">
        <v>2</v>
      </c>
      <c r="Q288" s="28">
        <v>1</v>
      </c>
      <c r="R288" s="28">
        <v>1</v>
      </c>
      <c r="S288" s="28">
        <v>-1</v>
      </c>
      <c r="T288" s="28">
        <v>2</v>
      </c>
      <c r="U288" s="28">
        <v>0</v>
      </c>
      <c r="V288" s="28">
        <v>-3</v>
      </c>
      <c r="W288" s="28">
        <v>1</v>
      </c>
      <c r="X288" s="28">
        <v>0</v>
      </c>
      <c r="Y288" s="58">
        <v>2</v>
      </c>
      <c r="Z288" s="58">
        <v>0</v>
      </c>
      <c r="AA288" s="58">
        <v>0</v>
      </c>
      <c r="AB288" s="28">
        <v>20</v>
      </c>
      <c r="AC288" s="28">
        <v>88</v>
      </c>
      <c r="AD288" s="28">
        <v>0</v>
      </c>
      <c r="AE288" s="28">
        <v>0</v>
      </c>
      <c r="AF288" s="28">
        <v>0</v>
      </c>
      <c r="AG288" s="28">
        <v>1</v>
      </c>
      <c r="AH288" s="28">
        <v>1</v>
      </c>
      <c r="AI288" s="28">
        <v>0</v>
      </c>
      <c r="AJ288" s="28">
        <v>0</v>
      </c>
      <c r="AK288" s="28">
        <v>0</v>
      </c>
      <c r="AL288" s="28" t="s">
        <v>2309</v>
      </c>
      <c r="AM288" s="4"/>
      <c r="AN288" s="4"/>
    </row>
    <row r="289" ht="15.75" customHeight="1" spans="1:40">
      <c r="A289" s="4">
        <v>3</v>
      </c>
      <c r="B289" s="4" t="str">
        <f>IF(I289=0,"",VLOOKUP(J289,seriesName!A:B,2,TRUE))</f>
        <v>人鱼龙S</v>
      </c>
      <c r="C289" s="4" t="s">
        <v>444</v>
      </c>
      <c r="D289" s="28">
        <v>58</v>
      </c>
      <c r="E289" s="28">
        <v>9</v>
      </c>
      <c r="F289" s="28">
        <f>D289+VLOOKUP(E289,BuildupTable!L:O,4,FALSE)</f>
        <v>88</v>
      </c>
      <c r="G289" s="57">
        <v>57</v>
      </c>
      <c r="H289" s="28" t="s">
        <v>2596</v>
      </c>
      <c r="I289" s="28">
        <v>1</v>
      </c>
      <c r="J289" s="28">
        <v>57</v>
      </c>
      <c r="K289" s="28">
        <v>10017</v>
      </c>
      <c r="L289" s="28">
        <v>35</v>
      </c>
      <c r="M289" s="28">
        <v>4</v>
      </c>
      <c r="N289" s="28">
        <v>7000</v>
      </c>
      <c r="O289" s="28">
        <v>0</v>
      </c>
      <c r="P289" s="28">
        <v>2</v>
      </c>
      <c r="Q289" s="28">
        <v>1</v>
      </c>
      <c r="R289" s="28">
        <v>1</v>
      </c>
      <c r="S289" s="28">
        <v>-1</v>
      </c>
      <c r="T289" s="28">
        <v>2</v>
      </c>
      <c r="U289" s="28">
        <v>0</v>
      </c>
      <c r="V289" s="28">
        <v>-3</v>
      </c>
      <c r="W289" s="28">
        <v>1</v>
      </c>
      <c r="X289" s="28">
        <v>0</v>
      </c>
      <c r="Y289" s="58">
        <v>0</v>
      </c>
      <c r="Z289" s="58">
        <v>1</v>
      </c>
      <c r="AA289" s="58">
        <v>0</v>
      </c>
      <c r="AB289" s="28">
        <v>86</v>
      </c>
      <c r="AC289" s="28">
        <v>57</v>
      </c>
      <c r="AD289" s="28">
        <v>0</v>
      </c>
      <c r="AE289" s="28">
        <v>0</v>
      </c>
      <c r="AF289" s="28">
        <v>0</v>
      </c>
      <c r="AG289" s="28">
        <v>2</v>
      </c>
      <c r="AH289" s="28">
        <v>1</v>
      </c>
      <c r="AI289" s="28">
        <v>0</v>
      </c>
      <c r="AJ289" s="28">
        <v>0</v>
      </c>
      <c r="AK289" s="28">
        <v>0</v>
      </c>
      <c r="AL289" s="28" t="s">
        <v>2309</v>
      </c>
      <c r="AM289" s="4"/>
      <c r="AN289" s="4"/>
    </row>
    <row r="290" ht="15.75" customHeight="1" spans="1:40">
      <c r="A290" s="4">
        <v>4</v>
      </c>
      <c r="B290" s="4" t="str">
        <f>IF(I290=0,"",VLOOKUP(J290,seriesName!A:B,2,TRUE))</f>
        <v>人鱼龙S</v>
      </c>
      <c r="C290" s="4" t="s">
        <v>445</v>
      </c>
      <c r="D290" s="28">
        <v>58</v>
      </c>
      <c r="E290" s="28">
        <v>9</v>
      </c>
      <c r="F290" s="28">
        <f>D290+VLOOKUP(E290,BuildupTable!L:O,4,FALSE)</f>
        <v>88</v>
      </c>
      <c r="G290" s="57">
        <v>57</v>
      </c>
      <c r="H290" s="28" t="s">
        <v>2597</v>
      </c>
      <c r="I290" s="28">
        <v>1</v>
      </c>
      <c r="J290" s="28">
        <v>57</v>
      </c>
      <c r="K290" s="28">
        <v>10017</v>
      </c>
      <c r="L290" s="28">
        <v>35</v>
      </c>
      <c r="M290" s="28">
        <v>4</v>
      </c>
      <c r="N290" s="28">
        <v>7000</v>
      </c>
      <c r="O290" s="28">
        <v>0</v>
      </c>
      <c r="P290" s="28">
        <v>2</v>
      </c>
      <c r="Q290" s="28">
        <v>1</v>
      </c>
      <c r="R290" s="28">
        <v>1</v>
      </c>
      <c r="S290" s="28">
        <v>-1</v>
      </c>
      <c r="T290" s="28">
        <v>2</v>
      </c>
      <c r="U290" s="28">
        <v>0</v>
      </c>
      <c r="V290" s="28">
        <v>-3</v>
      </c>
      <c r="W290" s="28">
        <v>1</v>
      </c>
      <c r="X290" s="28">
        <v>0</v>
      </c>
      <c r="Y290" s="58">
        <v>0</v>
      </c>
      <c r="Z290" s="58">
        <v>0</v>
      </c>
      <c r="AA290" s="58">
        <v>1</v>
      </c>
      <c r="AB290" s="28">
        <v>20</v>
      </c>
      <c r="AC290" s="28">
        <v>86</v>
      </c>
      <c r="AD290" s="28">
        <v>0</v>
      </c>
      <c r="AE290" s="28">
        <v>0</v>
      </c>
      <c r="AF290" s="28">
        <v>0</v>
      </c>
      <c r="AG290" s="28">
        <v>1</v>
      </c>
      <c r="AH290" s="28">
        <v>1</v>
      </c>
      <c r="AI290" s="28">
        <v>0</v>
      </c>
      <c r="AJ290" s="28">
        <v>0</v>
      </c>
      <c r="AK290" s="28">
        <v>0</v>
      </c>
      <c r="AL290" s="28" t="s">
        <v>2309</v>
      </c>
      <c r="AM290" s="4"/>
      <c r="AN290" s="4"/>
    </row>
    <row r="291" ht="15.75" customHeight="1" spans="1:40">
      <c r="A291" s="4">
        <v>5</v>
      </c>
      <c r="B291" s="4" t="str">
        <f>IF(I291=0,"",VLOOKUP(J291,seriesName!A:B,2,TRUE))</f>
        <v>人鱼龙S</v>
      </c>
      <c r="C291" s="4" t="s">
        <v>446</v>
      </c>
      <c r="D291" s="28">
        <v>58</v>
      </c>
      <c r="E291" s="28">
        <v>9</v>
      </c>
      <c r="F291" s="28">
        <f>D291+VLOOKUP(E291,BuildupTable!L:O,4,FALSE)</f>
        <v>88</v>
      </c>
      <c r="G291" s="57">
        <v>57</v>
      </c>
      <c r="H291" s="28" t="s">
        <v>2598</v>
      </c>
      <c r="I291" s="28">
        <v>1</v>
      </c>
      <c r="J291" s="28">
        <v>57</v>
      </c>
      <c r="K291" s="28">
        <v>10017</v>
      </c>
      <c r="L291" s="28">
        <v>35</v>
      </c>
      <c r="M291" s="28">
        <v>4</v>
      </c>
      <c r="N291" s="28">
        <v>7000</v>
      </c>
      <c r="O291" s="28">
        <v>0</v>
      </c>
      <c r="P291" s="28">
        <v>2</v>
      </c>
      <c r="Q291" s="28">
        <v>1</v>
      </c>
      <c r="R291" s="28">
        <v>1</v>
      </c>
      <c r="S291" s="28">
        <v>-1</v>
      </c>
      <c r="T291" s="28">
        <v>2</v>
      </c>
      <c r="U291" s="28">
        <v>0</v>
      </c>
      <c r="V291" s="28">
        <v>-3</v>
      </c>
      <c r="W291" s="28">
        <v>1</v>
      </c>
      <c r="X291" s="28">
        <v>0</v>
      </c>
      <c r="Y291" s="58">
        <v>2</v>
      </c>
      <c r="Z291" s="58">
        <v>0</v>
      </c>
      <c r="AA291" s="58">
        <v>0</v>
      </c>
      <c r="AB291" s="28">
        <v>57</v>
      </c>
      <c r="AC291" s="28">
        <v>0</v>
      </c>
      <c r="AD291" s="28">
        <v>0</v>
      </c>
      <c r="AE291" s="28">
        <v>0</v>
      </c>
      <c r="AF291" s="28">
        <v>0</v>
      </c>
      <c r="AG291" s="28">
        <v>2</v>
      </c>
      <c r="AH291" s="28">
        <v>0</v>
      </c>
      <c r="AI291" s="28">
        <v>0</v>
      </c>
      <c r="AJ291" s="28">
        <v>0</v>
      </c>
      <c r="AK291" s="28">
        <v>0</v>
      </c>
      <c r="AL291" s="28" t="s">
        <v>2309</v>
      </c>
      <c r="AM291" s="4"/>
      <c r="AN291" s="4"/>
    </row>
    <row r="292" ht="15.75" customHeight="1" spans="1:40">
      <c r="A292" s="4">
        <v>1</v>
      </c>
      <c r="B292" s="4" t="str">
        <f>IF(I292=0,"",VLOOKUP(J292,seriesName!A:B,2,TRUE))</f>
        <v>妃蜘蛛</v>
      </c>
      <c r="C292" s="4" t="s">
        <v>448</v>
      </c>
      <c r="D292" s="28">
        <v>66</v>
      </c>
      <c r="E292" s="28">
        <v>11</v>
      </c>
      <c r="F292" s="28">
        <f>D292+VLOOKUP(E292,BuildupTable!L:O,4,FALSE)</f>
        <v>86</v>
      </c>
      <c r="G292" s="57">
        <v>58</v>
      </c>
      <c r="H292" s="28" t="s">
        <v>2599</v>
      </c>
      <c r="I292" s="28">
        <v>1</v>
      </c>
      <c r="J292" s="28">
        <v>58</v>
      </c>
      <c r="K292" s="28">
        <v>11012</v>
      </c>
      <c r="L292" s="28">
        <v>36</v>
      </c>
      <c r="M292" s="28">
        <v>5</v>
      </c>
      <c r="N292" s="28">
        <v>10000</v>
      </c>
      <c r="O292" s="28">
        <v>0</v>
      </c>
      <c r="P292" s="28">
        <v>2</v>
      </c>
      <c r="Q292" s="28">
        <v>1</v>
      </c>
      <c r="R292" s="28">
        <v>1</v>
      </c>
      <c r="S292" s="28">
        <v>4</v>
      </c>
      <c r="T292" s="28">
        <v>-2</v>
      </c>
      <c r="U292" s="28">
        <v>-3</v>
      </c>
      <c r="V292" s="28">
        <v>-1</v>
      </c>
      <c r="W292" s="28">
        <v>1</v>
      </c>
      <c r="X292" s="28">
        <v>0</v>
      </c>
      <c r="Y292" s="58">
        <v>2</v>
      </c>
      <c r="Z292" s="58">
        <v>0</v>
      </c>
      <c r="AA292" s="58">
        <v>0</v>
      </c>
      <c r="AB292" s="28">
        <v>50</v>
      </c>
      <c r="AC292" s="28">
        <v>52</v>
      </c>
      <c r="AD292" s="28">
        <v>0</v>
      </c>
      <c r="AE292" s="28">
        <v>0</v>
      </c>
      <c r="AF292" s="28">
        <v>0</v>
      </c>
      <c r="AG292" s="28">
        <v>1</v>
      </c>
      <c r="AH292" s="28">
        <v>1</v>
      </c>
      <c r="AI292" s="28">
        <v>0</v>
      </c>
      <c r="AJ292" s="28">
        <v>0</v>
      </c>
      <c r="AK292" s="28">
        <v>0</v>
      </c>
      <c r="AL292" s="28" t="s">
        <v>2309</v>
      </c>
      <c r="AM292" s="4"/>
      <c r="AN292" s="4"/>
    </row>
    <row r="293" ht="15.75" customHeight="1" spans="1:40">
      <c r="A293" s="4">
        <v>2</v>
      </c>
      <c r="B293" s="4" t="str">
        <f>IF(I293=0,"",VLOOKUP(J293,seriesName!A:B,2,TRUE))</f>
        <v>妃蜘蛛</v>
      </c>
      <c r="C293" s="4" t="s">
        <v>450</v>
      </c>
      <c r="D293" s="28">
        <v>66</v>
      </c>
      <c r="E293" s="28">
        <v>11</v>
      </c>
      <c r="F293" s="28">
        <f>D293+VLOOKUP(E293,BuildupTable!L:O,4,FALSE)</f>
        <v>86</v>
      </c>
      <c r="G293" s="57">
        <v>58</v>
      </c>
      <c r="H293" s="28" t="s">
        <v>2600</v>
      </c>
      <c r="I293" s="28">
        <v>1</v>
      </c>
      <c r="J293" s="28">
        <v>58</v>
      </c>
      <c r="K293" s="28">
        <v>11012</v>
      </c>
      <c r="L293" s="28">
        <v>36</v>
      </c>
      <c r="M293" s="28">
        <v>5</v>
      </c>
      <c r="N293" s="28">
        <v>10000</v>
      </c>
      <c r="O293" s="28">
        <v>0</v>
      </c>
      <c r="P293" s="28">
        <v>2</v>
      </c>
      <c r="Q293" s="28">
        <v>1</v>
      </c>
      <c r="R293" s="28">
        <v>1</v>
      </c>
      <c r="S293" s="28">
        <v>4</v>
      </c>
      <c r="T293" s="28">
        <v>-2</v>
      </c>
      <c r="U293" s="28">
        <v>-3</v>
      </c>
      <c r="V293" s="28">
        <v>-1</v>
      </c>
      <c r="W293" s="28">
        <v>1</v>
      </c>
      <c r="X293" s="28">
        <v>0</v>
      </c>
      <c r="Y293" s="58">
        <v>1</v>
      </c>
      <c r="Z293" s="58">
        <v>1</v>
      </c>
      <c r="AA293" s="58">
        <v>0</v>
      </c>
      <c r="AB293" s="28">
        <v>50</v>
      </c>
      <c r="AC293" s="28">
        <v>52</v>
      </c>
      <c r="AD293" s="28">
        <v>0</v>
      </c>
      <c r="AE293" s="28">
        <v>0</v>
      </c>
      <c r="AF293" s="28">
        <v>0</v>
      </c>
      <c r="AG293" s="28">
        <v>1</v>
      </c>
      <c r="AH293" s="28">
        <v>1</v>
      </c>
      <c r="AI293" s="28">
        <v>0</v>
      </c>
      <c r="AJ293" s="28">
        <v>0</v>
      </c>
      <c r="AK293" s="28">
        <v>0</v>
      </c>
      <c r="AL293" s="28" t="s">
        <v>2309</v>
      </c>
      <c r="AM293" s="4"/>
      <c r="AN293" s="4"/>
    </row>
    <row r="294" ht="15.75" customHeight="1" spans="1:40">
      <c r="A294" s="4">
        <v>3</v>
      </c>
      <c r="B294" s="4" t="str">
        <f>IF(I294=0,"",VLOOKUP(J294,seriesName!A:B,2,TRUE))</f>
        <v>妃蜘蛛</v>
      </c>
      <c r="C294" s="4" t="s">
        <v>451</v>
      </c>
      <c r="D294" s="28">
        <v>66</v>
      </c>
      <c r="E294" s="28">
        <v>11</v>
      </c>
      <c r="F294" s="28">
        <f>D294+VLOOKUP(E294,BuildupTable!L:O,4,FALSE)</f>
        <v>86</v>
      </c>
      <c r="G294" s="57">
        <v>58</v>
      </c>
      <c r="H294" s="28" t="s">
        <v>2601</v>
      </c>
      <c r="I294" s="28">
        <v>1</v>
      </c>
      <c r="J294" s="28">
        <v>58</v>
      </c>
      <c r="K294" s="28">
        <v>11012</v>
      </c>
      <c r="L294" s="28">
        <v>36</v>
      </c>
      <c r="M294" s="28">
        <v>5</v>
      </c>
      <c r="N294" s="28">
        <v>10000</v>
      </c>
      <c r="O294" s="28">
        <v>0</v>
      </c>
      <c r="P294" s="28">
        <v>2</v>
      </c>
      <c r="Q294" s="28">
        <v>1</v>
      </c>
      <c r="R294" s="28">
        <v>1</v>
      </c>
      <c r="S294" s="28">
        <v>4</v>
      </c>
      <c r="T294" s="28">
        <v>-2</v>
      </c>
      <c r="U294" s="28">
        <v>-3</v>
      </c>
      <c r="V294" s="28">
        <v>-1</v>
      </c>
      <c r="W294" s="28">
        <v>1</v>
      </c>
      <c r="X294" s="28">
        <v>0</v>
      </c>
      <c r="Y294" s="58">
        <v>0</v>
      </c>
      <c r="Z294" s="58">
        <v>1</v>
      </c>
      <c r="AA294" s="58">
        <v>0</v>
      </c>
      <c r="AB294" s="28">
        <v>33</v>
      </c>
      <c r="AC294" s="28">
        <v>34</v>
      </c>
      <c r="AD294" s="28">
        <v>0</v>
      </c>
      <c r="AE294" s="28">
        <v>0</v>
      </c>
      <c r="AF294" s="28">
        <v>0</v>
      </c>
      <c r="AG294" s="28">
        <v>2</v>
      </c>
      <c r="AH294" s="28">
        <v>1</v>
      </c>
      <c r="AI294" s="28">
        <v>0</v>
      </c>
      <c r="AJ294" s="28">
        <v>0</v>
      </c>
      <c r="AK294" s="28">
        <v>0</v>
      </c>
      <c r="AL294" s="28" t="s">
        <v>2309</v>
      </c>
      <c r="AM294" s="4"/>
      <c r="AN294" s="4"/>
    </row>
    <row r="295" ht="15.75" customHeight="1" spans="1:40">
      <c r="A295" s="4">
        <v>4</v>
      </c>
      <c r="B295" s="4" t="str">
        <f>IF(I295=0,"",VLOOKUP(J295,seriesName!A:B,2,TRUE))</f>
        <v>妃蜘蛛</v>
      </c>
      <c r="C295" s="4" t="s">
        <v>453</v>
      </c>
      <c r="D295" s="28">
        <v>66</v>
      </c>
      <c r="E295" s="28">
        <v>11</v>
      </c>
      <c r="F295" s="28">
        <f>D295+VLOOKUP(E295,BuildupTable!L:O,4,FALSE)</f>
        <v>86</v>
      </c>
      <c r="G295" s="57">
        <v>58</v>
      </c>
      <c r="H295" s="28" t="s">
        <v>2602</v>
      </c>
      <c r="I295" s="28">
        <v>1</v>
      </c>
      <c r="J295" s="28">
        <v>58</v>
      </c>
      <c r="K295" s="28">
        <v>11012</v>
      </c>
      <c r="L295" s="28">
        <v>36</v>
      </c>
      <c r="M295" s="28">
        <v>5</v>
      </c>
      <c r="N295" s="28">
        <v>10000</v>
      </c>
      <c r="O295" s="28">
        <v>0</v>
      </c>
      <c r="P295" s="28">
        <v>2</v>
      </c>
      <c r="Q295" s="28">
        <v>1</v>
      </c>
      <c r="R295" s="28">
        <v>1</v>
      </c>
      <c r="S295" s="28">
        <v>4</v>
      </c>
      <c r="T295" s="28">
        <v>-2</v>
      </c>
      <c r="U295" s="28">
        <v>-3</v>
      </c>
      <c r="V295" s="28">
        <v>-1</v>
      </c>
      <c r="W295" s="28">
        <v>1</v>
      </c>
      <c r="X295" s="28">
        <v>0</v>
      </c>
      <c r="Y295" s="58">
        <v>0</v>
      </c>
      <c r="Z295" s="58">
        <v>2</v>
      </c>
      <c r="AA295" s="58">
        <v>0</v>
      </c>
      <c r="AB295" s="28">
        <v>50</v>
      </c>
      <c r="AC295" s="28">
        <v>0</v>
      </c>
      <c r="AD295" s="28">
        <v>0</v>
      </c>
      <c r="AE295" s="28">
        <v>0</v>
      </c>
      <c r="AF295" s="28">
        <v>0</v>
      </c>
      <c r="AG295" s="28">
        <v>1</v>
      </c>
      <c r="AH295" s="28">
        <v>0</v>
      </c>
      <c r="AI295" s="28">
        <v>0</v>
      </c>
      <c r="AJ295" s="28">
        <v>0</v>
      </c>
      <c r="AK295" s="28">
        <v>0</v>
      </c>
      <c r="AL295" s="28" t="s">
        <v>2309</v>
      </c>
      <c r="AM295" s="4"/>
      <c r="AN295" s="4"/>
    </row>
    <row r="296" ht="15.75" customHeight="1" spans="1:40">
      <c r="A296" s="4">
        <v>5</v>
      </c>
      <c r="B296" s="4" t="str">
        <f>IF(I296=0,"",VLOOKUP(J296,seriesName!A:B,2,TRUE))</f>
        <v>妃蜘蛛</v>
      </c>
      <c r="C296" s="4" t="s">
        <v>454</v>
      </c>
      <c r="D296" s="28">
        <v>66</v>
      </c>
      <c r="E296" s="28">
        <v>11</v>
      </c>
      <c r="F296" s="28">
        <f>D296+VLOOKUP(E296,BuildupTable!L:O,4,FALSE)</f>
        <v>86</v>
      </c>
      <c r="G296" s="57">
        <v>58</v>
      </c>
      <c r="H296" s="28" t="s">
        <v>2603</v>
      </c>
      <c r="I296" s="28">
        <v>1</v>
      </c>
      <c r="J296" s="28">
        <v>58</v>
      </c>
      <c r="K296" s="28">
        <v>11012</v>
      </c>
      <c r="L296" s="28">
        <v>36</v>
      </c>
      <c r="M296" s="28">
        <v>5</v>
      </c>
      <c r="N296" s="28">
        <v>10000</v>
      </c>
      <c r="O296" s="28">
        <v>0</v>
      </c>
      <c r="P296" s="28">
        <v>2</v>
      </c>
      <c r="Q296" s="28">
        <v>1</v>
      </c>
      <c r="R296" s="28">
        <v>1</v>
      </c>
      <c r="S296" s="28">
        <v>4</v>
      </c>
      <c r="T296" s="28">
        <v>-2</v>
      </c>
      <c r="U296" s="28">
        <v>-3</v>
      </c>
      <c r="V296" s="28">
        <v>-1</v>
      </c>
      <c r="W296" s="28">
        <v>1</v>
      </c>
      <c r="X296" s="28">
        <v>0</v>
      </c>
      <c r="Y296" s="58">
        <v>1</v>
      </c>
      <c r="Z296" s="58">
        <v>0</v>
      </c>
      <c r="AA296" s="58">
        <v>0</v>
      </c>
      <c r="AB296" s="28">
        <v>33</v>
      </c>
      <c r="AC296" s="28">
        <v>34</v>
      </c>
      <c r="AD296" s="28">
        <v>0</v>
      </c>
      <c r="AE296" s="28">
        <v>0</v>
      </c>
      <c r="AF296" s="28">
        <v>0</v>
      </c>
      <c r="AG296" s="28">
        <v>2</v>
      </c>
      <c r="AH296" s="28">
        <v>2</v>
      </c>
      <c r="AI296" s="28">
        <v>0</v>
      </c>
      <c r="AJ296" s="28">
        <v>0</v>
      </c>
      <c r="AK296" s="28">
        <v>0</v>
      </c>
      <c r="AL296" s="28" t="s">
        <v>2309</v>
      </c>
      <c r="AM296" s="4"/>
      <c r="AN296" s="4"/>
    </row>
    <row r="297" ht="15.75" customHeight="1" spans="1:40">
      <c r="A297" s="4">
        <v>1</v>
      </c>
      <c r="B297" s="4" t="str">
        <f>IF(I297=0,"",VLOOKUP(J297,seriesName!A:B,2,TRUE))</f>
        <v>妃蜘蛛</v>
      </c>
      <c r="C297" s="4" t="s">
        <v>448</v>
      </c>
      <c r="D297" s="28">
        <v>66</v>
      </c>
      <c r="E297" s="28">
        <v>11</v>
      </c>
      <c r="F297" s="28">
        <f>D297+VLOOKUP(E297,BuildupTable!L:O,4,FALSE)</f>
        <v>86</v>
      </c>
      <c r="G297" s="57">
        <v>59</v>
      </c>
      <c r="H297" s="28" t="s">
        <v>2604</v>
      </c>
      <c r="I297" s="28">
        <v>1</v>
      </c>
      <c r="J297" s="28">
        <v>59</v>
      </c>
      <c r="K297" s="28">
        <v>11013</v>
      </c>
      <c r="L297" s="28">
        <v>36</v>
      </c>
      <c r="M297" s="28">
        <v>5</v>
      </c>
      <c r="N297" s="28">
        <v>10000</v>
      </c>
      <c r="O297" s="28">
        <v>0</v>
      </c>
      <c r="P297" s="28">
        <v>2</v>
      </c>
      <c r="Q297" s="28">
        <v>1</v>
      </c>
      <c r="R297" s="28">
        <v>1</v>
      </c>
      <c r="S297" s="28">
        <v>4</v>
      </c>
      <c r="T297" s="28">
        <v>-2</v>
      </c>
      <c r="U297" s="28">
        <v>-3</v>
      </c>
      <c r="V297" s="28">
        <v>-1</v>
      </c>
      <c r="W297" s="28">
        <v>1</v>
      </c>
      <c r="X297" s="28">
        <v>0</v>
      </c>
      <c r="Y297" s="58">
        <v>2</v>
      </c>
      <c r="Z297" s="58">
        <v>0</v>
      </c>
      <c r="AA297" s="58">
        <v>0</v>
      </c>
      <c r="AB297" s="28">
        <v>50</v>
      </c>
      <c r="AC297" s="28">
        <v>52</v>
      </c>
      <c r="AD297" s="28">
        <v>0</v>
      </c>
      <c r="AE297" s="28">
        <v>0</v>
      </c>
      <c r="AF297" s="28">
        <v>0</v>
      </c>
      <c r="AG297" s="28">
        <v>1</v>
      </c>
      <c r="AH297" s="28">
        <v>1</v>
      </c>
      <c r="AI297" s="28">
        <v>0</v>
      </c>
      <c r="AJ297" s="28">
        <v>0</v>
      </c>
      <c r="AK297" s="28">
        <v>0</v>
      </c>
      <c r="AL297" s="28" t="s">
        <v>2309</v>
      </c>
      <c r="AM297" s="4"/>
      <c r="AN297" s="4"/>
    </row>
    <row r="298" ht="15.75" customHeight="1" spans="1:40">
      <c r="A298" s="4">
        <v>2</v>
      </c>
      <c r="B298" s="4" t="str">
        <f>IF(I298=0,"",VLOOKUP(J298,seriesName!A:B,2,TRUE))</f>
        <v>妃蜘蛛</v>
      </c>
      <c r="C298" s="4" t="s">
        <v>450</v>
      </c>
      <c r="D298" s="28">
        <v>66</v>
      </c>
      <c r="E298" s="28">
        <v>11</v>
      </c>
      <c r="F298" s="28">
        <f>D298+VLOOKUP(E298,BuildupTable!L:O,4,FALSE)</f>
        <v>86</v>
      </c>
      <c r="G298" s="57">
        <v>59</v>
      </c>
      <c r="H298" s="28" t="s">
        <v>2605</v>
      </c>
      <c r="I298" s="28">
        <v>1</v>
      </c>
      <c r="J298" s="28">
        <v>59</v>
      </c>
      <c r="K298" s="28">
        <v>11013</v>
      </c>
      <c r="L298" s="28">
        <v>36</v>
      </c>
      <c r="M298" s="28">
        <v>5</v>
      </c>
      <c r="N298" s="28">
        <v>10000</v>
      </c>
      <c r="O298" s="28">
        <v>0</v>
      </c>
      <c r="P298" s="28">
        <v>2</v>
      </c>
      <c r="Q298" s="28">
        <v>1</v>
      </c>
      <c r="R298" s="28">
        <v>1</v>
      </c>
      <c r="S298" s="28">
        <v>4</v>
      </c>
      <c r="T298" s="28">
        <v>-2</v>
      </c>
      <c r="U298" s="28">
        <v>-3</v>
      </c>
      <c r="V298" s="28">
        <v>-1</v>
      </c>
      <c r="W298" s="28">
        <v>1</v>
      </c>
      <c r="X298" s="28">
        <v>0</v>
      </c>
      <c r="Y298" s="58">
        <v>1</v>
      </c>
      <c r="Z298" s="58">
        <v>1</v>
      </c>
      <c r="AA298" s="58">
        <v>0</v>
      </c>
      <c r="AB298" s="28">
        <v>50</v>
      </c>
      <c r="AC298" s="28">
        <v>52</v>
      </c>
      <c r="AD298" s="28">
        <v>0</v>
      </c>
      <c r="AE298" s="28">
        <v>0</v>
      </c>
      <c r="AF298" s="28">
        <v>0</v>
      </c>
      <c r="AG298" s="28">
        <v>1</v>
      </c>
      <c r="AH298" s="28">
        <v>1</v>
      </c>
      <c r="AI298" s="28">
        <v>0</v>
      </c>
      <c r="AJ298" s="28">
        <v>0</v>
      </c>
      <c r="AK298" s="28">
        <v>0</v>
      </c>
      <c r="AL298" s="28" t="s">
        <v>2309</v>
      </c>
      <c r="AM298" s="4"/>
      <c r="AN298" s="4"/>
    </row>
    <row r="299" ht="15.75" customHeight="1" spans="1:40">
      <c r="A299" s="4">
        <v>3</v>
      </c>
      <c r="B299" s="4" t="str">
        <f>IF(I299=0,"",VLOOKUP(J299,seriesName!A:B,2,TRUE))</f>
        <v>妃蜘蛛</v>
      </c>
      <c r="C299" s="4" t="s">
        <v>451</v>
      </c>
      <c r="D299" s="28">
        <v>66</v>
      </c>
      <c r="E299" s="28">
        <v>11</v>
      </c>
      <c r="F299" s="28">
        <f>D299+VLOOKUP(E299,BuildupTable!L:O,4,FALSE)</f>
        <v>86</v>
      </c>
      <c r="G299" s="57">
        <v>59</v>
      </c>
      <c r="H299" s="28" t="s">
        <v>2606</v>
      </c>
      <c r="I299" s="28">
        <v>1</v>
      </c>
      <c r="J299" s="28">
        <v>59</v>
      </c>
      <c r="K299" s="28">
        <v>11013</v>
      </c>
      <c r="L299" s="28">
        <v>36</v>
      </c>
      <c r="M299" s="28">
        <v>5</v>
      </c>
      <c r="N299" s="28">
        <v>10000</v>
      </c>
      <c r="O299" s="28">
        <v>0</v>
      </c>
      <c r="P299" s="28">
        <v>2</v>
      </c>
      <c r="Q299" s="28">
        <v>1</v>
      </c>
      <c r="R299" s="28">
        <v>1</v>
      </c>
      <c r="S299" s="28">
        <v>4</v>
      </c>
      <c r="T299" s="28">
        <v>-2</v>
      </c>
      <c r="U299" s="28">
        <v>-3</v>
      </c>
      <c r="V299" s="28">
        <v>-1</v>
      </c>
      <c r="W299" s="28">
        <v>1</v>
      </c>
      <c r="X299" s="28">
        <v>0</v>
      </c>
      <c r="Y299" s="58">
        <v>0</v>
      </c>
      <c r="Z299" s="58">
        <v>1</v>
      </c>
      <c r="AA299" s="58">
        <v>0</v>
      </c>
      <c r="AB299" s="28">
        <v>33</v>
      </c>
      <c r="AC299" s="28">
        <v>34</v>
      </c>
      <c r="AD299" s="28">
        <v>0</v>
      </c>
      <c r="AE299" s="28">
        <v>0</v>
      </c>
      <c r="AF299" s="28">
        <v>0</v>
      </c>
      <c r="AG299" s="28">
        <v>2</v>
      </c>
      <c r="AH299" s="28">
        <v>1</v>
      </c>
      <c r="AI299" s="28">
        <v>0</v>
      </c>
      <c r="AJ299" s="28">
        <v>0</v>
      </c>
      <c r="AK299" s="28">
        <v>0</v>
      </c>
      <c r="AL299" s="28" t="s">
        <v>2309</v>
      </c>
      <c r="AM299" s="4"/>
      <c r="AN299" s="4"/>
    </row>
    <row r="300" ht="15.75" customHeight="1" spans="1:40">
      <c r="A300" s="4">
        <v>4</v>
      </c>
      <c r="B300" s="4" t="str">
        <f>IF(I300=0,"",VLOOKUP(J300,seriesName!A:B,2,TRUE))</f>
        <v>妃蜘蛛</v>
      </c>
      <c r="C300" s="4" t="s">
        <v>453</v>
      </c>
      <c r="D300" s="28">
        <v>66</v>
      </c>
      <c r="E300" s="28">
        <v>11</v>
      </c>
      <c r="F300" s="28">
        <f>D300+VLOOKUP(E300,BuildupTable!L:O,4,FALSE)</f>
        <v>86</v>
      </c>
      <c r="G300" s="57">
        <v>59</v>
      </c>
      <c r="H300" s="28" t="s">
        <v>2607</v>
      </c>
      <c r="I300" s="28">
        <v>1</v>
      </c>
      <c r="J300" s="28">
        <v>59</v>
      </c>
      <c r="K300" s="28">
        <v>11013</v>
      </c>
      <c r="L300" s="28">
        <v>36</v>
      </c>
      <c r="M300" s="28">
        <v>5</v>
      </c>
      <c r="N300" s="28">
        <v>10000</v>
      </c>
      <c r="O300" s="28">
        <v>0</v>
      </c>
      <c r="P300" s="28">
        <v>2</v>
      </c>
      <c r="Q300" s="28">
        <v>1</v>
      </c>
      <c r="R300" s="28">
        <v>1</v>
      </c>
      <c r="S300" s="28">
        <v>4</v>
      </c>
      <c r="T300" s="28">
        <v>-2</v>
      </c>
      <c r="U300" s="28">
        <v>-3</v>
      </c>
      <c r="V300" s="28">
        <v>-1</v>
      </c>
      <c r="W300" s="28">
        <v>1</v>
      </c>
      <c r="X300" s="28">
        <v>0</v>
      </c>
      <c r="Y300" s="58">
        <v>0</v>
      </c>
      <c r="Z300" s="58">
        <v>2</v>
      </c>
      <c r="AA300" s="58">
        <v>0</v>
      </c>
      <c r="AB300" s="28">
        <v>50</v>
      </c>
      <c r="AC300" s="28">
        <v>0</v>
      </c>
      <c r="AD300" s="28">
        <v>0</v>
      </c>
      <c r="AE300" s="28">
        <v>0</v>
      </c>
      <c r="AF300" s="28">
        <v>0</v>
      </c>
      <c r="AG300" s="28">
        <v>1</v>
      </c>
      <c r="AH300" s="28">
        <v>0</v>
      </c>
      <c r="AI300" s="28">
        <v>0</v>
      </c>
      <c r="AJ300" s="28">
        <v>0</v>
      </c>
      <c r="AK300" s="28">
        <v>0</v>
      </c>
      <c r="AL300" s="28" t="s">
        <v>2309</v>
      </c>
      <c r="AM300" s="4"/>
      <c r="AN300" s="4"/>
    </row>
    <row r="301" ht="15.75" customHeight="1" spans="1:40">
      <c r="A301" s="4">
        <v>5</v>
      </c>
      <c r="B301" s="4" t="str">
        <f>IF(I301=0,"",VLOOKUP(J301,seriesName!A:B,2,TRUE))</f>
        <v>妃蜘蛛</v>
      </c>
      <c r="C301" s="4" t="s">
        <v>454</v>
      </c>
      <c r="D301" s="28">
        <v>66</v>
      </c>
      <c r="E301" s="28">
        <v>11</v>
      </c>
      <c r="F301" s="28">
        <f>D301+VLOOKUP(E301,BuildupTable!L:O,4,FALSE)</f>
        <v>86</v>
      </c>
      <c r="G301" s="57">
        <v>59</v>
      </c>
      <c r="H301" s="28" t="s">
        <v>2608</v>
      </c>
      <c r="I301" s="28">
        <v>1</v>
      </c>
      <c r="J301" s="28">
        <v>59</v>
      </c>
      <c r="K301" s="28">
        <v>11013</v>
      </c>
      <c r="L301" s="28">
        <v>36</v>
      </c>
      <c r="M301" s="28">
        <v>5</v>
      </c>
      <c r="N301" s="28">
        <v>10000</v>
      </c>
      <c r="O301" s="28">
        <v>0</v>
      </c>
      <c r="P301" s="28">
        <v>2</v>
      </c>
      <c r="Q301" s="28">
        <v>1</v>
      </c>
      <c r="R301" s="28">
        <v>1</v>
      </c>
      <c r="S301" s="28">
        <v>4</v>
      </c>
      <c r="T301" s="28">
        <v>-2</v>
      </c>
      <c r="U301" s="28">
        <v>-3</v>
      </c>
      <c r="V301" s="28">
        <v>-1</v>
      </c>
      <c r="W301" s="28">
        <v>1</v>
      </c>
      <c r="X301" s="28">
        <v>0</v>
      </c>
      <c r="Y301" s="58">
        <v>1</v>
      </c>
      <c r="Z301" s="58">
        <v>0</v>
      </c>
      <c r="AA301" s="58">
        <v>0</v>
      </c>
      <c r="AB301" s="28">
        <v>33</v>
      </c>
      <c r="AC301" s="28">
        <v>34</v>
      </c>
      <c r="AD301" s="28">
        <v>0</v>
      </c>
      <c r="AE301" s="28">
        <v>0</v>
      </c>
      <c r="AF301" s="28">
        <v>0</v>
      </c>
      <c r="AG301" s="28">
        <v>2</v>
      </c>
      <c r="AH301" s="28">
        <v>2</v>
      </c>
      <c r="AI301" s="28">
        <v>0</v>
      </c>
      <c r="AJ301" s="28">
        <v>0</v>
      </c>
      <c r="AK301" s="28">
        <v>0</v>
      </c>
      <c r="AL301" s="28" t="s">
        <v>2309</v>
      </c>
      <c r="AM301" s="4"/>
      <c r="AN301" s="4"/>
    </row>
    <row r="302" ht="15.75" customHeight="1" spans="1:40">
      <c r="A302" s="4">
        <v>1</v>
      </c>
      <c r="B302" s="4" t="str">
        <f>IF(I302=0,"",VLOOKUP(J302,seriesName!A:B,2,TRUE))</f>
        <v>雪鬼兽</v>
      </c>
      <c r="C302" s="4" t="s">
        <v>456</v>
      </c>
      <c r="D302" s="28">
        <v>30</v>
      </c>
      <c r="E302" s="28">
        <v>5</v>
      </c>
      <c r="F302" s="28">
        <f>D302+VLOOKUP(E302,BuildupTable!L:O,4,FALSE)</f>
        <v>72</v>
      </c>
      <c r="G302" s="57">
        <v>60</v>
      </c>
      <c r="H302" s="28" t="s">
        <v>2609</v>
      </c>
      <c r="I302" s="28">
        <v>1</v>
      </c>
      <c r="J302" s="28">
        <v>60</v>
      </c>
      <c r="K302" s="28">
        <v>6002</v>
      </c>
      <c r="L302" s="28">
        <v>37</v>
      </c>
      <c r="M302" s="28">
        <v>2</v>
      </c>
      <c r="N302" s="28">
        <v>3000</v>
      </c>
      <c r="O302" s="28">
        <v>0</v>
      </c>
      <c r="P302" s="28">
        <v>2</v>
      </c>
      <c r="Q302" s="28">
        <v>0</v>
      </c>
      <c r="R302" s="28">
        <v>0</v>
      </c>
      <c r="S302" s="28">
        <v>-4</v>
      </c>
      <c r="T302" s="28">
        <v>1</v>
      </c>
      <c r="U302" s="28">
        <v>4</v>
      </c>
      <c r="V302" s="28">
        <v>-1</v>
      </c>
      <c r="W302" s="28">
        <v>0</v>
      </c>
      <c r="X302" s="28">
        <v>0</v>
      </c>
      <c r="Y302" s="58">
        <v>0</v>
      </c>
      <c r="Z302" s="58">
        <v>0</v>
      </c>
      <c r="AA302" s="58">
        <v>0</v>
      </c>
      <c r="AB302" s="28">
        <v>2</v>
      </c>
      <c r="AC302" s="28">
        <v>0</v>
      </c>
      <c r="AD302" s="28">
        <v>0</v>
      </c>
      <c r="AE302" s="28">
        <v>0</v>
      </c>
      <c r="AF302" s="28">
        <v>0</v>
      </c>
      <c r="AG302" s="28">
        <v>1</v>
      </c>
      <c r="AH302" s="28">
        <v>0</v>
      </c>
      <c r="AI302" s="28">
        <v>0</v>
      </c>
      <c r="AJ302" s="28">
        <v>0</v>
      </c>
      <c r="AK302" s="28">
        <v>0</v>
      </c>
      <c r="AL302" s="28" t="s">
        <v>2309</v>
      </c>
      <c r="AM302" s="4"/>
      <c r="AN302" s="4"/>
    </row>
    <row r="303" ht="15.75" customHeight="1" spans="1:40">
      <c r="A303" s="4">
        <v>2</v>
      </c>
      <c r="B303" s="4" t="str">
        <f>IF(I303=0,"",VLOOKUP(J303,seriesName!A:B,2,TRUE))</f>
        <v>雪鬼兽</v>
      </c>
      <c r="C303" s="4" t="s">
        <v>458</v>
      </c>
      <c r="D303" s="28">
        <v>30</v>
      </c>
      <c r="E303" s="28">
        <v>5</v>
      </c>
      <c r="F303" s="28">
        <f>D303+VLOOKUP(E303,BuildupTable!L:O,4,FALSE)</f>
        <v>72</v>
      </c>
      <c r="G303" s="57">
        <v>60</v>
      </c>
      <c r="H303" s="28" t="s">
        <v>2610</v>
      </c>
      <c r="I303" s="28">
        <v>1</v>
      </c>
      <c r="J303" s="28">
        <v>60</v>
      </c>
      <c r="K303" s="28">
        <v>6002</v>
      </c>
      <c r="L303" s="28">
        <v>37</v>
      </c>
      <c r="M303" s="28">
        <v>2</v>
      </c>
      <c r="N303" s="28">
        <v>3000</v>
      </c>
      <c r="O303" s="28">
        <v>0</v>
      </c>
      <c r="P303" s="28">
        <v>2</v>
      </c>
      <c r="Q303" s="28">
        <v>0</v>
      </c>
      <c r="R303" s="28">
        <v>0</v>
      </c>
      <c r="S303" s="28">
        <v>-4</v>
      </c>
      <c r="T303" s="28">
        <v>1</v>
      </c>
      <c r="U303" s="28">
        <v>4</v>
      </c>
      <c r="V303" s="28">
        <v>-1</v>
      </c>
      <c r="W303" s="28">
        <v>0</v>
      </c>
      <c r="X303" s="28">
        <v>0</v>
      </c>
      <c r="Y303" s="58">
        <v>0</v>
      </c>
      <c r="Z303" s="58">
        <v>0</v>
      </c>
      <c r="AA303" s="58">
        <v>0</v>
      </c>
      <c r="AB303" s="28">
        <v>38</v>
      </c>
      <c r="AC303" s="28">
        <v>0</v>
      </c>
      <c r="AD303" s="28">
        <v>0</v>
      </c>
      <c r="AE303" s="28">
        <v>0</v>
      </c>
      <c r="AF303" s="28">
        <v>0</v>
      </c>
      <c r="AG303" s="28">
        <v>1</v>
      </c>
      <c r="AH303" s="28">
        <v>0</v>
      </c>
      <c r="AI303" s="28">
        <v>0</v>
      </c>
      <c r="AJ303" s="28">
        <v>0</v>
      </c>
      <c r="AK303" s="28">
        <v>0</v>
      </c>
      <c r="AL303" s="28" t="s">
        <v>2309</v>
      </c>
      <c r="AM303" s="4"/>
      <c r="AN303" s="4"/>
    </row>
    <row r="304" ht="15.75" customHeight="1" spans="1:40">
      <c r="A304" s="4">
        <v>3</v>
      </c>
      <c r="B304" s="4" t="str">
        <f>IF(I304=0,"",VLOOKUP(J304,seriesName!A:B,2,TRUE))</f>
        <v>雪鬼兽</v>
      </c>
      <c r="C304" s="4" t="s">
        <v>460</v>
      </c>
      <c r="D304" s="28">
        <v>30</v>
      </c>
      <c r="E304" s="28">
        <v>5</v>
      </c>
      <c r="F304" s="28">
        <f>D304+VLOOKUP(E304,BuildupTable!L:O,4,FALSE)</f>
        <v>72</v>
      </c>
      <c r="G304" s="57">
        <v>60</v>
      </c>
      <c r="H304" s="28" t="s">
        <v>2611</v>
      </c>
      <c r="I304" s="28">
        <v>1</v>
      </c>
      <c r="J304" s="28">
        <v>60</v>
      </c>
      <c r="K304" s="28">
        <v>6002</v>
      </c>
      <c r="L304" s="28">
        <v>37</v>
      </c>
      <c r="M304" s="28">
        <v>2</v>
      </c>
      <c r="N304" s="28">
        <v>3000</v>
      </c>
      <c r="O304" s="28">
        <v>0</v>
      </c>
      <c r="P304" s="28">
        <v>2</v>
      </c>
      <c r="Q304" s="28">
        <v>0</v>
      </c>
      <c r="R304" s="28">
        <v>0</v>
      </c>
      <c r="S304" s="28">
        <v>-4</v>
      </c>
      <c r="T304" s="28">
        <v>1</v>
      </c>
      <c r="U304" s="28">
        <v>4</v>
      </c>
      <c r="V304" s="28">
        <v>-1</v>
      </c>
      <c r="W304" s="28">
        <v>0</v>
      </c>
      <c r="X304" s="28">
        <v>0</v>
      </c>
      <c r="Y304" s="58">
        <v>0</v>
      </c>
      <c r="Z304" s="58">
        <v>0</v>
      </c>
      <c r="AA304" s="58">
        <v>0</v>
      </c>
      <c r="AB304" s="28">
        <v>38</v>
      </c>
      <c r="AC304" s="28">
        <v>39</v>
      </c>
      <c r="AD304" s="28">
        <v>0</v>
      </c>
      <c r="AE304" s="28">
        <v>0</v>
      </c>
      <c r="AF304" s="28">
        <v>0</v>
      </c>
      <c r="AG304" s="28">
        <v>1</v>
      </c>
      <c r="AH304" s="28">
        <v>1</v>
      </c>
      <c r="AI304" s="28">
        <v>0</v>
      </c>
      <c r="AJ304" s="28">
        <v>0</v>
      </c>
      <c r="AK304" s="28">
        <v>0</v>
      </c>
      <c r="AL304" s="28" t="s">
        <v>2309</v>
      </c>
      <c r="AM304" s="4"/>
      <c r="AN304" s="4"/>
    </row>
    <row r="305" ht="15.75" customHeight="1" spans="1:40">
      <c r="A305" s="4">
        <v>4</v>
      </c>
      <c r="B305" s="4" t="str">
        <f>IF(I305=0,"",VLOOKUP(J305,seriesName!A:B,2,TRUE))</f>
        <v>雪鬼兽</v>
      </c>
      <c r="C305" s="4" t="s">
        <v>462</v>
      </c>
      <c r="D305" s="28">
        <v>30</v>
      </c>
      <c r="E305" s="28">
        <v>5</v>
      </c>
      <c r="F305" s="28">
        <f>D305+VLOOKUP(E305,BuildupTable!L:O,4,FALSE)</f>
        <v>72</v>
      </c>
      <c r="G305" s="57">
        <v>60</v>
      </c>
      <c r="H305" s="28" t="s">
        <v>2612</v>
      </c>
      <c r="I305" s="28">
        <v>1</v>
      </c>
      <c r="J305" s="28">
        <v>60</v>
      </c>
      <c r="K305" s="28">
        <v>6002</v>
      </c>
      <c r="L305" s="28">
        <v>37</v>
      </c>
      <c r="M305" s="28">
        <v>2</v>
      </c>
      <c r="N305" s="28">
        <v>3000</v>
      </c>
      <c r="O305" s="28">
        <v>0</v>
      </c>
      <c r="P305" s="28">
        <v>2</v>
      </c>
      <c r="Q305" s="28">
        <v>0</v>
      </c>
      <c r="R305" s="28">
        <v>0</v>
      </c>
      <c r="S305" s="28">
        <v>-4</v>
      </c>
      <c r="T305" s="28">
        <v>1</v>
      </c>
      <c r="U305" s="28">
        <v>4</v>
      </c>
      <c r="V305" s="28">
        <v>-1</v>
      </c>
      <c r="W305" s="28">
        <v>0</v>
      </c>
      <c r="X305" s="28">
        <v>0</v>
      </c>
      <c r="Y305" s="58">
        <v>0</v>
      </c>
      <c r="Z305" s="58">
        <v>0</v>
      </c>
      <c r="AA305" s="58">
        <v>0</v>
      </c>
      <c r="AB305" s="28">
        <v>39</v>
      </c>
      <c r="AC305" s="28">
        <v>4</v>
      </c>
      <c r="AD305" s="28">
        <v>0</v>
      </c>
      <c r="AE305" s="28">
        <v>0</v>
      </c>
      <c r="AF305" s="28">
        <v>0</v>
      </c>
      <c r="AG305" s="28">
        <v>1</v>
      </c>
      <c r="AH305" s="28">
        <v>1</v>
      </c>
      <c r="AI305" s="28">
        <v>0</v>
      </c>
      <c r="AJ305" s="28">
        <v>0</v>
      </c>
      <c r="AK305" s="28">
        <v>0</v>
      </c>
      <c r="AL305" s="28" t="s">
        <v>2309</v>
      </c>
      <c r="AM305" s="4"/>
      <c r="AN305" s="4"/>
    </row>
    <row r="306" ht="15.75" customHeight="1" spans="1:40">
      <c r="A306" s="4">
        <v>5</v>
      </c>
      <c r="B306" s="4" t="str">
        <f>IF(I306=0,"",VLOOKUP(J306,seriesName!A:B,2,TRUE))</f>
        <v>雪鬼兽</v>
      </c>
      <c r="C306" s="4" t="s">
        <v>464</v>
      </c>
      <c r="D306" s="28">
        <v>30</v>
      </c>
      <c r="E306" s="28">
        <v>5</v>
      </c>
      <c r="F306" s="28">
        <f>D306+VLOOKUP(E306,BuildupTable!L:O,4,FALSE)</f>
        <v>72</v>
      </c>
      <c r="G306" s="57">
        <v>60</v>
      </c>
      <c r="H306" s="28" t="s">
        <v>2613</v>
      </c>
      <c r="I306" s="28">
        <v>1</v>
      </c>
      <c r="J306" s="28">
        <v>60</v>
      </c>
      <c r="K306" s="28">
        <v>6002</v>
      </c>
      <c r="L306" s="28">
        <v>37</v>
      </c>
      <c r="M306" s="28">
        <v>2</v>
      </c>
      <c r="N306" s="28">
        <v>3000</v>
      </c>
      <c r="O306" s="28">
        <v>0</v>
      </c>
      <c r="P306" s="28">
        <v>2</v>
      </c>
      <c r="Q306" s="28">
        <v>0</v>
      </c>
      <c r="R306" s="28">
        <v>0</v>
      </c>
      <c r="S306" s="28">
        <v>-4</v>
      </c>
      <c r="T306" s="28">
        <v>1</v>
      </c>
      <c r="U306" s="28">
        <v>4</v>
      </c>
      <c r="V306" s="28">
        <v>-1</v>
      </c>
      <c r="W306" s="28">
        <v>0</v>
      </c>
      <c r="X306" s="28">
        <v>0</v>
      </c>
      <c r="Y306" s="58">
        <v>0</v>
      </c>
      <c r="Z306" s="58">
        <v>0</v>
      </c>
      <c r="AA306" s="58">
        <v>0</v>
      </c>
      <c r="AB306" s="28">
        <v>2</v>
      </c>
      <c r="AC306" s="28">
        <v>0</v>
      </c>
      <c r="AD306" s="28">
        <v>0</v>
      </c>
      <c r="AE306" s="28">
        <v>0</v>
      </c>
      <c r="AF306" s="28">
        <v>0</v>
      </c>
      <c r="AG306" s="28">
        <v>1</v>
      </c>
      <c r="AH306" s="28">
        <v>0</v>
      </c>
      <c r="AI306" s="28">
        <v>0</v>
      </c>
      <c r="AJ306" s="28">
        <v>0</v>
      </c>
      <c r="AK306" s="28">
        <v>0</v>
      </c>
      <c r="AL306" s="28" t="s">
        <v>2309</v>
      </c>
      <c r="AM306" s="4"/>
      <c r="AN306" s="4"/>
    </row>
    <row r="307" ht="15.75" customHeight="1" spans="1:40">
      <c r="A307" s="4">
        <v>1</v>
      </c>
      <c r="B307" s="4" t="str">
        <f>IF(I307=0,"",VLOOKUP(J307,seriesName!A:B,2,TRUE))</f>
        <v>雪鬼兽S</v>
      </c>
      <c r="C307" s="4" t="s">
        <v>466</v>
      </c>
      <c r="D307" s="28">
        <v>64</v>
      </c>
      <c r="E307" s="28">
        <v>11</v>
      </c>
      <c r="F307" s="28">
        <f>D307+VLOOKUP(E307,BuildupTable!L:O,4,FALSE)</f>
        <v>84</v>
      </c>
      <c r="G307" s="57">
        <v>61</v>
      </c>
      <c r="H307" s="28" t="s">
        <v>2614</v>
      </c>
      <c r="I307" s="28">
        <v>1</v>
      </c>
      <c r="J307" s="28">
        <v>61</v>
      </c>
      <c r="K307" s="28">
        <v>11008</v>
      </c>
      <c r="L307" s="28">
        <v>37</v>
      </c>
      <c r="M307" s="28">
        <v>5</v>
      </c>
      <c r="N307" s="28">
        <v>10000</v>
      </c>
      <c r="O307" s="28">
        <v>0</v>
      </c>
      <c r="P307" s="28">
        <v>2</v>
      </c>
      <c r="Q307" s="28">
        <v>1</v>
      </c>
      <c r="R307" s="28">
        <v>1</v>
      </c>
      <c r="S307" s="28">
        <v>-4</v>
      </c>
      <c r="T307" s="28">
        <v>1</v>
      </c>
      <c r="U307" s="28">
        <v>4</v>
      </c>
      <c r="V307" s="28">
        <v>-1</v>
      </c>
      <c r="W307" s="28">
        <v>0</v>
      </c>
      <c r="X307" s="28">
        <v>0</v>
      </c>
      <c r="Y307" s="58">
        <v>2</v>
      </c>
      <c r="Z307" s="58">
        <v>0</v>
      </c>
      <c r="AA307" s="58">
        <v>0</v>
      </c>
      <c r="AB307" s="28">
        <v>38</v>
      </c>
      <c r="AC307" s="28">
        <v>2</v>
      </c>
      <c r="AD307" s="28">
        <v>0</v>
      </c>
      <c r="AE307" s="28">
        <v>0</v>
      </c>
      <c r="AF307" s="28">
        <v>0</v>
      </c>
      <c r="AG307" s="28">
        <v>1</v>
      </c>
      <c r="AH307" s="28">
        <v>1</v>
      </c>
      <c r="AI307" s="28">
        <v>0</v>
      </c>
      <c r="AJ307" s="28">
        <v>0</v>
      </c>
      <c r="AK307" s="28">
        <v>0</v>
      </c>
      <c r="AL307" s="28" t="s">
        <v>2309</v>
      </c>
      <c r="AM307" s="4"/>
      <c r="AN307" s="4"/>
    </row>
    <row r="308" ht="15.75" customHeight="1" spans="1:40">
      <c r="A308" s="4">
        <v>2</v>
      </c>
      <c r="B308" s="4" t="str">
        <f>IF(I308=0,"",VLOOKUP(J308,seriesName!A:B,2,TRUE))</f>
        <v>雪鬼兽S</v>
      </c>
      <c r="C308" s="4" t="s">
        <v>467</v>
      </c>
      <c r="D308" s="28">
        <v>64</v>
      </c>
      <c r="E308" s="28">
        <v>11</v>
      </c>
      <c r="F308" s="28">
        <f>D308+VLOOKUP(E308,BuildupTable!L:O,4,FALSE)</f>
        <v>84</v>
      </c>
      <c r="G308" s="57">
        <v>61</v>
      </c>
      <c r="H308" s="28" t="s">
        <v>2615</v>
      </c>
      <c r="I308" s="28">
        <v>1</v>
      </c>
      <c r="J308" s="28">
        <v>61</v>
      </c>
      <c r="K308" s="28">
        <v>11008</v>
      </c>
      <c r="L308" s="28">
        <v>37</v>
      </c>
      <c r="M308" s="28">
        <v>5</v>
      </c>
      <c r="N308" s="28">
        <v>10000</v>
      </c>
      <c r="O308" s="28">
        <v>0</v>
      </c>
      <c r="P308" s="28">
        <v>2</v>
      </c>
      <c r="Q308" s="28">
        <v>1</v>
      </c>
      <c r="R308" s="28">
        <v>1</v>
      </c>
      <c r="S308" s="28">
        <v>-4</v>
      </c>
      <c r="T308" s="28">
        <v>1</v>
      </c>
      <c r="U308" s="28">
        <v>4</v>
      </c>
      <c r="V308" s="28">
        <v>-1</v>
      </c>
      <c r="W308" s="28">
        <v>0</v>
      </c>
      <c r="X308" s="28">
        <v>0</v>
      </c>
      <c r="Y308" s="58">
        <v>1</v>
      </c>
      <c r="Z308" s="58">
        <v>1</v>
      </c>
      <c r="AA308" s="58">
        <v>0</v>
      </c>
      <c r="AB308" s="28">
        <v>38</v>
      </c>
      <c r="AC308" s="28">
        <v>4</v>
      </c>
      <c r="AD308" s="28">
        <v>0</v>
      </c>
      <c r="AE308" s="28">
        <v>0</v>
      </c>
      <c r="AF308" s="28">
        <v>0</v>
      </c>
      <c r="AG308" s="28">
        <v>1</v>
      </c>
      <c r="AH308" s="28">
        <v>1</v>
      </c>
      <c r="AI308" s="28">
        <v>0</v>
      </c>
      <c r="AJ308" s="28">
        <v>0</v>
      </c>
      <c r="AK308" s="28">
        <v>0</v>
      </c>
      <c r="AL308" s="28" t="s">
        <v>2309</v>
      </c>
      <c r="AM308" s="4"/>
      <c r="AN308" s="4"/>
    </row>
    <row r="309" ht="15.75" customHeight="1" spans="1:40">
      <c r="A309" s="4">
        <v>3</v>
      </c>
      <c r="B309" s="4" t="str">
        <f>IF(I309=0,"",VLOOKUP(J309,seriesName!A:B,2,TRUE))</f>
        <v>雪鬼兽S</v>
      </c>
      <c r="C309" s="4" t="s">
        <v>468</v>
      </c>
      <c r="D309" s="28">
        <v>64</v>
      </c>
      <c r="E309" s="28">
        <v>11</v>
      </c>
      <c r="F309" s="28">
        <f>D309+VLOOKUP(E309,BuildupTable!L:O,4,FALSE)</f>
        <v>84</v>
      </c>
      <c r="G309" s="57">
        <v>61</v>
      </c>
      <c r="H309" s="28" t="s">
        <v>2616</v>
      </c>
      <c r="I309" s="28">
        <v>1</v>
      </c>
      <c r="J309" s="28">
        <v>61</v>
      </c>
      <c r="K309" s="28">
        <v>11008</v>
      </c>
      <c r="L309" s="28">
        <v>37</v>
      </c>
      <c r="M309" s="28">
        <v>5</v>
      </c>
      <c r="N309" s="28">
        <v>10000</v>
      </c>
      <c r="O309" s="28">
        <v>0</v>
      </c>
      <c r="P309" s="28">
        <v>2</v>
      </c>
      <c r="Q309" s="28">
        <v>1</v>
      </c>
      <c r="R309" s="28">
        <v>1</v>
      </c>
      <c r="S309" s="28">
        <v>-4</v>
      </c>
      <c r="T309" s="28">
        <v>1</v>
      </c>
      <c r="U309" s="28">
        <v>4</v>
      </c>
      <c r="V309" s="28">
        <v>-1</v>
      </c>
      <c r="W309" s="28">
        <v>0</v>
      </c>
      <c r="X309" s="28">
        <v>0</v>
      </c>
      <c r="Y309" s="58">
        <v>0</v>
      </c>
      <c r="Z309" s="58">
        <v>1</v>
      </c>
      <c r="AA309" s="58">
        <v>0</v>
      </c>
      <c r="AB309" s="28">
        <v>38</v>
      </c>
      <c r="AC309" s="28">
        <v>39</v>
      </c>
      <c r="AD309" s="28">
        <v>0</v>
      </c>
      <c r="AE309" s="28">
        <v>0</v>
      </c>
      <c r="AF309" s="28">
        <v>0</v>
      </c>
      <c r="AG309" s="28">
        <v>1</v>
      </c>
      <c r="AH309" s="28">
        <v>1</v>
      </c>
      <c r="AI309" s="28">
        <v>0</v>
      </c>
      <c r="AJ309" s="28">
        <v>0</v>
      </c>
      <c r="AK309" s="28">
        <v>0</v>
      </c>
      <c r="AL309" s="28" t="s">
        <v>2309</v>
      </c>
      <c r="AM309" s="4"/>
      <c r="AN309" s="4"/>
    </row>
    <row r="310" ht="15.75" customHeight="1" spans="1:40">
      <c r="A310" s="4">
        <v>4</v>
      </c>
      <c r="B310" s="4" t="str">
        <f>IF(I310=0,"",VLOOKUP(J310,seriesName!A:B,2,TRUE))</f>
        <v>雪鬼兽S</v>
      </c>
      <c r="C310" s="4" t="s">
        <v>469</v>
      </c>
      <c r="D310" s="28">
        <v>64</v>
      </c>
      <c r="E310" s="28">
        <v>11</v>
      </c>
      <c r="F310" s="28">
        <f>D310+VLOOKUP(E310,BuildupTable!L:O,4,FALSE)</f>
        <v>84</v>
      </c>
      <c r="G310" s="57">
        <v>61</v>
      </c>
      <c r="H310" s="28" t="s">
        <v>2617</v>
      </c>
      <c r="I310" s="28">
        <v>1</v>
      </c>
      <c r="J310" s="28">
        <v>61</v>
      </c>
      <c r="K310" s="28">
        <v>11008</v>
      </c>
      <c r="L310" s="28">
        <v>37</v>
      </c>
      <c r="M310" s="28">
        <v>5</v>
      </c>
      <c r="N310" s="28">
        <v>10000</v>
      </c>
      <c r="O310" s="28">
        <v>0</v>
      </c>
      <c r="P310" s="28">
        <v>2</v>
      </c>
      <c r="Q310" s="28">
        <v>1</v>
      </c>
      <c r="R310" s="28">
        <v>1</v>
      </c>
      <c r="S310" s="28">
        <v>-4</v>
      </c>
      <c r="T310" s="28">
        <v>1</v>
      </c>
      <c r="U310" s="28">
        <v>4</v>
      </c>
      <c r="V310" s="28">
        <v>-1</v>
      </c>
      <c r="W310" s="28">
        <v>0</v>
      </c>
      <c r="X310" s="28">
        <v>0</v>
      </c>
      <c r="Y310" s="58">
        <v>1</v>
      </c>
      <c r="Z310" s="58">
        <v>1</v>
      </c>
      <c r="AA310" s="58">
        <v>0</v>
      </c>
      <c r="AB310" s="28">
        <v>39</v>
      </c>
      <c r="AC310" s="28">
        <v>4</v>
      </c>
      <c r="AD310" s="28">
        <v>0</v>
      </c>
      <c r="AE310" s="28">
        <v>0</v>
      </c>
      <c r="AF310" s="28">
        <v>0</v>
      </c>
      <c r="AG310" s="28">
        <v>1</v>
      </c>
      <c r="AH310" s="28">
        <v>1</v>
      </c>
      <c r="AI310" s="28">
        <v>0</v>
      </c>
      <c r="AJ310" s="28">
        <v>0</v>
      </c>
      <c r="AK310" s="28">
        <v>0</v>
      </c>
      <c r="AL310" s="28" t="s">
        <v>2309</v>
      </c>
      <c r="AM310" s="4"/>
      <c r="AN310" s="4"/>
    </row>
    <row r="311" ht="15.75" customHeight="1" spans="1:40">
      <c r="A311" s="4">
        <v>5</v>
      </c>
      <c r="B311" s="4" t="str">
        <f>IF(I311=0,"",VLOOKUP(J311,seriesName!A:B,2,TRUE))</f>
        <v>雪鬼兽S</v>
      </c>
      <c r="C311" s="4" t="s">
        <v>470</v>
      </c>
      <c r="D311" s="28">
        <v>64</v>
      </c>
      <c r="E311" s="28">
        <v>11</v>
      </c>
      <c r="F311" s="28">
        <f>D311+VLOOKUP(E311,BuildupTable!L:O,4,FALSE)</f>
        <v>84</v>
      </c>
      <c r="G311" s="57">
        <v>61</v>
      </c>
      <c r="H311" s="28" t="s">
        <v>2618</v>
      </c>
      <c r="I311" s="28">
        <v>1</v>
      </c>
      <c r="J311" s="28">
        <v>61</v>
      </c>
      <c r="K311" s="28">
        <v>11008</v>
      </c>
      <c r="L311" s="28">
        <v>37</v>
      </c>
      <c r="M311" s="28">
        <v>5</v>
      </c>
      <c r="N311" s="28">
        <v>10000</v>
      </c>
      <c r="O311" s="28">
        <v>0</v>
      </c>
      <c r="P311" s="28">
        <v>2</v>
      </c>
      <c r="Q311" s="28">
        <v>1</v>
      </c>
      <c r="R311" s="28">
        <v>1</v>
      </c>
      <c r="S311" s="28">
        <v>-4</v>
      </c>
      <c r="T311" s="28">
        <v>1</v>
      </c>
      <c r="U311" s="28">
        <v>4</v>
      </c>
      <c r="V311" s="28">
        <v>-1</v>
      </c>
      <c r="W311" s="28">
        <v>0</v>
      </c>
      <c r="X311" s="28">
        <v>0</v>
      </c>
      <c r="Y311" s="58">
        <v>1</v>
      </c>
      <c r="Z311" s="58">
        <v>0</v>
      </c>
      <c r="AA311" s="58">
        <v>0</v>
      </c>
      <c r="AB311" s="28">
        <v>39</v>
      </c>
      <c r="AC311" s="28">
        <v>2</v>
      </c>
      <c r="AD311" s="28">
        <v>0</v>
      </c>
      <c r="AE311" s="28">
        <v>0</v>
      </c>
      <c r="AF311" s="28">
        <v>0</v>
      </c>
      <c r="AG311" s="28">
        <v>1</v>
      </c>
      <c r="AH311" s="28">
        <v>3</v>
      </c>
      <c r="AI311" s="28">
        <v>0</v>
      </c>
      <c r="AJ311" s="28">
        <v>0</v>
      </c>
      <c r="AK311" s="28">
        <v>0</v>
      </c>
      <c r="AL311" s="28" t="s">
        <v>2309</v>
      </c>
      <c r="AM311" s="4"/>
      <c r="AN311" s="4"/>
    </row>
    <row r="312" ht="15.75" customHeight="1" spans="1:40">
      <c r="A312" s="4">
        <v>1</v>
      </c>
      <c r="B312" s="4" t="str">
        <f>IF(I312=0,"",VLOOKUP(J312,seriesName!A:B,2,TRUE))</f>
        <v>泥翁龙</v>
      </c>
      <c r="C312" s="4" t="s">
        <v>472</v>
      </c>
      <c r="D312" s="28">
        <v>30</v>
      </c>
      <c r="E312" s="28">
        <v>5</v>
      </c>
      <c r="F312" s="28">
        <f>D312+VLOOKUP(E312,BuildupTable!L:O,4,FALSE)</f>
        <v>72</v>
      </c>
      <c r="G312" s="57">
        <v>62</v>
      </c>
      <c r="H312" s="28" t="s">
        <v>2619</v>
      </c>
      <c r="I312" s="28">
        <v>1</v>
      </c>
      <c r="J312" s="28">
        <v>62</v>
      </c>
      <c r="K312" s="28">
        <v>6003</v>
      </c>
      <c r="L312" s="28">
        <v>38</v>
      </c>
      <c r="M312" s="28">
        <v>2</v>
      </c>
      <c r="N312" s="28">
        <v>3000</v>
      </c>
      <c r="O312" s="28">
        <v>0</v>
      </c>
      <c r="P312" s="28">
        <v>2</v>
      </c>
      <c r="Q312" s="28">
        <v>0</v>
      </c>
      <c r="R312" s="28">
        <v>0</v>
      </c>
      <c r="S312" s="28">
        <v>-4</v>
      </c>
      <c r="T312" s="28">
        <v>3</v>
      </c>
      <c r="U312" s="28">
        <v>-2</v>
      </c>
      <c r="V312" s="28">
        <v>3</v>
      </c>
      <c r="W312" s="28">
        <v>-2</v>
      </c>
      <c r="X312" s="28">
        <v>0</v>
      </c>
      <c r="Y312" s="58">
        <v>0</v>
      </c>
      <c r="Z312" s="58">
        <v>0</v>
      </c>
      <c r="AA312" s="58">
        <v>0</v>
      </c>
      <c r="AB312" s="28">
        <v>107</v>
      </c>
      <c r="AC312" s="28">
        <v>0</v>
      </c>
      <c r="AD312" s="28">
        <v>0</v>
      </c>
      <c r="AE312" s="28">
        <v>0</v>
      </c>
      <c r="AF312" s="28">
        <v>0</v>
      </c>
      <c r="AG312" s="28">
        <v>1</v>
      </c>
      <c r="AH312" s="28">
        <v>0</v>
      </c>
      <c r="AI312" s="28">
        <v>0</v>
      </c>
      <c r="AJ312" s="28">
        <v>0</v>
      </c>
      <c r="AK312" s="28">
        <v>0</v>
      </c>
      <c r="AL312" s="28" t="s">
        <v>2309</v>
      </c>
      <c r="AM312" s="4"/>
      <c r="AN312" s="4"/>
    </row>
    <row r="313" ht="15.75" customHeight="1" spans="1:40">
      <c r="A313" s="4">
        <v>2</v>
      </c>
      <c r="B313" s="4" t="str">
        <f>IF(I313=0,"",VLOOKUP(J313,seriesName!A:B,2,TRUE))</f>
        <v>泥翁龙</v>
      </c>
      <c r="C313" s="4" t="s">
        <v>474</v>
      </c>
      <c r="D313" s="28">
        <v>30</v>
      </c>
      <c r="E313" s="28">
        <v>5</v>
      </c>
      <c r="F313" s="28">
        <f>D313+VLOOKUP(E313,BuildupTable!L:O,4,FALSE)</f>
        <v>72</v>
      </c>
      <c r="G313" s="57">
        <v>62</v>
      </c>
      <c r="H313" s="28" t="s">
        <v>2620</v>
      </c>
      <c r="I313" s="28">
        <v>1</v>
      </c>
      <c r="J313" s="28">
        <v>62</v>
      </c>
      <c r="K313" s="28">
        <v>6003</v>
      </c>
      <c r="L313" s="28">
        <v>38</v>
      </c>
      <c r="M313" s="28">
        <v>2</v>
      </c>
      <c r="N313" s="28">
        <v>3000</v>
      </c>
      <c r="O313" s="28">
        <v>0</v>
      </c>
      <c r="P313" s="28">
        <v>2</v>
      </c>
      <c r="Q313" s="28">
        <v>0</v>
      </c>
      <c r="R313" s="28">
        <v>0</v>
      </c>
      <c r="S313" s="28">
        <v>-4</v>
      </c>
      <c r="T313" s="28">
        <v>3</v>
      </c>
      <c r="U313" s="28">
        <v>-2</v>
      </c>
      <c r="V313" s="28">
        <v>3</v>
      </c>
      <c r="W313" s="28">
        <v>-2</v>
      </c>
      <c r="X313" s="28">
        <v>0</v>
      </c>
      <c r="Y313" s="58">
        <v>0</v>
      </c>
      <c r="Z313" s="58">
        <v>0</v>
      </c>
      <c r="AA313" s="58">
        <v>0</v>
      </c>
      <c r="AB313" s="28">
        <v>23</v>
      </c>
      <c r="AC313" s="28">
        <v>0</v>
      </c>
      <c r="AD313" s="28">
        <v>0</v>
      </c>
      <c r="AE313" s="28">
        <v>0</v>
      </c>
      <c r="AF313" s="28">
        <v>0</v>
      </c>
      <c r="AG313" s="28">
        <v>1</v>
      </c>
      <c r="AH313" s="28">
        <v>0</v>
      </c>
      <c r="AI313" s="28">
        <v>0</v>
      </c>
      <c r="AJ313" s="28">
        <v>0</v>
      </c>
      <c r="AK313" s="28">
        <v>0</v>
      </c>
      <c r="AL313" s="28" t="s">
        <v>2309</v>
      </c>
      <c r="AM313" s="4"/>
      <c r="AN313" s="4"/>
    </row>
    <row r="314" ht="15.75" customHeight="1" spans="1:40">
      <c r="A314" s="4">
        <v>3</v>
      </c>
      <c r="B314" s="4" t="str">
        <f>IF(I314=0,"",VLOOKUP(J314,seriesName!A:B,2,TRUE))</f>
        <v>泥翁龙</v>
      </c>
      <c r="C314" s="4" t="s">
        <v>475</v>
      </c>
      <c r="D314" s="28">
        <v>30</v>
      </c>
      <c r="E314" s="28">
        <v>5</v>
      </c>
      <c r="F314" s="28">
        <f>D314+VLOOKUP(E314,BuildupTable!L:O,4,FALSE)</f>
        <v>72</v>
      </c>
      <c r="G314" s="57">
        <v>62</v>
      </c>
      <c r="H314" s="28" t="s">
        <v>2621</v>
      </c>
      <c r="I314" s="28">
        <v>1</v>
      </c>
      <c r="J314" s="28">
        <v>62</v>
      </c>
      <c r="K314" s="28">
        <v>6003</v>
      </c>
      <c r="L314" s="28">
        <v>38</v>
      </c>
      <c r="M314" s="28">
        <v>2</v>
      </c>
      <c r="N314" s="28">
        <v>3000</v>
      </c>
      <c r="O314" s="28">
        <v>0</v>
      </c>
      <c r="P314" s="28">
        <v>2</v>
      </c>
      <c r="Q314" s="28">
        <v>0</v>
      </c>
      <c r="R314" s="28">
        <v>0</v>
      </c>
      <c r="S314" s="28">
        <v>-4</v>
      </c>
      <c r="T314" s="28">
        <v>3</v>
      </c>
      <c r="U314" s="28">
        <v>-2</v>
      </c>
      <c r="V314" s="28">
        <v>3</v>
      </c>
      <c r="W314" s="28">
        <v>-2</v>
      </c>
      <c r="X314" s="28">
        <v>0</v>
      </c>
      <c r="Y314" s="58">
        <v>0</v>
      </c>
      <c r="Z314" s="58">
        <v>0</v>
      </c>
      <c r="AA314" s="58">
        <v>0</v>
      </c>
      <c r="AB314" s="28">
        <v>107</v>
      </c>
      <c r="AC314" s="28">
        <v>65</v>
      </c>
      <c r="AD314" s="28">
        <v>0</v>
      </c>
      <c r="AE314" s="28">
        <v>0</v>
      </c>
      <c r="AF314" s="28">
        <v>0</v>
      </c>
      <c r="AG314" s="28">
        <v>1</v>
      </c>
      <c r="AH314" s="28">
        <v>1</v>
      </c>
      <c r="AI314" s="28">
        <v>0</v>
      </c>
      <c r="AJ314" s="28">
        <v>0</v>
      </c>
      <c r="AK314" s="28">
        <v>0</v>
      </c>
      <c r="AL314" s="28" t="s">
        <v>2309</v>
      </c>
      <c r="AM314" s="4"/>
      <c r="AN314" s="4"/>
    </row>
    <row r="315" ht="15.75" customHeight="1" spans="1:40">
      <c r="A315" s="4">
        <v>4</v>
      </c>
      <c r="B315" s="4" t="str">
        <f>IF(I315=0,"",VLOOKUP(J315,seriesName!A:B,2,TRUE))</f>
        <v>泥翁龙</v>
      </c>
      <c r="C315" s="4" t="s">
        <v>476</v>
      </c>
      <c r="D315" s="28">
        <v>30</v>
      </c>
      <c r="E315" s="28">
        <v>5</v>
      </c>
      <c r="F315" s="28">
        <f>D315+VLOOKUP(E315,BuildupTable!L:O,4,FALSE)</f>
        <v>72</v>
      </c>
      <c r="G315" s="57">
        <v>62</v>
      </c>
      <c r="H315" s="28" t="s">
        <v>2622</v>
      </c>
      <c r="I315" s="28">
        <v>1</v>
      </c>
      <c r="J315" s="28">
        <v>62</v>
      </c>
      <c r="K315" s="28">
        <v>6003</v>
      </c>
      <c r="L315" s="28">
        <v>38</v>
      </c>
      <c r="M315" s="28">
        <v>2</v>
      </c>
      <c r="N315" s="28">
        <v>3000</v>
      </c>
      <c r="O315" s="28">
        <v>0</v>
      </c>
      <c r="P315" s="28">
        <v>2</v>
      </c>
      <c r="Q315" s="28">
        <v>0</v>
      </c>
      <c r="R315" s="28">
        <v>0</v>
      </c>
      <c r="S315" s="28">
        <v>-4</v>
      </c>
      <c r="T315" s="28">
        <v>3</v>
      </c>
      <c r="U315" s="28">
        <v>-2</v>
      </c>
      <c r="V315" s="28">
        <v>3</v>
      </c>
      <c r="W315" s="28">
        <v>-2</v>
      </c>
      <c r="X315" s="28">
        <v>0</v>
      </c>
      <c r="Y315" s="58">
        <v>0</v>
      </c>
      <c r="Z315" s="58">
        <v>0</v>
      </c>
      <c r="AA315" s="58">
        <v>0</v>
      </c>
      <c r="AB315" s="28">
        <v>31</v>
      </c>
      <c r="AC315" s="28">
        <v>0</v>
      </c>
      <c r="AD315" s="28">
        <v>0</v>
      </c>
      <c r="AE315" s="28">
        <v>0</v>
      </c>
      <c r="AF315" s="28">
        <v>0</v>
      </c>
      <c r="AG315" s="28">
        <v>1</v>
      </c>
      <c r="AH315" s="28">
        <v>0</v>
      </c>
      <c r="AI315" s="28">
        <v>0</v>
      </c>
      <c r="AJ315" s="28">
        <v>0</v>
      </c>
      <c r="AK315" s="28">
        <v>0</v>
      </c>
      <c r="AL315" s="28" t="s">
        <v>2309</v>
      </c>
      <c r="AM315" s="4"/>
      <c r="AN315" s="4"/>
    </row>
    <row r="316" ht="15.75" customHeight="1" spans="1:40">
      <c r="A316" s="4">
        <v>5</v>
      </c>
      <c r="B316" s="4" t="str">
        <f>IF(I316=0,"",VLOOKUP(J316,seriesName!A:B,2,TRUE))</f>
        <v>泥翁龙</v>
      </c>
      <c r="C316" s="4" t="s">
        <v>477</v>
      </c>
      <c r="D316" s="28">
        <v>30</v>
      </c>
      <c r="E316" s="28">
        <v>5</v>
      </c>
      <c r="F316" s="28">
        <f>D316+VLOOKUP(E316,BuildupTable!L:O,4,FALSE)</f>
        <v>72</v>
      </c>
      <c r="G316" s="57">
        <v>62</v>
      </c>
      <c r="H316" s="28" t="s">
        <v>2623</v>
      </c>
      <c r="I316" s="28">
        <v>1</v>
      </c>
      <c r="J316" s="28">
        <v>62</v>
      </c>
      <c r="K316" s="28">
        <v>6003</v>
      </c>
      <c r="L316" s="28">
        <v>38</v>
      </c>
      <c r="M316" s="28">
        <v>2</v>
      </c>
      <c r="N316" s="28">
        <v>3000</v>
      </c>
      <c r="O316" s="28">
        <v>0</v>
      </c>
      <c r="P316" s="28">
        <v>2</v>
      </c>
      <c r="Q316" s="28">
        <v>0</v>
      </c>
      <c r="R316" s="28">
        <v>0</v>
      </c>
      <c r="S316" s="28">
        <v>-4</v>
      </c>
      <c r="T316" s="28">
        <v>3</v>
      </c>
      <c r="U316" s="28">
        <v>-2</v>
      </c>
      <c r="V316" s="28">
        <v>3</v>
      </c>
      <c r="W316" s="28">
        <v>-2</v>
      </c>
      <c r="X316" s="28">
        <v>0</v>
      </c>
      <c r="Y316" s="58">
        <v>0</v>
      </c>
      <c r="Z316" s="58">
        <v>0</v>
      </c>
      <c r="AA316" s="58">
        <v>0</v>
      </c>
      <c r="AB316" s="28">
        <v>23</v>
      </c>
      <c r="AC316" s="28">
        <v>0</v>
      </c>
      <c r="AD316" s="28">
        <v>0</v>
      </c>
      <c r="AE316" s="28">
        <v>0</v>
      </c>
      <c r="AF316" s="28">
        <v>0</v>
      </c>
      <c r="AG316" s="28">
        <v>1</v>
      </c>
      <c r="AH316" s="28">
        <v>0</v>
      </c>
      <c r="AI316" s="28">
        <v>0</v>
      </c>
      <c r="AJ316" s="28">
        <v>0</v>
      </c>
      <c r="AK316" s="28">
        <v>0</v>
      </c>
      <c r="AL316" s="28" t="s">
        <v>2309</v>
      </c>
      <c r="AM316" s="4"/>
      <c r="AN316" s="4"/>
    </row>
    <row r="317" ht="15.75" customHeight="1" spans="1:40">
      <c r="A317" s="4">
        <v>1</v>
      </c>
      <c r="B317" s="4" t="str">
        <f>IF(I317=0,"",VLOOKUP(J317,seriesName!A:B,2,TRUE))</f>
        <v>泥翁龙S</v>
      </c>
      <c r="C317" s="4" t="s">
        <v>479</v>
      </c>
      <c r="D317" s="28">
        <v>64</v>
      </c>
      <c r="E317" s="28">
        <v>11</v>
      </c>
      <c r="F317" s="28">
        <f>D317+VLOOKUP(E317,BuildupTable!L:O,4,FALSE)</f>
        <v>84</v>
      </c>
      <c r="G317" s="57">
        <v>63</v>
      </c>
      <c r="H317" s="28" t="s">
        <v>2624</v>
      </c>
      <c r="I317" s="28">
        <v>1</v>
      </c>
      <c r="J317" s="28">
        <v>63</v>
      </c>
      <c r="K317" s="28">
        <v>11009</v>
      </c>
      <c r="L317" s="28">
        <v>38</v>
      </c>
      <c r="M317" s="28">
        <v>5</v>
      </c>
      <c r="N317" s="28">
        <v>10000</v>
      </c>
      <c r="O317" s="28">
        <v>0</v>
      </c>
      <c r="P317" s="28">
        <v>2</v>
      </c>
      <c r="Q317" s="28">
        <v>1</v>
      </c>
      <c r="R317" s="28">
        <v>1</v>
      </c>
      <c r="S317" s="28">
        <v>-4</v>
      </c>
      <c r="T317" s="28">
        <v>3</v>
      </c>
      <c r="U317" s="28">
        <v>-2</v>
      </c>
      <c r="V317" s="28">
        <v>3</v>
      </c>
      <c r="W317" s="28">
        <v>-2</v>
      </c>
      <c r="X317" s="28">
        <v>0</v>
      </c>
      <c r="Y317" s="58">
        <v>0</v>
      </c>
      <c r="Z317" s="58">
        <v>2</v>
      </c>
      <c r="AA317" s="58">
        <v>0</v>
      </c>
      <c r="AB317" s="28">
        <v>107</v>
      </c>
      <c r="AC317" s="28">
        <v>0</v>
      </c>
      <c r="AD317" s="28">
        <v>0</v>
      </c>
      <c r="AE317" s="28">
        <v>0</v>
      </c>
      <c r="AF317" s="28">
        <v>0</v>
      </c>
      <c r="AG317" s="28">
        <v>2</v>
      </c>
      <c r="AH317" s="28">
        <v>0</v>
      </c>
      <c r="AI317" s="28">
        <v>0</v>
      </c>
      <c r="AJ317" s="28">
        <v>0</v>
      </c>
      <c r="AK317" s="28">
        <v>0</v>
      </c>
      <c r="AL317" s="28" t="s">
        <v>2309</v>
      </c>
      <c r="AM317" s="4"/>
      <c r="AN317" s="4"/>
    </row>
    <row r="318" ht="15.75" customHeight="1" spans="1:40">
      <c r="A318" s="4">
        <v>2</v>
      </c>
      <c r="B318" s="4" t="str">
        <f>IF(I318=0,"",VLOOKUP(J318,seriesName!A:B,2,TRUE))</f>
        <v>泥翁龙S</v>
      </c>
      <c r="C318" s="4" t="s">
        <v>480</v>
      </c>
      <c r="D318" s="28">
        <v>64</v>
      </c>
      <c r="E318" s="28">
        <v>11</v>
      </c>
      <c r="F318" s="28">
        <f>D318+VLOOKUP(E318,BuildupTable!L:O,4,FALSE)</f>
        <v>84</v>
      </c>
      <c r="G318" s="57">
        <v>63</v>
      </c>
      <c r="H318" s="28" t="s">
        <v>2625</v>
      </c>
      <c r="I318" s="28">
        <v>1</v>
      </c>
      <c r="J318" s="28">
        <v>63</v>
      </c>
      <c r="K318" s="28">
        <v>11009</v>
      </c>
      <c r="L318" s="28">
        <v>38</v>
      </c>
      <c r="M318" s="28">
        <v>5</v>
      </c>
      <c r="N318" s="28">
        <v>10000</v>
      </c>
      <c r="O318" s="28">
        <v>0</v>
      </c>
      <c r="P318" s="28">
        <v>2</v>
      </c>
      <c r="Q318" s="28">
        <v>1</v>
      </c>
      <c r="R318" s="28">
        <v>1</v>
      </c>
      <c r="S318" s="28">
        <v>-4</v>
      </c>
      <c r="T318" s="28">
        <v>3</v>
      </c>
      <c r="U318" s="28">
        <v>-2</v>
      </c>
      <c r="V318" s="28">
        <v>3</v>
      </c>
      <c r="W318" s="28">
        <v>-2</v>
      </c>
      <c r="X318" s="28">
        <v>0</v>
      </c>
      <c r="Y318" s="58">
        <v>1</v>
      </c>
      <c r="Z318" s="58">
        <v>0</v>
      </c>
      <c r="AA318" s="58">
        <v>0</v>
      </c>
      <c r="AB318" s="28">
        <v>23</v>
      </c>
      <c r="AC318" s="28">
        <v>31</v>
      </c>
      <c r="AD318" s="28">
        <v>0</v>
      </c>
      <c r="AE318" s="28">
        <v>0</v>
      </c>
      <c r="AF318" s="28">
        <v>0</v>
      </c>
      <c r="AG318" s="28">
        <v>2</v>
      </c>
      <c r="AH318" s="28">
        <v>1</v>
      </c>
      <c r="AI318" s="28">
        <v>0</v>
      </c>
      <c r="AJ318" s="28">
        <v>0</v>
      </c>
      <c r="AK318" s="28">
        <v>0</v>
      </c>
      <c r="AL318" s="28" t="s">
        <v>2309</v>
      </c>
      <c r="AM318" s="4"/>
      <c r="AN318" s="4"/>
    </row>
    <row r="319" ht="15.75" customHeight="1" spans="1:40">
      <c r="A319" s="4">
        <v>3</v>
      </c>
      <c r="B319" s="4" t="str">
        <f>IF(I319=0,"",VLOOKUP(J319,seriesName!A:B,2,TRUE))</f>
        <v>泥翁龙S</v>
      </c>
      <c r="C319" s="4" t="s">
        <v>481</v>
      </c>
      <c r="D319" s="28">
        <v>64</v>
      </c>
      <c r="E319" s="28">
        <v>11</v>
      </c>
      <c r="F319" s="28">
        <f>D319+VLOOKUP(E319,BuildupTable!L:O,4,FALSE)</f>
        <v>84</v>
      </c>
      <c r="G319" s="57">
        <v>63</v>
      </c>
      <c r="H319" s="28" t="s">
        <v>2626</v>
      </c>
      <c r="I319" s="28">
        <v>1</v>
      </c>
      <c r="J319" s="28">
        <v>63</v>
      </c>
      <c r="K319" s="28">
        <v>11009</v>
      </c>
      <c r="L319" s="28">
        <v>38</v>
      </c>
      <c r="M319" s="28">
        <v>5</v>
      </c>
      <c r="N319" s="28">
        <v>10000</v>
      </c>
      <c r="O319" s="28">
        <v>0</v>
      </c>
      <c r="P319" s="28">
        <v>2</v>
      </c>
      <c r="Q319" s="28">
        <v>1</v>
      </c>
      <c r="R319" s="28">
        <v>1</v>
      </c>
      <c r="S319" s="28">
        <v>-4</v>
      </c>
      <c r="T319" s="28">
        <v>3</v>
      </c>
      <c r="U319" s="28">
        <v>-2</v>
      </c>
      <c r="V319" s="28">
        <v>3</v>
      </c>
      <c r="W319" s="28">
        <v>-2</v>
      </c>
      <c r="X319" s="28">
        <v>0</v>
      </c>
      <c r="Y319" s="58">
        <v>2</v>
      </c>
      <c r="Z319" s="58">
        <v>0</v>
      </c>
      <c r="AA319" s="58">
        <v>0</v>
      </c>
      <c r="AB319" s="28">
        <v>107</v>
      </c>
      <c r="AC319" s="28">
        <v>65</v>
      </c>
      <c r="AD319" s="28">
        <v>0</v>
      </c>
      <c r="AE319" s="28">
        <v>0</v>
      </c>
      <c r="AF319" s="28">
        <v>0</v>
      </c>
      <c r="AG319" s="28">
        <v>1</v>
      </c>
      <c r="AH319" s="28">
        <v>2</v>
      </c>
      <c r="AI319" s="28">
        <v>0</v>
      </c>
      <c r="AJ319" s="28">
        <v>0</v>
      </c>
      <c r="AK319" s="28">
        <v>0</v>
      </c>
      <c r="AL319" s="28" t="s">
        <v>2309</v>
      </c>
      <c r="AM319" s="4"/>
      <c r="AN319" s="4"/>
    </row>
    <row r="320" ht="15.75" customHeight="1" spans="1:40">
      <c r="A320" s="4">
        <v>4</v>
      </c>
      <c r="B320" s="4" t="str">
        <f>IF(I320=0,"",VLOOKUP(J320,seriesName!A:B,2,TRUE))</f>
        <v>泥翁龙S</v>
      </c>
      <c r="C320" s="4" t="s">
        <v>482</v>
      </c>
      <c r="D320" s="28">
        <v>64</v>
      </c>
      <c r="E320" s="28">
        <v>11</v>
      </c>
      <c r="F320" s="28">
        <f>D320+VLOOKUP(E320,BuildupTable!L:O,4,FALSE)</f>
        <v>84</v>
      </c>
      <c r="G320" s="57">
        <v>63</v>
      </c>
      <c r="H320" s="28" t="s">
        <v>2627</v>
      </c>
      <c r="I320" s="28">
        <v>1</v>
      </c>
      <c r="J320" s="28">
        <v>63</v>
      </c>
      <c r="K320" s="28">
        <v>11009</v>
      </c>
      <c r="L320" s="28">
        <v>38</v>
      </c>
      <c r="M320" s="28">
        <v>5</v>
      </c>
      <c r="N320" s="28">
        <v>10000</v>
      </c>
      <c r="O320" s="28">
        <v>0</v>
      </c>
      <c r="P320" s="28">
        <v>2</v>
      </c>
      <c r="Q320" s="28">
        <v>1</v>
      </c>
      <c r="R320" s="28">
        <v>1</v>
      </c>
      <c r="S320" s="28">
        <v>-4</v>
      </c>
      <c r="T320" s="28">
        <v>3</v>
      </c>
      <c r="U320" s="28">
        <v>-2</v>
      </c>
      <c r="V320" s="28">
        <v>3</v>
      </c>
      <c r="W320" s="28">
        <v>-2</v>
      </c>
      <c r="X320" s="28">
        <v>0</v>
      </c>
      <c r="Y320" s="58">
        <v>1</v>
      </c>
      <c r="Z320" s="58">
        <v>1</v>
      </c>
      <c r="AA320" s="58">
        <v>0</v>
      </c>
      <c r="AB320" s="28">
        <v>65</v>
      </c>
      <c r="AC320" s="28">
        <v>31</v>
      </c>
      <c r="AD320" s="28">
        <v>0</v>
      </c>
      <c r="AE320" s="28">
        <v>0</v>
      </c>
      <c r="AF320" s="28">
        <v>0</v>
      </c>
      <c r="AG320" s="28">
        <v>1</v>
      </c>
      <c r="AH320" s="28">
        <v>1</v>
      </c>
      <c r="AI320" s="28">
        <v>0</v>
      </c>
      <c r="AJ320" s="28">
        <v>0</v>
      </c>
      <c r="AK320" s="28">
        <v>0</v>
      </c>
      <c r="AL320" s="28" t="s">
        <v>2309</v>
      </c>
      <c r="AM320" s="4"/>
      <c r="AN320" s="4"/>
    </row>
    <row r="321" ht="15.75" customHeight="1" spans="1:40">
      <c r="A321" s="4">
        <v>5</v>
      </c>
      <c r="B321" s="4" t="str">
        <f>IF(I321=0,"",VLOOKUP(J321,seriesName!A:B,2,TRUE))</f>
        <v>泥翁龙S</v>
      </c>
      <c r="C321" s="4" t="s">
        <v>483</v>
      </c>
      <c r="D321" s="28">
        <v>64</v>
      </c>
      <c r="E321" s="28">
        <v>11</v>
      </c>
      <c r="F321" s="28">
        <f>D321+VLOOKUP(E321,BuildupTable!L:O,4,FALSE)</f>
        <v>84</v>
      </c>
      <c r="G321" s="57">
        <v>63</v>
      </c>
      <c r="H321" s="28" t="s">
        <v>2628</v>
      </c>
      <c r="I321" s="28">
        <v>1</v>
      </c>
      <c r="J321" s="28">
        <v>63</v>
      </c>
      <c r="K321" s="28">
        <v>11009</v>
      </c>
      <c r="L321" s="28">
        <v>38</v>
      </c>
      <c r="M321" s="28">
        <v>5</v>
      </c>
      <c r="N321" s="28">
        <v>10000</v>
      </c>
      <c r="O321" s="28">
        <v>0</v>
      </c>
      <c r="P321" s="28">
        <v>2</v>
      </c>
      <c r="Q321" s="28">
        <v>1</v>
      </c>
      <c r="R321" s="28">
        <v>1</v>
      </c>
      <c r="S321" s="28">
        <v>-4</v>
      </c>
      <c r="T321" s="28">
        <v>3</v>
      </c>
      <c r="U321" s="28">
        <v>-2</v>
      </c>
      <c r="V321" s="28">
        <v>3</v>
      </c>
      <c r="W321" s="28">
        <v>-2</v>
      </c>
      <c r="X321" s="28">
        <v>0</v>
      </c>
      <c r="Y321" s="58">
        <v>1</v>
      </c>
      <c r="Z321" s="58">
        <v>0</v>
      </c>
      <c r="AA321" s="58">
        <v>1</v>
      </c>
      <c r="AB321" s="28">
        <v>23</v>
      </c>
      <c r="AC321" s="28">
        <v>0</v>
      </c>
      <c r="AD321" s="28">
        <v>0</v>
      </c>
      <c r="AE321" s="28">
        <v>0</v>
      </c>
      <c r="AF321" s="28">
        <v>0</v>
      </c>
      <c r="AG321" s="28">
        <v>1</v>
      </c>
      <c r="AH321" s="28">
        <v>0</v>
      </c>
      <c r="AI321" s="28">
        <v>0</v>
      </c>
      <c r="AJ321" s="28">
        <v>0</v>
      </c>
      <c r="AK321" s="28">
        <v>0</v>
      </c>
      <c r="AL321" s="28" t="s">
        <v>2309</v>
      </c>
      <c r="AM321" s="4"/>
      <c r="AN321" s="4"/>
    </row>
    <row r="322" ht="15.75" customHeight="1" spans="1:40">
      <c r="A322" s="4">
        <v>1</v>
      </c>
      <c r="B322" s="4" t="str">
        <f>IF(I322=0,"",VLOOKUP(J322,seriesName!A:B,2,TRUE))</f>
        <v>风卷</v>
      </c>
      <c r="C322" s="4" t="s">
        <v>485</v>
      </c>
      <c r="D322" s="28">
        <v>66</v>
      </c>
      <c r="E322" s="28">
        <v>12</v>
      </c>
      <c r="F322" s="28">
        <f>D322+VLOOKUP(E322,BuildupTable!L:O,4,FALSE)</f>
        <v>86</v>
      </c>
      <c r="G322" s="57">
        <v>64</v>
      </c>
      <c r="H322" s="28" t="s">
        <v>2629</v>
      </c>
      <c r="I322" s="28">
        <v>1</v>
      </c>
      <c r="J322" s="28">
        <v>64</v>
      </c>
      <c r="K322" s="28">
        <v>12008</v>
      </c>
      <c r="L322" s="28">
        <v>39</v>
      </c>
      <c r="M322" s="28">
        <v>6</v>
      </c>
      <c r="N322" s="28">
        <v>14000</v>
      </c>
      <c r="O322" s="28">
        <v>0</v>
      </c>
      <c r="P322" s="28">
        <v>2</v>
      </c>
      <c r="Q322" s="28">
        <v>1</v>
      </c>
      <c r="R322" s="28">
        <v>1</v>
      </c>
      <c r="S322" s="28">
        <v>-1</v>
      </c>
      <c r="T322" s="28">
        <v>0</v>
      </c>
      <c r="U322" s="28">
        <v>0</v>
      </c>
      <c r="V322" s="28">
        <v>0</v>
      </c>
      <c r="W322" s="28">
        <v>-2</v>
      </c>
      <c r="X322" s="28">
        <v>0</v>
      </c>
      <c r="Y322" s="58">
        <v>0</v>
      </c>
      <c r="Z322" s="58">
        <v>0</v>
      </c>
      <c r="AA322" s="58">
        <v>0</v>
      </c>
      <c r="AB322" s="28">
        <v>109</v>
      </c>
      <c r="AC322" s="28">
        <v>30</v>
      </c>
      <c r="AD322" s="28">
        <v>66</v>
      </c>
      <c r="AE322" s="28">
        <v>0</v>
      </c>
      <c r="AF322" s="28">
        <v>0</v>
      </c>
      <c r="AG322" s="28">
        <v>1</v>
      </c>
      <c r="AH322" s="28">
        <v>1</v>
      </c>
      <c r="AI322" s="28">
        <v>1</v>
      </c>
      <c r="AJ322" s="28">
        <v>0</v>
      </c>
      <c r="AK322" s="28">
        <v>0</v>
      </c>
      <c r="AL322" s="28" t="s">
        <v>2630</v>
      </c>
      <c r="AM322" s="8"/>
      <c r="AN322" s="8"/>
    </row>
    <row r="323" ht="15.75" customHeight="1" spans="1:40">
      <c r="A323" s="4">
        <v>2</v>
      </c>
      <c r="B323" s="4" t="str">
        <f>IF(I323=0,"",VLOOKUP(J323,seriesName!A:B,2,TRUE))</f>
        <v>风卷</v>
      </c>
      <c r="C323" s="4" t="s">
        <v>488</v>
      </c>
      <c r="D323" s="28">
        <v>66</v>
      </c>
      <c r="E323" s="28">
        <v>12</v>
      </c>
      <c r="F323" s="28">
        <f>D323+VLOOKUP(E323,BuildupTable!L:O,4,FALSE)</f>
        <v>86</v>
      </c>
      <c r="G323" s="57">
        <v>64</v>
      </c>
      <c r="H323" s="28" t="s">
        <v>2631</v>
      </c>
      <c r="I323" s="28">
        <v>1</v>
      </c>
      <c r="J323" s="28">
        <v>64</v>
      </c>
      <c r="K323" s="28">
        <v>12008</v>
      </c>
      <c r="L323" s="28">
        <v>39</v>
      </c>
      <c r="M323" s="28">
        <v>6</v>
      </c>
      <c r="N323" s="28">
        <v>14000</v>
      </c>
      <c r="O323" s="28">
        <v>0</v>
      </c>
      <c r="P323" s="28">
        <v>2</v>
      </c>
      <c r="Q323" s="28">
        <v>1</v>
      </c>
      <c r="R323" s="28">
        <v>1</v>
      </c>
      <c r="S323" s="28">
        <v>-1</v>
      </c>
      <c r="T323" s="28">
        <v>0</v>
      </c>
      <c r="U323" s="28">
        <v>0</v>
      </c>
      <c r="V323" s="28">
        <v>0</v>
      </c>
      <c r="W323" s="28">
        <v>-2</v>
      </c>
      <c r="X323" s="28">
        <v>0</v>
      </c>
      <c r="Y323" s="58">
        <v>0</v>
      </c>
      <c r="Z323" s="58">
        <v>0</v>
      </c>
      <c r="AA323" s="58">
        <v>0</v>
      </c>
      <c r="AB323" s="28">
        <v>109</v>
      </c>
      <c r="AC323" s="28">
        <v>35</v>
      </c>
      <c r="AD323" s="28">
        <v>93</v>
      </c>
      <c r="AE323" s="28">
        <v>0</v>
      </c>
      <c r="AF323" s="28">
        <v>0</v>
      </c>
      <c r="AG323" s="28">
        <v>1</v>
      </c>
      <c r="AH323" s="28">
        <v>1</v>
      </c>
      <c r="AI323" s="28">
        <v>1</v>
      </c>
      <c r="AJ323" s="28">
        <v>0</v>
      </c>
      <c r="AK323" s="28">
        <v>0</v>
      </c>
      <c r="AL323" s="28" t="s">
        <v>2632</v>
      </c>
      <c r="AM323" s="8"/>
      <c r="AN323" s="8"/>
    </row>
    <row r="324" ht="15.75" customHeight="1" spans="1:40">
      <c r="A324" s="4">
        <v>3</v>
      </c>
      <c r="B324" s="4" t="str">
        <f>IF(I324=0,"",VLOOKUP(J324,seriesName!A:B,2,TRUE))</f>
        <v>风卷</v>
      </c>
      <c r="C324" s="4" t="s">
        <v>489</v>
      </c>
      <c r="D324" s="28">
        <v>66</v>
      </c>
      <c r="E324" s="28">
        <v>12</v>
      </c>
      <c r="F324" s="28">
        <f>D324+VLOOKUP(E324,BuildupTable!L:O,4,FALSE)</f>
        <v>86</v>
      </c>
      <c r="G324" s="57">
        <v>64</v>
      </c>
      <c r="H324" s="28" t="s">
        <v>2633</v>
      </c>
      <c r="I324" s="28">
        <v>1</v>
      </c>
      <c r="J324" s="28">
        <v>64</v>
      </c>
      <c r="K324" s="28">
        <v>12008</v>
      </c>
      <c r="L324" s="28">
        <v>39</v>
      </c>
      <c r="M324" s="28">
        <v>6</v>
      </c>
      <c r="N324" s="28">
        <v>14000</v>
      </c>
      <c r="O324" s="28">
        <v>0</v>
      </c>
      <c r="P324" s="28">
        <v>2</v>
      </c>
      <c r="Q324" s="28">
        <v>1</v>
      </c>
      <c r="R324" s="28">
        <v>1</v>
      </c>
      <c r="S324" s="28">
        <v>-1</v>
      </c>
      <c r="T324" s="28">
        <v>0</v>
      </c>
      <c r="U324" s="28">
        <v>0</v>
      </c>
      <c r="V324" s="28">
        <v>0</v>
      </c>
      <c r="W324" s="28">
        <v>-2</v>
      </c>
      <c r="X324" s="28">
        <v>0</v>
      </c>
      <c r="Y324" s="58">
        <v>0</v>
      </c>
      <c r="Z324" s="58">
        <v>0</v>
      </c>
      <c r="AA324" s="58">
        <v>0</v>
      </c>
      <c r="AB324" s="28">
        <v>109</v>
      </c>
      <c r="AC324" s="28">
        <v>33</v>
      </c>
      <c r="AD324" s="28">
        <v>34</v>
      </c>
      <c r="AE324" s="28">
        <v>0</v>
      </c>
      <c r="AF324" s="28">
        <v>0</v>
      </c>
      <c r="AG324" s="28">
        <v>1</v>
      </c>
      <c r="AH324" s="28">
        <v>1</v>
      </c>
      <c r="AI324" s="28">
        <v>1</v>
      </c>
      <c r="AJ324" s="28">
        <v>0</v>
      </c>
      <c r="AK324" s="28">
        <v>0</v>
      </c>
      <c r="AL324" s="28" t="s">
        <v>2634</v>
      </c>
      <c r="AM324" s="8"/>
      <c r="AN324" s="8"/>
    </row>
    <row r="325" ht="15.75" customHeight="1" spans="1:40">
      <c r="A325" s="4">
        <v>4</v>
      </c>
      <c r="B325" s="4" t="str">
        <f>IF(I325=0,"",VLOOKUP(J325,seriesName!A:B,2,TRUE))</f>
        <v>风卷</v>
      </c>
      <c r="C325" s="4" t="s">
        <v>490</v>
      </c>
      <c r="D325" s="28">
        <v>66</v>
      </c>
      <c r="E325" s="28">
        <v>12</v>
      </c>
      <c r="F325" s="28">
        <f>D325+VLOOKUP(E325,BuildupTable!L:O,4,FALSE)</f>
        <v>86</v>
      </c>
      <c r="G325" s="57">
        <v>64</v>
      </c>
      <c r="H325" s="28" t="s">
        <v>2635</v>
      </c>
      <c r="I325" s="28">
        <v>1</v>
      </c>
      <c r="J325" s="28">
        <v>64</v>
      </c>
      <c r="K325" s="28">
        <v>12008</v>
      </c>
      <c r="L325" s="28">
        <v>39</v>
      </c>
      <c r="M325" s="28">
        <v>6</v>
      </c>
      <c r="N325" s="28">
        <v>14000</v>
      </c>
      <c r="O325" s="28">
        <v>0</v>
      </c>
      <c r="P325" s="28">
        <v>2</v>
      </c>
      <c r="Q325" s="28">
        <v>1</v>
      </c>
      <c r="R325" s="28">
        <v>1</v>
      </c>
      <c r="S325" s="28">
        <v>-1</v>
      </c>
      <c r="T325" s="28">
        <v>0</v>
      </c>
      <c r="U325" s="28">
        <v>0</v>
      </c>
      <c r="V325" s="28">
        <v>0</v>
      </c>
      <c r="W325" s="28">
        <v>-2</v>
      </c>
      <c r="X325" s="28">
        <v>0</v>
      </c>
      <c r="Y325" s="58">
        <v>0</v>
      </c>
      <c r="Z325" s="58">
        <v>0</v>
      </c>
      <c r="AA325" s="58">
        <v>0</v>
      </c>
      <c r="AB325" s="28">
        <v>109</v>
      </c>
      <c r="AC325" s="28">
        <v>31</v>
      </c>
      <c r="AD325" s="28">
        <v>65</v>
      </c>
      <c r="AE325" s="28">
        <v>0</v>
      </c>
      <c r="AF325" s="28">
        <v>0</v>
      </c>
      <c r="AG325" s="28">
        <v>1</v>
      </c>
      <c r="AH325" s="28">
        <v>1</v>
      </c>
      <c r="AI325" s="28">
        <v>1</v>
      </c>
      <c r="AJ325" s="28">
        <v>0</v>
      </c>
      <c r="AK325" s="28">
        <v>0</v>
      </c>
      <c r="AL325" s="28" t="s">
        <v>2636</v>
      </c>
      <c r="AM325" s="8"/>
      <c r="AN325" s="8"/>
    </row>
    <row r="326" ht="15.75" customHeight="1" spans="1:40">
      <c r="A326" s="4">
        <v>5</v>
      </c>
      <c r="B326" s="4" t="str">
        <f>IF(I326=0,"",VLOOKUP(J326,seriesName!A:B,2,TRUE))</f>
        <v>风卷</v>
      </c>
      <c r="C326" s="4" t="s">
        <v>491</v>
      </c>
      <c r="D326" s="28">
        <v>66</v>
      </c>
      <c r="E326" s="28">
        <v>12</v>
      </c>
      <c r="F326" s="28">
        <f>D326+VLOOKUP(E326,BuildupTable!L:O,4,FALSE)</f>
        <v>86</v>
      </c>
      <c r="G326" s="57">
        <v>64</v>
      </c>
      <c r="H326" s="28" t="s">
        <v>2637</v>
      </c>
      <c r="I326" s="28">
        <v>1</v>
      </c>
      <c r="J326" s="28">
        <v>64</v>
      </c>
      <c r="K326" s="28">
        <v>12008</v>
      </c>
      <c r="L326" s="28">
        <v>39</v>
      </c>
      <c r="M326" s="28">
        <v>6</v>
      </c>
      <c r="N326" s="28">
        <v>14000</v>
      </c>
      <c r="O326" s="28">
        <v>0</v>
      </c>
      <c r="P326" s="28">
        <v>2</v>
      </c>
      <c r="Q326" s="28">
        <v>1</v>
      </c>
      <c r="R326" s="28">
        <v>1</v>
      </c>
      <c r="S326" s="28">
        <v>-1</v>
      </c>
      <c r="T326" s="28">
        <v>0</v>
      </c>
      <c r="U326" s="28">
        <v>0</v>
      </c>
      <c r="V326" s="28">
        <v>0</v>
      </c>
      <c r="W326" s="28">
        <v>-2</v>
      </c>
      <c r="X326" s="28">
        <v>0</v>
      </c>
      <c r="Y326" s="58">
        <v>0</v>
      </c>
      <c r="Z326" s="58">
        <v>0</v>
      </c>
      <c r="AA326" s="58">
        <v>0</v>
      </c>
      <c r="AB326" s="28">
        <v>109</v>
      </c>
      <c r="AC326" s="28">
        <v>41</v>
      </c>
      <c r="AD326" s="28">
        <v>36</v>
      </c>
      <c r="AE326" s="28">
        <v>0</v>
      </c>
      <c r="AF326" s="28">
        <v>0</v>
      </c>
      <c r="AG326" s="28">
        <v>1</v>
      </c>
      <c r="AH326" s="28">
        <v>1</v>
      </c>
      <c r="AI326" s="28">
        <v>1</v>
      </c>
      <c r="AJ326" s="28">
        <v>0</v>
      </c>
      <c r="AK326" s="28">
        <v>0</v>
      </c>
      <c r="AL326" s="28" t="s">
        <v>2638</v>
      </c>
      <c r="AM326" s="8"/>
      <c r="AN326" s="8"/>
    </row>
    <row r="327" ht="15.75" customHeight="1" spans="1:40">
      <c r="A327" s="4">
        <v>1</v>
      </c>
      <c r="B327" s="4" t="str">
        <f>IF(I327=0,"",VLOOKUP(J327,seriesName!A:B,2,TRUE))</f>
        <v>风卷</v>
      </c>
      <c r="C327" s="4" t="s">
        <v>485</v>
      </c>
      <c r="D327" s="28">
        <v>66</v>
      </c>
      <c r="E327" s="28">
        <v>12</v>
      </c>
      <c r="F327" s="28">
        <f>D327+VLOOKUP(E327,BuildupTable!L:O,4,FALSE)</f>
        <v>86</v>
      </c>
      <c r="G327" s="57">
        <v>65</v>
      </c>
      <c r="H327" s="28" t="s">
        <v>2630</v>
      </c>
      <c r="I327" s="28">
        <v>1</v>
      </c>
      <c r="J327" s="28">
        <v>64</v>
      </c>
      <c r="K327" s="28">
        <v>12009</v>
      </c>
      <c r="L327" s="28">
        <v>39</v>
      </c>
      <c r="M327" s="28">
        <v>6</v>
      </c>
      <c r="N327" s="28">
        <v>14000</v>
      </c>
      <c r="O327" s="28">
        <v>0</v>
      </c>
      <c r="P327" s="28">
        <v>2</v>
      </c>
      <c r="Q327" s="28">
        <v>1</v>
      </c>
      <c r="R327" s="28">
        <v>1</v>
      </c>
      <c r="S327" s="28">
        <v>-1</v>
      </c>
      <c r="T327" s="28">
        <v>0</v>
      </c>
      <c r="U327" s="28">
        <v>0</v>
      </c>
      <c r="V327" s="28">
        <v>0</v>
      </c>
      <c r="W327" s="28">
        <v>-2</v>
      </c>
      <c r="X327" s="28">
        <v>0</v>
      </c>
      <c r="Y327" s="58">
        <v>0</v>
      </c>
      <c r="Z327" s="58">
        <v>0</v>
      </c>
      <c r="AA327" s="58">
        <v>0</v>
      </c>
      <c r="AB327" s="28">
        <v>109</v>
      </c>
      <c r="AC327" s="28">
        <v>30</v>
      </c>
      <c r="AD327" s="28">
        <v>66</v>
      </c>
      <c r="AE327" s="28">
        <v>111</v>
      </c>
      <c r="AF327" s="28">
        <v>0</v>
      </c>
      <c r="AG327" s="28">
        <v>1</v>
      </c>
      <c r="AH327" s="28">
        <v>1</v>
      </c>
      <c r="AI327" s="28">
        <v>1</v>
      </c>
      <c r="AJ327" s="28">
        <v>1</v>
      </c>
      <c r="AK327" s="28">
        <v>0</v>
      </c>
      <c r="AL327" s="28" t="s">
        <v>2639</v>
      </c>
      <c r="AM327" s="4"/>
      <c r="AN327" s="4"/>
    </row>
    <row r="328" ht="15.75" customHeight="1" spans="1:40">
      <c r="A328" s="4">
        <v>2</v>
      </c>
      <c r="B328" s="4" t="str">
        <f>IF(I328=0,"",VLOOKUP(J328,seriesName!A:B,2,TRUE))</f>
        <v>风卷</v>
      </c>
      <c r="C328" s="4" t="s">
        <v>488</v>
      </c>
      <c r="D328" s="28">
        <v>66</v>
      </c>
      <c r="E328" s="28">
        <v>12</v>
      </c>
      <c r="F328" s="28">
        <f>D328+VLOOKUP(E328,BuildupTable!L:O,4,FALSE)</f>
        <v>86</v>
      </c>
      <c r="G328" s="57">
        <v>65</v>
      </c>
      <c r="H328" s="28" t="s">
        <v>2632</v>
      </c>
      <c r="I328" s="28">
        <v>1</v>
      </c>
      <c r="J328" s="28">
        <v>64</v>
      </c>
      <c r="K328" s="28">
        <v>12009</v>
      </c>
      <c r="L328" s="28">
        <v>39</v>
      </c>
      <c r="M328" s="28">
        <v>6</v>
      </c>
      <c r="N328" s="28">
        <v>14000</v>
      </c>
      <c r="O328" s="28">
        <v>0</v>
      </c>
      <c r="P328" s="28">
        <v>2</v>
      </c>
      <c r="Q328" s="28">
        <v>1</v>
      </c>
      <c r="R328" s="28">
        <v>1</v>
      </c>
      <c r="S328" s="28">
        <v>-1</v>
      </c>
      <c r="T328" s="28">
        <v>0</v>
      </c>
      <c r="U328" s="28">
        <v>0</v>
      </c>
      <c r="V328" s="28">
        <v>0</v>
      </c>
      <c r="W328" s="28">
        <v>-2</v>
      </c>
      <c r="X328" s="28">
        <v>0</v>
      </c>
      <c r="Y328" s="58">
        <v>0</v>
      </c>
      <c r="Z328" s="58">
        <v>0</v>
      </c>
      <c r="AA328" s="58">
        <v>0</v>
      </c>
      <c r="AB328" s="28">
        <v>109</v>
      </c>
      <c r="AC328" s="28">
        <v>35</v>
      </c>
      <c r="AD328" s="28">
        <v>93</v>
      </c>
      <c r="AE328" s="28">
        <v>111</v>
      </c>
      <c r="AF328" s="28">
        <v>0</v>
      </c>
      <c r="AG328" s="28">
        <v>1</v>
      </c>
      <c r="AH328" s="28">
        <v>1</v>
      </c>
      <c r="AI328" s="28">
        <v>1</v>
      </c>
      <c r="AJ328" s="28">
        <v>1</v>
      </c>
      <c r="AK328" s="28">
        <v>0</v>
      </c>
      <c r="AL328" s="28" t="s">
        <v>2639</v>
      </c>
      <c r="AM328" s="4"/>
      <c r="AN328" s="4"/>
    </row>
    <row r="329" ht="15.75" customHeight="1" spans="1:40">
      <c r="A329" s="4">
        <v>3</v>
      </c>
      <c r="B329" s="4" t="str">
        <f>IF(I329=0,"",VLOOKUP(J329,seriesName!A:B,2,TRUE))</f>
        <v>风卷</v>
      </c>
      <c r="C329" s="4" t="s">
        <v>489</v>
      </c>
      <c r="D329" s="28">
        <v>66</v>
      </c>
      <c r="E329" s="28">
        <v>12</v>
      </c>
      <c r="F329" s="28">
        <f>D329+VLOOKUP(E329,BuildupTable!L:O,4,FALSE)</f>
        <v>86</v>
      </c>
      <c r="G329" s="57">
        <v>65</v>
      </c>
      <c r="H329" s="28" t="s">
        <v>2634</v>
      </c>
      <c r="I329" s="28">
        <v>1</v>
      </c>
      <c r="J329" s="28">
        <v>64</v>
      </c>
      <c r="K329" s="28">
        <v>12009</v>
      </c>
      <c r="L329" s="28">
        <v>39</v>
      </c>
      <c r="M329" s="28">
        <v>6</v>
      </c>
      <c r="N329" s="28">
        <v>14000</v>
      </c>
      <c r="O329" s="28">
        <v>0</v>
      </c>
      <c r="P329" s="28">
        <v>2</v>
      </c>
      <c r="Q329" s="28">
        <v>1</v>
      </c>
      <c r="R329" s="28">
        <v>1</v>
      </c>
      <c r="S329" s="28">
        <v>-1</v>
      </c>
      <c r="T329" s="28">
        <v>0</v>
      </c>
      <c r="U329" s="28">
        <v>0</v>
      </c>
      <c r="V329" s="28">
        <v>0</v>
      </c>
      <c r="W329" s="28">
        <v>-2</v>
      </c>
      <c r="X329" s="28">
        <v>0</v>
      </c>
      <c r="Y329" s="58">
        <v>0</v>
      </c>
      <c r="Z329" s="58">
        <v>0</v>
      </c>
      <c r="AA329" s="58">
        <v>0</v>
      </c>
      <c r="AB329" s="28">
        <v>109</v>
      </c>
      <c r="AC329" s="28">
        <v>33</v>
      </c>
      <c r="AD329" s="28">
        <v>34</v>
      </c>
      <c r="AE329" s="28">
        <v>111</v>
      </c>
      <c r="AF329" s="28">
        <v>0</v>
      </c>
      <c r="AG329" s="28">
        <v>1</v>
      </c>
      <c r="AH329" s="28">
        <v>1</v>
      </c>
      <c r="AI329" s="28">
        <v>1</v>
      </c>
      <c r="AJ329" s="28">
        <v>1</v>
      </c>
      <c r="AK329" s="28">
        <v>0</v>
      </c>
      <c r="AL329" s="28" t="s">
        <v>2639</v>
      </c>
      <c r="AM329" s="4"/>
      <c r="AN329" s="4"/>
    </row>
    <row r="330" ht="15.75" customHeight="1" spans="1:40">
      <c r="A330" s="4">
        <v>4</v>
      </c>
      <c r="B330" s="4" t="str">
        <f>IF(I330=0,"",VLOOKUP(J330,seriesName!A:B,2,TRUE))</f>
        <v>风卷</v>
      </c>
      <c r="C330" s="4" t="s">
        <v>490</v>
      </c>
      <c r="D330" s="28">
        <v>66</v>
      </c>
      <c r="E330" s="28">
        <v>12</v>
      </c>
      <c r="F330" s="28">
        <f>D330+VLOOKUP(E330,BuildupTable!L:O,4,FALSE)</f>
        <v>86</v>
      </c>
      <c r="G330" s="57">
        <v>65</v>
      </c>
      <c r="H330" s="28" t="s">
        <v>2636</v>
      </c>
      <c r="I330" s="28">
        <v>1</v>
      </c>
      <c r="J330" s="28">
        <v>64</v>
      </c>
      <c r="K330" s="28">
        <v>12009</v>
      </c>
      <c r="L330" s="28">
        <v>39</v>
      </c>
      <c r="M330" s="28">
        <v>6</v>
      </c>
      <c r="N330" s="28">
        <v>14000</v>
      </c>
      <c r="O330" s="28">
        <v>0</v>
      </c>
      <c r="P330" s="28">
        <v>2</v>
      </c>
      <c r="Q330" s="28">
        <v>1</v>
      </c>
      <c r="R330" s="28">
        <v>1</v>
      </c>
      <c r="S330" s="28">
        <v>-1</v>
      </c>
      <c r="T330" s="28">
        <v>0</v>
      </c>
      <c r="U330" s="28">
        <v>0</v>
      </c>
      <c r="V330" s="28">
        <v>0</v>
      </c>
      <c r="W330" s="28">
        <v>-2</v>
      </c>
      <c r="X330" s="28">
        <v>0</v>
      </c>
      <c r="Y330" s="58">
        <v>0</v>
      </c>
      <c r="Z330" s="58">
        <v>0</v>
      </c>
      <c r="AA330" s="58">
        <v>0</v>
      </c>
      <c r="AB330" s="28">
        <v>109</v>
      </c>
      <c r="AC330" s="28">
        <v>31</v>
      </c>
      <c r="AD330" s="28">
        <v>65</v>
      </c>
      <c r="AE330" s="28">
        <v>111</v>
      </c>
      <c r="AF330" s="28">
        <v>0</v>
      </c>
      <c r="AG330" s="28">
        <v>1</v>
      </c>
      <c r="AH330" s="28">
        <v>1</v>
      </c>
      <c r="AI330" s="28">
        <v>1</v>
      </c>
      <c r="AJ330" s="28">
        <v>1</v>
      </c>
      <c r="AK330" s="28">
        <v>0</v>
      </c>
      <c r="AL330" s="28" t="s">
        <v>2639</v>
      </c>
      <c r="AM330" s="4"/>
      <c r="AN330" s="4"/>
    </row>
    <row r="331" ht="15.75" customHeight="1" spans="1:40">
      <c r="A331" s="4">
        <v>5</v>
      </c>
      <c r="B331" s="4" t="str">
        <f>IF(I331=0,"",VLOOKUP(J331,seriesName!A:B,2,TRUE))</f>
        <v>风卷</v>
      </c>
      <c r="C331" s="4" t="s">
        <v>491</v>
      </c>
      <c r="D331" s="28">
        <v>66</v>
      </c>
      <c r="E331" s="28">
        <v>12</v>
      </c>
      <c r="F331" s="28">
        <f>D331+VLOOKUP(E331,BuildupTable!L:O,4,FALSE)</f>
        <v>86</v>
      </c>
      <c r="G331" s="57">
        <v>65</v>
      </c>
      <c r="H331" s="28" t="s">
        <v>2638</v>
      </c>
      <c r="I331" s="28">
        <v>1</v>
      </c>
      <c r="J331" s="28">
        <v>64</v>
      </c>
      <c r="K331" s="28">
        <v>12009</v>
      </c>
      <c r="L331" s="28">
        <v>39</v>
      </c>
      <c r="M331" s="28">
        <v>6</v>
      </c>
      <c r="N331" s="28">
        <v>14000</v>
      </c>
      <c r="O331" s="28">
        <v>0</v>
      </c>
      <c r="P331" s="28">
        <v>2</v>
      </c>
      <c r="Q331" s="28">
        <v>1</v>
      </c>
      <c r="R331" s="28">
        <v>1</v>
      </c>
      <c r="S331" s="28">
        <v>-1</v>
      </c>
      <c r="T331" s="28">
        <v>0</v>
      </c>
      <c r="U331" s="28">
        <v>0</v>
      </c>
      <c r="V331" s="28">
        <v>0</v>
      </c>
      <c r="W331" s="28">
        <v>-2</v>
      </c>
      <c r="X331" s="28">
        <v>0</v>
      </c>
      <c r="Y331" s="58">
        <v>0</v>
      </c>
      <c r="Z331" s="58">
        <v>0</v>
      </c>
      <c r="AA331" s="58">
        <v>0</v>
      </c>
      <c r="AB331" s="28">
        <v>109</v>
      </c>
      <c r="AC331" s="28">
        <v>41</v>
      </c>
      <c r="AD331" s="28">
        <v>36</v>
      </c>
      <c r="AE331" s="28">
        <v>111</v>
      </c>
      <c r="AF331" s="28">
        <v>0</v>
      </c>
      <c r="AG331" s="28">
        <v>1</v>
      </c>
      <c r="AH331" s="28">
        <v>1</v>
      </c>
      <c r="AI331" s="28">
        <v>1</v>
      </c>
      <c r="AJ331" s="28">
        <v>1</v>
      </c>
      <c r="AK331" s="28">
        <v>0</v>
      </c>
      <c r="AL331" s="28" t="s">
        <v>2639</v>
      </c>
      <c r="AM331" s="4"/>
      <c r="AN331" s="4"/>
    </row>
    <row r="332" ht="15.75" customHeight="1" spans="1:40">
      <c r="A332" s="4">
        <v>1</v>
      </c>
      <c r="B332" s="4" t="str">
        <f>IF(I332=0,"",VLOOKUP(J332,seriesName!A:B,2,TRUE))</f>
        <v>鸣神</v>
      </c>
      <c r="C332" s="4" t="s">
        <v>496</v>
      </c>
      <c r="D332" s="28">
        <v>76</v>
      </c>
      <c r="E332" s="28">
        <v>14</v>
      </c>
      <c r="F332" s="28">
        <f>D332+VLOOKUP(E332,BuildupTable!L:O,4,FALSE)</f>
        <v>96</v>
      </c>
      <c r="G332" s="57">
        <v>66</v>
      </c>
      <c r="H332" s="28" t="s">
        <v>2640</v>
      </c>
      <c r="I332" s="28">
        <v>1</v>
      </c>
      <c r="J332" s="28">
        <v>65</v>
      </c>
      <c r="K332" s="28">
        <v>12010</v>
      </c>
      <c r="L332" s="28">
        <v>40</v>
      </c>
      <c r="M332" s="28">
        <v>6</v>
      </c>
      <c r="N332" s="28">
        <v>14000</v>
      </c>
      <c r="O332" s="28">
        <v>0</v>
      </c>
      <c r="P332" s="28">
        <v>2</v>
      </c>
      <c r="Q332" s="28">
        <v>1</v>
      </c>
      <c r="R332" s="28">
        <v>1</v>
      </c>
      <c r="S332" s="28">
        <v>2</v>
      </c>
      <c r="T332" s="28">
        <v>1</v>
      </c>
      <c r="U332" s="28">
        <v>-3</v>
      </c>
      <c r="V332" s="28">
        <v>4</v>
      </c>
      <c r="W332" s="28">
        <v>-4</v>
      </c>
      <c r="X332" s="28">
        <v>0</v>
      </c>
      <c r="Y332" s="58">
        <v>0</v>
      </c>
      <c r="Z332" s="58">
        <v>0</v>
      </c>
      <c r="AA332" s="58">
        <v>0</v>
      </c>
      <c r="AB332" s="28">
        <v>110</v>
      </c>
      <c r="AC332" s="28">
        <v>107</v>
      </c>
      <c r="AD332" s="28">
        <v>37</v>
      </c>
      <c r="AE332" s="28">
        <v>0</v>
      </c>
      <c r="AF332" s="28">
        <v>0</v>
      </c>
      <c r="AG332" s="28">
        <v>1</v>
      </c>
      <c r="AH332" s="28">
        <v>1</v>
      </c>
      <c r="AI332" s="28">
        <v>1</v>
      </c>
      <c r="AJ332" s="28">
        <v>0</v>
      </c>
      <c r="AK332" s="28">
        <v>0</v>
      </c>
      <c r="AL332" s="28" t="s">
        <v>2641</v>
      </c>
      <c r="AM332" s="8"/>
      <c r="AN332" s="8"/>
    </row>
    <row r="333" ht="15.75" customHeight="1" spans="1:40">
      <c r="A333" s="4">
        <v>2</v>
      </c>
      <c r="B333" s="4" t="str">
        <f>IF(I333=0,"",VLOOKUP(J333,seriesName!A:B,2,TRUE))</f>
        <v>鸣神</v>
      </c>
      <c r="C333" s="4" t="s">
        <v>500</v>
      </c>
      <c r="D333" s="28">
        <v>76</v>
      </c>
      <c r="E333" s="28">
        <v>14</v>
      </c>
      <c r="F333" s="28">
        <f>D333+VLOOKUP(E333,BuildupTable!L:O,4,FALSE)</f>
        <v>96</v>
      </c>
      <c r="G333" s="57">
        <v>66</v>
      </c>
      <c r="H333" s="28" t="s">
        <v>2642</v>
      </c>
      <c r="I333" s="28">
        <v>1</v>
      </c>
      <c r="J333" s="28">
        <v>65</v>
      </c>
      <c r="K333" s="28">
        <v>12010</v>
      </c>
      <c r="L333" s="28">
        <v>40</v>
      </c>
      <c r="M333" s="28">
        <v>6</v>
      </c>
      <c r="N333" s="28">
        <v>14000</v>
      </c>
      <c r="O333" s="28">
        <v>0</v>
      </c>
      <c r="P333" s="28">
        <v>2</v>
      </c>
      <c r="Q333" s="28">
        <v>1</v>
      </c>
      <c r="R333" s="28">
        <v>1</v>
      </c>
      <c r="S333" s="28">
        <v>2</v>
      </c>
      <c r="T333" s="28">
        <v>1</v>
      </c>
      <c r="U333" s="28">
        <v>-3</v>
      </c>
      <c r="V333" s="28">
        <v>4</v>
      </c>
      <c r="W333" s="28">
        <v>-4</v>
      </c>
      <c r="X333" s="28">
        <v>0</v>
      </c>
      <c r="Y333" s="58">
        <v>0</v>
      </c>
      <c r="Z333" s="58">
        <v>0</v>
      </c>
      <c r="AA333" s="58">
        <v>0</v>
      </c>
      <c r="AB333" s="28">
        <v>110</v>
      </c>
      <c r="AC333" s="28">
        <v>33</v>
      </c>
      <c r="AD333" s="28">
        <v>38</v>
      </c>
      <c r="AE333" s="28">
        <v>0</v>
      </c>
      <c r="AF333" s="28">
        <v>0</v>
      </c>
      <c r="AG333" s="28">
        <v>1</v>
      </c>
      <c r="AH333" s="28">
        <v>1</v>
      </c>
      <c r="AI333" s="28">
        <v>1</v>
      </c>
      <c r="AJ333" s="28">
        <v>0</v>
      </c>
      <c r="AK333" s="28">
        <v>0</v>
      </c>
      <c r="AL333" s="28" t="s">
        <v>2643</v>
      </c>
      <c r="AM333" s="8"/>
      <c r="AN333" s="8"/>
    </row>
    <row r="334" ht="15.75" customHeight="1" spans="1:40">
      <c r="A334" s="4">
        <v>3</v>
      </c>
      <c r="B334" s="4" t="str">
        <f>IF(I334=0,"",VLOOKUP(J334,seriesName!A:B,2,TRUE))</f>
        <v>鸣神</v>
      </c>
      <c r="C334" s="4" t="s">
        <v>501</v>
      </c>
      <c r="D334" s="28">
        <v>76</v>
      </c>
      <c r="E334" s="28">
        <v>14</v>
      </c>
      <c r="F334" s="28">
        <f>D334+VLOOKUP(E334,BuildupTable!L:O,4,FALSE)</f>
        <v>96</v>
      </c>
      <c r="G334" s="57">
        <v>66</v>
      </c>
      <c r="H334" s="28" t="s">
        <v>2644</v>
      </c>
      <c r="I334" s="28">
        <v>1</v>
      </c>
      <c r="J334" s="28">
        <v>65</v>
      </c>
      <c r="K334" s="28">
        <v>12010</v>
      </c>
      <c r="L334" s="28">
        <v>40</v>
      </c>
      <c r="M334" s="28">
        <v>6</v>
      </c>
      <c r="N334" s="28">
        <v>14000</v>
      </c>
      <c r="O334" s="28">
        <v>0</v>
      </c>
      <c r="P334" s="28">
        <v>2</v>
      </c>
      <c r="Q334" s="28">
        <v>1</v>
      </c>
      <c r="R334" s="28">
        <v>1</v>
      </c>
      <c r="S334" s="28">
        <v>2</v>
      </c>
      <c r="T334" s="28">
        <v>1</v>
      </c>
      <c r="U334" s="28">
        <v>-3</v>
      </c>
      <c r="V334" s="28">
        <v>4</v>
      </c>
      <c r="W334" s="28">
        <v>-4</v>
      </c>
      <c r="X334" s="28">
        <v>0</v>
      </c>
      <c r="Y334" s="58">
        <v>0</v>
      </c>
      <c r="Z334" s="58">
        <v>0</v>
      </c>
      <c r="AA334" s="58">
        <v>0</v>
      </c>
      <c r="AB334" s="28">
        <v>110</v>
      </c>
      <c r="AC334" s="28">
        <v>35</v>
      </c>
      <c r="AD334" s="28">
        <v>81</v>
      </c>
      <c r="AE334" s="28">
        <v>0</v>
      </c>
      <c r="AF334" s="28">
        <v>0</v>
      </c>
      <c r="AG334" s="28">
        <v>1</v>
      </c>
      <c r="AH334" s="28">
        <v>1</v>
      </c>
      <c r="AI334" s="28">
        <v>1</v>
      </c>
      <c r="AJ334" s="28">
        <v>0</v>
      </c>
      <c r="AK334" s="28">
        <v>0</v>
      </c>
      <c r="AL334" s="28" t="s">
        <v>2645</v>
      </c>
      <c r="AM334" s="8"/>
      <c r="AN334" s="8"/>
    </row>
    <row r="335" ht="15.75" customHeight="1" spans="1:40">
      <c r="A335" s="4">
        <v>4</v>
      </c>
      <c r="B335" s="4" t="str">
        <f>IF(I335=0,"",VLOOKUP(J335,seriesName!A:B,2,TRUE))</f>
        <v>鸣神</v>
      </c>
      <c r="C335" s="4" t="s">
        <v>502</v>
      </c>
      <c r="D335" s="28">
        <v>76</v>
      </c>
      <c r="E335" s="28">
        <v>14</v>
      </c>
      <c r="F335" s="28">
        <f>D335+VLOOKUP(E335,BuildupTable!L:O,4,FALSE)</f>
        <v>96</v>
      </c>
      <c r="G335" s="57">
        <v>66</v>
      </c>
      <c r="H335" s="28" t="s">
        <v>2646</v>
      </c>
      <c r="I335" s="28">
        <v>1</v>
      </c>
      <c r="J335" s="28">
        <v>65</v>
      </c>
      <c r="K335" s="28">
        <v>12010</v>
      </c>
      <c r="L335" s="28">
        <v>40</v>
      </c>
      <c r="M335" s="28">
        <v>6</v>
      </c>
      <c r="N335" s="28">
        <v>14000</v>
      </c>
      <c r="O335" s="28">
        <v>0</v>
      </c>
      <c r="P335" s="28">
        <v>2</v>
      </c>
      <c r="Q335" s="28">
        <v>1</v>
      </c>
      <c r="R335" s="28">
        <v>1</v>
      </c>
      <c r="S335" s="28">
        <v>2</v>
      </c>
      <c r="T335" s="28">
        <v>1</v>
      </c>
      <c r="U335" s="28">
        <v>-3</v>
      </c>
      <c r="V335" s="28">
        <v>4</v>
      </c>
      <c r="W335" s="28">
        <v>-4</v>
      </c>
      <c r="X335" s="28">
        <v>0</v>
      </c>
      <c r="Y335" s="58">
        <v>0</v>
      </c>
      <c r="Z335" s="58">
        <v>0</v>
      </c>
      <c r="AA335" s="58">
        <v>0</v>
      </c>
      <c r="AB335" s="28">
        <v>110</v>
      </c>
      <c r="AC335" s="28">
        <v>35</v>
      </c>
      <c r="AD335" s="28">
        <v>45</v>
      </c>
      <c r="AE335" s="28">
        <v>0</v>
      </c>
      <c r="AF335" s="28">
        <v>0</v>
      </c>
      <c r="AG335" s="28">
        <v>1</v>
      </c>
      <c r="AH335" s="28">
        <v>1</v>
      </c>
      <c r="AI335" s="28">
        <v>1</v>
      </c>
      <c r="AJ335" s="28">
        <v>0</v>
      </c>
      <c r="AK335" s="28">
        <v>0</v>
      </c>
      <c r="AL335" s="28" t="s">
        <v>2647</v>
      </c>
      <c r="AM335" s="8"/>
      <c r="AN335" s="8"/>
    </row>
    <row r="336" ht="15.75" customHeight="1" spans="1:40">
      <c r="A336" s="4">
        <v>5</v>
      </c>
      <c r="B336" s="4" t="str">
        <f>IF(I336=0,"",VLOOKUP(J336,seriesName!A:B,2,TRUE))</f>
        <v>鸣神</v>
      </c>
      <c r="C336" s="4" t="s">
        <v>504</v>
      </c>
      <c r="D336" s="28">
        <v>76</v>
      </c>
      <c r="E336" s="28">
        <v>14</v>
      </c>
      <c r="F336" s="28">
        <f>D336+VLOOKUP(E336,BuildupTable!L:O,4,FALSE)</f>
        <v>96</v>
      </c>
      <c r="G336" s="57">
        <v>66</v>
      </c>
      <c r="H336" s="28" t="s">
        <v>2648</v>
      </c>
      <c r="I336" s="28">
        <v>1</v>
      </c>
      <c r="J336" s="28">
        <v>65</v>
      </c>
      <c r="K336" s="28">
        <v>12010</v>
      </c>
      <c r="L336" s="28">
        <v>40</v>
      </c>
      <c r="M336" s="28">
        <v>6</v>
      </c>
      <c r="N336" s="28">
        <v>14000</v>
      </c>
      <c r="O336" s="28">
        <v>0</v>
      </c>
      <c r="P336" s="28">
        <v>2</v>
      </c>
      <c r="Q336" s="28">
        <v>1</v>
      </c>
      <c r="R336" s="28">
        <v>1</v>
      </c>
      <c r="S336" s="28">
        <v>2</v>
      </c>
      <c r="T336" s="28">
        <v>1</v>
      </c>
      <c r="U336" s="28">
        <v>-3</v>
      </c>
      <c r="V336" s="28">
        <v>4</v>
      </c>
      <c r="W336" s="28">
        <v>-4</v>
      </c>
      <c r="X336" s="28">
        <v>0</v>
      </c>
      <c r="Y336" s="58">
        <v>0</v>
      </c>
      <c r="Z336" s="58">
        <v>0</v>
      </c>
      <c r="AA336" s="58">
        <v>0</v>
      </c>
      <c r="AB336" s="28">
        <v>110</v>
      </c>
      <c r="AC336" s="28">
        <v>65</v>
      </c>
      <c r="AD336" s="28">
        <v>32</v>
      </c>
      <c r="AE336" s="28">
        <v>0</v>
      </c>
      <c r="AF336" s="28">
        <v>0</v>
      </c>
      <c r="AG336" s="28">
        <v>1</v>
      </c>
      <c r="AH336" s="28">
        <v>1</v>
      </c>
      <c r="AI336" s="28">
        <v>1</v>
      </c>
      <c r="AJ336" s="28">
        <v>0</v>
      </c>
      <c r="AK336" s="28">
        <v>0</v>
      </c>
      <c r="AL336" s="28" t="s">
        <v>2649</v>
      </c>
      <c r="AM336" s="8"/>
      <c r="AN336" s="8"/>
    </row>
    <row r="337" ht="15.75" customHeight="1" spans="1:40">
      <c r="A337" s="4">
        <v>1</v>
      </c>
      <c r="B337" s="4" t="str">
        <f>IF(I337=0,"",VLOOKUP(J337,seriesName!A:B,2,TRUE))</f>
        <v>鸣神</v>
      </c>
      <c r="C337" s="4" t="s">
        <v>496</v>
      </c>
      <c r="D337" s="28">
        <v>76</v>
      </c>
      <c r="E337" s="28">
        <v>14</v>
      </c>
      <c r="F337" s="28">
        <f>D337+VLOOKUP(E337,BuildupTable!L:O,4,FALSE)</f>
        <v>96</v>
      </c>
      <c r="G337" s="57">
        <v>67</v>
      </c>
      <c r="H337" s="28" t="s">
        <v>2641</v>
      </c>
      <c r="I337" s="28">
        <v>1</v>
      </c>
      <c r="J337" s="28">
        <v>65</v>
      </c>
      <c r="K337" s="28">
        <v>12011</v>
      </c>
      <c r="L337" s="28">
        <v>40</v>
      </c>
      <c r="M337" s="28">
        <v>6</v>
      </c>
      <c r="N337" s="28">
        <v>14000</v>
      </c>
      <c r="O337" s="28">
        <v>0</v>
      </c>
      <c r="P337" s="28">
        <v>2</v>
      </c>
      <c r="Q337" s="28">
        <v>1</v>
      </c>
      <c r="R337" s="28">
        <v>1</v>
      </c>
      <c r="S337" s="28">
        <v>2</v>
      </c>
      <c r="T337" s="28">
        <v>1</v>
      </c>
      <c r="U337" s="28">
        <v>-3</v>
      </c>
      <c r="V337" s="28">
        <v>4</v>
      </c>
      <c r="W337" s="28">
        <v>-4</v>
      </c>
      <c r="X337" s="28">
        <v>0</v>
      </c>
      <c r="Y337" s="58">
        <v>0</v>
      </c>
      <c r="Z337" s="58">
        <v>0</v>
      </c>
      <c r="AA337" s="58">
        <v>0</v>
      </c>
      <c r="AB337" s="28">
        <v>110</v>
      </c>
      <c r="AC337" s="28">
        <v>107</v>
      </c>
      <c r="AD337" s="28">
        <v>37</v>
      </c>
      <c r="AE337" s="28">
        <v>111</v>
      </c>
      <c r="AF337" s="28">
        <v>0</v>
      </c>
      <c r="AG337" s="28">
        <v>1</v>
      </c>
      <c r="AH337" s="28">
        <v>1</v>
      </c>
      <c r="AI337" s="28">
        <v>1</v>
      </c>
      <c r="AJ337" s="28">
        <v>1</v>
      </c>
      <c r="AK337" s="28">
        <v>0</v>
      </c>
      <c r="AL337" s="28" t="s">
        <v>2639</v>
      </c>
      <c r="AM337" s="4"/>
      <c r="AN337" s="4"/>
    </row>
    <row r="338" ht="15.75" customHeight="1" spans="1:40">
      <c r="A338" s="4">
        <v>2</v>
      </c>
      <c r="B338" s="4" t="str">
        <f>IF(I338=0,"",VLOOKUP(J338,seriesName!A:B,2,TRUE))</f>
        <v>鸣神</v>
      </c>
      <c r="C338" s="4" t="s">
        <v>500</v>
      </c>
      <c r="D338" s="28">
        <v>76</v>
      </c>
      <c r="E338" s="28">
        <v>14</v>
      </c>
      <c r="F338" s="28">
        <f>D338+VLOOKUP(E338,BuildupTable!L:O,4,FALSE)</f>
        <v>96</v>
      </c>
      <c r="G338" s="57">
        <v>67</v>
      </c>
      <c r="H338" s="28" t="s">
        <v>2643</v>
      </c>
      <c r="I338" s="28">
        <v>1</v>
      </c>
      <c r="J338" s="28">
        <v>65</v>
      </c>
      <c r="K338" s="28">
        <v>12011</v>
      </c>
      <c r="L338" s="28">
        <v>40</v>
      </c>
      <c r="M338" s="28">
        <v>6</v>
      </c>
      <c r="N338" s="28">
        <v>14000</v>
      </c>
      <c r="O338" s="28">
        <v>0</v>
      </c>
      <c r="P338" s="28">
        <v>2</v>
      </c>
      <c r="Q338" s="28">
        <v>1</v>
      </c>
      <c r="R338" s="28">
        <v>1</v>
      </c>
      <c r="S338" s="28">
        <v>2</v>
      </c>
      <c r="T338" s="28">
        <v>1</v>
      </c>
      <c r="U338" s="28">
        <v>-3</v>
      </c>
      <c r="V338" s="28">
        <v>4</v>
      </c>
      <c r="W338" s="28">
        <v>-4</v>
      </c>
      <c r="X338" s="28">
        <v>0</v>
      </c>
      <c r="Y338" s="58">
        <v>0</v>
      </c>
      <c r="Z338" s="58">
        <v>0</v>
      </c>
      <c r="AA338" s="58">
        <v>0</v>
      </c>
      <c r="AB338" s="28">
        <v>110</v>
      </c>
      <c r="AC338" s="28">
        <v>33</v>
      </c>
      <c r="AD338" s="28">
        <v>38</v>
      </c>
      <c r="AE338" s="28">
        <v>111</v>
      </c>
      <c r="AF338" s="28">
        <v>0</v>
      </c>
      <c r="AG338" s="28">
        <v>1</v>
      </c>
      <c r="AH338" s="28">
        <v>1</v>
      </c>
      <c r="AI338" s="28">
        <v>1</v>
      </c>
      <c r="AJ338" s="28">
        <v>1</v>
      </c>
      <c r="AK338" s="28">
        <v>0</v>
      </c>
      <c r="AL338" s="28" t="s">
        <v>2639</v>
      </c>
      <c r="AM338" s="4"/>
      <c r="AN338" s="4"/>
    </row>
    <row r="339" ht="15.75" customHeight="1" spans="1:40">
      <c r="A339" s="4">
        <v>3</v>
      </c>
      <c r="B339" s="4" t="str">
        <f>IF(I339=0,"",VLOOKUP(J339,seriesName!A:B,2,TRUE))</f>
        <v>鸣神</v>
      </c>
      <c r="C339" s="4" t="s">
        <v>501</v>
      </c>
      <c r="D339" s="28">
        <v>76</v>
      </c>
      <c r="E339" s="28">
        <v>14</v>
      </c>
      <c r="F339" s="28">
        <f>D339+VLOOKUP(E339,BuildupTable!L:O,4,FALSE)</f>
        <v>96</v>
      </c>
      <c r="G339" s="57">
        <v>67</v>
      </c>
      <c r="H339" s="28" t="s">
        <v>2645</v>
      </c>
      <c r="I339" s="28">
        <v>1</v>
      </c>
      <c r="J339" s="28">
        <v>65</v>
      </c>
      <c r="K339" s="28">
        <v>12011</v>
      </c>
      <c r="L339" s="28">
        <v>40</v>
      </c>
      <c r="M339" s="28">
        <v>6</v>
      </c>
      <c r="N339" s="28">
        <v>14000</v>
      </c>
      <c r="O339" s="28">
        <v>0</v>
      </c>
      <c r="P339" s="28">
        <v>2</v>
      </c>
      <c r="Q339" s="28">
        <v>1</v>
      </c>
      <c r="R339" s="28">
        <v>1</v>
      </c>
      <c r="S339" s="28">
        <v>2</v>
      </c>
      <c r="T339" s="28">
        <v>1</v>
      </c>
      <c r="U339" s="28">
        <v>-3</v>
      </c>
      <c r="V339" s="28">
        <v>4</v>
      </c>
      <c r="W339" s="28">
        <v>-4</v>
      </c>
      <c r="X339" s="28">
        <v>0</v>
      </c>
      <c r="Y339" s="58">
        <v>0</v>
      </c>
      <c r="Z339" s="58">
        <v>0</v>
      </c>
      <c r="AA339" s="58">
        <v>0</v>
      </c>
      <c r="AB339" s="28">
        <v>110</v>
      </c>
      <c r="AC339" s="28">
        <v>35</v>
      </c>
      <c r="AD339" s="28">
        <v>81</v>
      </c>
      <c r="AE339" s="28">
        <v>111</v>
      </c>
      <c r="AF339" s="28">
        <v>0</v>
      </c>
      <c r="AG339" s="28">
        <v>1</v>
      </c>
      <c r="AH339" s="28">
        <v>1</v>
      </c>
      <c r="AI339" s="28">
        <v>1</v>
      </c>
      <c r="AJ339" s="28">
        <v>1</v>
      </c>
      <c r="AK339" s="28">
        <v>0</v>
      </c>
      <c r="AL339" s="28" t="s">
        <v>2639</v>
      </c>
      <c r="AM339" s="4"/>
      <c r="AN339" s="4"/>
    </row>
    <row r="340" ht="15.75" customHeight="1" spans="1:40">
      <c r="A340" s="4">
        <v>4</v>
      </c>
      <c r="B340" s="4" t="str">
        <f>IF(I340=0,"",VLOOKUP(J340,seriesName!A:B,2,TRUE))</f>
        <v>鸣神</v>
      </c>
      <c r="C340" s="4" t="s">
        <v>502</v>
      </c>
      <c r="D340" s="28">
        <v>76</v>
      </c>
      <c r="E340" s="28">
        <v>14</v>
      </c>
      <c r="F340" s="28">
        <f>D340+VLOOKUP(E340,BuildupTable!L:O,4,FALSE)</f>
        <v>96</v>
      </c>
      <c r="G340" s="57">
        <v>67</v>
      </c>
      <c r="H340" s="28" t="s">
        <v>2647</v>
      </c>
      <c r="I340" s="28">
        <v>1</v>
      </c>
      <c r="J340" s="28">
        <v>65</v>
      </c>
      <c r="K340" s="28">
        <v>12011</v>
      </c>
      <c r="L340" s="28">
        <v>40</v>
      </c>
      <c r="M340" s="28">
        <v>6</v>
      </c>
      <c r="N340" s="28">
        <v>14000</v>
      </c>
      <c r="O340" s="28">
        <v>0</v>
      </c>
      <c r="P340" s="28">
        <v>2</v>
      </c>
      <c r="Q340" s="28">
        <v>1</v>
      </c>
      <c r="R340" s="28">
        <v>1</v>
      </c>
      <c r="S340" s="28">
        <v>2</v>
      </c>
      <c r="T340" s="28">
        <v>1</v>
      </c>
      <c r="U340" s="28">
        <v>-3</v>
      </c>
      <c r="V340" s="28">
        <v>4</v>
      </c>
      <c r="W340" s="28">
        <v>-4</v>
      </c>
      <c r="X340" s="28">
        <v>0</v>
      </c>
      <c r="Y340" s="58">
        <v>0</v>
      </c>
      <c r="Z340" s="58">
        <v>0</v>
      </c>
      <c r="AA340" s="58">
        <v>0</v>
      </c>
      <c r="AB340" s="28">
        <v>110</v>
      </c>
      <c r="AC340" s="28">
        <v>35</v>
      </c>
      <c r="AD340" s="28">
        <v>45</v>
      </c>
      <c r="AE340" s="28">
        <v>111</v>
      </c>
      <c r="AF340" s="28">
        <v>0</v>
      </c>
      <c r="AG340" s="28">
        <v>1</v>
      </c>
      <c r="AH340" s="28">
        <v>1</v>
      </c>
      <c r="AI340" s="28">
        <v>1</v>
      </c>
      <c r="AJ340" s="28">
        <v>1</v>
      </c>
      <c r="AK340" s="28">
        <v>0</v>
      </c>
      <c r="AL340" s="28" t="s">
        <v>2639</v>
      </c>
      <c r="AM340" s="4"/>
      <c r="AN340" s="4"/>
    </row>
    <row r="341" ht="15.75" customHeight="1" spans="1:40">
      <c r="A341" s="4">
        <v>5</v>
      </c>
      <c r="B341" s="4" t="str">
        <f>IF(I341=0,"",VLOOKUP(J341,seriesName!A:B,2,TRUE))</f>
        <v>鸣神</v>
      </c>
      <c r="C341" s="4" t="s">
        <v>504</v>
      </c>
      <c r="D341" s="28">
        <v>76</v>
      </c>
      <c r="E341" s="28">
        <v>14</v>
      </c>
      <c r="F341" s="28">
        <f>D341+VLOOKUP(E341,BuildupTable!L:O,4,FALSE)</f>
        <v>96</v>
      </c>
      <c r="G341" s="57">
        <v>67</v>
      </c>
      <c r="H341" s="28" t="s">
        <v>2649</v>
      </c>
      <c r="I341" s="28">
        <v>1</v>
      </c>
      <c r="J341" s="28">
        <v>65</v>
      </c>
      <c r="K341" s="28">
        <v>12011</v>
      </c>
      <c r="L341" s="28">
        <v>40</v>
      </c>
      <c r="M341" s="28">
        <v>6</v>
      </c>
      <c r="N341" s="28">
        <v>14000</v>
      </c>
      <c r="O341" s="28">
        <v>0</v>
      </c>
      <c r="P341" s="28">
        <v>2</v>
      </c>
      <c r="Q341" s="28">
        <v>1</v>
      </c>
      <c r="R341" s="28">
        <v>1</v>
      </c>
      <c r="S341" s="28">
        <v>2</v>
      </c>
      <c r="T341" s="28">
        <v>1</v>
      </c>
      <c r="U341" s="28">
        <v>-3</v>
      </c>
      <c r="V341" s="28">
        <v>4</v>
      </c>
      <c r="W341" s="28">
        <v>-4</v>
      </c>
      <c r="X341" s="28">
        <v>0</v>
      </c>
      <c r="Y341" s="58">
        <v>0</v>
      </c>
      <c r="Z341" s="58">
        <v>0</v>
      </c>
      <c r="AA341" s="58">
        <v>0</v>
      </c>
      <c r="AB341" s="28">
        <v>110</v>
      </c>
      <c r="AC341" s="28">
        <v>65</v>
      </c>
      <c r="AD341" s="28">
        <v>32</v>
      </c>
      <c r="AE341" s="28">
        <v>111</v>
      </c>
      <c r="AF341" s="28">
        <v>0</v>
      </c>
      <c r="AG341" s="28">
        <v>1</v>
      </c>
      <c r="AH341" s="28">
        <v>1</v>
      </c>
      <c r="AI341" s="28">
        <v>1</v>
      </c>
      <c r="AJ341" s="28">
        <v>1</v>
      </c>
      <c r="AK341" s="28">
        <v>0</v>
      </c>
      <c r="AL341" s="28" t="s">
        <v>2639</v>
      </c>
      <c r="AM341" s="4"/>
      <c r="AN341" s="4"/>
    </row>
    <row r="342" ht="15.75" customHeight="1" spans="1:40">
      <c r="A342" s="4">
        <v>1</v>
      </c>
      <c r="B342" s="4" t="str">
        <f>IF(I342=0,"",VLOOKUP(J342,seriesName!A:B,2,TRUE))</f>
        <v>镰鼬龙</v>
      </c>
      <c r="C342" s="4" t="s">
        <v>507</v>
      </c>
      <c r="D342" s="28">
        <v>10</v>
      </c>
      <c r="E342" s="28">
        <v>1</v>
      </c>
      <c r="F342" s="28">
        <f>D342+VLOOKUP(E342,BuildupTable!L:O,4,FALSE)</f>
        <v>68</v>
      </c>
      <c r="G342" s="57">
        <v>68</v>
      </c>
      <c r="H342" s="28" t="s">
        <v>2650</v>
      </c>
      <c r="I342" s="28">
        <v>1</v>
      </c>
      <c r="J342" s="28">
        <v>66</v>
      </c>
      <c r="K342" s="28">
        <v>2003</v>
      </c>
      <c r="L342" s="28">
        <v>41</v>
      </c>
      <c r="M342" s="28">
        <v>0</v>
      </c>
      <c r="N342" s="28">
        <v>200</v>
      </c>
      <c r="O342" s="28">
        <v>0</v>
      </c>
      <c r="P342" s="28">
        <v>2</v>
      </c>
      <c r="Q342" s="28">
        <v>0</v>
      </c>
      <c r="R342" s="28">
        <v>0</v>
      </c>
      <c r="S342" s="28">
        <v>2</v>
      </c>
      <c r="T342" s="28">
        <v>-1</v>
      </c>
      <c r="U342" s="28">
        <v>0</v>
      </c>
      <c r="V342" s="28">
        <v>-2</v>
      </c>
      <c r="W342" s="28">
        <v>0</v>
      </c>
      <c r="X342" s="28">
        <v>0</v>
      </c>
      <c r="Y342" s="58">
        <v>0</v>
      </c>
      <c r="Z342" s="58">
        <v>0</v>
      </c>
      <c r="AA342" s="58">
        <v>0</v>
      </c>
      <c r="AB342" s="28">
        <v>6</v>
      </c>
      <c r="AC342" s="28">
        <v>0</v>
      </c>
      <c r="AD342" s="28">
        <v>0</v>
      </c>
      <c r="AE342" s="28">
        <v>0</v>
      </c>
      <c r="AF342" s="28">
        <v>0</v>
      </c>
      <c r="AG342" s="28">
        <v>1</v>
      </c>
      <c r="AH342" s="28">
        <v>0</v>
      </c>
      <c r="AI342" s="28">
        <v>0</v>
      </c>
      <c r="AJ342" s="28">
        <v>0</v>
      </c>
      <c r="AK342" s="28">
        <v>0</v>
      </c>
      <c r="AL342" s="28" t="s">
        <v>2309</v>
      </c>
      <c r="AM342" s="4"/>
      <c r="AN342" s="4"/>
    </row>
    <row r="343" ht="15.75" customHeight="1" spans="1:40">
      <c r="A343" s="4">
        <v>2</v>
      </c>
      <c r="B343" s="4" t="str">
        <f>IF(I343=0,"",VLOOKUP(J343,seriesName!A:B,2,TRUE))</f>
        <v>镰鼬龙</v>
      </c>
      <c r="C343" s="4" t="s">
        <v>509</v>
      </c>
      <c r="D343" s="28">
        <v>10</v>
      </c>
      <c r="E343" s="28">
        <v>1</v>
      </c>
      <c r="F343" s="28">
        <f>D343+VLOOKUP(E343,BuildupTable!L:O,4,FALSE)</f>
        <v>68</v>
      </c>
      <c r="G343" s="57">
        <v>68</v>
      </c>
      <c r="H343" s="28" t="s">
        <v>2651</v>
      </c>
      <c r="I343" s="28">
        <v>1</v>
      </c>
      <c r="J343" s="28">
        <v>66</v>
      </c>
      <c r="K343" s="28">
        <v>2003</v>
      </c>
      <c r="L343" s="28">
        <v>41</v>
      </c>
      <c r="M343" s="28">
        <v>0</v>
      </c>
      <c r="N343" s="28">
        <v>200</v>
      </c>
      <c r="O343" s="28">
        <v>0</v>
      </c>
      <c r="P343" s="28">
        <v>2</v>
      </c>
      <c r="Q343" s="28">
        <v>0</v>
      </c>
      <c r="R343" s="28">
        <v>0</v>
      </c>
      <c r="S343" s="28">
        <v>2</v>
      </c>
      <c r="T343" s="28">
        <v>-1</v>
      </c>
      <c r="U343" s="28">
        <v>0</v>
      </c>
      <c r="V343" s="28">
        <v>-2</v>
      </c>
      <c r="W343" s="28">
        <v>0</v>
      </c>
      <c r="X343" s="28">
        <v>0</v>
      </c>
      <c r="Y343" s="58">
        <v>0</v>
      </c>
      <c r="Z343" s="58">
        <v>0</v>
      </c>
      <c r="AA343" s="58">
        <v>0</v>
      </c>
      <c r="AB343" s="28">
        <v>6</v>
      </c>
      <c r="AC343" s="28">
        <v>59</v>
      </c>
      <c r="AD343" s="28">
        <v>0</v>
      </c>
      <c r="AE343" s="28">
        <v>0</v>
      </c>
      <c r="AF343" s="28">
        <v>0</v>
      </c>
      <c r="AG343" s="28">
        <v>1</v>
      </c>
      <c r="AH343" s="28">
        <v>1</v>
      </c>
      <c r="AI343" s="28">
        <v>0</v>
      </c>
      <c r="AJ343" s="28">
        <v>0</v>
      </c>
      <c r="AK343" s="28">
        <v>0</v>
      </c>
      <c r="AL343" s="28" t="s">
        <v>2309</v>
      </c>
      <c r="AM343" s="4"/>
      <c r="AN343" s="4"/>
    </row>
    <row r="344" ht="15.75" customHeight="1" spans="1:40">
      <c r="A344" s="4">
        <v>3</v>
      </c>
      <c r="B344" s="4" t="str">
        <f>IF(I344=0,"",VLOOKUP(J344,seriesName!A:B,2,TRUE))</f>
        <v>镰鼬龙</v>
      </c>
      <c r="C344" s="4" t="s">
        <v>510</v>
      </c>
      <c r="D344" s="28">
        <v>10</v>
      </c>
      <c r="E344" s="28">
        <v>1</v>
      </c>
      <c r="F344" s="28">
        <f>D344+VLOOKUP(E344,BuildupTable!L:O,4,FALSE)</f>
        <v>68</v>
      </c>
      <c r="G344" s="57">
        <v>68</v>
      </c>
      <c r="H344" s="28" t="s">
        <v>2652</v>
      </c>
      <c r="I344" s="28">
        <v>1</v>
      </c>
      <c r="J344" s="28">
        <v>66</v>
      </c>
      <c r="K344" s="28">
        <v>2003</v>
      </c>
      <c r="L344" s="28">
        <v>41</v>
      </c>
      <c r="M344" s="28">
        <v>0</v>
      </c>
      <c r="N344" s="28">
        <v>200</v>
      </c>
      <c r="O344" s="28">
        <v>0</v>
      </c>
      <c r="P344" s="28">
        <v>2</v>
      </c>
      <c r="Q344" s="28">
        <v>0</v>
      </c>
      <c r="R344" s="28">
        <v>0</v>
      </c>
      <c r="S344" s="28">
        <v>2</v>
      </c>
      <c r="T344" s="28">
        <v>-1</v>
      </c>
      <c r="U344" s="28">
        <v>0</v>
      </c>
      <c r="V344" s="28">
        <v>-2</v>
      </c>
      <c r="W344" s="28">
        <v>0</v>
      </c>
      <c r="X344" s="28">
        <v>0</v>
      </c>
      <c r="Y344" s="58">
        <v>0</v>
      </c>
      <c r="Z344" s="58">
        <v>0</v>
      </c>
      <c r="AA344" s="58">
        <v>0</v>
      </c>
      <c r="AB344" s="28">
        <v>33</v>
      </c>
      <c r="AC344" s="28">
        <v>0</v>
      </c>
      <c r="AD344" s="28">
        <v>0</v>
      </c>
      <c r="AE344" s="28">
        <v>0</v>
      </c>
      <c r="AF344" s="28">
        <v>0</v>
      </c>
      <c r="AG344" s="28">
        <v>1</v>
      </c>
      <c r="AH344" s="28">
        <v>0</v>
      </c>
      <c r="AI344" s="28">
        <v>0</v>
      </c>
      <c r="AJ344" s="28">
        <v>0</v>
      </c>
      <c r="AK344" s="28">
        <v>0</v>
      </c>
      <c r="AL344" s="28" t="s">
        <v>2309</v>
      </c>
      <c r="AM344" s="4"/>
      <c r="AN344" s="4"/>
    </row>
    <row r="345" ht="15.75" customHeight="1" spans="1:40">
      <c r="A345" s="4">
        <v>4</v>
      </c>
      <c r="B345" s="4" t="str">
        <f>IF(I345=0,"",VLOOKUP(J345,seriesName!A:B,2,TRUE))</f>
        <v>镰鼬龙</v>
      </c>
      <c r="C345" s="4" t="s">
        <v>511</v>
      </c>
      <c r="D345" s="28">
        <v>10</v>
      </c>
      <c r="E345" s="28">
        <v>1</v>
      </c>
      <c r="F345" s="28">
        <f>D345+VLOOKUP(E345,BuildupTable!L:O,4,FALSE)</f>
        <v>68</v>
      </c>
      <c r="G345" s="57">
        <v>68</v>
      </c>
      <c r="H345" s="28" t="s">
        <v>2653</v>
      </c>
      <c r="I345" s="28">
        <v>1</v>
      </c>
      <c r="J345" s="28">
        <v>66</v>
      </c>
      <c r="K345" s="28">
        <v>2003</v>
      </c>
      <c r="L345" s="28">
        <v>41</v>
      </c>
      <c r="M345" s="28">
        <v>0</v>
      </c>
      <c r="N345" s="28">
        <v>200</v>
      </c>
      <c r="O345" s="28">
        <v>0</v>
      </c>
      <c r="P345" s="28">
        <v>2</v>
      </c>
      <c r="Q345" s="28">
        <v>0</v>
      </c>
      <c r="R345" s="28">
        <v>0</v>
      </c>
      <c r="S345" s="28">
        <v>2</v>
      </c>
      <c r="T345" s="28">
        <v>-1</v>
      </c>
      <c r="U345" s="28">
        <v>0</v>
      </c>
      <c r="V345" s="28">
        <v>-2</v>
      </c>
      <c r="W345" s="28">
        <v>0</v>
      </c>
      <c r="X345" s="28">
        <v>0</v>
      </c>
      <c r="Y345" s="58">
        <v>0</v>
      </c>
      <c r="Z345" s="58">
        <v>0</v>
      </c>
      <c r="AA345" s="58">
        <v>0</v>
      </c>
      <c r="AB345" s="28">
        <v>6</v>
      </c>
      <c r="AC345" s="28">
        <v>0</v>
      </c>
      <c r="AD345" s="28">
        <v>0</v>
      </c>
      <c r="AE345" s="28">
        <v>0</v>
      </c>
      <c r="AF345" s="28">
        <v>0</v>
      </c>
      <c r="AG345" s="28">
        <v>1</v>
      </c>
      <c r="AH345" s="28">
        <v>0</v>
      </c>
      <c r="AI345" s="28">
        <v>0</v>
      </c>
      <c r="AJ345" s="28">
        <v>0</v>
      </c>
      <c r="AK345" s="28">
        <v>0</v>
      </c>
      <c r="AL345" s="28" t="s">
        <v>2309</v>
      </c>
      <c r="AM345" s="4"/>
      <c r="AN345" s="4"/>
    </row>
    <row r="346" ht="15.75" customHeight="1" spans="1:40">
      <c r="A346" s="4">
        <v>5</v>
      </c>
      <c r="B346" s="4" t="str">
        <f>IF(I346=0,"",VLOOKUP(J346,seriesName!A:B,2,TRUE))</f>
        <v>镰鼬龙</v>
      </c>
      <c r="C346" s="4" t="s">
        <v>512</v>
      </c>
      <c r="D346" s="28">
        <v>10</v>
      </c>
      <c r="E346" s="28">
        <v>1</v>
      </c>
      <c r="F346" s="28">
        <f>D346+VLOOKUP(E346,BuildupTable!L:O,4,FALSE)</f>
        <v>68</v>
      </c>
      <c r="G346" s="57">
        <v>68</v>
      </c>
      <c r="H346" s="28" t="s">
        <v>2654</v>
      </c>
      <c r="I346" s="28">
        <v>1</v>
      </c>
      <c r="J346" s="28">
        <v>66</v>
      </c>
      <c r="K346" s="28">
        <v>2003</v>
      </c>
      <c r="L346" s="28">
        <v>41</v>
      </c>
      <c r="M346" s="28">
        <v>0</v>
      </c>
      <c r="N346" s="28">
        <v>200</v>
      </c>
      <c r="O346" s="28">
        <v>0</v>
      </c>
      <c r="P346" s="28">
        <v>2</v>
      </c>
      <c r="Q346" s="28">
        <v>0</v>
      </c>
      <c r="R346" s="28">
        <v>0</v>
      </c>
      <c r="S346" s="28">
        <v>2</v>
      </c>
      <c r="T346" s="28">
        <v>-1</v>
      </c>
      <c r="U346" s="28">
        <v>0</v>
      </c>
      <c r="V346" s="28">
        <v>-2</v>
      </c>
      <c r="W346" s="28">
        <v>0</v>
      </c>
      <c r="X346" s="28">
        <v>0</v>
      </c>
      <c r="Y346" s="58">
        <v>0</v>
      </c>
      <c r="Z346" s="58">
        <v>0</v>
      </c>
      <c r="AA346" s="58">
        <v>0</v>
      </c>
      <c r="AB346" s="28">
        <v>59</v>
      </c>
      <c r="AC346" s="28">
        <v>0</v>
      </c>
      <c r="AD346" s="28">
        <v>0</v>
      </c>
      <c r="AE346" s="28">
        <v>0</v>
      </c>
      <c r="AF346" s="28">
        <v>0</v>
      </c>
      <c r="AG346" s="28">
        <v>1</v>
      </c>
      <c r="AH346" s="28">
        <v>0</v>
      </c>
      <c r="AI346" s="28">
        <v>0</v>
      </c>
      <c r="AJ346" s="28">
        <v>0</v>
      </c>
      <c r="AK346" s="28">
        <v>0</v>
      </c>
      <c r="AL346" s="28" t="s">
        <v>2309</v>
      </c>
      <c r="AM346" s="4"/>
      <c r="AN346" s="4"/>
    </row>
    <row r="347" ht="15.75" customHeight="1" spans="1:40">
      <c r="A347" s="4">
        <v>1</v>
      </c>
      <c r="B347" s="4" t="str">
        <f>IF(I347=0,"",VLOOKUP(J347,seriesName!A:B,2,TRUE))</f>
        <v>镰鼬龙S</v>
      </c>
      <c r="C347" s="4" t="s">
        <v>514</v>
      </c>
      <c r="D347" s="28">
        <v>36</v>
      </c>
      <c r="E347" s="28">
        <v>6</v>
      </c>
      <c r="F347" s="28">
        <f>D347+VLOOKUP(E347,BuildupTable!L:O,4,FALSE)</f>
        <v>36</v>
      </c>
      <c r="G347" s="57">
        <v>69</v>
      </c>
      <c r="H347" s="28" t="s">
        <v>2655</v>
      </c>
      <c r="I347" s="28">
        <v>1</v>
      </c>
      <c r="J347" s="28">
        <v>67</v>
      </c>
      <c r="K347" s="28">
        <v>8010</v>
      </c>
      <c r="L347" s="28">
        <v>41</v>
      </c>
      <c r="M347" s="28">
        <v>3</v>
      </c>
      <c r="N347" s="28">
        <v>4000</v>
      </c>
      <c r="O347" s="28">
        <v>0</v>
      </c>
      <c r="P347" s="28">
        <v>2</v>
      </c>
      <c r="Q347" s="28">
        <v>1</v>
      </c>
      <c r="R347" s="28">
        <v>1</v>
      </c>
      <c r="S347" s="28">
        <v>2</v>
      </c>
      <c r="T347" s="28">
        <v>-1</v>
      </c>
      <c r="U347" s="28">
        <v>0</v>
      </c>
      <c r="V347" s="28">
        <v>-2</v>
      </c>
      <c r="W347" s="28">
        <v>0</v>
      </c>
      <c r="X347" s="28">
        <v>0</v>
      </c>
      <c r="Y347" s="58">
        <v>2</v>
      </c>
      <c r="Z347" s="58">
        <v>0</v>
      </c>
      <c r="AA347" s="58">
        <v>0</v>
      </c>
      <c r="AB347" s="28">
        <v>6</v>
      </c>
      <c r="AC347" s="28">
        <v>0</v>
      </c>
      <c r="AD347" s="28">
        <v>0</v>
      </c>
      <c r="AE347" s="28">
        <v>0</v>
      </c>
      <c r="AF347" s="28">
        <v>0</v>
      </c>
      <c r="AG347" s="28">
        <v>1</v>
      </c>
      <c r="AH347" s="28">
        <v>0</v>
      </c>
      <c r="AI347" s="28">
        <v>0</v>
      </c>
      <c r="AJ347" s="28">
        <v>0</v>
      </c>
      <c r="AK347" s="28">
        <v>0</v>
      </c>
      <c r="AL347" s="28" t="s">
        <v>2309</v>
      </c>
      <c r="AM347" s="4"/>
      <c r="AN347" s="4"/>
    </row>
    <row r="348" ht="15.75" customHeight="1" spans="1:40">
      <c r="A348" s="4">
        <v>2</v>
      </c>
      <c r="B348" s="4" t="str">
        <f>IF(I348=0,"",VLOOKUP(J348,seriesName!A:B,2,TRUE))</f>
        <v>镰鼬龙S</v>
      </c>
      <c r="C348" s="4" t="s">
        <v>515</v>
      </c>
      <c r="D348" s="28">
        <v>36</v>
      </c>
      <c r="E348" s="28">
        <v>6</v>
      </c>
      <c r="F348" s="28">
        <f>D348+VLOOKUP(E348,BuildupTable!L:O,4,FALSE)</f>
        <v>36</v>
      </c>
      <c r="G348" s="57">
        <v>69</v>
      </c>
      <c r="H348" s="28" t="s">
        <v>2656</v>
      </c>
      <c r="I348" s="28">
        <v>1</v>
      </c>
      <c r="J348" s="28">
        <v>67</v>
      </c>
      <c r="K348" s="28">
        <v>8010</v>
      </c>
      <c r="L348" s="28">
        <v>41</v>
      </c>
      <c r="M348" s="28">
        <v>3</v>
      </c>
      <c r="N348" s="28">
        <v>4000</v>
      </c>
      <c r="O348" s="28">
        <v>0</v>
      </c>
      <c r="P348" s="28">
        <v>2</v>
      </c>
      <c r="Q348" s="28">
        <v>1</v>
      </c>
      <c r="R348" s="28">
        <v>1</v>
      </c>
      <c r="S348" s="28">
        <v>2</v>
      </c>
      <c r="T348" s="28">
        <v>-1</v>
      </c>
      <c r="U348" s="28">
        <v>0</v>
      </c>
      <c r="V348" s="28">
        <v>-2</v>
      </c>
      <c r="W348" s="28">
        <v>0</v>
      </c>
      <c r="X348" s="28">
        <v>0</v>
      </c>
      <c r="Y348" s="58">
        <v>1</v>
      </c>
      <c r="Z348" s="58">
        <v>0</v>
      </c>
      <c r="AA348" s="58">
        <v>0</v>
      </c>
      <c r="AB348" s="28">
        <v>6</v>
      </c>
      <c r="AC348" s="28">
        <v>59</v>
      </c>
      <c r="AD348" s="28">
        <v>0</v>
      </c>
      <c r="AE348" s="28">
        <v>0</v>
      </c>
      <c r="AF348" s="28">
        <v>0</v>
      </c>
      <c r="AG348" s="28">
        <v>2</v>
      </c>
      <c r="AH348" s="28">
        <v>1</v>
      </c>
      <c r="AI348" s="28">
        <v>0</v>
      </c>
      <c r="AJ348" s="28">
        <v>0</v>
      </c>
      <c r="AK348" s="28">
        <v>0</v>
      </c>
      <c r="AL348" s="28" t="s">
        <v>2309</v>
      </c>
      <c r="AM348" s="4"/>
      <c r="AN348" s="4"/>
    </row>
    <row r="349" ht="15.75" customHeight="1" spans="1:40">
      <c r="A349" s="4">
        <v>3</v>
      </c>
      <c r="B349" s="4" t="str">
        <f>IF(I349=0,"",VLOOKUP(J349,seriesName!A:B,2,TRUE))</f>
        <v>镰鼬龙S</v>
      </c>
      <c r="C349" s="4" t="s">
        <v>516</v>
      </c>
      <c r="D349" s="28">
        <v>36</v>
      </c>
      <c r="E349" s="28">
        <v>6</v>
      </c>
      <c r="F349" s="28">
        <f>D349+VLOOKUP(E349,BuildupTable!L:O,4,FALSE)</f>
        <v>36</v>
      </c>
      <c r="G349" s="57">
        <v>69</v>
      </c>
      <c r="H349" s="28" t="s">
        <v>2657</v>
      </c>
      <c r="I349" s="28">
        <v>1</v>
      </c>
      <c r="J349" s="28">
        <v>67</v>
      </c>
      <c r="K349" s="28">
        <v>8010</v>
      </c>
      <c r="L349" s="28">
        <v>41</v>
      </c>
      <c r="M349" s="28">
        <v>3</v>
      </c>
      <c r="N349" s="28">
        <v>4000</v>
      </c>
      <c r="O349" s="28">
        <v>0</v>
      </c>
      <c r="P349" s="28">
        <v>2</v>
      </c>
      <c r="Q349" s="28">
        <v>1</v>
      </c>
      <c r="R349" s="28">
        <v>1</v>
      </c>
      <c r="S349" s="28">
        <v>2</v>
      </c>
      <c r="T349" s="28">
        <v>-1</v>
      </c>
      <c r="U349" s="28">
        <v>0</v>
      </c>
      <c r="V349" s="28">
        <v>-2</v>
      </c>
      <c r="W349" s="28">
        <v>0</v>
      </c>
      <c r="X349" s="28">
        <v>0</v>
      </c>
      <c r="Y349" s="58">
        <v>2</v>
      </c>
      <c r="Z349" s="58">
        <v>0</v>
      </c>
      <c r="AA349" s="58">
        <v>0</v>
      </c>
      <c r="AB349" s="28">
        <v>33</v>
      </c>
      <c r="AC349" s="28">
        <v>0</v>
      </c>
      <c r="AD349" s="28">
        <v>0</v>
      </c>
      <c r="AE349" s="28">
        <v>0</v>
      </c>
      <c r="AF349" s="28">
        <v>0</v>
      </c>
      <c r="AG349" s="28">
        <v>2</v>
      </c>
      <c r="AH349" s="28">
        <v>0</v>
      </c>
      <c r="AI349" s="28">
        <v>0</v>
      </c>
      <c r="AJ349" s="28">
        <v>0</v>
      </c>
      <c r="AK349" s="28">
        <v>0</v>
      </c>
      <c r="AL349" s="28" t="s">
        <v>2309</v>
      </c>
      <c r="AM349" s="4"/>
      <c r="AN349" s="4"/>
    </row>
    <row r="350" ht="15.75" customHeight="1" spans="1:40">
      <c r="A350" s="4">
        <v>4</v>
      </c>
      <c r="B350" s="4" t="str">
        <f>IF(I350=0,"",VLOOKUP(J350,seriesName!A:B,2,TRUE))</f>
        <v>镰鼬龙S</v>
      </c>
      <c r="C350" s="4" t="s">
        <v>517</v>
      </c>
      <c r="D350" s="28">
        <v>36</v>
      </c>
      <c r="E350" s="28">
        <v>6</v>
      </c>
      <c r="F350" s="28">
        <f>D350+VLOOKUP(E350,BuildupTable!L:O,4,FALSE)</f>
        <v>36</v>
      </c>
      <c r="G350" s="57">
        <v>69</v>
      </c>
      <c r="H350" s="28" t="s">
        <v>2658</v>
      </c>
      <c r="I350" s="28">
        <v>1</v>
      </c>
      <c r="J350" s="28">
        <v>67</v>
      </c>
      <c r="K350" s="28">
        <v>8010</v>
      </c>
      <c r="L350" s="28">
        <v>41</v>
      </c>
      <c r="M350" s="28">
        <v>3</v>
      </c>
      <c r="N350" s="28">
        <v>4000</v>
      </c>
      <c r="O350" s="28">
        <v>0</v>
      </c>
      <c r="P350" s="28">
        <v>2</v>
      </c>
      <c r="Q350" s="28">
        <v>1</v>
      </c>
      <c r="R350" s="28">
        <v>1</v>
      </c>
      <c r="S350" s="28">
        <v>2</v>
      </c>
      <c r="T350" s="28">
        <v>-1</v>
      </c>
      <c r="U350" s="28">
        <v>0</v>
      </c>
      <c r="V350" s="28">
        <v>-2</v>
      </c>
      <c r="W350" s="28">
        <v>0</v>
      </c>
      <c r="X350" s="28">
        <v>0</v>
      </c>
      <c r="Y350" s="58">
        <v>2</v>
      </c>
      <c r="Z350" s="58">
        <v>0</v>
      </c>
      <c r="AA350" s="58">
        <v>0</v>
      </c>
      <c r="AB350" s="28">
        <v>6</v>
      </c>
      <c r="AC350" s="28">
        <v>0</v>
      </c>
      <c r="AD350" s="28">
        <v>0</v>
      </c>
      <c r="AE350" s="28">
        <v>0</v>
      </c>
      <c r="AF350" s="28">
        <v>0</v>
      </c>
      <c r="AG350" s="28">
        <v>2</v>
      </c>
      <c r="AH350" s="28">
        <v>0</v>
      </c>
      <c r="AI350" s="28">
        <v>0</v>
      </c>
      <c r="AJ350" s="28">
        <v>0</v>
      </c>
      <c r="AK350" s="28">
        <v>0</v>
      </c>
      <c r="AL350" s="28" t="s">
        <v>2309</v>
      </c>
      <c r="AM350" s="4"/>
      <c r="AN350" s="4"/>
    </row>
    <row r="351" ht="15.75" customHeight="1" spans="1:40">
      <c r="A351" s="4">
        <v>5</v>
      </c>
      <c r="B351" s="4" t="str">
        <f>IF(I351=0,"",VLOOKUP(J351,seriesName!A:B,2,TRUE))</f>
        <v>镰鼬龙S</v>
      </c>
      <c r="C351" s="4" t="s">
        <v>518</v>
      </c>
      <c r="D351" s="28">
        <v>36</v>
      </c>
      <c r="E351" s="28">
        <v>6</v>
      </c>
      <c r="F351" s="28">
        <f>D351+VLOOKUP(E351,BuildupTable!L:O,4,FALSE)</f>
        <v>36</v>
      </c>
      <c r="G351" s="57">
        <v>69</v>
      </c>
      <c r="H351" s="28" t="s">
        <v>2659</v>
      </c>
      <c r="I351" s="28">
        <v>1</v>
      </c>
      <c r="J351" s="28">
        <v>67</v>
      </c>
      <c r="K351" s="28">
        <v>8010</v>
      </c>
      <c r="L351" s="28">
        <v>41</v>
      </c>
      <c r="M351" s="28">
        <v>3</v>
      </c>
      <c r="N351" s="28">
        <v>4000</v>
      </c>
      <c r="O351" s="28">
        <v>0</v>
      </c>
      <c r="P351" s="28">
        <v>2</v>
      </c>
      <c r="Q351" s="28">
        <v>1</v>
      </c>
      <c r="R351" s="28">
        <v>1</v>
      </c>
      <c r="S351" s="28">
        <v>2</v>
      </c>
      <c r="T351" s="28">
        <v>-1</v>
      </c>
      <c r="U351" s="28">
        <v>0</v>
      </c>
      <c r="V351" s="28">
        <v>-2</v>
      </c>
      <c r="W351" s="28">
        <v>0</v>
      </c>
      <c r="X351" s="28">
        <v>0</v>
      </c>
      <c r="Y351" s="58">
        <v>2</v>
      </c>
      <c r="Z351" s="58">
        <v>0</v>
      </c>
      <c r="AA351" s="58">
        <v>0</v>
      </c>
      <c r="AB351" s="28">
        <v>59</v>
      </c>
      <c r="AC351" s="28">
        <v>33</v>
      </c>
      <c r="AD351" s="28">
        <v>0</v>
      </c>
      <c r="AE351" s="28">
        <v>0</v>
      </c>
      <c r="AF351" s="28">
        <v>0</v>
      </c>
      <c r="AG351" s="28">
        <v>1</v>
      </c>
      <c r="AH351" s="28">
        <v>1</v>
      </c>
      <c r="AI351" s="28">
        <v>0</v>
      </c>
      <c r="AJ351" s="28">
        <v>0</v>
      </c>
      <c r="AK351" s="28">
        <v>0</v>
      </c>
      <c r="AL351" s="28" t="s">
        <v>2309</v>
      </c>
      <c r="AM351" s="4"/>
      <c r="AN351" s="4"/>
    </row>
    <row r="352" ht="15.75" customHeight="1" spans="1:40">
      <c r="A352" s="4">
        <v>1</v>
      </c>
      <c r="B352" s="4" t="str">
        <f>IF(I352=0,"",VLOOKUP(J352,seriesName!A:B,2,TRUE))</f>
        <v>钢龙</v>
      </c>
      <c r="C352" s="4" t="s">
        <v>520</v>
      </c>
      <c r="D352" s="28">
        <v>74</v>
      </c>
      <c r="E352" s="28">
        <v>15</v>
      </c>
      <c r="F352" s="28">
        <f>D352+VLOOKUP(E352,BuildupTable!L:O,4,FALSE)</f>
        <v>94</v>
      </c>
      <c r="G352" s="57">
        <v>70</v>
      </c>
      <c r="H352" s="28" t="s">
        <v>2660</v>
      </c>
      <c r="I352" s="28">
        <v>1</v>
      </c>
      <c r="J352" s="28">
        <v>68</v>
      </c>
      <c r="K352" s="28">
        <v>12004</v>
      </c>
      <c r="L352" s="28">
        <v>22</v>
      </c>
      <c r="M352" s="28">
        <v>6</v>
      </c>
      <c r="N352" s="28">
        <v>18000</v>
      </c>
      <c r="O352" s="28">
        <v>0</v>
      </c>
      <c r="P352" s="28">
        <v>2</v>
      </c>
      <c r="Q352" s="28">
        <v>1</v>
      </c>
      <c r="R352" s="28">
        <v>1</v>
      </c>
      <c r="S352" s="28">
        <v>-1</v>
      </c>
      <c r="T352" s="28">
        <v>2</v>
      </c>
      <c r="U352" s="28">
        <v>3</v>
      </c>
      <c r="V352" s="28">
        <v>-2</v>
      </c>
      <c r="W352" s="28">
        <v>-3</v>
      </c>
      <c r="X352" s="28">
        <v>0</v>
      </c>
      <c r="Y352" s="58">
        <v>1</v>
      </c>
      <c r="Z352" s="58">
        <v>0</v>
      </c>
      <c r="AA352" s="58">
        <v>0</v>
      </c>
      <c r="AB352" s="28">
        <v>22</v>
      </c>
      <c r="AC352" s="28">
        <v>48</v>
      </c>
      <c r="AD352" s="28">
        <v>0</v>
      </c>
      <c r="AE352" s="28">
        <v>0</v>
      </c>
      <c r="AF352" s="28">
        <v>0</v>
      </c>
      <c r="AG352" s="28">
        <v>2</v>
      </c>
      <c r="AH352" s="28">
        <v>2</v>
      </c>
      <c r="AI352" s="28">
        <v>0</v>
      </c>
      <c r="AJ352" s="28">
        <v>0</v>
      </c>
      <c r="AK352" s="28">
        <v>0</v>
      </c>
      <c r="AL352" s="28" t="s">
        <v>2309</v>
      </c>
      <c r="AM352" s="4"/>
      <c r="AN352" s="4"/>
    </row>
    <row r="353" ht="15.75" customHeight="1" spans="1:40">
      <c r="A353" s="4">
        <v>2</v>
      </c>
      <c r="B353" s="4" t="str">
        <f>IF(I353=0,"",VLOOKUP(J353,seriesName!A:B,2,TRUE))</f>
        <v>钢龙</v>
      </c>
      <c r="C353" s="4" t="s">
        <v>522</v>
      </c>
      <c r="D353" s="28">
        <v>74</v>
      </c>
      <c r="E353" s="28">
        <v>15</v>
      </c>
      <c r="F353" s="28">
        <f>D353+VLOOKUP(E353,BuildupTable!L:O,4,FALSE)</f>
        <v>94</v>
      </c>
      <c r="G353" s="57">
        <v>70</v>
      </c>
      <c r="H353" s="28" t="s">
        <v>2661</v>
      </c>
      <c r="I353" s="28">
        <v>1</v>
      </c>
      <c r="J353" s="28">
        <v>68</v>
      </c>
      <c r="K353" s="28">
        <v>12004</v>
      </c>
      <c r="L353" s="28">
        <v>22</v>
      </c>
      <c r="M353" s="28">
        <v>6</v>
      </c>
      <c r="N353" s="28">
        <v>18000</v>
      </c>
      <c r="O353" s="28">
        <v>0</v>
      </c>
      <c r="P353" s="28">
        <v>2</v>
      </c>
      <c r="Q353" s="28">
        <v>1</v>
      </c>
      <c r="R353" s="28">
        <v>1</v>
      </c>
      <c r="S353" s="28">
        <v>-1</v>
      </c>
      <c r="T353" s="28">
        <v>2</v>
      </c>
      <c r="U353" s="28">
        <v>3</v>
      </c>
      <c r="V353" s="28">
        <v>-2</v>
      </c>
      <c r="W353" s="28">
        <v>-3</v>
      </c>
      <c r="X353" s="28">
        <v>0</v>
      </c>
      <c r="Y353" s="58">
        <v>0</v>
      </c>
      <c r="Z353" s="58">
        <v>1</v>
      </c>
      <c r="AA353" s="58">
        <v>0</v>
      </c>
      <c r="AB353" s="28">
        <v>101</v>
      </c>
      <c r="AC353" s="28">
        <v>59</v>
      </c>
      <c r="AD353" s="28">
        <v>98</v>
      </c>
      <c r="AE353" s="28">
        <v>0</v>
      </c>
      <c r="AF353" s="28">
        <v>0</v>
      </c>
      <c r="AG353" s="28">
        <v>1</v>
      </c>
      <c r="AH353" s="28">
        <v>1</v>
      </c>
      <c r="AI353" s="28">
        <v>1</v>
      </c>
      <c r="AJ353" s="28">
        <v>0</v>
      </c>
      <c r="AK353" s="28">
        <v>0</v>
      </c>
      <c r="AL353" s="28" t="s">
        <v>2309</v>
      </c>
      <c r="AM353" s="4"/>
      <c r="AN353" s="4"/>
    </row>
    <row r="354" ht="15.75" customHeight="1" spans="1:40">
      <c r="A354" s="4">
        <v>3</v>
      </c>
      <c r="B354" s="4" t="str">
        <f>IF(I354=0,"",VLOOKUP(J354,seriesName!A:B,2,TRUE))</f>
        <v>钢龙</v>
      </c>
      <c r="C354" s="4" t="s">
        <v>525</v>
      </c>
      <c r="D354" s="28">
        <v>74</v>
      </c>
      <c r="E354" s="28">
        <v>15</v>
      </c>
      <c r="F354" s="28">
        <f>D354+VLOOKUP(E354,BuildupTable!L:O,4,FALSE)</f>
        <v>94</v>
      </c>
      <c r="G354" s="57">
        <v>70</v>
      </c>
      <c r="H354" s="28" t="s">
        <v>2662</v>
      </c>
      <c r="I354" s="28">
        <v>1</v>
      </c>
      <c r="J354" s="28">
        <v>68</v>
      </c>
      <c r="K354" s="28">
        <v>12004</v>
      </c>
      <c r="L354" s="28">
        <v>22</v>
      </c>
      <c r="M354" s="28">
        <v>6</v>
      </c>
      <c r="N354" s="28">
        <v>18000</v>
      </c>
      <c r="O354" s="28">
        <v>0</v>
      </c>
      <c r="P354" s="28">
        <v>2</v>
      </c>
      <c r="Q354" s="28">
        <v>1</v>
      </c>
      <c r="R354" s="28">
        <v>1</v>
      </c>
      <c r="S354" s="28">
        <v>-1</v>
      </c>
      <c r="T354" s="28">
        <v>2</v>
      </c>
      <c r="U354" s="28">
        <v>3</v>
      </c>
      <c r="V354" s="28">
        <v>-2</v>
      </c>
      <c r="W354" s="28">
        <v>-3</v>
      </c>
      <c r="X354" s="28">
        <v>0</v>
      </c>
      <c r="Y354" s="58">
        <v>1</v>
      </c>
      <c r="Z354" s="58">
        <v>0</v>
      </c>
      <c r="AA354" s="58">
        <v>0</v>
      </c>
      <c r="AB354" s="28">
        <v>101</v>
      </c>
      <c r="AC354" s="28">
        <v>59</v>
      </c>
      <c r="AD354" s="28">
        <v>2</v>
      </c>
      <c r="AE354" s="28">
        <v>0</v>
      </c>
      <c r="AF354" s="28">
        <v>0</v>
      </c>
      <c r="AG354" s="28">
        <v>1</v>
      </c>
      <c r="AH354" s="28">
        <v>1</v>
      </c>
      <c r="AI354" s="28">
        <v>2</v>
      </c>
      <c r="AJ354" s="28">
        <v>0</v>
      </c>
      <c r="AK354" s="28">
        <v>0</v>
      </c>
      <c r="AL354" s="28" t="s">
        <v>2309</v>
      </c>
      <c r="AM354" s="4"/>
      <c r="AN354" s="4"/>
    </row>
    <row r="355" ht="15.75" customHeight="1" spans="1:40">
      <c r="A355" s="4">
        <v>4</v>
      </c>
      <c r="B355" s="4" t="str">
        <f>IF(I355=0,"",VLOOKUP(J355,seriesName!A:B,2,TRUE))</f>
        <v>钢龙</v>
      </c>
      <c r="C355" s="4" t="s">
        <v>526</v>
      </c>
      <c r="D355" s="28">
        <v>74</v>
      </c>
      <c r="E355" s="28">
        <v>15</v>
      </c>
      <c r="F355" s="28">
        <f>D355+VLOOKUP(E355,BuildupTable!L:O,4,FALSE)</f>
        <v>94</v>
      </c>
      <c r="G355" s="57">
        <v>70</v>
      </c>
      <c r="H355" s="28" t="s">
        <v>2663</v>
      </c>
      <c r="I355" s="28">
        <v>1</v>
      </c>
      <c r="J355" s="28">
        <v>68</v>
      </c>
      <c r="K355" s="28">
        <v>12004</v>
      </c>
      <c r="L355" s="28">
        <v>22</v>
      </c>
      <c r="M355" s="28">
        <v>6</v>
      </c>
      <c r="N355" s="28">
        <v>18000</v>
      </c>
      <c r="O355" s="28">
        <v>0</v>
      </c>
      <c r="P355" s="28">
        <v>2</v>
      </c>
      <c r="Q355" s="28">
        <v>1</v>
      </c>
      <c r="R355" s="28">
        <v>1</v>
      </c>
      <c r="S355" s="28">
        <v>-1</v>
      </c>
      <c r="T355" s="28">
        <v>2</v>
      </c>
      <c r="U355" s="28">
        <v>3</v>
      </c>
      <c r="V355" s="28">
        <v>-2</v>
      </c>
      <c r="W355" s="28">
        <v>-3</v>
      </c>
      <c r="X355" s="28">
        <v>0</v>
      </c>
      <c r="Y355" s="58">
        <v>1</v>
      </c>
      <c r="Z355" s="58">
        <v>0</v>
      </c>
      <c r="AA355" s="58">
        <v>0</v>
      </c>
      <c r="AB355" s="28">
        <v>101</v>
      </c>
      <c r="AC355" s="28">
        <v>59</v>
      </c>
      <c r="AD355" s="28">
        <v>22</v>
      </c>
      <c r="AE355" s="28">
        <v>49</v>
      </c>
      <c r="AF355" s="28">
        <v>0</v>
      </c>
      <c r="AG355" s="28">
        <v>1</v>
      </c>
      <c r="AH355" s="28">
        <v>1</v>
      </c>
      <c r="AI355" s="28">
        <v>1</v>
      </c>
      <c r="AJ355" s="28">
        <v>1</v>
      </c>
      <c r="AK355" s="28">
        <v>0</v>
      </c>
      <c r="AL355" s="28" t="s">
        <v>2309</v>
      </c>
      <c r="AM355" s="4"/>
      <c r="AN355" s="4"/>
    </row>
    <row r="356" ht="15.75" customHeight="1" spans="1:40">
      <c r="A356" s="4">
        <v>5</v>
      </c>
      <c r="B356" s="4" t="str">
        <f>IF(I356=0,"",VLOOKUP(J356,seriesName!A:B,2,TRUE))</f>
        <v>钢龙</v>
      </c>
      <c r="C356" s="4" t="s">
        <v>527</v>
      </c>
      <c r="D356" s="28">
        <v>74</v>
      </c>
      <c r="E356" s="28">
        <v>15</v>
      </c>
      <c r="F356" s="28">
        <f>D356+VLOOKUP(E356,BuildupTable!L:O,4,FALSE)</f>
        <v>94</v>
      </c>
      <c r="G356" s="57">
        <v>70</v>
      </c>
      <c r="H356" s="28" t="s">
        <v>2664</v>
      </c>
      <c r="I356" s="28">
        <v>1</v>
      </c>
      <c r="J356" s="28">
        <v>68</v>
      </c>
      <c r="K356" s="28">
        <v>12004</v>
      </c>
      <c r="L356" s="28">
        <v>22</v>
      </c>
      <c r="M356" s="28">
        <v>6</v>
      </c>
      <c r="N356" s="28">
        <v>18000</v>
      </c>
      <c r="O356" s="28">
        <v>0</v>
      </c>
      <c r="P356" s="28">
        <v>2</v>
      </c>
      <c r="Q356" s="28">
        <v>1</v>
      </c>
      <c r="R356" s="28">
        <v>1</v>
      </c>
      <c r="S356" s="28">
        <v>-1</v>
      </c>
      <c r="T356" s="28">
        <v>2</v>
      </c>
      <c r="U356" s="28">
        <v>3</v>
      </c>
      <c r="V356" s="28">
        <v>-2</v>
      </c>
      <c r="W356" s="28">
        <v>-3</v>
      </c>
      <c r="X356" s="28">
        <v>0</v>
      </c>
      <c r="Y356" s="58">
        <v>1</v>
      </c>
      <c r="Z356" s="58">
        <v>0</v>
      </c>
      <c r="AA356" s="58">
        <v>0</v>
      </c>
      <c r="AB356" s="28">
        <v>101</v>
      </c>
      <c r="AC356" s="28">
        <v>22</v>
      </c>
      <c r="AD356" s="28">
        <v>49</v>
      </c>
      <c r="AE356" s="28">
        <v>0</v>
      </c>
      <c r="AF356" s="28">
        <v>0</v>
      </c>
      <c r="AG356" s="28">
        <v>1</v>
      </c>
      <c r="AH356" s="28">
        <v>1</v>
      </c>
      <c r="AI356" s="28">
        <v>1</v>
      </c>
      <c r="AJ356" s="28">
        <v>0</v>
      </c>
      <c r="AK356" s="28">
        <v>0</v>
      </c>
      <c r="AL356" s="28" t="s">
        <v>2309</v>
      </c>
      <c r="AM356" s="4"/>
      <c r="AN356" s="4"/>
    </row>
    <row r="357" ht="15.75" customHeight="1" spans="1:40">
      <c r="A357" s="4">
        <v>1</v>
      </c>
      <c r="B357" s="4" t="str">
        <f>IF(I357=0,"",VLOOKUP(J357,seriesName!A:B,2,TRUE))</f>
        <v>水行</v>
      </c>
      <c r="C357" s="4" t="s">
        <v>529</v>
      </c>
      <c r="D357" s="28">
        <v>74</v>
      </c>
      <c r="E357" s="28">
        <v>15</v>
      </c>
      <c r="F357" s="28">
        <f>D357+VLOOKUP(E357,BuildupTable!L:O,4,FALSE)</f>
        <v>94</v>
      </c>
      <c r="G357" s="57">
        <v>71</v>
      </c>
      <c r="H357" s="28" t="s">
        <v>2665</v>
      </c>
      <c r="I357" s="28">
        <v>1</v>
      </c>
      <c r="J357" s="28">
        <v>69</v>
      </c>
      <c r="K357" s="28">
        <v>12005</v>
      </c>
      <c r="L357" s="28">
        <v>42</v>
      </c>
      <c r="M357" s="28">
        <v>6</v>
      </c>
      <c r="N357" s="28">
        <v>18000</v>
      </c>
      <c r="O357" s="28">
        <v>0</v>
      </c>
      <c r="P357" s="28">
        <v>2</v>
      </c>
      <c r="Q357" s="28">
        <v>1</v>
      </c>
      <c r="R357" s="28">
        <v>1</v>
      </c>
      <c r="S357" s="28">
        <v>-5</v>
      </c>
      <c r="T357" s="28">
        <v>1</v>
      </c>
      <c r="U357" s="28">
        <v>3</v>
      </c>
      <c r="V357" s="28">
        <v>0</v>
      </c>
      <c r="W357" s="28">
        <v>-3</v>
      </c>
      <c r="X357" s="28">
        <v>0</v>
      </c>
      <c r="Y357" s="58">
        <v>1</v>
      </c>
      <c r="Z357" s="58">
        <v>0</v>
      </c>
      <c r="AA357" s="58">
        <v>0</v>
      </c>
      <c r="AB357" s="28">
        <v>26</v>
      </c>
      <c r="AC357" s="28">
        <v>27</v>
      </c>
      <c r="AD357" s="28">
        <v>65</v>
      </c>
      <c r="AE357" s="28">
        <v>0</v>
      </c>
      <c r="AF357" s="28">
        <v>0</v>
      </c>
      <c r="AG357" s="28">
        <v>2</v>
      </c>
      <c r="AH357" s="28">
        <v>2</v>
      </c>
      <c r="AI357" s="28">
        <v>2</v>
      </c>
      <c r="AJ357" s="28">
        <v>0</v>
      </c>
      <c r="AK357" s="28">
        <v>0</v>
      </c>
      <c r="AL357" s="28" t="s">
        <v>2309</v>
      </c>
      <c r="AM357" s="4"/>
      <c r="AN357" s="4"/>
    </row>
    <row r="358" ht="15.75" customHeight="1" spans="1:40">
      <c r="A358" s="4">
        <v>2</v>
      </c>
      <c r="B358" s="4" t="str">
        <f>IF(I358=0,"",VLOOKUP(J358,seriesName!A:B,2,TRUE))</f>
        <v>水行</v>
      </c>
      <c r="C358" s="4" t="s">
        <v>531</v>
      </c>
      <c r="D358" s="28">
        <v>74</v>
      </c>
      <c r="E358" s="28">
        <v>15</v>
      </c>
      <c r="F358" s="28">
        <f>D358+VLOOKUP(E358,BuildupTable!L:O,4,FALSE)</f>
        <v>94</v>
      </c>
      <c r="G358" s="57">
        <v>71</v>
      </c>
      <c r="H358" s="28" t="s">
        <v>2666</v>
      </c>
      <c r="I358" s="28">
        <v>1</v>
      </c>
      <c r="J358" s="28">
        <v>69</v>
      </c>
      <c r="K358" s="28">
        <v>12005</v>
      </c>
      <c r="L358" s="28">
        <v>42</v>
      </c>
      <c r="M358" s="28">
        <v>6</v>
      </c>
      <c r="N358" s="28">
        <v>18000</v>
      </c>
      <c r="O358" s="28">
        <v>0</v>
      </c>
      <c r="P358" s="28">
        <v>2</v>
      </c>
      <c r="Q358" s="28">
        <v>1</v>
      </c>
      <c r="R358" s="28">
        <v>1</v>
      </c>
      <c r="S358" s="28">
        <v>-5</v>
      </c>
      <c r="T358" s="28">
        <v>1</v>
      </c>
      <c r="U358" s="28">
        <v>3</v>
      </c>
      <c r="V358" s="28">
        <v>0</v>
      </c>
      <c r="W358" s="28">
        <v>-3</v>
      </c>
      <c r="X358" s="28">
        <v>0</v>
      </c>
      <c r="Y358" s="58">
        <v>1</v>
      </c>
      <c r="Z358" s="58">
        <v>0</v>
      </c>
      <c r="AA358" s="58">
        <v>0</v>
      </c>
      <c r="AB358" s="28">
        <v>100</v>
      </c>
      <c r="AC358" s="28">
        <v>18</v>
      </c>
      <c r="AD358" s="28">
        <v>26</v>
      </c>
      <c r="AE358" s="28">
        <v>27</v>
      </c>
      <c r="AF358" s="28">
        <v>0</v>
      </c>
      <c r="AG358" s="28">
        <v>1</v>
      </c>
      <c r="AH358" s="28">
        <v>1</v>
      </c>
      <c r="AI358" s="28">
        <v>1</v>
      </c>
      <c r="AJ358" s="28">
        <v>1</v>
      </c>
      <c r="AK358" s="28">
        <v>0</v>
      </c>
      <c r="AL358" s="28" t="s">
        <v>2309</v>
      </c>
      <c r="AM358" s="4"/>
      <c r="AN358" s="4"/>
    </row>
    <row r="359" ht="15.75" customHeight="1" spans="1:40">
      <c r="A359" s="4">
        <v>3</v>
      </c>
      <c r="B359" s="4" t="str">
        <f>IF(I359=0,"",VLOOKUP(J359,seriesName!A:B,2,TRUE))</f>
        <v>水行</v>
      </c>
      <c r="C359" s="4" t="s">
        <v>533</v>
      </c>
      <c r="D359" s="28">
        <v>74</v>
      </c>
      <c r="E359" s="28">
        <v>15</v>
      </c>
      <c r="F359" s="28">
        <f>D359+VLOOKUP(E359,BuildupTable!L:O,4,FALSE)</f>
        <v>94</v>
      </c>
      <c r="G359" s="57">
        <v>71</v>
      </c>
      <c r="H359" s="28" t="s">
        <v>2667</v>
      </c>
      <c r="I359" s="28">
        <v>1</v>
      </c>
      <c r="J359" s="28">
        <v>69</v>
      </c>
      <c r="K359" s="28">
        <v>12005</v>
      </c>
      <c r="L359" s="28">
        <v>42</v>
      </c>
      <c r="M359" s="28">
        <v>6</v>
      </c>
      <c r="N359" s="28">
        <v>18000</v>
      </c>
      <c r="O359" s="28">
        <v>0</v>
      </c>
      <c r="P359" s="28">
        <v>2</v>
      </c>
      <c r="Q359" s="28">
        <v>1</v>
      </c>
      <c r="R359" s="28">
        <v>1</v>
      </c>
      <c r="S359" s="28">
        <v>-5</v>
      </c>
      <c r="T359" s="28">
        <v>1</v>
      </c>
      <c r="U359" s="28">
        <v>3</v>
      </c>
      <c r="V359" s="28">
        <v>0</v>
      </c>
      <c r="W359" s="28">
        <v>-3</v>
      </c>
      <c r="X359" s="28">
        <v>0</v>
      </c>
      <c r="Y359" s="58">
        <v>1</v>
      </c>
      <c r="Z359" s="58">
        <v>0</v>
      </c>
      <c r="AA359" s="58">
        <v>0</v>
      </c>
      <c r="AB359" s="28">
        <v>100</v>
      </c>
      <c r="AC359" s="28">
        <v>18</v>
      </c>
      <c r="AD359" s="28">
        <v>65</v>
      </c>
      <c r="AE359" s="28">
        <v>0</v>
      </c>
      <c r="AF359" s="28">
        <v>0</v>
      </c>
      <c r="AG359" s="28">
        <v>1</v>
      </c>
      <c r="AH359" s="28">
        <v>1</v>
      </c>
      <c r="AI359" s="28">
        <v>1</v>
      </c>
      <c r="AJ359" s="28">
        <v>0</v>
      </c>
      <c r="AK359" s="28">
        <v>0</v>
      </c>
      <c r="AL359" s="28" t="s">
        <v>2309</v>
      </c>
      <c r="AM359" s="4"/>
      <c r="AN359" s="4"/>
    </row>
    <row r="360" ht="15.75" customHeight="1" spans="1:40">
      <c r="A360" s="4">
        <v>4</v>
      </c>
      <c r="B360" s="4" t="str">
        <f>IF(I360=0,"",VLOOKUP(J360,seriesName!A:B,2,TRUE))</f>
        <v>水行</v>
      </c>
      <c r="C360" s="4" t="s">
        <v>534</v>
      </c>
      <c r="D360" s="28">
        <v>74</v>
      </c>
      <c r="E360" s="28">
        <v>15</v>
      </c>
      <c r="F360" s="28">
        <f>D360+VLOOKUP(E360,BuildupTable!L:O,4,FALSE)</f>
        <v>94</v>
      </c>
      <c r="G360" s="57">
        <v>71</v>
      </c>
      <c r="H360" s="28" t="s">
        <v>2668</v>
      </c>
      <c r="I360" s="28">
        <v>1</v>
      </c>
      <c r="J360" s="28">
        <v>69</v>
      </c>
      <c r="K360" s="28">
        <v>12005</v>
      </c>
      <c r="L360" s="28">
        <v>42</v>
      </c>
      <c r="M360" s="28">
        <v>6</v>
      </c>
      <c r="N360" s="28">
        <v>18000</v>
      </c>
      <c r="O360" s="28">
        <v>0</v>
      </c>
      <c r="P360" s="28">
        <v>2</v>
      </c>
      <c r="Q360" s="28">
        <v>1</v>
      </c>
      <c r="R360" s="28">
        <v>1</v>
      </c>
      <c r="S360" s="28">
        <v>-5</v>
      </c>
      <c r="T360" s="28">
        <v>1</v>
      </c>
      <c r="U360" s="28">
        <v>3</v>
      </c>
      <c r="V360" s="28">
        <v>0</v>
      </c>
      <c r="W360" s="28">
        <v>-3</v>
      </c>
      <c r="X360" s="28">
        <v>0</v>
      </c>
      <c r="Y360" s="58">
        <v>1</v>
      </c>
      <c r="Z360" s="58">
        <v>0</v>
      </c>
      <c r="AA360" s="58">
        <v>0</v>
      </c>
      <c r="AB360" s="28">
        <v>100</v>
      </c>
      <c r="AC360" s="28">
        <v>18</v>
      </c>
      <c r="AD360" s="28">
        <v>3</v>
      </c>
      <c r="AE360" s="28">
        <v>0</v>
      </c>
      <c r="AF360" s="28">
        <v>0</v>
      </c>
      <c r="AG360" s="28">
        <v>1</v>
      </c>
      <c r="AH360" s="28">
        <v>1</v>
      </c>
      <c r="AI360" s="28">
        <v>2</v>
      </c>
      <c r="AJ360" s="28">
        <v>0</v>
      </c>
      <c r="AK360" s="28">
        <v>0</v>
      </c>
      <c r="AL360" s="28" t="s">
        <v>2309</v>
      </c>
      <c r="AM360" s="4"/>
      <c r="AN360" s="4"/>
    </row>
    <row r="361" ht="15.75" customHeight="1" spans="1:40">
      <c r="A361" s="4">
        <v>5</v>
      </c>
      <c r="B361" s="4" t="str">
        <f>IF(I361=0,"",VLOOKUP(J361,seriesName!A:B,2,TRUE))</f>
        <v>水行</v>
      </c>
      <c r="C361" s="4" t="s">
        <v>535</v>
      </c>
      <c r="D361" s="28">
        <v>74</v>
      </c>
      <c r="E361" s="28">
        <v>15</v>
      </c>
      <c r="F361" s="28">
        <f>D361+VLOOKUP(E361,BuildupTable!L:O,4,FALSE)</f>
        <v>94</v>
      </c>
      <c r="G361" s="57">
        <v>71</v>
      </c>
      <c r="H361" s="28" t="s">
        <v>2669</v>
      </c>
      <c r="I361" s="28">
        <v>1</v>
      </c>
      <c r="J361" s="28">
        <v>69</v>
      </c>
      <c r="K361" s="28">
        <v>12005</v>
      </c>
      <c r="L361" s="28">
        <v>42</v>
      </c>
      <c r="M361" s="28">
        <v>6</v>
      </c>
      <c r="N361" s="28">
        <v>18000</v>
      </c>
      <c r="O361" s="28">
        <v>0</v>
      </c>
      <c r="P361" s="28">
        <v>2</v>
      </c>
      <c r="Q361" s="28">
        <v>1</v>
      </c>
      <c r="R361" s="28">
        <v>1</v>
      </c>
      <c r="S361" s="28">
        <v>-5</v>
      </c>
      <c r="T361" s="28">
        <v>1</v>
      </c>
      <c r="U361" s="28">
        <v>3</v>
      </c>
      <c r="V361" s="28">
        <v>0</v>
      </c>
      <c r="W361" s="28">
        <v>-3</v>
      </c>
      <c r="X361" s="28">
        <v>0</v>
      </c>
      <c r="Y361" s="58">
        <v>0</v>
      </c>
      <c r="Z361" s="58">
        <v>1</v>
      </c>
      <c r="AA361" s="58">
        <v>0</v>
      </c>
      <c r="AB361" s="28">
        <v>100</v>
      </c>
      <c r="AC361" s="28">
        <v>65</v>
      </c>
      <c r="AD361" s="28">
        <v>0</v>
      </c>
      <c r="AE361" s="28">
        <v>0</v>
      </c>
      <c r="AF361" s="28">
        <v>0</v>
      </c>
      <c r="AG361" s="28">
        <v>1</v>
      </c>
      <c r="AH361" s="28">
        <v>1</v>
      </c>
      <c r="AI361" s="28">
        <v>0</v>
      </c>
      <c r="AJ361" s="28">
        <v>0</v>
      </c>
      <c r="AK361" s="28">
        <v>0</v>
      </c>
      <c r="AL361" s="28" t="s">
        <v>2309</v>
      </c>
      <c r="AM361" s="4"/>
      <c r="AN361" s="4"/>
    </row>
    <row r="362" ht="15.75" customHeight="1" spans="1:40">
      <c r="A362" s="4">
        <v>1</v>
      </c>
      <c r="B362" s="4" t="str">
        <f>IF(I362=0,"",VLOOKUP(J362,seriesName!A:B,2,TRUE))</f>
        <v>帝王</v>
      </c>
      <c r="C362" s="4" t="s">
        <v>537</v>
      </c>
      <c r="D362" s="28">
        <v>74</v>
      </c>
      <c r="E362" s="28">
        <v>15</v>
      </c>
      <c r="F362" s="28">
        <f>D362+VLOOKUP(E362,BuildupTable!L:O,4,FALSE)</f>
        <v>94</v>
      </c>
      <c r="G362" s="57">
        <v>72</v>
      </c>
      <c r="H362" s="28" t="s">
        <v>2670</v>
      </c>
      <c r="I362" s="28">
        <v>1</v>
      </c>
      <c r="J362" s="28">
        <v>70</v>
      </c>
      <c r="K362" s="28">
        <v>12006</v>
      </c>
      <c r="L362" s="28">
        <v>21</v>
      </c>
      <c r="M362" s="28">
        <v>6</v>
      </c>
      <c r="N362" s="28">
        <v>18000</v>
      </c>
      <c r="O362" s="28">
        <v>0</v>
      </c>
      <c r="P362" s="28">
        <v>2</v>
      </c>
      <c r="Q362" s="28">
        <v>1</v>
      </c>
      <c r="R362" s="28">
        <v>1</v>
      </c>
      <c r="S362" s="28">
        <v>4</v>
      </c>
      <c r="T362" s="28">
        <v>-4</v>
      </c>
      <c r="U362" s="28">
        <v>-1</v>
      </c>
      <c r="V362" s="28">
        <v>1</v>
      </c>
      <c r="W362" s="28">
        <v>-3</v>
      </c>
      <c r="X362" s="28">
        <v>0</v>
      </c>
      <c r="Y362" s="58">
        <v>1</v>
      </c>
      <c r="Z362" s="58">
        <v>0</v>
      </c>
      <c r="AA362" s="58">
        <v>0</v>
      </c>
      <c r="AB362" s="28">
        <v>6</v>
      </c>
      <c r="AC362" s="28">
        <v>7</v>
      </c>
      <c r="AD362" s="28">
        <v>0</v>
      </c>
      <c r="AE362" s="28">
        <v>0</v>
      </c>
      <c r="AF362" s="28">
        <v>0</v>
      </c>
      <c r="AG362" s="28">
        <v>3</v>
      </c>
      <c r="AH362" s="28">
        <v>1</v>
      </c>
      <c r="AI362" s="28">
        <v>0</v>
      </c>
      <c r="AJ362" s="28">
        <v>0</v>
      </c>
      <c r="AK362" s="28">
        <v>0</v>
      </c>
      <c r="AL362" s="28" t="s">
        <v>2309</v>
      </c>
      <c r="AM362" s="4"/>
      <c r="AN362" s="4"/>
    </row>
    <row r="363" ht="15.75" customHeight="1" spans="1:40">
      <c r="A363" s="4">
        <v>2</v>
      </c>
      <c r="B363" s="4" t="str">
        <f>IF(I363=0,"",VLOOKUP(J363,seriesName!A:B,2,TRUE))</f>
        <v>帝王</v>
      </c>
      <c r="C363" s="4" t="s">
        <v>540</v>
      </c>
      <c r="D363" s="28">
        <v>74</v>
      </c>
      <c r="E363" s="28">
        <v>15</v>
      </c>
      <c r="F363" s="28">
        <f>D363+VLOOKUP(E363,BuildupTable!L:O,4,FALSE)</f>
        <v>94</v>
      </c>
      <c r="G363" s="57">
        <v>72</v>
      </c>
      <c r="H363" s="28" t="s">
        <v>2671</v>
      </c>
      <c r="I363" s="28">
        <v>1</v>
      </c>
      <c r="J363" s="28">
        <v>70</v>
      </c>
      <c r="K363" s="28">
        <v>12006</v>
      </c>
      <c r="L363" s="28">
        <v>21</v>
      </c>
      <c r="M363" s="28">
        <v>6</v>
      </c>
      <c r="N363" s="28">
        <v>18000</v>
      </c>
      <c r="O363" s="28">
        <v>0</v>
      </c>
      <c r="P363" s="28">
        <v>2</v>
      </c>
      <c r="Q363" s="28">
        <v>1</v>
      </c>
      <c r="R363" s="28">
        <v>1</v>
      </c>
      <c r="S363" s="28">
        <v>4</v>
      </c>
      <c r="T363" s="28">
        <v>-4</v>
      </c>
      <c r="U363" s="28">
        <v>-1</v>
      </c>
      <c r="V363" s="28">
        <v>1</v>
      </c>
      <c r="W363" s="28">
        <v>-3</v>
      </c>
      <c r="X363" s="28">
        <v>0</v>
      </c>
      <c r="Y363" s="58">
        <v>1</v>
      </c>
      <c r="Z363" s="58">
        <v>0</v>
      </c>
      <c r="AA363" s="58">
        <v>0</v>
      </c>
      <c r="AB363" s="28">
        <v>102</v>
      </c>
      <c r="AC363" s="28">
        <v>6</v>
      </c>
      <c r="AD363" s="28">
        <v>12</v>
      </c>
      <c r="AE363" s="28">
        <v>0</v>
      </c>
      <c r="AF363" s="28">
        <v>0</v>
      </c>
      <c r="AG363" s="28">
        <v>1</v>
      </c>
      <c r="AH363" s="28">
        <v>1</v>
      </c>
      <c r="AI363" s="28">
        <v>1</v>
      </c>
      <c r="AJ363" s="28">
        <v>0</v>
      </c>
      <c r="AK363" s="28">
        <v>0</v>
      </c>
      <c r="AL363" s="28" t="s">
        <v>2309</v>
      </c>
      <c r="AM363" s="4"/>
      <c r="AN363" s="4"/>
    </row>
    <row r="364" ht="15.75" customHeight="1" spans="1:40">
      <c r="A364" s="4">
        <v>3</v>
      </c>
      <c r="B364" s="4" t="str">
        <f>IF(I364=0,"",VLOOKUP(J364,seriesName!A:B,2,TRUE))</f>
        <v>帝王</v>
      </c>
      <c r="C364" s="4" t="s">
        <v>543</v>
      </c>
      <c r="D364" s="28">
        <v>74</v>
      </c>
      <c r="E364" s="28">
        <v>15</v>
      </c>
      <c r="F364" s="28">
        <f>D364+VLOOKUP(E364,BuildupTable!L:O,4,FALSE)</f>
        <v>94</v>
      </c>
      <c r="G364" s="57">
        <v>72</v>
      </c>
      <c r="H364" s="28" t="s">
        <v>2672</v>
      </c>
      <c r="I364" s="28">
        <v>1</v>
      </c>
      <c r="J364" s="28">
        <v>70</v>
      </c>
      <c r="K364" s="28">
        <v>12006</v>
      </c>
      <c r="L364" s="28">
        <v>21</v>
      </c>
      <c r="M364" s="28">
        <v>6</v>
      </c>
      <c r="N364" s="28">
        <v>18000</v>
      </c>
      <c r="O364" s="28">
        <v>0</v>
      </c>
      <c r="P364" s="28">
        <v>2</v>
      </c>
      <c r="Q364" s="28">
        <v>1</v>
      </c>
      <c r="R364" s="28">
        <v>1</v>
      </c>
      <c r="S364" s="28">
        <v>4</v>
      </c>
      <c r="T364" s="28">
        <v>-4</v>
      </c>
      <c r="U364" s="28">
        <v>-1</v>
      </c>
      <c r="V364" s="28">
        <v>1</v>
      </c>
      <c r="W364" s="28">
        <v>-3</v>
      </c>
      <c r="X364" s="28">
        <v>0</v>
      </c>
      <c r="Y364" s="58">
        <v>0</v>
      </c>
      <c r="Z364" s="58">
        <v>1</v>
      </c>
      <c r="AA364" s="58">
        <v>0</v>
      </c>
      <c r="AB364" s="28">
        <v>102</v>
      </c>
      <c r="AC364" s="28">
        <v>6</v>
      </c>
      <c r="AD364" s="28">
        <v>7</v>
      </c>
      <c r="AE364" s="28">
        <v>0</v>
      </c>
      <c r="AF364" s="28">
        <v>0</v>
      </c>
      <c r="AG364" s="28">
        <v>1</v>
      </c>
      <c r="AH364" s="28">
        <v>1</v>
      </c>
      <c r="AI364" s="28">
        <v>1</v>
      </c>
      <c r="AJ364" s="28">
        <v>0</v>
      </c>
      <c r="AK364" s="28">
        <v>0</v>
      </c>
      <c r="AL364" s="28" t="s">
        <v>2309</v>
      </c>
      <c r="AM364" s="4"/>
      <c r="AN364" s="4"/>
    </row>
    <row r="365" ht="15.75" customHeight="1" spans="1:40">
      <c r="A365" s="4">
        <v>4</v>
      </c>
      <c r="B365" s="4" t="str">
        <f>IF(I365=0,"",VLOOKUP(J365,seriesName!A:B,2,TRUE))</f>
        <v>帝王</v>
      </c>
      <c r="C365" s="4" t="s">
        <v>544</v>
      </c>
      <c r="D365" s="28">
        <v>74</v>
      </c>
      <c r="E365" s="28">
        <v>15</v>
      </c>
      <c r="F365" s="28">
        <f>D365+VLOOKUP(E365,BuildupTable!L:O,4,FALSE)</f>
        <v>94</v>
      </c>
      <c r="G365" s="57">
        <v>72</v>
      </c>
      <c r="H365" s="28" t="s">
        <v>2673</v>
      </c>
      <c r="I365" s="28">
        <v>1</v>
      </c>
      <c r="J365" s="28">
        <v>70</v>
      </c>
      <c r="K365" s="28">
        <v>12006</v>
      </c>
      <c r="L365" s="28">
        <v>21</v>
      </c>
      <c r="M365" s="28">
        <v>6</v>
      </c>
      <c r="N365" s="28">
        <v>18000</v>
      </c>
      <c r="O365" s="28">
        <v>0</v>
      </c>
      <c r="P365" s="28">
        <v>2</v>
      </c>
      <c r="Q365" s="28">
        <v>1</v>
      </c>
      <c r="R365" s="28">
        <v>1</v>
      </c>
      <c r="S365" s="28">
        <v>4</v>
      </c>
      <c r="T365" s="28">
        <v>-4</v>
      </c>
      <c r="U365" s="28">
        <v>-1</v>
      </c>
      <c r="V365" s="28">
        <v>1</v>
      </c>
      <c r="W365" s="28">
        <v>-3</v>
      </c>
      <c r="X365" s="28">
        <v>0</v>
      </c>
      <c r="Y365" s="58">
        <v>0</v>
      </c>
      <c r="Z365" s="58">
        <v>0</v>
      </c>
      <c r="AA365" s="58">
        <v>1</v>
      </c>
      <c r="AB365" s="28">
        <v>102</v>
      </c>
      <c r="AC365" s="28">
        <v>6</v>
      </c>
      <c r="AD365" s="28">
        <v>0</v>
      </c>
      <c r="AE365" s="28">
        <v>0</v>
      </c>
      <c r="AF365" s="28">
        <v>0</v>
      </c>
      <c r="AG365" s="28">
        <v>1</v>
      </c>
      <c r="AH365" s="28">
        <v>1</v>
      </c>
      <c r="AI365" s="28">
        <v>0</v>
      </c>
      <c r="AJ365" s="28">
        <v>0</v>
      </c>
      <c r="AK365" s="28">
        <v>0</v>
      </c>
      <c r="AL365" s="28" t="s">
        <v>2309</v>
      </c>
      <c r="AM365" s="4"/>
      <c r="AN365" s="4"/>
    </row>
    <row r="366" ht="15.75" customHeight="1" spans="1:40">
      <c r="A366" s="4">
        <v>5</v>
      </c>
      <c r="B366" s="4" t="str">
        <f>IF(I366=0,"",VLOOKUP(J366,seriesName!A:B,2,TRUE))</f>
        <v>帝王</v>
      </c>
      <c r="C366" s="4" t="s">
        <v>545</v>
      </c>
      <c r="D366" s="28">
        <v>74</v>
      </c>
      <c r="E366" s="28">
        <v>15</v>
      </c>
      <c r="F366" s="28">
        <f>D366+VLOOKUP(E366,BuildupTable!L:O,4,FALSE)</f>
        <v>94</v>
      </c>
      <c r="G366" s="57">
        <v>72</v>
      </c>
      <c r="H366" s="28" t="s">
        <v>2674</v>
      </c>
      <c r="I366" s="28">
        <v>1</v>
      </c>
      <c r="J366" s="28">
        <v>70</v>
      </c>
      <c r="K366" s="28">
        <v>12006</v>
      </c>
      <c r="L366" s="28">
        <v>21</v>
      </c>
      <c r="M366" s="28">
        <v>6</v>
      </c>
      <c r="N366" s="28">
        <v>18000</v>
      </c>
      <c r="O366" s="28">
        <v>0</v>
      </c>
      <c r="P366" s="28">
        <v>2</v>
      </c>
      <c r="Q366" s="28">
        <v>1</v>
      </c>
      <c r="R366" s="28">
        <v>1</v>
      </c>
      <c r="S366" s="28">
        <v>4</v>
      </c>
      <c r="T366" s="28">
        <v>-4</v>
      </c>
      <c r="U366" s="28">
        <v>-1</v>
      </c>
      <c r="V366" s="28">
        <v>1</v>
      </c>
      <c r="W366" s="28">
        <v>-3</v>
      </c>
      <c r="X366" s="28">
        <v>0</v>
      </c>
      <c r="Y366" s="58">
        <v>1</v>
      </c>
      <c r="Z366" s="58">
        <v>0</v>
      </c>
      <c r="AA366" s="58">
        <v>0</v>
      </c>
      <c r="AB366" s="28">
        <v>102</v>
      </c>
      <c r="AC366" s="28">
        <v>12</v>
      </c>
      <c r="AD366" s="28">
        <v>0</v>
      </c>
      <c r="AE366" s="28">
        <v>0</v>
      </c>
      <c r="AF366" s="28">
        <v>0</v>
      </c>
      <c r="AG366" s="28">
        <v>1</v>
      </c>
      <c r="AH366" s="28">
        <v>1</v>
      </c>
      <c r="AI366" s="28">
        <v>0</v>
      </c>
      <c r="AJ366" s="28">
        <v>0</v>
      </c>
      <c r="AK366" s="28">
        <v>0</v>
      </c>
      <c r="AL366" s="28" t="s">
        <v>2309</v>
      </c>
      <c r="AM366" s="4"/>
      <c r="AN366" s="4"/>
    </row>
    <row r="367" ht="15.75" customHeight="1" spans="1:40">
      <c r="A367" s="4">
        <v>1</v>
      </c>
      <c r="B367" s="4" t="str">
        <f>IF(I367=0,"",VLOOKUP(J367,seriesName!A:B,2,TRUE))</f>
        <v>丸鸟伪装</v>
      </c>
      <c r="C367" s="4" t="s">
        <v>546</v>
      </c>
      <c r="D367" s="28">
        <v>14</v>
      </c>
      <c r="E367" s="28">
        <v>3</v>
      </c>
      <c r="F367" s="28">
        <f>D367+VLOOKUP(E367,BuildupTable!L:O,4,FALSE)</f>
        <v>64</v>
      </c>
      <c r="G367" s="57">
        <v>73</v>
      </c>
      <c r="H367" s="28" t="s">
        <v>2675</v>
      </c>
      <c r="I367" s="28">
        <v>1</v>
      </c>
      <c r="J367" s="28">
        <v>71</v>
      </c>
      <c r="K367" s="28">
        <v>4007</v>
      </c>
      <c r="L367" s="28">
        <v>43</v>
      </c>
      <c r="M367" s="28">
        <v>1</v>
      </c>
      <c r="N367" s="28">
        <v>1000</v>
      </c>
      <c r="O367" s="28">
        <v>0</v>
      </c>
      <c r="P367" s="28">
        <v>2</v>
      </c>
      <c r="Q367" s="28">
        <v>0</v>
      </c>
      <c r="R367" s="28">
        <v>0</v>
      </c>
      <c r="S367" s="28">
        <v>-3</v>
      </c>
      <c r="T367" s="28">
        <v>-2</v>
      </c>
      <c r="U367" s="28">
        <v>1</v>
      </c>
      <c r="V367" s="28">
        <v>-2</v>
      </c>
      <c r="W367" s="28">
        <v>0</v>
      </c>
      <c r="X367" s="28">
        <v>0</v>
      </c>
      <c r="Y367" s="58">
        <v>0</v>
      </c>
      <c r="Z367" s="58">
        <v>0</v>
      </c>
      <c r="AA367" s="58">
        <v>0</v>
      </c>
      <c r="AB367" s="28">
        <v>97</v>
      </c>
      <c r="AC367" s="28">
        <v>0</v>
      </c>
      <c r="AD367" s="28">
        <v>0</v>
      </c>
      <c r="AE367" s="28">
        <v>0</v>
      </c>
      <c r="AF367" s="28">
        <v>0</v>
      </c>
      <c r="AG367" s="28">
        <v>1</v>
      </c>
      <c r="AH367" s="28">
        <v>0</v>
      </c>
      <c r="AI367" s="28">
        <v>0</v>
      </c>
      <c r="AJ367" s="28">
        <v>0</v>
      </c>
      <c r="AK367" s="28">
        <v>0</v>
      </c>
      <c r="AL367" s="28" t="s">
        <v>2309</v>
      </c>
      <c r="AM367" s="4"/>
      <c r="AN367" s="4"/>
    </row>
    <row r="368" ht="15.75" customHeight="1" spans="1:40">
      <c r="A368" s="4">
        <v>2</v>
      </c>
      <c r="B368" s="4" t="str">
        <f>IF(I368=0,"",VLOOKUP(J368,seriesName!A:B,2,TRUE))</f>
        <v/>
      </c>
      <c r="C368" s="4">
        <v>0</v>
      </c>
      <c r="D368" s="28">
        <v>14</v>
      </c>
      <c r="E368" s="28">
        <v>3</v>
      </c>
      <c r="F368" s="28">
        <f>D368+VLOOKUP(E368,BuildupTable!L:O,4,FALSE)</f>
        <v>64</v>
      </c>
      <c r="G368" s="57">
        <v>73</v>
      </c>
      <c r="H368" s="28" t="s">
        <v>2676</v>
      </c>
      <c r="I368" s="28">
        <v>0</v>
      </c>
      <c r="J368" s="28">
        <v>71</v>
      </c>
      <c r="K368" s="28">
        <v>4007</v>
      </c>
      <c r="L368" s="28">
        <v>43</v>
      </c>
      <c r="M368" s="28">
        <v>1</v>
      </c>
      <c r="N368" s="28">
        <v>1000</v>
      </c>
      <c r="O368" s="28">
        <v>0</v>
      </c>
      <c r="P368" s="28">
        <v>2</v>
      </c>
      <c r="Q368" s="28">
        <v>0</v>
      </c>
      <c r="R368" s="28">
        <v>0</v>
      </c>
      <c r="S368" s="28">
        <v>-3</v>
      </c>
      <c r="T368" s="28">
        <v>-2</v>
      </c>
      <c r="U368" s="28">
        <v>1</v>
      </c>
      <c r="V368" s="28">
        <v>-2</v>
      </c>
      <c r="W368" s="28">
        <v>0</v>
      </c>
      <c r="X368" s="28">
        <v>0</v>
      </c>
      <c r="Y368" s="58">
        <v>0</v>
      </c>
      <c r="Z368" s="58">
        <v>0</v>
      </c>
      <c r="AA368" s="5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28">
        <v>0</v>
      </c>
      <c r="AH368" s="28">
        <v>0</v>
      </c>
      <c r="AI368" s="28">
        <v>0</v>
      </c>
      <c r="AJ368" s="28">
        <v>0</v>
      </c>
      <c r="AK368" s="28">
        <v>0</v>
      </c>
      <c r="AL368" s="28" t="s">
        <v>2309</v>
      </c>
      <c r="AM368" s="4"/>
      <c r="AN368" s="4"/>
    </row>
    <row r="369" ht="15.75" customHeight="1" spans="1:40">
      <c r="A369" s="4">
        <v>3</v>
      </c>
      <c r="B369" s="4" t="str">
        <f>IF(I369=0,"",VLOOKUP(J369,seriesName!A:B,2,TRUE))</f>
        <v/>
      </c>
      <c r="C369" s="4">
        <v>0</v>
      </c>
      <c r="D369" s="28">
        <v>14</v>
      </c>
      <c r="E369" s="28">
        <v>3</v>
      </c>
      <c r="F369" s="28">
        <f>D369+VLOOKUP(E369,BuildupTable!L:O,4,FALSE)</f>
        <v>64</v>
      </c>
      <c r="G369" s="57">
        <v>73</v>
      </c>
      <c r="H369" s="28" t="s">
        <v>2677</v>
      </c>
      <c r="I369" s="28">
        <v>0</v>
      </c>
      <c r="J369" s="28">
        <v>71</v>
      </c>
      <c r="K369" s="28">
        <v>4007</v>
      </c>
      <c r="L369" s="28">
        <v>43</v>
      </c>
      <c r="M369" s="28">
        <v>1</v>
      </c>
      <c r="N369" s="28">
        <v>1000</v>
      </c>
      <c r="O369" s="28">
        <v>0</v>
      </c>
      <c r="P369" s="28">
        <v>2</v>
      </c>
      <c r="Q369" s="28">
        <v>0</v>
      </c>
      <c r="R369" s="28">
        <v>0</v>
      </c>
      <c r="S369" s="28">
        <v>-3</v>
      </c>
      <c r="T369" s="28">
        <v>-2</v>
      </c>
      <c r="U369" s="28">
        <v>1</v>
      </c>
      <c r="V369" s="28">
        <v>-2</v>
      </c>
      <c r="W369" s="28">
        <v>0</v>
      </c>
      <c r="X369" s="28">
        <v>0</v>
      </c>
      <c r="Y369" s="58">
        <v>0</v>
      </c>
      <c r="Z369" s="58">
        <v>0</v>
      </c>
      <c r="AA369" s="5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28">
        <v>0</v>
      </c>
      <c r="AH369" s="28">
        <v>0</v>
      </c>
      <c r="AI369" s="28">
        <v>0</v>
      </c>
      <c r="AJ369" s="28">
        <v>0</v>
      </c>
      <c r="AK369" s="28">
        <v>0</v>
      </c>
      <c r="AL369" s="28" t="s">
        <v>2309</v>
      </c>
      <c r="AM369" s="4"/>
      <c r="AN369" s="4"/>
    </row>
    <row r="370" ht="15.75" customHeight="1" spans="1:40">
      <c r="A370" s="4">
        <v>4</v>
      </c>
      <c r="B370" s="4" t="str">
        <f>IF(I370=0,"",VLOOKUP(J370,seriesName!A:B,2,TRUE))</f>
        <v/>
      </c>
      <c r="C370" s="4">
        <v>0</v>
      </c>
      <c r="D370" s="28">
        <v>14</v>
      </c>
      <c r="E370" s="28">
        <v>3</v>
      </c>
      <c r="F370" s="28">
        <f>D370+VLOOKUP(E370,BuildupTable!L:O,4,FALSE)</f>
        <v>64</v>
      </c>
      <c r="G370" s="57">
        <v>73</v>
      </c>
      <c r="H370" s="28" t="s">
        <v>2678</v>
      </c>
      <c r="I370" s="28">
        <v>0</v>
      </c>
      <c r="J370" s="28">
        <v>71</v>
      </c>
      <c r="K370" s="28">
        <v>4007</v>
      </c>
      <c r="L370" s="28">
        <v>43</v>
      </c>
      <c r="M370" s="28">
        <v>1</v>
      </c>
      <c r="N370" s="28">
        <v>1000</v>
      </c>
      <c r="O370" s="28">
        <v>0</v>
      </c>
      <c r="P370" s="28">
        <v>2</v>
      </c>
      <c r="Q370" s="28">
        <v>0</v>
      </c>
      <c r="R370" s="28">
        <v>0</v>
      </c>
      <c r="S370" s="28">
        <v>-3</v>
      </c>
      <c r="T370" s="28">
        <v>-2</v>
      </c>
      <c r="U370" s="28">
        <v>1</v>
      </c>
      <c r="V370" s="28">
        <v>-2</v>
      </c>
      <c r="W370" s="28">
        <v>0</v>
      </c>
      <c r="X370" s="28">
        <v>0</v>
      </c>
      <c r="Y370" s="58">
        <v>0</v>
      </c>
      <c r="Z370" s="58">
        <v>0</v>
      </c>
      <c r="AA370" s="58">
        <v>0</v>
      </c>
      <c r="AB370" s="28">
        <v>0</v>
      </c>
      <c r="AC370" s="28">
        <v>0</v>
      </c>
      <c r="AD370" s="28">
        <v>0</v>
      </c>
      <c r="AE370" s="28">
        <v>0</v>
      </c>
      <c r="AF370" s="28">
        <v>0</v>
      </c>
      <c r="AG370" s="28">
        <v>0</v>
      </c>
      <c r="AH370" s="28">
        <v>0</v>
      </c>
      <c r="AI370" s="28">
        <v>0</v>
      </c>
      <c r="AJ370" s="28">
        <v>0</v>
      </c>
      <c r="AK370" s="28">
        <v>0</v>
      </c>
      <c r="AL370" s="28" t="s">
        <v>2309</v>
      </c>
      <c r="AM370" s="4"/>
      <c r="AN370" s="4"/>
    </row>
    <row r="371" ht="15.75" customHeight="1" spans="1:40">
      <c r="A371" s="4">
        <v>5</v>
      </c>
      <c r="B371" s="4" t="str">
        <f>IF(I371=0,"",VLOOKUP(J371,seriesName!A:B,2,TRUE))</f>
        <v/>
      </c>
      <c r="C371" s="4">
        <v>0</v>
      </c>
      <c r="D371" s="28">
        <v>14</v>
      </c>
      <c r="E371" s="28">
        <v>3</v>
      </c>
      <c r="F371" s="28">
        <f>D371+VLOOKUP(E371,BuildupTable!L:O,4,FALSE)</f>
        <v>64</v>
      </c>
      <c r="G371" s="57">
        <v>73</v>
      </c>
      <c r="H371" s="28" t="s">
        <v>2679</v>
      </c>
      <c r="I371" s="28">
        <v>0</v>
      </c>
      <c r="J371" s="28">
        <v>71</v>
      </c>
      <c r="K371" s="28">
        <v>4007</v>
      </c>
      <c r="L371" s="28">
        <v>43</v>
      </c>
      <c r="M371" s="28">
        <v>1</v>
      </c>
      <c r="N371" s="28">
        <v>1000</v>
      </c>
      <c r="O371" s="28">
        <v>0</v>
      </c>
      <c r="P371" s="28">
        <v>2</v>
      </c>
      <c r="Q371" s="28">
        <v>0</v>
      </c>
      <c r="R371" s="28">
        <v>0</v>
      </c>
      <c r="S371" s="28">
        <v>-3</v>
      </c>
      <c r="T371" s="28">
        <v>-2</v>
      </c>
      <c r="U371" s="28">
        <v>1</v>
      </c>
      <c r="V371" s="28">
        <v>-2</v>
      </c>
      <c r="W371" s="28">
        <v>0</v>
      </c>
      <c r="X371" s="28">
        <v>0</v>
      </c>
      <c r="Y371" s="58">
        <v>0</v>
      </c>
      <c r="Z371" s="58">
        <v>0</v>
      </c>
      <c r="AA371" s="58">
        <v>0</v>
      </c>
      <c r="AB371" s="28">
        <v>0</v>
      </c>
      <c r="AC371" s="28">
        <v>0</v>
      </c>
      <c r="AD371" s="28">
        <v>0</v>
      </c>
      <c r="AE371" s="28">
        <v>0</v>
      </c>
      <c r="AF371" s="28">
        <v>0</v>
      </c>
      <c r="AG371" s="28">
        <v>0</v>
      </c>
      <c r="AH371" s="28">
        <v>0</v>
      </c>
      <c r="AI371" s="28">
        <v>0</v>
      </c>
      <c r="AJ371" s="28">
        <v>0</v>
      </c>
      <c r="AK371" s="28">
        <v>0</v>
      </c>
      <c r="AL371" s="28" t="s">
        <v>2309</v>
      </c>
      <c r="AM371" s="4"/>
      <c r="AN371" s="4"/>
    </row>
    <row r="372" ht="15.75" customHeight="1" spans="1:40">
      <c r="A372" s="4">
        <v>1</v>
      </c>
      <c r="B372" s="4" t="str">
        <f>IF(I372=0,"",VLOOKUP(J372,seriesName!A:B,2,TRUE))</f>
        <v>丸鸟S伪装</v>
      </c>
      <c r="C372" s="4" t="s">
        <v>548</v>
      </c>
      <c r="D372" s="28">
        <v>54</v>
      </c>
      <c r="E372" s="28">
        <v>11</v>
      </c>
      <c r="F372" s="28">
        <f>D372+VLOOKUP(E372,BuildupTable!L:O,4,FALSE)</f>
        <v>74</v>
      </c>
      <c r="G372" s="57">
        <v>74</v>
      </c>
      <c r="H372" s="28" t="s">
        <v>2680</v>
      </c>
      <c r="I372" s="28">
        <v>1</v>
      </c>
      <c r="J372" s="28">
        <v>72</v>
      </c>
      <c r="K372" s="28">
        <v>11006</v>
      </c>
      <c r="L372" s="28">
        <v>43</v>
      </c>
      <c r="M372" s="28">
        <v>5</v>
      </c>
      <c r="N372" s="28">
        <v>9000</v>
      </c>
      <c r="O372" s="28">
        <v>0</v>
      </c>
      <c r="P372" s="28">
        <v>2</v>
      </c>
      <c r="Q372" s="28">
        <v>1</v>
      </c>
      <c r="R372" s="28">
        <v>1</v>
      </c>
      <c r="S372" s="28">
        <v>-3</v>
      </c>
      <c r="T372" s="28">
        <v>-2</v>
      </c>
      <c r="U372" s="28">
        <v>1</v>
      </c>
      <c r="V372" s="28">
        <v>-2</v>
      </c>
      <c r="W372" s="28">
        <v>0</v>
      </c>
      <c r="X372" s="28">
        <v>0</v>
      </c>
      <c r="Y372" s="58">
        <v>0</v>
      </c>
      <c r="Z372" s="58">
        <v>0</v>
      </c>
      <c r="AA372" s="58">
        <v>0</v>
      </c>
      <c r="AB372" s="28">
        <v>97</v>
      </c>
      <c r="AC372" s="28">
        <v>84</v>
      </c>
      <c r="AD372" s="28">
        <v>0</v>
      </c>
      <c r="AE372" s="28">
        <v>0</v>
      </c>
      <c r="AF372" s="28">
        <v>0</v>
      </c>
      <c r="AG372" s="28">
        <v>1</v>
      </c>
      <c r="AH372" s="28">
        <v>1</v>
      </c>
      <c r="AI372" s="28">
        <v>0</v>
      </c>
      <c r="AJ372" s="28">
        <v>0</v>
      </c>
      <c r="AK372" s="28">
        <v>0</v>
      </c>
      <c r="AL372" s="28" t="s">
        <v>2309</v>
      </c>
      <c r="AM372" s="4"/>
      <c r="AN372" s="4"/>
    </row>
    <row r="373" ht="15.75" customHeight="1" spans="1:40">
      <c r="A373" s="4">
        <v>2</v>
      </c>
      <c r="B373" s="4" t="str">
        <f>IF(I373=0,"",VLOOKUP(J373,seriesName!A:B,2,TRUE))</f>
        <v/>
      </c>
      <c r="C373" s="4">
        <v>0</v>
      </c>
      <c r="D373" s="28">
        <v>54</v>
      </c>
      <c r="E373" s="28">
        <v>11</v>
      </c>
      <c r="F373" s="28">
        <f>D373+VLOOKUP(E373,BuildupTable!L:O,4,FALSE)</f>
        <v>74</v>
      </c>
      <c r="G373" s="57">
        <v>74</v>
      </c>
      <c r="H373" s="28" t="s">
        <v>2681</v>
      </c>
      <c r="I373" s="28">
        <v>0</v>
      </c>
      <c r="J373" s="28">
        <v>72</v>
      </c>
      <c r="K373" s="28">
        <v>11006</v>
      </c>
      <c r="L373" s="28">
        <v>43</v>
      </c>
      <c r="M373" s="28">
        <v>5</v>
      </c>
      <c r="N373" s="28">
        <v>9000</v>
      </c>
      <c r="O373" s="28">
        <v>0</v>
      </c>
      <c r="P373" s="28">
        <v>2</v>
      </c>
      <c r="Q373" s="28">
        <v>1</v>
      </c>
      <c r="R373" s="28">
        <v>1</v>
      </c>
      <c r="S373" s="28">
        <v>-3</v>
      </c>
      <c r="T373" s="28">
        <v>-2</v>
      </c>
      <c r="U373" s="28">
        <v>1</v>
      </c>
      <c r="V373" s="28">
        <v>-2</v>
      </c>
      <c r="W373" s="28">
        <v>0</v>
      </c>
      <c r="X373" s="28">
        <v>0</v>
      </c>
      <c r="Y373" s="58">
        <v>0</v>
      </c>
      <c r="Z373" s="58">
        <v>0</v>
      </c>
      <c r="AA373" s="5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0</v>
      </c>
      <c r="AG373" s="28">
        <v>0</v>
      </c>
      <c r="AH373" s="28">
        <v>0</v>
      </c>
      <c r="AI373" s="28">
        <v>0</v>
      </c>
      <c r="AJ373" s="28">
        <v>0</v>
      </c>
      <c r="AK373" s="28">
        <v>0</v>
      </c>
      <c r="AL373" s="28" t="s">
        <v>2309</v>
      </c>
      <c r="AM373" s="4"/>
      <c r="AN373" s="4"/>
    </row>
    <row r="374" ht="15.75" customHeight="1" spans="1:40">
      <c r="A374" s="4">
        <v>3</v>
      </c>
      <c r="B374" s="4" t="str">
        <f>IF(I374=0,"",VLOOKUP(J374,seriesName!A:B,2,TRUE))</f>
        <v/>
      </c>
      <c r="C374" s="4">
        <v>0</v>
      </c>
      <c r="D374" s="28">
        <v>54</v>
      </c>
      <c r="E374" s="28">
        <v>11</v>
      </c>
      <c r="F374" s="28">
        <f>D374+VLOOKUP(E374,BuildupTable!L:O,4,FALSE)</f>
        <v>74</v>
      </c>
      <c r="G374" s="57">
        <v>74</v>
      </c>
      <c r="H374" s="28" t="s">
        <v>2682</v>
      </c>
      <c r="I374" s="28">
        <v>0</v>
      </c>
      <c r="J374" s="28">
        <v>72</v>
      </c>
      <c r="K374" s="28">
        <v>11006</v>
      </c>
      <c r="L374" s="28">
        <v>43</v>
      </c>
      <c r="M374" s="28">
        <v>5</v>
      </c>
      <c r="N374" s="28">
        <v>9000</v>
      </c>
      <c r="O374" s="28">
        <v>0</v>
      </c>
      <c r="P374" s="28">
        <v>2</v>
      </c>
      <c r="Q374" s="28">
        <v>1</v>
      </c>
      <c r="R374" s="28">
        <v>1</v>
      </c>
      <c r="S374" s="28">
        <v>-3</v>
      </c>
      <c r="T374" s="28">
        <v>-2</v>
      </c>
      <c r="U374" s="28">
        <v>1</v>
      </c>
      <c r="V374" s="28">
        <v>-2</v>
      </c>
      <c r="W374" s="28">
        <v>0</v>
      </c>
      <c r="X374" s="28">
        <v>0</v>
      </c>
      <c r="Y374" s="58">
        <v>0</v>
      </c>
      <c r="Z374" s="58">
        <v>0</v>
      </c>
      <c r="AA374" s="5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28">
        <v>0</v>
      </c>
      <c r="AH374" s="28">
        <v>0</v>
      </c>
      <c r="AI374" s="28">
        <v>0</v>
      </c>
      <c r="AJ374" s="28">
        <v>0</v>
      </c>
      <c r="AK374" s="28">
        <v>0</v>
      </c>
      <c r="AL374" s="28" t="s">
        <v>2309</v>
      </c>
      <c r="AM374" s="4"/>
      <c r="AN374" s="4"/>
    </row>
    <row r="375" ht="15.75" customHeight="1" spans="1:40">
      <c r="A375" s="4">
        <v>4</v>
      </c>
      <c r="B375" s="4" t="str">
        <f>IF(I375=0,"",VLOOKUP(J375,seriesName!A:B,2,TRUE))</f>
        <v/>
      </c>
      <c r="C375" s="4">
        <v>0</v>
      </c>
      <c r="D375" s="28">
        <v>54</v>
      </c>
      <c r="E375" s="28">
        <v>11</v>
      </c>
      <c r="F375" s="28">
        <f>D375+VLOOKUP(E375,BuildupTable!L:O,4,FALSE)</f>
        <v>74</v>
      </c>
      <c r="G375" s="57">
        <v>74</v>
      </c>
      <c r="H375" s="28" t="s">
        <v>2683</v>
      </c>
      <c r="I375" s="28">
        <v>0</v>
      </c>
      <c r="J375" s="28">
        <v>72</v>
      </c>
      <c r="K375" s="28">
        <v>11006</v>
      </c>
      <c r="L375" s="28">
        <v>43</v>
      </c>
      <c r="M375" s="28">
        <v>5</v>
      </c>
      <c r="N375" s="28">
        <v>9000</v>
      </c>
      <c r="O375" s="28">
        <v>0</v>
      </c>
      <c r="P375" s="28">
        <v>2</v>
      </c>
      <c r="Q375" s="28">
        <v>1</v>
      </c>
      <c r="R375" s="28">
        <v>1</v>
      </c>
      <c r="S375" s="28">
        <v>-3</v>
      </c>
      <c r="T375" s="28">
        <v>-2</v>
      </c>
      <c r="U375" s="28">
        <v>1</v>
      </c>
      <c r="V375" s="28">
        <v>-2</v>
      </c>
      <c r="W375" s="28">
        <v>0</v>
      </c>
      <c r="X375" s="28">
        <v>0</v>
      </c>
      <c r="Y375" s="58">
        <v>0</v>
      </c>
      <c r="Z375" s="58">
        <v>0</v>
      </c>
      <c r="AA375" s="5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28">
        <v>0</v>
      </c>
      <c r="AH375" s="28">
        <v>0</v>
      </c>
      <c r="AI375" s="28">
        <v>0</v>
      </c>
      <c r="AJ375" s="28">
        <v>0</v>
      </c>
      <c r="AK375" s="28">
        <v>0</v>
      </c>
      <c r="AL375" s="28" t="s">
        <v>2309</v>
      </c>
      <c r="AM375" s="4"/>
      <c r="AN375" s="4"/>
    </row>
    <row r="376" ht="15.75" customHeight="1" spans="1:40">
      <c r="A376" s="4">
        <v>5</v>
      </c>
      <c r="B376" s="4" t="str">
        <f>IF(I376=0,"",VLOOKUP(J376,seriesName!A:B,2,TRUE))</f>
        <v/>
      </c>
      <c r="C376" s="4">
        <v>0</v>
      </c>
      <c r="D376" s="28">
        <v>54</v>
      </c>
      <c r="E376" s="28">
        <v>11</v>
      </c>
      <c r="F376" s="28">
        <f>D376+VLOOKUP(E376,BuildupTable!L:O,4,FALSE)</f>
        <v>74</v>
      </c>
      <c r="G376" s="57">
        <v>74</v>
      </c>
      <c r="H376" s="28" t="s">
        <v>2684</v>
      </c>
      <c r="I376" s="28">
        <v>0</v>
      </c>
      <c r="J376" s="28">
        <v>72</v>
      </c>
      <c r="K376" s="28">
        <v>11006</v>
      </c>
      <c r="L376" s="28">
        <v>43</v>
      </c>
      <c r="M376" s="28">
        <v>5</v>
      </c>
      <c r="N376" s="28">
        <v>9000</v>
      </c>
      <c r="O376" s="28">
        <v>0</v>
      </c>
      <c r="P376" s="28">
        <v>2</v>
      </c>
      <c r="Q376" s="28">
        <v>1</v>
      </c>
      <c r="R376" s="28">
        <v>1</v>
      </c>
      <c r="S376" s="28">
        <v>-3</v>
      </c>
      <c r="T376" s="28">
        <v>-2</v>
      </c>
      <c r="U376" s="28">
        <v>1</v>
      </c>
      <c r="V376" s="28">
        <v>-2</v>
      </c>
      <c r="W376" s="28">
        <v>0</v>
      </c>
      <c r="X376" s="28">
        <v>0</v>
      </c>
      <c r="Y376" s="58">
        <v>0</v>
      </c>
      <c r="Z376" s="58">
        <v>0</v>
      </c>
      <c r="AA376" s="5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28">
        <v>0</v>
      </c>
      <c r="AH376" s="28">
        <v>0</v>
      </c>
      <c r="AI376" s="28">
        <v>0</v>
      </c>
      <c r="AJ376" s="28">
        <v>0</v>
      </c>
      <c r="AK376" s="28">
        <v>0</v>
      </c>
      <c r="AL376" s="28" t="s">
        <v>2309</v>
      </c>
      <c r="AM376" s="4"/>
      <c r="AN376" s="4"/>
    </row>
    <row r="377" ht="15.75" customHeight="1" spans="1:40">
      <c r="A377" s="4">
        <v>1</v>
      </c>
      <c r="B377" s="4" t="str">
        <f>IF(I377=0,"",VLOOKUP(J377,seriesName!A:B,2,TRUE))</f>
        <v>垂皮龙</v>
      </c>
      <c r="C377" s="4" t="s">
        <v>550</v>
      </c>
      <c r="D377" s="28">
        <v>14</v>
      </c>
      <c r="E377" s="28">
        <v>2</v>
      </c>
      <c r="F377" s="28">
        <f>D377+VLOOKUP(E377,BuildupTable!L:O,4,FALSE)</f>
        <v>66</v>
      </c>
      <c r="G377" s="57">
        <v>75</v>
      </c>
      <c r="H377" s="28" t="s">
        <v>2685</v>
      </c>
      <c r="I377" s="28">
        <v>1</v>
      </c>
      <c r="J377" s="28">
        <v>73</v>
      </c>
      <c r="K377" s="28">
        <v>3008</v>
      </c>
      <c r="L377" s="28">
        <v>44</v>
      </c>
      <c r="M377" s="28">
        <v>1</v>
      </c>
      <c r="N377" s="28">
        <v>500</v>
      </c>
      <c r="O377" s="28">
        <v>0</v>
      </c>
      <c r="P377" s="28">
        <v>2</v>
      </c>
      <c r="Q377" s="28">
        <v>0</v>
      </c>
      <c r="R377" s="28">
        <v>0</v>
      </c>
      <c r="S377" s="28">
        <v>-2</v>
      </c>
      <c r="T377" s="28">
        <v>2</v>
      </c>
      <c r="U377" s="28">
        <v>-1</v>
      </c>
      <c r="V377" s="28">
        <v>0</v>
      </c>
      <c r="W377" s="28">
        <v>1</v>
      </c>
      <c r="X377" s="28">
        <v>0</v>
      </c>
      <c r="Y377" s="58">
        <v>0</v>
      </c>
      <c r="Z377" s="58">
        <v>0</v>
      </c>
      <c r="AA377" s="58">
        <v>0</v>
      </c>
      <c r="AB377" s="28">
        <v>90</v>
      </c>
      <c r="AC377" s="28">
        <v>0</v>
      </c>
      <c r="AD377" s="28">
        <v>0</v>
      </c>
      <c r="AE377" s="28">
        <v>0</v>
      </c>
      <c r="AF377" s="28">
        <v>0</v>
      </c>
      <c r="AG377" s="28">
        <v>1</v>
      </c>
      <c r="AH377" s="28">
        <v>0</v>
      </c>
      <c r="AI377" s="28">
        <v>0</v>
      </c>
      <c r="AJ377" s="28">
        <v>0</v>
      </c>
      <c r="AK377" s="28">
        <v>0</v>
      </c>
      <c r="AL377" s="28" t="s">
        <v>2309</v>
      </c>
      <c r="AM377" s="4"/>
      <c r="AN377" s="4"/>
    </row>
    <row r="378" ht="15.75" customHeight="1" spans="1:40">
      <c r="A378" s="4">
        <v>2</v>
      </c>
      <c r="B378" s="4" t="str">
        <f>IF(I378=0,"",VLOOKUP(J378,seriesName!A:B,2,TRUE))</f>
        <v>垂皮龙</v>
      </c>
      <c r="C378" s="4" t="s">
        <v>552</v>
      </c>
      <c r="D378" s="28">
        <v>14</v>
      </c>
      <c r="E378" s="28">
        <v>2</v>
      </c>
      <c r="F378" s="28">
        <f>D378+VLOOKUP(E378,BuildupTable!L:O,4,FALSE)</f>
        <v>66</v>
      </c>
      <c r="G378" s="57">
        <v>75</v>
      </c>
      <c r="H378" s="28" t="s">
        <v>2686</v>
      </c>
      <c r="I378" s="28">
        <v>1</v>
      </c>
      <c r="J378" s="28">
        <v>73</v>
      </c>
      <c r="K378" s="28">
        <v>3008</v>
      </c>
      <c r="L378" s="28">
        <v>44</v>
      </c>
      <c r="M378" s="28">
        <v>1</v>
      </c>
      <c r="N378" s="28">
        <v>500</v>
      </c>
      <c r="O378" s="28">
        <v>0</v>
      </c>
      <c r="P378" s="28">
        <v>2</v>
      </c>
      <c r="Q378" s="28">
        <v>0</v>
      </c>
      <c r="R378" s="28">
        <v>0</v>
      </c>
      <c r="S378" s="28">
        <v>-2</v>
      </c>
      <c r="T378" s="28">
        <v>2</v>
      </c>
      <c r="U378" s="28">
        <v>-1</v>
      </c>
      <c r="V378" s="28">
        <v>0</v>
      </c>
      <c r="W378" s="28">
        <v>1</v>
      </c>
      <c r="X378" s="28">
        <v>0</v>
      </c>
      <c r="Y378" s="58">
        <v>0</v>
      </c>
      <c r="Z378" s="58">
        <v>0</v>
      </c>
      <c r="AA378" s="58">
        <v>0</v>
      </c>
      <c r="AB378" s="28">
        <v>90</v>
      </c>
      <c r="AC378" s="28">
        <v>0</v>
      </c>
      <c r="AD378" s="28">
        <v>0</v>
      </c>
      <c r="AE378" s="28">
        <v>0</v>
      </c>
      <c r="AF378" s="28">
        <v>0</v>
      </c>
      <c r="AG378" s="28">
        <v>1</v>
      </c>
      <c r="AH378" s="28">
        <v>0</v>
      </c>
      <c r="AI378" s="28">
        <v>0</v>
      </c>
      <c r="AJ378" s="28">
        <v>0</v>
      </c>
      <c r="AK378" s="28">
        <v>0</v>
      </c>
      <c r="AL378" s="28" t="s">
        <v>2309</v>
      </c>
      <c r="AM378" s="4"/>
      <c r="AN378" s="4"/>
    </row>
    <row r="379" ht="15.75" customHeight="1" spans="1:40">
      <c r="A379" s="4">
        <v>3</v>
      </c>
      <c r="B379" s="4" t="str">
        <f>IF(I379=0,"",VLOOKUP(J379,seriesName!A:B,2,TRUE))</f>
        <v/>
      </c>
      <c r="C379" s="4">
        <v>0</v>
      </c>
      <c r="D379" s="28">
        <v>14</v>
      </c>
      <c r="E379" s="28">
        <v>2</v>
      </c>
      <c r="F379" s="28">
        <f>D379+VLOOKUP(E379,BuildupTable!L:O,4,FALSE)</f>
        <v>66</v>
      </c>
      <c r="G379" s="57">
        <v>75</v>
      </c>
      <c r="H379" s="28" t="s">
        <v>2687</v>
      </c>
      <c r="I379" s="28">
        <v>0</v>
      </c>
      <c r="J379" s="28">
        <v>73</v>
      </c>
      <c r="K379" s="28">
        <v>3008</v>
      </c>
      <c r="L379" s="28">
        <v>44</v>
      </c>
      <c r="M379" s="28">
        <v>1</v>
      </c>
      <c r="N379" s="28">
        <v>500</v>
      </c>
      <c r="O379" s="28">
        <v>0</v>
      </c>
      <c r="P379" s="28">
        <v>2</v>
      </c>
      <c r="Q379" s="28">
        <v>0</v>
      </c>
      <c r="R379" s="28">
        <v>0</v>
      </c>
      <c r="S379" s="28">
        <v>-2</v>
      </c>
      <c r="T379" s="28">
        <v>2</v>
      </c>
      <c r="U379" s="28">
        <v>-1</v>
      </c>
      <c r="V379" s="28">
        <v>0</v>
      </c>
      <c r="W379" s="28">
        <v>1</v>
      </c>
      <c r="X379" s="28">
        <v>0</v>
      </c>
      <c r="Y379" s="58">
        <v>0</v>
      </c>
      <c r="Z379" s="58">
        <v>0</v>
      </c>
      <c r="AA379" s="58">
        <v>0</v>
      </c>
      <c r="AB379" s="28">
        <v>0</v>
      </c>
      <c r="AC379" s="28">
        <v>0</v>
      </c>
      <c r="AD379" s="28">
        <v>0</v>
      </c>
      <c r="AE379" s="28">
        <v>0</v>
      </c>
      <c r="AF379" s="28">
        <v>0</v>
      </c>
      <c r="AG379" s="28">
        <v>0</v>
      </c>
      <c r="AH379" s="28">
        <v>0</v>
      </c>
      <c r="AI379" s="28">
        <v>0</v>
      </c>
      <c r="AJ379" s="28">
        <v>0</v>
      </c>
      <c r="AK379" s="28">
        <v>0</v>
      </c>
      <c r="AL379" s="28" t="s">
        <v>2309</v>
      </c>
      <c r="AM379" s="4"/>
      <c r="AN379" s="4"/>
    </row>
    <row r="380" ht="15.75" customHeight="1" spans="1:40">
      <c r="A380" s="4">
        <v>4</v>
      </c>
      <c r="B380" s="4" t="str">
        <f>IF(I380=0,"",VLOOKUP(J380,seriesName!A:B,2,TRUE))</f>
        <v/>
      </c>
      <c r="C380" s="4">
        <v>0</v>
      </c>
      <c r="D380" s="28">
        <v>14</v>
      </c>
      <c r="E380" s="28">
        <v>2</v>
      </c>
      <c r="F380" s="28">
        <f>D380+VLOOKUP(E380,BuildupTable!L:O,4,FALSE)</f>
        <v>66</v>
      </c>
      <c r="G380" s="57">
        <v>75</v>
      </c>
      <c r="H380" s="28" t="s">
        <v>2688</v>
      </c>
      <c r="I380" s="28">
        <v>0</v>
      </c>
      <c r="J380" s="28">
        <v>73</v>
      </c>
      <c r="K380" s="28">
        <v>3008</v>
      </c>
      <c r="L380" s="28">
        <v>44</v>
      </c>
      <c r="M380" s="28">
        <v>1</v>
      </c>
      <c r="N380" s="28">
        <v>500</v>
      </c>
      <c r="O380" s="28">
        <v>0</v>
      </c>
      <c r="P380" s="28">
        <v>2</v>
      </c>
      <c r="Q380" s="28">
        <v>0</v>
      </c>
      <c r="R380" s="28">
        <v>0</v>
      </c>
      <c r="S380" s="28">
        <v>-2</v>
      </c>
      <c r="T380" s="28">
        <v>2</v>
      </c>
      <c r="U380" s="28">
        <v>-1</v>
      </c>
      <c r="V380" s="28">
        <v>0</v>
      </c>
      <c r="W380" s="28">
        <v>1</v>
      </c>
      <c r="X380" s="28">
        <v>0</v>
      </c>
      <c r="Y380" s="58">
        <v>0</v>
      </c>
      <c r="Z380" s="58">
        <v>0</v>
      </c>
      <c r="AA380" s="5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0</v>
      </c>
      <c r="AG380" s="28">
        <v>0</v>
      </c>
      <c r="AH380" s="28">
        <v>0</v>
      </c>
      <c r="AI380" s="28">
        <v>0</v>
      </c>
      <c r="AJ380" s="28">
        <v>0</v>
      </c>
      <c r="AK380" s="28">
        <v>0</v>
      </c>
      <c r="AL380" s="28" t="s">
        <v>2309</v>
      </c>
      <c r="AM380" s="4"/>
      <c r="AN380" s="4"/>
    </row>
    <row r="381" ht="15.75" customHeight="1" spans="1:40">
      <c r="A381" s="4">
        <v>5</v>
      </c>
      <c r="B381" s="4" t="str">
        <f>IF(I381=0,"",VLOOKUP(J381,seriesName!A:B,2,TRUE))</f>
        <v/>
      </c>
      <c r="C381" s="4">
        <v>0</v>
      </c>
      <c r="D381" s="28">
        <v>14</v>
      </c>
      <c r="E381" s="28">
        <v>2</v>
      </c>
      <c r="F381" s="28">
        <f>D381+VLOOKUP(E381,BuildupTable!L:O,4,FALSE)</f>
        <v>66</v>
      </c>
      <c r="G381" s="57">
        <v>75</v>
      </c>
      <c r="H381" s="28" t="s">
        <v>2689</v>
      </c>
      <c r="I381" s="28">
        <v>0</v>
      </c>
      <c r="J381" s="28">
        <v>73</v>
      </c>
      <c r="K381" s="28">
        <v>3008</v>
      </c>
      <c r="L381" s="28">
        <v>44</v>
      </c>
      <c r="M381" s="28">
        <v>1</v>
      </c>
      <c r="N381" s="28">
        <v>500</v>
      </c>
      <c r="O381" s="28">
        <v>0</v>
      </c>
      <c r="P381" s="28">
        <v>2</v>
      </c>
      <c r="Q381" s="28">
        <v>0</v>
      </c>
      <c r="R381" s="28">
        <v>0</v>
      </c>
      <c r="S381" s="28">
        <v>-2</v>
      </c>
      <c r="T381" s="28">
        <v>2</v>
      </c>
      <c r="U381" s="28">
        <v>-1</v>
      </c>
      <c r="V381" s="28">
        <v>0</v>
      </c>
      <c r="W381" s="28">
        <v>1</v>
      </c>
      <c r="X381" s="28">
        <v>0</v>
      </c>
      <c r="Y381" s="58">
        <v>0</v>
      </c>
      <c r="Z381" s="58">
        <v>0</v>
      </c>
      <c r="AA381" s="5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28">
        <v>0</v>
      </c>
      <c r="AH381" s="28">
        <v>0</v>
      </c>
      <c r="AI381" s="28">
        <v>0</v>
      </c>
      <c r="AJ381" s="28">
        <v>0</v>
      </c>
      <c r="AK381" s="28">
        <v>0</v>
      </c>
      <c r="AL381" s="28" t="s">
        <v>2309</v>
      </c>
      <c r="AM381" s="4"/>
      <c r="AN381" s="4"/>
    </row>
    <row r="382" ht="15.75" customHeight="1" spans="1:40">
      <c r="A382" s="4">
        <v>1</v>
      </c>
      <c r="B382" s="4" t="str">
        <f>IF(I382=0,"",VLOOKUP(J382,seriesName!A:B,2,TRUE))</f>
        <v>垂皮龙S</v>
      </c>
      <c r="C382" s="4" t="s">
        <v>554</v>
      </c>
      <c r="D382" s="28">
        <v>42</v>
      </c>
      <c r="E382" s="28">
        <v>7</v>
      </c>
      <c r="F382" s="28">
        <f>D382+VLOOKUP(E382,BuildupTable!L:O,4,FALSE)</f>
        <v>48</v>
      </c>
      <c r="G382" s="57">
        <v>76</v>
      </c>
      <c r="H382" s="28" t="s">
        <v>2690</v>
      </c>
      <c r="I382" s="28">
        <v>1</v>
      </c>
      <c r="J382" s="28">
        <v>74</v>
      </c>
      <c r="K382" s="28">
        <v>9004</v>
      </c>
      <c r="L382" s="28">
        <v>44</v>
      </c>
      <c r="M382" s="28">
        <v>3</v>
      </c>
      <c r="N382" s="28">
        <v>4000</v>
      </c>
      <c r="O382" s="28">
        <v>0</v>
      </c>
      <c r="P382" s="28">
        <v>2</v>
      </c>
      <c r="Q382" s="28">
        <v>1</v>
      </c>
      <c r="R382" s="28">
        <v>1</v>
      </c>
      <c r="S382" s="28">
        <v>-2</v>
      </c>
      <c r="T382" s="28">
        <v>2</v>
      </c>
      <c r="U382" s="28">
        <v>-1</v>
      </c>
      <c r="V382" s="28">
        <v>0</v>
      </c>
      <c r="W382" s="28">
        <v>1</v>
      </c>
      <c r="X382" s="28">
        <v>0</v>
      </c>
      <c r="Y382" s="58">
        <v>0</v>
      </c>
      <c r="Z382" s="58">
        <v>0</v>
      </c>
      <c r="AA382" s="58">
        <v>1</v>
      </c>
      <c r="AB382" s="28">
        <v>90</v>
      </c>
      <c r="AC382" s="28">
        <v>98</v>
      </c>
      <c r="AD382" s="28">
        <v>0</v>
      </c>
      <c r="AE382" s="28">
        <v>0</v>
      </c>
      <c r="AF382" s="28">
        <v>0</v>
      </c>
      <c r="AG382" s="28">
        <v>1</v>
      </c>
      <c r="AH382" s="28">
        <v>1</v>
      </c>
      <c r="AI382" s="28">
        <v>0</v>
      </c>
      <c r="AJ382" s="28">
        <v>0</v>
      </c>
      <c r="AK382" s="28">
        <v>0</v>
      </c>
      <c r="AL382" s="28" t="s">
        <v>2309</v>
      </c>
      <c r="AM382" s="4"/>
      <c r="AN382" s="4"/>
    </row>
    <row r="383" ht="15.75" customHeight="1" spans="1:40">
      <c r="A383" s="4">
        <v>2</v>
      </c>
      <c r="B383" s="4" t="str">
        <f>IF(I383=0,"",VLOOKUP(J383,seriesName!A:B,2,TRUE))</f>
        <v>垂皮龙S</v>
      </c>
      <c r="C383" s="4" t="s">
        <v>555</v>
      </c>
      <c r="D383" s="28">
        <v>42</v>
      </c>
      <c r="E383" s="28">
        <v>7</v>
      </c>
      <c r="F383" s="28">
        <f>D383+VLOOKUP(E383,BuildupTable!L:O,4,FALSE)</f>
        <v>48</v>
      </c>
      <c r="G383" s="57">
        <v>76</v>
      </c>
      <c r="H383" s="28" t="s">
        <v>2691</v>
      </c>
      <c r="I383" s="28">
        <v>1</v>
      </c>
      <c r="J383" s="28">
        <v>74</v>
      </c>
      <c r="K383" s="28">
        <v>9004</v>
      </c>
      <c r="L383" s="28">
        <v>44</v>
      </c>
      <c r="M383" s="28">
        <v>3</v>
      </c>
      <c r="N383" s="28">
        <v>4000</v>
      </c>
      <c r="O383" s="28">
        <v>0</v>
      </c>
      <c r="P383" s="28">
        <v>2</v>
      </c>
      <c r="Q383" s="28">
        <v>1</v>
      </c>
      <c r="R383" s="28">
        <v>1</v>
      </c>
      <c r="S383" s="28">
        <v>-2</v>
      </c>
      <c r="T383" s="28">
        <v>2</v>
      </c>
      <c r="U383" s="28">
        <v>-1</v>
      </c>
      <c r="V383" s="28">
        <v>0</v>
      </c>
      <c r="W383" s="28">
        <v>1</v>
      </c>
      <c r="X383" s="28">
        <v>0</v>
      </c>
      <c r="Y383" s="58">
        <v>1</v>
      </c>
      <c r="Z383" s="58">
        <v>1</v>
      </c>
      <c r="AA383" s="58">
        <v>0</v>
      </c>
      <c r="AB383" s="28">
        <v>90</v>
      </c>
      <c r="AC383" s="28">
        <v>0</v>
      </c>
      <c r="AD383" s="28">
        <v>0</v>
      </c>
      <c r="AE383" s="28">
        <v>0</v>
      </c>
      <c r="AF383" s="28">
        <v>0</v>
      </c>
      <c r="AG383" s="28">
        <v>2</v>
      </c>
      <c r="AH383" s="28">
        <v>0</v>
      </c>
      <c r="AI383" s="28">
        <v>0</v>
      </c>
      <c r="AJ383" s="28">
        <v>0</v>
      </c>
      <c r="AK383" s="28">
        <v>0</v>
      </c>
      <c r="AL383" s="28" t="s">
        <v>2309</v>
      </c>
      <c r="AM383" s="4"/>
      <c r="AN383" s="4"/>
    </row>
    <row r="384" ht="15.75" customHeight="1" spans="1:40">
      <c r="A384" s="4">
        <v>3</v>
      </c>
      <c r="B384" s="4" t="str">
        <f>IF(I384=0,"",VLOOKUP(J384,seriesName!A:B,2,TRUE))</f>
        <v/>
      </c>
      <c r="C384" s="4">
        <v>0</v>
      </c>
      <c r="D384" s="28">
        <v>42</v>
      </c>
      <c r="E384" s="28">
        <v>7</v>
      </c>
      <c r="F384" s="28">
        <f>D384+VLOOKUP(E384,BuildupTable!L:O,4,FALSE)</f>
        <v>48</v>
      </c>
      <c r="G384" s="57">
        <v>76</v>
      </c>
      <c r="H384" s="28" t="s">
        <v>2692</v>
      </c>
      <c r="I384" s="28">
        <v>0</v>
      </c>
      <c r="J384" s="28">
        <v>74</v>
      </c>
      <c r="K384" s="28">
        <v>9004</v>
      </c>
      <c r="L384" s="28">
        <v>44</v>
      </c>
      <c r="M384" s="28">
        <v>3</v>
      </c>
      <c r="N384" s="28">
        <v>4000</v>
      </c>
      <c r="O384" s="28">
        <v>0</v>
      </c>
      <c r="P384" s="28">
        <v>2</v>
      </c>
      <c r="Q384" s="28">
        <v>1</v>
      </c>
      <c r="R384" s="28">
        <v>1</v>
      </c>
      <c r="S384" s="28">
        <v>-2</v>
      </c>
      <c r="T384" s="28">
        <v>2</v>
      </c>
      <c r="U384" s="28">
        <v>-1</v>
      </c>
      <c r="V384" s="28">
        <v>0</v>
      </c>
      <c r="W384" s="28">
        <v>1</v>
      </c>
      <c r="X384" s="28">
        <v>0</v>
      </c>
      <c r="Y384" s="58">
        <v>0</v>
      </c>
      <c r="Z384" s="58">
        <v>0</v>
      </c>
      <c r="AA384" s="58">
        <v>0</v>
      </c>
      <c r="AB384" s="28">
        <v>0</v>
      </c>
      <c r="AC384" s="28">
        <v>0</v>
      </c>
      <c r="AD384" s="28">
        <v>0</v>
      </c>
      <c r="AE384" s="28">
        <v>0</v>
      </c>
      <c r="AF384" s="28">
        <v>0</v>
      </c>
      <c r="AG384" s="28">
        <v>0</v>
      </c>
      <c r="AH384" s="28">
        <v>0</v>
      </c>
      <c r="AI384" s="28">
        <v>0</v>
      </c>
      <c r="AJ384" s="28">
        <v>0</v>
      </c>
      <c r="AK384" s="28">
        <v>0</v>
      </c>
      <c r="AL384" s="28" t="s">
        <v>2309</v>
      </c>
      <c r="AM384" s="4"/>
      <c r="AN384" s="4"/>
    </row>
    <row r="385" ht="15.75" customHeight="1" spans="1:40">
      <c r="A385" s="4">
        <v>4</v>
      </c>
      <c r="B385" s="4" t="str">
        <f>IF(I385=0,"",VLOOKUP(J385,seriesName!A:B,2,TRUE))</f>
        <v/>
      </c>
      <c r="C385" s="4">
        <v>0</v>
      </c>
      <c r="D385" s="28">
        <v>42</v>
      </c>
      <c r="E385" s="28">
        <v>7</v>
      </c>
      <c r="F385" s="28">
        <f>D385+VLOOKUP(E385,BuildupTable!L:O,4,FALSE)</f>
        <v>48</v>
      </c>
      <c r="G385" s="57">
        <v>76</v>
      </c>
      <c r="H385" s="28" t="s">
        <v>2693</v>
      </c>
      <c r="I385" s="28">
        <v>0</v>
      </c>
      <c r="J385" s="28">
        <v>74</v>
      </c>
      <c r="K385" s="28">
        <v>9004</v>
      </c>
      <c r="L385" s="28">
        <v>44</v>
      </c>
      <c r="M385" s="28">
        <v>3</v>
      </c>
      <c r="N385" s="28">
        <v>4000</v>
      </c>
      <c r="O385" s="28">
        <v>0</v>
      </c>
      <c r="P385" s="28">
        <v>2</v>
      </c>
      <c r="Q385" s="28">
        <v>1</v>
      </c>
      <c r="R385" s="28">
        <v>1</v>
      </c>
      <c r="S385" s="28">
        <v>-2</v>
      </c>
      <c r="T385" s="28">
        <v>2</v>
      </c>
      <c r="U385" s="28">
        <v>-1</v>
      </c>
      <c r="V385" s="28">
        <v>0</v>
      </c>
      <c r="W385" s="28">
        <v>1</v>
      </c>
      <c r="X385" s="28">
        <v>0</v>
      </c>
      <c r="Y385" s="58">
        <v>0</v>
      </c>
      <c r="Z385" s="58">
        <v>0</v>
      </c>
      <c r="AA385" s="58">
        <v>0</v>
      </c>
      <c r="AB385" s="28">
        <v>0</v>
      </c>
      <c r="AC385" s="28">
        <v>0</v>
      </c>
      <c r="AD385" s="28">
        <v>0</v>
      </c>
      <c r="AE385" s="28">
        <v>0</v>
      </c>
      <c r="AF385" s="28">
        <v>0</v>
      </c>
      <c r="AG385" s="28">
        <v>0</v>
      </c>
      <c r="AH385" s="28">
        <v>0</v>
      </c>
      <c r="AI385" s="28">
        <v>0</v>
      </c>
      <c r="AJ385" s="28">
        <v>0</v>
      </c>
      <c r="AK385" s="28">
        <v>0</v>
      </c>
      <c r="AL385" s="28" t="s">
        <v>2309</v>
      </c>
      <c r="AM385" s="4"/>
      <c r="AN385" s="4"/>
    </row>
    <row r="386" ht="15.75" customHeight="1" spans="1:40">
      <c r="A386" s="4">
        <v>5</v>
      </c>
      <c r="B386" s="4" t="str">
        <f>IF(I386=0,"",VLOOKUP(J386,seriesName!A:B,2,TRUE))</f>
        <v/>
      </c>
      <c r="C386" s="4">
        <v>0</v>
      </c>
      <c r="D386" s="28">
        <v>42</v>
      </c>
      <c r="E386" s="28">
        <v>7</v>
      </c>
      <c r="F386" s="28">
        <f>D386+VLOOKUP(E386,BuildupTable!L:O,4,FALSE)</f>
        <v>48</v>
      </c>
      <c r="G386" s="57">
        <v>76</v>
      </c>
      <c r="H386" s="28" t="s">
        <v>2694</v>
      </c>
      <c r="I386" s="28">
        <v>0</v>
      </c>
      <c r="J386" s="28">
        <v>74</v>
      </c>
      <c r="K386" s="28">
        <v>9004</v>
      </c>
      <c r="L386" s="28">
        <v>44</v>
      </c>
      <c r="M386" s="28">
        <v>3</v>
      </c>
      <c r="N386" s="28">
        <v>4000</v>
      </c>
      <c r="O386" s="28">
        <v>0</v>
      </c>
      <c r="P386" s="28">
        <v>2</v>
      </c>
      <c r="Q386" s="28">
        <v>1</v>
      </c>
      <c r="R386" s="28">
        <v>1</v>
      </c>
      <c r="S386" s="28">
        <v>-2</v>
      </c>
      <c r="T386" s="28">
        <v>2</v>
      </c>
      <c r="U386" s="28">
        <v>-1</v>
      </c>
      <c r="V386" s="28">
        <v>0</v>
      </c>
      <c r="W386" s="28">
        <v>1</v>
      </c>
      <c r="X386" s="28">
        <v>0</v>
      </c>
      <c r="Y386" s="58">
        <v>0</v>
      </c>
      <c r="Z386" s="58">
        <v>0</v>
      </c>
      <c r="AA386" s="58">
        <v>0</v>
      </c>
      <c r="AB386" s="28">
        <v>0</v>
      </c>
      <c r="AC386" s="28">
        <v>0</v>
      </c>
      <c r="AD386" s="28">
        <v>0</v>
      </c>
      <c r="AE386" s="28">
        <v>0</v>
      </c>
      <c r="AF386" s="28">
        <v>0</v>
      </c>
      <c r="AG386" s="28">
        <v>0</v>
      </c>
      <c r="AH386" s="28">
        <v>0</v>
      </c>
      <c r="AI386" s="28">
        <v>0</v>
      </c>
      <c r="AJ386" s="28">
        <v>0</v>
      </c>
      <c r="AK386" s="28">
        <v>0</v>
      </c>
      <c r="AL386" s="28" t="s">
        <v>2309</v>
      </c>
      <c r="AM386" s="4"/>
      <c r="AN386" s="4"/>
    </row>
    <row r="387" ht="15.75" customHeight="1" spans="1:40">
      <c r="A387" s="4">
        <v>1</v>
      </c>
      <c r="B387" s="4" t="str">
        <f>IF(I387=0,"",VLOOKUP(J387,seriesName!A:B,2,TRUE))</f>
        <v>硬甲龙</v>
      </c>
      <c r="C387" s="4" t="s">
        <v>557</v>
      </c>
      <c r="D387" s="28">
        <v>14</v>
      </c>
      <c r="E387" s="28">
        <v>2</v>
      </c>
      <c r="F387" s="28">
        <f>D387+VLOOKUP(E387,BuildupTable!L:O,4,FALSE)</f>
        <v>66</v>
      </c>
      <c r="G387" s="57">
        <v>77</v>
      </c>
      <c r="H387" s="28" t="s">
        <v>2695</v>
      </c>
      <c r="I387" s="28">
        <v>1</v>
      </c>
      <c r="J387" s="28">
        <v>75</v>
      </c>
      <c r="K387" s="28">
        <v>3009</v>
      </c>
      <c r="L387" s="28">
        <v>45</v>
      </c>
      <c r="M387" s="28">
        <v>1</v>
      </c>
      <c r="N387" s="28">
        <v>500</v>
      </c>
      <c r="O387" s="28">
        <v>0</v>
      </c>
      <c r="P387" s="28">
        <v>2</v>
      </c>
      <c r="Q387" s="28">
        <v>0</v>
      </c>
      <c r="R387" s="28">
        <v>0</v>
      </c>
      <c r="S387" s="28">
        <v>2</v>
      </c>
      <c r="T387" s="28">
        <v>0</v>
      </c>
      <c r="U387" s="28">
        <v>-2</v>
      </c>
      <c r="V387" s="28">
        <v>0</v>
      </c>
      <c r="W387" s="28">
        <v>0</v>
      </c>
      <c r="X387" s="28">
        <v>0</v>
      </c>
      <c r="Y387" s="58">
        <v>0</v>
      </c>
      <c r="Z387" s="58">
        <v>0</v>
      </c>
      <c r="AA387" s="58">
        <v>0</v>
      </c>
      <c r="AB387" s="28">
        <v>49</v>
      </c>
      <c r="AC387" s="28">
        <v>0</v>
      </c>
      <c r="AD387" s="28">
        <v>0</v>
      </c>
      <c r="AE387" s="28">
        <v>0</v>
      </c>
      <c r="AF387" s="28">
        <v>0</v>
      </c>
      <c r="AG387" s="28">
        <v>1</v>
      </c>
      <c r="AH387" s="28">
        <v>0</v>
      </c>
      <c r="AI387" s="28">
        <v>0</v>
      </c>
      <c r="AJ387" s="28">
        <v>0</v>
      </c>
      <c r="AK387" s="28">
        <v>0</v>
      </c>
      <c r="AL387" s="28" t="s">
        <v>2309</v>
      </c>
      <c r="AM387" s="4"/>
      <c r="AN387" s="4"/>
    </row>
    <row r="388" ht="15.75" customHeight="1" spans="1:40">
      <c r="A388" s="4">
        <v>2</v>
      </c>
      <c r="B388" s="4" t="str">
        <f>IF(I388=0,"",VLOOKUP(J388,seriesName!A:B,2,TRUE))</f>
        <v>硬甲龙</v>
      </c>
      <c r="C388" s="4" t="s">
        <v>559</v>
      </c>
      <c r="D388" s="28">
        <v>14</v>
      </c>
      <c r="E388" s="28">
        <v>2</v>
      </c>
      <c r="F388" s="28">
        <f>D388+VLOOKUP(E388,BuildupTable!L:O,4,FALSE)</f>
        <v>66</v>
      </c>
      <c r="G388" s="57">
        <v>77</v>
      </c>
      <c r="H388" s="28" t="s">
        <v>2696</v>
      </c>
      <c r="I388" s="28">
        <v>1</v>
      </c>
      <c r="J388" s="28">
        <v>75</v>
      </c>
      <c r="K388" s="28">
        <v>3009</v>
      </c>
      <c r="L388" s="28">
        <v>45</v>
      </c>
      <c r="M388" s="28">
        <v>1</v>
      </c>
      <c r="N388" s="28">
        <v>500</v>
      </c>
      <c r="O388" s="28">
        <v>0</v>
      </c>
      <c r="P388" s="28">
        <v>2</v>
      </c>
      <c r="Q388" s="28">
        <v>0</v>
      </c>
      <c r="R388" s="28">
        <v>0</v>
      </c>
      <c r="S388" s="28">
        <v>2</v>
      </c>
      <c r="T388" s="28">
        <v>0</v>
      </c>
      <c r="U388" s="28">
        <v>-2</v>
      </c>
      <c r="V388" s="28">
        <v>0</v>
      </c>
      <c r="W388" s="28">
        <v>0</v>
      </c>
      <c r="X388" s="28">
        <v>0</v>
      </c>
      <c r="Y388" s="58">
        <v>0</v>
      </c>
      <c r="Z388" s="58">
        <v>0</v>
      </c>
      <c r="AA388" s="58">
        <v>0</v>
      </c>
      <c r="AB388" s="28">
        <v>45</v>
      </c>
      <c r="AC388" s="28">
        <v>76</v>
      </c>
      <c r="AD388" s="28">
        <v>0</v>
      </c>
      <c r="AE388" s="28">
        <v>0</v>
      </c>
      <c r="AF388" s="28">
        <v>0</v>
      </c>
      <c r="AG388" s="28">
        <v>1</v>
      </c>
      <c r="AH388" s="28">
        <v>1</v>
      </c>
      <c r="AI388" s="28">
        <v>0</v>
      </c>
      <c r="AJ388" s="28">
        <v>0</v>
      </c>
      <c r="AK388" s="28">
        <v>0</v>
      </c>
      <c r="AL388" s="28" t="s">
        <v>2309</v>
      </c>
      <c r="AM388" s="4"/>
      <c r="AN388" s="4"/>
    </row>
    <row r="389" ht="15.75" customHeight="1" spans="1:40">
      <c r="A389" s="4">
        <v>3</v>
      </c>
      <c r="B389" s="4" t="str">
        <f>IF(I389=0,"",VLOOKUP(J389,seriesName!A:B,2,TRUE))</f>
        <v>硬甲龙</v>
      </c>
      <c r="C389" s="4" t="s">
        <v>560</v>
      </c>
      <c r="D389" s="28">
        <v>14</v>
      </c>
      <c r="E389" s="28">
        <v>2</v>
      </c>
      <c r="F389" s="28">
        <f>D389+VLOOKUP(E389,BuildupTable!L:O,4,FALSE)</f>
        <v>66</v>
      </c>
      <c r="G389" s="57">
        <v>77</v>
      </c>
      <c r="H389" s="28" t="s">
        <v>2697</v>
      </c>
      <c r="I389" s="28">
        <v>1</v>
      </c>
      <c r="J389" s="28">
        <v>75</v>
      </c>
      <c r="K389" s="28">
        <v>3009</v>
      </c>
      <c r="L389" s="28">
        <v>45</v>
      </c>
      <c r="M389" s="28">
        <v>1</v>
      </c>
      <c r="N389" s="28">
        <v>500</v>
      </c>
      <c r="O389" s="28">
        <v>0</v>
      </c>
      <c r="P389" s="28">
        <v>2</v>
      </c>
      <c r="Q389" s="28">
        <v>0</v>
      </c>
      <c r="R389" s="28">
        <v>0</v>
      </c>
      <c r="S389" s="28">
        <v>2</v>
      </c>
      <c r="T389" s="28">
        <v>0</v>
      </c>
      <c r="U389" s="28">
        <v>-2</v>
      </c>
      <c r="V389" s="28">
        <v>0</v>
      </c>
      <c r="W389" s="28">
        <v>0</v>
      </c>
      <c r="X389" s="28">
        <v>0</v>
      </c>
      <c r="Y389" s="58">
        <v>0</v>
      </c>
      <c r="Z389" s="58">
        <v>0</v>
      </c>
      <c r="AA389" s="58">
        <v>0</v>
      </c>
      <c r="AB389" s="28">
        <v>45</v>
      </c>
      <c r="AC389" s="28">
        <v>0</v>
      </c>
      <c r="AD389" s="28">
        <v>0</v>
      </c>
      <c r="AE389" s="28">
        <v>0</v>
      </c>
      <c r="AF389" s="28">
        <v>0</v>
      </c>
      <c r="AG389" s="28">
        <v>1</v>
      </c>
      <c r="AH389" s="28">
        <v>0</v>
      </c>
      <c r="AI389" s="28">
        <v>0</v>
      </c>
      <c r="AJ389" s="28">
        <v>0</v>
      </c>
      <c r="AK389" s="28">
        <v>0</v>
      </c>
      <c r="AL389" s="28" t="s">
        <v>2309</v>
      </c>
      <c r="AM389" s="4"/>
      <c r="AN389" s="4"/>
    </row>
    <row r="390" ht="15.75" customHeight="1" spans="1:40">
      <c r="A390" s="4">
        <v>4</v>
      </c>
      <c r="B390" s="4" t="str">
        <f>IF(I390=0,"",VLOOKUP(J390,seriesName!A:B,2,TRUE))</f>
        <v>硬甲龙</v>
      </c>
      <c r="C390" s="4" t="s">
        <v>561</v>
      </c>
      <c r="D390" s="28">
        <v>14</v>
      </c>
      <c r="E390" s="28">
        <v>2</v>
      </c>
      <c r="F390" s="28">
        <f>D390+VLOOKUP(E390,BuildupTable!L:O,4,FALSE)</f>
        <v>66</v>
      </c>
      <c r="G390" s="57">
        <v>77</v>
      </c>
      <c r="H390" s="28" t="s">
        <v>2698</v>
      </c>
      <c r="I390" s="28">
        <v>1</v>
      </c>
      <c r="J390" s="28">
        <v>75</v>
      </c>
      <c r="K390" s="28">
        <v>3009</v>
      </c>
      <c r="L390" s="28">
        <v>45</v>
      </c>
      <c r="M390" s="28">
        <v>1</v>
      </c>
      <c r="N390" s="28">
        <v>500</v>
      </c>
      <c r="O390" s="28">
        <v>0</v>
      </c>
      <c r="P390" s="28">
        <v>2</v>
      </c>
      <c r="Q390" s="28">
        <v>0</v>
      </c>
      <c r="R390" s="28">
        <v>0</v>
      </c>
      <c r="S390" s="28">
        <v>2</v>
      </c>
      <c r="T390" s="28">
        <v>0</v>
      </c>
      <c r="U390" s="28">
        <v>-2</v>
      </c>
      <c r="V390" s="28">
        <v>0</v>
      </c>
      <c r="W390" s="28">
        <v>0</v>
      </c>
      <c r="X390" s="28">
        <v>0</v>
      </c>
      <c r="Y390" s="58">
        <v>0</v>
      </c>
      <c r="Z390" s="58">
        <v>0</v>
      </c>
      <c r="AA390" s="58">
        <v>0</v>
      </c>
      <c r="AB390" s="28">
        <v>63</v>
      </c>
      <c r="AC390" s="28">
        <v>0</v>
      </c>
      <c r="AD390" s="28">
        <v>0</v>
      </c>
      <c r="AE390" s="28">
        <v>0</v>
      </c>
      <c r="AF390" s="28">
        <v>0</v>
      </c>
      <c r="AG390" s="28">
        <v>1</v>
      </c>
      <c r="AH390" s="28">
        <v>0</v>
      </c>
      <c r="AI390" s="28">
        <v>0</v>
      </c>
      <c r="AJ390" s="28">
        <v>0</v>
      </c>
      <c r="AK390" s="28">
        <v>0</v>
      </c>
      <c r="AL390" s="28" t="s">
        <v>2309</v>
      </c>
      <c r="AM390" s="4"/>
      <c r="AN390" s="4"/>
    </row>
    <row r="391" ht="15.75" customHeight="1" spans="1:40">
      <c r="A391" s="4">
        <v>5</v>
      </c>
      <c r="B391" s="4" t="str">
        <f>IF(I391=0,"",VLOOKUP(J391,seriesName!A:B,2,TRUE))</f>
        <v>硬甲龙</v>
      </c>
      <c r="C391" s="4" t="s">
        <v>562</v>
      </c>
      <c r="D391" s="28">
        <v>14</v>
      </c>
      <c r="E391" s="28">
        <v>2</v>
      </c>
      <c r="F391" s="28">
        <f>D391+VLOOKUP(E391,BuildupTable!L:O,4,FALSE)</f>
        <v>66</v>
      </c>
      <c r="G391" s="57">
        <v>77</v>
      </c>
      <c r="H391" s="28" t="s">
        <v>2699</v>
      </c>
      <c r="I391" s="28">
        <v>1</v>
      </c>
      <c r="J391" s="28">
        <v>75</v>
      </c>
      <c r="K391" s="28">
        <v>3009</v>
      </c>
      <c r="L391" s="28">
        <v>45</v>
      </c>
      <c r="M391" s="28">
        <v>1</v>
      </c>
      <c r="N391" s="28">
        <v>500</v>
      </c>
      <c r="O391" s="28">
        <v>0</v>
      </c>
      <c r="P391" s="28">
        <v>2</v>
      </c>
      <c r="Q391" s="28">
        <v>0</v>
      </c>
      <c r="R391" s="28">
        <v>0</v>
      </c>
      <c r="S391" s="28">
        <v>2</v>
      </c>
      <c r="T391" s="28">
        <v>0</v>
      </c>
      <c r="U391" s="28">
        <v>-2</v>
      </c>
      <c r="V391" s="28">
        <v>0</v>
      </c>
      <c r="W391" s="28">
        <v>0</v>
      </c>
      <c r="X391" s="28">
        <v>0</v>
      </c>
      <c r="Y391" s="58">
        <v>0</v>
      </c>
      <c r="Z391" s="58">
        <v>0</v>
      </c>
      <c r="AA391" s="58">
        <v>0</v>
      </c>
      <c r="AB391" s="28">
        <v>63</v>
      </c>
      <c r="AC391" s="28">
        <v>0</v>
      </c>
      <c r="AD391" s="28">
        <v>0</v>
      </c>
      <c r="AE391" s="28">
        <v>0</v>
      </c>
      <c r="AF391" s="28">
        <v>0</v>
      </c>
      <c r="AG391" s="28">
        <v>1</v>
      </c>
      <c r="AH391" s="28">
        <v>0</v>
      </c>
      <c r="AI391" s="28">
        <v>0</v>
      </c>
      <c r="AJ391" s="28">
        <v>0</v>
      </c>
      <c r="AK391" s="28">
        <v>0</v>
      </c>
      <c r="AL391" s="28" t="s">
        <v>2309</v>
      </c>
      <c r="AM391" s="4"/>
      <c r="AN391" s="4"/>
    </row>
    <row r="392" ht="15.75" customHeight="1" spans="1:40">
      <c r="A392" s="4">
        <v>1</v>
      </c>
      <c r="B392" s="4" t="str">
        <f>IF(I392=0,"",VLOOKUP(J392,seriesName!A:B,2,TRUE))</f>
        <v>硬甲龙S</v>
      </c>
      <c r="C392" s="4" t="s">
        <v>564</v>
      </c>
      <c r="D392" s="28">
        <v>42</v>
      </c>
      <c r="E392" s="28">
        <v>7</v>
      </c>
      <c r="F392" s="28">
        <f>D392+VLOOKUP(E392,BuildupTable!L:O,4,FALSE)</f>
        <v>48</v>
      </c>
      <c r="G392" s="57">
        <v>78</v>
      </c>
      <c r="H392" s="28" t="s">
        <v>2700</v>
      </c>
      <c r="I392" s="28">
        <v>1</v>
      </c>
      <c r="J392" s="28">
        <v>76</v>
      </c>
      <c r="K392" s="28">
        <v>9005</v>
      </c>
      <c r="L392" s="28">
        <v>45</v>
      </c>
      <c r="M392" s="28">
        <v>3</v>
      </c>
      <c r="N392" s="28">
        <v>4000</v>
      </c>
      <c r="O392" s="28">
        <v>0</v>
      </c>
      <c r="P392" s="28">
        <v>2</v>
      </c>
      <c r="Q392" s="28">
        <v>1</v>
      </c>
      <c r="R392" s="28">
        <v>1</v>
      </c>
      <c r="S392" s="28">
        <v>2</v>
      </c>
      <c r="T392" s="28">
        <v>0</v>
      </c>
      <c r="U392" s="28">
        <v>-2</v>
      </c>
      <c r="V392" s="28">
        <v>0</v>
      </c>
      <c r="W392" s="28">
        <v>0</v>
      </c>
      <c r="X392" s="28">
        <v>0</v>
      </c>
      <c r="Y392" s="58">
        <v>1</v>
      </c>
      <c r="Z392" s="58">
        <v>0</v>
      </c>
      <c r="AA392" s="58">
        <v>0</v>
      </c>
      <c r="AB392" s="28">
        <v>49</v>
      </c>
      <c r="AC392" s="28">
        <v>76</v>
      </c>
      <c r="AD392" s="28">
        <v>0</v>
      </c>
      <c r="AE392" s="28">
        <v>0</v>
      </c>
      <c r="AF392" s="28">
        <v>0</v>
      </c>
      <c r="AG392" s="28">
        <v>2</v>
      </c>
      <c r="AH392" s="28">
        <v>1</v>
      </c>
      <c r="AI392" s="28">
        <v>0</v>
      </c>
      <c r="AJ392" s="28">
        <v>0</v>
      </c>
      <c r="AK392" s="28">
        <v>0</v>
      </c>
      <c r="AL392" s="28" t="s">
        <v>2309</v>
      </c>
      <c r="AM392" s="4"/>
      <c r="AN392" s="4"/>
    </row>
    <row r="393" ht="15.75" customHeight="1" spans="1:40">
      <c r="A393" s="4">
        <v>2</v>
      </c>
      <c r="B393" s="4" t="str">
        <f>IF(I393=0,"",VLOOKUP(J393,seriesName!A:B,2,TRUE))</f>
        <v>硬甲龙S</v>
      </c>
      <c r="C393" s="4" t="s">
        <v>565</v>
      </c>
      <c r="D393" s="28">
        <v>42</v>
      </c>
      <c r="E393" s="28">
        <v>7</v>
      </c>
      <c r="F393" s="28">
        <f>D393+VLOOKUP(E393,BuildupTable!L:O,4,FALSE)</f>
        <v>48</v>
      </c>
      <c r="G393" s="57">
        <v>78</v>
      </c>
      <c r="H393" s="28" t="s">
        <v>2701</v>
      </c>
      <c r="I393" s="28">
        <v>1</v>
      </c>
      <c r="J393" s="28">
        <v>76</v>
      </c>
      <c r="K393" s="28">
        <v>9005</v>
      </c>
      <c r="L393" s="28">
        <v>45</v>
      </c>
      <c r="M393" s="28">
        <v>3</v>
      </c>
      <c r="N393" s="28">
        <v>4000</v>
      </c>
      <c r="O393" s="28">
        <v>0</v>
      </c>
      <c r="P393" s="28">
        <v>2</v>
      </c>
      <c r="Q393" s="28">
        <v>1</v>
      </c>
      <c r="R393" s="28">
        <v>1</v>
      </c>
      <c r="S393" s="28">
        <v>2</v>
      </c>
      <c r="T393" s="28">
        <v>0</v>
      </c>
      <c r="U393" s="28">
        <v>-2</v>
      </c>
      <c r="V393" s="28">
        <v>0</v>
      </c>
      <c r="W393" s="28">
        <v>0</v>
      </c>
      <c r="X393" s="28">
        <v>0</v>
      </c>
      <c r="Y393" s="58">
        <v>1</v>
      </c>
      <c r="Z393" s="58">
        <v>1</v>
      </c>
      <c r="AA393" s="58">
        <v>0</v>
      </c>
      <c r="AB393" s="28">
        <v>45</v>
      </c>
      <c r="AC393" s="28">
        <v>76</v>
      </c>
      <c r="AD393" s="28">
        <v>0</v>
      </c>
      <c r="AE393" s="28">
        <v>0</v>
      </c>
      <c r="AF393" s="28">
        <v>0</v>
      </c>
      <c r="AG393" s="28">
        <v>1</v>
      </c>
      <c r="AH393" s="28">
        <v>2</v>
      </c>
      <c r="AI393" s="28">
        <v>0</v>
      </c>
      <c r="AJ393" s="28">
        <v>0</v>
      </c>
      <c r="AK393" s="28">
        <v>0</v>
      </c>
      <c r="AL393" s="28" t="s">
        <v>2309</v>
      </c>
      <c r="AM393" s="4"/>
      <c r="AN393" s="4"/>
    </row>
    <row r="394" ht="15.75" customHeight="1" spans="1:40">
      <c r="A394" s="4">
        <v>3</v>
      </c>
      <c r="B394" s="4" t="str">
        <f>IF(I394=0,"",VLOOKUP(J394,seriesName!A:B,2,TRUE))</f>
        <v>硬甲龙S</v>
      </c>
      <c r="C394" s="4" t="s">
        <v>566</v>
      </c>
      <c r="D394" s="28">
        <v>42</v>
      </c>
      <c r="E394" s="28">
        <v>7</v>
      </c>
      <c r="F394" s="28">
        <f>D394+VLOOKUP(E394,BuildupTable!L:O,4,FALSE)</f>
        <v>48</v>
      </c>
      <c r="G394" s="57">
        <v>78</v>
      </c>
      <c r="H394" s="28" t="s">
        <v>2702</v>
      </c>
      <c r="I394" s="28">
        <v>1</v>
      </c>
      <c r="J394" s="28">
        <v>76</v>
      </c>
      <c r="K394" s="28">
        <v>9005</v>
      </c>
      <c r="L394" s="28">
        <v>45</v>
      </c>
      <c r="M394" s="28">
        <v>3</v>
      </c>
      <c r="N394" s="28">
        <v>4000</v>
      </c>
      <c r="O394" s="28">
        <v>0</v>
      </c>
      <c r="P394" s="28">
        <v>2</v>
      </c>
      <c r="Q394" s="28">
        <v>1</v>
      </c>
      <c r="R394" s="28">
        <v>1</v>
      </c>
      <c r="S394" s="28">
        <v>2</v>
      </c>
      <c r="T394" s="28">
        <v>0</v>
      </c>
      <c r="U394" s="28">
        <v>-2</v>
      </c>
      <c r="V394" s="28">
        <v>0</v>
      </c>
      <c r="W394" s="28">
        <v>0</v>
      </c>
      <c r="X394" s="28">
        <v>0</v>
      </c>
      <c r="Y394" s="58">
        <v>1</v>
      </c>
      <c r="Z394" s="58">
        <v>1</v>
      </c>
      <c r="AA394" s="58">
        <v>0</v>
      </c>
      <c r="AB394" s="28">
        <v>45</v>
      </c>
      <c r="AC394" s="28">
        <v>0</v>
      </c>
      <c r="AD394" s="28">
        <v>0</v>
      </c>
      <c r="AE394" s="28">
        <v>0</v>
      </c>
      <c r="AF394" s="28">
        <v>0</v>
      </c>
      <c r="AG394" s="28">
        <v>2</v>
      </c>
      <c r="AH394" s="28">
        <v>0</v>
      </c>
      <c r="AI394" s="28">
        <v>0</v>
      </c>
      <c r="AJ394" s="28">
        <v>0</v>
      </c>
      <c r="AK394" s="28">
        <v>0</v>
      </c>
      <c r="AL394" s="28" t="s">
        <v>2309</v>
      </c>
      <c r="AM394" s="4"/>
      <c r="AN394" s="4"/>
    </row>
    <row r="395" ht="15.75" customHeight="1" spans="1:40">
      <c r="A395" s="4">
        <v>4</v>
      </c>
      <c r="B395" s="4" t="str">
        <f>IF(I395=0,"",VLOOKUP(J395,seriesName!A:B,2,TRUE))</f>
        <v>硬甲龙S</v>
      </c>
      <c r="C395" s="4" t="s">
        <v>567</v>
      </c>
      <c r="D395" s="28">
        <v>42</v>
      </c>
      <c r="E395" s="28">
        <v>7</v>
      </c>
      <c r="F395" s="28">
        <f>D395+VLOOKUP(E395,BuildupTable!L:O,4,FALSE)</f>
        <v>48</v>
      </c>
      <c r="G395" s="57">
        <v>78</v>
      </c>
      <c r="H395" s="28" t="s">
        <v>2703</v>
      </c>
      <c r="I395" s="28">
        <v>1</v>
      </c>
      <c r="J395" s="28">
        <v>76</v>
      </c>
      <c r="K395" s="28">
        <v>9005</v>
      </c>
      <c r="L395" s="28">
        <v>45</v>
      </c>
      <c r="M395" s="28">
        <v>3</v>
      </c>
      <c r="N395" s="28">
        <v>4000</v>
      </c>
      <c r="O395" s="28">
        <v>0</v>
      </c>
      <c r="P395" s="28">
        <v>2</v>
      </c>
      <c r="Q395" s="28">
        <v>1</v>
      </c>
      <c r="R395" s="28">
        <v>1</v>
      </c>
      <c r="S395" s="28">
        <v>2</v>
      </c>
      <c r="T395" s="28">
        <v>0</v>
      </c>
      <c r="U395" s="28">
        <v>-2</v>
      </c>
      <c r="V395" s="28">
        <v>0</v>
      </c>
      <c r="W395" s="28">
        <v>0</v>
      </c>
      <c r="X395" s="28">
        <v>0</v>
      </c>
      <c r="Y395" s="58">
        <v>1</v>
      </c>
      <c r="Z395" s="58">
        <v>0</v>
      </c>
      <c r="AA395" s="58">
        <v>1</v>
      </c>
      <c r="AB395" s="28">
        <v>63</v>
      </c>
      <c r="AC395" s="28">
        <v>0</v>
      </c>
      <c r="AD395" s="28">
        <v>0</v>
      </c>
      <c r="AE395" s="28">
        <v>0</v>
      </c>
      <c r="AF395" s="28">
        <v>0</v>
      </c>
      <c r="AG395" s="28">
        <v>2</v>
      </c>
      <c r="AH395" s="28">
        <v>0</v>
      </c>
      <c r="AI395" s="28">
        <v>0</v>
      </c>
      <c r="AJ395" s="28">
        <v>0</v>
      </c>
      <c r="AK395" s="28">
        <v>0</v>
      </c>
      <c r="AL395" s="28" t="s">
        <v>2309</v>
      </c>
      <c r="AM395" s="4"/>
      <c r="AN395" s="4"/>
    </row>
    <row r="396" ht="15.75" customHeight="1" spans="1:40">
      <c r="A396" s="4">
        <v>5</v>
      </c>
      <c r="B396" s="4" t="str">
        <f>IF(I396=0,"",VLOOKUP(J396,seriesName!A:B,2,TRUE))</f>
        <v>硬甲龙S</v>
      </c>
      <c r="C396" s="4" t="s">
        <v>568</v>
      </c>
      <c r="D396" s="28">
        <v>42</v>
      </c>
      <c r="E396" s="28">
        <v>7</v>
      </c>
      <c r="F396" s="28">
        <f>D396+VLOOKUP(E396,BuildupTable!L:O,4,FALSE)</f>
        <v>48</v>
      </c>
      <c r="G396" s="57">
        <v>78</v>
      </c>
      <c r="H396" s="28" t="s">
        <v>2704</v>
      </c>
      <c r="I396" s="28">
        <v>1</v>
      </c>
      <c r="J396" s="28">
        <v>76</v>
      </c>
      <c r="K396" s="28">
        <v>9005</v>
      </c>
      <c r="L396" s="28">
        <v>45</v>
      </c>
      <c r="M396" s="28">
        <v>3</v>
      </c>
      <c r="N396" s="28">
        <v>4000</v>
      </c>
      <c r="O396" s="28">
        <v>0</v>
      </c>
      <c r="P396" s="28">
        <v>2</v>
      </c>
      <c r="Q396" s="28">
        <v>1</v>
      </c>
      <c r="R396" s="28">
        <v>1</v>
      </c>
      <c r="S396" s="28">
        <v>2</v>
      </c>
      <c r="T396" s="28">
        <v>0</v>
      </c>
      <c r="U396" s="28">
        <v>-2</v>
      </c>
      <c r="V396" s="28">
        <v>0</v>
      </c>
      <c r="W396" s="28">
        <v>0</v>
      </c>
      <c r="X396" s="28">
        <v>0</v>
      </c>
      <c r="Y396" s="58">
        <v>2</v>
      </c>
      <c r="Z396" s="58">
        <v>0</v>
      </c>
      <c r="AA396" s="58">
        <v>0</v>
      </c>
      <c r="AB396" s="28">
        <v>49</v>
      </c>
      <c r="AC396" s="28">
        <v>63</v>
      </c>
      <c r="AD396" s="28">
        <v>0</v>
      </c>
      <c r="AE396" s="28">
        <v>0</v>
      </c>
      <c r="AF396" s="28">
        <v>0</v>
      </c>
      <c r="AG396" s="28">
        <v>1</v>
      </c>
      <c r="AH396" s="28">
        <v>1</v>
      </c>
      <c r="AI396" s="28">
        <v>0</v>
      </c>
      <c r="AJ396" s="28">
        <v>0</v>
      </c>
      <c r="AK396" s="28">
        <v>0</v>
      </c>
      <c r="AL396" s="28" t="s">
        <v>2309</v>
      </c>
      <c r="AM396" s="4"/>
      <c r="AN396" s="4"/>
    </row>
    <row r="397" ht="15.75" customHeight="1" spans="1:40">
      <c r="A397" s="4">
        <v>1</v>
      </c>
      <c r="B397" s="4" t="str">
        <f>IF(I397=0,"",VLOOKUP(J397,seriesName!A:B,2,TRUE))</f>
        <v/>
      </c>
      <c r="C397" s="4">
        <v>0</v>
      </c>
      <c r="D397" s="28">
        <v>14</v>
      </c>
      <c r="E397" s="28">
        <v>2</v>
      </c>
      <c r="F397" s="28">
        <f>D397+VLOOKUP(E397,BuildupTable!L:O,4,FALSE)</f>
        <v>66</v>
      </c>
      <c r="G397" s="57">
        <v>79</v>
      </c>
      <c r="H397" s="28" t="s">
        <v>2705</v>
      </c>
      <c r="I397" s="28">
        <v>0</v>
      </c>
      <c r="J397" s="28">
        <v>77</v>
      </c>
      <c r="K397" s="28">
        <v>3012</v>
      </c>
      <c r="L397" s="28">
        <v>46</v>
      </c>
      <c r="M397" s="28">
        <v>1</v>
      </c>
      <c r="N397" s="28">
        <v>500</v>
      </c>
      <c r="O397" s="28">
        <v>0</v>
      </c>
      <c r="P397" s="28">
        <v>2</v>
      </c>
      <c r="Q397" s="28">
        <v>0</v>
      </c>
      <c r="R397" s="28">
        <v>0</v>
      </c>
      <c r="S397" s="28">
        <v>0</v>
      </c>
      <c r="T397" s="28">
        <v>0</v>
      </c>
      <c r="U397" s="28">
        <v>1</v>
      </c>
      <c r="V397" s="28">
        <v>0</v>
      </c>
      <c r="W397" s="28">
        <v>0</v>
      </c>
      <c r="X397" s="28">
        <v>0</v>
      </c>
      <c r="Y397" s="58">
        <v>0</v>
      </c>
      <c r="Z397" s="58">
        <v>0</v>
      </c>
      <c r="AA397" s="58">
        <v>0</v>
      </c>
      <c r="AB397" s="28">
        <v>0</v>
      </c>
      <c r="AC397" s="28">
        <v>0</v>
      </c>
      <c r="AD397" s="28">
        <v>0</v>
      </c>
      <c r="AE397" s="28">
        <v>0</v>
      </c>
      <c r="AF397" s="28">
        <v>0</v>
      </c>
      <c r="AG397" s="28">
        <v>0</v>
      </c>
      <c r="AH397" s="28">
        <v>0</v>
      </c>
      <c r="AI397" s="28">
        <v>0</v>
      </c>
      <c r="AJ397" s="28">
        <v>0</v>
      </c>
      <c r="AK397" s="28">
        <v>0</v>
      </c>
      <c r="AL397" s="28" t="s">
        <v>2309</v>
      </c>
      <c r="AM397" s="4"/>
      <c r="AN397" s="4"/>
    </row>
    <row r="398" ht="15.75" customHeight="1" spans="1:40">
      <c r="A398" s="4">
        <v>2</v>
      </c>
      <c r="B398" s="4" t="str">
        <f>IF(I398=0,"",VLOOKUP(J398,seriesName!A:B,2,TRUE))</f>
        <v/>
      </c>
      <c r="C398" s="4">
        <v>0</v>
      </c>
      <c r="D398" s="28">
        <v>14</v>
      </c>
      <c r="E398" s="28">
        <v>2</v>
      </c>
      <c r="F398" s="28">
        <f>D398+VLOOKUP(E398,BuildupTable!L:O,4,FALSE)</f>
        <v>66</v>
      </c>
      <c r="G398" s="57">
        <v>79</v>
      </c>
      <c r="H398" s="28" t="s">
        <v>2706</v>
      </c>
      <c r="I398" s="28">
        <v>0</v>
      </c>
      <c r="J398" s="28">
        <v>77</v>
      </c>
      <c r="K398" s="28">
        <v>3012</v>
      </c>
      <c r="L398" s="28">
        <v>46</v>
      </c>
      <c r="M398" s="28">
        <v>1</v>
      </c>
      <c r="N398" s="28">
        <v>500</v>
      </c>
      <c r="O398" s="28">
        <v>0</v>
      </c>
      <c r="P398" s="28">
        <v>2</v>
      </c>
      <c r="Q398" s="28">
        <v>0</v>
      </c>
      <c r="R398" s="28">
        <v>0</v>
      </c>
      <c r="S398" s="28">
        <v>0</v>
      </c>
      <c r="T398" s="28">
        <v>0</v>
      </c>
      <c r="U398" s="28">
        <v>1</v>
      </c>
      <c r="V398" s="28">
        <v>0</v>
      </c>
      <c r="W398" s="28">
        <v>0</v>
      </c>
      <c r="X398" s="28">
        <v>0</v>
      </c>
      <c r="Y398" s="58">
        <v>0</v>
      </c>
      <c r="Z398" s="58">
        <v>0</v>
      </c>
      <c r="AA398" s="58">
        <v>0</v>
      </c>
      <c r="AB398" s="28">
        <v>0</v>
      </c>
      <c r="AC398" s="28">
        <v>0</v>
      </c>
      <c r="AD398" s="28">
        <v>0</v>
      </c>
      <c r="AE398" s="28">
        <v>0</v>
      </c>
      <c r="AF398" s="28">
        <v>0</v>
      </c>
      <c r="AG398" s="28">
        <v>0</v>
      </c>
      <c r="AH398" s="28">
        <v>0</v>
      </c>
      <c r="AI398" s="28">
        <v>0</v>
      </c>
      <c r="AJ398" s="28">
        <v>0</v>
      </c>
      <c r="AK398" s="28">
        <v>0</v>
      </c>
      <c r="AL398" s="28" t="s">
        <v>2309</v>
      </c>
      <c r="AM398" s="4"/>
      <c r="AN398" s="4"/>
    </row>
    <row r="399" ht="15.75" customHeight="1" spans="1:40">
      <c r="A399" s="4">
        <v>3</v>
      </c>
      <c r="B399" s="4" t="str">
        <f>IF(I399=0,"",VLOOKUP(J399,seriesName!A:B,2,TRUE))</f>
        <v>狗龙皮</v>
      </c>
      <c r="C399" s="4" t="s">
        <v>570</v>
      </c>
      <c r="D399" s="28">
        <v>14</v>
      </c>
      <c r="E399" s="28">
        <v>2</v>
      </c>
      <c r="F399" s="28">
        <f>D399+VLOOKUP(E399,BuildupTable!L:O,4,FALSE)</f>
        <v>66</v>
      </c>
      <c r="G399" s="57">
        <v>79</v>
      </c>
      <c r="H399" s="28" t="s">
        <v>2707</v>
      </c>
      <c r="I399" s="28">
        <v>1</v>
      </c>
      <c r="J399" s="28">
        <v>77</v>
      </c>
      <c r="K399" s="28">
        <v>3012</v>
      </c>
      <c r="L399" s="28">
        <v>46</v>
      </c>
      <c r="M399" s="28">
        <v>1</v>
      </c>
      <c r="N399" s="28">
        <v>500</v>
      </c>
      <c r="O399" s="28">
        <v>0</v>
      </c>
      <c r="P399" s="28">
        <v>2</v>
      </c>
      <c r="Q399" s="28">
        <v>0</v>
      </c>
      <c r="R399" s="28">
        <v>0</v>
      </c>
      <c r="S399" s="28">
        <v>0</v>
      </c>
      <c r="T399" s="28">
        <v>0</v>
      </c>
      <c r="U399" s="28">
        <v>1</v>
      </c>
      <c r="V399" s="28">
        <v>0</v>
      </c>
      <c r="W399" s="28">
        <v>0</v>
      </c>
      <c r="X399" s="28">
        <v>0</v>
      </c>
      <c r="Y399" s="58">
        <v>0</v>
      </c>
      <c r="Z399" s="58">
        <v>0</v>
      </c>
      <c r="AA399" s="58">
        <v>0</v>
      </c>
      <c r="AB399" s="28">
        <v>1</v>
      </c>
      <c r="AC399" s="28">
        <v>0</v>
      </c>
      <c r="AD399" s="28">
        <v>0</v>
      </c>
      <c r="AE399" s="28">
        <v>0</v>
      </c>
      <c r="AF399" s="28">
        <v>0</v>
      </c>
      <c r="AG399" s="28">
        <v>1</v>
      </c>
      <c r="AH399" s="28">
        <v>0</v>
      </c>
      <c r="AI399" s="28">
        <v>0</v>
      </c>
      <c r="AJ399" s="28">
        <v>0</v>
      </c>
      <c r="AK399" s="28">
        <v>0</v>
      </c>
      <c r="AL399" s="28" t="s">
        <v>2309</v>
      </c>
      <c r="AM399" s="4"/>
      <c r="AN399" s="4"/>
    </row>
    <row r="400" ht="15.75" customHeight="1" spans="1:40">
      <c r="A400" s="4">
        <v>4</v>
      </c>
      <c r="B400" s="4" t="str">
        <f>IF(I400=0,"",VLOOKUP(J400,seriesName!A:B,2,TRUE))</f>
        <v/>
      </c>
      <c r="C400" s="4">
        <v>0</v>
      </c>
      <c r="D400" s="28">
        <v>14</v>
      </c>
      <c r="E400" s="28">
        <v>2</v>
      </c>
      <c r="F400" s="28">
        <f>D400+VLOOKUP(E400,BuildupTable!L:O,4,FALSE)</f>
        <v>66</v>
      </c>
      <c r="G400" s="57">
        <v>79</v>
      </c>
      <c r="H400" s="28" t="s">
        <v>2708</v>
      </c>
      <c r="I400" s="28">
        <v>0</v>
      </c>
      <c r="J400" s="28">
        <v>77</v>
      </c>
      <c r="K400" s="28">
        <v>3012</v>
      </c>
      <c r="L400" s="28">
        <v>46</v>
      </c>
      <c r="M400" s="28">
        <v>1</v>
      </c>
      <c r="N400" s="28">
        <v>500</v>
      </c>
      <c r="O400" s="28">
        <v>0</v>
      </c>
      <c r="P400" s="28">
        <v>2</v>
      </c>
      <c r="Q400" s="28">
        <v>0</v>
      </c>
      <c r="R400" s="28">
        <v>0</v>
      </c>
      <c r="S400" s="28">
        <v>0</v>
      </c>
      <c r="T400" s="28">
        <v>0</v>
      </c>
      <c r="U400" s="28">
        <v>1</v>
      </c>
      <c r="V400" s="28">
        <v>0</v>
      </c>
      <c r="W400" s="28">
        <v>0</v>
      </c>
      <c r="X400" s="28">
        <v>0</v>
      </c>
      <c r="Y400" s="58">
        <v>0</v>
      </c>
      <c r="Z400" s="58">
        <v>0</v>
      </c>
      <c r="AA400" s="58">
        <v>0</v>
      </c>
      <c r="AB400" s="28">
        <v>0</v>
      </c>
      <c r="AC400" s="28">
        <v>0</v>
      </c>
      <c r="AD400" s="28">
        <v>0</v>
      </c>
      <c r="AE400" s="28">
        <v>0</v>
      </c>
      <c r="AF400" s="28">
        <v>0</v>
      </c>
      <c r="AG400" s="28">
        <v>0</v>
      </c>
      <c r="AH400" s="28">
        <v>0</v>
      </c>
      <c r="AI400" s="28">
        <v>0</v>
      </c>
      <c r="AJ400" s="28">
        <v>0</v>
      </c>
      <c r="AK400" s="28">
        <v>0</v>
      </c>
      <c r="AL400" s="28" t="s">
        <v>2309</v>
      </c>
      <c r="AM400" s="4"/>
      <c r="AN400" s="4"/>
    </row>
    <row r="401" ht="15.75" customHeight="1" spans="1:40">
      <c r="A401" s="4">
        <v>5</v>
      </c>
      <c r="B401" s="4" t="str">
        <f>IF(I401=0,"",VLOOKUP(J401,seriesName!A:B,2,TRUE))</f>
        <v>狗龙皮</v>
      </c>
      <c r="C401" s="4" t="s">
        <v>572</v>
      </c>
      <c r="D401" s="28">
        <v>14</v>
      </c>
      <c r="E401" s="28">
        <v>2</v>
      </c>
      <c r="F401" s="28">
        <f>D401+VLOOKUP(E401,BuildupTable!L:O,4,FALSE)</f>
        <v>66</v>
      </c>
      <c r="G401" s="57">
        <v>79</v>
      </c>
      <c r="H401" s="28" t="s">
        <v>2709</v>
      </c>
      <c r="I401" s="28">
        <v>1</v>
      </c>
      <c r="J401" s="28">
        <v>77</v>
      </c>
      <c r="K401" s="28">
        <v>3012</v>
      </c>
      <c r="L401" s="28">
        <v>46</v>
      </c>
      <c r="M401" s="28">
        <v>1</v>
      </c>
      <c r="N401" s="28">
        <v>500</v>
      </c>
      <c r="O401" s="28">
        <v>0</v>
      </c>
      <c r="P401" s="28">
        <v>2</v>
      </c>
      <c r="Q401" s="28">
        <v>0</v>
      </c>
      <c r="R401" s="28">
        <v>0</v>
      </c>
      <c r="S401" s="28">
        <v>0</v>
      </c>
      <c r="T401" s="28">
        <v>0</v>
      </c>
      <c r="U401" s="28">
        <v>1</v>
      </c>
      <c r="V401" s="28">
        <v>0</v>
      </c>
      <c r="W401" s="28">
        <v>0</v>
      </c>
      <c r="X401" s="28">
        <v>0</v>
      </c>
      <c r="Y401" s="58">
        <v>0</v>
      </c>
      <c r="Z401" s="58">
        <v>0</v>
      </c>
      <c r="AA401" s="58">
        <v>0</v>
      </c>
      <c r="AB401" s="28">
        <v>99</v>
      </c>
      <c r="AC401" s="28">
        <v>0</v>
      </c>
      <c r="AD401" s="28">
        <v>0</v>
      </c>
      <c r="AE401" s="28">
        <v>0</v>
      </c>
      <c r="AF401" s="28">
        <v>0</v>
      </c>
      <c r="AG401" s="28">
        <v>1</v>
      </c>
      <c r="AH401" s="28">
        <v>0</v>
      </c>
      <c r="AI401" s="28">
        <v>0</v>
      </c>
      <c r="AJ401" s="28">
        <v>0</v>
      </c>
      <c r="AK401" s="28">
        <v>0</v>
      </c>
      <c r="AL401" s="28" t="s">
        <v>2309</v>
      </c>
      <c r="AM401" s="4"/>
      <c r="AN401" s="4"/>
    </row>
    <row r="402" ht="15.75" customHeight="1" spans="1:40">
      <c r="A402" s="4">
        <v>1</v>
      </c>
      <c r="B402" s="4" t="str">
        <f>IF(I402=0,"",VLOOKUP(J402,seriesName!A:B,2,TRUE))</f>
        <v/>
      </c>
      <c r="C402" s="4">
        <v>0</v>
      </c>
      <c r="D402" s="28">
        <v>42</v>
      </c>
      <c r="E402" s="28">
        <v>7</v>
      </c>
      <c r="F402" s="28">
        <f>D402+VLOOKUP(E402,BuildupTable!L:O,4,FALSE)</f>
        <v>48</v>
      </c>
      <c r="G402" s="57">
        <v>80</v>
      </c>
      <c r="H402" s="28" t="s">
        <v>2710</v>
      </c>
      <c r="I402" s="28">
        <v>0</v>
      </c>
      <c r="J402" s="28">
        <v>78</v>
      </c>
      <c r="K402" s="28">
        <v>9008</v>
      </c>
      <c r="L402" s="28">
        <v>46</v>
      </c>
      <c r="M402" s="28">
        <v>3</v>
      </c>
      <c r="N402" s="28">
        <v>4000</v>
      </c>
      <c r="O402" s="28">
        <v>0</v>
      </c>
      <c r="P402" s="28">
        <v>2</v>
      </c>
      <c r="Q402" s="28">
        <v>1</v>
      </c>
      <c r="R402" s="28">
        <v>1</v>
      </c>
      <c r="S402" s="28">
        <v>0</v>
      </c>
      <c r="T402" s="28">
        <v>0</v>
      </c>
      <c r="U402" s="28">
        <v>1</v>
      </c>
      <c r="V402" s="28">
        <v>0</v>
      </c>
      <c r="W402" s="28">
        <v>0</v>
      </c>
      <c r="X402" s="28">
        <v>0</v>
      </c>
      <c r="Y402" s="58">
        <v>0</v>
      </c>
      <c r="Z402" s="58">
        <v>0</v>
      </c>
      <c r="AA402" s="58">
        <v>0</v>
      </c>
      <c r="AB402" s="28">
        <v>0</v>
      </c>
      <c r="AC402" s="28">
        <v>0</v>
      </c>
      <c r="AD402" s="28">
        <v>0</v>
      </c>
      <c r="AE402" s="28">
        <v>0</v>
      </c>
      <c r="AF402" s="28">
        <v>0</v>
      </c>
      <c r="AG402" s="28">
        <v>0</v>
      </c>
      <c r="AH402" s="28">
        <v>0</v>
      </c>
      <c r="AI402" s="28">
        <v>0</v>
      </c>
      <c r="AJ402" s="28">
        <v>0</v>
      </c>
      <c r="AK402" s="28">
        <v>0</v>
      </c>
      <c r="AL402" s="28" t="s">
        <v>2309</v>
      </c>
      <c r="AM402" s="4"/>
      <c r="AN402" s="4"/>
    </row>
    <row r="403" ht="15.75" customHeight="1" spans="1:40">
      <c r="A403" s="4">
        <v>2</v>
      </c>
      <c r="B403" s="4" t="str">
        <f>IF(I403=0,"",VLOOKUP(J403,seriesName!A:B,2,TRUE))</f>
        <v/>
      </c>
      <c r="C403" s="4">
        <v>0</v>
      </c>
      <c r="D403" s="28">
        <v>42</v>
      </c>
      <c r="E403" s="28">
        <v>7</v>
      </c>
      <c r="F403" s="28">
        <f>D403+VLOOKUP(E403,BuildupTable!L:O,4,FALSE)</f>
        <v>48</v>
      </c>
      <c r="G403" s="57">
        <v>80</v>
      </c>
      <c r="H403" s="28" t="s">
        <v>2711</v>
      </c>
      <c r="I403" s="28">
        <v>0</v>
      </c>
      <c r="J403" s="28">
        <v>78</v>
      </c>
      <c r="K403" s="28">
        <v>9008</v>
      </c>
      <c r="L403" s="28">
        <v>46</v>
      </c>
      <c r="M403" s="28">
        <v>3</v>
      </c>
      <c r="N403" s="28">
        <v>4000</v>
      </c>
      <c r="O403" s="28">
        <v>0</v>
      </c>
      <c r="P403" s="28">
        <v>2</v>
      </c>
      <c r="Q403" s="28">
        <v>1</v>
      </c>
      <c r="R403" s="28">
        <v>1</v>
      </c>
      <c r="S403" s="28">
        <v>0</v>
      </c>
      <c r="T403" s="28">
        <v>0</v>
      </c>
      <c r="U403" s="28">
        <v>1</v>
      </c>
      <c r="V403" s="28">
        <v>0</v>
      </c>
      <c r="W403" s="28">
        <v>0</v>
      </c>
      <c r="X403" s="28">
        <v>0</v>
      </c>
      <c r="Y403" s="58">
        <v>0</v>
      </c>
      <c r="Z403" s="58">
        <v>0</v>
      </c>
      <c r="AA403" s="58">
        <v>0</v>
      </c>
      <c r="AB403" s="28">
        <v>0</v>
      </c>
      <c r="AC403" s="28">
        <v>0</v>
      </c>
      <c r="AD403" s="28">
        <v>0</v>
      </c>
      <c r="AE403" s="28">
        <v>0</v>
      </c>
      <c r="AF403" s="28">
        <v>0</v>
      </c>
      <c r="AG403" s="28">
        <v>0</v>
      </c>
      <c r="AH403" s="28">
        <v>0</v>
      </c>
      <c r="AI403" s="28">
        <v>0</v>
      </c>
      <c r="AJ403" s="28">
        <v>0</v>
      </c>
      <c r="AK403" s="28">
        <v>0</v>
      </c>
      <c r="AL403" s="28" t="s">
        <v>2309</v>
      </c>
      <c r="AM403" s="4"/>
      <c r="AN403" s="4"/>
    </row>
    <row r="404" ht="15.75" customHeight="1" spans="1:40">
      <c r="A404" s="4">
        <v>3</v>
      </c>
      <c r="B404" s="4" t="str">
        <f>IF(I404=0,"",VLOOKUP(J404,seriesName!A:B,2,TRUE))</f>
        <v>狗龙皮S</v>
      </c>
      <c r="C404" s="4" t="s">
        <v>575</v>
      </c>
      <c r="D404" s="28">
        <v>42</v>
      </c>
      <c r="E404" s="28">
        <v>7</v>
      </c>
      <c r="F404" s="28">
        <f>D404+VLOOKUP(E404,BuildupTable!L:O,4,FALSE)</f>
        <v>48</v>
      </c>
      <c r="G404" s="57">
        <v>80</v>
      </c>
      <c r="H404" s="28" t="s">
        <v>2712</v>
      </c>
      <c r="I404" s="28">
        <v>1</v>
      </c>
      <c r="J404" s="28">
        <v>78</v>
      </c>
      <c r="K404" s="28">
        <v>9008</v>
      </c>
      <c r="L404" s="28">
        <v>46</v>
      </c>
      <c r="M404" s="28">
        <v>3</v>
      </c>
      <c r="N404" s="28">
        <v>4000</v>
      </c>
      <c r="O404" s="28">
        <v>0</v>
      </c>
      <c r="P404" s="28">
        <v>2</v>
      </c>
      <c r="Q404" s="28">
        <v>1</v>
      </c>
      <c r="R404" s="28">
        <v>1</v>
      </c>
      <c r="S404" s="28">
        <v>0</v>
      </c>
      <c r="T404" s="28">
        <v>0</v>
      </c>
      <c r="U404" s="28">
        <v>1</v>
      </c>
      <c r="V404" s="28">
        <v>0</v>
      </c>
      <c r="W404" s="28">
        <v>0</v>
      </c>
      <c r="X404" s="28">
        <v>0</v>
      </c>
      <c r="Y404" s="58">
        <v>2</v>
      </c>
      <c r="Z404" s="58">
        <v>0</v>
      </c>
      <c r="AA404" s="58">
        <v>0</v>
      </c>
      <c r="AB404" s="28">
        <v>1</v>
      </c>
      <c r="AC404" s="28">
        <v>0</v>
      </c>
      <c r="AD404" s="28">
        <v>0</v>
      </c>
      <c r="AE404" s="28">
        <v>0</v>
      </c>
      <c r="AF404" s="28">
        <v>0</v>
      </c>
      <c r="AG404" s="28">
        <v>2</v>
      </c>
      <c r="AH404" s="28">
        <v>0</v>
      </c>
      <c r="AI404" s="28">
        <v>0</v>
      </c>
      <c r="AJ404" s="28">
        <v>0</v>
      </c>
      <c r="AK404" s="28">
        <v>0</v>
      </c>
      <c r="AL404" s="28" t="s">
        <v>2309</v>
      </c>
      <c r="AM404" s="4"/>
      <c r="AN404" s="4"/>
    </row>
    <row r="405" ht="15.75" customHeight="1" spans="1:40">
      <c r="A405" s="4">
        <v>4</v>
      </c>
      <c r="B405" s="4" t="str">
        <f>IF(I405=0,"",VLOOKUP(J405,seriesName!A:B,2,TRUE))</f>
        <v/>
      </c>
      <c r="C405" s="4">
        <v>0</v>
      </c>
      <c r="D405" s="28">
        <v>42</v>
      </c>
      <c r="E405" s="28">
        <v>7</v>
      </c>
      <c r="F405" s="28">
        <f>D405+VLOOKUP(E405,BuildupTable!L:O,4,FALSE)</f>
        <v>48</v>
      </c>
      <c r="G405" s="57">
        <v>80</v>
      </c>
      <c r="H405" s="28" t="s">
        <v>2713</v>
      </c>
      <c r="I405" s="28">
        <v>0</v>
      </c>
      <c r="J405" s="28">
        <v>78</v>
      </c>
      <c r="K405" s="28">
        <v>9008</v>
      </c>
      <c r="L405" s="28">
        <v>46</v>
      </c>
      <c r="M405" s="28">
        <v>3</v>
      </c>
      <c r="N405" s="28">
        <v>4000</v>
      </c>
      <c r="O405" s="28">
        <v>0</v>
      </c>
      <c r="P405" s="28">
        <v>2</v>
      </c>
      <c r="Q405" s="28">
        <v>1</v>
      </c>
      <c r="R405" s="28">
        <v>1</v>
      </c>
      <c r="S405" s="28">
        <v>0</v>
      </c>
      <c r="T405" s="28">
        <v>0</v>
      </c>
      <c r="U405" s="28">
        <v>1</v>
      </c>
      <c r="V405" s="28">
        <v>0</v>
      </c>
      <c r="W405" s="28">
        <v>0</v>
      </c>
      <c r="X405" s="28">
        <v>0</v>
      </c>
      <c r="Y405" s="58">
        <v>0</v>
      </c>
      <c r="Z405" s="58">
        <v>0</v>
      </c>
      <c r="AA405" s="58">
        <v>0</v>
      </c>
      <c r="AB405" s="28">
        <v>0</v>
      </c>
      <c r="AC405" s="28">
        <v>0</v>
      </c>
      <c r="AD405" s="28">
        <v>0</v>
      </c>
      <c r="AE405" s="28">
        <v>0</v>
      </c>
      <c r="AF405" s="28">
        <v>0</v>
      </c>
      <c r="AG405" s="28">
        <v>0</v>
      </c>
      <c r="AH405" s="28">
        <v>0</v>
      </c>
      <c r="AI405" s="28">
        <v>0</v>
      </c>
      <c r="AJ405" s="28">
        <v>0</v>
      </c>
      <c r="AK405" s="28">
        <v>0</v>
      </c>
      <c r="AL405" s="28" t="s">
        <v>2309</v>
      </c>
      <c r="AM405" s="4"/>
      <c r="AN405" s="4"/>
    </row>
    <row r="406" ht="15.75" customHeight="1" spans="1:40">
      <c r="A406" s="4">
        <v>5</v>
      </c>
      <c r="B406" s="4" t="str">
        <f>IF(I406=0,"",VLOOKUP(J406,seriesName!A:B,2,TRUE))</f>
        <v>狗龙皮S</v>
      </c>
      <c r="C406" s="4" t="s">
        <v>576</v>
      </c>
      <c r="D406" s="28">
        <v>42</v>
      </c>
      <c r="E406" s="28">
        <v>7</v>
      </c>
      <c r="F406" s="28">
        <f>D406+VLOOKUP(E406,BuildupTable!L:O,4,FALSE)</f>
        <v>48</v>
      </c>
      <c r="G406" s="57">
        <v>80</v>
      </c>
      <c r="H406" s="28" t="s">
        <v>2714</v>
      </c>
      <c r="I406" s="28">
        <v>1</v>
      </c>
      <c r="J406" s="28">
        <v>78</v>
      </c>
      <c r="K406" s="28">
        <v>9008</v>
      </c>
      <c r="L406" s="28">
        <v>46</v>
      </c>
      <c r="M406" s="28">
        <v>3</v>
      </c>
      <c r="N406" s="28">
        <v>4000</v>
      </c>
      <c r="O406" s="28">
        <v>0</v>
      </c>
      <c r="P406" s="28">
        <v>2</v>
      </c>
      <c r="Q406" s="28">
        <v>1</v>
      </c>
      <c r="R406" s="28">
        <v>1</v>
      </c>
      <c r="S406" s="28">
        <v>0</v>
      </c>
      <c r="T406" s="28">
        <v>0</v>
      </c>
      <c r="U406" s="28">
        <v>1</v>
      </c>
      <c r="V406" s="28">
        <v>0</v>
      </c>
      <c r="W406" s="28">
        <v>0</v>
      </c>
      <c r="X406" s="28">
        <v>0</v>
      </c>
      <c r="Y406" s="58">
        <v>1</v>
      </c>
      <c r="Z406" s="58">
        <v>1</v>
      </c>
      <c r="AA406" s="58">
        <v>0</v>
      </c>
      <c r="AB406" s="28">
        <v>99</v>
      </c>
      <c r="AC406" s="28">
        <v>0</v>
      </c>
      <c r="AD406" s="28">
        <v>0</v>
      </c>
      <c r="AE406" s="28">
        <v>0</v>
      </c>
      <c r="AF406" s="28">
        <v>0</v>
      </c>
      <c r="AG406" s="28">
        <v>1</v>
      </c>
      <c r="AH406" s="28">
        <v>0</v>
      </c>
      <c r="AI406" s="28">
        <v>0</v>
      </c>
      <c r="AJ406" s="28">
        <v>0</v>
      </c>
      <c r="AK406" s="28">
        <v>0</v>
      </c>
      <c r="AL406" s="28" t="s">
        <v>2309</v>
      </c>
      <c r="AM406" s="4"/>
      <c r="AN406" s="4"/>
    </row>
    <row r="407" ht="15.75" customHeight="1" spans="1:40">
      <c r="A407" s="4">
        <v>1</v>
      </c>
      <c r="B407" s="4" t="str">
        <f>IF(I407=0,"",VLOOKUP(J407,seriesName!A:B,2,TRUE))</f>
        <v>飞甲虫</v>
      </c>
      <c r="C407" s="4" t="s">
        <v>578</v>
      </c>
      <c r="D407" s="28">
        <v>14</v>
      </c>
      <c r="E407" s="28">
        <v>2</v>
      </c>
      <c r="F407" s="28">
        <f>D407+VLOOKUP(E407,BuildupTable!L:O,4,FALSE)</f>
        <v>66</v>
      </c>
      <c r="G407" s="57">
        <v>81</v>
      </c>
      <c r="H407" s="28" t="s">
        <v>2715</v>
      </c>
      <c r="I407" s="28">
        <v>1</v>
      </c>
      <c r="J407" s="28">
        <v>79</v>
      </c>
      <c r="K407" s="28">
        <v>3011</v>
      </c>
      <c r="L407" s="28">
        <v>47</v>
      </c>
      <c r="M407" s="28">
        <v>1</v>
      </c>
      <c r="N407" s="28">
        <v>500</v>
      </c>
      <c r="O407" s="28">
        <v>0</v>
      </c>
      <c r="P407" s="28">
        <v>2</v>
      </c>
      <c r="Q407" s="28">
        <v>0</v>
      </c>
      <c r="R407" s="28">
        <v>0</v>
      </c>
      <c r="S407" s="28">
        <v>-2</v>
      </c>
      <c r="T407" s="28">
        <v>0</v>
      </c>
      <c r="U407" s="28">
        <v>0</v>
      </c>
      <c r="V407" s="28">
        <v>0</v>
      </c>
      <c r="W407" s="28">
        <v>2</v>
      </c>
      <c r="X407" s="28">
        <v>0</v>
      </c>
      <c r="Y407" s="58">
        <v>0</v>
      </c>
      <c r="Z407" s="58">
        <v>0</v>
      </c>
      <c r="AA407" s="58">
        <v>0</v>
      </c>
      <c r="AB407" s="28">
        <v>53</v>
      </c>
      <c r="AC407" s="28">
        <v>0</v>
      </c>
      <c r="AD407" s="28">
        <v>0</v>
      </c>
      <c r="AE407" s="28">
        <v>0</v>
      </c>
      <c r="AF407" s="28">
        <v>0</v>
      </c>
      <c r="AG407" s="28">
        <v>1</v>
      </c>
      <c r="AH407" s="28">
        <v>0</v>
      </c>
      <c r="AI407" s="28">
        <v>0</v>
      </c>
      <c r="AJ407" s="28">
        <v>0</v>
      </c>
      <c r="AK407" s="28">
        <v>0</v>
      </c>
      <c r="AL407" s="28" t="s">
        <v>2309</v>
      </c>
      <c r="AM407" s="4"/>
      <c r="AN407" s="4"/>
    </row>
    <row r="408" ht="15.75" customHeight="1" spans="1:40">
      <c r="A408" s="4">
        <v>2</v>
      </c>
      <c r="B408" s="4" t="str">
        <f>IF(I408=0,"",VLOOKUP(J408,seriesName!A:B,2,TRUE))</f>
        <v>飞甲虫</v>
      </c>
      <c r="C408" s="4" t="s">
        <v>580</v>
      </c>
      <c r="D408" s="28">
        <v>14</v>
      </c>
      <c r="E408" s="28">
        <v>2</v>
      </c>
      <c r="F408" s="28">
        <f>D408+VLOOKUP(E408,BuildupTable!L:O,4,FALSE)</f>
        <v>66</v>
      </c>
      <c r="G408" s="57">
        <v>81</v>
      </c>
      <c r="H408" s="28" t="s">
        <v>2716</v>
      </c>
      <c r="I408" s="28">
        <v>1</v>
      </c>
      <c r="J408" s="28">
        <v>79</v>
      </c>
      <c r="K408" s="28">
        <v>3011</v>
      </c>
      <c r="L408" s="28">
        <v>47</v>
      </c>
      <c r="M408" s="28">
        <v>1</v>
      </c>
      <c r="N408" s="28">
        <v>500</v>
      </c>
      <c r="O408" s="28">
        <v>0</v>
      </c>
      <c r="P408" s="28">
        <v>2</v>
      </c>
      <c r="Q408" s="28">
        <v>0</v>
      </c>
      <c r="R408" s="28">
        <v>0</v>
      </c>
      <c r="S408" s="28">
        <v>-2</v>
      </c>
      <c r="T408" s="28">
        <v>0</v>
      </c>
      <c r="U408" s="28">
        <v>0</v>
      </c>
      <c r="V408" s="28">
        <v>0</v>
      </c>
      <c r="W408" s="28">
        <v>2</v>
      </c>
      <c r="X408" s="28">
        <v>0</v>
      </c>
      <c r="Y408" s="58">
        <v>0</v>
      </c>
      <c r="Z408" s="58">
        <v>0</v>
      </c>
      <c r="AA408" s="58">
        <v>0</v>
      </c>
      <c r="AB408" s="28">
        <v>19</v>
      </c>
      <c r="AC408" s="28">
        <v>0</v>
      </c>
      <c r="AD408" s="28">
        <v>0</v>
      </c>
      <c r="AE408" s="28">
        <v>0</v>
      </c>
      <c r="AF408" s="28">
        <v>0</v>
      </c>
      <c r="AG408" s="28">
        <v>1</v>
      </c>
      <c r="AH408" s="28">
        <v>0</v>
      </c>
      <c r="AI408" s="28">
        <v>0</v>
      </c>
      <c r="AJ408" s="28">
        <v>0</v>
      </c>
      <c r="AK408" s="28">
        <v>0</v>
      </c>
      <c r="AL408" s="28" t="s">
        <v>2309</v>
      </c>
      <c r="AM408" s="4"/>
      <c r="AN408" s="4"/>
    </row>
    <row r="409" ht="15.75" customHeight="1" spans="1:40">
      <c r="A409" s="4">
        <v>3</v>
      </c>
      <c r="B409" s="4" t="str">
        <f>IF(I409=0,"",VLOOKUP(J409,seriesName!A:B,2,TRUE))</f>
        <v>飞甲虫</v>
      </c>
      <c r="C409" s="4" t="s">
        <v>582</v>
      </c>
      <c r="D409" s="28">
        <v>14</v>
      </c>
      <c r="E409" s="28">
        <v>2</v>
      </c>
      <c r="F409" s="28">
        <f>D409+VLOOKUP(E409,BuildupTable!L:O,4,FALSE)</f>
        <v>66</v>
      </c>
      <c r="G409" s="57">
        <v>81</v>
      </c>
      <c r="H409" s="28" t="s">
        <v>2717</v>
      </c>
      <c r="I409" s="28">
        <v>1</v>
      </c>
      <c r="J409" s="28">
        <v>79</v>
      </c>
      <c r="K409" s="28">
        <v>3011</v>
      </c>
      <c r="L409" s="28">
        <v>47</v>
      </c>
      <c r="M409" s="28">
        <v>1</v>
      </c>
      <c r="N409" s="28">
        <v>500</v>
      </c>
      <c r="O409" s="28">
        <v>0</v>
      </c>
      <c r="P409" s="28">
        <v>2</v>
      </c>
      <c r="Q409" s="28">
        <v>0</v>
      </c>
      <c r="R409" s="28">
        <v>0</v>
      </c>
      <c r="S409" s="28">
        <v>-2</v>
      </c>
      <c r="T409" s="28">
        <v>0</v>
      </c>
      <c r="U409" s="28">
        <v>0</v>
      </c>
      <c r="V409" s="28">
        <v>0</v>
      </c>
      <c r="W409" s="28">
        <v>2</v>
      </c>
      <c r="X409" s="28">
        <v>0</v>
      </c>
      <c r="Y409" s="58">
        <v>0</v>
      </c>
      <c r="Z409" s="58">
        <v>0</v>
      </c>
      <c r="AA409" s="58">
        <v>0</v>
      </c>
      <c r="AB409" s="28">
        <v>65</v>
      </c>
      <c r="AC409" s="28">
        <v>0</v>
      </c>
      <c r="AD409" s="28">
        <v>0</v>
      </c>
      <c r="AE409" s="28">
        <v>0</v>
      </c>
      <c r="AF409" s="28">
        <v>0</v>
      </c>
      <c r="AG409" s="28">
        <v>1</v>
      </c>
      <c r="AH409" s="28">
        <v>0</v>
      </c>
      <c r="AI409" s="28">
        <v>0</v>
      </c>
      <c r="AJ409" s="28">
        <v>0</v>
      </c>
      <c r="AK409" s="28">
        <v>0</v>
      </c>
      <c r="AL409" s="28" t="s">
        <v>2309</v>
      </c>
      <c r="AM409" s="4"/>
      <c r="AN409" s="4"/>
    </row>
    <row r="410" ht="15.75" customHeight="1" spans="1:40">
      <c r="A410" s="4">
        <v>4</v>
      </c>
      <c r="B410" s="4" t="str">
        <f>IF(I410=0,"",VLOOKUP(J410,seriesName!A:B,2,TRUE))</f>
        <v>飞甲虫</v>
      </c>
      <c r="C410" s="4" t="s">
        <v>583</v>
      </c>
      <c r="D410" s="28">
        <v>14</v>
      </c>
      <c r="E410" s="28">
        <v>2</v>
      </c>
      <c r="F410" s="28">
        <f>D410+VLOOKUP(E410,BuildupTable!L:O,4,FALSE)</f>
        <v>66</v>
      </c>
      <c r="G410" s="57">
        <v>81</v>
      </c>
      <c r="H410" s="28" t="s">
        <v>2718</v>
      </c>
      <c r="I410" s="28">
        <v>1</v>
      </c>
      <c r="J410" s="28">
        <v>79</v>
      </c>
      <c r="K410" s="28">
        <v>3011</v>
      </c>
      <c r="L410" s="28">
        <v>47</v>
      </c>
      <c r="M410" s="28">
        <v>1</v>
      </c>
      <c r="N410" s="28">
        <v>500</v>
      </c>
      <c r="O410" s="28">
        <v>0</v>
      </c>
      <c r="P410" s="28">
        <v>2</v>
      </c>
      <c r="Q410" s="28">
        <v>0</v>
      </c>
      <c r="R410" s="28">
        <v>0</v>
      </c>
      <c r="S410" s="28">
        <v>-2</v>
      </c>
      <c r="T410" s="28">
        <v>0</v>
      </c>
      <c r="U410" s="28">
        <v>0</v>
      </c>
      <c r="V410" s="28">
        <v>0</v>
      </c>
      <c r="W410" s="28">
        <v>2</v>
      </c>
      <c r="X410" s="28">
        <v>0</v>
      </c>
      <c r="Y410" s="58">
        <v>0</v>
      </c>
      <c r="Z410" s="58">
        <v>0</v>
      </c>
      <c r="AA410" s="58">
        <v>0</v>
      </c>
      <c r="AB410" s="28">
        <v>19</v>
      </c>
      <c r="AC410" s="28">
        <v>0</v>
      </c>
      <c r="AD410" s="28">
        <v>0</v>
      </c>
      <c r="AE410" s="28">
        <v>0</v>
      </c>
      <c r="AF410" s="28">
        <v>0</v>
      </c>
      <c r="AG410" s="28">
        <v>1</v>
      </c>
      <c r="AH410" s="28">
        <v>0</v>
      </c>
      <c r="AI410" s="28">
        <v>0</v>
      </c>
      <c r="AJ410" s="28">
        <v>0</v>
      </c>
      <c r="AK410" s="28">
        <v>0</v>
      </c>
      <c r="AL410" s="28" t="s">
        <v>2309</v>
      </c>
      <c r="AM410" s="4"/>
      <c r="AN410" s="4"/>
    </row>
    <row r="411" ht="15.75" customHeight="1" spans="1:40">
      <c r="A411" s="4">
        <v>5</v>
      </c>
      <c r="B411" s="4" t="str">
        <f>IF(I411=0,"",VLOOKUP(J411,seriesName!A:B,2,TRUE))</f>
        <v>飞甲虫</v>
      </c>
      <c r="C411" s="4" t="s">
        <v>584</v>
      </c>
      <c r="D411" s="28">
        <v>14</v>
      </c>
      <c r="E411" s="28">
        <v>2</v>
      </c>
      <c r="F411" s="28">
        <f>D411+VLOOKUP(E411,BuildupTable!L:O,4,FALSE)</f>
        <v>66</v>
      </c>
      <c r="G411" s="57">
        <v>81</v>
      </c>
      <c r="H411" s="28" t="s">
        <v>2719</v>
      </c>
      <c r="I411" s="28">
        <v>1</v>
      </c>
      <c r="J411" s="28">
        <v>79</v>
      </c>
      <c r="K411" s="28">
        <v>3011</v>
      </c>
      <c r="L411" s="28">
        <v>47</v>
      </c>
      <c r="M411" s="28">
        <v>1</v>
      </c>
      <c r="N411" s="28">
        <v>500</v>
      </c>
      <c r="O411" s="28">
        <v>0</v>
      </c>
      <c r="P411" s="28">
        <v>2</v>
      </c>
      <c r="Q411" s="28">
        <v>0</v>
      </c>
      <c r="R411" s="28">
        <v>0</v>
      </c>
      <c r="S411" s="28">
        <v>-2</v>
      </c>
      <c r="T411" s="28">
        <v>0</v>
      </c>
      <c r="U411" s="28">
        <v>0</v>
      </c>
      <c r="V411" s="28">
        <v>0</v>
      </c>
      <c r="W411" s="28">
        <v>2</v>
      </c>
      <c r="X411" s="28">
        <v>0</v>
      </c>
      <c r="Y411" s="58">
        <v>0</v>
      </c>
      <c r="Z411" s="58">
        <v>0</v>
      </c>
      <c r="AA411" s="58">
        <v>0</v>
      </c>
      <c r="AB411" s="28">
        <v>53</v>
      </c>
      <c r="AC411" s="28">
        <v>0</v>
      </c>
      <c r="AD411" s="28">
        <v>0</v>
      </c>
      <c r="AE411" s="28">
        <v>0</v>
      </c>
      <c r="AF411" s="28">
        <v>0</v>
      </c>
      <c r="AG411" s="28">
        <v>1</v>
      </c>
      <c r="AH411" s="28">
        <v>0</v>
      </c>
      <c r="AI411" s="28">
        <v>0</v>
      </c>
      <c r="AJ411" s="28">
        <v>0</v>
      </c>
      <c r="AK411" s="28">
        <v>0</v>
      </c>
      <c r="AL411" s="28" t="s">
        <v>2309</v>
      </c>
      <c r="AM411" s="4"/>
      <c r="AN411" s="4"/>
    </row>
    <row r="412" ht="15.75" customHeight="1" spans="1:40">
      <c r="A412" s="4">
        <v>1</v>
      </c>
      <c r="B412" s="4" t="str">
        <f>IF(I412=0,"",VLOOKUP(J412,seriesName!A:B,2,TRUE))</f>
        <v>飞甲虫S</v>
      </c>
      <c r="C412" s="4" t="s">
        <v>586</v>
      </c>
      <c r="D412" s="28">
        <v>34</v>
      </c>
      <c r="E412" s="28">
        <v>6</v>
      </c>
      <c r="F412" s="28">
        <f>D412+VLOOKUP(E412,BuildupTable!L:O,4,FALSE)</f>
        <v>34</v>
      </c>
      <c r="G412" s="57">
        <v>82</v>
      </c>
      <c r="H412" s="28" t="s">
        <v>2720</v>
      </c>
      <c r="I412" s="28">
        <v>1</v>
      </c>
      <c r="J412" s="28">
        <v>80</v>
      </c>
      <c r="K412" s="28">
        <v>8009</v>
      </c>
      <c r="L412" s="28">
        <v>47</v>
      </c>
      <c r="M412" s="28">
        <v>3</v>
      </c>
      <c r="N412" s="28">
        <v>4000</v>
      </c>
      <c r="O412" s="28">
        <v>0</v>
      </c>
      <c r="P412" s="28">
        <v>2</v>
      </c>
      <c r="Q412" s="28">
        <v>1</v>
      </c>
      <c r="R412" s="28">
        <v>1</v>
      </c>
      <c r="S412" s="28">
        <v>-2</v>
      </c>
      <c r="T412" s="28">
        <v>0</v>
      </c>
      <c r="U412" s="28">
        <v>0</v>
      </c>
      <c r="V412" s="28">
        <v>0</v>
      </c>
      <c r="W412" s="28">
        <v>2</v>
      </c>
      <c r="X412" s="28">
        <v>0</v>
      </c>
      <c r="Y412" s="58">
        <v>0</v>
      </c>
      <c r="Z412" s="58">
        <v>1</v>
      </c>
      <c r="AA412" s="58">
        <v>0</v>
      </c>
      <c r="AB412" s="28">
        <v>18</v>
      </c>
      <c r="AC412" s="28">
        <v>53</v>
      </c>
      <c r="AD412" s="28">
        <v>0</v>
      </c>
      <c r="AE412" s="28">
        <v>0</v>
      </c>
      <c r="AF412" s="28">
        <v>0</v>
      </c>
      <c r="AG412" s="28">
        <v>1</v>
      </c>
      <c r="AH412" s="28">
        <v>2</v>
      </c>
      <c r="AI412" s="28">
        <v>0</v>
      </c>
      <c r="AJ412" s="28">
        <v>0</v>
      </c>
      <c r="AK412" s="28">
        <v>0</v>
      </c>
      <c r="AL412" s="28" t="s">
        <v>2309</v>
      </c>
      <c r="AM412" s="4"/>
      <c r="AN412" s="4"/>
    </row>
    <row r="413" ht="15.75" customHeight="1" spans="1:40">
      <c r="A413" s="4">
        <v>2</v>
      </c>
      <c r="B413" s="4" t="str">
        <f>IF(I413=0,"",VLOOKUP(J413,seriesName!A:B,2,TRUE))</f>
        <v>飞甲虫S</v>
      </c>
      <c r="C413" s="4" t="s">
        <v>587</v>
      </c>
      <c r="D413" s="28">
        <v>34</v>
      </c>
      <c r="E413" s="28">
        <v>6</v>
      </c>
      <c r="F413" s="28">
        <f>D413+VLOOKUP(E413,BuildupTable!L:O,4,FALSE)</f>
        <v>34</v>
      </c>
      <c r="G413" s="57">
        <v>82</v>
      </c>
      <c r="H413" s="28" t="s">
        <v>2721</v>
      </c>
      <c r="I413" s="28">
        <v>1</v>
      </c>
      <c r="J413" s="28">
        <v>80</v>
      </c>
      <c r="K413" s="28">
        <v>8009</v>
      </c>
      <c r="L413" s="28">
        <v>47</v>
      </c>
      <c r="M413" s="28">
        <v>3</v>
      </c>
      <c r="N413" s="28">
        <v>4000</v>
      </c>
      <c r="O413" s="28">
        <v>0</v>
      </c>
      <c r="P413" s="28">
        <v>2</v>
      </c>
      <c r="Q413" s="28">
        <v>1</v>
      </c>
      <c r="R413" s="28">
        <v>1</v>
      </c>
      <c r="S413" s="28">
        <v>-2</v>
      </c>
      <c r="T413" s="28">
        <v>0</v>
      </c>
      <c r="U413" s="28">
        <v>0</v>
      </c>
      <c r="V413" s="28">
        <v>0</v>
      </c>
      <c r="W413" s="28">
        <v>2</v>
      </c>
      <c r="X413" s="28">
        <v>0</v>
      </c>
      <c r="Y413" s="58">
        <v>2</v>
      </c>
      <c r="Z413" s="58">
        <v>0</v>
      </c>
      <c r="AA413" s="58">
        <v>0</v>
      </c>
      <c r="AB413" s="28">
        <v>19</v>
      </c>
      <c r="AC413" s="28">
        <v>65</v>
      </c>
      <c r="AD413" s="28">
        <v>0</v>
      </c>
      <c r="AE413" s="28">
        <v>0</v>
      </c>
      <c r="AF413" s="28">
        <v>0</v>
      </c>
      <c r="AG413" s="28">
        <v>1</v>
      </c>
      <c r="AH413" s="28">
        <v>1</v>
      </c>
      <c r="AI413" s="28">
        <v>0</v>
      </c>
      <c r="AJ413" s="28">
        <v>0</v>
      </c>
      <c r="AK413" s="28">
        <v>0</v>
      </c>
      <c r="AL413" s="28" t="s">
        <v>2309</v>
      </c>
      <c r="AM413" s="4"/>
      <c r="AN413" s="4"/>
    </row>
    <row r="414" ht="15.75" customHeight="1" spans="1:40">
      <c r="A414" s="4">
        <v>3</v>
      </c>
      <c r="B414" s="4" t="str">
        <f>IF(I414=0,"",VLOOKUP(J414,seriesName!A:B,2,TRUE))</f>
        <v>飞甲虫S</v>
      </c>
      <c r="C414" s="4" t="s">
        <v>588</v>
      </c>
      <c r="D414" s="28">
        <v>34</v>
      </c>
      <c r="E414" s="28">
        <v>6</v>
      </c>
      <c r="F414" s="28">
        <f>D414+VLOOKUP(E414,BuildupTable!L:O,4,FALSE)</f>
        <v>34</v>
      </c>
      <c r="G414" s="57">
        <v>82</v>
      </c>
      <c r="H414" s="28" t="s">
        <v>2722</v>
      </c>
      <c r="I414" s="28">
        <v>1</v>
      </c>
      <c r="J414" s="28">
        <v>80</v>
      </c>
      <c r="K414" s="28">
        <v>8009</v>
      </c>
      <c r="L414" s="28">
        <v>47</v>
      </c>
      <c r="M414" s="28">
        <v>3</v>
      </c>
      <c r="N414" s="28">
        <v>4000</v>
      </c>
      <c r="O414" s="28">
        <v>0</v>
      </c>
      <c r="P414" s="28">
        <v>2</v>
      </c>
      <c r="Q414" s="28">
        <v>1</v>
      </c>
      <c r="R414" s="28">
        <v>1</v>
      </c>
      <c r="S414" s="28">
        <v>-2</v>
      </c>
      <c r="T414" s="28">
        <v>0</v>
      </c>
      <c r="U414" s="28">
        <v>0</v>
      </c>
      <c r="V414" s="28">
        <v>0</v>
      </c>
      <c r="W414" s="28">
        <v>2</v>
      </c>
      <c r="X414" s="28">
        <v>0</v>
      </c>
      <c r="Y414" s="58">
        <v>1</v>
      </c>
      <c r="Z414" s="58">
        <v>0</v>
      </c>
      <c r="AA414" s="58">
        <v>0</v>
      </c>
      <c r="AB414" s="28">
        <v>18</v>
      </c>
      <c r="AC414" s="28">
        <v>65</v>
      </c>
      <c r="AD414" s="28">
        <v>0</v>
      </c>
      <c r="AE414" s="28">
        <v>0</v>
      </c>
      <c r="AF414" s="28">
        <v>0</v>
      </c>
      <c r="AG414" s="28">
        <v>2</v>
      </c>
      <c r="AH414" s="28">
        <v>1</v>
      </c>
      <c r="AI414" s="28">
        <v>0</v>
      </c>
      <c r="AJ414" s="28">
        <v>0</v>
      </c>
      <c r="AK414" s="28">
        <v>0</v>
      </c>
      <c r="AL414" s="28" t="s">
        <v>2309</v>
      </c>
      <c r="AM414" s="4"/>
      <c r="AN414" s="4"/>
    </row>
    <row r="415" ht="15.75" customHeight="1" spans="1:40">
      <c r="A415" s="4">
        <v>4</v>
      </c>
      <c r="B415" s="4" t="str">
        <f>IF(I415=0,"",VLOOKUP(J415,seriesName!A:B,2,TRUE))</f>
        <v>飞甲虫S</v>
      </c>
      <c r="C415" s="4" t="s">
        <v>589</v>
      </c>
      <c r="D415" s="28">
        <v>34</v>
      </c>
      <c r="E415" s="28">
        <v>6</v>
      </c>
      <c r="F415" s="28">
        <f>D415+VLOOKUP(E415,BuildupTable!L:O,4,FALSE)</f>
        <v>34</v>
      </c>
      <c r="G415" s="57">
        <v>82</v>
      </c>
      <c r="H415" s="28" t="s">
        <v>2723</v>
      </c>
      <c r="I415" s="28">
        <v>1</v>
      </c>
      <c r="J415" s="28">
        <v>80</v>
      </c>
      <c r="K415" s="28">
        <v>8009</v>
      </c>
      <c r="L415" s="28">
        <v>47</v>
      </c>
      <c r="M415" s="28">
        <v>3</v>
      </c>
      <c r="N415" s="28">
        <v>4000</v>
      </c>
      <c r="O415" s="28">
        <v>0</v>
      </c>
      <c r="P415" s="28">
        <v>2</v>
      </c>
      <c r="Q415" s="28">
        <v>1</v>
      </c>
      <c r="R415" s="28">
        <v>1</v>
      </c>
      <c r="S415" s="28">
        <v>-2</v>
      </c>
      <c r="T415" s="28">
        <v>0</v>
      </c>
      <c r="U415" s="28">
        <v>0</v>
      </c>
      <c r="V415" s="28">
        <v>0</v>
      </c>
      <c r="W415" s="28">
        <v>2</v>
      </c>
      <c r="X415" s="28">
        <v>0</v>
      </c>
      <c r="Y415" s="58">
        <v>2</v>
      </c>
      <c r="Z415" s="58">
        <v>0</v>
      </c>
      <c r="AA415" s="58">
        <v>0</v>
      </c>
      <c r="AB415" s="28">
        <v>19</v>
      </c>
      <c r="AC415" s="28">
        <v>65</v>
      </c>
      <c r="AD415" s="28">
        <v>0</v>
      </c>
      <c r="AE415" s="28">
        <v>0</v>
      </c>
      <c r="AF415" s="28">
        <v>0</v>
      </c>
      <c r="AG415" s="28">
        <v>1</v>
      </c>
      <c r="AH415" s="28">
        <v>1</v>
      </c>
      <c r="AI415" s="28">
        <v>0</v>
      </c>
      <c r="AJ415" s="28">
        <v>0</v>
      </c>
      <c r="AK415" s="28">
        <v>0</v>
      </c>
      <c r="AL415" s="28" t="s">
        <v>2309</v>
      </c>
      <c r="AM415" s="4"/>
      <c r="AN415" s="4"/>
    </row>
    <row r="416" ht="15.75" customHeight="1" spans="1:40">
      <c r="A416" s="4">
        <v>5</v>
      </c>
      <c r="B416" s="4" t="str">
        <f>IF(I416=0,"",VLOOKUP(J416,seriesName!A:B,2,TRUE))</f>
        <v>飞甲虫S</v>
      </c>
      <c r="C416" s="4" t="s">
        <v>590</v>
      </c>
      <c r="D416" s="28">
        <v>34</v>
      </c>
      <c r="E416" s="28">
        <v>6</v>
      </c>
      <c r="F416" s="28">
        <f>D416+VLOOKUP(E416,BuildupTable!L:O,4,FALSE)</f>
        <v>34</v>
      </c>
      <c r="G416" s="57">
        <v>82</v>
      </c>
      <c r="H416" s="28" t="s">
        <v>2724</v>
      </c>
      <c r="I416" s="28">
        <v>1</v>
      </c>
      <c r="J416" s="28">
        <v>80</v>
      </c>
      <c r="K416" s="28">
        <v>8009</v>
      </c>
      <c r="L416" s="28">
        <v>47</v>
      </c>
      <c r="M416" s="28">
        <v>3</v>
      </c>
      <c r="N416" s="28">
        <v>4000</v>
      </c>
      <c r="O416" s="28">
        <v>0</v>
      </c>
      <c r="P416" s="28">
        <v>2</v>
      </c>
      <c r="Q416" s="28">
        <v>1</v>
      </c>
      <c r="R416" s="28">
        <v>1</v>
      </c>
      <c r="S416" s="28">
        <v>-2</v>
      </c>
      <c r="T416" s="28">
        <v>0</v>
      </c>
      <c r="U416" s="28">
        <v>0</v>
      </c>
      <c r="V416" s="28">
        <v>0</v>
      </c>
      <c r="W416" s="28">
        <v>2</v>
      </c>
      <c r="X416" s="28">
        <v>0</v>
      </c>
      <c r="Y416" s="58">
        <v>1</v>
      </c>
      <c r="Z416" s="58">
        <v>1</v>
      </c>
      <c r="AA416" s="58">
        <v>0</v>
      </c>
      <c r="AB416" s="28">
        <v>19</v>
      </c>
      <c r="AC416" s="28">
        <v>53</v>
      </c>
      <c r="AD416" s="28">
        <v>0</v>
      </c>
      <c r="AE416" s="28">
        <v>0</v>
      </c>
      <c r="AF416" s="28">
        <v>0</v>
      </c>
      <c r="AG416" s="28">
        <v>1</v>
      </c>
      <c r="AH416" s="28">
        <v>1</v>
      </c>
      <c r="AI416" s="28">
        <v>0</v>
      </c>
      <c r="AJ416" s="28">
        <v>0</v>
      </c>
      <c r="AK416" s="28">
        <v>0</v>
      </c>
      <c r="AL416" s="28" t="s">
        <v>2309</v>
      </c>
      <c r="AM416" s="4"/>
      <c r="AN416" s="4"/>
    </row>
    <row r="417" ht="15.75" customHeight="1" spans="1:40">
      <c r="A417" s="4">
        <v>1</v>
      </c>
      <c r="B417" s="4" t="str">
        <f>IF(I417=0,"",VLOOKUP(J417,seriesName!A:B,2,TRUE))</f>
        <v>野猪伪装</v>
      </c>
      <c r="C417" s="4" t="s">
        <v>591</v>
      </c>
      <c r="D417" s="28">
        <v>14</v>
      </c>
      <c r="E417" s="28">
        <v>3</v>
      </c>
      <c r="F417" s="28">
        <f>D417+VLOOKUP(E417,BuildupTable!L:O,4,FALSE)</f>
        <v>64</v>
      </c>
      <c r="G417" s="57">
        <v>83</v>
      </c>
      <c r="H417" s="28" t="s">
        <v>2725</v>
      </c>
      <c r="I417" s="28">
        <v>1</v>
      </c>
      <c r="J417" s="28">
        <v>81</v>
      </c>
      <c r="K417" s="28">
        <v>4008</v>
      </c>
      <c r="L417" s="28">
        <v>48</v>
      </c>
      <c r="M417" s="28">
        <v>1</v>
      </c>
      <c r="N417" s="28">
        <v>1000</v>
      </c>
      <c r="O417" s="28">
        <v>0</v>
      </c>
      <c r="P417" s="28">
        <v>2</v>
      </c>
      <c r="Q417" s="28">
        <v>0</v>
      </c>
      <c r="R417" s="28">
        <v>0</v>
      </c>
      <c r="S417" s="28">
        <v>0</v>
      </c>
      <c r="T417" s="28">
        <v>4</v>
      </c>
      <c r="U417" s="28">
        <v>0</v>
      </c>
      <c r="V417" s="28">
        <v>-2</v>
      </c>
      <c r="W417" s="28">
        <v>0</v>
      </c>
      <c r="X417" s="28">
        <v>0</v>
      </c>
      <c r="Y417" s="58">
        <v>0</v>
      </c>
      <c r="Z417" s="58">
        <v>0</v>
      </c>
      <c r="AA417" s="58">
        <v>0</v>
      </c>
      <c r="AB417" s="28">
        <v>28</v>
      </c>
      <c r="AC417" s="28">
        <v>0</v>
      </c>
      <c r="AD417" s="28">
        <v>0</v>
      </c>
      <c r="AE417" s="28">
        <v>0</v>
      </c>
      <c r="AF417" s="28">
        <v>0</v>
      </c>
      <c r="AG417" s="28">
        <v>1</v>
      </c>
      <c r="AH417" s="28">
        <v>0</v>
      </c>
      <c r="AI417" s="28">
        <v>0</v>
      </c>
      <c r="AJ417" s="28">
        <v>0</v>
      </c>
      <c r="AK417" s="28">
        <v>0</v>
      </c>
      <c r="AL417" s="28" t="s">
        <v>2309</v>
      </c>
      <c r="AM417" s="4"/>
      <c r="AN417" s="4"/>
    </row>
    <row r="418" ht="15.75" customHeight="1" spans="1:40">
      <c r="A418" s="4">
        <v>2</v>
      </c>
      <c r="B418" s="4" t="str">
        <f>IF(I418=0,"",VLOOKUP(J418,seriesName!A:B,2,TRUE))</f>
        <v/>
      </c>
      <c r="C418" s="4">
        <v>0</v>
      </c>
      <c r="D418" s="28">
        <v>14</v>
      </c>
      <c r="E418" s="28">
        <v>3</v>
      </c>
      <c r="F418" s="28">
        <f>D418+VLOOKUP(E418,BuildupTable!L:O,4,FALSE)</f>
        <v>64</v>
      </c>
      <c r="G418" s="57">
        <v>83</v>
      </c>
      <c r="H418" s="28" t="s">
        <v>2726</v>
      </c>
      <c r="I418" s="28">
        <v>0</v>
      </c>
      <c r="J418" s="28">
        <v>81</v>
      </c>
      <c r="K418" s="28">
        <v>4008</v>
      </c>
      <c r="L418" s="28">
        <v>48</v>
      </c>
      <c r="M418" s="28">
        <v>1</v>
      </c>
      <c r="N418" s="28">
        <v>1000</v>
      </c>
      <c r="O418" s="28">
        <v>0</v>
      </c>
      <c r="P418" s="28">
        <v>2</v>
      </c>
      <c r="Q418" s="28">
        <v>0</v>
      </c>
      <c r="R418" s="28">
        <v>0</v>
      </c>
      <c r="S418" s="28">
        <v>0</v>
      </c>
      <c r="T418" s="28">
        <v>4</v>
      </c>
      <c r="U418" s="28">
        <v>0</v>
      </c>
      <c r="V418" s="28">
        <v>-2</v>
      </c>
      <c r="W418" s="28">
        <v>0</v>
      </c>
      <c r="X418" s="28">
        <v>0</v>
      </c>
      <c r="Y418" s="58">
        <v>0</v>
      </c>
      <c r="Z418" s="58">
        <v>0</v>
      </c>
      <c r="AA418" s="58">
        <v>0</v>
      </c>
      <c r="AB418" s="28">
        <v>0</v>
      </c>
      <c r="AC418" s="28">
        <v>0</v>
      </c>
      <c r="AD418" s="28">
        <v>0</v>
      </c>
      <c r="AE418" s="28">
        <v>0</v>
      </c>
      <c r="AF418" s="28">
        <v>0</v>
      </c>
      <c r="AG418" s="28">
        <v>0</v>
      </c>
      <c r="AH418" s="28">
        <v>0</v>
      </c>
      <c r="AI418" s="28">
        <v>0</v>
      </c>
      <c r="AJ418" s="28">
        <v>0</v>
      </c>
      <c r="AK418" s="28">
        <v>0</v>
      </c>
      <c r="AL418" s="28" t="s">
        <v>2309</v>
      </c>
      <c r="AM418" s="4"/>
      <c r="AN418" s="4"/>
    </row>
    <row r="419" ht="15.75" customHeight="1" spans="1:40">
      <c r="A419" s="4">
        <v>3</v>
      </c>
      <c r="B419" s="4" t="str">
        <f>IF(I419=0,"",VLOOKUP(J419,seriesName!A:B,2,TRUE))</f>
        <v/>
      </c>
      <c r="C419" s="4">
        <v>0</v>
      </c>
      <c r="D419" s="28">
        <v>14</v>
      </c>
      <c r="E419" s="28">
        <v>3</v>
      </c>
      <c r="F419" s="28">
        <f>D419+VLOOKUP(E419,BuildupTable!L:O,4,FALSE)</f>
        <v>64</v>
      </c>
      <c r="G419" s="57">
        <v>83</v>
      </c>
      <c r="H419" s="28" t="s">
        <v>2727</v>
      </c>
      <c r="I419" s="28">
        <v>0</v>
      </c>
      <c r="J419" s="28">
        <v>81</v>
      </c>
      <c r="K419" s="28">
        <v>4008</v>
      </c>
      <c r="L419" s="28">
        <v>48</v>
      </c>
      <c r="M419" s="28">
        <v>1</v>
      </c>
      <c r="N419" s="28">
        <v>1000</v>
      </c>
      <c r="O419" s="28">
        <v>0</v>
      </c>
      <c r="P419" s="28">
        <v>2</v>
      </c>
      <c r="Q419" s="28">
        <v>0</v>
      </c>
      <c r="R419" s="28">
        <v>0</v>
      </c>
      <c r="S419" s="28">
        <v>0</v>
      </c>
      <c r="T419" s="28">
        <v>4</v>
      </c>
      <c r="U419" s="28">
        <v>0</v>
      </c>
      <c r="V419" s="28">
        <v>-2</v>
      </c>
      <c r="W419" s="28">
        <v>0</v>
      </c>
      <c r="X419" s="28">
        <v>0</v>
      </c>
      <c r="Y419" s="58">
        <v>0</v>
      </c>
      <c r="Z419" s="58">
        <v>0</v>
      </c>
      <c r="AA419" s="58">
        <v>0</v>
      </c>
      <c r="AB419" s="28">
        <v>0</v>
      </c>
      <c r="AC419" s="28">
        <v>0</v>
      </c>
      <c r="AD419" s="28">
        <v>0</v>
      </c>
      <c r="AE419" s="28">
        <v>0</v>
      </c>
      <c r="AF419" s="28">
        <v>0</v>
      </c>
      <c r="AG419" s="28">
        <v>0</v>
      </c>
      <c r="AH419" s="28">
        <v>0</v>
      </c>
      <c r="AI419" s="28">
        <v>0</v>
      </c>
      <c r="AJ419" s="28">
        <v>0</v>
      </c>
      <c r="AK419" s="28">
        <v>0</v>
      </c>
      <c r="AL419" s="28" t="s">
        <v>2309</v>
      </c>
      <c r="AM419" s="4"/>
      <c r="AN419" s="4"/>
    </row>
    <row r="420" ht="15.75" customHeight="1" spans="1:40">
      <c r="A420" s="4">
        <v>4</v>
      </c>
      <c r="B420" s="4" t="str">
        <f>IF(I420=0,"",VLOOKUP(J420,seriesName!A:B,2,TRUE))</f>
        <v/>
      </c>
      <c r="C420" s="4">
        <v>0</v>
      </c>
      <c r="D420" s="28">
        <v>14</v>
      </c>
      <c r="E420" s="28">
        <v>3</v>
      </c>
      <c r="F420" s="28">
        <f>D420+VLOOKUP(E420,BuildupTable!L:O,4,FALSE)</f>
        <v>64</v>
      </c>
      <c r="G420" s="57">
        <v>83</v>
      </c>
      <c r="H420" s="28" t="s">
        <v>2728</v>
      </c>
      <c r="I420" s="28">
        <v>0</v>
      </c>
      <c r="J420" s="28">
        <v>81</v>
      </c>
      <c r="K420" s="28">
        <v>4008</v>
      </c>
      <c r="L420" s="28">
        <v>48</v>
      </c>
      <c r="M420" s="28">
        <v>1</v>
      </c>
      <c r="N420" s="28">
        <v>1000</v>
      </c>
      <c r="O420" s="28">
        <v>0</v>
      </c>
      <c r="P420" s="28">
        <v>2</v>
      </c>
      <c r="Q420" s="28">
        <v>0</v>
      </c>
      <c r="R420" s="28">
        <v>0</v>
      </c>
      <c r="S420" s="28">
        <v>0</v>
      </c>
      <c r="T420" s="28">
        <v>4</v>
      </c>
      <c r="U420" s="28">
        <v>0</v>
      </c>
      <c r="V420" s="28">
        <v>-2</v>
      </c>
      <c r="W420" s="28">
        <v>0</v>
      </c>
      <c r="X420" s="28">
        <v>0</v>
      </c>
      <c r="Y420" s="58">
        <v>0</v>
      </c>
      <c r="Z420" s="58">
        <v>0</v>
      </c>
      <c r="AA420" s="58">
        <v>0</v>
      </c>
      <c r="AB420" s="28">
        <v>0</v>
      </c>
      <c r="AC420" s="28">
        <v>0</v>
      </c>
      <c r="AD420" s="28">
        <v>0</v>
      </c>
      <c r="AE420" s="28">
        <v>0</v>
      </c>
      <c r="AF420" s="28">
        <v>0</v>
      </c>
      <c r="AG420" s="28">
        <v>0</v>
      </c>
      <c r="AH420" s="28">
        <v>0</v>
      </c>
      <c r="AI420" s="28">
        <v>0</v>
      </c>
      <c r="AJ420" s="28">
        <v>0</v>
      </c>
      <c r="AK420" s="28">
        <v>0</v>
      </c>
      <c r="AL420" s="28" t="s">
        <v>2309</v>
      </c>
      <c r="AM420" s="4"/>
      <c r="AN420" s="4"/>
    </row>
    <row r="421" ht="15.75" customHeight="1" spans="1:40">
      <c r="A421" s="4">
        <v>5</v>
      </c>
      <c r="B421" s="4" t="str">
        <f>IF(I421=0,"",VLOOKUP(J421,seriesName!A:B,2,TRUE))</f>
        <v/>
      </c>
      <c r="C421" s="4">
        <v>0</v>
      </c>
      <c r="D421" s="28">
        <v>14</v>
      </c>
      <c r="E421" s="28">
        <v>3</v>
      </c>
      <c r="F421" s="28">
        <f>D421+VLOOKUP(E421,BuildupTable!L:O,4,FALSE)</f>
        <v>64</v>
      </c>
      <c r="G421" s="57">
        <v>83</v>
      </c>
      <c r="H421" s="28" t="s">
        <v>2729</v>
      </c>
      <c r="I421" s="28">
        <v>0</v>
      </c>
      <c r="J421" s="28">
        <v>81</v>
      </c>
      <c r="K421" s="28">
        <v>4008</v>
      </c>
      <c r="L421" s="28">
        <v>48</v>
      </c>
      <c r="M421" s="28">
        <v>1</v>
      </c>
      <c r="N421" s="28">
        <v>1000</v>
      </c>
      <c r="O421" s="28">
        <v>0</v>
      </c>
      <c r="P421" s="28">
        <v>2</v>
      </c>
      <c r="Q421" s="28">
        <v>0</v>
      </c>
      <c r="R421" s="28">
        <v>0</v>
      </c>
      <c r="S421" s="28">
        <v>0</v>
      </c>
      <c r="T421" s="28">
        <v>4</v>
      </c>
      <c r="U421" s="28">
        <v>0</v>
      </c>
      <c r="V421" s="28">
        <v>-2</v>
      </c>
      <c r="W421" s="28">
        <v>0</v>
      </c>
      <c r="X421" s="28">
        <v>0</v>
      </c>
      <c r="Y421" s="58">
        <v>0</v>
      </c>
      <c r="Z421" s="58">
        <v>0</v>
      </c>
      <c r="AA421" s="58">
        <v>0</v>
      </c>
      <c r="AB421" s="28">
        <v>0</v>
      </c>
      <c r="AC421" s="28">
        <v>0</v>
      </c>
      <c r="AD421" s="28">
        <v>0</v>
      </c>
      <c r="AE421" s="28">
        <v>0</v>
      </c>
      <c r="AF421" s="28">
        <v>0</v>
      </c>
      <c r="AG421" s="28">
        <v>0</v>
      </c>
      <c r="AH421" s="28">
        <v>0</v>
      </c>
      <c r="AI421" s="28">
        <v>0</v>
      </c>
      <c r="AJ421" s="28">
        <v>0</v>
      </c>
      <c r="AK421" s="28">
        <v>0</v>
      </c>
      <c r="AL421" s="28" t="s">
        <v>2309</v>
      </c>
      <c r="AM421" s="4"/>
      <c r="AN421" s="4"/>
    </row>
    <row r="422" ht="15.75" customHeight="1" spans="1:40">
      <c r="A422" s="4">
        <v>1</v>
      </c>
      <c r="B422" s="4" t="str">
        <f>IF(I422=0,"",VLOOKUP(J422,seriesName!A:B,2,TRUE))</f>
        <v>野猪S伪装</v>
      </c>
      <c r="C422" s="4" t="s">
        <v>594</v>
      </c>
      <c r="D422" s="28">
        <v>36</v>
      </c>
      <c r="E422" s="28">
        <v>7</v>
      </c>
      <c r="F422" s="28">
        <f>D422+VLOOKUP(E422,BuildupTable!L:O,4,FALSE)</f>
        <v>42</v>
      </c>
      <c r="G422" s="57">
        <v>84</v>
      </c>
      <c r="H422" s="28" t="s">
        <v>2730</v>
      </c>
      <c r="I422" s="28">
        <v>1</v>
      </c>
      <c r="J422" s="28">
        <v>82</v>
      </c>
      <c r="K422" s="28">
        <v>9006</v>
      </c>
      <c r="L422" s="28">
        <v>48</v>
      </c>
      <c r="M422" s="28">
        <v>3</v>
      </c>
      <c r="N422" s="28">
        <v>4000</v>
      </c>
      <c r="O422" s="28">
        <v>0</v>
      </c>
      <c r="P422" s="28">
        <v>2</v>
      </c>
      <c r="Q422" s="28">
        <v>1</v>
      </c>
      <c r="R422" s="28">
        <v>1</v>
      </c>
      <c r="S422" s="28">
        <v>0</v>
      </c>
      <c r="T422" s="28">
        <v>4</v>
      </c>
      <c r="U422" s="28">
        <v>0</v>
      </c>
      <c r="V422" s="28">
        <v>-2</v>
      </c>
      <c r="W422" s="28">
        <v>0</v>
      </c>
      <c r="X422" s="28">
        <v>0</v>
      </c>
      <c r="Y422" s="58">
        <v>1</v>
      </c>
      <c r="Z422" s="58">
        <v>0</v>
      </c>
      <c r="AA422" s="58">
        <v>0</v>
      </c>
      <c r="AB422" s="28">
        <v>28</v>
      </c>
      <c r="AC422" s="28">
        <v>0</v>
      </c>
      <c r="AD422" s="28">
        <v>0</v>
      </c>
      <c r="AE422" s="28">
        <v>0</v>
      </c>
      <c r="AF422" s="28">
        <v>0</v>
      </c>
      <c r="AG422" s="28">
        <v>2</v>
      </c>
      <c r="AH422" s="28">
        <v>0</v>
      </c>
      <c r="AI422" s="28">
        <v>0</v>
      </c>
      <c r="AJ422" s="28">
        <v>0</v>
      </c>
      <c r="AK422" s="28">
        <v>0</v>
      </c>
      <c r="AL422" s="28" t="s">
        <v>2309</v>
      </c>
      <c r="AM422" s="4"/>
      <c r="AN422" s="4"/>
    </row>
    <row r="423" ht="15.75" customHeight="1" spans="1:40">
      <c r="A423" s="4">
        <v>2</v>
      </c>
      <c r="B423" s="4" t="str">
        <f>IF(I423=0,"",VLOOKUP(J423,seriesName!A:B,2,TRUE))</f>
        <v/>
      </c>
      <c r="C423" s="4">
        <v>0</v>
      </c>
      <c r="D423" s="28">
        <v>36</v>
      </c>
      <c r="E423" s="28">
        <v>7</v>
      </c>
      <c r="F423" s="28">
        <f>D423+VLOOKUP(E423,BuildupTable!L:O,4,FALSE)</f>
        <v>42</v>
      </c>
      <c r="G423" s="57">
        <v>84</v>
      </c>
      <c r="H423" s="28" t="s">
        <v>2731</v>
      </c>
      <c r="I423" s="28">
        <v>0</v>
      </c>
      <c r="J423" s="28">
        <v>82</v>
      </c>
      <c r="K423" s="28">
        <v>9006</v>
      </c>
      <c r="L423" s="28">
        <v>48</v>
      </c>
      <c r="M423" s="28">
        <v>3</v>
      </c>
      <c r="N423" s="28">
        <v>4000</v>
      </c>
      <c r="O423" s="28">
        <v>0</v>
      </c>
      <c r="P423" s="28">
        <v>2</v>
      </c>
      <c r="Q423" s="28">
        <v>1</v>
      </c>
      <c r="R423" s="28">
        <v>1</v>
      </c>
      <c r="S423" s="28">
        <v>0</v>
      </c>
      <c r="T423" s="28">
        <v>4</v>
      </c>
      <c r="U423" s="28">
        <v>0</v>
      </c>
      <c r="V423" s="28">
        <v>-2</v>
      </c>
      <c r="W423" s="28">
        <v>0</v>
      </c>
      <c r="X423" s="28">
        <v>0</v>
      </c>
      <c r="Y423" s="58">
        <v>0</v>
      </c>
      <c r="Z423" s="58">
        <v>0</v>
      </c>
      <c r="AA423" s="58">
        <v>0</v>
      </c>
      <c r="AB423" s="28">
        <v>0</v>
      </c>
      <c r="AC423" s="28">
        <v>0</v>
      </c>
      <c r="AD423" s="28">
        <v>0</v>
      </c>
      <c r="AE423" s="28">
        <v>0</v>
      </c>
      <c r="AF423" s="28">
        <v>0</v>
      </c>
      <c r="AG423" s="28">
        <v>0</v>
      </c>
      <c r="AH423" s="28">
        <v>0</v>
      </c>
      <c r="AI423" s="28">
        <v>0</v>
      </c>
      <c r="AJ423" s="28">
        <v>0</v>
      </c>
      <c r="AK423" s="28">
        <v>0</v>
      </c>
      <c r="AL423" s="28" t="s">
        <v>2309</v>
      </c>
      <c r="AM423" s="4"/>
      <c r="AN423" s="4"/>
    </row>
    <row r="424" ht="15.75" customHeight="1" spans="1:40">
      <c r="A424" s="4">
        <v>3</v>
      </c>
      <c r="B424" s="4" t="str">
        <f>IF(I424=0,"",VLOOKUP(J424,seriesName!A:B,2,TRUE))</f>
        <v/>
      </c>
      <c r="C424" s="4">
        <v>0</v>
      </c>
      <c r="D424" s="28">
        <v>36</v>
      </c>
      <c r="E424" s="28">
        <v>7</v>
      </c>
      <c r="F424" s="28">
        <f>D424+VLOOKUP(E424,BuildupTable!L:O,4,FALSE)</f>
        <v>42</v>
      </c>
      <c r="G424" s="57">
        <v>84</v>
      </c>
      <c r="H424" s="28" t="s">
        <v>2732</v>
      </c>
      <c r="I424" s="28">
        <v>0</v>
      </c>
      <c r="J424" s="28">
        <v>82</v>
      </c>
      <c r="K424" s="28">
        <v>9006</v>
      </c>
      <c r="L424" s="28">
        <v>48</v>
      </c>
      <c r="M424" s="28">
        <v>3</v>
      </c>
      <c r="N424" s="28">
        <v>4000</v>
      </c>
      <c r="O424" s="28">
        <v>0</v>
      </c>
      <c r="P424" s="28">
        <v>2</v>
      </c>
      <c r="Q424" s="28">
        <v>1</v>
      </c>
      <c r="R424" s="28">
        <v>1</v>
      </c>
      <c r="S424" s="28">
        <v>0</v>
      </c>
      <c r="T424" s="28">
        <v>4</v>
      </c>
      <c r="U424" s="28">
        <v>0</v>
      </c>
      <c r="V424" s="28">
        <v>-2</v>
      </c>
      <c r="W424" s="28">
        <v>0</v>
      </c>
      <c r="X424" s="28">
        <v>0</v>
      </c>
      <c r="Y424" s="58">
        <v>0</v>
      </c>
      <c r="Z424" s="58">
        <v>0</v>
      </c>
      <c r="AA424" s="58">
        <v>0</v>
      </c>
      <c r="AB424" s="28">
        <v>0</v>
      </c>
      <c r="AC424" s="28">
        <v>0</v>
      </c>
      <c r="AD424" s="28">
        <v>0</v>
      </c>
      <c r="AE424" s="28">
        <v>0</v>
      </c>
      <c r="AF424" s="28">
        <v>0</v>
      </c>
      <c r="AG424" s="28">
        <v>0</v>
      </c>
      <c r="AH424" s="28">
        <v>0</v>
      </c>
      <c r="AI424" s="28">
        <v>0</v>
      </c>
      <c r="AJ424" s="28">
        <v>0</v>
      </c>
      <c r="AK424" s="28">
        <v>0</v>
      </c>
      <c r="AL424" s="28" t="s">
        <v>2309</v>
      </c>
      <c r="AM424" s="4"/>
      <c r="AN424" s="4"/>
    </row>
    <row r="425" ht="15.75" customHeight="1" spans="1:40">
      <c r="A425" s="4">
        <v>4</v>
      </c>
      <c r="B425" s="4" t="str">
        <f>IF(I425=0,"",VLOOKUP(J425,seriesName!A:B,2,TRUE))</f>
        <v/>
      </c>
      <c r="C425" s="4">
        <v>0</v>
      </c>
      <c r="D425" s="28">
        <v>36</v>
      </c>
      <c r="E425" s="28">
        <v>7</v>
      </c>
      <c r="F425" s="28">
        <f>D425+VLOOKUP(E425,BuildupTable!L:O,4,FALSE)</f>
        <v>42</v>
      </c>
      <c r="G425" s="57">
        <v>84</v>
      </c>
      <c r="H425" s="28" t="s">
        <v>2733</v>
      </c>
      <c r="I425" s="28">
        <v>0</v>
      </c>
      <c r="J425" s="28">
        <v>82</v>
      </c>
      <c r="K425" s="28">
        <v>9006</v>
      </c>
      <c r="L425" s="28">
        <v>48</v>
      </c>
      <c r="M425" s="28">
        <v>3</v>
      </c>
      <c r="N425" s="28">
        <v>4000</v>
      </c>
      <c r="O425" s="28">
        <v>0</v>
      </c>
      <c r="P425" s="28">
        <v>2</v>
      </c>
      <c r="Q425" s="28">
        <v>1</v>
      </c>
      <c r="R425" s="28">
        <v>1</v>
      </c>
      <c r="S425" s="28">
        <v>0</v>
      </c>
      <c r="T425" s="28">
        <v>4</v>
      </c>
      <c r="U425" s="28">
        <v>0</v>
      </c>
      <c r="V425" s="28">
        <v>-2</v>
      </c>
      <c r="W425" s="28">
        <v>0</v>
      </c>
      <c r="X425" s="28">
        <v>0</v>
      </c>
      <c r="Y425" s="58">
        <v>0</v>
      </c>
      <c r="Z425" s="58">
        <v>0</v>
      </c>
      <c r="AA425" s="58">
        <v>0</v>
      </c>
      <c r="AB425" s="28">
        <v>0</v>
      </c>
      <c r="AC425" s="28">
        <v>0</v>
      </c>
      <c r="AD425" s="28">
        <v>0</v>
      </c>
      <c r="AE425" s="28">
        <v>0</v>
      </c>
      <c r="AF425" s="28">
        <v>0</v>
      </c>
      <c r="AG425" s="28">
        <v>0</v>
      </c>
      <c r="AH425" s="28">
        <v>0</v>
      </c>
      <c r="AI425" s="28">
        <v>0</v>
      </c>
      <c r="AJ425" s="28">
        <v>0</v>
      </c>
      <c r="AK425" s="28">
        <v>0</v>
      </c>
      <c r="AL425" s="28" t="s">
        <v>2309</v>
      </c>
      <c r="AM425" s="4"/>
      <c r="AN425" s="4"/>
    </row>
    <row r="426" ht="15.75" customHeight="1" spans="1:40">
      <c r="A426" s="4">
        <v>5</v>
      </c>
      <c r="B426" s="4" t="str">
        <f>IF(I426=0,"",VLOOKUP(J426,seriesName!A:B,2,TRUE))</f>
        <v/>
      </c>
      <c r="C426" s="4">
        <v>0</v>
      </c>
      <c r="D426" s="28">
        <v>36</v>
      </c>
      <c r="E426" s="28">
        <v>7</v>
      </c>
      <c r="F426" s="28">
        <f>D426+VLOOKUP(E426,BuildupTable!L:O,4,FALSE)</f>
        <v>42</v>
      </c>
      <c r="G426" s="57">
        <v>84</v>
      </c>
      <c r="H426" s="28" t="s">
        <v>2734</v>
      </c>
      <c r="I426" s="28">
        <v>0</v>
      </c>
      <c r="J426" s="28">
        <v>82</v>
      </c>
      <c r="K426" s="28">
        <v>9006</v>
      </c>
      <c r="L426" s="28">
        <v>48</v>
      </c>
      <c r="M426" s="28">
        <v>3</v>
      </c>
      <c r="N426" s="28">
        <v>4000</v>
      </c>
      <c r="O426" s="28">
        <v>0</v>
      </c>
      <c r="P426" s="28">
        <v>2</v>
      </c>
      <c r="Q426" s="28">
        <v>1</v>
      </c>
      <c r="R426" s="28">
        <v>1</v>
      </c>
      <c r="S426" s="28">
        <v>0</v>
      </c>
      <c r="T426" s="28">
        <v>4</v>
      </c>
      <c r="U426" s="28">
        <v>0</v>
      </c>
      <c r="V426" s="28">
        <v>-2</v>
      </c>
      <c r="W426" s="28">
        <v>0</v>
      </c>
      <c r="X426" s="28">
        <v>0</v>
      </c>
      <c r="Y426" s="58">
        <v>0</v>
      </c>
      <c r="Z426" s="58">
        <v>0</v>
      </c>
      <c r="AA426" s="58">
        <v>0</v>
      </c>
      <c r="AB426" s="28">
        <v>0</v>
      </c>
      <c r="AC426" s="28">
        <v>0</v>
      </c>
      <c r="AD426" s="28">
        <v>0</v>
      </c>
      <c r="AE426" s="28">
        <v>0</v>
      </c>
      <c r="AF426" s="28">
        <v>0</v>
      </c>
      <c r="AG426" s="28">
        <v>0</v>
      </c>
      <c r="AH426" s="28">
        <v>0</v>
      </c>
      <c r="AI426" s="28">
        <v>0</v>
      </c>
      <c r="AJ426" s="28">
        <v>0</v>
      </c>
      <c r="AK426" s="28">
        <v>0</v>
      </c>
      <c r="AL426" s="28" t="s">
        <v>2309</v>
      </c>
      <c r="AM426" s="4"/>
      <c r="AN426" s="4"/>
    </row>
    <row r="427" ht="15.75" customHeight="1" spans="1:40">
      <c r="A427" s="4">
        <v>1</v>
      </c>
      <c r="B427" s="4" t="str">
        <f>IF(I427=0,"",VLOOKUP(J427,seriesName!A:B,2,TRUE))</f>
        <v>翼蛇龙</v>
      </c>
      <c r="C427" s="4" t="s">
        <v>596</v>
      </c>
      <c r="D427" s="28">
        <v>18</v>
      </c>
      <c r="E427" s="28">
        <v>3</v>
      </c>
      <c r="F427" s="28">
        <f>D427+VLOOKUP(E427,BuildupTable!L:O,4,FALSE)</f>
        <v>68</v>
      </c>
      <c r="G427" s="57">
        <v>85</v>
      </c>
      <c r="H427" s="28" t="s">
        <v>2735</v>
      </c>
      <c r="I427" s="28">
        <v>1</v>
      </c>
      <c r="J427" s="28">
        <v>83</v>
      </c>
      <c r="K427" s="28">
        <v>4010</v>
      </c>
      <c r="L427" s="28">
        <v>49</v>
      </c>
      <c r="M427" s="28">
        <v>1</v>
      </c>
      <c r="N427" s="28">
        <v>1000</v>
      </c>
      <c r="O427" s="28">
        <v>0</v>
      </c>
      <c r="P427" s="28">
        <v>2</v>
      </c>
      <c r="Q427" s="28">
        <v>0</v>
      </c>
      <c r="R427" s="28">
        <v>0</v>
      </c>
      <c r="S427" s="28">
        <v>1</v>
      </c>
      <c r="T427" s="28">
        <v>1</v>
      </c>
      <c r="U427" s="28">
        <v>1</v>
      </c>
      <c r="V427" s="28">
        <v>1</v>
      </c>
      <c r="W427" s="28">
        <v>2</v>
      </c>
      <c r="X427" s="28">
        <v>0</v>
      </c>
      <c r="Y427" s="58">
        <v>0</v>
      </c>
      <c r="Z427" s="58">
        <v>0</v>
      </c>
      <c r="AA427" s="58">
        <v>0</v>
      </c>
      <c r="AB427" s="28">
        <v>62</v>
      </c>
      <c r="AC427" s="28">
        <v>0</v>
      </c>
      <c r="AD427" s="28">
        <v>0</v>
      </c>
      <c r="AE427" s="28">
        <v>0</v>
      </c>
      <c r="AF427" s="28">
        <v>0</v>
      </c>
      <c r="AG427" s="28">
        <v>2</v>
      </c>
      <c r="AH427" s="28">
        <v>0</v>
      </c>
      <c r="AI427" s="28">
        <v>0</v>
      </c>
      <c r="AJ427" s="28">
        <v>0</v>
      </c>
      <c r="AK427" s="28">
        <v>0</v>
      </c>
      <c r="AL427" s="28" t="s">
        <v>2309</v>
      </c>
      <c r="AM427" s="4"/>
      <c r="AN427" s="4"/>
    </row>
    <row r="428" ht="15.75" customHeight="1" spans="1:40">
      <c r="A428" s="4">
        <v>2</v>
      </c>
      <c r="B428" s="4" t="str">
        <f>IF(I428=0,"",VLOOKUP(J428,seriesName!A:B,2,TRUE))</f>
        <v>翼蛇龙</v>
      </c>
      <c r="C428" s="4" t="s">
        <v>598</v>
      </c>
      <c r="D428" s="28">
        <v>18</v>
      </c>
      <c r="E428" s="28">
        <v>3</v>
      </c>
      <c r="F428" s="28">
        <f>D428+VLOOKUP(E428,BuildupTable!L:O,4,FALSE)</f>
        <v>68</v>
      </c>
      <c r="G428" s="57">
        <v>85</v>
      </c>
      <c r="H428" s="28" t="s">
        <v>2736</v>
      </c>
      <c r="I428" s="28">
        <v>1</v>
      </c>
      <c r="J428" s="28">
        <v>83</v>
      </c>
      <c r="K428" s="28">
        <v>4010</v>
      </c>
      <c r="L428" s="28">
        <v>49</v>
      </c>
      <c r="M428" s="28">
        <v>1</v>
      </c>
      <c r="N428" s="28">
        <v>1000</v>
      </c>
      <c r="O428" s="28">
        <v>0</v>
      </c>
      <c r="P428" s="28">
        <v>2</v>
      </c>
      <c r="Q428" s="28">
        <v>0</v>
      </c>
      <c r="R428" s="28">
        <v>0</v>
      </c>
      <c r="S428" s="28">
        <v>1</v>
      </c>
      <c r="T428" s="28">
        <v>1</v>
      </c>
      <c r="U428" s="28">
        <v>1</v>
      </c>
      <c r="V428" s="28">
        <v>1</v>
      </c>
      <c r="W428" s="28">
        <v>2</v>
      </c>
      <c r="X428" s="28">
        <v>0</v>
      </c>
      <c r="Y428" s="58">
        <v>0</v>
      </c>
      <c r="Z428" s="58">
        <v>0</v>
      </c>
      <c r="AA428" s="58">
        <v>0</v>
      </c>
      <c r="AB428" s="28">
        <v>88</v>
      </c>
      <c r="AC428" s="28">
        <v>0</v>
      </c>
      <c r="AD428" s="28">
        <v>0</v>
      </c>
      <c r="AE428" s="28">
        <v>0</v>
      </c>
      <c r="AF428" s="28">
        <v>0</v>
      </c>
      <c r="AG428" s="28">
        <v>1</v>
      </c>
      <c r="AH428" s="28">
        <v>0</v>
      </c>
      <c r="AI428" s="28">
        <v>0</v>
      </c>
      <c r="AJ428" s="28">
        <v>0</v>
      </c>
      <c r="AK428" s="28">
        <v>0</v>
      </c>
      <c r="AL428" s="28" t="s">
        <v>2309</v>
      </c>
      <c r="AM428" s="4"/>
      <c r="AN428" s="4"/>
    </row>
    <row r="429" ht="15.75" customHeight="1" spans="1:40">
      <c r="A429" s="4">
        <v>3</v>
      </c>
      <c r="B429" s="4" t="str">
        <f>IF(I429=0,"",VLOOKUP(J429,seriesName!A:B,2,TRUE))</f>
        <v>翼蛇龙</v>
      </c>
      <c r="C429" s="4" t="s">
        <v>599</v>
      </c>
      <c r="D429" s="28">
        <v>18</v>
      </c>
      <c r="E429" s="28">
        <v>3</v>
      </c>
      <c r="F429" s="28">
        <f>D429+VLOOKUP(E429,BuildupTable!L:O,4,FALSE)</f>
        <v>68</v>
      </c>
      <c r="G429" s="57">
        <v>85</v>
      </c>
      <c r="H429" s="28" t="s">
        <v>2737</v>
      </c>
      <c r="I429" s="28">
        <v>1</v>
      </c>
      <c r="J429" s="28">
        <v>83</v>
      </c>
      <c r="K429" s="28">
        <v>4010</v>
      </c>
      <c r="L429" s="28">
        <v>49</v>
      </c>
      <c r="M429" s="28">
        <v>1</v>
      </c>
      <c r="N429" s="28">
        <v>1000</v>
      </c>
      <c r="O429" s="28">
        <v>0</v>
      </c>
      <c r="P429" s="28">
        <v>2</v>
      </c>
      <c r="Q429" s="28">
        <v>0</v>
      </c>
      <c r="R429" s="28">
        <v>0</v>
      </c>
      <c r="S429" s="28">
        <v>1</v>
      </c>
      <c r="T429" s="28">
        <v>1</v>
      </c>
      <c r="U429" s="28">
        <v>1</v>
      </c>
      <c r="V429" s="28">
        <v>1</v>
      </c>
      <c r="W429" s="28">
        <v>2</v>
      </c>
      <c r="X429" s="28">
        <v>0</v>
      </c>
      <c r="Y429" s="58">
        <v>0</v>
      </c>
      <c r="Z429" s="58">
        <v>0</v>
      </c>
      <c r="AA429" s="58">
        <v>0</v>
      </c>
      <c r="AB429" s="28">
        <v>11</v>
      </c>
      <c r="AC429" s="28">
        <v>62</v>
      </c>
      <c r="AD429" s="28">
        <v>0</v>
      </c>
      <c r="AE429" s="28">
        <v>0</v>
      </c>
      <c r="AF429" s="28">
        <v>0</v>
      </c>
      <c r="AG429" s="28">
        <v>1</v>
      </c>
      <c r="AH429" s="28">
        <v>1</v>
      </c>
      <c r="AI429" s="28">
        <v>0</v>
      </c>
      <c r="AJ429" s="28">
        <v>0</v>
      </c>
      <c r="AK429" s="28">
        <v>0</v>
      </c>
      <c r="AL429" s="28" t="s">
        <v>2309</v>
      </c>
      <c r="AM429" s="4"/>
      <c r="AN429" s="4"/>
    </row>
    <row r="430" ht="15.75" customHeight="1" spans="1:40">
      <c r="A430" s="4">
        <v>4</v>
      </c>
      <c r="B430" s="4" t="str">
        <f>IF(I430=0,"",VLOOKUP(J430,seriesName!A:B,2,TRUE))</f>
        <v>翼蛇龙</v>
      </c>
      <c r="C430" s="4" t="s">
        <v>600</v>
      </c>
      <c r="D430" s="28">
        <v>18</v>
      </c>
      <c r="E430" s="28">
        <v>3</v>
      </c>
      <c r="F430" s="28">
        <f>D430+VLOOKUP(E430,BuildupTable!L:O,4,FALSE)</f>
        <v>68</v>
      </c>
      <c r="G430" s="57">
        <v>85</v>
      </c>
      <c r="H430" s="28" t="s">
        <v>2738</v>
      </c>
      <c r="I430" s="28">
        <v>1</v>
      </c>
      <c r="J430" s="28">
        <v>83</v>
      </c>
      <c r="K430" s="28">
        <v>4010</v>
      </c>
      <c r="L430" s="28">
        <v>49</v>
      </c>
      <c r="M430" s="28">
        <v>1</v>
      </c>
      <c r="N430" s="28">
        <v>1000</v>
      </c>
      <c r="O430" s="28">
        <v>0</v>
      </c>
      <c r="P430" s="28">
        <v>2</v>
      </c>
      <c r="Q430" s="28">
        <v>0</v>
      </c>
      <c r="R430" s="28">
        <v>0</v>
      </c>
      <c r="S430" s="28">
        <v>1</v>
      </c>
      <c r="T430" s="28">
        <v>1</v>
      </c>
      <c r="U430" s="28">
        <v>1</v>
      </c>
      <c r="V430" s="28">
        <v>1</v>
      </c>
      <c r="W430" s="28">
        <v>2</v>
      </c>
      <c r="X430" s="28">
        <v>0</v>
      </c>
      <c r="Y430" s="58">
        <v>0</v>
      </c>
      <c r="Z430" s="58">
        <v>0</v>
      </c>
      <c r="AA430" s="58">
        <v>0</v>
      </c>
      <c r="AB430" s="28">
        <v>11</v>
      </c>
      <c r="AC430" s="28">
        <v>0</v>
      </c>
      <c r="AD430" s="28">
        <v>0</v>
      </c>
      <c r="AE430" s="28">
        <v>0</v>
      </c>
      <c r="AF430" s="28">
        <v>0</v>
      </c>
      <c r="AG430" s="28">
        <v>1</v>
      </c>
      <c r="AH430" s="28">
        <v>0</v>
      </c>
      <c r="AI430" s="28">
        <v>0</v>
      </c>
      <c r="AJ430" s="28">
        <v>0</v>
      </c>
      <c r="AK430" s="28">
        <v>0</v>
      </c>
      <c r="AL430" s="28" t="s">
        <v>2309</v>
      </c>
      <c r="AM430" s="4"/>
      <c r="AN430" s="4"/>
    </row>
    <row r="431" ht="15.75" customHeight="1" spans="1:40">
      <c r="A431" s="4">
        <v>5</v>
      </c>
      <c r="B431" s="4" t="str">
        <f>IF(I431=0,"",VLOOKUP(J431,seriesName!A:B,2,TRUE))</f>
        <v>翼蛇龙</v>
      </c>
      <c r="C431" s="4" t="s">
        <v>601</v>
      </c>
      <c r="D431" s="28">
        <v>18</v>
      </c>
      <c r="E431" s="28">
        <v>3</v>
      </c>
      <c r="F431" s="28">
        <f>D431+VLOOKUP(E431,BuildupTable!L:O,4,FALSE)</f>
        <v>68</v>
      </c>
      <c r="G431" s="57">
        <v>85</v>
      </c>
      <c r="H431" s="28" t="s">
        <v>2739</v>
      </c>
      <c r="I431" s="28">
        <v>1</v>
      </c>
      <c r="J431" s="28">
        <v>83</v>
      </c>
      <c r="K431" s="28">
        <v>4010</v>
      </c>
      <c r="L431" s="28">
        <v>49</v>
      </c>
      <c r="M431" s="28">
        <v>1</v>
      </c>
      <c r="N431" s="28">
        <v>1000</v>
      </c>
      <c r="O431" s="28">
        <v>0</v>
      </c>
      <c r="P431" s="28">
        <v>2</v>
      </c>
      <c r="Q431" s="28">
        <v>0</v>
      </c>
      <c r="R431" s="28">
        <v>0</v>
      </c>
      <c r="S431" s="28">
        <v>1</v>
      </c>
      <c r="T431" s="28">
        <v>1</v>
      </c>
      <c r="U431" s="28">
        <v>1</v>
      </c>
      <c r="V431" s="28">
        <v>1</v>
      </c>
      <c r="W431" s="28">
        <v>2</v>
      </c>
      <c r="X431" s="28">
        <v>0</v>
      </c>
      <c r="Y431" s="58">
        <v>0</v>
      </c>
      <c r="Z431" s="58">
        <v>0</v>
      </c>
      <c r="AA431" s="58">
        <v>0</v>
      </c>
      <c r="AB431" s="28">
        <v>57</v>
      </c>
      <c r="AC431" s="28">
        <v>0</v>
      </c>
      <c r="AD431" s="28">
        <v>0</v>
      </c>
      <c r="AE431" s="28">
        <v>0</v>
      </c>
      <c r="AF431" s="28">
        <v>0</v>
      </c>
      <c r="AG431" s="28">
        <v>1</v>
      </c>
      <c r="AH431" s="28">
        <v>0</v>
      </c>
      <c r="AI431" s="28">
        <v>0</v>
      </c>
      <c r="AJ431" s="28">
        <v>0</v>
      </c>
      <c r="AK431" s="28">
        <v>0</v>
      </c>
      <c r="AL431" s="28" t="s">
        <v>2309</v>
      </c>
      <c r="AM431" s="4"/>
      <c r="AN431" s="4"/>
    </row>
    <row r="432" ht="15.75" customHeight="1" spans="1:40">
      <c r="A432" s="4">
        <v>1</v>
      </c>
      <c r="B432" s="4" t="str">
        <f>IF(I432=0,"",VLOOKUP(J432,seriesName!A:B,2,TRUE))</f>
        <v>翼蛇龙S</v>
      </c>
      <c r="C432" s="4" t="s">
        <v>603</v>
      </c>
      <c r="D432" s="28">
        <v>52</v>
      </c>
      <c r="E432" s="28">
        <v>9</v>
      </c>
      <c r="F432" s="28">
        <f>D432+VLOOKUP(E432,BuildupTable!L:O,4,FALSE)</f>
        <v>82</v>
      </c>
      <c r="G432" s="57">
        <v>86</v>
      </c>
      <c r="H432" s="28" t="s">
        <v>2740</v>
      </c>
      <c r="I432" s="28">
        <v>1</v>
      </c>
      <c r="J432" s="28">
        <v>84</v>
      </c>
      <c r="K432" s="28">
        <v>10016</v>
      </c>
      <c r="L432" s="28">
        <v>49</v>
      </c>
      <c r="M432" s="28">
        <v>4</v>
      </c>
      <c r="N432" s="28">
        <v>7000</v>
      </c>
      <c r="O432" s="28">
        <v>0</v>
      </c>
      <c r="P432" s="28">
        <v>2</v>
      </c>
      <c r="Q432" s="28">
        <v>1</v>
      </c>
      <c r="R432" s="28">
        <v>1</v>
      </c>
      <c r="S432" s="28">
        <v>1</v>
      </c>
      <c r="T432" s="28">
        <v>1</v>
      </c>
      <c r="U432" s="28">
        <v>1</v>
      </c>
      <c r="V432" s="28">
        <v>1</v>
      </c>
      <c r="W432" s="28">
        <v>3</v>
      </c>
      <c r="X432" s="28">
        <v>0</v>
      </c>
      <c r="Y432" s="58">
        <v>0</v>
      </c>
      <c r="Z432" s="58">
        <v>1</v>
      </c>
      <c r="AA432" s="58">
        <v>0</v>
      </c>
      <c r="AB432" s="28">
        <v>62</v>
      </c>
      <c r="AC432" s="28">
        <v>0</v>
      </c>
      <c r="AD432" s="28">
        <v>0</v>
      </c>
      <c r="AE432" s="28">
        <v>0</v>
      </c>
      <c r="AF432" s="28">
        <v>0</v>
      </c>
      <c r="AG432" s="28">
        <v>2</v>
      </c>
      <c r="AH432" s="28">
        <v>0</v>
      </c>
      <c r="AI432" s="28">
        <v>0</v>
      </c>
      <c r="AJ432" s="28">
        <v>0</v>
      </c>
      <c r="AK432" s="28">
        <v>0</v>
      </c>
      <c r="AL432" s="28" t="s">
        <v>2309</v>
      </c>
      <c r="AM432" s="4"/>
      <c r="AN432" s="4"/>
    </row>
    <row r="433" ht="15.75" customHeight="1" spans="1:40">
      <c r="A433" s="4">
        <v>2</v>
      </c>
      <c r="B433" s="4" t="str">
        <f>IF(I433=0,"",VLOOKUP(J433,seriesName!A:B,2,TRUE))</f>
        <v>翼蛇龙S</v>
      </c>
      <c r="C433" s="4" t="s">
        <v>604</v>
      </c>
      <c r="D433" s="28">
        <v>52</v>
      </c>
      <c r="E433" s="28">
        <v>9</v>
      </c>
      <c r="F433" s="28">
        <f>D433+VLOOKUP(E433,BuildupTable!L:O,4,FALSE)</f>
        <v>82</v>
      </c>
      <c r="G433" s="57">
        <v>86</v>
      </c>
      <c r="H433" s="28" t="s">
        <v>2741</v>
      </c>
      <c r="I433" s="28">
        <v>1</v>
      </c>
      <c r="J433" s="28">
        <v>84</v>
      </c>
      <c r="K433" s="28">
        <v>10016</v>
      </c>
      <c r="L433" s="28">
        <v>49</v>
      </c>
      <c r="M433" s="28">
        <v>4</v>
      </c>
      <c r="N433" s="28">
        <v>7000</v>
      </c>
      <c r="O433" s="28">
        <v>0</v>
      </c>
      <c r="P433" s="28">
        <v>2</v>
      </c>
      <c r="Q433" s="28">
        <v>1</v>
      </c>
      <c r="R433" s="28">
        <v>1</v>
      </c>
      <c r="S433" s="28">
        <v>1</v>
      </c>
      <c r="T433" s="28">
        <v>1</v>
      </c>
      <c r="U433" s="28">
        <v>1</v>
      </c>
      <c r="V433" s="28">
        <v>1</v>
      </c>
      <c r="W433" s="28">
        <v>3</v>
      </c>
      <c r="X433" s="28">
        <v>0</v>
      </c>
      <c r="Y433" s="58">
        <v>2</v>
      </c>
      <c r="Z433" s="58">
        <v>0</v>
      </c>
      <c r="AA433" s="58">
        <v>0</v>
      </c>
      <c r="AB433" s="28">
        <v>7</v>
      </c>
      <c r="AC433" s="28">
        <v>0</v>
      </c>
      <c r="AD433" s="28">
        <v>0</v>
      </c>
      <c r="AE433" s="28">
        <v>0</v>
      </c>
      <c r="AF433" s="28">
        <v>0</v>
      </c>
      <c r="AG433" s="28">
        <v>1</v>
      </c>
      <c r="AH433" s="28">
        <v>0</v>
      </c>
      <c r="AI433" s="28">
        <v>0</v>
      </c>
      <c r="AJ433" s="28">
        <v>0</v>
      </c>
      <c r="AK433" s="28">
        <v>0</v>
      </c>
      <c r="AL433" s="28" t="s">
        <v>2309</v>
      </c>
      <c r="AM433" s="4"/>
      <c r="AN433" s="4"/>
    </row>
    <row r="434" ht="15.75" customHeight="1" spans="1:40">
      <c r="A434" s="4">
        <v>3</v>
      </c>
      <c r="B434" s="4" t="str">
        <f>IF(I434=0,"",VLOOKUP(J434,seriesName!A:B,2,TRUE))</f>
        <v>翼蛇龙S</v>
      </c>
      <c r="C434" s="4" t="s">
        <v>605</v>
      </c>
      <c r="D434" s="28">
        <v>52</v>
      </c>
      <c r="E434" s="28">
        <v>9</v>
      </c>
      <c r="F434" s="28">
        <f>D434+VLOOKUP(E434,BuildupTable!L:O,4,FALSE)</f>
        <v>82</v>
      </c>
      <c r="G434" s="57">
        <v>86</v>
      </c>
      <c r="H434" s="28" t="s">
        <v>2742</v>
      </c>
      <c r="I434" s="28">
        <v>1</v>
      </c>
      <c r="J434" s="28">
        <v>84</v>
      </c>
      <c r="K434" s="28">
        <v>10016</v>
      </c>
      <c r="L434" s="28">
        <v>49</v>
      </c>
      <c r="M434" s="28">
        <v>4</v>
      </c>
      <c r="N434" s="28">
        <v>7000</v>
      </c>
      <c r="O434" s="28">
        <v>0</v>
      </c>
      <c r="P434" s="28">
        <v>2</v>
      </c>
      <c r="Q434" s="28">
        <v>1</v>
      </c>
      <c r="R434" s="28">
        <v>1</v>
      </c>
      <c r="S434" s="28">
        <v>1</v>
      </c>
      <c r="T434" s="28">
        <v>1</v>
      </c>
      <c r="U434" s="28">
        <v>1</v>
      </c>
      <c r="V434" s="28">
        <v>1</v>
      </c>
      <c r="W434" s="28">
        <v>3</v>
      </c>
      <c r="X434" s="28">
        <v>0</v>
      </c>
      <c r="Y434" s="58">
        <v>0</v>
      </c>
      <c r="Z434" s="58">
        <v>1</v>
      </c>
      <c r="AA434" s="58">
        <v>0</v>
      </c>
      <c r="AB434" s="28">
        <v>11</v>
      </c>
      <c r="AC434" s="28">
        <v>62</v>
      </c>
      <c r="AD434" s="28">
        <v>0</v>
      </c>
      <c r="AE434" s="28">
        <v>0</v>
      </c>
      <c r="AF434" s="28">
        <v>0</v>
      </c>
      <c r="AG434" s="28">
        <v>1</v>
      </c>
      <c r="AH434" s="28">
        <v>1</v>
      </c>
      <c r="AI434" s="28">
        <v>0</v>
      </c>
      <c r="AJ434" s="28">
        <v>0</v>
      </c>
      <c r="AK434" s="28">
        <v>0</v>
      </c>
      <c r="AL434" s="28" t="s">
        <v>2309</v>
      </c>
      <c r="AM434" s="4"/>
      <c r="AN434" s="4"/>
    </row>
    <row r="435" ht="15.75" customHeight="1" spans="1:40">
      <c r="A435" s="4">
        <v>4</v>
      </c>
      <c r="B435" s="4" t="str">
        <f>IF(I435=0,"",VLOOKUP(J435,seriesName!A:B,2,TRUE))</f>
        <v>翼蛇龙S</v>
      </c>
      <c r="C435" s="4" t="s">
        <v>606</v>
      </c>
      <c r="D435" s="28">
        <v>52</v>
      </c>
      <c r="E435" s="28">
        <v>9</v>
      </c>
      <c r="F435" s="28">
        <f>D435+VLOOKUP(E435,BuildupTable!L:O,4,FALSE)</f>
        <v>82</v>
      </c>
      <c r="G435" s="57">
        <v>86</v>
      </c>
      <c r="H435" s="28" t="s">
        <v>2743</v>
      </c>
      <c r="I435" s="28">
        <v>1</v>
      </c>
      <c r="J435" s="28">
        <v>84</v>
      </c>
      <c r="K435" s="28">
        <v>10016</v>
      </c>
      <c r="L435" s="28">
        <v>49</v>
      </c>
      <c r="M435" s="28">
        <v>4</v>
      </c>
      <c r="N435" s="28">
        <v>7000</v>
      </c>
      <c r="O435" s="28">
        <v>0</v>
      </c>
      <c r="P435" s="28">
        <v>2</v>
      </c>
      <c r="Q435" s="28">
        <v>1</v>
      </c>
      <c r="R435" s="28">
        <v>1</v>
      </c>
      <c r="S435" s="28">
        <v>1</v>
      </c>
      <c r="T435" s="28">
        <v>1</v>
      </c>
      <c r="U435" s="28">
        <v>1</v>
      </c>
      <c r="V435" s="28">
        <v>1</v>
      </c>
      <c r="W435" s="28">
        <v>3</v>
      </c>
      <c r="X435" s="28">
        <v>0</v>
      </c>
      <c r="Y435" s="58">
        <v>2</v>
      </c>
      <c r="Z435" s="58">
        <v>0</v>
      </c>
      <c r="AA435" s="58">
        <v>0</v>
      </c>
      <c r="AB435" s="28">
        <v>11</v>
      </c>
      <c r="AC435" s="28">
        <v>0</v>
      </c>
      <c r="AD435" s="28">
        <v>0</v>
      </c>
      <c r="AE435" s="28">
        <v>0</v>
      </c>
      <c r="AF435" s="28">
        <v>0</v>
      </c>
      <c r="AG435" s="28">
        <v>2</v>
      </c>
      <c r="AH435" s="28">
        <v>0</v>
      </c>
      <c r="AI435" s="28">
        <v>0</v>
      </c>
      <c r="AJ435" s="28">
        <v>0</v>
      </c>
      <c r="AK435" s="28">
        <v>0</v>
      </c>
      <c r="AL435" s="28" t="s">
        <v>2309</v>
      </c>
      <c r="AM435" s="4"/>
      <c r="AN435" s="4"/>
    </row>
    <row r="436" ht="15.75" customHeight="1" spans="1:40">
      <c r="A436" s="4">
        <v>5</v>
      </c>
      <c r="B436" s="4" t="str">
        <f>IF(I436=0,"",VLOOKUP(J436,seriesName!A:B,2,TRUE))</f>
        <v>翼蛇龙S</v>
      </c>
      <c r="C436" s="4" t="s">
        <v>607</v>
      </c>
      <c r="D436" s="28">
        <v>52</v>
      </c>
      <c r="E436" s="28">
        <v>9</v>
      </c>
      <c r="F436" s="28">
        <f>D436+VLOOKUP(E436,BuildupTable!L:O,4,FALSE)</f>
        <v>82</v>
      </c>
      <c r="G436" s="57">
        <v>86</v>
      </c>
      <c r="H436" s="28" t="s">
        <v>2744</v>
      </c>
      <c r="I436" s="28">
        <v>1</v>
      </c>
      <c r="J436" s="28">
        <v>84</v>
      </c>
      <c r="K436" s="28">
        <v>10016</v>
      </c>
      <c r="L436" s="28">
        <v>49</v>
      </c>
      <c r="M436" s="28">
        <v>4</v>
      </c>
      <c r="N436" s="28">
        <v>7000</v>
      </c>
      <c r="O436" s="28">
        <v>0</v>
      </c>
      <c r="P436" s="28">
        <v>2</v>
      </c>
      <c r="Q436" s="28">
        <v>1</v>
      </c>
      <c r="R436" s="28">
        <v>1</v>
      </c>
      <c r="S436" s="28">
        <v>1</v>
      </c>
      <c r="T436" s="28">
        <v>1</v>
      </c>
      <c r="U436" s="28">
        <v>1</v>
      </c>
      <c r="V436" s="28">
        <v>1</v>
      </c>
      <c r="W436" s="28">
        <v>3</v>
      </c>
      <c r="X436" s="28">
        <v>0</v>
      </c>
      <c r="Y436" s="58">
        <v>2</v>
      </c>
      <c r="Z436" s="58">
        <v>0</v>
      </c>
      <c r="AA436" s="58">
        <v>0</v>
      </c>
      <c r="AB436" s="28">
        <v>8</v>
      </c>
      <c r="AC436" s="28">
        <v>0</v>
      </c>
      <c r="AD436" s="28">
        <v>0</v>
      </c>
      <c r="AE436" s="28">
        <v>0</v>
      </c>
      <c r="AF436" s="28">
        <v>0</v>
      </c>
      <c r="AG436" s="28">
        <v>1</v>
      </c>
      <c r="AH436" s="28">
        <v>0</v>
      </c>
      <c r="AI436" s="28">
        <v>0</v>
      </c>
      <c r="AJ436" s="28">
        <v>0</v>
      </c>
      <c r="AK436" s="28">
        <v>0</v>
      </c>
      <c r="AL436" s="28" t="s">
        <v>2309</v>
      </c>
      <c r="AM436" s="4"/>
      <c r="AN436" s="4"/>
    </row>
    <row r="437" ht="15.75" customHeight="1" spans="1:40">
      <c r="A437" s="4">
        <v>1</v>
      </c>
      <c r="B437" s="4" t="str">
        <f>IF(I437=0,"",VLOOKUP(J437,seriesName!A:B,2,TRUE))</f>
        <v/>
      </c>
      <c r="C437" s="4">
        <v>0</v>
      </c>
      <c r="D437" s="28">
        <v>14</v>
      </c>
      <c r="E437" s="28">
        <v>2</v>
      </c>
      <c r="F437" s="28">
        <f>D437+VLOOKUP(E437,BuildupTable!L:O,4,FALSE)</f>
        <v>66</v>
      </c>
      <c r="G437" s="57">
        <v>87</v>
      </c>
      <c r="H437" s="28" t="s">
        <v>2745</v>
      </c>
      <c r="I437" s="28">
        <v>0</v>
      </c>
      <c r="J437" s="28">
        <v>85</v>
      </c>
      <c r="K437" s="28">
        <v>3010</v>
      </c>
      <c r="L437" s="28">
        <v>50</v>
      </c>
      <c r="M437" s="28">
        <v>1</v>
      </c>
      <c r="N437" s="28">
        <v>500</v>
      </c>
      <c r="O437" s="28">
        <v>0</v>
      </c>
      <c r="P437" s="28">
        <v>2</v>
      </c>
      <c r="Q437" s="28">
        <v>0</v>
      </c>
      <c r="R437" s="28">
        <v>0</v>
      </c>
      <c r="S437" s="28">
        <v>-2</v>
      </c>
      <c r="T437" s="28">
        <v>4</v>
      </c>
      <c r="U437" s="28">
        <v>0</v>
      </c>
      <c r="V437" s="28">
        <v>-1</v>
      </c>
      <c r="W437" s="28">
        <v>0</v>
      </c>
      <c r="X437" s="28">
        <v>0</v>
      </c>
      <c r="Y437" s="58">
        <v>0</v>
      </c>
      <c r="Z437" s="58">
        <v>0</v>
      </c>
      <c r="AA437" s="58">
        <v>0</v>
      </c>
      <c r="AB437" s="28">
        <v>0</v>
      </c>
      <c r="AC437" s="28">
        <v>0</v>
      </c>
      <c r="AD437" s="28">
        <v>0</v>
      </c>
      <c r="AE437" s="28">
        <v>0</v>
      </c>
      <c r="AF437" s="28">
        <v>0</v>
      </c>
      <c r="AG437" s="28">
        <v>0</v>
      </c>
      <c r="AH437" s="28">
        <v>0</v>
      </c>
      <c r="AI437" s="28">
        <v>0</v>
      </c>
      <c r="AJ437" s="28">
        <v>0</v>
      </c>
      <c r="AK437" s="28">
        <v>0</v>
      </c>
      <c r="AL437" s="28" t="s">
        <v>2309</v>
      </c>
      <c r="AM437" s="4"/>
      <c r="AN437" s="4"/>
    </row>
    <row r="438" ht="15.75" customHeight="1" spans="1:40">
      <c r="A438" s="4">
        <v>2</v>
      </c>
      <c r="B438" s="4" t="str">
        <f>IF(I438=0,"",VLOOKUP(J438,seriesName!A:B,2,TRUE))</f>
        <v>水生兽</v>
      </c>
      <c r="C438" s="4" t="s">
        <v>609</v>
      </c>
      <c r="D438" s="28">
        <v>14</v>
      </c>
      <c r="E438" s="28">
        <v>2</v>
      </c>
      <c r="F438" s="28">
        <f>D438+VLOOKUP(E438,BuildupTable!L:O,4,FALSE)</f>
        <v>66</v>
      </c>
      <c r="G438" s="57">
        <v>87</v>
      </c>
      <c r="H438" s="28" t="s">
        <v>2746</v>
      </c>
      <c r="I438" s="28">
        <v>1</v>
      </c>
      <c r="J438" s="28">
        <v>85</v>
      </c>
      <c r="K438" s="28">
        <v>3010</v>
      </c>
      <c r="L438" s="28">
        <v>50</v>
      </c>
      <c r="M438" s="28">
        <v>1</v>
      </c>
      <c r="N438" s="28">
        <v>500</v>
      </c>
      <c r="O438" s="28">
        <v>0</v>
      </c>
      <c r="P438" s="28">
        <v>2</v>
      </c>
      <c r="Q438" s="28">
        <v>0</v>
      </c>
      <c r="R438" s="28">
        <v>0</v>
      </c>
      <c r="S438" s="28">
        <v>-2</v>
      </c>
      <c r="T438" s="28">
        <v>4</v>
      </c>
      <c r="U438" s="28">
        <v>0</v>
      </c>
      <c r="V438" s="28">
        <v>-1</v>
      </c>
      <c r="W438" s="28">
        <v>0</v>
      </c>
      <c r="X438" s="28">
        <v>0</v>
      </c>
      <c r="Y438" s="58">
        <v>0</v>
      </c>
      <c r="Z438" s="58">
        <v>0</v>
      </c>
      <c r="AA438" s="58">
        <v>0</v>
      </c>
      <c r="AB438" s="28">
        <v>68</v>
      </c>
      <c r="AC438" s="28">
        <v>0</v>
      </c>
      <c r="AD438" s="28">
        <v>0</v>
      </c>
      <c r="AE438" s="28">
        <v>0</v>
      </c>
      <c r="AF438" s="28">
        <v>0</v>
      </c>
      <c r="AG438" s="28">
        <v>1</v>
      </c>
      <c r="AH438" s="28">
        <v>0</v>
      </c>
      <c r="AI438" s="28">
        <v>0</v>
      </c>
      <c r="AJ438" s="28">
        <v>0</v>
      </c>
      <c r="AK438" s="28">
        <v>0</v>
      </c>
      <c r="AL438" s="28" t="s">
        <v>2309</v>
      </c>
      <c r="AM438" s="4"/>
      <c r="AN438" s="4"/>
    </row>
    <row r="439" ht="15.75" customHeight="1" spans="1:40">
      <c r="A439" s="4">
        <v>3</v>
      </c>
      <c r="B439" s="4" t="str">
        <f>IF(I439=0,"",VLOOKUP(J439,seriesName!A:B,2,TRUE))</f>
        <v/>
      </c>
      <c r="C439" s="4">
        <v>0</v>
      </c>
      <c r="D439" s="28">
        <v>14</v>
      </c>
      <c r="E439" s="28">
        <v>2</v>
      </c>
      <c r="F439" s="28">
        <f>D439+VLOOKUP(E439,BuildupTable!L:O,4,FALSE)</f>
        <v>66</v>
      </c>
      <c r="G439" s="57">
        <v>87</v>
      </c>
      <c r="H439" s="28" t="s">
        <v>2747</v>
      </c>
      <c r="I439" s="28">
        <v>0</v>
      </c>
      <c r="J439" s="28">
        <v>85</v>
      </c>
      <c r="K439" s="28">
        <v>3010</v>
      </c>
      <c r="L439" s="28">
        <v>50</v>
      </c>
      <c r="M439" s="28">
        <v>1</v>
      </c>
      <c r="N439" s="28">
        <v>500</v>
      </c>
      <c r="O439" s="28">
        <v>0</v>
      </c>
      <c r="P439" s="28">
        <v>2</v>
      </c>
      <c r="Q439" s="28">
        <v>0</v>
      </c>
      <c r="R439" s="28">
        <v>0</v>
      </c>
      <c r="S439" s="28">
        <v>-2</v>
      </c>
      <c r="T439" s="28">
        <v>4</v>
      </c>
      <c r="U439" s="28">
        <v>0</v>
      </c>
      <c r="V439" s="28">
        <v>-1</v>
      </c>
      <c r="W439" s="28">
        <v>0</v>
      </c>
      <c r="X439" s="28">
        <v>0</v>
      </c>
      <c r="Y439" s="58">
        <v>0</v>
      </c>
      <c r="Z439" s="58">
        <v>0</v>
      </c>
      <c r="AA439" s="58">
        <v>0</v>
      </c>
      <c r="AB439" s="28">
        <v>0</v>
      </c>
      <c r="AC439" s="28">
        <v>0</v>
      </c>
      <c r="AD439" s="28">
        <v>0</v>
      </c>
      <c r="AE439" s="28">
        <v>0</v>
      </c>
      <c r="AF439" s="28">
        <v>0</v>
      </c>
      <c r="AG439" s="28">
        <v>0</v>
      </c>
      <c r="AH439" s="28">
        <v>0</v>
      </c>
      <c r="AI439" s="28">
        <v>0</v>
      </c>
      <c r="AJ439" s="28">
        <v>0</v>
      </c>
      <c r="AK439" s="28">
        <v>0</v>
      </c>
      <c r="AL439" s="28" t="s">
        <v>2309</v>
      </c>
      <c r="AM439" s="4"/>
      <c r="AN439" s="4"/>
    </row>
    <row r="440" ht="15.75" customHeight="1" spans="1:40">
      <c r="A440" s="4">
        <v>4</v>
      </c>
      <c r="B440" s="4" t="str">
        <f>IF(I440=0,"",VLOOKUP(J440,seriesName!A:B,2,TRUE))</f>
        <v>水生兽</v>
      </c>
      <c r="C440" s="4" t="s">
        <v>611</v>
      </c>
      <c r="D440" s="28">
        <v>14</v>
      </c>
      <c r="E440" s="28">
        <v>2</v>
      </c>
      <c r="F440" s="28">
        <f>D440+VLOOKUP(E440,BuildupTable!L:O,4,FALSE)</f>
        <v>66</v>
      </c>
      <c r="G440" s="57">
        <v>87</v>
      </c>
      <c r="H440" s="28" t="s">
        <v>2748</v>
      </c>
      <c r="I440" s="28">
        <v>1</v>
      </c>
      <c r="J440" s="28">
        <v>85</v>
      </c>
      <c r="K440" s="28">
        <v>3010</v>
      </c>
      <c r="L440" s="28">
        <v>50</v>
      </c>
      <c r="M440" s="28">
        <v>1</v>
      </c>
      <c r="N440" s="28">
        <v>500</v>
      </c>
      <c r="O440" s="28">
        <v>0</v>
      </c>
      <c r="P440" s="28">
        <v>2</v>
      </c>
      <c r="Q440" s="28">
        <v>0</v>
      </c>
      <c r="R440" s="28">
        <v>0</v>
      </c>
      <c r="S440" s="28">
        <v>-2</v>
      </c>
      <c r="T440" s="28">
        <v>4</v>
      </c>
      <c r="U440" s="28">
        <v>0</v>
      </c>
      <c r="V440" s="28">
        <v>-1</v>
      </c>
      <c r="W440" s="28">
        <v>0</v>
      </c>
      <c r="X440" s="28">
        <v>0</v>
      </c>
      <c r="Y440" s="58">
        <v>0</v>
      </c>
      <c r="Z440" s="58">
        <v>0</v>
      </c>
      <c r="AA440" s="58">
        <v>0</v>
      </c>
      <c r="AB440" s="28">
        <v>98</v>
      </c>
      <c r="AC440" s="28">
        <v>0</v>
      </c>
      <c r="AD440" s="28">
        <v>0</v>
      </c>
      <c r="AE440" s="28">
        <v>0</v>
      </c>
      <c r="AF440" s="28">
        <v>0</v>
      </c>
      <c r="AG440" s="28">
        <v>1</v>
      </c>
      <c r="AH440" s="28">
        <v>0</v>
      </c>
      <c r="AI440" s="28">
        <v>0</v>
      </c>
      <c r="AJ440" s="28">
        <v>0</v>
      </c>
      <c r="AK440" s="28">
        <v>0</v>
      </c>
      <c r="AL440" s="28" t="s">
        <v>2309</v>
      </c>
      <c r="AM440" s="4"/>
      <c r="AN440" s="4"/>
    </row>
    <row r="441" ht="15.75" customHeight="1" spans="1:40">
      <c r="A441" s="4">
        <v>5</v>
      </c>
      <c r="B441" s="4" t="str">
        <f>IF(I441=0,"",VLOOKUP(J441,seriesName!A:B,2,TRUE))</f>
        <v>水生兽</v>
      </c>
      <c r="C441" s="4" t="s">
        <v>612</v>
      </c>
      <c r="D441" s="28">
        <v>14</v>
      </c>
      <c r="E441" s="28">
        <v>2</v>
      </c>
      <c r="F441" s="28">
        <f>D441+VLOOKUP(E441,BuildupTable!L:O,4,FALSE)</f>
        <v>66</v>
      </c>
      <c r="G441" s="57">
        <v>87</v>
      </c>
      <c r="H441" s="28" t="s">
        <v>2749</v>
      </c>
      <c r="I441" s="28">
        <v>1</v>
      </c>
      <c r="J441" s="28">
        <v>85</v>
      </c>
      <c r="K441" s="28">
        <v>3010</v>
      </c>
      <c r="L441" s="28">
        <v>50</v>
      </c>
      <c r="M441" s="28">
        <v>1</v>
      </c>
      <c r="N441" s="28">
        <v>500</v>
      </c>
      <c r="O441" s="28">
        <v>0</v>
      </c>
      <c r="P441" s="28">
        <v>2</v>
      </c>
      <c r="Q441" s="28">
        <v>0</v>
      </c>
      <c r="R441" s="28">
        <v>0</v>
      </c>
      <c r="S441" s="28">
        <v>-2</v>
      </c>
      <c r="T441" s="28">
        <v>4</v>
      </c>
      <c r="U441" s="28">
        <v>0</v>
      </c>
      <c r="V441" s="28">
        <v>-1</v>
      </c>
      <c r="W441" s="28">
        <v>0</v>
      </c>
      <c r="X441" s="28">
        <v>0</v>
      </c>
      <c r="Y441" s="58">
        <v>0</v>
      </c>
      <c r="Z441" s="58">
        <v>0</v>
      </c>
      <c r="AA441" s="58">
        <v>0</v>
      </c>
      <c r="AB441" s="28">
        <v>68</v>
      </c>
      <c r="AC441" s="28">
        <v>0</v>
      </c>
      <c r="AD441" s="28">
        <v>0</v>
      </c>
      <c r="AE441" s="28">
        <v>0</v>
      </c>
      <c r="AF441" s="28">
        <v>0</v>
      </c>
      <c r="AG441" s="28">
        <v>2</v>
      </c>
      <c r="AH441" s="28">
        <v>0</v>
      </c>
      <c r="AI441" s="28">
        <v>0</v>
      </c>
      <c r="AJ441" s="28">
        <v>0</v>
      </c>
      <c r="AK441" s="28">
        <v>0</v>
      </c>
      <c r="AL441" s="28" t="s">
        <v>2309</v>
      </c>
      <c r="AM441" s="4"/>
      <c r="AN441" s="4"/>
    </row>
    <row r="442" ht="15.75" customHeight="1" spans="1:40">
      <c r="A442" s="4">
        <v>1</v>
      </c>
      <c r="B442" s="4" t="str">
        <f>IF(I442=0,"",VLOOKUP(J442,seriesName!A:B,2,TRUE))</f>
        <v/>
      </c>
      <c r="C442" s="4">
        <v>0</v>
      </c>
      <c r="D442" s="28">
        <v>42</v>
      </c>
      <c r="E442" s="28">
        <v>7</v>
      </c>
      <c r="F442" s="28">
        <f>D442+VLOOKUP(E442,BuildupTable!L:O,4,FALSE)</f>
        <v>48</v>
      </c>
      <c r="G442" s="57">
        <v>88</v>
      </c>
      <c r="H442" s="28" t="s">
        <v>2750</v>
      </c>
      <c r="I442" s="28">
        <v>0</v>
      </c>
      <c r="J442" s="28">
        <v>86</v>
      </c>
      <c r="K442" s="28">
        <v>9007</v>
      </c>
      <c r="L442" s="28">
        <v>50</v>
      </c>
      <c r="M442" s="28">
        <v>3</v>
      </c>
      <c r="N442" s="28">
        <v>4000</v>
      </c>
      <c r="O442" s="28">
        <v>0</v>
      </c>
      <c r="P442" s="28">
        <v>2</v>
      </c>
      <c r="Q442" s="28">
        <v>1</v>
      </c>
      <c r="R442" s="28">
        <v>1</v>
      </c>
      <c r="S442" s="28">
        <v>-2</v>
      </c>
      <c r="T442" s="28">
        <v>4</v>
      </c>
      <c r="U442" s="28">
        <v>0</v>
      </c>
      <c r="V442" s="28">
        <v>-1</v>
      </c>
      <c r="W442" s="28">
        <v>0</v>
      </c>
      <c r="X442" s="28">
        <v>0</v>
      </c>
      <c r="Y442" s="58">
        <v>0</v>
      </c>
      <c r="Z442" s="58">
        <v>0</v>
      </c>
      <c r="AA442" s="58">
        <v>0</v>
      </c>
      <c r="AB442" s="28">
        <v>0</v>
      </c>
      <c r="AC442" s="28">
        <v>0</v>
      </c>
      <c r="AD442" s="28">
        <v>0</v>
      </c>
      <c r="AE442" s="28">
        <v>0</v>
      </c>
      <c r="AF442" s="28">
        <v>0</v>
      </c>
      <c r="AG442" s="28">
        <v>0</v>
      </c>
      <c r="AH442" s="28">
        <v>0</v>
      </c>
      <c r="AI442" s="28">
        <v>0</v>
      </c>
      <c r="AJ442" s="28">
        <v>0</v>
      </c>
      <c r="AK442" s="28">
        <v>0</v>
      </c>
      <c r="AL442" s="28" t="s">
        <v>2309</v>
      </c>
      <c r="AM442" s="4"/>
      <c r="AN442" s="4"/>
    </row>
    <row r="443" ht="15.75" customHeight="1" spans="1:40">
      <c r="A443" s="4">
        <v>2</v>
      </c>
      <c r="B443" s="4" t="str">
        <f>IF(I443=0,"",VLOOKUP(J443,seriesName!A:B,2,TRUE))</f>
        <v>水生兽S</v>
      </c>
      <c r="C443" s="4" t="s">
        <v>614</v>
      </c>
      <c r="D443" s="28">
        <v>42</v>
      </c>
      <c r="E443" s="28">
        <v>7</v>
      </c>
      <c r="F443" s="28">
        <f>D443+VLOOKUP(E443,BuildupTable!L:O,4,FALSE)</f>
        <v>48</v>
      </c>
      <c r="G443" s="57">
        <v>88</v>
      </c>
      <c r="H443" s="28" t="s">
        <v>2751</v>
      </c>
      <c r="I443" s="28">
        <v>1</v>
      </c>
      <c r="J443" s="28">
        <v>86</v>
      </c>
      <c r="K443" s="28">
        <v>9007</v>
      </c>
      <c r="L443" s="28">
        <v>50</v>
      </c>
      <c r="M443" s="28">
        <v>3</v>
      </c>
      <c r="N443" s="28">
        <v>4000</v>
      </c>
      <c r="O443" s="28">
        <v>0</v>
      </c>
      <c r="P443" s="28">
        <v>2</v>
      </c>
      <c r="Q443" s="28">
        <v>1</v>
      </c>
      <c r="R443" s="28">
        <v>1</v>
      </c>
      <c r="S443" s="28">
        <v>-2</v>
      </c>
      <c r="T443" s="28">
        <v>4</v>
      </c>
      <c r="U443" s="28">
        <v>0</v>
      </c>
      <c r="V443" s="28">
        <v>-1</v>
      </c>
      <c r="W443" s="28">
        <v>0</v>
      </c>
      <c r="X443" s="28">
        <v>0</v>
      </c>
      <c r="Y443" s="58">
        <v>1</v>
      </c>
      <c r="Z443" s="58">
        <v>1</v>
      </c>
      <c r="AA443" s="58">
        <v>0</v>
      </c>
      <c r="AB443" s="28">
        <v>14</v>
      </c>
      <c r="AC443" s="28">
        <v>0</v>
      </c>
      <c r="AD443" s="28">
        <v>0</v>
      </c>
      <c r="AE443" s="28">
        <v>0</v>
      </c>
      <c r="AF443" s="28">
        <v>0</v>
      </c>
      <c r="AG443" s="28">
        <v>2</v>
      </c>
      <c r="AH443" s="28">
        <v>0</v>
      </c>
      <c r="AI443" s="28">
        <v>0</v>
      </c>
      <c r="AJ443" s="28">
        <v>0</v>
      </c>
      <c r="AK443" s="28">
        <v>0</v>
      </c>
      <c r="AL443" s="28" t="s">
        <v>2309</v>
      </c>
      <c r="AM443" s="4"/>
      <c r="AN443" s="4"/>
    </row>
    <row r="444" ht="15.75" customHeight="1" spans="1:40">
      <c r="A444" s="4">
        <v>3</v>
      </c>
      <c r="B444" s="4" t="str">
        <f>IF(I444=0,"",VLOOKUP(J444,seriesName!A:B,2,TRUE))</f>
        <v/>
      </c>
      <c r="C444" s="4">
        <v>0</v>
      </c>
      <c r="D444" s="28">
        <v>42</v>
      </c>
      <c r="E444" s="28">
        <v>7</v>
      </c>
      <c r="F444" s="28">
        <f>D444+VLOOKUP(E444,BuildupTable!L:O,4,FALSE)</f>
        <v>48</v>
      </c>
      <c r="G444" s="57">
        <v>88</v>
      </c>
      <c r="H444" s="28" t="s">
        <v>2752</v>
      </c>
      <c r="I444" s="28">
        <v>0</v>
      </c>
      <c r="J444" s="28">
        <v>86</v>
      </c>
      <c r="K444" s="28">
        <v>9007</v>
      </c>
      <c r="L444" s="28">
        <v>50</v>
      </c>
      <c r="M444" s="28">
        <v>3</v>
      </c>
      <c r="N444" s="28">
        <v>4000</v>
      </c>
      <c r="O444" s="28">
        <v>0</v>
      </c>
      <c r="P444" s="28">
        <v>2</v>
      </c>
      <c r="Q444" s="28">
        <v>1</v>
      </c>
      <c r="R444" s="28">
        <v>1</v>
      </c>
      <c r="S444" s="28">
        <v>-2</v>
      </c>
      <c r="T444" s="28">
        <v>4</v>
      </c>
      <c r="U444" s="28">
        <v>0</v>
      </c>
      <c r="V444" s="28">
        <v>-1</v>
      </c>
      <c r="W444" s="28">
        <v>0</v>
      </c>
      <c r="X444" s="28">
        <v>0</v>
      </c>
      <c r="Y444" s="58">
        <v>0</v>
      </c>
      <c r="Z444" s="58">
        <v>0</v>
      </c>
      <c r="AA444" s="58">
        <v>0</v>
      </c>
      <c r="AB444" s="28">
        <v>0</v>
      </c>
      <c r="AC444" s="28">
        <v>0</v>
      </c>
      <c r="AD444" s="28">
        <v>0</v>
      </c>
      <c r="AE444" s="28">
        <v>0</v>
      </c>
      <c r="AF444" s="28">
        <v>0</v>
      </c>
      <c r="AG444" s="28">
        <v>0</v>
      </c>
      <c r="AH444" s="28">
        <v>0</v>
      </c>
      <c r="AI444" s="28">
        <v>0</v>
      </c>
      <c r="AJ444" s="28">
        <v>0</v>
      </c>
      <c r="AK444" s="28">
        <v>0</v>
      </c>
      <c r="AL444" s="28" t="s">
        <v>2309</v>
      </c>
      <c r="AM444" s="4"/>
      <c r="AN444" s="4"/>
    </row>
    <row r="445" ht="15.75" customHeight="1" spans="1:40">
      <c r="A445" s="4">
        <v>4</v>
      </c>
      <c r="B445" s="4" t="str">
        <f>IF(I445=0,"",VLOOKUP(J445,seriesName!A:B,2,TRUE))</f>
        <v>水生兽S</v>
      </c>
      <c r="C445" s="4" t="s">
        <v>615</v>
      </c>
      <c r="D445" s="28">
        <v>42</v>
      </c>
      <c r="E445" s="28">
        <v>7</v>
      </c>
      <c r="F445" s="28">
        <f>D445+VLOOKUP(E445,BuildupTable!L:O,4,FALSE)</f>
        <v>48</v>
      </c>
      <c r="G445" s="57">
        <v>88</v>
      </c>
      <c r="H445" s="28" t="s">
        <v>2753</v>
      </c>
      <c r="I445" s="28">
        <v>1</v>
      </c>
      <c r="J445" s="28">
        <v>86</v>
      </c>
      <c r="K445" s="28">
        <v>9007</v>
      </c>
      <c r="L445" s="28">
        <v>50</v>
      </c>
      <c r="M445" s="28">
        <v>3</v>
      </c>
      <c r="N445" s="28">
        <v>4000</v>
      </c>
      <c r="O445" s="28">
        <v>0</v>
      </c>
      <c r="P445" s="28">
        <v>2</v>
      </c>
      <c r="Q445" s="28">
        <v>1</v>
      </c>
      <c r="R445" s="28">
        <v>1</v>
      </c>
      <c r="S445" s="28">
        <v>-2</v>
      </c>
      <c r="T445" s="28">
        <v>4</v>
      </c>
      <c r="U445" s="28">
        <v>0</v>
      </c>
      <c r="V445" s="28">
        <v>-1</v>
      </c>
      <c r="W445" s="28">
        <v>0</v>
      </c>
      <c r="X445" s="28">
        <v>0</v>
      </c>
      <c r="Y445" s="58">
        <v>1</v>
      </c>
      <c r="Z445" s="58">
        <v>0</v>
      </c>
      <c r="AA445" s="58">
        <v>1</v>
      </c>
      <c r="AB445" s="28">
        <v>98</v>
      </c>
      <c r="AC445" s="28">
        <v>0</v>
      </c>
      <c r="AD445" s="28">
        <v>0</v>
      </c>
      <c r="AE445" s="28">
        <v>0</v>
      </c>
      <c r="AF445" s="28">
        <v>0</v>
      </c>
      <c r="AG445" s="28">
        <v>1</v>
      </c>
      <c r="AH445" s="28">
        <v>0</v>
      </c>
      <c r="AI445" s="28">
        <v>0</v>
      </c>
      <c r="AJ445" s="28">
        <v>0</v>
      </c>
      <c r="AK445" s="28">
        <v>0</v>
      </c>
      <c r="AL445" s="28" t="s">
        <v>2309</v>
      </c>
      <c r="AM445" s="4"/>
      <c r="AN445" s="4"/>
    </row>
    <row r="446" ht="15.75" customHeight="1" spans="1:40">
      <c r="A446" s="4">
        <v>5</v>
      </c>
      <c r="B446" s="4" t="str">
        <f>IF(I446=0,"",VLOOKUP(J446,seriesName!A:B,2,TRUE))</f>
        <v>水生兽S</v>
      </c>
      <c r="C446" s="4" t="s">
        <v>616</v>
      </c>
      <c r="D446" s="28">
        <v>42</v>
      </c>
      <c r="E446" s="28">
        <v>7</v>
      </c>
      <c r="F446" s="28">
        <f>D446+VLOOKUP(E446,BuildupTable!L:O,4,FALSE)</f>
        <v>48</v>
      </c>
      <c r="G446" s="57">
        <v>88</v>
      </c>
      <c r="H446" s="28" t="s">
        <v>2754</v>
      </c>
      <c r="I446" s="28">
        <v>1</v>
      </c>
      <c r="J446" s="28">
        <v>86</v>
      </c>
      <c r="K446" s="28">
        <v>9007</v>
      </c>
      <c r="L446" s="28">
        <v>50</v>
      </c>
      <c r="M446" s="28">
        <v>3</v>
      </c>
      <c r="N446" s="28">
        <v>4000</v>
      </c>
      <c r="O446" s="28">
        <v>0</v>
      </c>
      <c r="P446" s="28">
        <v>2</v>
      </c>
      <c r="Q446" s="28">
        <v>1</v>
      </c>
      <c r="R446" s="28">
        <v>1</v>
      </c>
      <c r="S446" s="28">
        <v>-2</v>
      </c>
      <c r="T446" s="28">
        <v>4</v>
      </c>
      <c r="U446" s="28">
        <v>0</v>
      </c>
      <c r="V446" s="28">
        <v>-1</v>
      </c>
      <c r="W446" s="28">
        <v>0</v>
      </c>
      <c r="X446" s="28">
        <v>0</v>
      </c>
      <c r="Y446" s="58">
        <v>0</v>
      </c>
      <c r="Z446" s="58">
        <v>1</v>
      </c>
      <c r="AA446" s="58">
        <v>0</v>
      </c>
      <c r="AB446" s="28">
        <v>14</v>
      </c>
      <c r="AC446" s="28">
        <v>0</v>
      </c>
      <c r="AD446" s="28">
        <v>0</v>
      </c>
      <c r="AE446" s="28">
        <v>0</v>
      </c>
      <c r="AF446" s="28">
        <v>0</v>
      </c>
      <c r="AG446" s="28">
        <v>3</v>
      </c>
      <c r="AH446" s="28">
        <v>0</v>
      </c>
      <c r="AI446" s="28">
        <v>0</v>
      </c>
      <c r="AJ446" s="28">
        <v>0</v>
      </c>
      <c r="AK446" s="28">
        <v>0</v>
      </c>
      <c r="AL446" s="28" t="s">
        <v>2309</v>
      </c>
      <c r="AM446" s="4"/>
      <c r="AN446" s="4"/>
    </row>
    <row r="447" ht="15.75" customHeight="1" spans="1:40">
      <c r="A447" s="4">
        <v>1</v>
      </c>
      <c r="B447" s="4" t="str">
        <f>IF(I447=0,"",VLOOKUP(J447,seriesName!A:B,2,TRUE))</f>
        <v/>
      </c>
      <c r="C447" s="4">
        <v>0</v>
      </c>
      <c r="D447" s="28">
        <v>18</v>
      </c>
      <c r="E447" s="28">
        <v>3</v>
      </c>
      <c r="F447" s="28">
        <f>D447+VLOOKUP(E447,BuildupTable!L:O,4,FALSE)</f>
        <v>68</v>
      </c>
      <c r="G447" s="57">
        <v>89</v>
      </c>
      <c r="H447" s="28" t="s">
        <v>2755</v>
      </c>
      <c r="I447" s="28">
        <v>0</v>
      </c>
      <c r="J447" s="28">
        <v>87</v>
      </c>
      <c r="K447" s="28">
        <v>4009</v>
      </c>
      <c r="L447" s="28">
        <v>51</v>
      </c>
      <c r="M447" s="28">
        <v>1</v>
      </c>
      <c r="N447" s="28">
        <v>1000</v>
      </c>
      <c r="O447" s="28">
        <v>0</v>
      </c>
      <c r="P447" s="28">
        <v>2</v>
      </c>
      <c r="Q447" s="28">
        <v>0</v>
      </c>
      <c r="R447" s="28">
        <v>0</v>
      </c>
      <c r="S447" s="28">
        <v>4</v>
      </c>
      <c r="T447" s="28">
        <v>-2</v>
      </c>
      <c r="U447" s="28">
        <v>-1</v>
      </c>
      <c r="V447" s="28">
        <v>0</v>
      </c>
      <c r="W447" s="28">
        <v>0</v>
      </c>
      <c r="X447" s="28">
        <v>0</v>
      </c>
      <c r="Y447" s="58">
        <v>0</v>
      </c>
      <c r="Z447" s="58">
        <v>0</v>
      </c>
      <c r="AA447" s="58">
        <v>0</v>
      </c>
      <c r="AB447" s="28">
        <v>0</v>
      </c>
      <c r="AC447" s="28">
        <v>0</v>
      </c>
      <c r="AD447" s="28">
        <v>0</v>
      </c>
      <c r="AE447" s="28">
        <v>0</v>
      </c>
      <c r="AF447" s="28">
        <v>0</v>
      </c>
      <c r="AG447" s="28">
        <v>0</v>
      </c>
      <c r="AH447" s="28">
        <v>0</v>
      </c>
      <c r="AI447" s="28">
        <v>0</v>
      </c>
      <c r="AJ447" s="28">
        <v>0</v>
      </c>
      <c r="AK447" s="28">
        <v>0</v>
      </c>
      <c r="AL447" s="28" t="s">
        <v>2309</v>
      </c>
      <c r="AM447" s="4"/>
      <c r="AN447" s="4"/>
    </row>
    <row r="448" ht="15.75" customHeight="1" spans="1:40">
      <c r="A448" s="4">
        <v>2</v>
      </c>
      <c r="B448" s="4" t="str">
        <f>IF(I448=0,"",VLOOKUP(J448,seriesName!A:B,2,TRUE))</f>
        <v>熔岩兽</v>
      </c>
      <c r="C448" s="4" t="s">
        <v>618</v>
      </c>
      <c r="D448" s="28">
        <v>18</v>
      </c>
      <c r="E448" s="28">
        <v>3</v>
      </c>
      <c r="F448" s="28">
        <f>D448+VLOOKUP(E448,BuildupTable!L:O,4,FALSE)</f>
        <v>68</v>
      </c>
      <c r="G448" s="57">
        <v>89</v>
      </c>
      <c r="H448" s="28" t="s">
        <v>2756</v>
      </c>
      <c r="I448" s="28">
        <v>1</v>
      </c>
      <c r="J448" s="28">
        <v>87</v>
      </c>
      <c r="K448" s="28">
        <v>4009</v>
      </c>
      <c r="L448" s="28">
        <v>51</v>
      </c>
      <c r="M448" s="28">
        <v>1</v>
      </c>
      <c r="N448" s="28">
        <v>1000</v>
      </c>
      <c r="O448" s="28">
        <v>0</v>
      </c>
      <c r="P448" s="28">
        <v>2</v>
      </c>
      <c r="Q448" s="28">
        <v>0</v>
      </c>
      <c r="R448" s="28">
        <v>0</v>
      </c>
      <c r="S448" s="28">
        <v>4</v>
      </c>
      <c r="T448" s="28">
        <v>-2</v>
      </c>
      <c r="U448" s="28">
        <v>-1</v>
      </c>
      <c r="V448" s="28">
        <v>0</v>
      </c>
      <c r="W448" s="28">
        <v>0</v>
      </c>
      <c r="X448" s="28">
        <v>0</v>
      </c>
      <c r="Y448" s="58">
        <v>0</v>
      </c>
      <c r="Z448" s="58">
        <v>0</v>
      </c>
      <c r="AA448" s="58">
        <v>0</v>
      </c>
      <c r="AB448" s="28">
        <v>67</v>
      </c>
      <c r="AC448" s="28">
        <v>0</v>
      </c>
      <c r="AD448" s="28">
        <v>0</v>
      </c>
      <c r="AE448" s="28">
        <v>0</v>
      </c>
      <c r="AF448" s="28">
        <v>0</v>
      </c>
      <c r="AG448" s="28">
        <v>2</v>
      </c>
      <c r="AH448" s="28">
        <v>0</v>
      </c>
      <c r="AI448" s="28">
        <v>0</v>
      </c>
      <c r="AJ448" s="28">
        <v>0</v>
      </c>
      <c r="AK448" s="28">
        <v>0</v>
      </c>
      <c r="AL448" s="28" t="s">
        <v>2309</v>
      </c>
      <c r="AM448" s="4"/>
      <c r="AN448" s="4"/>
    </row>
    <row r="449" ht="15.75" customHeight="1" spans="1:40">
      <c r="A449" s="4">
        <v>3</v>
      </c>
      <c r="B449" s="4" t="str">
        <f>IF(I449=0,"",VLOOKUP(J449,seriesName!A:B,2,TRUE))</f>
        <v/>
      </c>
      <c r="C449" s="4">
        <v>0</v>
      </c>
      <c r="D449" s="28">
        <v>18</v>
      </c>
      <c r="E449" s="28">
        <v>3</v>
      </c>
      <c r="F449" s="28">
        <f>D449+VLOOKUP(E449,BuildupTable!L:O,4,FALSE)</f>
        <v>68</v>
      </c>
      <c r="G449" s="57">
        <v>89</v>
      </c>
      <c r="H449" s="28" t="s">
        <v>2757</v>
      </c>
      <c r="I449" s="28">
        <v>0</v>
      </c>
      <c r="J449" s="28">
        <v>87</v>
      </c>
      <c r="K449" s="28">
        <v>4009</v>
      </c>
      <c r="L449" s="28">
        <v>51</v>
      </c>
      <c r="M449" s="28">
        <v>1</v>
      </c>
      <c r="N449" s="28">
        <v>1000</v>
      </c>
      <c r="O449" s="28">
        <v>0</v>
      </c>
      <c r="P449" s="28">
        <v>2</v>
      </c>
      <c r="Q449" s="28">
        <v>0</v>
      </c>
      <c r="R449" s="28">
        <v>0</v>
      </c>
      <c r="S449" s="28">
        <v>4</v>
      </c>
      <c r="T449" s="28">
        <v>-2</v>
      </c>
      <c r="U449" s="28">
        <v>-1</v>
      </c>
      <c r="V449" s="28">
        <v>0</v>
      </c>
      <c r="W449" s="28">
        <v>0</v>
      </c>
      <c r="X449" s="28">
        <v>0</v>
      </c>
      <c r="Y449" s="58">
        <v>0</v>
      </c>
      <c r="Z449" s="58">
        <v>0</v>
      </c>
      <c r="AA449" s="58">
        <v>0</v>
      </c>
      <c r="AB449" s="28">
        <v>0</v>
      </c>
      <c r="AC449" s="28">
        <v>0</v>
      </c>
      <c r="AD449" s="28">
        <v>0</v>
      </c>
      <c r="AE449" s="28">
        <v>0</v>
      </c>
      <c r="AF449" s="28">
        <v>0</v>
      </c>
      <c r="AG449" s="28">
        <v>0</v>
      </c>
      <c r="AH449" s="28">
        <v>0</v>
      </c>
      <c r="AI449" s="28">
        <v>0</v>
      </c>
      <c r="AJ449" s="28">
        <v>0</v>
      </c>
      <c r="AK449" s="28">
        <v>0</v>
      </c>
      <c r="AL449" s="28" t="s">
        <v>2309</v>
      </c>
      <c r="AM449" s="4"/>
      <c r="AN449" s="4"/>
    </row>
    <row r="450" ht="15.75" customHeight="1" spans="1:40">
      <c r="A450" s="4">
        <v>4</v>
      </c>
      <c r="B450" s="4" t="str">
        <f>IF(I450=0,"",VLOOKUP(J450,seriesName!A:B,2,TRUE))</f>
        <v>熔岩兽</v>
      </c>
      <c r="C450" s="4" t="s">
        <v>621</v>
      </c>
      <c r="D450" s="28">
        <v>18</v>
      </c>
      <c r="E450" s="28">
        <v>3</v>
      </c>
      <c r="F450" s="28">
        <f>D450+VLOOKUP(E450,BuildupTable!L:O,4,FALSE)</f>
        <v>68</v>
      </c>
      <c r="G450" s="57">
        <v>89</v>
      </c>
      <c r="H450" s="28" t="s">
        <v>2758</v>
      </c>
      <c r="I450" s="28">
        <v>1</v>
      </c>
      <c r="J450" s="28">
        <v>87</v>
      </c>
      <c r="K450" s="28">
        <v>4009</v>
      </c>
      <c r="L450" s="28">
        <v>51</v>
      </c>
      <c r="M450" s="28">
        <v>1</v>
      </c>
      <c r="N450" s="28">
        <v>1000</v>
      </c>
      <c r="O450" s="28">
        <v>0</v>
      </c>
      <c r="P450" s="28">
        <v>2</v>
      </c>
      <c r="Q450" s="28">
        <v>0</v>
      </c>
      <c r="R450" s="28">
        <v>0</v>
      </c>
      <c r="S450" s="28">
        <v>4</v>
      </c>
      <c r="T450" s="28">
        <v>-2</v>
      </c>
      <c r="U450" s="28">
        <v>-1</v>
      </c>
      <c r="V450" s="28">
        <v>0</v>
      </c>
      <c r="W450" s="28">
        <v>0</v>
      </c>
      <c r="X450" s="28">
        <v>0</v>
      </c>
      <c r="Y450" s="58">
        <v>0</v>
      </c>
      <c r="Z450" s="58">
        <v>0</v>
      </c>
      <c r="AA450" s="58">
        <v>0</v>
      </c>
      <c r="AB450" s="28">
        <v>67</v>
      </c>
      <c r="AC450" s="28">
        <v>0</v>
      </c>
      <c r="AD450" s="28">
        <v>0</v>
      </c>
      <c r="AE450" s="28">
        <v>0</v>
      </c>
      <c r="AF450" s="28">
        <v>0</v>
      </c>
      <c r="AG450" s="28">
        <v>1</v>
      </c>
      <c r="AH450" s="28">
        <v>0</v>
      </c>
      <c r="AI450" s="28">
        <v>0</v>
      </c>
      <c r="AJ450" s="28">
        <v>0</v>
      </c>
      <c r="AK450" s="28">
        <v>0</v>
      </c>
      <c r="AL450" s="28" t="s">
        <v>2309</v>
      </c>
      <c r="AM450" s="4"/>
      <c r="AN450" s="4"/>
    </row>
    <row r="451" ht="15.75" customHeight="1" spans="1:40">
      <c r="A451" s="4">
        <v>5</v>
      </c>
      <c r="B451" s="4" t="str">
        <f>IF(I451=0,"",VLOOKUP(J451,seriesName!A:B,2,TRUE))</f>
        <v/>
      </c>
      <c r="C451" s="4">
        <v>0</v>
      </c>
      <c r="D451" s="28">
        <v>18</v>
      </c>
      <c r="E451" s="28">
        <v>3</v>
      </c>
      <c r="F451" s="28">
        <f>D451+VLOOKUP(E451,BuildupTable!L:O,4,FALSE)</f>
        <v>68</v>
      </c>
      <c r="G451" s="57">
        <v>89</v>
      </c>
      <c r="H451" s="28" t="s">
        <v>2759</v>
      </c>
      <c r="I451" s="28">
        <v>0</v>
      </c>
      <c r="J451" s="28">
        <v>87</v>
      </c>
      <c r="K451" s="28">
        <v>4009</v>
      </c>
      <c r="L451" s="28">
        <v>51</v>
      </c>
      <c r="M451" s="28">
        <v>1</v>
      </c>
      <c r="N451" s="28">
        <v>1000</v>
      </c>
      <c r="O451" s="28">
        <v>0</v>
      </c>
      <c r="P451" s="28">
        <v>2</v>
      </c>
      <c r="Q451" s="28">
        <v>0</v>
      </c>
      <c r="R451" s="28">
        <v>0</v>
      </c>
      <c r="S451" s="28">
        <v>4</v>
      </c>
      <c r="T451" s="28">
        <v>-2</v>
      </c>
      <c r="U451" s="28">
        <v>-1</v>
      </c>
      <c r="V451" s="28">
        <v>0</v>
      </c>
      <c r="W451" s="28">
        <v>0</v>
      </c>
      <c r="X451" s="28">
        <v>0</v>
      </c>
      <c r="Y451" s="58">
        <v>0</v>
      </c>
      <c r="Z451" s="58">
        <v>0</v>
      </c>
      <c r="AA451" s="58">
        <v>0</v>
      </c>
      <c r="AB451" s="28">
        <v>0</v>
      </c>
      <c r="AC451" s="28">
        <v>0</v>
      </c>
      <c r="AD451" s="28">
        <v>0</v>
      </c>
      <c r="AE451" s="28">
        <v>0</v>
      </c>
      <c r="AF451" s="28">
        <v>0</v>
      </c>
      <c r="AG451" s="28">
        <v>0</v>
      </c>
      <c r="AH451" s="28">
        <v>0</v>
      </c>
      <c r="AI451" s="28">
        <v>0</v>
      </c>
      <c r="AJ451" s="28">
        <v>0</v>
      </c>
      <c r="AK451" s="28">
        <v>0</v>
      </c>
      <c r="AL451" s="28" t="s">
        <v>2309</v>
      </c>
      <c r="AM451" s="4"/>
      <c r="AN451" s="4"/>
    </row>
    <row r="452" ht="15.75" customHeight="1" spans="1:40">
      <c r="A452" s="4">
        <v>1</v>
      </c>
      <c r="B452" s="4" t="str">
        <f>IF(I452=0,"",VLOOKUP(J452,seriesName!A:B,2,TRUE))</f>
        <v/>
      </c>
      <c r="C452" s="4">
        <v>0</v>
      </c>
      <c r="D452" s="28">
        <v>52</v>
      </c>
      <c r="E452" s="28">
        <v>9</v>
      </c>
      <c r="F452" s="28">
        <f>D452+VLOOKUP(E452,BuildupTable!L:O,4,FALSE)</f>
        <v>82</v>
      </c>
      <c r="G452" s="57">
        <v>90</v>
      </c>
      <c r="H452" s="28" t="s">
        <v>2760</v>
      </c>
      <c r="I452" s="28">
        <v>0</v>
      </c>
      <c r="J452" s="28">
        <v>88</v>
      </c>
      <c r="K452" s="28">
        <v>10015</v>
      </c>
      <c r="L452" s="28">
        <v>51</v>
      </c>
      <c r="M452" s="28">
        <v>4</v>
      </c>
      <c r="N452" s="28">
        <v>7000</v>
      </c>
      <c r="O452" s="28">
        <v>0</v>
      </c>
      <c r="P452" s="28">
        <v>2</v>
      </c>
      <c r="Q452" s="28">
        <v>1</v>
      </c>
      <c r="R452" s="28">
        <v>1</v>
      </c>
      <c r="S452" s="28">
        <v>4</v>
      </c>
      <c r="T452" s="28">
        <v>-2</v>
      </c>
      <c r="U452" s="28">
        <v>-1</v>
      </c>
      <c r="V452" s="28">
        <v>0</v>
      </c>
      <c r="W452" s="28">
        <v>0</v>
      </c>
      <c r="X452" s="28">
        <v>0</v>
      </c>
      <c r="Y452" s="58">
        <v>0</v>
      </c>
      <c r="Z452" s="58">
        <v>0</v>
      </c>
      <c r="AA452" s="58">
        <v>0</v>
      </c>
      <c r="AB452" s="28">
        <v>0</v>
      </c>
      <c r="AC452" s="28">
        <v>0</v>
      </c>
      <c r="AD452" s="28">
        <v>0</v>
      </c>
      <c r="AE452" s="28">
        <v>0</v>
      </c>
      <c r="AF452" s="28">
        <v>0</v>
      </c>
      <c r="AG452" s="28">
        <v>0</v>
      </c>
      <c r="AH452" s="28">
        <v>0</v>
      </c>
      <c r="AI452" s="28">
        <v>0</v>
      </c>
      <c r="AJ452" s="28">
        <v>0</v>
      </c>
      <c r="AK452" s="28">
        <v>0</v>
      </c>
      <c r="AL452" s="28" t="s">
        <v>2309</v>
      </c>
      <c r="AM452" s="4"/>
      <c r="AN452" s="4"/>
    </row>
    <row r="453" ht="15.75" customHeight="1" spans="1:40">
      <c r="A453" s="4">
        <v>2</v>
      </c>
      <c r="B453" s="4" t="str">
        <f>IF(I453=0,"",VLOOKUP(J453,seriesName!A:B,2,TRUE))</f>
        <v>熔岩兽S</v>
      </c>
      <c r="C453" s="4" t="s">
        <v>623</v>
      </c>
      <c r="D453" s="28">
        <v>52</v>
      </c>
      <c r="E453" s="28">
        <v>9</v>
      </c>
      <c r="F453" s="28">
        <f>D453+VLOOKUP(E453,BuildupTable!L:O,4,FALSE)</f>
        <v>82</v>
      </c>
      <c r="G453" s="57">
        <v>90</v>
      </c>
      <c r="H453" s="28" t="s">
        <v>2761</v>
      </c>
      <c r="I453" s="28">
        <v>1</v>
      </c>
      <c r="J453" s="28">
        <v>88</v>
      </c>
      <c r="K453" s="28">
        <v>10015</v>
      </c>
      <c r="L453" s="28">
        <v>51</v>
      </c>
      <c r="M453" s="28">
        <v>4</v>
      </c>
      <c r="N453" s="28">
        <v>7000</v>
      </c>
      <c r="O453" s="28">
        <v>0</v>
      </c>
      <c r="P453" s="28">
        <v>2</v>
      </c>
      <c r="Q453" s="28">
        <v>1</v>
      </c>
      <c r="R453" s="28">
        <v>1</v>
      </c>
      <c r="S453" s="28">
        <v>4</v>
      </c>
      <c r="T453" s="28">
        <v>-2</v>
      </c>
      <c r="U453" s="28">
        <v>-1</v>
      </c>
      <c r="V453" s="28">
        <v>0</v>
      </c>
      <c r="W453" s="28">
        <v>0</v>
      </c>
      <c r="X453" s="28">
        <v>0</v>
      </c>
      <c r="Y453" s="58">
        <v>0</v>
      </c>
      <c r="Z453" s="58">
        <v>1</v>
      </c>
      <c r="AA453" s="58">
        <v>0</v>
      </c>
      <c r="AB453" s="28">
        <v>13</v>
      </c>
      <c r="AC453" s="28">
        <v>0</v>
      </c>
      <c r="AD453" s="28">
        <v>0</v>
      </c>
      <c r="AE453" s="28">
        <v>0</v>
      </c>
      <c r="AF453" s="28">
        <v>0</v>
      </c>
      <c r="AG453" s="28">
        <v>3</v>
      </c>
      <c r="AH453" s="28">
        <v>0</v>
      </c>
      <c r="AI453" s="28">
        <v>0</v>
      </c>
      <c r="AJ453" s="28">
        <v>0</v>
      </c>
      <c r="AK453" s="28">
        <v>0</v>
      </c>
      <c r="AL453" s="28" t="s">
        <v>2309</v>
      </c>
      <c r="AM453" s="4"/>
      <c r="AN453" s="4"/>
    </row>
    <row r="454" ht="15.75" customHeight="1" spans="1:40">
      <c r="A454" s="4">
        <v>3</v>
      </c>
      <c r="B454" s="4" t="str">
        <f>IF(I454=0,"",VLOOKUP(J454,seriesName!A:B,2,TRUE))</f>
        <v/>
      </c>
      <c r="C454" s="4">
        <v>0</v>
      </c>
      <c r="D454" s="28">
        <v>52</v>
      </c>
      <c r="E454" s="28">
        <v>9</v>
      </c>
      <c r="F454" s="28">
        <f>D454+VLOOKUP(E454,BuildupTable!L:O,4,FALSE)</f>
        <v>82</v>
      </c>
      <c r="G454" s="57">
        <v>90</v>
      </c>
      <c r="H454" s="28" t="s">
        <v>2762</v>
      </c>
      <c r="I454" s="28">
        <v>0</v>
      </c>
      <c r="J454" s="28">
        <v>88</v>
      </c>
      <c r="K454" s="28">
        <v>10015</v>
      </c>
      <c r="L454" s="28">
        <v>51</v>
      </c>
      <c r="M454" s="28">
        <v>4</v>
      </c>
      <c r="N454" s="28">
        <v>7000</v>
      </c>
      <c r="O454" s="28">
        <v>0</v>
      </c>
      <c r="P454" s="28">
        <v>2</v>
      </c>
      <c r="Q454" s="28">
        <v>1</v>
      </c>
      <c r="R454" s="28">
        <v>1</v>
      </c>
      <c r="S454" s="28">
        <v>4</v>
      </c>
      <c r="T454" s="28">
        <v>-2</v>
      </c>
      <c r="U454" s="28">
        <v>-1</v>
      </c>
      <c r="V454" s="28">
        <v>0</v>
      </c>
      <c r="W454" s="28">
        <v>0</v>
      </c>
      <c r="X454" s="28">
        <v>0</v>
      </c>
      <c r="Y454" s="58">
        <v>0</v>
      </c>
      <c r="Z454" s="58">
        <v>0</v>
      </c>
      <c r="AA454" s="58">
        <v>0</v>
      </c>
      <c r="AB454" s="28">
        <v>0</v>
      </c>
      <c r="AC454" s="28">
        <v>0</v>
      </c>
      <c r="AD454" s="28">
        <v>0</v>
      </c>
      <c r="AE454" s="28">
        <v>0</v>
      </c>
      <c r="AF454" s="28">
        <v>0</v>
      </c>
      <c r="AG454" s="28">
        <v>0</v>
      </c>
      <c r="AH454" s="28">
        <v>0</v>
      </c>
      <c r="AI454" s="28">
        <v>0</v>
      </c>
      <c r="AJ454" s="28">
        <v>0</v>
      </c>
      <c r="AK454" s="28">
        <v>0</v>
      </c>
      <c r="AL454" s="28" t="s">
        <v>2309</v>
      </c>
      <c r="AM454" s="4"/>
      <c r="AN454" s="4"/>
    </row>
    <row r="455" ht="15.75" customHeight="1" spans="1:40">
      <c r="A455" s="4">
        <v>4</v>
      </c>
      <c r="B455" s="4" t="str">
        <f>IF(I455=0,"",VLOOKUP(J455,seriesName!A:B,2,TRUE))</f>
        <v>熔岩兽S</v>
      </c>
      <c r="C455" s="4" t="s">
        <v>624</v>
      </c>
      <c r="D455" s="28">
        <v>52</v>
      </c>
      <c r="E455" s="28">
        <v>9</v>
      </c>
      <c r="F455" s="28">
        <f>D455+VLOOKUP(E455,BuildupTable!L:O,4,FALSE)</f>
        <v>82</v>
      </c>
      <c r="G455" s="57">
        <v>90</v>
      </c>
      <c r="H455" s="28" t="s">
        <v>2763</v>
      </c>
      <c r="I455" s="28">
        <v>1</v>
      </c>
      <c r="J455" s="28">
        <v>88</v>
      </c>
      <c r="K455" s="28">
        <v>10015</v>
      </c>
      <c r="L455" s="28">
        <v>51</v>
      </c>
      <c r="M455" s="28">
        <v>4</v>
      </c>
      <c r="N455" s="28">
        <v>7000</v>
      </c>
      <c r="O455" s="28">
        <v>0</v>
      </c>
      <c r="P455" s="28">
        <v>2</v>
      </c>
      <c r="Q455" s="28">
        <v>1</v>
      </c>
      <c r="R455" s="28">
        <v>1</v>
      </c>
      <c r="S455" s="28">
        <v>4</v>
      </c>
      <c r="T455" s="28">
        <v>-2</v>
      </c>
      <c r="U455" s="28">
        <v>-1</v>
      </c>
      <c r="V455" s="28">
        <v>0</v>
      </c>
      <c r="W455" s="28">
        <v>0</v>
      </c>
      <c r="X455" s="28">
        <v>0</v>
      </c>
      <c r="Y455" s="58">
        <v>1</v>
      </c>
      <c r="Z455" s="58">
        <v>1</v>
      </c>
      <c r="AA455" s="58">
        <v>0</v>
      </c>
      <c r="AB455" s="28">
        <v>13</v>
      </c>
      <c r="AC455" s="28">
        <v>0</v>
      </c>
      <c r="AD455" s="28">
        <v>0</v>
      </c>
      <c r="AE455" s="28">
        <v>0</v>
      </c>
      <c r="AF455" s="28">
        <v>0</v>
      </c>
      <c r="AG455" s="28">
        <v>2</v>
      </c>
      <c r="AH455" s="28">
        <v>0</v>
      </c>
      <c r="AI455" s="28">
        <v>0</v>
      </c>
      <c r="AJ455" s="28">
        <v>0</v>
      </c>
      <c r="AK455" s="28">
        <v>0</v>
      </c>
      <c r="AL455" s="28" t="s">
        <v>2309</v>
      </c>
      <c r="AM455" s="4"/>
      <c r="AN455" s="4"/>
    </row>
    <row r="456" ht="15.75" customHeight="1" spans="1:40">
      <c r="A456" s="4">
        <v>5</v>
      </c>
      <c r="B456" s="4" t="str">
        <f>IF(I456=0,"",VLOOKUP(J456,seriesName!A:B,2,TRUE))</f>
        <v/>
      </c>
      <c r="C456" s="4">
        <v>0</v>
      </c>
      <c r="D456" s="28">
        <v>52</v>
      </c>
      <c r="E456" s="28">
        <v>9</v>
      </c>
      <c r="F456" s="28">
        <f>D456+VLOOKUP(E456,BuildupTable!L:O,4,FALSE)</f>
        <v>82</v>
      </c>
      <c r="G456" s="57">
        <v>90</v>
      </c>
      <c r="H456" s="28" t="s">
        <v>2764</v>
      </c>
      <c r="I456" s="28">
        <v>0</v>
      </c>
      <c r="J456" s="28">
        <v>88</v>
      </c>
      <c r="K456" s="28">
        <v>10015</v>
      </c>
      <c r="L456" s="28">
        <v>51</v>
      </c>
      <c r="M456" s="28">
        <v>4</v>
      </c>
      <c r="N456" s="28">
        <v>7000</v>
      </c>
      <c r="O456" s="28">
        <v>0</v>
      </c>
      <c r="P456" s="28">
        <v>2</v>
      </c>
      <c r="Q456" s="28">
        <v>1</v>
      </c>
      <c r="R456" s="28">
        <v>1</v>
      </c>
      <c r="S456" s="28">
        <v>4</v>
      </c>
      <c r="T456" s="28">
        <v>-2</v>
      </c>
      <c r="U456" s="28">
        <v>-1</v>
      </c>
      <c r="V456" s="28">
        <v>0</v>
      </c>
      <c r="W456" s="28">
        <v>0</v>
      </c>
      <c r="X456" s="28">
        <v>0</v>
      </c>
      <c r="Y456" s="58">
        <v>0</v>
      </c>
      <c r="Z456" s="58">
        <v>0</v>
      </c>
      <c r="AA456" s="58">
        <v>0</v>
      </c>
      <c r="AB456" s="28">
        <v>0</v>
      </c>
      <c r="AC456" s="28">
        <v>0</v>
      </c>
      <c r="AD456" s="28">
        <v>0</v>
      </c>
      <c r="AE456" s="28">
        <v>0</v>
      </c>
      <c r="AF456" s="28">
        <v>0</v>
      </c>
      <c r="AG456" s="28">
        <v>0</v>
      </c>
      <c r="AH456" s="28">
        <v>0</v>
      </c>
      <c r="AI456" s="28">
        <v>0</v>
      </c>
      <c r="AJ456" s="28">
        <v>0</v>
      </c>
      <c r="AK456" s="28">
        <v>0</v>
      </c>
      <c r="AL456" s="28" t="s">
        <v>2309</v>
      </c>
      <c r="AM456" s="4"/>
      <c r="AN456" s="4"/>
    </row>
    <row r="457" ht="15.75" customHeight="1" spans="1:40">
      <c r="A457" s="4">
        <v>1</v>
      </c>
      <c r="B457" s="4" t="str">
        <f>IF(I457=0,"",VLOOKUP(J457,seriesName!A:B,2,TRUE))</f>
        <v>毒狗龙</v>
      </c>
      <c r="C457" s="4" t="s">
        <v>626</v>
      </c>
      <c r="D457" s="28">
        <v>16</v>
      </c>
      <c r="E457" s="28">
        <v>2</v>
      </c>
      <c r="F457" s="28">
        <f>D457+VLOOKUP(E457,BuildupTable!L:O,4,FALSE)</f>
        <v>68</v>
      </c>
      <c r="G457" s="57">
        <v>91</v>
      </c>
      <c r="H457" s="28" t="s">
        <v>2765</v>
      </c>
      <c r="I457" s="28">
        <v>1</v>
      </c>
      <c r="J457" s="28">
        <v>89</v>
      </c>
      <c r="K457" s="28">
        <v>3014</v>
      </c>
      <c r="L457" s="28">
        <v>52</v>
      </c>
      <c r="M457" s="28">
        <v>1</v>
      </c>
      <c r="N457" s="28">
        <v>500</v>
      </c>
      <c r="O457" s="28">
        <v>0</v>
      </c>
      <c r="P457" s="28">
        <v>2</v>
      </c>
      <c r="Q457" s="28">
        <v>0</v>
      </c>
      <c r="R457" s="28">
        <v>0</v>
      </c>
      <c r="S457" s="28">
        <v>2</v>
      </c>
      <c r="T457" s="28">
        <v>-2</v>
      </c>
      <c r="U457" s="28">
        <v>-4</v>
      </c>
      <c r="V457" s="28">
        <v>1</v>
      </c>
      <c r="W457" s="28">
        <v>0</v>
      </c>
      <c r="X457" s="28">
        <v>0</v>
      </c>
      <c r="Y457" s="58">
        <v>0</v>
      </c>
      <c r="Z457" s="58">
        <v>0</v>
      </c>
      <c r="AA457" s="58">
        <v>0</v>
      </c>
      <c r="AB457" s="28">
        <v>66</v>
      </c>
      <c r="AC457" s="28">
        <v>0</v>
      </c>
      <c r="AD457" s="28">
        <v>0</v>
      </c>
      <c r="AE457" s="28">
        <v>0</v>
      </c>
      <c r="AF457" s="28">
        <v>0</v>
      </c>
      <c r="AG457" s="28">
        <v>1</v>
      </c>
      <c r="AH457" s="28">
        <v>0</v>
      </c>
      <c r="AI457" s="28">
        <v>0</v>
      </c>
      <c r="AJ457" s="28">
        <v>0</v>
      </c>
      <c r="AK457" s="28">
        <v>0</v>
      </c>
      <c r="AL457" s="28" t="s">
        <v>2309</v>
      </c>
      <c r="AM457" s="4"/>
      <c r="AN457" s="4"/>
    </row>
    <row r="458" ht="15.75" customHeight="1" spans="1:40">
      <c r="A458" s="4">
        <v>2</v>
      </c>
      <c r="B458" s="4" t="str">
        <f>IF(I458=0,"",VLOOKUP(J458,seriesName!A:B,2,TRUE))</f>
        <v>毒狗龙</v>
      </c>
      <c r="C458" s="4" t="s">
        <v>628</v>
      </c>
      <c r="D458" s="28">
        <v>16</v>
      </c>
      <c r="E458" s="28">
        <v>2</v>
      </c>
      <c r="F458" s="28">
        <f>D458+VLOOKUP(E458,BuildupTable!L:O,4,FALSE)</f>
        <v>68</v>
      </c>
      <c r="G458" s="57">
        <v>91</v>
      </c>
      <c r="H458" s="28" t="s">
        <v>2766</v>
      </c>
      <c r="I458" s="28">
        <v>1</v>
      </c>
      <c r="J458" s="28">
        <v>89</v>
      </c>
      <c r="K458" s="28">
        <v>3014</v>
      </c>
      <c r="L458" s="28">
        <v>52</v>
      </c>
      <c r="M458" s="28">
        <v>1</v>
      </c>
      <c r="N458" s="28">
        <v>500</v>
      </c>
      <c r="O458" s="28">
        <v>0</v>
      </c>
      <c r="P458" s="28">
        <v>2</v>
      </c>
      <c r="Q458" s="28">
        <v>0</v>
      </c>
      <c r="R458" s="28">
        <v>0</v>
      </c>
      <c r="S458" s="28">
        <v>2</v>
      </c>
      <c r="T458" s="28">
        <v>-2</v>
      </c>
      <c r="U458" s="28">
        <v>-4</v>
      </c>
      <c r="V458" s="28">
        <v>1</v>
      </c>
      <c r="W458" s="28">
        <v>0</v>
      </c>
      <c r="X458" s="28">
        <v>0</v>
      </c>
      <c r="Y458" s="58">
        <v>0</v>
      </c>
      <c r="Z458" s="58">
        <v>0</v>
      </c>
      <c r="AA458" s="58">
        <v>0</v>
      </c>
      <c r="AB458" s="28">
        <v>18</v>
      </c>
      <c r="AC458" s="28">
        <v>0</v>
      </c>
      <c r="AD458" s="28">
        <v>0</v>
      </c>
      <c r="AE458" s="28">
        <v>0</v>
      </c>
      <c r="AF458" s="28">
        <v>0</v>
      </c>
      <c r="AG458" s="28">
        <v>1</v>
      </c>
      <c r="AH458" s="28">
        <v>0</v>
      </c>
      <c r="AI458" s="28">
        <v>0</v>
      </c>
      <c r="AJ458" s="28">
        <v>0</v>
      </c>
      <c r="AK458" s="28">
        <v>0</v>
      </c>
      <c r="AL458" s="28" t="s">
        <v>2309</v>
      </c>
      <c r="AM458" s="4"/>
      <c r="AN458" s="4"/>
    </row>
    <row r="459" ht="15.75" customHeight="1" spans="1:40">
      <c r="A459" s="4">
        <v>3</v>
      </c>
      <c r="B459" s="4" t="str">
        <f>IF(I459=0,"",VLOOKUP(J459,seriesName!A:B,2,TRUE))</f>
        <v>毒狗龙</v>
      </c>
      <c r="C459" s="4" t="s">
        <v>629</v>
      </c>
      <c r="D459" s="28">
        <v>16</v>
      </c>
      <c r="E459" s="28">
        <v>2</v>
      </c>
      <c r="F459" s="28">
        <f>D459+VLOOKUP(E459,BuildupTable!L:O,4,FALSE)</f>
        <v>68</v>
      </c>
      <c r="G459" s="57">
        <v>91</v>
      </c>
      <c r="H459" s="28" t="s">
        <v>2767</v>
      </c>
      <c r="I459" s="28">
        <v>1</v>
      </c>
      <c r="J459" s="28">
        <v>89</v>
      </c>
      <c r="K459" s="28">
        <v>3014</v>
      </c>
      <c r="L459" s="28">
        <v>52</v>
      </c>
      <c r="M459" s="28">
        <v>1</v>
      </c>
      <c r="N459" s="28">
        <v>500</v>
      </c>
      <c r="O459" s="28">
        <v>0</v>
      </c>
      <c r="P459" s="28">
        <v>2</v>
      </c>
      <c r="Q459" s="28">
        <v>0</v>
      </c>
      <c r="R459" s="28">
        <v>0</v>
      </c>
      <c r="S459" s="28">
        <v>2</v>
      </c>
      <c r="T459" s="28">
        <v>-2</v>
      </c>
      <c r="U459" s="28">
        <v>-4</v>
      </c>
      <c r="V459" s="28">
        <v>1</v>
      </c>
      <c r="W459" s="28">
        <v>0</v>
      </c>
      <c r="X459" s="28">
        <v>0</v>
      </c>
      <c r="Y459" s="58">
        <v>0</v>
      </c>
      <c r="Z459" s="58">
        <v>0</v>
      </c>
      <c r="AA459" s="58">
        <v>0</v>
      </c>
      <c r="AB459" s="28">
        <v>51</v>
      </c>
      <c r="AC459" s="28">
        <v>0</v>
      </c>
      <c r="AD459" s="28">
        <v>0</v>
      </c>
      <c r="AE459" s="28">
        <v>0</v>
      </c>
      <c r="AF459" s="28">
        <v>0</v>
      </c>
      <c r="AG459" s="28">
        <v>1</v>
      </c>
      <c r="AH459" s="28">
        <v>0</v>
      </c>
      <c r="AI459" s="28">
        <v>0</v>
      </c>
      <c r="AJ459" s="28">
        <v>0</v>
      </c>
      <c r="AK459" s="28">
        <v>0</v>
      </c>
      <c r="AL459" s="28" t="s">
        <v>2309</v>
      </c>
      <c r="AM459" s="4"/>
      <c r="AN459" s="4"/>
    </row>
    <row r="460" ht="15.75" customHeight="1" spans="1:40">
      <c r="A460" s="4">
        <v>4</v>
      </c>
      <c r="B460" s="4" t="str">
        <f>IF(I460=0,"",VLOOKUP(J460,seriesName!A:B,2,TRUE))</f>
        <v>毒狗龙</v>
      </c>
      <c r="C460" s="4" t="s">
        <v>630</v>
      </c>
      <c r="D460" s="28">
        <v>16</v>
      </c>
      <c r="E460" s="28">
        <v>2</v>
      </c>
      <c r="F460" s="28">
        <f>D460+VLOOKUP(E460,BuildupTable!L:O,4,FALSE)</f>
        <v>68</v>
      </c>
      <c r="G460" s="57">
        <v>91</v>
      </c>
      <c r="H460" s="28" t="s">
        <v>2768</v>
      </c>
      <c r="I460" s="28">
        <v>1</v>
      </c>
      <c r="J460" s="28">
        <v>89</v>
      </c>
      <c r="K460" s="28">
        <v>3014</v>
      </c>
      <c r="L460" s="28">
        <v>52</v>
      </c>
      <c r="M460" s="28">
        <v>1</v>
      </c>
      <c r="N460" s="28">
        <v>500</v>
      </c>
      <c r="O460" s="28">
        <v>0</v>
      </c>
      <c r="P460" s="28">
        <v>2</v>
      </c>
      <c r="Q460" s="28">
        <v>0</v>
      </c>
      <c r="R460" s="28">
        <v>0</v>
      </c>
      <c r="S460" s="28">
        <v>2</v>
      </c>
      <c r="T460" s="28">
        <v>-2</v>
      </c>
      <c r="U460" s="28">
        <v>-4</v>
      </c>
      <c r="V460" s="28">
        <v>1</v>
      </c>
      <c r="W460" s="28">
        <v>0</v>
      </c>
      <c r="X460" s="28">
        <v>0</v>
      </c>
      <c r="Y460" s="58">
        <v>0</v>
      </c>
      <c r="Z460" s="58">
        <v>0</v>
      </c>
      <c r="AA460" s="58">
        <v>0</v>
      </c>
      <c r="AB460" s="28">
        <v>18</v>
      </c>
      <c r="AC460" s="28">
        <v>0</v>
      </c>
      <c r="AD460" s="28">
        <v>0</v>
      </c>
      <c r="AE460" s="28">
        <v>0</v>
      </c>
      <c r="AF460" s="28">
        <v>0</v>
      </c>
      <c r="AG460" s="28">
        <v>1</v>
      </c>
      <c r="AH460" s="28">
        <v>0</v>
      </c>
      <c r="AI460" s="28">
        <v>0</v>
      </c>
      <c r="AJ460" s="28">
        <v>0</v>
      </c>
      <c r="AK460" s="28">
        <v>0</v>
      </c>
      <c r="AL460" s="28" t="s">
        <v>2309</v>
      </c>
      <c r="AM460" s="4"/>
      <c r="AN460" s="4"/>
    </row>
    <row r="461" ht="15.75" customHeight="1" spans="1:40">
      <c r="A461" s="4">
        <v>5</v>
      </c>
      <c r="B461" s="4" t="str">
        <f>IF(I461=0,"",VLOOKUP(J461,seriesName!A:B,2,TRUE))</f>
        <v>毒狗龙</v>
      </c>
      <c r="C461" s="4" t="s">
        <v>631</v>
      </c>
      <c r="D461" s="28">
        <v>16</v>
      </c>
      <c r="E461" s="28">
        <v>2</v>
      </c>
      <c r="F461" s="28">
        <f>D461+VLOOKUP(E461,BuildupTable!L:O,4,FALSE)</f>
        <v>68</v>
      </c>
      <c r="G461" s="57">
        <v>91</v>
      </c>
      <c r="H461" s="28" t="s">
        <v>2769</v>
      </c>
      <c r="I461" s="28">
        <v>1</v>
      </c>
      <c r="J461" s="28">
        <v>89</v>
      </c>
      <c r="K461" s="28">
        <v>3014</v>
      </c>
      <c r="L461" s="28">
        <v>52</v>
      </c>
      <c r="M461" s="28">
        <v>1</v>
      </c>
      <c r="N461" s="28">
        <v>500</v>
      </c>
      <c r="O461" s="28">
        <v>0</v>
      </c>
      <c r="P461" s="28">
        <v>2</v>
      </c>
      <c r="Q461" s="28">
        <v>0</v>
      </c>
      <c r="R461" s="28">
        <v>0</v>
      </c>
      <c r="S461" s="28">
        <v>2</v>
      </c>
      <c r="T461" s="28">
        <v>-2</v>
      </c>
      <c r="U461" s="28">
        <v>-4</v>
      </c>
      <c r="V461" s="28">
        <v>1</v>
      </c>
      <c r="W461" s="28">
        <v>0</v>
      </c>
      <c r="X461" s="28">
        <v>0</v>
      </c>
      <c r="Y461" s="58">
        <v>0</v>
      </c>
      <c r="Z461" s="58">
        <v>0</v>
      </c>
      <c r="AA461" s="58">
        <v>0</v>
      </c>
      <c r="AB461" s="28">
        <v>66</v>
      </c>
      <c r="AC461" s="28">
        <v>0</v>
      </c>
      <c r="AD461" s="28">
        <v>0</v>
      </c>
      <c r="AE461" s="28">
        <v>0</v>
      </c>
      <c r="AF461" s="28">
        <v>0</v>
      </c>
      <c r="AG461" s="28">
        <v>1</v>
      </c>
      <c r="AH461" s="28">
        <v>0</v>
      </c>
      <c r="AI461" s="28">
        <v>0</v>
      </c>
      <c r="AJ461" s="28">
        <v>0</v>
      </c>
      <c r="AK461" s="28">
        <v>0</v>
      </c>
      <c r="AL461" s="28" t="s">
        <v>2309</v>
      </c>
      <c r="AM461" s="4"/>
      <c r="AN461" s="4"/>
    </row>
    <row r="462" ht="15.75" customHeight="1" spans="1:40">
      <c r="A462" s="4">
        <v>1</v>
      </c>
      <c r="B462" s="4" t="str">
        <f>IF(I462=0,"",VLOOKUP(J462,seriesName!A:B,2,TRUE))</f>
        <v>毒狗龙S</v>
      </c>
      <c r="C462" s="4" t="s">
        <v>633</v>
      </c>
      <c r="D462" s="28">
        <v>38</v>
      </c>
      <c r="E462" s="28">
        <v>6</v>
      </c>
      <c r="F462" s="28">
        <f>D462+VLOOKUP(E462,BuildupTable!L:O,4,FALSE)</f>
        <v>38</v>
      </c>
      <c r="G462" s="57">
        <v>92</v>
      </c>
      <c r="H462" s="28" t="s">
        <v>2770</v>
      </c>
      <c r="I462" s="28">
        <v>1</v>
      </c>
      <c r="J462" s="28">
        <v>90</v>
      </c>
      <c r="K462" s="28">
        <v>8013</v>
      </c>
      <c r="L462" s="28">
        <v>52</v>
      </c>
      <c r="M462" s="28">
        <v>3</v>
      </c>
      <c r="N462" s="28">
        <v>4000</v>
      </c>
      <c r="O462" s="28">
        <v>0</v>
      </c>
      <c r="P462" s="28">
        <v>2</v>
      </c>
      <c r="Q462" s="28">
        <v>1</v>
      </c>
      <c r="R462" s="28">
        <v>1</v>
      </c>
      <c r="S462" s="28">
        <v>2</v>
      </c>
      <c r="T462" s="28">
        <v>-2</v>
      </c>
      <c r="U462" s="28">
        <v>-4</v>
      </c>
      <c r="V462" s="28">
        <v>1</v>
      </c>
      <c r="W462" s="28">
        <v>0</v>
      </c>
      <c r="X462" s="28">
        <v>0</v>
      </c>
      <c r="Y462" s="58">
        <v>1</v>
      </c>
      <c r="Z462" s="58">
        <v>0</v>
      </c>
      <c r="AA462" s="58">
        <v>0</v>
      </c>
      <c r="AB462" s="28">
        <v>55</v>
      </c>
      <c r="AC462" s="28">
        <v>66</v>
      </c>
      <c r="AD462" s="28">
        <v>0</v>
      </c>
      <c r="AE462" s="28">
        <v>0</v>
      </c>
      <c r="AF462" s="28">
        <v>0</v>
      </c>
      <c r="AG462" s="28">
        <v>1</v>
      </c>
      <c r="AH462" s="28">
        <v>1</v>
      </c>
      <c r="AI462" s="28">
        <v>0</v>
      </c>
      <c r="AJ462" s="28">
        <v>0</v>
      </c>
      <c r="AK462" s="28">
        <v>0</v>
      </c>
      <c r="AL462" s="28" t="s">
        <v>2309</v>
      </c>
      <c r="AM462" s="4"/>
      <c r="AN462" s="4"/>
    </row>
    <row r="463" ht="15.75" customHeight="1" spans="1:40">
      <c r="A463" s="4">
        <v>2</v>
      </c>
      <c r="B463" s="4" t="str">
        <f>IF(I463=0,"",VLOOKUP(J463,seriesName!A:B,2,TRUE))</f>
        <v>毒狗龙S</v>
      </c>
      <c r="C463" s="4" t="s">
        <v>635</v>
      </c>
      <c r="D463" s="28">
        <v>38</v>
      </c>
      <c r="E463" s="28">
        <v>6</v>
      </c>
      <c r="F463" s="28">
        <f>D463+VLOOKUP(E463,BuildupTable!L:O,4,FALSE)</f>
        <v>38</v>
      </c>
      <c r="G463" s="57">
        <v>92</v>
      </c>
      <c r="H463" s="28" t="s">
        <v>2771</v>
      </c>
      <c r="I463" s="28">
        <v>1</v>
      </c>
      <c r="J463" s="28">
        <v>90</v>
      </c>
      <c r="K463" s="28">
        <v>8013</v>
      </c>
      <c r="L463" s="28">
        <v>52</v>
      </c>
      <c r="M463" s="28">
        <v>3</v>
      </c>
      <c r="N463" s="28">
        <v>4000</v>
      </c>
      <c r="O463" s="28">
        <v>0</v>
      </c>
      <c r="P463" s="28">
        <v>2</v>
      </c>
      <c r="Q463" s="28">
        <v>1</v>
      </c>
      <c r="R463" s="28">
        <v>1</v>
      </c>
      <c r="S463" s="28">
        <v>2</v>
      </c>
      <c r="T463" s="28">
        <v>-2</v>
      </c>
      <c r="U463" s="28">
        <v>-4</v>
      </c>
      <c r="V463" s="28">
        <v>1</v>
      </c>
      <c r="W463" s="28">
        <v>0</v>
      </c>
      <c r="X463" s="28">
        <v>0</v>
      </c>
      <c r="Y463" s="58">
        <v>1</v>
      </c>
      <c r="Z463" s="58">
        <v>0</v>
      </c>
      <c r="AA463" s="58">
        <v>0</v>
      </c>
      <c r="AB463" s="28">
        <v>55</v>
      </c>
      <c r="AC463" s="28">
        <v>18</v>
      </c>
      <c r="AD463" s="28">
        <v>0</v>
      </c>
      <c r="AE463" s="28">
        <v>0</v>
      </c>
      <c r="AF463" s="28">
        <v>0</v>
      </c>
      <c r="AG463" s="28">
        <v>1</v>
      </c>
      <c r="AH463" s="28">
        <v>1</v>
      </c>
      <c r="AI463" s="28">
        <v>0</v>
      </c>
      <c r="AJ463" s="28">
        <v>0</v>
      </c>
      <c r="AK463" s="28">
        <v>0</v>
      </c>
      <c r="AL463" s="28" t="s">
        <v>2309</v>
      </c>
      <c r="AM463" s="4"/>
      <c r="AN463" s="4"/>
    </row>
    <row r="464" ht="15.75" customHeight="1" spans="1:40">
      <c r="A464" s="4">
        <v>3</v>
      </c>
      <c r="B464" s="4" t="str">
        <f>IF(I464=0,"",VLOOKUP(J464,seriesName!A:B,2,TRUE))</f>
        <v>毒狗龙S</v>
      </c>
      <c r="C464" s="4" t="s">
        <v>636</v>
      </c>
      <c r="D464" s="28">
        <v>38</v>
      </c>
      <c r="E464" s="28">
        <v>6</v>
      </c>
      <c r="F464" s="28">
        <f>D464+VLOOKUP(E464,BuildupTable!L:O,4,FALSE)</f>
        <v>38</v>
      </c>
      <c r="G464" s="57">
        <v>92</v>
      </c>
      <c r="H464" s="28" t="s">
        <v>2772</v>
      </c>
      <c r="I464" s="28">
        <v>1</v>
      </c>
      <c r="J464" s="28">
        <v>90</v>
      </c>
      <c r="K464" s="28">
        <v>8013</v>
      </c>
      <c r="L464" s="28">
        <v>52</v>
      </c>
      <c r="M464" s="28">
        <v>3</v>
      </c>
      <c r="N464" s="28">
        <v>4000</v>
      </c>
      <c r="O464" s="28">
        <v>0</v>
      </c>
      <c r="P464" s="28">
        <v>2</v>
      </c>
      <c r="Q464" s="28">
        <v>1</v>
      </c>
      <c r="R464" s="28">
        <v>1</v>
      </c>
      <c r="S464" s="28">
        <v>2</v>
      </c>
      <c r="T464" s="28">
        <v>-2</v>
      </c>
      <c r="U464" s="28">
        <v>-4</v>
      </c>
      <c r="V464" s="28">
        <v>1</v>
      </c>
      <c r="W464" s="28">
        <v>0</v>
      </c>
      <c r="X464" s="28">
        <v>0</v>
      </c>
      <c r="Y464" s="58">
        <v>0</v>
      </c>
      <c r="Z464" s="58">
        <v>0</v>
      </c>
      <c r="AA464" s="58">
        <v>1</v>
      </c>
      <c r="AB464" s="28">
        <v>51</v>
      </c>
      <c r="AC464" s="28">
        <v>0</v>
      </c>
      <c r="AD464" s="28">
        <v>0</v>
      </c>
      <c r="AE464" s="28">
        <v>0</v>
      </c>
      <c r="AF464" s="28">
        <v>0</v>
      </c>
      <c r="AG464" s="28">
        <v>1</v>
      </c>
      <c r="AH464" s="28">
        <v>0</v>
      </c>
      <c r="AI464" s="28">
        <v>0</v>
      </c>
      <c r="AJ464" s="28">
        <v>0</v>
      </c>
      <c r="AK464" s="28">
        <v>0</v>
      </c>
      <c r="AL464" s="28" t="s">
        <v>2309</v>
      </c>
      <c r="AM464" s="4"/>
      <c r="AN464" s="4"/>
    </row>
    <row r="465" ht="15.75" customHeight="1" spans="1:40">
      <c r="A465" s="4">
        <v>4</v>
      </c>
      <c r="B465" s="4" t="str">
        <f>IF(I465=0,"",VLOOKUP(J465,seriesName!A:B,2,TRUE))</f>
        <v>毒狗龙S</v>
      </c>
      <c r="C465" s="4" t="s">
        <v>637</v>
      </c>
      <c r="D465" s="28">
        <v>38</v>
      </c>
      <c r="E465" s="28">
        <v>6</v>
      </c>
      <c r="F465" s="28">
        <f>D465+VLOOKUP(E465,BuildupTable!L:O,4,FALSE)</f>
        <v>38</v>
      </c>
      <c r="G465" s="57">
        <v>92</v>
      </c>
      <c r="H465" s="28" t="s">
        <v>2773</v>
      </c>
      <c r="I465" s="28">
        <v>1</v>
      </c>
      <c r="J465" s="28">
        <v>90</v>
      </c>
      <c r="K465" s="28">
        <v>8013</v>
      </c>
      <c r="L465" s="28">
        <v>52</v>
      </c>
      <c r="M465" s="28">
        <v>3</v>
      </c>
      <c r="N465" s="28">
        <v>4000</v>
      </c>
      <c r="O465" s="28">
        <v>0</v>
      </c>
      <c r="P465" s="28">
        <v>2</v>
      </c>
      <c r="Q465" s="28">
        <v>1</v>
      </c>
      <c r="R465" s="28">
        <v>1</v>
      </c>
      <c r="S465" s="28">
        <v>2</v>
      </c>
      <c r="T465" s="28">
        <v>-2</v>
      </c>
      <c r="U465" s="28">
        <v>-4</v>
      </c>
      <c r="V465" s="28">
        <v>1</v>
      </c>
      <c r="W465" s="28">
        <v>0</v>
      </c>
      <c r="X465" s="28">
        <v>0</v>
      </c>
      <c r="Y465" s="58">
        <v>1</v>
      </c>
      <c r="Z465" s="58">
        <v>0</v>
      </c>
      <c r="AA465" s="58">
        <v>0</v>
      </c>
      <c r="AB465" s="28">
        <v>51</v>
      </c>
      <c r="AC465" s="28">
        <v>18</v>
      </c>
      <c r="AD465" s="28">
        <v>0</v>
      </c>
      <c r="AE465" s="28">
        <v>0</v>
      </c>
      <c r="AF465" s="28">
        <v>0</v>
      </c>
      <c r="AG465" s="28">
        <v>1</v>
      </c>
      <c r="AH465" s="28">
        <v>2</v>
      </c>
      <c r="AI465" s="28">
        <v>0</v>
      </c>
      <c r="AJ465" s="28">
        <v>0</v>
      </c>
      <c r="AK465" s="28">
        <v>0</v>
      </c>
      <c r="AL465" s="28" t="s">
        <v>2309</v>
      </c>
      <c r="AM465" s="4"/>
      <c r="AN465" s="4"/>
    </row>
    <row r="466" ht="15.75" customHeight="1" spans="1:40">
      <c r="A466" s="4">
        <v>5</v>
      </c>
      <c r="B466" s="4" t="str">
        <f>IF(I466=0,"",VLOOKUP(J466,seriesName!A:B,2,TRUE))</f>
        <v>毒狗龙S</v>
      </c>
      <c r="C466" s="4" t="s">
        <v>638</v>
      </c>
      <c r="D466" s="28">
        <v>38</v>
      </c>
      <c r="E466" s="28">
        <v>6</v>
      </c>
      <c r="F466" s="28">
        <f>D466+VLOOKUP(E466,BuildupTable!L:O,4,FALSE)</f>
        <v>38</v>
      </c>
      <c r="G466" s="57">
        <v>92</v>
      </c>
      <c r="H466" s="28" t="s">
        <v>2774</v>
      </c>
      <c r="I466" s="28">
        <v>1</v>
      </c>
      <c r="J466" s="28">
        <v>90</v>
      </c>
      <c r="K466" s="28">
        <v>8013</v>
      </c>
      <c r="L466" s="28">
        <v>52</v>
      </c>
      <c r="M466" s="28">
        <v>3</v>
      </c>
      <c r="N466" s="28">
        <v>4000</v>
      </c>
      <c r="O466" s="28">
        <v>0</v>
      </c>
      <c r="P466" s="28">
        <v>2</v>
      </c>
      <c r="Q466" s="28">
        <v>1</v>
      </c>
      <c r="R466" s="28">
        <v>1</v>
      </c>
      <c r="S466" s="28">
        <v>2</v>
      </c>
      <c r="T466" s="28">
        <v>-2</v>
      </c>
      <c r="U466" s="28">
        <v>-4</v>
      </c>
      <c r="V466" s="28">
        <v>1</v>
      </c>
      <c r="W466" s="28">
        <v>0</v>
      </c>
      <c r="X466" s="28">
        <v>0</v>
      </c>
      <c r="Y466" s="58">
        <v>2</v>
      </c>
      <c r="Z466" s="58">
        <v>0</v>
      </c>
      <c r="AA466" s="58">
        <v>0</v>
      </c>
      <c r="AB466" s="28">
        <v>51</v>
      </c>
      <c r="AC466" s="28">
        <v>66</v>
      </c>
      <c r="AD466" s="28">
        <v>0</v>
      </c>
      <c r="AE466" s="28">
        <v>0</v>
      </c>
      <c r="AF466" s="28">
        <v>0</v>
      </c>
      <c r="AG466" s="28">
        <v>1</v>
      </c>
      <c r="AH466" s="28">
        <v>1</v>
      </c>
      <c r="AI466" s="28">
        <v>0</v>
      </c>
      <c r="AJ466" s="28">
        <v>0</v>
      </c>
      <c r="AK466" s="28">
        <v>0</v>
      </c>
      <c r="AL466" s="28" t="s">
        <v>2309</v>
      </c>
      <c r="AM466" s="4"/>
      <c r="AN466" s="4"/>
    </row>
    <row r="467" ht="15.75" customHeight="1" spans="1:40">
      <c r="A467" s="4">
        <v>1</v>
      </c>
      <c r="B467" s="4" t="str">
        <f>IF(I467=0,"",VLOOKUP(J467,seriesName!A:B,2,TRUE))</f>
        <v>眠狗龙</v>
      </c>
      <c r="C467" s="4" t="s">
        <v>640</v>
      </c>
      <c r="D467" s="28">
        <v>10</v>
      </c>
      <c r="E467" s="28">
        <v>1</v>
      </c>
      <c r="F467" s="28">
        <f>D467+VLOOKUP(E467,BuildupTable!L:O,4,FALSE)</f>
        <v>68</v>
      </c>
      <c r="G467" s="57">
        <v>93</v>
      </c>
      <c r="H467" s="28" t="s">
        <v>2775</v>
      </c>
      <c r="I467" s="28">
        <v>1</v>
      </c>
      <c r="J467" s="28">
        <v>91</v>
      </c>
      <c r="K467" s="28">
        <v>2004</v>
      </c>
      <c r="L467" s="28">
        <v>53</v>
      </c>
      <c r="M467" s="28">
        <v>0</v>
      </c>
      <c r="N467" s="28">
        <v>200</v>
      </c>
      <c r="O467" s="28">
        <v>0</v>
      </c>
      <c r="P467" s="28">
        <v>2</v>
      </c>
      <c r="Q467" s="28">
        <v>0</v>
      </c>
      <c r="R467" s="28">
        <v>0</v>
      </c>
      <c r="S467" s="28">
        <v>-4</v>
      </c>
      <c r="T467" s="28">
        <v>-1</v>
      </c>
      <c r="U467" s="28">
        <v>2</v>
      </c>
      <c r="V467" s="28">
        <v>-1</v>
      </c>
      <c r="W467" s="28">
        <v>1</v>
      </c>
      <c r="X467" s="28">
        <v>0</v>
      </c>
      <c r="Y467" s="58">
        <v>0</v>
      </c>
      <c r="Z467" s="58">
        <v>0</v>
      </c>
      <c r="AA467" s="58">
        <v>0</v>
      </c>
      <c r="AB467" s="28">
        <v>15</v>
      </c>
      <c r="AC467" s="28">
        <v>0</v>
      </c>
      <c r="AD467" s="28">
        <v>0</v>
      </c>
      <c r="AE467" s="28">
        <v>0</v>
      </c>
      <c r="AF467" s="28">
        <v>0</v>
      </c>
      <c r="AG467" s="28">
        <v>1</v>
      </c>
      <c r="AH467" s="28">
        <v>0</v>
      </c>
      <c r="AI467" s="28">
        <v>0</v>
      </c>
      <c r="AJ467" s="28">
        <v>0</v>
      </c>
      <c r="AK467" s="28">
        <v>0</v>
      </c>
      <c r="AL467" s="28" t="s">
        <v>2309</v>
      </c>
      <c r="AM467" s="4"/>
      <c r="AN467" s="4"/>
    </row>
    <row r="468" ht="15.75" customHeight="1" spans="1:40">
      <c r="A468" s="4">
        <v>2</v>
      </c>
      <c r="B468" s="4" t="str">
        <f>IF(I468=0,"",VLOOKUP(J468,seriesName!A:B,2,TRUE))</f>
        <v>眠狗龙</v>
      </c>
      <c r="C468" s="4" t="s">
        <v>643</v>
      </c>
      <c r="D468" s="28">
        <v>10</v>
      </c>
      <c r="E468" s="28">
        <v>1</v>
      </c>
      <c r="F468" s="28">
        <f>D468+VLOOKUP(E468,BuildupTable!L:O,4,FALSE)</f>
        <v>68</v>
      </c>
      <c r="G468" s="57">
        <v>93</v>
      </c>
      <c r="H468" s="28" t="s">
        <v>2776</v>
      </c>
      <c r="I468" s="28">
        <v>1</v>
      </c>
      <c r="J468" s="28">
        <v>91</v>
      </c>
      <c r="K468" s="28">
        <v>2004</v>
      </c>
      <c r="L468" s="28">
        <v>53</v>
      </c>
      <c r="M468" s="28">
        <v>0</v>
      </c>
      <c r="N468" s="28">
        <v>200</v>
      </c>
      <c r="O468" s="28">
        <v>0</v>
      </c>
      <c r="P468" s="28">
        <v>2</v>
      </c>
      <c r="Q468" s="28">
        <v>0</v>
      </c>
      <c r="R468" s="28">
        <v>0</v>
      </c>
      <c r="S468" s="28">
        <v>-4</v>
      </c>
      <c r="T468" s="28">
        <v>-1</v>
      </c>
      <c r="U468" s="28">
        <v>2</v>
      </c>
      <c r="V468" s="28">
        <v>-1</v>
      </c>
      <c r="W468" s="28">
        <v>1</v>
      </c>
      <c r="X468" s="28">
        <v>0</v>
      </c>
      <c r="Y468" s="58">
        <v>0</v>
      </c>
      <c r="Z468" s="58">
        <v>0</v>
      </c>
      <c r="AA468" s="58">
        <v>0</v>
      </c>
      <c r="AB468" s="28">
        <v>1</v>
      </c>
      <c r="AC468" s="28">
        <v>0</v>
      </c>
      <c r="AD468" s="28">
        <v>0</v>
      </c>
      <c r="AE468" s="28">
        <v>0</v>
      </c>
      <c r="AF468" s="28">
        <v>0</v>
      </c>
      <c r="AG468" s="28">
        <v>1</v>
      </c>
      <c r="AH468" s="28">
        <v>0</v>
      </c>
      <c r="AI468" s="28">
        <v>0</v>
      </c>
      <c r="AJ468" s="28">
        <v>0</v>
      </c>
      <c r="AK468" s="28">
        <v>0</v>
      </c>
      <c r="AL468" s="28" t="s">
        <v>2309</v>
      </c>
      <c r="AM468" s="4"/>
      <c r="AN468" s="4"/>
    </row>
    <row r="469" ht="15.75" customHeight="1" spans="1:40">
      <c r="A469" s="4">
        <v>3</v>
      </c>
      <c r="B469" s="4" t="str">
        <f>IF(I469=0,"",VLOOKUP(J469,seriesName!A:B,2,TRUE))</f>
        <v>眠狗龙</v>
      </c>
      <c r="C469" s="4" t="s">
        <v>644</v>
      </c>
      <c r="D469" s="28">
        <v>10</v>
      </c>
      <c r="E469" s="28">
        <v>1</v>
      </c>
      <c r="F469" s="28">
        <f>D469+VLOOKUP(E469,BuildupTable!L:O,4,FALSE)</f>
        <v>68</v>
      </c>
      <c r="G469" s="57">
        <v>93</v>
      </c>
      <c r="H469" s="28" t="s">
        <v>2777</v>
      </c>
      <c r="I469" s="28">
        <v>1</v>
      </c>
      <c r="J469" s="28">
        <v>91</v>
      </c>
      <c r="K469" s="28">
        <v>2004</v>
      </c>
      <c r="L469" s="28">
        <v>53</v>
      </c>
      <c r="M469" s="28">
        <v>0</v>
      </c>
      <c r="N469" s="28">
        <v>200</v>
      </c>
      <c r="O469" s="28">
        <v>0</v>
      </c>
      <c r="P469" s="28">
        <v>2</v>
      </c>
      <c r="Q469" s="28">
        <v>0</v>
      </c>
      <c r="R469" s="28">
        <v>0</v>
      </c>
      <c r="S469" s="28">
        <v>-4</v>
      </c>
      <c r="T469" s="28">
        <v>-1</v>
      </c>
      <c r="U469" s="28">
        <v>2</v>
      </c>
      <c r="V469" s="28">
        <v>-1</v>
      </c>
      <c r="W469" s="28">
        <v>1</v>
      </c>
      <c r="X469" s="28">
        <v>0</v>
      </c>
      <c r="Y469" s="58">
        <v>0</v>
      </c>
      <c r="Z469" s="58">
        <v>0</v>
      </c>
      <c r="AA469" s="58">
        <v>0</v>
      </c>
      <c r="AB469" s="28">
        <v>75</v>
      </c>
      <c r="AC469" s="28">
        <v>15</v>
      </c>
      <c r="AD469" s="28">
        <v>0</v>
      </c>
      <c r="AE469" s="28">
        <v>0</v>
      </c>
      <c r="AF469" s="28">
        <v>0</v>
      </c>
      <c r="AG469" s="28">
        <v>1</v>
      </c>
      <c r="AH469" s="28">
        <v>1</v>
      </c>
      <c r="AI469" s="28">
        <v>0</v>
      </c>
      <c r="AJ469" s="28">
        <v>0</v>
      </c>
      <c r="AK469" s="28">
        <v>0</v>
      </c>
      <c r="AL469" s="28" t="s">
        <v>2309</v>
      </c>
      <c r="AM469" s="4"/>
      <c r="AN469" s="4"/>
    </row>
    <row r="470" ht="15.75" customHeight="1" spans="1:40">
      <c r="A470" s="4">
        <v>4</v>
      </c>
      <c r="B470" s="4" t="str">
        <f>IF(I470=0,"",VLOOKUP(J470,seriesName!A:B,2,TRUE))</f>
        <v>眠狗龙</v>
      </c>
      <c r="C470" s="4" t="s">
        <v>645</v>
      </c>
      <c r="D470" s="28">
        <v>10</v>
      </c>
      <c r="E470" s="28">
        <v>1</v>
      </c>
      <c r="F470" s="28">
        <f>D470+VLOOKUP(E470,BuildupTable!L:O,4,FALSE)</f>
        <v>68</v>
      </c>
      <c r="G470" s="57">
        <v>93</v>
      </c>
      <c r="H470" s="28" t="s">
        <v>2778</v>
      </c>
      <c r="I470" s="28">
        <v>1</v>
      </c>
      <c r="J470" s="28">
        <v>91</v>
      </c>
      <c r="K470" s="28">
        <v>2004</v>
      </c>
      <c r="L470" s="28">
        <v>53</v>
      </c>
      <c r="M470" s="28">
        <v>0</v>
      </c>
      <c r="N470" s="28">
        <v>200</v>
      </c>
      <c r="O470" s="28">
        <v>0</v>
      </c>
      <c r="P470" s="28">
        <v>2</v>
      </c>
      <c r="Q470" s="28">
        <v>0</v>
      </c>
      <c r="R470" s="28">
        <v>0</v>
      </c>
      <c r="S470" s="28">
        <v>-4</v>
      </c>
      <c r="T470" s="28">
        <v>-1</v>
      </c>
      <c r="U470" s="28">
        <v>2</v>
      </c>
      <c r="V470" s="28">
        <v>-1</v>
      </c>
      <c r="W470" s="28">
        <v>1</v>
      </c>
      <c r="X470" s="28">
        <v>0</v>
      </c>
      <c r="Y470" s="58">
        <v>0</v>
      </c>
      <c r="Z470" s="58">
        <v>0</v>
      </c>
      <c r="AA470" s="58">
        <v>0</v>
      </c>
      <c r="AB470" s="28">
        <v>75</v>
      </c>
      <c r="AC470" s="28">
        <v>0</v>
      </c>
      <c r="AD470" s="28">
        <v>0</v>
      </c>
      <c r="AE470" s="28">
        <v>0</v>
      </c>
      <c r="AF470" s="28">
        <v>0</v>
      </c>
      <c r="AG470" s="28">
        <v>1</v>
      </c>
      <c r="AH470" s="28">
        <v>0</v>
      </c>
      <c r="AI470" s="28">
        <v>0</v>
      </c>
      <c r="AJ470" s="28">
        <v>0</v>
      </c>
      <c r="AK470" s="28">
        <v>0</v>
      </c>
      <c r="AL470" s="28" t="s">
        <v>2309</v>
      </c>
      <c r="AM470" s="4"/>
      <c r="AN470" s="4"/>
    </row>
    <row r="471" ht="15.75" customHeight="1" spans="1:40">
      <c r="A471" s="4">
        <v>5</v>
      </c>
      <c r="B471" s="4" t="str">
        <f>IF(I471=0,"",VLOOKUP(J471,seriesName!A:B,2,TRUE))</f>
        <v>眠狗龙</v>
      </c>
      <c r="C471" s="4" t="s">
        <v>646</v>
      </c>
      <c r="D471" s="28">
        <v>10</v>
      </c>
      <c r="E471" s="28">
        <v>1</v>
      </c>
      <c r="F471" s="28">
        <f>D471+VLOOKUP(E471,BuildupTable!L:O,4,FALSE)</f>
        <v>68</v>
      </c>
      <c r="G471" s="57">
        <v>93</v>
      </c>
      <c r="H471" s="28" t="s">
        <v>2779</v>
      </c>
      <c r="I471" s="28">
        <v>1</v>
      </c>
      <c r="J471" s="28">
        <v>91</v>
      </c>
      <c r="K471" s="28">
        <v>2004</v>
      </c>
      <c r="L471" s="28">
        <v>53</v>
      </c>
      <c r="M471" s="28">
        <v>0</v>
      </c>
      <c r="N471" s="28">
        <v>200</v>
      </c>
      <c r="O471" s="28">
        <v>0</v>
      </c>
      <c r="P471" s="28">
        <v>2</v>
      </c>
      <c r="Q471" s="28">
        <v>0</v>
      </c>
      <c r="R471" s="28">
        <v>0</v>
      </c>
      <c r="S471" s="28">
        <v>-4</v>
      </c>
      <c r="T471" s="28">
        <v>-1</v>
      </c>
      <c r="U471" s="28">
        <v>2</v>
      </c>
      <c r="V471" s="28">
        <v>-1</v>
      </c>
      <c r="W471" s="28">
        <v>1</v>
      </c>
      <c r="X471" s="28">
        <v>0</v>
      </c>
      <c r="Y471" s="58">
        <v>0</v>
      </c>
      <c r="Z471" s="58">
        <v>0</v>
      </c>
      <c r="AA471" s="58">
        <v>0</v>
      </c>
      <c r="AB471" s="28">
        <v>1</v>
      </c>
      <c r="AC471" s="28">
        <v>0</v>
      </c>
      <c r="AD471" s="28">
        <v>0</v>
      </c>
      <c r="AE471" s="28">
        <v>0</v>
      </c>
      <c r="AF471" s="28">
        <v>0</v>
      </c>
      <c r="AG471" s="28">
        <v>1</v>
      </c>
      <c r="AH471" s="28">
        <v>0</v>
      </c>
      <c r="AI471" s="28">
        <v>0</v>
      </c>
      <c r="AJ471" s="28">
        <v>0</v>
      </c>
      <c r="AK471" s="28">
        <v>0</v>
      </c>
      <c r="AL471" s="28" t="s">
        <v>2309</v>
      </c>
      <c r="AM471" s="4"/>
      <c r="AN471" s="4"/>
    </row>
    <row r="472" ht="15.75" customHeight="1" spans="1:40">
      <c r="A472" s="4">
        <v>1</v>
      </c>
      <c r="B472" s="4" t="str">
        <f>IF(I472=0,"",VLOOKUP(J472,seriesName!A:B,2,TRUE))</f>
        <v>眠狗龙S</v>
      </c>
      <c r="C472" s="4" t="s">
        <v>648</v>
      </c>
      <c r="D472" s="28">
        <v>36</v>
      </c>
      <c r="E472" s="28">
        <v>6</v>
      </c>
      <c r="F472" s="28">
        <f>D472+VLOOKUP(E472,BuildupTable!L:O,4,FALSE)</f>
        <v>36</v>
      </c>
      <c r="G472" s="57">
        <v>94</v>
      </c>
      <c r="H472" s="28" t="s">
        <v>2780</v>
      </c>
      <c r="I472" s="28">
        <v>1</v>
      </c>
      <c r="J472" s="28">
        <v>92</v>
      </c>
      <c r="K472" s="28">
        <v>8011</v>
      </c>
      <c r="L472" s="28">
        <v>53</v>
      </c>
      <c r="M472" s="28">
        <v>3</v>
      </c>
      <c r="N472" s="28">
        <v>4000</v>
      </c>
      <c r="O472" s="28">
        <v>0</v>
      </c>
      <c r="P472" s="28">
        <v>2</v>
      </c>
      <c r="Q472" s="28">
        <v>1</v>
      </c>
      <c r="R472" s="28">
        <v>1</v>
      </c>
      <c r="S472" s="28">
        <v>-4</v>
      </c>
      <c r="T472" s="28">
        <v>-1</v>
      </c>
      <c r="U472" s="28">
        <v>2</v>
      </c>
      <c r="V472" s="28">
        <v>-1</v>
      </c>
      <c r="W472" s="28">
        <v>1</v>
      </c>
      <c r="X472" s="28">
        <v>0</v>
      </c>
      <c r="Y472" s="58">
        <v>1</v>
      </c>
      <c r="Z472" s="58">
        <v>1</v>
      </c>
      <c r="AA472" s="58">
        <v>0</v>
      </c>
      <c r="AB472" s="28">
        <v>15</v>
      </c>
      <c r="AC472" s="28">
        <v>0</v>
      </c>
      <c r="AD472" s="28">
        <v>0</v>
      </c>
      <c r="AE472" s="28">
        <v>0</v>
      </c>
      <c r="AF472" s="28">
        <v>0</v>
      </c>
      <c r="AG472" s="28">
        <v>2</v>
      </c>
      <c r="AH472" s="28">
        <v>0</v>
      </c>
      <c r="AI472" s="28">
        <v>0</v>
      </c>
      <c r="AJ472" s="28">
        <v>0</v>
      </c>
      <c r="AK472" s="28">
        <v>0</v>
      </c>
      <c r="AL472" s="28" t="s">
        <v>2309</v>
      </c>
      <c r="AM472" s="4"/>
      <c r="AN472" s="4"/>
    </row>
    <row r="473" ht="15.75" customHeight="1" spans="1:40">
      <c r="A473" s="4">
        <v>2</v>
      </c>
      <c r="B473" s="4" t="str">
        <f>IF(I473=0,"",VLOOKUP(J473,seriesName!A:B,2,TRUE))</f>
        <v>眠狗龙S</v>
      </c>
      <c r="C473" s="4" t="s">
        <v>649</v>
      </c>
      <c r="D473" s="28">
        <v>36</v>
      </c>
      <c r="E473" s="28">
        <v>6</v>
      </c>
      <c r="F473" s="28">
        <f>D473+VLOOKUP(E473,BuildupTable!L:O,4,FALSE)</f>
        <v>36</v>
      </c>
      <c r="G473" s="57">
        <v>94</v>
      </c>
      <c r="H473" s="28" t="s">
        <v>2781</v>
      </c>
      <c r="I473" s="28">
        <v>1</v>
      </c>
      <c r="J473" s="28">
        <v>92</v>
      </c>
      <c r="K473" s="28">
        <v>8011</v>
      </c>
      <c r="L473" s="28">
        <v>53</v>
      </c>
      <c r="M473" s="28">
        <v>3</v>
      </c>
      <c r="N473" s="28">
        <v>4000</v>
      </c>
      <c r="O473" s="28">
        <v>0</v>
      </c>
      <c r="P473" s="28">
        <v>2</v>
      </c>
      <c r="Q473" s="28">
        <v>1</v>
      </c>
      <c r="R473" s="28">
        <v>1</v>
      </c>
      <c r="S473" s="28">
        <v>-4</v>
      </c>
      <c r="T473" s="28">
        <v>-1</v>
      </c>
      <c r="U473" s="28">
        <v>2</v>
      </c>
      <c r="V473" s="28">
        <v>-1</v>
      </c>
      <c r="W473" s="28">
        <v>1</v>
      </c>
      <c r="X473" s="28">
        <v>0</v>
      </c>
      <c r="Y473" s="58">
        <v>1</v>
      </c>
      <c r="Z473" s="58">
        <v>0</v>
      </c>
      <c r="AA473" s="58">
        <v>0</v>
      </c>
      <c r="AB473" s="28">
        <v>1</v>
      </c>
      <c r="AC473" s="28">
        <v>15</v>
      </c>
      <c r="AD473" s="28">
        <v>0</v>
      </c>
      <c r="AE473" s="28">
        <v>0</v>
      </c>
      <c r="AF473" s="28">
        <v>0</v>
      </c>
      <c r="AG473" s="28">
        <v>1</v>
      </c>
      <c r="AH473" s="28">
        <v>1</v>
      </c>
      <c r="AI473" s="28">
        <v>0</v>
      </c>
      <c r="AJ473" s="28">
        <v>0</v>
      </c>
      <c r="AK473" s="28">
        <v>0</v>
      </c>
      <c r="AL473" s="28" t="s">
        <v>2309</v>
      </c>
      <c r="AM473" s="4"/>
      <c r="AN473" s="4"/>
    </row>
    <row r="474" ht="15.75" customHeight="1" spans="1:40">
      <c r="A474" s="4">
        <v>3</v>
      </c>
      <c r="B474" s="4" t="str">
        <f>IF(I474=0,"",VLOOKUP(J474,seriesName!A:B,2,TRUE))</f>
        <v>眠狗龙S</v>
      </c>
      <c r="C474" s="4" t="s">
        <v>650</v>
      </c>
      <c r="D474" s="28">
        <v>36</v>
      </c>
      <c r="E474" s="28">
        <v>6</v>
      </c>
      <c r="F474" s="28">
        <f>D474+VLOOKUP(E474,BuildupTable!L:O,4,FALSE)</f>
        <v>36</v>
      </c>
      <c r="G474" s="57">
        <v>94</v>
      </c>
      <c r="H474" s="28" t="s">
        <v>2782</v>
      </c>
      <c r="I474" s="28">
        <v>1</v>
      </c>
      <c r="J474" s="28">
        <v>92</v>
      </c>
      <c r="K474" s="28">
        <v>8011</v>
      </c>
      <c r="L474" s="28">
        <v>53</v>
      </c>
      <c r="M474" s="28">
        <v>3</v>
      </c>
      <c r="N474" s="28">
        <v>4000</v>
      </c>
      <c r="O474" s="28">
        <v>0</v>
      </c>
      <c r="P474" s="28">
        <v>2</v>
      </c>
      <c r="Q474" s="28">
        <v>1</v>
      </c>
      <c r="R474" s="28">
        <v>1</v>
      </c>
      <c r="S474" s="28">
        <v>-4</v>
      </c>
      <c r="T474" s="28">
        <v>-1</v>
      </c>
      <c r="U474" s="28">
        <v>2</v>
      </c>
      <c r="V474" s="28">
        <v>-1</v>
      </c>
      <c r="W474" s="28">
        <v>1</v>
      </c>
      <c r="X474" s="28">
        <v>0</v>
      </c>
      <c r="Y474" s="58">
        <v>2</v>
      </c>
      <c r="Z474" s="58">
        <v>0</v>
      </c>
      <c r="AA474" s="58">
        <v>0</v>
      </c>
      <c r="AB474" s="28">
        <v>75</v>
      </c>
      <c r="AC474" s="28">
        <v>15</v>
      </c>
      <c r="AD474" s="28">
        <v>0</v>
      </c>
      <c r="AE474" s="28">
        <v>0</v>
      </c>
      <c r="AF474" s="28">
        <v>0</v>
      </c>
      <c r="AG474" s="28">
        <v>2</v>
      </c>
      <c r="AH474" s="28">
        <v>1</v>
      </c>
      <c r="AI474" s="28">
        <v>0</v>
      </c>
      <c r="AJ474" s="28">
        <v>0</v>
      </c>
      <c r="AK474" s="28">
        <v>0</v>
      </c>
      <c r="AL474" s="28" t="s">
        <v>2309</v>
      </c>
      <c r="AM474" s="4"/>
      <c r="AN474" s="4"/>
    </row>
    <row r="475" ht="15.75" customHeight="1" spans="1:40">
      <c r="A475" s="4">
        <v>4</v>
      </c>
      <c r="B475" s="4" t="str">
        <f>IF(I475=0,"",VLOOKUP(J475,seriesName!A:B,2,TRUE))</f>
        <v>眠狗龙S</v>
      </c>
      <c r="C475" s="4" t="s">
        <v>651</v>
      </c>
      <c r="D475" s="28">
        <v>36</v>
      </c>
      <c r="E475" s="28">
        <v>6</v>
      </c>
      <c r="F475" s="28">
        <f>D475+VLOOKUP(E475,BuildupTable!L:O,4,FALSE)</f>
        <v>36</v>
      </c>
      <c r="G475" s="57">
        <v>94</v>
      </c>
      <c r="H475" s="28" t="s">
        <v>2783</v>
      </c>
      <c r="I475" s="28">
        <v>1</v>
      </c>
      <c r="J475" s="28">
        <v>92</v>
      </c>
      <c r="K475" s="28">
        <v>8011</v>
      </c>
      <c r="L475" s="28">
        <v>53</v>
      </c>
      <c r="M475" s="28">
        <v>3</v>
      </c>
      <c r="N475" s="28">
        <v>4000</v>
      </c>
      <c r="O475" s="28">
        <v>0</v>
      </c>
      <c r="P475" s="28">
        <v>2</v>
      </c>
      <c r="Q475" s="28">
        <v>1</v>
      </c>
      <c r="R475" s="28">
        <v>1</v>
      </c>
      <c r="S475" s="28">
        <v>-4</v>
      </c>
      <c r="T475" s="28">
        <v>-1</v>
      </c>
      <c r="U475" s="28">
        <v>2</v>
      </c>
      <c r="V475" s="28">
        <v>-1</v>
      </c>
      <c r="W475" s="28">
        <v>1</v>
      </c>
      <c r="X475" s="28">
        <v>0</v>
      </c>
      <c r="Y475" s="58">
        <v>1</v>
      </c>
      <c r="Z475" s="58">
        <v>0</v>
      </c>
      <c r="AA475" s="58">
        <v>0</v>
      </c>
      <c r="AB475" s="28">
        <v>1</v>
      </c>
      <c r="AC475" s="28">
        <v>75</v>
      </c>
      <c r="AD475" s="28">
        <v>0</v>
      </c>
      <c r="AE475" s="28">
        <v>0</v>
      </c>
      <c r="AF475" s="28">
        <v>0</v>
      </c>
      <c r="AG475" s="28">
        <v>2</v>
      </c>
      <c r="AH475" s="28">
        <v>1</v>
      </c>
      <c r="AI475" s="28">
        <v>0</v>
      </c>
      <c r="AJ475" s="28">
        <v>0</v>
      </c>
      <c r="AK475" s="28">
        <v>0</v>
      </c>
      <c r="AL475" s="28" t="s">
        <v>2309</v>
      </c>
      <c r="AM475" s="4"/>
      <c r="AN475" s="4"/>
    </row>
    <row r="476" ht="15.75" customHeight="1" spans="1:40">
      <c r="A476" s="4">
        <v>5</v>
      </c>
      <c r="B476" s="4" t="str">
        <f>IF(I476=0,"",VLOOKUP(J476,seriesName!A:B,2,TRUE))</f>
        <v>眠狗龙S</v>
      </c>
      <c r="C476" s="4" t="s">
        <v>652</v>
      </c>
      <c r="D476" s="28">
        <v>36</v>
      </c>
      <c r="E476" s="28">
        <v>6</v>
      </c>
      <c r="F476" s="28">
        <f>D476+VLOOKUP(E476,BuildupTable!L:O,4,FALSE)</f>
        <v>36</v>
      </c>
      <c r="G476" s="57">
        <v>94</v>
      </c>
      <c r="H476" s="28" t="s">
        <v>2784</v>
      </c>
      <c r="I476" s="28">
        <v>1</v>
      </c>
      <c r="J476" s="28">
        <v>92</v>
      </c>
      <c r="K476" s="28">
        <v>8011</v>
      </c>
      <c r="L476" s="28">
        <v>53</v>
      </c>
      <c r="M476" s="28">
        <v>3</v>
      </c>
      <c r="N476" s="28">
        <v>4000</v>
      </c>
      <c r="O476" s="28">
        <v>0</v>
      </c>
      <c r="P476" s="28">
        <v>2</v>
      </c>
      <c r="Q476" s="28">
        <v>1</v>
      </c>
      <c r="R476" s="28">
        <v>1</v>
      </c>
      <c r="S476" s="28">
        <v>-4</v>
      </c>
      <c r="T476" s="28">
        <v>-1</v>
      </c>
      <c r="U476" s="28">
        <v>2</v>
      </c>
      <c r="V476" s="28">
        <v>-1</v>
      </c>
      <c r="W476" s="28">
        <v>1</v>
      </c>
      <c r="X476" s="28">
        <v>0</v>
      </c>
      <c r="Y476" s="58">
        <v>1</v>
      </c>
      <c r="Z476" s="58">
        <v>1</v>
      </c>
      <c r="AA476" s="58">
        <v>0</v>
      </c>
      <c r="AB476" s="28">
        <v>1</v>
      </c>
      <c r="AC476" s="28">
        <v>0</v>
      </c>
      <c r="AD476" s="28">
        <v>0</v>
      </c>
      <c r="AE476" s="28">
        <v>0</v>
      </c>
      <c r="AF476" s="28">
        <v>0</v>
      </c>
      <c r="AG476" s="28">
        <v>1</v>
      </c>
      <c r="AH476" s="28">
        <v>0</v>
      </c>
      <c r="AI476" s="28">
        <v>0</v>
      </c>
      <c r="AJ476" s="28">
        <v>0</v>
      </c>
      <c r="AK476" s="28">
        <v>0</v>
      </c>
      <c r="AL476" s="28" t="s">
        <v>2309</v>
      </c>
      <c r="AM476" s="4"/>
      <c r="AN476" s="4"/>
    </row>
    <row r="477" ht="15.75" customHeight="1" spans="1:40">
      <c r="A477" s="4">
        <v>1</v>
      </c>
      <c r="B477" s="4" t="str">
        <f>IF(I477=0,"",VLOOKUP(J477,seriesName!A:B,2,TRUE))</f>
        <v>青熊兽</v>
      </c>
      <c r="C477" s="4" t="s">
        <v>654</v>
      </c>
      <c r="D477" s="28">
        <v>10</v>
      </c>
      <c r="E477" s="28">
        <v>1</v>
      </c>
      <c r="F477" s="28">
        <f>D477+VLOOKUP(E477,BuildupTable!L:O,4,FALSE)</f>
        <v>68</v>
      </c>
      <c r="G477" s="57">
        <v>95</v>
      </c>
      <c r="H477" s="28" t="s">
        <v>2785</v>
      </c>
      <c r="I477" s="28">
        <v>1</v>
      </c>
      <c r="J477" s="28">
        <v>93</v>
      </c>
      <c r="K477" s="28">
        <v>2005</v>
      </c>
      <c r="L477" s="28">
        <v>54</v>
      </c>
      <c r="M477" s="28">
        <v>0</v>
      </c>
      <c r="N477" s="28">
        <v>200</v>
      </c>
      <c r="O477" s="28">
        <v>0</v>
      </c>
      <c r="P477" s="28">
        <v>2</v>
      </c>
      <c r="Q477" s="28">
        <v>0</v>
      </c>
      <c r="R477" s="28">
        <v>0</v>
      </c>
      <c r="S477" s="28">
        <v>-2</v>
      </c>
      <c r="T477" s="28">
        <v>0</v>
      </c>
      <c r="U477" s="28">
        <v>0</v>
      </c>
      <c r="V477" s="28">
        <v>-2</v>
      </c>
      <c r="W477" s="28">
        <v>0</v>
      </c>
      <c r="X477" s="28">
        <v>0</v>
      </c>
      <c r="Y477" s="58">
        <v>0</v>
      </c>
      <c r="Z477" s="58">
        <v>0</v>
      </c>
      <c r="AA477" s="58">
        <v>0</v>
      </c>
      <c r="AB477" s="28">
        <v>92</v>
      </c>
      <c r="AC477" s="28">
        <v>0</v>
      </c>
      <c r="AD477" s="28">
        <v>0</v>
      </c>
      <c r="AE477" s="28">
        <v>0</v>
      </c>
      <c r="AF477" s="28">
        <v>0</v>
      </c>
      <c r="AG477" s="28">
        <v>1</v>
      </c>
      <c r="AH477" s="28">
        <v>0</v>
      </c>
      <c r="AI477" s="28">
        <v>0</v>
      </c>
      <c r="AJ477" s="28">
        <v>0</v>
      </c>
      <c r="AK477" s="28">
        <v>0</v>
      </c>
      <c r="AL477" s="28" t="s">
        <v>2309</v>
      </c>
      <c r="AM477" s="4"/>
      <c r="AN477" s="4"/>
    </row>
    <row r="478" ht="15.75" customHeight="1" spans="1:40">
      <c r="A478" s="4">
        <v>2</v>
      </c>
      <c r="B478" s="4" t="str">
        <f>IF(I478=0,"",VLOOKUP(J478,seriesName!A:B,2,TRUE))</f>
        <v>青熊兽</v>
      </c>
      <c r="C478" s="4" t="s">
        <v>656</v>
      </c>
      <c r="D478" s="28">
        <v>10</v>
      </c>
      <c r="E478" s="28">
        <v>1</v>
      </c>
      <c r="F478" s="28">
        <f>D478+VLOOKUP(E478,BuildupTable!L:O,4,FALSE)</f>
        <v>68</v>
      </c>
      <c r="G478" s="57">
        <v>95</v>
      </c>
      <c r="H478" s="28" t="s">
        <v>2786</v>
      </c>
      <c r="I478" s="28">
        <v>1</v>
      </c>
      <c r="J478" s="28">
        <v>93</v>
      </c>
      <c r="K478" s="28">
        <v>2005</v>
      </c>
      <c r="L478" s="28">
        <v>54</v>
      </c>
      <c r="M478" s="28">
        <v>0</v>
      </c>
      <c r="N478" s="28">
        <v>200</v>
      </c>
      <c r="O478" s="28">
        <v>0</v>
      </c>
      <c r="P478" s="28">
        <v>2</v>
      </c>
      <c r="Q478" s="28">
        <v>0</v>
      </c>
      <c r="R478" s="28">
        <v>0</v>
      </c>
      <c r="S478" s="28">
        <v>-2</v>
      </c>
      <c r="T478" s="28">
        <v>0</v>
      </c>
      <c r="U478" s="28">
        <v>0</v>
      </c>
      <c r="V478" s="28">
        <v>-2</v>
      </c>
      <c r="W478" s="28">
        <v>0</v>
      </c>
      <c r="X478" s="28">
        <v>0</v>
      </c>
      <c r="Y478" s="58">
        <v>0</v>
      </c>
      <c r="Z478" s="58">
        <v>0</v>
      </c>
      <c r="AA478" s="58">
        <v>0</v>
      </c>
      <c r="AB478" s="28">
        <v>106</v>
      </c>
      <c r="AC478" s="28">
        <v>0</v>
      </c>
      <c r="AD478" s="28">
        <v>0</v>
      </c>
      <c r="AE478" s="28">
        <v>0</v>
      </c>
      <c r="AF478" s="28">
        <v>0</v>
      </c>
      <c r="AG478" s="28">
        <v>1</v>
      </c>
      <c r="AH478" s="28">
        <v>0</v>
      </c>
      <c r="AI478" s="28">
        <v>0</v>
      </c>
      <c r="AJ478" s="28">
        <v>0</v>
      </c>
      <c r="AK478" s="28">
        <v>0</v>
      </c>
      <c r="AL478" s="28" t="s">
        <v>2309</v>
      </c>
      <c r="AM478" s="4"/>
      <c r="AN478" s="4"/>
    </row>
    <row r="479" ht="15.75" customHeight="1" spans="1:40">
      <c r="A479" s="4">
        <v>3</v>
      </c>
      <c r="B479" s="4" t="str">
        <f>IF(I479=0,"",VLOOKUP(J479,seriesName!A:B,2,TRUE))</f>
        <v>青熊兽</v>
      </c>
      <c r="C479" s="4" t="s">
        <v>658</v>
      </c>
      <c r="D479" s="28">
        <v>10</v>
      </c>
      <c r="E479" s="28">
        <v>1</v>
      </c>
      <c r="F479" s="28">
        <f>D479+VLOOKUP(E479,BuildupTable!L:O,4,FALSE)</f>
        <v>68</v>
      </c>
      <c r="G479" s="57">
        <v>95</v>
      </c>
      <c r="H479" s="28" t="s">
        <v>2787</v>
      </c>
      <c r="I479" s="28">
        <v>1</v>
      </c>
      <c r="J479" s="28">
        <v>93</v>
      </c>
      <c r="K479" s="28">
        <v>2005</v>
      </c>
      <c r="L479" s="28">
        <v>54</v>
      </c>
      <c r="M479" s="28">
        <v>0</v>
      </c>
      <c r="N479" s="28">
        <v>200</v>
      </c>
      <c r="O479" s="28">
        <v>0</v>
      </c>
      <c r="P479" s="28">
        <v>2</v>
      </c>
      <c r="Q479" s="28">
        <v>0</v>
      </c>
      <c r="R479" s="28">
        <v>0</v>
      </c>
      <c r="S479" s="28">
        <v>-2</v>
      </c>
      <c r="T479" s="28">
        <v>0</v>
      </c>
      <c r="U479" s="28">
        <v>0</v>
      </c>
      <c r="V479" s="28">
        <v>-2</v>
      </c>
      <c r="W479" s="28">
        <v>0</v>
      </c>
      <c r="X479" s="28">
        <v>0</v>
      </c>
      <c r="Y479" s="58">
        <v>0</v>
      </c>
      <c r="Z479" s="58">
        <v>0</v>
      </c>
      <c r="AA479" s="58">
        <v>0</v>
      </c>
      <c r="AB479" s="28">
        <v>56</v>
      </c>
      <c r="AC479" s="28">
        <v>0</v>
      </c>
      <c r="AD479" s="28">
        <v>0</v>
      </c>
      <c r="AE479" s="28">
        <v>0</v>
      </c>
      <c r="AF479" s="28">
        <v>0</v>
      </c>
      <c r="AG479" s="28">
        <v>1</v>
      </c>
      <c r="AH479" s="28">
        <v>0</v>
      </c>
      <c r="AI479" s="28">
        <v>0</v>
      </c>
      <c r="AJ479" s="28">
        <v>0</v>
      </c>
      <c r="AK479" s="28">
        <v>0</v>
      </c>
      <c r="AL479" s="28" t="s">
        <v>2309</v>
      </c>
      <c r="AM479" s="4"/>
      <c r="AN479" s="4"/>
    </row>
    <row r="480" ht="15.75" customHeight="1" spans="1:40">
      <c r="A480" s="4">
        <v>4</v>
      </c>
      <c r="B480" s="4" t="str">
        <f>IF(I480=0,"",VLOOKUP(J480,seriesName!A:B,2,TRUE))</f>
        <v>青熊兽</v>
      </c>
      <c r="C480" s="4" t="s">
        <v>659</v>
      </c>
      <c r="D480" s="28">
        <v>10</v>
      </c>
      <c r="E480" s="28">
        <v>1</v>
      </c>
      <c r="F480" s="28">
        <f>D480+VLOOKUP(E480,BuildupTable!L:O,4,FALSE)</f>
        <v>68</v>
      </c>
      <c r="G480" s="57">
        <v>95</v>
      </c>
      <c r="H480" s="28" t="s">
        <v>2788</v>
      </c>
      <c r="I480" s="28">
        <v>1</v>
      </c>
      <c r="J480" s="28">
        <v>93</v>
      </c>
      <c r="K480" s="28">
        <v>2005</v>
      </c>
      <c r="L480" s="28">
        <v>54</v>
      </c>
      <c r="M480" s="28">
        <v>0</v>
      </c>
      <c r="N480" s="28">
        <v>200</v>
      </c>
      <c r="O480" s="28">
        <v>0</v>
      </c>
      <c r="P480" s="28">
        <v>2</v>
      </c>
      <c r="Q480" s="28">
        <v>0</v>
      </c>
      <c r="R480" s="28">
        <v>0</v>
      </c>
      <c r="S480" s="28">
        <v>-2</v>
      </c>
      <c r="T480" s="28">
        <v>0</v>
      </c>
      <c r="U480" s="28">
        <v>0</v>
      </c>
      <c r="V480" s="28">
        <v>-2</v>
      </c>
      <c r="W480" s="28">
        <v>0</v>
      </c>
      <c r="X480" s="28">
        <v>0</v>
      </c>
      <c r="Y480" s="58">
        <v>0</v>
      </c>
      <c r="Z480" s="58">
        <v>0</v>
      </c>
      <c r="AA480" s="58">
        <v>0</v>
      </c>
      <c r="AB480" s="28">
        <v>56</v>
      </c>
      <c r="AC480" s="28">
        <v>0</v>
      </c>
      <c r="AD480" s="28">
        <v>0</v>
      </c>
      <c r="AE480" s="28">
        <v>0</v>
      </c>
      <c r="AF480" s="28">
        <v>0</v>
      </c>
      <c r="AG480" s="28">
        <v>1</v>
      </c>
      <c r="AH480" s="28">
        <v>0</v>
      </c>
      <c r="AI480" s="28">
        <v>0</v>
      </c>
      <c r="AJ480" s="28">
        <v>0</v>
      </c>
      <c r="AK480" s="28">
        <v>0</v>
      </c>
      <c r="AL480" s="28" t="s">
        <v>2309</v>
      </c>
      <c r="AM480" s="4"/>
      <c r="AN480" s="4"/>
    </row>
    <row r="481" ht="15.75" customHeight="1" spans="1:40">
      <c r="A481" s="4">
        <v>5</v>
      </c>
      <c r="B481" s="4" t="str">
        <f>IF(I481=0,"",VLOOKUP(J481,seriesName!A:B,2,TRUE))</f>
        <v>青熊兽</v>
      </c>
      <c r="C481" s="4" t="s">
        <v>660</v>
      </c>
      <c r="D481" s="28">
        <v>10</v>
      </c>
      <c r="E481" s="28">
        <v>1</v>
      </c>
      <c r="F481" s="28">
        <f>D481+VLOOKUP(E481,BuildupTable!L:O,4,FALSE)</f>
        <v>68</v>
      </c>
      <c r="G481" s="57">
        <v>95</v>
      </c>
      <c r="H481" s="28" t="s">
        <v>2789</v>
      </c>
      <c r="I481" s="28">
        <v>1</v>
      </c>
      <c r="J481" s="28">
        <v>93</v>
      </c>
      <c r="K481" s="28">
        <v>2005</v>
      </c>
      <c r="L481" s="28">
        <v>54</v>
      </c>
      <c r="M481" s="28">
        <v>0</v>
      </c>
      <c r="N481" s="28">
        <v>200</v>
      </c>
      <c r="O481" s="28">
        <v>0</v>
      </c>
      <c r="P481" s="28">
        <v>2</v>
      </c>
      <c r="Q481" s="28">
        <v>0</v>
      </c>
      <c r="R481" s="28">
        <v>0</v>
      </c>
      <c r="S481" s="28">
        <v>-2</v>
      </c>
      <c r="T481" s="28">
        <v>0</v>
      </c>
      <c r="U481" s="28">
        <v>0</v>
      </c>
      <c r="V481" s="28">
        <v>-2</v>
      </c>
      <c r="W481" s="28">
        <v>0</v>
      </c>
      <c r="X481" s="28">
        <v>0</v>
      </c>
      <c r="Y481" s="58">
        <v>0</v>
      </c>
      <c r="Z481" s="58">
        <v>0</v>
      </c>
      <c r="AA481" s="58">
        <v>0</v>
      </c>
      <c r="AB481" s="28">
        <v>98</v>
      </c>
      <c r="AC481" s="28">
        <v>0</v>
      </c>
      <c r="AD481" s="28">
        <v>0</v>
      </c>
      <c r="AE481" s="28">
        <v>0</v>
      </c>
      <c r="AF481" s="28">
        <v>0</v>
      </c>
      <c r="AG481" s="28">
        <v>1</v>
      </c>
      <c r="AH481" s="28">
        <v>0</v>
      </c>
      <c r="AI481" s="28">
        <v>0</v>
      </c>
      <c r="AJ481" s="28">
        <v>0</v>
      </c>
      <c r="AK481" s="28">
        <v>0</v>
      </c>
      <c r="AL481" s="28" t="s">
        <v>2309</v>
      </c>
      <c r="AM481" s="4"/>
      <c r="AN481" s="4"/>
    </row>
    <row r="482" ht="15.75" customHeight="1" spans="1:40">
      <c r="A482" s="4">
        <v>1</v>
      </c>
      <c r="B482" s="4" t="str">
        <f>IF(I482=0,"",VLOOKUP(J482,seriesName!A:B,2,TRUE))</f>
        <v>青熊兽S</v>
      </c>
      <c r="C482" s="4" t="s">
        <v>662</v>
      </c>
      <c r="D482" s="28">
        <v>36</v>
      </c>
      <c r="E482" s="28">
        <v>6</v>
      </c>
      <c r="F482" s="28">
        <f>D482+VLOOKUP(E482,BuildupTable!L:O,4,FALSE)</f>
        <v>36</v>
      </c>
      <c r="G482" s="57">
        <v>96</v>
      </c>
      <c r="H482" s="28" t="s">
        <v>2790</v>
      </c>
      <c r="I482" s="28">
        <v>1</v>
      </c>
      <c r="J482" s="28">
        <v>94</v>
      </c>
      <c r="K482" s="28">
        <v>8014</v>
      </c>
      <c r="L482" s="28">
        <v>54</v>
      </c>
      <c r="M482" s="28">
        <v>3</v>
      </c>
      <c r="N482" s="28">
        <v>4000</v>
      </c>
      <c r="O482" s="28">
        <v>0</v>
      </c>
      <c r="P482" s="28">
        <v>2</v>
      </c>
      <c r="Q482" s="28">
        <v>1</v>
      </c>
      <c r="R482" s="28">
        <v>1</v>
      </c>
      <c r="S482" s="28">
        <v>-2</v>
      </c>
      <c r="T482" s="28">
        <v>0</v>
      </c>
      <c r="U482" s="28">
        <v>0</v>
      </c>
      <c r="V482" s="28">
        <v>-2</v>
      </c>
      <c r="W482" s="28">
        <v>0</v>
      </c>
      <c r="X482" s="28">
        <v>0</v>
      </c>
      <c r="Y482" s="58">
        <v>2</v>
      </c>
      <c r="Z482" s="58">
        <v>0</v>
      </c>
      <c r="AA482" s="58">
        <v>0</v>
      </c>
      <c r="AB482" s="28">
        <v>92</v>
      </c>
      <c r="AC482" s="28">
        <v>56</v>
      </c>
      <c r="AD482" s="28">
        <v>0</v>
      </c>
      <c r="AE482" s="28">
        <v>0</v>
      </c>
      <c r="AF482" s="28">
        <v>0</v>
      </c>
      <c r="AG482" s="28">
        <v>1</v>
      </c>
      <c r="AH482" s="28">
        <v>1</v>
      </c>
      <c r="AI482" s="28">
        <v>0</v>
      </c>
      <c r="AJ482" s="28">
        <v>0</v>
      </c>
      <c r="AK482" s="28">
        <v>0</v>
      </c>
      <c r="AL482" s="28" t="s">
        <v>2309</v>
      </c>
      <c r="AM482" s="4"/>
      <c r="AN482" s="4"/>
    </row>
    <row r="483" ht="15.75" customHeight="1" spans="1:40">
      <c r="A483" s="4">
        <v>2</v>
      </c>
      <c r="B483" s="4" t="str">
        <f>IF(I483=0,"",VLOOKUP(J483,seriesName!A:B,2,TRUE))</f>
        <v>青熊兽S</v>
      </c>
      <c r="C483" s="4" t="s">
        <v>663</v>
      </c>
      <c r="D483" s="28">
        <v>36</v>
      </c>
      <c r="E483" s="28">
        <v>6</v>
      </c>
      <c r="F483" s="28">
        <f>D483+VLOOKUP(E483,BuildupTable!L:O,4,FALSE)</f>
        <v>36</v>
      </c>
      <c r="G483" s="57">
        <v>96</v>
      </c>
      <c r="H483" s="28" t="s">
        <v>2791</v>
      </c>
      <c r="I483" s="28">
        <v>1</v>
      </c>
      <c r="J483" s="28">
        <v>94</v>
      </c>
      <c r="K483" s="28">
        <v>8014</v>
      </c>
      <c r="L483" s="28">
        <v>54</v>
      </c>
      <c r="M483" s="28">
        <v>3</v>
      </c>
      <c r="N483" s="28">
        <v>4000</v>
      </c>
      <c r="O483" s="28">
        <v>0</v>
      </c>
      <c r="P483" s="28">
        <v>2</v>
      </c>
      <c r="Q483" s="28">
        <v>1</v>
      </c>
      <c r="R483" s="28">
        <v>1</v>
      </c>
      <c r="S483" s="28">
        <v>-2</v>
      </c>
      <c r="T483" s="28">
        <v>0</v>
      </c>
      <c r="U483" s="28">
        <v>0</v>
      </c>
      <c r="V483" s="28">
        <v>-2</v>
      </c>
      <c r="W483" s="28">
        <v>0</v>
      </c>
      <c r="X483" s="28">
        <v>0</v>
      </c>
      <c r="Y483" s="58">
        <v>0</v>
      </c>
      <c r="Z483" s="58">
        <v>1</v>
      </c>
      <c r="AA483" s="58">
        <v>0</v>
      </c>
      <c r="AB483" s="28">
        <v>106</v>
      </c>
      <c r="AC483" s="28">
        <v>0</v>
      </c>
      <c r="AD483" s="28">
        <v>0</v>
      </c>
      <c r="AE483" s="28">
        <v>0</v>
      </c>
      <c r="AF483" s="28">
        <v>0</v>
      </c>
      <c r="AG483" s="28">
        <v>1</v>
      </c>
      <c r="AH483" s="28">
        <v>0</v>
      </c>
      <c r="AI483" s="28">
        <v>0</v>
      </c>
      <c r="AJ483" s="28">
        <v>0</v>
      </c>
      <c r="AK483" s="28">
        <v>0</v>
      </c>
      <c r="AL483" s="28" t="s">
        <v>2309</v>
      </c>
      <c r="AM483" s="4"/>
      <c r="AN483" s="4"/>
    </row>
    <row r="484" ht="15.75" customHeight="1" spans="1:40">
      <c r="A484" s="4">
        <v>3</v>
      </c>
      <c r="B484" s="4" t="str">
        <f>IF(I484=0,"",VLOOKUP(J484,seriesName!A:B,2,TRUE))</f>
        <v>青熊兽S</v>
      </c>
      <c r="C484" s="4" t="s">
        <v>664</v>
      </c>
      <c r="D484" s="28">
        <v>36</v>
      </c>
      <c r="E484" s="28">
        <v>6</v>
      </c>
      <c r="F484" s="28">
        <f>D484+VLOOKUP(E484,BuildupTable!L:O,4,FALSE)</f>
        <v>36</v>
      </c>
      <c r="G484" s="57">
        <v>96</v>
      </c>
      <c r="H484" s="28" t="s">
        <v>2792</v>
      </c>
      <c r="I484" s="28">
        <v>1</v>
      </c>
      <c r="J484" s="28">
        <v>94</v>
      </c>
      <c r="K484" s="28">
        <v>8014</v>
      </c>
      <c r="L484" s="28">
        <v>54</v>
      </c>
      <c r="M484" s="28">
        <v>3</v>
      </c>
      <c r="N484" s="28">
        <v>4000</v>
      </c>
      <c r="O484" s="28">
        <v>0</v>
      </c>
      <c r="P484" s="28">
        <v>2</v>
      </c>
      <c r="Q484" s="28">
        <v>1</v>
      </c>
      <c r="R484" s="28">
        <v>1</v>
      </c>
      <c r="S484" s="28">
        <v>-2</v>
      </c>
      <c r="T484" s="28">
        <v>0</v>
      </c>
      <c r="U484" s="28">
        <v>0</v>
      </c>
      <c r="V484" s="28">
        <v>-2</v>
      </c>
      <c r="W484" s="28">
        <v>0</v>
      </c>
      <c r="X484" s="28">
        <v>0</v>
      </c>
      <c r="Y484" s="58">
        <v>1</v>
      </c>
      <c r="Z484" s="58">
        <v>0</v>
      </c>
      <c r="AA484" s="58">
        <v>0</v>
      </c>
      <c r="AB484" s="28">
        <v>106</v>
      </c>
      <c r="AC484" s="28">
        <v>56</v>
      </c>
      <c r="AD484" s="28">
        <v>0</v>
      </c>
      <c r="AE484" s="28">
        <v>0</v>
      </c>
      <c r="AF484" s="28">
        <v>0</v>
      </c>
      <c r="AG484" s="28">
        <v>1</v>
      </c>
      <c r="AH484" s="28">
        <v>2</v>
      </c>
      <c r="AI484" s="28">
        <v>0</v>
      </c>
      <c r="AJ484" s="28">
        <v>0</v>
      </c>
      <c r="AK484" s="28">
        <v>0</v>
      </c>
      <c r="AL484" s="28" t="s">
        <v>2309</v>
      </c>
      <c r="AM484" s="4"/>
      <c r="AN484" s="4"/>
    </row>
    <row r="485" ht="15.75" customHeight="1" spans="1:40">
      <c r="A485" s="4">
        <v>4</v>
      </c>
      <c r="B485" s="4" t="str">
        <f>IF(I485=0,"",VLOOKUP(J485,seriesName!A:B,2,TRUE))</f>
        <v>青熊兽S</v>
      </c>
      <c r="C485" s="4" t="s">
        <v>665</v>
      </c>
      <c r="D485" s="28">
        <v>36</v>
      </c>
      <c r="E485" s="28">
        <v>6</v>
      </c>
      <c r="F485" s="28">
        <f>D485+VLOOKUP(E485,BuildupTable!L:O,4,FALSE)</f>
        <v>36</v>
      </c>
      <c r="G485" s="57">
        <v>96</v>
      </c>
      <c r="H485" s="28" t="s">
        <v>2793</v>
      </c>
      <c r="I485" s="28">
        <v>1</v>
      </c>
      <c r="J485" s="28">
        <v>94</v>
      </c>
      <c r="K485" s="28">
        <v>8014</v>
      </c>
      <c r="L485" s="28">
        <v>54</v>
      </c>
      <c r="M485" s="28">
        <v>3</v>
      </c>
      <c r="N485" s="28">
        <v>4000</v>
      </c>
      <c r="O485" s="28">
        <v>0</v>
      </c>
      <c r="P485" s="28">
        <v>2</v>
      </c>
      <c r="Q485" s="28">
        <v>1</v>
      </c>
      <c r="R485" s="28">
        <v>1</v>
      </c>
      <c r="S485" s="28">
        <v>-2</v>
      </c>
      <c r="T485" s="28">
        <v>0</v>
      </c>
      <c r="U485" s="28">
        <v>0</v>
      </c>
      <c r="V485" s="28">
        <v>-2</v>
      </c>
      <c r="W485" s="28">
        <v>0</v>
      </c>
      <c r="X485" s="28">
        <v>0</v>
      </c>
      <c r="Y485" s="58">
        <v>2</v>
      </c>
      <c r="Z485" s="58">
        <v>0</v>
      </c>
      <c r="AA485" s="58">
        <v>0</v>
      </c>
      <c r="AB485" s="28">
        <v>106</v>
      </c>
      <c r="AC485" s="28">
        <v>56</v>
      </c>
      <c r="AD485" s="28">
        <v>0</v>
      </c>
      <c r="AE485" s="28">
        <v>0</v>
      </c>
      <c r="AF485" s="28">
        <v>0</v>
      </c>
      <c r="AG485" s="28">
        <v>1</v>
      </c>
      <c r="AH485" s="28">
        <v>1</v>
      </c>
      <c r="AI485" s="28">
        <v>0</v>
      </c>
      <c r="AJ485" s="28">
        <v>0</v>
      </c>
      <c r="AK485" s="28">
        <v>0</v>
      </c>
      <c r="AL485" s="28" t="s">
        <v>2309</v>
      </c>
      <c r="AM485" s="4"/>
      <c r="AN485" s="4"/>
    </row>
    <row r="486" ht="15.75" customHeight="1" spans="1:40">
      <c r="A486" s="4">
        <v>5</v>
      </c>
      <c r="B486" s="4" t="str">
        <f>IF(I486=0,"",VLOOKUP(J486,seriesName!A:B,2,TRUE))</f>
        <v>青熊兽S</v>
      </c>
      <c r="C486" s="4" t="s">
        <v>666</v>
      </c>
      <c r="D486" s="28">
        <v>36</v>
      </c>
      <c r="E486" s="28">
        <v>6</v>
      </c>
      <c r="F486" s="28">
        <f>D486+VLOOKUP(E486,BuildupTable!L:O,4,FALSE)</f>
        <v>36</v>
      </c>
      <c r="G486" s="57">
        <v>96</v>
      </c>
      <c r="H486" s="28" t="s">
        <v>2794</v>
      </c>
      <c r="I486" s="28">
        <v>1</v>
      </c>
      <c r="J486" s="28">
        <v>94</v>
      </c>
      <c r="K486" s="28">
        <v>8014</v>
      </c>
      <c r="L486" s="28">
        <v>54</v>
      </c>
      <c r="M486" s="28">
        <v>3</v>
      </c>
      <c r="N486" s="28">
        <v>4000</v>
      </c>
      <c r="O486" s="28">
        <v>0</v>
      </c>
      <c r="P486" s="28">
        <v>2</v>
      </c>
      <c r="Q486" s="28">
        <v>1</v>
      </c>
      <c r="R486" s="28">
        <v>1</v>
      </c>
      <c r="S486" s="28">
        <v>-2</v>
      </c>
      <c r="T486" s="28">
        <v>0</v>
      </c>
      <c r="U486" s="28">
        <v>0</v>
      </c>
      <c r="V486" s="28">
        <v>-2</v>
      </c>
      <c r="W486" s="28">
        <v>0</v>
      </c>
      <c r="X486" s="28">
        <v>0</v>
      </c>
      <c r="Y486" s="58">
        <v>1</v>
      </c>
      <c r="Z486" s="58">
        <v>1</v>
      </c>
      <c r="AA486" s="58">
        <v>1</v>
      </c>
      <c r="AB486" s="28">
        <v>0</v>
      </c>
      <c r="AC486" s="28">
        <v>0</v>
      </c>
      <c r="AD486" s="28">
        <v>0</v>
      </c>
      <c r="AE486" s="28">
        <v>0</v>
      </c>
      <c r="AF486" s="28">
        <v>0</v>
      </c>
      <c r="AG486" s="28">
        <v>0</v>
      </c>
      <c r="AH486" s="28">
        <v>0</v>
      </c>
      <c r="AI486" s="28">
        <v>0</v>
      </c>
      <c r="AJ486" s="28">
        <v>0</v>
      </c>
      <c r="AK486" s="28">
        <v>0</v>
      </c>
      <c r="AL486" s="28" t="s">
        <v>2309</v>
      </c>
      <c r="AM486" s="4"/>
      <c r="AN486" s="4"/>
    </row>
    <row r="487" ht="15.75" customHeight="1" spans="1:40">
      <c r="A487" s="4">
        <v>1</v>
      </c>
      <c r="B487" s="4" t="str">
        <f>IF(I487=0,"",VLOOKUP(J487,seriesName!A:B,2,TRUE))</f>
        <v>赤甲兽</v>
      </c>
      <c r="C487" s="4" t="s">
        <v>668</v>
      </c>
      <c r="D487" s="28">
        <v>20</v>
      </c>
      <c r="E487" s="28">
        <v>3</v>
      </c>
      <c r="F487" s="28">
        <f>D487+VLOOKUP(E487,BuildupTable!L:O,4,FALSE)</f>
        <v>70</v>
      </c>
      <c r="G487" s="57">
        <v>97</v>
      </c>
      <c r="H487" s="28" t="s">
        <v>2795</v>
      </c>
      <c r="I487" s="28">
        <v>1</v>
      </c>
      <c r="J487" s="28">
        <v>95</v>
      </c>
      <c r="K487" s="28">
        <v>4012</v>
      </c>
      <c r="L487" s="28">
        <v>56</v>
      </c>
      <c r="M487" s="28">
        <v>1</v>
      </c>
      <c r="N487" s="28">
        <v>1000</v>
      </c>
      <c r="O487" s="28">
        <v>0</v>
      </c>
      <c r="P487" s="28">
        <v>2</v>
      </c>
      <c r="Q487" s="28">
        <v>0</v>
      </c>
      <c r="R487" s="28">
        <v>0</v>
      </c>
      <c r="S487" s="28">
        <v>2</v>
      </c>
      <c r="T487" s="28">
        <v>-3</v>
      </c>
      <c r="U487" s="28">
        <v>-1</v>
      </c>
      <c r="V487" s="28">
        <v>0</v>
      </c>
      <c r="W487" s="28">
        <v>1</v>
      </c>
      <c r="X487" s="28">
        <v>0</v>
      </c>
      <c r="Y487" s="58">
        <v>0</v>
      </c>
      <c r="Z487" s="58">
        <v>0</v>
      </c>
      <c r="AA487" s="58">
        <v>0</v>
      </c>
      <c r="AB487" s="28">
        <v>19</v>
      </c>
      <c r="AC487" s="28">
        <v>0</v>
      </c>
      <c r="AD487" s="28">
        <v>0</v>
      </c>
      <c r="AE487" s="28">
        <v>0</v>
      </c>
      <c r="AF487" s="28">
        <v>0</v>
      </c>
      <c r="AG487" s="28">
        <v>1</v>
      </c>
      <c r="AH487" s="28">
        <v>0</v>
      </c>
      <c r="AI487" s="28">
        <v>0</v>
      </c>
      <c r="AJ487" s="28">
        <v>0</v>
      </c>
      <c r="AK487" s="28">
        <v>0</v>
      </c>
      <c r="AL487" s="28" t="s">
        <v>2309</v>
      </c>
      <c r="AM487" s="4"/>
      <c r="AN487" s="4"/>
    </row>
    <row r="488" ht="15.75" customHeight="1" spans="1:40">
      <c r="A488" s="4">
        <v>2</v>
      </c>
      <c r="B488" s="4" t="str">
        <f>IF(I488=0,"",VLOOKUP(J488,seriesName!A:B,2,TRUE))</f>
        <v>赤甲兽</v>
      </c>
      <c r="C488" s="4" t="s">
        <v>670</v>
      </c>
      <c r="D488" s="28">
        <v>20</v>
      </c>
      <c r="E488" s="28">
        <v>3</v>
      </c>
      <c r="F488" s="28">
        <f>D488+VLOOKUP(E488,BuildupTable!L:O,4,FALSE)</f>
        <v>70</v>
      </c>
      <c r="G488" s="57">
        <v>97</v>
      </c>
      <c r="H488" s="28" t="s">
        <v>2796</v>
      </c>
      <c r="I488" s="28">
        <v>1</v>
      </c>
      <c r="J488" s="28">
        <v>95</v>
      </c>
      <c r="K488" s="28">
        <v>4012</v>
      </c>
      <c r="L488" s="28">
        <v>56</v>
      </c>
      <c r="M488" s="28">
        <v>1</v>
      </c>
      <c r="N488" s="28">
        <v>1000</v>
      </c>
      <c r="O488" s="28">
        <v>0</v>
      </c>
      <c r="P488" s="28">
        <v>2</v>
      </c>
      <c r="Q488" s="28">
        <v>0</v>
      </c>
      <c r="R488" s="28">
        <v>0</v>
      </c>
      <c r="S488" s="28">
        <v>2</v>
      </c>
      <c r="T488" s="28">
        <v>-3</v>
      </c>
      <c r="U488" s="28">
        <v>-1</v>
      </c>
      <c r="V488" s="28">
        <v>0</v>
      </c>
      <c r="W488" s="28">
        <v>1</v>
      </c>
      <c r="X488" s="28">
        <v>0</v>
      </c>
      <c r="Y488" s="58">
        <v>0</v>
      </c>
      <c r="Z488" s="58">
        <v>0</v>
      </c>
      <c r="AA488" s="58">
        <v>0</v>
      </c>
      <c r="AB488" s="28">
        <v>107</v>
      </c>
      <c r="AC488" s="28">
        <v>0</v>
      </c>
      <c r="AD488" s="28">
        <v>0</v>
      </c>
      <c r="AE488" s="28">
        <v>0</v>
      </c>
      <c r="AF488" s="28">
        <v>0</v>
      </c>
      <c r="AG488" s="28">
        <v>1</v>
      </c>
      <c r="AH488" s="28">
        <v>0</v>
      </c>
      <c r="AI488" s="28">
        <v>0</v>
      </c>
      <c r="AJ488" s="28">
        <v>0</v>
      </c>
      <c r="AK488" s="28">
        <v>0</v>
      </c>
      <c r="AL488" s="28" t="s">
        <v>2309</v>
      </c>
      <c r="AM488" s="4"/>
      <c r="AN488" s="4"/>
    </row>
    <row r="489" ht="15.75" customHeight="1" spans="1:40">
      <c r="A489" s="4">
        <v>3</v>
      </c>
      <c r="B489" s="4" t="str">
        <f>IF(I489=0,"",VLOOKUP(J489,seriesName!A:B,2,TRUE))</f>
        <v>赤甲兽</v>
      </c>
      <c r="C489" s="4" t="s">
        <v>671</v>
      </c>
      <c r="D489" s="28">
        <v>20</v>
      </c>
      <c r="E489" s="28">
        <v>3</v>
      </c>
      <c r="F489" s="28">
        <f>D489+VLOOKUP(E489,BuildupTable!L:O,4,FALSE)</f>
        <v>70</v>
      </c>
      <c r="G489" s="57">
        <v>97</v>
      </c>
      <c r="H489" s="28" t="s">
        <v>2797</v>
      </c>
      <c r="I489" s="28">
        <v>1</v>
      </c>
      <c r="J489" s="28">
        <v>95</v>
      </c>
      <c r="K489" s="28">
        <v>4012</v>
      </c>
      <c r="L489" s="28">
        <v>56</v>
      </c>
      <c r="M489" s="28">
        <v>1</v>
      </c>
      <c r="N489" s="28">
        <v>1000</v>
      </c>
      <c r="O489" s="28">
        <v>0</v>
      </c>
      <c r="P489" s="28">
        <v>2</v>
      </c>
      <c r="Q489" s="28">
        <v>0</v>
      </c>
      <c r="R489" s="28">
        <v>0</v>
      </c>
      <c r="S489" s="28">
        <v>2</v>
      </c>
      <c r="T489" s="28">
        <v>-3</v>
      </c>
      <c r="U489" s="28">
        <v>-1</v>
      </c>
      <c r="V489" s="28">
        <v>0</v>
      </c>
      <c r="W489" s="28">
        <v>1</v>
      </c>
      <c r="X489" s="28">
        <v>0</v>
      </c>
      <c r="Y489" s="58">
        <v>0</v>
      </c>
      <c r="Z489" s="58">
        <v>0</v>
      </c>
      <c r="AA489" s="58">
        <v>0</v>
      </c>
      <c r="AB489" s="28">
        <v>66</v>
      </c>
      <c r="AC489" s="28">
        <v>0</v>
      </c>
      <c r="AD489" s="28">
        <v>0</v>
      </c>
      <c r="AE489" s="28">
        <v>0</v>
      </c>
      <c r="AF489" s="28">
        <v>0</v>
      </c>
      <c r="AG489" s="28">
        <v>1</v>
      </c>
      <c r="AH489" s="28">
        <v>0</v>
      </c>
      <c r="AI489" s="28">
        <v>0</v>
      </c>
      <c r="AJ489" s="28">
        <v>0</v>
      </c>
      <c r="AK489" s="28">
        <v>0</v>
      </c>
      <c r="AL489" s="28" t="s">
        <v>2309</v>
      </c>
      <c r="AM489" s="4"/>
      <c r="AN489" s="4"/>
    </row>
    <row r="490" ht="15.75" customHeight="1" spans="1:40">
      <c r="A490" s="4">
        <v>4</v>
      </c>
      <c r="B490" s="4" t="str">
        <f>IF(I490=0,"",VLOOKUP(J490,seriesName!A:B,2,TRUE))</f>
        <v>赤甲兽</v>
      </c>
      <c r="C490" s="4" t="s">
        <v>672</v>
      </c>
      <c r="D490" s="28">
        <v>20</v>
      </c>
      <c r="E490" s="28">
        <v>3</v>
      </c>
      <c r="F490" s="28">
        <f>D490+VLOOKUP(E490,BuildupTable!L:O,4,FALSE)</f>
        <v>70</v>
      </c>
      <c r="G490" s="57">
        <v>97</v>
      </c>
      <c r="H490" s="28" t="s">
        <v>2798</v>
      </c>
      <c r="I490" s="28">
        <v>1</v>
      </c>
      <c r="J490" s="28">
        <v>95</v>
      </c>
      <c r="K490" s="28">
        <v>4012</v>
      </c>
      <c r="L490" s="28">
        <v>56</v>
      </c>
      <c r="M490" s="28">
        <v>1</v>
      </c>
      <c r="N490" s="28">
        <v>1000</v>
      </c>
      <c r="O490" s="28">
        <v>0</v>
      </c>
      <c r="P490" s="28">
        <v>2</v>
      </c>
      <c r="Q490" s="28">
        <v>0</v>
      </c>
      <c r="R490" s="28">
        <v>0</v>
      </c>
      <c r="S490" s="28">
        <v>2</v>
      </c>
      <c r="T490" s="28">
        <v>-3</v>
      </c>
      <c r="U490" s="28">
        <v>-1</v>
      </c>
      <c r="V490" s="28">
        <v>0</v>
      </c>
      <c r="W490" s="28">
        <v>1</v>
      </c>
      <c r="X490" s="28">
        <v>0</v>
      </c>
      <c r="Y490" s="58">
        <v>0</v>
      </c>
      <c r="Z490" s="58">
        <v>0</v>
      </c>
      <c r="AA490" s="58">
        <v>0</v>
      </c>
      <c r="AB490" s="28">
        <v>107</v>
      </c>
      <c r="AC490" s="28">
        <v>0</v>
      </c>
      <c r="AD490" s="28">
        <v>0</v>
      </c>
      <c r="AE490" s="28">
        <v>0</v>
      </c>
      <c r="AF490" s="28">
        <v>0</v>
      </c>
      <c r="AG490" s="28">
        <v>1</v>
      </c>
      <c r="AH490" s="28">
        <v>0</v>
      </c>
      <c r="AI490" s="28">
        <v>0</v>
      </c>
      <c r="AJ490" s="28">
        <v>0</v>
      </c>
      <c r="AK490" s="28">
        <v>0</v>
      </c>
      <c r="AL490" s="28" t="s">
        <v>2309</v>
      </c>
      <c r="AM490" s="4"/>
      <c r="AN490" s="4"/>
    </row>
    <row r="491" ht="15.75" customHeight="1" spans="1:40">
      <c r="A491" s="4">
        <v>5</v>
      </c>
      <c r="B491" s="4" t="str">
        <f>IF(I491=0,"",VLOOKUP(J491,seriesName!A:B,2,TRUE))</f>
        <v>赤甲兽</v>
      </c>
      <c r="C491" s="4" t="s">
        <v>673</v>
      </c>
      <c r="D491" s="28">
        <v>20</v>
      </c>
      <c r="E491" s="28">
        <v>3</v>
      </c>
      <c r="F491" s="28">
        <f>D491+VLOOKUP(E491,BuildupTable!L:O,4,FALSE)</f>
        <v>70</v>
      </c>
      <c r="G491" s="57">
        <v>97</v>
      </c>
      <c r="H491" s="28" t="s">
        <v>2799</v>
      </c>
      <c r="I491" s="28">
        <v>1</v>
      </c>
      <c r="J491" s="28">
        <v>95</v>
      </c>
      <c r="K491" s="28">
        <v>4012</v>
      </c>
      <c r="L491" s="28">
        <v>56</v>
      </c>
      <c r="M491" s="28">
        <v>1</v>
      </c>
      <c r="N491" s="28">
        <v>1000</v>
      </c>
      <c r="O491" s="28">
        <v>0</v>
      </c>
      <c r="P491" s="28">
        <v>2</v>
      </c>
      <c r="Q491" s="28">
        <v>0</v>
      </c>
      <c r="R491" s="28">
        <v>0</v>
      </c>
      <c r="S491" s="28">
        <v>2</v>
      </c>
      <c r="T491" s="28">
        <v>-3</v>
      </c>
      <c r="U491" s="28">
        <v>-1</v>
      </c>
      <c r="V491" s="28">
        <v>0</v>
      </c>
      <c r="W491" s="28">
        <v>1</v>
      </c>
      <c r="X491" s="28">
        <v>0</v>
      </c>
      <c r="Y491" s="58">
        <v>0</v>
      </c>
      <c r="Z491" s="58">
        <v>0</v>
      </c>
      <c r="AA491" s="58">
        <v>0</v>
      </c>
      <c r="AB491" s="28">
        <v>66</v>
      </c>
      <c r="AC491" s="28">
        <v>0</v>
      </c>
      <c r="AD491" s="28">
        <v>0</v>
      </c>
      <c r="AE491" s="28">
        <v>0</v>
      </c>
      <c r="AF491" s="28">
        <v>0</v>
      </c>
      <c r="AG491" s="28">
        <v>1</v>
      </c>
      <c r="AH491" s="28">
        <v>0</v>
      </c>
      <c r="AI491" s="28">
        <v>0</v>
      </c>
      <c r="AJ491" s="28">
        <v>0</v>
      </c>
      <c r="AK491" s="28">
        <v>0</v>
      </c>
      <c r="AL491" s="28" t="s">
        <v>2309</v>
      </c>
      <c r="AM491" s="4"/>
      <c r="AN491" s="4"/>
    </row>
    <row r="492" ht="15.75" customHeight="1" spans="1:40">
      <c r="A492" s="4">
        <v>1</v>
      </c>
      <c r="B492" s="4" t="str">
        <f>IF(I492=0,"",VLOOKUP(J492,seriesName!A:B,2,TRUE))</f>
        <v>赤甲兽S</v>
      </c>
      <c r="C492" s="4" t="s">
        <v>675</v>
      </c>
      <c r="D492" s="28">
        <v>50</v>
      </c>
      <c r="E492" s="28">
        <v>7</v>
      </c>
      <c r="F492" s="28">
        <f>D492+VLOOKUP(E492,BuildupTable!L:O,4,FALSE)</f>
        <v>56</v>
      </c>
      <c r="G492" s="57">
        <v>98</v>
      </c>
      <c r="H492" s="28" t="s">
        <v>2800</v>
      </c>
      <c r="I492" s="28">
        <v>1</v>
      </c>
      <c r="J492" s="28">
        <v>96</v>
      </c>
      <c r="K492" s="28">
        <v>9010</v>
      </c>
      <c r="L492" s="28">
        <v>56</v>
      </c>
      <c r="M492" s="28">
        <v>3</v>
      </c>
      <c r="N492" s="28">
        <v>4000</v>
      </c>
      <c r="O492" s="28">
        <v>0</v>
      </c>
      <c r="P492" s="28">
        <v>2</v>
      </c>
      <c r="Q492" s="28">
        <v>1</v>
      </c>
      <c r="R492" s="28">
        <v>1</v>
      </c>
      <c r="S492" s="28">
        <v>2</v>
      </c>
      <c r="T492" s="28">
        <v>-3</v>
      </c>
      <c r="U492" s="28">
        <v>-1</v>
      </c>
      <c r="V492" s="28">
        <v>0</v>
      </c>
      <c r="W492" s="28">
        <v>1</v>
      </c>
      <c r="X492" s="28">
        <v>0</v>
      </c>
      <c r="Y492" s="58">
        <v>2</v>
      </c>
      <c r="Z492" s="58">
        <v>0</v>
      </c>
      <c r="AA492" s="58">
        <v>0</v>
      </c>
      <c r="AB492" s="28">
        <v>19</v>
      </c>
      <c r="AC492" s="28">
        <v>28</v>
      </c>
      <c r="AD492" s="28">
        <v>0</v>
      </c>
      <c r="AE492" s="28">
        <v>0</v>
      </c>
      <c r="AF492" s="28">
        <v>0</v>
      </c>
      <c r="AG492" s="28">
        <v>2</v>
      </c>
      <c r="AH492" s="28">
        <v>1</v>
      </c>
      <c r="AI492" s="28">
        <v>0</v>
      </c>
      <c r="AJ492" s="28">
        <v>0</v>
      </c>
      <c r="AK492" s="28">
        <v>0</v>
      </c>
      <c r="AL492" s="28" t="s">
        <v>2309</v>
      </c>
      <c r="AM492" s="4"/>
      <c r="AN492" s="4"/>
    </row>
    <row r="493" ht="15.75" customHeight="1" spans="1:40">
      <c r="A493" s="4">
        <v>2</v>
      </c>
      <c r="B493" s="4" t="str">
        <f>IF(I493=0,"",VLOOKUP(J493,seriesName!A:B,2,TRUE))</f>
        <v>赤甲兽S</v>
      </c>
      <c r="C493" s="4" t="s">
        <v>676</v>
      </c>
      <c r="D493" s="28">
        <v>50</v>
      </c>
      <c r="E493" s="28">
        <v>7</v>
      </c>
      <c r="F493" s="28">
        <f>D493+VLOOKUP(E493,BuildupTable!L:O,4,FALSE)</f>
        <v>56</v>
      </c>
      <c r="G493" s="57">
        <v>98</v>
      </c>
      <c r="H493" s="28" t="s">
        <v>2801</v>
      </c>
      <c r="I493" s="28">
        <v>1</v>
      </c>
      <c r="J493" s="28">
        <v>96</v>
      </c>
      <c r="K493" s="28">
        <v>9010</v>
      </c>
      <c r="L493" s="28">
        <v>56</v>
      </c>
      <c r="M493" s="28">
        <v>3</v>
      </c>
      <c r="N493" s="28">
        <v>4000</v>
      </c>
      <c r="O493" s="28">
        <v>0</v>
      </c>
      <c r="P493" s="28">
        <v>2</v>
      </c>
      <c r="Q493" s="28">
        <v>1</v>
      </c>
      <c r="R493" s="28">
        <v>1</v>
      </c>
      <c r="S493" s="28">
        <v>2</v>
      </c>
      <c r="T493" s="28">
        <v>-3</v>
      </c>
      <c r="U493" s="28">
        <v>-1</v>
      </c>
      <c r="V493" s="28">
        <v>0</v>
      </c>
      <c r="W493" s="28">
        <v>1</v>
      </c>
      <c r="X493" s="28">
        <v>0</v>
      </c>
      <c r="Y493" s="58">
        <v>0</v>
      </c>
      <c r="Z493" s="58">
        <v>1</v>
      </c>
      <c r="AA493" s="58">
        <v>0</v>
      </c>
      <c r="AB493" s="28">
        <v>107</v>
      </c>
      <c r="AC493" s="28">
        <v>94</v>
      </c>
      <c r="AD493" s="28">
        <v>0</v>
      </c>
      <c r="AE493" s="28">
        <v>0</v>
      </c>
      <c r="AF493" s="28">
        <v>0</v>
      </c>
      <c r="AG493" s="28">
        <v>1</v>
      </c>
      <c r="AH493" s="28">
        <v>1</v>
      </c>
      <c r="AI493" s="28">
        <v>0</v>
      </c>
      <c r="AJ493" s="28">
        <v>0</v>
      </c>
      <c r="AK493" s="28">
        <v>0</v>
      </c>
      <c r="AL493" s="28" t="s">
        <v>2309</v>
      </c>
      <c r="AM493" s="4"/>
      <c r="AN493" s="4"/>
    </row>
    <row r="494" ht="15.75" customHeight="1" spans="1:40">
      <c r="A494" s="4">
        <v>3</v>
      </c>
      <c r="B494" s="4" t="str">
        <f>IF(I494=0,"",VLOOKUP(J494,seriesName!A:B,2,TRUE))</f>
        <v>赤甲兽S</v>
      </c>
      <c r="C494" s="4" t="s">
        <v>678</v>
      </c>
      <c r="D494" s="28">
        <v>50</v>
      </c>
      <c r="E494" s="28">
        <v>7</v>
      </c>
      <c r="F494" s="28">
        <f>D494+VLOOKUP(E494,BuildupTable!L:O,4,FALSE)</f>
        <v>56</v>
      </c>
      <c r="G494" s="57">
        <v>98</v>
      </c>
      <c r="H494" s="28" t="s">
        <v>2802</v>
      </c>
      <c r="I494" s="28">
        <v>1</v>
      </c>
      <c r="J494" s="28">
        <v>96</v>
      </c>
      <c r="K494" s="28">
        <v>9010</v>
      </c>
      <c r="L494" s="28">
        <v>56</v>
      </c>
      <c r="M494" s="28">
        <v>3</v>
      </c>
      <c r="N494" s="28">
        <v>4000</v>
      </c>
      <c r="O494" s="28">
        <v>0</v>
      </c>
      <c r="P494" s="28">
        <v>2</v>
      </c>
      <c r="Q494" s="28">
        <v>1</v>
      </c>
      <c r="R494" s="28">
        <v>1</v>
      </c>
      <c r="S494" s="28">
        <v>2</v>
      </c>
      <c r="T494" s="28">
        <v>-3</v>
      </c>
      <c r="U494" s="28">
        <v>-1</v>
      </c>
      <c r="V494" s="28">
        <v>0</v>
      </c>
      <c r="W494" s="28">
        <v>1</v>
      </c>
      <c r="X494" s="28">
        <v>0</v>
      </c>
      <c r="Y494" s="58">
        <v>3</v>
      </c>
      <c r="Z494" s="58">
        <v>0</v>
      </c>
      <c r="AA494" s="58">
        <v>0</v>
      </c>
      <c r="AB494" s="28">
        <v>66</v>
      </c>
      <c r="AC494" s="28">
        <v>19</v>
      </c>
      <c r="AD494" s="28">
        <v>0</v>
      </c>
      <c r="AE494" s="28">
        <v>0</v>
      </c>
      <c r="AF494" s="28">
        <v>0</v>
      </c>
      <c r="AG494" s="28">
        <v>1</v>
      </c>
      <c r="AH494" s="28">
        <v>1</v>
      </c>
      <c r="AI494" s="28">
        <v>0</v>
      </c>
      <c r="AJ494" s="28">
        <v>0</v>
      </c>
      <c r="AK494" s="28">
        <v>0</v>
      </c>
      <c r="AL494" s="28" t="s">
        <v>2309</v>
      </c>
      <c r="AM494" s="4"/>
      <c r="AN494" s="4"/>
    </row>
    <row r="495" ht="15.75" customHeight="1" spans="1:40">
      <c r="A495" s="4">
        <v>4</v>
      </c>
      <c r="B495" s="4" t="str">
        <f>IF(I495=0,"",VLOOKUP(J495,seriesName!A:B,2,TRUE))</f>
        <v>赤甲兽S</v>
      </c>
      <c r="C495" s="4" t="s">
        <v>679</v>
      </c>
      <c r="D495" s="28">
        <v>50</v>
      </c>
      <c r="E495" s="28">
        <v>7</v>
      </c>
      <c r="F495" s="28">
        <f>D495+VLOOKUP(E495,BuildupTable!L:O,4,FALSE)</f>
        <v>56</v>
      </c>
      <c r="G495" s="57">
        <v>98</v>
      </c>
      <c r="H495" s="28" t="s">
        <v>2803</v>
      </c>
      <c r="I495" s="28">
        <v>1</v>
      </c>
      <c r="J495" s="28">
        <v>96</v>
      </c>
      <c r="K495" s="28">
        <v>9010</v>
      </c>
      <c r="L495" s="28">
        <v>56</v>
      </c>
      <c r="M495" s="28">
        <v>3</v>
      </c>
      <c r="N495" s="28">
        <v>4000</v>
      </c>
      <c r="O495" s="28">
        <v>0</v>
      </c>
      <c r="P495" s="28">
        <v>2</v>
      </c>
      <c r="Q495" s="28">
        <v>1</v>
      </c>
      <c r="R495" s="28">
        <v>1</v>
      </c>
      <c r="S495" s="28">
        <v>2</v>
      </c>
      <c r="T495" s="28">
        <v>-3</v>
      </c>
      <c r="U495" s="28">
        <v>-1</v>
      </c>
      <c r="V495" s="28">
        <v>0</v>
      </c>
      <c r="W495" s="28">
        <v>1</v>
      </c>
      <c r="X495" s="28">
        <v>0</v>
      </c>
      <c r="Y495" s="58">
        <v>2</v>
      </c>
      <c r="Z495" s="58">
        <v>0</v>
      </c>
      <c r="AA495" s="58">
        <v>0</v>
      </c>
      <c r="AB495" s="28">
        <v>107</v>
      </c>
      <c r="AC495" s="28">
        <v>28</v>
      </c>
      <c r="AD495" s="28">
        <v>0</v>
      </c>
      <c r="AE495" s="28">
        <v>0</v>
      </c>
      <c r="AF495" s="28">
        <v>0</v>
      </c>
      <c r="AG495" s="28">
        <v>1</v>
      </c>
      <c r="AH495" s="28">
        <v>1</v>
      </c>
      <c r="AI495" s="28">
        <v>0</v>
      </c>
      <c r="AJ495" s="28">
        <v>0</v>
      </c>
      <c r="AK495" s="28">
        <v>0</v>
      </c>
      <c r="AL495" s="28" t="s">
        <v>2309</v>
      </c>
      <c r="AM495" s="4"/>
      <c r="AN495" s="4"/>
    </row>
    <row r="496" ht="15.75" customHeight="1" spans="1:40">
      <c r="A496" s="4">
        <v>5</v>
      </c>
      <c r="B496" s="4" t="str">
        <f>IF(I496=0,"",VLOOKUP(J496,seriesName!A:B,2,TRUE))</f>
        <v>赤甲兽S</v>
      </c>
      <c r="C496" s="4" t="s">
        <v>680</v>
      </c>
      <c r="D496" s="28">
        <v>50</v>
      </c>
      <c r="E496" s="28">
        <v>7</v>
      </c>
      <c r="F496" s="28">
        <f>D496+VLOOKUP(E496,BuildupTable!L:O,4,FALSE)</f>
        <v>56</v>
      </c>
      <c r="G496" s="57">
        <v>98</v>
      </c>
      <c r="H496" s="28" t="s">
        <v>2804</v>
      </c>
      <c r="I496" s="28">
        <v>1</v>
      </c>
      <c r="J496" s="28">
        <v>96</v>
      </c>
      <c r="K496" s="28">
        <v>9010</v>
      </c>
      <c r="L496" s="28">
        <v>56</v>
      </c>
      <c r="M496" s="28">
        <v>3</v>
      </c>
      <c r="N496" s="28">
        <v>4000</v>
      </c>
      <c r="O496" s="28">
        <v>0</v>
      </c>
      <c r="P496" s="28">
        <v>2</v>
      </c>
      <c r="Q496" s="28">
        <v>1</v>
      </c>
      <c r="R496" s="28">
        <v>1</v>
      </c>
      <c r="S496" s="28">
        <v>2</v>
      </c>
      <c r="T496" s="28">
        <v>-3</v>
      </c>
      <c r="U496" s="28">
        <v>-1</v>
      </c>
      <c r="V496" s="28">
        <v>0</v>
      </c>
      <c r="W496" s="28">
        <v>1</v>
      </c>
      <c r="X496" s="28">
        <v>0</v>
      </c>
      <c r="Y496" s="58">
        <v>2</v>
      </c>
      <c r="Z496" s="58">
        <v>0</v>
      </c>
      <c r="AA496" s="58">
        <v>0</v>
      </c>
      <c r="AB496" s="28">
        <v>107</v>
      </c>
      <c r="AC496" s="28">
        <v>66</v>
      </c>
      <c r="AD496" s="28">
        <v>0</v>
      </c>
      <c r="AE496" s="28">
        <v>0</v>
      </c>
      <c r="AF496" s="28">
        <v>0</v>
      </c>
      <c r="AG496" s="28">
        <v>1</v>
      </c>
      <c r="AH496" s="28">
        <v>2</v>
      </c>
      <c r="AI496" s="28">
        <v>0</v>
      </c>
      <c r="AJ496" s="28">
        <v>0</v>
      </c>
      <c r="AK496" s="28">
        <v>0</v>
      </c>
      <c r="AL496" s="28" t="s">
        <v>2309</v>
      </c>
      <c r="AM496" s="4"/>
      <c r="AN496" s="4"/>
    </row>
    <row r="497" ht="15.75" customHeight="1" spans="1:40">
      <c r="A497" s="4">
        <v>1</v>
      </c>
      <c r="B497" s="4" t="str">
        <f>IF(I497=0,"",VLOOKUP(J497,seriesName!A:B,2,TRUE))</f>
        <v>水兽</v>
      </c>
      <c r="C497" s="4" t="s">
        <v>682</v>
      </c>
      <c r="D497" s="28">
        <v>18</v>
      </c>
      <c r="E497" s="28">
        <v>2</v>
      </c>
      <c r="F497" s="28">
        <f>D497+VLOOKUP(E497,BuildupTable!L:O,4,FALSE)</f>
        <v>70</v>
      </c>
      <c r="G497" s="57">
        <v>99</v>
      </c>
      <c r="H497" s="28" t="s">
        <v>2805</v>
      </c>
      <c r="I497" s="28">
        <v>1</v>
      </c>
      <c r="J497" s="28">
        <v>97</v>
      </c>
      <c r="K497" s="28">
        <v>3016</v>
      </c>
      <c r="L497" s="28">
        <v>57</v>
      </c>
      <c r="M497" s="28">
        <v>1</v>
      </c>
      <c r="N497" s="28">
        <v>500</v>
      </c>
      <c r="O497" s="28">
        <v>0</v>
      </c>
      <c r="P497" s="28">
        <v>2</v>
      </c>
      <c r="Q497" s="28">
        <v>0</v>
      </c>
      <c r="R497" s="28">
        <v>0</v>
      </c>
      <c r="S497" s="28">
        <v>-3</v>
      </c>
      <c r="T497" s="28">
        <v>4</v>
      </c>
      <c r="U497" s="28">
        <v>0</v>
      </c>
      <c r="V497" s="28">
        <v>-1</v>
      </c>
      <c r="W497" s="28">
        <v>0</v>
      </c>
      <c r="X497" s="28">
        <v>0</v>
      </c>
      <c r="Y497" s="58">
        <v>0</v>
      </c>
      <c r="Z497" s="58">
        <v>0</v>
      </c>
      <c r="AA497" s="58">
        <v>0</v>
      </c>
      <c r="AB497" s="28">
        <v>14</v>
      </c>
      <c r="AC497" s="28">
        <v>0</v>
      </c>
      <c r="AD497" s="28">
        <v>0</v>
      </c>
      <c r="AE497" s="28">
        <v>0</v>
      </c>
      <c r="AF497" s="28">
        <v>0</v>
      </c>
      <c r="AG497" s="28">
        <v>1</v>
      </c>
      <c r="AH497" s="28">
        <v>0</v>
      </c>
      <c r="AI497" s="28">
        <v>0</v>
      </c>
      <c r="AJ497" s="28">
        <v>0</v>
      </c>
      <c r="AK497" s="28">
        <v>0</v>
      </c>
      <c r="AL497" s="28" t="s">
        <v>2309</v>
      </c>
      <c r="AM497" s="4"/>
      <c r="AN497" s="4"/>
    </row>
    <row r="498" ht="15.75" customHeight="1" spans="1:40">
      <c r="A498" s="4">
        <v>2</v>
      </c>
      <c r="B498" s="4" t="str">
        <f>IF(I498=0,"",VLOOKUP(J498,seriesName!A:B,2,TRUE))</f>
        <v>水兽</v>
      </c>
      <c r="C498" s="4" t="s">
        <v>684</v>
      </c>
      <c r="D498" s="28">
        <v>18</v>
      </c>
      <c r="E498" s="28">
        <v>2</v>
      </c>
      <c r="F498" s="28">
        <f>D498+VLOOKUP(E498,BuildupTable!L:O,4,FALSE)</f>
        <v>70</v>
      </c>
      <c r="G498" s="57">
        <v>99</v>
      </c>
      <c r="H498" s="28" t="s">
        <v>2806</v>
      </c>
      <c r="I498" s="28">
        <v>1</v>
      </c>
      <c r="J498" s="28">
        <v>97</v>
      </c>
      <c r="K498" s="28">
        <v>3016</v>
      </c>
      <c r="L498" s="28">
        <v>57</v>
      </c>
      <c r="M498" s="28">
        <v>1</v>
      </c>
      <c r="N498" s="28">
        <v>500</v>
      </c>
      <c r="O498" s="28">
        <v>0</v>
      </c>
      <c r="P498" s="28">
        <v>2</v>
      </c>
      <c r="Q498" s="28">
        <v>0</v>
      </c>
      <c r="R498" s="28">
        <v>0</v>
      </c>
      <c r="S498" s="28">
        <v>-3</v>
      </c>
      <c r="T498" s="28">
        <v>4</v>
      </c>
      <c r="U498" s="28">
        <v>0</v>
      </c>
      <c r="V498" s="28">
        <v>-1</v>
      </c>
      <c r="W498" s="28">
        <v>0</v>
      </c>
      <c r="X498" s="28">
        <v>0</v>
      </c>
      <c r="Y498" s="58">
        <v>0</v>
      </c>
      <c r="Z498" s="58">
        <v>0</v>
      </c>
      <c r="AA498" s="58">
        <v>0</v>
      </c>
      <c r="AB498" s="28">
        <v>34</v>
      </c>
      <c r="AC498" s="28">
        <v>0</v>
      </c>
      <c r="AD498" s="28">
        <v>0</v>
      </c>
      <c r="AE498" s="28">
        <v>0</v>
      </c>
      <c r="AF498" s="28">
        <v>0</v>
      </c>
      <c r="AG498" s="28">
        <v>1</v>
      </c>
      <c r="AH498" s="28">
        <v>0</v>
      </c>
      <c r="AI498" s="28">
        <v>0</v>
      </c>
      <c r="AJ498" s="28">
        <v>0</v>
      </c>
      <c r="AK498" s="28">
        <v>0</v>
      </c>
      <c r="AL498" s="28" t="s">
        <v>2309</v>
      </c>
      <c r="AM498" s="4"/>
      <c r="AN498" s="4"/>
    </row>
    <row r="499" ht="15.75" customHeight="1" spans="1:40">
      <c r="A499" s="4">
        <v>3</v>
      </c>
      <c r="B499" s="4" t="str">
        <f>IF(I499=0,"",VLOOKUP(J499,seriesName!A:B,2,TRUE))</f>
        <v>水兽</v>
      </c>
      <c r="C499" s="4" t="s">
        <v>685</v>
      </c>
      <c r="D499" s="28">
        <v>18</v>
      </c>
      <c r="E499" s="28">
        <v>2</v>
      </c>
      <c r="F499" s="28">
        <f>D499+VLOOKUP(E499,BuildupTable!L:O,4,FALSE)</f>
        <v>70</v>
      </c>
      <c r="G499" s="57">
        <v>99</v>
      </c>
      <c r="H499" s="28" t="s">
        <v>2807</v>
      </c>
      <c r="I499" s="28">
        <v>1</v>
      </c>
      <c r="J499" s="28">
        <v>97</v>
      </c>
      <c r="K499" s="28">
        <v>3016</v>
      </c>
      <c r="L499" s="28">
        <v>57</v>
      </c>
      <c r="M499" s="28">
        <v>1</v>
      </c>
      <c r="N499" s="28">
        <v>500</v>
      </c>
      <c r="O499" s="28">
        <v>0</v>
      </c>
      <c r="P499" s="28">
        <v>2</v>
      </c>
      <c r="Q499" s="28">
        <v>0</v>
      </c>
      <c r="R499" s="28">
        <v>0</v>
      </c>
      <c r="S499" s="28">
        <v>-3</v>
      </c>
      <c r="T499" s="28">
        <v>4</v>
      </c>
      <c r="U499" s="28">
        <v>0</v>
      </c>
      <c r="V499" s="28">
        <v>-1</v>
      </c>
      <c r="W499" s="28">
        <v>0</v>
      </c>
      <c r="X499" s="28">
        <v>0</v>
      </c>
      <c r="Y499" s="58">
        <v>0</v>
      </c>
      <c r="Z499" s="58">
        <v>0</v>
      </c>
      <c r="AA499" s="58">
        <v>0</v>
      </c>
      <c r="AB499" s="28">
        <v>32</v>
      </c>
      <c r="AC499" s="28">
        <v>0</v>
      </c>
      <c r="AD499" s="28">
        <v>0</v>
      </c>
      <c r="AE499" s="28">
        <v>0</v>
      </c>
      <c r="AF499" s="28">
        <v>0</v>
      </c>
      <c r="AG499" s="28">
        <v>1</v>
      </c>
      <c r="AH499" s="28">
        <v>0</v>
      </c>
      <c r="AI499" s="28">
        <v>0</v>
      </c>
      <c r="AJ499" s="28">
        <v>0</v>
      </c>
      <c r="AK499" s="28">
        <v>0</v>
      </c>
      <c r="AL499" s="28" t="s">
        <v>2309</v>
      </c>
      <c r="AM499" s="4"/>
      <c r="AN499" s="4"/>
    </row>
    <row r="500" ht="15.75" customHeight="1" spans="1:40">
      <c r="A500" s="4">
        <v>4</v>
      </c>
      <c r="B500" s="4" t="str">
        <f>IF(I500=0,"",VLOOKUP(J500,seriesName!A:B,2,TRUE))</f>
        <v>水兽</v>
      </c>
      <c r="C500" s="4" t="s">
        <v>686</v>
      </c>
      <c r="D500" s="28">
        <v>18</v>
      </c>
      <c r="E500" s="28">
        <v>2</v>
      </c>
      <c r="F500" s="28">
        <f>D500+VLOOKUP(E500,BuildupTable!L:O,4,FALSE)</f>
        <v>70</v>
      </c>
      <c r="G500" s="57">
        <v>99</v>
      </c>
      <c r="H500" s="28" t="s">
        <v>2808</v>
      </c>
      <c r="I500" s="28">
        <v>1</v>
      </c>
      <c r="J500" s="28">
        <v>97</v>
      </c>
      <c r="K500" s="28">
        <v>3016</v>
      </c>
      <c r="L500" s="28">
        <v>57</v>
      </c>
      <c r="M500" s="28">
        <v>1</v>
      </c>
      <c r="N500" s="28">
        <v>500</v>
      </c>
      <c r="O500" s="28">
        <v>0</v>
      </c>
      <c r="P500" s="28">
        <v>2</v>
      </c>
      <c r="Q500" s="28">
        <v>0</v>
      </c>
      <c r="R500" s="28">
        <v>0</v>
      </c>
      <c r="S500" s="28">
        <v>-3</v>
      </c>
      <c r="T500" s="28">
        <v>4</v>
      </c>
      <c r="U500" s="28">
        <v>0</v>
      </c>
      <c r="V500" s="28">
        <v>-1</v>
      </c>
      <c r="W500" s="28">
        <v>0</v>
      </c>
      <c r="X500" s="28">
        <v>0</v>
      </c>
      <c r="Y500" s="58">
        <v>0</v>
      </c>
      <c r="Z500" s="58">
        <v>0</v>
      </c>
      <c r="AA500" s="58">
        <v>0</v>
      </c>
      <c r="AB500" s="28">
        <v>14</v>
      </c>
      <c r="AC500" s="28">
        <v>0</v>
      </c>
      <c r="AD500" s="28">
        <v>0</v>
      </c>
      <c r="AE500" s="28">
        <v>0</v>
      </c>
      <c r="AF500" s="28">
        <v>0</v>
      </c>
      <c r="AG500" s="28">
        <v>2</v>
      </c>
      <c r="AH500" s="28">
        <v>0</v>
      </c>
      <c r="AI500" s="28">
        <v>0</v>
      </c>
      <c r="AJ500" s="28">
        <v>0</v>
      </c>
      <c r="AK500" s="28">
        <v>0</v>
      </c>
      <c r="AL500" s="28" t="s">
        <v>2309</v>
      </c>
      <c r="AM500" s="4"/>
      <c r="AN500" s="4"/>
    </row>
    <row r="501" ht="15.75" customHeight="1" spans="1:40">
      <c r="A501" s="4">
        <v>5</v>
      </c>
      <c r="B501" s="4" t="str">
        <f>IF(I501=0,"",VLOOKUP(J501,seriesName!A:B,2,TRUE))</f>
        <v>水兽</v>
      </c>
      <c r="C501" s="4" t="s">
        <v>687</v>
      </c>
      <c r="D501" s="28">
        <v>18</v>
      </c>
      <c r="E501" s="28">
        <v>2</v>
      </c>
      <c r="F501" s="28">
        <f>D501+VLOOKUP(E501,BuildupTable!L:O,4,FALSE)</f>
        <v>70</v>
      </c>
      <c r="G501" s="57">
        <v>99</v>
      </c>
      <c r="H501" s="28" t="s">
        <v>2809</v>
      </c>
      <c r="I501" s="28">
        <v>1</v>
      </c>
      <c r="J501" s="28">
        <v>97</v>
      </c>
      <c r="K501" s="28">
        <v>3016</v>
      </c>
      <c r="L501" s="28">
        <v>57</v>
      </c>
      <c r="M501" s="28">
        <v>1</v>
      </c>
      <c r="N501" s="28">
        <v>500</v>
      </c>
      <c r="O501" s="28">
        <v>0</v>
      </c>
      <c r="P501" s="28">
        <v>2</v>
      </c>
      <c r="Q501" s="28">
        <v>0</v>
      </c>
      <c r="R501" s="28">
        <v>0</v>
      </c>
      <c r="S501" s="28">
        <v>-3</v>
      </c>
      <c r="T501" s="28">
        <v>4</v>
      </c>
      <c r="U501" s="28">
        <v>0</v>
      </c>
      <c r="V501" s="28">
        <v>-1</v>
      </c>
      <c r="W501" s="28">
        <v>0</v>
      </c>
      <c r="X501" s="28">
        <v>0</v>
      </c>
      <c r="Y501" s="58">
        <v>0</v>
      </c>
      <c r="Z501" s="58">
        <v>0</v>
      </c>
      <c r="AA501" s="58">
        <v>0</v>
      </c>
      <c r="AB501" s="28">
        <v>31</v>
      </c>
      <c r="AC501" s="28">
        <v>0</v>
      </c>
      <c r="AD501" s="28">
        <v>0</v>
      </c>
      <c r="AE501" s="28">
        <v>0</v>
      </c>
      <c r="AF501" s="28">
        <v>0</v>
      </c>
      <c r="AG501" s="28">
        <v>1</v>
      </c>
      <c r="AH501" s="28">
        <v>0</v>
      </c>
      <c r="AI501" s="28">
        <v>0</v>
      </c>
      <c r="AJ501" s="28">
        <v>0</v>
      </c>
      <c r="AK501" s="28">
        <v>0</v>
      </c>
      <c r="AL501" s="28" t="s">
        <v>2309</v>
      </c>
      <c r="AM501" s="4"/>
      <c r="AN501" s="4"/>
    </row>
    <row r="502" ht="15.75" customHeight="1" spans="1:40">
      <c r="A502" s="4">
        <v>1</v>
      </c>
      <c r="B502" s="4" t="str">
        <f>IF(I502=0,"",VLOOKUP(J502,seriesName!A:B,2,TRUE))</f>
        <v>水兽S</v>
      </c>
      <c r="C502" s="4" t="s">
        <v>689</v>
      </c>
      <c r="D502" s="28">
        <v>48</v>
      </c>
      <c r="E502" s="28">
        <v>7</v>
      </c>
      <c r="F502" s="28">
        <f>D502+VLOOKUP(E502,BuildupTable!L:O,4,FALSE)</f>
        <v>54</v>
      </c>
      <c r="G502" s="57">
        <v>100</v>
      </c>
      <c r="H502" s="28" t="s">
        <v>2810</v>
      </c>
      <c r="I502" s="28">
        <v>1</v>
      </c>
      <c r="J502" s="28">
        <v>98</v>
      </c>
      <c r="K502" s="28">
        <v>9011</v>
      </c>
      <c r="L502" s="28">
        <v>57</v>
      </c>
      <c r="M502" s="28">
        <v>3</v>
      </c>
      <c r="N502" s="28">
        <v>4000</v>
      </c>
      <c r="O502" s="28">
        <v>0</v>
      </c>
      <c r="P502" s="28">
        <v>2</v>
      </c>
      <c r="Q502" s="28">
        <v>1</v>
      </c>
      <c r="R502" s="28">
        <v>1</v>
      </c>
      <c r="S502" s="28">
        <v>-3</v>
      </c>
      <c r="T502" s="28">
        <v>4</v>
      </c>
      <c r="U502" s="28">
        <v>0</v>
      </c>
      <c r="V502" s="28">
        <v>-1</v>
      </c>
      <c r="W502" s="28">
        <v>0</v>
      </c>
      <c r="X502" s="28">
        <v>0</v>
      </c>
      <c r="Y502" s="58">
        <v>2</v>
      </c>
      <c r="Z502" s="58">
        <v>0</v>
      </c>
      <c r="AA502" s="58">
        <v>0</v>
      </c>
      <c r="AB502" s="28">
        <v>32</v>
      </c>
      <c r="AC502" s="28">
        <v>3</v>
      </c>
      <c r="AD502" s="28">
        <v>0</v>
      </c>
      <c r="AE502" s="28">
        <v>0</v>
      </c>
      <c r="AF502" s="28">
        <v>0</v>
      </c>
      <c r="AG502" s="28">
        <v>1</v>
      </c>
      <c r="AH502" s="28">
        <v>1</v>
      </c>
      <c r="AI502" s="28">
        <v>0</v>
      </c>
      <c r="AJ502" s="28">
        <v>0</v>
      </c>
      <c r="AK502" s="28">
        <v>0</v>
      </c>
      <c r="AL502" s="28" t="s">
        <v>2309</v>
      </c>
      <c r="AM502" s="4"/>
      <c r="AN502" s="4"/>
    </row>
    <row r="503" ht="15.75" customHeight="1" spans="1:40">
      <c r="A503" s="4">
        <v>2</v>
      </c>
      <c r="B503" s="4" t="str">
        <f>IF(I503=0,"",VLOOKUP(J503,seriesName!A:B,2,TRUE))</f>
        <v>水兽S</v>
      </c>
      <c r="C503" s="4" t="s">
        <v>690</v>
      </c>
      <c r="D503" s="28">
        <v>48</v>
      </c>
      <c r="E503" s="28">
        <v>7</v>
      </c>
      <c r="F503" s="28">
        <f>D503+VLOOKUP(E503,BuildupTable!L:O,4,FALSE)</f>
        <v>54</v>
      </c>
      <c r="G503" s="57">
        <v>100</v>
      </c>
      <c r="H503" s="28" t="s">
        <v>2811</v>
      </c>
      <c r="I503" s="28">
        <v>1</v>
      </c>
      <c r="J503" s="28">
        <v>98</v>
      </c>
      <c r="K503" s="28">
        <v>9011</v>
      </c>
      <c r="L503" s="28">
        <v>57</v>
      </c>
      <c r="M503" s="28">
        <v>3</v>
      </c>
      <c r="N503" s="28">
        <v>4000</v>
      </c>
      <c r="O503" s="28">
        <v>0</v>
      </c>
      <c r="P503" s="28">
        <v>2</v>
      </c>
      <c r="Q503" s="28">
        <v>1</v>
      </c>
      <c r="R503" s="28">
        <v>1</v>
      </c>
      <c r="S503" s="28">
        <v>-3</v>
      </c>
      <c r="T503" s="28">
        <v>4</v>
      </c>
      <c r="U503" s="28">
        <v>0</v>
      </c>
      <c r="V503" s="28">
        <v>-1</v>
      </c>
      <c r="W503" s="28">
        <v>0</v>
      </c>
      <c r="X503" s="28">
        <v>0</v>
      </c>
      <c r="Y503" s="58">
        <v>0</v>
      </c>
      <c r="Z503" s="58">
        <v>1</v>
      </c>
      <c r="AA503" s="58">
        <v>0</v>
      </c>
      <c r="AB503" s="28">
        <v>34</v>
      </c>
      <c r="AC503" s="28">
        <v>0</v>
      </c>
      <c r="AD503" s="28">
        <v>0</v>
      </c>
      <c r="AE503" s="28">
        <v>0</v>
      </c>
      <c r="AF503" s="28">
        <v>0</v>
      </c>
      <c r="AG503" s="28">
        <v>2</v>
      </c>
      <c r="AH503" s="28">
        <v>0</v>
      </c>
      <c r="AI503" s="28">
        <v>0</v>
      </c>
      <c r="AJ503" s="28">
        <v>0</v>
      </c>
      <c r="AK503" s="28">
        <v>0</v>
      </c>
      <c r="AL503" s="28" t="s">
        <v>2309</v>
      </c>
      <c r="AM503" s="4"/>
      <c r="AN503" s="4"/>
    </row>
    <row r="504" ht="15.75" customHeight="1" spans="1:40">
      <c r="A504" s="4">
        <v>3</v>
      </c>
      <c r="B504" s="4" t="str">
        <f>IF(I504=0,"",VLOOKUP(J504,seriesName!A:B,2,TRUE))</f>
        <v>水兽S</v>
      </c>
      <c r="C504" s="4" t="s">
        <v>691</v>
      </c>
      <c r="D504" s="28">
        <v>48</v>
      </c>
      <c r="E504" s="28">
        <v>7</v>
      </c>
      <c r="F504" s="28">
        <f>D504+VLOOKUP(E504,BuildupTable!L:O,4,FALSE)</f>
        <v>54</v>
      </c>
      <c r="G504" s="57">
        <v>100</v>
      </c>
      <c r="H504" s="28" t="s">
        <v>2812</v>
      </c>
      <c r="I504" s="28">
        <v>1</v>
      </c>
      <c r="J504" s="28">
        <v>98</v>
      </c>
      <c r="K504" s="28">
        <v>9011</v>
      </c>
      <c r="L504" s="28">
        <v>57</v>
      </c>
      <c r="M504" s="28">
        <v>3</v>
      </c>
      <c r="N504" s="28">
        <v>4000</v>
      </c>
      <c r="O504" s="28">
        <v>0</v>
      </c>
      <c r="P504" s="28">
        <v>2</v>
      </c>
      <c r="Q504" s="28">
        <v>1</v>
      </c>
      <c r="R504" s="28">
        <v>1</v>
      </c>
      <c r="S504" s="28">
        <v>-3</v>
      </c>
      <c r="T504" s="28">
        <v>4</v>
      </c>
      <c r="U504" s="28">
        <v>0</v>
      </c>
      <c r="V504" s="28">
        <v>-1</v>
      </c>
      <c r="W504" s="28">
        <v>0</v>
      </c>
      <c r="X504" s="28">
        <v>0</v>
      </c>
      <c r="Y504" s="58">
        <v>2</v>
      </c>
      <c r="Z504" s="58">
        <v>1</v>
      </c>
      <c r="AA504" s="58">
        <v>0</v>
      </c>
      <c r="AB504" s="28">
        <v>32</v>
      </c>
      <c r="AC504" s="28">
        <v>0</v>
      </c>
      <c r="AD504" s="28">
        <v>0</v>
      </c>
      <c r="AE504" s="28">
        <v>0</v>
      </c>
      <c r="AF504" s="28">
        <v>0</v>
      </c>
      <c r="AG504" s="28">
        <v>1</v>
      </c>
      <c r="AH504" s="28">
        <v>0</v>
      </c>
      <c r="AI504" s="28">
        <v>0</v>
      </c>
      <c r="AJ504" s="28">
        <v>0</v>
      </c>
      <c r="AK504" s="28">
        <v>0</v>
      </c>
      <c r="AL504" s="28" t="s">
        <v>2309</v>
      </c>
      <c r="AM504" s="4"/>
      <c r="AN504" s="4"/>
    </row>
    <row r="505" ht="15.75" customHeight="1" spans="1:40">
      <c r="A505" s="4">
        <v>4</v>
      </c>
      <c r="B505" s="4" t="str">
        <f>IF(I505=0,"",VLOOKUP(J505,seriesName!A:B,2,TRUE))</f>
        <v>水兽S</v>
      </c>
      <c r="C505" s="4" t="s">
        <v>692</v>
      </c>
      <c r="D505" s="28">
        <v>48</v>
      </c>
      <c r="E505" s="28">
        <v>7</v>
      </c>
      <c r="F505" s="28">
        <f>D505+VLOOKUP(E505,BuildupTable!L:O,4,FALSE)</f>
        <v>54</v>
      </c>
      <c r="G505" s="57">
        <v>100</v>
      </c>
      <c r="H505" s="28" t="s">
        <v>2813</v>
      </c>
      <c r="I505" s="28">
        <v>1</v>
      </c>
      <c r="J505" s="28">
        <v>98</v>
      </c>
      <c r="K505" s="28">
        <v>9011</v>
      </c>
      <c r="L505" s="28">
        <v>57</v>
      </c>
      <c r="M505" s="28">
        <v>3</v>
      </c>
      <c r="N505" s="28">
        <v>4000</v>
      </c>
      <c r="O505" s="28">
        <v>0</v>
      </c>
      <c r="P505" s="28">
        <v>2</v>
      </c>
      <c r="Q505" s="28">
        <v>1</v>
      </c>
      <c r="R505" s="28">
        <v>1</v>
      </c>
      <c r="S505" s="28">
        <v>-3</v>
      </c>
      <c r="T505" s="28">
        <v>4</v>
      </c>
      <c r="U505" s="28">
        <v>0</v>
      </c>
      <c r="V505" s="28">
        <v>-1</v>
      </c>
      <c r="W505" s="28">
        <v>0</v>
      </c>
      <c r="X505" s="28">
        <v>0</v>
      </c>
      <c r="Y505" s="58">
        <v>1</v>
      </c>
      <c r="Z505" s="58">
        <v>0</v>
      </c>
      <c r="AA505" s="58">
        <v>0</v>
      </c>
      <c r="AB505" s="28">
        <v>32</v>
      </c>
      <c r="AC505" s="28">
        <v>3</v>
      </c>
      <c r="AD505" s="28">
        <v>0</v>
      </c>
      <c r="AE505" s="28">
        <v>0</v>
      </c>
      <c r="AF505" s="28">
        <v>0</v>
      </c>
      <c r="AG505" s="28">
        <v>1</v>
      </c>
      <c r="AH505" s="28">
        <v>2</v>
      </c>
      <c r="AI505" s="28">
        <v>0</v>
      </c>
      <c r="AJ505" s="28">
        <v>0</v>
      </c>
      <c r="AK505" s="28">
        <v>0</v>
      </c>
      <c r="AL505" s="28" t="s">
        <v>2309</v>
      </c>
      <c r="AM505" s="4"/>
      <c r="AN505" s="4"/>
    </row>
    <row r="506" ht="15.75" customHeight="1" spans="1:40">
      <c r="A506" s="4">
        <v>5</v>
      </c>
      <c r="B506" s="4" t="str">
        <f>IF(I506=0,"",VLOOKUP(J506,seriesName!A:B,2,TRUE))</f>
        <v>水兽S</v>
      </c>
      <c r="C506" s="4" t="s">
        <v>693</v>
      </c>
      <c r="D506" s="28">
        <v>48</v>
      </c>
      <c r="E506" s="28">
        <v>7</v>
      </c>
      <c r="F506" s="28">
        <f>D506+VLOOKUP(E506,BuildupTable!L:O,4,FALSE)</f>
        <v>54</v>
      </c>
      <c r="G506" s="57">
        <v>100</v>
      </c>
      <c r="H506" s="28" t="s">
        <v>2814</v>
      </c>
      <c r="I506" s="28">
        <v>1</v>
      </c>
      <c r="J506" s="28">
        <v>98</v>
      </c>
      <c r="K506" s="28">
        <v>9011</v>
      </c>
      <c r="L506" s="28">
        <v>57</v>
      </c>
      <c r="M506" s="28">
        <v>3</v>
      </c>
      <c r="N506" s="28">
        <v>4000</v>
      </c>
      <c r="O506" s="28">
        <v>0</v>
      </c>
      <c r="P506" s="28">
        <v>2</v>
      </c>
      <c r="Q506" s="28">
        <v>1</v>
      </c>
      <c r="R506" s="28">
        <v>1</v>
      </c>
      <c r="S506" s="28">
        <v>-3</v>
      </c>
      <c r="T506" s="28">
        <v>4</v>
      </c>
      <c r="U506" s="28">
        <v>0</v>
      </c>
      <c r="V506" s="28">
        <v>-1</v>
      </c>
      <c r="W506" s="28">
        <v>0</v>
      </c>
      <c r="X506" s="28">
        <v>0</v>
      </c>
      <c r="Y506" s="58">
        <v>0</v>
      </c>
      <c r="Z506" s="58">
        <v>0</v>
      </c>
      <c r="AA506" s="58">
        <v>1</v>
      </c>
      <c r="AB506" s="28">
        <v>31</v>
      </c>
      <c r="AC506" s="28">
        <v>0</v>
      </c>
      <c r="AD506" s="28">
        <v>0</v>
      </c>
      <c r="AE506" s="28">
        <v>0</v>
      </c>
      <c r="AF506" s="28">
        <v>0</v>
      </c>
      <c r="AG506" s="28">
        <v>2</v>
      </c>
      <c r="AH506" s="28">
        <v>0</v>
      </c>
      <c r="AI506" s="28">
        <v>0</v>
      </c>
      <c r="AJ506" s="28">
        <v>0</v>
      </c>
      <c r="AK506" s="28">
        <v>0</v>
      </c>
      <c r="AL506" s="28" t="s">
        <v>2309</v>
      </c>
      <c r="AM506" s="4"/>
      <c r="AN506" s="4"/>
    </row>
    <row r="507" ht="15.75" customHeight="1" spans="1:40">
      <c r="A507" s="4">
        <v>1</v>
      </c>
      <c r="B507" s="4" t="str">
        <f>IF(I507=0,"",VLOOKUP(J507,seriesName!A:B,2,TRUE))</f>
        <v>土砂龙</v>
      </c>
      <c r="C507" s="4" t="s">
        <v>695</v>
      </c>
      <c r="D507" s="28">
        <v>18</v>
      </c>
      <c r="E507" s="28">
        <v>2</v>
      </c>
      <c r="F507" s="28">
        <f>D507+VLOOKUP(E507,BuildupTable!L:O,4,FALSE)</f>
        <v>70</v>
      </c>
      <c r="G507" s="57">
        <v>101</v>
      </c>
      <c r="H507" s="28" t="s">
        <v>2815</v>
      </c>
      <c r="I507" s="28">
        <v>1</v>
      </c>
      <c r="J507" s="28">
        <v>99</v>
      </c>
      <c r="K507" s="28">
        <v>3017</v>
      </c>
      <c r="L507" s="28">
        <v>7</v>
      </c>
      <c r="M507" s="28">
        <v>1</v>
      </c>
      <c r="N507" s="28">
        <v>500</v>
      </c>
      <c r="O507" s="28">
        <v>0</v>
      </c>
      <c r="P507" s="28">
        <v>2</v>
      </c>
      <c r="Q507" s="28">
        <v>0</v>
      </c>
      <c r="R507" s="28">
        <v>0</v>
      </c>
      <c r="S507" s="28">
        <v>-3</v>
      </c>
      <c r="T507" s="28">
        <v>-1</v>
      </c>
      <c r="U507" s="28">
        <v>-1</v>
      </c>
      <c r="V507" s="28">
        <v>3</v>
      </c>
      <c r="W507" s="28">
        <v>0</v>
      </c>
      <c r="X507" s="28">
        <v>0</v>
      </c>
      <c r="Y507" s="58">
        <v>0</v>
      </c>
      <c r="Z507" s="58">
        <v>0</v>
      </c>
      <c r="AA507" s="58">
        <v>0</v>
      </c>
      <c r="AB507" s="28">
        <v>1</v>
      </c>
      <c r="AC507" s="28">
        <v>0</v>
      </c>
      <c r="AD507" s="28">
        <v>0</v>
      </c>
      <c r="AE507" s="28">
        <v>0</v>
      </c>
      <c r="AF507" s="28">
        <v>0</v>
      </c>
      <c r="AG507" s="28">
        <v>1</v>
      </c>
      <c r="AH507" s="28">
        <v>0</v>
      </c>
      <c r="AI507" s="28">
        <v>0</v>
      </c>
      <c r="AJ507" s="28">
        <v>0</v>
      </c>
      <c r="AK507" s="28">
        <v>0</v>
      </c>
      <c r="AL507" s="28" t="s">
        <v>2309</v>
      </c>
      <c r="AM507" s="4"/>
      <c r="AN507" s="4"/>
    </row>
    <row r="508" ht="15.75" customHeight="1" spans="1:40">
      <c r="A508" s="4">
        <v>2</v>
      </c>
      <c r="B508" s="4" t="str">
        <f>IF(I508=0,"",VLOOKUP(J508,seriesName!A:B,2,TRUE))</f>
        <v>土砂龙</v>
      </c>
      <c r="C508" s="4" t="s">
        <v>697</v>
      </c>
      <c r="D508" s="28">
        <v>18</v>
      </c>
      <c r="E508" s="28">
        <v>2</v>
      </c>
      <c r="F508" s="28">
        <f>D508+VLOOKUP(E508,BuildupTable!L:O,4,FALSE)</f>
        <v>70</v>
      </c>
      <c r="G508" s="57">
        <v>101</v>
      </c>
      <c r="H508" s="28" t="s">
        <v>2816</v>
      </c>
      <c r="I508" s="28">
        <v>1</v>
      </c>
      <c r="J508" s="28">
        <v>99</v>
      </c>
      <c r="K508" s="28">
        <v>3017</v>
      </c>
      <c r="L508" s="28">
        <v>7</v>
      </c>
      <c r="M508" s="28">
        <v>1</v>
      </c>
      <c r="N508" s="28">
        <v>500</v>
      </c>
      <c r="O508" s="28">
        <v>0</v>
      </c>
      <c r="P508" s="28">
        <v>2</v>
      </c>
      <c r="Q508" s="28">
        <v>0</v>
      </c>
      <c r="R508" s="28">
        <v>0</v>
      </c>
      <c r="S508" s="28">
        <v>-3</v>
      </c>
      <c r="T508" s="28">
        <v>-1</v>
      </c>
      <c r="U508" s="28">
        <v>-1</v>
      </c>
      <c r="V508" s="28">
        <v>3</v>
      </c>
      <c r="W508" s="28">
        <v>0</v>
      </c>
      <c r="X508" s="28">
        <v>0</v>
      </c>
      <c r="Y508" s="58">
        <v>0</v>
      </c>
      <c r="Z508" s="58">
        <v>0</v>
      </c>
      <c r="AA508" s="58">
        <v>0</v>
      </c>
      <c r="AB508" s="28">
        <v>1</v>
      </c>
      <c r="AC508" s="28">
        <v>56</v>
      </c>
      <c r="AD508" s="28">
        <v>0</v>
      </c>
      <c r="AE508" s="28">
        <v>0</v>
      </c>
      <c r="AF508" s="28">
        <v>0</v>
      </c>
      <c r="AG508" s="28">
        <v>1</v>
      </c>
      <c r="AH508" s="28">
        <v>1</v>
      </c>
      <c r="AI508" s="28">
        <v>0</v>
      </c>
      <c r="AJ508" s="28">
        <v>0</v>
      </c>
      <c r="AK508" s="28">
        <v>0</v>
      </c>
      <c r="AL508" s="28" t="s">
        <v>2309</v>
      </c>
      <c r="AM508" s="4"/>
      <c r="AN508" s="4"/>
    </row>
    <row r="509" ht="15.75" customHeight="1" spans="1:40">
      <c r="A509" s="4">
        <v>3</v>
      </c>
      <c r="B509" s="4" t="str">
        <f>IF(I509=0,"",VLOOKUP(J509,seriesName!A:B,2,TRUE))</f>
        <v>土砂龙</v>
      </c>
      <c r="C509" s="4" t="s">
        <v>698</v>
      </c>
      <c r="D509" s="28">
        <v>18</v>
      </c>
      <c r="E509" s="28">
        <v>2</v>
      </c>
      <c r="F509" s="28">
        <f>D509+VLOOKUP(E509,BuildupTable!L:O,4,FALSE)</f>
        <v>70</v>
      </c>
      <c r="G509" s="57">
        <v>101</v>
      </c>
      <c r="H509" s="28" t="s">
        <v>2817</v>
      </c>
      <c r="I509" s="28">
        <v>1</v>
      </c>
      <c r="J509" s="28">
        <v>99</v>
      </c>
      <c r="K509" s="28">
        <v>3017</v>
      </c>
      <c r="L509" s="28">
        <v>7</v>
      </c>
      <c r="M509" s="28">
        <v>1</v>
      </c>
      <c r="N509" s="28">
        <v>500</v>
      </c>
      <c r="O509" s="28">
        <v>0</v>
      </c>
      <c r="P509" s="28">
        <v>2</v>
      </c>
      <c r="Q509" s="28">
        <v>0</v>
      </c>
      <c r="R509" s="28">
        <v>0</v>
      </c>
      <c r="S509" s="28">
        <v>-3</v>
      </c>
      <c r="T509" s="28">
        <v>-1</v>
      </c>
      <c r="U509" s="28">
        <v>-1</v>
      </c>
      <c r="V509" s="28">
        <v>3</v>
      </c>
      <c r="W509" s="28">
        <v>0</v>
      </c>
      <c r="X509" s="28">
        <v>0</v>
      </c>
      <c r="Y509" s="58">
        <v>0</v>
      </c>
      <c r="Z509" s="58">
        <v>0</v>
      </c>
      <c r="AA509" s="58">
        <v>0</v>
      </c>
      <c r="AB509" s="28">
        <v>43</v>
      </c>
      <c r="AC509" s="28">
        <v>0</v>
      </c>
      <c r="AD509" s="28">
        <v>0</v>
      </c>
      <c r="AE509" s="28">
        <v>0</v>
      </c>
      <c r="AF509" s="28">
        <v>0</v>
      </c>
      <c r="AG509" s="28">
        <v>1</v>
      </c>
      <c r="AH509" s="28">
        <v>0</v>
      </c>
      <c r="AI509" s="28">
        <v>0</v>
      </c>
      <c r="AJ509" s="28">
        <v>0</v>
      </c>
      <c r="AK509" s="28">
        <v>0</v>
      </c>
      <c r="AL509" s="28" t="s">
        <v>2309</v>
      </c>
      <c r="AM509" s="4"/>
      <c r="AN509" s="4"/>
    </row>
    <row r="510" ht="15.75" customHeight="1" spans="1:40">
      <c r="A510" s="4">
        <v>4</v>
      </c>
      <c r="B510" s="4" t="str">
        <f>IF(I510=0,"",VLOOKUP(J510,seriesName!A:B,2,TRUE))</f>
        <v>土砂龙</v>
      </c>
      <c r="C510" s="4" t="s">
        <v>700</v>
      </c>
      <c r="D510" s="28">
        <v>18</v>
      </c>
      <c r="E510" s="28">
        <v>2</v>
      </c>
      <c r="F510" s="28">
        <f>D510+VLOOKUP(E510,BuildupTable!L:O,4,FALSE)</f>
        <v>70</v>
      </c>
      <c r="G510" s="57">
        <v>101</v>
      </c>
      <c r="H510" s="28" t="s">
        <v>2818</v>
      </c>
      <c r="I510" s="28">
        <v>1</v>
      </c>
      <c r="J510" s="28">
        <v>99</v>
      </c>
      <c r="K510" s="28">
        <v>3017</v>
      </c>
      <c r="L510" s="28">
        <v>7</v>
      </c>
      <c r="M510" s="28">
        <v>1</v>
      </c>
      <c r="N510" s="28">
        <v>500</v>
      </c>
      <c r="O510" s="28">
        <v>0</v>
      </c>
      <c r="P510" s="28">
        <v>2</v>
      </c>
      <c r="Q510" s="28">
        <v>0</v>
      </c>
      <c r="R510" s="28">
        <v>0</v>
      </c>
      <c r="S510" s="28">
        <v>-3</v>
      </c>
      <c r="T510" s="28">
        <v>-1</v>
      </c>
      <c r="U510" s="28">
        <v>-1</v>
      </c>
      <c r="V510" s="28">
        <v>3</v>
      </c>
      <c r="W510" s="28">
        <v>0</v>
      </c>
      <c r="X510" s="28">
        <v>0</v>
      </c>
      <c r="Y510" s="58">
        <v>0</v>
      </c>
      <c r="Z510" s="58">
        <v>0</v>
      </c>
      <c r="AA510" s="58">
        <v>0</v>
      </c>
      <c r="AB510" s="28">
        <v>35</v>
      </c>
      <c r="AC510" s="28">
        <v>0</v>
      </c>
      <c r="AD510" s="28">
        <v>0</v>
      </c>
      <c r="AE510" s="28">
        <v>0</v>
      </c>
      <c r="AF510" s="28">
        <v>0</v>
      </c>
      <c r="AG510" s="28">
        <v>1</v>
      </c>
      <c r="AH510" s="28">
        <v>0</v>
      </c>
      <c r="AI510" s="28">
        <v>0</v>
      </c>
      <c r="AJ510" s="28">
        <v>0</v>
      </c>
      <c r="AK510" s="28">
        <v>0</v>
      </c>
      <c r="AL510" s="28" t="s">
        <v>2309</v>
      </c>
      <c r="AM510" s="4"/>
      <c r="AN510" s="4"/>
    </row>
    <row r="511" ht="15.75" customHeight="1" spans="1:40">
      <c r="A511" s="4">
        <v>5</v>
      </c>
      <c r="B511" s="4" t="str">
        <f>IF(I511=0,"",VLOOKUP(J511,seriesName!A:B,2,TRUE))</f>
        <v>土砂龙</v>
      </c>
      <c r="C511" s="4" t="s">
        <v>701</v>
      </c>
      <c r="D511" s="28">
        <v>18</v>
      </c>
      <c r="E511" s="28">
        <v>2</v>
      </c>
      <c r="F511" s="28">
        <f>D511+VLOOKUP(E511,BuildupTable!L:O,4,FALSE)</f>
        <v>70</v>
      </c>
      <c r="G511" s="57">
        <v>101</v>
      </c>
      <c r="H511" s="28" t="s">
        <v>2819</v>
      </c>
      <c r="I511" s="28">
        <v>1</v>
      </c>
      <c r="J511" s="28">
        <v>99</v>
      </c>
      <c r="K511" s="28">
        <v>3017</v>
      </c>
      <c r="L511" s="28">
        <v>7</v>
      </c>
      <c r="M511" s="28">
        <v>1</v>
      </c>
      <c r="N511" s="28">
        <v>500</v>
      </c>
      <c r="O511" s="28">
        <v>0</v>
      </c>
      <c r="P511" s="28">
        <v>2</v>
      </c>
      <c r="Q511" s="28">
        <v>0</v>
      </c>
      <c r="R511" s="28">
        <v>0</v>
      </c>
      <c r="S511" s="28">
        <v>-3</v>
      </c>
      <c r="T511" s="28">
        <v>-1</v>
      </c>
      <c r="U511" s="28">
        <v>-1</v>
      </c>
      <c r="V511" s="28">
        <v>3</v>
      </c>
      <c r="W511" s="28">
        <v>0</v>
      </c>
      <c r="X511" s="28">
        <v>0</v>
      </c>
      <c r="Y511" s="58">
        <v>0</v>
      </c>
      <c r="Z511" s="58">
        <v>0</v>
      </c>
      <c r="AA511" s="58">
        <v>0</v>
      </c>
      <c r="AB511" s="28">
        <v>35</v>
      </c>
      <c r="AC511" s="28">
        <v>0</v>
      </c>
      <c r="AD511" s="28">
        <v>0</v>
      </c>
      <c r="AE511" s="28">
        <v>0</v>
      </c>
      <c r="AF511" s="28">
        <v>0</v>
      </c>
      <c r="AG511" s="28">
        <v>1</v>
      </c>
      <c r="AH511" s="28">
        <v>0</v>
      </c>
      <c r="AI511" s="28">
        <v>0</v>
      </c>
      <c r="AJ511" s="28">
        <v>0</v>
      </c>
      <c r="AK511" s="28">
        <v>0</v>
      </c>
      <c r="AL511" s="28" t="s">
        <v>2309</v>
      </c>
      <c r="AM511" s="4"/>
      <c r="AN511" s="4"/>
    </row>
    <row r="512" ht="15.75" customHeight="1" spans="1:40">
      <c r="A512" s="4">
        <v>1</v>
      </c>
      <c r="B512" s="4" t="str">
        <f>IF(I512=0,"",VLOOKUP(J512,seriesName!A:B,2,TRUE))</f>
        <v>土砂龙S</v>
      </c>
      <c r="C512" s="4" t="s">
        <v>703</v>
      </c>
      <c r="D512" s="28">
        <v>50</v>
      </c>
      <c r="E512" s="28">
        <v>7</v>
      </c>
      <c r="F512" s="28">
        <f>D512+VLOOKUP(E512,BuildupTable!L:O,4,FALSE)</f>
        <v>56</v>
      </c>
      <c r="G512" s="57">
        <v>102</v>
      </c>
      <c r="H512" s="28" t="s">
        <v>2820</v>
      </c>
      <c r="I512" s="28">
        <v>1</v>
      </c>
      <c r="J512" s="28">
        <v>100</v>
      </c>
      <c r="K512" s="28">
        <v>9012</v>
      </c>
      <c r="L512" s="28">
        <v>7</v>
      </c>
      <c r="M512" s="28">
        <v>3</v>
      </c>
      <c r="N512" s="28">
        <v>4000</v>
      </c>
      <c r="O512" s="28">
        <v>0</v>
      </c>
      <c r="P512" s="28">
        <v>2</v>
      </c>
      <c r="Q512" s="28">
        <v>1</v>
      </c>
      <c r="R512" s="28">
        <v>1</v>
      </c>
      <c r="S512" s="28">
        <v>-3</v>
      </c>
      <c r="T512" s="28">
        <v>-1</v>
      </c>
      <c r="U512" s="28">
        <v>-1</v>
      </c>
      <c r="V512" s="28">
        <v>3</v>
      </c>
      <c r="W512" s="28">
        <v>0</v>
      </c>
      <c r="X512" s="28">
        <v>0</v>
      </c>
      <c r="Y512" s="58">
        <v>1</v>
      </c>
      <c r="Z512" s="58">
        <v>1</v>
      </c>
      <c r="AA512" s="58">
        <v>0</v>
      </c>
      <c r="AB512" s="28">
        <v>1</v>
      </c>
      <c r="AC512" s="28">
        <v>56</v>
      </c>
      <c r="AD512" s="28">
        <v>37</v>
      </c>
      <c r="AE512" s="28">
        <v>0</v>
      </c>
      <c r="AF512" s="28">
        <v>0</v>
      </c>
      <c r="AG512" s="28">
        <v>1</v>
      </c>
      <c r="AH512" s="28">
        <v>1</v>
      </c>
      <c r="AI512" s="28">
        <v>1</v>
      </c>
      <c r="AJ512" s="28">
        <v>0</v>
      </c>
      <c r="AK512" s="28">
        <v>0</v>
      </c>
      <c r="AL512" s="28" t="s">
        <v>2309</v>
      </c>
      <c r="AM512" s="4"/>
      <c r="AN512" s="4"/>
    </row>
    <row r="513" ht="15.75" customHeight="1" spans="1:40">
      <c r="A513" s="4">
        <v>2</v>
      </c>
      <c r="B513" s="4" t="str">
        <f>IF(I513=0,"",VLOOKUP(J513,seriesName!A:B,2,TRUE))</f>
        <v>土砂龙S</v>
      </c>
      <c r="C513" s="4" t="s">
        <v>704</v>
      </c>
      <c r="D513" s="28">
        <v>50</v>
      </c>
      <c r="E513" s="28">
        <v>7</v>
      </c>
      <c r="F513" s="28">
        <f>D513+VLOOKUP(E513,BuildupTable!L:O,4,FALSE)</f>
        <v>56</v>
      </c>
      <c r="G513" s="57">
        <v>102</v>
      </c>
      <c r="H513" s="28" t="s">
        <v>2821</v>
      </c>
      <c r="I513" s="28">
        <v>1</v>
      </c>
      <c r="J513" s="28">
        <v>100</v>
      </c>
      <c r="K513" s="28">
        <v>9012</v>
      </c>
      <c r="L513" s="28">
        <v>7</v>
      </c>
      <c r="M513" s="28">
        <v>3</v>
      </c>
      <c r="N513" s="28">
        <v>4000</v>
      </c>
      <c r="O513" s="28">
        <v>0</v>
      </c>
      <c r="P513" s="28">
        <v>2</v>
      </c>
      <c r="Q513" s="28">
        <v>1</v>
      </c>
      <c r="R513" s="28">
        <v>1</v>
      </c>
      <c r="S513" s="28">
        <v>-3</v>
      </c>
      <c r="T513" s="28">
        <v>-1</v>
      </c>
      <c r="U513" s="28">
        <v>-1</v>
      </c>
      <c r="V513" s="28">
        <v>3</v>
      </c>
      <c r="W513" s="28">
        <v>0</v>
      </c>
      <c r="X513" s="28">
        <v>0</v>
      </c>
      <c r="Y513" s="58">
        <v>0</v>
      </c>
      <c r="Z513" s="58">
        <v>1</v>
      </c>
      <c r="AA513" s="58">
        <v>0</v>
      </c>
      <c r="AB513" s="28">
        <v>1</v>
      </c>
      <c r="AC513" s="28">
        <v>56</v>
      </c>
      <c r="AD513" s="28">
        <v>0</v>
      </c>
      <c r="AE513" s="28">
        <v>0</v>
      </c>
      <c r="AF513" s="28">
        <v>0</v>
      </c>
      <c r="AG513" s="28">
        <v>1</v>
      </c>
      <c r="AH513" s="28">
        <v>2</v>
      </c>
      <c r="AI513" s="28">
        <v>0</v>
      </c>
      <c r="AJ513" s="28">
        <v>0</v>
      </c>
      <c r="AK513" s="28">
        <v>0</v>
      </c>
      <c r="AL513" s="28" t="s">
        <v>2309</v>
      </c>
      <c r="AM513" s="4"/>
      <c r="AN513" s="4"/>
    </row>
    <row r="514" ht="15.75" customHeight="1" spans="1:40">
      <c r="A514" s="4">
        <v>3</v>
      </c>
      <c r="B514" s="4" t="str">
        <f>IF(I514=0,"",VLOOKUP(J514,seriesName!A:B,2,TRUE))</f>
        <v>土砂龙S</v>
      </c>
      <c r="C514" s="4" t="s">
        <v>705</v>
      </c>
      <c r="D514" s="28">
        <v>50</v>
      </c>
      <c r="E514" s="28">
        <v>7</v>
      </c>
      <c r="F514" s="28">
        <f>D514+VLOOKUP(E514,BuildupTable!L:O,4,FALSE)</f>
        <v>56</v>
      </c>
      <c r="G514" s="57">
        <v>102</v>
      </c>
      <c r="H514" s="28" t="s">
        <v>2822</v>
      </c>
      <c r="I514" s="28">
        <v>1</v>
      </c>
      <c r="J514" s="28">
        <v>100</v>
      </c>
      <c r="K514" s="28">
        <v>9012</v>
      </c>
      <c r="L514" s="28">
        <v>7</v>
      </c>
      <c r="M514" s="28">
        <v>3</v>
      </c>
      <c r="N514" s="28">
        <v>4000</v>
      </c>
      <c r="O514" s="28">
        <v>0</v>
      </c>
      <c r="P514" s="28">
        <v>2</v>
      </c>
      <c r="Q514" s="28">
        <v>1</v>
      </c>
      <c r="R514" s="28">
        <v>1</v>
      </c>
      <c r="S514" s="28">
        <v>-3</v>
      </c>
      <c r="T514" s="28">
        <v>-1</v>
      </c>
      <c r="U514" s="28">
        <v>-1</v>
      </c>
      <c r="V514" s="28">
        <v>3</v>
      </c>
      <c r="W514" s="28">
        <v>0</v>
      </c>
      <c r="X514" s="28">
        <v>0</v>
      </c>
      <c r="Y514" s="58">
        <v>2</v>
      </c>
      <c r="Z514" s="58">
        <v>0</v>
      </c>
      <c r="AA514" s="58">
        <v>0</v>
      </c>
      <c r="AB514" s="28">
        <v>1</v>
      </c>
      <c r="AC514" s="28">
        <v>43</v>
      </c>
      <c r="AD514" s="28">
        <v>0</v>
      </c>
      <c r="AE514" s="28">
        <v>0</v>
      </c>
      <c r="AF514" s="28">
        <v>0</v>
      </c>
      <c r="AG514" s="28">
        <v>2</v>
      </c>
      <c r="AH514" s="28">
        <v>1</v>
      </c>
      <c r="AI514" s="28">
        <v>0</v>
      </c>
      <c r="AJ514" s="28">
        <v>0</v>
      </c>
      <c r="AK514" s="28">
        <v>0</v>
      </c>
      <c r="AL514" s="28" t="s">
        <v>2309</v>
      </c>
      <c r="AM514" s="4"/>
      <c r="AN514" s="4"/>
    </row>
    <row r="515" ht="15.75" customHeight="1" spans="1:40">
      <c r="A515" s="4">
        <v>4</v>
      </c>
      <c r="B515" s="4" t="str">
        <f>IF(I515=0,"",VLOOKUP(J515,seriesName!A:B,2,TRUE))</f>
        <v>土砂龙S</v>
      </c>
      <c r="C515" s="4" t="s">
        <v>706</v>
      </c>
      <c r="D515" s="28">
        <v>50</v>
      </c>
      <c r="E515" s="28">
        <v>7</v>
      </c>
      <c r="F515" s="28">
        <f>D515+VLOOKUP(E515,BuildupTable!L:O,4,FALSE)</f>
        <v>56</v>
      </c>
      <c r="G515" s="57">
        <v>102</v>
      </c>
      <c r="H515" s="28" t="s">
        <v>2823</v>
      </c>
      <c r="I515" s="28">
        <v>1</v>
      </c>
      <c r="J515" s="28">
        <v>100</v>
      </c>
      <c r="K515" s="28">
        <v>9012</v>
      </c>
      <c r="L515" s="28">
        <v>7</v>
      </c>
      <c r="M515" s="28">
        <v>3</v>
      </c>
      <c r="N515" s="28">
        <v>4000</v>
      </c>
      <c r="O515" s="28">
        <v>0</v>
      </c>
      <c r="P515" s="28">
        <v>2</v>
      </c>
      <c r="Q515" s="28">
        <v>1</v>
      </c>
      <c r="R515" s="28">
        <v>1</v>
      </c>
      <c r="S515" s="28">
        <v>-3</v>
      </c>
      <c r="T515" s="28">
        <v>-1</v>
      </c>
      <c r="U515" s="28">
        <v>-1</v>
      </c>
      <c r="V515" s="28">
        <v>3</v>
      </c>
      <c r="W515" s="28">
        <v>0</v>
      </c>
      <c r="X515" s="28">
        <v>0</v>
      </c>
      <c r="Y515" s="58">
        <v>1</v>
      </c>
      <c r="Z515" s="58">
        <v>0</v>
      </c>
      <c r="AA515" s="58">
        <v>0</v>
      </c>
      <c r="AB515" s="28">
        <v>35</v>
      </c>
      <c r="AC515" s="28">
        <v>56</v>
      </c>
      <c r="AD515" s="28">
        <v>0</v>
      </c>
      <c r="AE515" s="28">
        <v>0</v>
      </c>
      <c r="AF515" s="28">
        <v>0</v>
      </c>
      <c r="AG515" s="28">
        <v>2</v>
      </c>
      <c r="AH515" s="28">
        <v>1</v>
      </c>
      <c r="AI515" s="28">
        <v>0</v>
      </c>
      <c r="AJ515" s="28">
        <v>0</v>
      </c>
      <c r="AK515" s="28">
        <v>0</v>
      </c>
      <c r="AL515" s="28" t="s">
        <v>2309</v>
      </c>
      <c r="AM515" s="4"/>
      <c r="AN515" s="4"/>
    </row>
    <row r="516" ht="15.75" customHeight="1" spans="1:40">
      <c r="A516" s="4">
        <v>5</v>
      </c>
      <c r="B516" s="4" t="str">
        <f>IF(I516=0,"",VLOOKUP(J516,seriesName!A:B,2,TRUE))</f>
        <v>土砂龙S</v>
      </c>
      <c r="C516" s="4" t="s">
        <v>707</v>
      </c>
      <c r="D516" s="28">
        <v>50</v>
      </c>
      <c r="E516" s="28">
        <v>7</v>
      </c>
      <c r="F516" s="28">
        <f>D516+VLOOKUP(E516,BuildupTable!L:O,4,FALSE)</f>
        <v>56</v>
      </c>
      <c r="G516" s="57">
        <v>102</v>
      </c>
      <c r="H516" s="28" t="s">
        <v>2824</v>
      </c>
      <c r="I516" s="28">
        <v>1</v>
      </c>
      <c r="J516" s="28">
        <v>100</v>
      </c>
      <c r="K516" s="28">
        <v>9012</v>
      </c>
      <c r="L516" s="28">
        <v>7</v>
      </c>
      <c r="M516" s="28">
        <v>3</v>
      </c>
      <c r="N516" s="28">
        <v>4000</v>
      </c>
      <c r="O516" s="28">
        <v>0</v>
      </c>
      <c r="P516" s="28">
        <v>2</v>
      </c>
      <c r="Q516" s="28">
        <v>1</v>
      </c>
      <c r="R516" s="28">
        <v>1</v>
      </c>
      <c r="S516" s="28">
        <v>-3</v>
      </c>
      <c r="T516" s="28">
        <v>-1</v>
      </c>
      <c r="U516" s="28">
        <v>-1</v>
      </c>
      <c r="V516" s="28">
        <v>3</v>
      </c>
      <c r="W516" s="28">
        <v>0</v>
      </c>
      <c r="X516" s="28">
        <v>0</v>
      </c>
      <c r="Y516" s="58">
        <v>1</v>
      </c>
      <c r="Z516" s="58">
        <v>1</v>
      </c>
      <c r="AA516" s="58">
        <v>0</v>
      </c>
      <c r="AB516" s="28">
        <v>35</v>
      </c>
      <c r="AC516" s="28">
        <v>56</v>
      </c>
      <c r="AD516" s="28">
        <v>37</v>
      </c>
      <c r="AE516" s="28">
        <v>0</v>
      </c>
      <c r="AF516" s="28">
        <v>0</v>
      </c>
      <c r="AG516" s="28">
        <v>1</v>
      </c>
      <c r="AH516" s="28">
        <v>1</v>
      </c>
      <c r="AI516" s="28">
        <v>1</v>
      </c>
      <c r="AJ516" s="28">
        <v>0</v>
      </c>
      <c r="AK516" s="28">
        <v>0</v>
      </c>
      <c r="AL516" s="28" t="s">
        <v>2309</v>
      </c>
      <c r="AM516" s="4"/>
      <c r="AN516" s="4"/>
    </row>
    <row r="517" ht="15.75" customHeight="1" spans="1:40">
      <c r="A517" s="4">
        <v>1</v>
      </c>
      <c r="B517" s="4" t="str">
        <f>IF(I517=0,"",VLOOKUP(J517,seriesName!A:B,2,TRUE))</f>
        <v>奇怪龙</v>
      </c>
      <c r="C517" s="4" t="s">
        <v>709</v>
      </c>
      <c r="D517" s="28">
        <v>16</v>
      </c>
      <c r="E517" s="28">
        <v>2</v>
      </c>
      <c r="F517" s="28">
        <f>D517+VLOOKUP(E517,BuildupTable!L:O,4,FALSE)</f>
        <v>68</v>
      </c>
      <c r="G517" s="57">
        <v>103</v>
      </c>
      <c r="H517" s="28" t="s">
        <v>2825</v>
      </c>
      <c r="I517" s="28">
        <v>1</v>
      </c>
      <c r="J517" s="28">
        <v>101</v>
      </c>
      <c r="K517" s="28">
        <v>3018</v>
      </c>
      <c r="L517" s="28">
        <v>59</v>
      </c>
      <c r="M517" s="28">
        <v>1</v>
      </c>
      <c r="N517" s="28">
        <v>500</v>
      </c>
      <c r="O517" s="28">
        <v>0</v>
      </c>
      <c r="P517" s="28">
        <v>2</v>
      </c>
      <c r="Q517" s="28">
        <v>0</v>
      </c>
      <c r="R517" s="28">
        <v>0</v>
      </c>
      <c r="S517" s="28">
        <v>-4</v>
      </c>
      <c r="T517" s="28">
        <v>1</v>
      </c>
      <c r="U517" s="28">
        <v>2</v>
      </c>
      <c r="V517" s="28">
        <v>4</v>
      </c>
      <c r="W517" s="28">
        <v>1</v>
      </c>
      <c r="X517" s="28">
        <v>0</v>
      </c>
      <c r="Y517" s="58">
        <v>0</v>
      </c>
      <c r="Z517" s="58">
        <v>0</v>
      </c>
      <c r="AA517" s="58">
        <v>0</v>
      </c>
      <c r="AB517" s="28">
        <v>58</v>
      </c>
      <c r="AC517" s="28">
        <v>0</v>
      </c>
      <c r="AD517" s="28">
        <v>0</v>
      </c>
      <c r="AE517" s="28">
        <v>0</v>
      </c>
      <c r="AF517" s="28">
        <v>0</v>
      </c>
      <c r="AG517" s="28">
        <v>1</v>
      </c>
      <c r="AH517" s="28">
        <v>0</v>
      </c>
      <c r="AI517" s="28">
        <v>0</v>
      </c>
      <c r="AJ517" s="28">
        <v>0</v>
      </c>
      <c r="AK517" s="28">
        <v>0</v>
      </c>
      <c r="AL517" s="28" t="s">
        <v>2309</v>
      </c>
      <c r="AM517" s="4"/>
      <c r="AN517" s="4"/>
    </row>
    <row r="518" ht="15.75" customHeight="1" spans="1:40">
      <c r="A518" s="4">
        <v>2</v>
      </c>
      <c r="B518" s="4" t="str">
        <f>IF(I518=0,"",VLOOKUP(J518,seriesName!A:B,2,TRUE))</f>
        <v>奇怪龙</v>
      </c>
      <c r="C518" s="4" t="s">
        <v>711</v>
      </c>
      <c r="D518" s="28">
        <v>16</v>
      </c>
      <c r="E518" s="28">
        <v>2</v>
      </c>
      <c r="F518" s="28">
        <f>D518+VLOOKUP(E518,BuildupTable!L:O,4,FALSE)</f>
        <v>68</v>
      </c>
      <c r="G518" s="57">
        <v>103</v>
      </c>
      <c r="H518" s="28" t="s">
        <v>2826</v>
      </c>
      <c r="I518" s="28">
        <v>1</v>
      </c>
      <c r="J518" s="28">
        <v>101</v>
      </c>
      <c r="K518" s="28">
        <v>3018</v>
      </c>
      <c r="L518" s="28">
        <v>59</v>
      </c>
      <c r="M518" s="28">
        <v>1</v>
      </c>
      <c r="N518" s="28">
        <v>500</v>
      </c>
      <c r="O518" s="28">
        <v>0</v>
      </c>
      <c r="P518" s="28">
        <v>2</v>
      </c>
      <c r="Q518" s="28">
        <v>0</v>
      </c>
      <c r="R518" s="28">
        <v>0</v>
      </c>
      <c r="S518" s="28">
        <v>-4</v>
      </c>
      <c r="T518" s="28">
        <v>1</v>
      </c>
      <c r="U518" s="28">
        <v>2</v>
      </c>
      <c r="V518" s="28">
        <v>4</v>
      </c>
      <c r="W518" s="28">
        <v>1</v>
      </c>
      <c r="X518" s="28">
        <v>0</v>
      </c>
      <c r="Y518" s="58">
        <v>0</v>
      </c>
      <c r="Z518" s="58">
        <v>0</v>
      </c>
      <c r="AA518" s="58">
        <v>0</v>
      </c>
      <c r="AB518" s="28">
        <v>105</v>
      </c>
      <c r="AC518" s="28">
        <v>0</v>
      </c>
      <c r="AD518" s="28">
        <v>0</v>
      </c>
      <c r="AE518" s="28">
        <v>0</v>
      </c>
      <c r="AF518" s="28">
        <v>0</v>
      </c>
      <c r="AG518" s="28">
        <v>1</v>
      </c>
      <c r="AH518" s="28">
        <v>0</v>
      </c>
      <c r="AI518" s="28">
        <v>0</v>
      </c>
      <c r="AJ518" s="28">
        <v>0</v>
      </c>
      <c r="AK518" s="28">
        <v>0</v>
      </c>
      <c r="AL518" s="28" t="s">
        <v>2309</v>
      </c>
      <c r="AM518" s="4"/>
      <c r="AN518" s="4"/>
    </row>
    <row r="519" ht="15.75" customHeight="1" spans="1:40">
      <c r="A519" s="4">
        <v>3</v>
      </c>
      <c r="B519" s="4" t="str">
        <f>IF(I519=0,"",VLOOKUP(J519,seriesName!A:B,2,TRUE))</f>
        <v>奇怪龙</v>
      </c>
      <c r="C519" s="4" t="s">
        <v>712</v>
      </c>
      <c r="D519" s="28">
        <v>16</v>
      </c>
      <c r="E519" s="28">
        <v>2</v>
      </c>
      <c r="F519" s="28">
        <f>D519+VLOOKUP(E519,BuildupTable!L:O,4,FALSE)</f>
        <v>68</v>
      </c>
      <c r="G519" s="57">
        <v>103</v>
      </c>
      <c r="H519" s="28" t="s">
        <v>2827</v>
      </c>
      <c r="I519" s="28">
        <v>1</v>
      </c>
      <c r="J519" s="28">
        <v>101</v>
      </c>
      <c r="K519" s="28">
        <v>3018</v>
      </c>
      <c r="L519" s="28">
        <v>59</v>
      </c>
      <c r="M519" s="28">
        <v>1</v>
      </c>
      <c r="N519" s="28">
        <v>500</v>
      </c>
      <c r="O519" s="28">
        <v>0</v>
      </c>
      <c r="P519" s="28">
        <v>2</v>
      </c>
      <c r="Q519" s="28">
        <v>0</v>
      </c>
      <c r="R519" s="28">
        <v>0</v>
      </c>
      <c r="S519" s="28">
        <v>-4</v>
      </c>
      <c r="T519" s="28">
        <v>1</v>
      </c>
      <c r="U519" s="28">
        <v>2</v>
      </c>
      <c r="V519" s="28">
        <v>4</v>
      </c>
      <c r="W519" s="28">
        <v>1</v>
      </c>
      <c r="X519" s="28">
        <v>0</v>
      </c>
      <c r="Y519" s="58">
        <v>0</v>
      </c>
      <c r="Z519" s="58">
        <v>0</v>
      </c>
      <c r="AA519" s="58">
        <v>0</v>
      </c>
      <c r="AB519" s="28">
        <v>105</v>
      </c>
      <c r="AC519" s="28">
        <v>59</v>
      </c>
      <c r="AD519" s="28">
        <v>16</v>
      </c>
      <c r="AE519" s="28">
        <v>0</v>
      </c>
      <c r="AF519" s="28">
        <v>0</v>
      </c>
      <c r="AG519" s="28">
        <v>1</v>
      </c>
      <c r="AH519" s="28">
        <v>1</v>
      </c>
      <c r="AI519" s="28">
        <v>1</v>
      </c>
      <c r="AJ519" s="28">
        <v>0</v>
      </c>
      <c r="AK519" s="28">
        <v>0</v>
      </c>
      <c r="AL519" s="28" t="s">
        <v>2309</v>
      </c>
      <c r="AM519" s="4"/>
      <c r="AN519" s="4"/>
    </row>
    <row r="520" ht="15.75" customHeight="1" spans="1:40">
      <c r="A520" s="4">
        <v>4</v>
      </c>
      <c r="B520" s="4" t="str">
        <f>IF(I520=0,"",VLOOKUP(J520,seriesName!A:B,2,TRUE))</f>
        <v>奇怪龙</v>
      </c>
      <c r="C520" s="4" t="s">
        <v>713</v>
      </c>
      <c r="D520" s="28">
        <v>16</v>
      </c>
      <c r="E520" s="28">
        <v>2</v>
      </c>
      <c r="F520" s="28">
        <f>D520+VLOOKUP(E520,BuildupTable!L:O,4,FALSE)</f>
        <v>68</v>
      </c>
      <c r="G520" s="57">
        <v>103</v>
      </c>
      <c r="H520" s="28" t="s">
        <v>2828</v>
      </c>
      <c r="I520" s="28">
        <v>1</v>
      </c>
      <c r="J520" s="28">
        <v>101</v>
      </c>
      <c r="K520" s="28">
        <v>3018</v>
      </c>
      <c r="L520" s="28">
        <v>59</v>
      </c>
      <c r="M520" s="28">
        <v>1</v>
      </c>
      <c r="N520" s="28">
        <v>500</v>
      </c>
      <c r="O520" s="28">
        <v>0</v>
      </c>
      <c r="P520" s="28">
        <v>2</v>
      </c>
      <c r="Q520" s="28">
        <v>0</v>
      </c>
      <c r="R520" s="28">
        <v>0</v>
      </c>
      <c r="S520" s="28">
        <v>-4</v>
      </c>
      <c r="T520" s="28">
        <v>1</v>
      </c>
      <c r="U520" s="28">
        <v>2</v>
      </c>
      <c r="V520" s="28">
        <v>4</v>
      </c>
      <c r="W520" s="28">
        <v>1</v>
      </c>
      <c r="X520" s="28">
        <v>0</v>
      </c>
      <c r="Y520" s="58">
        <v>0</v>
      </c>
      <c r="Z520" s="58">
        <v>0</v>
      </c>
      <c r="AA520" s="58">
        <v>0</v>
      </c>
      <c r="AB520" s="28">
        <v>30</v>
      </c>
      <c r="AC520" s="28">
        <v>41</v>
      </c>
      <c r="AD520" s="28">
        <v>0</v>
      </c>
      <c r="AE520" s="28">
        <v>0</v>
      </c>
      <c r="AF520" s="28">
        <v>0</v>
      </c>
      <c r="AG520" s="28">
        <v>1</v>
      </c>
      <c r="AH520" s="28">
        <v>1</v>
      </c>
      <c r="AI520" s="28">
        <v>0</v>
      </c>
      <c r="AJ520" s="28">
        <v>0</v>
      </c>
      <c r="AK520" s="28">
        <v>0</v>
      </c>
      <c r="AL520" s="28" t="s">
        <v>2309</v>
      </c>
      <c r="AM520" s="4"/>
      <c r="AN520" s="4"/>
    </row>
    <row r="521" ht="15.75" customHeight="1" spans="1:40">
      <c r="A521" s="4">
        <v>5</v>
      </c>
      <c r="B521" s="4" t="str">
        <f>IF(I521=0,"",VLOOKUP(J521,seriesName!A:B,2,TRUE))</f>
        <v>奇怪龙</v>
      </c>
      <c r="C521" s="4" t="s">
        <v>714</v>
      </c>
      <c r="D521" s="28">
        <v>16</v>
      </c>
      <c r="E521" s="28">
        <v>2</v>
      </c>
      <c r="F521" s="28">
        <f>D521+VLOOKUP(E521,BuildupTable!L:O,4,FALSE)</f>
        <v>68</v>
      </c>
      <c r="G521" s="57">
        <v>103</v>
      </c>
      <c r="H521" s="28" t="s">
        <v>2829</v>
      </c>
      <c r="I521" s="28">
        <v>1</v>
      </c>
      <c r="J521" s="28">
        <v>101</v>
      </c>
      <c r="K521" s="28">
        <v>3018</v>
      </c>
      <c r="L521" s="28">
        <v>59</v>
      </c>
      <c r="M521" s="28">
        <v>1</v>
      </c>
      <c r="N521" s="28">
        <v>500</v>
      </c>
      <c r="O521" s="28">
        <v>0</v>
      </c>
      <c r="P521" s="28">
        <v>2</v>
      </c>
      <c r="Q521" s="28">
        <v>0</v>
      </c>
      <c r="R521" s="28">
        <v>0</v>
      </c>
      <c r="S521" s="28">
        <v>-4</v>
      </c>
      <c r="T521" s="28">
        <v>1</v>
      </c>
      <c r="U521" s="28">
        <v>2</v>
      </c>
      <c r="V521" s="28">
        <v>4</v>
      </c>
      <c r="W521" s="28">
        <v>1</v>
      </c>
      <c r="X521" s="28">
        <v>0</v>
      </c>
      <c r="Y521" s="58">
        <v>0</v>
      </c>
      <c r="Z521" s="58">
        <v>0</v>
      </c>
      <c r="AA521" s="58">
        <v>0</v>
      </c>
      <c r="AB521" s="28">
        <v>59</v>
      </c>
      <c r="AC521" s="28">
        <v>0</v>
      </c>
      <c r="AD521" s="28">
        <v>0</v>
      </c>
      <c r="AE521" s="28">
        <v>0</v>
      </c>
      <c r="AF521" s="28">
        <v>0</v>
      </c>
      <c r="AG521" s="28">
        <v>1</v>
      </c>
      <c r="AH521" s="28">
        <v>0</v>
      </c>
      <c r="AI521" s="28">
        <v>0</v>
      </c>
      <c r="AJ521" s="28">
        <v>0</v>
      </c>
      <c r="AK521" s="28">
        <v>0</v>
      </c>
      <c r="AL521" s="28" t="s">
        <v>2309</v>
      </c>
      <c r="AM521" s="4"/>
      <c r="AN521" s="4"/>
    </row>
    <row r="522" ht="15.75" customHeight="1" spans="1:40">
      <c r="A522" s="4">
        <v>1</v>
      </c>
      <c r="B522" s="4" t="str">
        <f>IF(I522=0,"",VLOOKUP(J522,seriesName!A:B,2,TRUE))</f>
        <v>奇怪龙S</v>
      </c>
      <c r="C522" s="4" t="s">
        <v>716</v>
      </c>
      <c r="D522" s="28">
        <v>38</v>
      </c>
      <c r="E522" s="28">
        <v>6</v>
      </c>
      <c r="F522" s="28">
        <f>D522+VLOOKUP(E522,BuildupTable!L:O,4,FALSE)</f>
        <v>38</v>
      </c>
      <c r="G522" s="57">
        <v>104</v>
      </c>
      <c r="H522" s="28" t="s">
        <v>2830</v>
      </c>
      <c r="I522" s="28">
        <v>1</v>
      </c>
      <c r="J522" s="28">
        <v>102</v>
      </c>
      <c r="K522" s="28">
        <v>8017</v>
      </c>
      <c r="L522" s="28">
        <v>59</v>
      </c>
      <c r="M522" s="28">
        <v>3</v>
      </c>
      <c r="N522" s="28">
        <v>4000</v>
      </c>
      <c r="O522" s="28">
        <v>0</v>
      </c>
      <c r="P522" s="28">
        <v>2</v>
      </c>
      <c r="Q522" s="28">
        <v>1</v>
      </c>
      <c r="R522" s="28">
        <v>1</v>
      </c>
      <c r="S522" s="28">
        <v>-4</v>
      </c>
      <c r="T522" s="28">
        <v>1</v>
      </c>
      <c r="U522" s="28">
        <v>2</v>
      </c>
      <c r="V522" s="28">
        <v>4</v>
      </c>
      <c r="W522" s="28">
        <v>1</v>
      </c>
      <c r="X522" s="28">
        <v>0</v>
      </c>
      <c r="Y522" s="58">
        <v>1</v>
      </c>
      <c r="Z522" s="58">
        <v>0</v>
      </c>
      <c r="AA522" s="58">
        <v>0</v>
      </c>
      <c r="AB522" s="28">
        <v>30</v>
      </c>
      <c r="AC522" s="28">
        <v>58</v>
      </c>
      <c r="AD522" s="28">
        <v>0</v>
      </c>
      <c r="AE522" s="28">
        <v>0</v>
      </c>
      <c r="AF522" s="28">
        <v>0</v>
      </c>
      <c r="AG522" s="28">
        <v>1</v>
      </c>
      <c r="AH522" s="28">
        <v>1</v>
      </c>
      <c r="AI522" s="28">
        <v>0</v>
      </c>
      <c r="AJ522" s="28">
        <v>0</v>
      </c>
      <c r="AK522" s="28">
        <v>0</v>
      </c>
      <c r="AL522" s="28" t="s">
        <v>2309</v>
      </c>
      <c r="AM522" s="4"/>
      <c r="AN522" s="4"/>
    </row>
    <row r="523" ht="15.75" customHeight="1" spans="1:40">
      <c r="A523" s="4">
        <v>2</v>
      </c>
      <c r="B523" s="4" t="str">
        <f>IF(I523=0,"",VLOOKUP(J523,seriesName!A:B,2,TRUE))</f>
        <v>奇怪龙S</v>
      </c>
      <c r="C523" s="4" t="s">
        <v>717</v>
      </c>
      <c r="D523" s="28">
        <v>38</v>
      </c>
      <c r="E523" s="28">
        <v>6</v>
      </c>
      <c r="F523" s="28">
        <f>D523+VLOOKUP(E523,BuildupTable!L:O,4,FALSE)</f>
        <v>38</v>
      </c>
      <c r="G523" s="57">
        <v>104</v>
      </c>
      <c r="H523" s="28" t="s">
        <v>2831</v>
      </c>
      <c r="I523" s="28">
        <v>1</v>
      </c>
      <c r="J523" s="28">
        <v>102</v>
      </c>
      <c r="K523" s="28">
        <v>8017</v>
      </c>
      <c r="L523" s="28">
        <v>59</v>
      </c>
      <c r="M523" s="28">
        <v>3</v>
      </c>
      <c r="N523" s="28">
        <v>4000</v>
      </c>
      <c r="O523" s="28">
        <v>0</v>
      </c>
      <c r="P523" s="28">
        <v>2</v>
      </c>
      <c r="Q523" s="28">
        <v>1</v>
      </c>
      <c r="R523" s="28">
        <v>1</v>
      </c>
      <c r="S523" s="28">
        <v>-4</v>
      </c>
      <c r="T523" s="28">
        <v>1</v>
      </c>
      <c r="U523" s="28">
        <v>2</v>
      </c>
      <c r="V523" s="28">
        <v>4</v>
      </c>
      <c r="W523" s="28">
        <v>1</v>
      </c>
      <c r="X523" s="28">
        <v>0</v>
      </c>
      <c r="Y523" s="58">
        <v>2</v>
      </c>
      <c r="Z523" s="58">
        <v>0</v>
      </c>
      <c r="AA523" s="58">
        <v>0</v>
      </c>
      <c r="AB523" s="28">
        <v>105</v>
      </c>
      <c r="AC523" s="28">
        <v>58</v>
      </c>
      <c r="AD523" s="28">
        <v>0</v>
      </c>
      <c r="AE523" s="28">
        <v>0</v>
      </c>
      <c r="AF523" s="28">
        <v>0</v>
      </c>
      <c r="AG523" s="28">
        <v>1</v>
      </c>
      <c r="AH523" s="28">
        <v>1</v>
      </c>
      <c r="AI523" s="28">
        <v>0</v>
      </c>
      <c r="AJ523" s="28">
        <v>0</v>
      </c>
      <c r="AK523" s="28">
        <v>0</v>
      </c>
      <c r="AL523" s="28" t="s">
        <v>2309</v>
      </c>
      <c r="AM523" s="4"/>
      <c r="AN523" s="4"/>
    </row>
    <row r="524" ht="15.75" customHeight="1" spans="1:40">
      <c r="A524" s="4">
        <v>3</v>
      </c>
      <c r="B524" s="4" t="str">
        <f>IF(I524=0,"",VLOOKUP(J524,seriesName!A:B,2,TRUE))</f>
        <v>奇怪龙S</v>
      </c>
      <c r="C524" s="4" t="s">
        <v>718</v>
      </c>
      <c r="D524" s="28">
        <v>38</v>
      </c>
      <c r="E524" s="28">
        <v>6</v>
      </c>
      <c r="F524" s="28">
        <f>D524+VLOOKUP(E524,BuildupTable!L:O,4,FALSE)</f>
        <v>38</v>
      </c>
      <c r="G524" s="57">
        <v>104</v>
      </c>
      <c r="H524" s="28" t="s">
        <v>2832</v>
      </c>
      <c r="I524" s="28">
        <v>1</v>
      </c>
      <c r="J524" s="28">
        <v>102</v>
      </c>
      <c r="K524" s="28">
        <v>8017</v>
      </c>
      <c r="L524" s="28">
        <v>59</v>
      </c>
      <c r="M524" s="28">
        <v>3</v>
      </c>
      <c r="N524" s="28">
        <v>4000</v>
      </c>
      <c r="O524" s="28">
        <v>0</v>
      </c>
      <c r="P524" s="28">
        <v>2</v>
      </c>
      <c r="Q524" s="28">
        <v>1</v>
      </c>
      <c r="R524" s="28">
        <v>1</v>
      </c>
      <c r="S524" s="28">
        <v>-4</v>
      </c>
      <c r="T524" s="28">
        <v>1</v>
      </c>
      <c r="U524" s="28">
        <v>2</v>
      </c>
      <c r="V524" s="28">
        <v>4</v>
      </c>
      <c r="W524" s="28">
        <v>1</v>
      </c>
      <c r="X524" s="28">
        <v>0</v>
      </c>
      <c r="Y524" s="58">
        <v>2</v>
      </c>
      <c r="Z524" s="58">
        <v>0</v>
      </c>
      <c r="AA524" s="58">
        <v>0</v>
      </c>
      <c r="AB524" s="28">
        <v>105</v>
      </c>
      <c r="AC524" s="28">
        <v>59</v>
      </c>
      <c r="AD524" s="28">
        <v>16</v>
      </c>
      <c r="AE524" s="28">
        <v>0</v>
      </c>
      <c r="AF524" s="28">
        <v>0</v>
      </c>
      <c r="AG524" s="28">
        <v>1</v>
      </c>
      <c r="AH524" s="28">
        <v>1</v>
      </c>
      <c r="AI524" s="28">
        <v>2</v>
      </c>
      <c r="AJ524" s="28">
        <v>0</v>
      </c>
      <c r="AK524" s="28">
        <v>0</v>
      </c>
      <c r="AL524" s="28" t="s">
        <v>2309</v>
      </c>
      <c r="AM524" s="4"/>
      <c r="AN524" s="4"/>
    </row>
    <row r="525" ht="15.75" customHeight="1" spans="1:40">
      <c r="A525" s="4">
        <v>4</v>
      </c>
      <c r="B525" s="4" t="str">
        <f>IF(I525=0,"",VLOOKUP(J525,seriesName!A:B,2,TRUE))</f>
        <v>奇怪龙S</v>
      </c>
      <c r="C525" s="4" t="s">
        <v>719</v>
      </c>
      <c r="D525" s="28">
        <v>38</v>
      </c>
      <c r="E525" s="28">
        <v>6</v>
      </c>
      <c r="F525" s="28">
        <f>D525+VLOOKUP(E525,BuildupTable!L:O,4,FALSE)</f>
        <v>38</v>
      </c>
      <c r="G525" s="57">
        <v>104</v>
      </c>
      <c r="H525" s="28" t="s">
        <v>2833</v>
      </c>
      <c r="I525" s="28">
        <v>1</v>
      </c>
      <c r="J525" s="28">
        <v>102</v>
      </c>
      <c r="K525" s="28">
        <v>8017</v>
      </c>
      <c r="L525" s="28">
        <v>59</v>
      </c>
      <c r="M525" s="28">
        <v>3</v>
      </c>
      <c r="N525" s="28">
        <v>4000</v>
      </c>
      <c r="O525" s="28">
        <v>0</v>
      </c>
      <c r="P525" s="28">
        <v>2</v>
      </c>
      <c r="Q525" s="28">
        <v>1</v>
      </c>
      <c r="R525" s="28">
        <v>1</v>
      </c>
      <c r="S525" s="28">
        <v>-4</v>
      </c>
      <c r="T525" s="28">
        <v>1</v>
      </c>
      <c r="U525" s="28">
        <v>2</v>
      </c>
      <c r="V525" s="28">
        <v>4</v>
      </c>
      <c r="W525" s="28">
        <v>1</v>
      </c>
      <c r="X525" s="28">
        <v>0</v>
      </c>
      <c r="Y525" s="58">
        <v>2</v>
      </c>
      <c r="Z525" s="58">
        <v>0</v>
      </c>
      <c r="AA525" s="58">
        <v>0</v>
      </c>
      <c r="AB525" s="28">
        <v>30</v>
      </c>
      <c r="AC525" s="28">
        <v>41</v>
      </c>
      <c r="AD525" s="28">
        <v>0</v>
      </c>
      <c r="AE525" s="28">
        <v>0</v>
      </c>
      <c r="AF525" s="28">
        <v>0</v>
      </c>
      <c r="AG525" s="28">
        <v>1</v>
      </c>
      <c r="AH525" s="28">
        <v>1</v>
      </c>
      <c r="AI525" s="28">
        <v>0</v>
      </c>
      <c r="AJ525" s="28">
        <v>0</v>
      </c>
      <c r="AK525" s="28">
        <v>0</v>
      </c>
      <c r="AL525" s="28" t="s">
        <v>2309</v>
      </c>
      <c r="AM525" s="4"/>
      <c r="AN525" s="4"/>
    </row>
    <row r="526" ht="15.75" customHeight="1" spans="1:40">
      <c r="A526" s="4">
        <v>5</v>
      </c>
      <c r="B526" s="4" t="str">
        <f>IF(I526=0,"",VLOOKUP(J526,seriesName!A:B,2,TRUE))</f>
        <v>奇怪龙S</v>
      </c>
      <c r="C526" s="4" t="s">
        <v>720</v>
      </c>
      <c r="D526" s="28">
        <v>38</v>
      </c>
      <c r="E526" s="28">
        <v>6</v>
      </c>
      <c r="F526" s="28">
        <f>D526+VLOOKUP(E526,BuildupTable!L:O,4,FALSE)</f>
        <v>38</v>
      </c>
      <c r="G526" s="57">
        <v>104</v>
      </c>
      <c r="H526" s="28" t="s">
        <v>2834</v>
      </c>
      <c r="I526" s="28">
        <v>1</v>
      </c>
      <c r="J526" s="28">
        <v>102</v>
      </c>
      <c r="K526" s="28">
        <v>8017</v>
      </c>
      <c r="L526" s="28">
        <v>59</v>
      </c>
      <c r="M526" s="28">
        <v>3</v>
      </c>
      <c r="N526" s="28">
        <v>4000</v>
      </c>
      <c r="O526" s="28">
        <v>0</v>
      </c>
      <c r="P526" s="28">
        <v>2</v>
      </c>
      <c r="Q526" s="28">
        <v>1</v>
      </c>
      <c r="R526" s="28">
        <v>1</v>
      </c>
      <c r="S526" s="28">
        <v>-4</v>
      </c>
      <c r="T526" s="28">
        <v>1</v>
      </c>
      <c r="U526" s="28">
        <v>2</v>
      </c>
      <c r="V526" s="28">
        <v>4</v>
      </c>
      <c r="W526" s="28">
        <v>1</v>
      </c>
      <c r="X526" s="28">
        <v>0</v>
      </c>
      <c r="Y526" s="58">
        <v>2</v>
      </c>
      <c r="Z526" s="58">
        <v>0</v>
      </c>
      <c r="AA526" s="58">
        <v>0</v>
      </c>
      <c r="AB526" s="28">
        <v>30</v>
      </c>
      <c r="AC526" s="28">
        <v>41</v>
      </c>
      <c r="AD526" s="28">
        <v>59</v>
      </c>
      <c r="AE526" s="28">
        <v>0</v>
      </c>
      <c r="AF526" s="28">
        <v>0</v>
      </c>
      <c r="AG526" s="28">
        <v>1</v>
      </c>
      <c r="AH526" s="28">
        <v>1</v>
      </c>
      <c r="AI526" s="28">
        <v>1</v>
      </c>
      <c r="AJ526" s="28">
        <v>0</v>
      </c>
      <c r="AK526" s="28">
        <v>0</v>
      </c>
      <c r="AL526" s="28" t="s">
        <v>2309</v>
      </c>
      <c r="AM526" s="4"/>
      <c r="AN526" s="4"/>
    </row>
    <row r="527" ht="15.75" customHeight="1" spans="1:40">
      <c r="A527" s="4">
        <v>1</v>
      </c>
      <c r="B527" s="4" t="str">
        <f>IF(I527=0,"",VLOOKUP(J527,seriesName!A:B,2,TRUE))</f>
        <v>迅龙</v>
      </c>
      <c r="C527" s="4" t="s">
        <v>722</v>
      </c>
      <c r="D527" s="28">
        <v>26</v>
      </c>
      <c r="E527" s="28">
        <v>4</v>
      </c>
      <c r="F527" s="28">
        <f>D527+VLOOKUP(E527,BuildupTable!L:O,4,FALSE)</f>
        <v>70</v>
      </c>
      <c r="G527" s="57">
        <v>105</v>
      </c>
      <c r="H527" s="28" t="s">
        <v>2835</v>
      </c>
      <c r="I527" s="28">
        <v>1</v>
      </c>
      <c r="J527" s="28">
        <v>103</v>
      </c>
      <c r="K527" s="28">
        <v>5012</v>
      </c>
      <c r="L527" s="28">
        <v>28</v>
      </c>
      <c r="M527" s="28">
        <v>2</v>
      </c>
      <c r="N527" s="28">
        <v>2000</v>
      </c>
      <c r="O527" s="28">
        <v>0</v>
      </c>
      <c r="P527" s="28">
        <v>2</v>
      </c>
      <c r="Q527" s="28">
        <v>0</v>
      </c>
      <c r="R527" s="28">
        <v>0</v>
      </c>
      <c r="S527" s="28">
        <v>-2</v>
      </c>
      <c r="T527" s="28">
        <v>1</v>
      </c>
      <c r="U527" s="28">
        <v>1</v>
      </c>
      <c r="V527" s="28">
        <v>-3</v>
      </c>
      <c r="W527" s="28">
        <v>1</v>
      </c>
      <c r="X527" s="28">
        <v>0</v>
      </c>
      <c r="Y527" s="58">
        <v>0</v>
      </c>
      <c r="Z527" s="58">
        <v>0</v>
      </c>
      <c r="AA527" s="58">
        <v>0</v>
      </c>
      <c r="AB527" s="28">
        <v>65</v>
      </c>
      <c r="AC527" s="28">
        <v>0</v>
      </c>
      <c r="AD527" s="28">
        <v>0</v>
      </c>
      <c r="AE527" s="28">
        <v>0</v>
      </c>
      <c r="AF527" s="28">
        <v>0</v>
      </c>
      <c r="AG527" s="28">
        <v>1</v>
      </c>
      <c r="AH527" s="28">
        <v>0</v>
      </c>
      <c r="AI527" s="28">
        <v>0</v>
      </c>
      <c r="AJ527" s="28">
        <v>0</v>
      </c>
      <c r="AK527" s="28">
        <v>0</v>
      </c>
      <c r="AL527" s="28" t="s">
        <v>2309</v>
      </c>
      <c r="AM527" s="4"/>
      <c r="AN527" s="4"/>
    </row>
    <row r="528" ht="15.75" customHeight="1" spans="1:40">
      <c r="A528" s="4">
        <v>2</v>
      </c>
      <c r="B528" s="4" t="str">
        <f>IF(I528=0,"",VLOOKUP(J528,seriesName!A:B,2,TRUE))</f>
        <v>迅龙</v>
      </c>
      <c r="C528" s="4" t="s">
        <v>724</v>
      </c>
      <c r="D528" s="28">
        <v>26</v>
      </c>
      <c r="E528" s="28">
        <v>4</v>
      </c>
      <c r="F528" s="28">
        <f>D528+VLOOKUP(E528,BuildupTable!L:O,4,FALSE)</f>
        <v>70</v>
      </c>
      <c r="G528" s="57">
        <v>105</v>
      </c>
      <c r="H528" s="28" t="s">
        <v>2836</v>
      </c>
      <c r="I528" s="28">
        <v>1</v>
      </c>
      <c r="J528" s="28">
        <v>103</v>
      </c>
      <c r="K528" s="28">
        <v>5012</v>
      </c>
      <c r="L528" s="28">
        <v>28</v>
      </c>
      <c r="M528" s="28">
        <v>2</v>
      </c>
      <c r="N528" s="28">
        <v>2000</v>
      </c>
      <c r="O528" s="28">
        <v>0</v>
      </c>
      <c r="P528" s="28">
        <v>2</v>
      </c>
      <c r="Q528" s="28">
        <v>0</v>
      </c>
      <c r="R528" s="28">
        <v>0</v>
      </c>
      <c r="S528" s="28">
        <v>-2</v>
      </c>
      <c r="T528" s="28">
        <v>1</v>
      </c>
      <c r="U528" s="28">
        <v>1</v>
      </c>
      <c r="V528" s="28">
        <v>-3</v>
      </c>
      <c r="W528" s="28">
        <v>1</v>
      </c>
      <c r="X528" s="28">
        <v>0</v>
      </c>
      <c r="Y528" s="58">
        <v>0</v>
      </c>
      <c r="Z528" s="58">
        <v>0</v>
      </c>
      <c r="AA528" s="58">
        <v>0</v>
      </c>
      <c r="AB528" s="28">
        <v>6</v>
      </c>
      <c r="AC528" s="28">
        <v>0</v>
      </c>
      <c r="AD528" s="28">
        <v>0</v>
      </c>
      <c r="AE528" s="28">
        <v>0</v>
      </c>
      <c r="AF528" s="28">
        <v>0</v>
      </c>
      <c r="AG528" s="28">
        <v>1</v>
      </c>
      <c r="AH528" s="28">
        <v>0</v>
      </c>
      <c r="AI528" s="28">
        <v>0</v>
      </c>
      <c r="AJ528" s="28">
        <v>0</v>
      </c>
      <c r="AK528" s="28">
        <v>0</v>
      </c>
      <c r="AL528" s="28" t="s">
        <v>2309</v>
      </c>
      <c r="AM528" s="4"/>
      <c r="AN528" s="4"/>
    </row>
    <row r="529" ht="15.75" customHeight="1" spans="1:40">
      <c r="A529" s="4">
        <v>3</v>
      </c>
      <c r="B529" s="4" t="str">
        <f>IF(I529=0,"",VLOOKUP(J529,seriesName!A:B,2,TRUE))</f>
        <v>迅龙</v>
      </c>
      <c r="C529" s="4" t="s">
        <v>725</v>
      </c>
      <c r="D529" s="28">
        <v>26</v>
      </c>
      <c r="E529" s="28">
        <v>4</v>
      </c>
      <c r="F529" s="28">
        <f>D529+VLOOKUP(E529,BuildupTable!L:O,4,FALSE)</f>
        <v>70</v>
      </c>
      <c r="G529" s="57">
        <v>105</v>
      </c>
      <c r="H529" s="28" t="s">
        <v>2837</v>
      </c>
      <c r="I529" s="28">
        <v>1</v>
      </c>
      <c r="J529" s="28">
        <v>103</v>
      </c>
      <c r="K529" s="28">
        <v>5012</v>
      </c>
      <c r="L529" s="28">
        <v>28</v>
      </c>
      <c r="M529" s="28">
        <v>2</v>
      </c>
      <c r="N529" s="28">
        <v>2000</v>
      </c>
      <c r="O529" s="28">
        <v>0</v>
      </c>
      <c r="P529" s="28">
        <v>2</v>
      </c>
      <c r="Q529" s="28">
        <v>0</v>
      </c>
      <c r="R529" s="28">
        <v>0</v>
      </c>
      <c r="S529" s="28">
        <v>-2</v>
      </c>
      <c r="T529" s="28">
        <v>1</v>
      </c>
      <c r="U529" s="28">
        <v>1</v>
      </c>
      <c r="V529" s="28">
        <v>-3</v>
      </c>
      <c r="W529" s="28">
        <v>1</v>
      </c>
      <c r="X529" s="28">
        <v>0</v>
      </c>
      <c r="Y529" s="58">
        <v>0</v>
      </c>
      <c r="Z529" s="58">
        <v>0</v>
      </c>
      <c r="AA529" s="58">
        <v>0</v>
      </c>
      <c r="AB529" s="28">
        <v>65</v>
      </c>
      <c r="AC529" s="28">
        <v>66</v>
      </c>
      <c r="AD529" s="28">
        <v>0</v>
      </c>
      <c r="AE529" s="28">
        <v>0</v>
      </c>
      <c r="AF529" s="28">
        <v>0</v>
      </c>
      <c r="AG529" s="28">
        <v>1</v>
      </c>
      <c r="AH529" s="28">
        <v>1</v>
      </c>
      <c r="AI529" s="28">
        <v>0</v>
      </c>
      <c r="AJ529" s="28">
        <v>0</v>
      </c>
      <c r="AK529" s="28">
        <v>0</v>
      </c>
      <c r="AL529" s="28" t="s">
        <v>2309</v>
      </c>
      <c r="AM529" s="4"/>
      <c r="AN529" s="4"/>
    </row>
    <row r="530" ht="15.75" customHeight="1" spans="1:40">
      <c r="A530" s="4">
        <v>4</v>
      </c>
      <c r="B530" s="4" t="str">
        <f>IF(I530=0,"",VLOOKUP(J530,seriesName!A:B,2,TRUE))</f>
        <v>迅龙</v>
      </c>
      <c r="C530" s="4" t="s">
        <v>726</v>
      </c>
      <c r="D530" s="28">
        <v>26</v>
      </c>
      <c r="E530" s="28">
        <v>4</v>
      </c>
      <c r="F530" s="28">
        <f>D530+VLOOKUP(E530,BuildupTable!L:O,4,FALSE)</f>
        <v>70</v>
      </c>
      <c r="G530" s="57">
        <v>105</v>
      </c>
      <c r="H530" s="28" t="s">
        <v>2838</v>
      </c>
      <c r="I530" s="28">
        <v>1</v>
      </c>
      <c r="J530" s="28">
        <v>103</v>
      </c>
      <c r="K530" s="28">
        <v>5012</v>
      </c>
      <c r="L530" s="28">
        <v>28</v>
      </c>
      <c r="M530" s="28">
        <v>2</v>
      </c>
      <c r="N530" s="28">
        <v>2000</v>
      </c>
      <c r="O530" s="28">
        <v>0</v>
      </c>
      <c r="P530" s="28">
        <v>2</v>
      </c>
      <c r="Q530" s="28">
        <v>0</v>
      </c>
      <c r="R530" s="28">
        <v>0</v>
      </c>
      <c r="S530" s="28">
        <v>-2</v>
      </c>
      <c r="T530" s="28">
        <v>1</v>
      </c>
      <c r="U530" s="28">
        <v>1</v>
      </c>
      <c r="V530" s="28">
        <v>-3</v>
      </c>
      <c r="W530" s="28">
        <v>1</v>
      </c>
      <c r="X530" s="28">
        <v>0</v>
      </c>
      <c r="Y530" s="58">
        <v>0</v>
      </c>
      <c r="Z530" s="58">
        <v>0</v>
      </c>
      <c r="AA530" s="58">
        <v>0</v>
      </c>
      <c r="AB530" s="28">
        <v>66</v>
      </c>
      <c r="AC530" s="28">
        <v>0</v>
      </c>
      <c r="AD530" s="28">
        <v>0</v>
      </c>
      <c r="AE530" s="28">
        <v>0</v>
      </c>
      <c r="AF530" s="28">
        <v>0</v>
      </c>
      <c r="AG530" s="28">
        <v>1</v>
      </c>
      <c r="AH530" s="28">
        <v>0</v>
      </c>
      <c r="AI530" s="28">
        <v>0</v>
      </c>
      <c r="AJ530" s="28">
        <v>0</v>
      </c>
      <c r="AK530" s="28">
        <v>0</v>
      </c>
      <c r="AL530" s="28" t="s">
        <v>2309</v>
      </c>
      <c r="AM530" s="4"/>
      <c r="AN530" s="4"/>
    </row>
    <row r="531" ht="15.75" customHeight="1" spans="1:40">
      <c r="A531" s="4">
        <v>5</v>
      </c>
      <c r="B531" s="4" t="str">
        <f>IF(I531=0,"",VLOOKUP(J531,seriesName!A:B,2,TRUE))</f>
        <v>迅龙</v>
      </c>
      <c r="C531" s="4" t="s">
        <v>727</v>
      </c>
      <c r="D531" s="28">
        <v>26</v>
      </c>
      <c r="E531" s="28">
        <v>4</v>
      </c>
      <c r="F531" s="28">
        <f>D531+VLOOKUP(E531,BuildupTable!L:O,4,FALSE)</f>
        <v>70</v>
      </c>
      <c r="G531" s="57">
        <v>105</v>
      </c>
      <c r="H531" s="28" t="s">
        <v>2839</v>
      </c>
      <c r="I531" s="28">
        <v>1</v>
      </c>
      <c r="J531" s="28">
        <v>103</v>
      </c>
      <c r="K531" s="28">
        <v>5012</v>
      </c>
      <c r="L531" s="28">
        <v>28</v>
      </c>
      <c r="M531" s="28">
        <v>2</v>
      </c>
      <c r="N531" s="28">
        <v>2000</v>
      </c>
      <c r="O531" s="28">
        <v>0</v>
      </c>
      <c r="P531" s="28">
        <v>2</v>
      </c>
      <c r="Q531" s="28">
        <v>0</v>
      </c>
      <c r="R531" s="28">
        <v>0</v>
      </c>
      <c r="S531" s="28">
        <v>-2</v>
      </c>
      <c r="T531" s="28">
        <v>1</v>
      </c>
      <c r="U531" s="28">
        <v>1</v>
      </c>
      <c r="V531" s="28">
        <v>-3</v>
      </c>
      <c r="W531" s="28">
        <v>1</v>
      </c>
      <c r="X531" s="28">
        <v>0</v>
      </c>
      <c r="Y531" s="58">
        <v>0</v>
      </c>
      <c r="Z531" s="58">
        <v>0</v>
      </c>
      <c r="AA531" s="58">
        <v>0</v>
      </c>
      <c r="AB531" s="28">
        <v>65</v>
      </c>
      <c r="AC531" s="28">
        <v>6</v>
      </c>
      <c r="AD531" s="28">
        <v>0</v>
      </c>
      <c r="AE531" s="28">
        <v>0</v>
      </c>
      <c r="AF531" s="28">
        <v>0</v>
      </c>
      <c r="AG531" s="28">
        <v>1</v>
      </c>
      <c r="AH531" s="28">
        <v>1</v>
      </c>
      <c r="AI531" s="28">
        <v>0</v>
      </c>
      <c r="AJ531" s="28">
        <v>0</v>
      </c>
      <c r="AK531" s="28">
        <v>0</v>
      </c>
      <c r="AL531" s="28" t="s">
        <v>2309</v>
      </c>
      <c r="AM531" s="4"/>
      <c r="AN531" s="4"/>
    </row>
    <row r="532" ht="15.75" customHeight="1" spans="1:40">
      <c r="A532" s="4">
        <v>1</v>
      </c>
      <c r="B532" s="4" t="str">
        <f>IF(I532=0,"",VLOOKUP(J532,seriesName!A:B,2,TRUE))</f>
        <v>迅龙S</v>
      </c>
      <c r="C532" s="4" t="s">
        <v>729</v>
      </c>
      <c r="D532" s="28">
        <v>60</v>
      </c>
      <c r="E532" s="28">
        <v>10</v>
      </c>
      <c r="F532" s="28">
        <f>D532+VLOOKUP(E532,BuildupTable!L:O,4,FALSE)</f>
        <v>90</v>
      </c>
      <c r="G532" s="57">
        <v>106</v>
      </c>
      <c r="H532" s="28" t="s">
        <v>2840</v>
      </c>
      <c r="I532" s="28">
        <v>1</v>
      </c>
      <c r="J532" s="28">
        <v>104</v>
      </c>
      <c r="K532" s="28">
        <v>10021</v>
      </c>
      <c r="L532" s="28">
        <v>28</v>
      </c>
      <c r="M532" s="28">
        <v>5</v>
      </c>
      <c r="N532" s="28">
        <v>9000</v>
      </c>
      <c r="O532" s="28">
        <v>0</v>
      </c>
      <c r="P532" s="28">
        <v>2</v>
      </c>
      <c r="Q532" s="28">
        <v>1</v>
      </c>
      <c r="R532" s="28">
        <v>1</v>
      </c>
      <c r="S532" s="28">
        <v>-2</v>
      </c>
      <c r="T532" s="28">
        <v>1</v>
      </c>
      <c r="U532" s="28">
        <v>1</v>
      </c>
      <c r="V532" s="28">
        <v>-3</v>
      </c>
      <c r="W532" s="28">
        <v>1</v>
      </c>
      <c r="X532" s="28">
        <v>0</v>
      </c>
      <c r="Y532" s="58">
        <v>0</v>
      </c>
      <c r="Z532" s="58">
        <v>0</v>
      </c>
      <c r="AA532" s="58">
        <v>1</v>
      </c>
      <c r="AB532" s="28">
        <v>65</v>
      </c>
      <c r="AC532" s="28">
        <v>0</v>
      </c>
      <c r="AD532" s="28">
        <v>0</v>
      </c>
      <c r="AE532" s="28">
        <v>0</v>
      </c>
      <c r="AF532" s="28">
        <v>0</v>
      </c>
      <c r="AG532" s="28">
        <v>1</v>
      </c>
      <c r="AH532" s="28">
        <v>0</v>
      </c>
      <c r="AI532" s="28">
        <v>0</v>
      </c>
      <c r="AJ532" s="28">
        <v>0</v>
      </c>
      <c r="AK532" s="28">
        <v>0</v>
      </c>
      <c r="AL532" s="28" t="s">
        <v>2309</v>
      </c>
      <c r="AM532" s="4"/>
      <c r="AN532" s="4"/>
    </row>
    <row r="533" ht="15.75" customHeight="1" spans="1:40">
      <c r="A533" s="4">
        <v>2</v>
      </c>
      <c r="B533" s="4" t="str">
        <f>IF(I533=0,"",VLOOKUP(J533,seriesName!A:B,2,TRUE))</f>
        <v>迅龙S</v>
      </c>
      <c r="C533" s="4" t="s">
        <v>730</v>
      </c>
      <c r="D533" s="28">
        <v>60</v>
      </c>
      <c r="E533" s="28">
        <v>10</v>
      </c>
      <c r="F533" s="28">
        <f>D533+VLOOKUP(E533,BuildupTable!L:O,4,FALSE)</f>
        <v>90</v>
      </c>
      <c r="G533" s="57">
        <v>106</v>
      </c>
      <c r="H533" s="28" t="s">
        <v>2841</v>
      </c>
      <c r="I533" s="28">
        <v>1</v>
      </c>
      <c r="J533" s="28">
        <v>104</v>
      </c>
      <c r="K533" s="28">
        <v>10021</v>
      </c>
      <c r="L533" s="28">
        <v>28</v>
      </c>
      <c r="M533" s="28">
        <v>5</v>
      </c>
      <c r="N533" s="28">
        <v>9000</v>
      </c>
      <c r="O533" s="28">
        <v>0</v>
      </c>
      <c r="P533" s="28">
        <v>2</v>
      </c>
      <c r="Q533" s="28">
        <v>1</v>
      </c>
      <c r="R533" s="28">
        <v>1</v>
      </c>
      <c r="S533" s="28">
        <v>-2</v>
      </c>
      <c r="T533" s="28">
        <v>1</v>
      </c>
      <c r="U533" s="28">
        <v>1</v>
      </c>
      <c r="V533" s="28">
        <v>-3</v>
      </c>
      <c r="W533" s="28">
        <v>1</v>
      </c>
      <c r="X533" s="28">
        <v>0</v>
      </c>
      <c r="Y533" s="58">
        <v>2</v>
      </c>
      <c r="Z533" s="58">
        <v>0</v>
      </c>
      <c r="AA533" s="58">
        <v>0</v>
      </c>
      <c r="AB533" s="28">
        <v>65</v>
      </c>
      <c r="AC533" s="28">
        <v>6</v>
      </c>
      <c r="AD533" s="28">
        <v>0</v>
      </c>
      <c r="AE533" s="28">
        <v>0</v>
      </c>
      <c r="AF533" s="28">
        <v>0</v>
      </c>
      <c r="AG533" s="28">
        <v>1</v>
      </c>
      <c r="AH533" s="28">
        <v>2</v>
      </c>
      <c r="AI533" s="28">
        <v>0</v>
      </c>
      <c r="AJ533" s="28">
        <v>0</v>
      </c>
      <c r="AK533" s="28">
        <v>0</v>
      </c>
      <c r="AL533" s="28" t="s">
        <v>2309</v>
      </c>
      <c r="AM533" s="4"/>
      <c r="AN533" s="4"/>
    </row>
    <row r="534" ht="15.75" customHeight="1" spans="1:40">
      <c r="A534" s="4">
        <v>3</v>
      </c>
      <c r="B534" s="4" t="str">
        <f>IF(I534=0,"",VLOOKUP(J534,seriesName!A:B,2,TRUE))</f>
        <v>迅龙S</v>
      </c>
      <c r="C534" s="4" t="s">
        <v>731</v>
      </c>
      <c r="D534" s="28">
        <v>60</v>
      </c>
      <c r="E534" s="28">
        <v>10</v>
      </c>
      <c r="F534" s="28">
        <f>D534+VLOOKUP(E534,BuildupTable!L:O,4,FALSE)</f>
        <v>90</v>
      </c>
      <c r="G534" s="57">
        <v>106</v>
      </c>
      <c r="H534" s="28" t="s">
        <v>2842</v>
      </c>
      <c r="I534" s="28">
        <v>1</v>
      </c>
      <c r="J534" s="28">
        <v>104</v>
      </c>
      <c r="K534" s="28">
        <v>10021</v>
      </c>
      <c r="L534" s="28">
        <v>28</v>
      </c>
      <c r="M534" s="28">
        <v>5</v>
      </c>
      <c r="N534" s="28">
        <v>9000</v>
      </c>
      <c r="O534" s="28">
        <v>0</v>
      </c>
      <c r="P534" s="28">
        <v>2</v>
      </c>
      <c r="Q534" s="28">
        <v>1</v>
      </c>
      <c r="R534" s="28">
        <v>1</v>
      </c>
      <c r="S534" s="28">
        <v>-2</v>
      </c>
      <c r="T534" s="28">
        <v>1</v>
      </c>
      <c r="U534" s="28">
        <v>1</v>
      </c>
      <c r="V534" s="28">
        <v>-3</v>
      </c>
      <c r="W534" s="28">
        <v>1</v>
      </c>
      <c r="X534" s="28">
        <v>0</v>
      </c>
      <c r="Y534" s="58">
        <v>2</v>
      </c>
      <c r="Z534" s="58">
        <v>0</v>
      </c>
      <c r="AA534" s="58">
        <v>0</v>
      </c>
      <c r="AB534" s="28">
        <v>65</v>
      </c>
      <c r="AC534" s="28">
        <v>66</v>
      </c>
      <c r="AD534" s="28">
        <v>0</v>
      </c>
      <c r="AE534" s="28">
        <v>0</v>
      </c>
      <c r="AF534" s="28">
        <v>0</v>
      </c>
      <c r="AG534" s="28">
        <v>1</v>
      </c>
      <c r="AH534" s="28">
        <v>1</v>
      </c>
      <c r="AI534" s="28">
        <v>0</v>
      </c>
      <c r="AJ534" s="28">
        <v>0</v>
      </c>
      <c r="AK534" s="28">
        <v>0</v>
      </c>
      <c r="AL534" s="28" t="s">
        <v>2309</v>
      </c>
      <c r="AM534" s="4"/>
      <c r="AN534" s="4"/>
    </row>
    <row r="535" ht="15.75" customHeight="1" spans="1:40">
      <c r="A535" s="4">
        <v>4</v>
      </c>
      <c r="B535" s="4" t="str">
        <f>IF(I535=0,"",VLOOKUP(J535,seriesName!A:B,2,TRUE))</f>
        <v>迅龙S</v>
      </c>
      <c r="C535" s="4" t="s">
        <v>732</v>
      </c>
      <c r="D535" s="28">
        <v>60</v>
      </c>
      <c r="E535" s="28">
        <v>10</v>
      </c>
      <c r="F535" s="28">
        <f>D535+VLOOKUP(E535,BuildupTable!L:O,4,FALSE)</f>
        <v>90</v>
      </c>
      <c r="G535" s="57">
        <v>106</v>
      </c>
      <c r="H535" s="28" t="s">
        <v>2843</v>
      </c>
      <c r="I535" s="28">
        <v>1</v>
      </c>
      <c r="J535" s="28">
        <v>104</v>
      </c>
      <c r="K535" s="28">
        <v>10021</v>
      </c>
      <c r="L535" s="28">
        <v>28</v>
      </c>
      <c r="M535" s="28">
        <v>5</v>
      </c>
      <c r="N535" s="28">
        <v>9000</v>
      </c>
      <c r="O535" s="28">
        <v>0</v>
      </c>
      <c r="P535" s="28">
        <v>2</v>
      </c>
      <c r="Q535" s="28">
        <v>1</v>
      </c>
      <c r="R535" s="28">
        <v>1</v>
      </c>
      <c r="S535" s="28">
        <v>-2</v>
      </c>
      <c r="T535" s="28">
        <v>1</v>
      </c>
      <c r="U535" s="28">
        <v>1</v>
      </c>
      <c r="V535" s="28">
        <v>-3</v>
      </c>
      <c r="W535" s="28">
        <v>1</v>
      </c>
      <c r="X535" s="28">
        <v>0</v>
      </c>
      <c r="Y535" s="58">
        <v>0</v>
      </c>
      <c r="Z535" s="58">
        <v>1</v>
      </c>
      <c r="AA535" s="58">
        <v>0</v>
      </c>
      <c r="AB535" s="28">
        <v>66</v>
      </c>
      <c r="AC535" s="28">
        <v>6</v>
      </c>
      <c r="AD535" s="28">
        <v>0</v>
      </c>
      <c r="AE535" s="28">
        <v>0</v>
      </c>
      <c r="AF535" s="28">
        <v>0</v>
      </c>
      <c r="AG535" s="28">
        <v>2</v>
      </c>
      <c r="AH535" s="28">
        <v>1</v>
      </c>
      <c r="AI535" s="28">
        <v>0</v>
      </c>
      <c r="AJ535" s="28">
        <v>0</v>
      </c>
      <c r="AK535" s="28">
        <v>0</v>
      </c>
      <c r="AL535" s="28" t="s">
        <v>2309</v>
      </c>
      <c r="AM535" s="4"/>
      <c r="AN535" s="4"/>
    </row>
    <row r="536" ht="15.75" customHeight="1" spans="1:40">
      <c r="A536" s="4">
        <v>5</v>
      </c>
      <c r="B536" s="4" t="str">
        <f>IF(I536=0,"",VLOOKUP(J536,seriesName!A:B,2,TRUE))</f>
        <v>迅龙S</v>
      </c>
      <c r="C536" s="4" t="s">
        <v>733</v>
      </c>
      <c r="D536" s="28">
        <v>60</v>
      </c>
      <c r="E536" s="28">
        <v>10</v>
      </c>
      <c r="F536" s="28">
        <f>D536+VLOOKUP(E536,BuildupTable!L:O,4,FALSE)</f>
        <v>90</v>
      </c>
      <c r="G536" s="57">
        <v>106</v>
      </c>
      <c r="H536" s="28" t="s">
        <v>2844</v>
      </c>
      <c r="I536" s="28">
        <v>1</v>
      </c>
      <c r="J536" s="28">
        <v>104</v>
      </c>
      <c r="K536" s="28">
        <v>10021</v>
      </c>
      <c r="L536" s="28">
        <v>28</v>
      </c>
      <c r="M536" s="28">
        <v>5</v>
      </c>
      <c r="N536" s="28">
        <v>9000</v>
      </c>
      <c r="O536" s="28">
        <v>0</v>
      </c>
      <c r="P536" s="28">
        <v>2</v>
      </c>
      <c r="Q536" s="28">
        <v>1</v>
      </c>
      <c r="R536" s="28">
        <v>1</v>
      </c>
      <c r="S536" s="28">
        <v>-2</v>
      </c>
      <c r="T536" s="28">
        <v>1</v>
      </c>
      <c r="U536" s="28">
        <v>1</v>
      </c>
      <c r="V536" s="28">
        <v>-3</v>
      </c>
      <c r="W536" s="28">
        <v>1</v>
      </c>
      <c r="X536" s="28">
        <v>0</v>
      </c>
      <c r="Y536" s="58">
        <v>1</v>
      </c>
      <c r="Z536" s="58">
        <v>0</v>
      </c>
      <c r="AA536" s="58">
        <v>0</v>
      </c>
      <c r="AB536" s="28">
        <v>65</v>
      </c>
      <c r="AC536" s="28">
        <v>6</v>
      </c>
      <c r="AD536" s="28">
        <v>0</v>
      </c>
      <c r="AE536" s="28">
        <v>0</v>
      </c>
      <c r="AF536" s="28">
        <v>0</v>
      </c>
      <c r="AG536" s="28">
        <v>2</v>
      </c>
      <c r="AH536" s="28">
        <v>1</v>
      </c>
      <c r="AI536" s="28">
        <v>0</v>
      </c>
      <c r="AJ536" s="28">
        <v>0</v>
      </c>
      <c r="AK536" s="28">
        <v>0</v>
      </c>
      <c r="AL536" s="28" t="s">
        <v>2309</v>
      </c>
      <c r="AM536" s="4"/>
      <c r="AN536" s="4"/>
    </row>
    <row r="537" ht="15.75" customHeight="1" spans="1:40">
      <c r="A537" s="4">
        <v>1</v>
      </c>
      <c r="B537" s="4" t="str">
        <f>IF(I537=0,"",VLOOKUP(J537,seriesName!A:B,2,TRUE))</f>
        <v>冰牙龙</v>
      </c>
      <c r="C537" s="4" t="s">
        <v>735</v>
      </c>
      <c r="D537" s="28">
        <v>20</v>
      </c>
      <c r="E537" s="28">
        <v>3</v>
      </c>
      <c r="F537" s="28">
        <f>D537+VLOOKUP(E537,BuildupTable!L:O,4,FALSE)</f>
        <v>70</v>
      </c>
      <c r="G537" s="57">
        <v>107</v>
      </c>
      <c r="H537" s="28" t="s">
        <v>2845</v>
      </c>
      <c r="I537" s="28">
        <v>1</v>
      </c>
      <c r="J537" s="28">
        <v>105</v>
      </c>
      <c r="K537" s="28">
        <v>4018</v>
      </c>
      <c r="L537" s="28">
        <v>27</v>
      </c>
      <c r="M537" s="28">
        <v>1</v>
      </c>
      <c r="N537" s="28">
        <v>1000</v>
      </c>
      <c r="O537" s="28">
        <v>0</v>
      </c>
      <c r="P537" s="28">
        <v>2</v>
      </c>
      <c r="Q537" s="28">
        <v>0</v>
      </c>
      <c r="R537" s="28">
        <v>0</v>
      </c>
      <c r="S537" s="28">
        <v>-5</v>
      </c>
      <c r="T537" s="28">
        <v>0</v>
      </c>
      <c r="U537" s="28">
        <v>3</v>
      </c>
      <c r="V537" s="28">
        <v>-1</v>
      </c>
      <c r="W537" s="28">
        <v>0</v>
      </c>
      <c r="X537" s="28">
        <v>0</v>
      </c>
      <c r="Y537" s="58">
        <v>0</v>
      </c>
      <c r="Z537" s="58">
        <v>0</v>
      </c>
      <c r="AA537" s="58">
        <v>0</v>
      </c>
      <c r="AB537" s="28">
        <v>38</v>
      </c>
      <c r="AC537" s="28">
        <v>0</v>
      </c>
      <c r="AD537" s="28">
        <v>0</v>
      </c>
      <c r="AE537" s="28">
        <v>0</v>
      </c>
      <c r="AF537" s="28">
        <v>0</v>
      </c>
      <c r="AG537" s="28">
        <v>1</v>
      </c>
      <c r="AH537" s="28">
        <v>0</v>
      </c>
      <c r="AI537" s="28">
        <v>0</v>
      </c>
      <c r="AJ537" s="28">
        <v>0</v>
      </c>
      <c r="AK537" s="28">
        <v>0</v>
      </c>
      <c r="AL537" s="28" t="s">
        <v>2309</v>
      </c>
      <c r="AM537" s="4"/>
      <c r="AN537" s="4"/>
    </row>
    <row r="538" ht="15.75" customHeight="1" spans="1:40">
      <c r="A538" s="4">
        <v>2</v>
      </c>
      <c r="B538" s="4" t="str">
        <f>IF(I538=0,"",VLOOKUP(J538,seriesName!A:B,2,TRUE))</f>
        <v>冰牙龙</v>
      </c>
      <c r="C538" s="4" t="s">
        <v>737</v>
      </c>
      <c r="D538" s="28">
        <v>20</v>
      </c>
      <c r="E538" s="28">
        <v>3</v>
      </c>
      <c r="F538" s="28">
        <f>D538+VLOOKUP(E538,BuildupTable!L:O,4,FALSE)</f>
        <v>70</v>
      </c>
      <c r="G538" s="57">
        <v>107</v>
      </c>
      <c r="H538" s="28" t="s">
        <v>2846</v>
      </c>
      <c r="I538" s="28">
        <v>1</v>
      </c>
      <c r="J538" s="28">
        <v>105</v>
      </c>
      <c r="K538" s="28">
        <v>4018</v>
      </c>
      <c r="L538" s="28">
        <v>27</v>
      </c>
      <c r="M538" s="28">
        <v>1</v>
      </c>
      <c r="N538" s="28">
        <v>1000</v>
      </c>
      <c r="O538" s="28">
        <v>0</v>
      </c>
      <c r="P538" s="28">
        <v>2</v>
      </c>
      <c r="Q538" s="28">
        <v>0</v>
      </c>
      <c r="R538" s="28">
        <v>0</v>
      </c>
      <c r="S538" s="28">
        <v>-5</v>
      </c>
      <c r="T538" s="28">
        <v>0</v>
      </c>
      <c r="U538" s="28">
        <v>3</v>
      </c>
      <c r="V538" s="28">
        <v>-1</v>
      </c>
      <c r="W538" s="28">
        <v>0</v>
      </c>
      <c r="X538" s="28">
        <v>0</v>
      </c>
      <c r="Y538" s="58">
        <v>0</v>
      </c>
      <c r="Z538" s="58">
        <v>0</v>
      </c>
      <c r="AA538" s="58">
        <v>0</v>
      </c>
      <c r="AB538" s="28">
        <v>40</v>
      </c>
      <c r="AC538" s="28">
        <v>0</v>
      </c>
      <c r="AD538" s="28">
        <v>0</v>
      </c>
      <c r="AE538" s="28">
        <v>0</v>
      </c>
      <c r="AF538" s="28">
        <v>0</v>
      </c>
      <c r="AG538" s="28">
        <v>1</v>
      </c>
      <c r="AH538" s="28">
        <v>0</v>
      </c>
      <c r="AI538" s="28">
        <v>0</v>
      </c>
      <c r="AJ538" s="28">
        <v>0</v>
      </c>
      <c r="AK538" s="28">
        <v>0</v>
      </c>
      <c r="AL538" s="28" t="s">
        <v>2309</v>
      </c>
      <c r="AM538" s="4"/>
      <c r="AN538" s="4"/>
    </row>
    <row r="539" ht="15.75" customHeight="1" spans="1:40">
      <c r="A539" s="4">
        <v>3</v>
      </c>
      <c r="B539" s="4" t="str">
        <f>IF(I539=0,"",VLOOKUP(J539,seriesName!A:B,2,TRUE))</f>
        <v>冰牙龙</v>
      </c>
      <c r="C539" s="4" t="s">
        <v>738</v>
      </c>
      <c r="D539" s="28">
        <v>20</v>
      </c>
      <c r="E539" s="28">
        <v>3</v>
      </c>
      <c r="F539" s="28">
        <f>D539+VLOOKUP(E539,BuildupTable!L:O,4,FALSE)</f>
        <v>70</v>
      </c>
      <c r="G539" s="57">
        <v>107</v>
      </c>
      <c r="H539" s="28" t="s">
        <v>2847</v>
      </c>
      <c r="I539" s="28">
        <v>1</v>
      </c>
      <c r="J539" s="28">
        <v>105</v>
      </c>
      <c r="K539" s="28">
        <v>4018</v>
      </c>
      <c r="L539" s="28">
        <v>27</v>
      </c>
      <c r="M539" s="28">
        <v>1</v>
      </c>
      <c r="N539" s="28">
        <v>1000</v>
      </c>
      <c r="O539" s="28">
        <v>0</v>
      </c>
      <c r="P539" s="28">
        <v>2</v>
      </c>
      <c r="Q539" s="28">
        <v>0</v>
      </c>
      <c r="R539" s="28">
        <v>0</v>
      </c>
      <c r="S539" s="28">
        <v>-5</v>
      </c>
      <c r="T539" s="28">
        <v>0</v>
      </c>
      <c r="U539" s="28">
        <v>3</v>
      </c>
      <c r="V539" s="28">
        <v>-1</v>
      </c>
      <c r="W539" s="28">
        <v>0</v>
      </c>
      <c r="X539" s="28">
        <v>0</v>
      </c>
      <c r="Y539" s="58">
        <v>0</v>
      </c>
      <c r="Z539" s="58">
        <v>0</v>
      </c>
      <c r="AA539" s="58">
        <v>0</v>
      </c>
      <c r="AB539" s="28">
        <v>6</v>
      </c>
      <c r="AC539" s="28">
        <v>0</v>
      </c>
      <c r="AD539" s="28">
        <v>0</v>
      </c>
      <c r="AE539" s="28">
        <v>0</v>
      </c>
      <c r="AF539" s="28">
        <v>0</v>
      </c>
      <c r="AG539" s="28">
        <v>1</v>
      </c>
      <c r="AH539" s="28">
        <v>0</v>
      </c>
      <c r="AI539" s="28">
        <v>0</v>
      </c>
      <c r="AJ539" s="28">
        <v>0</v>
      </c>
      <c r="AK539" s="28">
        <v>0</v>
      </c>
      <c r="AL539" s="28" t="s">
        <v>2309</v>
      </c>
      <c r="AM539" s="4"/>
      <c r="AN539" s="4"/>
    </row>
    <row r="540" ht="15.75" customHeight="1" spans="1:40">
      <c r="A540" s="4">
        <v>4</v>
      </c>
      <c r="B540" s="4" t="str">
        <f>IF(I540=0,"",VLOOKUP(J540,seriesName!A:B,2,TRUE))</f>
        <v>冰牙龙</v>
      </c>
      <c r="C540" s="4" t="s">
        <v>739</v>
      </c>
      <c r="D540" s="28">
        <v>20</v>
      </c>
      <c r="E540" s="28">
        <v>3</v>
      </c>
      <c r="F540" s="28">
        <f>D540+VLOOKUP(E540,BuildupTable!L:O,4,FALSE)</f>
        <v>70</v>
      </c>
      <c r="G540" s="57">
        <v>107</v>
      </c>
      <c r="H540" s="28" t="s">
        <v>2848</v>
      </c>
      <c r="I540" s="28">
        <v>1</v>
      </c>
      <c r="J540" s="28">
        <v>105</v>
      </c>
      <c r="K540" s="28">
        <v>4018</v>
      </c>
      <c r="L540" s="28">
        <v>27</v>
      </c>
      <c r="M540" s="28">
        <v>1</v>
      </c>
      <c r="N540" s="28">
        <v>1000</v>
      </c>
      <c r="O540" s="28">
        <v>0</v>
      </c>
      <c r="P540" s="28">
        <v>2</v>
      </c>
      <c r="Q540" s="28">
        <v>0</v>
      </c>
      <c r="R540" s="28">
        <v>0</v>
      </c>
      <c r="S540" s="28">
        <v>-5</v>
      </c>
      <c r="T540" s="28">
        <v>0</v>
      </c>
      <c r="U540" s="28">
        <v>3</v>
      </c>
      <c r="V540" s="28">
        <v>-1</v>
      </c>
      <c r="W540" s="28">
        <v>0</v>
      </c>
      <c r="X540" s="28">
        <v>0</v>
      </c>
      <c r="Y540" s="58">
        <v>0</v>
      </c>
      <c r="Z540" s="58">
        <v>0</v>
      </c>
      <c r="AA540" s="58">
        <v>0</v>
      </c>
      <c r="AB540" s="28">
        <v>6</v>
      </c>
      <c r="AC540" s="28">
        <v>0</v>
      </c>
      <c r="AD540" s="28">
        <v>0</v>
      </c>
      <c r="AE540" s="28">
        <v>0</v>
      </c>
      <c r="AF540" s="28">
        <v>0</v>
      </c>
      <c r="AG540" s="28">
        <v>2</v>
      </c>
      <c r="AH540" s="28">
        <v>0</v>
      </c>
      <c r="AI540" s="28">
        <v>0</v>
      </c>
      <c r="AJ540" s="28">
        <v>0</v>
      </c>
      <c r="AK540" s="28">
        <v>0</v>
      </c>
      <c r="AL540" s="28" t="s">
        <v>2309</v>
      </c>
      <c r="AM540" s="4"/>
      <c r="AN540" s="4"/>
    </row>
    <row r="541" ht="15.75" customHeight="1" spans="1:40">
      <c r="A541" s="4">
        <v>5</v>
      </c>
      <c r="B541" s="4" t="str">
        <f>IF(I541=0,"",VLOOKUP(J541,seriesName!A:B,2,TRUE))</f>
        <v>冰牙龙</v>
      </c>
      <c r="C541" s="4" t="s">
        <v>740</v>
      </c>
      <c r="D541" s="28">
        <v>20</v>
      </c>
      <c r="E541" s="28">
        <v>3</v>
      </c>
      <c r="F541" s="28">
        <f>D541+VLOOKUP(E541,BuildupTable!L:O,4,FALSE)</f>
        <v>70</v>
      </c>
      <c r="G541" s="57">
        <v>107</v>
      </c>
      <c r="H541" s="28" t="s">
        <v>2849</v>
      </c>
      <c r="I541" s="28">
        <v>1</v>
      </c>
      <c r="J541" s="28">
        <v>105</v>
      </c>
      <c r="K541" s="28">
        <v>4018</v>
      </c>
      <c r="L541" s="28">
        <v>27</v>
      </c>
      <c r="M541" s="28">
        <v>1</v>
      </c>
      <c r="N541" s="28">
        <v>1000</v>
      </c>
      <c r="O541" s="28">
        <v>0</v>
      </c>
      <c r="P541" s="28">
        <v>2</v>
      </c>
      <c r="Q541" s="28">
        <v>0</v>
      </c>
      <c r="R541" s="28">
        <v>0</v>
      </c>
      <c r="S541" s="28">
        <v>-5</v>
      </c>
      <c r="T541" s="28">
        <v>0</v>
      </c>
      <c r="U541" s="28">
        <v>3</v>
      </c>
      <c r="V541" s="28">
        <v>-1</v>
      </c>
      <c r="W541" s="28">
        <v>0</v>
      </c>
      <c r="X541" s="28">
        <v>0</v>
      </c>
      <c r="Y541" s="58">
        <v>0</v>
      </c>
      <c r="Z541" s="58">
        <v>0</v>
      </c>
      <c r="AA541" s="58">
        <v>0</v>
      </c>
      <c r="AB541" s="28">
        <v>40</v>
      </c>
      <c r="AC541" s="28">
        <v>0</v>
      </c>
      <c r="AD541" s="28">
        <v>0</v>
      </c>
      <c r="AE541" s="28">
        <v>0</v>
      </c>
      <c r="AF541" s="28">
        <v>0</v>
      </c>
      <c r="AG541" s="28">
        <v>1</v>
      </c>
      <c r="AH541" s="28">
        <v>0</v>
      </c>
      <c r="AI541" s="28">
        <v>0</v>
      </c>
      <c r="AJ541" s="28">
        <v>0</v>
      </c>
      <c r="AK541" s="28">
        <v>0</v>
      </c>
      <c r="AL541" s="28" t="s">
        <v>2309</v>
      </c>
      <c r="AM541" s="4"/>
      <c r="AN541" s="4"/>
    </row>
    <row r="542" ht="15.75" customHeight="1" spans="1:40">
      <c r="A542" s="4">
        <v>1</v>
      </c>
      <c r="B542" s="4" t="str">
        <f>IF(I542=0,"",VLOOKUP(J542,seriesName!A:B,2,TRUE))</f>
        <v>冰牙龙S</v>
      </c>
      <c r="C542" s="4" t="s">
        <v>742</v>
      </c>
      <c r="D542" s="28">
        <v>58</v>
      </c>
      <c r="E542" s="28">
        <v>9</v>
      </c>
      <c r="F542" s="28">
        <f>D542+VLOOKUP(E542,BuildupTable!L:O,4,FALSE)</f>
        <v>88</v>
      </c>
      <c r="G542" s="57">
        <v>108</v>
      </c>
      <c r="H542" s="28" t="s">
        <v>2850</v>
      </c>
      <c r="I542" s="28">
        <v>1</v>
      </c>
      <c r="J542" s="28">
        <v>106</v>
      </c>
      <c r="K542" s="28">
        <v>10018</v>
      </c>
      <c r="L542" s="28">
        <v>27</v>
      </c>
      <c r="M542" s="28">
        <v>4</v>
      </c>
      <c r="N542" s="28">
        <v>7000</v>
      </c>
      <c r="O542" s="28">
        <v>0</v>
      </c>
      <c r="P542" s="28">
        <v>2</v>
      </c>
      <c r="Q542" s="28">
        <v>1</v>
      </c>
      <c r="R542" s="28">
        <v>1</v>
      </c>
      <c r="S542" s="28">
        <v>-3</v>
      </c>
      <c r="T542" s="28">
        <v>0</v>
      </c>
      <c r="U542" s="28">
        <v>3</v>
      </c>
      <c r="V542" s="28">
        <v>-1</v>
      </c>
      <c r="W542" s="28">
        <v>0</v>
      </c>
      <c r="X542" s="28">
        <v>0</v>
      </c>
      <c r="Y542" s="58">
        <v>1</v>
      </c>
      <c r="Z542" s="58">
        <v>0</v>
      </c>
      <c r="AA542" s="58">
        <v>0</v>
      </c>
      <c r="AB542" s="28">
        <v>38</v>
      </c>
      <c r="AC542" s="28">
        <v>0</v>
      </c>
      <c r="AD542" s="28">
        <v>0</v>
      </c>
      <c r="AE542" s="28">
        <v>0</v>
      </c>
      <c r="AF542" s="28">
        <v>0</v>
      </c>
      <c r="AG542" s="28">
        <v>2</v>
      </c>
      <c r="AH542" s="28">
        <v>0</v>
      </c>
      <c r="AI542" s="28">
        <v>0</v>
      </c>
      <c r="AJ542" s="28">
        <v>0</v>
      </c>
      <c r="AK542" s="28">
        <v>0</v>
      </c>
      <c r="AL542" s="28" t="s">
        <v>2309</v>
      </c>
      <c r="AM542" s="4"/>
      <c r="AN542" s="4"/>
    </row>
    <row r="543" ht="15.75" customHeight="1" spans="1:40">
      <c r="A543" s="4">
        <v>2</v>
      </c>
      <c r="B543" s="4" t="str">
        <f>IF(I543=0,"",VLOOKUP(J543,seriesName!A:B,2,TRUE))</f>
        <v>冰牙龙S</v>
      </c>
      <c r="C543" s="4" t="s">
        <v>743</v>
      </c>
      <c r="D543" s="28">
        <v>58</v>
      </c>
      <c r="E543" s="28">
        <v>9</v>
      </c>
      <c r="F543" s="28">
        <f>D543+VLOOKUP(E543,BuildupTable!L:O,4,FALSE)</f>
        <v>88</v>
      </c>
      <c r="G543" s="57">
        <v>108</v>
      </c>
      <c r="H543" s="28" t="s">
        <v>2851</v>
      </c>
      <c r="I543" s="28">
        <v>1</v>
      </c>
      <c r="J543" s="28">
        <v>106</v>
      </c>
      <c r="K543" s="28">
        <v>10018</v>
      </c>
      <c r="L543" s="28">
        <v>27</v>
      </c>
      <c r="M543" s="28">
        <v>4</v>
      </c>
      <c r="N543" s="28">
        <v>7000</v>
      </c>
      <c r="O543" s="28">
        <v>0</v>
      </c>
      <c r="P543" s="28">
        <v>2</v>
      </c>
      <c r="Q543" s="28">
        <v>1</v>
      </c>
      <c r="R543" s="28">
        <v>1</v>
      </c>
      <c r="S543" s="28">
        <v>-3</v>
      </c>
      <c r="T543" s="28">
        <v>0</v>
      </c>
      <c r="U543" s="28">
        <v>3</v>
      </c>
      <c r="V543" s="28">
        <v>-1</v>
      </c>
      <c r="W543" s="28">
        <v>0</v>
      </c>
      <c r="X543" s="28">
        <v>0</v>
      </c>
      <c r="Y543" s="58">
        <v>2</v>
      </c>
      <c r="Z543" s="58">
        <v>1</v>
      </c>
      <c r="AA543" s="58">
        <v>0</v>
      </c>
      <c r="AB543" s="28">
        <v>40</v>
      </c>
      <c r="AC543" s="28">
        <v>10</v>
      </c>
      <c r="AD543" s="28">
        <v>0</v>
      </c>
      <c r="AE543" s="28">
        <v>0</v>
      </c>
      <c r="AF543" s="28">
        <v>0</v>
      </c>
      <c r="AG543" s="28">
        <v>1</v>
      </c>
      <c r="AH543" s="28">
        <v>1</v>
      </c>
      <c r="AI543" s="28">
        <v>0</v>
      </c>
      <c r="AJ543" s="28">
        <v>0</v>
      </c>
      <c r="AK543" s="28">
        <v>0</v>
      </c>
      <c r="AL543" s="28" t="s">
        <v>2309</v>
      </c>
      <c r="AM543" s="4"/>
      <c r="AN543" s="4"/>
    </row>
    <row r="544" ht="15.75" customHeight="1" spans="1:40">
      <c r="A544" s="4">
        <v>3</v>
      </c>
      <c r="B544" s="4" t="str">
        <f>IF(I544=0,"",VLOOKUP(J544,seriesName!A:B,2,TRUE))</f>
        <v>冰牙龙S</v>
      </c>
      <c r="C544" s="4" t="s">
        <v>744</v>
      </c>
      <c r="D544" s="28">
        <v>58</v>
      </c>
      <c r="E544" s="28">
        <v>9</v>
      </c>
      <c r="F544" s="28">
        <f>D544+VLOOKUP(E544,BuildupTable!L:O,4,FALSE)</f>
        <v>88</v>
      </c>
      <c r="G544" s="57">
        <v>108</v>
      </c>
      <c r="H544" s="28" t="s">
        <v>2852</v>
      </c>
      <c r="I544" s="28">
        <v>1</v>
      </c>
      <c r="J544" s="28">
        <v>106</v>
      </c>
      <c r="K544" s="28">
        <v>10018</v>
      </c>
      <c r="L544" s="28">
        <v>27</v>
      </c>
      <c r="M544" s="28">
        <v>4</v>
      </c>
      <c r="N544" s="28">
        <v>7000</v>
      </c>
      <c r="O544" s="28">
        <v>0</v>
      </c>
      <c r="P544" s="28">
        <v>2</v>
      </c>
      <c r="Q544" s="28">
        <v>1</v>
      </c>
      <c r="R544" s="28">
        <v>1</v>
      </c>
      <c r="S544" s="28">
        <v>-3</v>
      </c>
      <c r="T544" s="28">
        <v>0</v>
      </c>
      <c r="U544" s="28">
        <v>3</v>
      </c>
      <c r="V544" s="28">
        <v>-1</v>
      </c>
      <c r="W544" s="28">
        <v>0</v>
      </c>
      <c r="X544" s="28">
        <v>0</v>
      </c>
      <c r="Y544" s="58">
        <v>0</v>
      </c>
      <c r="Z544" s="58">
        <v>1</v>
      </c>
      <c r="AA544" s="58">
        <v>0</v>
      </c>
      <c r="AB544" s="28">
        <v>40</v>
      </c>
      <c r="AC544" s="28">
        <v>10</v>
      </c>
      <c r="AD544" s="28">
        <v>6</v>
      </c>
      <c r="AE544" s="28">
        <v>0</v>
      </c>
      <c r="AF544" s="28">
        <v>0</v>
      </c>
      <c r="AG544" s="28">
        <v>1</v>
      </c>
      <c r="AH544" s="28">
        <v>1</v>
      </c>
      <c r="AI544" s="28">
        <v>1</v>
      </c>
      <c r="AJ544" s="28">
        <v>0</v>
      </c>
      <c r="AK544" s="28">
        <v>0</v>
      </c>
      <c r="AL544" s="28" t="s">
        <v>2309</v>
      </c>
      <c r="AM544" s="4"/>
      <c r="AN544" s="4"/>
    </row>
    <row r="545" ht="15.75" customHeight="1" spans="1:40">
      <c r="A545" s="4">
        <v>4</v>
      </c>
      <c r="B545" s="4" t="str">
        <f>IF(I545=0,"",VLOOKUP(J545,seriesName!A:B,2,TRUE))</f>
        <v>冰牙龙S</v>
      </c>
      <c r="C545" s="4" t="s">
        <v>745</v>
      </c>
      <c r="D545" s="28">
        <v>58</v>
      </c>
      <c r="E545" s="28">
        <v>9</v>
      </c>
      <c r="F545" s="28">
        <f>D545+VLOOKUP(E545,BuildupTable!L:O,4,FALSE)</f>
        <v>88</v>
      </c>
      <c r="G545" s="57">
        <v>108</v>
      </c>
      <c r="H545" s="28" t="s">
        <v>2853</v>
      </c>
      <c r="I545" s="28">
        <v>1</v>
      </c>
      <c r="J545" s="28">
        <v>106</v>
      </c>
      <c r="K545" s="28">
        <v>10018</v>
      </c>
      <c r="L545" s="28">
        <v>27</v>
      </c>
      <c r="M545" s="28">
        <v>4</v>
      </c>
      <c r="N545" s="28">
        <v>7000</v>
      </c>
      <c r="O545" s="28">
        <v>0</v>
      </c>
      <c r="P545" s="28">
        <v>2</v>
      </c>
      <c r="Q545" s="28">
        <v>1</v>
      </c>
      <c r="R545" s="28">
        <v>1</v>
      </c>
      <c r="S545" s="28">
        <v>-3</v>
      </c>
      <c r="T545" s="28">
        <v>0</v>
      </c>
      <c r="U545" s="28">
        <v>3</v>
      </c>
      <c r="V545" s="28">
        <v>-1</v>
      </c>
      <c r="W545" s="28">
        <v>0</v>
      </c>
      <c r="X545" s="28">
        <v>0</v>
      </c>
      <c r="Y545" s="58">
        <v>1</v>
      </c>
      <c r="Z545" s="58">
        <v>0</v>
      </c>
      <c r="AA545" s="58">
        <v>0</v>
      </c>
      <c r="AB545" s="28">
        <v>38</v>
      </c>
      <c r="AC545" s="28">
        <v>6</v>
      </c>
      <c r="AD545" s="28">
        <v>0</v>
      </c>
      <c r="AE545" s="28">
        <v>0</v>
      </c>
      <c r="AF545" s="28">
        <v>0</v>
      </c>
      <c r="AG545" s="28">
        <v>1</v>
      </c>
      <c r="AH545" s="28">
        <v>2</v>
      </c>
      <c r="AI545" s="28">
        <v>0</v>
      </c>
      <c r="AJ545" s="28">
        <v>0</v>
      </c>
      <c r="AK545" s="28">
        <v>0</v>
      </c>
      <c r="AL545" s="28" t="s">
        <v>2309</v>
      </c>
      <c r="AM545" s="4"/>
      <c r="AN545" s="4"/>
    </row>
    <row r="546" ht="15.75" customHeight="1" spans="1:40">
      <c r="A546" s="4">
        <v>5</v>
      </c>
      <c r="B546" s="4" t="str">
        <f>IF(I546=0,"",VLOOKUP(J546,seriesName!A:B,2,TRUE))</f>
        <v>冰牙龙S</v>
      </c>
      <c r="C546" s="4" t="s">
        <v>746</v>
      </c>
      <c r="D546" s="28">
        <v>58</v>
      </c>
      <c r="E546" s="28">
        <v>9</v>
      </c>
      <c r="F546" s="28">
        <f>D546+VLOOKUP(E546,BuildupTable!L:O,4,FALSE)</f>
        <v>88</v>
      </c>
      <c r="G546" s="57">
        <v>108</v>
      </c>
      <c r="H546" s="28" t="s">
        <v>2854</v>
      </c>
      <c r="I546" s="28">
        <v>1</v>
      </c>
      <c r="J546" s="28">
        <v>106</v>
      </c>
      <c r="K546" s="28">
        <v>10018</v>
      </c>
      <c r="L546" s="28">
        <v>27</v>
      </c>
      <c r="M546" s="28">
        <v>4</v>
      </c>
      <c r="N546" s="28">
        <v>7000</v>
      </c>
      <c r="O546" s="28">
        <v>0</v>
      </c>
      <c r="P546" s="28">
        <v>2</v>
      </c>
      <c r="Q546" s="28">
        <v>1</v>
      </c>
      <c r="R546" s="28">
        <v>1</v>
      </c>
      <c r="S546" s="28">
        <v>-3</v>
      </c>
      <c r="T546" s="28">
        <v>0</v>
      </c>
      <c r="U546" s="28">
        <v>3</v>
      </c>
      <c r="V546" s="28">
        <v>-1</v>
      </c>
      <c r="W546" s="28">
        <v>0</v>
      </c>
      <c r="X546" s="28">
        <v>0</v>
      </c>
      <c r="Y546" s="58">
        <v>1</v>
      </c>
      <c r="Z546" s="58">
        <v>0</v>
      </c>
      <c r="AA546" s="58">
        <v>1</v>
      </c>
      <c r="AB546" s="28">
        <v>40</v>
      </c>
      <c r="AC546" s="28">
        <v>0</v>
      </c>
      <c r="AD546" s="28">
        <v>0</v>
      </c>
      <c r="AE546" s="28">
        <v>0</v>
      </c>
      <c r="AF546" s="28">
        <v>0</v>
      </c>
      <c r="AG546" s="28">
        <v>1</v>
      </c>
      <c r="AH546" s="28">
        <v>0</v>
      </c>
      <c r="AI546" s="28">
        <v>0</v>
      </c>
      <c r="AJ546" s="28">
        <v>0</v>
      </c>
      <c r="AK546" s="28">
        <v>0</v>
      </c>
      <c r="AL546" s="28" t="s">
        <v>2309</v>
      </c>
      <c r="AM546" s="4"/>
      <c r="AN546" s="4"/>
    </row>
    <row r="547" ht="15.75" customHeight="1" spans="1:40">
      <c r="A547" s="4">
        <v>1</v>
      </c>
      <c r="B547" s="4" t="str">
        <f>IF(I547=0,"",VLOOKUP(J547,seriesName!A:B,2,TRUE))</f>
        <v>雌火龙</v>
      </c>
      <c r="C547" s="4" t="s">
        <v>748</v>
      </c>
      <c r="D547" s="28">
        <v>22</v>
      </c>
      <c r="E547" s="28">
        <v>3</v>
      </c>
      <c r="F547" s="28">
        <f>D547+VLOOKUP(E547,BuildupTable!L:O,4,FALSE)</f>
        <v>72</v>
      </c>
      <c r="G547" s="57">
        <v>109</v>
      </c>
      <c r="H547" s="28" t="s">
        <v>2855</v>
      </c>
      <c r="I547" s="28">
        <v>1</v>
      </c>
      <c r="J547" s="28">
        <v>107</v>
      </c>
      <c r="K547" s="28">
        <v>4017</v>
      </c>
      <c r="L547" s="28">
        <v>11</v>
      </c>
      <c r="M547" s="28">
        <v>1</v>
      </c>
      <c r="N547" s="28">
        <v>1000</v>
      </c>
      <c r="O547" s="28">
        <v>0</v>
      </c>
      <c r="P547" s="28">
        <v>2</v>
      </c>
      <c r="Q547" s="28">
        <v>0</v>
      </c>
      <c r="R547" s="28">
        <v>0</v>
      </c>
      <c r="S547" s="28">
        <v>3</v>
      </c>
      <c r="T547" s="28">
        <v>0</v>
      </c>
      <c r="U547" s="28">
        <v>0</v>
      </c>
      <c r="V547" s="28">
        <v>-2</v>
      </c>
      <c r="W547" s="28">
        <v>-3</v>
      </c>
      <c r="X547" s="28">
        <v>0</v>
      </c>
      <c r="Y547" s="58">
        <v>0</v>
      </c>
      <c r="Z547" s="58">
        <v>0</v>
      </c>
      <c r="AA547" s="58">
        <v>0</v>
      </c>
      <c r="AB547" s="28">
        <v>72</v>
      </c>
      <c r="AC547" s="28">
        <v>0</v>
      </c>
      <c r="AD547" s="28">
        <v>0</v>
      </c>
      <c r="AE547" s="28">
        <v>0</v>
      </c>
      <c r="AF547" s="28">
        <v>0</v>
      </c>
      <c r="AG547" s="28">
        <v>1</v>
      </c>
      <c r="AH547" s="28">
        <v>0</v>
      </c>
      <c r="AI547" s="28">
        <v>0</v>
      </c>
      <c r="AJ547" s="28">
        <v>0</v>
      </c>
      <c r="AK547" s="28">
        <v>0</v>
      </c>
      <c r="AL547" s="28" t="s">
        <v>2309</v>
      </c>
      <c r="AM547" s="4"/>
      <c r="AN547" s="4"/>
    </row>
    <row r="548" ht="15.75" customHeight="1" spans="1:40">
      <c r="A548" s="4">
        <v>2</v>
      </c>
      <c r="B548" s="4" t="str">
        <f>IF(I548=0,"",VLOOKUP(J548,seriesName!A:B,2,TRUE))</f>
        <v>雌火龙</v>
      </c>
      <c r="C548" s="4" t="s">
        <v>751</v>
      </c>
      <c r="D548" s="28">
        <v>22</v>
      </c>
      <c r="E548" s="28">
        <v>3</v>
      </c>
      <c r="F548" s="28">
        <f>D548+VLOOKUP(E548,BuildupTable!L:O,4,FALSE)</f>
        <v>72</v>
      </c>
      <c r="G548" s="57">
        <v>109</v>
      </c>
      <c r="H548" s="28" t="s">
        <v>2856</v>
      </c>
      <c r="I548" s="28">
        <v>1</v>
      </c>
      <c r="J548" s="28">
        <v>107</v>
      </c>
      <c r="K548" s="28">
        <v>4017</v>
      </c>
      <c r="L548" s="28">
        <v>11</v>
      </c>
      <c r="M548" s="28">
        <v>1</v>
      </c>
      <c r="N548" s="28">
        <v>1000</v>
      </c>
      <c r="O548" s="28">
        <v>0</v>
      </c>
      <c r="P548" s="28">
        <v>2</v>
      </c>
      <c r="Q548" s="28">
        <v>0</v>
      </c>
      <c r="R548" s="28">
        <v>0</v>
      </c>
      <c r="S548" s="28">
        <v>3</v>
      </c>
      <c r="T548" s="28">
        <v>0</v>
      </c>
      <c r="U548" s="28">
        <v>0</v>
      </c>
      <c r="V548" s="28">
        <v>-2</v>
      </c>
      <c r="W548" s="28">
        <v>-3</v>
      </c>
      <c r="X548" s="28">
        <v>0</v>
      </c>
      <c r="Y548" s="58">
        <v>0</v>
      </c>
      <c r="Z548" s="58">
        <v>0</v>
      </c>
      <c r="AA548" s="58">
        <v>0</v>
      </c>
      <c r="AB548" s="28">
        <v>58</v>
      </c>
      <c r="AC548" s="28">
        <v>0</v>
      </c>
      <c r="AD548" s="28">
        <v>0</v>
      </c>
      <c r="AE548" s="28">
        <v>0</v>
      </c>
      <c r="AF548" s="28">
        <v>0</v>
      </c>
      <c r="AG548" s="28">
        <v>1</v>
      </c>
      <c r="AH548" s="28">
        <v>0</v>
      </c>
      <c r="AI548" s="28">
        <v>0</v>
      </c>
      <c r="AJ548" s="28">
        <v>0</v>
      </c>
      <c r="AK548" s="28">
        <v>0</v>
      </c>
      <c r="AL548" s="28" t="s">
        <v>2309</v>
      </c>
      <c r="AM548" s="4"/>
      <c r="AN548" s="4"/>
    </row>
    <row r="549" ht="15.75" customHeight="1" spans="1:40">
      <c r="A549" s="4">
        <v>3</v>
      </c>
      <c r="B549" s="4" t="str">
        <f>IF(I549=0,"",VLOOKUP(J549,seriesName!A:B,2,TRUE))</f>
        <v>雌火龙</v>
      </c>
      <c r="C549" s="4" t="s">
        <v>752</v>
      </c>
      <c r="D549" s="28">
        <v>22</v>
      </c>
      <c r="E549" s="28">
        <v>3</v>
      </c>
      <c r="F549" s="28">
        <f>D549+VLOOKUP(E549,BuildupTable!L:O,4,FALSE)</f>
        <v>72</v>
      </c>
      <c r="G549" s="57">
        <v>109</v>
      </c>
      <c r="H549" s="28" t="s">
        <v>2857</v>
      </c>
      <c r="I549" s="28">
        <v>1</v>
      </c>
      <c r="J549" s="28">
        <v>107</v>
      </c>
      <c r="K549" s="28">
        <v>4017</v>
      </c>
      <c r="L549" s="28">
        <v>11</v>
      </c>
      <c r="M549" s="28">
        <v>1</v>
      </c>
      <c r="N549" s="28">
        <v>1000</v>
      </c>
      <c r="O549" s="28">
        <v>0</v>
      </c>
      <c r="P549" s="28">
        <v>2</v>
      </c>
      <c r="Q549" s="28">
        <v>0</v>
      </c>
      <c r="R549" s="28">
        <v>0</v>
      </c>
      <c r="S549" s="28">
        <v>3</v>
      </c>
      <c r="T549" s="28">
        <v>0</v>
      </c>
      <c r="U549" s="28">
        <v>0</v>
      </c>
      <c r="V549" s="28">
        <v>-2</v>
      </c>
      <c r="W549" s="28">
        <v>-3</v>
      </c>
      <c r="X549" s="28">
        <v>0</v>
      </c>
      <c r="Y549" s="58">
        <v>0</v>
      </c>
      <c r="Z549" s="58">
        <v>0</v>
      </c>
      <c r="AA549" s="58">
        <v>0</v>
      </c>
      <c r="AB549" s="28">
        <v>72</v>
      </c>
      <c r="AC549" s="28">
        <v>0</v>
      </c>
      <c r="AD549" s="28">
        <v>0</v>
      </c>
      <c r="AE549" s="28">
        <v>0</v>
      </c>
      <c r="AF549" s="28">
        <v>0</v>
      </c>
      <c r="AG549" s="28">
        <v>1</v>
      </c>
      <c r="AH549" s="28">
        <v>0</v>
      </c>
      <c r="AI549" s="28">
        <v>0</v>
      </c>
      <c r="AJ549" s="28">
        <v>0</v>
      </c>
      <c r="AK549" s="28">
        <v>0</v>
      </c>
      <c r="AL549" s="28" t="s">
        <v>2309</v>
      </c>
      <c r="AM549" s="4"/>
      <c r="AN549" s="4"/>
    </row>
    <row r="550" ht="15.75" customHeight="1" spans="1:40">
      <c r="A550" s="4">
        <v>4</v>
      </c>
      <c r="B550" s="4" t="str">
        <f>IF(I550=0,"",VLOOKUP(J550,seriesName!A:B,2,TRUE))</f>
        <v>雌火龙</v>
      </c>
      <c r="C550" s="4" t="s">
        <v>753</v>
      </c>
      <c r="D550" s="28">
        <v>22</v>
      </c>
      <c r="E550" s="28">
        <v>3</v>
      </c>
      <c r="F550" s="28">
        <f>D550+VLOOKUP(E550,BuildupTable!L:O,4,FALSE)</f>
        <v>72</v>
      </c>
      <c r="G550" s="57">
        <v>109</v>
      </c>
      <c r="H550" s="28" t="s">
        <v>2858</v>
      </c>
      <c r="I550" s="28">
        <v>1</v>
      </c>
      <c r="J550" s="28">
        <v>107</v>
      </c>
      <c r="K550" s="28">
        <v>4017</v>
      </c>
      <c r="L550" s="28">
        <v>11</v>
      </c>
      <c r="M550" s="28">
        <v>1</v>
      </c>
      <c r="N550" s="28">
        <v>1000</v>
      </c>
      <c r="O550" s="28">
        <v>0</v>
      </c>
      <c r="P550" s="28">
        <v>2</v>
      </c>
      <c r="Q550" s="28">
        <v>0</v>
      </c>
      <c r="R550" s="28">
        <v>0</v>
      </c>
      <c r="S550" s="28">
        <v>3</v>
      </c>
      <c r="T550" s="28">
        <v>0</v>
      </c>
      <c r="U550" s="28">
        <v>0</v>
      </c>
      <c r="V550" s="28">
        <v>-2</v>
      </c>
      <c r="W550" s="28">
        <v>-3</v>
      </c>
      <c r="X550" s="28">
        <v>0</v>
      </c>
      <c r="Y550" s="58">
        <v>0</v>
      </c>
      <c r="Z550" s="58">
        <v>0</v>
      </c>
      <c r="AA550" s="58">
        <v>0</v>
      </c>
      <c r="AB550" s="28">
        <v>58</v>
      </c>
      <c r="AC550" s="28">
        <v>89</v>
      </c>
      <c r="AD550" s="28">
        <v>0</v>
      </c>
      <c r="AE550" s="28">
        <v>0</v>
      </c>
      <c r="AF550" s="28">
        <v>0</v>
      </c>
      <c r="AG550" s="28">
        <v>1</v>
      </c>
      <c r="AH550" s="28">
        <v>1</v>
      </c>
      <c r="AI550" s="28">
        <v>0</v>
      </c>
      <c r="AJ550" s="28">
        <v>0</v>
      </c>
      <c r="AK550" s="28">
        <v>0</v>
      </c>
      <c r="AL550" s="28" t="s">
        <v>2309</v>
      </c>
      <c r="AM550" s="4"/>
      <c r="AN550" s="4"/>
    </row>
    <row r="551" ht="15.75" customHeight="1" spans="1:40">
      <c r="A551" s="4">
        <v>5</v>
      </c>
      <c r="B551" s="4" t="str">
        <f>IF(I551=0,"",VLOOKUP(J551,seriesName!A:B,2,TRUE))</f>
        <v>雌火龙</v>
      </c>
      <c r="C551" s="4" t="s">
        <v>754</v>
      </c>
      <c r="D551" s="28">
        <v>22</v>
      </c>
      <c r="E551" s="28">
        <v>3</v>
      </c>
      <c r="F551" s="28">
        <f>D551+VLOOKUP(E551,BuildupTable!L:O,4,FALSE)</f>
        <v>72</v>
      </c>
      <c r="G551" s="57">
        <v>109</v>
      </c>
      <c r="H551" s="28" t="s">
        <v>2859</v>
      </c>
      <c r="I551" s="28">
        <v>1</v>
      </c>
      <c r="J551" s="28">
        <v>107</v>
      </c>
      <c r="K551" s="28">
        <v>4017</v>
      </c>
      <c r="L551" s="28">
        <v>11</v>
      </c>
      <c r="M551" s="28">
        <v>1</v>
      </c>
      <c r="N551" s="28">
        <v>1000</v>
      </c>
      <c r="O551" s="28">
        <v>0</v>
      </c>
      <c r="P551" s="28">
        <v>2</v>
      </c>
      <c r="Q551" s="28">
        <v>0</v>
      </c>
      <c r="R551" s="28">
        <v>0</v>
      </c>
      <c r="S551" s="28">
        <v>3</v>
      </c>
      <c r="T551" s="28">
        <v>0</v>
      </c>
      <c r="U551" s="28">
        <v>0</v>
      </c>
      <c r="V551" s="28">
        <v>-2</v>
      </c>
      <c r="W551" s="28">
        <v>-3</v>
      </c>
      <c r="X551" s="28">
        <v>0</v>
      </c>
      <c r="Y551" s="58">
        <v>0</v>
      </c>
      <c r="Z551" s="58">
        <v>0</v>
      </c>
      <c r="AA551" s="58">
        <v>0</v>
      </c>
      <c r="AB551" s="28">
        <v>90</v>
      </c>
      <c r="AC551" s="28">
        <v>0</v>
      </c>
      <c r="AD551" s="28">
        <v>0</v>
      </c>
      <c r="AE551" s="28">
        <v>0</v>
      </c>
      <c r="AF551" s="28">
        <v>0</v>
      </c>
      <c r="AG551" s="28">
        <v>1</v>
      </c>
      <c r="AH551" s="28">
        <v>0</v>
      </c>
      <c r="AI551" s="28">
        <v>0</v>
      </c>
      <c r="AJ551" s="28">
        <v>0</v>
      </c>
      <c r="AK551" s="28">
        <v>0</v>
      </c>
      <c r="AL551" s="28" t="s">
        <v>2309</v>
      </c>
      <c r="AM551" s="4"/>
      <c r="AN551" s="4"/>
    </row>
    <row r="552" ht="15.75" customHeight="1" spans="1:40">
      <c r="A552" s="4">
        <v>1</v>
      </c>
      <c r="B552" s="4" t="str">
        <f>IF(I552=0,"",VLOOKUP(J552,seriesName!A:B,2,TRUE))</f>
        <v>雌火龙S</v>
      </c>
      <c r="C552" s="4" t="s">
        <v>756</v>
      </c>
      <c r="D552" s="28">
        <v>52</v>
      </c>
      <c r="E552" s="28">
        <v>8</v>
      </c>
      <c r="F552" s="28">
        <f>D552+VLOOKUP(E552,BuildupTable!L:O,4,FALSE)</f>
        <v>90</v>
      </c>
      <c r="G552" s="57">
        <v>110</v>
      </c>
      <c r="H552" s="28" t="s">
        <v>2860</v>
      </c>
      <c r="I552" s="28">
        <v>1</v>
      </c>
      <c r="J552" s="28">
        <v>108</v>
      </c>
      <c r="K552" s="28">
        <v>9017</v>
      </c>
      <c r="L552" s="28">
        <v>11</v>
      </c>
      <c r="M552" s="28">
        <v>4</v>
      </c>
      <c r="N552" s="28">
        <v>7000</v>
      </c>
      <c r="O552" s="28">
        <v>0</v>
      </c>
      <c r="P552" s="28">
        <v>2</v>
      </c>
      <c r="Q552" s="28">
        <v>1</v>
      </c>
      <c r="R552" s="28">
        <v>1</v>
      </c>
      <c r="S552" s="28">
        <v>3</v>
      </c>
      <c r="T552" s="28">
        <v>0</v>
      </c>
      <c r="U552" s="28">
        <v>0</v>
      </c>
      <c r="V552" s="28">
        <v>-2</v>
      </c>
      <c r="W552" s="28">
        <v>-3</v>
      </c>
      <c r="X552" s="28">
        <v>0</v>
      </c>
      <c r="Y552" s="58">
        <v>1</v>
      </c>
      <c r="Z552" s="58">
        <v>1</v>
      </c>
      <c r="AA552" s="58">
        <v>0</v>
      </c>
      <c r="AB552" s="28">
        <v>72</v>
      </c>
      <c r="AC552" s="28">
        <v>0</v>
      </c>
      <c r="AD552" s="28">
        <v>0</v>
      </c>
      <c r="AE552" s="28">
        <v>0</v>
      </c>
      <c r="AF552" s="28">
        <v>0</v>
      </c>
      <c r="AG552" s="28">
        <v>1</v>
      </c>
      <c r="AH552" s="28">
        <v>0</v>
      </c>
      <c r="AI552" s="28">
        <v>0</v>
      </c>
      <c r="AJ552" s="28">
        <v>0</v>
      </c>
      <c r="AK552" s="28">
        <v>0</v>
      </c>
      <c r="AL552" s="28" t="s">
        <v>2309</v>
      </c>
      <c r="AM552" s="4"/>
      <c r="AN552" s="4"/>
    </row>
    <row r="553" ht="15.75" customHeight="1" spans="1:40">
      <c r="A553" s="4">
        <v>2</v>
      </c>
      <c r="B553" s="4" t="str">
        <f>IF(I553=0,"",VLOOKUP(J553,seriesName!A:B,2,TRUE))</f>
        <v>雌火龙S</v>
      </c>
      <c r="C553" s="4" t="s">
        <v>757</v>
      </c>
      <c r="D553" s="28">
        <v>52</v>
      </c>
      <c r="E553" s="28">
        <v>8</v>
      </c>
      <c r="F553" s="28">
        <f>D553+VLOOKUP(E553,BuildupTable!L:O,4,FALSE)</f>
        <v>90</v>
      </c>
      <c r="G553" s="57">
        <v>110</v>
      </c>
      <c r="H553" s="28" t="s">
        <v>2861</v>
      </c>
      <c r="I553" s="28">
        <v>1</v>
      </c>
      <c r="J553" s="28">
        <v>108</v>
      </c>
      <c r="K553" s="28">
        <v>9017</v>
      </c>
      <c r="L553" s="28">
        <v>11</v>
      </c>
      <c r="M553" s="28">
        <v>4</v>
      </c>
      <c r="N553" s="28">
        <v>7000</v>
      </c>
      <c r="O553" s="28">
        <v>0</v>
      </c>
      <c r="P553" s="28">
        <v>2</v>
      </c>
      <c r="Q553" s="28">
        <v>1</v>
      </c>
      <c r="R553" s="28">
        <v>1</v>
      </c>
      <c r="S553" s="28">
        <v>3</v>
      </c>
      <c r="T553" s="28">
        <v>0</v>
      </c>
      <c r="U553" s="28">
        <v>0</v>
      </c>
      <c r="V553" s="28">
        <v>-2</v>
      </c>
      <c r="W553" s="28">
        <v>-3</v>
      </c>
      <c r="X553" s="28">
        <v>0</v>
      </c>
      <c r="Y553" s="58">
        <v>2</v>
      </c>
      <c r="Z553" s="58">
        <v>0</v>
      </c>
      <c r="AA553" s="58">
        <v>1</v>
      </c>
      <c r="AB553" s="28">
        <v>58</v>
      </c>
      <c r="AC553" s="28">
        <v>79</v>
      </c>
      <c r="AD553" s="28">
        <v>0</v>
      </c>
      <c r="AE553" s="28">
        <v>0</v>
      </c>
      <c r="AF553" s="28">
        <v>0</v>
      </c>
      <c r="AG553" s="28">
        <v>1</v>
      </c>
      <c r="AH553" s="28">
        <v>1</v>
      </c>
      <c r="AI553" s="28">
        <v>0</v>
      </c>
      <c r="AJ553" s="28">
        <v>0</v>
      </c>
      <c r="AK553" s="28">
        <v>0</v>
      </c>
      <c r="AL553" s="28" t="s">
        <v>2309</v>
      </c>
      <c r="AM553" s="4"/>
      <c r="AN553" s="4"/>
    </row>
    <row r="554" ht="15.75" customHeight="1" spans="1:40">
      <c r="A554" s="4">
        <v>3</v>
      </c>
      <c r="B554" s="4" t="str">
        <f>IF(I554=0,"",VLOOKUP(J554,seriesName!A:B,2,TRUE))</f>
        <v>雌火龙S</v>
      </c>
      <c r="C554" s="4" t="s">
        <v>758</v>
      </c>
      <c r="D554" s="28">
        <v>52</v>
      </c>
      <c r="E554" s="28">
        <v>8</v>
      </c>
      <c r="F554" s="28">
        <f>D554+VLOOKUP(E554,BuildupTable!L:O,4,FALSE)</f>
        <v>90</v>
      </c>
      <c r="G554" s="57">
        <v>110</v>
      </c>
      <c r="H554" s="28" t="s">
        <v>2862</v>
      </c>
      <c r="I554" s="28">
        <v>1</v>
      </c>
      <c r="J554" s="28">
        <v>108</v>
      </c>
      <c r="K554" s="28">
        <v>9017</v>
      </c>
      <c r="L554" s="28">
        <v>11</v>
      </c>
      <c r="M554" s="28">
        <v>4</v>
      </c>
      <c r="N554" s="28">
        <v>7000</v>
      </c>
      <c r="O554" s="28">
        <v>0</v>
      </c>
      <c r="P554" s="28">
        <v>2</v>
      </c>
      <c r="Q554" s="28">
        <v>1</v>
      </c>
      <c r="R554" s="28">
        <v>1</v>
      </c>
      <c r="S554" s="28">
        <v>3</v>
      </c>
      <c r="T554" s="28">
        <v>0</v>
      </c>
      <c r="U554" s="28">
        <v>0</v>
      </c>
      <c r="V554" s="28">
        <v>-2</v>
      </c>
      <c r="W554" s="28">
        <v>-3</v>
      </c>
      <c r="X554" s="28">
        <v>0</v>
      </c>
      <c r="Y554" s="58">
        <v>2</v>
      </c>
      <c r="Z554" s="58">
        <v>0</v>
      </c>
      <c r="AA554" s="58">
        <v>0</v>
      </c>
      <c r="AB554" s="28">
        <v>72</v>
      </c>
      <c r="AC554" s="28">
        <v>89</v>
      </c>
      <c r="AD554" s="28">
        <v>0</v>
      </c>
      <c r="AE554" s="28">
        <v>0</v>
      </c>
      <c r="AF554" s="28">
        <v>0</v>
      </c>
      <c r="AG554" s="28">
        <v>1</v>
      </c>
      <c r="AH554" s="28">
        <v>1</v>
      </c>
      <c r="AI554" s="28">
        <v>0</v>
      </c>
      <c r="AJ554" s="28">
        <v>0</v>
      </c>
      <c r="AK554" s="28">
        <v>0</v>
      </c>
      <c r="AL554" s="28" t="s">
        <v>2309</v>
      </c>
      <c r="AM554" s="4"/>
      <c r="AN554" s="4"/>
    </row>
    <row r="555" ht="15.75" customHeight="1" spans="1:40">
      <c r="A555" s="4">
        <v>4</v>
      </c>
      <c r="B555" s="4" t="str">
        <f>IF(I555=0,"",VLOOKUP(J555,seriesName!A:B,2,TRUE))</f>
        <v>雌火龙S</v>
      </c>
      <c r="C555" s="4" t="s">
        <v>759</v>
      </c>
      <c r="D555" s="28">
        <v>52</v>
      </c>
      <c r="E555" s="28">
        <v>8</v>
      </c>
      <c r="F555" s="28">
        <f>D555+VLOOKUP(E555,BuildupTable!L:O,4,FALSE)</f>
        <v>90</v>
      </c>
      <c r="G555" s="57">
        <v>110</v>
      </c>
      <c r="H555" s="28" t="s">
        <v>2863</v>
      </c>
      <c r="I555" s="28">
        <v>1</v>
      </c>
      <c r="J555" s="28">
        <v>108</v>
      </c>
      <c r="K555" s="28">
        <v>9017</v>
      </c>
      <c r="L555" s="28">
        <v>11</v>
      </c>
      <c r="M555" s="28">
        <v>4</v>
      </c>
      <c r="N555" s="28">
        <v>7000</v>
      </c>
      <c r="O555" s="28">
        <v>0</v>
      </c>
      <c r="P555" s="28">
        <v>2</v>
      </c>
      <c r="Q555" s="28">
        <v>1</v>
      </c>
      <c r="R555" s="28">
        <v>1</v>
      </c>
      <c r="S555" s="28">
        <v>3</v>
      </c>
      <c r="T555" s="28">
        <v>0</v>
      </c>
      <c r="U555" s="28">
        <v>0</v>
      </c>
      <c r="V555" s="28">
        <v>-2</v>
      </c>
      <c r="W555" s="28">
        <v>-3</v>
      </c>
      <c r="X555" s="28">
        <v>0</v>
      </c>
      <c r="Y555" s="58">
        <v>0</v>
      </c>
      <c r="Z555" s="58">
        <v>1</v>
      </c>
      <c r="AA555" s="58">
        <v>0</v>
      </c>
      <c r="AB555" s="28">
        <v>58</v>
      </c>
      <c r="AC555" s="28">
        <v>89</v>
      </c>
      <c r="AD555" s="28">
        <v>0</v>
      </c>
      <c r="AE555" s="28">
        <v>0</v>
      </c>
      <c r="AF555" s="28">
        <v>0</v>
      </c>
      <c r="AG555" s="28">
        <v>2</v>
      </c>
      <c r="AH555" s="28">
        <v>1</v>
      </c>
      <c r="AI555" s="28">
        <v>0</v>
      </c>
      <c r="AJ555" s="28">
        <v>0</v>
      </c>
      <c r="AK555" s="28">
        <v>0</v>
      </c>
      <c r="AL555" s="28" t="s">
        <v>2309</v>
      </c>
      <c r="AM555" s="4"/>
      <c r="AN555" s="4"/>
    </row>
    <row r="556" ht="15.75" customHeight="1" spans="1:40">
      <c r="A556" s="4">
        <v>5</v>
      </c>
      <c r="B556" s="4" t="str">
        <f>IF(I556=0,"",VLOOKUP(J556,seriesName!A:B,2,TRUE))</f>
        <v>雌火龙S</v>
      </c>
      <c r="C556" s="4" t="s">
        <v>760</v>
      </c>
      <c r="D556" s="28">
        <v>52</v>
      </c>
      <c r="E556" s="28">
        <v>8</v>
      </c>
      <c r="F556" s="28">
        <f>D556+VLOOKUP(E556,BuildupTable!L:O,4,FALSE)</f>
        <v>90</v>
      </c>
      <c r="G556" s="57">
        <v>110</v>
      </c>
      <c r="H556" s="28" t="s">
        <v>2864</v>
      </c>
      <c r="I556" s="28">
        <v>1</v>
      </c>
      <c r="J556" s="28">
        <v>108</v>
      </c>
      <c r="K556" s="28">
        <v>9017</v>
      </c>
      <c r="L556" s="28">
        <v>11</v>
      </c>
      <c r="M556" s="28">
        <v>4</v>
      </c>
      <c r="N556" s="28">
        <v>7000</v>
      </c>
      <c r="O556" s="28">
        <v>0</v>
      </c>
      <c r="P556" s="28">
        <v>2</v>
      </c>
      <c r="Q556" s="28">
        <v>1</v>
      </c>
      <c r="R556" s="28">
        <v>1</v>
      </c>
      <c r="S556" s="28">
        <v>3</v>
      </c>
      <c r="T556" s="28">
        <v>0</v>
      </c>
      <c r="U556" s="28">
        <v>0</v>
      </c>
      <c r="V556" s="28">
        <v>-2</v>
      </c>
      <c r="W556" s="28">
        <v>-3</v>
      </c>
      <c r="X556" s="28">
        <v>0</v>
      </c>
      <c r="Y556" s="58">
        <v>0</v>
      </c>
      <c r="Z556" s="58">
        <v>1</v>
      </c>
      <c r="AA556" s="58">
        <v>0</v>
      </c>
      <c r="AB556" s="28">
        <v>72</v>
      </c>
      <c r="AC556" s="28">
        <v>90</v>
      </c>
      <c r="AD556" s="28">
        <v>0</v>
      </c>
      <c r="AE556" s="28">
        <v>0</v>
      </c>
      <c r="AF556" s="28">
        <v>0</v>
      </c>
      <c r="AG556" s="28">
        <v>1</v>
      </c>
      <c r="AH556" s="28">
        <v>1</v>
      </c>
      <c r="AI556" s="28">
        <v>0</v>
      </c>
      <c r="AJ556" s="28">
        <v>0</v>
      </c>
      <c r="AK556" s="28">
        <v>0</v>
      </c>
      <c r="AL556" s="28" t="s">
        <v>2309</v>
      </c>
      <c r="AM556" s="4"/>
      <c r="AN556" s="4"/>
    </row>
    <row r="557" ht="15.75" customHeight="1" spans="1:40">
      <c r="A557" s="4">
        <v>1</v>
      </c>
      <c r="B557" s="4" t="str">
        <f>IF(I557=0,"",VLOOKUP(J557,seriesName!A:B,2,TRUE))</f>
        <v>火龙</v>
      </c>
      <c r="C557" s="4" t="s">
        <v>762</v>
      </c>
      <c r="D557" s="28">
        <v>28</v>
      </c>
      <c r="E557" s="28">
        <v>4</v>
      </c>
      <c r="F557" s="28">
        <f>D557+VLOOKUP(E557,BuildupTable!L:O,4,FALSE)</f>
        <v>72</v>
      </c>
      <c r="G557" s="57">
        <v>111</v>
      </c>
      <c r="H557" s="28" t="s">
        <v>2865</v>
      </c>
      <c r="I557" s="28">
        <v>1</v>
      </c>
      <c r="J557" s="28">
        <v>109</v>
      </c>
      <c r="K557" s="28">
        <v>5014</v>
      </c>
      <c r="L557" s="28">
        <v>14</v>
      </c>
      <c r="M557" s="28">
        <v>2</v>
      </c>
      <c r="N557" s="28">
        <v>2000</v>
      </c>
      <c r="O557" s="28">
        <v>0</v>
      </c>
      <c r="P557" s="28">
        <v>2</v>
      </c>
      <c r="Q557" s="28">
        <v>0</v>
      </c>
      <c r="R557" s="28">
        <v>0</v>
      </c>
      <c r="S557" s="28">
        <v>4</v>
      </c>
      <c r="T557" s="28">
        <v>0</v>
      </c>
      <c r="U557" s="28">
        <v>0</v>
      </c>
      <c r="V557" s="28">
        <v>-2</v>
      </c>
      <c r="W557" s="28">
        <v>-4</v>
      </c>
      <c r="X557" s="28">
        <v>0</v>
      </c>
      <c r="Y557" s="58">
        <v>0</v>
      </c>
      <c r="Z557" s="58">
        <v>0</v>
      </c>
      <c r="AA557" s="58">
        <v>0</v>
      </c>
      <c r="AB557" s="28">
        <v>1</v>
      </c>
      <c r="AC557" s="28">
        <v>13</v>
      </c>
      <c r="AD557" s="28">
        <v>0</v>
      </c>
      <c r="AE557" s="28">
        <v>0</v>
      </c>
      <c r="AF557" s="28">
        <v>0</v>
      </c>
      <c r="AG557" s="28">
        <v>1</v>
      </c>
      <c r="AH557" s="28">
        <v>1</v>
      </c>
      <c r="AI557" s="28">
        <v>0</v>
      </c>
      <c r="AJ557" s="28">
        <v>0</v>
      </c>
      <c r="AK557" s="28">
        <v>0</v>
      </c>
      <c r="AL557" s="28" t="s">
        <v>2309</v>
      </c>
      <c r="AM557" s="4"/>
      <c r="AN557" s="4"/>
    </row>
    <row r="558" ht="15.75" customHeight="1" spans="1:40">
      <c r="A558" s="4">
        <v>2</v>
      </c>
      <c r="B558" s="4" t="str">
        <f>IF(I558=0,"",VLOOKUP(J558,seriesName!A:B,2,TRUE))</f>
        <v>火龙</v>
      </c>
      <c r="C558" s="4" t="s">
        <v>764</v>
      </c>
      <c r="D558" s="28">
        <v>28</v>
      </c>
      <c r="E558" s="28">
        <v>4</v>
      </c>
      <c r="F558" s="28">
        <f>D558+VLOOKUP(E558,BuildupTable!L:O,4,FALSE)</f>
        <v>72</v>
      </c>
      <c r="G558" s="57">
        <v>111</v>
      </c>
      <c r="H558" s="28" t="s">
        <v>2866</v>
      </c>
      <c r="I558" s="28">
        <v>1</v>
      </c>
      <c r="J558" s="28">
        <v>109</v>
      </c>
      <c r="K558" s="28">
        <v>5014</v>
      </c>
      <c r="L558" s="28">
        <v>14</v>
      </c>
      <c r="M558" s="28">
        <v>2</v>
      </c>
      <c r="N558" s="28">
        <v>2000</v>
      </c>
      <c r="O558" s="28">
        <v>0</v>
      </c>
      <c r="P558" s="28">
        <v>2</v>
      </c>
      <c r="Q558" s="28">
        <v>0</v>
      </c>
      <c r="R558" s="28">
        <v>0</v>
      </c>
      <c r="S558" s="28">
        <v>4</v>
      </c>
      <c r="T558" s="28">
        <v>0</v>
      </c>
      <c r="U558" s="28">
        <v>0</v>
      </c>
      <c r="V558" s="28">
        <v>-2</v>
      </c>
      <c r="W558" s="28">
        <v>-4</v>
      </c>
      <c r="X558" s="28">
        <v>0</v>
      </c>
      <c r="Y558" s="58">
        <v>0</v>
      </c>
      <c r="Z558" s="58">
        <v>0</v>
      </c>
      <c r="AA558" s="58">
        <v>0</v>
      </c>
      <c r="AB558" s="28">
        <v>81</v>
      </c>
      <c r="AC558" s="28">
        <v>62</v>
      </c>
      <c r="AD558" s="28">
        <v>0</v>
      </c>
      <c r="AE558" s="28">
        <v>0</v>
      </c>
      <c r="AF558" s="28">
        <v>0</v>
      </c>
      <c r="AG558" s="28">
        <v>1</v>
      </c>
      <c r="AH558" s="28">
        <v>1</v>
      </c>
      <c r="AI558" s="28">
        <v>0</v>
      </c>
      <c r="AJ558" s="28">
        <v>0</v>
      </c>
      <c r="AK558" s="28">
        <v>0</v>
      </c>
      <c r="AL558" s="28" t="s">
        <v>2309</v>
      </c>
      <c r="AM558" s="4"/>
      <c r="AN558" s="4"/>
    </row>
    <row r="559" ht="15.75" customHeight="1" spans="1:40">
      <c r="A559" s="4">
        <v>3</v>
      </c>
      <c r="B559" s="4" t="str">
        <f>IF(I559=0,"",VLOOKUP(J559,seriesName!A:B,2,TRUE))</f>
        <v>火龙</v>
      </c>
      <c r="C559" s="4" t="s">
        <v>765</v>
      </c>
      <c r="D559" s="28">
        <v>28</v>
      </c>
      <c r="E559" s="28">
        <v>4</v>
      </c>
      <c r="F559" s="28">
        <f>D559+VLOOKUP(E559,BuildupTable!L:O,4,FALSE)</f>
        <v>72</v>
      </c>
      <c r="G559" s="57">
        <v>111</v>
      </c>
      <c r="H559" s="28" t="s">
        <v>2867</v>
      </c>
      <c r="I559" s="28">
        <v>1</v>
      </c>
      <c r="J559" s="28">
        <v>109</v>
      </c>
      <c r="K559" s="28">
        <v>5014</v>
      </c>
      <c r="L559" s="28">
        <v>14</v>
      </c>
      <c r="M559" s="28">
        <v>2</v>
      </c>
      <c r="N559" s="28">
        <v>2000</v>
      </c>
      <c r="O559" s="28">
        <v>0</v>
      </c>
      <c r="P559" s="28">
        <v>2</v>
      </c>
      <c r="Q559" s="28">
        <v>0</v>
      </c>
      <c r="R559" s="28">
        <v>0</v>
      </c>
      <c r="S559" s="28">
        <v>4</v>
      </c>
      <c r="T559" s="28">
        <v>0</v>
      </c>
      <c r="U559" s="28">
        <v>0</v>
      </c>
      <c r="V559" s="28">
        <v>-2</v>
      </c>
      <c r="W559" s="28">
        <v>-4</v>
      </c>
      <c r="X559" s="28">
        <v>0</v>
      </c>
      <c r="Y559" s="58">
        <v>0</v>
      </c>
      <c r="Z559" s="58">
        <v>0</v>
      </c>
      <c r="AA559" s="58">
        <v>0</v>
      </c>
      <c r="AB559" s="28">
        <v>1</v>
      </c>
      <c r="AC559" s="28">
        <v>0</v>
      </c>
      <c r="AD559" s="28">
        <v>0</v>
      </c>
      <c r="AE559" s="28">
        <v>0</v>
      </c>
      <c r="AF559" s="28">
        <v>0</v>
      </c>
      <c r="AG559" s="28">
        <v>1</v>
      </c>
      <c r="AH559" s="28">
        <v>0</v>
      </c>
      <c r="AI559" s="28">
        <v>0</v>
      </c>
      <c r="AJ559" s="28">
        <v>0</v>
      </c>
      <c r="AK559" s="28">
        <v>0</v>
      </c>
      <c r="AL559" s="28" t="s">
        <v>2309</v>
      </c>
      <c r="AM559" s="4"/>
      <c r="AN559" s="4"/>
    </row>
    <row r="560" ht="15.75" customHeight="1" spans="1:40">
      <c r="A560" s="4">
        <v>4</v>
      </c>
      <c r="B560" s="4" t="str">
        <f>IF(I560=0,"",VLOOKUP(J560,seriesName!A:B,2,TRUE))</f>
        <v>火龙</v>
      </c>
      <c r="C560" s="4" t="s">
        <v>766</v>
      </c>
      <c r="D560" s="28">
        <v>28</v>
      </c>
      <c r="E560" s="28">
        <v>4</v>
      </c>
      <c r="F560" s="28">
        <f>D560+VLOOKUP(E560,BuildupTable!L:O,4,FALSE)</f>
        <v>72</v>
      </c>
      <c r="G560" s="57">
        <v>111</v>
      </c>
      <c r="H560" s="28" t="s">
        <v>2868</v>
      </c>
      <c r="I560" s="28">
        <v>1</v>
      </c>
      <c r="J560" s="28">
        <v>109</v>
      </c>
      <c r="K560" s="28">
        <v>5014</v>
      </c>
      <c r="L560" s="28">
        <v>14</v>
      </c>
      <c r="M560" s="28">
        <v>2</v>
      </c>
      <c r="N560" s="28">
        <v>2000</v>
      </c>
      <c r="O560" s="28">
        <v>0</v>
      </c>
      <c r="P560" s="28">
        <v>2</v>
      </c>
      <c r="Q560" s="28">
        <v>0</v>
      </c>
      <c r="R560" s="28">
        <v>0</v>
      </c>
      <c r="S560" s="28">
        <v>4</v>
      </c>
      <c r="T560" s="28">
        <v>0</v>
      </c>
      <c r="U560" s="28">
        <v>0</v>
      </c>
      <c r="V560" s="28">
        <v>-2</v>
      </c>
      <c r="W560" s="28">
        <v>-4</v>
      </c>
      <c r="X560" s="28">
        <v>0</v>
      </c>
      <c r="Y560" s="58">
        <v>0</v>
      </c>
      <c r="Z560" s="58">
        <v>0</v>
      </c>
      <c r="AA560" s="58">
        <v>0</v>
      </c>
      <c r="AB560" s="28">
        <v>1</v>
      </c>
      <c r="AC560" s="28">
        <v>62</v>
      </c>
      <c r="AD560" s="28">
        <v>0</v>
      </c>
      <c r="AE560" s="28">
        <v>0</v>
      </c>
      <c r="AF560" s="28">
        <v>0</v>
      </c>
      <c r="AG560" s="28">
        <v>1</v>
      </c>
      <c r="AH560" s="28">
        <v>1</v>
      </c>
      <c r="AI560" s="28">
        <v>0</v>
      </c>
      <c r="AJ560" s="28">
        <v>0</v>
      </c>
      <c r="AK560" s="28">
        <v>0</v>
      </c>
      <c r="AL560" s="28" t="s">
        <v>2309</v>
      </c>
      <c r="AM560" s="4"/>
      <c r="AN560" s="4"/>
    </row>
    <row r="561" ht="15.75" customHeight="1" spans="1:40">
      <c r="A561" s="4">
        <v>5</v>
      </c>
      <c r="B561" s="4" t="str">
        <f>IF(I561=0,"",VLOOKUP(J561,seriesName!A:B,2,TRUE))</f>
        <v>火龙</v>
      </c>
      <c r="C561" s="4" t="s">
        <v>767</v>
      </c>
      <c r="D561" s="28">
        <v>28</v>
      </c>
      <c r="E561" s="28">
        <v>4</v>
      </c>
      <c r="F561" s="28">
        <f>D561+VLOOKUP(E561,BuildupTable!L:O,4,FALSE)</f>
        <v>72</v>
      </c>
      <c r="G561" s="57">
        <v>111</v>
      </c>
      <c r="H561" s="28" t="s">
        <v>2869</v>
      </c>
      <c r="I561" s="28">
        <v>1</v>
      </c>
      <c r="J561" s="28">
        <v>109</v>
      </c>
      <c r="K561" s="28">
        <v>5014</v>
      </c>
      <c r="L561" s="28">
        <v>14</v>
      </c>
      <c r="M561" s="28">
        <v>2</v>
      </c>
      <c r="N561" s="28">
        <v>2000</v>
      </c>
      <c r="O561" s="28">
        <v>0</v>
      </c>
      <c r="P561" s="28">
        <v>2</v>
      </c>
      <c r="Q561" s="28">
        <v>0</v>
      </c>
      <c r="R561" s="28">
        <v>0</v>
      </c>
      <c r="S561" s="28">
        <v>4</v>
      </c>
      <c r="T561" s="28">
        <v>0</v>
      </c>
      <c r="U561" s="28">
        <v>0</v>
      </c>
      <c r="V561" s="28">
        <v>-2</v>
      </c>
      <c r="W561" s="28">
        <v>-4</v>
      </c>
      <c r="X561" s="28">
        <v>0</v>
      </c>
      <c r="Y561" s="58">
        <v>0</v>
      </c>
      <c r="Z561" s="58">
        <v>0</v>
      </c>
      <c r="AA561" s="58">
        <v>0</v>
      </c>
      <c r="AB561" s="28">
        <v>1</v>
      </c>
      <c r="AC561" s="28">
        <v>13</v>
      </c>
      <c r="AD561" s="28">
        <v>0</v>
      </c>
      <c r="AE561" s="28">
        <v>0</v>
      </c>
      <c r="AF561" s="28">
        <v>0</v>
      </c>
      <c r="AG561" s="28">
        <v>1</v>
      </c>
      <c r="AH561" s="28">
        <v>1</v>
      </c>
      <c r="AI561" s="28">
        <v>0</v>
      </c>
      <c r="AJ561" s="28">
        <v>0</v>
      </c>
      <c r="AK561" s="28">
        <v>0</v>
      </c>
      <c r="AL561" s="28" t="s">
        <v>2309</v>
      </c>
      <c r="AM561" s="4"/>
      <c r="AN561" s="4"/>
    </row>
    <row r="562" ht="15.75" customHeight="1" spans="1:40">
      <c r="A562" s="4">
        <v>1</v>
      </c>
      <c r="B562" s="4" t="str">
        <f>IF(I562=0,"",VLOOKUP(J562,seriesName!A:B,2,TRUE))</f>
        <v>火龙S</v>
      </c>
      <c r="C562" s="4" t="s">
        <v>769</v>
      </c>
      <c r="D562" s="28">
        <v>62</v>
      </c>
      <c r="E562" s="28">
        <v>10</v>
      </c>
      <c r="F562" s="28">
        <f>D562+VLOOKUP(E562,BuildupTable!L:O,4,FALSE)</f>
        <v>92</v>
      </c>
      <c r="G562" s="57">
        <v>112</v>
      </c>
      <c r="H562" s="28" t="s">
        <v>2870</v>
      </c>
      <c r="I562" s="28">
        <v>1</v>
      </c>
      <c r="J562" s="28">
        <v>110</v>
      </c>
      <c r="K562" s="28">
        <v>10023</v>
      </c>
      <c r="L562" s="28">
        <v>14</v>
      </c>
      <c r="M562" s="28">
        <v>5</v>
      </c>
      <c r="N562" s="28">
        <v>9000</v>
      </c>
      <c r="O562" s="28">
        <v>0</v>
      </c>
      <c r="P562" s="28">
        <v>2</v>
      </c>
      <c r="Q562" s="28">
        <v>1</v>
      </c>
      <c r="R562" s="28">
        <v>1</v>
      </c>
      <c r="S562" s="28">
        <v>3</v>
      </c>
      <c r="T562" s="28">
        <v>1</v>
      </c>
      <c r="U562" s="28">
        <v>1</v>
      </c>
      <c r="V562" s="28">
        <v>-2</v>
      </c>
      <c r="W562" s="28">
        <v>-3</v>
      </c>
      <c r="X562" s="28">
        <v>0</v>
      </c>
      <c r="Y562" s="58">
        <v>2</v>
      </c>
      <c r="Z562" s="58">
        <v>0</v>
      </c>
      <c r="AA562" s="58">
        <v>0</v>
      </c>
      <c r="AB562" s="28">
        <v>1</v>
      </c>
      <c r="AC562" s="28">
        <v>81</v>
      </c>
      <c r="AD562" s="28">
        <v>0</v>
      </c>
      <c r="AE562" s="28">
        <v>0</v>
      </c>
      <c r="AF562" s="28">
        <v>0</v>
      </c>
      <c r="AG562" s="28">
        <v>1</v>
      </c>
      <c r="AH562" s="28">
        <v>1</v>
      </c>
      <c r="AI562" s="28">
        <v>0</v>
      </c>
      <c r="AJ562" s="28">
        <v>0</v>
      </c>
      <c r="AK562" s="28">
        <v>0</v>
      </c>
      <c r="AL562" s="28" t="s">
        <v>2309</v>
      </c>
      <c r="AM562" s="4"/>
      <c r="AN562" s="4"/>
    </row>
    <row r="563" ht="15.75" customHeight="1" spans="1:40">
      <c r="A563" s="4">
        <v>2</v>
      </c>
      <c r="B563" s="4" t="str">
        <f>IF(I563=0,"",VLOOKUP(J563,seriesName!A:B,2,TRUE))</f>
        <v>火龙S</v>
      </c>
      <c r="C563" s="4" t="s">
        <v>770</v>
      </c>
      <c r="D563" s="28">
        <v>62</v>
      </c>
      <c r="E563" s="28">
        <v>10</v>
      </c>
      <c r="F563" s="28">
        <f>D563+VLOOKUP(E563,BuildupTable!L:O,4,FALSE)</f>
        <v>92</v>
      </c>
      <c r="G563" s="57">
        <v>112</v>
      </c>
      <c r="H563" s="28" t="s">
        <v>2871</v>
      </c>
      <c r="I563" s="28">
        <v>1</v>
      </c>
      <c r="J563" s="28">
        <v>110</v>
      </c>
      <c r="K563" s="28">
        <v>10023</v>
      </c>
      <c r="L563" s="28">
        <v>14</v>
      </c>
      <c r="M563" s="28">
        <v>5</v>
      </c>
      <c r="N563" s="28">
        <v>9000</v>
      </c>
      <c r="O563" s="28">
        <v>0</v>
      </c>
      <c r="P563" s="28">
        <v>2</v>
      </c>
      <c r="Q563" s="28">
        <v>1</v>
      </c>
      <c r="R563" s="28">
        <v>1</v>
      </c>
      <c r="S563" s="28">
        <v>3</v>
      </c>
      <c r="T563" s="28">
        <v>1</v>
      </c>
      <c r="U563" s="28">
        <v>1</v>
      </c>
      <c r="V563" s="28">
        <v>-2</v>
      </c>
      <c r="W563" s="28">
        <v>-3</v>
      </c>
      <c r="X563" s="28">
        <v>0</v>
      </c>
      <c r="Y563" s="58">
        <v>1</v>
      </c>
      <c r="Z563" s="58">
        <v>0</v>
      </c>
      <c r="AA563" s="58">
        <v>0</v>
      </c>
      <c r="AB563" s="28">
        <v>1</v>
      </c>
      <c r="AC563" s="28">
        <v>81</v>
      </c>
      <c r="AD563" s="28">
        <v>62</v>
      </c>
      <c r="AE563" s="28">
        <v>0</v>
      </c>
      <c r="AF563" s="28">
        <v>0</v>
      </c>
      <c r="AG563" s="28">
        <v>1</v>
      </c>
      <c r="AH563" s="28">
        <v>1</v>
      </c>
      <c r="AI563" s="28">
        <v>1</v>
      </c>
      <c r="AJ563" s="28">
        <v>0</v>
      </c>
      <c r="AK563" s="28">
        <v>0</v>
      </c>
      <c r="AL563" s="28" t="s">
        <v>2309</v>
      </c>
      <c r="AM563" s="4"/>
      <c r="AN563" s="4"/>
    </row>
    <row r="564" ht="15.75" customHeight="1" spans="1:40">
      <c r="A564" s="4">
        <v>3</v>
      </c>
      <c r="B564" s="4" t="str">
        <f>IF(I564=0,"",VLOOKUP(J564,seriesName!A:B,2,TRUE))</f>
        <v>火龙S</v>
      </c>
      <c r="C564" s="4" t="s">
        <v>771</v>
      </c>
      <c r="D564" s="28">
        <v>62</v>
      </c>
      <c r="E564" s="28">
        <v>10</v>
      </c>
      <c r="F564" s="28">
        <f>D564+VLOOKUP(E564,BuildupTable!L:O,4,FALSE)</f>
        <v>92</v>
      </c>
      <c r="G564" s="57">
        <v>112</v>
      </c>
      <c r="H564" s="28" t="s">
        <v>2872</v>
      </c>
      <c r="I564" s="28">
        <v>1</v>
      </c>
      <c r="J564" s="28">
        <v>110</v>
      </c>
      <c r="K564" s="28">
        <v>10023</v>
      </c>
      <c r="L564" s="28">
        <v>14</v>
      </c>
      <c r="M564" s="28">
        <v>5</v>
      </c>
      <c r="N564" s="28">
        <v>9000</v>
      </c>
      <c r="O564" s="28">
        <v>0</v>
      </c>
      <c r="P564" s="28">
        <v>2</v>
      </c>
      <c r="Q564" s="28">
        <v>1</v>
      </c>
      <c r="R564" s="28">
        <v>1</v>
      </c>
      <c r="S564" s="28">
        <v>3</v>
      </c>
      <c r="T564" s="28">
        <v>1</v>
      </c>
      <c r="U564" s="28">
        <v>1</v>
      </c>
      <c r="V564" s="28">
        <v>-2</v>
      </c>
      <c r="W564" s="28">
        <v>-3</v>
      </c>
      <c r="X564" s="28">
        <v>0</v>
      </c>
      <c r="Y564" s="58">
        <v>0</v>
      </c>
      <c r="Z564" s="58">
        <v>1</v>
      </c>
      <c r="AA564" s="58">
        <v>0</v>
      </c>
      <c r="AB564" s="28">
        <v>1</v>
      </c>
      <c r="AC564" s="28">
        <v>0</v>
      </c>
      <c r="AD564" s="28">
        <v>0</v>
      </c>
      <c r="AE564" s="28">
        <v>0</v>
      </c>
      <c r="AF564" s="28">
        <v>0</v>
      </c>
      <c r="AG564" s="28">
        <v>2</v>
      </c>
      <c r="AH564" s="28">
        <v>0</v>
      </c>
      <c r="AI564" s="28">
        <v>0</v>
      </c>
      <c r="AJ564" s="28">
        <v>0</v>
      </c>
      <c r="AK564" s="28">
        <v>0</v>
      </c>
      <c r="AL564" s="28" t="s">
        <v>2309</v>
      </c>
      <c r="AM564" s="4"/>
      <c r="AN564" s="4"/>
    </row>
    <row r="565" ht="15.75" customHeight="1" spans="1:40">
      <c r="A565" s="4">
        <v>4</v>
      </c>
      <c r="B565" s="4" t="str">
        <f>IF(I565=0,"",VLOOKUP(J565,seriesName!A:B,2,TRUE))</f>
        <v>火龙S</v>
      </c>
      <c r="C565" s="4" t="s">
        <v>772</v>
      </c>
      <c r="D565" s="28">
        <v>62</v>
      </c>
      <c r="E565" s="28">
        <v>10</v>
      </c>
      <c r="F565" s="28">
        <f>D565+VLOOKUP(E565,BuildupTable!L:O,4,FALSE)</f>
        <v>92</v>
      </c>
      <c r="G565" s="57">
        <v>112</v>
      </c>
      <c r="H565" s="28" t="s">
        <v>2873</v>
      </c>
      <c r="I565" s="28">
        <v>1</v>
      </c>
      <c r="J565" s="28">
        <v>110</v>
      </c>
      <c r="K565" s="28">
        <v>10023</v>
      </c>
      <c r="L565" s="28">
        <v>14</v>
      </c>
      <c r="M565" s="28">
        <v>5</v>
      </c>
      <c r="N565" s="28">
        <v>9000</v>
      </c>
      <c r="O565" s="28">
        <v>0</v>
      </c>
      <c r="P565" s="28">
        <v>2</v>
      </c>
      <c r="Q565" s="28">
        <v>1</v>
      </c>
      <c r="R565" s="28">
        <v>1</v>
      </c>
      <c r="S565" s="28">
        <v>3</v>
      </c>
      <c r="T565" s="28">
        <v>1</v>
      </c>
      <c r="U565" s="28">
        <v>1</v>
      </c>
      <c r="V565" s="28">
        <v>-2</v>
      </c>
      <c r="W565" s="28">
        <v>-3</v>
      </c>
      <c r="X565" s="28">
        <v>0</v>
      </c>
      <c r="Y565" s="58">
        <v>0</v>
      </c>
      <c r="Z565" s="58">
        <v>1</v>
      </c>
      <c r="AA565" s="58">
        <v>0</v>
      </c>
      <c r="AB565" s="28">
        <v>1</v>
      </c>
      <c r="AC565" s="28">
        <v>62</v>
      </c>
      <c r="AD565" s="28">
        <v>0</v>
      </c>
      <c r="AE565" s="28">
        <v>0</v>
      </c>
      <c r="AF565" s="28">
        <v>0</v>
      </c>
      <c r="AG565" s="28">
        <v>2</v>
      </c>
      <c r="AH565" s="28">
        <v>1</v>
      </c>
      <c r="AI565" s="28">
        <v>0</v>
      </c>
      <c r="AJ565" s="28">
        <v>0</v>
      </c>
      <c r="AK565" s="28">
        <v>0</v>
      </c>
      <c r="AL565" s="28" t="s">
        <v>2309</v>
      </c>
      <c r="AM565" s="4"/>
      <c r="AN565" s="4"/>
    </row>
    <row r="566" ht="15.75" customHeight="1" spans="1:40">
      <c r="A566" s="4">
        <v>5</v>
      </c>
      <c r="B566" s="4" t="str">
        <f>IF(I566=0,"",VLOOKUP(J566,seriesName!A:B,2,TRUE))</f>
        <v>火龙S</v>
      </c>
      <c r="C566" s="4" t="s">
        <v>773</v>
      </c>
      <c r="D566" s="28">
        <v>62</v>
      </c>
      <c r="E566" s="28">
        <v>10</v>
      </c>
      <c r="F566" s="28">
        <f>D566+VLOOKUP(E566,BuildupTable!L:O,4,FALSE)</f>
        <v>92</v>
      </c>
      <c r="G566" s="57">
        <v>112</v>
      </c>
      <c r="H566" s="28" t="s">
        <v>2874</v>
      </c>
      <c r="I566" s="28">
        <v>1</v>
      </c>
      <c r="J566" s="28">
        <v>110</v>
      </c>
      <c r="K566" s="28">
        <v>10023</v>
      </c>
      <c r="L566" s="28">
        <v>14</v>
      </c>
      <c r="M566" s="28">
        <v>5</v>
      </c>
      <c r="N566" s="28">
        <v>9000</v>
      </c>
      <c r="O566" s="28">
        <v>0</v>
      </c>
      <c r="P566" s="28">
        <v>2</v>
      </c>
      <c r="Q566" s="28">
        <v>1</v>
      </c>
      <c r="R566" s="28">
        <v>1</v>
      </c>
      <c r="S566" s="28">
        <v>3</v>
      </c>
      <c r="T566" s="28">
        <v>1</v>
      </c>
      <c r="U566" s="28">
        <v>1</v>
      </c>
      <c r="V566" s="28">
        <v>-2</v>
      </c>
      <c r="W566" s="28">
        <v>-3</v>
      </c>
      <c r="X566" s="28">
        <v>0</v>
      </c>
      <c r="Y566" s="58">
        <v>2</v>
      </c>
      <c r="Z566" s="58">
        <v>0</v>
      </c>
      <c r="AA566" s="58">
        <v>0</v>
      </c>
      <c r="AB566" s="28">
        <v>1</v>
      </c>
      <c r="AC566" s="28">
        <v>81</v>
      </c>
      <c r="AD566" s="28">
        <v>0</v>
      </c>
      <c r="AE566" s="28">
        <v>0</v>
      </c>
      <c r="AF566" s="28">
        <v>0</v>
      </c>
      <c r="AG566" s="28">
        <v>1</v>
      </c>
      <c r="AH566" s="28">
        <v>1</v>
      </c>
      <c r="AI566" s="28">
        <v>0</v>
      </c>
      <c r="AJ566" s="28">
        <v>0</v>
      </c>
      <c r="AK566" s="28">
        <v>0</v>
      </c>
      <c r="AL566" s="28" t="s">
        <v>2309</v>
      </c>
      <c r="AM566" s="4"/>
      <c r="AN566" s="4"/>
    </row>
    <row r="567" ht="15.75" customHeight="1" spans="1:40">
      <c r="A567" s="4">
        <v>1</v>
      </c>
      <c r="B567" s="4" t="str">
        <f>IF(I567=0,"",VLOOKUP(J567,seriesName!A:B,2,TRUE))</f>
        <v>轰龙</v>
      </c>
      <c r="C567" s="4" t="s">
        <v>775</v>
      </c>
      <c r="D567" s="28">
        <v>30</v>
      </c>
      <c r="E567" s="28">
        <v>5</v>
      </c>
      <c r="F567" s="28">
        <f>D567+VLOOKUP(E567,BuildupTable!L:O,4,FALSE)</f>
        <v>72</v>
      </c>
      <c r="G567" s="57">
        <v>113</v>
      </c>
      <c r="H567" s="28" t="s">
        <v>2875</v>
      </c>
      <c r="I567" s="28">
        <v>1</v>
      </c>
      <c r="J567" s="28">
        <v>111</v>
      </c>
      <c r="K567" s="28">
        <v>6004</v>
      </c>
      <c r="L567" s="28">
        <v>29</v>
      </c>
      <c r="M567" s="28">
        <v>2</v>
      </c>
      <c r="N567" s="28">
        <v>3000</v>
      </c>
      <c r="O567" s="28">
        <v>0</v>
      </c>
      <c r="P567" s="28">
        <v>2</v>
      </c>
      <c r="Q567" s="28">
        <v>0</v>
      </c>
      <c r="R567" s="28">
        <v>0</v>
      </c>
      <c r="S567" s="28">
        <v>2</v>
      </c>
      <c r="T567" s="28">
        <v>0</v>
      </c>
      <c r="U567" s="28">
        <v>0</v>
      </c>
      <c r="V567" s="28">
        <v>-3</v>
      </c>
      <c r="W567" s="28">
        <v>-2</v>
      </c>
      <c r="X567" s="28">
        <v>0</v>
      </c>
      <c r="Y567" s="58">
        <v>0</v>
      </c>
      <c r="Z567" s="58">
        <v>0</v>
      </c>
      <c r="AA567" s="58">
        <v>0</v>
      </c>
      <c r="AB567" s="28">
        <v>61</v>
      </c>
      <c r="AC567" s="28">
        <v>60</v>
      </c>
      <c r="AD567" s="28">
        <v>0</v>
      </c>
      <c r="AE567" s="28">
        <v>0</v>
      </c>
      <c r="AF567" s="28">
        <v>0</v>
      </c>
      <c r="AG567" s="28">
        <v>1</v>
      </c>
      <c r="AH567" s="28">
        <v>1</v>
      </c>
      <c r="AI567" s="28">
        <v>0</v>
      </c>
      <c r="AJ567" s="28">
        <v>0</v>
      </c>
      <c r="AK567" s="28">
        <v>0</v>
      </c>
      <c r="AL567" s="28" t="s">
        <v>2309</v>
      </c>
      <c r="AM567" s="4"/>
      <c r="AN567" s="4"/>
    </row>
    <row r="568" ht="15.75" customHeight="1" spans="1:40">
      <c r="A568" s="4">
        <v>2</v>
      </c>
      <c r="B568" s="4" t="str">
        <f>IF(I568=0,"",VLOOKUP(J568,seriesName!A:B,2,TRUE))</f>
        <v>轰龙</v>
      </c>
      <c r="C568" s="4" t="s">
        <v>777</v>
      </c>
      <c r="D568" s="28">
        <v>30</v>
      </c>
      <c r="E568" s="28">
        <v>5</v>
      </c>
      <c r="F568" s="28">
        <f>D568+VLOOKUP(E568,BuildupTable!L:O,4,FALSE)</f>
        <v>72</v>
      </c>
      <c r="G568" s="57">
        <v>113</v>
      </c>
      <c r="H568" s="28" t="s">
        <v>2876</v>
      </c>
      <c r="I568" s="28">
        <v>1</v>
      </c>
      <c r="J568" s="28">
        <v>111</v>
      </c>
      <c r="K568" s="28">
        <v>6004</v>
      </c>
      <c r="L568" s="28">
        <v>29</v>
      </c>
      <c r="M568" s="28">
        <v>2</v>
      </c>
      <c r="N568" s="28">
        <v>3000</v>
      </c>
      <c r="O568" s="28">
        <v>0</v>
      </c>
      <c r="P568" s="28">
        <v>2</v>
      </c>
      <c r="Q568" s="28">
        <v>0</v>
      </c>
      <c r="R568" s="28">
        <v>0</v>
      </c>
      <c r="S568" s="28">
        <v>2</v>
      </c>
      <c r="T568" s="28">
        <v>0</v>
      </c>
      <c r="U568" s="28">
        <v>0</v>
      </c>
      <c r="V568" s="28">
        <v>-3</v>
      </c>
      <c r="W568" s="28">
        <v>-2</v>
      </c>
      <c r="X568" s="28">
        <v>0</v>
      </c>
      <c r="Y568" s="58">
        <v>0</v>
      </c>
      <c r="Z568" s="58">
        <v>0</v>
      </c>
      <c r="AA568" s="58">
        <v>0</v>
      </c>
      <c r="AB568" s="28">
        <v>61</v>
      </c>
      <c r="AC568" s="28">
        <v>28</v>
      </c>
      <c r="AD568" s="28">
        <v>0</v>
      </c>
      <c r="AE568" s="28">
        <v>0</v>
      </c>
      <c r="AF568" s="28">
        <v>0</v>
      </c>
      <c r="AG568" s="28">
        <v>1</v>
      </c>
      <c r="AH568" s="28">
        <v>1</v>
      </c>
      <c r="AI568" s="28">
        <v>0</v>
      </c>
      <c r="AJ568" s="28">
        <v>0</v>
      </c>
      <c r="AK568" s="28">
        <v>0</v>
      </c>
      <c r="AL568" s="28" t="s">
        <v>2309</v>
      </c>
      <c r="AM568" s="4"/>
      <c r="AN568" s="4"/>
    </row>
    <row r="569" ht="15.75" customHeight="1" spans="1:40">
      <c r="A569" s="4">
        <v>3</v>
      </c>
      <c r="B569" s="4" t="str">
        <f>IF(I569=0,"",VLOOKUP(J569,seriesName!A:B,2,TRUE))</f>
        <v>轰龙</v>
      </c>
      <c r="C569" s="4" t="s">
        <v>778</v>
      </c>
      <c r="D569" s="28">
        <v>30</v>
      </c>
      <c r="E569" s="28">
        <v>5</v>
      </c>
      <c r="F569" s="28">
        <f>D569+VLOOKUP(E569,BuildupTable!L:O,4,FALSE)</f>
        <v>72</v>
      </c>
      <c r="G569" s="57">
        <v>113</v>
      </c>
      <c r="H569" s="28" t="s">
        <v>2877</v>
      </c>
      <c r="I569" s="28">
        <v>1</v>
      </c>
      <c r="J569" s="28">
        <v>111</v>
      </c>
      <c r="K569" s="28">
        <v>6004</v>
      </c>
      <c r="L569" s="28">
        <v>29</v>
      </c>
      <c r="M569" s="28">
        <v>2</v>
      </c>
      <c r="N569" s="28">
        <v>3000</v>
      </c>
      <c r="O569" s="28">
        <v>0</v>
      </c>
      <c r="P569" s="28">
        <v>2</v>
      </c>
      <c r="Q569" s="28">
        <v>0</v>
      </c>
      <c r="R569" s="28">
        <v>0</v>
      </c>
      <c r="S569" s="28">
        <v>2</v>
      </c>
      <c r="T569" s="28">
        <v>0</v>
      </c>
      <c r="U569" s="28">
        <v>0</v>
      </c>
      <c r="V569" s="28">
        <v>-3</v>
      </c>
      <c r="W569" s="28">
        <v>-2</v>
      </c>
      <c r="X569" s="28">
        <v>0</v>
      </c>
      <c r="Y569" s="58">
        <v>0</v>
      </c>
      <c r="Z569" s="58">
        <v>0</v>
      </c>
      <c r="AA569" s="58">
        <v>0</v>
      </c>
      <c r="AB569" s="28">
        <v>28</v>
      </c>
      <c r="AC569" s="28">
        <v>0</v>
      </c>
      <c r="AD569" s="28">
        <v>0</v>
      </c>
      <c r="AE569" s="28">
        <v>0</v>
      </c>
      <c r="AF569" s="28">
        <v>0</v>
      </c>
      <c r="AG569" s="28">
        <v>2</v>
      </c>
      <c r="AH569" s="28">
        <v>0</v>
      </c>
      <c r="AI569" s="28">
        <v>0</v>
      </c>
      <c r="AJ569" s="28">
        <v>0</v>
      </c>
      <c r="AK569" s="28">
        <v>0</v>
      </c>
      <c r="AL569" s="28" t="s">
        <v>2309</v>
      </c>
      <c r="AM569" s="4"/>
      <c r="AN569" s="4"/>
    </row>
    <row r="570" ht="15.75" customHeight="1" spans="1:40">
      <c r="A570" s="4">
        <v>4</v>
      </c>
      <c r="B570" s="4" t="str">
        <f>IF(I570=0,"",VLOOKUP(J570,seriesName!A:B,2,TRUE))</f>
        <v>轰龙</v>
      </c>
      <c r="C570" s="4" t="s">
        <v>779</v>
      </c>
      <c r="D570" s="28">
        <v>30</v>
      </c>
      <c r="E570" s="28">
        <v>5</v>
      </c>
      <c r="F570" s="28">
        <f>D570+VLOOKUP(E570,BuildupTable!L:O,4,FALSE)</f>
        <v>72</v>
      </c>
      <c r="G570" s="57">
        <v>113</v>
      </c>
      <c r="H570" s="28" t="s">
        <v>2878</v>
      </c>
      <c r="I570" s="28">
        <v>1</v>
      </c>
      <c r="J570" s="28">
        <v>111</v>
      </c>
      <c r="K570" s="28">
        <v>6004</v>
      </c>
      <c r="L570" s="28">
        <v>29</v>
      </c>
      <c r="M570" s="28">
        <v>2</v>
      </c>
      <c r="N570" s="28">
        <v>3000</v>
      </c>
      <c r="O570" s="28">
        <v>0</v>
      </c>
      <c r="P570" s="28">
        <v>2</v>
      </c>
      <c r="Q570" s="28">
        <v>0</v>
      </c>
      <c r="R570" s="28">
        <v>0</v>
      </c>
      <c r="S570" s="28">
        <v>2</v>
      </c>
      <c r="T570" s="28">
        <v>0</v>
      </c>
      <c r="U570" s="28">
        <v>0</v>
      </c>
      <c r="V570" s="28">
        <v>-3</v>
      </c>
      <c r="W570" s="28">
        <v>-2</v>
      </c>
      <c r="X570" s="28">
        <v>0</v>
      </c>
      <c r="Y570" s="58">
        <v>0</v>
      </c>
      <c r="Z570" s="58">
        <v>0</v>
      </c>
      <c r="AA570" s="58">
        <v>0</v>
      </c>
      <c r="AB570" s="28">
        <v>61</v>
      </c>
      <c r="AC570" s="28">
        <v>0</v>
      </c>
      <c r="AD570" s="28">
        <v>0</v>
      </c>
      <c r="AE570" s="28">
        <v>0</v>
      </c>
      <c r="AF570" s="28">
        <v>0</v>
      </c>
      <c r="AG570" s="28">
        <v>1</v>
      </c>
      <c r="AH570" s="28">
        <v>0</v>
      </c>
      <c r="AI570" s="28">
        <v>0</v>
      </c>
      <c r="AJ570" s="28">
        <v>0</v>
      </c>
      <c r="AK570" s="28">
        <v>0</v>
      </c>
      <c r="AL570" s="28" t="s">
        <v>2309</v>
      </c>
      <c r="AM570" s="4"/>
      <c r="AN570" s="4"/>
    </row>
    <row r="571" ht="15.75" customHeight="1" spans="1:40">
      <c r="A571" s="4">
        <v>5</v>
      </c>
      <c r="B571" s="4" t="str">
        <f>IF(I571=0,"",VLOOKUP(J571,seriesName!A:B,2,TRUE))</f>
        <v>轰龙</v>
      </c>
      <c r="C571" s="4" t="s">
        <v>780</v>
      </c>
      <c r="D571" s="28">
        <v>30</v>
      </c>
      <c r="E571" s="28">
        <v>5</v>
      </c>
      <c r="F571" s="28">
        <f>D571+VLOOKUP(E571,BuildupTable!L:O,4,FALSE)</f>
        <v>72</v>
      </c>
      <c r="G571" s="57">
        <v>113</v>
      </c>
      <c r="H571" s="28" t="s">
        <v>2879</v>
      </c>
      <c r="I571" s="28">
        <v>1</v>
      </c>
      <c r="J571" s="28">
        <v>111</v>
      </c>
      <c r="K571" s="28">
        <v>6004</v>
      </c>
      <c r="L571" s="28">
        <v>29</v>
      </c>
      <c r="M571" s="28">
        <v>2</v>
      </c>
      <c r="N571" s="28">
        <v>3000</v>
      </c>
      <c r="O571" s="28">
        <v>0</v>
      </c>
      <c r="P571" s="28">
        <v>2</v>
      </c>
      <c r="Q571" s="28">
        <v>0</v>
      </c>
      <c r="R571" s="28">
        <v>0</v>
      </c>
      <c r="S571" s="28">
        <v>2</v>
      </c>
      <c r="T571" s="28">
        <v>0</v>
      </c>
      <c r="U571" s="28">
        <v>0</v>
      </c>
      <c r="V571" s="28">
        <v>-3</v>
      </c>
      <c r="W571" s="28">
        <v>-2</v>
      </c>
      <c r="X571" s="28">
        <v>0</v>
      </c>
      <c r="Y571" s="58">
        <v>0</v>
      </c>
      <c r="Z571" s="58">
        <v>0</v>
      </c>
      <c r="AA571" s="58">
        <v>0</v>
      </c>
      <c r="AB571" s="28">
        <v>60</v>
      </c>
      <c r="AC571" s="28">
        <v>0</v>
      </c>
      <c r="AD571" s="28">
        <v>0</v>
      </c>
      <c r="AE571" s="28">
        <v>0</v>
      </c>
      <c r="AF571" s="28">
        <v>0</v>
      </c>
      <c r="AG571" s="28">
        <v>1</v>
      </c>
      <c r="AH571" s="28">
        <v>0</v>
      </c>
      <c r="AI571" s="28">
        <v>0</v>
      </c>
      <c r="AJ571" s="28">
        <v>0</v>
      </c>
      <c r="AK571" s="28">
        <v>0</v>
      </c>
      <c r="AL571" s="28" t="s">
        <v>2309</v>
      </c>
      <c r="AM571" s="4"/>
      <c r="AN571" s="4"/>
    </row>
    <row r="572" ht="15.75" customHeight="1" spans="1:40">
      <c r="A572" s="4">
        <v>1</v>
      </c>
      <c r="B572" s="4" t="str">
        <f>IF(I572=0,"",VLOOKUP(J572,seriesName!A:B,2,TRUE))</f>
        <v>轰龙S</v>
      </c>
      <c r="C572" s="4" t="s">
        <v>782</v>
      </c>
      <c r="D572" s="28">
        <v>64</v>
      </c>
      <c r="E572" s="28">
        <v>11</v>
      </c>
      <c r="F572" s="28">
        <f>D572+VLOOKUP(E572,BuildupTable!L:O,4,FALSE)</f>
        <v>84</v>
      </c>
      <c r="G572" s="57">
        <v>114</v>
      </c>
      <c r="H572" s="28" t="s">
        <v>2880</v>
      </c>
      <c r="I572" s="28">
        <v>1</v>
      </c>
      <c r="J572" s="28">
        <v>112</v>
      </c>
      <c r="K572" s="28">
        <v>11010</v>
      </c>
      <c r="L572" s="28">
        <v>29</v>
      </c>
      <c r="M572" s="28">
        <v>5</v>
      </c>
      <c r="N572" s="28">
        <v>10000</v>
      </c>
      <c r="O572" s="28">
        <v>0</v>
      </c>
      <c r="P572" s="28">
        <v>2</v>
      </c>
      <c r="Q572" s="28">
        <v>1</v>
      </c>
      <c r="R572" s="28">
        <v>1</v>
      </c>
      <c r="S572" s="28">
        <v>2</v>
      </c>
      <c r="T572" s="28">
        <v>0</v>
      </c>
      <c r="U572" s="28">
        <v>0</v>
      </c>
      <c r="V572" s="28">
        <v>-3</v>
      </c>
      <c r="W572" s="28">
        <v>-2</v>
      </c>
      <c r="X572" s="28">
        <v>0</v>
      </c>
      <c r="Y572" s="58">
        <v>1</v>
      </c>
      <c r="Z572" s="58">
        <v>1</v>
      </c>
      <c r="AA572" s="58">
        <v>0</v>
      </c>
      <c r="AB572" s="28">
        <v>61</v>
      </c>
      <c r="AC572" s="28">
        <v>60</v>
      </c>
      <c r="AD572" s="28">
        <v>0</v>
      </c>
      <c r="AE572" s="28">
        <v>0</v>
      </c>
      <c r="AF572" s="28">
        <v>0</v>
      </c>
      <c r="AG572" s="28">
        <v>1</v>
      </c>
      <c r="AH572" s="28">
        <v>1</v>
      </c>
      <c r="AI572" s="28">
        <v>0</v>
      </c>
      <c r="AJ572" s="28">
        <v>0</v>
      </c>
      <c r="AK572" s="28">
        <v>0</v>
      </c>
      <c r="AL572" s="28" t="s">
        <v>2309</v>
      </c>
      <c r="AM572" s="4"/>
      <c r="AN572" s="4"/>
    </row>
    <row r="573" ht="15.75" customHeight="1" spans="1:40">
      <c r="A573" s="4">
        <v>2</v>
      </c>
      <c r="B573" s="4" t="str">
        <f>IF(I573=0,"",VLOOKUP(J573,seriesName!A:B,2,TRUE))</f>
        <v>轰龙S</v>
      </c>
      <c r="C573" s="4" t="s">
        <v>783</v>
      </c>
      <c r="D573" s="28">
        <v>64</v>
      </c>
      <c r="E573" s="28">
        <v>11</v>
      </c>
      <c r="F573" s="28">
        <f>D573+VLOOKUP(E573,BuildupTable!L:O,4,FALSE)</f>
        <v>84</v>
      </c>
      <c r="G573" s="57">
        <v>114</v>
      </c>
      <c r="H573" s="28" t="s">
        <v>2881</v>
      </c>
      <c r="I573" s="28">
        <v>1</v>
      </c>
      <c r="J573" s="28">
        <v>112</v>
      </c>
      <c r="K573" s="28">
        <v>11010</v>
      </c>
      <c r="L573" s="28">
        <v>29</v>
      </c>
      <c r="M573" s="28">
        <v>5</v>
      </c>
      <c r="N573" s="28">
        <v>10000</v>
      </c>
      <c r="O573" s="28">
        <v>0</v>
      </c>
      <c r="P573" s="28">
        <v>2</v>
      </c>
      <c r="Q573" s="28">
        <v>1</v>
      </c>
      <c r="R573" s="28">
        <v>1</v>
      </c>
      <c r="S573" s="28">
        <v>2</v>
      </c>
      <c r="T573" s="28">
        <v>0</v>
      </c>
      <c r="U573" s="28">
        <v>0</v>
      </c>
      <c r="V573" s="28">
        <v>-3</v>
      </c>
      <c r="W573" s="28">
        <v>-2</v>
      </c>
      <c r="X573" s="28">
        <v>0</v>
      </c>
      <c r="Y573" s="58">
        <v>2</v>
      </c>
      <c r="Z573" s="58">
        <v>0</v>
      </c>
      <c r="AA573" s="58">
        <v>0</v>
      </c>
      <c r="AB573" s="28">
        <v>61</v>
      </c>
      <c r="AC573" s="28">
        <v>28</v>
      </c>
      <c r="AD573" s="28">
        <v>0</v>
      </c>
      <c r="AE573" s="28">
        <v>0</v>
      </c>
      <c r="AF573" s="28">
        <v>0</v>
      </c>
      <c r="AG573" s="28">
        <v>2</v>
      </c>
      <c r="AH573" s="28">
        <v>1</v>
      </c>
      <c r="AI573" s="28">
        <v>0</v>
      </c>
      <c r="AJ573" s="28">
        <v>0</v>
      </c>
      <c r="AK573" s="28">
        <v>0</v>
      </c>
      <c r="AL573" s="28" t="s">
        <v>2309</v>
      </c>
      <c r="AM573" s="4"/>
      <c r="AN573" s="4"/>
    </row>
    <row r="574" ht="15.75" customHeight="1" spans="1:40">
      <c r="A574" s="4">
        <v>3</v>
      </c>
      <c r="B574" s="4" t="str">
        <f>IF(I574=0,"",VLOOKUP(J574,seriesName!A:B,2,TRUE))</f>
        <v>轰龙S</v>
      </c>
      <c r="C574" s="4" t="s">
        <v>784</v>
      </c>
      <c r="D574" s="28">
        <v>64</v>
      </c>
      <c r="E574" s="28">
        <v>11</v>
      </c>
      <c r="F574" s="28">
        <f>D574+VLOOKUP(E574,BuildupTable!L:O,4,FALSE)</f>
        <v>84</v>
      </c>
      <c r="G574" s="57">
        <v>114</v>
      </c>
      <c r="H574" s="28" t="s">
        <v>2882</v>
      </c>
      <c r="I574" s="28">
        <v>1</v>
      </c>
      <c r="J574" s="28">
        <v>112</v>
      </c>
      <c r="K574" s="28">
        <v>11010</v>
      </c>
      <c r="L574" s="28">
        <v>29</v>
      </c>
      <c r="M574" s="28">
        <v>5</v>
      </c>
      <c r="N574" s="28">
        <v>10000</v>
      </c>
      <c r="O574" s="28">
        <v>0</v>
      </c>
      <c r="P574" s="28">
        <v>2</v>
      </c>
      <c r="Q574" s="28">
        <v>1</v>
      </c>
      <c r="R574" s="28">
        <v>1</v>
      </c>
      <c r="S574" s="28">
        <v>2</v>
      </c>
      <c r="T574" s="28">
        <v>0</v>
      </c>
      <c r="U574" s="28">
        <v>0</v>
      </c>
      <c r="V574" s="28">
        <v>-3</v>
      </c>
      <c r="W574" s="28">
        <v>-2</v>
      </c>
      <c r="X574" s="28">
        <v>0</v>
      </c>
      <c r="Y574" s="58">
        <v>0</v>
      </c>
      <c r="Z574" s="58">
        <v>0</v>
      </c>
      <c r="AA574" s="58">
        <v>1</v>
      </c>
      <c r="AB574" s="28">
        <v>28</v>
      </c>
      <c r="AC574" s="28">
        <v>26</v>
      </c>
      <c r="AD574" s="28">
        <v>0</v>
      </c>
      <c r="AE574" s="28">
        <v>0</v>
      </c>
      <c r="AF574" s="28">
        <v>0</v>
      </c>
      <c r="AG574" s="28">
        <v>2</v>
      </c>
      <c r="AH574" s="28">
        <v>1</v>
      </c>
      <c r="AI574" s="28">
        <v>0</v>
      </c>
      <c r="AJ574" s="28">
        <v>0</v>
      </c>
      <c r="AK574" s="28">
        <v>0</v>
      </c>
      <c r="AL574" s="28" t="s">
        <v>2309</v>
      </c>
      <c r="AM574" s="4"/>
      <c r="AN574" s="4"/>
    </row>
    <row r="575" ht="15.75" customHeight="1" spans="1:40">
      <c r="A575" s="4">
        <v>4</v>
      </c>
      <c r="B575" s="4" t="str">
        <f>IF(I575=0,"",VLOOKUP(J575,seriesName!A:B,2,TRUE))</f>
        <v>轰龙S</v>
      </c>
      <c r="C575" s="4" t="s">
        <v>785</v>
      </c>
      <c r="D575" s="28">
        <v>64</v>
      </c>
      <c r="E575" s="28">
        <v>11</v>
      </c>
      <c r="F575" s="28">
        <f>D575+VLOOKUP(E575,BuildupTable!L:O,4,FALSE)</f>
        <v>84</v>
      </c>
      <c r="G575" s="57">
        <v>114</v>
      </c>
      <c r="H575" s="28" t="s">
        <v>2883</v>
      </c>
      <c r="I575" s="28">
        <v>1</v>
      </c>
      <c r="J575" s="28">
        <v>112</v>
      </c>
      <c r="K575" s="28">
        <v>11010</v>
      </c>
      <c r="L575" s="28">
        <v>29</v>
      </c>
      <c r="M575" s="28">
        <v>5</v>
      </c>
      <c r="N575" s="28">
        <v>10000</v>
      </c>
      <c r="O575" s="28">
        <v>0</v>
      </c>
      <c r="P575" s="28">
        <v>2</v>
      </c>
      <c r="Q575" s="28">
        <v>1</v>
      </c>
      <c r="R575" s="28">
        <v>1</v>
      </c>
      <c r="S575" s="28">
        <v>2</v>
      </c>
      <c r="T575" s="28">
        <v>0</v>
      </c>
      <c r="U575" s="28">
        <v>0</v>
      </c>
      <c r="V575" s="28">
        <v>-3</v>
      </c>
      <c r="W575" s="28">
        <v>-2</v>
      </c>
      <c r="X575" s="28">
        <v>0</v>
      </c>
      <c r="Y575" s="58">
        <v>1</v>
      </c>
      <c r="Z575" s="58">
        <v>1</v>
      </c>
      <c r="AA575" s="58">
        <v>0</v>
      </c>
      <c r="AB575" s="28">
        <v>61</v>
      </c>
      <c r="AC575" s="28">
        <v>0</v>
      </c>
      <c r="AD575" s="28">
        <v>0</v>
      </c>
      <c r="AE575" s="28">
        <v>0</v>
      </c>
      <c r="AF575" s="28">
        <v>0</v>
      </c>
      <c r="AG575" s="28">
        <v>2</v>
      </c>
      <c r="AH575" s="28">
        <v>0</v>
      </c>
      <c r="AI575" s="28">
        <v>0</v>
      </c>
      <c r="AJ575" s="28">
        <v>0</v>
      </c>
      <c r="AK575" s="28">
        <v>0</v>
      </c>
      <c r="AL575" s="28" t="s">
        <v>2309</v>
      </c>
      <c r="AM575" s="4"/>
      <c r="AN575" s="4"/>
    </row>
    <row r="576" ht="15.75" customHeight="1" spans="1:40">
      <c r="A576" s="4">
        <v>5</v>
      </c>
      <c r="B576" s="4" t="str">
        <f>IF(I576=0,"",VLOOKUP(J576,seriesName!A:B,2,TRUE))</f>
        <v>轰龙S</v>
      </c>
      <c r="C576" s="4" t="s">
        <v>786</v>
      </c>
      <c r="D576" s="28">
        <v>64</v>
      </c>
      <c r="E576" s="28">
        <v>11</v>
      </c>
      <c r="F576" s="28">
        <f>D576+VLOOKUP(E576,BuildupTable!L:O,4,FALSE)</f>
        <v>84</v>
      </c>
      <c r="G576" s="57">
        <v>114</v>
      </c>
      <c r="H576" s="28" t="s">
        <v>2884</v>
      </c>
      <c r="I576" s="28">
        <v>1</v>
      </c>
      <c r="J576" s="28">
        <v>112</v>
      </c>
      <c r="K576" s="28">
        <v>11010</v>
      </c>
      <c r="L576" s="28">
        <v>29</v>
      </c>
      <c r="M576" s="28">
        <v>5</v>
      </c>
      <c r="N576" s="28">
        <v>10000</v>
      </c>
      <c r="O576" s="28">
        <v>0</v>
      </c>
      <c r="P576" s="28">
        <v>2</v>
      </c>
      <c r="Q576" s="28">
        <v>1</v>
      </c>
      <c r="R576" s="28">
        <v>1</v>
      </c>
      <c r="S576" s="28">
        <v>2</v>
      </c>
      <c r="T576" s="28">
        <v>0</v>
      </c>
      <c r="U576" s="28">
        <v>0</v>
      </c>
      <c r="V576" s="28">
        <v>-3</v>
      </c>
      <c r="W576" s="28">
        <v>-2</v>
      </c>
      <c r="X576" s="28">
        <v>0</v>
      </c>
      <c r="Y576" s="58">
        <v>1</v>
      </c>
      <c r="Z576" s="58">
        <v>0</v>
      </c>
      <c r="AA576" s="58">
        <v>0</v>
      </c>
      <c r="AB576" s="28">
        <v>60</v>
      </c>
      <c r="AC576" s="28">
        <v>26</v>
      </c>
      <c r="AD576" s="28">
        <v>0</v>
      </c>
      <c r="AE576" s="28">
        <v>0</v>
      </c>
      <c r="AF576" s="28">
        <v>0</v>
      </c>
      <c r="AG576" s="28">
        <v>2</v>
      </c>
      <c r="AH576" s="28">
        <v>1</v>
      </c>
      <c r="AI576" s="28">
        <v>0</v>
      </c>
      <c r="AJ576" s="28">
        <v>0</v>
      </c>
      <c r="AK576" s="28">
        <v>0</v>
      </c>
      <c r="AL576" s="28" t="s">
        <v>2309</v>
      </c>
      <c r="AM576" s="4"/>
      <c r="AN576" s="4"/>
    </row>
    <row r="577" ht="15.75" customHeight="1" spans="1:40">
      <c r="A577" s="4">
        <v>1</v>
      </c>
      <c r="B577" s="4" t="str">
        <f>IF(I577=0,"",VLOOKUP(J577,seriesName!A:B,2,TRUE))</f>
        <v>角龙</v>
      </c>
      <c r="C577" s="4" t="s">
        <v>788</v>
      </c>
      <c r="D577" s="28">
        <v>30</v>
      </c>
      <c r="E577" s="28">
        <v>5</v>
      </c>
      <c r="F577" s="28">
        <f>D577+VLOOKUP(E577,BuildupTable!L:O,4,FALSE)</f>
        <v>72</v>
      </c>
      <c r="G577" s="57">
        <v>115</v>
      </c>
      <c r="H577" s="28" t="s">
        <v>2885</v>
      </c>
      <c r="I577" s="28">
        <v>1</v>
      </c>
      <c r="J577" s="28">
        <v>113</v>
      </c>
      <c r="K577" s="28">
        <v>6005</v>
      </c>
      <c r="L577" s="28">
        <v>15</v>
      </c>
      <c r="M577" s="28">
        <v>2</v>
      </c>
      <c r="N577" s="28">
        <v>3000</v>
      </c>
      <c r="O577" s="28">
        <v>0</v>
      </c>
      <c r="P577" s="28">
        <v>2</v>
      </c>
      <c r="Q577" s="28">
        <v>0</v>
      </c>
      <c r="R577" s="28">
        <v>0</v>
      </c>
      <c r="S577" s="28">
        <v>3</v>
      </c>
      <c r="T577" s="28">
        <v>-1</v>
      </c>
      <c r="U577" s="28">
        <v>-3</v>
      </c>
      <c r="V577" s="28">
        <v>-1</v>
      </c>
      <c r="W577" s="28">
        <v>-1</v>
      </c>
      <c r="X577" s="28">
        <v>0</v>
      </c>
      <c r="Y577" s="58">
        <v>0</v>
      </c>
      <c r="Z577" s="58">
        <v>0</v>
      </c>
      <c r="AA577" s="58">
        <v>0</v>
      </c>
      <c r="AB577" s="28">
        <v>35</v>
      </c>
      <c r="AC577" s="28">
        <v>34</v>
      </c>
      <c r="AD577" s="28">
        <v>0</v>
      </c>
      <c r="AE577" s="28">
        <v>0</v>
      </c>
      <c r="AF577" s="28">
        <v>0</v>
      </c>
      <c r="AG577" s="28">
        <v>1</v>
      </c>
      <c r="AH577" s="28">
        <v>1</v>
      </c>
      <c r="AI577" s="28">
        <v>0</v>
      </c>
      <c r="AJ577" s="28">
        <v>0</v>
      </c>
      <c r="AK577" s="28">
        <v>0</v>
      </c>
      <c r="AL577" s="28" t="s">
        <v>2309</v>
      </c>
      <c r="AM577" s="4"/>
      <c r="AN577" s="4"/>
    </row>
    <row r="578" ht="15.75" customHeight="1" spans="1:40">
      <c r="A578" s="4">
        <v>2</v>
      </c>
      <c r="B578" s="4" t="str">
        <f>IF(I578=0,"",VLOOKUP(J578,seriesName!A:B,2,TRUE))</f>
        <v>角龙</v>
      </c>
      <c r="C578" s="4" t="s">
        <v>790</v>
      </c>
      <c r="D578" s="28">
        <v>30</v>
      </c>
      <c r="E578" s="28">
        <v>5</v>
      </c>
      <c r="F578" s="28">
        <f>D578+VLOOKUP(E578,BuildupTable!L:O,4,FALSE)</f>
        <v>72</v>
      </c>
      <c r="G578" s="57">
        <v>115</v>
      </c>
      <c r="H578" s="28" t="s">
        <v>2886</v>
      </c>
      <c r="I578" s="28">
        <v>1</v>
      </c>
      <c r="J578" s="28">
        <v>113</v>
      </c>
      <c r="K578" s="28">
        <v>6005</v>
      </c>
      <c r="L578" s="28">
        <v>15</v>
      </c>
      <c r="M578" s="28">
        <v>2</v>
      </c>
      <c r="N578" s="28">
        <v>3000</v>
      </c>
      <c r="O578" s="28">
        <v>0</v>
      </c>
      <c r="P578" s="28">
        <v>2</v>
      </c>
      <c r="Q578" s="28">
        <v>0</v>
      </c>
      <c r="R578" s="28">
        <v>0</v>
      </c>
      <c r="S578" s="28">
        <v>3</v>
      </c>
      <c r="T578" s="28">
        <v>-1</v>
      </c>
      <c r="U578" s="28">
        <v>-3</v>
      </c>
      <c r="V578" s="28">
        <v>-1</v>
      </c>
      <c r="W578" s="28">
        <v>-1</v>
      </c>
      <c r="X578" s="28">
        <v>0</v>
      </c>
      <c r="Y578" s="58">
        <v>0</v>
      </c>
      <c r="Z578" s="58">
        <v>0</v>
      </c>
      <c r="AA578" s="58">
        <v>0</v>
      </c>
      <c r="AB578" s="28">
        <v>35</v>
      </c>
      <c r="AC578" s="28">
        <v>0</v>
      </c>
      <c r="AD578" s="28">
        <v>0</v>
      </c>
      <c r="AE578" s="28">
        <v>0</v>
      </c>
      <c r="AF578" s="28">
        <v>0</v>
      </c>
      <c r="AG578" s="28">
        <v>1</v>
      </c>
      <c r="AH578" s="28">
        <v>0</v>
      </c>
      <c r="AI578" s="28">
        <v>0</v>
      </c>
      <c r="AJ578" s="28">
        <v>0</v>
      </c>
      <c r="AK578" s="28">
        <v>0</v>
      </c>
      <c r="AL578" s="28" t="s">
        <v>2309</v>
      </c>
      <c r="AM578" s="4"/>
      <c r="AN578" s="4"/>
    </row>
    <row r="579" ht="15.75" customHeight="1" spans="1:40">
      <c r="A579" s="4">
        <v>3</v>
      </c>
      <c r="B579" s="4" t="str">
        <f>IF(I579=0,"",VLOOKUP(J579,seriesName!A:B,2,TRUE))</f>
        <v>角龙</v>
      </c>
      <c r="C579" s="4" t="s">
        <v>791</v>
      </c>
      <c r="D579" s="28">
        <v>30</v>
      </c>
      <c r="E579" s="28">
        <v>5</v>
      </c>
      <c r="F579" s="28">
        <f>D579+VLOOKUP(E579,BuildupTable!L:O,4,FALSE)</f>
        <v>72</v>
      </c>
      <c r="G579" s="57">
        <v>115</v>
      </c>
      <c r="H579" s="28" t="s">
        <v>2887</v>
      </c>
      <c r="I579" s="28">
        <v>1</v>
      </c>
      <c r="J579" s="28">
        <v>113</v>
      </c>
      <c r="K579" s="28">
        <v>6005</v>
      </c>
      <c r="L579" s="28">
        <v>15</v>
      </c>
      <c r="M579" s="28">
        <v>2</v>
      </c>
      <c r="N579" s="28">
        <v>3000</v>
      </c>
      <c r="O579" s="28">
        <v>0</v>
      </c>
      <c r="P579" s="28">
        <v>2</v>
      </c>
      <c r="Q579" s="28">
        <v>0</v>
      </c>
      <c r="R579" s="28">
        <v>0</v>
      </c>
      <c r="S579" s="28">
        <v>3</v>
      </c>
      <c r="T579" s="28">
        <v>-1</v>
      </c>
      <c r="U579" s="28">
        <v>-3</v>
      </c>
      <c r="V579" s="28">
        <v>-1</v>
      </c>
      <c r="W579" s="28">
        <v>-1</v>
      </c>
      <c r="X579" s="28">
        <v>0</v>
      </c>
      <c r="Y579" s="58">
        <v>0</v>
      </c>
      <c r="Z579" s="58">
        <v>0</v>
      </c>
      <c r="AA579" s="58">
        <v>0</v>
      </c>
      <c r="AB579" s="28">
        <v>37</v>
      </c>
      <c r="AC579" s="28">
        <v>0</v>
      </c>
      <c r="AD579" s="28">
        <v>0</v>
      </c>
      <c r="AE579" s="28">
        <v>0</v>
      </c>
      <c r="AF579" s="28">
        <v>0</v>
      </c>
      <c r="AG579" s="28">
        <v>1</v>
      </c>
      <c r="AH579" s="28">
        <v>0</v>
      </c>
      <c r="AI579" s="28">
        <v>0</v>
      </c>
      <c r="AJ579" s="28">
        <v>0</v>
      </c>
      <c r="AK579" s="28">
        <v>0</v>
      </c>
      <c r="AL579" s="28" t="s">
        <v>2309</v>
      </c>
      <c r="AM579" s="4"/>
      <c r="AN579" s="4"/>
    </row>
    <row r="580" ht="15.75" customHeight="1" spans="1:40">
      <c r="A580" s="4">
        <v>4</v>
      </c>
      <c r="B580" s="4" t="str">
        <f>IF(I580=0,"",VLOOKUP(J580,seriesName!A:B,2,TRUE))</f>
        <v>角龙</v>
      </c>
      <c r="C580" s="4" t="s">
        <v>792</v>
      </c>
      <c r="D580" s="28">
        <v>30</v>
      </c>
      <c r="E580" s="28">
        <v>5</v>
      </c>
      <c r="F580" s="28">
        <f>D580+VLOOKUP(E580,BuildupTable!L:O,4,FALSE)</f>
        <v>72</v>
      </c>
      <c r="G580" s="57">
        <v>115</v>
      </c>
      <c r="H580" s="28" t="s">
        <v>2888</v>
      </c>
      <c r="I580" s="28">
        <v>1</v>
      </c>
      <c r="J580" s="28">
        <v>113</v>
      </c>
      <c r="K580" s="28">
        <v>6005</v>
      </c>
      <c r="L580" s="28">
        <v>15</v>
      </c>
      <c r="M580" s="28">
        <v>2</v>
      </c>
      <c r="N580" s="28">
        <v>3000</v>
      </c>
      <c r="O580" s="28">
        <v>0</v>
      </c>
      <c r="P580" s="28">
        <v>2</v>
      </c>
      <c r="Q580" s="28">
        <v>0</v>
      </c>
      <c r="R580" s="28">
        <v>0</v>
      </c>
      <c r="S580" s="28">
        <v>3</v>
      </c>
      <c r="T580" s="28">
        <v>-1</v>
      </c>
      <c r="U580" s="28">
        <v>-3</v>
      </c>
      <c r="V580" s="28">
        <v>-1</v>
      </c>
      <c r="W580" s="28">
        <v>-1</v>
      </c>
      <c r="X580" s="28">
        <v>0</v>
      </c>
      <c r="Y580" s="58">
        <v>0</v>
      </c>
      <c r="Z580" s="58">
        <v>0</v>
      </c>
      <c r="AA580" s="58">
        <v>0</v>
      </c>
      <c r="AB580" s="28">
        <v>34</v>
      </c>
      <c r="AC580" s="28">
        <v>0</v>
      </c>
      <c r="AD580" s="28">
        <v>0</v>
      </c>
      <c r="AE580" s="28">
        <v>0</v>
      </c>
      <c r="AF580" s="28">
        <v>0</v>
      </c>
      <c r="AG580" s="28">
        <v>1</v>
      </c>
      <c r="AH580" s="28">
        <v>0</v>
      </c>
      <c r="AI580" s="28">
        <v>0</v>
      </c>
      <c r="AJ580" s="28">
        <v>0</v>
      </c>
      <c r="AK580" s="28">
        <v>0</v>
      </c>
      <c r="AL580" s="28" t="s">
        <v>2309</v>
      </c>
      <c r="AM580" s="4"/>
      <c r="AN580" s="4"/>
    </row>
    <row r="581" ht="15.75" customHeight="1" spans="1:40">
      <c r="A581" s="4">
        <v>5</v>
      </c>
      <c r="B581" s="4" t="str">
        <f>IF(I581=0,"",VLOOKUP(J581,seriesName!A:B,2,TRUE))</f>
        <v>角龙</v>
      </c>
      <c r="C581" s="4" t="s">
        <v>793</v>
      </c>
      <c r="D581" s="28">
        <v>30</v>
      </c>
      <c r="E581" s="28">
        <v>5</v>
      </c>
      <c r="F581" s="28">
        <f>D581+VLOOKUP(E581,BuildupTable!L:O,4,FALSE)</f>
        <v>72</v>
      </c>
      <c r="G581" s="57">
        <v>115</v>
      </c>
      <c r="H581" s="28" t="s">
        <v>2889</v>
      </c>
      <c r="I581" s="28">
        <v>1</v>
      </c>
      <c r="J581" s="28">
        <v>113</v>
      </c>
      <c r="K581" s="28">
        <v>6005</v>
      </c>
      <c r="L581" s="28">
        <v>15</v>
      </c>
      <c r="M581" s="28">
        <v>2</v>
      </c>
      <c r="N581" s="28">
        <v>3000</v>
      </c>
      <c r="O581" s="28">
        <v>0</v>
      </c>
      <c r="P581" s="28">
        <v>2</v>
      </c>
      <c r="Q581" s="28">
        <v>0</v>
      </c>
      <c r="R581" s="28">
        <v>0</v>
      </c>
      <c r="S581" s="28">
        <v>3</v>
      </c>
      <c r="T581" s="28">
        <v>-1</v>
      </c>
      <c r="U581" s="28">
        <v>-3</v>
      </c>
      <c r="V581" s="28">
        <v>-1</v>
      </c>
      <c r="W581" s="28">
        <v>-1</v>
      </c>
      <c r="X581" s="28">
        <v>0</v>
      </c>
      <c r="Y581" s="58">
        <v>0</v>
      </c>
      <c r="Z581" s="58">
        <v>0</v>
      </c>
      <c r="AA581" s="58">
        <v>0</v>
      </c>
      <c r="AB581" s="28">
        <v>35</v>
      </c>
      <c r="AC581" s="28">
        <v>37</v>
      </c>
      <c r="AD581" s="28">
        <v>0</v>
      </c>
      <c r="AE581" s="28">
        <v>0</v>
      </c>
      <c r="AF581" s="28">
        <v>0</v>
      </c>
      <c r="AG581" s="28">
        <v>1</v>
      </c>
      <c r="AH581" s="28">
        <v>1</v>
      </c>
      <c r="AI581" s="28">
        <v>0</v>
      </c>
      <c r="AJ581" s="28">
        <v>0</v>
      </c>
      <c r="AK581" s="28">
        <v>0</v>
      </c>
      <c r="AL581" s="28" t="s">
        <v>2309</v>
      </c>
      <c r="AM581" s="4"/>
      <c r="AN581" s="4"/>
    </row>
    <row r="582" ht="15.75" customHeight="1" spans="1:40">
      <c r="A582" s="4">
        <v>1</v>
      </c>
      <c r="B582" s="4" t="str">
        <f>IF(I582=0,"",VLOOKUP(J582,seriesName!A:B,2,TRUE))</f>
        <v>角龙S</v>
      </c>
      <c r="C582" s="4" t="s">
        <v>795</v>
      </c>
      <c r="D582" s="28">
        <v>64</v>
      </c>
      <c r="E582" s="28">
        <v>11</v>
      </c>
      <c r="F582" s="28">
        <f>D582+VLOOKUP(E582,BuildupTable!L:O,4,FALSE)</f>
        <v>84</v>
      </c>
      <c r="G582" s="57">
        <v>116</v>
      </c>
      <c r="H582" s="28" t="s">
        <v>2890</v>
      </c>
      <c r="I582" s="28">
        <v>1</v>
      </c>
      <c r="J582" s="28">
        <v>114</v>
      </c>
      <c r="K582" s="28">
        <v>11011</v>
      </c>
      <c r="L582" s="28">
        <v>15</v>
      </c>
      <c r="M582" s="28">
        <v>5</v>
      </c>
      <c r="N582" s="28">
        <v>10000</v>
      </c>
      <c r="O582" s="28">
        <v>0</v>
      </c>
      <c r="P582" s="28">
        <v>2</v>
      </c>
      <c r="Q582" s="28">
        <v>1</v>
      </c>
      <c r="R582" s="28">
        <v>1</v>
      </c>
      <c r="S582" s="28">
        <v>3</v>
      </c>
      <c r="T582" s="28">
        <v>-1</v>
      </c>
      <c r="U582" s="28">
        <v>-3</v>
      </c>
      <c r="V582" s="28">
        <v>-1</v>
      </c>
      <c r="W582" s="28">
        <v>-1</v>
      </c>
      <c r="X582" s="28">
        <v>0</v>
      </c>
      <c r="Y582" s="58">
        <v>0</v>
      </c>
      <c r="Z582" s="58">
        <v>1</v>
      </c>
      <c r="AA582" s="58">
        <v>0</v>
      </c>
      <c r="AB582" s="28">
        <v>35</v>
      </c>
      <c r="AC582" s="28">
        <v>34</v>
      </c>
      <c r="AD582" s="28">
        <v>0</v>
      </c>
      <c r="AE582" s="28">
        <v>0</v>
      </c>
      <c r="AF582" s="28">
        <v>0</v>
      </c>
      <c r="AG582" s="28">
        <v>1</v>
      </c>
      <c r="AH582" s="28">
        <v>1</v>
      </c>
      <c r="AI582" s="28">
        <v>0</v>
      </c>
      <c r="AJ582" s="28">
        <v>0</v>
      </c>
      <c r="AK582" s="28">
        <v>0</v>
      </c>
      <c r="AL582" s="28" t="s">
        <v>2309</v>
      </c>
      <c r="AM582" s="4"/>
      <c r="AN582" s="4"/>
    </row>
    <row r="583" ht="15.75" customHeight="1" spans="1:40">
      <c r="A583" s="4">
        <v>2</v>
      </c>
      <c r="B583" s="4" t="str">
        <f>IF(I583=0,"",VLOOKUP(J583,seriesName!A:B,2,TRUE))</f>
        <v>角龙S</v>
      </c>
      <c r="C583" s="4" t="s">
        <v>796</v>
      </c>
      <c r="D583" s="28">
        <v>64</v>
      </c>
      <c r="E583" s="28">
        <v>11</v>
      </c>
      <c r="F583" s="28">
        <f>D583+VLOOKUP(E583,BuildupTable!L:O,4,FALSE)</f>
        <v>84</v>
      </c>
      <c r="G583" s="57">
        <v>116</v>
      </c>
      <c r="H583" s="28" t="s">
        <v>2891</v>
      </c>
      <c r="I583" s="28">
        <v>1</v>
      </c>
      <c r="J583" s="28">
        <v>114</v>
      </c>
      <c r="K583" s="28">
        <v>11011</v>
      </c>
      <c r="L583" s="28">
        <v>15</v>
      </c>
      <c r="M583" s="28">
        <v>5</v>
      </c>
      <c r="N583" s="28">
        <v>10000</v>
      </c>
      <c r="O583" s="28">
        <v>0</v>
      </c>
      <c r="P583" s="28">
        <v>2</v>
      </c>
      <c r="Q583" s="28">
        <v>1</v>
      </c>
      <c r="R583" s="28">
        <v>1</v>
      </c>
      <c r="S583" s="28">
        <v>3</v>
      </c>
      <c r="T583" s="28">
        <v>-1</v>
      </c>
      <c r="U583" s="28">
        <v>-3</v>
      </c>
      <c r="V583" s="28">
        <v>-1</v>
      </c>
      <c r="W583" s="28">
        <v>-1</v>
      </c>
      <c r="X583" s="28">
        <v>0</v>
      </c>
      <c r="Y583" s="58">
        <v>1</v>
      </c>
      <c r="Z583" s="58">
        <v>0</v>
      </c>
      <c r="AA583" s="58">
        <v>0</v>
      </c>
      <c r="AB583" s="28">
        <v>35</v>
      </c>
      <c r="AC583" s="28">
        <v>37</v>
      </c>
      <c r="AD583" s="28">
        <v>0</v>
      </c>
      <c r="AE583" s="28">
        <v>0</v>
      </c>
      <c r="AF583" s="28">
        <v>0</v>
      </c>
      <c r="AG583" s="28">
        <v>2</v>
      </c>
      <c r="AH583" s="28">
        <v>1</v>
      </c>
      <c r="AI583" s="28">
        <v>0</v>
      </c>
      <c r="AJ583" s="28">
        <v>0</v>
      </c>
      <c r="AK583" s="28">
        <v>0</v>
      </c>
      <c r="AL583" s="28" t="s">
        <v>2309</v>
      </c>
      <c r="AM583" s="4"/>
      <c r="AN583" s="4"/>
    </row>
    <row r="584" ht="15.75" customHeight="1" spans="1:40">
      <c r="A584" s="4">
        <v>3</v>
      </c>
      <c r="B584" s="4" t="str">
        <f>IF(I584=0,"",VLOOKUP(J584,seriesName!A:B,2,TRUE))</f>
        <v>角龙S</v>
      </c>
      <c r="C584" s="4" t="s">
        <v>797</v>
      </c>
      <c r="D584" s="28">
        <v>64</v>
      </c>
      <c r="E584" s="28">
        <v>11</v>
      </c>
      <c r="F584" s="28">
        <f>D584+VLOOKUP(E584,BuildupTable!L:O,4,FALSE)</f>
        <v>84</v>
      </c>
      <c r="G584" s="57">
        <v>116</v>
      </c>
      <c r="H584" s="28" t="s">
        <v>2892</v>
      </c>
      <c r="I584" s="28">
        <v>1</v>
      </c>
      <c r="J584" s="28">
        <v>114</v>
      </c>
      <c r="K584" s="28">
        <v>11011</v>
      </c>
      <c r="L584" s="28">
        <v>15</v>
      </c>
      <c r="M584" s="28">
        <v>5</v>
      </c>
      <c r="N584" s="28">
        <v>10000</v>
      </c>
      <c r="O584" s="28">
        <v>0</v>
      </c>
      <c r="P584" s="28">
        <v>2</v>
      </c>
      <c r="Q584" s="28">
        <v>1</v>
      </c>
      <c r="R584" s="28">
        <v>1</v>
      </c>
      <c r="S584" s="28">
        <v>3</v>
      </c>
      <c r="T584" s="28">
        <v>-1</v>
      </c>
      <c r="U584" s="28">
        <v>-3</v>
      </c>
      <c r="V584" s="28">
        <v>-1</v>
      </c>
      <c r="W584" s="28">
        <v>-1</v>
      </c>
      <c r="X584" s="28">
        <v>0</v>
      </c>
      <c r="Y584" s="58">
        <v>1</v>
      </c>
      <c r="Z584" s="58">
        <v>1</v>
      </c>
      <c r="AA584" s="58">
        <v>0</v>
      </c>
      <c r="AB584" s="28">
        <v>37</v>
      </c>
      <c r="AC584" s="28">
        <v>0</v>
      </c>
      <c r="AD584" s="28">
        <v>0</v>
      </c>
      <c r="AE584" s="28">
        <v>0</v>
      </c>
      <c r="AF584" s="28">
        <v>0</v>
      </c>
      <c r="AG584" s="28">
        <v>1</v>
      </c>
      <c r="AH584" s="28">
        <v>0</v>
      </c>
      <c r="AI584" s="28">
        <v>0</v>
      </c>
      <c r="AJ584" s="28">
        <v>0</v>
      </c>
      <c r="AK584" s="28">
        <v>0</v>
      </c>
      <c r="AL584" s="28" t="s">
        <v>2309</v>
      </c>
      <c r="AM584" s="4"/>
      <c r="AN584" s="4"/>
    </row>
    <row r="585" ht="15.75" customHeight="1" spans="1:40">
      <c r="A585" s="4">
        <v>4</v>
      </c>
      <c r="B585" s="4" t="str">
        <f>IF(I585=0,"",VLOOKUP(J585,seriesName!A:B,2,TRUE))</f>
        <v>角龙S</v>
      </c>
      <c r="C585" s="4" t="s">
        <v>798</v>
      </c>
      <c r="D585" s="28">
        <v>64</v>
      </c>
      <c r="E585" s="28">
        <v>11</v>
      </c>
      <c r="F585" s="28">
        <f>D585+VLOOKUP(E585,BuildupTable!L:O,4,FALSE)</f>
        <v>84</v>
      </c>
      <c r="G585" s="57">
        <v>116</v>
      </c>
      <c r="H585" s="28" t="s">
        <v>2893</v>
      </c>
      <c r="I585" s="28">
        <v>1</v>
      </c>
      <c r="J585" s="28">
        <v>114</v>
      </c>
      <c r="K585" s="28">
        <v>11011</v>
      </c>
      <c r="L585" s="28">
        <v>15</v>
      </c>
      <c r="M585" s="28">
        <v>5</v>
      </c>
      <c r="N585" s="28">
        <v>10000</v>
      </c>
      <c r="O585" s="28">
        <v>0</v>
      </c>
      <c r="P585" s="28">
        <v>2</v>
      </c>
      <c r="Q585" s="28">
        <v>1</v>
      </c>
      <c r="R585" s="28">
        <v>1</v>
      </c>
      <c r="S585" s="28">
        <v>3</v>
      </c>
      <c r="T585" s="28">
        <v>-1</v>
      </c>
      <c r="U585" s="28">
        <v>-3</v>
      </c>
      <c r="V585" s="28">
        <v>-1</v>
      </c>
      <c r="W585" s="28">
        <v>-1</v>
      </c>
      <c r="X585" s="28">
        <v>0</v>
      </c>
      <c r="Y585" s="58">
        <v>2</v>
      </c>
      <c r="Z585" s="58">
        <v>0</v>
      </c>
      <c r="AA585" s="58">
        <v>0</v>
      </c>
      <c r="AB585" s="28">
        <v>35</v>
      </c>
      <c r="AC585" s="28">
        <v>34</v>
      </c>
      <c r="AD585" s="28">
        <v>0</v>
      </c>
      <c r="AE585" s="28">
        <v>0</v>
      </c>
      <c r="AF585" s="28">
        <v>0</v>
      </c>
      <c r="AG585" s="28">
        <v>1</v>
      </c>
      <c r="AH585" s="28">
        <v>1</v>
      </c>
      <c r="AI585" s="28">
        <v>0</v>
      </c>
      <c r="AJ585" s="28">
        <v>0</v>
      </c>
      <c r="AK585" s="28">
        <v>0</v>
      </c>
      <c r="AL585" s="28" t="s">
        <v>2309</v>
      </c>
      <c r="AM585" s="4"/>
      <c r="AN585" s="4"/>
    </row>
    <row r="586" ht="15.75" customHeight="1" spans="1:40">
      <c r="A586" s="4">
        <v>5</v>
      </c>
      <c r="B586" s="4" t="str">
        <f>IF(I586=0,"",VLOOKUP(J586,seriesName!A:B,2,TRUE))</f>
        <v>角龙S</v>
      </c>
      <c r="C586" s="4" t="s">
        <v>799</v>
      </c>
      <c r="D586" s="28">
        <v>64</v>
      </c>
      <c r="E586" s="28">
        <v>11</v>
      </c>
      <c r="F586" s="28">
        <f>D586+VLOOKUP(E586,BuildupTable!L:O,4,FALSE)</f>
        <v>84</v>
      </c>
      <c r="G586" s="57">
        <v>116</v>
      </c>
      <c r="H586" s="28" t="s">
        <v>2894</v>
      </c>
      <c r="I586" s="28">
        <v>1</v>
      </c>
      <c r="J586" s="28">
        <v>114</v>
      </c>
      <c r="K586" s="28">
        <v>11011</v>
      </c>
      <c r="L586" s="28">
        <v>15</v>
      </c>
      <c r="M586" s="28">
        <v>5</v>
      </c>
      <c r="N586" s="28">
        <v>10000</v>
      </c>
      <c r="O586" s="28">
        <v>0</v>
      </c>
      <c r="P586" s="28">
        <v>2</v>
      </c>
      <c r="Q586" s="28">
        <v>1</v>
      </c>
      <c r="R586" s="28">
        <v>1</v>
      </c>
      <c r="S586" s="28">
        <v>3</v>
      </c>
      <c r="T586" s="28">
        <v>-1</v>
      </c>
      <c r="U586" s="28">
        <v>-3</v>
      </c>
      <c r="V586" s="28">
        <v>-1</v>
      </c>
      <c r="W586" s="28">
        <v>-1</v>
      </c>
      <c r="X586" s="28">
        <v>0</v>
      </c>
      <c r="Y586" s="58">
        <v>0</v>
      </c>
      <c r="Z586" s="58">
        <v>1</v>
      </c>
      <c r="AA586" s="58">
        <v>0</v>
      </c>
      <c r="AB586" s="28">
        <v>35</v>
      </c>
      <c r="AC586" s="28">
        <v>37</v>
      </c>
      <c r="AD586" s="28">
        <v>0</v>
      </c>
      <c r="AE586" s="28">
        <v>0</v>
      </c>
      <c r="AF586" s="28">
        <v>0</v>
      </c>
      <c r="AG586" s="28">
        <v>1</v>
      </c>
      <c r="AH586" s="28">
        <v>1</v>
      </c>
      <c r="AI586" s="28">
        <v>0</v>
      </c>
      <c r="AJ586" s="28">
        <v>0</v>
      </c>
      <c r="AK586" s="28">
        <v>0</v>
      </c>
      <c r="AL586" s="28" t="s">
        <v>2309</v>
      </c>
      <c r="AM586" s="4"/>
      <c r="AN586" s="4"/>
    </row>
    <row r="587" ht="15.75" customHeight="1" spans="1:40">
      <c r="A587" s="4">
        <v>1</v>
      </c>
      <c r="B587" s="4" t="str">
        <f>IF(I587=0,"",VLOOKUP(J587,seriesName!A:B,2,TRUE))</f>
        <v>岩龙</v>
      </c>
      <c r="C587" s="4" t="s">
        <v>801</v>
      </c>
      <c r="D587" s="28">
        <v>22</v>
      </c>
      <c r="E587" s="28">
        <v>3</v>
      </c>
      <c r="F587" s="28">
        <f>D587+VLOOKUP(E587,BuildupTable!L:O,4,FALSE)</f>
        <v>72</v>
      </c>
      <c r="G587" s="57">
        <v>117</v>
      </c>
      <c r="H587" s="28" t="s">
        <v>2895</v>
      </c>
      <c r="I587" s="28">
        <v>1</v>
      </c>
      <c r="J587" s="28">
        <v>115</v>
      </c>
      <c r="K587" s="28">
        <v>4015</v>
      </c>
      <c r="L587" s="28">
        <v>60</v>
      </c>
      <c r="M587" s="28">
        <v>1</v>
      </c>
      <c r="N587" s="28">
        <v>1000</v>
      </c>
      <c r="O587" s="28">
        <v>0</v>
      </c>
      <c r="P587" s="28">
        <v>2</v>
      </c>
      <c r="Q587" s="28">
        <v>0</v>
      </c>
      <c r="R587" s="28">
        <v>0</v>
      </c>
      <c r="S587" s="28">
        <v>0</v>
      </c>
      <c r="T587" s="28">
        <v>-2</v>
      </c>
      <c r="U587" s="28">
        <v>1</v>
      </c>
      <c r="V587" s="28">
        <v>1</v>
      </c>
      <c r="W587" s="28">
        <v>-3</v>
      </c>
      <c r="X587" s="28">
        <v>0</v>
      </c>
      <c r="Y587" s="58">
        <v>0</v>
      </c>
      <c r="Z587" s="58">
        <v>0</v>
      </c>
      <c r="AA587" s="58">
        <v>0</v>
      </c>
      <c r="AB587" s="28">
        <v>56</v>
      </c>
      <c r="AC587" s="28">
        <v>0</v>
      </c>
      <c r="AD587" s="28">
        <v>0</v>
      </c>
      <c r="AE587" s="28">
        <v>0</v>
      </c>
      <c r="AF587" s="28">
        <v>0</v>
      </c>
      <c r="AG587" s="28">
        <v>2</v>
      </c>
      <c r="AH587" s="28">
        <v>0</v>
      </c>
      <c r="AI587" s="28">
        <v>0</v>
      </c>
      <c r="AJ587" s="28">
        <v>0</v>
      </c>
      <c r="AK587" s="28">
        <v>0</v>
      </c>
      <c r="AL587" s="28" t="s">
        <v>2309</v>
      </c>
      <c r="AM587" s="4"/>
      <c r="AN587" s="4"/>
    </row>
    <row r="588" ht="15.75" customHeight="1" spans="1:40">
      <c r="A588" s="4">
        <v>2</v>
      </c>
      <c r="B588" s="4" t="str">
        <f>IF(I588=0,"",VLOOKUP(J588,seriesName!A:B,2,TRUE))</f>
        <v>岩龙</v>
      </c>
      <c r="C588" s="4" t="s">
        <v>803</v>
      </c>
      <c r="D588" s="28">
        <v>22</v>
      </c>
      <c r="E588" s="28">
        <v>3</v>
      </c>
      <c r="F588" s="28">
        <f>D588+VLOOKUP(E588,BuildupTable!L:O,4,FALSE)</f>
        <v>72</v>
      </c>
      <c r="G588" s="57">
        <v>117</v>
      </c>
      <c r="H588" s="28" t="s">
        <v>2896</v>
      </c>
      <c r="I588" s="28">
        <v>1</v>
      </c>
      <c r="J588" s="28">
        <v>115</v>
      </c>
      <c r="K588" s="28">
        <v>4015</v>
      </c>
      <c r="L588" s="28">
        <v>60</v>
      </c>
      <c r="M588" s="28">
        <v>1</v>
      </c>
      <c r="N588" s="28">
        <v>1000</v>
      </c>
      <c r="O588" s="28">
        <v>0</v>
      </c>
      <c r="P588" s="28">
        <v>2</v>
      </c>
      <c r="Q588" s="28">
        <v>0</v>
      </c>
      <c r="R588" s="28">
        <v>0</v>
      </c>
      <c r="S588" s="28">
        <v>0</v>
      </c>
      <c r="T588" s="28">
        <v>-2</v>
      </c>
      <c r="U588" s="28">
        <v>1</v>
      </c>
      <c r="V588" s="28">
        <v>1</v>
      </c>
      <c r="W588" s="28">
        <v>-3</v>
      </c>
      <c r="X588" s="28">
        <v>0</v>
      </c>
      <c r="Y588" s="58">
        <v>0</v>
      </c>
      <c r="Z588" s="58">
        <v>0</v>
      </c>
      <c r="AA588" s="58">
        <v>0</v>
      </c>
      <c r="AB588" s="28">
        <v>35</v>
      </c>
      <c r="AC588" s="28">
        <v>0</v>
      </c>
      <c r="AD588" s="28">
        <v>0</v>
      </c>
      <c r="AE588" s="28">
        <v>0</v>
      </c>
      <c r="AF588" s="28">
        <v>0</v>
      </c>
      <c r="AG588" s="28">
        <v>1</v>
      </c>
      <c r="AH588" s="28">
        <v>0</v>
      </c>
      <c r="AI588" s="28">
        <v>0</v>
      </c>
      <c r="AJ588" s="28">
        <v>0</v>
      </c>
      <c r="AK588" s="28">
        <v>0</v>
      </c>
      <c r="AL588" s="28" t="s">
        <v>2309</v>
      </c>
      <c r="AM588" s="4"/>
      <c r="AN588" s="4"/>
    </row>
    <row r="589" ht="15.75" customHeight="1" spans="1:40">
      <c r="A589" s="4">
        <v>3</v>
      </c>
      <c r="B589" s="4" t="str">
        <f>IF(I589=0,"",VLOOKUP(J589,seriesName!A:B,2,TRUE))</f>
        <v>岩龙</v>
      </c>
      <c r="C589" s="4" t="s">
        <v>804</v>
      </c>
      <c r="D589" s="28">
        <v>22</v>
      </c>
      <c r="E589" s="28">
        <v>3</v>
      </c>
      <c r="F589" s="28">
        <f>D589+VLOOKUP(E589,BuildupTable!L:O,4,FALSE)</f>
        <v>72</v>
      </c>
      <c r="G589" s="57">
        <v>117</v>
      </c>
      <c r="H589" s="28" t="s">
        <v>2897</v>
      </c>
      <c r="I589" s="28">
        <v>1</v>
      </c>
      <c r="J589" s="28">
        <v>115</v>
      </c>
      <c r="K589" s="28">
        <v>4015</v>
      </c>
      <c r="L589" s="28">
        <v>60</v>
      </c>
      <c r="M589" s="28">
        <v>1</v>
      </c>
      <c r="N589" s="28">
        <v>1000</v>
      </c>
      <c r="O589" s="28">
        <v>0</v>
      </c>
      <c r="P589" s="28">
        <v>2</v>
      </c>
      <c r="Q589" s="28">
        <v>0</v>
      </c>
      <c r="R589" s="28">
        <v>0</v>
      </c>
      <c r="S589" s="28">
        <v>0</v>
      </c>
      <c r="T589" s="28">
        <v>-2</v>
      </c>
      <c r="U589" s="28">
        <v>1</v>
      </c>
      <c r="V589" s="28">
        <v>1</v>
      </c>
      <c r="W589" s="28">
        <v>-3</v>
      </c>
      <c r="X589" s="28">
        <v>0</v>
      </c>
      <c r="Y589" s="58">
        <v>0</v>
      </c>
      <c r="Z589" s="58">
        <v>0</v>
      </c>
      <c r="AA589" s="58">
        <v>0</v>
      </c>
      <c r="AB589" s="28">
        <v>35</v>
      </c>
      <c r="AC589" s="28">
        <v>85</v>
      </c>
      <c r="AD589" s="28">
        <v>0</v>
      </c>
      <c r="AE589" s="28">
        <v>0</v>
      </c>
      <c r="AF589" s="28">
        <v>0</v>
      </c>
      <c r="AG589" s="28">
        <v>1</v>
      </c>
      <c r="AH589" s="28">
        <v>1</v>
      </c>
      <c r="AI589" s="28">
        <v>0</v>
      </c>
      <c r="AJ589" s="28">
        <v>0</v>
      </c>
      <c r="AK589" s="28">
        <v>0</v>
      </c>
      <c r="AL589" s="28" t="s">
        <v>2309</v>
      </c>
      <c r="AM589" s="4"/>
      <c r="AN589" s="4"/>
    </row>
    <row r="590" ht="15.75" customHeight="1" spans="1:40">
      <c r="A590" s="4">
        <v>4</v>
      </c>
      <c r="B590" s="4" t="str">
        <f>IF(I590=0,"",VLOOKUP(J590,seriesName!A:B,2,TRUE))</f>
        <v>岩龙</v>
      </c>
      <c r="C590" s="4" t="s">
        <v>805</v>
      </c>
      <c r="D590" s="28">
        <v>22</v>
      </c>
      <c r="E590" s="28">
        <v>3</v>
      </c>
      <c r="F590" s="28">
        <f>D590+VLOOKUP(E590,BuildupTable!L:O,4,FALSE)</f>
        <v>72</v>
      </c>
      <c r="G590" s="57">
        <v>117</v>
      </c>
      <c r="H590" s="28" t="s">
        <v>2898</v>
      </c>
      <c r="I590" s="28">
        <v>1</v>
      </c>
      <c r="J590" s="28">
        <v>115</v>
      </c>
      <c r="K590" s="28">
        <v>4015</v>
      </c>
      <c r="L590" s="28">
        <v>60</v>
      </c>
      <c r="M590" s="28">
        <v>1</v>
      </c>
      <c r="N590" s="28">
        <v>1000</v>
      </c>
      <c r="O590" s="28">
        <v>0</v>
      </c>
      <c r="P590" s="28">
        <v>2</v>
      </c>
      <c r="Q590" s="28">
        <v>0</v>
      </c>
      <c r="R590" s="28">
        <v>0</v>
      </c>
      <c r="S590" s="28">
        <v>0</v>
      </c>
      <c r="T590" s="28">
        <v>-2</v>
      </c>
      <c r="U590" s="28">
        <v>1</v>
      </c>
      <c r="V590" s="28">
        <v>1</v>
      </c>
      <c r="W590" s="28">
        <v>-3</v>
      </c>
      <c r="X590" s="28">
        <v>0</v>
      </c>
      <c r="Y590" s="58">
        <v>0</v>
      </c>
      <c r="Z590" s="58">
        <v>0</v>
      </c>
      <c r="AA590" s="58">
        <v>0</v>
      </c>
      <c r="AB590" s="28">
        <v>85</v>
      </c>
      <c r="AC590" s="28">
        <v>56</v>
      </c>
      <c r="AD590" s="28">
        <v>0</v>
      </c>
      <c r="AE590" s="28">
        <v>0</v>
      </c>
      <c r="AF590" s="28">
        <v>0</v>
      </c>
      <c r="AG590" s="28">
        <v>1</v>
      </c>
      <c r="AH590" s="28">
        <v>1</v>
      </c>
      <c r="AI590" s="28">
        <v>0</v>
      </c>
      <c r="AJ590" s="28">
        <v>0</v>
      </c>
      <c r="AK590" s="28">
        <v>0</v>
      </c>
      <c r="AL590" s="28" t="s">
        <v>2309</v>
      </c>
      <c r="AM590" s="4"/>
      <c r="AN590" s="4"/>
    </row>
    <row r="591" ht="15.75" customHeight="1" spans="1:40">
      <c r="A591" s="4">
        <v>5</v>
      </c>
      <c r="B591" s="4" t="str">
        <f>IF(I591=0,"",VLOOKUP(J591,seriesName!A:B,2,TRUE))</f>
        <v>岩龙</v>
      </c>
      <c r="C591" s="4" t="s">
        <v>806</v>
      </c>
      <c r="D591" s="28">
        <v>22</v>
      </c>
      <c r="E591" s="28">
        <v>3</v>
      </c>
      <c r="F591" s="28">
        <f>D591+VLOOKUP(E591,BuildupTable!L:O,4,FALSE)</f>
        <v>72</v>
      </c>
      <c r="G591" s="57">
        <v>117</v>
      </c>
      <c r="H591" s="28" t="s">
        <v>2899</v>
      </c>
      <c r="I591" s="28">
        <v>1</v>
      </c>
      <c r="J591" s="28">
        <v>115</v>
      </c>
      <c r="K591" s="28">
        <v>4015</v>
      </c>
      <c r="L591" s="28">
        <v>60</v>
      </c>
      <c r="M591" s="28">
        <v>1</v>
      </c>
      <c r="N591" s="28">
        <v>1000</v>
      </c>
      <c r="O591" s="28">
        <v>0</v>
      </c>
      <c r="P591" s="28">
        <v>2</v>
      </c>
      <c r="Q591" s="28">
        <v>0</v>
      </c>
      <c r="R591" s="28">
        <v>0</v>
      </c>
      <c r="S591" s="28">
        <v>0</v>
      </c>
      <c r="T591" s="28">
        <v>-2</v>
      </c>
      <c r="U591" s="28">
        <v>1</v>
      </c>
      <c r="V591" s="28">
        <v>1</v>
      </c>
      <c r="W591" s="28">
        <v>-3</v>
      </c>
      <c r="X591" s="28">
        <v>0</v>
      </c>
      <c r="Y591" s="58">
        <v>0</v>
      </c>
      <c r="Z591" s="58">
        <v>0</v>
      </c>
      <c r="AA591" s="58">
        <v>0</v>
      </c>
      <c r="AB591" s="28">
        <v>46</v>
      </c>
      <c r="AC591" s="28">
        <v>56</v>
      </c>
      <c r="AD591" s="28">
        <v>0</v>
      </c>
      <c r="AE591" s="28">
        <v>0</v>
      </c>
      <c r="AF591" s="28">
        <v>0</v>
      </c>
      <c r="AG591" s="28">
        <v>1</v>
      </c>
      <c r="AH591" s="28">
        <v>1</v>
      </c>
      <c r="AI591" s="28">
        <v>0</v>
      </c>
      <c r="AJ591" s="28">
        <v>0</v>
      </c>
      <c r="AK591" s="28">
        <v>0</v>
      </c>
      <c r="AL591" s="28" t="s">
        <v>2309</v>
      </c>
      <c r="AM591" s="4"/>
      <c r="AN591" s="4"/>
    </row>
    <row r="592" ht="15.75" customHeight="1" spans="1:40">
      <c r="A592" s="4">
        <v>1</v>
      </c>
      <c r="B592" s="4" t="str">
        <f>IF(I592=0,"",VLOOKUP(J592,seriesName!A:B,2,TRUE))</f>
        <v>岩龙S</v>
      </c>
      <c r="C592" s="4" t="s">
        <v>809</v>
      </c>
      <c r="D592" s="28">
        <v>52</v>
      </c>
      <c r="E592" s="28">
        <v>8</v>
      </c>
      <c r="F592" s="28">
        <f>D592+VLOOKUP(E592,BuildupTable!L:O,4,FALSE)</f>
        <v>90</v>
      </c>
      <c r="G592" s="57">
        <v>118</v>
      </c>
      <c r="H592" s="28" t="s">
        <v>2900</v>
      </c>
      <c r="I592" s="28">
        <v>1</v>
      </c>
      <c r="J592" s="28">
        <v>116</v>
      </c>
      <c r="K592" s="28">
        <v>9016</v>
      </c>
      <c r="L592" s="28">
        <v>60</v>
      </c>
      <c r="M592" s="28">
        <v>4</v>
      </c>
      <c r="N592" s="28">
        <v>7000</v>
      </c>
      <c r="O592" s="28">
        <v>0</v>
      </c>
      <c r="P592" s="28">
        <v>2</v>
      </c>
      <c r="Q592" s="28">
        <v>1</v>
      </c>
      <c r="R592" s="28">
        <v>1</v>
      </c>
      <c r="S592" s="28">
        <v>0</v>
      </c>
      <c r="T592" s="28">
        <v>-2</v>
      </c>
      <c r="U592" s="28">
        <v>1</v>
      </c>
      <c r="V592" s="28">
        <v>1</v>
      </c>
      <c r="W592" s="28">
        <v>-3</v>
      </c>
      <c r="X592" s="28">
        <v>0</v>
      </c>
      <c r="Y592" s="58">
        <v>1</v>
      </c>
      <c r="Z592" s="58">
        <v>1</v>
      </c>
      <c r="AA592" s="58">
        <v>0</v>
      </c>
      <c r="AB592" s="28">
        <v>46</v>
      </c>
      <c r="AC592" s="28">
        <v>56</v>
      </c>
      <c r="AD592" s="28">
        <v>0</v>
      </c>
      <c r="AE592" s="28">
        <v>0</v>
      </c>
      <c r="AF592" s="28">
        <v>0</v>
      </c>
      <c r="AG592" s="28">
        <v>1</v>
      </c>
      <c r="AH592" s="28">
        <v>2</v>
      </c>
      <c r="AI592" s="28">
        <v>0</v>
      </c>
      <c r="AJ592" s="28">
        <v>0</v>
      </c>
      <c r="AK592" s="28">
        <v>0</v>
      </c>
      <c r="AL592" s="28" t="s">
        <v>2309</v>
      </c>
      <c r="AM592" s="4"/>
      <c r="AN592" s="4"/>
    </row>
    <row r="593" ht="15.75" customHeight="1" spans="1:40">
      <c r="A593" s="4">
        <v>2</v>
      </c>
      <c r="B593" s="4" t="str">
        <f>IF(I593=0,"",VLOOKUP(J593,seriesName!A:B,2,TRUE))</f>
        <v>岩龙S</v>
      </c>
      <c r="C593" s="4" t="s">
        <v>810</v>
      </c>
      <c r="D593" s="28">
        <v>52</v>
      </c>
      <c r="E593" s="28">
        <v>8</v>
      </c>
      <c r="F593" s="28">
        <f>D593+VLOOKUP(E593,BuildupTable!L:O,4,FALSE)</f>
        <v>90</v>
      </c>
      <c r="G593" s="57">
        <v>118</v>
      </c>
      <c r="H593" s="28" t="s">
        <v>2901</v>
      </c>
      <c r="I593" s="28">
        <v>1</v>
      </c>
      <c r="J593" s="28">
        <v>116</v>
      </c>
      <c r="K593" s="28">
        <v>9016</v>
      </c>
      <c r="L593" s="28">
        <v>60</v>
      </c>
      <c r="M593" s="28">
        <v>4</v>
      </c>
      <c r="N593" s="28">
        <v>7000</v>
      </c>
      <c r="O593" s="28">
        <v>0</v>
      </c>
      <c r="P593" s="28">
        <v>2</v>
      </c>
      <c r="Q593" s="28">
        <v>1</v>
      </c>
      <c r="R593" s="28">
        <v>1</v>
      </c>
      <c r="S593" s="28">
        <v>0</v>
      </c>
      <c r="T593" s="28">
        <v>-2</v>
      </c>
      <c r="U593" s="28">
        <v>1</v>
      </c>
      <c r="V593" s="28">
        <v>1</v>
      </c>
      <c r="W593" s="28">
        <v>-3</v>
      </c>
      <c r="X593" s="28">
        <v>0</v>
      </c>
      <c r="Y593" s="58">
        <v>2</v>
      </c>
      <c r="Z593" s="58">
        <v>0</v>
      </c>
      <c r="AA593" s="58">
        <v>0</v>
      </c>
      <c r="AB593" s="28">
        <v>35</v>
      </c>
      <c r="AC593" s="28">
        <v>46</v>
      </c>
      <c r="AD593" s="28">
        <v>0</v>
      </c>
      <c r="AE593" s="28">
        <v>0</v>
      </c>
      <c r="AF593" s="28">
        <v>0</v>
      </c>
      <c r="AG593" s="28">
        <v>1</v>
      </c>
      <c r="AH593" s="28">
        <v>1</v>
      </c>
      <c r="AI593" s="28">
        <v>0</v>
      </c>
      <c r="AJ593" s="28">
        <v>0</v>
      </c>
      <c r="AK593" s="28">
        <v>0</v>
      </c>
      <c r="AL593" s="28" t="s">
        <v>2309</v>
      </c>
      <c r="AM593" s="4"/>
      <c r="AN593" s="4"/>
    </row>
    <row r="594" ht="15.75" customHeight="1" spans="1:40">
      <c r="A594" s="4">
        <v>3</v>
      </c>
      <c r="B594" s="4" t="str">
        <f>IF(I594=0,"",VLOOKUP(J594,seriesName!A:B,2,TRUE))</f>
        <v>岩龙S</v>
      </c>
      <c r="C594" s="4" t="s">
        <v>811</v>
      </c>
      <c r="D594" s="28">
        <v>52</v>
      </c>
      <c r="E594" s="28">
        <v>8</v>
      </c>
      <c r="F594" s="28">
        <f>D594+VLOOKUP(E594,BuildupTable!L:O,4,FALSE)</f>
        <v>90</v>
      </c>
      <c r="G594" s="57">
        <v>118</v>
      </c>
      <c r="H594" s="28" t="s">
        <v>2902</v>
      </c>
      <c r="I594" s="28">
        <v>1</v>
      </c>
      <c r="J594" s="28">
        <v>116</v>
      </c>
      <c r="K594" s="28">
        <v>9016</v>
      </c>
      <c r="L594" s="28">
        <v>60</v>
      </c>
      <c r="M594" s="28">
        <v>4</v>
      </c>
      <c r="N594" s="28">
        <v>7000</v>
      </c>
      <c r="O594" s="28">
        <v>0</v>
      </c>
      <c r="P594" s="28">
        <v>2</v>
      </c>
      <c r="Q594" s="28">
        <v>1</v>
      </c>
      <c r="R594" s="28">
        <v>1</v>
      </c>
      <c r="S594" s="28">
        <v>0</v>
      </c>
      <c r="T594" s="28">
        <v>-2</v>
      </c>
      <c r="U594" s="28">
        <v>1</v>
      </c>
      <c r="V594" s="28">
        <v>1</v>
      </c>
      <c r="W594" s="28">
        <v>-3</v>
      </c>
      <c r="X594" s="28">
        <v>0</v>
      </c>
      <c r="Y594" s="58">
        <v>2</v>
      </c>
      <c r="Z594" s="58">
        <v>0</v>
      </c>
      <c r="AA594" s="58">
        <v>0</v>
      </c>
      <c r="AB594" s="28">
        <v>35</v>
      </c>
      <c r="AC594" s="28">
        <v>85</v>
      </c>
      <c r="AD594" s="28">
        <v>0</v>
      </c>
      <c r="AE594" s="28">
        <v>0</v>
      </c>
      <c r="AF594" s="28">
        <v>0</v>
      </c>
      <c r="AG594" s="28">
        <v>2</v>
      </c>
      <c r="AH594" s="28">
        <v>1</v>
      </c>
      <c r="AI594" s="28">
        <v>0</v>
      </c>
      <c r="AJ594" s="28">
        <v>0</v>
      </c>
      <c r="AK594" s="28">
        <v>0</v>
      </c>
      <c r="AL594" s="28" t="s">
        <v>2309</v>
      </c>
      <c r="AM594" s="4"/>
      <c r="AN594" s="4"/>
    </row>
    <row r="595" ht="15.75" customHeight="1" spans="1:40">
      <c r="A595" s="4">
        <v>4</v>
      </c>
      <c r="B595" s="4" t="str">
        <f>IF(I595=0,"",VLOOKUP(J595,seriesName!A:B,2,TRUE))</f>
        <v>岩龙S</v>
      </c>
      <c r="C595" s="4" t="s">
        <v>812</v>
      </c>
      <c r="D595" s="28">
        <v>52</v>
      </c>
      <c r="E595" s="28">
        <v>8</v>
      </c>
      <c r="F595" s="28">
        <f>D595+VLOOKUP(E595,BuildupTable!L:O,4,FALSE)</f>
        <v>90</v>
      </c>
      <c r="G595" s="57">
        <v>118</v>
      </c>
      <c r="H595" s="28" t="s">
        <v>2903</v>
      </c>
      <c r="I595" s="28">
        <v>1</v>
      </c>
      <c r="J595" s="28">
        <v>116</v>
      </c>
      <c r="K595" s="28">
        <v>9016</v>
      </c>
      <c r="L595" s="28">
        <v>60</v>
      </c>
      <c r="M595" s="28">
        <v>4</v>
      </c>
      <c r="N595" s="28">
        <v>7000</v>
      </c>
      <c r="O595" s="28">
        <v>0</v>
      </c>
      <c r="P595" s="28">
        <v>2</v>
      </c>
      <c r="Q595" s="28">
        <v>1</v>
      </c>
      <c r="R595" s="28">
        <v>1</v>
      </c>
      <c r="S595" s="28">
        <v>0</v>
      </c>
      <c r="T595" s="28">
        <v>-2</v>
      </c>
      <c r="U595" s="28">
        <v>1</v>
      </c>
      <c r="V595" s="28">
        <v>1</v>
      </c>
      <c r="W595" s="28">
        <v>-3</v>
      </c>
      <c r="X595" s="28">
        <v>0</v>
      </c>
      <c r="Y595" s="58">
        <v>0</v>
      </c>
      <c r="Z595" s="58">
        <v>1</v>
      </c>
      <c r="AA595" s="58">
        <v>0</v>
      </c>
      <c r="AB595" s="28">
        <v>85</v>
      </c>
      <c r="AC595" s="28">
        <v>56</v>
      </c>
      <c r="AD595" s="28">
        <v>0</v>
      </c>
      <c r="AE595" s="28">
        <v>0</v>
      </c>
      <c r="AF595" s="28">
        <v>0</v>
      </c>
      <c r="AG595" s="28">
        <v>2</v>
      </c>
      <c r="AH595" s="28">
        <v>2</v>
      </c>
      <c r="AI595" s="28">
        <v>0</v>
      </c>
      <c r="AJ595" s="28">
        <v>0</v>
      </c>
      <c r="AK595" s="28">
        <v>0</v>
      </c>
      <c r="AL595" s="28" t="s">
        <v>2309</v>
      </c>
      <c r="AM595" s="4"/>
      <c r="AN595" s="4"/>
    </row>
    <row r="596" ht="15.75" customHeight="1" spans="1:40">
      <c r="A596" s="4">
        <v>5</v>
      </c>
      <c r="B596" s="4" t="str">
        <f>IF(I596=0,"",VLOOKUP(J596,seriesName!A:B,2,TRUE))</f>
        <v>岩龙S</v>
      </c>
      <c r="C596" s="4" t="s">
        <v>813</v>
      </c>
      <c r="D596" s="28">
        <v>52</v>
      </c>
      <c r="E596" s="28">
        <v>8</v>
      </c>
      <c r="F596" s="28">
        <f>D596+VLOOKUP(E596,BuildupTable!L:O,4,FALSE)</f>
        <v>90</v>
      </c>
      <c r="G596" s="57">
        <v>118</v>
      </c>
      <c r="H596" s="28" t="s">
        <v>2904</v>
      </c>
      <c r="I596" s="28">
        <v>1</v>
      </c>
      <c r="J596" s="28">
        <v>116</v>
      </c>
      <c r="K596" s="28">
        <v>9016</v>
      </c>
      <c r="L596" s="28">
        <v>60</v>
      </c>
      <c r="M596" s="28">
        <v>4</v>
      </c>
      <c r="N596" s="28">
        <v>7000</v>
      </c>
      <c r="O596" s="28">
        <v>0</v>
      </c>
      <c r="P596" s="28">
        <v>2</v>
      </c>
      <c r="Q596" s="28">
        <v>1</v>
      </c>
      <c r="R596" s="28">
        <v>1</v>
      </c>
      <c r="S596" s="28">
        <v>0</v>
      </c>
      <c r="T596" s="28">
        <v>-2</v>
      </c>
      <c r="U596" s="28">
        <v>1</v>
      </c>
      <c r="V596" s="28">
        <v>1</v>
      </c>
      <c r="W596" s="28">
        <v>-3</v>
      </c>
      <c r="X596" s="28">
        <v>0</v>
      </c>
      <c r="Y596" s="58">
        <v>0</v>
      </c>
      <c r="Z596" s="58">
        <v>0</v>
      </c>
      <c r="AA596" s="58">
        <v>1</v>
      </c>
      <c r="AB596" s="28">
        <v>46</v>
      </c>
      <c r="AC596" s="28">
        <v>56</v>
      </c>
      <c r="AD596" s="28">
        <v>0</v>
      </c>
      <c r="AE596" s="28">
        <v>0</v>
      </c>
      <c r="AF596" s="28">
        <v>0</v>
      </c>
      <c r="AG596" s="28">
        <v>1</v>
      </c>
      <c r="AH596" s="28">
        <v>1</v>
      </c>
      <c r="AI596" s="28">
        <v>0</v>
      </c>
      <c r="AJ596" s="28">
        <v>0</v>
      </c>
      <c r="AK596" s="28">
        <v>0</v>
      </c>
      <c r="AL596" s="28" t="s">
        <v>2309</v>
      </c>
      <c r="AM596" s="4"/>
      <c r="AN596" s="4"/>
    </row>
    <row r="597" ht="15.75" customHeight="1" spans="1:40">
      <c r="A597" s="4">
        <v>1</v>
      </c>
      <c r="B597" s="4" t="str">
        <f>IF(I597=0,"",VLOOKUP(J597,seriesName!A:B,2,TRUE))</f>
        <v>雷狼龙</v>
      </c>
      <c r="C597" s="4" t="s">
        <v>815</v>
      </c>
      <c r="D597" s="28">
        <v>28</v>
      </c>
      <c r="E597" s="28">
        <v>4</v>
      </c>
      <c r="F597" s="28">
        <f>D597+VLOOKUP(E597,BuildupTable!L:O,4,FALSE)</f>
        <v>72</v>
      </c>
      <c r="G597" s="57">
        <v>119</v>
      </c>
      <c r="H597" s="28" t="s">
        <v>2905</v>
      </c>
      <c r="I597" s="28">
        <v>1</v>
      </c>
      <c r="J597" s="28">
        <v>117</v>
      </c>
      <c r="K597" s="28">
        <v>5015</v>
      </c>
      <c r="L597" s="28">
        <v>61</v>
      </c>
      <c r="M597" s="28">
        <v>2</v>
      </c>
      <c r="N597" s="28">
        <v>2000</v>
      </c>
      <c r="O597" s="28">
        <v>0</v>
      </c>
      <c r="P597" s="28">
        <v>2</v>
      </c>
      <c r="Q597" s="28">
        <v>0</v>
      </c>
      <c r="R597" s="28">
        <v>0</v>
      </c>
      <c r="S597" s="28">
        <v>0</v>
      </c>
      <c r="T597" s="28">
        <v>-1</v>
      </c>
      <c r="U597" s="28">
        <v>-4</v>
      </c>
      <c r="V597" s="28">
        <v>4</v>
      </c>
      <c r="W597" s="28">
        <v>1</v>
      </c>
      <c r="X597" s="28">
        <v>0</v>
      </c>
      <c r="Y597" s="58">
        <v>0</v>
      </c>
      <c r="Z597" s="58">
        <v>0</v>
      </c>
      <c r="AA597" s="58">
        <v>0</v>
      </c>
      <c r="AB597" s="28">
        <v>9</v>
      </c>
      <c r="AC597" s="28">
        <v>6</v>
      </c>
      <c r="AD597" s="28">
        <v>0</v>
      </c>
      <c r="AE597" s="28">
        <v>0</v>
      </c>
      <c r="AF597" s="28">
        <v>0</v>
      </c>
      <c r="AG597" s="28">
        <v>1</v>
      </c>
      <c r="AH597" s="28">
        <v>1</v>
      </c>
      <c r="AI597" s="28">
        <v>0</v>
      </c>
      <c r="AJ597" s="28">
        <v>0</v>
      </c>
      <c r="AK597" s="28">
        <v>0</v>
      </c>
      <c r="AL597" s="28" t="s">
        <v>2309</v>
      </c>
      <c r="AM597" s="4"/>
      <c r="AN597" s="4"/>
    </row>
    <row r="598" ht="15.75" customHeight="1" spans="1:40">
      <c r="A598" s="4">
        <v>2</v>
      </c>
      <c r="B598" s="4" t="str">
        <f>IF(I598=0,"",VLOOKUP(J598,seriesName!A:B,2,TRUE))</f>
        <v>雷狼龙</v>
      </c>
      <c r="C598" s="4" t="s">
        <v>817</v>
      </c>
      <c r="D598" s="28">
        <v>28</v>
      </c>
      <c r="E598" s="28">
        <v>4</v>
      </c>
      <c r="F598" s="28">
        <f>D598+VLOOKUP(E598,BuildupTable!L:O,4,FALSE)</f>
        <v>72</v>
      </c>
      <c r="G598" s="57">
        <v>119</v>
      </c>
      <c r="H598" s="28" t="s">
        <v>2906</v>
      </c>
      <c r="I598" s="28">
        <v>1</v>
      </c>
      <c r="J598" s="28">
        <v>117</v>
      </c>
      <c r="K598" s="28">
        <v>5015</v>
      </c>
      <c r="L598" s="28">
        <v>61</v>
      </c>
      <c r="M598" s="28">
        <v>2</v>
      </c>
      <c r="N598" s="28">
        <v>2000</v>
      </c>
      <c r="O598" s="28">
        <v>0</v>
      </c>
      <c r="P598" s="28">
        <v>2</v>
      </c>
      <c r="Q598" s="28">
        <v>0</v>
      </c>
      <c r="R598" s="28">
        <v>0</v>
      </c>
      <c r="S598" s="28">
        <v>0</v>
      </c>
      <c r="T598" s="28">
        <v>-1</v>
      </c>
      <c r="U598" s="28">
        <v>-4</v>
      </c>
      <c r="V598" s="28">
        <v>4</v>
      </c>
      <c r="W598" s="28">
        <v>1</v>
      </c>
      <c r="X598" s="28">
        <v>0</v>
      </c>
      <c r="Y598" s="58">
        <v>0</v>
      </c>
      <c r="Z598" s="58">
        <v>0</v>
      </c>
      <c r="AA598" s="58">
        <v>0</v>
      </c>
      <c r="AB598" s="28">
        <v>9</v>
      </c>
      <c r="AC598" s="28">
        <v>6</v>
      </c>
      <c r="AD598" s="28">
        <v>0</v>
      </c>
      <c r="AE598" s="28">
        <v>0</v>
      </c>
      <c r="AF598" s="28">
        <v>0</v>
      </c>
      <c r="AG598" s="28">
        <v>1</v>
      </c>
      <c r="AH598" s="28">
        <v>1</v>
      </c>
      <c r="AI598" s="28">
        <v>0</v>
      </c>
      <c r="AJ598" s="28">
        <v>0</v>
      </c>
      <c r="AK598" s="28">
        <v>0</v>
      </c>
      <c r="AL598" s="28" t="s">
        <v>2309</v>
      </c>
      <c r="AM598" s="4"/>
      <c r="AN598" s="4"/>
    </row>
    <row r="599" ht="15.75" customHeight="1" spans="1:40">
      <c r="A599" s="4">
        <v>3</v>
      </c>
      <c r="B599" s="4" t="str">
        <f>IF(I599=0,"",VLOOKUP(J599,seriesName!A:B,2,TRUE))</f>
        <v>雷狼龙</v>
      </c>
      <c r="C599" s="4" t="s">
        <v>818</v>
      </c>
      <c r="D599" s="28">
        <v>28</v>
      </c>
      <c r="E599" s="28">
        <v>4</v>
      </c>
      <c r="F599" s="28">
        <f>D599+VLOOKUP(E599,BuildupTable!L:O,4,FALSE)</f>
        <v>72</v>
      </c>
      <c r="G599" s="57">
        <v>119</v>
      </c>
      <c r="H599" s="28" t="s">
        <v>2907</v>
      </c>
      <c r="I599" s="28">
        <v>1</v>
      </c>
      <c r="J599" s="28">
        <v>117</v>
      </c>
      <c r="K599" s="28">
        <v>5015</v>
      </c>
      <c r="L599" s="28">
        <v>61</v>
      </c>
      <c r="M599" s="28">
        <v>2</v>
      </c>
      <c r="N599" s="28">
        <v>2000</v>
      </c>
      <c r="O599" s="28">
        <v>0</v>
      </c>
      <c r="P599" s="28">
        <v>2</v>
      </c>
      <c r="Q599" s="28">
        <v>0</v>
      </c>
      <c r="R599" s="28">
        <v>0</v>
      </c>
      <c r="S599" s="28">
        <v>0</v>
      </c>
      <c r="T599" s="28">
        <v>-1</v>
      </c>
      <c r="U599" s="28">
        <v>-4</v>
      </c>
      <c r="V599" s="28">
        <v>4</v>
      </c>
      <c r="W599" s="28">
        <v>1</v>
      </c>
      <c r="X599" s="28">
        <v>0</v>
      </c>
      <c r="Y599" s="58">
        <v>0</v>
      </c>
      <c r="Z599" s="58">
        <v>0</v>
      </c>
      <c r="AA599" s="58">
        <v>0</v>
      </c>
      <c r="AB599" s="28">
        <v>33</v>
      </c>
      <c r="AC599" s="28">
        <v>0</v>
      </c>
      <c r="AD599" s="28">
        <v>0</v>
      </c>
      <c r="AE599" s="28">
        <v>0</v>
      </c>
      <c r="AF599" s="28">
        <v>0</v>
      </c>
      <c r="AG599" s="28">
        <v>1</v>
      </c>
      <c r="AH599" s="28">
        <v>0</v>
      </c>
      <c r="AI599" s="28">
        <v>0</v>
      </c>
      <c r="AJ599" s="28">
        <v>0</v>
      </c>
      <c r="AK599" s="28">
        <v>0</v>
      </c>
      <c r="AL599" s="28" t="s">
        <v>2309</v>
      </c>
      <c r="AM599" s="4"/>
      <c r="AN599" s="4"/>
    </row>
    <row r="600" ht="15.75" customHeight="1" spans="1:40">
      <c r="A600" s="4">
        <v>4</v>
      </c>
      <c r="B600" s="4" t="str">
        <f>IF(I600=0,"",VLOOKUP(J600,seriesName!A:B,2,TRUE))</f>
        <v>雷狼龙</v>
      </c>
      <c r="C600" s="4" t="s">
        <v>819</v>
      </c>
      <c r="D600" s="28">
        <v>28</v>
      </c>
      <c r="E600" s="28">
        <v>4</v>
      </c>
      <c r="F600" s="28">
        <f>D600+VLOOKUP(E600,BuildupTable!L:O,4,FALSE)</f>
        <v>72</v>
      </c>
      <c r="G600" s="57">
        <v>119</v>
      </c>
      <c r="H600" s="28" t="s">
        <v>2908</v>
      </c>
      <c r="I600" s="28">
        <v>1</v>
      </c>
      <c r="J600" s="28">
        <v>117</v>
      </c>
      <c r="K600" s="28">
        <v>5015</v>
      </c>
      <c r="L600" s="28">
        <v>61</v>
      </c>
      <c r="M600" s="28">
        <v>2</v>
      </c>
      <c r="N600" s="28">
        <v>2000</v>
      </c>
      <c r="O600" s="28">
        <v>0</v>
      </c>
      <c r="P600" s="28">
        <v>2</v>
      </c>
      <c r="Q600" s="28">
        <v>0</v>
      </c>
      <c r="R600" s="28">
        <v>0</v>
      </c>
      <c r="S600" s="28">
        <v>0</v>
      </c>
      <c r="T600" s="28">
        <v>-1</v>
      </c>
      <c r="U600" s="28">
        <v>-4</v>
      </c>
      <c r="V600" s="28">
        <v>4</v>
      </c>
      <c r="W600" s="28">
        <v>1</v>
      </c>
      <c r="X600" s="28">
        <v>0</v>
      </c>
      <c r="Y600" s="58">
        <v>0</v>
      </c>
      <c r="Z600" s="58">
        <v>0</v>
      </c>
      <c r="AA600" s="58">
        <v>0</v>
      </c>
      <c r="AB600" s="28">
        <v>9</v>
      </c>
      <c r="AC600" s="28">
        <v>0</v>
      </c>
      <c r="AD600" s="28">
        <v>0</v>
      </c>
      <c r="AE600" s="28">
        <v>0</v>
      </c>
      <c r="AF600" s="28">
        <v>0</v>
      </c>
      <c r="AG600" s="28">
        <v>1</v>
      </c>
      <c r="AH600" s="28">
        <v>0</v>
      </c>
      <c r="AI600" s="28">
        <v>0</v>
      </c>
      <c r="AJ600" s="28">
        <v>0</v>
      </c>
      <c r="AK600" s="28">
        <v>0</v>
      </c>
      <c r="AL600" s="28" t="s">
        <v>2309</v>
      </c>
      <c r="AM600" s="4"/>
      <c r="AN600" s="4"/>
    </row>
    <row r="601" ht="15.75" customHeight="1" spans="1:40">
      <c r="A601" s="4">
        <v>5</v>
      </c>
      <c r="B601" s="4" t="str">
        <f>IF(I601=0,"",VLOOKUP(J601,seriesName!A:B,2,TRUE))</f>
        <v>雷狼龙</v>
      </c>
      <c r="C601" s="4" t="s">
        <v>820</v>
      </c>
      <c r="D601" s="28">
        <v>28</v>
      </c>
      <c r="E601" s="28">
        <v>4</v>
      </c>
      <c r="F601" s="28">
        <f>D601+VLOOKUP(E601,BuildupTable!L:O,4,FALSE)</f>
        <v>72</v>
      </c>
      <c r="G601" s="57">
        <v>119</v>
      </c>
      <c r="H601" s="28" t="s">
        <v>2909</v>
      </c>
      <c r="I601" s="28">
        <v>1</v>
      </c>
      <c r="J601" s="28">
        <v>117</v>
      </c>
      <c r="K601" s="28">
        <v>5015</v>
      </c>
      <c r="L601" s="28">
        <v>61</v>
      </c>
      <c r="M601" s="28">
        <v>2</v>
      </c>
      <c r="N601" s="28">
        <v>2000</v>
      </c>
      <c r="O601" s="28">
        <v>0</v>
      </c>
      <c r="P601" s="28">
        <v>2</v>
      </c>
      <c r="Q601" s="28">
        <v>0</v>
      </c>
      <c r="R601" s="28">
        <v>0</v>
      </c>
      <c r="S601" s="28">
        <v>0</v>
      </c>
      <c r="T601" s="28">
        <v>-1</v>
      </c>
      <c r="U601" s="28">
        <v>-4</v>
      </c>
      <c r="V601" s="28">
        <v>4</v>
      </c>
      <c r="W601" s="28">
        <v>1</v>
      </c>
      <c r="X601" s="28">
        <v>0</v>
      </c>
      <c r="Y601" s="58">
        <v>0</v>
      </c>
      <c r="Z601" s="58">
        <v>0</v>
      </c>
      <c r="AA601" s="58">
        <v>0</v>
      </c>
      <c r="AB601" s="28">
        <v>33</v>
      </c>
      <c r="AC601" s="28">
        <v>0</v>
      </c>
      <c r="AD601" s="28">
        <v>0</v>
      </c>
      <c r="AE601" s="28">
        <v>0</v>
      </c>
      <c r="AF601" s="28">
        <v>0</v>
      </c>
      <c r="AG601" s="28">
        <v>2</v>
      </c>
      <c r="AH601" s="28">
        <v>0</v>
      </c>
      <c r="AI601" s="28">
        <v>0</v>
      </c>
      <c r="AJ601" s="28">
        <v>0</v>
      </c>
      <c r="AK601" s="28">
        <v>0</v>
      </c>
      <c r="AL601" s="28" t="s">
        <v>2309</v>
      </c>
      <c r="AM601" s="4"/>
      <c r="AN601" s="4"/>
    </row>
    <row r="602" ht="15.75" customHeight="1" spans="1:40">
      <c r="A602" s="4">
        <v>1</v>
      </c>
      <c r="B602" s="4" t="str">
        <f>IF(I602=0,"",VLOOKUP(J602,seriesName!A:B,2,TRUE))</f>
        <v>雷狼龙S</v>
      </c>
      <c r="C602" s="4" t="s">
        <v>822</v>
      </c>
      <c r="D602" s="28">
        <v>62</v>
      </c>
      <c r="E602" s="28">
        <v>10</v>
      </c>
      <c r="F602" s="28">
        <f>D602+VLOOKUP(E602,BuildupTable!L:O,4,FALSE)</f>
        <v>92</v>
      </c>
      <c r="G602" s="57">
        <v>120</v>
      </c>
      <c r="H602" s="28" t="s">
        <v>2910</v>
      </c>
      <c r="I602" s="28">
        <v>1</v>
      </c>
      <c r="J602" s="28">
        <v>118</v>
      </c>
      <c r="K602" s="28">
        <v>10024</v>
      </c>
      <c r="L602" s="28">
        <v>61</v>
      </c>
      <c r="M602" s="28">
        <v>5</v>
      </c>
      <c r="N602" s="28">
        <v>9000</v>
      </c>
      <c r="O602" s="28">
        <v>0</v>
      </c>
      <c r="P602" s="28">
        <v>2</v>
      </c>
      <c r="Q602" s="28">
        <v>1</v>
      </c>
      <c r="R602" s="28">
        <v>1</v>
      </c>
      <c r="S602" s="28">
        <v>0</v>
      </c>
      <c r="T602" s="28">
        <v>-1</v>
      </c>
      <c r="U602" s="28">
        <v>-4</v>
      </c>
      <c r="V602" s="28">
        <v>4</v>
      </c>
      <c r="W602" s="28">
        <v>1</v>
      </c>
      <c r="X602" s="28">
        <v>0</v>
      </c>
      <c r="Y602" s="58">
        <v>1</v>
      </c>
      <c r="Z602" s="58">
        <v>0</v>
      </c>
      <c r="AA602" s="58">
        <v>0</v>
      </c>
      <c r="AB602" s="28">
        <v>9</v>
      </c>
      <c r="AC602" s="28">
        <v>8</v>
      </c>
      <c r="AD602" s="28">
        <v>0</v>
      </c>
      <c r="AE602" s="28">
        <v>0</v>
      </c>
      <c r="AF602" s="28">
        <v>0</v>
      </c>
      <c r="AG602" s="28">
        <v>1</v>
      </c>
      <c r="AH602" s="28">
        <v>1</v>
      </c>
      <c r="AI602" s="28">
        <v>0</v>
      </c>
      <c r="AJ602" s="28">
        <v>0</v>
      </c>
      <c r="AK602" s="28">
        <v>0</v>
      </c>
      <c r="AL602" s="28" t="s">
        <v>2309</v>
      </c>
      <c r="AM602" s="4"/>
      <c r="AN602" s="4"/>
    </row>
    <row r="603" ht="15.75" customHeight="1" spans="1:40">
      <c r="A603" s="4">
        <v>2</v>
      </c>
      <c r="B603" s="4" t="str">
        <f>IF(I603=0,"",VLOOKUP(J603,seriesName!A:B,2,TRUE))</f>
        <v>雷狼龙S</v>
      </c>
      <c r="C603" s="4" t="s">
        <v>823</v>
      </c>
      <c r="D603" s="28">
        <v>62</v>
      </c>
      <c r="E603" s="28">
        <v>10</v>
      </c>
      <c r="F603" s="28">
        <f>D603+VLOOKUP(E603,BuildupTable!L:O,4,FALSE)</f>
        <v>92</v>
      </c>
      <c r="G603" s="57">
        <v>120</v>
      </c>
      <c r="H603" s="28" t="s">
        <v>2911</v>
      </c>
      <c r="I603" s="28">
        <v>1</v>
      </c>
      <c r="J603" s="28">
        <v>118</v>
      </c>
      <c r="K603" s="28">
        <v>10024</v>
      </c>
      <c r="L603" s="28">
        <v>61</v>
      </c>
      <c r="M603" s="28">
        <v>5</v>
      </c>
      <c r="N603" s="28">
        <v>9000</v>
      </c>
      <c r="O603" s="28">
        <v>0</v>
      </c>
      <c r="P603" s="28">
        <v>2</v>
      </c>
      <c r="Q603" s="28">
        <v>1</v>
      </c>
      <c r="R603" s="28">
        <v>1</v>
      </c>
      <c r="S603" s="28">
        <v>0</v>
      </c>
      <c r="T603" s="28">
        <v>-1</v>
      </c>
      <c r="U603" s="28">
        <v>-4</v>
      </c>
      <c r="V603" s="28">
        <v>4</v>
      </c>
      <c r="W603" s="28">
        <v>1</v>
      </c>
      <c r="X603" s="28">
        <v>0</v>
      </c>
      <c r="Y603" s="58">
        <v>1</v>
      </c>
      <c r="Z603" s="58">
        <v>0</v>
      </c>
      <c r="AA603" s="58">
        <v>0</v>
      </c>
      <c r="AB603" s="28">
        <v>9</v>
      </c>
      <c r="AC603" s="28">
        <v>8</v>
      </c>
      <c r="AD603" s="28">
        <v>0</v>
      </c>
      <c r="AE603" s="28">
        <v>0</v>
      </c>
      <c r="AF603" s="28">
        <v>0</v>
      </c>
      <c r="AG603" s="28">
        <v>1</v>
      </c>
      <c r="AH603" s="28">
        <v>1</v>
      </c>
      <c r="AI603" s="28">
        <v>0</v>
      </c>
      <c r="AJ603" s="28">
        <v>0</v>
      </c>
      <c r="AK603" s="28">
        <v>0</v>
      </c>
      <c r="AL603" s="28" t="s">
        <v>2309</v>
      </c>
      <c r="AM603" s="4"/>
      <c r="AN603" s="4"/>
    </row>
    <row r="604" ht="15.75" customHeight="1" spans="1:40">
      <c r="A604" s="4">
        <v>3</v>
      </c>
      <c r="B604" s="4" t="str">
        <f>IF(I604=0,"",VLOOKUP(J604,seriesName!A:B,2,TRUE))</f>
        <v>雷狼龙S</v>
      </c>
      <c r="C604" s="4" t="s">
        <v>824</v>
      </c>
      <c r="D604" s="28">
        <v>62</v>
      </c>
      <c r="E604" s="28">
        <v>10</v>
      </c>
      <c r="F604" s="28">
        <f>D604+VLOOKUP(E604,BuildupTable!L:O,4,FALSE)</f>
        <v>92</v>
      </c>
      <c r="G604" s="57">
        <v>120</v>
      </c>
      <c r="H604" s="28" t="s">
        <v>2912</v>
      </c>
      <c r="I604" s="28">
        <v>1</v>
      </c>
      <c r="J604" s="28">
        <v>118</v>
      </c>
      <c r="K604" s="28">
        <v>10024</v>
      </c>
      <c r="L604" s="28">
        <v>61</v>
      </c>
      <c r="M604" s="28">
        <v>5</v>
      </c>
      <c r="N604" s="28">
        <v>9000</v>
      </c>
      <c r="O604" s="28">
        <v>0</v>
      </c>
      <c r="P604" s="28">
        <v>2</v>
      </c>
      <c r="Q604" s="28">
        <v>1</v>
      </c>
      <c r="R604" s="28">
        <v>1</v>
      </c>
      <c r="S604" s="28">
        <v>0</v>
      </c>
      <c r="T604" s="28">
        <v>-1</v>
      </c>
      <c r="U604" s="28">
        <v>-4</v>
      </c>
      <c r="V604" s="28">
        <v>4</v>
      </c>
      <c r="W604" s="28">
        <v>1</v>
      </c>
      <c r="X604" s="28">
        <v>0</v>
      </c>
      <c r="Y604" s="58">
        <v>0</v>
      </c>
      <c r="Z604" s="58">
        <v>1</v>
      </c>
      <c r="AA604" s="58">
        <v>0</v>
      </c>
      <c r="AB604" s="28">
        <v>9</v>
      </c>
      <c r="AC604" s="28">
        <v>33</v>
      </c>
      <c r="AD604" s="28">
        <v>0</v>
      </c>
      <c r="AE604" s="28">
        <v>0</v>
      </c>
      <c r="AF604" s="28">
        <v>0</v>
      </c>
      <c r="AG604" s="28">
        <v>1</v>
      </c>
      <c r="AH604" s="28">
        <v>1</v>
      </c>
      <c r="AI604" s="28">
        <v>0</v>
      </c>
      <c r="AJ604" s="28">
        <v>0</v>
      </c>
      <c r="AK604" s="28">
        <v>0</v>
      </c>
      <c r="AL604" s="28" t="s">
        <v>2309</v>
      </c>
      <c r="AM604" s="4"/>
      <c r="AN604" s="4"/>
    </row>
    <row r="605" ht="15.75" customHeight="1" spans="1:40">
      <c r="A605" s="4">
        <v>4</v>
      </c>
      <c r="B605" s="4" t="str">
        <f>IF(I605=0,"",VLOOKUP(J605,seriesName!A:B,2,TRUE))</f>
        <v>雷狼龙S</v>
      </c>
      <c r="C605" s="4" t="s">
        <v>825</v>
      </c>
      <c r="D605" s="28">
        <v>62</v>
      </c>
      <c r="E605" s="28">
        <v>10</v>
      </c>
      <c r="F605" s="28">
        <f>D605+VLOOKUP(E605,BuildupTable!L:O,4,FALSE)</f>
        <v>92</v>
      </c>
      <c r="G605" s="57">
        <v>120</v>
      </c>
      <c r="H605" s="28" t="s">
        <v>2913</v>
      </c>
      <c r="I605" s="28">
        <v>1</v>
      </c>
      <c r="J605" s="28">
        <v>118</v>
      </c>
      <c r="K605" s="28">
        <v>10024</v>
      </c>
      <c r="L605" s="28">
        <v>61</v>
      </c>
      <c r="M605" s="28">
        <v>5</v>
      </c>
      <c r="N605" s="28">
        <v>9000</v>
      </c>
      <c r="O605" s="28">
        <v>0</v>
      </c>
      <c r="P605" s="28">
        <v>2</v>
      </c>
      <c r="Q605" s="28">
        <v>1</v>
      </c>
      <c r="R605" s="28">
        <v>1</v>
      </c>
      <c r="S605" s="28">
        <v>0</v>
      </c>
      <c r="T605" s="28">
        <v>-1</v>
      </c>
      <c r="U605" s="28">
        <v>-4</v>
      </c>
      <c r="V605" s="28">
        <v>4</v>
      </c>
      <c r="W605" s="28">
        <v>1</v>
      </c>
      <c r="X605" s="28">
        <v>0</v>
      </c>
      <c r="Y605" s="58">
        <v>1</v>
      </c>
      <c r="Z605" s="58">
        <v>0</v>
      </c>
      <c r="AA605" s="58">
        <v>1</v>
      </c>
      <c r="AB605" s="28">
        <v>9</v>
      </c>
      <c r="AC605" s="28">
        <v>0</v>
      </c>
      <c r="AD605" s="28">
        <v>0</v>
      </c>
      <c r="AE605" s="28">
        <v>0</v>
      </c>
      <c r="AF605" s="28">
        <v>0</v>
      </c>
      <c r="AG605" s="28">
        <v>1</v>
      </c>
      <c r="AH605" s="28">
        <v>0</v>
      </c>
      <c r="AI605" s="28">
        <v>0</v>
      </c>
      <c r="AJ605" s="28">
        <v>0</v>
      </c>
      <c r="AK605" s="28">
        <v>0</v>
      </c>
      <c r="AL605" s="28" t="s">
        <v>2309</v>
      </c>
      <c r="AM605" s="4"/>
      <c r="AN605" s="4"/>
    </row>
    <row r="606" ht="15.75" customHeight="1" spans="1:40">
      <c r="A606" s="4">
        <v>5</v>
      </c>
      <c r="B606" s="4" t="str">
        <f>IF(I606=0,"",VLOOKUP(J606,seriesName!A:B,2,TRUE))</f>
        <v>雷狼龙S</v>
      </c>
      <c r="C606" s="4" t="s">
        <v>826</v>
      </c>
      <c r="D606" s="28">
        <v>62</v>
      </c>
      <c r="E606" s="28">
        <v>10</v>
      </c>
      <c r="F606" s="28">
        <f>D606+VLOOKUP(E606,BuildupTable!L:O,4,FALSE)</f>
        <v>92</v>
      </c>
      <c r="G606" s="57">
        <v>120</v>
      </c>
      <c r="H606" s="28" t="s">
        <v>2914</v>
      </c>
      <c r="I606" s="28">
        <v>1</v>
      </c>
      <c r="J606" s="28">
        <v>118</v>
      </c>
      <c r="K606" s="28">
        <v>10024</v>
      </c>
      <c r="L606" s="28">
        <v>61</v>
      </c>
      <c r="M606" s="28">
        <v>5</v>
      </c>
      <c r="N606" s="28">
        <v>9000</v>
      </c>
      <c r="O606" s="28">
        <v>0</v>
      </c>
      <c r="P606" s="28">
        <v>2</v>
      </c>
      <c r="Q606" s="28">
        <v>1</v>
      </c>
      <c r="R606" s="28">
        <v>1</v>
      </c>
      <c r="S606" s="28">
        <v>0</v>
      </c>
      <c r="T606" s="28">
        <v>-1</v>
      </c>
      <c r="U606" s="28">
        <v>-4</v>
      </c>
      <c r="V606" s="28">
        <v>4</v>
      </c>
      <c r="W606" s="28">
        <v>1</v>
      </c>
      <c r="X606" s="28">
        <v>0</v>
      </c>
      <c r="Y606" s="58">
        <v>1</v>
      </c>
      <c r="Z606" s="58">
        <v>0</v>
      </c>
      <c r="AA606" s="58">
        <v>0</v>
      </c>
      <c r="AB606" s="28">
        <v>9</v>
      </c>
      <c r="AC606" s="28">
        <v>33</v>
      </c>
      <c r="AD606" s="28">
        <v>0</v>
      </c>
      <c r="AE606" s="28">
        <v>0</v>
      </c>
      <c r="AF606" s="28">
        <v>0</v>
      </c>
      <c r="AG606" s="28">
        <v>1</v>
      </c>
      <c r="AH606" s="28">
        <v>2</v>
      </c>
      <c r="AI606" s="28">
        <v>0</v>
      </c>
      <c r="AJ606" s="28">
        <v>0</v>
      </c>
      <c r="AK606" s="28">
        <v>0</v>
      </c>
      <c r="AL606" s="28" t="s">
        <v>2309</v>
      </c>
      <c r="AM606" s="4"/>
      <c r="AN606" s="4"/>
    </row>
    <row r="607" ht="15.75" customHeight="1" spans="1:40">
      <c r="A607" s="4">
        <v>1</v>
      </c>
      <c r="B607" s="4" t="str">
        <f>IF(I607=0,"",VLOOKUP(J607,seriesName!A:B,2,TRUE))</f>
        <v>金色</v>
      </c>
      <c r="C607" s="4" t="s">
        <v>828</v>
      </c>
      <c r="D607" s="28">
        <v>70</v>
      </c>
      <c r="E607" s="28">
        <v>13</v>
      </c>
      <c r="F607" s="28">
        <f>D607+VLOOKUP(E607,BuildupTable!L:O,4,FALSE)</f>
        <v>90</v>
      </c>
      <c r="G607" s="57">
        <v>121</v>
      </c>
      <c r="H607" s="28" t="s">
        <v>2915</v>
      </c>
      <c r="I607" s="28">
        <v>1</v>
      </c>
      <c r="J607" s="28">
        <v>119</v>
      </c>
      <c r="K607" s="28">
        <v>11014</v>
      </c>
      <c r="L607" s="28">
        <v>62</v>
      </c>
      <c r="M607" s="28">
        <v>6</v>
      </c>
      <c r="N607" s="28">
        <v>14000</v>
      </c>
      <c r="O607" s="28">
        <v>0</v>
      </c>
      <c r="P607" s="28">
        <v>2</v>
      </c>
      <c r="Q607" s="28">
        <v>1</v>
      </c>
      <c r="R607" s="28">
        <v>1</v>
      </c>
      <c r="S607" s="28">
        <v>2</v>
      </c>
      <c r="T607" s="28">
        <v>1</v>
      </c>
      <c r="U607" s="28">
        <v>-5</v>
      </c>
      <c r="V607" s="28">
        <v>3</v>
      </c>
      <c r="W607" s="28">
        <v>2</v>
      </c>
      <c r="X607" s="28">
        <v>0</v>
      </c>
      <c r="Y607" s="58">
        <v>1</v>
      </c>
      <c r="Z607" s="58">
        <v>1</v>
      </c>
      <c r="AA607" s="58">
        <v>0</v>
      </c>
      <c r="AB607" s="28">
        <v>91</v>
      </c>
      <c r="AC607" s="28">
        <v>10</v>
      </c>
      <c r="AD607" s="28">
        <v>0</v>
      </c>
      <c r="AE607" s="28">
        <v>0</v>
      </c>
      <c r="AF607" s="28">
        <v>0</v>
      </c>
      <c r="AG607" s="28">
        <v>2</v>
      </c>
      <c r="AH607" s="28">
        <v>1</v>
      </c>
      <c r="AI607" s="28">
        <v>0</v>
      </c>
      <c r="AJ607" s="28">
        <v>0</v>
      </c>
      <c r="AK607" s="28">
        <v>0</v>
      </c>
      <c r="AL607" s="28" t="s">
        <v>2309</v>
      </c>
      <c r="AM607" s="4"/>
      <c r="AN607" s="4"/>
    </row>
    <row r="608" ht="15.75" customHeight="1" spans="1:40">
      <c r="A608" s="4">
        <v>2</v>
      </c>
      <c r="B608" s="4" t="str">
        <f>IF(I608=0,"",VLOOKUP(J608,seriesName!A:B,2,TRUE))</f>
        <v>金色</v>
      </c>
      <c r="C608" s="4" t="s">
        <v>830</v>
      </c>
      <c r="D608" s="28">
        <v>70</v>
      </c>
      <c r="E608" s="28">
        <v>13</v>
      </c>
      <c r="F608" s="28">
        <f>D608+VLOOKUP(E608,BuildupTable!L:O,4,FALSE)</f>
        <v>90</v>
      </c>
      <c r="G608" s="57">
        <v>121</v>
      </c>
      <c r="H608" s="28" t="s">
        <v>2916</v>
      </c>
      <c r="I608" s="28">
        <v>1</v>
      </c>
      <c r="J608" s="28">
        <v>119</v>
      </c>
      <c r="K608" s="28">
        <v>11014</v>
      </c>
      <c r="L608" s="28">
        <v>62</v>
      </c>
      <c r="M608" s="28">
        <v>6</v>
      </c>
      <c r="N608" s="28">
        <v>14000</v>
      </c>
      <c r="O608" s="28">
        <v>0</v>
      </c>
      <c r="P608" s="28">
        <v>2</v>
      </c>
      <c r="Q608" s="28">
        <v>1</v>
      </c>
      <c r="R608" s="28">
        <v>1</v>
      </c>
      <c r="S608" s="28">
        <v>2</v>
      </c>
      <c r="T608" s="28">
        <v>1</v>
      </c>
      <c r="U608" s="28">
        <v>-5</v>
      </c>
      <c r="V608" s="28">
        <v>3</v>
      </c>
      <c r="W608" s="28">
        <v>2</v>
      </c>
      <c r="X608" s="28">
        <v>0</v>
      </c>
      <c r="Y608" s="58">
        <v>0</v>
      </c>
      <c r="Z608" s="58">
        <v>1</v>
      </c>
      <c r="AA608" s="58">
        <v>0</v>
      </c>
      <c r="AB608" s="28">
        <v>91</v>
      </c>
      <c r="AC608" s="28">
        <v>10</v>
      </c>
      <c r="AD608" s="28">
        <v>9</v>
      </c>
      <c r="AE608" s="28">
        <v>0</v>
      </c>
      <c r="AF608" s="28">
        <v>0</v>
      </c>
      <c r="AG608" s="28">
        <v>1</v>
      </c>
      <c r="AH608" s="28">
        <v>1</v>
      </c>
      <c r="AI608" s="28">
        <v>1</v>
      </c>
      <c r="AJ608" s="28">
        <v>0</v>
      </c>
      <c r="AK608" s="28">
        <v>0</v>
      </c>
      <c r="AL608" s="28" t="s">
        <v>2309</v>
      </c>
      <c r="AM608" s="4"/>
      <c r="AN608" s="4"/>
    </row>
    <row r="609" ht="15.75" customHeight="1" spans="1:40">
      <c r="A609" s="4">
        <v>3</v>
      </c>
      <c r="B609" s="4" t="str">
        <f>IF(I609=0,"",VLOOKUP(J609,seriesName!A:B,2,TRUE))</f>
        <v>金色</v>
      </c>
      <c r="C609" s="4" t="s">
        <v>831</v>
      </c>
      <c r="D609" s="28">
        <v>70</v>
      </c>
      <c r="E609" s="28">
        <v>13</v>
      </c>
      <c r="F609" s="28">
        <f>D609+VLOOKUP(E609,BuildupTable!L:O,4,FALSE)</f>
        <v>90</v>
      </c>
      <c r="G609" s="57">
        <v>121</v>
      </c>
      <c r="H609" s="28" t="s">
        <v>2917</v>
      </c>
      <c r="I609" s="28">
        <v>1</v>
      </c>
      <c r="J609" s="28">
        <v>119</v>
      </c>
      <c r="K609" s="28">
        <v>11014</v>
      </c>
      <c r="L609" s="28">
        <v>62</v>
      </c>
      <c r="M609" s="28">
        <v>6</v>
      </c>
      <c r="N609" s="28">
        <v>14000</v>
      </c>
      <c r="O609" s="28">
        <v>0</v>
      </c>
      <c r="P609" s="28">
        <v>2</v>
      </c>
      <c r="Q609" s="28">
        <v>1</v>
      </c>
      <c r="R609" s="28">
        <v>1</v>
      </c>
      <c r="S609" s="28">
        <v>2</v>
      </c>
      <c r="T609" s="28">
        <v>1</v>
      </c>
      <c r="U609" s="28">
        <v>-5</v>
      </c>
      <c r="V609" s="28">
        <v>3</v>
      </c>
      <c r="W609" s="28">
        <v>2</v>
      </c>
      <c r="X609" s="28">
        <v>0</v>
      </c>
      <c r="Y609" s="58">
        <v>1</v>
      </c>
      <c r="Z609" s="58">
        <v>0</v>
      </c>
      <c r="AA609" s="58">
        <v>1</v>
      </c>
      <c r="AB609" s="28">
        <v>91</v>
      </c>
      <c r="AC609" s="28">
        <v>9</v>
      </c>
      <c r="AD609" s="28">
        <v>0</v>
      </c>
      <c r="AE609" s="28">
        <v>0</v>
      </c>
      <c r="AF609" s="28">
        <v>0</v>
      </c>
      <c r="AG609" s="28">
        <v>1</v>
      </c>
      <c r="AH609" s="28">
        <v>1</v>
      </c>
      <c r="AI609" s="28">
        <v>0</v>
      </c>
      <c r="AJ609" s="28">
        <v>0</v>
      </c>
      <c r="AK609" s="28">
        <v>0</v>
      </c>
      <c r="AL609" s="28" t="s">
        <v>2309</v>
      </c>
      <c r="AM609" s="4"/>
      <c r="AN609" s="4"/>
    </row>
    <row r="610" ht="15.75" customHeight="1" spans="1:40">
      <c r="A610" s="4">
        <v>4</v>
      </c>
      <c r="B610" s="4" t="str">
        <f>IF(I610=0,"",VLOOKUP(J610,seriesName!A:B,2,TRUE))</f>
        <v>金色</v>
      </c>
      <c r="C610" s="4" t="s">
        <v>832</v>
      </c>
      <c r="D610" s="28">
        <v>70</v>
      </c>
      <c r="E610" s="28">
        <v>13</v>
      </c>
      <c r="F610" s="28">
        <f>D610+VLOOKUP(E610,BuildupTable!L:O,4,FALSE)</f>
        <v>90</v>
      </c>
      <c r="G610" s="57">
        <v>121</v>
      </c>
      <c r="H610" s="28" t="s">
        <v>2918</v>
      </c>
      <c r="I610" s="28">
        <v>1</v>
      </c>
      <c r="J610" s="28">
        <v>119</v>
      </c>
      <c r="K610" s="28">
        <v>11014</v>
      </c>
      <c r="L610" s="28">
        <v>62</v>
      </c>
      <c r="M610" s="28">
        <v>6</v>
      </c>
      <c r="N610" s="28">
        <v>14000</v>
      </c>
      <c r="O610" s="28">
        <v>0</v>
      </c>
      <c r="P610" s="28">
        <v>2</v>
      </c>
      <c r="Q610" s="28">
        <v>1</v>
      </c>
      <c r="R610" s="28">
        <v>1</v>
      </c>
      <c r="S610" s="28">
        <v>2</v>
      </c>
      <c r="T610" s="28">
        <v>1</v>
      </c>
      <c r="U610" s="28">
        <v>-5</v>
      </c>
      <c r="V610" s="28">
        <v>3</v>
      </c>
      <c r="W610" s="28">
        <v>2</v>
      </c>
      <c r="X610" s="28">
        <v>0</v>
      </c>
      <c r="Y610" s="58">
        <v>1</v>
      </c>
      <c r="Z610" s="58">
        <v>0</v>
      </c>
      <c r="AA610" s="58">
        <v>0</v>
      </c>
      <c r="AB610" s="28">
        <v>91</v>
      </c>
      <c r="AC610" s="28">
        <v>7</v>
      </c>
      <c r="AD610" s="28">
        <v>10</v>
      </c>
      <c r="AE610" s="28">
        <v>0</v>
      </c>
      <c r="AF610" s="28">
        <v>0</v>
      </c>
      <c r="AG610" s="28">
        <v>1</v>
      </c>
      <c r="AH610" s="28">
        <v>1</v>
      </c>
      <c r="AI610" s="28">
        <v>1</v>
      </c>
      <c r="AJ610" s="28">
        <v>0</v>
      </c>
      <c r="AK610" s="28">
        <v>0</v>
      </c>
      <c r="AL610" s="28" t="s">
        <v>2309</v>
      </c>
      <c r="AM610" s="4"/>
      <c r="AN610" s="4"/>
    </row>
    <row r="611" ht="15.75" customHeight="1" spans="1:40">
      <c r="A611" s="4">
        <v>5</v>
      </c>
      <c r="B611" s="4" t="str">
        <f>IF(I611=0,"",VLOOKUP(J611,seriesName!A:B,2,TRUE))</f>
        <v>金色</v>
      </c>
      <c r="C611" s="4" t="s">
        <v>833</v>
      </c>
      <c r="D611" s="28">
        <v>70</v>
      </c>
      <c r="E611" s="28">
        <v>13</v>
      </c>
      <c r="F611" s="28">
        <f>D611+VLOOKUP(E611,BuildupTable!L:O,4,FALSE)</f>
        <v>90</v>
      </c>
      <c r="G611" s="57">
        <v>121</v>
      </c>
      <c r="H611" s="28" t="s">
        <v>2919</v>
      </c>
      <c r="I611" s="28">
        <v>1</v>
      </c>
      <c r="J611" s="28">
        <v>119</v>
      </c>
      <c r="K611" s="28">
        <v>11014</v>
      </c>
      <c r="L611" s="28">
        <v>62</v>
      </c>
      <c r="M611" s="28">
        <v>6</v>
      </c>
      <c r="N611" s="28">
        <v>14000</v>
      </c>
      <c r="O611" s="28">
        <v>0</v>
      </c>
      <c r="P611" s="28">
        <v>2</v>
      </c>
      <c r="Q611" s="28">
        <v>1</v>
      </c>
      <c r="R611" s="28">
        <v>1</v>
      </c>
      <c r="S611" s="28">
        <v>2</v>
      </c>
      <c r="T611" s="28">
        <v>1</v>
      </c>
      <c r="U611" s="28">
        <v>-5</v>
      </c>
      <c r="V611" s="28">
        <v>3</v>
      </c>
      <c r="W611" s="28">
        <v>2</v>
      </c>
      <c r="X611" s="28">
        <v>0</v>
      </c>
      <c r="Y611" s="58">
        <v>2</v>
      </c>
      <c r="Z611" s="58">
        <v>0</v>
      </c>
      <c r="AA611" s="58">
        <v>0</v>
      </c>
      <c r="AB611" s="28">
        <v>7</v>
      </c>
      <c r="AC611" s="28">
        <v>9</v>
      </c>
      <c r="AD611" s="28">
        <v>0</v>
      </c>
      <c r="AE611" s="28">
        <v>0</v>
      </c>
      <c r="AF611" s="28">
        <v>0</v>
      </c>
      <c r="AG611" s="28">
        <v>2</v>
      </c>
      <c r="AH611" s="28">
        <v>1</v>
      </c>
      <c r="AI611" s="28">
        <v>0</v>
      </c>
      <c r="AJ611" s="28">
        <v>0</v>
      </c>
      <c r="AK611" s="28">
        <v>0</v>
      </c>
      <c r="AL611" s="28" t="s">
        <v>2309</v>
      </c>
      <c r="AM611" s="4"/>
      <c r="AN611" s="4"/>
    </row>
    <row r="612" ht="15.75" customHeight="1" spans="1:40">
      <c r="A612" s="4">
        <v>1</v>
      </c>
      <c r="B612" s="4" t="str">
        <f>IF(I612=0,"",VLOOKUP(J612,seriesName!A:B,2,TRUE))</f>
        <v>赫耀</v>
      </c>
      <c r="C612" s="4" t="s">
        <v>835</v>
      </c>
      <c r="D612" s="28">
        <v>80</v>
      </c>
      <c r="E612" s="28">
        <v>15</v>
      </c>
      <c r="F612" s="28">
        <f>D612+VLOOKUP(E612,BuildupTable!L:O,4,FALSE)</f>
        <v>100</v>
      </c>
      <c r="G612" s="57">
        <v>122</v>
      </c>
      <c r="H612" s="28" t="s">
        <v>2920</v>
      </c>
      <c r="I612" s="28">
        <v>1</v>
      </c>
      <c r="J612" s="28">
        <v>120</v>
      </c>
      <c r="K612" s="28">
        <v>12012</v>
      </c>
      <c r="L612" s="28">
        <v>63</v>
      </c>
      <c r="M612" s="28">
        <v>6</v>
      </c>
      <c r="N612" s="28">
        <v>20000</v>
      </c>
      <c r="O612" s="28">
        <v>0</v>
      </c>
      <c r="P612" s="28">
        <v>2</v>
      </c>
      <c r="Q612" s="28">
        <v>1</v>
      </c>
      <c r="R612" s="28">
        <v>1</v>
      </c>
      <c r="S612" s="28">
        <v>-2</v>
      </c>
      <c r="T612" s="28">
        <v>-2</v>
      </c>
      <c r="U612" s="28">
        <v>-2</v>
      </c>
      <c r="V612" s="28">
        <v>-2</v>
      </c>
      <c r="W612" s="28">
        <v>3</v>
      </c>
      <c r="X612" s="28">
        <v>0</v>
      </c>
      <c r="Y612" s="58">
        <v>1</v>
      </c>
      <c r="Z612" s="58">
        <v>1</v>
      </c>
      <c r="AA612" s="58">
        <v>0</v>
      </c>
      <c r="AB612" s="28">
        <v>103</v>
      </c>
      <c r="AC612" s="28">
        <v>8</v>
      </c>
      <c r="AD612" s="28">
        <v>0</v>
      </c>
      <c r="AE612" s="28">
        <v>0</v>
      </c>
      <c r="AF612" s="28">
        <v>0</v>
      </c>
      <c r="AG612" s="28">
        <v>1</v>
      </c>
      <c r="AH612" s="28">
        <v>1</v>
      </c>
      <c r="AI612" s="28">
        <v>0</v>
      </c>
      <c r="AJ612" s="28">
        <v>0</v>
      </c>
      <c r="AK612" s="28">
        <v>0</v>
      </c>
      <c r="AL612" s="28" t="s">
        <v>2309</v>
      </c>
      <c r="AM612" s="4"/>
      <c r="AN612" s="4"/>
    </row>
    <row r="613" ht="15.75" customHeight="1" spans="1:40">
      <c r="A613" s="4">
        <v>2</v>
      </c>
      <c r="B613" s="4" t="str">
        <f>IF(I613=0,"",VLOOKUP(J613,seriesName!A:B,2,TRUE))</f>
        <v>赫耀</v>
      </c>
      <c r="C613" s="4" t="s">
        <v>838</v>
      </c>
      <c r="D613" s="28">
        <v>80</v>
      </c>
      <c r="E613" s="28">
        <v>15</v>
      </c>
      <c r="F613" s="28">
        <f>D613+VLOOKUP(E613,BuildupTable!L:O,4,FALSE)</f>
        <v>100</v>
      </c>
      <c r="G613" s="57">
        <v>122</v>
      </c>
      <c r="H613" s="28" t="s">
        <v>2921</v>
      </c>
      <c r="I613" s="28">
        <v>1</v>
      </c>
      <c r="J613" s="28">
        <v>120</v>
      </c>
      <c r="K613" s="28">
        <v>12012</v>
      </c>
      <c r="L613" s="28">
        <v>63</v>
      </c>
      <c r="M613" s="28">
        <v>6</v>
      </c>
      <c r="N613" s="28">
        <v>20000</v>
      </c>
      <c r="O613" s="28">
        <v>0</v>
      </c>
      <c r="P613" s="28">
        <v>2</v>
      </c>
      <c r="Q613" s="28">
        <v>1</v>
      </c>
      <c r="R613" s="28">
        <v>1</v>
      </c>
      <c r="S613" s="28">
        <v>-2</v>
      </c>
      <c r="T613" s="28">
        <v>-2</v>
      </c>
      <c r="U613" s="28">
        <v>-2</v>
      </c>
      <c r="V613" s="28">
        <v>-2</v>
      </c>
      <c r="W613" s="28">
        <v>3</v>
      </c>
      <c r="X613" s="28">
        <v>0</v>
      </c>
      <c r="Y613" s="58">
        <v>1</v>
      </c>
      <c r="Z613" s="58">
        <v>0</v>
      </c>
      <c r="AA613" s="58">
        <v>1</v>
      </c>
      <c r="AB613" s="28">
        <v>103</v>
      </c>
      <c r="AC613" s="28">
        <v>5</v>
      </c>
      <c r="AD613" s="28">
        <v>0</v>
      </c>
      <c r="AE613" s="28">
        <v>0</v>
      </c>
      <c r="AF613" s="28">
        <v>0</v>
      </c>
      <c r="AG613" s="28">
        <v>1</v>
      </c>
      <c r="AH613" s="28">
        <v>2</v>
      </c>
      <c r="AI613" s="28">
        <v>0</v>
      </c>
      <c r="AJ613" s="28">
        <v>0</v>
      </c>
      <c r="AK613" s="28">
        <v>0</v>
      </c>
      <c r="AL613" s="28" t="s">
        <v>2309</v>
      </c>
      <c r="AM613" s="4"/>
      <c r="AN613" s="4"/>
    </row>
    <row r="614" ht="15.75" customHeight="1" spans="1:40">
      <c r="A614" s="4">
        <v>3</v>
      </c>
      <c r="B614" s="4" t="str">
        <f>IF(I614=0,"",VLOOKUP(J614,seriesName!A:B,2,TRUE))</f>
        <v>赫耀</v>
      </c>
      <c r="C614" s="4" t="s">
        <v>839</v>
      </c>
      <c r="D614" s="28">
        <v>80</v>
      </c>
      <c r="E614" s="28">
        <v>15</v>
      </c>
      <c r="F614" s="28">
        <f>D614+VLOOKUP(E614,BuildupTable!L:O,4,FALSE)</f>
        <v>100</v>
      </c>
      <c r="G614" s="57">
        <v>122</v>
      </c>
      <c r="H614" s="28" t="s">
        <v>2922</v>
      </c>
      <c r="I614" s="28">
        <v>1</v>
      </c>
      <c r="J614" s="28">
        <v>120</v>
      </c>
      <c r="K614" s="28">
        <v>12012</v>
      </c>
      <c r="L614" s="28">
        <v>63</v>
      </c>
      <c r="M614" s="28">
        <v>6</v>
      </c>
      <c r="N614" s="28">
        <v>20000</v>
      </c>
      <c r="O614" s="28">
        <v>0</v>
      </c>
      <c r="P614" s="28">
        <v>2</v>
      </c>
      <c r="Q614" s="28">
        <v>1</v>
      </c>
      <c r="R614" s="28">
        <v>1</v>
      </c>
      <c r="S614" s="28">
        <v>-2</v>
      </c>
      <c r="T614" s="28">
        <v>-2</v>
      </c>
      <c r="U614" s="28">
        <v>-2</v>
      </c>
      <c r="V614" s="28">
        <v>-2</v>
      </c>
      <c r="W614" s="28">
        <v>3</v>
      </c>
      <c r="X614" s="28">
        <v>0</v>
      </c>
      <c r="Y614" s="58">
        <v>0</v>
      </c>
      <c r="Z614" s="58">
        <v>1</v>
      </c>
      <c r="AA614" s="58">
        <v>0</v>
      </c>
      <c r="AB614" s="28">
        <v>103</v>
      </c>
      <c r="AC614" s="28">
        <v>8</v>
      </c>
      <c r="AD614" s="28">
        <v>0</v>
      </c>
      <c r="AE614" s="28">
        <v>0</v>
      </c>
      <c r="AF614" s="28">
        <v>0</v>
      </c>
      <c r="AG614" s="28">
        <v>1</v>
      </c>
      <c r="AH614" s="28">
        <v>2</v>
      </c>
      <c r="AI614" s="28">
        <v>0</v>
      </c>
      <c r="AJ614" s="28">
        <v>0</v>
      </c>
      <c r="AK614" s="28">
        <v>0</v>
      </c>
      <c r="AL614" s="28" t="s">
        <v>2309</v>
      </c>
      <c r="AM614" s="4"/>
      <c r="AN614" s="4"/>
    </row>
    <row r="615" ht="15.75" customHeight="1" spans="1:40">
      <c r="A615" s="4">
        <v>4</v>
      </c>
      <c r="B615" s="4" t="str">
        <f>IF(I615=0,"",VLOOKUP(J615,seriesName!A:B,2,TRUE))</f>
        <v>赫耀</v>
      </c>
      <c r="C615" s="4" t="s">
        <v>840</v>
      </c>
      <c r="D615" s="28">
        <v>80</v>
      </c>
      <c r="E615" s="28">
        <v>15</v>
      </c>
      <c r="F615" s="28">
        <f>D615+VLOOKUP(E615,BuildupTable!L:O,4,FALSE)</f>
        <v>100</v>
      </c>
      <c r="G615" s="57">
        <v>122</v>
      </c>
      <c r="H615" s="28" t="s">
        <v>2923</v>
      </c>
      <c r="I615" s="28">
        <v>1</v>
      </c>
      <c r="J615" s="28">
        <v>120</v>
      </c>
      <c r="K615" s="28">
        <v>12012</v>
      </c>
      <c r="L615" s="28">
        <v>63</v>
      </c>
      <c r="M615" s="28">
        <v>6</v>
      </c>
      <c r="N615" s="28">
        <v>20000</v>
      </c>
      <c r="O615" s="28">
        <v>0</v>
      </c>
      <c r="P615" s="28">
        <v>2</v>
      </c>
      <c r="Q615" s="28">
        <v>1</v>
      </c>
      <c r="R615" s="28">
        <v>1</v>
      </c>
      <c r="S615" s="28">
        <v>-2</v>
      </c>
      <c r="T615" s="28">
        <v>-2</v>
      </c>
      <c r="U615" s="28">
        <v>-2</v>
      </c>
      <c r="V615" s="28">
        <v>-2</v>
      </c>
      <c r="W615" s="28">
        <v>3</v>
      </c>
      <c r="X615" s="28">
        <v>0</v>
      </c>
      <c r="Y615" s="58">
        <v>0</v>
      </c>
      <c r="Z615" s="58">
        <v>1</v>
      </c>
      <c r="AA615" s="58">
        <v>0</v>
      </c>
      <c r="AB615" s="28">
        <v>103</v>
      </c>
      <c r="AC615" s="28">
        <v>5</v>
      </c>
      <c r="AD615" s="28">
        <v>4</v>
      </c>
      <c r="AE615" s="28">
        <v>0</v>
      </c>
      <c r="AF615" s="28">
        <v>0</v>
      </c>
      <c r="AG615" s="28">
        <v>1</v>
      </c>
      <c r="AH615" s="28">
        <v>1</v>
      </c>
      <c r="AI615" s="28">
        <v>2</v>
      </c>
      <c r="AJ615" s="28">
        <v>0</v>
      </c>
      <c r="AK615" s="28">
        <v>0</v>
      </c>
      <c r="AL615" s="28" t="s">
        <v>2309</v>
      </c>
      <c r="AM615" s="4"/>
      <c r="AN615" s="4"/>
    </row>
    <row r="616" ht="15.75" customHeight="1" spans="1:40">
      <c r="A616" s="4">
        <v>5</v>
      </c>
      <c r="B616" s="4" t="str">
        <f>IF(I616=0,"",VLOOKUP(J616,seriesName!A:B,2,TRUE))</f>
        <v>赫耀</v>
      </c>
      <c r="C616" s="4" t="s">
        <v>841</v>
      </c>
      <c r="D616" s="28">
        <v>80</v>
      </c>
      <c r="E616" s="28">
        <v>15</v>
      </c>
      <c r="F616" s="28">
        <f>D616+VLOOKUP(E616,BuildupTable!L:O,4,FALSE)</f>
        <v>100</v>
      </c>
      <c r="G616" s="57">
        <v>122</v>
      </c>
      <c r="H616" s="28" t="s">
        <v>2924</v>
      </c>
      <c r="I616" s="28">
        <v>1</v>
      </c>
      <c r="J616" s="28">
        <v>120</v>
      </c>
      <c r="K616" s="28">
        <v>12012</v>
      </c>
      <c r="L616" s="28">
        <v>63</v>
      </c>
      <c r="M616" s="28">
        <v>6</v>
      </c>
      <c r="N616" s="28">
        <v>20000</v>
      </c>
      <c r="O616" s="28">
        <v>0</v>
      </c>
      <c r="P616" s="28">
        <v>2</v>
      </c>
      <c r="Q616" s="28">
        <v>1</v>
      </c>
      <c r="R616" s="28">
        <v>1</v>
      </c>
      <c r="S616" s="28">
        <v>-2</v>
      </c>
      <c r="T616" s="28">
        <v>-2</v>
      </c>
      <c r="U616" s="28">
        <v>-2</v>
      </c>
      <c r="V616" s="28">
        <v>-2</v>
      </c>
      <c r="W616" s="28">
        <v>3</v>
      </c>
      <c r="X616" s="28">
        <v>0</v>
      </c>
      <c r="Y616" s="58">
        <v>1</v>
      </c>
      <c r="Z616" s="58">
        <v>0</v>
      </c>
      <c r="AA616" s="58">
        <v>1</v>
      </c>
      <c r="AB616" s="28">
        <v>103</v>
      </c>
      <c r="AC616" s="28">
        <v>4</v>
      </c>
      <c r="AD616" s="28">
        <v>0</v>
      </c>
      <c r="AE616" s="28">
        <v>0</v>
      </c>
      <c r="AF616" s="28">
        <v>0</v>
      </c>
      <c r="AG616" s="28">
        <v>1</v>
      </c>
      <c r="AH616" s="28">
        <v>1</v>
      </c>
      <c r="AI616" s="28">
        <v>0</v>
      </c>
      <c r="AJ616" s="28">
        <v>0</v>
      </c>
      <c r="AK616" s="28">
        <v>0</v>
      </c>
      <c r="AL616" s="28" t="s">
        <v>2309</v>
      </c>
      <c r="AM616" s="4"/>
      <c r="AN616" s="4"/>
    </row>
    <row r="617" ht="15.75" customHeight="1" spans="1:40">
      <c r="A617" s="4">
        <v>1</v>
      </c>
      <c r="B617" s="4" t="str">
        <f>IF(I617=0,"",VLOOKUP(J617,seriesName!A:B,2,TRUE))</f>
        <v>搔鸟</v>
      </c>
      <c r="C617" s="4" t="s">
        <v>843</v>
      </c>
      <c r="D617" s="28">
        <v>16</v>
      </c>
      <c r="E617" s="28">
        <v>2</v>
      </c>
      <c r="F617" s="28">
        <f>D617+VLOOKUP(E617,BuildupTable!L:O,4,FALSE)</f>
        <v>68</v>
      </c>
      <c r="G617" s="57">
        <v>123</v>
      </c>
      <c r="H617" s="28" t="s">
        <v>2925</v>
      </c>
      <c r="I617" s="28">
        <v>1</v>
      </c>
      <c r="J617" s="28">
        <v>121</v>
      </c>
      <c r="K617" s="28">
        <v>3013</v>
      </c>
      <c r="L617" s="28">
        <v>4</v>
      </c>
      <c r="M617" s="28">
        <v>1</v>
      </c>
      <c r="N617" s="28">
        <v>500</v>
      </c>
      <c r="O617" s="28">
        <v>0</v>
      </c>
      <c r="P617" s="28">
        <v>2</v>
      </c>
      <c r="Q617" s="28">
        <v>0</v>
      </c>
      <c r="R617" s="28">
        <v>0</v>
      </c>
      <c r="S617" s="28">
        <v>0</v>
      </c>
      <c r="T617" s="28">
        <v>-3</v>
      </c>
      <c r="U617" s="28">
        <v>1</v>
      </c>
      <c r="V617" s="28">
        <v>0</v>
      </c>
      <c r="W617" s="28">
        <v>0</v>
      </c>
      <c r="X617" s="28">
        <v>0</v>
      </c>
      <c r="Y617" s="58">
        <v>0</v>
      </c>
      <c r="Z617" s="58">
        <v>0</v>
      </c>
      <c r="AA617" s="58">
        <v>0</v>
      </c>
      <c r="AB617" s="28">
        <v>10</v>
      </c>
      <c r="AC617" s="28">
        <v>0</v>
      </c>
      <c r="AD617" s="28">
        <v>0</v>
      </c>
      <c r="AE617" s="28">
        <v>0</v>
      </c>
      <c r="AF617" s="28">
        <v>0</v>
      </c>
      <c r="AG617" s="28">
        <v>1</v>
      </c>
      <c r="AH617" s="28">
        <v>0</v>
      </c>
      <c r="AI617" s="28">
        <v>0</v>
      </c>
      <c r="AJ617" s="28">
        <v>0</v>
      </c>
      <c r="AK617" s="28">
        <v>0</v>
      </c>
      <c r="AL617" s="28" t="s">
        <v>2309</v>
      </c>
      <c r="AM617" s="4"/>
      <c r="AN617" s="4"/>
    </row>
    <row r="618" ht="15.75" customHeight="1" spans="1:40">
      <c r="A618" s="4">
        <v>2</v>
      </c>
      <c r="B618" s="4" t="str">
        <f>IF(I618=0,"",VLOOKUP(J618,seriesName!A:B,2,TRUE))</f>
        <v>搔鸟</v>
      </c>
      <c r="C618" s="4" t="s">
        <v>845</v>
      </c>
      <c r="D618" s="28">
        <v>16</v>
      </c>
      <c r="E618" s="28">
        <v>2</v>
      </c>
      <c r="F618" s="28">
        <f>D618+VLOOKUP(E618,BuildupTable!L:O,4,FALSE)</f>
        <v>68</v>
      </c>
      <c r="G618" s="57">
        <v>123</v>
      </c>
      <c r="H618" s="28" t="s">
        <v>2926</v>
      </c>
      <c r="I618" s="28">
        <v>1</v>
      </c>
      <c r="J618" s="28">
        <v>121</v>
      </c>
      <c r="K618" s="28">
        <v>3013</v>
      </c>
      <c r="L618" s="28">
        <v>4</v>
      </c>
      <c r="M618" s="28">
        <v>1</v>
      </c>
      <c r="N618" s="28">
        <v>500</v>
      </c>
      <c r="O618" s="28">
        <v>0</v>
      </c>
      <c r="P618" s="28">
        <v>2</v>
      </c>
      <c r="Q618" s="28">
        <v>0</v>
      </c>
      <c r="R618" s="28">
        <v>0</v>
      </c>
      <c r="S618" s="28">
        <v>0</v>
      </c>
      <c r="T618" s="28">
        <v>-3</v>
      </c>
      <c r="U618" s="28">
        <v>1</v>
      </c>
      <c r="V618" s="28">
        <v>0</v>
      </c>
      <c r="W618" s="28">
        <v>0</v>
      </c>
      <c r="X618" s="28">
        <v>0</v>
      </c>
      <c r="Y618" s="58">
        <v>0</v>
      </c>
      <c r="Z618" s="58">
        <v>0</v>
      </c>
      <c r="AA618" s="58">
        <v>0</v>
      </c>
      <c r="AB618" s="28">
        <v>44</v>
      </c>
      <c r="AC618" s="28">
        <v>0</v>
      </c>
      <c r="AD618" s="28">
        <v>0</v>
      </c>
      <c r="AE618" s="28">
        <v>0</v>
      </c>
      <c r="AF618" s="28">
        <v>0</v>
      </c>
      <c r="AG618" s="28">
        <v>1</v>
      </c>
      <c r="AH618" s="28">
        <v>0</v>
      </c>
      <c r="AI618" s="28">
        <v>0</v>
      </c>
      <c r="AJ618" s="28">
        <v>0</v>
      </c>
      <c r="AK618" s="28">
        <v>0</v>
      </c>
      <c r="AL618" s="28" t="s">
        <v>2309</v>
      </c>
      <c r="AM618" s="4"/>
      <c r="AN618" s="4"/>
    </row>
    <row r="619" ht="15.75" customHeight="1" spans="1:40">
      <c r="A619" s="4">
        <v>3</v>
      </c>
      <c r="B619" s="4" t="str">
        <f>IF(I619=0,"",VLOOKUP(J619,seriesName!A:B,2,TRUE))</f>
        <v>搔鸟</v>
      </c>
      <c r="C619" s="4" t="s">
        <v>847</v>
      </c>
      <c r="D619" s="28">
        <v>16</v>
      </c>
      <c r="E619" s="28">
        <v>2</v>
      </c>
      <c r="F619" s="28">
        <f>D619+VLOOKUP(E619,BuildupTable!L:O,4,FALSE)</f>
        <v>68</v>
      </c>
      <c r="G619" s="57">
        <v>123</v>
      </c>
      <c r="H619" s="28" t="s">
        <v>2927</v>
      </c>
      <c r="I619" s="28">
        <v>1</v>
      </c>
      <c r="J619" s="28">
        <v>121</v>
      </c>
      <c r="K619" s="28">
        <v>3013</v>
      </c>
      <c r="L619" s="28">
        <v>4</v>
      </c>
      <c r="M619" s="28">
        <v>1</v>
      </c>
      <c r="N619" s="28">
        <v>500</v>
      </c>
      <c r="O619" s="28">
        <v>0</v>
      </c>
      <c r="P619" s="28">
        <v>2</v>
      </c>
      <c r="Q619" s="28">
        <v>0</v>
      </c>
      <c r="R619" s="28">
        <v>0</v>
      </c>
      <c r="S619" s="28">
        <v>0</v>
      </c>
      <c r="T619" s="28">
        <v>-3</v>
      </c>
      <c r="U619" s="28">
        <v>1</v>
      </c>
      <c r="V619" s="28">
        <v>0</v>
      </c>
      <c r="W619" s="28">
        <v>0</v>
      </c>
      <c r="X619" s="28">
        <v>0</v>
      </c>
      <c r="Y619" s="58">
        <v>0</v>
      </c>
      <c r="Z619" s="58">
        <v>0</v>
      </c>
      <c r="AA619" s="58">
        <v>0</v>
      </c>
      <c r="AB619" s="28">
        <v>41</v>
      </c>
      <c r="AC619" s="28">
        <v>0</v>
      </c>
      <c r="AD619" s="28">
        <v>0</v>
      </c>
      <c r="AE619" s="28">
        <v>0</v>
      </c>
      <c r="AF619" s="28">
        <v>0</v>
      </c>
      <c r="AG619" s="28">
        <v>1</v>
      </c>
      <c r="AH619" s="28">
        <v>0</v>
      </c>
      <c r="AI619" s="28">
        <v>0</v>
      </c>
      <c r="AJ619" s="28">
        <v>0</v>
      </c>
      <c r="AK619" s="28">
        <v>0</v>
      </c>
      <c r="AL619" s="28" t="s">
        <v>2309</v>
      </c>
      <c r="AM619" s="4"/>
      <c r="AN619" s="4"/>
    </row>
    <row r="620" ht="15.75" customHeight="1" spans="1:40">
      <c r="A620" s="4">
        <v>4</v>
      </c>
      <c r="B620" s="4" t="str">
        <f>IF(I620=0,"",VLOOKUP(J620,seriesName!A:B,2,TRUE))</f>
        <v>搔鸟</v>
      </c>
      <c r="C620" s="4" t="s">
        <v>848</v>
      </c>
      <c r="D620" s="28">
        <v>16</v>
      </c>
      <c r="E620" s="28">
        <v>2</v>
      </c>
      <c r="F620" s="28">
        <f>D620+VLOOKUP(E620,BuildupTable!L:O,4,FALSE)</f>
        <v>68</v>
      </c>
      <c r="G620" s="57">
        <v>123</v>
      </c>
      <c r="H620" s="28" t="s">
        <v>2928</v>
      </c>
      <c r="I620" s="28">
        <v>1</v>
      </c>
      <c r="J620" s="28">
        <v>121</v>
      </c>
      <c r="K620" s="28">
        <v>3013</v>
      </c>
      <c r="L620" s="28">
        <v>4</v>
      </c>
      <c r="M620" s="28">
        <v>1</v>
      </c>
      <c r="N620" s="28">
        <v>500</v>
      </c>
      <c r="O620" s="28">
        <v>0</v>
      </c>
      <c r="P620" s="28">
        <v>2</v>
      </c>
      <c r="Q620" s="28">
        <v>0</v>
      </c>
      <c r="R620" s="28">
        <v>0</v>
      </c>
      <c r="S620" s="28">
        <v>0</v>
      </c>
      <c r="T620" s="28">
        <v>-3</v>
      </c>
      <c r="U620" s="28">
        <v>1</v>
      </c>
      <c r="V620" s="28">
        <v>0</v>
      </c>
      <c r="W620" s="28">
        <v>0</v>
      </c>
      <c r="X620" s="28">
        <v>0</v>
      </c>
      <c r="Y620" s="58">
        <v>0</v>
      </c>
      <c r="Z620" s="58">
        <v>0</v>
      </c>
      <c r="AA620" s="58">
        <v>0</v>
      </c>
      <c r="AB620" s="28">
        <v>42</v>
      </c>
      <c r="AC620" s="28">
        <v>0</v>
      </c>
      <c r="AD620" s="28">
        <v>0</v>
      </c>
      <c r="AE620" s="28">
        <v>0</v>
      </c>
      <c r="AF620" s="28">
        <v>0</v>
      </c>
      <c r="AG620" s="28">
        <v>1</v>
      </c>
      <c r="AH620" s="28">
        <v>0</v>
      </c>
      <c r="AI620" s="28">
        <v>0</v>
      </c>
      <c r="AJ620" s="28">
        <v>0</v>
      </c>
      <c r="AK620" s="28">
        <v>0</v>
      </c>
      <c r="AL620" s="28" t="s">
        <v>2309</v>
      </c>
      <c r="AM620" s="4"/>
      <c r="AN620" s="4"/>
    </row>
    <row r="621" ht="15.75" customHeight="1" spans="1:40">
      <c r="A621" s="4">
        <v>5</v>
      </c>
      <c r="B621" s="4" t="str">
        <f>IF(I621=0,"",VLOOKUP(J621,seriesName!A:B,2,TRUE))</f>
        <v>搔鸟</v>
      </c>
      <c r="C621" s="4" t="s">
        <v>850</v>
      </c>
      <c r="D621" s="28">
        <v>16</v>
      </c>
      <c r="E621" s="28">
        <v>2</v>
      </c>
      <c r="F621" s="28">
        <f>D621+VLOOKUP(E621,BuildupTable!L:O,4,FALSE)</f>
        <v>68</v>
      </c>
      <c r="G621" s="57">
        <v>123</v>
      </c>
      <c r="H621" s="28" t="s">
        <v>2929</v>
      </c>
      <c r="I621" s="28">
        <v>1</v>
      </c>
      <c r="J621" s="28">
        <v>121</v>
      </c>
      <c r="K621" s="28">
        <v>3013</v>
      </c>
      <c r="L621" s="28">
        <v>4</v>
      </c>
      <c r="M621" s="28">
        <v>1</v>
      </c>
      <c r="N621" s="28">
        <v>500</v>
      </c>
      <c r="O621" s="28">
        <v>0</v>
      </c>
      <c r="P621" s="28">
        <v>2</v>
      </c>
      <c r="Q621" s="28">
        <v>0</v>
      </c>
      <c r="R621" s="28">
        <v>0</v>
      </c>
      <c r="S621" s="28">
        <v>0</v>
      </c>
      <c r="T621" s="28">
        <v>-3</v>
      </c>
      <c r="U621" s="28">
        <v>1</v>
      </c>
      <c r="V621" s="28">
        <v>0</v>
      </c>
      <c r="W621" s="28">
        <v>0</v>
      </c>
      <c r="X621" s="28">
        <v>0</v>
      </c>
      <c r="Y621" s="58">
        <v>0</v>
      </c>
      <c r="Z621" s="58">
        <v>0</v>
      </c>
      <c r="AA621" s="58">
        <v>0</v>
      </c>
      <c r="AB621" s="28">
        <v>76</v>
      </c>
      <c r="AC621" s="28">
        <v>6</v>
      </c>
      <c r="AD621" s="28">
        <v>0</v>
      </c>
      <c r="AE621" s="28">
        <v>0</v>
      </c>
      <c r="AF621" s="28">
        <v>0</v>
      </c>
      <c r="AG621" s="28">
        <v>1</v>
      </c>
      <c r="AH621" s="28">
        <v>1</v>
      </c>
      <c r="AI621" s="28">
        <v>0</v>
      </c>
      <c r="AJ621" s="28">
        <v>0</v>
      </c>
      <c r="AK621" s="28">
        <v>0</v>
      </c>
      <c r="AL621" s="28" t="s">
        <v>2309</v>
      </c>
      <c r="AM621" s="4"/>
      <c r="AN621" s="4"/>
    </row>
    <row r="622" ht="15.75" customHeight="1" spans="1:40">
      <c r="A622" s="4">
        <v>1</v>
      </c>
      <c r="B622" s="4" t="str">
        <f>IF(I622=0,"",VLOOKUP(J622,seriesName!A:B,2,TRUE))</f>
        <v>搔鸟S</v>
      </c>
      <c r="C622" s="4" t="s">
        <v>852</v>
      </c>
      <c r="D622" s="28">
        <v>38</v>
      </c>
      <c r="E622" s="28">
        <v>6</v>
      </c>
      <c r="F622" s="28">
        <f>D622+VLOOKUP(E622,BuildupTable!L:O,4,FALSE)</f>
        <v>38</v>
      </c>
      <c r="G622" s="57">
        <v>124</v>
      </c>
      <c r="H622" s="28" t="s">
        <v>2930</v>
      </c>
      <c r="I622" s="28">
        <v>1</v>
      </c>
      <c r="J622" s="28">
        <v>122</v>
      </c>
      <c r="K622" s="28">
        <v>8012</v>
      </c>
      <c r="L622" s="28">
        <v>4</v>
      </c>
      <c r="M622" s="28">
        <v>3</v>
      </c>
      <c r="N622" s="28">
        <v>4000</v>
      </c>
      <c r="O622" s="28">
        <v>0</v>
      </c>
      <c r="P622" s="28">
        <v>2</v>
      </c>
      <c r="Q622" s="28">
        <v>1</v>
      </c>
      <c r="R622" s="28">
        <v>1</v>
      </c>
      <c r="S622" s="28">
        <v>0</v>
      </c>
      <c r="T622" s="28">
        <v>-3</v>
      </c>
      <c r="U622" s="28">
        <v>1</v>
      </c>
      <c r="V622" s="28">
        <v>0</v>
      </c>
      <c r="W622" s="28">
        <v>0</v>
      </c>
      <c r="X622" s="28">
        <v>0</v>
      </c>
      <c r="Y622" s="58">
        <v>2</v>
      </c>
      <c r="Z622" s="58">
        <v>0</v>
      </c>
      <c r="AA622" s="58">
        <v>0</v>
      </c>
      <c r="AB622" s="28">
        <v>10</v>
      </c>
      <c r="AC622" s="28">
        <v>0</v>
      </c>
      <c r="AD622" s="28">
        <v>0</v>
      </c>
      <c r="AE622" s="28">
        <v>0</v>
      </c>
      <c r="AF622" s="28">
        <v>0</v>
      </c>
      <c r="AG622" s="28">
        <v>1</v>
      </c>
      <c r="AH622" s="28">
        <v>0</v>
      </c>
      <c r="AI622" s="28">
        <v>0</v>
      </c>
      <c r="AJ622" s="28">
        <v>0</v>
      </c>
      <c r="AK622" s="28">
        <v>0</v>
      </c>
      <c r="AL622" s="28" t="s">
        <v>2309</v>
      </c>
      <c r="AM622" s="4"/>
      <c r="AN622" s="4"/>
    </row>
    <row r="623" ht="15.75" customHeight="1" spans="1:40">
      <c r="A623" s="4">
        <v>2</v>
      </c>
      <c r="B623" s="4" t="str">
        <f>IF(I623=0,"",VLOOKUP(J623,seriesName!A:B,2,TRUE))</f>
        <v>搔鸟S</v>
      </c>
      <c r="C623" s="4" t="s">
        <v>853</v>
      </c>
      <c r="D623" s="28">
        <v>38</v>
      </c>
      <c r="E623" s="28">
        <v>6</v>
      </c>
      <c r="F623" s="28">
        <f>D623+VLOOKUP(E623,BuildupTable!L:O,4,FALSE)</f>
        <v>38</v>
      </c>
      <c r="G623" s="57">
        <v>124</v>
      </c>
      <c r="H623" s="28" t="s">
        <v>2931</v>
      </c>
      <c r="I623" s="28">
        <v>1</v>
      </c>
      <c r="J623" s="28">
        <v>122</v>
      </c>
      <c r="K623" s="28">
        <v>8012</v>
      </c>
      <c r="L623" s="28">
        <v>4</v>
      </c>
      <c r="M623" s="28">
        <v>3</v>
      </c>
      <c r="N623" s="28">
        <v>4000</v>
      </c>
      <c r="O623" s="28">
        <v>0</v>
      </c>
      <c r="P623" s="28">
        <v>2</v>
      </c>
      <c r="Q623" s="28">
        <v>1</v>
      </c>
      <c r="R623" s="28">
        <v>1</v>
      </c>
      <c r="S623" s="28">
        <v>0</v>
      </c>
      <c r="T623" s="28">
        <v>-3</v>
      </c>
      <c r="U623" s="28">
        <v>1</v>
      </c>
      <c r="V623" s="28">
        <v>0</v>
      </c>
      <c r="W623" s="28">
        <v>0</v>
      </c>
      <c r="X623" s="28">
        <v>0</v>
      </c>
      <c r="Y623" s="58">
        <v>0</v>
      </c>
      <c r="Z623" s="58">
        <v>1</v>
      </c>
      <c r="AA623" s="58">
        <v>0</v>
      </c>
      <c r="AB623" s="28">
        <v>41</v>
      </c>
      <c r="AC623" s="28">
        <v>44</v>
      </c>
      <c r="AD623" s="28">
        <v>0</v>
      </c>
      <c r="AE623" s="28">
        <v>0</v>
      </c>
      <c r="AF623" s="28">
        <v>0</v>
      </c>
      <c r="AG623" s="28">
        <v>2</v>
      </c>
      <c r="AH623" s="28">
        <v>1</v>
      </c>
      <c r="AI623" s="28">
        <v>0</v>
      </c>
      <c r="AJ623" s="28">
        <v>0</v>
      </c>
      <c r="AK623" s="28">
        <v>0</v>
      </c>
      <c r="AL623" s="28" t="s">
        <v>2309</v>
      </c>
      <c r="AM623" s="4"/>
      <c r="AN623" s="4"/>
    </row>
    <row r="624" ht="15.75" customHeight="1" spans="1:40">
      <c r="A624" s="4">
        <v>3</v>
      </c>
      <c r="B624" s="4" t="str">
        <f>IF(I624=0,"",VLOOKUP(J624,seriesName!A:B,2,TRUE))</f>
        <v>搔鸟S</v>
      </c>
      <c r="C624" s="4" t="s">
        <v>854</v>
      </c>
      <c r="D624" s="28">
        <v>38</v>
      </c>
      <c r="E624" s="28">
        <v>6</v>
      </c>
      <c r="F624" s="28">
        <f>D624+VLOOKUP(E624,BuildupTable!L:O,4,FALSE)</f>
        <v>38</v>
      </c>
      <c r="G624" s="57">
        <v>124</v>
      </c>
      <c r="H624" s="28" t="s">
        <v>2932</v>
      </c>
      <c r="I624" s="28">
        <v>1</v>
      </c>
      <c r="J624" s="28">
        <v>122</v>
      </c>
      <c r="K624" s="28">
        <v>8012</v>
      </c>
      <c r="L624" s="28">
        <v>4</v>
      </c>
      <c r="M624" s="28">
        <v>3</v>
      </c>
      <c r="N624" s="28">
        <v>4000</v>
      </c>
      <c r="O624" s="28">
        <v>0</v>
      </c>
      <c r="P624" s="28">
        <v>2</v>
      </c>
      <c r="Q624" s="28">
        <v>1</v>
      </c>
      <c r="R624" s="28">
        <v>1</v>
      </c>
      <c r="S624" s="28">
        <v>0</v>
      </c>
      <c r="T624" s="28">
        <v>-3</v>
      </c>
      <c r="U624" s="28">
        <v>1</v>
      </c>
      <c r="V624" s="28">
        <v>0</v>
      </c>
      <c r="W624" s="28">
        <v>0</v>
      </c>
      <c r="X624" s="28">
        <v>0</v>
      </c>
      <c r="Y624" s="58">
        <v>0</v>
      </c>
      <c r="Z624" s="58">
        <v>1</v>
      </c>
      <c r="AA624" s="58">
        <v>0</v>
      </c>
      <c r="AB624" s="28">
        <v>41</v>
      </c>
      <c r="AC624" s="28">
        <v>42</v>
      </c>
      <c r="AD624" s="28">
        <v>0</v>
      </c>
      <c r="AE624" s="28">
        <v>0</v>
      </c>
      <c r="AF624" s="28">
        <v>0</v>
      </c>
      <c r="AG624" s="28">
        <v>1</v>
      </c>
      <c r="AH624" s="28">
        <v>2</v>
      </c>
      <c r="AI624" s="28">
        <v>0</v>
      </c>
      <c r="AJ624" s="28">
        <v>0</v>
      </c>
      <c r="AK624" s="28">
        <v>0</v>
      </c>
      <c r="AL624" s="28" t="s">
        <v>2309</v>
      </c>
      <c r="AM624" s="4"/>
      <c r="AN624" s="4"/>
    </row>
    <row r="625" ht="15.75" customHeight="1" spans="1:40">
      <c r="A625" s="4">
        <v>4</v>
      </c>
      <c r="B625" s="4" t="str">
        <f>IF(I625=0,"",VLOOKUP(J625,seriesName!A:B,2,TRUE))</f>
        <v>搔鸟S</v>
      </c>
      <c r="C625" s="4" t="s">
        <v>855</v>
      </c>
      <c r="D625" s="28">
        <v>38</v>
      </c>
      <c r="E625" s="28">
        <v>6</v>
      </c>
      <c r="F625" s="28">
        <f>D625+VLOOKUP(E625,BuildupTable!L:O,4,FALSE)</f>
        <v>38</v>
      </c>
      <c r="G625" s="57">
        <v>124</v>
      </c>
      <c r="H625" s="28" t="s">
        <v>2933</v>
      </c>
      <c r="I625" s="28">
        <v>1</v>
      </c>
      <c r="J625" s="28">
        <v>122</v>
      </c>
      <c r="K625" s="28">
        <v>8012</v>
      </c>
      <c r="L625" s="28">
        <v>4</v>
      </c>
      <c r="M625" s="28">
        <v>3</v>
      </c>
      <c r="N625" s="28">
        <v>4000</v>
      </c>
      <c r="O625" s="28">
        <v>0</v>
      </c>
      <c r="P625" s="28">
        <v>2</v>
      </c>
      <c r="Q625" s="28">
        <v>1</v>
      </c>
      <c r="R625" s="28">
        <v>1</v>
      </c>
      <c r="S625" s="28">
        <v>0</v>
      </c>
      <c r="T625" s="28">
        <v>-3</v>
      </c>
      <c r="U625" s="28">
        <v>1</v>
      </c>
      <c r="V625" s="28">
        <v>0</v>
      </c>
      <c r="W625" s="28">
        <v>0</v>
      </c>
      <c r="X625" s="28">
        <v>0</v>
      </c>
      <c r="Y625" s="58">
        <v>2</v>
      </c>
      <c r="Z625" s="58">
        <v>0</v>
      </c>
      <c r="AA625" s="58">
        <v>0</v>
      </c>
      <c r="AB625" s="28">
        <v>42</v>
      </c>
      <c r="AC625" s="28">
        <v>10</v>
      </c>
      <c r="AD625" s="28">
        <v>0</v>
      </c>
      <c r="AE625" s="28">
        <v>0</v>
      </c>
      <c r="AF625" s="28">
        <v>0</v>
      </c>
      <c r="AG625" s="28">
        <v>1</v>
      </c>
      <c r="AH625" s="28">
        <v>1</v>
      </c>
      <c r="AI625" s="28">
        <v>0</v>
      </c>
      <c r="AJ625" s="28">
        <v>0</v>
      </c>
      <c r="AK625" s="28">
        <v>0</v>
      </c>
      <c r="AL625" s="28" t="s">
        <v>2309</v>
      </c>
      <c r="AM625" s="4"/>
      <c r="AN625" s="4"/>
    </row>
    <row r="626" ht="15.75" customHeight="1" spans="1:40">
      <c r="A626" s="4">
        <v>5</v>
      </c>
      <c r="B626" s="4" t="str">
        <f>IF(I626=0,"",VLOOKUP(J626,seriesName!A:B,2,TRUE))</f>
        <v>搔鸟S</v>
      </c>
      <c r="C626" s="4" t="s">
        <v>856</v>
      </c>
      <c r="D626" s="28">
        <v>38</v>
      </c>
      <c r="E626" s="28">
        <v>6</v>
      </c>
      <c r="F626" s="28">
        <f>D626+VLOOKUP(E626,BuildupTable!L:O,4,FALSE)</f>
        <v>38</v>
      </c>
      <c r="G626" s="57">
        <v>124</v>
      </c>
      <c r="H626" s="28" t="s">
        <v>2934</v>
      </c>
      <c r="I626" s="28">
        <v>1</v>
      </c>
      <c r="J626" s="28">
        <v>122</v>
      </c>
      <c r="K626" s="28">
        <v>8012</v>
      </c>
      <c r="L626" s="28">
        <v>4</v>
      </c>
      <c r="M626" s="28">
        <v>3</v>
      </c>
      <c r="N626" s="28">
        <v>4000</v>
      </c>
      <c r="O626" s="28">
        <v>0</v>
      </c>
      <c r="P626" s="28">
        <v>2</v>
      </c>
      <c r="Q626" s="28">
        <v>1</v>
      </c>
      <c r="R626" s="28">
        <v>1</v>
      </c>
      <c r="S626" s="28">
        <v>0</v>
      </c>
      <c r="T626" s="28">
        <v>-3</v>
      </c>
      <c r="U626" s="28">
        <v>1</v>
      </c>
      <c r="V626" s="28">
        <v>0</v>
      </c>
      <c r="W626" s="28">
        <v>0</v>
      </c>
      <c r="X626" s="28">
        <v>0</v>
      </c>
      <c r="Y626" s="58">
        <v>1</v>
      </c>
      <c r="Z626" s="58">
        <v>0</v>
      </c>
      <c r="AA626" s="58">
        <v>0</v>
      </c>
      <c r="AB626" s="28">
        <v>76</v>
      </c>
      <c r="AC626" s="28">
        <v>6</v>
      </c>
      <c r="AD626" s="28">
        <v>0</v>
      </c>
      <c r="AE626" s="28">
        <v>0</v>
      </c>
      <c r="AF626" s="28">
        <v>0</v>
      </c>
      <c r="AG626" s="28">
        <v>1</v>
      </c>
      <c r="AH626" s="28">
        <v>2</v>
      </c>
      <c r="AI626" s="28">
        <v>0</v>
      </c>
      <c r="AJ626" s="28">
        <v>0</v>
      </c>
      <c r="AK626" s="28">
        <v>0</v>
      </c>
      <c r="AL626" s="28" t="s">
        <v>2309</v>
      </c>
      <c r="AM626" s="4"/>
      <c r="AN626" s="4"/>
    </row>
    <row r="627" ht="15.75" customHeight="1" spans="1:40">
      <c r="A627" s="4">
        <v>1</v>
      </c>
      <c r="B627" s="4" t="str">
        <f>IF(I627=0,"",VLOOKUP(J627,seriesName!A:B,2,TRUE))</f>
        <v>毒妖鸟</v>
      </c>
      <c r="C627" s="4" t="s">
        <v>858</v>
      </c>
      <c r="D627" s="28">
        <v>20</v>
      </c>
      <c r="E627" s="28">
        <v>3</v>
      </c>
      <c r="F627" s="28">
        <f>D627+VLOOKUP(E627,BuildupTable!L:O,4,FALSE)</f>
        <v>70</v>
      </c>
      <c r="G627" s="57">
        <v>125</v>
      </c>
      <c r="H627" s="28" t="s">
        <v>2935</v>
      </c>
      <c r="I627" s="28">
        <v>1</v>
      </c>
      <c r="J627" s="28">
        <v>123</v>
      </c>
      <c r="K627" s="28">
        <v>4014</v>
      </c>
      <c r="L627" s="28">
        <v>5</v>
      </c>
      <c r="M627" s="28">
        <v>1</v>
      </c>
      <c r="N627" s="28">
        <v>1000</v>
      </c>
      <c r="O627" s="28">
        <v>0</v>
      </c>
      <c r="P627" s="28">
        <v>2</v>
      </c>
      <c r="Q627" s="28">
        <v>0</v>
      </c>
      <c r="R627" s="28">
        <v>0</v>
      </c>
      <c r="S627" s="28">
        <v>0</v>
      </c>
      <c r="T627" s="28">
        <v>3</v>
      </c>
      <c r="U627" s="28">
        <v>0</v>
      </c>
      <c r="V627" s="28">
        <v>-3</v>
      </c>
      <c r="W627" s="28">
        <v>1</v>
      </c>
      <c r="X627" s="28">
        <v>0</v>
      </c>
      <c r="Y627" s="58">
        <v>0</v>
      </c>
      <c r="Z627" s="58">
        <v>0</v>
      </c>
      <c r="AA627" s="58">
        <v>0</v>
      </c>
      <c r="AB627" s="28">
        <v>47</v>
      </c>
      <c r="AC627" s="28">
        <v>0</v>
      </c>
      <c r="AD627" s="28">
        <v>0</v>
      </c>
      <c r="AE627" s="28">
        <v>0</v>
      </c>
      <c r="AF627" s="28">
        <v>0</v>
      </c>
      <c r="AG627" s="28">
        <v>1</v>
      </c>
      <c r="AH627" s="28">
        <v>0</v>
      </c>
      <c r="AI627" s="28">
        <v>0</v>
      </c>
      <c r="AJ627" s="28">
        <v>0</v>
      </c>
      <c r="AK627" s="28">
        <v>0</v>
      </c>
      <c r="AL627" s="28" t="s">
        <v>2309</v>
      </c>
      <c r="AM627" s="4"/>
      <c r="AN627" s="4"/>
    </row>
    <row r="628" ht="15.75" customHeight="1" spans="1:40">
      <c r="A628" s="4">
        <v>2</v>
      </c>
      <c r="B628" s="4" t="str">
        <f>IF(I628=0,"",VLOOKUP(J628,seriesName!A:B,2,TRUE))</f>
        <v>毒妖鸟</v>
      </c>
      <c r="C628" s="4" t="s">
        <v>860</v>
      </c>
      <c r="D628" s="28">
        <v>20</v>
      </c>
      <c r="E628" s="28">
        <v>3</v>
      </c>
      <c r="F628" s="28">
        <f>D628+VLOOKUP(E628,BuildupTable!L:O,4,FALSE)</f>
        <v>70</v>
      </c>
      <c r="G628" s="57">
        <v>125</v>
      </c>
      <c r="H628" s="28" t="s">
        <v>2936</v>
      </c>
      <c r="I628" s="28">
        <v>1</v>
      </c>
      <c r="J628" s="28">
        <v>123</v>
      </c>
      <c r="K628" s="28">
        <v>4014</v>
      </c>
      <c r="L628" s="28">
        <v>5</v>
      </c>
      <c r="M628" s="28">
        <v>1</v>
      </c>
      <c r="N628" s="28">
        <v>1000</v>
      </c>
      <c r="O628" s="28">
        <v>0</v>
      </c>
      <c r="P628" s="28">
        <v>2</v>
      </c>
      <c r="Q628" s="28">
        <v>0</v>
      </c>
      <c r="R628" s="28">
        <v>0</v>
      </c>
      <c r="S628" s="28">
        <v>0</v>
      </c>
      <c r="T628" s="28">
        <v>3</v>
      </c>
      <c r="U628" s="28">
        <v>0</v>
      </c>
      <c r="V628" s="28">
        <v>-3</v>
      </c>
      <c r="W628" s="28">
        <v>1</v>
      </c>
      <c r="X628" s="28">
        <v>0</v>
      </c>
      <c r="Y628" s="58">
        <v>0</v>
      </c>
      <c r="Z628" s="58">
        <v>0</v>
      </c>
      <c r="AA628" s="58">
        <v>0</v>
      </c>
      <c r="AB628" s="28">
        <v>33</v>
      </c>
      <c r="AC628" s="28">
        <v>0</v>
      </c>
      <c r="AD628" s="28">
        <v>0</v>
      </c>
      <c r="AE628" s="28">
        <v>0</v>
      </c>
      <c r="AF628" s="28">
        <v>0</v>
      </c>
      <c r="AG628" s="28">
        <v>1</v>
      </c>
      <c r="AH628" s="28">
        <v>0</v>
      </c>
      <c r="AI628" s="28">
        <v>0</v>
      </c>
      <c r="AJ628" s="28">
        <v>0</v>
      </c>
      <c r="AK628" s="28">
        <v>0</v>
      </c>
      <c r="AL628" s="28" t="s">
        <v>2309</v>
      </c>
      <c r="AM628" s="4"/>
      <c r="AN628" s="4"/>
    </row>
    <row r="629" ht="15.75" customHeight="1" spans="1:40">
      <c r="A629" s="4">
        <v>3</v>
      </c>
      <c r="B629" s="4" t="str">
        <f>IF(I629=0,"",VLOOKUP(J629,seriesName!A:B,2,TRUE))</f>
        <v>毒妖鸟</v>
      </c>
      <c r="C629" s="4" t="s">
        <v>861</v>
      </c>
      <c r="D629" s="28">
        <v>20</v>
      </c>
      <c r="E629" s="28">
        <v>3</v>
      </c>
      <c r="F629" s="28">
        <f>D629+VLOOKUP(E629,BuildupTable!L:O,4,FALSE)</f>
        <v>70</v>
      </c>
      <c r="G629" s="57">
        <v>125</v>
      </c>
      <c r="H629" s="28" t="s">
        <v>2937</v>
      </c>
      <c r="I629" s="28">
        <v>1</v>
      </c>
      <c r="J629" s="28">
        <v>123</v>
      </c>
      <c r="K629" s="28">
        <v>4014</v>
      </c>
      <c r="L629" s="28">
        <v>5</v>
      </c>
      <c r="M629" s="28">
        <v>1</v>
      </c>
      <c r="N629" s="28">
        <v>1000</v>
      </c>
      <c r="O629" s="28">
        <v>0</v>
      </c>
      <c r="P629" s="28">
        <v>2</v>
      </c>
      <c r="Q629" s="28">
        <v>0</v>
      </c>
      <c r="R629" s="28">
        <v>0</v>
      </c>
      <c r="S629" s="28">
        <v>0</v>
      </c>
      <c r="T629" s="28">
        <v>3</v>
      </c>
      <c r="U629" s="28">
        <v>0</v>
      </c>
      <c r="V629" s="28">
        <v>-3</v>
      </c>
      <c r="W629" s="28">
        <v>1</v>
      </c>
      <c r="X629" s="28">
        <v>0</v>
      </c>
      <c r="Y629" s="58">
        <v>0</v>
      </c>
      <c r="Z629" s="58">
        <v>0</v>
      </c>
      <c r="AA629" s="58">
        <v>0</v>
      </c>
      <c r="AB629" s="28">
        <v>24</v>
      </c>
      <c r="AC629" s="28">
        <v>0</v>
      </c>
      <c r="AD629" s="28">
        <v>0</v>
      </c>
      <c r="AE629" s="28">
        <v>0</v>
      </c>
      <c r="AF629" s="28">
        <v>0</v>
      </c>
      <c r="AG629" s="28">
        <v>1</v>
      </c>
      <c r="AH629" s="28">
        <v>0</v>
      </c>
      <c r="AI629" s="28">
        <v>0</v>
      </c>
      <c r="AJ629" s="28">
        <v>0</v>
      </c>
      <c r="AK629" s="28">
        <v>0</v>
      </c>
      <c r="AL629" s="28" t="s">
        <v>2309</v>
      </c>
      <c r="AM629" s="4"/>
      <c r="AN629" s="4"/>
    </row>
    <row r="630" ht="15.75" customHeight="1" spans="1:40">
      <c r="A630" s="4">
        <v>4</v>
      </c>
      <c r="B630" s="4" t="str">
        <f>IF(I630=0,"",VLOOKUP(J630,seriesName!A:B,2,TRUE))</f>
        <v>毒妖鸟</v>
      </c>
      <c r="C630" s="4" t="s">
        <v>862</v>
      </c>
      <c r="D630" s="28">
        <v>20</v>
      </c>
      <c r="E630" s="28">
        <v>3</v>
      </c>
      <c r="F630" s="28">
        <f>D630+VLOOKUP(E630,BuildupTable!L:O,4,FALSE)</f>
        <v>70</v>
      </c>
      <c r="G630" s="57">
        <v>125</v>
      </c>
      <c r="H630" s="28" t="s">
        <v>2938</v>
      </c>
      <c r="I630" s="28">
        <v>1</v>
      </c>
      <c r="J630" s="28">
        <v>123</v>
      </c>
      <c r="K630" s="28">
        <v>4014</v>
      </c>
      <c r="L630" s="28">
        <v>5</v>
      </c>
      <c r="M630" s="28">
        <v>1</v>
      </c>
      <c r="N630" s="28">
        <v>1000</v>
      </c>
      <c r="O630" s="28">
        <v>0</v>
      </c>
      <c r="P630" s="28">
        <v>2</v>
      </c>
      <c r="Q630" s="28">
        <v>0</v>
      </c>
      <c r="R630" s="28">
        <v>0</v>
      </c>
      <c r="S630" s="28">
        <v>0</v>
      </c>
      <c r="T630" s="28">
        <v>3</v>
      </c>
      <c r="U630" s="28">
        <v>0</v>
      </c>
      <c r="V630" s="28">
        <v>-3</v>
      </c>
      <c r="W630" s="28">
        <v>1</v>
      </c>
      <c r="X630" s="28">
        <v>0</v>
      </c>
      <c r="Y630" s="58">
        <v>0</v>
      </c>
      <c r="Z630" s="58">
        <v>0</v>
      </c>
      <c r="AA630" s="58">
        <v>0</v>
      </c>
      <c r="AB630" s="28">
        <v>18</v>
      </c>
      <c r="AC630" s="28">
        <v>0</v>
      </c>
      <c r="AD630" s="28">
        <v>0</v>
      </c>
      <c r="AE630" s="28">
        <v>0</v>
      </c>
      <c r="AF630" s="28">
        <v>0</v>
      </c>
      <c r="AG630" s="28">
        <v>2</v>
      </c>
      <c r="AH630" s="28">
        <v>0</v>
      </c>
      <c r="AI630" s="28">
        <v>0</v>
      </c>
      <c r="AJ630" s="28">
        <v>0</v>
      </c>
      <c r="AK630" s="28">
        <v>0</v>
      </c>
      <c r="AL630" s="28" t="s">
        <v>2309</v>
      </c>
      <c r="AM630" s="4"/>
      <c r="AN630" s="4"/>
    </row>
    <row r="631" ht="15.75" customHeight="1" spans="1:40">
      <c r="A631" s="4">
        <v>5</v>
      </c>
      <c r="B631" s="4" t="str">
        <f>IF(I631=0,"",VLOOKUP(J631,seriesName!A:B,2,TRUE))</f>
        <v>毒妖鸟</v>
      </c>
      <c r="C631" s="4" t="s">
        <v>863</v>
      </c>
      <c r="D631" s="28">
        <v>20</v>
      </c>
      <c r="E631" s="28">
        <v>3</v>
      </c>
      <c r="F631" s="28">
        <f>D631+VLOOKUP(E631,BuildupTable!L:O,4,FALSE)</f>
        <v>70</v>
      </c>
      <c r="G631" s="57">
        <v>125</v>
      </c>
      <c r="H631" s="28" t="s">
        <v>2939</v>
      </c>
      <c r="I631" s="28">
        <v>1</v>
      </c>
      <c r="J631" s="28">
        <v>123</v>
      </c>
      <c r="K631" s="28">
        <v>4014</v>
      </c>
      <c r="L631" s="28">
        <v>5</v>
      </c>
      <c r="M631" s="28">
        <v>1</v>
      </c>
      <c r="N631" s="28">
        <v>1000</v>
      </c>
      <c r="O631" s="28">
        <v>0</v>
      </c>
      <c r="P631" s="28">
        <v>2</v>
      </c>
      <c r="Q631" s="28">
        <v>0</v>
      </c>
      <c r="R631" s="28">
        <v>0</v>
      </c>
      <c r="S631" s="28">
        <v>0</v>
      </c>
      <c r="T631" s="28">
        <v>3</v>
      </c>
      <c r="U631" s="28">
        <v>0</v>
      </c>
      <c r="V631" s="28">
        <v>-3</v>
      </c>
      <c r="W631" s="28">
        <v>1</v>
      </c>
      <c r="X631" s="28">
        <v>0</v>
      </c>
      <c r="Y631" s="58">
        <v>0</v>
      </c>
      <c r="Z631" s="58">
        <v>0</v>
      </c>
      <c r="AA631" s="58">
        <v>0</v>
      </c>
      <c r="AB631" s="28">
        <v>33</v>
      </c>
      <c r="AC631" s="28">
        <v>0</v>
      </c>
      <c r="AD631" s="28">
        <v>0</v>
      </c>
      <c r="AE631" s="28">
        <v>0</v>
      </c>
      <c r="AF631" s="28">
        <v>0</v>
      </c>
      <c r="AG631" s="28">
        <v>1</v>
      </c>
      <c r="AH631" s="28">
        <v>0</v>
      </c>
      <c r="AI631" s="28">
        <v>0</v>
      </c>
      <c r="AJ631" s="28">
        <v>0</v>
      </c>
      <c r="AK631" s="28">
        <v>0</v>
      </c>
      <c r="AL631" s="28" t="s">
        <v>2309</v>
      </c>
      <c r="AM631" s="4"/>
      <c r="AN631" s="4"/>
    </row>
    <row r="632" ht="15.75" customHeight="1" spans="1:40">
      <c r="A632" s="4">
        <v>1</v>
      </c>
      <c r="B632" s="4" t="str">
        <f>IF(I632=0,"",VLOOKUP(J632,seriesName!A:B,2,TRUE))</f>
        <v>毒妖鸟S</v>
      </c>
      <c r="C632" s="4" t="s">
        <v>865</v>
      </c>
      <c r="D632" s="28">
        <v>50</v>
      </c>
      <c r="E632" s="28">
        <v>8</v>
      </c>
      <c r="F632" s="28">
        <f>D632+VLOOKUP(E632,BuildupTable!L:O,4,FALSE)</f>
        <v>88</v>
      </c>
      <c r="G632" s="57">
        <v>126</v>
      </c>
      <c r="H632" s="28" t="s">
        <v>2940</v>
      </c>
      <c r="I632" s="28">
        <v>1</v>
      </c>
      <c r="J632" s="28">
        <v>124</v>
      </c>
      <c r="K632" s="28">
        <v>9014</v>
      </c>
      <c r="L632" s="28">
        <v>5</v>
      </c>
      <c r="M632" s="28">
        <v>4</v>
      </c>
      <c r="N632" s="28">
        <v>7000</v>
      </c>
      <c r="O632" s="28">
        <v>0</v>
      </c>
      <c r="P632" s="28">
        <v>2</v>
      </c>
      <c r="Q632" s="28">
        <v>1</v>
      </c>
      <c r="R632" s="28">
        <v>1</v>
      </c>
      <c r="S632" s="28">
        <v>0</v>
      </c>
      <c r="T632" s="28">
        <v>3</v>
      </c>
      <c r="U632" s="28">
        <v>0</v>
      </c>
      <c r="V632" s="28">
        <v>-3</v>
      </c>
      <c r="W632" s="28">
        <v>1</v>
      </c>
      <c r="X632" s="28">
        <v>0</v>
      </c>
      <c r="Y632" s="58">
        <v>0</v>
      </c>
      <c r="Z632" s="58">
        <v>1</v>
      </c>
      <c r="AA632" s="58">
        <v>0</v>
      </c>
      <c r="AB632" s="28">
        <v>47</v>
      </c>
      <c r="AC632" s="28">
        <v>24</v>
      </c>
      <c r="AD632" s="28">
        <v>0</v>
      </c>
      <c r="AE632" s="28">
        <v>0</v>
      </c>
      <c r="AF632" s="28">
        <v>0</v>
      </c>
      <c r="AG632" s="28">
        <v>1</v>
      </c>
      <c r="AH632" s="28">
        <v>1</v>
      </c>
      <c r="AI632" s="28">
        <v>0</v>
      </c>
      <c r="AJ632" s="28">
        <v>0</v>
      </c>
      <c r="AK632" s="28">
        <v>0</v>
      </c>
      <c r="AL632" s="28" t="s">
        <v>2309</v>
      </c>
      <c r="AM632" s="4"/>
      <c r="AN632" s="4"/>
    </row>
    <row r="633" ht="15.75" customHeight="1" spans="1:40">
      <c r="A633" s="4">
        <v>2</v>
      </c>
      <c r="B633" s="4" t="str">
        <f>IF(I633=0,"",VLOOKUP(J633,seriesName!A:B,2,TRUE))</f>
        <v>毒妖鸟S</v>
      </c>
      <c r="C633" s="4" t="s">
        <v>866</v>
      </c>
      <c r="D633" s="28">
        <v>50</v>
      </c>
      <c r="E633" s="28">
        <v>8</v>
      </c>
      <c r="F633" s="28">
        <f>D633+VLOOKUP(E633,BuildupTable!L:O,4,FALSE)</f>
        <v>88</v>
      </c>
      <c r="G633" s="57">
        <v>126</v>
      </c>
      <c r="H633" s="28" t="s">
        <v>2941</v>
      </c>
      <c r="I633" s="28">
        <v>1</v>
      </c>
      <c r="J633" s="28">
        <v>124</v>
      </c>
      <c r="K633" s="28">
        <v>9014</v>
      </c>
      <c r="L633" s="28">
        <v>5</v>
      </c>
      <c r="M633" s="28">
        <v>4</v>
      </c>
      <c r="N633" s="28">
        <v>7000</v>
      </c>
      <c r="O633" s="28">
        <v>0</v>
      </c>
      <c r="P633" s="28">
        <v>2</v>
      </c>
      <c r="Q633" s="28">
        <v>1</v>
      </c>
      <c r="R633" s="28">
        <v>1</v>
      </c>
      <c r="S633" s="28">
        <v>0</v>
      </c>
      <c r="T633" s="28">
        <v>3</v>
      </c>
      <c r="U633" s="28">
        <v>0</v>
      </c>
      <c r="V633" s="28">
        <v>-3</v>
      </c>
      <c r="W633" s="28">
        <v>1</v>
      </c>
      <c r="X633" s="28">
        <v>0</v>
      </c>
      <c r="Y633" s="58">
        <v>1</v>
      </c>
      <c r="Z633" s="58">
        <v>0</v>
      </c>
      <c r="AA633" s="58">
        <v>0</v>
      </c>
      <c r="AB633" s="28">
        <v>47</v>
      </c>
      <c r="AC633" s="28">
        <v>33</v>
      </c>
      <c r="AD633" s="28">
        <v>0</v>
      </c>
      <c r="AE633" s="28">
        <v>0</v>
      </c>
      <c r="AF633" s="28">
        <v>0</v>
      </c>
      <c r="AG633" s="28">
        <v>1</v>
      </c>
      <c r="AH633" s="28">
        <v>2</v>
      </c>
      <c r="AI633" s="28">
        <v>0</v>
      </c>
      <c r="AJ633" s="28">
        <v>0</v>
      </c>
      <c r="AK633" s="28">
        <v>0</v>
      </c>
      <c r="AL633" s="28" t="s">
        <v>2309</v>
      </c>
      <c r="AM633" s="4"/>
      <c r="AN633" s="4"/>
    </row>
    <row r="634" ht="15.75" customHeight="1" spans="1:40">
      <c r="A634" s="4">
        <v>3</v>
      </c>
      <c r="B634" s="4" t="str">
        <f>IF(I634=0,"",VLOOKUP(J634,seriesName!A:B,2,TRUE))</f>
        <v>毒妖鸟S</v>
      </c>
      <c r="C634" s="4" t="s">
        <v>867</v>
      </c>
      <c r="D634" s="28">
        <v>50</v>
      </c>
      <c r="E634" s="28">
        <v>8</v>
      </c>
      <c r="F634" s="28">
        <f>D634+VLOOKUP(E634,BuildupTable!L:O,4,FALSE)</f>
        <v>88</v>
      </c>
      <c r="G634" s="57">
        <v>126</v>
      </c>
      <c r="H634" s="28" t="s">
        <v>2942</v>
      </c>
      <c r="I634" s="28">
        <v>1</v>
      </c>
      <c r="J634" s="28">
        <v>124</v>
      </c>
      <c r="K634" s="28">
        <v>9014</v>
      </c>
      <c r="L634" s="28">
        <v>5</v>
      </c>
      <c r="M634" s="28">
        <v>4</v>
      </c>
      <c r="N634" s="28">
        <v>7000</v>
      </c>
      <c r="O634" s="28">
        <v>0</v>
      </c>
      <c r="P634" s="28">
        <v>2</v>
      </c>
      <c r="Q634" s="28">
        <v>1</v>
      </c>
      <c r="R634" s="28">
        <v>1</v>
      </c>
      <c r="S634" s="28">
        <v>0</v>
      </c>
      <c r="T634" s="28">
        <v>3</v>
      </c>
      <c r="U634" s="28">
        <v>0</v>
      </c>
      <c r="V634" s="28">
        <v>-3</v>
      </c>
      <c r="W634" s="28">
        <v>1</v>
      </c>
      <c r="X634" s="28">
        <v>0</v>
      </c>
      <c r="Y634" s="58">
        <v>0</v>
      </c>
      <c r="Z634" s="58">
        <v>1</v>
      </c>
      <c r="AA634" s="58">
        <v>0</v>
      </c>
      <c r="AB634" s="28">
        <v>24</v>
      </c>
      <c r="AC634" s="28">
        <v>27</v>
      </c>
      <c r="AD634" s="28">
        <v>0</v>
      </c>
      <c r="AE634" s="28">
        <v>0</v>
      </c>
      <c r="AF634" s="28">
        <v>0</v>
      </c>
      <c r="AG634" s="28">
        <v>1</v>
      </c>
      <c r="AH634" s="28">
        <v>1</v>
      </c>
      <c r="AI634" s="28">
        <v>0</v>
      </c>
      <c r="AJ634" s="28">
        <v>0</v>
      </c>
      <c r="AK634" s="28">
        <v>0</v>
      </c>
      <c r="AL634" s="28" t="s">
        <v>2309</v>
      </c>
      <c r="AM634" s="4"/>
      <c r="AN634" s="4"/>
    </row>
    <row r="635" ht="15.75" customHeight="1" spans="1:40">
      <c r="A635" s="4">
        <v>4</v>
      </c>
      <c r="B635" s="4" t="str">
        <f>IF(I635=0,"",VLOOKUP(J635,seriesName!A:B,2,TRUE))</f>
        <v>毒妖鸟S</v>
      </c>
      <c r="C635" s="4" t="s">
        <v>868</v>
      </c>
      <c r="D635" s="28">
        <v>50</v>
      </c>
      <c r="E635" s="28">
        <v>8</v>
      </c>
      <c r="F635" s="28">
        <f>D635+VLOOKUP(E635,BuildupTable!L:O,4,FALSE)</f>
        <v>88</v>
      </c>
      <c r="G635" s="57">
        <v>126</v>
      </c>
      <c r="H635" s="28" t="s">
        <v>2943</v>
      </c>
      <c r="I635" s="28">
        <v>1</v>
      </c>
      <c r="J635" s="28">
        <v>124</v>
      </c>
      <c r="K635" s="28">
        <v>9014</v>
      </c>
      <c r="L635" s="28">
        <v>5</v>
      </c>
      <c r="M635" s="28">
        <v>4</v>
      </c>
      <c r="N635" s="28">
        <v>7000</v>
      </c>
      <c r="O635" s="28">
        <v>0</v>
      </c>
      <c r="P635" s="28">
        <v>2</v>
      </c>
      <c r="Q635" s="28">
        <v>1</v>
      </c>
      <c r="R635" s="28">
        <v>1</v>
      </c>
      <c r="S635" s="28">
        <v>0</v>
      </c>
      <c r="T635" s="28">
        <v>3</v>
      </c>
      <c r="U635" s="28">
        <v>0</v>
      </c>
      <c r="V635" s="28">
        <v>-3</v>
      </c>
      <c r="W635" s="28">
        <v>1</v>
      </c>
      <c r="X635" s="28">
        <v>0</v>
      </c>
      <c r="Y635" s="58">
        <v>1</v>
      </c>
      <c r="Z635" s="58">
        <v>1</v>
      </c>
      <c r="AA635" s="58">
        <v>0</v>
      </c>
      <c r="AB635" s="28">
        <v>24</v>
      </c>
      <c r="AC635" s="28">
        <v>18</v>
      </c>
      <c r="AD635" s="28">
        <v>0</v>
      </c>
      <c r="AE635" s="28">
        <v>0</v>
      </c>
      <c r="AF635" s="28">
        <v>0</v>
      </c>
      <c r="AG635" s="28">
        <v>1</v>
      </c>
      <c r="AH635" s="28">
        <v>2</v>
      </c>
      <c r="AI635" s="28">
        <v>0</v>
      </c>
      <c r="AJ635" s="28">
        <v>0</v>
      </c>
      <c r="AK635" s="28">
        <v>0</v>
      </c>
      <c r="AL635" s="28" t="s">
        <v>2309</v>
      </c>
      <c r="AM635" s="4"/>
      <c r="AN635" s="4"/>
    </row>
    <row r="636" ht="15.75" customHeight="1" spans="1:40">
      <c r="A636" s="4">
        <v>5</v>
      </c>
      <c r="B636" s="4" t="str">
        <f>IF(I636=0,"",VLOOKUP(J636,seriesName!A:B,2,TRUE))</f>
        <v>毒妖鸟S</v>
      </c>
      <c r="C636" s="4" t="s">
        <v>869</v>
      </c>
      <c r="D636" s="28">
        <v>50</v>
      </c>
      <c r="E636" s="28">
        <v>8</v>
      </c>
      <c r="F636" s="28">
        <f>D636+VLOOKUP(E636,BuildupTable!L:O,4,FALSE)</f>
        <v>88</v>
      </c>
      <c r="G636" s="57">
        <v>126</v>
      </c>
      <c r="H636" s="28" t="s">
        <v>2944</v>
      </c>
      <c r="I636" s="28">
        <v>1</v>
      </c>
      <c r="J636" s="28">
        <v>124</v>
      </c>
      <c r="K636" s="28">
        <v>9014</v>
      </c>
      <c r="L636" s="28">
        <v>5</v>
      </c>
      <c r="M636" s="28">
        <v>4</v>
      </c>
      <c r="N636" s="28">
        <v>7000</v>
      </c>
      <c r="O636" s="28">
        <v>0</v>
      </c>
      <c r="P636" s="28">
        <v>2</v>
      </c>
      <c r="Q636" s="28">
        <v>1</v>
      </c>
      <c r="R636" s="28">
        <v>1</v>
      </c>
      <c r="S636" s="28">
        <v>0</v>
      </c>
      <c r="T636" s="28">
        <v>3</v>
      </c>
      <c r="U636" s="28">
        <v>0</v>
      </c>
      <c r="V636" s="28">
        <v>-3</v>
      </c>
      <c r="W636" s="28">
        <v>1</v>
      </c>
      <c r="X636" s="28">
        <v>0</v>
      </c>
      <c r="Y636" s="58">
        <v>3</v>
      </c>
      <c r="Z636" s="58">
        <v>0</v>
      </c>
      <c r="AA636" s="58">
        <v>0</v>
      </c>
      <c r="AB636" s="28">
        <v>33</v>
      </c>
      <c r="AC636" s="28">
        <v>27</v>
      </c>
      <c r="AD636" s="28">
        <v>0</v>
      </c>
      <c r="AE636" s="28">
        <v>0</v>
      </c>
      <c r="AF636" s="28">
        <v>0</v>
      </c>
      <c r="AG636" s="28">
        <v>1</v>
      </c>
      <c r="AH636" s="28">
        <v>1</v>
      </c>
      <c r="AI636" s="28">
        <v>0</v>
      </c>
      <c r="AJ636" s="28">
        <v>0</v>
      </c>
      <c r="AK636" s="28">
        <v>0</v>
      </c>
      <c r="AL636" s="28" t="s">
        <v>2309</v>
      </c>
      <c r="AM636" s="4"/>
      <c r="AN636" s="4"/>
    </row>
    <row r="637" ht="15.75" customHeight="1" spans="1:40">
      <c r="A637" s="4">
        <v>1</v>
      </c>
      <c r="B637" s="4" t="str">
        <f>IF(I637=0,"",VLOOKUP(J637,seriesName!A:B,2,TRUE))</f>
        <v>泥鱼龙</v>
      </c>
      <c r="C637" s="4" t="s">
        <v>871</v>
      </c>
      <c r="D637" s="28">
        <v>48</v>
      </c>
      <c r="E637" s="28">
        <v>8</v>
      </c>
      <c r="F637" s="28">
        <f>D637+VLOOKUP(E637,BuildupTable!L:O,4,FALSE)</f>
        <v>86</v>
      </c>
      <c r="G637" s="57">
        <v>127</v>
      </c>
      <c r="H637" s="28" t="s">
        <v>2945</v>
      </c>
      <c r="I637" s="28">
        <v>1</v>
      </c>
      <c r="J637" s="28">
        <v>125</v>
      </c>
      <c r="K637" s="28">
        <v>9015</v>
      </c>
      <c r="L637" s="28">
        <v>6</v>
      </c>
      <c r="M637" s="28">
        <v>4</v>
      </c>
      <c r="N637" s="28">
        <v>7000</v>
      </c>
      <c r="O637" s="28">
        <v>0</v>
      </c>
      <c r="P637" s="28">
        <v>2</v>
      </c>
      <c r="Q637" s="28">
        <v>1</v>
      </c>
      <c r="R637" s="28">
        <v>1</v>
      </c>
      <c r="S637" s="28">
        <v>-1</v>
      </c>
      <c r="T637" s="28">
        <v>2</v>
      </c>
      <c r="U637" s="28">
        <v>0</v>
      </c>
      <c r="V637" s="28">
        <v>-3</v>
      </c>
      <c r="W637" s="28">
        <v>0</v>
      </c>
      <c r="X637" s="28">
        <v>0</v>
      </c>
      <c r="Y637" s="58">
        <v>1</v>
      </c>
      <c r="Z637" s="58">
        <v>1</v>
      </c>
      <c r="AA637" s="58">
        <v>0</v>
      </c>
      <c r="AB637" s="28">
        <v>37</v>
      </c>
      <c r="AC637" s="28">
        <v>66</v>
      </c>
      <c r="AD637" s="28">
        <v>0</v>
      </c>
      <c r="AE637" s="28">
        <v>0</v>
      </c>
      <c r="AF637" s="28">
        <v>0</v>
      </c>
      <c r="AG637" s="28">
        <v>1</v>
      </c>
      <c r="AH637" s="28">
        <v>1</v>
      </c>
      <c r="AI637" s="28">
        <v>0</v>
      </c>
      <c r="AJ637" s="28">
        <v>0</v>
      </c>
      <c r="AK637" s="28">
        <v>0</v>
      </c>
      <c r="AL637" s="28" t="s">
        <v>2309</v>
      </c>
      <c r="AM637" s="4"/>
      <c r="AN637" s="4"/>
    </row>
    <row r="638" ht="15.75" customHeight="1" spans="1:40">
      <c r="A638" s="4">
        <v>2</v>
      </c>
      <c r="B638" s="4" t="str">
        <f>IF(I638=0,"",VLOOKUP(J638,seriesName!A:B,2,TRUE))</f>
        <v>泥鱼龙</v>
      </c>
      <c r="C638" s="4" t="s">
        <v>873</v>
      </c>
      <c r="D638" s="28">
        <v>48</v>
      </c>
      <c r="E638" s="28">
        <v>8</v>
      </c>
      <c r="F638" s="28">
        <f>D638+VLOOKUP(E638,BuildupTable!L:O,4,FALSE)</f>
        <v>86</v>
      </c>
      <c r="G638" s="57">
        <v>127</v>
      </c>
      <c r="H638" s="28" t="s">
        <v>2946</v>
      </c>
      <c r="I638" s="28">
        <v>1</v>
      </c>
      <c r="J638" s="28">
        <v>125</v>
      </c>
      <c r="K638" s="28">
        <v>9015</v>
      </c>
      <c r="L638" s="28">
        <v>6</v>
      </c>
      <c r="M638" s="28">
        <v>4</v>
      </c>
      <c r="N638" s="28">
        <v>7000</v>
      </c>
      <c r="O638" s="28">
        <v>0</v>
      </c>
      <c r="P638" s="28">
        <v>2</v>
      </c>
      <c r="Q638" s="28">
        <v>1</v>
      </c>
      <c r="R638" s="28">
        <v>1</v>
      </c>
      <c r="S638" s="28">
        <v>-1</v>
      </c>
      <c r="T638" s="28">
        <v>2</v>
      </c>
      <c r="U638" s="28">
        <v>0</v>
      </c>
      <c r="V638" s="28">
        <v>-3</v>
      </c>
      <c r="W638" s="28">
        <v>0</v>
      </c>
      <c r="X638" s="28">
        <v>0</v>
      </c>
      <c r="Y638" s="58">
        <v>3</v>
      </c>
      <c r="Z638" s="58">
        <v>0</v>
      </c>
      <c r="AA638" s="58">
        <v>0</v>
      </c>
      <c r="AB638" s="28">
        <v>31</v>
      </c>
      <c r="AC638" s="28">
        <v>66</v>
      </c>
      <c r="AD638" s="28">
        <v>0</v>
      </c>
      <c r="AE638" s="28">
        <v>0</v>
      </c>
      <c r="AF638" s="28">
        <v>0</v>
      </c>
      <c r="AG638" s="28">
        <v>2</v>
      </c>
      <c r="AH638" s="28">
        <v>1</v>
      </c>
      <c r="AI638" s="28">
        <v>0</v>
      </c>
      <c r="AJ638" s="28">
        <v>0</v>
      </c>
      <c r="AK638" s="28">
        <v>0</v>
      </c>
      <c r="AL638" s="28" t="s">
        <v>2309</v>
      </c>
      <c r="AM638" s="4"/>
      <c r="AN638" s="4"/>
    </row>
    <row r="639" ht="15.75" customHeight="1" spans="1:40">
      <c r="A639" s="4">
        <v>3</v>
      </c>
      <c r="B639" s="4" t="str">
        <f>IF(I639=0,"",VLOOKUP(J639,seriesName!A:B,2,TRUE))</f>
        <v>泥鱼龙</v>
      </c>
      <c r="C639" s="4" t="s">
        <v>874</v>
      </c>
      <c r="D639" s="28">
        <v>48</v>
      </c>
      <c r="E639" s="28">
        <v>8</v>
      </c>
      <c r="F639" s="28">
        <f>D639+VLOOKUP(E639,BuildupTable!L:O,4,FALSE)</f>
        <v>86</v>
      </c>
      <c r="G639" s="57">
        <v>127</v>
      </c>
      <c r="H639" s="28" t="s">
        <v>2947</v>
      </c>
      <c r="I639" s="28">
        <v>1</v>
      </c>
      <c r="J639" s="28">
        <v>125</v>
      </c>
      <c r="K639" s="28">
        <v>9015</v>
      </c>
      <c r="L639" s="28">
        <v>6</v>
      </c>
      <c r="M639" s="28">
        <v>4</v>
      </c>
      <c r="N639" s="28">
        <v>7000</v>
      </c>
      <c r="O639" s="28">
        <v>0</v>
      </c>
      <c r="P639" s="28">
        <v>2</v>
      </c>
      <c r="Q639" s="28">
        <v>1</v>
      </c>
      <c r="R639" s="28">
        <v>1</v>
      </c>
      <c r="S639" s="28">
        <v>-1</v>
      </c>
      <c r="T639" s="28">
        <v>2</v>
      </c>
      <c r="U639" s="28">
        <v>0</v>
      </c>
      <c r="V639" s="28">
        <v>-3</v>
      </c>
      <c r="W639" s="28">
        <v>0</v>
      </c>
      <c r="X639" s="28">
        <v>0</v>
      </c>
      <c r="Y639" s="58">
        <v>1</v>
      </c>
      <c r="Z639" s="58">
        <v>1</v>
      </c>
      <c r="AA639" s="58">
        <v>1</v>
      </c>
      <c r="AB639" s="28">
        <v>0</v>
      </c>
      <c r="AC639" s="28">
        <v>0</v>
      </c>
      <c r="AD639" s="28">
        <v>0</v>
      </c>
      <c r="AE639" s="28">
        <v>0</v>
      </c>
      <c r="AF639" s="28">
        <v>0</v>
      </c>
      <c r="AG639" s="28">
        <v>0</v>
      </c>
      <c r="AH639" s="28">
        <v>0</v>
      </c>
      <c r="AI639" s="28">
        <v>0</v>
      </c>
      <c r="AJ639" s="28">
        <v>0</v>
      </c>
      <c r="AK639" s="28">
        <v>0</v>
      </c>
      <c r="AL639" s="28" t="s">
        <v>2309</v>
      </c>
      <c r="AM639" s="4"/>
      <c r="AN639" s="4"/>
    </row>
    <row r="640" ht="15.75" customHeight="1" spans="1:40">
      <c r="A640" s="4">
        <v>4</v>
      </c>
      <c r="B640" s="4" t="str">
        <f>IF(I640=0,"",VLOOKUP(J640,seriesName!A:B,2,TRUE))</f>
        <v>泥鱼龙</v>
      </c>
      <c r="C640" s="4" t="s">
        <v>875</v>
      </c>
      <c r="D640" s="28">
        <v>48</v>
      </c>
      <c r="E640" s="28">
        <v>8</v>
      </c>
      <c r="F640" s="28">
        <f>D640+VLOOKUP(E640,BuildupTable!L:O,4,FALSE)</f>
        <v>86</v>
      </c>
      <c r="G640" s="57">
        <v>127</v>
      </c>
      <c r="H640" s="28" t="s">
        <v>2948</v>
      </c>
      <c r="I640" s="28">
        <v>1</v>
      </c>
      <c r="J640" s="28">
        <v>125</v>
      </c>
      <c r="K640" s="28">
        <v>9015</v>
      </c>
      <c r="L640" s="28">
        <v>6</v>
      </c>
      <c r="M640" s="28">
        <v>4</v>
      </c>
      <c r="N640" s="28">
        <v>7000</v>
      </c>
      <c r="O640" s="28">
        <v>0</v>
      </c>
      <c r="P640" s="28">
        <v>2</v>
      </c>
      <c r="Q640" s="28">
        <v>1</v>
      </c>
      <c r="R640" s="28">
        <v>1</v>
      </c>
      <c r="S640" s="28">
        <v>-1</v>
      </c>
      <c r="T640" s="28">
        <v>2</v>
      </c>
      <c r="U640" s="28">
        <v>0</v>
      </c>
      <c r="V640" s="28">
        <v>-3</v>
      </c>
      <c r="W640" s="28">
        <v>0</v>
      </c>
      <c r="X640" s="28">
        <v>0</v>
      </c>
      <c r="Y640" s="58">
        <v>2</v>
      </c>
      <c r="Z640" s="58">
        <v>0</v>
      </c>
      <c r="AA640" s="58">
        <v>0</v>
      </c>
      <c r="AB640" s="28">
        <v>36</v>
      </c>
      <c r="AC640" s="28">
        <v>31</v>
      </c>
      <c r="AD640" s="28">
        <v>37</v>
      </c>
      <c r="AE640" s="28">
        <v>0</v>
      </c>
      <c r="AF640" s="28">
        <v>0</v>
      </c>
      <c r="AG640" s="28">
        <v>1</v>
      </c>
      <c r="AH640" s="28">
        <v>1</v>
      </c>
      <c r="AI640" s="28">
        <v>1</v>
      </c>
      <c r="AJ640" s="28">
        <v>0</v>
      </c>
      <c r="AK640" s="28">
        <v>0</v>
      </c>
      <c r="AL640" s="28" t="s">
        <v>2309</v>
      </c>
      <c r="AM640" s="4"/>
      <c r="AN640" s="4"/>
    </row>
    <row r="641" ht="15.75" customHeight="1" spans="1:40">
      <c r="A641" s="4">
        <v>5</v>
      </c>
      <c r="B641" s="4" t="str">
        <f>IF(I641=0,"",VLOOKUP(J641,seriesName!A:B,2,TRUE))</f>
        <v>泥鱼龙</v>
      </c>
      <c r="C641" s="4" t="s">
        <v>876</v>
      </c>
      <c r="D641" s="28">
        <v>48</v>
      </c>
      <c r="E641" s="28">
        <v>8</v>
      </c>
      <c r="F641" s="28">
        <f>D641+VLOOKUP(E641,BuildupTable!L:O,4,FALSE)</f>
        <v>86</v>
      </c>
      <c r="G641" s="57">
        <v>127</v>
      </c>
      <c r="H641" s="28" t="s">
        <v>2949</v>
      </c>
      <c r="I641" s="28">
        <v>1</v>
      </c>
      <c r="J641" s="28">
        <v>125</v>
      </c>
      <c r="K641" s="28">
        <v>9015</v>
      </c>
      <c r="L641" s="28">
        <v>6</v>
      </c>
      <c r="M641" s="28">
        <v>4</v>
      </c>
      <c r="N641" s="28">
        <v>7000</v>
      </c>
      <c r="O641" s="28">
        <v>0</v>
      </c>
      <c r="P641" s="28">
        <v>2</v>
      </c>
      <c r="Q641" s="28">
        <v>1</v>
      </c>
      <c r="R641" s="28">
        <v>1</v>
      </c>
      <c r="S641" s="28">
        <v>-1</v>
      </c>
      <c r="T641" s="28">
        <v>2</v>
      </c>
      <c r="U641" s="28">
        <v>0</v>
      </c>
      <c r="V641" s="28">
        <v>-3</v>
      </c>
      <c r="W641" s="28">
        <v>0</v>
      </c>
      <c r="X641" s="28">
        <v>0</v>
      </c>
      <c r="Y641" s="58">
        <v>2</v>
      </c>
      <c r="Z641" s="58">
        <v>1</v>
      </c>
      <c r="AA641" s="58">
        <v>0</v>
      </c>
      <c r="AB641" s="28">
        <v>36</v>
      </c>
      <c r="AC641" s="28">
        <v>0</v>
      </c>
      <c r="AD641" s="28">
        <v>0</v>
      </c>
      <c r="AE641" s="28">
        <v>0</v>
      </c>
      <c r="AF641" s="28">
        <v>0</v>
      </c>
      <c r="AG641" s="28">
        <v>2</v>
      </c>
      <c r="AH641" s="28">
        <v>0</v>
      </c>
      <c r="AI641" s="28">
        <v>0</v>
      </c>
      <c r="AJ641" s="28">
        <v>0</v>
      </c>
      <c r="AK641" s="28">
        <v>0</v>
      </c>
      <c r="AL641" s="28" t="s">
        <v>2309</v>
      </c>
      <c r="AM641" s="4"/>
      <c r="AN641" s="4"/>
    </row>
    <row r="642" ht="15.75" customHeight="1" spans="1:40">
      <c r="A642" s="4">
        <v>1</v>
      </c>
      <c r="B642" s="4" t="str">
        <f>IF(I642=0,"",VLOOKUP(J642,seriesName!A:B,2,TRUE))</f>
        <v>飞雷龙</v>
      </c>
      <c r="C642" s="4" t="s">
        <v>878</v>
      </c>
      <c r="D642" s="28">
        <v>20</v>
      </c>
      <c r="E642" s="28">
        <v>3</v>
      </c>
      <c r="F642" s="28">
        <f>D642+VLOOKUP(E642,BuildupTable!L:O,4,FALSE)</f>
        <v>70</v>
      </c>
      <c r="G642" s="57">
        <v>128</v>
      </c>
      <c r="H642" s="28" t="s">
        <v>2950</v>
      </c>
      <c r="I642" s="28">
        <v>1</v>
      </c>
      <c r="J642" s="28">
        <v>126</v>
      </c>
      <c r="K642" s="28">
        <v>4019</v>
      </c>
      <c r="L642" s="28">
        <v>8</v>
      </c>
      <c r="M642" s="28">
        <v>1</v>
      </c>
      <c r="N642" s="28">
        <v>1000</v>
      </c>
      <c r="O642" s="28">
        <v>0</v>
      </c>
      <c r="P642" s="28">
        <v>2</v>
      </c>
      <c r="Q642" s="28">
        <v>0</v>
      </c>
      <c r="R642" s="28">
        <v>0</v>
      </c>
      <c r="S642" s="28">
        <v>0</v>
      </c>
      <c r="T642" s="28">
        <v>-3</v>
      </c>
      <c r="U642" s="28">
        <v>0</v>
      </c>
      <c r="V642" s="28">
        <v>3</v>
      </c>
      <c r="W642" s="28">
        <v>0</v>
      </c>
      <c r="X642" s="28">
        <v>0</v>
      </c>
      <c r="Y642" s="58">
        <v>0</v>
      </c>
      <c r="Z642" s="58">
        <v>0</v>
      </c>
      <c r="AA642" s="58">
        <v>0</v>
      </c>
      <c r="AB642" s="28">
        <v>94</v>
      </c>
      <c r="AC642" s="28">
        <v>0</v>
      </c>
      <c r="AD642" s="28">
        <v>0</v>
      </c>
      <c r="AE642" s="28">
        <v>0</v>
      </c>
      <c r="AF642" s="28">
        <v>0</v>
      </c>
      <c r="AG642" s="28">
        <v>1</v>
      </c>
      <c r="AH642" s="28">
        <v>0</v>
      </c>
      <c r="AI642" s="28">
        <v>0</v>
      </c>
      <c r="AJ642" s="28">
        <v>0</v>
      </c>
      <c r="AK642" s="28">
        <v>0</v>
      </c>
      <c r="AL642" s="28" t="s">
        <v>2309</v>
      </c>
      <c r="AM642" s="4"/>
      <c r="AN642" s="4"/>
    </row>
    <row r="643" ht="15.75" customHeight="1" spans="1:40">
      <c r="A643" s="4">
        <v>2</v>
      </c>
      <c r="B643" s="4" t="str">
        <f>IF(I643=0,"",VLOOKUP(J643,seriesName!A:B,2,TRUE))</f>
        <v>飞雷龙</v>
      </c>
      <c r="C643" s="4" t="s">
        <v>880</v>
      </c>
      <c r="D643" s="28">
        <v>20</v>
      </c>
      <c r="E643" s="28">
        <v>3</v>
      </c>
      <c r="F643" s="28">
        <f>D643+VLOOKUP(E643,BuildupTable!L:O,4,FALSE)</f>
        <v>70</v>
      </c>
      <c r="G643" s="57">
        <v>128</v>
      </c>
      <c r="H643" s="28" t="s">
        <v>2951</v>
      </c>
      <c r="I643" s="28">
        <v>1</v>
      </c>
      <c r="J643" s="28">
        <v>126</v>
      </c>
      <c r="K643" s="28">
        <v>4019</v>
      </c>
      <c r="L643" s="28">
        <v>8</v>
      </c>
      <c r="M643" s="28">
        <v>1</v>
      </c>
      <c r="N643" s="28">
        <v>1000</v>
      </c>
      <c r="O643" s="28">
        <v>0</v>
      </c>
      <c r="P643" s="28">
        <v>2</v>
      </c>
      <c r="Q643" s="28">
        <v>0</v>
      </c>
      <c r="R643" s="28">
        <v>0</v>
      </c>
      <c r="S643" s="28">
        <v>0</v>
      </c>
      <c r="T643" s="28">
        <v>-3</v>
      </c>
      <c r="U643" s="28">
        <v>0</v>
      </c>
      <c r="V643" s="28">
        <v>3</v>
      </c>
      <c r="W643" s="28">
        <v>0</v>
      </c>
      <c r="X643" s="28">
        <v>0</v>
      </c>
      <c r="Y643" s="58">
        <v>0</v>
      </c>
      <c r="Z643" s="58">
        <v>0</v>
      </c>
      <c r="AA643" s="58">
        <v>0</v>
      </c>
      <c r="AB643" s="28">
        <v>6</v>
      </c>
      <c r="AC643" s="28">
        <v>0</v>
      </c>
      <c r="AD643" s="28">
        <v>0</v>
      </c>
      <c r="AE643" s="28">
        <v>0</v>
      </c>
      <c r="AF643" s="28">
        <v>0</v>
      </c>
      <c r="AG643" s="28">
        <v>1</v>
      </c>
      <c r="AH643" s="28">
        <v>0</v>
      </c>
      <c r="AI643" s="28">
        <v>0</v>
      </c>
      <c r="AJ643" s="28">
        <v>0</v>
      </c>
      <c r="AK643" s="28">
        <v>0</v>
      </c>
      <c r="AL643" s="28" t="s">
        <v>2309</v>
      </c>
      <c r="AM643" s="4"/>
      <c r="AN643" s="4"/>
    </row>
    <row r="644" ht="15.75" customHeight="1" spans="1:40">
      <c r="A644" s="4">
        <v>3</v>
      </c>
      <c r="B644" s="4" t="str">
        <f>IF(I644=0,"",VLOOKUP(J644,seriesName!A:B,2,TRUE))</f>
        <v>飞雷龙</v>
      </c>
      <c r="C644" s="4" t="s">
        <v>881</v>
      </c>
      <c r="D644" s="28">
        <v>20</v>
      </c>
      <c r="E644" s="28">
        <v>3</v>
      </c>
      <c r="F644" s="28">
        <f>D644+VLOOKUP(E644,BuildupTable!L:O,4,FALSE)</f>
        <v>70</v>
      </c>
      <c r="G644" s="57">
        <v>128</v>
      </c>
      <c r="H644" s="28" t="s">
        <v>2952</v>
      </c>
      <c r="I644" s="28">
        <v>1</v>
      </c>
      <c r="J644" s="28">
        <v>126</v>
      </c>
      <c r="K644" s="28">
        <v>4019</v>
      </c>
      <c r="L644" s="28">
        <v>8</v>
      </c>
      <c r="M644" s="28">
        <v>1</v>
      </c>
      <c r="N644" s="28">
        <v>1000</v>
      </c>
      <c r="O644" s="28">
        <v>0</v>
      </c>
      <c r="P644" s="28">
        <v>2</v>
      </c>
      <c r="Q644" s="28">
        <v>0</v>
      </c>
      <c r="R644" s="28">
        <v>0</v>
      </c>
      <c r="S644" s="28">
        <v>0</v>
      </c>
      <c r="T644" s="28">
        <v>-3</v>
      </c>
      <c r="U644" s="28">
        <v>0</v>
      </c>
      <c r="V644" s="28">
        <v>3</v>
      </c>
      <c r="W644" s="28">
        <v>0</v>
      </c>
      <c r="X644" s="28">
        <v>0</v>
      </c>
      <c r="Y644" s="58">
        <v>0</v>
      </c>
      <c r="Z644" s="58">
        <v>0</v>
      </c>
      <c r="AA644" s="58">
        <v>0</v>
      </c>
      <c r="AB644" s="28">
        <v>33</v>
      </c>
      <c r="AC644" s="28">
        <v>0</v>
      </c>
      <c r="AD644" s="28">
        <v>0</v>
      </c>
      <c r="AE644" s="28">
        <v>0</v>
      </c>
      <c r="AF644" s="28">
        <v>0</v>
      </c>
      <c r="AG644" s="28">
        <v>1</v>
      </c>
      <c r="AH644" s="28">
        <v>0</v>
      </c>
      <c r="AI644" s="28">
        <v>0</v>
      </c>
      <c r="AJ644" s="28">
        <v>0</v>
      </c>
      <c r="AK644" s="28">
        <v>0</v>
      </c>
      <c r="AL644" s="28" t="s">
        <v>2309</v>
      </c>
      <c r="AM644" s="4"/>
      <c r="AN644" s="4"/>
    </row>
    <row r="645" ht="15.75" customHeight="1" spans="1:40">
      <c r="A645" s="4">
        <v>4</v>
      </c>
      <c r="B645" s="4" t="str">
        <f>IF(I645=0,"",VLOOKUP(J645,seriesName!A:B,2,TRUE))</f>
        <v>飞雷龙</v>
      </c>
      <c r="C645" s="4" t="s">
        <v>882</v>
      </c>
      <c r="D645" s="28">
        <v>20</v>
      </c>
      <c r="E645" s="28">
        <v>3</v>
      </c>
      <c r="F645" s="28">
        <f>D645+VLOOKUP(E645,BuildupTable!L:O,4,FALSE)</f>
        <v>70</v>
      </c>
      <c r="G645" s="57">
        <v>128</v>
      </c>
      <c r="H645" s="28" t="s">
        <v>2953</v>
      </c>
      <c r="I645" s="28">
        <v>1</v>
      </c>
      <c r="J645" s="28">
        <v>126</v>
      </c>
      <c r="K645" s="28">
        <v>4019</v>
      </c>
      <c r="L645" s="28">
        <v>8</v>
      </c>
      <c r="M645" s="28">
        <v>1</v>
      </c>
      <c r="N645" s="28">
        <v>1000</v>
      </c>
      <c r="O645" s="28">
        <v>0</v>
      </c>
      <c r="P645" s="28">
        <v>2</v>
      </c>
      <c r="Q645" s="28">
        <v>0</v>
      </c>
      <c r="R645" s="28">
        <v>0</v>
      </c>
      <c r="S645" s="28">
        <v>0</v>
      </c>
      <c r="T645" s="28">
        <v>-3</v>
      </c>
      <c r="U645" s="28">
        <v>0</v>
      </c>
      <c r="V645" s="28">
        <v>3</v>
      </c>
      <c r="W645" s="28">
        <v>0</v>
      </c>
      <c r="X645" s="28">
        <v>0</v>
      </c>
      <c r="Y645" s="58">
        <v>0</v>
      </c>
      <c r="Z645" s="58">
        <v>0</v>
      </c>
      <c r="AA645" s="58">
        <v>0</v>
      </c>
      <c r="AB645" s="28">
        <v>16</v>
      </c>
      <c r="AC645" s="28">
        <v>0</v>
      </c>
      <c r="AD645" s="28">
        <v>0</v>
      </c>
      <c r="AE645" s="28">
        <v>0</v>
      </c>
      <c r="AF645" s="28">
        <v>0</v>
      </c>
      <c r="AG645" s="28">
        <v>2</v>
      </c>
      <c r="AH645" s="28">
        <v>0</v>
      </c>
      <c r="AI645" s="28">
        <v>0</v>
      </c>
      <c r="AJ645" s="28">
        <v>0</v>
      </c>
      <c r="AK645" s="28">
        <v>0</v>
      </c>
      <c r="AL645" s="28" t="s">
        <v>2309</v>
      </c>
      <c r="AM645" s="4"/>
      <c r="AN645" s="4"/>
    </row>
    <row r="646" ht="15.75" customHeight="1" spans="1:40">
      <c r="A646" s="4">
        <v>5</v>
      </c>
      <c r="B646" s="4" t="str">
        <f>IF(I646=0,"",VLOOKUP(J646,seriesName!A:B,2,TRUE))</f>
        <v>飞雷龙</v>
      </c>
      <c r="C646" s="4" t="s">
        <v>883</v>
      </c>
      <c r="D646" s="28">
        <v>20</v>
      </c>
      <c r="E646" s="28">
        <v>3</v>
      </c>
      <c r="F646" s="28">
        <f>D646+VLOOKUP(E646,BuildupTable!L:O,4,FALSE)</f>
        <v>70</v>
      </c>
      <c r="G646" s="57">
        <v>128</v>
      </c>
      <c r="H646" s="28" t="s">
        <v>2954</v>
      </c>
      <c r="I646" s="28">
        <v>1</v>
      </c>
      <c r="J646" s="28">
        <v>126</v>
      </c>
      <c r="K646" s="28">
        <v>4019</v>
      </c>
      <c r="L646" s="28">
        <v>8</v>
      </c>
      <c r="M646" s="28">
        <v>1</v>
      </c>
      <c r="N646" s="28">
        <v>1000</v>
      </c>
      <c r="O646" s="28">
        <v>0</v>
      </c>
      <c r="P646" s="28">
        <v>2</v>
      </c>
      <c r="Q646" s="28">
        <v>0</v>
      </c>
      <c r="R646" s="28">
        <v>0</v>
      </c>
      <c r="S646" s="28">
        <v>0</v>
      </c>
      <c r="T646" s="28">
        <v>-3</v>
      </c>
      <c r="U646" s="28">
        <v>0</v>
      </c>
      <c r="V646" s="28">
        <v>3</v>
      </c>
      <c r="W646" s="28">
        <v>0</v>
      </c>
      <c r="X646" s="28">
        <v>0</v>
      </c>
      <c r="Y646" s="58">
        <v>0</v>
      </c>
      <c r="Z646" s="58">
        <v>0</v>
      </c>
      <c r="AA646" s="58">
        <v>0</v>
      </c>
      <c r="AB646" s="28">
        <v>33</v>
      </c>
      <c r="AC646" s="28">
        <v>6</v>
      </c>
      <c r="AD646" s="28">
        <v>0</v>
      </c>
      <c r="AE646" s="28">
        <v>0</v>
      </c>
      <c r="AF646" s="28">
        <v>0</v>
      </c>
      <c r="AG646" s="28">
        <v>1</v>
      </c>
      <c r="AH646" s="28">
        <v>1</v>
      </c>
      <c r="AI646" s="28">
        <v>0</v>
      </c>
      <c r="AJ646" s="28">
        <v>0</v>
      </c>
      <c r="AK646" s="28">
        <v>0</v>
      </c>
      <c r="AL646" s="28" t="s">
        <v>2309</v>
      </c>
      <c r="AM646" s="4"/>
      <c r="AN646" s="4"/>
    </row>
    <row r="647" ht="15.75" customHeight="1" spans="1:40">
      <c r="A647" s="4">
        <v>1</v>
      </c>
      <c r="B647" s="4" t="str">
        <f>IF(I647=0,"",VLOOKUP(J647,seriesName!A:B,2,TRUE))</f>
        <v>飞雷龙S</v>
      </c>
      <c r="C647" s="4" t="s">
        <v>885</v>
      </c>
      <c r="D647" s="28">
        <v>58</v>
      </c>
      <c r="E647" s="28">
        <v>9</v>
      </c>
      <c r="F647" s="28">
        <f>D647+VLOOKUP(E647,BuildupTable!L:O,4,FALSE)</f>
        <v>88</v>
      </c>
      <c r="G647" s="57">
        <v>129</v>
      </c>
      <c r="H647" s="28" t="s">
        <v>2955</v>
      </c>
      <c r="I647" s="28">
        <v>1</v>
      </c>
      <c r="J647" s="28">
        <v>127</v>
      </c>
      <c r="K647" s="28">
        <v>10019</v>
      </c>
      <c r="L647" s="28">
        <v>8</v>
      </c>
      <c r="M647" s="28">
        <v>4</v>
      </c>
      <c r="N647" s="28">
        <v>7000</v>
      </c>
      <c r="O647" s="28">
        <v>0</v>
      </c>
      <c r="P647" s="28">
        <v>2</v>
      </c>
      <c r="Q647" s="28">
        <v>1</v>
      </c>
      <c r="R647" s="28">
        <v>1</v>
      </c>
      <c r="S647" s="28">
        <v>0</v>
      </c>
      <c r="T647" s="28">
        <v>-3</v>
      </c>
      <c r="U647" s="28">
        <v>0</v>
      </c>
      <c r="V647" s="28">
        <v>3</v>
      </c>
      <c r="W647" s="28">
        <v>0</v>
      </c>
      <c r="X647" s="28">
        <v>0</v>
      </c>
      <c r="Y647" s="58">
        <v>2</v>
      </c>
      <c r="Z647" s="58">
        <v>0</v>
      </c>
      <c r="AA647" s="58">
        <v>0</v>
      </c>
      <c r="AB647" s="28">
        <v>94</v>
      </c>
      <c r="AC647" s="28">
        <v>33</v>
      </c>
      <c r="AD647" s="28">
        <v>6</v>
      </c>
      <c r="AE647" s="28">
        <v>0</v>
      </c>
      <c r="AF647" s="28">
        <v>0</v>
      </c>
      <c r="AG647" s="28">
        <v>1</v>
      </c>
      <c r="AH647" s="28">
        <v>1</v>
      </c>
      <c r="AI647" s="28">
        <v>1</v>
      </c>
      <c r="AJ647" s="28">
        <v>0</v>
      </c>
      <c r="AK647" s="28">
        <v>0</v>
      </c>
      <c r="AL647" s="28" t="s">
        <v>2309</v>
      </c>
      <c r="AM647" s="4"/>
      <c r="AN647" s="4"/>
    </row>
    <row r="648" ht="15.75" customHeight="1" spans="1:40">
      <c r="A648" s="4">
        <v>2</v>
      </c>
      <c r="B648" s="4" t="str">
        <f>IF(I648=0,"",VLOOKUP(J648,seriesName!A:B,2,TRUE))</f>
        <v>飞雷龙S</v>
      </c>
      <c r="C648" s="4" t="s">
        <v>886</v>
      </c>
      <c r="D648" s="28">
        <v>58</v>
      </c>
      <c r="E648" s="28">
        <v>9</v>
      </c>
      <c r="F648" s="28">
        <f>D648+VLOOKUP(E648,BuildupTable!L:O,4,FALSE)</f>
        <v>88</v>
      </c>
      <c r="G648" s="57">
        <v>129</v>
      </c>
      <c r="H648" s="28" t="s">
        <v>2956</v>
      </c>
      <c r="I648" s="28">
        <v>1</v>
      </c>
      <c r="J648" s="28">
        <v>127</v>
      </c>
      <c r="K648" s="28">
        <v>10019</v>
      </c>
      <c r="L648" s="28">
        <v>8</v>
      </c>
      <c r="M648" s="28">
        <v>4</v>
      </c>
      <c r="N648" s="28">
        <v>7000</v>
      </c>
      <c r="O648" s="28">
        <v>0</v>
      </c>
      <c r="P648" s="28">
        <v>2</v>
      </c>
      <c r="Q648" s="28">
        <v>1</v>
      </c>
      <c r="R648" s="28">
        <v>1</v>
      </c>
      <c r="S648" s="28">
        <v>0</v>
      </c>
      <c r="T648" s="28">
        <v>-3</v>
      </c>
      <c r="U648" s="28">
        <v>0</v>
      </c>
      <c r="V648" s="28">
        <v>3</v>
      </c>
      <c r="W648" s="28">
        <v>0</v>
      </c>
      <c r="X648" s="28">
        <v>0</v>
      </c>
      <c r="Y648" s="58">
        <v>0</v>
      </c>
      <c r="Z648" s="58">
        <v>0</v>
      </c>
      <c r="AA648" s="58">
        <v>1</v>
      </c>
      <c r="AB648" s="28">
        <v>26</v>
      </c>
      <c r="AC648" s="28">
        <v>6</v>
      </c>
      <c r="AD648" s="28">
        <v>0</v>
      </c>
      <c r="AE648" s="28">
        <v>0</v>
      </c>
      <c r="AF648" s="28">
        <v>0</v>
      </c>
      <c r="AG648" s="28">
        <v>1</v>
      </c>
      <c r="AH648" s="28">
        <v>1</v>
      </c>
      <c r="AI648" s="28">
        <v>0</v>
      </c>
      <c r="AJ648" s="28">
        <v>0</v>
      </c>
      <c r="AK648" s="28">
        <v>0</v>
      </c>
      <c r="AL648" s="28" t="s">
        <v>2309</v>
      </c>
      <c r="AM648" s="4"/>
      <c r="AN648" s="4"/>
    </row>
    <row r="649" ht="15.75" customHeight="1" spans="1:40">
      <c r="A649" s="4">
        <v>3</v>
      </c>
      <c r="B649" s="4" t="str">
        <f>IF(I649=0,"",VLOOKUP(J649,seriesName!A:B,2,TRUE))</f>
        <v>飞雷龙S</v>
      </c>
      <c r="C649" s="4" t="s">
        <v>887</v>
      </c>
      <c r="D649" s="28">
        <v>58</v>
      </c>
      <c r="E649" s="28">
        <v>9</v>
      </c>
      <c r="F649" s="28">
        <f>D649+VLOOKUP(E649,BuildupTable!L:O,4,FALSE)</f>
        <v>88</v>
      </c>
      <c r="G649" s="57">
        <v>129</v>
      </c>
      <c r="H649" s="28" t="s">
        <v>2957</v>
      </c>
      <c r="I649" s="28">
        <v>1</v>
      </c>
      <c r="J649" s="28">
        <v>127</v>
      </c>
      <c r="K649" s="28">
        <v>10019</v>
      </c>
      <c r="L649" s="28">
        <v>8</v>
      </c>
      <c r="M649" s="28">
        <v>4</v>
      </c>
      <c r="N649" s="28">
        <v>7000</v>
      </c>
      <c r="O649" s="28">
        <v>0</v>
      </c>
      <c r="P649" s="28">
        <v>2</v>
      </c>
      <c r="Q649" s="28">
        <v>1</v>
      </c>
      <c r="R649" s="28">
        <v>1</v>
      </c>
      <c r="S649" s="28">
        <v>0</v>
      </c>
      <c r="T649" s="28">
        <v>-3</v>
      </c>
      <c r="U649" s="28">
        <v>0</v>
      </c>
      <c r="V649" s="28">
        <v>3</v>
      </c>
      <c r="W649" s="28">
        <v>0</v>
      </c>
      <c r="X649" s="28">
        <v>0</v>
      </c>
      <c r="Y649" s="58">
        <v>0</v>
      </c>
      <c r="Z649" s="58">
        <v>1</v>
      </c>
      <c r="AA649" s="58">
        <v>0</v>
      </c>
      <c r="AB649" s="28">
        <v>33</v>
      </c>
      <c r="AC649" s="28">
        <v>0</v>
      </c>
      <c r="AD649" s="28">
        <v>0</v>
      </c>
      <c r="AE649" s="28">
        <v>0</v>
      </c>
      <c r="AF649" s="28">
        <v>0</v>
      </c>
      <c r="AG649" s="28">
        <v>3</v>
      </c>
      <c r="AH649" s="28">
        <v>0</v>
      </c>
      <c r="AI649" s="28">
        <v>0</v>
      </c>
      <c r="AJ649" s="28">
        <v>0</v>
      </c>
      <c r="AK649" s="28">
        <v>0</v>
      </c>
      <c r="AL649" s="28" t="s">
        <v>2309</v>
      </c>
      <c r="AM649" s="4"/>
      <c r="AN649" s="4"/>
    </row>
    <row r="650" ht="15.75" customHeight="1" spans="1:40">
      <c r="A650" s="4">
        <v>4</v>
      </c>
      <c r="B650" s="4" t="str">
        <f>IF(I650=0,"",VLOOKUP(J650,seriesName!A:B,2,TRUE))</f>
        <v>飞雷龙S</v>
      </c>
      <c r="C650" s="4" t="s">
        <v>888</v>
      </c>
      <c r="D650" s="28">
        <v>58</v>
      </c>
      <c r="E650" s="28">
        <v>9</v>
      </c>
      <c r="F650" s="28">
        <f>D650+VLOOKUP(E650,BuildupTable!L:O,4,FALSE)</f>
        <v>88</v>
      </c>
      <c r="G650" s="57">
        <v>129</v>
      </c>
      <c r="H650" s="28" t="s">
        <v>2958</v>
      </c>
      <c r="I650" s="28">
        <v>1</v>
      </c>
      <c r="J650" s="28">
        <v>127</v>
      </c>
      <c r="K650" s="28">
        <v>10019</v>
      </c>
      <c r="L650" s="28">
        <v>8</v>
      </c>
      <c r="M650" s="28">
        <v>4</v>
      </c>
      <c r="N650" s="28">
        <v>7000</v>
      </c>
      <c r="O650" s="28">
        <v>0</v>
      </c>
      <c r="P650" s="28">
        <v>2</v>
      </c>
      <c r="Q650" s="28">
        <v>1</v>
      </c>
      <c r="R650" s="28">
        <v>1</v>
      </c>
      <c r="S650" s="28">
        <v>0</v>
      </c>
      <c r="T650" s="28">
        <v>-3</v>
      </c>
      <c r="U650" s="28">
        <v>0</v>
      </c>
      <c r="V650" s="28">
        <v>3</v>
      </c>
      <c r="W650" s="28">
        <v>0</v>
      </c>
      <c r="X650" s="28">
        <v>0</v>
      </c>
      <c r="Y650" s="58">
        <v>2</v>
      </c>
      <c r="Z650" s="58">
        <v>0</v>
      </c>
      <c r="AA650" s="58">
        <v>0</v>
      </c>
      <c r="AB650" s="28">
        <v>26</v>
      </c>
      <c r="AC650" s="28">
        <v>0</v>
      </c>
      <c r="AD650" s="28">
        <v>0</v>
      </c>
      <c r="AE650" s="28">
        <v>0</v>
      </c>
      <c r="AF650" s="28">
        <v>0</v>
      </c>
      <c r="AG650" s="28">
        <v>2</v>
      </c>
      <c r="AH650" s="28">
        <v>0</v>
      </c>
      <c r="AI650" s="28">
        <v>0</v>
      </c>
      <c r="AJ650" s="28">
        <v>0</v>
      </c>
      <c r="AK650" s="28">
        <v>0</v>
      </c>
      <c r="AL650" s="28" t="s">
        <v>2309</v>
      </c>
      <c r="AM650" s="4"/>
      <c r="AN650" s="4"/>
    </row>
    <row r="651" ht="15.75" customHeight="1" spans="1:40">
      <c r="A651" s="4">
        <v>5</v>
      </c>
      <c r="B651" s="4" t="str">
        <f>IF(I651=0,"",VLOOKUP(J651,seriesName!A:B,2,TRUE))</f>
        <v>飞雷龙S</v>
      </c>
      <c r="C651" s="4" t="s">
        <v>889</v>
      </c>
      <c r="D651" s="28">
        <v>58</v>
      </c>
      <c r="E651" s="28">
        <v>9</v>
      </c>
      <c r="F651" s="28">
        <f>D651+VLOOKUP(E651,BuildupTable!L:O,4,FALSE)</f>
        <v>88</v>
      </c>
      <c r="G651" s="57">
        <v>129</v>
      </c>
      <c r="H651" s="28" t="s">
        <v>2959</v>
      </c>
      <c r="I651" s="28">
        <v>1</v>
      </c>
      <c r="J651" s="28">
        <v>127</v>
      </c>
      <c r="K651" s="28">
        <v>10019</v>
      </c>
      <c r="L651" s="28">
        <v>8</v>
      </c>
      <c r="M651" s="28">
        <v>4</v>
      </c>
      <c r="N651" s="28">
        <v>7000</v>
      </c>
      <c r="O651" s="28">
        <v>0</v>
      </c>
      <c r="P651" s="28">
        <v>2</v>
      </c>
      <c r="Q651" s="28">
        <v>1</v>
      </c>
      <c r="R651" s="28">
        <v>1</v>
      </c>
      <c r="S651" s="28">
        <v>0</v>
      </c>
      <c r="T651" s="28">
        <v>-3</v>
      </c>
      <c r="U651" s="28">
        <v>0</v>
      </c>
      <c r="V651" s="28">
        <v>3</v>
      </c>
      <c r="W651" s="28">
        <v>0</v>
      </c>
      <c r="X651" s="28">
        <v>0</v>
      </c>
      <c r="Y651" s="58">
        <v>1</v>
      </c>
      <c r="Z651" s="58">
        <v>1</v>
      </c>
      <c r="AA651" s="58">
        <v>0</v>
      </c>
      <c r="AB651" s="28">
        <v>33</v>
      </c>
      <c r="AC651" s="28">
        <v>6</v>
      </c>
      <c r="AD651" s="28">
        <v>0</v>
      </c>
      <c r="AE651" s="28">
        <v>0</v>
      </c>
      <c r="AF651" s="28">
        <v>0</v>
      </c>
      <c r="AG651" s="28">
        <v>1</v>
      </c>
      <c r="AH651" s="28">
        <v>2</v>
      </c>
      <c r="AI651" s="28">
        <v>0</v>
      </c>
      <c r="AJ651" s="28">
        <v>0</v>
      </c>
      <c r="AK651" s="28">
        <v>0</v>
      </c>
      <c r="AL651" s="28" t="s">
        <v>2309</v>
      </c>
      <c r="AM651" s="4"/>
      <c r="AN651" s="4"/>
    </row>
    <row r="652" ht="15.75" customHeight="1" spans="1:40">
      <c r="A652" s="4">
        <v>1</v>
      </c>
      <c r="B652" s="4" t="str">
        <f>IF(I652=0,"",VLOOKUP(J652,seriesName!A:B,2,TRUE))</f>
        <v>蛮颚龙</v>
      </c>
      <c r="C652" s="4" t="s">
        <v>891</v>
      </c>
      <c r="D652" s="28">
        <v>26</v>
      </c>
      <c r="E652" s="28">
        <v>4</v>
      </c>
      <c r="F652" s="28">
        <f>D652+VLOOKUP(E652,BuildupTable!L:O,4,FALSE)</f>
        <v>70</v>
      </c>
      <c r="G652" s="57">
        <v>130</v>
      </c>
      <c r="H652" s="28" t="s">
        <v>2960</v>
      </c>
      <c r="I652" s="28">
        <v>1</v>
      </c>
      <c r="J652" s="28">
        <v>128</v>
      </c>
      <c r="K652" s="28">
        <v>5011</v>
      </c>
      <c r="L652" s="28">
        <v>10</v>
      </c>
      <c r="M652" s="28">
        <v>2</v>
      </c>
      <c r="N652" s="28">
        <v>2000</v>
      </c>
      <c r="O652" s="28">
        <v>0</v>
      </c>
      <c r="P652" s="28">
        <v>2</v>
      </c>
      <c r="Q652" s="28">
        <v>0</v>
      </c>
      <c r="R652" s="28">
        <v>0</v>
      </c>
      <c r="S652" s="28">
        <v>3</v>
      </c>
      <c r="T652" s="28">
        <v>-3</v>
      </c>
      <c r="U652" s="28">
        <v>-1</v>
      </c>
      <c r="V652" s="28">
        <v>-1</v>
      </c>
      <c r="W652" s="28">
        <v>0</v>
      </c>
      <c r="X652" s="28">
        <v>0</v>
      </c>
      <c r="Y652" s="58">
        <v>0</v>
      </c>
      <c r="Z652" s="58">
        <v>0</v>
      </c>
      <c r="AA652" s="58">
        <v>0</v>
      </c>
      <c r="AB652" s="28">
        <v>30</v>
      </c>
      <c r="AC652" s="28">
        <v>41</v>
      </c>
      <c r="AD652" s="28">
        <v>0</v>
      </c>
      <c r="AE652" s="28">
        <v>0</v>
      </c>
      <c r="AF652" s="28">
        <v>0</v>
      </c>
      <c r="AG652" s="28">
        <v>1</v>
      </c>
      <c r="AH652" s="28">
        <v>1</v>
      </c>
      <c r="AI652" s="28">
        <v>0</v>
      </c>
      <c r="AJ652" s="28">
        <v>0</v>
      </c>
      <c r="AK652" s="28">
        <v>0</v>
      </c>
      <c r="AL652" s="28" t="s">
        <v>2309</v>
      </c>
      <c r="AM652" s="4"/>
      <c r="AN652" s="4"/>
    </row>
    <row r="653" ht="15.75" customHeight="1" spans="1:40">
      <c r="A653" s="4">
        <v>2</v>
      </c>
      <c r="B653" s="4" t="str">
        <f>IF(I653=0,"",VLOOKUP(J653,seriesName!A:B,2,TRUE))</f>
        <v>蛮颚龙</v>
      </c>
      <c r="C653" s="4" t="s">
        <v>893</v>
      </c>
      <c r="D653" s="28">
        <v>26</v>
      </c>
      <c r="E653" s="28">
        <v>4</v>
      </c>
      <c r="F653" s="28">
        <f>D653+VLOOKUP(E653,BuildupTable!L:O,4,FALSE)</f>
        <v>70</v>
      </c>
      <c r="G653" s="57">
        <v>130</v>
      </c>
      <c r="H653" s="28" t="s">
        <v>2961</v>
      </c>
      <c r="I653" s="28">
        <v>1</v>
      </c>
      <c r="J653" s="28">
        <v>128</v>
      </c>
      <c r="K653" s="28">
        <v>5011</v>
      </c>
      <c r="L653" s="28">
        <v>10</v>
      </c>
      <c r="M653" s="28">
        <v>2</v>
      </c>
      <c r="N653" s="28">
        <v>2000</v>
      </c>
      <c r="O653" s="28">
        <v>0</v>
      </c>
      <c r="P653" s="28">
        <v>2</v>
      </c>
      <c r="Q653" s="28">
        <v>0</v>
      </c>
      <c r="R653" s="28">
        <v>0</v>
      </c>
      <c r="S653" s="28">
        <v>3</v>
      </c>
      <c r="T653" s="28">
        <v>-3</v>
      </c>
      <c r="U653" s="28">
        <v>-1</v>
      </c>
      <c r="V653" s="28">
        <v>-1</v>
      </c>
      <c r="W653" s="28">
        <v>0</v>
      </c>
      <c r="X653" s="28">
        <v>0</v>
      </c>
      <c r="Y653" s="58">
        <v>0</v>
      </c>
      <c r="Z653" s="58">
        <v>0</v>
      </c>
      <c r="AA653" s="58">
        <v>0</v>
      </c>
      <c r="AB653" s="28">
        <v>30</v>
      </c>
      <c r="AC653" s="28">
        <v>32</v>
      </c>
      <c r="AD653" s="28">
        <v>0</v>
      </c>
      <c r="AE653" s="28">
        <v>0</v>
      </c>
      <c r="AF653" s="28">
        <v>0</v>
      </c>
      <c r="AG653" s="28">
        <v>1</v>
      </c>
      <c r="AH653" s="28">
        <v>1</v>
      </c>
      <c r="AI653" s="28">
        <v>0</v>
      </c>
      <c r="AJ653" s="28">
        <v>0</v>
      </c>
      <c r="AK653" s="28">
        <v>0</v>
      </c>
      <c r="AL653" s="28" t="s">
        <v>2309</v>
      </c>
      <c r="AM653" s="4"/>
      <c r="AN653" s="4"/>
    </row>
    <row r="654" ht="15.75" customHeight="1" spans="1:40">
      <c r="A654" s="4">
        <v>3</v>
      </c>
      <c r="B654" s="4" t="str">
        <f>IF(I654=0,"",VLOOKUP(J654,seriesName!A:B,2,TRUE))</f>
        <v>蛮颚龙</v>
      </c>
      <c r="C654" s="4" t="s">
        <v>894</v>
      </c>
      <c r="D654" s="28">
        <v>26</v>
      </c>
      <c r="E654" s="28">
        <v>4</v>
      </c>
      <c r="F654" s="28">
        <f>D654+VLOOKUP(E654,BuildupTable!L:O,4,FALSE)</f>
        <v>70</v>
      </c>
      <c r="G654" s="57">
        <v>130</v>
      </c>
      <c r="H654" s="28" t="s">
        <v>2962</v>
      </c>
      <c r="I654" s="28">
        <v>1</v>
      </c>
      <c r="J654" s="28">
        <v>128</v>
      </c>
      <c r="K654" s="28">
        <v>5011</v>
      </c>
      <c r="L654" s="28">
        <v>10</v>
      </c>
      <c r="M654" s="28">
        <v>2</v>
      </c>
      <c r="N654" s="28">
        <v>2000</v>
      </c>
      <c r="O654" s="28">
        <v>0</v>
      </c>
      <c r="P654" s="28">
        <v>2</v>
      </c>
      <c r="Q654" s="28">
        <v>0</v>
      </c>
      <c r="R654" s="28">
        <v>0</v>
      </c>
      <c r="S654" s="28">
        <v>3</v>
      </c>
      <c r="T654" s="28">
        <v>-3</v>
      </c>
      <c r="U654" s="28">
        <v>-1</v>
      </c>
      <c r="V654" s="28">
        <v>-1</v>
      </c>
      <c r="W654" s="28">
        <v>0</v>
      </c>
      <c r="X654" s="28">
        <v>0</v>
      </c>
      <c r="Y654" s="58">
        <v>0</v>
      </c>
      <c r="Z654" s="58">
        <v>0</v>
      </c>
      <c r="AA654" s="58">
        <v>0</v>
      </c>
      <c r="AB654" s="28">
        <v>41</v>
      </c>
      <c r="AC654" s="28">
        <v>1</v>
      </c>
      <c r="AD654" s="28">
        <v>0</v>
      </c>
      <c r="AE654" s="28">
        <v>0</v>
      </c>
      <c r="AF654" s="28">
        <v>0</v>
      </c>
      <c r="AG654" s="28">
        <v>1</v>
      </c>
      <c r="AH654" s="28">
        <v>1</v>
      </c>
      <c r="AI654" s="28">
        <v>0</v>
      </c>
      <c r="AJ654" s="28">
        <v>0</v>
      </c>
      <c r="AK654" s="28">
        <v>0</v>
      </c>
      <c r="AL654" s="28" t="s">
        <v>2309</v>
      </c>
      <c r="AM654" s="4"/>
      <c r="AN654" s="4"/>
    </row>
    <row r="655" ht="15.75" customHeight="1" spans="1:40">
      <c r="A655" s="4">
        <v>4</v>
      </c>
      <c r="B655" s="4" t="str">
        <f>IF(I655=0,"",VLOOKUP(J655,seriesName!A:B,2,TRUE))</f>
        <v>蛮颚龙</v>
      </c>
      <c r="C655" s="4" t="s">
        <v>895</v>
      </c>
      <c r="D655" s="28">
        <v>26</v>
      </c>
      <c r="E655" s="28">
        <v>4</v>
      </c>
      <c r="F655" s="28">
        <f>D655+VLOOKUP(E655,BuildupTable!L:O,4,FALSE)</f>
        <v>70</v>
      </c>
      <c r="G655" s="57">
        <v>130</v>
      </c>
      <c r="H655" s="28" t="s">
        <v>2963</v>
      </c>
      <c r="I655" s="28">
        <v>1</v>
      </c>
      <c r="J655" s="28">
        <v>128</v>
      </c>
      <c r="K655" s="28">
        <v>5011</v>
      </c>
      <c r="L655" s="28">
        <v>10</v>
      </c>
      <c r="M655" s="28">
        <v>2</v>
      </c>
      <c r="N655" s="28">
        <v>2000</v>
      </c>
      <c r="O655" s="28">
        <v>0</v>
      </c>
      <c r="P655" s="28">
        <v>2</v>
      </c>
      <c r="Q655" s="28">
        <v>0</v>
      </c>
      <c r="R655" s="28">
        <v>0</v>
      </c>
      <c r="S655" s="28">
        <v>3</v>
      </c>
      <c r="T655" s="28">
        <v>-3</v>
      </c>
      <c r="U655" s="28">
        <v>-1</v>
      </c>
      <c r="V655" s="28">
        <v>-1</v>
      </c>
      <c r="W655" s="28">
        <v>0</v>
      </c>
      <c r="X655" s="28">
        <v>0</v>
      </c>
      <c r="Y655" s="58">
        <v>0</v>
      </c>
      <c r="Z655" s="58">
        <v>0</v>
      </c>
      <c r="AA655" s="58">
        <v>0</v>
      </c>
      <c r="AB655" s="28">
        <v>1</v>
      </c>
      <c r="AC655" s="28">
        <v>0</v>
      </c>
      <c r="AD655" s="28">
        <v>0</v>
      </c>
      <c r="AE655" s="28">
        <v>0</v>
      </c>
      <c r="AF655" s="28">
        <v>0</v>
      </c>
      <c r="AG655" s="28">
        <v>2</v>
      </c>
      <c r="AH655" s="28">
        <v>0</v>
      </c>
      <c r="AI655" s="28">
        <v>0</v>
      </c>
      <c r="AJ655" s="28">
        <v>0</v>
      </c>
      <c r="AK655" s="28">
        <v>0</v>
      </c>
      <c r="AL655" s="28" t="s">
        <v>2309</v>
      </c>
      <c r="AM655" s="4"/>
      <c r="AN655" s="4"/>
    </row>
    <row r="656" ht="15.75" customHeight="1" spans="1:40">
      <c r="A656" s="4">
        <v>5</v>
      </c>
      <c r="B656" s="4" t="str">
        <f>IF(I656=0,"",VLOOKUP(J656,seriesName!A:B,2,TRUE))</f>
        <v>蛮颚龙</v>
      </c>
      <c r="C656" s="4" t="s">
        <v>896</v>
      </c>
      <c r="D656" s="28">
        <v>26</v>
      </c>
      <c r="E656" s="28">
        <v>4</v>
      </c>
      <c r="F656" s="28">
        <f>D656+VLOOKUP(E656,BuildupTable!L:O,4,FALSE)</f>
        <v>70</v>
      </c>
      <c r="G656" s="57">
        <v>130</v>
      </c>
      <c r="H656" s="28" t="s">
        <v>2964</v>
      </c>
      <c r="I656" s="28">
        <v>1</v>
      </c>
      <c r="J656" s="28">
        <v>128</v>
      </c>
      <c r="K656" s="28">
        <v>5011</v>
      </c>
      <c r="L656" s="28">
        <v>10</v>
      </c>
      <c r="M656" s="28">
        <v>2</v>
      </c>
      <c r="N656" s="28">
        <v>2000</v>
      </c>
      <c r="O656" s="28">
        <v>0</v>
      </c>
      <c r="P656" s="28">
        <v>2</v>
      </c>
      <c r="Q656" s="28">
        <v>0</v>
      </c>
      <c r="R656" s="28">
        <v>0</v>
      </c>
      <c r="S656" s="28">
        <v>3</v>
      </c>
      <c r="T656" s="28">
        <v>-3</v>
      </c>
      <c r="U656" s="28">
        <v>-1</v>
      </c>
      <c r="V656" s="28">
        <v>-1</v>
      </c>
      <c r="W656" s="28">
        <v>0</v>
      </c>
      <c r="X656" s="28">
        <v>0</v>
      </c>
      <c r="Y656" s="58">
        <v>0</v>
      </c>
      <c r="Z656" s="58">
        <v>0</v>
      </c>
      <c r="AA656" s="58">
        <v>0</v>
      </c>
      <c r="AB656" s="28">
        <v>32</v>
      </c>
      <c r="AC656" s="28">
        <v>0</v>
      </c>
      <c r="AD656" s="28">
        <v>0</v>
      </c>
      <c r="AE656" s="28">
        <v>0</v>
      </c>
      <c r="AF656" s="28">
        <v>0</v>
      </c>
      <c r="AG656" s="28">
        <v>1</v>
      </c>
      <c r="AH656" s="28">
        <v>0</v>
      </c>
      <c r="AI656" s="28">
        <v>0</v>
      </c>
      <c r="AJ656" s="28">
        <v>0</v>
      </c>
      <c r="AK656" s="28">
        <v>0</v>
      </c>
      <c r="AL656" s="28" t="s">
        <v>2309</v>
      </c>
      <c r="AM656" s="4"/>
      <c r="AN656" s="4"/>
    </row>
    <row r="657" ht="15.75" customHeight="1" spans="1:40">
      <c r="A657" s="4">
        <v>1</v>
      </c>
      <c r="B657" s="4" t="str">
        <f>IF(I657=0,"",VLOOKUP(J657,seriesName!A:B,2,TRUE))</f>
        <v>蛮颚龙S</v>
      </c>
      <c r="C657" s="4" t="s">
        <v>898</v>
      </c>
      <c r="D657" s="28">
        <v>60</v>
      </c>
      <c r="E657" s="28">
        <v>10</v>
      </c>
      <c r="F657" s="28">
        <f>D657+VLOOKUP(E657,BuildupTable!L:O,4,FALSE)</f>
        <v>90</v>
      </c>
      <c r="G657" s="57">
        <v>131</v>
      </c>
      <c r="H657" s="28" t="s">
        <v>2965</v>
      </c>
      <c r="I657" s="28">
        <v>1</v>
      </c>
      <c r="J657" s="28">
        <v>129</v>
      </c>
      <c r="K657" s="28">
        <v>10020</v>
      </c>
      <c r="L657" s="28">
        <v>10</v>
      </c>
      <c r="M657" s="28">
        <v>5</v>
      </c>
      <c r="N657" s="28">
        <v>9000</v>
      </c>
      <c r="O657" s="28">
        <v>0</v>
      </c>
      <c r="P657" s="28">
        <v>2</v>
      </c>
      <c r="Q657" s="28">
        <v>1</v>
      </c>
      <c r="R657" s="28">
        <v>1</v>
      </c>
      <c r="S657" s="28">
        <v>3</v>
      </c>
      <c r="T657" s="28">
        <v>-3</v>
      </c>
      <c r="U657" s="28">
        <v>-1</v>
      </c>
      <c r="V657" s="28">
        <v>-1</v>
      </c>
      <c r="W657" s="28">
        <v>0</v>
      </c>
      <c r="X657" s="28">
        <v>0</v>
      </c>
      <c r="Y657" s="58">
        <v>0</v>
      </c>
      <c r="Z657" s="58">
        <v>1</v>
      </c>
      <c r="AA657" s="58">
        <v>0</v>
      </c>
      <c r="AB657" s="28">
        <v>30</v>
      </c>
      <c r="AC657" s="28">
        <v>41</v>
      </c>
      <c r="AD657" s="28">
        <v>0</v>
      </c>
      <c r="AE657" s="28">
        <v>0</v>
      </c>
      <c r="AF657" s="28">
        <v>0</v>
      </c>
      <c r="AG657" s="28">
        <v>1</v>
      </c>
      <c r="AH657" s="28">
        <v>1</v>
      </c>
      <c r="AI657" s="28">
        <v>0</v>
      </c>
      <c r="AJ657" s="28">
        <v>0</v>
      </c>
      <c r="AK657" s="28">
        <v>0</v>
      </c>
      <c r="AL657" s="28" t="s">
        <v>2309</v>
      </c>
      <c r="AM657" s="4"/>
      <c r="AN657" s="4"/>
    </row>
    <row r="658" ht="15.75" customHeight="1" spans="1:40">
      <c r="A658" s="4">
        <v>2</v>
      </c>
      <c r="B658" s="4" t="str">
        <f>IF(I658=0,"",VLOOKUP(J658,seriesName!A:B,2,TRUE))</f>
        <v>蛮颚龙S</v>
      </c>
      <c r="C658" s="4" t="s">
        <v>899</v>
      </c>
      <c r="D658" s="28">
        <v>60</v>
      </c>
      <c r="E658" s="28">
        <v>10</v>
      </c>
      <c r="F658" s="28">
        <f>D658+VLOOKUP(E658,BuildupTable!L:O,4,FALSE)</f>
        <v>90</v>
      </c>
      <c r="G658" s="57">
        <v>131</v>
      </c>
      <c r="H658" s="28" t="s">
        <v>2966</v>
      </c>
      <c r="I658" s="28">
        <v>1</v>
      </c>
      <c r="J658" s="28">
        <v>129</v>
      </c>
      <c r="K658" s="28">
        <v>10020</v>
      </c>
      <c r="L658" s="28">
        <v>10</v>
      </c>
      <c r="M658" s="28">
        <v>5</v>
      </c>
      <c r="N658" s="28">
        <v>9000</v>
      </c>
      <c r="O658" s="28">
        <v>0</v>
      </c>
      <c r="P658" s="28">
        <v>2</v>
      </c>
      <c r="Q658" s="28">
        <v>1</v>
      </c>
      <c r="R658" s="28">
        <v>1</v>
      </c>
      <c r="S658" s="28">
        <v>3</v>
      </c>
      <c r="T658" s="28">
        <v>-3</v>
      </c>
      <c r="U658" s="28">
        <v>-1</v>
      </c>
      <c r="V658" s="28">
        <v>-1</v>
      </c>
      <c r="W658" s="28">
        <v>0</v>
      </c>
      <c r="X658" s="28">
        <v>0</v>
      </c>
      <c r="Y658" s="58">
        <v>2</v>
      </c>
      <c r="Z658" s="58">
        <v>0</v>
      </c>
      <c r="AA658" s="58">
        <v>0</v>
      </c>
      <c r="AB658" s="28">
        <v>30</v>
      </c>
      <c r="AC658" s="28">
        <v>32</v>
      </c>
      <c r="AD658" s="28">
        <v>0</v>
      </c>
      <c r="AE658" s="28">
        <v>0</v>
      </c>
      <c r="AF658" s="28">
        <v>0</v>
      </c>
      <c r="AG658" s="28">
        <v>2</v>
      </c>
      <c r="AH658" s="28">
        <v>1</v>
      </c>
      <c r="AI658" s="28">
        <v>0</v>
      </c>
      <c r="AJ658" s="28">
        <v>0</v>
      </c>
      <c r="AK658" s="28">
        <v>0</v>
      </c>
      <c r="AL658" s="28" t="s">
        <v>2309</v>
      </c>
      <c r="AM658" s="4"/>
      <c r="AN658" s="4"/>
    </row>
    <row r="659" ht="15.75" customHeight="1" spans="1:40">
      <c r="A659" s="4">
        <v>3</v>
      </c>
      <c r="B659" s="4" t="str">
        <f>IF(I659=0,"",VLOOKUP(J659,seriesName!A:B,2,TRUE))</f>
        <v>蛮颚龙S</v>
      </c>
      <c r="C659" s="4" t="s">
        <v>900</v>
      </c>
      <c r="D659" s="28">
        <v>60</v>
      </c>
      <c r="E659" s="28">
        <v>10</v>
      </c>
      <c r="F659" s="28">
        <f>D659+VLOOKUP(E659,BuildupTable!L:O,4,FALSE)</f>
        <v>90</v>
      </c>
      <c r="G659" s="57">
        <v>131</v>
      </c>
      <c r="H659" s="28" t="s">
        <v>2967</v>
      </c>
      <c r="I659" s="28">
        <v>1</v>
      </c>
      <c r="J659" s="28">
        <v>129</v>
      </c>
      <c r="K659" s="28">
        <v>10020</v>
      </c>
      <c r="L659" s="28">
        <v>10</v>
      </c>
      <c r="M659" s="28">
        <v>5</v>
      </c>
      <c r="N659" s="28">
        <v>9000</v>
      </c>
      <c r="O659" s="28">
        <v>0</v>
      </c>
      <c r="P659" s="28">
        <v>2</v>
      </c>
      <c r="Q659" s="28">
        <v>1</v>
      </c>
      <c r="R659" s="28">
        <v>1</v>
      </c>
      <c r="S659" s="28">
        <v>3</v>
      </c>
      <c r="T659" s="28">
        <v>-3</v>
      </c>
      <c r="U659" s="28">
        <v>-1</v>
      </c>
      <c r="V659" s="28">
        <v>-1</v>
      </c>
      <c r="W659" s="28">
        <v>0</v>
      </c>
      <c r="X659" s="28">
        <v>0</v>
      </c>
      <c r="Y659" s="58">
        <v>1</v>
      </c>
      <c r="Z659" s="58">
        <v>0</v>
      </c>
      <c r="AA659" s="58">
        <v>0</v>
      </c>
      <c r="AB659" s="28">
        <v>41</v>
      </c>
      <c r="AC659" s="28">
        <v>1</v>
      </c>
      <c r="AD659" s="28">
        <v>0</v>
      </c>
      <c r="AE659" s="28">
        <v>0</v>
      </c>
      <c r="AF659" s="28">
        <v>0</v>
      </c>
      <c r="AG659" s="28">
        <v>2</v>
      </c>
      <c r="AH659" s="28">
        <v>2</v>
      </c>
      <c r="AI659" s="28">
        <v>0</v>
      </c>
      <c r="AJ659" s="28">
        <v>0</v>
      </c>
      <c r="AK659" s="28">
        <v>0</v>
      </c>
      <c r="AL659" s="28" t="s">
        <v>2309</v>
      </c>
      <c r="AM659" s="4"/>
      <c r="AN659" s="4"/>
    </row>
    <row r="660" ht="15.75" customHeight="1" spans="1:40">
      <c r="A660" s="4">
        <v>4</v>
      </c>
      <c r="B660" s="4" t="str">
        <f>IF(I660=0,"",VLOOKUP(J660,seriesName!A:B,2,TRUE))</f>
        <v>蛮颚龙S</v>
      </c>
      <c r="C660" s="4" t="s">
        <v>901</v>
      </c>
      <c r="D660" s="28">
        <v>60</v>
      </c>
      <c r="E660" s="28">
        <v>10</v>
      </c>
      <c r="F660" s="28">
        <f>D660+VLOOKUP(E660,BuildupTable!L:O,4,FALSE)</f>
        <v>90</v>
      </c>
      <c r="G660" s="57">
        <v>131</v>
      </c>
      <c r="H660" s="28" t="s">
        <v>2968</v>
      </c>
      <c r="I660" s="28">
        <v>1</v>
      </c>
      <c r="J660" s="28">
        <v>129</v>
      </c>
      <c r="K660" s="28">
        <v>10020</v>
      </c>
      <c r="L660" s="28">
        <v>10</v>
      </c>
      <c r="M660" s="28">
        <v>5</v>
      </c>
      <c r="N660" s="28">
        <v>9000</v>
      </c>
      <c r="O660" s="28">
        <v>0</v>
      </c>
      <c r="P660" s="28">
        <v>2</v>
      </c>
      <c r="Q660" s="28">
        <v>1</v>
      </c>
      <c r="R660" s="28">
        <v>1</v>
      </c>
      <c r="S660" s="28">
        <v>3</v>
      </c>
      <c r="T660" s="28">
        <v>-3</v>
      </c>
      <c r="U660" s="28">
        <v>-1</v>
      </c>
      <c r="V660" s="28">
        <v>-1</v>
      </c>
      <c r="W660" s="28">
        <v>0</v>
      </c>
      <c r="X660" s="28">
        <v>0</v>
      </c>
      <c r="Y660" s="58">
        <v>2</v>
      </c>
      <c r="Z660" s="58">
        <v>1</v>
      </c>
      <c r="AA660" s="58">
        <v>0</v>
      </c>
      <c r="AB660" s="28">
        <v>1</v>
      </c>
      <c r="AC660" s="28">
        <v>0</v>
      </c>
      <c r="AD660" s="28">
        <v>0</v>
      </c>
      <c r="AE660" s="28">
        <v>0</v>
      </c>
      <c r="AF660" s="28">
        <v>0</v>
      </c>
      <c r="AG660" s="28">
        <v>2</v>
      </c>
      <c r="AH660" s="28">
        <v>0</v>
      </c>
      <c r="AI660" s="28">
        <v>0</v>
      </c>
      <c r="AJ660" s="28">
        <v>0</v>
      </c>
      <c r="AK660" s="28">
        <v>0</v>
      </c>
      <c r="AL660" s="28" t="s">
        <v>2309</v>
      </c>
      <c r="AM660" s="4"/>
      <c r="AN660" s="4"/>
    </row>
    <row r="661" ht="15.75" customHeight="1" spans="1:40">
      <c r="A661" s="4">
        <v>5</v>
      </c>
      <c r="B661" s="4" t="str">
        <f>IF(I661=0,"",VLOOKUP(J661,seriesName!A:B,2,TRUE))</f>
        <v>蛮颚龙S</v>
      </c>
      <c r="C661" s="4" t="s">
        <v>902</v>
      </c>
      <c r="D661" s="28">
        <v>60</v>
      </c>
      <c r="E661" s="28">
        <v>10</v>
      </c>
      <c r="F661" s="28">
        <f>D661+VLOOKUP(E661,BuildupTable!L:O,4,FALSE)</f>
        <v>90</v>
      </c>
      <c r="G661" s="57">
        <v>131</v>
      </c>
      <c r="H661" s="28" t="s">
        <v>2969</v>
      </c>
      <c r="I661" s="28">
        <v>1</v>
      </c>
      <c r="J661" s="28">
        <v>129</v>
      </c>
      <c r="K661" s="28">
        <v>10020</v>
      </c>
      <c r="L661" s="28">
        <v>10</v>
      </c>
      <c r="M661" s="28">
        <v>5</v>
      </c>
      <c r="N661" s="28">
        <v>9000</v>
      </c>
      <c r="O661" s="28">
        <v>0</v>
      </c>
      <c r="P661" s="28">
        <v>2</v>
      </c>
      <c r="Q661" s="28">
        <v>1</v>
      </c>
      <c r="R661" s="28">
        <v>1</v>
      </c>
      <c r="S661" s="28">
        <v>3</v>
      </c>
      <c r="T661" s="28">
        <v>-3</v>
      </c>
      <c r="U661" s="28">
        <v>-1</v>
      </c>
      <c r="V661" s="28">
        <v>-1</v>
      </c>
      <c r="W661" s="28">
        <v>0</v>
      </c>
      <c r="X661" s="28">
        <v>0</v>
      </c>
      <c r="Y661" s="58">
        <v>0</v>
      </c>
      <c r="Z661" s="58">
        <v>1</v>
      </c>
      <c r="AA661" s="58">
        <v>0</v>
      </c>
      <c r="AB661" s="28">
        <v>32</v>
      </c>
      <c r="AC661" s="28">
        <v>0</v>
      </c>
      <c r="AD661" s="28">
        <v>0</v>
      </c>
      <c r="AE661" s="28">
        <v>0</v>
      </c>
      <c r="AF661" s="28">
        <v>0</v>
      </c>
      <c r="AG661" s="28">
        <v>2</v>
      </c>
      <c r="AH661" s="28">
        <v>0</v>
      </c>
      <c r="AI661" s="28">
        <v>0</v>
      </c>
      <c r="AJ661" s="28">
        <v>0</v>
      </c>
      <c r="AK661" s="28">
        <v>0</v>
      </c>
      <c r="AL661" s="28" t="s">
        <v>2309</v>
      </c>
      <c r="AM661" s="4"/>
      <c r="AN661" s="4"/>
    </row>
    <row r="662" ht="15.75" customHeight="1" spans="1:40">
      <c r="A662" s="4">
        <v>1</v>
      </c>
      <c r="B662" s="4" t="str">
        <f>IF(I662=0,"",VLOOKUP(J662,seriesName!A:B,2,TRUE))</f>
        <v>爆鳞龙</v>
      </c>
      <c r="C662" s="4" t="s">
        <v>904</v>
      </c>
      <c r="D662" s="28">
        <v>72</v>
      </c>
      <c r="E662" s="28">
        <v>16</v>
      </c>
      <c r="F662" s="28">
        <f>D662+VLOOKUP(E662,BuildupTable!L:O,4,FALSE)</f>
        <v>92</v>
      </c>
      <c r="G662" s="57">
        <v>132</v>
      </c>
      <c r="H662" s="28" t="s">
        <v>2970</v>
      </c>
      <c r="I662" s="28">
        <v>1</v>
      </c>
      <c r="J662" s="28">
        <v>130</v>
      </c>
      <c r="K662" s="28">
        <v>12007</v>
      </c>
      <c r="L662" s="28">
        <v>18</v>
      </c>
      <c r="M662" s="28">
        <v>6</v>
      </c>
      <c r="N662" s="28">
        <v>14000</v>
      </c>
      <c r="O662" s="28">
        <v>0</v>
      </c>
      <c r="P662" s="28">
        <v>2</v>
      </c>
      <c r="Q662" s="28">
        <v>1</v>
      </c>
      <c r="R662" s="28">
        <v>1</v>
      </c>
      <c r="S662" s="28">
        <v>3</v>
      </c>
      <c r="T662" s="28">
        <v>1</v>
      </c>
      <c r="U662" s="28">
        <v>-2</v>
      </c>
      <c r="V662" s="28">
        <v>-4</v>
      </c>
      <c r="W662" s="28">
        <v>-2</v>
      </c>
      <c r="X662" s="28">
        <v>0</v>
      </c>
      <c r="Y662" s="58">
        <v>0</v>
      </c>
      <c r="Z662" s="58">
        <v>1</v>
      </c>
      <c r="AA662" s="58">
        <v>0</v>
      </c>
      <c r="AB662" s="28">
        <v>45</v>
      </c>
      <c r="AC662" s="28">
        <v>35</v>
      </c>
      <c r="AD662" s="28">
        <v>0</v>
      </c>
      <c r="AE662" s="28">
        <v>0</v>
      </c>
      <c r="AF662" s="28">
        <v>0</v>
      </c>
      <c r="AG662" s="28">
        <v>1</v>
      </c>
      <c r="AH662" s="28">
        <v>1</v>
      </c>
      <c r="AI662" s="28">
        <v>0</v>
      </c>
      <c r="AJ662" s="28">
        <v>0</v>
      </c>
      <c r="AK662" s="28">
        <v>0</v>
      </c>
      <c r="AL662" s="28" t="s">
        <v>2309</v>
      </c>
      <c r="AM662" s="4"/>
      <c r="AN662" s="4"/>
    </row>
    <row r="663" ht="15.75" customHeight="1" spans="1:40">
      <c r="A663" s="4">
        <v>2</v>
      </c>
      <c r="B663" s="4" t="str">
        <f>IF(I663=0,"",VLOOKUP(J663,seriesName!A:B,2,TRUE))</f>
        <v>爆鳞龙</v>
      </c>
      <c r="C663" s="4" t="s">
        <v>906</v>
      </c>
      <c r="D663" s="28">
        <v>72</v>
      </c>
      <c r="E663" s="28">
        <v>16</v>
      </c>
      <c r="F663" s="28">
        <f>D663+VLOOKUP(E663,BuildupTable!L:O,4,FALSE)</f>
        <v>92</v>
      </c>
      <c r="G663" s="57">
        <v>132</v>
      </c>
      <c r="H663" s="28" t="s">
        <v>2971</v>
      </c>
      <c r="I663" s="28">
        <v>1</v>
      </c>
      <c r="J663" s="28">
        <v>130</v>
      </c>
      <c r="K663" s="28">
        <v>12007</v>
      </c>
      <c r="L663" s="28">
        <v>18</v>
      </c>
      <c r="M663" s="28">
        <v>6</v>
      </c>
      <c r="N663" s="28">
        <v>14000</v>
      </c>
      <c r="O663" s="28">
        <v>0</v>
      </c>
      <c r="P663" s="28">
        <v>2</v>
      </c>
      <c r="Q663" s="28">
        <v>1</v>
      </c>
      <c r="R663" s="28">
        <v>1</v>
      </c>
      <c r="S663" s="28">
        <v>3</v>
      </c>
      <c r="T663" s="28">
        <v>1</v>
      </c>
      <c r="U663" s="28">
        <v>-2</v>
      </c>
      <c r="V663" s="28">
        <v>-4</v>
      </c>
      <c r="W663" s="28">
        <v>-2</v>
      </c>
      <c r="X663" s="28">
        <v>0</v>
      </c>
      <c r="Y663" s="58">
        <v>2</v>
      </c>
      <c r="Z663" s="58">
        <v>0</v>
      </c>
      <c r="AA663" s="58">
        <v>0</v>
      </c>
      <c r="AB663" s="28">
        <v>36</v>
      </c>
      <c r="AC663" s="28">
        <v>2</v>
      </c>
      <c r="AD663" s="28">
        <v>0</v>
      </c>
      <c r="AE663" s="28">
        <v>0</v>
      </c>
      <c r="AF663" s="28">
        <v>0</v>
      </c>
      <c r="AG663" s="28">
        <v>2</v>
      </c>
      <c r="AH663" s="28">
        <v>1</v>
      </c>
      <c r="AI663" s="28">
        <v>0</v>
      </c>
      <c r="AJ663" s="28">
        <v>0</v>
      </c>
      <c r="AK663" s="28">
        <v>0</v>
      </c>
      <c r="AL663" s="28" t="s">
        <v>2309</v>
      </c>
      <c r="AM663" s="4"/>
      <c r="AN663" s="4"/>
    </row>
    <row r="664" ht="15.75" customHeight="1" spans="1:40">
      <c r="A664" s="4">
        <v>3</v>
      </c>
      <c r="B664" s="4" t="str">
        <f>IF(I664=0,"",VLOOKUP(J664,seriesName!A:B,2,TRUE))</f>
        <v>爆鳞龙</v>
      </c>
      <c r="C664" s="4" t="s">
        <v>907</v>
      </c>
      <c r="D664" s="28">
        <v>72</v>
      </c>
      <c r="E664" s="28">
        <v>16</v>
      </c>
      <c r="F664" s="28">
        <f>D664+VLOOKUP(E664,BuildupTable!L:O,4,FALSE)</f>
        <v>92</v>
      </c>
      <c r="G664" s="57">
        <v>132</v>
      </c>
      <c r="H664" s="28" t="s">
        <v>2972</v>
      </c>
      <c r="I664" s="28">
        <v>1</v>
      </c>
      <c r="J664" s="28">
        <v>130</v>
      </c>
      <c r="K664" s="28">
        <v>12007</v>
      </c>
      <c r="L664" s="28">
        <v>18</v>
      </c>
      <c r="M664" s="28">
        <v>6</v>
      </c>
      <c r="N664" s="28">
        <v>14000</v>
      </c>
      <c r="O664" s="28">
        <v>0</v>
      </c>
      <c r="P664" s="28">
        <v>2</v>
      </c>
      <c r="Q664" s="28">
        <v>1</v>
      </c>
      <c r="R664" s="28">
        <v>1</v>
      </c>
      <c r="S664" s="28">
        <v>3</v>
      </c>
      <c r="T664" s="28">
        <v>1</v>
      </c>
      <c r="U664" s="28">
        <v>-2</v>
      </c>
      <c r="V664" s="28">
        <v>-4</v>
      </c>
      <c r="W664" s="28">
        <v>-2</v>
      </c>
      <c r="X664" s="28">
        <v>0</v>
      </c>
      <c r="Y664" s="58">
        <v>0</v>
      </c>
      <c r="Z664" s="58">
        <v>2</v>
      </c>
      <c r="AA664" s="58">
        <v>0</v>
      </c>
      <c r="AB664" s="28">
        <v>46</v>
      </c>
      <c r="AC664" s="28">
        <v>36</v>
      </c>
      <c r="AD664" s="28">
        <v>0</v>
      </c>
      <c r="AE664" s="28">
        <v>0</v>
      </c>
      <c r="AF664" s="28">
        <v>0</v>
      </c>
      <c r="AG664" s="28">
        <v>1</v>
      </c>
      <c r="AH664" s="28">
        <v>1</v>
      </c>
      <c r="AI664" s="28">
        <v>0</v>
      </c>
      <c r="AJ664" s="28">
        <v>0</v>
      </c>
      <c r="AK664" s="28">
        <v>0</v>
      </c>
      <c r="AL664" s="28" t="s">
        <v>2309</v>
      </c>
      <c r="AM664" s="4"/>
      <c r="AN664" s="4"/>
    </row>
    <row r="665" ht="15.75" customHeight="1" spans="1:40">
      <c r="A665" s="4">
        <v>4</v>
      </c>
      <c r="B665" s="4" t="str">
        <f>IF(I665=0,"",VLOOKUP(J665,seriesName!A:B,2,TRUE))</f>
        <v>爆鳞龙</v>
      </c>
      <c r="C665" s="4" t="s">
        <v>908</v>
      </c>
      <c r="D665" s="28">
        <v>72</v>
      </c>
      <c r="E665" s="28">
        <v>16</v>
      </c>
      <c r="F665" s="28">
        <f>D665+VLOOKUP(E665,BuildupTable!L:O,4,FALSE)</f>
        <v>92</v>
      </c>
      <c r="G665" s="57">
        <v>132</v>
      </c>
      <c r="H665" s="28" t="s">
        <v>2973</v>
      </c>
      <c r="I665" s="28">
        <v>1</v>
      </c>
      <c r="J665" s="28">
        <v>130</v>
      </c>
      <c r="K665" s="28">
        <v>12007</v>
      </c>
      <c r="L665" s="28">
        <v>18</v>
      </c>
      <c r="M665" s="28">
        <v>6</v>
      </c>
      <c r="N665" s="28">
        <v>14000</v>
      </c>
      <c r="O665" s="28">
        <v>0</v>
      </c>
      <c r="P665" s="28">
        <v>2</v>
      </c>
      <c r="Q665" s="28">
        <v>1</v>
      </c>
      <c r="R665" s="28">
        <v>1</v>
      </c>
      <c r="S665" s="28">
        <v>3</v>
      </c>
      <c r="T665" s="28">
        <v>1</v>
      </c>
      <c r="U665" s="28">
        <v>-2</v>
      </c>
      <c r="V665" s="28">
        <v>-4</v>
      </c>
      <c r="W665" s="28">
        <v>-2</v>
      </c>
      <c r="X665" s="28">
        <v>0</v>
      </c>
      <c r="Y665" s="58">
        <v>0</v>
      </c>
      <c r="Z665" s="58">
        <v>2</v>
      </c>
      <c r="AA665" s="58">
        <v>0</v>
      </c>
      <c r="AB665" s="28">
        <v>46</v>
      </c>
      <c r="AC665" s="28">
        <v>35</v>
      </c>
      <c r="AD665" s="28">
        <v>0</v>
      </c>
      <c r="AE665" s="28">
        <v>0</v>
      </c>
      <c r="AF665" s="28">
        <v>0</v>
      </c>
      <c r="AG665" s="28">
        <v>1</v>
      </c>
      <c r="AH665" s="28">
        <v>1</v>
      </c>
      <c r="AI665" s="28">
        <v>0</v>
      </c>
      <c r="AJ665" s="28">
        <v>0</v>
      </c>
      <c r="AK665" s="28">
        <v>0</v>
      </c>
      <c r="AL665" s="28" t="s">
        <v>2309</v>
      </c>
      <c r="AM665" s="4"/>
      <c r="AN665" s="4"/>
    </row>
    <row r="666" ht="15.75" customHeight="1" spans="1:40">
      <c r="A666" s="4">
        <v>5</v>
      </c>
      <c r="B666" s="4" t="str">
        <f>IF(I666=0,"",VLOOKUP(J666,seriesName!A:B,2,TRUE))</f>
        <v>爆鳞龙</v>
      </c>
      <c r="C666" s="4" t="s">
        <v>909</v>
      </c>
      <c r="D666" s="28">
        <v>72</v>
      </c>
      <c r="E666" s="28">
        <v>16</v>
      </c>
      <c r="F666" s="28">
        <f>D666+VLOOKUP(E666,BuildupTable!L:O,4,FALSE)</f>
        <v>92</v>
      </c>
      <c r="G666" s="57">
        <v>132</v>
      </c>
      <c r="H666" s="28" t="s">
        <v>2974</v>
      </c>
      <c r="I666" s="28">
        <v>1</v>
      </c>
      <c r="J666" s="28">
        <v>130</v>
      </c>
      <c r="K666" s="28">
        <v>12007</v>
      </c>
      <c r="L666" s="28">
        <v>18</v>
      </c>
      <c r="M666" s="28">
        <v>6</v>
      </c>
      <c r="N666" s="28">
        <v>14000</v>
      </c>
      <c r="O666" s="28">
        <v>0</v>
      </c>
      <c r="P666" s="28">
        <v>2</v>
      </c>
      <c r="Q666" s="28">
        <v>1</v>
      </c>
      <c r="R666" s="28">
        <v>1</v>
      </c>
      <c r="S666" s="28">
        <v>3</v>
      </c>
      <c r="T666" s="28">
        <v>1</v>
      </c>
      <c r="U666" s="28">
        <v>-2</v>
      </c>
      <c r="V666" s="28">
        <v>-4</v>
      </c>
      <c r="W666" s="28">
        <v>-2</v>
      </c>
      <c r="X666" s="28">
        <v>0</v>
      </c>
      <c r="Y666" s="58">
        <v>0</v>
      </c>
      <c r="Z666" s="58">
        <v>0</v>
      </c>
      <c r="AA666" s="58">
        <v>1</v>
      </c>
      <c r="AB666" s="28">
        <v>45</v>
      </c>
      <c r="AC666" s="28">
        <v>35</v>
      </c>
      <c r="AD666" s="28">
        <v>0</v>
      </c>
      <c r="AE666" s="28">
        <v>0</v>
      </c>
      <c r="AF666" s="28">
        <v>0</v>
      </c>
      <c r="AG666" s="28">
        <v>2</v>
      </c>
      <c r="AH666" s="28">
        <v>1</v>
      </c>
      <c r="AI666" s="28">
        <v>0</v>
      </c>
      <c r="AJ666" s="28">
        <v>0</v>
      </c>
      <c r="AK666" s="28">
        <v>0</v>
      </c>
      <c r="AL666" s="28" t="s">
        <v>2309</v>
      </c>
      <c r="AM666" s="4"/>
      <c r="AN666" s="4"/>
    </row>
    <row r="667" ht="15.75" customHeight="1" spans="1:40">
      <c r="A667" s="4">
        <v>1</v>
      </c>
      <c r="B667" s="4" t="str">
        <f>IF(I667=0,"",VLOOKUP(J667,seriesName!A:B,2,TRUE))</f>
        <v/>
      </c>
      <c r="C667" s="4">
        <v>0</v>
      </c>
      <c r="D667" s="28">
        <v>46</v>
      </c>
      <c r="E667" s="28">
        <v>9</v>
      </c>
      <c r="F667" s="28">
        <f>D667+VLOOKUP(E667,BuildupTable!L:O,4,FALSE)</f>
        <v>76</v>
      </c>
      <c r="G667" s="57">
        <v>133</v>
      </c>
      <c r="H667" s="28" t="s">
        <v>2975</v>
      </c>
      <c r="I667" s="28">
        <v>0</v>
      </c>
      <c r="J667" s="28">
        <v>131</v>
      </c>
      <c r="K667" s="28">
        <v>10002</v>
      </c>
      <c r="L667" s="28">
        <v>77</v>
      </c>
      <c r="M667" s="28">
        <v>4</v>
      </c>
      <c r="N667" s="28">
        <v>7000</v>
      </c>
      <c r="O667" s="28">
        <v>0</v>
      </c>
      <c r="P667" s="28">
        <v>2</v>
      </c>
      <c r="Q667" s="28">
        <v>0</v>
      </c>
      <c r="R667" s="28">
        <v>0</v>
      </c>
      <c r="S667" s="28">
        <v>-2</v>
      </c>
      <c r="T667" s="28">
        <v>-2</v>
      </c>
      <c r="U667" s="28">
        <v>-2</v>
      </c>
      <c r="V667" s="28">
        <v>-2</v>
      </c>
      <c r="W667" s="28">
        <v>-2</v>
      </c>
      <c r="X667" s="28">
        <v>0</v>
      </c>
      <c r="Y667" s="58">
        <v>0</v>
      </c>
      <c r="Z667" s="58">
        <v>0</v>
      </c>
      <c r="AA667" s="58">
        <v>0</v>
      </c>
      <c r="AB667" s="28">
        <v>0</v>
      </c>
      <c r="AC667" s="28">
        <v>0</v>
      </c>
      <c r="AD667" s="28">
        <v>0</v>
      </c>
      <c r="AE667" s="28">
        <v>0</v>
      </c>
      <c r="AF667" s="28">
        <v>0</v>
      </c>
      <c r="AG667" s="28">
        <v>0</v>
      </c>
      <c r="AH667" s="28">
        <v>0</v>
      </c>
      <c r="AI667" s="28">
        <v>0</v>
      </c>
      <c r="AJ667" s="28">
        <v>0</v>
      </c>
      <c r="AK667" s="28">
        <v>0</v>
      </c>
      <c r="AL667" s="28" t="s">
        <v>2309</v>
      </c>
      <c r="AM667" s="4"/>
      <c r="AN667" s="4"/>
    </row>
    <row r="668" ht="15.75" customHeight="1" spans="1:40">
      <c r="A668" s="4">
        <v>2</v>
      </c>
      <c r="B668" s="4" t="str">
        <f>IF(I668=0,"",VLOOKUP(J668,seriesName!A:B,2,TRUE))</f>
        <v/>
      </c>
      <c r="C668" s="4">
        <v>0</v>
      </c>
      <c r="D668" s="28">
        <v>46</v>
      </c>
      <c r="E668" s="28">
        <v>9</v>
      </c>
      <c r="F668" s="28">
        <f>D668+VLOOKUP(E668,BuildupTable!L:O,4,FALSE)</f>
        <v>76</v>
      </c>
      <c r="G668" s="57">
        <v>133</v>
      </c>
      <c r="H668" s="28" t="s">
        <v>2976</v>
      </c>
      <c r="I668" s="28">
        <v>0</v>
      </c>
      <c r="J668" s="28">
        <v>131</v>
      </c>
      <c r="K668" s="28">
        <v>10002</v>
      </c>
      <c r="L668" s="28">
        <v>77</v>
      </c>
      <c r="M668" s="28">
        <v>4</v>
      </c>
      <c r="N668" s="28">
        <v>7000</v>
      </c>
      <c r="O668" s="28">
        <v>0</v>
      </c>
      <c r="P668" s="28">
        <v>2</v>
      </c>
      <c r="Q668" s="28">
        <v>0</v>
      </c>
      <c r="R668" s="28">
        <v>0</v>
      </c>
      <c r="S668" s="28">
        <v>-2</v>
      </c>
      <c r="T668" s="28">
        <v>-2</v>
      </c>
      <c r="U668" s="28">
        <v>-2</v>
      </c>
      <c r="V668" s="28">
        <v>-2</v>
      </c>
      <c r="W668" s="28">
        <v>-2</v>
      </c>
      <c r="X668" s="28">
        <v>0</v>
      </c>
      <c r="Y668" s="58">
        <v>0</v>
      </c>
      <c r="Z668" s="58">
        <v>0</v>
      </c>
      <c r="AA668" s="58">
        <v>0</v>
      </c>
      <c r="AB668" s="28">
        <v>0</v>
      </c>
      <c r="AC668" s="28">
        <v>0</v>
      </c>
      <c r="AD668" s="28">
        <v>0</v>
      </c>
      <c r="AE668" s="28">
        <v>0</v>
      </c>
      <c r="AF668" s="28">
        <v>0</v>
      </c>
      <c r="AG668" s="28">
        <v>0</v>
      </c>
      <c r="AH668" s="28">
        <v>0</v>
      </c>
      <c r="AI668" s="28">
        <v>0</v>
      </c>
      <c r="AJ668" s="28">
        <v>0</v>
      </c>
      <c r="AK668" s="28">
        <v>0</v>
      </c>
      <c r="AL668" s="28" t="s">
        <v>2309</v>
      </c>
      <c r="AM668" s="4"/>
      <c r="AN668" s="4"/>
    </row>
    <row r="669" ht="15.75" customHeight="1" spans="1:40">
      <c r="A669" s="4">
        <v>3</v>
      </c>
      <c r="B669" s="4" t="str">
        <f>IF(I669=0,"",VLOOKUP(J669,seriesName!A:B,2,TRUE))</f>
        <v/>
      </c>
      <c r="C669" s="4">
        <v>0</v>
      </c>
      <c r="D669" s="28">
        <v>46</v>
      </c>
      <c r="E669" s="28">
        <v>9</v>
      </c>
      <c r="F669" s="28">
        <f>D669+VLOOKUP(E669,BuildupTable!L:O,4,FALSE)</f>
        <v>76</v>
      </c>
      <c r="G669" s="57">
        <v>133</v>
      </c>
      <c r="H669" s="28" t="s">
        <v>2977</v>
      </c>
      <c r="I669" s="28">
        <v>0</v>
      </c>
      <c r="J669" s="28">
        <v>131</v>
      </c>
      <c r="K669" s="28">
        <v>10002</v>
      </c>
      <c r="L669" s="28">
        <v>77</v>
      </c>
      <c r="M669" s="28">
        <v>4</v>
      </c>
      <c r="N669" s="28">
        <v>7000</v>
      </c>
      <c r="O669" s="28">
        <v>0</v>
      </c>
      <c r="P669" s="28">
        <v>2</v>
      </c>
      <c r="Q669" s="28">
        <v>0</v>
      </c>
      <c r="R669" s="28">
        <v>0</v>
      </c>
      <c r="S669" s="28">
        <v>-2</v>
      </c>
      <c r="T669" s="28">
        <v>-2</v>
      </c>
      <c r="U669" s="28">
        <v>-2</v>
      </c>
      <c r="V669" s="28">
        <v>-2</v>
      </c>
      <c r="W669" s="28">
        <v>-2</v>
      </c>
      <c r="X669" s="28">
        <v>0</v>
      </c>
      <c r="Y669" s="58">
        <v>0</v>
      </c>
      <c r="Z669" s="58">
        <v>0</v>
      </c>
      <c r="AA669" s="58">
        <v>0</v>
      </c>
      <c r="AB669" s="28">
        <v>0</v>
      </c>
      <c r="AC669" s="28">
        <v>0</v>
      </c>
      <c r="AD669" s="28">
        <v>0</v>
      </c>
      <c r="AE669" s="28">
        <v>0</v>
      </c>
      <c r="AF669" s="28">
        <v>0</v>
      </c>
      <c r="AG669" s="28">
        <v>0</v>
      </c>
      <c r="AH669" s="28">
        <v>0</v>
      </c>
      <c r="AI669" s="28">
        <v>0</v>
      </c>
      <c r="AJ669" s="28">
        <v>0</v>
      </c>
      <c r="AK669" s="28">
        <v>0</v>
      </c>
      <c r="AL669" s="28" t="s">
        <v>2309</v>
      </c>
      <c r="AM669" s="4"/>
      <c r="AN669" s="4"/>
    </row>
    <row r="670" ht="15.75" customHeight="1" spans="1:40">
      <c r="A670" s="4">
        <v>4</v>
      </c>
      <c r="B670" s="4" t="str">
        <f>IF(I670=0,"",VLOOKUP(J670,seriesName!A:B,2,TRUE))</f>
        <v>铬合金</v>
      </c>
      <c r="C670" s="4" t="s">
        <v>911</v>
      </c>
      <c r="D670" s="28">
        <v>46</v>
      </c>
      <c r="E670" s="28">
        <v>9</v>
      </c>
      <c r="F670" s="28">
        <f>D670+VLOOKUP(E670,BuildupTable!L:O,4,FALSE)</f>
        <v>76</v>
      </c>
      <c r="G670" s="57">
        <v>133</v>
      </c>
      <c r="H670" s="28" t="s">
        <v>2978</v>
      </c>
      <c r="I670" s="28">
        <v>1</v>
      </c>
      <c r="J670" s="28">
        <v>131</v>
      </c>
      <c r="K670" s="28">
        <v>10002</v>
      </c>
      <c r="L670" s="28">
        <v>77</v>
      </c>
      <c r="M670" s="28">
        <v>4</v>
      </c>
      <c r="N670" s="28">
        <v>7000</v>
      </c>
      <c r="O670" s="28">
        <v>0</v>
      </c>
      <c r="P670" s="28">
        <v>2</v>
      </c>
      <c r="Q670" s="28">
        <v>0</v>
      </c>
      <c r="R670" s="28">
        <v>0</v>
      </c>
      <c r="S670" s="28">
        <v>-2</v>
      </c>
      <c r="T670" s="28">
        <v>-2</v>
      </c>
      <c r="U670" s="28">
        <v>-2</v>
      </c>
      <c r="V670" s="28">
        <v>-2</v>
      </c>
      <c r="W670" s="28">
        <v>-2</v>
      </c>
      <c r="X670" s="28">
        <v>0</v>
      </c>
      <c r="Y670" s="58">
        <v>1</v>
      </c>
      <c r="Z670" s="58">
        <v>1</v>
      </c>
      <c r="AA670" s="58">
        <v>1</v>
      </c>
      <c r="AB670" s="28">
        <v>0</v>
      </c>
      <c r="AC670" s="28">
        <v>0</v>
      </c>
      <c r="AD670" s="28">
        <v>0</v>
      </c>
      <c r="AE670" s="28">
        <v>0</v>
      </c>
      <c r="AF670" s="28">
        <v>0</v>
      </c>
      <c r="AG670" s="28">
        <v>0</v>
      </c>
      <c r="AH670" s="28">
        <v>0</v>
      </c>
      <c r="AI670" s="28">
        <v>0</v>
      </c>
      <c r="AJ670" s="28">
        <v>0</v>
      </c>
      <c r="AK670" s="28">
        <v>0</v>
      </c>
      <c r="AL670" s="28" t="s">
        <v>2309</v>
      </c>
      <c r="AM670" s="4"/>
      <c r="AN670" s="4"/>
    </row>
    <row r="671" ht="15.75" customHeight="1" spans="1:40">
      <c r="A671" s="4">
        <v>5</v>
      </c>
      <c r="B671" s="4" t="str">
        <f>IF(I671=0,"",VLOOKUP(J671,seriesName!A:B,2,TRUE))</f>
        <v>铬合金</v>
      </c>
      <c r="C671" s="4" t="s">
        <v>913</v>
      </c>
      <c r="D671" s="28">
        <v>46</v>
      </c>
      <c r="E671" s="28">
        <v>9</v>
      </c>
      <c r="F671" s="28">
        <f>D671+VLOOKUP(E671,BuildupTable!L:O,4,FALSE)</f>
        <v>76</v>
      </c>
      <c r="G671" s="57">
        <v>133</v>
      </c>
      <c r="H671" s="28" t="s">
        <v>2979</v>
      </c>
      <c r="I671" s="28">
        <v>1</v>
      </c>
      <c r="J671" s="28">
        <v>131</v>
      </c>
      <c r="K671" s="28">
        <v>10002</v>
      </c>
      <c r="L671" s="28">
        <v>77</v>
      </c>
      <c r="M671" s="28">
        <v>4</v>
      </c>
      <c r="N671" s="28">
        <v>7000</v>
      </c>
      <c r="O671" s="28">
        <v>0</v>
      </c>
      <c r="P671" s="28">
        <v>2</v>
      </c>
      <c r="Q671" s="28">
        <v>0</v>
      </c>
      <c r="R671" s="28">
        <v>0</v>
      </c>
      <c r="S671" s="28">
        <v>-2</v>
      </c>
      <c r="T671" s="28">
        <v>-2</v>
      </c>
      <c r="U671" s="28">
        <v>-2</v>
      </c>
      <c r="V671" s="28">
        <v>-2</v>
      </c>
      <c r="W671" s="28">
        <v>-2</v>
      </c>
      <c r="X671" s="28">
        <v>0</v>
      </c>
      <c r="Y671" s="58">
        <v>0</v>
      </c>
      <c r="Z671" s="58">
        <v>0</v>
      </c>
      <c r="AA671" s="58">
        <v>1</v>
      </c>
      <c r="AB671" s="28">
        <v>93</v>
      </c>
      <c r="AC671" s="28">
        <v>0</v>
      </c>
      <c r="AD671" s="28">
        <v>0</v>
      </c>
      <c r="AE671" s="28">
        <v>0</v>
      </c>
      <c r="AF671" s="28">
        <v>0</v>
      </c>
      <c r="AG671" s="28">
        <v>2</v>
      </c>
      <c r="AH671" s="28">
        <v>0</v>
      </c>
      <c r="AI671" s="28">
        <v>0</v>
      </c>
      <c r="AJ671" s="28">
        <v>0</v>
      </c>
      <c r="AK671" s="28">
        <v>0</v>
      </c>
      <c r="AL671" s="28" t="s">
        <v>2309</v>
      </c>
      <c r="AM671" s="4"/>
      <c r="AN671" s="4"/>
    </row>
    <row r="672" ht="15.75" customHeight="1" spans="1:40">
      <c r="A672" s="4">
        <v>1</v>
      </c>
      <c r="B672" s="4" t="str">
        <f>IF(I672=0,"",VLOOKUP(J672,seriesName!A:B,2,TRUE))</f>
        <v>骷髅</v>
      </c>
      <c r="C672" s="4" t="s">
        <v>915</v>
      </c>
      <c r="D672" s="28">
        <v>28</v>
      </c>
      <c r="E672" s="28">
        <v>5</v>
      </c>
      <c r="F672" s="28">
        <f>D672+VLOOKUP(E672,BuildupTable!L:O,4,FALSE)</f>
        <v>70</v>
      </c>
      <c r="G672" s="57">
        <v>134</v>
      </c>
      <c r="H672" s="28" t="s">
        <v>2980</v>
      </c>
      <c r="I672" s="28">
        <v>1</v>
      </c>
      <c r="J672" s="28">
        <v>132</v>
      </c>
      <c r="K672" s="28">
        <v>6001</v>
      </c>
      <c r="L672" s="28">
        <v>23</v>
      </c>
      <c r="M672" s="28">
        <v>2</v>
      </c>
      <c r="N672" s="28">
        <v>3000</v>
      </c>
      <c r="O672" s="28">
        <v>0</v>
      </c>
      <c r="P672" s="28">
        <v>2</v>
      </c>
      <c r="Q672" s="28">
        <v>0</v>
      </c>
      <c r="R672" s="28">
        <v>0</v>
      </c>
      <c r="S672" s="28">
        <v>-3</v>
      </c>
      <c r="T672" s="28">
        <v>-3</v>
      </c>
      <c r="U672" s="28">
        <v>-3</v>
      </c>
      <c r="V672" s="28">
        <v>-3</v>
      </c>
      <c r="W672" s="28">
        <v>4</v>
      </c>
      <c r="X672" s="28">
        <v>0</v>
      </c>
      <c r="Y672" s="58">
        <v>0</v>
      </c>
      <c r="Z672" s="58">
        <v>0</v>
      </c>
      <c r="AA672" s="58">
        <v>0</v>
      </c>
      <c r="AB672" s="28">
        <v>92</v>
      </c>
      <c r="AC672" s="28">
        <v>0</v>
      </c>
      <c r="AD672" s="28">
        <v>0</v>
      </c>
      <c r="AE672" s="28">
        <v>0</v>
      </c>
      <c r="AF672" s="28">
        <v>0</v>
      </c>
      <c r="AG672" s="28">
        <v>1</v>
      </c>
      <c r="AH672" s="28">
        <v>0</v>
      </c>
      <c r="AI672" s="28">
        <v>0</v>
      </c>
      <c r="AJ672" s="28">
        <v>0</v>
      </c>
      <c r="AK672" s="28">
        <v>0</v>
      </c>
      <c r="AL672" s="28" t="s">
        <v>2309</v>
      </c>
      <c r="AM672" s="4"/>
      <c r="AN672" s="4"/>
    </row>
    <row r="673" ht="15.75" customHeight="1" spans="1:40">
      <c r="A673" s="4">
        <v>2</v>
      </c>
      <c r="B673" s="4" t="str">
        <f>IF(I673=0,"",VLOOKUP(J673,seriesName!A:B,2,TRUE))</f>
        <v/>
      </c>
      <c r="C673" s="4">
        <v>0</v>
      </c>
      <c r="D673" s="28">
        <v>28</v>
      </c>
      <c r="E673" s="28">
        <v>5</v>
      </c>
      <c r="F673" s="28">
        <f>D673+VLOOKUP(E673,BuildupTable!L:O,4,FALSE)</f>
        <v>70</v>
      </c>
      <c r="G673" s="57">
        <v>134</v>
      </c>
      <c r="H673" s="28" t="s">
        <v>2981</v>
      </c>
      <c r="I673" s="28">
        <v>0</v>
      </c>
      <c r="J673" s="28">
        <v>132</v>
      </c>
      <c r="K673" s="28">
        <v>6001</v>
      </c>
      <c r="L673" s="28">
        <v>23</v>
      </c>
      <c r="M673" s="28">
        <v>2</v>
      </c>
      <c r="N673" s="28">
        <v>3000</v>
      </c>
      <c r="O673" s="28">
        <v>0</v>
      </c>
      <c r="P673" s="28">
        <v>2</v>
      </c>
      <c r="Q673" s="28">
        <v>0</v>
      </c>
      <c r="R673" s="28">
        <v>0</v>
      </c>
      <c r="S673" s="28">
        <v>-3</v>
      </c>
      <c r="T673" s="28">
        <v>-3</v>
      </c>
      <c r="U673" s="28">
        <v>-3</v>
      </c>
      <c r="V673" s="28">
        <v>-3</v>
      </c>
      <c r="W673" s="28">
        <v>4</v>
      </c>
      <c r="X673" s="28">
        <v>0</v>
      </c>
      <c r="Y673" s="58">
        <v>0</v>
      </c>
      <c r="Z673" s="58">
        <v>0</v>
      </c>
      <c r="AA673" s="58">
        <v>0</v>
      </c>
      <c r="AB673" s="28">
        <v>0</v>
      </c>
      <c r="AC673" s="28">
        <v>0</v>
      </c>
      <c r="AD673" s="28">
        <v>0</v>
      </c>
      <c r="AE673" s="28">
        <v>0</v>
      </c>
      <c r="AF673" s="28">
        <v>0</v>
      </c>
      <c r="AG673" s="28">
        <v>0</v>
      </c>
      <c r="AH673" s="28">
        <v>0</v>
      </c>
      <c r="AI673" s="28">
        <v>0</v>
      </c>
      <c r="AJ673" s="28">
        <v>0</v>
      </c>
      <c r="AK673" s="28">
        <v>0</v>
      </c>
      <c r="AL673" s="28" t="s">
        <v>2309</v>
      </c>
      <c r="AM673" s="4"/>
      <c r="AN673" s="4"/>
    </row>
    <row r="674" ht="15.75" customHeight="1" spans="1:40">
      <c r="A674" s="4">
        <v>3</v>
      </c>
      <c r="B674" s="4" t="str">
        <f>IF(I674=0,"",VLOOKUP(J674,seriesName!A:B,2,TRUE))</f>
        <v/>
      </c>
      <c r="C674" s="4">
        <v>0</v>
      </c>
      <c r="D674" s="28">
        <v>28</v>
      </c>
      <c r="E674" s="28">
        <v>5</v>
      </c>
      <c r="F674" s="28">
        <f>D674+VLOOKUP(E674,BuildupTable!L:O,4,FALSE)</f>
        <v>70</v>
      </c>
      <c r="G674" s="57">
        <v>134</v>
      </c>
      <c r="H674" s="28" t="s">
        <v>2982</v>
      </c>
      <c r="I674" s="28">
        <v>0</v>
      </c>
      <c r="J674" s="28">
        <v>132</v>
      </c>
      <c r="K674" s="28">
        <v>6001</v>
      </c>
      <c r="L674" s="28">
        <v>23</v>
      </c>
      <c r="M674" s="28">
        <v>2</v>
      </c>
      <c r="N674" s="28">
        <v>3000</v>
      </c>
      <c r="O674" s="28">
        <v>0</v>
      </c>
      <c r="P674" s="28">
        <v>2</v>
      </c>
      <c r="Q674" s="28">
        <v>0</v>
      </c>
      <c r="R674" s="28">
        <v>0</v>
      </c>
      <c r="S674" s="28">
        <v>-3</v>
      </c>
      <c r="T674" s="28">
        <v>-3</v>
      </c>
      <c r="U674" s="28">
        <v>-3</v>
      </c>
      <c r="V674" s="28">
        <v>-3</v>
      </c>
      <c r="W674" s="28">
        <v>4</v>
      </c>
      <c r="X674" s="28">
        <v>0</v>
      </c>
      <c r="Y674" s="58">
        <v>0</v>
      </c>
      <c r="Z674" s="58">
        <v>0</v>
      </c>
      <c r="AA674" s="58">
        <v>0</v>
      </c>
      <c r="AB674" s="28">
        <v>0</v>
      </c>
      <c r="AC674" s="28">
        <v>0</v>
      </c>
      <c r="AD674" s="28">
        <v>0</v>
      </c>
      <c r="AE674" s="28">
        <v>0</v>
      </c>
      <c r="AF674" s="28">
        <v>0</v>
      </c>
      <c r="AG674" s="28">
        <v>0</v>
      </c>
      <c r="AH674" s="28">
        <v>0</v>
      </c>
      <c r="AI674" s="28">
        <v>0</v>
      </c>
      <c r="AJ674" s="28">
        <v>0</v>
      </c>
      <c r="AK674" s="28">
        <v>0</v>
      </c>
      <c r="AL674" s="28" t="s">
        <v>2309</v>
      </c>
      <c r="AM674" s="4"/>
      <c r="AN674" s="4"/>
    </row>
    <row r="675" ht="15.75" customHeight="1" spans="1:40">
      <c r="A675" s="4">
        <v>4</v>
      </c>
      <c r="B675" s="4" t="str">
        <f>IF(I675=0,"",VLOOKUP(J675,seriesName!A:B,2,TRUE))</f>
        <v/>
      </c>
      <c r="C675" s="4">
        <v>0</v>
      </c>
      <c r="D675" s="28">
        <v>28</v>
      </c>
      <c r="E675" s="28">
        <v>5</v>
      </c>
      <c r="F675" s="28">
        <f>D675+VLOOKUP(E675,BuildupTable!L:O,4,FALSE)</f>
        <v>70</v>
      </c>
      <c r="G675" s="57">
        <v>134</v>
      </c>
      <c r="H675" s="28" t="s">
        <v>2983</v>
      </c>
      <c r="I675" s="28">
        <v>0</v>
      </c>
      <c r="J675" s="28">
        <v>132</v>
      </c>
      <c r="K675" s="28">
        <v>6001</v>
      </c>
      <c r="L675" s="28">
        <v>23</v>
      </c>
      <c r="M675" s="28">
        <v>2</v>
      </c>
      <c r="N675" s="28">
        <v>3000</v>
      </c>
      <c r="O675" s="28">
        <v>0</v>
      </c>
      <c r="P675" s="28">
        <v>2</v>
      </c>
      <c r="Q675" s="28">
        <v>0</v>
      </c>
      <c r="R675" s="28">
        <v>0</v>
      </c>
      <c r="S675" s="28">
        <v>-3</v>
      </c>
      <c r="T675" s="28">
        <v>-3</v>
      </c>
      <c r="U675" s="28">
        <v>-3</v>
      </c>
      <c r="V675" s="28">
        <v>-3</v>
      </c>
      <c r="W675" s="28">
        <v>4</v>
      </c>
      <c r="X675" s="28">
        <v>0</v>
      </c>
      <c r="Y675" s="58">
        <v>0</v>
      </c>
      <c r="Z675" s="58">
        <v>0</v>
      </c>
      <c r="AA675" s="58">
        <v>0</v>
      </c>
      <c r="AB675" s="28">
        <v>0</v>
      </c>
      <c r="AC675" s="28">
        <v>0</v>
      </c>
      <c r="AD675" s="28">
        <v>0</v>
      </c>
      <c r="AE675" s="28">
        <v>0</v>
      </c>
      <c r="AF675" s="28">
        <v>0</v>
      </c>
      <c r="AG675" s="28">
        <v>0</v>
      </c>
      <c r="AH675" s="28">
        <v>0</v>
      </c>
      <c r="AI675" s="28">
        <v>0</v>
      </c>
      <c r="AJ675" s="28">
        <v>0</v>
      </c>
      <c r="AK675" s="28">
        <v>0</v>
      </c>
      <c r="AL675" s="28" t="s">
        <v>2309</v>
      </c>
      <c r="AM675" s="4"/>
      <c r="AN675" s="4"/>
    </row>
    <row r="676" ht="15.75" customHeight="1" spans="1:40">
      <c r="A676" s="4">
        <v>5</v>
      </c>
      <c r="B676" s="4" t="str">
        <f>IF(I676=0,"",VLOOKUP(J676,seriesName!A:B,2,TRUE))</f>
        <v/>
      </c>
      <c r="C676" s="4">
        <v>0</v>
      </c>
      <c r="D676" s="28">
        <v>28</v>
      </c>
      <c r="E676" s="28">
        <v>5</v>
      </c>
      <c r="F676" s="28">
        <f>D676+VLOOKUP(E676,BuildupTable!L:O,4,FALSE)</f>
        <v>70</v>
      </c>
      <c r="G676" s="57">
        <v>134</v>
      </c>
      <c r="H676" s="28" t="s">
        <v>2984</v>
      </c>
      <c r="I676" s="28">
        <v>0</v>
      </c>
      <c r="J676" s="28">
        <v>132</v>
      </c>
      <c r="K676" s="28">
        <v>6001</v>
      </c>
      <c r="L676" s="28">
        <v>23</v>
      </c>
      <c r="M676" s="28">
        <v>2</v>
      </c>
      <c r="N676" s="28">
        <v>3000</v>
      </c>
      <c r="O676" s="28">
        <v>0</v>
      </c>
      <c r="P676" s="28">
        <v>2</v>
      </c>
      <c r="Q676" s="28">
        <v>0</v>
      </c>
      <c r="R676" s="28">
        <v>0</v>
      </c>
      <c r="S676" s="28">
        <v>-3</v>
      </c>
      <c r="T676" s="28">
        <v>-3</v>
      </c>
      <c r="U676" s="28">
        <v>-3</v>
      </c>
      <c r="V676" s="28">
        <v>-3</v>
      </c>
      <c r="W676" s="28">
        <v>4</v>
      </c>
      <c r="X676" s="28">
        <v>0</v>
      </c>
      <c r="Y676" s="58">
        <v>0</v>
      </c>
      <c r="Z676" s="58">
        <v>0</v>
      </c>
      <c r="AA676" s="58">
        <v>0</v>
      </c>
      <c r="AB676" s="28">
        <v>0</v>
      </c>
      <c r="AC676" s="28">
        <v>0</v>
      </c>
      <c r="AD676" s="28">
        <v>0</v>
      </c>
      <c r="AE676" s="28">
        <v>0</v>
      </c>
      <c r="AF676" s="28">
        <v>0</v>
      </c>
      <c r="AG676" s="28">
        <v>0</v>
      </c>
      <c r="AH676" s="28">
        <v>0</v>
      </c>
      <c r="AI676" s="28">
        <v>0</v>
      </c>
      <c r="AJ676" s="28">
        <v>0</v>
      </c>
      <c r="AK676" s="28">
        <v>0</v>
      </c>
      <c r="AL676" s="28" t="s">
        <v>2309</v>
      </c>
      <c r="AM676" s="4"/>
      <c r="AN676" s="4"/>
    </row>
    <row r="677" ht="15.75" customHeight="1" spans="1:40">
      <c r="A677" s="4">
        <v>1</v>
      </c>
      <c r="B677" s="4" t="str">
        <f>IF(I677=0,"",VLOOKUP(J677,seriesName!A:B,2,TRUE))</f>
        <v>炎之封眼</v>
      </c>
      <c r="C677" s="4" t="s">
        <v>917</v>
      </c>
      <c r="D677" s="28">
        <v>56</v>
      </c>
      <c r="E677" s="28">
        <v>16</v>
      </c>
      <c r="F677" s="28">
        <f>D677+VLOOKUP(E677,BuildupTable!L:O,4,FALSE)</f>
        <v>76</v>
      </c>
      <c r="G677" s="57">
        <v>135</v>
      </c>
      <c r="H677" s="28" t="s">
        <v>2985</v>
      </c>
      <c r="I677" s="28">
        <v>1</v>
      </c>
      <c r="J677" s="28">
        <v>133</v>
      </c>
      <c r="K677" s="28">
        <v>12003</v>
      </c>
      <c r="L677" s="28">
        <v>25</v>
      </c>
      <c r="M677" s="28">
        <v>6</v>
      </c>
      <c r="N677" s="28">
        <v>14000</v>
      </c>
      <c r="O677" s="28">
        <v>0</v>
      </c>
      <c r="P677" s="28">
        <v>2</v>
      </c>
      <c r="Q677" s="28">
        <v>0</v>
      </c>
      <c r="R677" s="28">
        <v>0</v>
      </c>
      <c r="S677" s="28">
        <v>3</v>
      </c>
      <c r="T677" s="28">
        <v>0</v>
      </c>
      <c r="U677" s="28">
        <v>0</v>
      </c>
      <c r="V677" s="28">
        <v>0</v>
      </c>
      <c r="W677" s="28">
        <v>0</v>
      </c>
      <c r="X677" s="28">
        <v>0</v>
      </c>
      <c r="Y677" s="58">
        <v>0</v>
      </c>
      <c r="Z677" s="58">
        <v>0</v>
      </c>
      <c r="AA677" s="58">
        <v>0</v>
      </c>
      <c r="AB677" s="28">
        <v>6</v>
      </c>
      <c r="AC677" s="28">
        <v>0</v>
      </c>
      <c r="AD677" s="28">
        <v>0</v>
      </c>
      <c r="AE677" s="28">
        <v>0</v>
      </c>
      <c r="AF677" s="28">
        <v>0</v>
      </c>
      <c r="AG677" s="28">
        <v>4</v>
      </c>
      <c r="AH677" s="28">
        <v>0</v>
      </c>
      <c r="AI677" s="28">
        <v>0</v>
      </c>
      <c r="AJ677" s="28">
        <v>0</v>
      </c>
      <c r="AK677" s="28">
        <v>0</v>
      </c>
      <c r="AL677" s="28" t="s">
        <v>2309</v>
      </c>
      <c r="AM677" s="4"/>
      <c r="AN677" s="4"/>
    </row>
    <row r="678" ht="15.75" customHeight="1" spans="1:40">
      <c r="A678" s="4">
        <v>2</v>
      </c>
      <c r="B678" s="4" t="str">
        <f>IF(I678=0,"",VLOOKUP(J678,seriesName!A:B,2,TRUE))</f>
        <v/>
      </c>
      <c r="C678" s="4">
        <v>0</v>
      </c>
      <c r="D678" s="28">
        <v>56</v>
      </c>
      <c r="E678" s="28">
        <v>16</v>
      </c>
      <c r="F678" s="28">
        <f>D678+VLOOKUP(E678,BuildupTable!L:O,4,FALSE)</f>
        <v>76</v>
      </c>
      <c r="G678" s="57">
        <v>135</v>
      </c>
      <c r="H678" s="28" t="s">
        <v>2986</v>
      </c>
      <c r="I678" s="28">
        <v>0</v>
      </c>
      <c r="J678" s="28">
        <v>133</v>
      </c>
      <c r="K678" s="28">
        <v>12003</v>
      </c>
      <c r="L678" s="28">
        <v>25</v>
      </c>
      <c r="M678" s="28">
        <v>6</v>
      </c>
      <c r="N678" s="28">
        <v>14000</v>
      </c>
      <c r="O678" s="28">
        <v>0</v>
      </c>
      <c r="P678" s="28">
        <v>2</v>
      </c>
      <c r="Q678" s="28">
        <v>0</v>
      </c>
      <c r="R678" s="28">
        <v>0</v>
      </c>
      <c r="S678" s="28">
        <v>3</v>
      </c>
      <c r="T678" s="28">
        <v>0</v>
      </c>
      <c r="U678" s="28">
        <v>0</v>
      </c>
      <c r="V678" s="28">
        <v>0</v>
      </c>
      <c r="W678" s="28">
        <v>0</v>
      </c>
      <c r="X678" s="28">
        <v>0</v>
      </c>
      <c r="Y678" s="58">
        <v>0</v>
      </c>
      <c r="Z678" s="58">
        <v>0</v>
      </c>
      <c r="AA678" s="58">
        <v>0</v>
      </c>
      <c r="AB678" s="28">
        <v>0</v>
      </c>
      <c r="AC678" s="28">
        <v>0</v>
      </c>
      <c r="AD678" s="28">
        <v>0</v>
      </c>
      <c r="AE678" s="28">
        <v>0</v>
      </c>
      <c r="AF678" s="28">
        <v>0</v>
      </c>
      <c r="AG678" s="28">
        <v>0</v>
      </c>
      <c r="AH678" s="28">
        <v>0</v>
      </c>
      <c r="AI678" s="28">
        <v>0</v>
      </c>
      <c r="AJ678" s="28">
        <v>0</v>
      </c>
      <c r="AK678" s="28">
        <v>0</v>
      </c>
      <c r="AL678" s="28" t="s">
        <v>2309</v>
      </c>
      <c r="AM678" s="4"/>
      <c r="AN678" s="4"/>
    </row>
    <row r="679" ht="15.75" customHeight="1" spans="1:40">
      <c r="A679" s="4">
        <v>3</v>
      </c>
      <c r="B679" s="4" t="str">
        <f>IF(I679=0,"",VLOOKUP(J679,seriesName!A:B,2,TRUE))</f>
        <v/>
      </c>
      <c r="C679" s="4">
        <v>0</v>
      </c>
      <c r="D679" s="28">
        <v>56</v>
      </c>
      <c r="E679" s="28">
        <v>16</v>
      </c>
      <c r="F679" s="28">
        <f>D679+VLOOKUP(E679,BuildupTable!L:O,4,FALSE)</f>
        <v>76</v>
      </c>
      <c r="G679" s="57">
        <v>135</v>
      </c>
      <c r="H679" s="28" t="s">
        <v>2987</v>
      </c>
      <c r="I679" s="28">
        <v>0</v>
      </c>
      <c r="J679" s="28">
        <v>133</v>
      </c>
      <c r="K679" s="28">
        <v>12003</v>
      </c>
      <c r="L679" s="28">
        <v>25</v>
      </c>
      <c r="M679" s="28">
        <v>6</v>
      </c>
      <c r="N679" s="28">
        <v>14000</v>
      </c>
      <c r="O679" s="28">
        <v>0</v>
      </c>
      <c r="P679" s="28">
        <v>2</v>
      </c>
      <c r="Q679" s="28">
        <v>0</v>
      </c>
      <c r="R679" s="28">
        <v>0</v>
      </c>
      <c r="S679" s="28">
        <v>3</v>
      </c>
      <c r="T679" s="28">
        <v>0</v>
      </c>
      <c r="U679" s="28">
        <v>0</v>
      </c>
      <c r="V679" s="28">
        <v>0</v>
      </c>
      <c r="W679" s="28">
        <v>0</v>
      </c>
      <c r="X679" s="28">
        <v>0</v>
      </c>
      <c r="Y679" s="58">
        <v>0</v>
      </c>
      <c r="Z679" s="58">
        <v>0</v>
      </c>
      <c r="AA679" s="58">
        <v>0</v>
      </c>
      <c r="AB679" s="28">
        <v>0</v>
      </c>
      <c r="AC679" s="28">
        <v>0</v>
      </c>
      <c r="AD679" s="28">
        <v>0</v>
      </c>
      <c r="AE679" s="28">
        <v>0</v>
      </c>
      <c r="AF679" s="28">
        <v>0</v>
      </c>
      <c r="AG679" s="28">
        <v>0</v>
      </c>
      <c r="AH679" s="28">
        <v>0</v>
      </c>
      <c r="AI679" s="28">
        <v>0</v>
      </c>
      <c r="AJ679" s="28">
        <v>0</v>
      </c>
      <c r="AK679" s="28">
        <v>0</v>
      </c>
      <c r="AL679" s="28" t="s">
        <v>2309</v>
      </c>
      <c r="AM679" s="4"/>
      <c r="AN679" s="4"/>
    </row>
    <row r="680" ht="15.75" customHeight="1" spans="1:40">
      <c r="A680" s="4">
        <v>4</v>
      </c>
      <c r="B680" s="4" t="str">
        <f>IF(I680=0,"",VLOOKUP(J680,seriesName!A:B,2,TRUE))</f>
        <v/>
      </c>
      <c r="C680" s="4">
        <v>0</v>
      </c>
      <c r="D680" s="28">
        <v>56</v>
      </c>
      <c r="E680" s="28">
        <v>16</v>
      </c>
      <c r="F680" s="28">
        <f>D680+VLOOKUP(E680,BuildupTable!L:O,4,FALSE)</f>
        <v>76</v>
      </c>
      <c r="G680" s="57">
        <v>135</v>
      </c>
      <c r="H680" s="28" t="s">
        <v>2988</v>
      </c>
      <c r="I680" s="28">
        <v>0</v>
      </c>
      <c r="J680" s="28">
        <v>133</v>
      </c>
      <c r="K680" s="28">
        <v>12003</v>
      </c>
      <c r="L680" s="28">
        <v>25</v>
      </c>
      <c r="M680" s="28">
        <v>6</v>
      </c>
      <c r="N680" s="28">
        <v>14000</v>
      </c>
      <c r="O680" s="28">
        <v>0</v>
      </c>
      <c r="P680" s="28">
        <v>2</v>
      </c>
      <c r="Q680" s="28">
        <v>0</v>
      </c>
      <c r="R680" s="28">
        <v>0</v>
      </c>
      <c r="S680" s="28">
        <v>3</v>
      </c>
      <c r="T680" s="28">
        <v>0</v>
      </c>
      <c r="U680" s="28">
        <v>0</v>
      </c>
      <c r="V680" s="28">
        <v>0</v>
      </c>
      <c r="W680" s="28">
        <v>0</v>
      </c>
      <c r="X680" s="28">
        <v>0</v>
      </c>
      <c r="Y680" s="58">
        <v>0</v>
      </c>
      <c r="Z680" s="58">
        <v>0</v>
      </c>
      <c r="AA680" s="58">
        <v>0</v>
      </c>
      <c r="AB680" s="28">
        <v>0</v>
      </c>
      <c r="AC680" s="28">
        <v>0</v>
      </c>
      <c r="AD680" s="28">
        <v>0</v>
      </c>
      <c r="AE680" s="28">
        <v>0</v>
      </c>
      <c r="AF680" s="28">
        <v>0</v>
      </c>
      <c r="AG680" s="28">
        <v>0</v>
      </c>
      <c r="AH680" s="28">
        <v>0</v>
      </c>
      <c r="AI680" s="28">
        <v>0</v>
      </c>
      <c r="AJ680" s="28">
        <v>0</v>
      </c>
      <c r="AK680" s="28">
        <v>0</v>
      </c>
      <c r="AL680" s="28" t="s">
        <v>2309</v>
      </c>
      <c r="AM680" s="4"/>
      <c r="AN680" s="4"/>
    </row>
    <row r="681" ht="15.75" customHeight="1" spans="1:40">
      <c r="A681" s="4">
        <v>5</v>
      </c>
      <c r="B681" s="4" t="str">
        <f>IF(I681=0,"",VLOOKUP(J681,seriesName!A:B,2,TRUE))</f>
        <v/>
      </c>
      <c r="C681" s="4">
        <v>0</v>
      </c>
      <c r="D681" s="28">
        <v>56</v>
      </c>
      <c r="E681" s="28">
        <v>16</v>
      </c>
      <c r="F681" s="28">
        <f>D681+VLOOKUP(E681,BuildupTable!L:O,4,FALSE)</f>
        <v>76</v>
      </c>
      <c r="G681" s="57">
        <v>135</v>
      </c>
      <c r="H681" s="28" t="s">
        <v>2989</v>
      </c>
      <c r="I681" s="28">
        <v>0</v>
      </c>
      <c r="J681" s="28">
        <v>133</v>
      </c>
      <c r="K681" s="28">
        <v>12003</v>
      </c>
      <c r="L681" s="28">
        <v>25</v>
      </c>
      <c r="M681" s="28">
        <v>6</v>
      </c>
      <c r="N681" s="28">
        <v>14000</v>
      </c>
      <c r="O681" s="28">
        <v>0</v>
      </c>
      <c r="P681" s="28">
        <v>2</v>
      </c>
      <c r="Q681" s="28">
        <v>0</v>
      </c>
      <c r="R681" s="28">
        <v>0</v>
      </c>
      <c r="S681" s="28">
        <v>3</v>
      </c>
      <c r="T681" s="28">
        <v>0</v>
      </c>
      <c r="U681" s="28">
        <v>0</v>
      </c>
      <c r="V681" s="28">
        <v>0</v>
      </c>
      <c r="W681" s="28">
        <v>0</v>
      </c>
      <c r="X681" s="28">
        <v>0</v>
      </c>
      <c r="Y681" s="58">
        <v>0</v>
      </c>
      <c r="Z681" s="58">
        <v>0</v>
      </c>
      <c r="AA681" s="58">
        <v>0</v>
      </c>
      <c r="AB681" s="28">
        <v>0</v>
      </c>
      <c r="AC681" s="28">
        <v>0</v>
      </c>
      <c r="AD681" s="28">
        <v>0</v>
      </c>
      <c r="AE681" s="28">
        <v>0</v>
      </c>
      <c r="AF681" s="28">
        <v>0</v>
      </c>
      <c r="AG681" s="28">
        <v>0</v>
      </c>
      <c r="AH681" s="28">
        <v>0</v>
      </c>
      <c r="AI681" s="28">
        <v>0</v>
      </c>
      <c r="AJ681" s="28">
        <v>0</v>
      </c>
      <c r="AK681" s="28">
        <v>0</v>
      </c>
      <c r="AL681" s="28" t="s">
        <v>2309</v>
      </c>
      <c r="AM681" s="4"/>
      <c r="AN681" s="4"/>
    </row>
    <row r="682" ht="15.75" customHeight="1" spans="1:40">
      <c r="A682" s="4"/>
      <c r="B682" s="4" t="str">
        <f>IF(I682=0,"",VLOOKUP(J682,seriesName!A:B,2,TRUE))</f>
        <v/>
      </c>
      <c r="C682" s="4"/>
      <c r="D682" s="28">
        <v>0</v>
      </c>
      <c r="E682" s="28">
        <v>0</v>
      </c>
      <c r="F682" s="28">
        <f>D682+VLOOKUP(E682,BuildupTable!L:O,4,FALSE)</f>
        <v>66</v>
      </c>
      <c r="G682" s="57">
        <v>0</v>
      </c>
      <c r="H682" s="28" t="s">
        <v>2309</v>
      </c>
      <c r="I682" s="28">
        <v>0</v>
      </c>
      <c r="J682" s="28">
        <v>0</v>
      </c>
      <c r="K682" s="28">
        <v>0</v>
      </c>
      <c r="L682" s="28">
        <v>0</v>
      </c>
      <c r="M682" s="28">
        <v>0</v>
      </c>
      <c r="N682" s="28">
        <v>0</v>
      </c>
      <c r="O682" s="28">
        <v>0</v>
      </c>
      <c r="P682" s="28">
        <v>0</v>
      </c>
      <c r="Q682" s="28">
        <v>0</v>
      </c>
      <c r="R682" s="28">
        <v>0</v>
      </c>
      <c r="S682" s="28">
        <v>0</v>
      </c>
      <c r="T682" s="28">
        <v>0</v>
      </c>
      <c r="U682" s="28">
        <v>0</v>
      </c>
      <c r="V682" s="28">
        <v>0</v>
      </c>
      <c r="W682" s="28">
        <v>0</v>
      </c>
      <c r="X682" s="28">
        <v>0</v>
      </c>
      <c r="Y682" s="58">
        <v>0</v>
      </c>
      <c r="Z682" s="58">
        <v>0</v>
      </c>
      <c r="AA682" s="58">
        <v>0</v>
      </c>
      <c r="AB682" s="28">
        <v>0</v>
      </c>
      <c r="AC682" s="28">
        <v>0</v>
      </c>
      <c r="AD682" s="28">
        <v>0</v>
      </c>
      <c r="AE682" s="28">
        <v>0</v>
      </c>
      <c r="AF682" s="28">
        <v>0</v>
      </c>
      <c r="AG682" s="28">
        <v>0</v>
      </c>
      <c r="AH682" s="28">
        <v>0</v>
      </c>
      <c r="AI682" s="28">
        <v>0</v>
      </c>
      <c r="AJ682" s="28">
        <v>0</v>
      </c>
      <c r="AK682" s="28">
        <v>0</v>
      </c>
      <c r="AL682" s="28" t="s">
        <v>2309</v>
      </c>
      <c r="AM682" s="4"/>
      <c r="AN682" s="4"/>
    </row>
    <row r="683" ht="15.75" customHeight="1" spans="1:40">
      <c r="A683" s="4"/>
      <c r="B683" s="4" t="str">
        <f>IF(I683=0,"",VLOOKUP(J683,seriesName!A:B,2,TRUE))</f>
        <v/>
      </c>
      <c r="C683" s="4"/>
      <c r="D683" s="28">
        <v>0</v>
      </c>
      <c r="E683" s="28">
        <v>0</v>
      </c>
      <c r="F683" s="28">
        <f>D683+VLOOKUP(E683,BuildupTable!L:O,4,FALSE)</f>
        <v>66</v>
      </c>
      <c r="G683" s="57">
        <v>0</v>
      </c>
      <c r="H683" s="28" t="s">
        <v>2309</v>
      </c>
      <c r="I683" s="28">
        <v>0</v>
      </c>
      <c r="J683" s="28">
        <v>0</v>
      </c>
      <c r="K683" s="28">
        <v>0</v>
      </c>
      <c r="L683" s="28">
        <v>0</v>
      </c>
      <c r="M683" s="28">
        <v>0</v>
      </c>
      <c r="N683" s="28">
        <v>0</v>
      </c>
      <c r="O683" s="28">
        <v>0</v>
      </c>
      <c r="P683" s="28">
        <v>0</v>
      </c>
      <c r="Q683" s="28">
        <v>0</v>
      </c>
      <c r="R683" s="28">
        <v>0</v>
      </c>
      <c r="S683" s="28">
        <v>0</v>
      </c>
      <c r="T683" s="28">
        <v>0</v>
      </c>
      <c r="U683" s="28">
        <v>0</v>
      </c>
      <c r="V683" s="28">
        <v>0</v>
      </c>
      <c r="W683" s="28">
        <v>0</v>
      </c>
      <c r="X683" s="28">
        <v>0</v>
      </c>
      <c r="Y683" s="58">
        <v>0</v>
      </c>
      <c r="Z683" s="58">
        <v>0</v>
      </c>
      <c r="AA683" s="58">
        <v>0</v>
      </c>
      <c r="AB683" s="28">
        <v>0</v>
      </c>
      <c r="AC683" s="28">
        <v>0</v>
      </c>
      <c r="AD683" s="28">
        <v>0</v>
      </c>
      <c r="AE683" s="28">
        <v>0</v>
      </c>
      <c r="AF683" s="28">
        <v>0</v>
      </c>
      <c r="AG683" s="28">
        <v>0</v>
      </c>
      <c r="AH683" s="28">
        <v>0</v>
      </c>
      <c r="AI683" s="28">
        <v>0</v>
      </c>
      <c r="AJ683" s="28">
        <v>0</v>
      </c>
      <c r="AK683" s="28">
        <v>0</v>
      </c>
      <c r="AL683" s="28" t="s">
        <v>2309</v>
      </c>
      <c r="AM683" s="4"/>
      <c r="AN683" s="4"/>
    </row>
    <row r="684" ht="15.75" customHeight="1" spans="1:40">
      <c r="A684" s="4"/>
      <c r="B684" s="4" t="str">
        <f>IF(I684=0,"",VLOOKUP(J684,seriesName!A:B,2,TRUE))</f>
        <v/>
      </c>
      <c r="C684" s="4"/>
      <c r="D684" s="28">
        <v>0</v>
      </c>
      <c r="E684" s="28">
        <v>0</v>
      </c>
      <c r="F684" s="28">
        <f>D684+VLOOKUP(E684,BuildupTable!L:O,4,FALSE)</f>
        <v>66</v>
      </c>
      <c r="G684" s="57">
        <v>0</v>
      </c>
      <c r="H684" s="28" t="s">
        <v>2309</v>
      </c>
      <c r="I684" s="28">
        <v>0</v>
      </c>
      <c r="J684" s="28">
        <v>0</v>
      </c>
      <c r="K684" s="28">
        <v>0</v>
      </c>
      <c r="L684" s="28">
        <v>0</v>
      </c>
      <c r="M684" s="28">
        <v>0</v>
      </c>
      <c r="N684" s="28">
        <v>0</v>
      </c>
      <c r="O684" s="28">
        <v>0</v>
      </c>
      <c r="P684" s="28">
        <v>0</v>
      </c>
      <c r="Q684" s="28">
        <v>0</v>
      </c>
      <c r="R684" s="28">
        <v>0</v>
      </c>
      <c r="S684" s="28">
        <v>0</v>
      </c>
      <c r="T684" s="28">
        <v>0</v>
      </c>
      <c r="U684" s="28">
        <v>0</v>
      </c>
      <c r="V684" s="28">
        <v>0</v>
      </c>
      <c r="W684" s="28">
        <v>0</v>
      </c>
      <c r="X684" s="28">
        <v>0</v>
      </c>
      <c r="Y684" s="58">
        <v>0</v>
      </c>
      <c r="Z684" s="58">
        <v>0</v>
      </c>
      <c r="AA684" s="58">
        <v>0</v>
      </c>
      <c r="AB684" s="28">
        <v>0</v>
      </c>
      <c r="AC684" s="28">
        <v>0</v>
      </c>
      <c r="AD684" s="28">
        <v>0</v>
      </c>
      <c r="AE684" s="28">
        <v>0</v>
      </c>
      <c r="AF684" s="28">
        <v>0</v>
      </c>
      <c r="AG684" s="28">
        <v>0</v>
      </c>
      <c r="AH684" s="28">
        <v>0</v>
      </c>
      <c r="AI684" s="28">
        <v>0</v>
      </c>
      <c r="AJ684" s="28">
        <v>0</v>
      </c>
      <c r="AK684" s="28">
        <v>0</v>
      </c>
      <c r="AL684" s="28" t="s">
        <v>2309</v>
      </c>
      <c r="AM684" s="4"/>
      <c r="AN684" s="4"/>
    </row>
    <row r="685" ht="15.75" customHeight="1" spans="1:40">
      <c r="A685" s="4"/>
      <c r="B685" s="4" t="str">
        <f>IF(I685=0,"",VLOOKUP(J685,seriesName!A:B,2,TRUE))</f>
        <v/>
      </c>
      <c r="C685" s="4"/>
      <c r="D685" s="28">
        <v>0</v>
      </c>
      <c r="E685" s="28">
        <v>0</v>
      </c>
      <c r="F685" s="28">
        <f>D685+VLOOKUP(E685,BuildupTable!L:O,4,FALSE)</f>
        <v>66</v>
      </c>
      <c r="G685" s="57">
        <v>0</v>
      </c>
      <c r="H685" s="28" t="s">
        <v>2309</v>
      </c>
      <c r="I685" s="28">
        <v>0</v>
      </c>
      <c r="J685" s="28">
        <v>0</v>
      </c>
      <c r="K685" s="28">
        <v>0</v>
      </c>
      <c r="L685" s="28">
        <v>0</v>
      </c>
      <c r="M685" s="28">
        <v>0</v>
      </c>
      <c r="N685" s="28">
        <v>0</v>
      </c>
      <c r="O685" s="28">
        <v>0</v>
      </c>
      <c r="P685" s="28">
        <v>0</v>
      </c>
      <c r="Q685" s="28">
        <v>0</v>
      </c>
      <c r="R685" s="28">
        <v>0</v>
      </c>
      <c r="S685" s="28">
        <v>0</v>
      </c>
      <c r="T685" s="28">
        <v>0</v>
      </c>
      <c r="U685" s="28">
        <v>0</v>
      </c>
      <c r="V685" s="28">
        <v>0</v>
      </c>
      <c r="W685" s="28">
        <v>0</v>
      </c>
      <c r="X685" s="28">
        <v>0</v>
      </c>
      <c r="Y685" s="58">
        <v>0</v>
      </c>
      <c r="Z685" s="58">
        <v>0</v>
      </c>
      <c r="AA685" s="58">
        <v>0</v>
      </c>
      <c r="AB685" s="28">
        <v>0</v>
      </c>
      <c r="AC685" s="28">
        <v>0</v>
      </c>
      <c r="AD685" s="28">
        <v>0</v>
      </c>
      <c r="AE685" s="28">
        <v>0</v>
      </c>
      <c r="AF685" s="28">
        <v>0</v>
      </c>
      <c r="AG685" s="28">
        <v>0</v>
      </c>
      <c r="AH685" s="28">
        <v>0</v>
      </c>
      <c r="AI685" s="28">
        <v>0</v>
      </c>
      <c r="AJ685" s="28">
        <v>0</v>
      </c>
      <c r="AK685" s="28">
        <v>0</v>
      </c>
      <c r="AL685" s="28" t="s">
        <v>2309</v>
      </c>
      <c r="AM685" s="4"/>
      <c r="AN685" s="4"/>
    </row>
    <row r="686" ht="15.75" customHeight="1" spans="1:40">
      <c r="A686" s="4"/>
      <c r="B686" s="4" t="str">
        <f>IF(I686=0,"",VLOOKUP(J686,seriesName!A:B,2,TRUE))</f>
        <v/>
      </c>
      <c r="C686" s="4"/>
      <c r="D686" s="28">
        <v>0</v>
      </c>
      <c r="E686" s="28">
        <v>0</v>
      </c>
      <c r="F686" s="28">
        <f>D686+VLOOKUP(E686,BuildupTable!L:O,4,FALSE)</f>
        <v>66</v>
      </c>
      <c r="G686" s="57">
        <v>0</v>
      </c>
      <c r="H686" s="28" t="s">
        <v>2309</v>
      </c>
      <c r="I686" s="28">
        <v>0</v>
      </c>
      <c r="J686" s="28">
        <v>0</v>
      </c>
      <c r="K686" s="28">
        <v>0</v>
      </c>
      <c r="L686" s="28">
        <v>0</v>
      </c>
      <c r="M686" s="28">
        <v>0</v>
      </c>
      <c r="N686" s="28">
        <v>0</v>
      </c>
      <c r="O686" s="28">
        <v>0</v>
      </c>
      <c r="P686" s="28">
        <v>0</v>
      </c>
      <c r="Q686" s="28">
        <v>0</v>
      </c>
      <c r="R686" s="28">
        <v>0</v>
      </c>
      <c r="S686" s="28">
        <v>0</v>
      </c>
      <c r="T686" s="28">
        <v>0</v>
      </c>
      <c r="U686" s="28">
        <v>0</v>
      </c>
      <c r="V686" s="28">
        <v>0</v>
      </c>
      <c r="W686" s="28">
        <v>0</v>
      </c>
      <c r="X686" s="28">
        <v>0</v>
      </c>
      <c r="Y686" s="58">
        <v>0</v>
      </c>
      <c r="Z686" s="58">
        <v>0</v>
      </c>
      <c r="AA686" s="58">
        <v>0</v>
      </c>
      <c r="AB686" s="28">
        <v>0</v>
      </c>
      <c r="AC686" s="28">
        <v>0</v>
      </c>
      <c r="AD686" s="28">
        <v>0</v>
      </c>
      <c r="AE686" s="28">
        <v>0</v>
      </c>
      <c r="AF686" s="28">
        <v>0</v>
      </c>
      <c r="AG686" s="28">
        <v>0</v>
      </c>
      <c r="AH686" s="28">
        <v>0</v>
      </c>
      <c r="AI686" s="28">
        <v>0</v>
      </c>
      <c r="AJ686" s="28">
        <v>0</v>
      </c>
      <c r="AK686" s="28">
        <v>0</v>
      </c>
      <c r="AL686" s="28" t="s">
        <v>2309</v>
      </c>
      <c r="AM686" s="4"/>
      <c r="AN686" s="4"/>
    </row>
    <row r="687" ht="15.75" customHeight="1" spans="1:40">
      <c r="A687" s="4"/>
      <c r="B687" s="4" t="str">
        <f>IF(I687=0,"",VLOOKUP(J687,seriesName!A:B,2,TRUE))</f>
        <v/>
      </c>
      <c r="C687" s="4"/>
      <c r="D687" s="28">
        <v>0</v>
      </c>
      <c r="E687" s="28">
        <v>0</v>
      </c>
      <c r="F687" s="28">
        <f>D687+VLOOKUP(E687,BuildupTable!L:O,4,FALSE)</f>
        <v>66</v>
      </c>
      <c r="G687" s="57">
        <v>0</v>
      </c>
      <c r="H687" s="28" t="s">
        <v>2309</v>
      </c>
      <c r="I687" s="28">
        <v>0</v>
      </c>
      <c r="J687" s="28">
        <v>0</v>
      </c>
      <c r="K687" s="28">
        <v>0</v>
      </c>
      <c r="L687" s="28">
        <v>0</v>
      </c>
      <c r="M687" s="28">
        <v>0</v>
      </c>
      <c r="N687" s="28">
        <v>0</v>
      </c>
      <c r="O687" s="28">
        <v>0</v>
      </c>
      <c r="P687" s="28">
        <v>0</v>
      </c>
      <c r="Q687" s="28">
        <v>0</v>
      </c>
      <c r="R687" s="28">
        <v>0</v>
      </c>
      <c r="S687" s="28">
        <v>0</v>
      </c>
      <c r="T687" s="28">
        <v>0</v>
      </c>
      <c r="U687" s="28">
        <v>0</v>
      </c>
      <c r="V687" s="28">
        <v>0</v>
      </c>
      <c r="W687" s="28">
        <v>0</v>
      </c>
      <c r="X687" s="28">
        <v>0</v>
      </c>
      <c r="Y687" s="58">
        <v>0</v>
      </c>
      <c r="Z687" s="58">
        <v>0</v>
      </c>
      <c r="AA687" s="58">
        <v>0</v>
      </c>
      <c r="AB687" s="28">
        <v>0</v>
      </c>
      <c r="AC687" s="28">
        <v>0</v>
      </c>
      <c r="AD687" s="28">
        <v>0</v>
      </c>
      <c r="AE687" s="28">
        <v>0</v>
      </c>
      <c r="AF687" s="28">
        <v>0</v>
      </c>
      <c r="AG687" s="28">
        <v>0</v>
      </c>
      <c r="AH687" s="28">
        <v>0</v>
      </c>
      <c r="AI687" s="28">
        <v>0</v>
      </c>
      <c r="AJ687" s="28">
        <v>0</v>
      </c>
      <c r="AK687" s="28">
        <v>0</v>
      </c>
      <c r="AL687" s="28" t="s">
        <v>2309</v>
      </c>
      <c r="AM687" s="4"/>
      <c r="AN687" s="4"/>
    </row>
    <row r="688" ht="15.75" customHeight="1" spans="1:40">
      <c r="A688" s="4"/>
      <c r="B688" s="4" t="str">
        <f>IF(I688=0,"",VLOOKUP(J688,seriesName!A:B,2,TRUE))</f>
        <v/>
      </c>
      <c r="C688" s="4"/>
      <c r="D688" s="28">
        <v>0</v>
      </c>
      <c r="E688" s="28">
        <v>0</v>
      </c>
      <c r="F688" s="28">
        <f>D688+VLOOKUP(E688,BuildupTable!L:O,4,FALSE)</f>
        <v>66</v>
      </c>
      <c r="G688" s="57">
        <v>0</v>
      </c>
      <c r="H688" s="28" t="s">
        <v>2309</v>
      </c>
      <c r="I688" s="28">
        <v>0</v>
      </c>
      <c r="J688" s="28">
        <v>0</v>
      </c>
      <c r="K688" s="28">
        <v>0</v>
      </c>
      <c r="L688" s="28">
        <v>0</v>
      </c>
      <c r="M688" s="28">
        <v>0</v>
      </c>
      <c r="N688" s="28">
        <v>0</v>
      </c>
      <c r="O688" s="28">
        <v>0</v>
      </c>
      <c r="P688" s="28">
        <v>0</v>
      </c>
      <c r="Q688" s="28">
        <v>0</v>
      </c>
      <c r="R688" s="28">
        <v>0</v>
      </c>
      <c r="S688" s="28">
        <v>0</v>
      </c>
      <c r="T688" s="28">
        <v>0</v>
      </c>
      <c r="U688" s="28">
        <v>0</v>
      </c>
      <c r="V688" s="28">
        <v>0</v>
      </c>
      <c r="W688" s="28">
        <v>0</v>
      </c>
      <c r="X688" s="28">
        <v>0</v>
      </c>
      <c r="Y688" s="58">
        <v>0</v>
      </c>
      <c r="Z688" s="58">
        <v>0</v>
      </c>
      <c r="AA688" s="58">
        <v>0</v>
      </c>
      <c r="AB688" s="28">
        <v>0</v>
      </c>
      <c r="AC688" s="28">
        <v>0</v>
      </c>
      <c r="AD688" s="28">
        <v>0</v>
      </c>
      <c r="AE688" s="28">
        <v>0</v>
      </c>
      <c r="AF688" s="28">
        <v>0</v>
      </c>
      <c r="AG688" s="28">
        <v>0</v>
      </c>
      <c r="AH688" s="28">
        <v>0</v>
      </c>
      <c r="AI688" s="28">
        <v>0</v>
      </c>
      <c r="AJ688" s="28">
        <v>0</v>
      </c>
      <c r="AK688" s="28">
        <v>0</v>
      </c>
      <c r="AL688" s="28" t="s">
        <v>2309</v>
      </c>
      <c r="AM688" s="4"/>
      <c r="AN688" s="4"/>
    </row>
    <row r="689" ht="15.75" customHeight="1" spans="1:40">
      <c r="A689" s="4"/>
      <c r="B689" s="4" t="str">
        <f>IF(I689=0,"",VLOOKUP(J689,seriesName!A:B,2,TRUE))</f>
        <v/>
      </c>
      <c r="C689" s="4"/>
      <c r="D689" s="28">
        <v>0</v>
      </c>
      <c r="E689" s="28">
        <v>0</v>
      </c>
      <c r="F689" s="28">
        <f>D689+VLOOKUP(E689,BuildupTable!L:O,4,FALSE)</f>
        <v>66</v>
      </c>
      <c r="G689" s="57">
        <v>0</v>
      </c>
      <c r="H689" s="28" t="s">
        <v>2309</v>
      </c>
      <c r="I689" s="28">
        <v>0</v>
      </c>
      <c r="J689" s="28">
        <v>0</v>
      </c>
      <c r="K689" s="28">
        <v>0</v>
      </c>
      <c r="L689" s="28">
        <v>0</v>
      </c>
      <c r="M689" s="28">
        <v>0</v>
      </c>
      <c r="N689" s="28">
        <v>0</v>
      </c>
      <c r="O689" s="28">
        <v>0</v>
      </c>
      <c r="P689" s="28">
        <v>0</v>
      </c>
      <c r="Q689" s="28">
        <v>0</v>
      </c>
      <c r="R689" s="28">
        <v>0</v>
      </c>
      <c r="S689" s="28">
        <v>0</v>
      </c>
      <c r="T689" s="28">
        <v>0</v>
      </c>
      <c r="U689" s="28">
        <v>0</v>
      </c>
      <c r="V689" s="28">
        <v>0</v>
      </c>
      <c r="W689" s="28">
        <v>0</v>
      </c>
      <c r="X689" s="28">
        <v>0</v>
      </c>
      <c r="Y689" s="58">
        <v>0</v>
      </c>
      <c r="Z689" s="58">
        <v>0</v>
      </c>
      <c r="AA689" s="58">
        <v>0</v>
      </c>
      <c r="AB689" s="28">
        <v>0</v>
      </c>
      <c r="AC689" s="28">
        <v>0</v>
      </c>
      <c r="AD689" s="28">
        <v>0</v>
      </c>
      <c r="AE689" s="28">
        <v>0</v>
      </c>
      <c r="AF689" s="28">
        <v>0</v>
      </c>
      <c r="AG689" s="28">
        <v>0</v>
      </c>
      <c r="AH689" s="28">
        <v>0</v>
      </c>
      <c r="AI689" s="28">
        <v>0</v>
      </c>
      <c r="AJ689" s="28">
        <v>0</v>
      </c>
      <c r="AK689" s="28">
        <v>0</v>
      </c>
      <c r="AL689" s="28" t="s">
        <v>2309</v>
      </c>
      <c r="AM689" s="4"/>
      <c r="AN689" s="4"/>
    </row>
    <row r="690" ht="15.75" customHeight="1" spans="1:40">
      <c r="A690" s="4"/>
      <c r="B690" s="4" t="str">
        <f>IF(I690=0,"",VLOOKUP(J690,seriesName!A:B,2,TRUE))</f>
        <v/>
      </c>
      <c r="C690" s="4"/>
      <c r="D690" s="28">
        <v>0</v>
      </c>
      <c r="E690" s="28">
        <v>0</v>
      </c>
      <c r="F690" s="28">
        <f>D690+VLOOKUP(E690,BuildupTable!L:O,4,FALSE)</f>
        <v>66</v>
      </c>
      <c r="G690" s="57">
        <v>0</v>
      </c>
      <c r="H690" s="28" t="s">
        <v>2309</v>
      </c>
      <c r="I690" s="28">
        <v>0</v>
      </c>
      <c r="J690" s="28">
        <v>0</v>
      </c>
      <c r="K690" s="28">
        <v>0</v>
      </c>
      <c r="L690" s="28">
        <v>0</v>
      </c>
      <c r="M690" s="28">
        <v>0</v>
      </c>
      <c r="N690" s="28">
        <v>0</v>
      </c>
      <c r="O690" s="28">
        <v>0</v>
      </c>
      <c r="P690" s="28">
        <v>0</v>
      </c>
      <c r="Q690" s="28">
        <v>0</v>
      </c>
      <c r="R690" s="28">
        <v>0</v>
      </c>
      <c r="S690" s="28">
        <v>0</v>
      </c>
      <c r="T690" s="28">
        <v>0</v>
      </c>
      <c r="U690" s="28">
        <v>0</v>
      </c>
      <c r="V690" s="28">
        <v>0</v>
      </c>
      <c r="W690" s="28">
        <v>0</v>
      </c>
      <c r="X690" s="28">
        <v>0</v>
      </c>
      <c r="Y690" s="58">
        <v>0</v>
      </c>
      <c r="Z690" s="58">
        <v>0</v>
      </c>
      <c r="AA690" s="58">
        <v>0</v>
      </c>
      <c r="AB690" s="28">
        <v>0</v>
      </c>
      <c r="AC690" s="28">
        <v>0</v>
      </c>
      <c r="AD690" s="28">
        <v>0</v>
      </c>
      <c r="AE690" s="28">
        <v>0</v>
      </c>
      <c r="AF690" s="28">
        <v>0</v>
      </c>
      <c r="AG690" s="28">
        <v>0</v>
      </c>
      <c r="AH690" s="28">
        <v>0</v>
      </c>
      <c r="AI690" s="28">
        <v>0</v>
      </c>
      <c r="AJ690" s="28">
        <v>0</v>
      </c>
      <c r="AK690" s="28">
        <v>0</v>
      </c>
      <c r="AL690" s="28" t="s">
        <v>2309</v>
      </c>
      <c r="AM690" s="4"/>
      <c r="AN690" s="4"/>
    </row>
    <row r="691" ht="15.75" customHeight="1" spans="1:40">
      <c r="A691" s="4"/>
      <c r="B691" s="4" t="str">
        <f>IF(I691=0,"",VLOOKUP(J691,seriesName!A:B,2,TRUE))</f>
        <v/>
      </c>
      <c r="C691" s="4"/>
      <c r="D691" s="28">
        <v>0</v>
      </c>
      <c r="E691" s="28">
        <v>0</v>
      </c>
      <c r="F691" s="28">
        <f>D691+VLOOKUP(E691,BuildupTable!L:O,4,FALSE)</f>
        <v>66</v>
      </c>
      <c r="G691" s="57">
        <v>0</v>
      </c>
      <c r="H691" s="28" t="s">
        <v>2309</v>
      </c>
      <c r="I691" s="28">
        <v>0</v>
      </c>
      <c r="J691" s="28">
        <v>0</v>
      </c>
      <c r="K691" s="28">
        <v>0</v>
      </c>
      <c r="L691" s="28">
        <v>0</v>
      </c>
      <c r="M691" s="28">
        <v>0</v>
      </c>
      <c r="N691" s="28">
        <v>0</v>
      </c>
      <c r="O691" s="28">
        <v>0</v>
      </c>
      <c r="P691" s="28">
        <v>0</v>
      </c>
      <c r="Q691" s="28">
        <v>0</v>
      </c>
      <c r="R691" s="28">
        <v>0</v>
      </c>
      <c r="S691" s="28">
        <v>0</v>
      </c>
      <c r="T691" s="28">
        <v>0</v>
      </c>
      <c r="U691" s="28">
        <v>0</v>
      </c>
      <c r="V691" s="28">
        <v>0</v>
      </c>
      <c r="W691" s="28">
        <v>0</v>
      </c>
      <c r="X691" s="28">
        <v>0</v>
      </c>
      <c r="Y691" s="58">
        <v>0</v>
      </c>
      <c r="Z691" s="58">
        <v>0</v>
      </c>
      <c r="AA691" s="58">
        <v>0</v>
      </c>
      <c r="AB691" s="28">
        <v>0</v>
      </c>
      <c r="AC691" s="28">
        <v>0</v>
      </c>
      <c r="AD691" s="28">
        <v>0</v>
      </c>
      <c r="AE691" s="28">
        <v>0</v>
      </c>
      <c r="AF691" s="28">
        <v>0</v>
      </c>
      <c r="AG691" s="28">
        <v>0</v>
      </c>
      <c r="AH691" s="28">
        <v>0</v>
      </c>
      <c r="AI691" s="28">
        <v>0</v>
      </c>
      <c r="AJ691" s="28">
        <v>0</v>
      </c>
      <c r="AK691" s="28">
        <v>0</v>
      </c>
      <c r="AL691" s="28" t="s">
        <v>2309</v>
      </c>
      <c r="AM691" s="4"/>
      <c r="AN691" s="4"/>
    </row>
    <row r="692" ht="15.75" customHeight="1" spans="1:40">
      <c r="A692" s="4">
        <v>1</v>
      </c>
      <c r="B692" s="4" t="str">
        <f>IF(I692=0,"",VLOOKUP(J692,seriesName!A:B,2,TRUE))</f>
        <v>狗龙伪装</v>
      </c>
      <c r="C692" s="4" t="s">
        <v>924</v>
      </c>
      <c r="D692" s="28">
        <v>14</v>
      </c>
      <c r="E692" s="28">
        <v>3</v>
      </c>
      <c r="F692" s="28">
        <f>D692+VLOOKUP(E692,BuildupTable!L:O,4,FALSE)</f>
        <v>64</v>
      </c>
      <c r="G692" s="57">
        <v>138</v>
      </c>
      <c r="H692" s="28" t="s">
        <v>2990</v>
      </c>
      <c r="I692" s="28">
        <v>1</v>
      </c>
      <c r="J692" s="28">
        <v>136</v>
      </c>
      <c r="K692" s="28">
        <v>4011</v>
      </c>
      <c r="L692" s="28">
        <v>79</v>
      </c>
      <c r="M692" s="28">
        <v>1</v>
      </c>
      <c r="N692" s="28">
        <v>1000</v>
      </c>
      <c r="O692" s="28">
        <v>0</v>
      </c>
      <c r="P692" s="28">
        <v>2</v>
      </c>
      <c r="Q692" s="28">
        <v>0</v>
      </c>
      <c r="R692" s="28">
        <v>0</v>
      </c>
      <c r="S692" s="28">
        <v>0</v>
      </c>
      <c r="T692" s="28">
        <v>0</v>
      </c>
      <c r="U692" s="28">
        <v>0</v>
      </c>
      <c r="V692" s="28">
        <v>0</v>
      </c>
      <c r="W692" s="28">
        <v>0</v>
      </c>
      <c r="X692" s="28">
        <v>0</v>
      </c>
      <c r="Y692" s="58">
        <v>0</v>
      </c>
      <c r="Z692" s="58">
        <v>0</v>
      </c>
      <c r="AA692" s="58">
        <v>0</v>
      </c>
      <c r="AB692" s="28">
        <v>43</v>
      </c>
      <c r="AC692" s="28">
        <v>0</v>
      </c>
      <c r="AD692" s="28">
        <v>0</v>
      </c>
      <c r="AE692" s="28">
        <v>0</v>
      </c>
      <c r="AF692" s="28">
        <v>0</v>
      </c>
      <c r="AG692" s="28">
        <v>1</v>
      </c>
      <c r="AH692" s="28">
        <v>0</v>
      </c>
      <c r="AI692" s="28">
        <v>0</v>
      </c>
      <c r="AJ692" s="28">
        <v>0</v>
      </c>
      <c r="AK692" s="28">
        <v>0</v>
      </c>
      <c r="AL692" s="28" t="s">
        <v>2309</v>
      </c>
      <c r="AM692" s="4"/>
      <c r="AN692" s="4"/>
    </row>
    <row r="693" ht="15.75" customHeight="1" spans="1:40">
      <c r="A693" s="4">
        <v>2</v>
      </c>
      <c r="B693" s="4" t="str">
        <f>IF(I693=0,"",VLOOKUP(J693,seriesName!A:B,2,TRUE))</f>
        <v/>
      </c>
      <c r="C693" s="4">
        <v>0</v>
      </c>
      <c r="D693" s="28">
        <v>14</v>
      </c>
      <c r="E693" s="28">
        <v>3</v>
      </c>
      <c r="F693" s="28">
        <f>D693+VLOOKUP(E693,BuildupTable!L:O,4,FALSE)</f>
        <v>64</v>
      </c>
      <c r="G693" s="57">
        <v>138</v>
      </c>
      <c r="H693" s="28" t="s">
        <v>2991</v>
      </c>
      <c r="I693" s="28">
        <v>0</v>
      </c>
      <c r="J693" s="28">
        <v>136</v>
      </c>
      <c r="K693" s="28">
        <v>4011</v>
      </c>
      <c r="L693" s="28">
        <v>79</v>
      </c>
      <c r="M693" s="28">
        <v>1</v>
      </c>
      <c r="N693" s="28">
        <v>1000</v>
      </c>
      <c r="O693" s="28">
        <v>0</v>
      </c>
      <c r="P693" s="28">
        <v>2</v>
      </c>
      <c r="Q693" s="28">
        <v>0</v>
      </c>
      <c r="R693" s="28">
        <v>0</v>
      </c>
      <c r="S693" s="28">
        <v>0</v>
      </c>
      <c r="T693" s="28">
        <v>0</v>
      </c>
      <c r="U693" s="28">
        <v>0</v>
      </c>
      <c r="V693" s="28">
        <v>0</v>
      </c>
      <c r="W693" s="28">
        <v>0</v>
      </c>
      <c r="X693" s="28">
        <v>0</v>
      </c>
      <c r="Y693" s="58">
        <v>0</v>
      </c>
      <c r="Z693" s="58">
        <v>0</v>
      </c>
      <c r="AA693" s="58">
        <v>0</v>
      </c>
      <c r="AB693" s="28">
        <v>0</v>
      </c>
      <c r="AC693" s="28">
        <v>0</v>
      </c>
      <c r="AD693" s="28">
        <v>0</v>
      </c>
      <c r="AE693" s="28">
        <v>0</v>
      </c>
      <c r="AF693" s="28">
        <v>0</v>
      </c>
      <c r="AG693" s="28">
        <v>0</v>
      </c>
      <c r="AH693" s="28">
        <v>0</v>
      </c>
      <c r="AI693" s="28">
        <v>0</v>
      </c>
      <c r="AJ693" s="28">
        <v>0</v>
      </c>
      <c r="AK693" s="28">
        <v>0</v>
      </c>
      <c r="AL693" s="28" t="s">
        <v>2309</v>
      </c>
      <c r="AM693" s="4"/>
      <c r="AN693" s="4"/>
    </row>
    <row r="694" ht="15.75" customHeight="1" spans="1:40">
      <c r="A694" s="4">
        <v>3</v>
      </c>
      <c r="B694" s="4" t="str">
        <f>IF(I694=0,"",VLOOKUP(J694,seriesName!A:B,2,TRUE))</f>
        <v/>
      </c>
      <c r="C694" s="4">
        <v>0</v>
      </c>
      <c r="D694" s="28">
        <v>14</v>
      </c>
      <c r="E694" s="28">
        <v>3</v>
      </c>
      <c r="F694" s="28">
        <f>D694+VLOOKUP(E694,BuildupTable!L:O,4,FALSE)</f>
        <v>64</v>
      </c>
      <c r="G694" s="57">
        <v>138</v>
      </c>
      <c r="H694" s="28" t="s">
        <v>2992</v>
      </c>
      <c r="I694" s="28">
        <v>0</v>
      </c>
      <c r="J694" s="28">
        <v>136</v>
      </c>
      <c r="K694" s="28">
        <v>4011</v>
      </c>
      <c r="L694" s="28">
        <v>79</v>
      </c>
      <c r="M694" s="28">
        <v>1</v>
      </c>
      <c r="N694" s="28">
        <v>1000</v>
      </c>
      <c r="O694" s="28">
        <v>0</v>
      </c>
      <c r="P694" s="28">
        <v>2</v>
      </c>
      <c r="Q694" s="28">
        <v>0</v>
      </c>
      <c r="R694" s="28">
        <v>0</v>
      </c>
      <c r="S694" s="28">
        <v>0</v>
      </c>
      <c r="T694" s="28">
        <v>0</v>
      </c>
      <c r="U694" s="28">
        <v>0</v>
      </c>
      <c r="V694" s="28">
        <v>0</v>
      </c>
      <c r="W694" s="28">
        <v>0</v>
      </c>
      <c r="X694" s="28">
        <v>0</v>
      </c>
      <c r="Y694" s="58">
        <v>0</v>
      </c>
      <c r="Z694" s="58">
        <v>0</v>
      </c>
      <c r="AA694" s="58">
        <v>0</v>
      </c>
      <c r="AB694" s="28">
        <v>0</v>
      </c>
      <c r="AC694" s="28">
        <v>0</v>
      </c>
      <c r="AD694" s="28">
        <v>0</v>
      </c>
      <c r="AE694" s="28">
        <v>0</v>
      </c>
      <c r="AF694" s="28">
        <v>0</v>
      </c>
      <c r="AG694" s="28">
        <v>0</v>
      </c>
      <c r="AH694" s="28">
        <v>0</v>
      </c>
      <c r="AI694" s="28">
        <v>0</v>
      </c>
      <c r="AJ694" s="28">
        <v>0</v>
      </c>
      <c r="AK694" s="28">
        <v>0</v>
      </c>
      <c r="AL694" s="28" t="s">
        <v>2309</v>
      </c>
      <c r="AM694" s="4"/>
      <c r="AN694" s="4"/>
    </row>
    <row r="695" ht="15.75" customHeight="1" spans="1:40">
      <c r="A695" s="4">
        <v>4</v>
      </c>
      <c r="B695" s="4" t="str">
        <f>IF(I695=0,"",VLOOKUP(J695,seriesName!A:B,2,TRUE))</f>
        <v/>
      </c>
      <c r="C695" s="4">
        <v>0</v>
      </c>
      <c r="D695" s="28">
        <v>14</v>
      </c>
      <c r="E695" s="28">
        <v>3</v>
      </c>
      <c r="F695" s="28">
        <f>D695+VLOOKUP(E695,BuildupTable!L:O,4,FALSE)</f>
        <v>64</v>
      </c>
      <c r="G695" s="57">
        <v>138</v>
      </c>
      <c r="H695" s="28" t="s">
        <v>2993</v>
      </c>
      <c r="I695" s="28">
        <v>0</v>
      </c>
      <c r="J695" s="28">
        <v>136</v>
      </c>
      <c r="K695" s="28">
        <v>4011</v>
      </c>
      <c r="L695" s="28">
        <v>79</v>
      </c>
      <c r="M695" s="28">
        <v>1</v>
      </c>
      <c r="N695" s="28">
        <v>1000</v>
      </c>
      <c r="O695" s="28">
        <v>0</v>
      </c>
      <c r="P695" s="28">
        <v>2</v>
      </c>
      <c r="Q695" s="28">
        <v>0</v>
      </c>
      <c r="R695" s="28">
        <v>0</v>
      </c>
      <c r="S695" s="28">
        <v>0</v>
      </c>
      <c r="T695" s="28">
        <v>0</v>
      </c>
      <c r="U695" s="28">
        <v>0</v>
      </c>
      <c r="V695" s="28">
        <v>0</v>
      </c>
      <c r="W695" s="28">
        <v>0</v>
      </c>
      <c r="X695" s="28">
        <v>0</v>
      </c>
      <c r="Y695" s="58">
        <v>0</v>
      </c>
      <c r="Z695" s="58">
        <v>0</v>
      </c>
      <c r="AA695" s="58">
        <v>0</v>
      </c>
      <c r="AB695" s="28">
        <v>0</v>
      </c>
      <c r="AC695" s="28">
        <v>0</v>
      </c>
      <c r="AD695" s="28">
        <v>0</v>
      </c>
      <c r="AE695" s="28">
        <v>0</v>
      </c>
      <c r="AF695" s="28">
        <v>0</v>
      </c>
      <c r="AG695" s="28">
        <v>0</v>
      </c>
      <c r="AH695" s="28">
        <v>0</v>
      </c>
      <c r="AI695" s="28">
        <v>0</v>
      </c>
      <c r="AJ695" s="28">
        <v>0</v>
      </c>
      <c r="AK695" s="28">
        <v>0</v>
      </c>
      <c r="AL695" s="28" t="s">
        <v>2309</v>
      </c>
      <c r="AM695" s="4"/>
      <c r="AN695" s="4"/>
    </row>
    <row r="696" ht="15.75" customHeight="1" spans="1:40">
      <c r="A696" s="4">
        <v>5</v>
      </c>
      <c r="B696" s="4" t="str">
        <f>IF(I696=0,"",VLOOKUP(J696,seriesName!A:B,2,TRUE))</f>
        <v/>
      </c>
      <c r="C696" s="4">
        <v>0</v>
      </c>
      <c r="D696" s="28">
        <v>14</v>
      </c>
      <c r="E696" s="28">
        <v>3</v>
      </c>
      <c r="F696" s="28">
        <f>D696+VLOOKUP(E696,BuildupTable!L:O,4,FALSE)</f>
        <v>64</v>
      </c>
      <c r="G696" s="57">
        <v>138</v>
      </c>
      <c r="H696" s="28" t="s">
        <v>2994</v>
      </c>
      <c r="I696" s="28">
        <v>0</v>
      </c>
      <c r="J696" s="28">
        <v>136</v>
      </c>
      <c r="K696" s="28">
        <v>4011</v>
      </c>
      <c r="L696" s="28">
        <v>79</v>
      </c>
      <c r="M696" s="28">
        <v>1</v>
      </c>
      <c r="N696" s="28">
        <v>1000</v>
      </c>
      <c r="O696" s="28">
        <v>0</v>
      </c>
      <c r="P696" s="28">
        <v>2</v>
      </c>
      <c r="Q696" s="28">
        <v>0</v>
      </c>
      <c r="R696" s="28">
        <v>0</v>
      </c>
      <c r="S696" s="28">
        <v>0</v>
      </c>
      <c r="T696" s="28">
        <v>0</v>
      </c>
      <c r="U696" s="28">
        <v>0</v>
      </c>
      <c r="V696" s="28">
        <v>0</v>
      </c>
      <c r="W696" s="28">
        <v>0</v>
      </c>
      <c r="X696" s="28">
        <v>0</v>
      </c>
      <c r="Y696" s="58">
        <v>0</v>
      </c>
      <c r="Z696" s="58">
        <v>0</v>
      </c>
      <c r="AA696" s="58">
        <v>0</v>
      </c>
      <c r="AB696" s="28">
        <v>0</v>
      </c>
      <c r="AC696" s="28">
        <v>0</v>
      </c>
      <c r="AD696" s="28">
        <v>0</v>
      </c>
      <c r="AE696" s="28">
        <v>0</v>
      </c>
      <c r="AF696" s="28">
        <v>0</v>
      </c>
      <c r="AG696" s="28">
        <v>0</v>
      </c>
      <c r="AH696" s="28">
        <v>0</v>
      </c>
      <c r="AI696" s="28">
        <v>0</v>
      </c>
      <c r="AJ696" s="28">
        <v>0</v>
      </c>
      <c r="AK696" s="28">
        <v>0</v>
      </c>
      <c r="AL696" s="28" t="s">
        <v>2309</v>
      </c>
      <c r="AM696" s="4"/>
      <c r="AN696" s="4"/>
    </row>
    <row r="697" ht="15.75" customHeight="1" spans="1:40">
      <c r="A697" s="4">
        <v>1</v>
      </c>
      <c r="B697" s="4" t="str">
        <f>IF(I697=0,"",VLOOKUP(J697,seriesName!A:B,2,TRUE))</f>
        <v>狗龙S伪装</v>
      </c>
      <c r="C697" s="4" t="s">
        <v>926</v>
      </c>
      <c r="D697" s="28">
        <v>36</v>
      </c>
      <c r="E697" s="28">
        <v>7</v>
      </c>
      <c r="F697" s="28">
        <f>D697+VLOOKUP(E697,BuildupTable!L:O,4,FALSE)</f>
        <v>42</v>
      </c>
      <c r="G697" s="57">
        <v>139</v>
      </c>
      <c r="H697" s="28" t="s">
        <v>2995</v>
      </c>
      <c r="I697" s="28">
        <v>1</v>
      </c>
      <c r="J697" s="28">
        <v>137</v>
      </c>
      <c r="K697" s="28">
        <v>9009</v>
      </c>
      <c r="L697" s="28">
        <v>79</v>
      </c>
      <c r="M697" s="28">
        <v>3</v>
      </c>
      <c r="N697" s="28">
        <v>4000</v>
      </c>
      <c r="O697" s="28">
        <v>0</v>
      </c>
      <c r="P697" s="28">
        <v>2</v>
      </c>
      <c r="Q697" s="28">
        <v>1</v>
      </c>
      <c r="R697" s="28">
        <v>1</v>
      </c>
      <c r="S697" s="28">
        <v>0</v>
      </c>
      <c r="T697" s="28">
        <v>0</v>
      </c>
      <c r="U697" s="28">
        <v>0</v>
      </c>
      <c r="V697" s="28">
        <v>0</v>
      </c>
      <c r="W697" s="28">
        <v>0</v>
      </c>
      <c r="X697" s="28">
        <v>0</v>
      </c>
      <c r="Y697" s="58">
        <v>0</v>
      </c>
      <c r="Z697" s="58">
        <v>1</v>
      </c>
      <c r="AA697" s="58">
        <v>0</v>
      </c>
      <c r="AB697" s="28">
        <v>43</v>
      </c>
      <c r="AC697" s="28">
        <v>0</v>
      </c>
      <c r="AD697" s="28">
        <v>0</v>
      </c>
      <c r="AE697" s="28">
        <v>0</v>
      </c>
      <c r="AF697" s="28">
        <v>0</v>
      </c>
      <c r="AG697" s="28">
        <v>1</v>
      </c>
      <c r="AH697" s="28">
        <v>0</v>
      </c>
      <c r="AI697" s="28">
        <v>0</v>
      </c>
      <c r="AJ697" s="28">
        <v>0</v>
      </c>
      <c r="AK697" s="28">
        <v>0</v>
      </c>
      <c r="AL697" s="28" t="s">
        <v>2309</v>
      </c>
      <c r="AM697" s="4"/>
      <c r="AN697" s="4"/>
    </row>
    <row r="698" ht="15.75" customHeight="1" spans="1:40">
      <c r="A698" s="4">
        <v>2</v>
      </c>
      <c r="B698" s="4" t="str">
        <f>IF(I698=0,"",VLOOKUP(J698,seriesName!A:B,2,TRUE))</f>
        <v/>
      </c>
      <c r="C698" s="4">
        <v>0</v>
      </c>
      <c r="D698" s="28">
        <v>36</v>
      </c>
      <c r="E698" s="28">
        <v>7</v>
      </c>
      <c r="F698" s="28">
        <f>D698+VLOOKUP(E698,BuildupTable!L:O,4,FALSE)</f>
        <v>42</v>
      </c>
      <c r="G698" s="57">
        <v>139</v>
      </c>
      <c r="H698" s="28" t="s">
        <v>2996</v>
      </c>
      <c r="I698" s="28">
        <v>0</v>
      </c>
      <c r="J698" s="28">
        <v>137</v>
      </c>
      <c r="K698" s="28">
        <v>9009</v>
      </c>
      <c r="L698" s="28">
        <v>79</v>
      </c>
      <c r="M698" s="28">
        <v>3</v>
      </c>
      <c r="N698" s="28">
        <v>4000</v>
      </c>
      <c r="O698" s="28">
        <v>0</v>
      </c>
      <c r="P698" s="28">
        <v>2</v>
      </c>
      <c r="Q698" s="28">
        <v>1</v>
      </c>
      <c r="R698" s="28">
        <v>1</v>
      </c>
      <c r="S698" s="28">
        <v>0</v>
      </c>
      <c r="T698" s="28">
        <v>0</v>
      </c>
      <c r="U698" s="28">
        <v>0</v>
      </c>
      <c r="V698" s="28">
        <v>0</v>
      </c>
      <c r="W698" s="28">
        <v>0</v>
      </c>
      <c r="X698" s="28">
        <v>0</v>
      </c>
      <c r="Y698" s="58">
        <v>0</v>
      </c>
      <c r="Z698" s="58">
        <v>0</v>
      </c>
      <c r="AA698" s="58">
        <v>0</v>
      </c>
      <c r="AB698" s="28">
        <v>0</v>
      </c>
      <c r="AC698" s="28">
        <v>0</v>
      </c>
      <c r="AD698" s="28">
        <v>0</v>
      </c>
      <c r="AE698" s="28">
        <v>0</v>
      </c>
      <c r="AF698" s="28">
        <v>0</v>
      </c>
      <c r="AG698" s="28">
        <v>0</v>
      </c>
      <c r="AH698" s="28">
        <v>0</v>
      </c>
      <c r="AI698" s="28">
        <v>0</v>
      </c>
      <c r="AJ698" s="28">
        <v>0</v>
      </c>
      <c r="AK698" s="28">
        <v>0</v>
      </c>
      <c r="AL698" s="28" t="s">
        <v>2309</v>
      </c>
      <c r="AM698" s="4"/>
      <c r="AN698" s="4"/>
    </row>
    <row r="699" ht="15.75" customHeight="1" spans="1:40">
      <c r="A699" s="4">
        <v>3</v>
      </c>
      <c r="B699" s="4" t="str">
        <f>IF(I699=0,"",VLOOKUP(J699,seriesName!A:B,2,TRUE))</f>
        <v/>
      </c>
      <c r="C699" s="4">
        <v>0</v>
      </c>
      <c r="D699" s="28">
        <v>36</v>
      </c>
      <c r="E699" s="28">
        <v>7</v>
      </c>
      <c r="F699" s="28">
        <f>D699+VLOOKUP(E699,BuildupTable!L:O,4,FALSE)</f>
        <v>42</v>
      </c>
      <c r="G699" s="57">
        <v>139</v>
      </c>
      <c r="H699" s="28" t="s">
        <v>2997</v>
      </c>
      <c r="I699" s="28">
        <v>0</v>
      </c>
      <c r="J699" s="28">
        <v>137</v>
      </c>
      <c r="K699" s="28">
        <v>9009</v>
      </c>
      <c r="L699" s="28">
        <v>79</v>
      </c>
      <c r="M699" s="28">
        <v>3</v>
      </c>
      <c r="N699" s="28">
        <v>4000</v>
      </c>
      <c r="O699" s="28">
        <v>0</v>
      </c>
      <c r="P699" s="28">
        <v>2</v>
      </c>
      <c r="Q699" s="28">
        <v>1</v>
      </c>
      <c r="R699" s="28">
        <v>1</v>
      </c>
      <c r="S699" s="28">
        <v>0</v>
      </c>
      <c r="T699" s="28">
        <v>0</v>
      </c>
      <c r="U699" s="28">
        <v>0</v>
      </c>
      <c r="V699" s="28">
        <v>0</v>
      </c>
      <c r="W699" s="28">
        <v>0</v>
      </c>
      <c r="X699" s="28">
        <v>0</v>
      </c>
      <c r="Y699" s="58">
        <v>0</v>
      </c>
      <c r="Z699" s="58">
        <v>0</v>
      </c>
      <c r="AA699" s="58">
        <v>0</v>
      </c>
      <c r="AB699" s="28">
        <v>0</v>
      </c>
      <c r="AC699" s="28">
        <v>0</v>
      </c>
      <c r="AD699" s="28">
        <v>0</v>
      </c>
      <c r="AE699" s="28">
        <v>0</v>
      </c>
      <c r="AF699" s="28">
        <v>0</v>
      </c>
      <c r="AG699" s="28">
        <v>0</v>
      </c>
      <c r="AH699" s="28">
        <v>0</v>
      </c>
      <c r="AI699" s="28">
        <v>0</v>
      </c>
      <c r="AJ699" s="28">
        <v>0</v>
      </c>
      <c r="AK699" s="28">
        <v>0</v>
      </c>
      <c r="AL699" s="28" t="s">
        <v>2309</v>
      </c>
      <c r="AM699" s="4"/>
      <c r="AN699" s="4"/>
    </row>
    <row r="700" ht="15.75" customHeight="1" spans="1:40">
      <c r="A700" s="4">
        <v>4</v>
      </c>
      <c r="B700" s="4" t="str">
        <f>IF(I700=0,"",VLOOKUP(J700,seriesName!A:B,2,TRUE))</f>
        <v/>
      </c>
      <c r="C700" s="4">
        <v>0</v>
      </c>
      <c r="D700" s="28">
        <v>36</v>
      </c>
      <c r="E700" s="28">
        <v>7</v>
      </c>
      <c r="F700" s="28">
        <f>D700+VLOOKUP(E700,BuildupTable!L:O,4,FALSE)</f>
        <v>42</v>
      </c>
      <c r="G700" s="57">
        <v>139</v>
      </c>
      <c r="H700" s="28" t="s">
        <v>2998</v>
      </c>
      <c r="I700" s="28">
        <v>0</v>
      </c>
      <c r="J700" s="28">
        <v>137</v>
      </c>
      <c r="K700" s="28">
        <v>9009</v>
      </c>
      <c r="L700" s="28">
        <v>79</v>
      </c>
      <c r="M700" s="28">
        <v>3</v>
      </c>
      <c r="N700" s="28">
        <v>4000</v>
      </c>
      <c r="O700" s="28">
        <v>0</v>
      </c>
      <c r="P700" s="28">
        <v>2</v>
      </c>
      <c r="Q700" s="28">
        <v>1</v>
      </c>
      <c r="R700" s="28">
        <v>1</v>
      </c>
      <c r="S700" s="28">
        <v>0</v>
      </c>
      <c r="T700" s="28">
        <v>0</v>
      </c>
      <c r="U700" s="28">
        <v>0</v>
      </c>
      <c r="V700" s="28">
        <v>0</v>
      </c>
      <c r="W700" s="28">
        <v>0</v>
      </c>
      <c r="X700" s="28">
        <v>0</v>
      </c>
      <c r="Y700" s="58">
        <v>0</v>
      </c>
      <c r="Z700" s="58">
        <v>0</v>
      </c>
      <c r="AA700" s="58">
        <v>0</v>
      </c>
      <c r="AB700" s="28">
        <v>0</v>
      </c>
      <c r="AC700" s="28">
        <v>0</v>
      </c>
      <c r="AD700" s="28">
        <v>0</v>
      </c>
      <c r="AE700" s="28">
        <v>0</v>
      </c>
      <c r="AF700" s="28">
        <v>0</v>
      </c>
      <c r="AG700" s="28">
        <v>0</v>
      </c>
      <c r="AH700" s="28">
        <v>0</v>
      </c>
      <c r="AI700" s="28">
        <v>0</v>
      </c>
      <c r="AJ700" s="28">
        <v>0</v>
      </c>
      <c r="AK700" s="28">
        <v>0</v>
      </c>
      <c r="AL700" s="28" t="s">
        <v>2309</v>
      </c>
      <c r="AM700" s="4"/>
      <c r="AN700" s="4"/>
    </row>
    <row r="701" ht="15.75" customHeight="1" spans="1:40">
      <c r="A701" s="4">
        <v>5</v>
      </c>
      <c r="B701" s="4" t="str">
        <f>IF(I701=0,"",VLOOKUP(J701,seriesName!A:B,2,TRUE))</f>
        <v/>
      </c>
      <c r="C701" s="4">
        <v>0</v>
      </c>
      <c r="D701" s="28">
        <v>36</v>
      </c>
      <c r="E701" s="28">
        <v>7</v>
      </c>
      <c r="F701" s="28">
        <f>D701+VLOOKUP(E701,BuildupTable!L:O,4,FALSE)</f>
        <v>42</v>
      </c>
      <c r="G701" s="57">
        <v>139</v>
      </c>
      <c r="H701" s="28" t="s">
        <v>2999</v>
      </c>
      <c r="I701" s="28">
        <v>0</v>
      </c>
      <c r="J701" s="28">
        <v>137</v>
      </c>
      <c r="K701" s="28">
        <v>9009</v>
      </c>
      <c r="L701" s="28">
        <v>79</v>
      </c>
      <c r="M701" s="28">
        <v>3</v>
      </c>
      <c r="N701" s="28">
        <v>4000</v>
      </c>
      <c r="O701" s="28">
        <v>0</v>
      </c>
      <c r="P701" s="28">
        <v>2</v>
      </c>
      <c r="Q701" s="28">
        <v>1</v>
      </c>
      <c r="R701" s="28">
        <v>1</v>
      </c>
      <c r="S701" s="28">
        <v>0</v>
      </c>
      <c r="T701" s="28">
        <v>0</v>
      </c>
      <c r="U701" s="28">
        <v>0</v>
      </c>
      <c r="V701" s="28">
        <v>0</v>
      </c>
      <c r="W701" s="28">
        <v>0</v>
      </c>
      <c r="X701" s="28">
        <v>0</v>
      </c>
      <c r="Y701" s="58">
        <v>0</v>
      </c>
      <c r="Z701" s="58">
        <v>0</v>
      </c>
      <c r="AA701" s="58">
        <v>0</v>
      </c>
      <c r="AB701" s="28">
        <v>0</v>
      </c>
      <c r="AC701" s="28">
        <v>0</v>
      </c>
      <c r="AD701" s="28">
        <v>0</v>
      </c>
      <c r="AE701" s="28">
        <v>0</v>
      </c>
      <c r="AF701" s="28">
        <v>0</v>
      </c>
      <c r="AG701" s="28">
        <v>0</v>
      </c>
      <c r="AH701" s="28">
        <v>0</v>
      </c>
      <c r="AI701" s="28">
        <v>0</v>
      </c>
      <c r="AJ701" s="28">
        <v>0</v>
      </c>
      <c r="AK701" s="28">
        <v>0</v>
      </c>
      <c r="AL701" s="28" t="s">
        <v>2309</v>
      </c>
      <c r="AM701" s="4"/>
      <c r="AN701" s="4"/>
    </row>
    <row r="702" ht="15.75" customHeight="1" spans="1:40">
      <c r="A702" s="4">
        <v>1</v>
      </c>
      <c r="B702" s="4" t="str">
        <f>IF(I702=0,"",VLOOKUP(J702,seriesName!A:B,2,TRUE))</f>
        <v>知略眼镜</v>
      </c>
      <c r="C702" s="4" t="s">
        <v>927</v>
      </c>
      <c r="D702" s="28">
        <v>60</v>
      </c>
      <c r="E702" s="28">
        <v>11</v>
      </c>
      <c r="F702" s="28">
        <f>D702+VLOOKUP(E702,BuildupTable!L:O,4,FALSE)</f>
        <v>80</v>
      </c>
      <c r="G702" s="57">
        <v>140</v>
      </c>
      <c r="H702" s="28" t="s">
        <v>3000</v>
      </c>
      <c r="I702" s="28">
        <v>1</v>
      </c>
      <c r="J702" s="28">
        <v>138</v>
      </c>
      <c r="K702" s="28">
        <v>0</v>
      </c>
      <c r="L702" s="28">
        <v>24</v>
      </c>
      <c r="M702" s="28">
        <v>5</v>
      </c>
      <c r="N702" s="28">
        <v>9000</v>
      </c>
      <c r="O702" s="28">
        <v>0</v>
      </c>
      <c r="P702" s="28">
        <v>2</v>
      </c>
      <c r="Q702" s="28">
        <v>1</v>
      </c>
      <c r="R702" s="28">
        <v>1</v>
      </c>
      <c r="S702" s="28">
        <v>2</v>
      </c>
      <c r="T702" s="28">
        <v>2</v>
      </c>
      <c r="U702" s="28">
        <v>2</v>
      </c>
      <c r="V702" s="28">
        <v>2</v>
      </c>
      <c r="W702" s="28">
        <v>2</v>
      </c>
      <c r="X702" s="28">
        <v>0</v>
      </c>
      <c r="Y702" s="58">
        <v>0</v>
      </c>
      <c r="Z702" s="58">
        <v>2</v>
      </c>
      <c r="AA702" s="58">
        <v>0</v>
      </c>
      <c r="AB702" s="28">
        <v>80</v>
      </c>
      <c r="AC702" s="28">
        <v>0</v>
      </c>
      <c r="AD702" s="28">
        <v>0</v>
      </c>
      <c r="AE702" s="28">
        <v>0</v>
      </c>
      <c r="AF702" s="28">
        <v>0</v>
      </c>
      <c r="AG702" s="28">
        <v>2</v>
      </c>
      <c r="AH702" s="28">
        <v>0</v>
      </c>
      <c r="AI702" s="28">
        <v>0</v>
      </c>
      <c r="AJ702" s="28">
        <v>0</v>
      </c>
      <c r="AK702" s="28">
        <v>0</v>
      </c>
      <c r="AL702" s="28" t="s">
        <v>2309</v>
      </c>
      <c r="AM702" s="4"/>
      <c r="AN702" s="4"/>
    </row>
    <row r="703" ht="15.75" customHeight="1" spans="1:40">
      <c r="A703" s="4">
        <v>2</v>
      </c>
      <c r="B703" s="4" t="str">
        <f>IF(I703=0,"",VLOOKUP(J703,seriesName!A:B,2,TRUE))</f>
        <v/>
      </c>
      <c r="C703" s="4">
        <v>0</v>
      </c>
      <c r="D703" s="28">
        <v>60</v>
      </c>
      <c r="E703" s="28">
        <v>11</v>
      </c>
      <c r="F703" s="28">
        <f>D703+VLOOKUP(E703,BuildupTable!L:O,4,FALSE)</f>
        <v>80</v>
      </c>
      <c r="G703" s="57">
        <v>140</v>
      </c>
      <c r="H703" s="28" t="s">
        <v>3001</v>
      </c>
      <c r="I703" s="28">
        <v>0</v>
      </c>
      <c r="J703" s="28">
        <v>138</v>
      </c>
      <c r="K703" s="28">
        <v>0</v>
      </c>
      <c r="L703" s="28">
        <v>24</v>
      </c>
      <c r="M703" s="28">
        <v>5</v>
      </c>
      <c r="N703" s="28">
        <v>9000</v>
      </c>
      <c r="O703" s="28">
        <v>0</v>
      </c>
      <c r="P703" s="28">
        <v>2</v>
      </c>
      <c r="Q703" s="28">
        <v>1</v>
      </c>
      <c r="R703" s="28">
        <v>1</v>
      </c>
      <c r="S703" s="28">
        <v>2</v>
      </c>
      <c r="T703" s="28">
        <v>2</v>
      </c>
      <c r="U703" s="28">
        <v>2</v>
      </c>
      <c r="V703" s="28">
        <v>2</v>
      </c>
      <c r="W703" s="28">
        <v>2</v>
      </c>
      <c r="X703" s="28">
        <v>0</v>
      </c>
      <c r="Y703" s="58">
        <v>0</v>
      </c>
      <c r="Z703" s="58">
        <v>0</v>
      </c>
      <c r="AA703" s="58">
        <v>0</v>
      </c>
      <c r="AB703" s="28">
        <v>0</v>
      </c>
      <c r="AC703" s="28">
        <v>0</v>
      </c>
      <c r="AD703" s="28">
        <v>0</v>
      </c>
      <c r="AE703" s="28">
        <v>0</v>
      </c>
      <c r="AF703" s="28">
        <v>0</v>
      </c>
      <c r="AG703" s="28">
        <v>0</v>
      </c>
      <c r="AH703" s="28">
        <v>0</v>
      </c>
      <c r="AI703" s="28">
        <v>0</v>
      </c>
      <c r="AJ703" s="28">
        <v>0</v>
      </c>
      <c r="AK703" s="28">
        <v>0</v>
      </c>
      <c r="AL703" s="28" t="s">
        <v>2309</v>
      </c>
      <c r="AM703" s="4"/>
      <c r="AN703" s="4"/>
    </row>
    <row r="704" ht="15.75" customHeight="1" spans="1:40">
      <c r="A704" s="4">
        <v>3</v>
      </c>
      <c r="B704" s="4" t="str">
        <f>IF(I704=0,"",VLOOKUP(J704,seriesName!A:B,2,TRUE))</f>
        <v/>
      </c>
      <c r="C704" s="4">
        <v>0</v>
      </c>
      <c r="D704" s="28">
        <v>60</v>
      </c>
      <c r="E704" s="28">
        <v>11</v>
      </c>
      <c r="F704" s="28">
        <f>D704+VLOOKUP(E704,BuildupTable!L:O,4,FALSE)</f>
        <v>80</v>
      </c>
      <c r="G704" s="57">
        <v>140</v>
      </c>
      <c r="H704" s="28" t="s">
        <v>3002</v>
      </c>
      <c r="I704" s="28">
        <v>0</v>
      </c>
      <c r="J704" s="28">
        <v>138</v>
      </c>
      <c r="K704" s="28">
        <v>0</v>
      </c>
      <c r="L704" s="28">
        <v>24</v>
      </c>
      <c r="M704" s="28">
        <v>5</v>
      </c>
      <c r="N704" s="28">
        <v>9000</v>
      </c>
      <c r="O704" s="28">
        <v>0</v>
      </c>
      <c r="P704" s="28">
        <v>2</v>
      </c>
      <c r="Q704" s="28">
        <v>1</v>
      </c>
      <c r="R704" s="28">
        <v>1</v>
      </c>
      <c r="S704" s="28">
        <v>2</v>
      </c>
      <c r="T704" s="28">
        <v>2</v>
      </c>
      <c r="U704" s="28">
        <v>2</v>
      </c>
      <c r="V704" s="28">
        <v>2</v>
      </c>
      <c r="W704" s="28">
        <v>2</v>
      </c>
      <c r="X704" s="28">
        <v>0</v>
      </c>
      <c r="Y704" s="58">
        <v>0</v>
      </c>
      <c r="Z704" s="58">
        <v>0</v>
      </c>
      <c r="AA704" s="58">
        <v>0</v>
      </c>
      <c r="AB704" s="28">
        <v>0</v>
      </c>
      <c r="AC704" s="28">
        <v>0</v>
      </c>
      <c r="AD704" s="28">
        <v>0</v>
      </c>
      <c r="AE704" s="28">
        <v>0</v>
      </c>
      <c r="AF704" s="28">
        <v>0</v>
      </c>
      <c r="AG704" s="28">
        <v>0</v>
      </c>
      <c r="AH704" s="28">
        <v>0</v>
      </c>
      <c r="AI704" s="28">
        <v>0</v>
      </c>
      <c r="AJ704" s="28">
        <v>0</v>
      </c>
      <c r="AK704" s="28">
        <v>0</v>
      </c>
      <c r="AL704" s="28" t="s">
        <v>2309</v>
      </c>
      <c r="AM704" s="4"/>
      <c r="AN704" s="4"/>
    </row>
    <row r="705" ht="15.75" customHeight="1" spans="1:40">
      <c r="A705" s="4">
        <v>4</v>
      </c>
      <c r="B705" s="4" t="str">
        <f>IF(I705=0,"",VLOOKUP(J705,seriesName!A:B,2,TRUE))</f>
        <v/>
      </c>
      <c r="C705" s="4">
        <v>0</v>
      </c>
      <c r="D705" s="28">
        <v>60</v>
      </c>
      <c r="E705" s="28">
        <v>11</v>
      </c>
      <c r="F705" s="28">
        <f>D705+VLOOKUP(E705,BuildupTable!L:O,4,FALSE)</f>
        <v>80</v>
      </c>
      <c r="G705" s="57">
        <v>140</v>
      </c>
      <c r="H705" s="28" t="s">
        <v>3003</v>
      </c>
      <c r="I705" s="28">
        <v>0</v>
      </c>
      <c r="J705" s="28">
        <v>138</v>
      </c>
      <c r="K705" s="28">
        <v>0</v>
      </c>
      <c r="L705" s="28">
        <v>24</v>
      </c>
      <c r="M705" s="28">
        <v>5</v>
      </c>
      <c r="N705" s="28">
        <v>9000</v>
      </c>
      <c r="O705" s="28">
        <v>0</v>
      </c>
      <c r="P705" s="28">
        <v>2</v>
      </c>
      <c r="Q705" s="28">
        <v>1</v>
      </c>
      <c r="R705" s="28">
        <v>1</v>
      </c>
      <c r="S705" s="28">
        <v>2</v>
      </c>
      <c r="T705" s="28">
        <v>2</v>
      </c>
      <c r="U705" s="28">
        <v>2</v>
      </c>
      <c r="V705" s="28">
        <v>2</v>
      </c>
      <c r="W705" s="28">
        <v>2</v>
      </c>
      <c r="X705" s="28">
        <v>0</v>
      </c>
      <c r="Y705" s="58">
        <v>0</v>
      </c>
      <c r="Z705" s="58">
        <v>0</v>
      </c>
      <c r="AA705" s="58">
        <v>0</v>
      </c>
      <c r="AB705" s="28">
        <v>0</v>
      </c>
      <c r="AC705" s="28">
        <v>0</v>
      </c>
      <c r="AD705" s="28">
        <v>0</v>
      </c>
      <c r="AE705" s="28">
        <v>0</v>
      </c>
      <c r="AF705" s="28">
        <v>0</v>
      </c>
      <c r="AG705" s="28">
        <v>0</v>
      </c>
      <c r="AH705" s="28">
        <v>0</v>
      </c>
      <c r="AI705" s="28">
        <v>0</v>
      </c>
      <c r="AJ705" s="28">
        <v>0</v>
      </c>
      <c r="AK705" s="28">
        <v>0</v>
      </c>
      <c r="AL705" s="28" t="s">
        <v>2309</v>
      </c>
      <c r="AM705" s="4"/>
      <c r="AN705" s="4"/>
    </row>
    <row r="706" ht="15.75" customHeight="1" spans="1:40">
      <c r="A706" s="4">
        <v>5</v>
      </c>
      <c r="B706" s="4" t="str">
        <f>IF(I706=0,"",VLOOKUP(J706,seriesName!A:B,2,TRUE))</f>
        <v/>
      </c>
      <c r="C706" s="4">
        <v>0</v>
      </c>
      <c r="D706" s="28">
        <v>60</v>
      </c>
      <c r="E706" s="28">
        <v>11</v>
      </c>
      <c r="F706" s="28">
        <f>D706+VLOOKUP(E706,BuildupTable!L:O,4,FALSE)</f>
        <v>80</v>
      </c>
      <c r="G706" s="57">
        <v>140</v>
      </c>
      <c r="H706" s="28" t="s">
        <v>3004</v>
      </c>
      <c r="I706" s="28">
        <v>0</v>
      </c>
      <c r="J706" s="28">
        <v>138</v>
      </c>
      <c r="K706" s="28">
        <v>0</v>
      </c>
      <c r="L706" s="28">
        <v>24</v>
      </c>
      <c r="M706" s="28">
        <v>5</v>
      </c>
      <c r="N706" s="28">
        <v>9000</v>
      </c>
      <c r="O706" s="28">
        <v>0</v>
      </c>
      <c r="P706" s="28">
        <v>2</v>
      </c>
      <c r="Q706" s="28">
        <v>1</v>
      </c>
      <c r="R706" s="28">
        <v>1</v>
      </c>
      <c r="S706" s="28">
        <v>2</v>
      </c>
      <c r="T706" s="28">
        <v>2</v>
      </c>
      <c r="U706" s="28">
        <v>2</v>
      </c>
      <c r="V706" s="28">
        <v>2</v>
      </c>
      <c r="W706" s="28">
        <v>2</v>
      </c>
      <c r="X706" s="28">
        <v>0</v>
      </c>
      <c r="Y706" s="58">
        <v>0</v>
      </c>
      <c r="Z706" s="58">
        <v>0</v>
      </c>
      <c r="AA706" s="58">
        <v>0</v>
      </c>
      <c r="AB706" s="28">
        <v>0</v>
      </c>
      <c r="AC706" s="28">
        <v>0</v>
      </c>
      <c r="AD706" s="28">
        <v>0</v>
      </c>
      <c r="AE706" s="28">
        <v>0</v>
      </c>
      <c r="AF706" s="28">
        <v>0</v>
      </c>
      <c r="AG706" s="28">
        <v>0</v>
      </c>
      <c r="AH706" s="28">
        <v>0</v>
      </c>
      <c r="AI706" s="28">
        <v>0</v>
      </c>
      <c r="AJ706" s="28">
        <v>0</v>
      </c>
      <c r="AK706" s="28">
        <v>0</v>
      </c>
      <c r="AL706" s="28" t="s">
        <v>2309</v>
      </c>
      <c r="AM706" s="4"/>
      <c r="AN706" s="4"/>
    </row>
    <row r="707" ht="15.75" customHeight="1" spans="1:40">
      <c r="A707" s="4">
        <v>1</v>
      </c>
      <c r="B707" s="4" t="str">
        <f>IF(I707=0,"",VLOOKUP(J707,seriesName!A:B,2,TRUE))</f>
        <v>强弓羽饰</v>
      </c>
      <c r="C707" s="4" t="s">
        <v>929</v>
      </c>
      <c r="D707" s="28">
        <v>56</v>
      </c>
      <c r="E707" s="28">
        <v>11</v>
      </c>
      <c r="F707" s="28">
        <f>D707+VLOOKUP(E707,BuildupTable!L:O,4,FALSE)</f>
        <v>76</v>
      </c>
      <c r="G707" s="57">
        <v>141</v>
      </c>
      <c r="H707" s="28" t="s">
        <v>3005</v>
      </c>
      <c r="I707" s="28">
        <v>1</v>
      </c>
      <c r="J707" s="28">
        <v>139</v>
      </c>
      <c r="K707" s="28">
        <v>11005</v>
      </c>
      <c r="L707" s="28">
        <v>17</v>
      </c>
      <c r="M707" s="28">
        <v>5</v>
      </c>
      <c r="N707" s="28">
        <v>9000</v>
      </c>
      <c r="O707" s="28">
        <v>0</v>
      </c>
      <c r="P707" s="28">
        <v>2</v>
      </c>
      <c r="Q707" s="28">
        <v>0</v>
      </c>
      <c r="R707" s="28">
        <v>0</v>
      </c>
      <c r="S707" s="28">
        <v>0</v>
      </c>
      <c r="T707" s="28">
        <v>0</v>
      </c>
      <c r="U707" s="28">
        <v>0</v>
      </c>
      <c r="V707" s="28">
        <v>0</v>
      </c>
      <c r="W707" s="28">
        <v>0</v>
      </c>
      <c r="X707" s="28">
        <v>0</v>
      </c>
      <c r="Y707" s="58">
        <v>0</v>
      </c>
      <c r="Z707" s="58">
        <v>0</v>
      </c>
      <c r="AA707" s="58">
        <v>0</v>
      </c>
      <c r="AB707" s="28">
        <v>29</v>
      </c>
      <c r="AC707" s="28">
        <v>0</v>
      </c>
      <c r="AD707" s="28">
        <v>0</v>
      </c>
      <c r="AE707" s="28">
        <v>0</v>
      </c>
      <c r="AF707" s="28">
        <v>0</v>
      </c>
      <c r="AG707" s="28">
        <v>1</v>
      </c>
      <c r="AH707" s="28">
        <v>0</v>
      </c>
      <c r="AI707" s="28">
        <v>0</v>
      </c>
      <c r="AJ707" s="28">
        <v>0</v>
      </c>
      <c r="AK707" s="28">
        <v>0</v>
      </c>
      <c r="AL707" s="28" t="s">
        <v>2309</v>
      </c>
      <c r="AM707" s="4"/>
      <c r="AN707" s="4"/>
    </row>
    <row r="708" ht="15.75" customHeight="1" spans="1:40">
      <c r="A708" s="4">
        <v>2</v>
      </c>
      <c r="B708" s="4" t="str">
        <f>IF(I708=0,"",VLOOKUP(J708,seriesName!A:B,2,TRUE))</f>
        <v/>
      </c>
      <c r="C708" s="4">
        <v>0</v>
      </c>
      <c r="D708" s="28">
        <v>56</v>
      </c>
      <c r="E708" s="28">
        <v>11</v>
      </c>
      <c r="F708" s="28">
        <f>D708+VLOOKUP(E708,BuildupTable!L:O,4,FALSE)</f>
        <v>76</v>
      </c>
      <c r="G708" s="57">
        <v>141</v>
      </c>
      <c r="H708" s="28" t="s">
        <v>3006</v>
      </c>
      <c r="I708" s="28">
        <v>0</v>
      </c>
      <c r="J708" s="28">
        <v>139</v>
      </c>
      <c r="K708" s="28">
        <v>11005</v>
      </c>
      <c r="L708" s="28">
        <v>17</v>
      </c>
      <c r="M708" s="28">
        <v>5</v>
      </c>
      <c r="N708" s="28">
        <v>9000</v>
      </c>
      <c r="O708" s="28">
        <v>0</v>
      </c>
      <c r="P708" s="28">
        <v>2</v>
      </c>
      <c r="Q708" s="28">
        <v>0</v>
      </c>
      <c r="R708" s="28">
        <v>0</v>
      </c>
      <c r="S708" s="28">
        <v>0</v>
      </c>
      <c r="T708" s="28">
        <v>0</v>
      </c>
      <c r="U708" s="28">
        <v>0</v>
      </c>
      <c r="V708" s="28">
        <v>0</v>
      </c>
      <c r="W708" s="28">
        <v>0</v>
      </c>
      <c r="X708" s="28">
        <v>0</v>
      </c>
      <c r="Y708" s="58">
        <v>0</v>
      </c>
      <c r="Z708" s="58">
        <v>0</v>
      </c>
      <c r="AA708" s="58">
        <v>0</v>
      </c>
      <c r="AB708" s="28">
        <v>0</v>
      </c>
      <c r="AC708" s="28">
        <v>0</v>
      </c>
      <c r="AD708" s="28">
        <v>0</v>
      </c>
      <c r="AE708" s="28">
        <v>0</v>
      </c>
      <c r="AF708" s="28">
        <v>0</v>
      </c>
      <c r="AG708" s="28">
        <v>0</v>
      </c>
      <c r="AH708" s="28">
        <v>0</v>
      </c>
      <c r="AI708" s="28">
        <v>0</v>
      </c>
      <c r="AJ708" s="28">
        <v>0</v>
      </c>
      <c r="AK708" s="28">
        <v>0</v>
      </c>
      <c r="AL708" s="28" t="s">
        <v>2309</v>
      </c>
      <c r="AM708" s="4"/>
      <c r="AN708" s="4"/>
    </row>
    <row r="709" ht="15.75" customHeight="1" spans="1:40">
      <c r="A709" s="4">
        <v>3</v>
      </c>
      <c r="B709" s="4" t="str">
        <f>IF(I709=0,"",VLOOKUP(J709,seriesName!A:B,2,TRUE))</f>
        <v/>
      </c>
      <c r="C709" s="4">
        <v>0</v>
      </c>
      <c r="D709" s="28">
        <v>56</v>
      </c>
      <c r="E709" s="28">
        <v>11</v>
      </c>
      <c r="F709" s="28">
        <f>D709+VLOOKUP(E709,BuildupTable!L:O,4,FALSE)</f>
        <v>76</v>
      </c>
      <c r="G709" s="57">
        <v>141</v>
      </c>
      <c r="H709" s="28" t="s">
        <v>3007</v>
      </c>
      <c r="I709" s="28">
        <v>0</v>
      </c>
      <c r="J709" s="28">
        <v>139</v>
      </c>
      <c r="K709" s="28">
        <v>11005</v>
      </c>
      <c r="L709" s="28">
        <v>17</v>
      </c>
      <c r="M709" s="28">
        <v>5</v>
      </c>
      <c r="N709" s="28">
        <v>9000</v>
      </c>
      <c r="O709" s="28">
        <v>0</v>
      </c>
      <c r="P709" s="28">
        <v>2</v>
      </c>
      <c r="Q709" s="28">
        <v>0</v>
      </c>
      <c r="R709" s="28">
        <v>0</v>
      </c>
      <c r="S709" s="28">
        <v>0</v>
      </c>
      <c r="T709" s="28">
        <v>0</v>
      </c>
      <c r="U709" s="28">
        <v>0</v>
      </c>
      <c r="V709" s="28">
        <v>0</v>
      </c>
      <c r="W709" s="28">
        <v>0</v>
      </c>
      <c r="X709" s="28">
        <v>0</v>
      </c>
      <c r="Y709" s="58">
        <v>0</v>
      </c>
      <c r="Z709" s="58">
        <v>0</v>
      </c>
      <c r="AA709" s="58">
        <v>0</v>
      </c>
      <c r="AB709" s="28">
        <v>0</v>
      </c>
      <c r="AC709" s="28">
        <v>0</v>
      </c>
      <c r="AD709" s="28">
        <v>0</v>
      </c>
      <c r="AE709" s="28">
        <v>0</v>
      </c>
      <c r="AF709" s="28">
        <v>0</v>
      </c>
      <c r="AG709" s="28">
        <v>0</v>
      </c>
      <c r="AH709" s="28">
        <v>0</v>
      </c>
      <c r="AI709" s="28">
        <v>0</v>
      </c>
      <c r="AJ709" s="28">
        <v>0</v>
      </c>
      <c r="AK709" s="28">
        <v>0</v>
      </c>
      <c r="AL709" s="28" t="s">
        <v>2309</v>
      </c>
      <c r="AM709" s="4"/>
      <c r="AN709" s="4"/>
    </row>
    <row r="710" ht="15.75" customHeight="1" spans="1:40">
      <c r="A710" s="4">
        <v>4</v>
      </c>
      <c r="B710" s="4" t="str">
        <f>IF(I710=0,"",VLOOKUP(J710,seriesName!A:B,2,TRUE))</f>
        <v/>
      </c>
      <c r="C710" s="4">
        <v>0</v>
      </c>
      <c r="D710" s="28">
        <v>56</v>
      </c>
      <c r="E710" s="28">
        <v>11</v>
      </c>
      <c r="F710" s="28">
        <f>D710+VLOOKUP(E710,BuildupTable!L:O,4,FALSE)</f>
        <v>76</v>
      </c>
      <c r="G710" s="57">
        <v>141</v>
      </c>
      <c r="H710" s="28" t="s">
        <v>3008</v>
      </c>
      <c r="I710" s="28">
        <v>0</v>
      </c>
      <c r="J710" s="28">
        <v>139</v>
      </c>
      <c r="K710" s="28">
        <v>11005</v>
      </c>
      <c r="L710" s="28">
        <v>17</v>
      </c>
      <c r="M710" s="28">
        <v>5</v>
      </c>
      <c r="N710" s="28">
        <v>9000</v>
      </c>
      <c r="O710" s="28">
        <v>0</v>
      </c>
      <c r="P710" s="28">
        <v>2</v>
      </c>
      <c r="Q710" s="28">
        <v>0</v>
      </c>
      <c r="R710" s="28">
        <v>0</v>
      </c>
      <c r="S710" s="28">
        <v>0</v>
      </c>
      <c r="T710" s="28">
        <v>0</v>
      </c>
      <c r="U710" s="28">
        <v>0</v>
      </c>
      <c r="V710" s="28">
        <v>0</v>
      </c>
      <c r="W710" s="28">
        <v>0</v>
      </c>
      <c r="X710" s="28">
        <v>0</v>
      </c>
      <c r="Y710" s="58">
        <v>0</v>
      </c>
      <c r="Z710" s="58">
        <v>0</v>
      </c>
      <c r="AA710" s="58">
        <v>0</v>
      </c>
      <c r="AB710" s="28">
        <v>0</v>
      </c>
      <c r="AC710" s="28">
        <v>0</v>
      </c>
      <c r="AD710" s="28">
        <v>0</v>
      </c>
      <c r="AE710" s="28">
        <v>0</v>
      </c>
      <c r="AF710" s="28">
        <v>0</v>
      </c>
      <c r="AG710" s="28">
        <v>0</v>
      </c>
      <c r="AH710" s="28">
        <v>0</v>
      </c>
      <c r="AI710" s="28">
        <v>0</v>
      </c>
      <c r="AJ710" s="28">
        <v>0</v>
      </c>
      <c r="AK710" s="28">
        <v>0</v>
      </c>
      <c r="AL710" s="28" t="s">
        <v>2309</v>
      </c>
      <c r="AM710" s="4"/>
      <c r="AN710" s="4"/>
    </row>
    <row r="711" ht="15.75" customHeight="1" spans="1:40">
      <c r="A711" s="4">
        <v>5</v>
      </c>
      <c r="B711" s="4" t="str">
        <f>IF(I711=0,"",VLOOKUP(J711,seriesName!A:B,2,TRUE))</f>
        <v/>
      </c>
      <c r="C711" s="4">
        <v>0</v>
      </c>
      <c r="D711" s="28">
        <v>56</v>
      </c>
      <c r="E711" s="28">
        <v>11</v>
      </c>
      <c r="F711" s="28">
        <f>D711+VLOOKUP(E711,BuildupTable!L:O,4,FALSE)</f>
        <v>76</v>
      </c>
      <c r="G711" s="57">
        <v>141</v>
      </c>
      <c r="H711" s="28" t="s">
        <v>3009</v>
      </c>
      <c r="I711" s="28">
        <v>0</v>
      </c>
      <c r="J711" s="28">
        <v>139</v>
      </c>
      <c r="K711" s="28">
        <v>11005</v>
      </c>
      <c r="L711" s="28">
        <v>17</v>
      </c>
      <c r="M711" s="28">
        <v>5</v>
      </c>
      <c r="N711" s="28">
        <v>9000</v>
      </c>
      <c r="O711" s="28">
        <v>0</v>
      </c>
      <c r="P711" s="28">
        <v>2</v>
      </c>
      <c r="Q711" s="28">
        <v>0</v>
      </c>
      <c r="R711" s="28">
        <v>0</v>
      </c>
      <c r="S711" s="28">
        <v>0</v>
      </c>
      <c r="T711" s="28">
        <v>0</v>
      </c>
      <c r="U711" s="28">
        <v>0</v>
      </c>
      <c r="V711" s="28">
        <v>0</v>
      </c>
      <c r="W711" s="28">
        <v>0</v>
      </c>
      <c r="X711" s="28">
        <v>0</v>
      </c>
      <c r="Y711" s="58">
        <v>0</v>
      </c>
      <c r="Z711" s="58">
        <v>0</v>
      </c>
      <c r="AA711" s="58">
        <v>0</v>
      </c>
      <c r="AB711" s="28">
        <v>0</v>
      </c>
      <c r="AC711" s="28">
        <v>0</v>
      </c>
      <c r="AD711" s="28">
        <v>0</v>
      </c>
      <c r="AE711" s="28">
        <v>0</v>
      </c>
      <c r="AF711" s="28">
        <v>0</v>
      </c>
      <c r="AG711" s="28">
        <v>0</v>
      </c>
      <c r="AH711" s="28">
        <v>0</v>
      </c>
      <c r="AI711" s="28">
        <v>0</v>
      </c>
      <c r="AJ711" s="28">
        <v>0</v>
      </c>
      <c r="AK711" s="28">
        <v>0</v>
      </c>
      <c r="AL711" s="28" t="s">
        <v>2309</v>
      </c>
      <c r="AM711" s="4"/>
      <c r="AN711" s="4"/>
    </row>
    <row r="712" ht="15.75" customHeight="1" spans="1:40">
      <c r="A712" s="4">
        <v>1</v>
      </c>
      <c r="B712" s="4" t="str">
        <f>IF(I712=0,"",VLOOKUP(J712,seriesName!A:B,2,TRUE))</f>
        <v>祸铠</v>
      </c>
      <c r="C712" s="4" t="s">
        <v>933</v>
      </c>
      <c r="D712" s="28">
        <v>28</v>
      </c>
      <c r="E712" s="28">
        <v>4</v>
      </c>
      <c r="F712" s="28">
        <f>D712+VLOOKUP(E712,BuildupTable!L:O,4,FALSE)</f>
        <v>72</v>
      </c>
      <c r="G712" s="57">
        <v>142</v>
      </c>
      <c r="H712" s="28" t="s">
        <v>3010</v>
      </c>
      <c r="I712" s="28">
        <v>1</v>
      </c>
      <c r="J712" s="28">
        <v>140</v>
      </c>
      <c r="K712" s="28">
        <v>5010</v>
      </c>
      <c r="L712" s="28">
        <v>31</v>
      </c>
      <c r="M712" s="28">
        <v>2</v>
      </c>
      <c r="N712" s="28">
        <v>2000</v>
      </c>
      <c r="O712" s="28">
        <v>0</v>
      </c>
      <c r="P712" s="28">
        <v>2</v>
      </c>
      <c r="Q712" s="28">
        <v>0</v>
      </c>
      <c r="R712" s="28">
        <v>0</v>
      </c>
      <c r="S712" s="28">
        <v>3</v>
      </c>
      <c r="T712" s="28">
        <v>-3</v>
      </c>
      <c r="U712" s="28">
        <v>1</v>
      </c>
      <c r="V712" s="28">
        <v>-2</v>
      </c>
      <c r="W712" s="28">
        <v>1</v>
      </c>
      <c r="X712" s="28">
        <v>0</v>
      </c>
      <c r="Y712" s="58">
        <v>0</v>
      </c>
      <c r="Z712" s="58">
        <v>0</v>
      </c>
      <c r="AA712" s="58">
        <v>0</v>
      </c>
      <c r="AB712" s="28">
        <v>4</v>
      </c>
      <c r="AC712" s="28">
        <v>106</v>
      </c>
      <c r="AD712" s="28">
        <v>0</v>
      </c>
      <c r="AE712" s="28">
        <v>0</v>
      </c>
      <c r="AF712" s="28">
        <v>0</v>
      </c>
      <c r="AG712" s="28">
        <v>1</v>
      </c>
      <c r="AH712" s="28">
        <v>1</v>
      </c>
      <c r="AI712" s="28">
        <v>0</v>
      </c>
      <c r="AJ712" s="28">
        <v>0</v>
      </c>
      <c r="AK712" s="28">
        <v>0</v>
      </c>
      <c r="AL712" s="28" t="s">
        <v>2309</v>
      </c>
      <c r="AM712" s="4"/>
      <c r="AN712" s="4"/>
    </row>
    <row r="713" ht="15.75" customHeight="1" spans="1:40">
      <c r="A713" s="4">
        <v>2</v>
      </c>
      <c r="B713" s="4" t="str">
        <f>IF(I713=0,"",VLOOKUP(J713,seriesName!A:B,2,TRUE))</f>
        <v>祸铠</v>
      </c>
      <c r="C713" s="4" t="s">
        <v>935</v>
      </c>
      <c r="D713" s="28">
        <v>28</v>
      </c>
      <c r="E713" s="28">
        <v>4</v>
      </c>
      <c r="F713" s="28">
        <f>D713+VLOOKUP(E713,BuildupTable!L:O,4,FALSE)</f>
        <v>72</v>
      </c>
      <c r="G713" s="57">
        <v>142</v>
      </c>
      <c r="H713" s="28" t="s">
        <v>3011</v>
      </c>
      <c r="I713" s="28">
        <v>1</v>
      </c>
      <c r="J713" s="28">
        <v>140</v>
      </c>
      <c r="K713" s="28">
        <v>5010</v>
      </c>
      <c r="L713" s="28">
        <v>31</v>
      </c>
      <c r="M713" s="28">
        <v>2</v>
      </c>
      <c r="N713" s="28">
        <v>2000</v>
      </c>
      <c r="O713" s="28">
        <v>0</v>
      </c>
      <c r="P713" s="28">
        <v>2</v>
      </c>
      <c r="Q713" s="28">
        <v>0</v>
      </c>
      <c r="R713" s="28">
        <v>0</v>
      </c>
      <c r="S713" s="28">
        <v>3</v>
      </c>
      <c r="T713" s="28">
        <v>-3</v>
      </c>
      <c r="U713" s="28">
        <v>1</v>
      </c>
      <c r="V713" s="28">
        <v>-2</v>
      </c>
      <c r="W713" s="28">
        <v>1</v>
      </c>
      <c r="X713" s="28">
        <v>0</v>
      </c>
      <c r="Y713" s="58">
        <v>0</v>
      </c>
      <c r="Z713" s="58">
        <v>0</v>
      </c>
      <c r="AA713" s="58">
        <v>0</v>
      </c>
      <c r="AB713" s="28">
        <v>108</v>
      </c>
      <c r="AC713" s="28">
        <v>4</v>
      </c>
      <c r="AD713" s="28">
        <v>0</v>
      </c>
      <c r="AE713" s="28">
        <v>0</v>
      </c>
      <c r="AF713" s="28">
        <v>0</v>
      </c>
      <c r="AG713" s="28">
        <v>1</v>
      </c>
      <c r="AH713" s="28">
        <v>1</v>
      </c>
      <c r="AI713" s="28">
        <v>0</v>
      </c>
      <c r="AJ713" s="28">
        <v>0</v>
      </c>
      <c r="AK713" s="28">
        <v>0</v>
      </c>
      <c r="AL713" s="28" t="s">
        <v>2309</v>
      </c>
      <c r="AM713" s="4"/>
      <c r="AN713" s="4"/>
    </row>
    <row r="714" ht="15.75" customHeight="1" spans="1:40">
      <c r="A714" s="4">
        <v>3</v>
      </c>
      <c r="B714" s="4" t="str">
        <f>IF(I714=0,"",VLOOKUP(J714,seriesName!A:B,2,TRUE))</f>
        <v>祸铠</v>
      </c>
      <c r="C714" s="4" t="s">
        <v>937</v>
      </c>
      <c r="D714" s="28">
        <v>28</v>
      </c>
      <c r="E714" s="28">
        <v>4</v>
      </c>
      <c r="F714" s="28">
        <f>D714+VLOOKUP(E714,BuildupTable!L:O,4,FALSE)</f>
        <v>72</v>
      </c>
      <c r="G714" s="57">
        <v>142</v>
      </c>
      <c r="H714" s="28" t="s">
        <v>3012</v>
      </c>
      <c r="I714" s="28">
        <v>1</v>
      </c>
      <c r="J714" s="28">
        <v>140</v>
      </c>
      <c r="K714" s="28">
        <v>5010</v>
      </c>
      <c r="L714" s="28">
        <v>31</v>
      </c>
      <c r="M714" s="28">
        <v>2</v>
      </c>
      <c r="N714" s="28">
        <v>2000</v>
      </c>
      <c r="O714" s="28">
        <v>0</v>
      </c>
      <c r="P714" s="28">
        <v>2</v>
      </c>
      <c r="Q714" s="28">
        <v>0</v>
      </c>
      <c r="R714" s="28">
        <v>0</v>
      </c>
      <c r="S714" s="28">
        <v>3</v>
      </c>
      <c r="T714" s="28">
        <v>-3</v>
      </c>
      <c r="U714" s="28">
        <v>1</v>
      </c>
      <c r="V714" s="28">
        <v>-2</v>
      </c>
      <c r="W714" s="28">
        <v>1</v>
      </c>
      <c r="X714" s="28">
        <v>0</v>
      </c>
      <c r="Y714" s="58">
        <v>0</v>
      </c>
      <c r="Z714" s="58">
        <v>0</v>
      </c>
      <c r="AA714" s="58">
        <v>0</v>
      </c>
      <c r="AB714" s="28">
        <v>108</v>
      </c>
      <c r="AC714" s="28">
        <v>0</v>
      </c>
      <c r="AD714" s="28">
        <v>0</v>
      </c>
      <c r="AE714" s="28">
        <v>0</v>
      </c>
      <c r="AF714" s="28">
        <v>0</v>
      </c>
      <c r="AG714" s="28">
        <v>1</v>
      </c>
      <c r="AH714" s="28">
        <v>0</v>
      </c>
      <c r="AI714" s="28">
        <v>0</v>
      </c>
      <c r="AJ714" s="28">
        <v>0</v>
      </c>
      <c r="AK714" s="28">
        <v>0</v>
      </c>
      <c r="AL714" s="28" t="s">
        <v>2309</v>
      </c>
      <c r="AM714" s="4"/>
      <c r="AN714" s="4"/>
    </row>
    <row r="715" ht="15.75" customHeight="1" spans="1:40">
      <c r="A715" s="4">
        <v>4</v>
      </c>
      <c r="B715" s="4" t="str">
        <f>IF(I715=0,"",VLOOKUP(J715,seriesName!A:B,2,TRUE))</f>
        <v>祸铠</v>
      </c>
      <c r="C715" s="4" t="s">
        <v>938</v>
      </c>
      <c r="D715" s="28">
        <v>28</v>
      </c>
      <c r="E715" s="28">
        <v>4</v>
      </c>
      <c r="F715" s="28">
        <f>D715+VLOOKUP(E715,BuildupTable!L:O,4,FALSE)</f>
        <v>72</v>
      </c>
      <c r="G715" s="57">
        <v>142</v>
      </c>
      <c r="H715" s="28" t="s">
        <v>3013</v>
      </c>
      <c r="I715" s="28">
        <v>1</v>
      </c>
      <c r="J715" s="28">
        <v>140</v>
      </c>
      <c r="K715" s="28">
        <v>5010</v>
      </c>
      <c r="L715" s="28">
        <v>31</v>
      </c>
      <c r="M715" s="28">
        <v>2</v>
      </c>
      <c r="N715" s="28">
        <v>2000</v>
      </c>
      <c r="O715" s="28">
        <v>0</v>
      </c>
      <c r="P715" s="28">
        <v>2</v>
      </c>
      <c r="Q715" s="28">
        <v>0</v>
      </c>
      <c r="R715" s="28">
        <v>0</v>
      </c>
      <c r="S715" s="28">
        <v>3</v>
      </c>
      <c r="T715" s="28">
        <v>-3</v>
      </c>
      <c r="U715" s="28">
        <v>1</v>
      </c>
      <c r="V715" s="28">
        <v>-2</v>
      </c>
      <c r="W715" s="28">
        <v>1</v>
      </c>
      <c r="X715" s="28">
        <v>0</v>
      </c>
      <c r="Y715" s="58">
        <v>0</v>
      </c>
      <c r="Z715" s="58">
        <v>0</v>
      </c>
      <c r="AA715" s="58">
        <v>0</v>
      </c>
      <c r="AB715" s="28">
        <v>108</v>
      </c>
      <c r="AC715" s="28">
        <v>106</v>
      </c>
      <c r="AD715" s="28">
        <v>0</v>
      </c>
      <c r="AE715" s="28">
        <v>0</v>
      </c>
      <c r="AF715" s="28">
        <v>0</v>
      </c>
      <c r="AG715" s="28">
        <v>1</v>
      </c>
      <c r="AH715" s="28">
        <v>2</v>
      </c>
      <c r="AI715" s="28">
        <v>0</v>
      </c>
      <c r="AJ715" s="28">
        <v>0</v>
      </c>
      <c r="AK715" s="28">
        <v>0</v>
      </c>
      <c r="AL715" s="28" t="s">
        <v>2309</v>
      </c>
      <c r="AM715" s="4"/>
      <c r="AN715" s="4"/>
    </row>
    <row r="716" ht="15.75" customHeight="1" spans="1:40">
      <c r="A716" s="4">
        <v>5</v>
      </c>
      <c r="B716" s="4" t="str">
        <f>IF(I716=0,"",VLOOKUP(J716,seriesName!A:B,2,TRUE))</f>
        <v>祸铠</v>
      </c>
      <c r="C716" s="4" t="s">
        <v>939</v>
      </c>
      <c r="D716" s="28">
        <v>28</v>
      </c>
      <c r="E716" s="28">
        <v>4</v>
      </c>
      <c r="F716" s="28">
        <f>D716+VLOOKUP(E716,BuildupTable!L:O,4,FALSE)</f>
        <v>72</v>
      </c>
      <c r="G716" s="57">
        <v>142</v>
      </c>
      <c r="H716" s="28" t="s">
        <v>3014</v>
      </c>
      <c r="I716" s="28">
        <v>1</v>
      </c>
      <c r="J716" s="28">
        <v>140</v>
      </c>
      <c r="K716" s="28">
        <v>5010</v>
      </c>
      <c r="L716" s="28">
        <v>31</v>
      </c>
      <c r="M716" s="28">
        <v>2</v>
      </c>
      <c r="N716" s="28">
        <v>2000</v>
      </c>
      <c r="O716" s="28">
        <v>0</v>
      </c>
      <c r="P716" s="28">
        <v>2</v>
      </c>
      <c r="Q716" s="28">
        <v>0</v>
      </c>
      <c r="R716" s="28">
        <v>0</v>
      </c>
      <c r="S716" s="28">
        <v>3</v>
      </c>
      <c r="T716" s="28">
        <v>-3</v>
      </c>
      <c r="U716" s="28">
        <v>1</v>
      </c>
      <c r="V716" s="28">
        <v>-2</v>
      </c>
      <c r="W716" s="28">
        <v>1</v>
      </c>
      <c r="X716" s="28">
        <v>0</v>
      </c>
      <c r="Y716" s="58">
        <v>0</v>
      </c>
      <c r="Z716" s="58">
        <v>0</v>
      </c>
      <c r="AA716" s="58">
        <v>0</v>
      </c>
      <c r="AB716" s="28">
        <v>4</v>
      </c>
      <c r="AC716" s="28">
        <v>0</v>
      </c>
      <c r="AD716" s="28">
        <v>0</v>
      </c>
      <c r="AE716" s="28">
        <v>0</v>
      </c>
      <c r="AF716" s="28">
        <v>0</v>
      </c>
      <c r="AG716" s="28">
        <v>1</v>
      </c>
      <c r="AH716" s="28">
        <v>0</v>
      </c>
      <c r="AI716" s="28">
        <v>0</v>
      </c>
      <c r="AJ716" s="28">
        <v>0</v>
      </c>
      <c r="AK716" s="28">
        <v>0</v>
      </c>
      <c r="AL716" s="28" t="s">
        <v>2309</v>
      </c>
      <c r="AM716" s="4"/>
      <c r="AN716" s="4"/>
    </row>
    <row r="717" ht="15.75" customHeight="1" spans="1:40">
      <c r="A717" s="4">
        <v>1</v>
      </c>
      <c r="B717" s="4" t="str">
        <f>IF(I717=0,"",VLOOKUP(J717,seriesName!A:B,2,TRUE))</f>
        <v>祸铠・霸</v>
      </c>
      <c r="C717" s="4" t="s">
        <v>941</v>
      </c>
      <c r="D717" s="28">
        <v>64</v>
      </c>
      <c r="E717" s="28">
        <v>11</v>
      </c>
      <c r="F717" s="28">
        <f>D717+VLOOKUP(E717,BuildupTable!L:O,4,FALSE)</f>
        <v>84</v>
      </c>
      <c r="G717" s="57">
        <v>143</v>
      </c>
      <c r="H717" s="28" t="s">
        <v>3015</v>
      </c>
      <c r="I717" s="28">
        <v>1</v>
      </c>
      <c r="J717" s="28">
        <v>141</v>
      </c>
      <c r="K717" s="28">
        <v>11007</v>
      </c>
      <c r="L717" s="28">
        <v>31</v>
      </c>
      <c r="M717" s="28">
        <v>5</v>
      </c>
      <c r="N717" s="28">
        <v>10000</v>
      </c>
      <c r="O717" s="28">
        <v>0</v>
      </c>
      <c r="P717" s="28">
        <v>2</v>
      </c>
      <c r="Q717" s="28">
        <v>1</v>
      </c>
      <c r="R717" s="28">
        <v>1</v>
      </c>
      <c r="S717" s="28">
        <v>3</v>
      </c>
      <c r="T717" s="28">
        <v>-3</v>
      </c>
      <c r="U717" s="28">
        <v>1</v>
      </c>
      <c r="V717" s="28">
        <v>-2</v>
      </c>
      <c r="W717" s="28">
        <v>1</v>
      </c>
      <c r="X717" s="28">
        <v>0</v>
      </c>
      <c r="Y717" s="58">
        <v>0</v>
      </c>
      <c r="Z717" s="58">
        <v>1</v>
      </c>
      <c r="AA717" s="58">
        <v>0</v>
      </c>
      <c r="AB717" s="28">
        <v>4</v>
      </c>
      <c r="AC717" s="28">
        <v>22</v>
      </c>
      <c r="AD717" s="28">
        <v>93</v>
      </c>
      <c r="AE717" s="28">
        <v>0</v>
      </c>
      <c r="AF717" s="28">
        <v>0</v>
      </c>
      <c r="AG717" s="28">
        <v>1</v>
      </c>
      <c r="AH717" s="28">
        <v>1</v>
      </c>
      <c r="AI717" s="28">
        <v>1</v>
      </c>
      <c r="AJ717" s="28">
        <v>0</v>
      </c>
      <c r="AK717" s="28">
        <v>0</v>
      </c>
      <c r="AL717" s="28" t="s">
        <v>2309</v>
      </c>
      <c r="AM717" s="4"/>
      <c r="AN717" s="4"/>
    </row>
    <row r="718" ht="15.75" customHeight="1" spans="1:40">
      <c r="A718" s="4">
        <v>2</v>
      </c>
      <c r="B718" s="4" t="str">
        <f>IF(I718=0,"",VLOOKUP(J718,seriesName!A:B,2,TRUE))</f>
        <v>祸铠・霸</v>
      </c>
      <c r="C718" s="4" t="s">
        <v>942</v>
      </c>
      <c r="D718" s="28">
        <v>64</v>
      </c>
      <c r="E718" s="28">
        <v>11</v>
      </c>
      <c r="F718" s="28">
        <f>D718+VLOOKUP(E718,BuildupTable!L:O,4,FALSE)</f>
        <v>84</v>
      </c>
      <c r="G718" s="57">
        <v>143</v>
      </c>
      <c r="H718" s="28" t="s">
        <v>3016</v>
      </c>
      <c r="I718" s="28">
        <v>1</v>
      </c>
      <c r="J718" s="28">
        <v>141</v>
      </c>
      <c r="K718" s="28">
        <v>11007</v>
      </c>
      <c r="L718" s="28">
        <v>31</v>
      </c>
      <c r="M718" s="28">
        <v>5</v>
      </c>
      <c r="N718" s="28">
        <v>10000</v>
      </c>
      <c r="O718" s="28">
        <v>0</v>
      </c>
      <c r="P718" s="28">
        <v>2</v>
      </c>
      <c r="Q718" s="28">
        <v>1</v>
      </c>
      <c r="R718" s="28">
        <v>1</v>
      </c>
      <c r="S718" s="28">
        <v>3</v>
      </c>
      <c r="T718" s="28">
        <v>-3</v>
      </c>
      <c r="U718" s="28">
        <v>1</v>
      </c>
      <c r="V718" s="28">
        <v>-2</v>
      </c>
      <c r="W718" s="28">
        <v>1</v>
      </c>
      <c r="X718" s="28">
        <v>0</v>
      </c>
      <c r="Y718" s="58">
        <v>0</v>
      </c>
      <c r="Z718" s="58">
        <v>1</v>
      </c>
      <c r="AA718" s="58">
        <v>0</v>
      </c>
      <c r="AB718" s="28">
        <v>108</v>
      </c>
      <c r="AC718" s="28">
        <v>4</v>
      </c>
      <c r="AD718" s="28">
        <v>0</v>
      </c>
      <c r="AE718" s="28">
        <v>0</v>
      </c>
      <c r="AF718" s="28">
        <v>0</v>
      </c>
      <c r="AG718" s="28">
        <v>1</v>
      </c>
      <c r="AH718" s="28">
        <v>1</v>
      </c>
      <c r="AI718" s="28">
        <v>0</v>
      </c>
      <c r="AJ718" s="28">
        <v>0</v>
      </c>
      <c r="AK718" s="28">
        <v>0</v>
      </c>
      <c r="AL718" s="28" t="s">
        <v>2309</v>
      </c>
      <c r="AM718" s="4"/>
      <c r="AN718" s="4"/>
    </row>
    <row r="719" ht="15.75" customHeight="1" spans="1:40">
      <c r="A719" s="4">
        <v>3</v>
      </c>
      <c r="B719" s="4" t="str">
        <f>IF(I719=0,"",VLOOKUP(J719,seriesName!A:B,2,TRUE))</f>
        <v>祸铠・霸</v>
      </c>
      <c r="C719" s="4" t="s">
        <v>943</v>
      </c>
      <c r="D719" s="28">
        <v>64</v>
      </c>
      <c r="E719" s="28">
        <v>11</v>
      </c>
      <c r="F719" s="28">
        <f>D719+VLOOKUP(E719,BuildupTable!L:O,4,FALSE)</f>
        <v>84</v>
      </c>
      <c r="G719" s="57">
        <v>143</v>
      </c>
      <c r="H719" s="28" t="s">
        <v>3017</v>
      </c>
      <c r="I719" s="28">
        <v>1</v>
      </c>
      <c r="J719" s="28">
        <v>141</v>
      </c>
      <c r="K719" s="28">
        <v>11007</v>
      </c>
      <c r="L719" s="28">
        <v>31</v>
      </c>
      <c r="M719" s="28">
        <v>5</v>
      </c>
      <c r="N719" s="28">
        <v>10000</v>
      </c>
      <c r="O719" s="28">
        <v>0</v>
      </c>
      <c r="P719" s="28">
        <v>2</v>
      </c>
      <c r="Q719" s="28">
        <v>1</v>
      </c>
      <c r="R719" s="28">
        <v>1</v>
      </c>
      <c r="S719" s="28">
        <v>3</v>
      </c>
      <c r="T719" s="28">
        <v>-3</v>
      </c>
      <c r="U719" s="28">
        <v>1</v>
      </c>
      <c r="V719" s="28">
        <v>-2</v>
      </c>
      <c r="W719" s="28">
        <v>1</v>
      </c>
      <c r="X719" s="28">
        <v>0</v>
      </c>
      <c r="Y719" s="58">
        <v>0</v>
      </c>
      <c r="Z719" s="58">
        <v>1</v>
      </c>
      <c r="AA719" s="58">
        <v>0</v>
      </c>
      <c r="AB719" s="28">
        <v>108</v>
      </c>
      <c r="AC719" s="28">
        <v>22</v>
      </c>
      <c r="AD719" s="28">
        <v>0</v>
      </c>
      <c r="AE719" s="28">
        <v>0</v>
      </c>
      <c r="AF719" s="28">
        <v>0</v>
      </c>
      <c r="AG719" s="28">
        <v>1</v>
      </c>
      <c r="AH719" s="28">
        <v>2</v>
      </c>
      <c r="AI719" s="28">
        <v>0</v>
      </c>
      <c r="AJ719" s="28">
        <v>0</v>
      </c>
      <c r="AK719" s="28">
        <v>0</v>
      </c>
      <c r="AL719" s="28" t="s">
        <v>2309</v>
      </c>
      <c r="AM719" s="4"/>
      <c r="AN719" s="4"/>
    </row>
    <row r="720" ht="15.75" customHeight="1" spans="1:40">
      <c r="A720" s="4">
        <v>4</v>
      </c>
      <c r="B720" s="4" t="str">
        <f>IF(I720=0,"",VLOOKUP(J720,seriesName!A:B,2,TRUE))</f>
        <v>祸铠・霸</v>
      </c>
      <c r="C720" s="4" t="s">
        <v>944</v>
      </c>
      <c r="D720" s="28">
        <v>64</v>
      </c>
      <c r="E720" s="28">
        <v>11</v>
      </c>
      <c r="F720" s="28">
        <f>D720+VLOOKUP(E720,BuildupTable!L:O,4,FALSE)</f>
        <v>84</v>
      </c>
      <c r="G720" s="57">
        <v>143</v>
      </c>
      <c r="H720" s="28" t="s">
        <v>3018</v>
      </c>
      <c r="I720" s="28">
        <v>1</v>
      </c>
      <c r="J720" s="28">
        <v>141</v>
      </c>
      <c r="K720" s="28">
        <v>11007</v>
      </c>
      <c r="L720" s="28">
        <v>31</v>
      </c>
      <c r="M720" s="28">
        <v>5</v>
      </c>
      <c r="N720" s="28">
        <v>10000</v>
      </c>
      <c r="O720" s="28">
        <v>0</v>
      </c>
      <c r="P720" s="28">
        <v>2</v>
      </c>
      <c r="Q720" s="28">
        <v>1</v>
      </c>
      <c r="R720" s="28">
        <v>1</v>
      </c>
      <c r="S720" s="28">
        <v>3</v>
      </c>
      <c r="T720" s="28">
        <v>-3</v>
      </c>
      <c r="U720" s="28">
        <v>1</v>
      </c>
      <c r="V720" s="28">
        <v>-2</v>
      </c>
      <c r="W720" s="28">
        <v>1</v>
      </c>
      <c r="X720" s="28">
        <v>0</v>
      </c>
      <c r="Y720" s="58">
        <v>0</v>
      </c>
      <c r="Z720" s="58">
        <v>0</v>
      </c>
      <c r="AA720" s="58">
        <v>1</v>
      </c>
      <c r="AB720" s="28">
        <v>108</v>
      </c>
      <c r="AC720" s="28">
        <v>0</v>
      </c>
      <c r="AD720" s="28">
        <v>0</v>
      </c>
      <c r="AE720" s="28">
        <v>0</v>
      </c>
      <c r="AF720" s="28">
        <v>0</v>
      </c>
      <c r="AG720" s="28">
        <v>1</v>
      </c>
      <c r="AH720" s="28">
        <v>0</v>
      </c>
      <c r="AI720" s="28">
        <v>0</v>
      </c>
      <c r="AJ720" s="28">
        <v>0</v>
      </c>
      <c r="AK720" s="28">
        <v>0</v>
      </c>
      <c r="AL720" s="28" t="s">
        <v>2309</v>
      </c>
      <c r="AM720" s="4"/>
      <c r="AN720" s="4"/>
    </row>
    <row r="721" ht="15.75" customHeight="1" spans="1:40">
      <c r="A721" s="4">
        <v>5</v>
      </c>
      <c r="B721" s="4" t="str">
        <f>IF(I721=0,"",VLOOKUP(J721,seriesName!A:B,2,TRUE))</f>
        <v>祸铠・霸</v>
      </c>
      <c r="C721" s="4" t="s">
        <v>945</v>
      </c>
      <c r="D721" s="28">
        <v>64</v>
      </c>
      <c r="E721" s="28">
        <v>11</v>
      </c>
      <c r="F721" s="28">
        <f>D721+VLOOKUP(E721,BuildupTable!L:O,4,FALSE)</f>
        <v>84</v>
      </c>
      <c r="G721" s="57">
        <v>143</v>
      </c>
      <c r="H721" s="28" t="s">
        <v>3019</v>
      </c>
      <c r="I721" s="28">
        <v>1</v>
      </c>
      <c r="J721" s="28">
        <v>141</v>
      </c>
      <c r="K721" s="28">
        <v>11007</v>
      </c>
      <c r="L721" s="28">
        <v>31</v>
      </c>
      <c r="M721" s="28">
        <v>5</v>
      </c>
      <c r="N721" s="28">
        <v>10000</v>
      </c>
      <c r="O721" s="28">
        <v>0</v>
      </c>
      <c r="P721" s="28">
        <v>2</v>
      </c>
      <c r="Q721" s="28">
        <v>1</v>
      </c>
      <c r="R721" s="28">
        <v>1</v>
      </c>
      <c r="S721" s="28">
        <v>3</v>
      </c>
      <c r="T721" s="28">
        <v>-3</v>
      </c>
      <c r="U721" s="28">
        <v>1</v>
      </c>
      <c r="V721" s="28">
        <v>-2</v>
      </c>
      <c r="W721" s="28">
        <v>1</v>
      </c>
      <c r="X721" s="28">
        <v>0</v>
      </c>
      <c r="Y721" s="58">
        <v>2</v>
      </c>
      <c r="Z721" s="58">
        <v>0</v>
      </c>
      <c r="AA721" s="58">
        <v>0</v>
      </c>
      <c r="AB721" s="28">
        <v>108</v>
      </c>
      <c r="AC721" s="28">
        <v>4</v>
      </c>
      <c r="AD721" s="28">
        <v>93</v>
      </c>
      <c r="AE721" s="28">
        <v>0</v>
      </c>
      <c r="AF721" s="28">
        <v>0</v>
      </c>
      <c r="AG721" s="28">
        <v>1</v>
      </c>
      <c r="AH721" s="28">
        <v>1</v>
      </c>
      <c r="AI721" s="28">
        <v>1</v>
      </c>
      <c r="AJ721" s="28">
        <v>0</v>
      </c>
      <c r="AK721" s="28">
        <v>0</v>
      </c>
      <c r="AL721" s="28" t="s">
        <v>2309</v>
      </c>
      <c r="AM721" s="4"/>
      <c r="AN721" s="4"/>
    </row>
    <row r="722" ht="15.75" customHeight="1" spans="1:40">
      <c r="A722" s="4">
        <v>1</v>
      </c>
      <c r="B722" s="4" t="str">
        <f>IF(I722=0,"",VLOOKUP(J722,seriesName!A:B,2,TRUE))</f>
        <v>白兔兽</v>
      </c>
      <c r="C722" s="4" t="s">
        <v>947</v>
      </c>
      <c r="D722" s="28">
        <v>10</v>
      </c>
      <c r="E722" s="28">
        <v>1</v>
      </c>
      <c r="F722" s="28">
        <f>D722+VLOOKUP(E722,BuildupTable!L:O,4,FALSE)</f>
        <v>68</v>
      </c>
      <c r="G722" s="57">
        <v>144</v>
      </c>
      <c r="H722" s="28" t="s">
        <v>3020</v>
      </c>
      <c r="I722" s="28">
        <v>1</v>
      </c>
      <c r="J722" s="28">
        <v>142</v>
      </c>
      <c r="K722" s="28">
        <v>2006</v>
      </c>
      <c r="L722" s="28">
        <v>55</v>
      </c>
      <c r="M722" s="28">
        <v>0</v>
      </c>
      <c r="N722" s="28">
        <v>200</v>
      </c>
      <c r="O722" s="28">
        <v>0</v>
      </c>
      <c r="P722" s="28">
        <v>2</v>
      </c>
      <c r="Q722" s="28">
        <v>0</v>
      </c>
      <c r="R722" s="28">
        <v>0</v>
      </c>
      <c r="S722" s="28">
        <v>-3</v>
      </c>
      <c r="T722" s="28">
        <v>1</v>
      </c>
      <c r="U722" s="28">
        <v>4</v>
      </c>
      <c r="V722" s="28">
        <v>0</v>
      </c>
      <c r="W722" s="28">
        <v>0</v>
      </c>
      <c r="X722" s="28">
        <v>0</v>
      </c>
      <c r="Y722" s="58">
        <v>0</v>
      </c>
      <c r="Z722" s="58">
        <v>0</v>
      </c>
      <c r="AA722" s="58">
        <v>0</v>
      </c>
      <c r="AB722" s="28">
        <v>6</v>
      </c>
      <c r="AC722" s="28">
        <v>0</v>
      </c>
      <c r="AD722" s="28">
        <v>0</v>
      </c>
      <c r="AE722" s="28">
        <v>0</v>
      </c>
      <c r="AF722" s="28">
        <v>0</v>
      </c>
      <c r="AG722" s="28">
        <v>1</v>
      </c>
      <c r="AH722" s="28">
        <v>0</v>
      </c>
      <c r="AI722" s="28">
        <v>0</v>
      </c>
      <c r="AJ722" s="28">
        <v>0</v>
      </c>
      <c r="AK722" s="28">
        <v>0</v>
      </c>
      <c r="AL722" s="28" t="s">
        <v>2309</v>
      </c>
      <c r="AM722" s="4"/>
      <c r="AN722" s="4"/>
    </row>
    <row r="723" ht="15.75" customHeight="1" spans="1:40">
      <c r="A723" s="4">
        <v>2</v>
      </c>
      <c r="B723" s="4" t="str">
        <f>IF(I723=0,"",VLOOKUP(J723,seriesName!A:B,2,TRUE))</f>
        <v>白兔兽</v>
      </c>
      <c r="C723" s="4" t="s">
        <v>949</v>
      </c>
      <c r="D723" s="28">
        <v>10</v>
      </c>
      <c r="E723" s="28">
        <v>1</v>
      </c>
      <c r="F723" s="28">
        <f>D723+VLOOKUP(E723,BuildupTable!L:O,4,FALSE)</f>
        <v>68</v>
      </c>
      <c r="G723" s="57">
        <v>144</v>
      </c>
      <c r="H723" s="28" t="s">
        <v>3021</v>
      </c>
      <c r="I723" s="28">
        <v>1</v>
      </c>
      <c r="J723" s="28">
        <v>142</v>
      </c>
      <c r="K723" s="28">
        <v>2006</v>
      </c>
      <c r="L723" s="28">
        <v>55</v>
      </c>
      <c r="M723" s="28">
        <v>0</v>
      </c>
      <c r="N723" s="28">
        <v>200</v>
      </c>
      <c r="O723" s="28">
        <v>0</v>
      </c>
      <c r="P723" s="28">
        <v>2</v>
      </c>
      <c r="Q723" s="28">
        <v>0</v>
      </c>
      <c r="R723" s="28">
        <v>0</v>
      </c>
      <c r="S723" s="28">
        <v>-3</v>
      </c>
      <c r="T723" s="28">
        <v>1</v>
      </c>
      <c r="U723" s="28">
        <v>4</v>
      </c>
      <c r="V723" s="28">
        <v>0</v>
      </c>
      <c r="W723" s="28">
        <v>0</v>
      </c>
      <c r="X723" s="28">
        <v>0</v>
      </c>
      <c r="Y723" s="58">
        <v>0</v>
      </c>
      <c r="Z723" s="58">
        <v>0</v>
      </c>
      <c r="AA723" s="58">
        <v>0</v>
      </c>
      <c r="AB723" s="28">
        <v>43</v>
      </c>
      <c r="AC723" s="28">
        <v>0</v>
      </c>
      <c r="AD723" s="28">
        <v>0</v>
      </c>
      <c r="AE723" s="28">
        <v>0</v>
      </c>
      <c r="AF723" s="28">
        <v>0</v>
      </c>
      <c r="AG723" s="28">
        <v>1</v>
      </c>
      <c r="AH723" s="28">
        <v>0</v>
      </c>
      <c r="AI723" s="28">
        <v>0</v>
      </c>
      <c r="AJ723" s="28">
        <v>0</v>
      </c>
      <c r="AK723" s="28">
        <v>0</v>
      </c>
      <c r="AL723" s="28" t="s">
        <v>2309</v>
      </c>
      <c r="AM723" s="4"/>
      <c r="AN723" s="4"/>
    </row>
    <row r="724" ht="15.75" customHeight="1" spans="1:40">
      <c r="A724" s="4">
        <v>3</v>
      </c>
      <c r="B724" s="4" t="str">
        <f>IF(I724=0,"",VLOOKUP(J724,seriesName!A:B,2,TRUE))</f>
        <v>白兔兽</v>
      </c>
      <c r="C724" s="4" t="s">
        <v>950</v>
      </c>
      <c r="D724" s="28">
        <v>10</v>
      </c>
      <c r="E724" s="28">
        <v>1</v>
      </c>
      <c r="F724" s="28">
        <f>D724+VLOOKUP(E724,BuildupTable!L:O,4,FALSE)</f>
        <v>68</v>
      </c>
      <c r="G724" s="57">
        <v>144</v>
      </c>
      <c r="H724" s="28" t="s">
        <v>3022</v>
      </c>
      <c r="I724" s="28">
        <v>1</v>
      </c>
      <c r="J724" s="28">
        <v>142</v>
      </c>
      <c r="K724" s="28">
        <v>2006</v>
      </c>
      <c r="L724" s="28">
        <v>55</v>
      </c>
      <c r="M724" s="28">
        <v>0</v>
      </c>
      <c r="N724" s="28">
        <v>200</v>
      </c>
      <c r="O724" s="28">
        <v>0</v>
      </c>
      <c r="P724" s="28">
        <v>2</v>
      </c>
      <c r="Q724" s="28">
        <v>0</v>
      </c>
      <c r="R724" s="28">
        <v>0</v>
      </c>
      <c r="S724" s="28">
        <v>-3</v>
      </c>
      <c r="T724" s="28">
        <v>1</v>
      </c>
      <c r="U724" s="28">
        <v>4</v>
      </c>
      <c r="V724" s="28">
        <v>0</v>
      </c>
      <c r="W724" s="28">
        <v>0</v>
      </c>
      <c r="X724" s="28">
        <v>0</v>
      </c>
      <c r="Y724" s="58">
        <v>0</v>
      </c>
      <c r="Z724" s="58">
        <v>0</v>
      </c>
      <c r="AA724" s="58">
        <v>0</v>
      </c>
      <c r="AB724" s="28">
        <v>15</v>
      </c>
      <c r="AC724" s="28">
        <v>0</v>
      </c>
      <c r="AD724" s="28">
        <v>0</v>
      </c>
      <c r="AE724" s="28">
        <v>0</v>
      </c>
      <c r="AF724" s="28">
        <v>0</v>
      </c>
      <c r="AG724" s="28">
        <v>1</v>
      </c>
      <c r="AH724" s="28">
        <v>0</v>
      </c>
      <c r="AI724" s="28">
        <v>0</v>
      </c>
      <c r="AJ724" s="28">
        <v>0</v>
      </c>
      <c r="AK724" s="28">
        <v>0</v>
      </c>
      <c r="AL724" s="28" t="s">
        <v>2309</v>
      </c>
      <c r="AM724" s="4"/>
      <c r="AN724" s="4"/>
    </row>
    <row r="725" ht="15.75" customHeight="1" spans="1:40">
      <c r="A725" s="4">
        <v>4</v>
      </c>
      <c r="B725" s="4" t="str">
        <f>IF(I725=0,"",VLOOKUP(J725,seriesName!A:B,2,TRUE))</f>
        <v>白兔兽</v>
      </c>
      <c r="C725" s="4" t="s">
        <v>951</v>
      </c>
      <c r="D725" s="28">
        <v>10</v>
      </c>
      <c r="E725" s="28">
        <v>1</v>
      </c>
      <c r="F725" s="28">
        <f>D725+VLOOKUP(E725,BuildupTable!L:O,4,FALSE)</f>
        <v>68</v>
      </c>
      <c r="G725" s="57">
        <v>144</v>
      </c>
      <c r="H725" s="28" t="s">
        <v>3023</v>
      </c>
      <c r="I725" s="28">
        <v>1</v>
      </c>
      <c r="J725" s="28">
        <v>142</v>
      </c>
      <c r="K725" s="28">
        <v>2006</v>
      </c>
      <c r="L725" s="28">
        <v>55</v>
      </c>
      <c r="M725" s="28">
        <v>0</v>
      </c>
      <c r="N725" s="28">
        <v>200</v>
      </c>
      <c r="O725" s="28">
        <v>0</v>
      </c>
      <c r="P725" s="28">
        <v>2</v>
      </c>
      <c r="Q725" s="28">
        <v>0</v>
      </c>
      <c r="R725" s="28">
        <v>0</v>
      </c>
      <c r="S725" s="28">
        <v>-3</v>
      </c>
      <c r="T725" s="28">
        <v>1</v>
      </c>
      <c r="U725" s="28">
        <v>4</v>
      </c>
      <c r="V725" s="28">
        <v>0</v>
      </c>
      <c r="W725" s="28">
        <v>0</v>
      </c>
      <c r="X725" s="28">
        <v>0</v>
      </c>
      <c r="Y725" s="58">
        <v>0</v>
      </c>
      <c r="Z725" s="58">
        <v>0</v>
      </c>
      <c r="AA725" s="58">
        <v>0</v>
      </c>
      <c r="AB725" s="28">
        <v>33</v>
      </c>
      <c r="AC725" s="28">
        <v>0</v>
      </c>
      <c r="AD725" s="28">
        <v>0</v>
      </c>
      <c r="AE725" s="28">
        <v>0</v>
      </c>
      <c r="AF725" s="28">
        <v>0</v>
      </c>
      <c r="AG725" s="28">
        <v>1</v>
      </c>
      <c r="AH725" s="28">
        <v>0</v>
      </c>
      <c r="AI725" s="28">
        <v>0</v>
      </c>
      <c r="AJ725" s="28">
        <v>0</v>
      </c>
      <c r="AK725" s="28">
        <v>0</v>
      </c>
      <c r="AL725" s="28" t="s">
        <v>2309</v>
      </c>
      <c r="AM725" s="4"/>
      <c r="AN725" s="4"/>
    </row>
    <row r="726" ht="15.75" customHeight="1" spans="1:40">
      <c r="A726" s="4">
        <v>5</v>
      </c>
      <c r="B726" s="4" t="str">
        <f>IF(I726=0,"",VLOOKUP(J726,seriesName!A:B,2,TRUE))</f>
        <v>白兔兽</v>
      </c>
      <c r="C726" s="4" t="s">
        <v>952</v>
      </c>
      <c r="D726" s="28">
        <v>10</v>
      </c>
      <c r="E726" s="28">
        <v>1</v>
      </c>
      <c r="F726" s="28">
        <f>D726+VLOOKUP(E726,BuildupTable!L:O,4,FALSE)</f>
        <v>68</v>
      </c>
      <c r="G726" s="57">
        <v>144</v>
      </c>
      <c r="H726" s="28" t="s">
        <v>3024</v>
      </c>
      <c r="I726" s="28">
        <v>1</v>
      </c>
      <c r="J726" s="28">
        <v>142</v>
      </c>
      <c r="K726" s="28">
        <v>2006</v>
      </c>
      <c r="L726" s="28">
        <v>55</v>
      </c>
      <c r="M726" s="28">
        <v>0</v>
      </c>
      <c r="N726" s="28">
        <v>200</v>
      </c>
      <c r="O726" s="28">
        <v>0</v>
      </c>
      <c r="P726" s="28">
        <v>2</v>
      </c>
      <c r="Q726" s="28">
        <v>0</v>
      </c>
      <c r="R726" s="28">
        <v>0</v>
      </c>
      <c r="S726" s="28">
        <v>-3</v>
      </c>
      <c r="T726" s="28">
        <v>1</v>
      </c>
      <c r="U726" s="28">
        <v>4</v>
      </c>
      <c r="V726" s="28">
        <v>0</v>
      </c>
      <c r="W726" s="28">
        <v>0</v>
      </c>
      <c r="X726" s="28">
        <v>0</v>
      </c>
      <c r="Y726" s="58">
        <v>0</v>
      </c>
      <c r="Z726" s="58">
        <v>0</v>
      </c>
      <c r="AA726" s="58">
        <v>0</v>
      </c>
      <c r="AB726" s="28">
        <v>6</v>
      </c>
      <c r="AC726" s="28">
        <v>0</v>
      </c>
      <c r="AD726" s="28">
        <v>0</v>
      </c>
      <c r="AE726" s="28">
        <v>0</v>
      </c>
      <c r="AF726" s="28">
        <v>0</v>
      </c>
      <c r="AG726" s="28">
        <v>1</v>
      </c>
      <c r="AH726" s="28">
        <v>0</v>
      </c>
      <c r="AI726" s="28">
        <v>0</v>
      </c>
      <c r="AJ726" s="28">
        <v>0</v>
      </c>
      <c r="AK726" s="28">
        <v>0</v>
      </c>
      <c r="AL726" s="28" t="s">
        <v>2309</v>
      </c>
      <c r="AM726" s="4"/>
      <c r="AN726" s="4"/>
    </row>
    <row r="727" ht="15.75" customHeight="1" spans="1:40">
      <c r="A727" s="4">
        <v>1</v>
      </c>
      <c r="B727" s="4" t="str">
        <f>IF(I727=0,"",VLOOKUP(J727,seriesName!A:B,2,TRUE))</f>
        <v>白兔兽S</v>
      </c>
      <c r="C727" s="4" t="s">
        <v>954</v>
      </c>
      <c r="D727" s="28">
        <v>36</v>
      </c>
      <c r="E727" s="28">
        <v>6</v>
      </c>
      <c r="F727" s="28">
        <f>D727+VLOOKUP(E727,BuildupTable!L:O,4,FALSE)</f>
        <v>36</v>
      </c>
      <c r="G727" s="57">
        <v>145</v>
      </c>
      <c r="H727" s="28" t="s">
        <v>3025</v>
      </c>
      <c r="I727" s="28">
        <v>1</v>
      </c>
      <c r="J727" s="28">
        <v>143</v>
      </c>
      <c r="K727" s="28">
        <v>8015</v>
      </c>
      <c r="L727" s="28">
        <v>55</v>
      </c>
      <c r="M727" s="28">
        <v>3</v>
      </c>
      <c r="N727" s="28">
        <v>4000</v>
      </c>
      <c r="O727" s="28">
        <v>0</v>
      </c>
      <c r="P727" s="28">
        <v>2</v>
      </c>
      <c r="Q727" s="28">
        <v>1</v>
      </c>
      <c r="R727" s="28">
        <v>1</v>
      </c>
      <c r="S727" s="28">
        <v>-3</v>
      </c>
      <c r="T727" s="28">
        <v>1</v>
      </c>
      <c r="U727" s="28">
        <v>3</v>
      </c>
      <c r="V727" s="28">
        <v>0</v>
      </c>
      <c r="W727" s="28">
        <v>0</v>
      </c>
      <c r="X727" s="28">
        <v>0</v>
      </c>
      <c r="Y727" s="58">
        <v>0</v>
      </c>
      <c r="Z727" s="58">
        <v>0</v>
      </c>
      <c r="AA727" s="58">
        <v>1</v>
      </c>
      <c r="AB727" s="28">
        <v>6</v>
      </c>
      <c r="AC727" s="28">
        <v>15</v>
      </c>
      <c r="AD727" s="28">
        <v>0</v>
      </c>
      <c r="AE727" s="28">
        <v>0</v>
      </c>
      <c r="AF727" s="28">
        <v>0</v>
      </c>
      <c r="AG727" s="28">
        <v>1</v>
      </c>
      <c r="AH727" s="28">
        <v>2</v>
      </c>
      <c r="AI727" s="28">
        <v>0</v>
      </c>
      <c r="AJ727" s="28">
        <v>0</v>
      </c>
      <c r="AK727" s="28">
        <v>0</v>
      </c>
      <c r="AL727" s="28" t="s">
        <v>2309</v>
      </c>
      <c r="AM727" s="4"/>
      <c r="AN727" s="4"/>
    </row>
    <row r="728" ht="15.75" customHeight="1" spans="1:40">
      <c r="A728" s="4">
        <v>2</v>
      </c>
      <c r="B728" s="4" t="str">
        <f>IF(I728=0,"",VLOOKUP(J728,seriesName!A:B,2,TRUE))</f>
        <v>白兔兽S</v>
      </c>
      <c r="C728" s="4" t="s">
        <v>955</v>
      </c>
      <c r="D728" s="28">
        <v>36</v>
      </c>
      <c r="E728" s="28">
        <v>6</v>
      </c>
      <c r="F728" s="28">
        <f>D728+VLOOKUP(E728,BuildupTable!L:O,4,FALSE)</f>
        <v>36</v>
      </c>
      <c r="G728" s="57">
        <v>145</v>
      </c>
      <c r="H728" s="28" t="s">
        <v>3026</v>
      </c>
      <c r="I728" s="28">
        <v>1</v>
      </c>
      <c r="J728" s="28">
        <v>143</v>
      </c>
      <c r="K728" s="28">
        <v>8015</v>
      </c>
      <c r="L728" s="28">
        <v>55</v>
      </c>
      <c r="M728" s="28">
        <v>3</v>
      </c>
      <c r="N728" s="28">
        <v>4000</v>
      </c>
      <c r="O728" s="28">
        <v>0</v>
      </c>
      <c r="P728" s="28">
        <v>2</v>
      </c>
      <c r="Q728" s="28">
        <v>1</v>
      </c>
      <c r="R728" s="28">
        <v>1</v>
      </c>
      <c r="S728" s="28">
        <v>-3</v>
      </c>
      <c r="T728" s="28">
        <v>1</v>
      </c>
      <c r="U728" s="28">
        <v>3</v>
      </c>
      <c r="V728" s="28">
        <v>0</v>
      </c>
      <c r="W728" s="28">
        <v>0</v>
      </c>
      <c r="X728" s="28">
        <v>0</v>
      </c>
      <c r="Y728" s="58">
        <v>2</v>
      </c>
      <c r="Z728" s="58">
        <v>0</v>
      </c>
      <c r="AA728" s="58">
        <v>0</v>
      </c>
      <c r="AB728" s="28">
        <v>43</v>
      </c>
      <c r="AC728" s="28">
        <v>33</v>
      </c>
      <c r="AD728" s="28">
        <v>0</v>
      </c>
      <c r="AE728" s="28">
        <v>0</v>
      </c>
      <c r="AF728" s="28">
        <v>0</v>
      </c>
      <c r="AG728" s="28">
        <v>1</v>
      </c>
      <c r="AH728" s="28">
        <v>1</v>
      </c>
      <c r="AI728" s="28">
        <v>0</v>
      </c>
      <c r="AJ728" s="28">
        <v>0</v>
      </c>
      <c r="AK728" s="28">
        <v>0</v>
      </c>
      <c r="AL728" s="28" t="s">
        <v>2309</v>
      </c>
      <c r="AM728" s="4"/>
      <c r="AN728" s="4"/>
    </row>
    <row r="729" ht="15.75" customHeight="1" spans="1:40">
      <c r="A729" s="4">
        <v>3</v>
      </c>
      <c r="B729" s="4" t="str">
        <f>IF(I729=0,"",VLOOKUP(J729,seriesName!A:B,2,TRUE))</f>
        <v>白兔兽S</v>
      </c>
      <c r="C729" s="4" t="s">
        <v>956</v>
      </c>
      <c r="D729" s="28">
        <v>36</v>
      </c>
      <c r="E729" s="28">
        <v>6</v>
      </c>
      <c r="F729" s="28">
        <f>D729+VLOOKUP(E729,BuildupTable!L:O,4,FALSE)</f>
        <v>36</v>
      </c>
      <c r="G729" s="57">
        <v>145</v>
      </c>
      <c r="H729" s="28" t="s">
        <v>3027</v>
      </c>
      <c r="I729" s="28">
        <v>1</v>
      </c>
      <c r="J729" s="28">
        <v>143</v>
      </c>
      <c r="K729" s="28">
        <v>8015</v>
      </c>
      <c r="L729" s="28">
        <v>55</v>
      </c>
      <c r="M729" s="28">
        <v>3</v>
      </c>
      <c r="N729" s="28">
        <v>4000</v>
      </c>
      <c r="O729" s="28">
        <v>0</v>
      </c>
      <c r="P729" s="28">
        <v>2</v>
      </c>
      <c r="Q729" s="28">
        <v>1</v>
      </c>
      <c r="R729" s="28">
        <v>1</v>
      </c>
      <c r="S729" s="28">
        <v>-3</v>
      </c>
      <c r="T729" s="28">
        <v>1</v>
      </c>
      <c r="U729" s="28">
        <v>3</v>
      </c>
      <c r="V729" s="28">
        <v>0</v>
      </c>
      <c r="W729" s="28">
        <v>0</v>
      </c>
      <c r="X729" s="28">
        <v>0</v>
      </c>
      <c r="Y729" s="58">
        <v>1</v>
      </c>
      <c r="Z729" s="58">
        <v>1</v>
      </c>
      <c r="AA729" s="58">
        <v>0</v>
      </c>
      <c r="AB729" s="28">
        <v>6</v>
      </c>
      <c r="AC729" s="28">
        <v>15</v>
      </c>
      <c r="AD729" s="28">
        <v>0</v>
      </c>
      <c r="AE729" s="28">
        <v>0</v>
      </c>
      <c r="AF729" s="28">
        <v>0</v>
      </c>
      <c r="AG729" s="28">
        <v>2</v>
      </c>
      <c r="AH729" s="28">
        <v>1</v>
      </c>
      <c r="AI729" s="28">
        <v>0</v>
      </c>
      <c r="AJ729" s="28">
        <v>0</v>
      </c>
      <c r="AK729" s="28">
        <v>0</v>
      </c>
      <c r="AL729" s="28" t="s">
        <v>2309</v>
      </c>
      <c r="AM729" s="4"/>
      <c r="AN729" s="4"/>
    </row>
    <row r="730" ht="15.75" customHeight="1" spans="1:40">
      <c r="A730" s="4">
        <v>4</v>
      </c>
      <c r="B730" s="4" t="str">
        <f>IF(I730=0,"",VLOOKUP(J730,seriesName!A:B,2,TRUE))</f>
        <v>白兔兽S</v>
      </c>
      <c r="C730" s="4" t="s">
        <v>957</v>
      </c>
      <c r="D730" s="28">
        <v>36</v>
      </c>
      <c r="E730" s="28">
        <v>6</v>
      </c>
      <c r="F730" s="28">
        <f>D730+VLOOKUP(E730,BuildupTable!L:O,4,FALSE)</f>
        <v>36</v>
      </c>
      <c r="G730" s="57">
        <v>145</v>
      </c>
      <c r="H730" s="28" t="s">
        <v>3028</v>
      </c>
      <c r="I730" s="28">
        <v>1</v>
      </c>
      <c r="J730" s="28">
        <v>143</v>
      </c>
      <c r="K730" s="28">
        <v>8015</v>
      </c>
      <c r="L730" s="28">
        <v>55</v>
      </c>
      <c r="M730" s="28">
        <v>3</v>
      </c>
      <c r="N730" s="28">
        <v>4000</v>
      </c>
      <c r="O730" s="28">
        <v>0</v>
      </c>
      <c r="P730" s="28">
        <v>2</v>
      </c>
      <c r="Q730" s="28">
        <v>1</v>
      </c>
      <c r="R730" s="28">
        <v>1</v>
      </c>
      <c r="S730" s="28">
        <v>-3</v>
      </c>
      <c r="T730" s="28">
        <v>1</v>
      </c>
      <c r="U730" s="28">
        <v>3</v>
      </c>
      <c r="V730" s="28">
        <v>0</v>
      </c>
      <c r="W730" s="28">
        <v>0</v>
      </c>
      <c r="X730" s="28">
        <v>0</v>
      </c>
      <c r="Y730" s="58">
        <v>0</v>
      </c>
      <c r="Z730" s="58">
        <v>1</v>
      </c>
      <c r="AA730" s="58">
        <v>0</v>
      </c>
      <c r="AB730" s="28">
        <v>33</v>
      </c>
      <c r="AC730" s="28">
        <v>0</v>
      </c>
      <c r="AD730" s="28">
        <v>0</v>
      </c>
      <c r="AE730" s="28">
        <v>0</v>
      </c>
      <c r="AF730" s="28">
        <v>0</v>
      </c>
      <c r="AG730" s="28">
        <v>2</v>
      </c>
      <c r="AH730" s="28">
        <v>0</v>
      </c>
      <c r="AI730" s="28">
        <v>0</v>
      </c>
      <c r="AJ730" s="28">
        <v>0</v>
      </c>
      <c r="AK730" s="28">
        <v>0</v>
      </c>
      <c r="AL730" s="28" t="s">
        <v>2309</v>
      </c>
      <c r="AM730" s="4"/>
      <c r="AN730" s="4"/>
    </row>
    <row r="731" ht="15.75" customHeight="1" spans="1:40">
      <c r="A731" s="4">
        <v>5</v>
      </c>
      <c r="B731" s="4" t="str">
        <f>IF(I731=0,"",VLOOKUP(J731,seriesName!A:B,2,TRUE))</f>
        <v>白兔兽S</v>
      </c>
      <c r="C731" s="4" t="s">
        <v>958</v>
      </c>
      <c r="D731" s="28">
        <v>36</v>
      </c>
      <c r="E731" s="28">
        <v>6</v>
      </c>
      <c r="F731" s="28">
        <f>D731+VLOOKUP(E731,BuildupTable!L:O,4,FALSE)</f>
        <v>36</v>
      </c>
      <c r="G731" s="57">
        <v>145</v>
      </c>
      <c r="H731" s="28" t="s">
        <v>3029</v>
      </c>
      <c r="I731" s="28">
        <v>1</v>
      </c>
      <c r="J731" s="28">
        <v>143</v>
      </c>
      <c r="K731" s="28">
        <v>8015</v>
      </c>
      <c r="L731" s="28">
        <v>55</v>
      </c>
      <c r="M731" s="28">
        <v>3</v>
      </c>
      <c r="N731" s="28">
        <v>4000</v>
      </c>
      <c r="O731" s="28">
        <v>0</v>
      </c>
      <c r="P731" s="28">
        <v>2</v>
      </c>
      <c r="Q731" s="28">
        <v>1</v>
      </c>
      <c r="R731" s="28">
        <v>1</v>
      </c>
      <c r="S731" s="28">
        <v>-3</v>
      </c>
      <c r="T731" s="28">
        <v>1</v>
      </c>
      <c r="U731" s="28">
        <v>3</v>
      </c>
      <c r="V731" s="28">
        <v>0</v>
      </c>
      <c r="W731" s="28">
        <v>0</v>
      </c>
      <c r="X731" s="28">
        <v>0</v>
      </c>
      <c r="Y731" s="58">
        <v>2</v>
      </c>
      <c r="Z731" s="58">
        <v>0</v>
      </c>
      <c r="AA731" s="58">
        <v>0</v>
      </c>
      <c r="AB731" s="28">
        <v>94</v>
      </c>
      <c r="AC731" s="28">
        <v>6</v>
      </c>
      <c r="AD731" s="28">
        <v>0</v>
      </c>
      <c r="AE731" s="28">
        <v>0</v>
      </c>
      <c r="AF731" s="28">
        <v>0</v>
      </c>
      <c r="AG731" s="28">
        <v>1</v>
      </c>
      <c r="AH731" s="28">
        <v>1</v>
      </c>
      <c r="AI731" s="28">
        <v>0</v>
      </c>
      <c r="AJ731" s="28">
        <v>0</v>
      </c>
      <c r="AK731" s="28">
        <v>0</v>
      </c>
      <c r="AL731" s="28" t="s">
        <v>2309</v>
      </c>
      <c r="AM731" s="4"/>
      <c r="AN731" s="4"/>
    </row>
    <row r="732" ht="15.75" customHeight="1" spans="1:40">
      <c r="A732" s="4">
        <v>1</v>
      </c>
      <c r="B732" s="4" t="str">
        <f>IF(I732=0,"",VLOOKUP(J732,seriesName!A:B,2,TRUE))</f>
        <v>骨制</v>
      </c>
      <c r="C732" s="4" t="s">
        <v>960</v>
      </c>
      <c r="D732" s="28">
        <v>10</v>
      </c>
      <c r="E732" s="28">
        <v>2</v>
      </c>
      <c r="F732" s="28">
        <f>D732+VLOOKUP(E732,BuildupTable!L:O,4,FALSE)</f>
        <v>62</v>
      </c>
      <c r="G732" s="57">
        <v>146</v>
      </c>
      <c r="H732" s="28" t="s">
        <v>3030</v>
      </c>
      <c r="I732" s="28">
        <v>1</v>
      </c>
      <c r="J732" s="28">
        <v>144</v>
      </c>
      <c r="K732" s="28">
        <v>3002</v>
      </c>
      <c r="L732" s="28">
        <v>2</v>
      </c>
      <c r="M732" s="28">
        <v>1</v>
      </c>
      <c r="N732" s="28">
        <v>500</v>
      </c>
      <c r="O732" s="28">
        <v>0</v>
      </c>
      <c r="P732" s="28">
        <v>2</v>
      </c>
      <c r="Q732" s="28">
        <v>0</v>
      </c>
      <c r="R732" s="28">
        <v>0</v>
      </c>
      <c r="S732" s="28">
        <v>0</v>
      </c>
      <c r="T732" s="28">
        <v>0</v>
      </c>
      <c r="U732" s="28">
        <v>-1</v>
      </c>
      <c r="V732" s="28">
        <v>0</v>
      </c>
      <c r="W732" s="28">
        <v>0</v>
      </c>
      <c r="X732" s="28">
        <v>0</v>
      </c>
      <c r="Y732" s="58">
        <v>0</v>
      </c>
      <c r="Z732" s="58">
        <v>0</v>
      </c>
      <c r="AA732" s="58">
        <v>0</v>
      </c>
      <c r="AB732" s="28">
        <v>81</v>
      </c>
      <c r="AC732" s="28">
        <v>0</v>
      </c>
      <c r="AD732" s="28">
        <v>0</v>
      </c>
      <c r="AE732" s="28">
        <v>0</v>
      </c>
      <c r="AF732" s="28">
        <v>0</v>
      </c>
      <c r="AG732" s="28">
        <v>1</v>
      </c>
      <c r="AH732" s="28">
        <v>0</v>
      </c>
      <c r="AI732" s="28">
        <v>0</v>
      </c>
      <c r="AJ732" s="28">
        <v>0</v>
      </c>
      <c r="AK732" s="28">
        <v>0</v>
      </c>
      <c r="AL732" s="28" t="s">
        <v>2309</v>
      </c>
      <c r="AM732" s="4"/>
      <c r="AN732" s="4"/>
    </row>
    <row r="733" ht="15.75" customHeight="1" spans="1:40">
      <c r="A733" s="4">
        <v>2</v>
      </c>
      <c r="B733" s="4" t="str">
        <f>IF(I733=0,"",VLOOKUP(J733,seriesName!A:B,2,TRUE))</f>
        <v>骨制</v>
      </c>
      <c r="C733" s="4" t="s">
        <v>962</v>
      </c>
      <c r="D733" s="28">
        <v>10</v>
      </c>
      <c r="E733" s="28">
        <v>2</v>
      </c>
      <c r="F733" s="28">
        <f>D733+VLOOKUP(E733,BuildupTable!L:O,4,FALSE)</f>
        <v>62</v>
      </c>
      <c r="G733" s="57">
        <v>146</v>
      </c>
      <c r="H733" s="28" t="s">
        <v>3031</v>
      </c>
      <c r="I733" s="28">
        <v>1</v>
      </c>
      <c r="J733" s="28">
        <v>144</v>
      </c>
      <c r="K733" s="28">
        <v>3002</v>
      </c>
      <c r="L733" s="28">
        <v>2</v>
      </c>
      <c r="M733" s="28">
        <v>1</v>
      </c>
      <c r="N733" s="28">
        <v>500</v>
      </c>
      <c r="O733" s="28">
        <v>0</v>
      </c>
      <c r="P733" s="28">
        <v>2</v>
      </c>
      <c r="Q733" s="28">
        <v>0</v>
      </c>
      <c r="R733" s="28">
        <v>0</v>
      </c>
      <c r="S733" s="28">
        <v>0</v>
      </c>
      <c r="T733" s="28">
        <v>0</v>
      </c>
      <c r="U733" s="28">
        <v>-1</v>
      </c>
      <c r="V733" s="28">
        <v>0</v>
      </c>
      <c r="W733" s="28">
        <v>0</v>
      </c>
      <c r="X733" s="28">
        <v>0</v>
      </c>
      <c r="Y733" s="58">
        <v>0</v>
      </c>
      <c r="Z733" s="58">
        <v>0</v>
      </c>
      <c r="AA733" s="58">
        <v>0</v>
      </c>
      <c r="AB733" s="28">
        <v>42</v>
      </c>
      <c r="AC733" s="28">
        <v>0</v>
      </c>
      <c r="AD733" s="28">
        <v>0</v>
      </c>
      <c r="AE733" s="28">
        <v>0</v>
      </c>
      <c r="AF733" s="28">
        <v>0</v>
      </c>
      <c r="AG733" s="28">
        <v>1</v>
      </c>
      <c r="AH733" s="28">
        <v>0</v>
      </c>
      <c r="AI733" s="28">
        <v>0</v>
      </c>
      <c r="AJ733" s="28">
        <v>0</v>
      </c>
      <c r="AK733" s="28">
        <v>0</v>
      </c>
      <c r="AL733" s="28" t="s">
        <v>2309</v>
      </c>
      <c r="AM733" s="4"/>
      <c r="AN733" s="4"/>
    </row>
    <row r="734" ht="15.75" customHeight="1" spans="1:40">
      <c r="A734" s="4">
        <v>3</v>
      </c>
      <c r="B734" s="4" t="str">
        <f>IF(I734=0,"",VLOOKUP(J734,seriesName!A:B,2,TRUE))</f>
        <v>骨制</v>
      </c>
      <c r="C734" s="4" t="s">
        <v>963</v>
      </c>
      <c r="D734" s="28">
        <v>10</v>
      </c>
      <c r="E734" s="28">
        <v>2</v>
      </c>
      <c r="F734" s="28">
        <f>D734+VLOOKUP(E734,BuildupTable!L:O,4,FALSE)</f>
        <v>62</v>
      </c>
      <c r="G734" s="57">
        <v>146</v>
      </c>
      <c r="H734" s="28" t="s">
        <v>3032</v>
      </c>
      <c r="I734" s="28">
        <v>1</v>
      </c>
      <c r="J734" s="28">
        <v>144</v>
      </c>
      <c r="K734" s="28">
        <v>3002</v>
      </c>
      <c r="L734" s="28">
        <v>2</v>
      </c>
      <c r="M734" s="28">
        <v>1</v>
      </c>
      <c r="N734" s="28">
        <v>500</v>
      </c>
      <c r="O734" s="28">
        <v>0</v>
      </c>
      <c r="P734" s="28">
        <v>2</v>
      </c>
      <c r="Q734" s="28">
        <v>0</v>
      </c>
      <c r="R734" s="28">
        <v>0</v>
      </c>
      <c r="S734" s="28">
        <v>0</v>
      </c>
      <c r="T734" s="28">
        <v>0</v>
      </c>
      <c r="U734" s="28">
        <v>-1</v>
      </c>
      <c r="V734" s="28">
        <v>0</v>
      </c>
      <c r="W734" s="28">
        <v>0</v>
      </c>
      <c r="X734" s="28">
        <v>0</v>
      </c>
      <c r="Y734" s="58">
        <v>0</v>
      </c>
      <c r="Z734" s="58">
        <v>0</v>
      </c>
      <c r="AA734" s="58">
        <v>0</v>
      </c>
      <c r="AB734" s="28">
        <v>42</v>
      </c>
      <c r="AC734" s="28">
        <v>0</v>
      </c>
      <c r="AD734" s="28">
        <v>0</v>
      </c>
      <c r="AE734" s="28">
        <v>0</v>
      </c>
      <c r="AF734" s="28">
        <v>0</v>
      </c>
      <c r="AG734" s="28">
        <v>1</v>
      </c>
      <c r="AH734" s="28">
        <v>0</v>
      </c>
      <c r="AI734" s="28">
        <v>0</v>
      </c>
      <c r="AJ734" s="28">
        <v>0</v>
      </c>
      <c r="AK734" s="28">
        <v>0</v>
      </c>
      <c r="AL734" s="28" t="s">
        <v>2309</v>
      </c>
      <c r="AM734" s="4"/>
      <c r="AN734" s="4"/>
    </row>
    <row r="735" ht="15.75" customHeight="1" spans="1:40">
      <c r="A735" s="4">
        <v>4</v>
      </c>
      <c r="B735" s="4" t="str">
        <f>IF(I735=0,"",VLOOKUP(J735,seriesName!A:B,2,TRUE))</f>
        <v>骨制</v>
      </c>
      <c r="C735" s="4" t="s">
        <v>964</v>
      </c>
      <c r="D735" s="28">
        <v>10</v>
      </c>
      <c r="E735" s="28">
        <v>2</v>
      </c>
      <c r="F735" s="28">
        <f>D735+VLOOKUP(E735,BuildupTable!L:O,4,FALSE)</f>
        <v>62</v>
      </c>
      <c r="G735" s="57">
        <v>146</v>
      </c>
      <c r="H735" s="28" t="s">
        <v>3033</v>
      </c>
      <c r="I735" s="28">
        <v>1</v>
      </c>
      <c r="J735" s="28">
        <v>144</v>
      </c>
      <c r="K735" s="28">
        <v>3002</v>
      </c>
      <c r="L735" s="28">
        <v>2</v>
      </c>
      <c r="M735" s="28">
        <v>1</v>
      </c>
      <c r="N735" s="28">
        <v>500</v>
      </c>
      <c r="O735" s="28">
        <v>0</v>
      </c>
      <c r="P735" s="28">
        <v>2</v>
      </c>
      <c r="Q735" s="28">
        <v>0</v>
      </c>
      <c r="R735" s="28">
        <v>0</v>
      </c>
      <c r="S735" s="28">
        <v>0</v>
      </c>
      <c r="T735" s="28">
        <v>0</v>
      </c>
      <c r="U735" s="28">
        <v>-1</v>
      </c>
      <c r="V735" s="28">
        <v>0</v>
      </c>
      <c r="W735" s="28">
        <v>0</v>
      </c>
      <c r="X735" s="28">
        <v>0</v>
      </c>
      <c r="Y735" s="58">
        <v>0</v>
      </c>
      <c r="Z735" s="58">
        <v>0</v>
      </c>
      <c r="AA735" s="58">
        <v>0</v>
      </c>
      <c r="AB735" s="28">
        <v>30</v>
      </c>
      <c r="AC735" s="28">
        <v>0</v>
      </c>
      <c r="AD735" s="28">
        <v>0</v>
      </c>
      <c r="AE735" s="28">
        <v>0</v>
      </c>
      <c r="AF735" s="28">
        <v>0</v>
      </c>
      <c r="AG735" s="28">
        <v>1</v>
      </c>
      <c r="AH735" s="28">
        <v>0</v>
      </c>
      <c r="AI735" s="28">
        <v>0</v>
      </c>
      <c r="AJ735" s="28">
        <v>0</v>
      </c>
      <c r="AK735" s="28">
        <v>0</v>
      </c>
      <c r="AL735" s="28" t="s">
        <v>2309</v>
      </c>
      <c r="AM735" s="4"/>
      <c r="AN735" s="4"/>
    </row>
    <row r="736" ht="15.75" customHeight="1" spans="1:40">
      <c r="A736" s="4">
        <v>5</v>
      </c>
      <c r="B736" s="4" t="str">
        <f>IF(I736=0,"",VLOOKUP(J736,seriesName!A:B,2,TRUE))</f>
        <v>骨制</v>
      </c>
      <c r="C736" s="4" t="s">
        <v>965</v>
      </c>
      <c r="D736" s="28">
        <v>10</v>
      </c>
      <c r="E736" s="28">
        <v>2</v>
      </c>
      <c r="F736" s="28">
        <f>D736+VLOOKUP(E736,BuildupTable!L:O,4,FALSE)</f>
        <v>62</v>
      </c>
      <c r="G736" s="57">
        <v>146</v>
      </c>
      <c r="H736" s="28" t="s">
        <v>3034</v>
      </c>
      <c r="I736" s="28">
        <v>1</v>
      </c>
      <c r="J736" s="28">
        <v>144</v>
      </c>
      <c r="K736" s="28">
        <v>3002</v>
      </c>
      <c r="L736" s="28">
        <v>2</v>
      </c>
      <c r="M736" s="28">
        <v>1</v>
      </c>
      <c r="N736" s="28">
        <v>500</v>
      </c>
      <c r="O736" s="28">
        <v>0</v>
      </c>
      <c r="P736" s="28">
        <v>2</v>
      </c>
      <c r="Q736" s="28">
        <v>0</v>
      </c>
      <c r="R736" s="28">
        <v>0</v>
      </c>
      <c r="S736" s="28">
        <v>0</v>
      </c>
      <c r="T736" s="28">
        <v>0</v>
      </c>
      <c r="U736" s="28">
        <v>-1</v>
      </c>
      <c r="V736" s="28">
        <v>0</v>
      </c>
      <c r="W736" s="28">
        <v>0</v>
      </c>
      <c r="X736" s="28">
        <v>0</v>
      </c>
      <c r="Y736" s="58">
        <v>0</v>
      </c>
      <c r="Z736" s="58">
        <v>0</v>
      </c>
      <c r="AA736" s="58">
        <v>0</v>
      </c>
      <c r="AB736" s="28">
        <v>77</v>
      </c>
      <c r="AC736" s="28">
        <v>0</v>
      </c>
      <c r="AD736" s="28">
        <v>0</v>
      </c>
      <c r="AE736" s="28">
        <v>0</v>
      </c>
      <c r="AF736" s="28">
        <v>0</v>
      </c>
      <c r="AG736" s="28">
        <v>1</v>
      </c>
      <c r="AH736" s="28">
        <v>0</v>
      </c>
      <c r="AI736" s="28">
        <v>0</v>
      </c>
      <c r="AJ736" s="28">
        <v>0</v>
      </c>
      <c r="AK736" s="28">
        <v>0</v>
      </c>
      <c r="AL736" s="28" t="s">
        <v>2309</v>
      </c>
      <c r="AM736" s="4"/>
      <c r="AN736" s="4"/>
    </row>
    <row r="737" ht="15.75" customHeight="1" spans="1:40">
      <c r="A737" s="4">
        <v>1</v>
      </c>
      <c r="B737" s="4" t="str">
        <f>IF(I737=0,"",VLOOKUP(J737,seriesName!A:B,2,TRUE))</f>
        <v>骨制S</v>
      </c>
      <c r="C737" s="4" t="s">
        <v>968</v>
      </c>
      <c r="D737" s="28">
        <v>32</v>
      </c>
      <c r="E737" s="28">
        <v>6</v>
      </c>
      <c r="F737" s="28">
        <f>D737+VLOOKUP(E737,BuildupTable!L:O,4,FALSE)</f>
        <v>32</v>
      </c>
      <c r="G737" s="57">
        <v>147</v>
      </c>
      <c r="H737" s="28" t="s">
        <v>3035</v>
      </c>
      <c r="I737" s="28">
        <v>1</v>
      </c>
      <c r="J737" s="28">
        <v>145</v>
      </c>
      <c r="K737" s="28">
        <v>8006</v>
      </c>
      <c r="L737" s="28">
        <v>2</v>
      </c>
      <c r="M737" s="28">
        <v>3</v>
      </c>
      <c r="N737" s="28">
        <v>4000</v>
      </c>
      <c r="O737" s="28">
        <v>0</v>
      </c>
      <c r="P737" s="28">
        <v>2</v>
      </c>
      <c r="Q737" s="28">
        <v>1</v>
      </c>
      <c r="R737" s="28">
        <v>1</v>
      </c>
      <c r="S737" s="28">
        <v>0</v>
      </c>
      <c r="T737" s="28">
        <v>0</v>
      </c>
      <c r="U737" s="28">
        <v>-1</v>
      </c>
      <c r="V737" s="28">
        <v>0</v>
      </c>
      <c r="W737" s="28">
        <v>0</v>
      </c>
      <c r="X737" s="28">
        <v>0</v>
      </c>
      <c r="Y737" s="58">
        <v>1</v>
      </c>
      <c r="Z737" s="58">
        <v>0</v>
      </c>
      <c r="AA737" s="58">
        <v>0</v>
      </c>
      <c r="AB737" s="28">
        <v>42</v>
      </c>
      <c r="AC737" s="28">
        <v>81</v>
      </c>
      <c r="AD737" s="28">
        <v>0</v>
      </c>
      <c r="AE737" s="28">
        <v>0</v>
      </c>
      <c r="AF737" s="28">
        <v>0</v>
      </c>
      <c r="AG737" s="28">
        <v>1</v>
      </c>
      <c r="AH737" s="28">
        <v>1</v>
      </c>
      <c r="AI737" s="28">
        <v>0</v>
      </c>
      <c r="AJ737" s="28">
        <v>0</v>
      </c>
      <c r="AK737" s="28">
        <v>0</v>
      </c>
      <c r="AL737" s="28" t="s">
        <v>2309</v>
      </c>
      <c r="AM737" s="4"/>
      <c r="AN737" s="4"/>
    </row>
    <row r="738" ht="15.75" customHeight="1" spans="1:40">
      <c r="A738" s="4">
        <v>2</v>
      </c>
      <c r="B738" s="4" t="str">
        <f>IF(I738=0,"",VLOOKUP(J738,seriesName!A:B,2,TRUE))</f>
        <v>骨制S</v>
      </c>
      <c r="C738" s="4" t="s">
        <v>969</v>
      </c>
      <c r="D738" s="28">
        <v>32</v>
      </c>
      <c r="E738" s="28">
        <v>6</v>
      </c>
      <c r="F738" s="28">
        <f>D738+VLOOKUP(E738,BuildupTable!L:O,4,FALSE)</f>
        <v>32</v>
      </c>
      <c r="G738" s="57">
        <v>147</v>
      </c>
      <c r="H738" s="28" t="s">
        <v>3036</v>
      </c>
      <c r="I738" s="28">
        <v>1</v>
      </c>
      <c r="J738" s="28">
        <v>145</v>
      </c>
      <c r="K738" s="28">
        <v>8006</v>
      </c>
      <c r="L738" s="28">
        <v>2</v>
      </c>
      <c r="M738" s="28">
        <v>3</v>
      </c>
      <c r="N738" s="28">
        <v>4000</v>
      </c>
      <c r="O738" s="28">
        <v>0</v>
      </c>
      <c r="P738" s="28">
        <v>2</v>
      </c>
      <c r="Q738" s="28">
        <v>1</v>
      </c>
      <c r="R738" s="28">
        <v>1</v>
      </c>
      <c r="S738" s="28">
        <v>0</v>
      </c>
      <c r="T738" s="28">
        <v>0</v>
      </c>
      <c r="U738" s="28">
        <v>-1</v>
      </c>
      <c r="V738" s="28">
        <v>0</v>
      </c>
      <c r="W738" s="28">
        <v>0</v>
      </c>
      <c r="X738" s="28">
        <v>0</v>
      </c>
      <c r="Y738" s="58">
        <v>1</v>
      </c>
      <c r="Z738" s="58">
        <v>0</v>
      </c>
      <c r="AA738" s="58">
        <v>0</v>
      </c>
      <c r="AB738" s="28">
        <v>42</v>
      </c>
      <c r="AC738" s="28">
        <v>32</v>
      </c>
      <c r="AD738" s="28">
        <v>0</v>
      </c>
      <c r="AE738" s="28">
        <v>0</v>
      </c>
      <c r="AF738" s="28">
        <v>0</v>
      </c>
      <c r="AG738" s="28">
        <v>1</v>
      </c>
      <c r="AH738" s="28">
        <v>1</v>
      </c>
      <c r="AI738" s="28">
        <v>0</v>
      </c>
      <c r="AJ738" s="28">
        <v>0</v>
      </c>
      <c r="AK738" s="28">
        <v>0</v>
      </c>
      <c r="AL738" s="28" t="s">
        <v>2309</v>
      </c>
      <c r="AM738" s="4"/>
      <c r="AN738" s="4"/>
    </row>
    <row r="739" ht="15.75" customHeight="1" spans="1:40">
      <c r="A739" s="4">
        <v>3</v>
      </c>
      <c r="B739" s="4" t="str">
        <f>IF(I739=0,"",VLOOKUP(J739,seriesName!A:B,2,TRUE))</f>
        <v>骨制S</v>
      </c>
      <c r="C739" s="4" t="s">
        <v>970</v>
      </c>
      <c r="D739" s="28">
        <v>32</v>
      </c>
      <c r="E739" s="28">
        <v>6</v>
      </c>
      <c r="F739" s="28">
        <f>D739+VLOOKUP(E739,BuildupTable!L:O,4,FALSE)</f>
        <v>32</v>
      </c>
      <c r="G739" s="57">
        <v>147</v>
      </c>
      <c r="H739" s="28" t="s">
        <v>3037</v>
      </c>
      <c r="I739" s="28">
        <v>1</v>
      </c>
      <c r="J739" s="28">
        <v>145</v>
      </c>
      <c r="K739" s="28">
        <v>8006</v>
      </c>
      <c r="L739" s="28">
        <v>2</v>
      </c>
      <c r="M739" s="28">
        <v>3</v>
      </c>
      <c r="N739" s="28">
        <v>4000</v>
      </c>
      <c r="O739" s="28">
        <v>0</v>
      </c>
      <c r="P739" s="28">
        <v>2</v>
      </c>
      <c r="Q739" s="28">
        <v>1</v>
      </c>
      <c r="R739" s="28">
        <v>1</v>
      </c>
      <c r="S739" s="28">
        <v>0</v>
      </c>
      <c r="T739" s="28">
        <v>0</v>
      </c>
      <c r="U739" s="28">
        <v>-1</v>
      </c>
      <c r="V739" s="28">
        <v>0</v>
      </c>
      <c r="W739" s="28">
        <v>0</v>
      </c>
      <c r="X739" s="28">
        <v>0</v>
      </c>
      <c r="Y739" s="58">
        <v>2</v>
      </c>
      <c r="Z739" s="58">
        <v>0</v>
      </c>
      <c r="AA739" s="58">
        <v>0</v>
      </c>
      <c r="AB739" s="28">
        <v>77</v>
      </c>
      <c r="AC739" s="28">
        <v>42</v>
      </c>
      <c r="AD739" s="28">
        <v>0</v>
      </c>
      <c r="AE739" s="28">
        <v>0</v>
      </c>
      <c r="AF739" s="28">
        <v>0</v>
      </c>
      <c r="AG739" s="28">
        <v>1</v>
      </c>
      <c r="AH739" s="28">
        <v>1</v>
      </c>
      <c r="AI739" s="28">
        <v>0</v>
      </c>
      <c r="AJ739" s="28">
        <v>0</v>
      </c>
      <c r="AK739" s="28">
        <v>0</v>
      </c>
      <c r="AL739" s="28" t="s">
        <v>2309</v>
      </c>
      <c r="AM739" s="4"/>
      <c r="AN739" s="4"/>
    </row>
    <row r="740" ht="15.75" customHeight="1" spans="1:40">
      <c r="A740" s="4">
        <v>4</v>
      </c>
      <c r="B740" s="4" t="str">
        <f>IF(I740=0,"",VLOOKUP(J740,seriesName!A:B,2,TRUE))</f>
        <v>骨制S</v>
      </c>
      <c r="C740" s="4" t="s">
        <v>971</v>
      </c>
      <c r="D740" s="28">
        <v>32</v>
      </c>
      <c r="E740" s="28">
        <v>6</v>
      </c>
      <c r="F740" s="28">
        <f>D740+VLOOKUP(E740,BuildupTable!L:O,4,FALSE)</f>
        <v>32</v>
      </c>
      <c r="G740" s="57">
        <v>147</v>
      </c>
      <c r="H740" s="28" t="s">
        <v>3038</v>
      </c>
      <c r="I740" s="28">
        <v>1</v>
      </c>
      <c r="J740" s="28">
        <v>145</v>
      </c>
      <c r="K740" s="28">
        <v>8006</v>
      </c>
      <c r="L740" s="28">
        <v>2</v>
      </c>
      <c r="M740" s="28">
        <v>3</v>
      </c>
      <c r="N740" s="28">
        <v>4000</v>
      </c>
      <c r="O740" s="28">
        <v>0</v>
      </c>
      <c r="P740" s="28">
        <v>2</v>
      </c>
      <c r="Q740" s="28">
        <v>1</v>
      </c>
      <c r="R740" s="28">
        <v>1</v>
      </c>
      <c r="S740" s="28">
        <v>0</v>
      </c>
      <c r="T740" s="28">
        <v>0</v>
      </c>
      <c r="U740" s="28">
        <v>-1</v>
      </c>
      <c r="V740" s="28">
        <v>0</v>
      </c>
      <c r="W740" s="28">
        <v>0</v>
      </c>
      <c r="X740" s="28">
        <v>0</v>
      </c>
      <c r="Y740" s="58">
        <v>1</v>
      </c>
      <c r="Z740" s="58">
        <v>1</v>
      </c>
      <c r="AA740" s="58">
        <v>0</v>
      </c>
      <c r="AB740" s="28">
        <v>30</v>
      </c>
      <c r="AC740" s="28">
        <v>0</v>
      </c>
      <c r="AD740" s="28">
        <v>0</v>
      </c>
      <c r="AE740" s="28">
        <v>0</v>
      </c>
      <c r="AF740" s="28">
        <v>0</v>
      </c>
      <c r="AG740" s="28">
        <v>1</v>
      </c>
      <c r="AH740" s="28">
        <v>0</v>
      </c>
      <c r="AI740" s="28">
        <v>0</v>
      </c>
      <c r="AJ740" s="28">
        <v>0</v>
      </c>
      <c r="AK740" s="28">
        <v>0</v>
      </c>
      <c r="AL740" s="28" t="s">
        <v>2309</v>
      </c>
      <c r="AM740" s="4"/>
      <c r="AN740" s="4"/>
    </row>
    <row r="741" ht="15.75" customHeight="1" spans="1:40">
      <c r="A741" s="4">
        <v>5</v>
      </c>
      <c r="B741" s="4" t="str">
        <f>IF(I741=0,"",VLOOKUP(J741,seriesName!A:B,2,TRUE))</f>
        <v>骨制S</v>
      </c>
      <c r="C741" s="4" t="s">
        <v>972</v>
      </c>
      <c r="D741" s="28">
        <v>32</v>
      </c>
      <c r="E741" s="28">
        <v>6</v>
      </c>
      <c r="F741" s="28">
        <f>D741+VLOOKUP(E741,BuildupTable!L:O,4,FALSE)</f>
        <v>32</v>
      </c>
      <c r="G741" s="57">
        <v>147</v>
      </c>
      <c r="H741" s="28" t="s">
        <v>3039</v>
      </c>
      <c r="I741" s="28">
        <v>1</v>
      </c>
      <c r="J741" s="28">
        <v>145</v>
      </c>
      <c r="K741" s="28">
        <v>8006</v>
      </c>
      <c r="L741" s="28">
        <v>2</v>
      </c>
      <c r="M741" s="28">
        <v>3</v>
      </c>
      <c r="N741" s="28">
        <v>4000</v>
      </c>
      <c r="O741" s="28">
        <v>0</v>
      </c>
      <c r="P741" s="28">
        <v>2</v>
      </c>
      <c r="Q741" s="28">
        <v>1</v>
      </c>
      <c r="R741" s="28">
        <v>1</v>
      </c>
      <c r="S741" s="28">
        <v>0</v>
      </c>
      <c r="T741" s="28">
        <v>0</v>
      </c>
      <c r="U741" s="28">
        <v>-1</v>
      </c>
      <c r="V741" s="28">
        <v>0</v>
      </c>
      <c r="W741" s="28">
        <v>0</v>
      </c>
      <c r="X741" s="28">
        <v>0</v>
      </c>
      <c r="Y741" s="58">
        <v>0</v>
      </c>
      <c r="Z741" s="58">
        <v>1</v>
      </c>
      <c r="AA741" s="58">
        <v>0</v>
      </c>
      <c r="AB741" s="28">
        <v>77</v>
      </c>
      <c r="AC741" s="28">
        <v>30</v>
      </c>
      <c r="AD741" s="28">
        <v>0</v>
      </c>
      <c r="AE741" s="28">
        <v>0</v>
      </c>
      <c r="AF741" s="28">
        <v>0</v>
      </c>
      <c r="AG741" s="28">
        <v>2</v>
      </c>
      <c r="AH741" s="28">
        <v>1</v>
      </c>
      <c r="AI741" s="28">
        <v>0</v>
      </c>
      <c r="AJ741" s="28">
        <v>0</v>
      </c>
      <c r="AK741" s="28">
        <v>0</v>
      </c>
      <c r="AL741" s="28" t="s">
        <v>2309</v>
      </c>
      <c r="AM741" s="4"/>
      <c r="AN741" s="4"/>
    </row>
    <row r="742" ht="15.75" customHeight="1" spans="1:40">
      <c r="A742" s="4">
        <v>1</v>
      </c>
      <c r="B742" s="4" t="str">
        <f>IF(I742=0,"",VLOOKUP(J742,seriesName!A:B,2,TRUE))</f>
        <v>泡狐龙</v>
      </c>
      <c r="C742" s="4" t="s">
        <v>974</v>
      </c>
      <c r="D742" s="28">
        <v>26</v>
      </c>
      <c r="E742" s="28">
        <v>4</v>
      </c>
      <c r="F742" s="28">
        <f>D742+VLOOKUP(E742,BuildupTable!L:O,4,FALSE)</f>
        <v>70</v>
      </c>
      <c r="G742" s="57">
        <v>148</v>
      </c>
      <c r="H742" s="28" t="s">
        <v>3040</v>
      </c>
      <c r="I742" s="28">
        <v>1</v>
      </c>
      <c r="J742" s="28">
        <v>146</v>
      </c>
      <c r="K742" s="28">
        <v>5013</v>
      </c>
      <c r="L742" s="28">
        <v>58</v>
      </c>
      <c r="M742" s="28">
        <v>2</v>
      </c>
      <c r="N742" s="28">
        <v>2000</v>
      </c>
      <c r="O742" s="28">
        <v>0</v>
      </c>
      <c r="P742" s="28">
        <v>2</v>
      </c>
      <c r="Q742" s="28">
        <v>0</v>
      </c>
      <c r="R742" s="28">
        <v>0</v>
      </c>
      <c r="S742" s="28">
        <v>0</v>
      </c>
      <c r="T742" s="28">
        <v>2</v>
      </c>
      <c r="U742" s="28">
        <v>1</v>
      </c>
      <c r="V742" s="28">
        <v>-3</v>
      </c>
      <c r="W742" s="28">
        <v>-1</v>
      </c>
      <c r="X742" s="28">
        <v>0</v>
      </c>
      <c r="Y742" s="58">
        <v>0</v>
      </c>
      <c r="Z742" s="58">
        <v>0</v>
      </c>
      <c r="AA742" s="58">
        <v>0</v>
      </c>
      <c r="AB742" s="28">
        <v>14</v>
      </c>
      <c r="AC742" s="28">
        <v>0</v>
      </c>
      <c r="AD742" s="28">
        <v>0</v>
      </c>
      <c r="AE742" s="28">
        <v>0</v>
      </c>
      <c r="AF742" s="28">
        <v>0</v>
      </c>
      <c r="AG742" s="28">
        <v>1</v>
      </c>
      <c r="AH742" s="28">
        <v>0</v>
      </c>
      <c r="AI742" s="28">
        <v>0</v>
      </c>
      <c r="AJ742" s="28">
        <v>0</v>
      </c>
      <c r="AK742" s="28">
        <v>0</v>
      </c>
      <c r="AL742" s="28" t="s">
        <v>2309</v>
      </c>
      <c r="AM742" s="4"/>
      <c r="AN742" s="4"/>
    </row>
    <row r="743" ht="15.75" customHeight="1" spans="1:40">
      <c r="A743" s="4">
        <v>2</v>
      </c>
      <c r="B743" s="4" t="str">
        <f>IF(I743=0,"",VLOOKUP(J743,seriesName!A:B,2,TRUE))</f>
        <v>泡狐龙</v>
      </c>
      <c r="C743" s="4" t="s">
        <v>976</v>
      </c>
      <c r="D743" s="28">
        <v>26</v>
      </c>
      <c r="E743" s="28">
        <v>4</v>
      </c>
      <c r="F743" s="28">
        <f>D743+VLOOKUP(E743,BuildupTable!L:O,4,FALSE)</f>
        <v>70</v>
      </c>
      <c r="G743" s="57">
        <v>148</v>
      </c>
      <c r="H743" s="28" t="s">
        <v>3041</v>
      </c>
      <c r="I743" s="28">
        <v>1</v>
      </c>
      <c r="J743" s="28">
        <v>146</v>
      </c>
      <c r="K743" s="28">
        <v>5013</v>
      </c>
      <c r="L743" s="28">
        <v>58</v>
      </c>
      <c r="M743" s="28">
        <v>2</v>
      </c>
      <c r="N743" s="28">
        <v>2000</v>
      </c>
      <c r="O743" s="28">
        <v>0</v>
      </c>
      <c r="P743" s="28">
        <v>2</v>
      </c>
      <c r="Q743" s="28">
        <v>0</v>
      </c>
      <c r="R743" s="28">
        <v>0</v>
      </c>
      <c r="S743" s="28">
        <v>0</v>
      </c>
      <c r="T743" s="28">
        <v>2</v>
      </c>
      <c r="U743" s="28">
        <v>1</v>
      </c>
      <c r="V743" s="28">
        <v>-3</v>
      </c>
      <c r="W743" s="28">
        <v>-1</v>
      </c>
      <c r="X743" s="28">
        <v>0</v>
      </c>
      <c r="Y743" s="58">
        <v>0</v>
      </c>
      <c r="Z743" s="58">
        <v>0</v>
      </c>
      <c r="AA743" s="58">
        <v>0</v>
      </c>
      <c r="AB743" s="28">
        <v>64</v>
      </c>
      <c r="AC743" s="28">
        <v>14</v>
      </c>
      <c r="AD743" s="28">
        <v>0</v>
      </c>
      <c r="AE743" s="28">
        <v>0</v>
      </c>
      <c r="AF743" s="28">
        <v>0</v>
      </c>
      <c r="AG743" s="28">
        <v>1</v>
      </c>
      <c r="AH743" s="28">
        <v>1</v>
      </c>
      <c r="AI743" s="28">
        <v>0</v>
      </c>
      <c r="AJ743" s="28">
        <v>0</v>
      </c>
      <c r="AK743" s="28">
        <v>0</v>
      </c>
      <c r="AL743" s="28" t="s">
        <v>2309</v>
      </c>
      <c r="AM743" s="4"/>
      <c r="AN743" s="4"/>
    </row>
    <row r="744" ht="15.75" customHeight="1" spans="1:40">
      <c r="A744" s="4">
        <v>3</v>
      </c>
      <c r="B744" s="4" t="str">
        <f>IF(I744=0,"",VLOOKUP(J744,seriesName!A:B,2,TRUE))</f>
        <v>泡狐龙</v>
      </c>
      <c r="C744" s="4" t="s">
        <v>977</v>
      </c>
      <c r="D744" s="28">
        <v>26</v>
      </c>
      <c r="E744" s="28">
        <v>4</v>
      </c>
      <c r="F744" s="28">
        <f>D744+VLOOKUP(E744,BuildupTable!L:O,4,FALSE)</f>
        <v>70</v>
      </c>
      <c r="G744" s="57">
        <v>148</v>
      </c>
      <c r="H744" s="28" t="s">
        <v>3042</v>
      </c>
      <c r="I744" s="28">
        <v>1</v>
      </c>
      <c r="J744" s="28">
        <v>146</v>
      </c>
      <c r="K744" s="28">
        <v>5013</v>
      </c>
      <c r="L744" s="28">
        <v>58</v>
      </c>
      <c r="M744" s="28">
        <v>2</v>
      </c>
      <c r="N744" s="28">
        <v>2000</v>
      </c>
      <c r="O744" s="28">
        <v>0</v>
      </c>
      <c r="P744" s="28">
        <v>2</v>
      </c>
      <c r="Q744" s="28">
        <v>0</v>
      </c>
      <c r="R744" s="28">
        <v>0</v>
      </c>
      <c r="S744" s="28">
        <v>0</v>
      </c>
      <c r="T744" s="28">
        <v>2</v>
      </c>
      <c r="U744" s="28">
        <v>1</v>
      </c>
      <c r="V744" s="28">
        <v>-3</v>
      </c>
      <c r="W744" s="28">
        <v>-1</v>
      </c>
      <c r="X744" s="28">
        <v>0</v>
      </c>
      <c r="Y744" s="58">
        <v>0</v>
      </c>
      <c r="Z744" s="58">
        <v>0</v>
      </c>
      <c r="AA744" s="58">
        <v>0</v>
      </c>
      <c r="AB744" s="28">
        <v>14</v>
      </c>
      <c r="AC744" s="28">
        <v>90</v>
      </c>
      <c r="AD744" s="28">
        <v>0</v>
      </c>
      <c r="AE744" s="28">
        <v>0</v>
      </c>
      <c r="AF744" s="28">
        <v>0</v>
      </c>
      <c r="AG744" s="28">
        <v>1</v>
      </c>
      <c r="AH744" s="28">
        <v>1</v>
      </c>
      <c r="AI744" s="28">
        <v>0</v>
      </c>
      <c r="AJ744" s="28">
        <v>0</v>
      </c>
      <c r="AK744" s="28">
        <v>0</v>
      </c>
      <c r="AL744" s="28" t="s">
        <v>2309</v>
      </c>
      <c r="AM744" s="4"/>
      <c r="AN744" s="4"/>
    </row>
    <row r="745" ht="15.75" customHeight="1" spans="1:40">
      <c r="A745" s="4">
        <v>4</v>
      </c>
      <c r="B745" s="4" t="str">
        <f>IF(I745=0,"",VLOOKUP(J745,seriesName!A:B,2,TRUE))</f>
        <v>泡狐龙</v>
      </c>
      <c r="C745" s="4" t="s">
        <v>978</v>
      </c>
      <c r="D745" s="28">
        <v>26</v>
      </c>
      <c r="E745" s="28">
        <v>4</v>
      </c>
      <c r="F745" s="28">
        <f>D745+VLOOKUP(E745,BuildupTable!L:O,4,FALSE)</f>
        <v>70</v>
      </c>
      <c r="G745" s="57">
        <v>148</v>
      </c>
      <c r="H745" s="28" t="s">
        <v>3043</v>
      </c>
      <c r="I745" s="28">
        <v>1</v>
      </c>
      <c r="J745" s="28">
        <v>146</v>
      </c>
      <c r="K745" s="28">
        <v>5013</v>
      </c>
      <c r="L745" s="28">
        <v>58</v>
      </c>
      <c r="M745" s="28">
        <v>2</v>
      </c>
      <c r="N745" s="28">
        <v>2000</v>
      </c>
      <c r="O745" s="28">
        <v>0</v>
      </c>
      <c r="P745" s="28">
        <v>2</v>
      </c>
      <c r="Q745" s="28">
        <v>0</v>
      </c>
      <c r="R745" s="28">
        <v>0</v>
      </c>
      <c r="S745" s="28">
        <v>0</v>
      </c>
      <c r="T745" s="28">
        <v>2</v>
      </c>
      <c r="U745" s="28">
        <v>1</v>
      </c>
      <c r="V745" s="28">
        <v>-3</v>
      </c>
      <c r="W745" s="28">
        <v>-1</v>
      </c>
      <c r="X745" s="28">
        <v>0</v>
      </c>
      <c r="Y745" s="58">
        <v>0</v>
      </c>
      <c r="Z745" s="58">
        <v>0</v>
      </c>
      <c r="AA745" s="58">
        <v>0</v>
      </c>
      <c r="AB745" s="28">
        <v>90</v>
      </c>
      <c r="AC745" s="28">
        <v>0</v>
      </c>
      <c r="AD745" s="28">
        <v>0</v>
      </c>
      <c r="AE745" s="28">
        <v>0</v>
      </c>
      <c r="AF745" s="28">
        <v>0</v>
      </c>
      <c r="AG745" s="28">
        <v>1</v>
      </c>
      <c r="AH745" s="28">
        <v>0</v>
      </c>
      <c r="AI745" s="28">
        <v>0</v>
      </c>
      <c r="AJ745" s="28">
        <v>0</v>
      </c>
      <c r="AK745" s="28">
        <v>0</v>
      </c>
      <c r="AL745" s="28" t="s">
        <v>2309</v>
      </c>
      <c r="AM745" s="4"/>
      <c r="AN745" s="4"/>
    </row>
    <row r="746" ht="15.75" customHeight="1" spans="1:40">
      <c r="A746" s="4">
        <v>5</v>
      </c>
      <c r="B746" s="4" t="str">
        <f>IF(I746=0,"",VLOOKUP(J746,seriesName!A:B,2,TRUE))</f>
        <v>泡狐龙</v>
      </c>
      <c r="C746" s="4" t="s">
        <v>979</v>
      </c>
      <c r="D746" s="28">
        <v>26</v>
      </c>
      <c r="E746" s="28">
        <v>4</v>
      </c>
      <c r="F746" s="28">
        <f>D746+VLOOKUP(E746,BuildupTable!L:O,4,FALSE)</f>
        <v>70</v>
      </c>
      <c r="G746" s="57">
        <v>148</v>
      </c>
      <c r="H746" s="28" t="s">
        <v>3044</v>
      </c>
      <c r="I746" s="28">
        <v>1</v>
      </c>
      <c r="J746" s="28">
        <v>146</v>
      </c>
      <c r="K746" s="28">
        <v>5013</v>
      </c>
      <c r="L746" s="28">
        <v>58</v>
      </c>
      <c r="M746" s="28">
        <v>2</v>
      </c>
      <c r="N746" s="28">
        <v>2000</v>
      </c>
      <c r="O746" s="28">
        <v>0</v>
      </c>
      <c r="P746" s="28">
        <v>2</v>
      </c>
      <c r="Q746" s="28">
        <v>0</v>
      </c>
      <c r="R746" s="28">
        <v>0</v>
      </c>
      <c r="S746" s="28">
        <v>0</v>
      </c>
      <c r="T746" s="28">
        <v>2</v>
      </c>
      <c r="U746" s="28">
        <v>1</v>
      </c>
      <c r="V746" s="28">
        <v>-3</v>
      </c>
      <c r="W746" s="28">
        <v>-1</v>
      </c>
      <c r="X746" s="28">
        <v>0</v>
      </c>
      <c r="Y746" s="58">
        <v>0</v>
      </c>
      <c r="Z746" s="58">
        <v>0</v>
      </c>
      <c r="AA746" s="58">
        <v>0</v>
      </c>
      <c r="AB746" s="28">
        <v>64</v>
      </c>
      <c r="AC746" s="28">
        <v>0</v>
      </c>
      <c r="AD746" s="28">
        <v>0</v>
      </c>
      <c r="AE746" s="28">
        <v>0</v>
      </c>
      <c r="AF746" s="28">
        <v>0</v>
      </c>
      <c r="AG746" s="28">
        <v>1</v>
      </c>
      <c r="AH746" s="28">
        <v>0</v>
      </c>
      <c r="AI746" s="28">
        <v>0</v>
      </c>
      <c r="AJ746" s="28">
        <v>0</v>
      </c>
      <c r="AK746" s="28">
        <v>0</v>
      </c>
      <c r="AL746" s="28" t="s">
        <v>2309</v>
      </c>
      <c r="AM746" s="4"/>
      <c r="AN746" s="4"/>
    </row>
    <row r="747" ht="15.75" customHeight="1" spans="1:40">
      <c r="A747" s="4">
        <v>1</v>
      </c>
      <c r="B747" s="4" t="str">
        <f>IF(I747=0,"",VLOOKUP(J747,seriesName!A:B,2,TRUE))</f>
        <v>泡狐龙S</v>
      </c>
      <c r="C747" s="4" t="s">
        <v>981</v>
      </c>
      <c r="D747" s="28">
        <v>60</v>
      </c>
      <c r="E747" s="28">
        <v>10</v>
      </c>
      <c r="F747" s="28">
        <f>D747+VLOOKUP(E747,BuildupTable!L:O,4,FALSE)</f>
        <v>90</v>
      </c>
      <c r="G747" s="57">
        <v>149</v>
      </c>
      <c r="H747" s="28" t="s">
        <v>3045</v>
      </c>
      <c r="I747" s="28">
        <v>1</v>
      </c>
      <c r="J747" s="28">
        <v>147</v>
      </c>
      <c r="K747" s="28">
        <v>10022</v>
      </c>
      <c r="L747" s="28">
        <v>58</v>
      </c>
      <c r="M747" s="28">
        <v>5</v>
      </c>
      <c r="N747" s="28">
        <v>9000</v>
      </c>
      <c r="O747" s="28">
        <v>0</v>
      </c>
      <c r="P747" s="28">
        <v>2</v>
      </c>
      <c r="Q747" s="28">
        <v>1</v>
      </c>
      <c r="R747" s="28">
        <v>1</v>
      </c>
      <c r="S747" s="28">
        <v>0</v>
      </c>
      <c r="T747" s="28">
        <v>2</v>
      </c>
      <c r="U747" s="28">
        <v>1</v>
      </c>
      <c r="V747" s="28">
        <v>-3</v>
      </c>
      <c r="W747" s="28">
        <v>-1</v>
      </c>
      <c r="X747" s="28">
        <v>0</v>
      </c>
      <c r="Y747" s="58">
        <v>1</v>
      </c>
      <c r="Z747" s="58">
        <v>1</v>
      </c>
      <c r="AA747" s="58">
        <v>0</v>
      </c>
      <c r="AB747" s="28">
        <v>5</v>
      </c>
      <c r="AC747" s="28">
        <v>0</v>
      </c>
      <c r="AD747" s="28">
        <v>0</v>
      </c>
      <c r="AE747" s="28">
        <v>0</v>
      </c>
      <c r="AF747" s="28">
        <v>0</v>
      </c>
      <c r="AG747" s="28">
        <v>1</v>
      </c>
      <c r="AH747" s="28">
        <v>0</v>
      </c>
      <c r="AI747" s="28">
        <v>0</v>
      </c>
      <c r="AJ747" s="28">
        <v>0</v>
      </c>
      <c r="AK747" s="28">
        <v>0</v>
      </c>
      <c r="AL747" s="28" t="s">
        <v>2309</v>
      </c>
      <c r="AM747" s="4"/>
      <c r="AN747" s="4"/>
    </row>
    <row r="748" ht="15.75" customHeight="1" spans="1:40">
      <c r="A748" s="4">
        <v>2</v>
      </c>
      <c r="B748" s="4" t="str">
        <f>IF(I748=0,"",VLOOKUP(J748,seriesName!A:B,2,TRUE))</f>
        <v>泡狐龙S</v>
      </c>
      <c r="C748" s="4" t="s">
        <v>982</v>
      </c>
      <c r="D748" s="28">
        <v>60</v>
      </c>
      <c r="E748" s="28">
        <v>10</v>
      </c>
      <c r="F748" s="28">
        <f>D748+VLOOKUP(E748,BuildupTable!L:O,4,FALSE)</f>
        <v>90</v>
      </c>
      <c r="G748" s="57">
        <v>149</v>
      </c>
      <c r="H748" s="28" t="s">
        <v>3046</v>
      </c>
      <c r="I748" s="28">
        <v>1</v>
      </c>
      <c r="J748" s="28">
        <v>147</v>
      </c>
      <c r="K748" s="28">
        <v>10022</v>
      </c>
      <c r="L748" s="28">
        <v>58</v>
      </c>
      <c r="M748" s="28">
        <v>5</v>
      </c>
      <c r="N748" s="28">
        <v>9000</v>
      </c>
      <c r="O748" s="28">
        <v>0</v>
      </c>
      <c r="P748" s="28">
        <v>2</v>
      </c>
      <c r="Q748" s="28">
        <v>1</v>
      </c>
      <c r="R748" s="28">
        <v>1</v>
      </c>
      <c r="S748" s="28">
        <v>0</v>
      </c>
      <c r="T748" s="28">
        <v>2</v>
      </c>
      <c r="U748" s="28">
        <v>1</v>
      </c>
      <c r="V748" s="28">
        <v>-3</v>
      </c>
      <c r="W748" s="28">
        <v>-1</v>
      </c>
      <c r="X748" s="28">
        <v>0</v>
      </c>
      <c r="Y748" s="58">
        <v>1</v>
      </c>
      <c r="Z748" s="58">
        <v>0</v>
      </c>
      <c r="AA748" s="58">
        <v>0</v>
      </c>
      <c r="AB748" s="28">
        <v>64</v>
      </c>
      <c r="AC748" s="28">
        <v>5</v>
      </c>
      <c r="AD748" s="28">
        <v>0</v>
      </c>
      <c r="AE748" s="28">
        <v>0</v>
      </c>
      <c r="AF748" s="28">
        <v>0</v>
      </c>
      <c r="AG748" s="28">
        <v>1</v>
      </c>
      <c r="AH748" s="28">
        <v>1</v>
      </c>
      <c r="AI748" s="28">
        <v>0</v>
      </c>
      <c r="AJ748" s="28">
        <v>0</v>
      </c>
      <c r="AK748" s="28">
        <v>0</v>
      </c>
      <c r="AL748" s="28" t="s">
        <v>2309</v>
      </c>
      <c r="AM748" s="4"/>
      <c r="AN748" s="4"/>
    </row>
    <row r="749" ht="15.75" customHeight="1" spans="1:40">
      <c r="A749" s="4">
        <v>3</v>
      </c>
      <c r="B749" s="4" t="str">
        <f>IF(I749=0,"",VLOOKUP(J749,seriesName!A:B,2,TRUE))</f>
        <v>泡狐龙S</v>
      </c>
      <c r="C749" s="4" t="s">
        <v>983</v>
      </c>
      <c r="D749" s="28">
        <v>60</v>
      </c>
      <c r="E749" s="28">
        <v>10</v>
      </c>
      <c r="F749" s="28">
        <f>D749+VLOOKUP(E749,BuildupTable!L:O,4,FALSE)</f>
        <v>90</v>
      </c>
      <c r="G749" s="57">
        <v>149</v>
      </c>
      <c r="H749" s="28" t="s">
        <v>3047</v>
      </c>
      <c r="I749" s="28">
        <v>1</v>
      </c>
      <c r="J749" s="28">
        <v>147</v>
      </c>
      <c r="K749" s="28">
        <v>10022</v>
      </c>
      <c r="L749" s="28">
        <v>58</v>
      </c>
      <c r="M749" s="28">
        <v>5</v>
      </c>
      <c r="N749" s="28">
        <v>9000</v>
      </c>
      <c r="O749" s="28">
        <v>0</v>
      </c>
      <c r="P749" s="28">
        <v>2</v>
      </c>
      <c r="Q749" s="28">
        <v>1</v>
      </c>
      <c r="R749" s="28">
        <v>1</v>
      </c>
      <c r="S749" s="28">
        <v>0</v>
      </c>
      <c r="T749" s="28">
        <v>2</v>
      </c>
      <c r="U749" s="28">
        <v>1</v>
      </c>
      <c r="V749" s="28">
        <v>-3</v>
      </c>
      <c r="W749" s="28">
        <v>-1</v>
      </c>
      <c r="X749" s="28">
        <v>0</v>
      </c>
      <c r="Y749" s="58">
        <v>0</v>
      </c>
      <c r="Z749" s="58">
        <v>1</v>
      </c>
      <c r="AA749" s="58">
        <v>0</v>
      </c>
      <c r="AB749" s="28">
        <v>5</v>
      </c>
      <c r="AC749" s="28">
        <v>90</v>
      </c>
      <c r="AD749" s="28">
        <v>0</v>
      </c>
      <c r="AE749" s="28">
        <v>0</v>
      </c>
      <c r="AF749" s="28">
        <v>0</v>
      </c>
      <c r="AG749" s="28">
        <v>1</v>
      </c>
      <c r="AH749" s="28">
        <v>1</v>
      </c>
      <c r="AI749" s="28">
        <v>0</v>
      </c>
      <c r="AJ749" s="28">
        <v>0</v>
      </c>
      <c r="AK749" s="28">
        <v>0</v>
      </c>
      <c r="AL749" s="28" t="s">
        <v>2309</v>
      </c>
      <c r="AM749" s="4"/>
      <c r="AN749" s="4"/>
    </row>
    <row r="750" ht="15.75" customHeight="1" spans="1:40">
      <c r="A750" s="4">
        <v>4</v>
      </c>
      <c r="B750" s="4" t="str">
        <f>IF(I750=0,"",VLOOKUP(J750,seriesName!A:B,2,TRUE))</f>
        <v>泡狐龙S</v>
      </c>
      <c r="C750" s="4" t="s">
        <v>984</v>
      </c>
      <c r="D750" s="28">
        <v>60</v>
      </c>
      <c r="E750" s="28">
        <v>10</v>
      </c>
      <c r="F750" s="28">
        <f>D750+VLOOKUP(E750,BuildupTable!L:O,4,FALSE)</f>
        <v>90</v>
      </c>
      <c r="G750" s="57">
        <v>149</v>
      </c>
      <c r="H750" s="28" t="s">
        <v>3048</v>
      </c>
      <c r="I750" s="28">
        <v>1</v>
      </c>
      <c r="J750" s="28">
        <v>147</v>
      </c>
      <c r="K750" s="28">
        <v>10022</v>
      </c>
      <c r="L750" s="28">
        <v>58</v>
      </c>
      <c r="M750" s="28">
        <v>5</v>
      </c>
      <c r="N750" s="28">
        <v>9000</v>
      </c>
      <c r="O750" s="28">
        <v>0</v>
      </c>
      <c r="P750" s="28">
        <v>2</v>
      </c>
      <c r="Q750" s="28">
        <v>1</v>
      </c>
      <c r="R750" s="28">
        <v>1</v>
      </c>
      <c r="S750" s="28">
        <v>0</v>
      </c>
      <c r="T750" s="28">
        <v>2</v>
      </c>
      <c r="U750" s="28">
        <v>1</v>
      </c>
      <c r="V750" s="28">
        <v>-3</v>
      </c>
      <c r="W750" s="28">
        <v>-1</v>
      </c>
      <c r="X750" s="28">
        <v>0</v>
      </c>
      <c r="Y750" s="58">
        <v>1</v>
      </c>
      <c r="Z750" s="58">
        <v>1</v>
      </c>
      <c r="AA750" s="58">
        <v>0</v>
      </c>
      <c r="AB750" s="28">
        <v>64</v>
      </c>
      <c r="AC750" s="28">
        <v>90</v>
      </c>
      <c r="AD750" s="28">
        <v>0</v>
      </c>
      <c r="AE750" s="28">
        <v>0</v>
      </c>
      <c r="AF750" s="28">
        <v>0</v>
      </c>
      <c r="AG750" s="28">
        <v>1</v>
      </c>
      <c r="AH750" s="28">
        <v>1</v>
      </c>
      <c r="AI750" s="28">
        <v>0</v>
      </c>
      <c r="AJ750" s="28">
        <v>0</v>
      </c>
      <c r="AK750" s="28">
        <v>0</v>
      </c>
      <c r="AL750" s="28" t="s">
        <v>2309</v>
      </c>
      <c r="AM750" s="4"/>
      <c r="AN750" s="4"/>
    </row>
    <row r="751" ht="15.75" customHeight="1" spans="1:40">
      <c r="A751" s="4">
        <v>5</v>
      </c>
      <c r="B751" s="4" t="str">
        <f>IF(I751=0,"",VLOOKUP(J751,seriesName!A:B,2,TRUE))</f>
        <v>泡狐龙S</v>
      </c>
      <c r="C751" s="4" t="s">
        <v>985</v>
      </c>
      <c r="D751" s="28">
        <v>60</v>
      </c>
      <c r="E751" s="28">
        <v>10</v>
      </c>
      <c r="F751" s="28">
        <f>D751+VLOOKUP(E751,BuildupTable!L:O,4,FALSE)</f>
        <v>90</v>
      </c>
      <c r="G751" s="57">
        <v>149</v>
      </c>
      <c r="H751" s="28" t="s">
        <v>3049</v>
      </c>
      <c r="I751" s="28">
        <v>1</v>
      </c>
      <c r="J751" s="28">
        <v>147</v>
      </c>
      <c r="K751" s="28">
        <v>10022</v>
      </c>
      <c r="L751" s="28">
        <v>58</v>
      </c>
      <c r="M751" s="28">
        <v>5</v>
      </c>
      <c r="N751" s="28">
        <v>9000</v>
      </c>
      <c r="O751" s="28">
        <v>0</v>
      </c>
      <c r="P751" s="28">
        <v>2</v>
      </c>
      <c r="Q751" s="28">
        <v>1</v>
      </c>
      <c r="R751" s="28">
        <v>1</v>
      </c>
      <c r="S751" s="28">
        <v>0</v>
      </c>
      <c r="T751" s="28">
        <v>2</v>
      </c>
      <c r="U751" s="28">
        <v>1</v>
      </c>
      <c r="V751" s="28">
        <v>-3</v>
      </c>
      <c r="W751" s="28">
        <v>-1</v>
      </c>
      <c r="X751" s="28">
        <v>0</v>
      </c>
      <c r="Y751" s="58">
        <v>2</v>
      </c>
      <c r="Z751" s="58">
        <v>0</v>
      </c>
      <c r="AA751" s="58">
        <v>1</v>
      </c>
      <c r="AB751" s="28">
        <v>64</v>
      </c>
      <c r="AC751" s="28">
        <v>0</v>
      </c>
      <c r="AD751" s="28">
        <v>0</v>
      </c>
      <c r="AE751" s="28">
        <v>0</v>
      </c>
      <c r="AF751" s="28">
        <v>0</v>
      </c>
      <c r="AG751" s="28">
        <v>1</v>
      </c>
      <c r="AH751" s="28">
        <v>0</v>
      </c>
      <c r="AI751" s="28">
        <v>0</v>
      </c>
      <c r="AJ751" s="28">
        <v>0</v>
      </c>
      <c r="AK751" s="28">
        <v>0</v>
      </c>
      <c r="AL751" s="28" t="s">
        <v>2309</v>
      </c>
      <c r="AM751" s="4"/>
      <c r="AN751" s="4"/>
    </row>
    <row r="752" ht="15.75" customHeight="1" spans="1:40">
      <c r="A752" s="4">
        <v>1</v>
      </c>
      <c r="B752" s="4" t="str">
        <f>IF(I752=0,"",VLOOKUP(J752,seriesName!A:B,2,TRUE))</f>
        <v>旅团</v>
      </c>
      <c r="C752" s="4" t="s">
        <v>987</v>
      </c>
      <c r="D752" s="28">
        <v>26</v>
      </c>
      <c r="E752" s="28">
        <v>4</v>
      </c>
      <c r="F752" s="28">
        <f>D752+VLOOKUP(E752,BuildupTable!L:O,4,FALSE)</f>
        <v>70</v>
      </c>
      <c r="G752" s="57">
        <v>150</v>
      </c>
      <c r="H752" s="28" t="s">
        <v>3050</v>
      </c>
      <c r="I752" s="28">
        <v>1</v>
      </c>
      <c r="J752" s="28">
        <v>148</v>
      </c>
      <c r="K752" s="28">
        <v>5009</v>
      </c>
      <c r="L752" s="28">
        <v>16</v>
      </c>
      <c r="M752" s="28">
        <v>2</v>
      </c>
      <c r="N752" s="28">
        <v>2000</v>
      </c>
      <c r="O752" s="28">
        <v>0</v>
      </c>
      <c r="P752" s="28">
        <v>2</v>
      </c>
      <c r="Q752" s="28">
        <v>0</v>
      </c>
      <c r="R752" s="28">
        <v>0</v>
      </c>
      <c r="S752" s="28">
        <v>1</v>
      </c>
      <c r="T752" s="28">
        <v>0</v>
      </c>
      <c r="U752" s="28">
        <v>0</v>
      </c>
      <c r="V752" s="28">
        <v>2</v>
      </c>
      <c r="W752" s="28">
        <v>2</v>
      </c>
      <c r="X752" s="28">
        <v>0</v>
      </c>
      <c r="Y752" s="58">
        <v>0</v>
      </c>
      <c r="Z752" s="58">
        <v>0</v>
      </c>
      <c r="AA752" s="58">
        <v>0</v>
      </c>
      <c r="AB752" s="28">
        <v>79</v>
      </c>
      <c r="AC752" s="28">
        <v>0</v>
      </c>
      <c r="AD752" s="28">
        <v>0</v>
      </c>
      <c r="AE752" s="28">
        <v>0</v>
      </c>
      <c r="AF752" s="28">
        <v>0</v>
      </c>
      <c r="AG752" s="28">
        <v>2</v>
      </c>
      <c r="AH752" s="28">
        <v>0</v>
      </c>
      <c r="AI752" s="28">
        <v>0</v>
      </c>
      <c r="AJ752" s="28">
        <v>0</v>
      </c>
      <c r="AK752" s="28">
        <v>0</v>
      </c>
      <c r="AL752" s="28" t="s">
        <v>2309</v>
      </c>
      <c r="AM752" s="4"/>
      <c r="AN752" s="4"/>
    </row>
    <row r="753" ht="15.75" customHeight="1" spans="1:40">
      <c r="A753" s="4">
        <v>2</v>
      </c>
      <c r="B753" s="4" t="str">
        <f>IF(I753=0,"",VLOOKUP(J753,seriesName!A:B,2,TRUE))</f>
        <v>旅团</v>
      </c>
      <c r="C753" s="4" t="s">
        <v>989</v>
      </c>
      <c r="D753" s="28">
        <v>26</v>
      </c>
      <c r="E753" s="28">
        <v>4</v>
      </c>
      <c r="F753" s="28">
        <f>D753+VLOOKUP(E753,BuildupTable!L:O,4,FALSE)</f>
        <v>70</v>
      </c>
      <c r="G753" s="57">
        <v>150</v>
      </c>
      <c r="H753" s="28" t="s">
        <v>3051</v>
      </c>
      <c r="I753" s="28">
        <v>1</v>
      </c>
      <c r="J753" s="28">
        <v>148</v>
      </c>
      <c r="K753" s="28">
        <v>5009</v>
      </c>
      <c r="L753" s="28">
        <v>16</v>
      </c>
      <c r="M753" s="28">
        <v>2</v>
      </c>
      <c r="N753" s="28">
        <v>2000</v>
      </c>
      <c r="O753" s="28">
        <v>0</v>
      </c>
      <c r="P753" s="28">
        <v>2</v>
      </c>
      <c r="Q753" s="28">
        <v>0</v>
      </c>
      <c r="R753" s="28">
        <v>0</v>
      </c>
      <c r="S753" s="28">
        <v>1</v>
      </c>
      <c r="T753" s="28">
        <v>0</v>
      </c>
      <c r="U753" s="28">
        <v>0</v>
      </c>
      <c r="V753" s="28">
        <v>2</v>
      </c>
      <c r="W753" s="28">
        <v>2</v>
      </c>
      <c r="X753" s="28">
        <v>0</v>
      </c>
      <c r="Y753" s="58">
        <v>0</v>
      </c>
      <c r="Z753" s="58">
        <v>0</v>
      </c>
      <c r="AA753" s="58">
        <v>0</v>
      </c>
      <c r="AB753" s="28">
        <v>72</v>
      </c>
      <c r="AC753" s="28">
        <v>0</v>
      </c>
      <c r="AD753" s="28">
        <v>0</v>
      </c>
      <c r="AE753" s="28">
        <v>0</v>
      </c>
      <c r="AF753" s="28">
        <v>0</v>
      </c>
      <c r="AG753" s="28">
        <v>1</v>
      </c>
      <c r="AH753" s="28">
        <v>0</v>
      </c>
      <c r="AI753" s="28">
        <v>0</v>
      </c>
      <c r="AJ753" s="28">
        <v>0</v>
      </c>
      <c r="AK753" s="28">
        <v>0</v>
      </c>
      <c r="AL753" s="28" t="s">
        <v>2309</v>
      </c>
      <c r="AM753" s="4"/>
      <c r="AN753" s="4"/>
    </row>
    <row r="754" ht="15.75" customHeight="1" spans="1:40">
      <c r="A754" s="4">
        <v>3</v>
      </c>
      <c r="B754" s="4" t="str">
        <f>IF(I754=0,"",VLOOKUP(J754,seriesName!A:B,2,TRUE))</f>
        <v>旅团</v>
      </c>
      <c r="C754" s="4" t="s">
        <v>990</v>
      </c>
      <c r="D754" s="28">
        <v>26</v>
      </c>
      <c r="E754" s="28">
        <v>4</v>
      </c>
      <c r="F754" s="28">
        <f>D754+VLOOKUP(E754,BuildupTable!L:O,4,FALSE)</f>
        <v>70</v>
      </c>
      <c r="G754" s="57">
        <v>150</v>
      </c>
      <c r="H754" s="28" t="s">
        <v>3052</v>
      </c>
      <c r="I754" s="28">
        <v>1</v>
      </c>
      <c r="J754" s="28">
        <v>148</v>
      </c>
      <c r="K754" s="28">
        <v>5009</v>
      </c>
      <c r="L754" s="28">
        <v>16</v>
      </c>
      <c r="M754" s="28">
        <v>2</v>
      </c>
      <c r="N754" s="28">
        <v>2000</v>
      </c>
      <c r="O754" s="28">
        <v>0</v>
      </c>
      <c r="P754" s="28">
        <v>2</v>
      </c>
      <c r="Q754" s="28">
        <v>0</v>
      </c>
      <c r="R754" s="28">
        <v>0</v>
      </c>
      <c r="S754" s="28">
        <v>1</v>
      </c>
      <c r="T754" s="28">
        <v>0</v>
      </c>
      <c r="U754" s="28">
        <v>0</v>
      </c>
      <c r="V754" s="28">
        <v>2</v>
      </c>
      <c r="W754" s="28">
        <v>2</v>
      </c>
      <c r="X754" s="28">
        <v>0</v>
      </c>
      <c r="Y754" s="58">
        <v>0</v>
      </c>
      <c r="Z754" s="58">
        <v>0</v>
      </c>
      <c r="AA754" s="58">
        <v>0</v>
      </c>
      <c r="AB754" s="28">
        <v>80</v>
      </c>
      <c r="AC754" s="28">
        <v>0</v>
      </c>
      <c r="AD754" s="28">
        <v>0</v>
      </c>
      <c r="AE754" s="28">
        <v>0</v>
      </c>
      <c r="AF754" s="28">
        <v>0</v>
      </c>
      <c r="AG754" s="28">
        <v>2</v>
      </c>
      <c r="AH754" s="28">
        <v>0</v>
      </c>
      <c r="AI754" s="28">
        <v>0</v>
      </c>
      <c r="AJ754" s="28">
        <v>0</v>
      </c>
      <c r="AK754" s="28">
        <v>0</v>
      </c>
      <c r="AL754" s="28" t="s">
        <v>2309</v>
      </c>
      <c r="AM754" s="4"/>
      <c r="AN754" s="4"/>
    </row>
    <row r="755" ht="15.75" customHeight="1" spans="1:40">
      <c r="A755" s="4">
        <v>4</v>
      </c>
      <c r="B755" s="4" t="str">
        <f>IF(I755=0,"",VLOOKUP(J755,seriesName!A:B,2,TRUE))</f>
        <v>旅团</v>
      </c>
      <c r="C755" s="4" t="s">
        <v>991</v>
      </c>
      <c r="D755" s="28">
        <v>26</v>
      </c>
      <c r="E755" s="28">
        <v>4</v>
      </c>
      <c r="F755" s="28">
        <f>D755+VLOOKUP(E755,BuildupTable!L:O,4,FALSE)</f>
        <v>70</v>
      </c>
      <c r="G755" s="57">
        <v>150</v>
      </c>
      <c r="H755" s="28" t="s">
        <v>3053</v>
      </c>
      <c r="I755" s="28">
        <v>1</v>
      </c>
      <c r="J755" s="28">
        <v>148</v>
      </c>
      <c r="K755" s="28">
        <v>5009</v>
      </c>
      <c r="L755" s="28">
        <v>16</v>
      </c>
      <c r="M755" s="28">
        <v>2</v>
      </c>
      <c r="N755" s="28">
        <v>2000</v>
      </c>
      <c r="O755" s="28">
        <v>0</v>
      </c>
      <c r="P755" s="28">
        <v>2</v>
      </c>
      <c r="Q755" s="28">
        <v>0</v>
      </c>
      <c r="R755" s="28">
        <v>0</v>
      </c>
      <c r="S755" s="28">
        <v>1</v>
      </c>
      <c r="T755" s="28">
        <v>0</v>
      </c>
      <c r="U755" s="28">
        <v>0</v>
      </c>
      <c r="V755" s="28">
        <v>2</v>
      </c>
      <c r="W755" s="28">
        <v>2</v>
      </c>
      <c r="X755" s="28">
        <v>0</v>
      </c>
      <c r="Y755" s="58">
        <v>0</v>
      </c>
      <c r="Z755" s="58">
        <v>0</v>
      </c>
      <c r="AA755" s="58">
        <v>0</v>
      </c>
      <c r="AB755" s="28">
        <v>72</v>
      </c>
      <c r="AC755" s="28">
        <v>0</v>
      </c>
      <c r="AD755" s="28">
        <v>0</v>
      </c>
      <c r="AE755" s="28">
        <v>0</v>
      </c>
      <c r="AF755" s="28">
        <v>0</v>
      </c>
      <c r="AG755" s="28">
        <v>1</v>
      </c>
      <c r="AH755" s="28">
        <v>0</v>
      </c>
      <c r="AI755" s="28">
        <v>0</v>
      </c>
      <c r="AJ755" s="28">
        <v>0</v>
      </c>
      <c r="AK755" s="28">
        <v>0</v>
      </c>
      <c r="AL755" s="28" t="s">
        <v>2309</v>
      </c>
      <c r="AM755" s="4"/>
      <c r="AN755" s="4"/>
    </row>
    <row r="756" ht="15.75" customHeight="1" spans="1:40">
      <c r="A756" s="4">
        <v>5</v>
      </c>
      <c r="B756" s="4" t="str">
        <f>IF(I756=0,"",VLOOKUP(J756,seriesName!A:B,2,TRUE))</f>
        <v>旅团</v>
      </c>
      <c r="C756" s="4" t="s">
        <v>992</v>
      </c>
      <c r="D756" s="28">
        <v>26</v>
      </c>
      <c r="E756" s="28">
        <v>4</v>
      </c>
      <c r="F756" s="28">
        <f>D756+VLOOKUP(E756,BuildupTable!L:O,4,FALSE)</f>
        <v>70</v>
      </c>
      <c r="G756" s="57">
        <v>150</v>
      </c>
      <c r="H756" s="28" t="s">
        <v>3054</v>
      </c>
      <c r="I756" s="28">
        <v>1</v>
      </c>
      <c r="J756" s="28">
        <v>148</v>
      </c>
      <c r="K756" s="28">
        <v>5009</v>
      </c>
      <c r="L756" s="28">
        <v>16</v>
      </c>
      <c r="M756" s="28">
        <v>2</v>
      </c>
      <c r="N756" s="28">
        <v>2000</v>
      </c>
      <c r="O756" s="28">
        <v>0</v>
      </c>
      <c r="P756" s="28">
        <v>2</v>
      </c>
      <c r="Q756" s="28">
        <v>0</v>
      </c>
      <c r="R756" s="28">
        <v>0</v>
      </c>
      <c r="S756" s="28">
        <v>1</v>
      </c>
      <c r="T756" s="28">
        <v>0</v>
      </c>
      <c r="U756" s="28">
        <v>0</v>
      </c>
      <c r="V756" s="28">
        <v>2</v>
      </c>
      <c r="W756" s="28">
        <v>2</v>
      </c>
      <c r="X756" s="28">
        <v>0</v>
      </c>
      <c r="Y756" s="58">
        <v>0</v>
      </c>
      <c r="Z756" s="58">
        <v>0</v>
      </c>
      <c r="AA756" s="58">
        <v>0</v>
      </c>
      <c r="AB756" s="28">
        <v>89</v>
      </c>
      <c r="AC756" s="28">
        <v>0</v>
      </c>
      <c r="AD756" s="28">
        <v>0</v>
      </c>
      <c r="AE756" s="28">
        <v>0</v>
      </c>
      <c r="AF756" s="28">
        <v>0</v>
      </c>
      <c r="AG756" s="28">
        <v>1</v>
      </c>
      <c r="AH756" s="28">
        <v>0</v>
      </c>
      <c r="AI756" s="28">
        <v>0</v>
      </c>
      <c r="AJ756" s="28">
        <v>0</v>
      </c>
      <c r="AK756" s="28">
        <v>0</v>
      </c>
      <c r="AL756" s="28" t="s">
        <v>2309</v>
      </c>
      <c r="AM756" s="4"/>
      <c r="AN756" s="4"/>
    </row>
    <row r="757" ht="15.75" customHeight="1" spans="1:40">
      <c r="A757" s="4">
        <v>1</v>
      </c>
      <c r="B757" s="4" t="str">
        <f>IF(I757=0,"",VLOOKUP(J757,seriesName!A:B,2,TRUE))</f>
        <v>名手羽饰</v>
      </c>
      <c r="C757" s="4" t="s">
        <v>993</v>
      </c>
      <c r="D757" s="28">
        <v>56</v>
      </c>
      <c r="E757" s="28">
        <v>16</v>
      </c>
      <c r="F757" s="28">
        <f>D757+VLOOKUP(E757,BuildupTable!L:O,4,FALSE)</f>
        <v>76</v>
      </c>
      <c r="G757" s="57">
        <v>151</v>
      </c>
      <c r="H757" s="28" t="s">
        <v>3055</v>
      </c>
      <c r="I757" s="28">
        <v>1</v>
      </c>
      <c r="J757" s="28">
        <v>149</v>
      </c>
      <c r="K757" s="28">
        <v>12002</v>
      </c>
      <c r="L757" s="28">
        <v>17</v>
      </c>
      <c r="M757" s="28">
        <v>6</v>
      </c>
      <c r="N757" s="28">
        <v>14000</v>
      </c>
      <c r="O757" s="28">
        <v>0</v>
      </c>
      <c r="P757" s="28">
        <v>2</v>
      </c>
      <c r="Q757" s="28">
        <v>1</v>
      </c>
      <c r="R757" s="28">
        <v>1</v>
      </c>
      <c r="S757" s="28">
        <v>0</v>
      </c>
      <c r="T757" s="28">
        <v>0</v>
      </c>
      <c r="U757" s="28">
        <v>0</v>
      </c>
      <c r="V757" s="28">
        <v>0</v>
      </c>
      <c r="W757" s="28">
        <v>0</v>
      </c>
      <c r="X757" s="28">
        <v>0</v>
      </c>
      <c r="Y757" s="58">
        <v>0</v>
      </c>
      <c r="Z757" s="58">
        <v>0</v>
      </c>
      <c r="AA757" s="58">
        <v>0</v>
      </c>
      <c r="AB757" s="28">
        <v>83</v>
      </c>
      <c r="AC757" s="28">
        <v>0</v>
      </c>
      <c r="AD757" s="28">
        <v>0</v>
      </c>
      <c r="AE757" s="28">
        <v>0</v>
      </c>
      <c r="AF757" s="28">
        <v>0</v>
      </c>
      <c r="AG757" s="28">
        <v>1</v>
      </c>
      <c r="AH757" s="28">
        <v>0</v>
      </c>
      <c r="AI757" s="28">
        <v>0</v>
      </c>
      <c r="AJ757" s="28">
        <v>0</v>
      </c>
      <c r="AK757" s="28">
        <v>0</v>
      </c>
      <c r="AL757" s="28" t="s">
        <v>2309</v>
      </c>
      <c r="AM757" s="4"/>
      <c r="AN757" s="4"/>
    </row>
    <row r="758" ht="15.75" customHeight="1" spans="1:40">
      <c r="A758" s="4">
        <v>2</v>
      </c>
      <c r="B758" s="4" t="str">
        <f>IF(I758=0,"",VLOOKUP(J758,seriesName!A:B,2,TRUE))</f>
        <v/>
      </c>
      <c r="C758" s="4">
        <v>0</v>
      </c>
      <c r="D758" s="28">
        <v>56</v>
      </c>
      <c r="E758" s="28">
        <v>16</v>
      </c>
      <c r="F758" s="28">
        <f>D758+VLOOKUP(E758,BuildupTable!L:O,4,FALSE)</f>
        <v>76</v>
      </c>
      <c r="G758" s="57">
        <v>151</v>
      </c>
      <c r="H758" s="28" t="s">
        <v>3056</v>
      </c>
      <c r="I758" s="28">
        <v>0</v>
      </c>
      <c r="J758" s="28">
        <v>149</v>
      </c>
      <c r="K758" s="28">
        <v>12002</v>
      </c>
      <c r="L758" s="28">
        <v>17</v>
      </c>
      <c r="M758" s="28">
        <v>6</v>
      </c>
      <c r="N758" s="28">
        <v>14000</v>
      </c>
      <c r="O758" s="28">
        <v>0</v>
      </c>
      <c r="P758" s="28">
        <v>2</v>
      </c>
      <c r="Q758" s="28">
        <v>1</v>
      </c>
      <c r="R758" s="28">
        <v>1</v>
      </c>
      <c r="S758" s="28">
        <v>0</v>
      </c>
      <c r="T758" s="28">
        <v>0</v>
      </c>
      <c r="U758" s="28">
        <v>0</v>
      </c>
      <c r="V758" s="28">
        <v>0</v>
      </c>
      <c r="W758" s="28">
        <v>0</v>
      </c>
      <c r="X758" s="28">
        <v>0</v>
      </c>
      <c r="Y758" s="58">
        <v>0</v>
      </c>
      <c r="Z758" s="58">
        <v>0</v>
      </c>
      <c r="AA758" s="58">
        <v>0</v>
      </c>
      <c r="AB758" s="28">
        <v>0</v>
      </c>
      <c r="AC758" s="28">
        <v>0</v>
      </c>
      <c r="AD758" s="28">
        <v>0</v>
      </c>
      <c r="AE758" s="28">
        <v>0</v>
      </c>
      <c r="AF758" s="28">
        <v>0</v>
      </c>
      <c r="AG758" s="28">
        <v>0</v>
      </c>
      <c r="AH758" s="28">
        <v>0</v>
      </c>
      <c r="AI758" s="28">
        <v>0</v>
      </c>
      <c r="AJ758" s="28">
        <v>0</v>
      </c>
      <c r="AK758" s="28">
        <v>0</v>
      </c>
      <c r="AL758" s="28" t="s">
        <v>2309</v>
      </c>
      <c r="AM758" s="4"/>
      <c r="AN758" s="4"/>
    </row>
    <row r="759" ht="15.75" customHeight="1" spans="1:40">
      <c r="A759" s="4">
        <v>3</v>
      </c>
      <c r="B759" s="4" t="str">
        <f>IF(I759=0,"",VLOOKUP(J759,seriesName!A:B,2,TRUE))</f>
        <v/>
      </c>
      <c r="C759" s="4">
        <v>0</v>
      </c>
      <c r="D759" s="28">
        <v>56</v>
      </c>
      <c r="E759" s="28">
        <v>16</v>
      </c>
      <c r="F759" s="28">
        <f>D759+VLOOKUP(E759,BuildupTable!L:O,4,FALSE)</f>
        <v>76</v>
      </c>
      <c r="G759" s="57">
        <v>151</v>
      </c>
      <c r="H759" s="28" t="s">
        <v>3057</v>
      </c>
      <c r="I759" s="28">
        <v>0</v>
      </c>
      <c r="J759" s="28">
        <v>149</v>
      </c>
      <c r="K759" s="28">
        <v>12002</v>
      </c>
      <c r="L759" s="28">
        <v>17</v>
      </c>
      <c r="M759" s="28">
        <v>6</v>
      </c>
      <c r="N759" s="28">
        <v>14000</v>
      </c>
      <c r="O759" s="28">
        <v>0</v>
      </c>
      <c r="P759" s="28">
        <v>2</v>
      </c>
      <c r="Q759" s="28">
        <v>1</v>
      </c>
      <c r="R759" s="28">
        <v>1</v>
      </c>
      <c r="S759" s="28">
        <v>0</v>
      </c>
      <c r="T759" s="28">
        <v>0</v>
      </c>
      <c r="U759" s="28">
        <v>0</v>
      </c>
      <c r="V759" s="28">
        <v>0</v>
      </c>
      <c r="W759" s="28">
        <v>0</v>
      </c>
      <c r="X759" s="28">
        <v>0</v>
      </c>
      <c r="Y759" s="58">
        <v>0</v>
      </c>
      <c r="Z759" s="58">
        <v>0</v>
      </c>
      <c r="AA759" s="58">
        <v>0</v>
      </c>
      <c r="AB759" s="28">
        <v>0</v>
      </c>
      <c r="AC759" s="28">
        <v>0</v>
      </c>
      <c r="AD759" s="28">
        <v>0</v>
      </c>
      <c r="AE759" s="28">
        <v>0</v>
      </c>
      <c r="AF759" s="28">
        <v>0</v>
      </c>
      <c r="AG759" s="28">
        <v>0</v>
      </c>
      <c r="AH759" s="28">
        <v>0</v>
      </c>
      <c r="AI759" s="28">
        <v>0</v>
      </c>
      <c r="AJ759" s="28">
        <v>0</v>
      </c>
      <c r="AK759" s="28">
        <v>0</v>
      </c>
      <c r="AL759" s="28" t="s">
        <v>2309</v>
      </c>
      <c r="AM759" s="4"/>
      <c r="AN759" s="4"/>
    </row>
    <row r="760" ht="15.75" customHeight="1" spans="1:40">
      <c r="A760" s="4">
        <v>4</v>
      </c>
      <c r="B760" s="4" t="str">
        <f>IF(I760=0,"",VLOOKUP(J760,seriesName!A:B,2,TRUE))</f>
        <v/>
      </c>
      <c r="C760" s="4">
        <v>0</v>
      </c>
      <c r="D760" s="28">
        <v>56</v>
      </c>
      <c r="E760" s="28">
        <v>16</v>
      </c>
      <c r="F760" s="28">
        <f>D760+VLOOKUP(E760,BuildupTable!L:O,4,FALSE)</f>
        <v>76</v>
      </c>
      <c r="G760" s="57">
        <v>151</v>
      </c>
      <c r="H760" s="28" t="s">
        <v>3058</v>
      </c>
      <c r="I760" s="28">
        <v>0</v>
      </c>
      <c r="J760" s="28">
        <v>149</v>
      </c>
      <c r="K760" s="28">
        <v>12002</v>
      </c>
      <c r="L760" s="28">
        <v>17</v>
      </c>
      <c r="M760" s="28">
        <v>6</v>
      </c>
      <c r="N760" s="28">
        <v>14000</v>
      </c>
      <c r="O760" s="28">
        <v>0</v>
      </c>
      <c r="P760" s="28">
        <v>2</v>
      </c>
      <c r="Q760" s="28">
        <v>1</v>
      </c>
      <c r="R760" s="28">
        <v>1</v>
      </c>
      <c r="S760" s="28">
        <v>0</v>
      </c>
      <c r="T760" s="28">
        <v>0</v>
      </c>
      <c r="U760" s="28">
        <v>0</v>
      </c>
      <c r="V760" s="28">
        <v>0</v>
      </c>
      <c r="W760" s="28">
        <v>0</v>
      </c>
      <c r="X760" s="28">
        <v>0</v>
      </c>
      <c r="Y760" s="58">
        <v>0</v>
      </c>
      <c r="Z760" s="58">
        <v>0</v>
      </c>
      <c r="AA760" s="58">
        <v>0</v>
      </c>
      <c r="AB760" s="28">
        <v>0</v>
      </c>
      <c r="AC760" s="28">
        <v>0</v>
      </c>
      <c r="AD760" s="28">
        <v>0</v>
      </c>
      <c r="AE760" s="28">
        <v>0</v>
      </c>
      <c r="AF760" s="28">
        <v>0</v>
      </c>
      <c r="AG760" s="28">
        <v>0</v>
      </c>
      <c r="AH760" s="28">
        <v>0</v>
      </c>
      <c r="AI760" s="28">
        <v>0</v>
      </c>
      <c r="AJ760" s="28">
        <v>0</v>
      </c>
      <c r="AK760" s="28">
        <v>0</v>
      </c>
      <c r="AL760" s="28" t="s">
        <v>2309</v>
      </c>
      <c r="AM760" s="4"/>
      <c r="AN760" s="4"/>
    </row>
    <row r="761" ht="15.75" customHeight="1" spans="1:40">
      <c r="A761" s="4">
        <v>5</v>
      </c>
      <c r="B761" s="4" t="str">
        <f>IF(I761=0,"",VLOOKUP(J761,seriesName!A:B,2,TRUE))</f>
        <v/>
      </c>
      <c r="C761" s="4">
        <v>0</v>
      </c>
      <c r="D761" s="28">
        <v>56</v>
      </c>
      <c r="E761" s="28">
        <v>16</v>
      </c>
      <c r="F761" s="28">
        <f>D761+VLOOKUP(E761,BuildupTable!L:O,4,FALSE)</f>
        <v>76</v>
      </c>
      <c r="G761" s="57">
        <v>151</v>
      </c>
      <c r="H761" s="28" t="s">
        <v>3059</v>
      </c>
      <c r="I761" s="28">
        <v>0</v>
      </c>
      <c r="J761" s="28">
        <v>149</v>
      </c>
      <c r="K761" s="28">
        <v>12002</v>
      </c>
      <c r="L761" s="28">
        <v>17</v>
      </c>
      <c r="M761" s="28">
        <v>6</v>
      </c>
      <c r="N761" s="28">
        <v>14000</v>
      </c>
      <c r="O761" s="28">
        <v>0</v>
      </c>
      <c r="P761" s="28">
        <v>2</v>
      </c>
      <c r="Q761" s="28">
        <v>1</v>
      </c>
      <c r="R761" s="28">
        <v>1</v>
      </c>
      <c r="S761" s="28">
        <v>0</v>
      </c>
      <c r="T761" s="28">
        <v>0</v>
      </c>
      <c r="U761" s="28">
        <v>0</v>
      </c>
      <c r="V761" s="28">
        <v>0</v>
      </c>
      <c r="W761" s="28">
        <v>0</v>
      </c>
      <c r="X761" s="28">
        <v>0</v>
      </c>
      <c r="Y761" s="58">
        <v>0</v>
      </c>
      <c r="Z761" s="58">
        <v>0</v>
      </c>
      <c r="AA761" s="58">
        <v>0</v>
      </c>
      <c r="AB761" s="28">
        <v>0</v>
      </c>
      <c r="AC761" s="28">
        <v>0</v>
      </c>
      <c r="AD761" s="28">
        <v>0</v>
      </c>
      <c r="AE761" s="28">
        <v>0</v>
      </c>
      <c r="AF761" s="28">
        <v>0</v>
      </c>
      <c r="AG761" s="28">
        <v>0</v>
      </c>
      <c r="AH761" s="28">
        <v>0</v>
      </c>
      <c r="AI761" s="28">
        <v>0</v>
      </c>
      <c r="AJ761" s="28">
        <v>0</v>
      </c>
      <c r="AK761" s="28">
        <v>0</v>
      </c>
      <c r="AL761" s="28" t="s">
        <v>2309</v>
      </c>
      <c r="AM761" s="4"/>
      <c r="AN761" s="4"/>
    </row>
    <row r="762" ht="15.75" customHeight="1" spans="1:40">
      <c r="A762" s="4">
        <v>1</v>
      </c>
      <c r="B762" s="4" t="str">
        <f>IF(I762=0,"",VLOOKUP(J762,seriesName!A:B,2,TRUE))</f>
        <v>骷髅S</v>
      </c>
      <c r="C762" s="4" t="s">
        <v>996</v>
      </c>
      <c r="D762" s="28">
        <v>50</v>
      </c>
      <c r="E762" s="28">
        <v>9</v>
      </c>
      <c r="F762" s="28">
        <f>D762+VLOOKUP(E762,BuildupTable!L:O,4,FALSE)</f>
        <v>80</v>
      </c>
      <c r="G762" s="57">
        <v>152</v>
      </c>
      <c r="H762" s="28" t="s">
        <v>3060</v>
      </c>
      <c r="I762" s="28">
        <v>1</v>
      </c>
      <c r="J762" s="28">
        <v>150</v>
      </c>
      <c r="K762" s="28">
        <v>10001</v>
      </c>
      <c r="L762" s="28">
        <v>23</v>
      </c>
      <c r="M762" s="28">
        <v>4</v>
      </c>
      <c r="N762" s="28">
        <v>7000</v>
      </c>
      <c r="O762" s="28">
        <v>0</v>
      </c>
      <c r="P762" s="28">
        <v>2</v>
      </c>
      <c r="Q762" s="28">
        <v>1</v>
      </c>
      <c r="R762" s="28">
        <v>1</v>
      </c>
      <c r="S762" s="28">
        <v>-3</v>
      </c>
      <c r="T762" s="28">
        <v>-3</v>
      </c>
      <c r="U762" s="28">
        <v>-3</v>
      </c>
      <c r="V762" s="28">
        <v>-3</v>
      </c>
      <c r="W762" s="28">
        <v>4</v>
      </c>
      <c r="X762" s="28">
        <v>0</v>
      </c>
      <c r="Y762" s="58">
        <v>0</v>
      </c>
      <c r="Z762" s="58">
        <v>1</v>
      </c>
      <c r="AA762" s="58">
        <v>1</v>
      </c>
      <c r="AB762" s="28">
        <v>92</v>
      </c>
      <c r="AC762" s="28">
        <v>0</v>
      </c>
      <c r="AD762" s="28">
        <v>0</v>
      </c>
      <c r="AE762" s="28">
        <v>0</v>
      </c>
      <c r="AF762" s="28">
        <v>0</v>
      </c>
      <c r="AG762" s="28">
        <v>1</v>
      </c>
      <c r="AH762" s="28">
        <v>0</v>
      </c>
      <c r="AI762" s="28">
        <v>0</v>
      </c>
      <c r="AJ762" s="28">
        <v>0</v>
      </c>
      <c r="AK762" s="28">
        <v>0</v>
      </c>
      <c r="AL762" s="28" t="s">
        <v>2309</v>
      </c>
      <c r="AM762" s="4"/>
      <c r="AN762" s="4"/>
    </row>
    <row r="763" ht="15.75" customHeight="1" spans="1:40">
      <c r="A763" s="4">
        <v>2</v>
      </c>
      <c r="B763" s="4" t="str">
        <f>IF(I763=0,"",VLOOKUP(J763,seriesName!A:B,2,TRUE))</f>
        <v/>
      </c>
      <c r="C763" s="4">
        <v>0</v>
      </c>
      <c r="D763" s="28">
        <v>50</v>
      </c>
      <c r="E763" s="28">
        <v>9</v>
      </c>
      <c r="F763" s="28">
        <f>D763+VLOOKUP(E763,BuildupTable!L:O,4,FALSE)</f>
        <v>80</v>
      </c>
      <c r="G763" s="57">
        <v>152</v>
      </c>
      <c r="H763" s="28" t="s">
        <v>3061</v>
      </c>
      <c r="I763" s="28">
        <v>0</v>
      </c>
      <c r="J763" s="28">
        <v>150</v>
      </c>
      <c r="K763" s="28">
        <v>10001</v>
      </c>
      <c r="L763" s="28">
        <v>23</v>
      </c>
      <c r="M763" s="28">
        <v>4</v>
      </c>
      <c r="N763" s="28">
        <v>7000</v>
      </c>
      <c r="O763" s="28">
        <v>0</v>
      </c>
      <c r="P763" s="28">
        <v>2</v>
      </c>
      <c r="Q763" s="28">
        <v>1</v>
      </c>
      <c r="R763" s="28">
        <v>1</v>
      </c>
      <c r="S763" s="28">
        <v>-3</v>
      </c>
      <c r="T763" s="28">
        <v>-3</v>
      </c>
      <c r="U763" s="28">
        <v>-3</v>
      </c>
      <c r="V763" s="28">
        <v>-3</v>
      </c>
      <c r="W763" s="28">
        <v>4</v>
      </c>
      <c r="X763" s="28">
        <v>0</v>
      </c>
      <c r="Y763" s="58">
        <v>0</v>
      </c>
      <c r="Z763" s="58">
        <v>0</v>
      </c>
      <c r="AA763" s="58">
        <v>0</v>
      </c>
      <c r="AB763" s="28">
        <v>0</v>
      </c>
      <c r="AC763" s="28">
        <v>0</v>
      </c>
      <c r="AD763" s="28">
        <v>0</v>
      </c>
      <c r="AE763" s="28">
        <v>0</v>
      </c>
      <c r="AF763" s="28">
        <v>0</v>
      </c>
      <c r="AG763" s="28">
        <v>0</v>
      </c>
      <c r="AH763" s="28">
        <v>0</v>
      </c>
      <c r="AI763" s="28">
        <v>0</v>
      </c>
      <c r="AJ763" s="28">
        <v>0</v>
      </c>
      <c r="AK763" s="28">
        <v>0</v>
      </c>
      <c r="AL763" s="28" t="s">
        <v>2309</v>
      </c>
      <c r="AM763" s="4"/>
      <c r="AN763" s="4"/>
    </row>
    <row r="764" ht="15.75" customHeight="1" spans="1:40">
      <c r="A764" s="4">
        <v>3</v>
      </c>
      <c r="B764" s="4" t="str">
        <f>IF(I764=0,"",VLOOKUP(J764,seriesName!A:B,2,TRUE))</f>
        <v/>
      </c>
      <c r="C764" s="4">
        <v>0</v>
      </c>
      <c r="D764" s="28">
        <v>50</v>
      </c>
      <c r="E764" s="28">
        <v>9</v>
      </c>
      <c r="F764" s="28">
        <f>D764+VLOOKUP(E764,BuildupTable!L:O,4,FALSE)</f>
        <v>80</v>
      </c>
      <c r="G764" s="57">
        <v>152</v>
      </c>
      <c r="H764" s="28" t="s">
        <v>3062</v>
      </c>
      <c r="I764" s="28">
        <v>0</v>
      </c>
      <c r="J764" s="28">
        <v>150</v>
      </c>
      <c r="K764" s="28">
        <v>10001</v>
      </c>
      <c r="L764" s="28">
        <v>23</v>
      </c>
      <c r="M764" s="28">
        <v>4</v>
      </c>
      <c r="N764" s="28">
        <v>7000</v>
      </c>
      <c r="O764" s="28">
        <v>0</v>
      </c>
      <c r="P764" s="28">
        <v>2</v>
      </c>
      <c r="Q764" s="28">
        <v>1</v>
      </c>
      <c r="R764" s="28">
        <v>1</v>
      </c>
      <c r="S764" s="28">
        <v>-3</v>
      </c>
      <c r="T764" s="28">
        <v>-3</v>
      </c>
      <c r="U764" s="28">
        <v>-3</v>
      </c>
      <c r="V764" s="28">
        <v>-3</v>
      </c>
      <c r="W764" s="28">
        <v>4</v>
      </c>
      <c r="X764" s="28">
        <v>0</v>
      </c>
      <c r="Y764" s="58">
        <v>0</v>
      </c>
      <c r="Z764" s="58">
        <v>0</v>
      </c>
      <c r="AA764" s="58">
        <v>0</v>
      </c>
      <c r="AB764" s="28">
        <v>0</v>
      </c>
      <c r="AC764" s="28">
        <v>0</v>
      </c>
      <c r="AD764" s="28">
        <v>0</v>
      </c>
      <c r="AE764" s="28">
        <v>0</v>
      </c>
      <c r="AF764" s="28">
        <v>0</v>
      </c>
      <c r="AG764" s="28">
        <v>0</v>
      </c>
      <c r="AH764" s="28">
        <v>0</v>
      </c>
      <c r="AI764" s="28">
        <v>0</v>
      </c>
      <c r="AJ764" s="28">
        <v>0</v>
      </c>
      <c r="AK764" s="28">
        <v>0</v>
      </c>
      <c r="AL764" s="28" t="s">
        <v>2309</v>
      </c>
      <c r="AM764" s="4"/>
      <c r="AN764" s="4"/>
    </row>
    <row r="765" ht="15.75" customHeight="1" spans="1:40">
      <c r="A765" s="4">
        <v>4</v>
      </c>
      <c r="B765" s="4" t="str">
        <f>IF(I765=0,"",VLOOKUP(J765,seriesName!A:B,2,TRUE))</f>
        <v/>
      </c>
      <c r="C765" s="4">
        <v>0</v>
      </c>
      <c r="D765" s="28">
        <v>50</v>
      </c>
      <c r="E765" s="28">
        <v>9</v>
      </c>
      <c r="F765" s="28">
        <f>D765+VLOOKUP(E765,BuildupTable!L:O,4,FALSE)</f>
        <v>80</v>
      </c>
      <c r="G765" s="57">
        <v>152</v>
      </c>
      <c r="H765" s="28" t="s">
        <v>3063</v>
      </c>
      <c r="I765" s="28">
        <v>0</v>
      </c>
      <c r="J765" s="28">
        <v>150</v>
      </c>
      <c r="K765" s="28">
        <v>10001</v>
      </c>
      <c r="L765" s="28">
        <v>23</v>
      </c>
      <c r="M765" s="28">
        <v>4</v>
      </c>
      <c r="N765" s="28">
        <v>7000</v>
      </c>
      <c r="O765" s="28">
        <v>0</v>
      </c>
      <c r="P765" s="28">
        <v>2</v>
      </c>
      <c r="Q765" s="28">
        <v>1</v>
      </c>
      <c r="R765" s="28">
        <v>1</v>
      </c>
      <c r="S765" s="28">
        <v>-3</v>
      </c>
      <c r="T765" s="28">
        <v>-3</v>
      </c>
      <c r="U765" s="28">
        <v>-3</v>
      </c>
      <c r="V765" s="28">
        <v>-3</v>
      </c>
      <c r="W765" s="28">
        <v>4</v>
      </c>
      <c r="X765" s="28">
        <v>0</v>
      </c>
      <c r="Y765" s="58">
        <v>0</v>
      </c>
      <c r="Z765" s="58">
        <v>0</v>
      </c>
      <c r="AA765" s="58">
        <v>0</v>
      </c>
      <c r="AB765" s="28">
        <v>0</v>
      </c>
      <c r="AC765" s="28">
        <v>0</v>
      </c>
      <c r="AD765" s="28">
        <v>0</v>
      </c>
      <c r="AE765" s="28">
        <v>0</v>
      </c>
      <c r="AF765" s="28">
        <v>0</v>
      </c>
      <c r="AG765" s="28">
        <v>0</v>
      </c>
      <c r="AH765" s="28">
        <v>0</v>
      </c>
      <c r="AI765" s="28">
        <v>0</v>
      </c>
      <c r="AJ765" s="28">
        <v>0</v>
      </c>
      <c r="AK765" s="28">
        <v>0</v>
      </c>
      <c r="AL765" s="28" t="s">
        <v>2309</v>
      </c>
      <c r="AM765" s="4"/>
      <c r="AN765" s="4"/>
    </row>
    <row r="766" ht="15.75" customHeight="1" spans="1:40">
      <c r="A766" s="4">
        <v>5</v>
      </c>
      <c r="B766" s="4" t="str">
        <f>IF(I766=0,"",VLOOKUP(J766,seriesName!A:B,2,TRUE))</f>
        <v/>
      </c>
      <c r="C766" s="4">
        <v>0</v>
      </c>
      <c r="D766" s="28">
        <v>50</v>
      </c>
      <c r="E766" s="28">
        <v>9</v>
      </c>
      <c r="F766" s="28">
        <f>D766+VLOOKUP(E766,BuildupTable!L:O,4,FALSE)</f>
        <v>80</v>
      </c>
      <c r="G766" s="57">
        <v>152</v>
      </c>
      <c r="H766" s="28" t="s">
        <v>3064</v>
      </c>
      <c r="I766" s="28">
        <v>0</v>
      </c>
      <c r="J766" s="28">
        <v>150</v>
      </c>
      <c r="K766" s="28">
        <v>10001</v>
      </c>
      <c r="L766" s="28">
        <v>23</v>
      </c>
      <c r="M766" s="28">
        <v>4</v>
      </c>
      <c r="N766" s="28">
        <v>7000</v>
      </c>
      <c r="O766" s="28">
        <v>0</v>
      </c>
      <c r="P766" s="28">
        <v>2</v>
      </c>
      <c r="Q766" s="28">
        <v>1</v>
      </c>
      <c r="R766" s="28">
        <v>1</v>
      </c>
      <c r="S766" s="28">
        <v>-3</v>
      </c>
      <c r="T766" s="28">
        <v>-3</v>
      </c>
      <c r="U766" s="28">
        <v>-3</v>
      </c>
      <c r="V766" s="28">
        <v>-3</v>
      </c>
      <c r="W766" s="28">
        <v>4</v>
      </c>
      <c r="X766" s="28">
        <v>0</v>
      </c>
      <c r="Y766" s="58">
        <v>0</v>
      </c>
      <c r="Z766" s="58">
        <v>0</v>
      </c>
      <c r="AA766" s="58">
        <v>0</v>
      </c>
      <c r="AB766" s="28">
        <v>0</v>
      </c>
      <c r="AC766" s="28">
        <v>0</v>
      </c>
      <c r="AD766" s="28">
        <v>0</v>
      </c>
      <c r="AE766" s="28">
        <v>0</v>
      </c>
      <c r="AF766" s="28">
        <v>0</v>
      </c>
      <c r="AG766" s="28">
        <v>0</v>
      </c>
      <c r="AH766" s="28">
        <v>0</v>
      </c>
      <c r="AI766" s="28">
        <v>0</v>
      </c>
      <c r="AJ766" s="28">
        <v>0</v>
      </c>
      <c r="AK766" s="28">
        <v>0</v>
      </c>
      <c r="AL766" s="28" t="s">
        <v>2309</v>
      </c>
      <c r="AM766" s="4"/>
      <c r="AN766" s="4"/>
    </row>
    <row r="767" ht="15.75" customHeight="1" spans="1:40">
      <c r="A767" s="4">
        <v>1</v>
      </c>
      <c r="B767" s="4" t="str">
        <f>IF(I767=0,"",VLOOKUP(J767,seriesName!A:B,2,TRUE))</f>
        <v>旅团S</v>
      </c>
      <c r="C767" s="4" t="s">
        <v>998</v>
      </c>
      <c r="D767" s="28">
        <v>62</v>
      </c>
      <c r="E767" s="28">
        <v>11</v>
      </c>
      <c r="F767" s="28">
        <f>D767+VLOOKUP(E767,BuildupTable!L:O,4,FALSE)</f>
        <v>82</v>
      </c>
      <c r="G767" s="57">
        <v>153</v>
      </c>
      <c r="H767" s="28" t="s">
        <v>3065</v>
      </c>
      <c r="I767" s="28">
        <v>1</v>
      </c>
      <c r="J767" s="28">
        <v>151</v>
      </c>
      <c r="K767" s="28">
        <v>11004</v>
      </c>
      <c r="L767" s="28">
        <v>16</v>
      </c>
      <c r="M767" s="28">
        <v>5</v>
      </c>
      <c r="N767" s="28">
        <v>9000</v>
      </c>
      <c r="O767" s="28">
        <v>0</v>
      </c>
      <c r="P767" s="28">
        <v>2</v>
      </c>
      <c r="Q767" s="28">
        <v>1</v>
      </c>
      <c r="R767" s="28">
        <v>1</v>
      </c>
      <c r="S767" s="28">
        <v>1</v>
      </c>
      <c r="T767" s="28">
        <v>0</v>
      </c>
      <c r="U767" s="28">
        <v>0</v>
      </c>
      <c r="V767" s="28">
        <v>2</v>
      </c>
      <c r="W767" s="28">
        <v>2</v>
      </c>
      <c r="X767" s="28">
        <v>0</v>
      </c>
      <c r="Y767" s="58">
        <v>1</v>
      </c>
      <c r="Z767" s="58">
        <v>0</v>
      </c>
      <c r="AA767" s="58">
        <v>1</v>
      </c>
      <c r="AB767" s="28">
        <v>79</v>
      </c>
      <c r="AC767" s="28">
        <v>0</v>
      </c>
      <c r="AD767" s="28">
        <v>0</v>
      </c>
      <c r="AE767" s="28">
        <v>0</v>
      </c>
      <c r="AF767" s="28">
        <v>0</v>
      </c>
      <c r="AG767" s="28">
        <v>2</v>
      </c>
      <c r="AH767" s="28">
        <v>0</v>
      </c>
      <c r="AI767" s="28">
        <v>0</v>
      </c>
      <c r="AJ767" s="28">
        <v>0</v>
      </c>
      <c r="AK767" s="28">
        <v>0</v>
      </c>
      <c r="AL767" s="28" t="s">
        <v>2309</v>
      </c>
      <c r="AM767" s="4"/>
      <c r="AN767" s="4"/>
    </row>
    <row r="768" ht="15.75" customHeight="1" spans="1:40">
      <c r="A768" s="4">
        <v>2</v>
      </c>
      <c r="B768" s="4" t="str">
        <f>IF(I768=0,"",VLOOKUP(J768,seriesName!A:B,2,TRUE))</f>
        <v>旅团S</v>
      </c>
      <c r="C768" s="4" t="s">
        <v>999</v>
      </c>
      <c r="D768" s="28">
        <v>62</v>
      </c>
      <c r="E768" s="28">
        <v>11</v>
      </c>
      <c r="F768" s="28">
        <f>D768+VLOOKUP(E768,BuildupTable!L:O,4,FALSE)</f>
        <v>82</v>
      </c>
      <c r="G768" s="57">
        <v>153</v>
      </c>
      <c r="H768" s="28" t="s">
        <v>3066</v>
      </c>
      <c r="I768" s="28">
        <v>1</v>
      </c>
      <c r="J768" s="28">
        <v>151</v>
      </c>
      <c r="K768" s="28">
        <v>11004</v>
      </c>
      <c r="L768" s="28">
        <v>16</v>
      </c>
      <c r="M768" s="28">
        <v>5</v>
      </c>
      <c r="N768" s="28">
        <v>9000</v>
      </c>
      <c r="O768" s="28">
        <v>0</v>
      </c>
      <c r="P768" s="28">
        <v>2</v>
      </c>
      <c r="Q768" s="28">
        <v>1</v>
      </c>
      <c r="R768" s="28">
        <v>1</v>
      </c>
      <c r="S768" s="28">
        <v>1</v>
      </c>
      <c r="T768" s="28">
        <v>0</v>
      </c>
      <c r="U768" s="28">
        <v>0</v>
      </c>
      <c r="V768" s="28">
        <v>2</v>
      </c>
      <c r="W768" s="28">
        <v>2</v>
      </c>
      <c r="X768" s="28">
        <v>0</v>
      </c>
      <c r="Y768" s="58">
        <v>1</v>
      </c>
      <c r="Z768" s="58">
        <v>0</v>
      </c>
      <c r="AA768" s="58">
        <v>0</v>
      </c>
      <c r="AB768" s="28">
        <v>82</v>
      </c>
      <c r="AC768" s="28">
        <v>80</v>
      </c>
      <c r="AD768" s="28">
        <v>0</v>
      </c>
      <c r="AE768" s="28">
        <v>0</v>
      </c>
      <c r="AF768" s="28">
        <v>0</v>
      </c>
      <c r="AG768" s="28">
        <v>1</v>
      </c>
      <c r="AH768" s="28">
        <v>1</v>
      </c>
      <c r="AI768" s="28">
        <v>0</v>
      </c>
      <c r="AJ768" s="28">
        <v>0</v>
      </c>
      <c r="AK768" s="28">
        <v>0</v>
      </c>
      <c r="AL768" s="28" t="s">
        <v>2309</v>
      </c>
      <c r="AM768" s="4"/>
      <c r="AN768" s="4"/>
    </row>
    <row r="769" ht="15.75" customHeight="1" spans="1:40">
      <c r="A769" s="4">
        <v>3</v>
      </c>
      <c r="B769" s="4" t="str">
        <f>IF(I769=0,"",VLOOKUP(J769,seriesName!A:B,2,TRUE))</f>
        <v>旅团S</v>
      </c>
      <c r="C769" s="4" t="s">
        <v>1000</v>
      </c>
      <c r="D769" s="28">
        <v>62</v>
      </c>
      <c r="E769" s="28">
        <v>11</v>
      </c>
      <c r="F769" s="28">
        <f>D769+VLOOKUP(E769,BuildupTable!L:O,4,FALSE)</f>
        <v>82</v>
      </c>
      <c r="G769" s="57">
        <v>153</v>
      </c>
      <c r="H769" s="28" t="s">
        <v>3067</v>
      </c>
      <c r="I769" s="28">
        <v>1</v>
      </c>
      <c r="J769" s="28">
        <v>151</v>
      </c>
      <c r="K769" s="28">
        <v>11004</v>
      </c>
      <c r="L769" s="28">
        <v>16</v>
      </c>
      <c r="M769" s="28">
        <v>5</v>
      </c>
      <c r="N769" s="28">
        <v>9000</v>
      </c>
      <c r="O769" s="28">
        <v>0</v>
      </c>
      <c r="P769" s="28">
        <v>2</v>
      </c>
      <c r="Q769" s="28">
        <v>1</v>
      </c>
      <c r="R769" s="28">
        <v>1</v>
      </c>
      <c r="S769" s="28">
        <v>1</v>
      </c>
      <c r="T769" s="28">
        <v>0</v>
      </c>
      <c r="U769" s="28">
        <v>0</v>
      </c>
      <c r="V769" s="28">
        <v>2</v>
      </c>
      <c r="W769" s="28">
        <v>2</v>
      </c>
      <c r="X769" s="28">
        <v>0</v>
      </c>
      <c r="Y769" s="58">
        <v>1</v>
      </c>
      <c r="Z769" s="58">
        <v>0</v>
      </c>
      <c r="AA769" s="58">
        <v>1</v>
      </c>
      <c r="AB769" s="28">
        <v>80</v>
      </c>
      <c r="AC769" s="28">
        <v>0</v>
      </c>
      <c r="AD769" s="28">
        <v>0</v>
      </c>
      <c r="AE769" s="28">
        <v>0</v>
      </c>
      <c r="AF769" s="28">
        <v>0</v>
      </c>
      <c r="AG769" s="28">
        <v>2</v>
      </c>
      <c r="AH769" s="28">
        <v>0</v>
      </c>
      <c r="AI769" s="28">
        <v>0</v>
      </c>
      <c r="AJ769" s="28">
        <v>0</v>
      </c>
      <c r="AK769" s="28">
        <v>0</v>
      </c>
      <c r="AL769" s="28" t="s">
        <v>2309</v>
      </c>
      <c r="AM769" s="4"/>
      <c r="AN769" s="4"/>
    </row>
    <row r="770" ht="15.75" customHeight="1" spans="1:40">
      <c r="A770" s="4">
        <v>4</v>
      </c>
      <c r="B770" s="4" t="str">
        <f>IF(I770=0,"",VLOOKUP(J770,seriesName!A:B,2,TRUE))</f>
        <v>旅团S</v>
      </c>
      <c r="C770" s="4" t="s">
        <v>1001</v>
      </c>
      <c r="D770" s="28">
        <v>62</v>
      </c>
      <c r="E770" s="28">
        <v>11</v>
      </c>
      <c r="F770" s="28">
        <f>D770+VLOOKUP(E770,BuildupTable!L:O,4,FALSE)</f>
        <v>82</v>
      </c>
      <c r="G770" s="57">
        <v>153</v>
      </c>
      <c r="H770" s="28" t="s">
        <v>3068</v>
      </c>
      <c r="I770" s="28">
        <v>1</v>
      </c>
      <c r="J770" s="28">
        <v>151</v>
      </c>
      <c r="K770" s="28">
        <v>11004</v>
      </c>
      <c r="L770" s="28">
        <v>16</v>
      </c>
      <c r="M770" s="28">
        <v>5</v>
      </c>
      <c r="N770" s="28">
        <v>9000</v>
      </c>
      <c r="O770" s="28">
        <v>0</v>
      </c>
      <c r="P770" s="28">
        <v>2</v>
      </c>
      <c r="Q770" s="28">
        <v>1</v>
      </c>
      <c r="R770" s="28">
        <v>1</v>
      </c>
      <c r="S770" s="28">
        <v>1</v>
      </c>
      <c r="T770" s="28">
        <v>0</v>
      </c>
      <c r="U770" s="28">
        <v>0</v>
      </c>
      <c r="V770" s="28">
        <v>2</v>
      </c>
      <c r="W770" s="28">
        <v>2</v>
      </c>
      <c r="X770" s="28">
        <v>0</v>
      </c>
      <c r="Y770" s="58">
        <v>1</v>
      </c>
      <c r="Z770" s="58">
        <v>0</v>
      </c>
      <c r="AA770" s="58">
        <v>1</v>
      </c>
      <c r="AB770" s="28">
        <v>84</v>
      </c>
      <c r="AC770" s="28">
        <v>0</v>
      </c>
      <c r="AD770" s="28">
        <v>0</v>
      </c>
      <c r="AE770" s="28">
        <v>0</v>
      </c>
      <c r="AF770" s="28">
        <v>0</v>
      </c>
      <c r="AG770" s="28">
        <v>1</v>
      </c>
      <c r="AH770" s="28">
        <v>0</v>
      </c>
      <c r="AI770" s="28">
        <v>0</v>
      </c>
      <c r="AJ770" s="28">
        <v>0</v>
      </c>
      <c r="AK770" s="28">
        <v>0</v>
      </c>
      <c r="AL770" s="28" t="s">
        <v>2309</v>
      </c>
      <c r="AM770" s="4"/>
      <c r="AN770" s="4"/>
    </row>
    <row r="771" ht="15.75" customHeight="1" spans="1:40">
      <c r="A771" s="4">
        <v>5</v>
      </c>
      <c r="B771" s="4" t="str">
        <f>IF(I771=0,"",VLOOKUP(J771,seriesName!A:B,2,TRUE))</f>
        <v>旅团S</v>
      </c>
      <c r="C771" s="4" t="s">
        <v>1002</v>
      </c>
      <c r="D771" s="28">
        <v>62</v>
      </c>
      <c r="E771" s="28">
        <v>11</v>
      </c>
      <c r="F771" s="28">
        <f>D771+VLOOKUP(E771,BuildupTable!L:O,4,FALSE)</f>
        <v>82</v>
      </c>
      <c r="G771" s="57">
        <v>153</v>
      </c>
      <c r="H771" s="28" t="s">
        <v>3069</v>
      </c>
      <c r="I771" s="28">
        <v>1</v>
      </c>
      <c r="J771" s="28">
        <v>151</v>
      </c>
      <c r="K771" s="28">
        <v>11004</v>
      </c>
      <c r="L771" s="28">
        <v>16</v>
      </c>
      <c r="M771" s="28">
        <v>5</v>
      </c>
      <c r="N771" s="28">
        <v>9000</v>
      </c>
      <c r="O771" s="28">
        <v>0</v>
      </c>
      <c r="P771" s="28">
        <v>2</v>
      </c>
      <c r="Q771" s="28">
        <v>1</v>
      </c>
      <c r="R771" s="28">
        <v>1</v>
      </c>
      <c r="S771" s="28">
        <v>1</v>
      </c>
      <c r="T771" s="28">
        <v>0</v>
      </c>
      <c r="U771" s="28">
        <v>0</v>
      </c>
      <c r="V771" s="28">
        <v>2</v>
      </c>
      <c r="W771" s="28">
        <v>2</v>
      </c>
      <c r="X771" s="28">
        <v>0</v>
      </c>
      <c r="Y771" s="58">
        <v>3</v>
      </c>
      <c r="Z771" s="58">
        <v>0</v>
      </c>
      <c r="AA771" s="58">
        <v>0</v>
      </c>
      <c r="AB771" s="28">
        <v>95</v>
      </c>
      <c r="AC771" s="28">
        <v>79</v>
      </c>
      <c r="AD771" s="28">
        <v>0</v>
      </c>
      <c r="AE771" s="28">
        <v>0</v>
      </c>
      <c r="AF771" s="28">
        <v>0</v>
      </c>
      <c r="AG771" s="28">
        <v>1</v>
      </c>
      <c r="AH771" s="28">
        <v>2</v>
      </c>
      <c r="AI771" s="28">
        <v>0</v>
      </c>
      <c r="AJ771" s="28">
        <v>0</v>
      </c>
      <c r="AK771" s="28">
        <v>0</v>
      </c>
      <c r="AL771" s="28" t="s">
        <v>2309</v>
      </c>
      <c r="AM771" s="4"/>
      <c r="AN771" s="4"/>
    </row>
    <row r="772" ht="15.75" customHeight="1" spans="1:40">
      <c r="A772" s="4">
        <v>1</v>
      </c>
      <c r="B772" s="4" t="str">
        <f>IF(I772=0,"",VLOOKUP(J772,seriesName!A:B,2,TRUE))</f>
        <v>炎火武士</v>
      </c>
      <c r="C772" s="4" t="s">
        <v>1005</v>
      </c>
      <c r="D772" s="28">
        <v>0</v>
      </c>
      <c r="E772" s="28">
        <v>4</v>
      </c>
      <c r="F772" s="28">
        <f>D772+VLOOKUP(E772,BuildupTable!L:O,4,FALSE)</f>
        <v>44</v>
      </c>
      <c r="G772" s="57">
        <v>154</v>
      </c>
      <c r="H772" s="28" t="s">
        <v>3070</v>
      </c>
      <c r="I772" s="28">
        <v>1</v>
      </c>
      <c r="J772" s="28">
        <v>152</v>
      </c>
      <c r="K772" s="59" t="s">
        <v>3071</v>
      </c>
      <c r="L772" s="28">
        <v>100</v>
      </c>
      <c r="M772" s="28">
        <v>2</v>
      </c>
      <c r="N772" s="28">
        <v>2000</v>
      </c>
      <c r="O772" s="28">
        <v>0</v>
      </c>
      <c r="P772" s="28">
        <v>2</v>
      </c>
      <c r="Q772" s="28">
        <v>1</v>
      </c>
      <c r="R772" s="28">
        <v>1</v>
      </c>
      <c r="S772" s="28">
        <v>0</v>
      </c>
      <c r="T772" s="28">
        <v>0</v>
      </c>
      <c r="U772" s="28">
        <v>0</v>
      </c>
      <c r="V772" s="28">
        <v>0</v>
      </c>
      <c r="W772" s="28">
        <v>0</v>
      </c>
      <c r="X772" s="28">
        <v>0</v>
      </c>
      <c r="Y772" s="58">
        <v>0</v>
      </c>
      <c r="Z772" s="58">
        <v>0</v>
      </c>
      <c r="AA772" s="58">
        <v>0</v>
      </c>
      <c r="AB772" s="28">
        <v>0</v>
      </c>
      <c r="AC772" s="28">
        <v>0</v>
      </c>
      <c r="AD772" s="28">
        <v>0</v>
      </c>
      <c r="AE772" s="28">
        <v>0</v>
      </c>
      <c r="AF772" s="28">
        <v>0</v>
      </c>
      <c r="AG772" s="28">
        <v>0</v>
      </c>
      <c r="AH772" s="28">
        <v>0</v>
      </c>
      <c r="AI772" s="28">
        <v>0</v>
      </c>
      <c r="AJ772" s="28">
        <v>0</v>
      </c>
      <c r="AK772" s="28">
        <v>0</v>
      </c>
      <c r="AL772" s="28" t="s">
        <v>2309</v>
      </c>
      <c r="AM772" s="4"/>
      <c r="AN772" s="4"/>
    </row>
    <row r="773" ht="15.75" customHeight="1" spans="1:40">
      <c r="A773" s="4">
        <v>2</v>
      </c>
      <c r="B773" s="4" t="str">
        <f>IF(I773=0,"",VLOOKUP(J773,seriesName!A:B,2,TRUE))</f>
        <v>炎火武士</v>
      </c>
      <c r="C773" s="4" t="s">
        <v>1007</v>
      </c>
      <c r="D773" s="28">
        <v>0</v>
      </c>
      <c r="E773" s="28">
        <v>4</v>
      </c>
      <c r="F773" s="28">
        <f>D773+VLOOKUP(E773,BuildupTable!L:O,4,FALSE)</f>
        <v>44</v>
      </c>
      <c r="G773" s="57">
        <v>154</v>
      </c>
      <c r="H773" s="28" t="s">
        <v>3072</v>
      </c>
      <c r="I773" s="28">
        <v>1</v>
      </c>
      <c r="J773" s="28">
        <v>152</v>
      </c>
      <c r="K773" s="59" t="s">
        <v>3071</v>
      </c>
      <c r="L773" s="28">
        <v>100</v>
      </c>
      <c r="M773" s="28">
        <v>2</v>
      </c>
      <c r="N773" s="28">
        <v>2000</v>
      </c>
      <c r="O773" s="28">
        <v>0</v>
      </c>
      <c r="P773" s="28">
        <v>2</v>
      </c>
      <c r="Q773" s="28">
        <v>1</v>
      </c>
      <c r="R773" s="28">
        <v>1</v>
      </c>
      <c r="S773" s="28">
        <v>0</v>
      </c>
      <c r="T773" s="28">
        <v>0</v>
      </c>
      <c r="U773" s="28">
        <v>0</v>
      </c>
      <c r="V773" s="28">
        <v>0</v>
      </c>
      <c r="W773" s="28">
        <v>0</v>
      </c>
      <c r="X773" s="28">
        <v>0</v>
      </c>
      <c r="Y773" s="58">
        <v>0</v>
      </c>
      <c r="Z773" s="58">
        <v>0</v>
      </c>
      <c r="AA773" s="58">
        <v>0</v>
      </c>
      <c r="AB773" s="28">
        <v>0</v>
      </c>
      <c r="AC773" s="28">
        <v>0</v>
      </c>
      <c r="AD773" s="28">
        <v>0</v>
      </c>
      <c r="AE773" s="28">
        <v>0</v>
      </c>
      <c r="AF773" s="28">
        <v>0</v>
      </c>
      <c r="AG773" s="28">
        <v>0</v>
      </c>
      <c r="AH773" s="28">
        <v>0</v>
      </c>
      <c r="AI773" s="28">
        <v>0</v>
      </c>
      <c r="AJ773" s="28">
        <v>0</v>
      </c>
      <c r="AK773" s="28">
        <v>0</v>
      </c>
      <c r="AL773" s="28" t="s">
        <v>2309</v>
      </c>
      <c r="AM773" s="4"/>
      <c r="AN773" s="4"/>
    </row>
    <row r="774" ht="15.75" customHeight="1" spans="1:40">
      <c r="A774" s="4">
        <v>3</v>
      </c>
      <c r="B774" s="4" t="str">
        <f>IF(I774=0,"",VLOOKUP(J774,seriesName!A:B,2,TRUE))</f>
        <v>炎火武士</v>
      </c>
      <c r="C774" s="4" t="s">
        <v>1008</v>
      </c>
      <c r="D774" s="28">
        <v>0</v>
      </c>
      <c r="E774" s="28">
        <v>4</v>
      </c>
      <c r="F774" s="28">
        <f>D774+VLOOKUP(E774,BuildupTable!L:O,4,FALSE)</f>
        <v>44</v>
      </c>
      <c r="G774" s="57">
        <v>154</v>
      </c>
      <c r="H774" s="28" t="s">
        <v>3073</v>
      </c>
      <c r="I774" s="28">
        <v>1</v>
      </c>
      <c r="J774" s="28">
        <v>152</v>
      </c>
      <c r="K774" s="59" t="s">
        <v>3071</v>
      </c>
      <c r="L774" s="28">
        <v>100</v>
      </c>
      <c r="M774" s="28">
        <v>2</v>
      </c>
      <c r="N774" s="28">
        <v>2000</v>
      </c>
      <c r="O774" s="28">
        <v>0</v>
      </c>
      <c r="P774" s="28">
        <v>2</v>
      </c>
      <c r="Q774" s="28">
        <v>1</v>
      </c>
      <c r="R774" s="28">
        <v>1</v>
      </c>
      <c r="S774" s="28">
        <v>0</v>
      </c>
      <c r="T774" s="28">
        <v>0</v>
      </c>
      <c r="U774" s="28">
        <v>0</v>
      </c>
      <c r="V774" s="28">
        <v>0</v>
      </c>
      <c r="W774" s="28">
        <v>0</v>
      </c>
      <c r="X774" s="28">
        <v>0</v>
      </c>
      <c r="Y774" s="58">
        <v>0</v>
      </c>
      <c r="Z774" s="58">
        <v>0</v>
      </c>
      <c r="AA774" s="58">
        <v>0</v>
      </c>
      <c r="AB774" s="28">
        <v>0</v>
      </c>
      <c r="AC774" s="28">
        <v>0</v>
      </c>
      <c r="AD774" s="28">
        <v>0</v>
      </c>
      <c r="AE774" s="28">
        <v>0</v>
      </c>
      <c r="AF774" s="28">
        <v>0</v>
      </c>
      <c r="AG774" s="28">
        <v>0</v>
      </c>
      <c r="AH774" s="28">
        <v>0</v>
      </c>
      <c r="AI774" s="28">
        <v>0</v>
      </c>
      <c r="AJ774" s="28">
        <v>0</v>
      </c>
      <c r="AK774" s="28">
        <v>0</v>
      </c>
      <c r="AL774" s="28" t="s">
        <v>2309</v>
      </c>
      <c r="AM774" s="4"/>
      <c r="AN774" s="4"/>
    </row>
    <row r="775" ht="15.75" customHeight="1" spans="1:40">
      <c r="A775" s="4">
        <v>4</v>
      </c>
      <c r="B775" s="4" t="str">
        <f>IF(I775=0,"",VLOOKUP(J775,seriesName!A:B,2,TRUE))</f>
        <v>炎火武士</v>
      </c>
      <c r="C775" s="4" t="s">
        <v>1009</v>
      </c>
      <c r="D775" s="28">
        <v>0</v>
      </c>
      <c r="E775" s="28">
        <v>4</v>
      </c>
      <c r="F775" s="28">
        <f>D775+VLOOKUP(E775,BuildupTable!L:O,4,FALSE)</f>
        <v>44</v>
      </c>
      <c r="G775" s="57">
        <v>154</v>
      </c>
      <c r="H775" s="28" t="s">
        <v>3074</v>
      </c>
      <c r="I775" s="28">
        <v>1</v>
      </c>
      <c r="J775" s="28">
        <v>152</v>
      </c>
      <c r="K775" s="59" t="s">
        <v>3071</v>
      </c>
      <c r="L775" s="28">
        <v>100</v>
      </c>
      <c r="M775" s="28">
        <v>2</v>
      </c>
      <c r="N775" s="28">
        <v>2000</v>
      </c>
      <c r="O775" s="28">
        <v>0</v>
      </c>
      <c r="P775" s="28">
        <v>2</v>
      </c>
      <c r="Q775" s="28">
        <v>1</v>
      </c>
      <c r="R775" s="28">
        <v>1</v>
      </c>
      <c r="S775" s="28">
        <v>0</v>
      </c>
      <c r="T775" s="28">
        <v>0</v>
      </c>
      <c r="U775" s="28">
        <v>0</v>
      </c>
      <c r="V775" s="28">
        <v>0</v>
      </c>
      <c r="W775" s="28">
        <v>0</v>
      </c>
      <c r="X775" s="28">
        <v>0</v>
      </c>
      <c r="Y775" s="58">
        <v>0</v>
      </c>
      <c r="Z775" s="58">
        <v>0</v>
      </c>
      <c r="AA775" s="58">
        <v>0</v>
      </c>
      <c r="AB775" s="28">
        <v>0</v>
      </c>
      <c r="AC775" s="28">
        <v>0</v>
      </c>
      <c r="AD775" s="28">
        <v>0</v>
      </c>
      <c r="AE775" s="28">
        <v>0</v>
      </c>
      <c r="AF775" s="28">
        <v>0</v>
      </c>
      <c r="AG775" s="28">
        <v>0</v>
      </c>
      <c r="AH775" s="28">
        <v>0</v>
      </c>
      <c r="AI775" s="28">
        <v>0</v>
      </c>
      <c r="AJ775" s="28">
        <v>0</v>
      </c>
      <c r="AK775" s="28">
        <v>0</v>
      </c>
      <c r="AL775" s="28" t="s">
        <v>2309</v>
      </c>
      <c r="AM775" s="4"/>
      <c r="AN775" s="4"/>
    </row>
    <row r="776" ht="15.75" customHeight="1" spans="1:40">
      <c r="A776" s="4">
        <v>5</v>
      </c>
      <c r="B776" s="4" t="str">
        <f>IF(I776=0,"",VLOOKUP(J776,seriesName!A:B,2,TRUE))</f>
        <v>炎火武士</v>
      </c>
      <c r="C776" s="4" t="s">
        <v>1010</v>
      </c>
      <c r="D776" s="28">
        <v>0</v>
      </c>
      <c r="E776" s="28">
        <v>4</v>
      </c>
      <c r="F776" s="28">
        <f>D776+VLOOKUP(E776,BuildupTable!L:O,4,FALSE)</f>
        <v>44</v>
      </c>
      <c r="G776" s="57">
        <v>154</v>
      </c>
      <c r="H776" s="28" t="s">
        <v>3075</v>
      </c>
      <c r="I776" s="28">
        <v>1</v>
      </c>
      <c r="J776" s="28">
        <v>152</v>
      </c>
      <c r="K776" s="59" t="s">
        <v>3071</v>
      </c>
      <c r="L776" s="28">
        <v>100</v>
      </c>
      <c r="M776" s="28">
        <v>2</v>
      </c>
      <c r="N776" s="28">
        <v>2000</v>
      </c>
      <c r="O776" s="28">
        <v>0</v>
      </c>
      <c r="P776" s="28">
        <v>2</v>
      </c>
      <c r="Q776" s="28">
        <v>1</v>
      </c>
      <c r="R776" s="28">
        <v>1</v>
      </c>
      <c r="S776" s="28">
        <v>0</v>
      </c>
      <c r="T776" s="28">
        <v>0</v>
      </c>
      <c r="U776" s="28">
        <v>0</v>
      </c>
      <c r="V776" s="28">
        <v>0</v>
      </c>
      <c r="W776" s="28">
        <v>0</v>
      </c>
      <c r="X776" s="28">
        <v>0</v>
      </c>
      <c r="Y776" s="58">
        <v>0</v>
      </c>
      <c r="Z776" s="58">
        <v>0</v>
      </c>
      <c r="AA776" s="58">
        <v>0</v>
      </c>
      <c r="AB776" s="28">
        <v>0</v>
      </c>
      <c r="AC776" s="28">
        <v>0</v>
      </c>
      <c r="AD776" s="28">
        <v>0</v>
      </c>
      <c r="AE776" s="28">
        <v>0</v>
      </c>
      <c r="AF776" s="28">
        <v>0</v>
      </c>
      <c r="AG776" s="28">
        <v>0</v>
      </c>
      <c r="AH776" s="28">
        <v>0</v>
      </c>
      <c r="AI776" s="28">
        <v>0</v>
      </c>
      <c r="AJ776" s="28">
        <v>0</v>
      </c>
      <c r="AK776" s="28">
        <v>0</v>
      </c>
      <c r="AL776" s="28" t="s">
        <v>2309</v>
      </c>
      <c r="AM776" s="4"/>
      <c r="AN776" s="4"/>
    </row>
    <row r="777" ht="15.75" customHeight="1" spans="1:40">
      <c r="A777" s="4">
        <v>1</v>
      </c>
      <c r="B777" s="4" t="str">
        <f>IF(I777=0,"",VLOOKUP(J777,seriesName!A:B,2,TRUE))</f>
        <v>祸铠封具</v>
      </c>
      <c r="C777" s="4" t="s">
        <v>1012</v>
      </c>
      <c r="D777" s="28">
        <v>0</v>
      </c>
      <c r="E777" s="28">
        <v>4</v>
      </c>
      <c r="F777" s="28">
        <f>D777+VLOOKUP(E777,BuildupTable!L:O,4,FALSE)</f>
        <v>44</v>
      </c>
      <c r="G777" s="57">
        <v>155</v>
      </c>
      <c r="H777" s="28" t="s">
        <v>3076</v>
      </c>
      <c r="I777" s="28">
        <v>1</v>
      </c>
      <c r="J777" s="28">
        <v>153</v>
      </c>
      <c r="K777" s="59" t="s">
        <v>3071</v>
      </c>
      <c r="L777" s="28">
        <v>75</v>
      </c>
      <c r="M777" s="28">
        <v>2</v>
      </c>
      <c r="N777" s="28">
        <v>2000</v>
      </c>
      <c r="O777" s="28">
        <v>0</v>
      </c>
      <c r="P777" s="28">
        <v>2</v>
      </c>
      <c r="Q777" s="28">
        <v>1</v>
      </c>
      <c r="R777" s="28">
        <v>1</v>
      </c>
      <c r="S777" s="28">
        <v>0</v>
      </c>
      <c r="T777" s="28">
        <v>0</v>
      </c>
      <c r="U777" s="28">
        <v>0</v>
      </c>
      <c r="V777" s="28">
        <v>0</v>
      </c>
      <c r="W777" s="28">
        <v>0</v>
      </c>
      <c r="X777" s="28">
        <v>0</v>
      </c>
      <c r="Y777" s="58">
        <v>0</v>
      </c>
      <c r="Z777" s="58">
        <v>0</v>
      </c>
      <c r="AA777" s="58">
        <v>0</v>
      </c>
      <c r="AB777" s="28">
        <v>0</v>
      </c>
      <c r="AC777" s="28">
        <v>0</v>
      </c>
      <c r="AD777" s="28">
        <v>0</v>
      </c>
      <c r="AE777" s="28">
        <v>0</v>
      </c>
      <c r="AF777" s="28">
        <v>0</v>
      </c>
      <c r="AG777" s="28">
        <v>0</v>
      </c>
      <c r="AH777" s="28">
        <v>0</v>
      </c>
      <c r="AI777" s="28">
        <v>0</v>
      </c>
      <c r="AJ777" s="28">
        <v>0</v>
      </c>
      <c r="AK777" s="28">
        <v>0</v>
      </c>
      <c r="AL777" s="28" t="s">
        <v>2309</v>
      </c>
      <c r="AM777" s="4"/>
      <c r="AN777" s="4"/>
    </row>
    <row r="778" ht="15.75" customHeight="1" spans="1:40">
      <c r="A778" s="4">
        <v>2</v>
      </c>
      <c r="B778" s="4" t="str">
        <f>IF(I778=0,"",VLOOKUP(J778,seriesName!A:B,2,TRUE))</f>
        <v>祸铠封具</v>
      </c>
      <c r="C778" s="4" t="s">
        <v>1014</v>
      </c>
      <c r="D778" s="28">
        <v>0</v>
      </c>
      <c r="E778" s="28">
        <v>4</v>
      </c>
      <c r="F778" s="28">
        <f>D778+VLOOKUP(E778,BuildupTable!L:O,4,FALSE)</f>
        <v>44</v>
      </c>
      <c r="G778" s="57">
        <v>155</v>
      </c>
      <c r="H778" s="28" t="s">
        <v>3077</v>
      </c>
      <c r="I778" s="28">
        <v>1</v>
      </c>
      <c r="J778" s="28">
        <v>153</v>
      </c>
      <c r="K778" s="59" t="s">
        <v>3071</v>
      </c>
      <c r="L778" s="28">
        <v>75</v>
      </c>
      <c r="M778" s="28">
        <v>2</v>
      </c>
      <c r="N778" s="28">
        <v>2000</v>
      </c>
      <c r="O778" s="28">
        <v>0</v>
      </c>
      <c r="P778" s="28">
        <v>2</v>
      </c>
      <c r="Q778" s="28">
        <v>1</v>
      </c>
      <c r="R778" s="28">
        <v>1</v>
      </c>
      <c r="S778" s="28">
        <v>0</v>
      </c>
      <c r="T778" s="28">
        <v>0</v>
      </c>
      <c r="U778" s="28">
        <v>0</v>
      </c>
      <c r="V778" s="28">
        <v>0</v>
      </c>
      <c r="W778" s="28">
        <v>0</v>
      </c>
      <c r="X778" s="28">
        <v>0</v>
      </c>
      <c r="Y778" s="58">
        <v>0</v>
      </c>
      <c r="Z778" s="58">
        <v>0</v>
      </c>
      <c r="AA778" s="58">
        <v>0</v>
      </c>
      <c r="AB778" s="28">
        <v>0</v>
      </c>
      <c r="AC778" s="28">
        <v>0</v>
      </c>
      <c r="AD778" s="28">
        <v>0</v>
      </c>
      <c r="AE778" s="28">
        <v>0</v>
      </c>
      <c r="AF778" s="28">
        <v>0</v>
      </c>
      <c r="AG778" s="28">
        <v>0</v>
      </c>
      <c r="AH778" s="28">
        <v>0</v>
      </c>
      <c r="AI778" s="28">
        <v>0</v>
      </c>
      <c r="AJ778" s="28">
        <v>0</v>
      </c>
      <c r="AK778" s="28">
        <v>0</v>
      </c>
      <c r="AL778" s="28" t="s">
        <v>2309</v>
      </c>
      <c r="AM778" s="4"/>
      <c r="AN778" s="4"/>
    </row>
    <row r="779" ht="15.75" customHeight="1" spans="1:40">
      <c r="A779" s="4">
        <v>3</v>
      </c>
      <c r="B779" s="4" t="str">
        <f>IF(I779=0,"",VLOOKUP(J779,seriesName!A:B,2,TRUE))</f>
        <v>祸铠封具</v>
      </c>
      <c r="C779" s="4" t="s">
        <v>1015</v>
      </c>
      <c r="D779" s="28">
        <v>0</v>
      </c>
      <c r="E779" s="28">
        <v>4</v>
      </c>
      <c r="F779" s="28">
        <f>D779+VLOOKUP(E779,BuildupTable!L:O,4,FALSE)</f>
        <v>44</v>
      </c>
      <c r="G779" s="57">
        <v>155</v>
      </c>
      <c r="H779" s="28" t="s">
        <v>3078</v>
      </c>
      <c r="I779" s="28">
        <v>1</v>
      </c>
      <c r="J779" s="28">
        <v>153</v>
      </c>
      <c r="K779" s="59" t="s">
        <v>3071</v>
      </c>
      <c r="L779" s="28">
        <v>75</v>
      </c>
      <c r="M779" s="28">
        <v>2</v>
      </c>
      <c r="N779" s="28">
        <v>2000</v>
      </c>
      <c r="O779" s="28">
        <v>0</v>
      </c>
      <c r="P779" s="28">
        <v>2</v>
      </c>
      <c r="Q779" s="28">
        <v>1</v>
      </c>
      <c r="R779" s="28">
        <v>1</v>
      </c>
      <c r="S779" s="28">
        <v>0</v>
      </c>
      <c r="T779" s="28">
        <v>0</v>
      </c>
      <c r="U779" s="28">
        <v>0</v>
      </c>
      <c r="V779" s="28">
        <v>0</v>
      </c>
      <c r="W779" s="28">
        <v>0</v>
      </c>
      <c r="X779" s="28">
        <v>0</v>
      </c>
      <c r="Y779" s="58">
        <v>0</v>
      </c>
      <c r="Z779" s="58">
        <v>0</v>
      </c>
      <c r="AA779" s="58">
        <v>0</v>
      </c>
      <c r="AB779" s="28">
        <v>0</v>
      </c>
      <c r="AC779" s="28">
        <v>0</v>
      </c>
      <c r="AD779" s="28">
        <v>0</v>
      </c>
      <c r="AE779" s="28">
        <v>0</v>
      </c>
      <c r="AF779" s="28">
        <v>0</v>
      </c>
      <c r="AG779" s="28">
        <v>0</v>
      </c>
      <c r="AH779" s="28">
        <v>0</v>
      </c>
      <c r="AI779" s="28">
        <v>0</v>
      </c>
      <c r="AJ779" s="28">
        <v>0</v>
      </c>
      <c r="AK779" s="28">
        <v>0</v>
      </c>
      <c r="AL779" s="28" t="s">
        <v>2309</v>
      </c>
      <c r="AM779" s="4"/>
      <c r="AN779" s="4"/>
    </row>
    <row r="780" ht="15.75" customHeight="1" spans="1:40">
      <c r="A780" s="4">
        <v>4</v>
      </c>
      <c r="B780" s="4" t="str">
        <f>IF(I780=0,"",VLOOKUP(J780,seriesName!A:B,2,TRUE))</f>
        <v>祸铠封具</v>
      </c>
      <c r="C780" s="4" t="s">
        <v>1016</v>
      </c>
      <c r="D780" s="28">
        <v>0</v>
      </c>
      <c r="E780" s="28">
        <v>4</v>
      </c>
      <c r="F780" s="28">
        <f>D780+VLOOKUP(E780,BuildupTable!L:O,4,FALSE)</f>
        <v>44</v>
      </c>
      <c r="G780" s="57">
        <v>155</v>
      </c>
      <c r="H780" s="28" t="s">
        <v>3079</v>
      </c>
      <c r="I780" s="28">
        <v>1</v>
      </c>
      <c r="J780" s="28">
        <v>153</v>
      </c>
      <c r="K780" s="59" t="s">
        <v>3071</v>
      </c>
      <c r="L780" s="28">
        <v>75</v>
      </c>
      <c r="M780" s="28">
        <v>2</v>
      </c>
      <c r="N780" s="28">
        <v>2000</v>
      </c>
      <c r="O780" s="28">
        <v>0</v>
      </c>
      <c r="P780" s="28">
        <v>2</v>
      </c>
      <c r="Q780" s="28">
        <v>1</v>
      </c>
      <c r="R780" s="28">
        <v>1</v>
      </c>
      <c r="S780" s="28">
        <v>0</v>
      </c>
      <c r="T780" s="28">
        <v>0</v>
      </c>
      <c r="U780" s="28">
        <v>0</v>
      </c>
      <c r="V780" s="28">
        <v>0</v>
      </c>
      <c r="W780" s="28">
        <v>0</v>
      </c>
      <c r="X780" s="28">
        <v>0</v>
      </c>
      <c r="Y780" s="58">
        <v>0</v>
      </c>
      <c r="Z780" s="58">
        <v>0</v>
      </c>
      <c r="AA780" s="58">
        <v>0</v>
      </c>
      <c r="AB780" s="28">
        <v>0</v>
      </c>
      <c r="AC780" s="28">
        <v>0</v>
      </c>
      <c r="AD780" s="28">
        <v>0</v>
      </c>
      <c r="AE780" s="28">
        <v>0</v>
      </c>
      <c r="AF780" s="28">
        <v>0</v>
      </c>
      <c r="AG780" s="28">
        <v>0</v>
      </c>
      <c r="AH780" s="28">
        <v>0</v>
      </c>
      <c r="AI780" s="28">
        <v>0</v>
      </c>
      <c r="AJ780" s="28">
        <v>0</v>
      </c>
      <c r="AK780" s="28">
        <v>0</v>
      </c>
      <c r="AL780" s="28" t="s">
        <v>2309</v>
      </c>
      <c r="AM780" s="4"/>
      <c r="AN780" s="4"/>
    </row>
    <row r="781" ht="15.75" customHeight="1" spans="1:40">
      <c r="A781" s="4">
        <v>5</v>
      </c>
      <c r="B781" s="4" t="str">
        <f>IF(I781=0,"",VLOOKUP(J781,seriesName!A:B,2,TRUE))</f>
        <v>祸铠封具</v>
      </c>
      <c r="C781" s="4" t="s">
        <v>1017</v>
      </c>
      <c r="D781" s="28">
        <v>0</v>
      </c>
      <c r="E781" s="28">
        <v>4</v>
      </c>
      <c r="F781" s="28">
        <f>D781+VLOOKUP(E781,BuildupTable!L:O,4,FALSE)</f>
        <v>44</v>
      </c>
      <c r="G781" s="57">
        <v>155</v>
      </c>
      <c r="H781" s="28" t="s">
        <v>3080</v>
      </c>
      <c r="I781" s="28">
        <v>1</v>
      </c>
      <c r="J781" s="28">
        <v>153</v>
      </c>
      <c r="K781" s="59" t="s">
        <v>3071</v>
      </c>
      <c r="L781" s="28">
        <v>75</v>
      </c>
      <c r="M781" s="28">
        <v>2</v>
      </c>
      <c r="N781" s="28">
        <v>2000</v>
      </c>
      <c r="O781" s="28">
        <v>0</v>
      </c>
      <c r="P781" s="28">
        <v>2</v>
      </c>
      <c r="Q781" s="28">
        <v>1</v>
      </c>
      <c r="R781" s="28">
        <v>1</v>
      </c>
      <c r="S781" s="28">
        <v>0</v>
      </c>
      <c r="T781" s="28">
        <v>0</v>
      </c>
      <c r="U781" s="28">
        <v>0</v>
      </c>
      <c r="V781" s="28">
        <v>0</v>
      </c>
      <c r="W781" s="28">
        <v>0</v>
      </c>
      <c r="X781" s="28">
        <v>0</v>
      </c>
      <c r="Y781" s="58">
        <v>0</v>
      </c>
      <c r="Z781" s="58">
        <v>0</v>
      </c>
      <c r="AA781" s="58">
        <v>0</v>
      </c>
      <c r="AB781" s="28">
        <v>0</v>
      </c>
      <c r="AC781" s="28">
        <v>0</v>
      </c>
      <c r="AD781" s="28">
        <v>0</v>
      </c>
      <c r="AE781" s="28">
        <v>0</v>
      </c>
      <c r="AF781" s="28">
        <v>0</v>
      </c>
      <c r="AG781" s="28">
        <v>0</v>
      </c>
      <c r="AH781" s="28">
        <v>0</v>
      </c>
      <c r="AI781" s="28">
        <v>0</v>
      </c>
      <c r="AJ781" s="28">
        <v>0</v>
      </c>
      <c r="AK781" s="28">
        <v>0</v>
      </c>
      <c r="AL781" s="28" t="s">
        <v>2309</v>
      </c>
      <c r="AM781" s="4"/>
      <c r="AN781" s="4"/>
    </row>
    <row r="782" ht="15.75" customHeight="1" spans="1:40">
      <c r="A782" s="4">
        <v>1</v>
      </c>
      <c r="B782" s="4" t="str">
        <f>IF(I782=0,"",VLOOKUP(J782,seriesName!A:B,2,TRUE))</f>
        <v>龙人耳饰</v>
      </c>
      <c r="C782" s="4" t="s">
        <v>1018</v>
      </c>
      <c r="D782" s="28">
        <v>0</v>
      </c>
      <c r="E782" s="28">
        <v>4</v>
      </c>
      <c r="F782" s="28">
        <f>D782+VLOOKUP(E782,BuildupTable!L:O,4,FALSE)</f>
        <v>44</v>
      </c>
      <c r="G782" s="57">
        <v>157</v>
      </c>
      <c r="H782" s="28" t="s">
        <v>3081</v>
      </c>
      <c r="I782" s="28">
        <v>1</v>
      </c>
      <c r="J782" s="28">
        <v>155</v>
      </c>
      <c r="K782" s="59" t="s">
        <v>3071</v>
      </c>
      <c r="L782" s="28">
        <v>92</v>
      </c>
      <c r="M782" s="28">
        <v>2</v>
      </c>
      <c r="N782" s="28">
        <v>2000</v>
      </c>
      <c r="O782" s="28">
        <v>0</v>
      </c>
      <c r="P782" s="28">
        <v>2</v>
      </c>
      <c r="Q782" s="28">
        <v>1</v>
      </c>
      <c r="R782" s="28">
        <v>1</v>
      </c>
      <c r="S782" s="28">
        <v>0</v>
      </c>
      <c r="T782" s="28">
        <v>0</v>
      </c>
      <c r="U782" s="28">
        <v>0</v>
      </c>
      <c r="V782" s="28">
        <v>0</v>
      </c>
      <c r="W782" s="28">
        <v>0</v>
      </c>
      <c r="X782" s="28">
        <v>0</v>
      </c>
      <c r="Y782" s="58">
        <v>0</v>
      </c>
      <c r="Z782" s="58">
        <v>0</v>
      </c>
      <c r="AA782" s="58">
        <v>0</v>
      </c>
      <c r="AB782" s="28">
        <v>0</v>
      </c>
      <c r="AC782" s="28">
        <v>0</v>
      </c>
      <c r="AD782" s="28">
        <v>0</v>
      </c>
      <c r="AE782" s="28">
        <v>0</v>
      </c>
      <c r="AF782" s="28">
        <v>0</v>
      </c>
      <c r="AG782" s="28">
        <v>0</v>
      </c>
      <c r="AH782" s="28">
        <v>0</v>
      </c>
      <c r="AI782" s="28">
        <v>0</v>
      </c>
      <c r="AJ782" s="28">
        <v>0</v>
      </c>
      <c r="AK782" s="28">
        <v>0</v>
      </c>
      <c r="AL782" s="28" t="s">
        <v>2309</v>
      </c>
      <c r="AM782" s="4"/>
      <c r="AN782" s="4"/>
    </row>
    <row r="783" ht="15.75" customHeight="1" spans="1:40">
      <c r="A783" s="4">
        <v>2</v>
      </c>
      <c r="B783" s="4" t="str">
        <f>IF(I783=0,"",VLOOKUP(J783,seriesName!A:B,2,TRUE))</f>
        <v/>
      </c>
      <c r="C783" s="4">
        <v>0</v>
      </c>
      <c r="D783" s="28">
        <v>0</v>
      </c>
      <c r="E783" s="28">
        <v>4</v>
      </c>
      <c r="F783" s="28">
        <f>D783+VLOOKUP(E783,BuildupTable!L:O,4,FALSE)</f>
        <v>44</v>
      </c>
      <c r="G783" s="57">
        <v>157</v>
      </c>
      <c r="H783" s="28" t="s">
        <v>3082</v>
      </c>
      <c r="I783" s="28">
        <v>0</v>
      </c>
      <c r="J783" s="28">
        <v>155</v>
      </c>
      <c r="K783" s="59" t="s">
        <v>3071</v>
      </c>
      <c r="L783" s="28">
        <v>92</v>
      </c>
      <c r="M783" s="28">
        <v>2</v>
      </c>
      <c r="N783" s="28">
        <v>2000</v>
      </c>
      <c r="O783" s="28">
        <v>0</v>
      </c>
      <c r="P783" s="28">
        <v>2</v>
      </c>
      <c r="Q783" s="28">
        <v>1</v>
      </c>
      <c r="R783" s="28">
        <v>1</v>
      </c>
      <c r="S783" s="28">
        <v>0</v>
      </c>
      <c r="T783" s="28">
        <v>0</v>
      </c>
      <c r="U783" s="28">
        <v>0</v>
      </c>
      <c r="V783" s="28">
        <v>0</v>
      </c>
      <c r="W783" s="28">
        <v>0</v>
      </c>
      <c r="X783" s="28">
        <v>0</v>
      </c>
      <c r="Y783" s="58">
        <v>0</v>
      </c>
      <c r="Z783" s="58">
        <v>0</v>
      </c>
      <c r="AA783" s="58">
        <v>0</v>
      </c>
      <c r="AB783" s="28">
        <v>0</v>
      </c>
      <c r="AC783" s="28">
        <v>0</v>
      </c>
      <c r="AD783" s="28">
        <v>0</v>
      </c>
      <c r="AE783" s="28">
        <v>0</v>
      </c>
      <c r="AF783" s="28">
        <v>0</v>
      </c>
      <c r="AG783" s="28">
        <v>0</v>
      </c>
      <c r="AH783" s="28">
        <v>0</v>
      </c>
      <c r="AI783" s="28">
        <v>0</v>
      </c>
      <c r="AJ783" s="28">
        <v>0</v>
      </c>
      <c r="AK783" s="28">
        <v>0</v>
      </c>
      <c r="AL783" s="28" t="s">
        <v>2309</v>
      </c>
      <c r="AM783" s="4"/>
      <c r="AN783" s="4"/>
    </row>
    <row r="784" ht="15.75" customHeight="1" spans="1:40">
      <c r="A784" s="4">
        <v>3</v>
      </c>
      <c r="B784" s="4" t="str">
        <f>IF(I784=0,"",VLOOKUP(J784,seriesName!A:B,2,TRUE))</f>
        <v/>
      </c>
      <c r="C784" s="4">
        <v>0</v>
      </c>
      <c r="D784" s="28">
        <v>0</v>
      </c>
      <c r="E784" s="28">
        <v>4</v>
      </c>
      <c r="F784" s="28">
        <f>D784+VLOOKUP(E784,BuildupTable!L:O,4,FALSE)</f>
        <v>44</v>
      </c>
      <c r="G784" s="57">
        <v>157</v>
      </c>
      <c r="H784" s="28" t="s">
        <v>3083</v>
      </c>
      <c r="I784" s="28">
        <v>0</v>
      </c>
      <c r="J784" s="28">
        <v>155</v>
      </c>
      <c r="K784" s="59" t="s">
        <v>3071</v>
      </c>
      <c r="L784" s="28">
        <v>92</v>
      </c>
      <c r="M784" s="28">
        <v>2</v>
      </c>
      <c r="N784" s="28">
        <v>2000</v>
      </c>
      <c r="O784" s="28">
        <v>0</v>
      </c>
      <c r="P784" s="28">
        <v>2</v>
      </c>
      <c r="Q784" s="28">
        <v>1</v>
      </c>
      <c r="R784" s="28">
        <v>1</v>
      </c>
      <c r="S784" s="28">
        <v>0</v>
      </c>
      <c r="T784" s="28">
        <v>0</v>
      </c>
      <c r="U784" s="28">
        <v>0</v>
      </c>
      <c r="V784" s="28">
        <v>0</v>
      </c>
      <c r="W784" s="28">
        <v>0</v>
      </c>
      <c r="X784" s="28">
        <v>0</v>
      </c>
      <c r="Y784" s="58">
        <v>0</v>
      </c>
      <c r="Z784" s="58">
        <v>0</v>
      </c>
      <c r="AA784" s="58">
        <v>0</v>
      </c>
      <c r="AB784" s="28">
        <v>0</v>
      </c>
      <c r="AC784" s="28">
        <v>0</v>
      </c>
      <c r="AD784" s="28">
        <v>0</v>
      </c>
      <c r="AE784" s="28">
        <v>0</v>
      </c>
      <c r="AF784" s="28">
        <v>0</v>
      </c>
      <c r="AG784" s="28">
        <v>0</v>
      </c>
      <c r="AH784" s="28">
        <v>0</v>
      </c>
      <c r="AI784" s="28">
        <v>0</v>
      </c>
      <c r="AJ784" s="28">
        <v>0</v>
      </c>
      <c r="AK784" s="28">
        <v>0</v>
      </c>
      <c r="AL784" s="28" t="s">
        <v>2309</v>
      </c>
      <c r="AM784" s="4"/>
      <c r="AN784" s="4"/>
    </row>
    <row r="785" ht="15.75" customHeight="1" spans="1:40">
      <c r="A785" s="4">
        <v>4</v>
      </c>
      <c r="B785" s="4" t="str">
        <f>IF(I785=0,"",VLOOKUP(J785,seriesName!A:B,2,TRUE))</f>
        <v/>
      </c>
      <c r="C785" s="4">
        <v>0</v>
      </c>
      <c r="D785" s="28">
        <v>0</v>
      </c>
      <c r="E785" s="28">
        <v>4</v>
      </c>
      <c r="F785" s="28">
        <f>D785+VLOOKUP(E785,BuildupTable!L:O,4,FALSE)</f>
        <v>44</v>
      </c>
      <c r="G785" s="57">
        <v>157</v>
      </c>
      <c r="H785" s="28" t="s">
        <v>3084</v>
      </c>
      <c r="I785" s="28">
        <v>0</v>
      </c>
      <c r="J785" s="28">
        <v>155</v>
      </c>
      <c r="K785" s="59" t="s">
        <v>3071</v>
      </c>
      <c r="L785" s="28">
        <v>92</v>
      </c>
      <c r="M785" s="28">
        <v>2</v>
      </c>
      <c r="N785" s="28">
        <v>2000</v>
      </c>
      <c r="O785" s="28">
        <v>0</v>
      </c>
      <c r="P785" s="28">
        <v>2</v>
      </c>
      <c r="Q785" s="28">
        <v>1</v>
      </c>
      <c r="R785" s="28">
        <v>1</v>
      </c>
      <c r="S785" s="28">
        <v>0</v>
      </c>
      <c r="T785" s="28">
        <v>0</v>
      </c>
      <c r="U785" s="28">
        <v>0</v>
      </c>
      <c r="V785" s="28">
        <v>0</v>
      </c>
      <c r="W785" s="28">
        <v>0</v>
      </c>
      <c r="X785" s="28">
        <v>0</v>
      </c>
      <c r="Y785" s="58">
        <v>0</v>
      </c>
      <c r="Z785" s="58">
        <v>0</v>
      </c>
      <c r="AA785" s="58">
        <v>0</v>
      </c>
      <c r="AB785" s="28">
        <v>0</v>
      </c>
      <c r="AC785" s="28">
        <v>0</v>
      </c>
      <c r="AD785" s="28">
        <v>0</v>
      </c>
      <c r="AE785" s="28">
        <v>0</v>
      </c>
      <c r="AF785" s="28">
        <v>0</v>
      </c>
      <c r="AG785" s="28">
        <v>0</v>
      </c>
      <c r="AH785" s="28">
        <v>0</v>
      </c>
      <c r="AI785" s="28">
        <v>0</v>
      </c>
      <c r="AJ785" s="28">
        <v>0</v>
      </c>
      <c r="AK785" s="28">
        <v>0</v>
      </c>
      <c r="AL785" s="28" t="s">
        <v>2309</v>
      </c>
      <c r="AM785" s="4"/>
      <c r="AN785" s="4"/>
    </row>
    <row r="786" ht="15.75" customHeight="1" spans="1:40">
      <c r="A786" s="4">
        <v>5</v>
      </c>
      <c r="B786" s="4" t="str">
        <f>IF(I786=0,"",VLOOKUP(J786,seriesName!A:B,2,TRUE))</f>
        <v/>
      </c>
      <c r="C786" s="4">
        <v>0</v>
      </c>
      <c r="D786" s="28">
        <v>0</v>
      </c>
      <c r="E786" s="28">
        <v>4</v>
      </c>
      <c r="F786" s="28">
        <f>D786+VLOOKUP(E786,BuildupTable!L:O,4,FALSE)</f>
        <v>44</v>
      </c>
      <c r="G786" s="57">
        <v>157</v>
      </c>
      <c r="H786" s="28" t="s">
        <v>3085</v>
      </c>
      <c r="I786" s="28">
        <v>0</v>
      </c>
      <c r="J786" s="28">
        <v>155</v>
      </c>
      <c r="K786" s="59" t="s">
        <v>3071</v>
      </c>
      <c r="L786" s="28">
        <v>92</v>
      </c>
      <c r="M786" s="28">
        <v>2</v>
      </c>
      <c r="N786" s="28">
        <v>2000</v>
      </c>
      <c r="O786" s="28">
        <v>0</v>
      </c>
      <c r="P786" s="28">
        <v>2</v>
      </c>
      <c r="Q786" s="28">
        <v>1</v>
      </c>
      <c r="R786" s="28">
        <v>1</v>
      </c>
      <c r="S786" s="28">
        <v>0</v>
      </c>
      <c r="T786" s="28">
        <v>0</v>
      </c>
      <c r="U786" s="28">
        <v>0</v>
      </c>
      <c r="V786" s="28">
        <v>0</v>
      </c>
      <c r="W786" s="28">
        <v>0</v>
      </c>
      <c r="X786" s="28">
        <v>0</v>
      </c>
      <c r="Y786" s="58">
        <v>0</v>
      </c>
      <c r="Z786" s="58">
        <v>0</v>
      </c>
      <c r="AA786" s="58">
        <v>0</v>
      </c>
      <c r="AB786" s="28">
        <v>0</v>
      </c>
      <c r="AC786" s="28">
        <v>0</v>
      </c>
      <c r="AD786" s="28">
        <v>0</v>
      </c>
      <c r="AE786" s="28">
        <v>0</v>
      </c>
      <c r="AF786" s="28">
        <v>0</v>
      </c>
      <c r="AG786" s="28">
        <v>0</v>
      </c>
      <c r="AH786" s="28">
        <v>0</v>
      </c>
      <c r="AI786" s="28">
        <v>0</v>
      </c>
      <c r="AJ786" s="28">
        <v>0</v>
      </c>
      <c r="AK786" s="28">
        <v>0</v>
      </c>
      <c r="AL786" s="28" t="s">
        <v>2309</v>
      </c>
      <c r="AM786" s="4"/>
      <c r="AN786" s="4"/>
    </row>
    <row r="787" ht="15.75" customHeight="1" spans="1:40">
      <c r="A787" s="4">
        <v>1</v>
      </c>
      <c r="B787" s="4" t="str">
        <f>IF(I787=0,"",VLOOKUP(J787,seriesName!A:B,2,TRUE))</f>
        <v>狐狸面具</v>
      </c>
      <c r="C787" s="4" t="s">
        <v>1020</v>
      </c>
      <c r="D787" s="28">
        <v>0</v>
      </c>
      <c r="E787" s="28">
        <v>4</v>
      </c>
      <c r="F787" s="28">
        <f>D787+VLOOKUP(E787,BuildupTable!L:O,4,FALSE)</f>
        <v>44</v>
      </c>
      <c r="G787" s="57">
        <v>158</v>
      </c>
      <c r="H787" s="28" t="s">
        <v>3086</v>
      </c>
      <c r="I787" s="28">
        <v>1</v>
      </c>
      <c r="J787" s="28">
        <v>156</v>
      </c>
      <c r="K787" s="59" t="s">
        <v>3071</v>
      </c>
      <c r="L787" s="28">
        <v>93</v>
      </c>
      <c r="M787" s="28">
        <v>2</v>
      </c>
      <c r="N787" s="28">
        <v>2000</v>
      </c>
      <c r="O787" s="28">
        <v>0</v>
      </c>
      <c r="P787" s="28">
        <v>2</v>
      </c>
      <c r="Q787" s="28">
        <v>1</v>
      </c>
      <c r="R787" s="28">
        <v>1</v>
      </c>
      <c r="S787" s="28">
        <v>0</v>
      </c>
      <c r="T787" s="28">
        <v>0</v>
      </c>
      <c r="U787" s="28">
        <v>0</v>
      </c>
      <c r="V787" s="28">
        <v>0</v>
      </c>
      <c r="W787" s="28">
        <v>0</v>
      </c>
      <c r="X787" s="28">
        <v>0</v>
      </c>
      <c r="Y787" s="58">
        <v>0</v>
      </c>
      <c r="Z787" s="58">
        <v>0</v>
      </c>
      <c r="AA787" s="58">
        <v>0</v>
      </c>
      <c r="AB787" s="28">
        <v>0</v>
      </c>
      <c r="AC787" s="28">
        <v>0</v>
      </c>
      <c r="AD787" s="28">
        <v>0</v>
      </c>
      <c r="AE787" s="28">
        <v>0</v>
      </c>
      <c r="AF787" s="28">
        <v>0</v>
      </c>
      <c r="AG787" s="28">
        <v>0</v>
      </c>
      <c r="AH787" s="28">
        <v>0</v>
      </c>
      <c r="AI787" s="28">
        <v>0</v>
      </c>
      <c r="AJ787" s="28">
        <v>0</v>
      </c>
      <c r="AK787" s="28">
        <v>0</v>
      </c>
      <c r="AL787" s="28" t="s">
        <v>2309</v>
      </c>
      <c r="AM787" s="4"/>
      <c r="AN787" s="4"/>
    </row>
    <row r="788" ht="15.75" customHeight="1" spans="1:40">
      <c r="A788" s="4">
        <v>2</v>
      </c>
      <c r="B788" s="4" t="str">
        <f>IF(I788=0,"",VLOOKUP(J788,seriesName!A:B,2,TRUE))</f>
        <v/>
      </c>
      <c r="C788" s="4">
        <v>0</v>
      </c>
      <c r="D788" s="28">
        <v>0</v>
      </c>
      <c r="E788" s="28">
        <v>4</v>
      </c>
      <c r="F788" s="28">
        <f>D788+VLOOKUP(E788,BuildupTable!L:O,4,FALSE)</f>
        <v>44</v>
      </c>
      <c r="G788" s="57">
        <v>158</v>
      </c>
      <c r="H788" s="28" t="s">
        <v>3087</v>
      </c>
      <c r="I788" s="28">
        <v>0</v>
      </c>
      <c r="J788" s="28">
        <v>156</v>
      </c>
      <c r="K788" s="59" t="s">
        <v>3071</v>
      </c>
      <c r="L788" s="28">
        <v>93</v>
      </c>
      <c r="M788" s="28">
        <v>2</v>
      </c>
      <c r="N788" s="28">
        <v>2000</v>
      </c>
      <c r="O788" s="28">
        <v>0</v>
      </c>
      <c r="P788" s="28">
        <v>2</v>
      </c>
      <c r="Q788" s="28">
        <v>1</v>
      </c>
      <c r="R788" s="28">
        <v>1</v>
      </c>
      <c r="S788" s="28">
        <v>0</v>
      </c>
      <c r="T788" s="28">
        <v>0</v>
      </c>
      <c r="U788" s="28">
        <v>0</v>
      </c>
      <c r="V788" s="28">
        <v>0</v>
      </c>
      <c r="W788" s="28">
        <v>0</v>
      </c>
      <c r="X788" s="28">
        <v>0</v>
      </c>
      <c r="Y788" s="58">
        <v>0</v>
      </c>
      <c r="Z788" s="58">
        <v>0</v>
      </c>
      <c r="AA788" s="58">
        <v>0</v>
      </c>
      <c r="AB788" s="28">
        <v>0</v>
      </c>
      <c r="AC788" s="28">
        <v>0</v>
      </c>
      <c r="AD788" s="28">
        <v>0</v>
      </c>
      <c r="AE788" s="28">
        <v>0</v>
      </c>
      <c r="AF788" s="28">
        <v>0</v>
      </c>
      <c r="AG788" s="28">
        <v>0</v>
      </c>
      <c r="AH788" s="28">
        <v>0</v>
      </c>
      <c r="AI788" s="28">
        <v>0</v>
      </c>
      <c r="AJ788" s="28">
        <v>0</v>
      </c>
      <c r="AK788" s="28">
        <v>0</v>
      </c>
      <c r="AL788" s="28" t="s">
        <v>2309</v>
      </c>
      <c r="AM788" s="4"/>
      <c r="AN788" s="4"/>
    </row>
    <row r="789" ht="15.75" customHeight="1" spans="1:40">
      <c r="A789" s="4">
        <v>3</v>
      </c>
      <c r="B789" s="4" t="str">
        <f>IF(I789=0,"",VLOOKUP(J789,seriesName!A:B,2,TRUE))</f>
        <v/>
      </c>
      <c r="C789" s="4">
        <v>0</v>
      </c>
      <c r="D789" s="28">
        <v>0</v>
      </c>
      <c r="E789" s="28">
        <v>4</v>
      </c>
      <c r="F789" s="28">
        <f>D789+VLOOKUP(E789,BuildupTable!L:O,4,FALSE)</f>
        <v>44</v>
      </c>
      <c r="G789" s="57">
        <v>158</v>
      </c>
      <c r="H789" s="28" t="s">
        <v>3088</v>
      </c>
      <c r="I789" s="28">
        <v>0</v>
      </c>
      <c r="J789" s="28">
        <v>156</v>
      </c>
      <c r="K789" s="59" t="s">
        <v>3071</v>
      </c>
      <c r="L789" s="28">
        <v>93</v>
      </c>
      <c r="M789" s="28">
        <v>2</v>
      </c>
      <c r="N789" s="28">
        <v>2000</v>
      </c>
      <c r="O789" s="28">
        <v>0</v>
      </c>
      <c r="P789" s="28">
        <v>2</v>
      </c>
      <c r="Q789" s="28">
        <v>1</v>
      </c>
      <c r="R789" s="28">
        <v>1</v>
      </c>
      <c r="S789" s="28">
        <v>0</v>
      </c>
      <c r="T789" s="28">
        <v>0</v>
      </c>
      <c r="U789" s="28">
        <v>0</v>
      </c>
      <c r="V789" s="28">
        <v>0</v>
      </c>
      <c r="W789" s="28">
        <v>0</v>
      </c>
      <c r="X789" s="28">
        <v>0</v>
      </c>
      <c r="Y789" s="58">
        <v>0</v>
      </c>
      <c r="Z789" s="58">
        <v>0</v>
      </c>
      <c r="AA789" s="58">
        <v>0</v>
      </c>
      <c r="AB789" s="28">
        <v>0</v>
      </c>
      <c r="AC789" s="28">
        <v>0</v>
      </c>
      <c r="AD789" s="28">
        <v>0</v>
      </c>
      <c r="AE789" s="28">
        <v>0</v>
      </c>
      <c r="AF789" s="28">
        <v>0</v>
      </c>
      <c r="AG789" s="28">
        <v>0</v>
      </c>
      <c r="AH789" s="28">
        <v>0</v>
      </c>
      <c r="AI789" s="28">
        <v>0</v>
      </c>
      <c r="AJ789" s="28">
        <v>0</v>
      </c>
      <c r="AK789" s="28">
        <v>0</v>
      </c>
      <c r="AL789" s="28" t="s">
        <v>2309</v>
      </c>
      <c r="AM789" s="4"/>
      <c r="AN789" s="4"/>
    </row>
    <row r="790" ht="15.75" customHeight="1" spans="1:40">
      <c r="A790" s="4">
        <v>4</v>
      </c>
      <c r="B790" s="4" t="str">
        <f>IF(I790=0,"",VLOOKUP(J790,seriesName!A:B,2,TRUE))</f>
        <v/>
      </c>
      <c r="C790" s="4">
        <v>0</v>
      </c>
      <c r="D790" s="28">
        <v>0</v>
      </c>
      <c r="E790" s="28">
        <v>4</v>
      </c>
      <c r="F790" s="28">
        <f>D790+VLOOKUP(E790,BuildupTable!L:O,4,FALSE)</f>
        <v>44</v>
      </c>
      <c r="G790" s="57">
        <v>158</v>
      </c>
      <c r="H790" s="28" t="s">
        <v>3089</v>
      </c>
      <c r="I790" s="28">
        <v>0</v>
      </c>
      <c r="J790" s="28">
        <v>156</v>
      </c>
      <c r="K790" s="59" t="s">
        <v>3071</v>
      </c>
      <c r="L790" s="28">
        <v>93</v>
      </c>
      <c r="M790" s="28">
        <v>2</v>
      </c>
      <c r="N790" s="28">
        <v>2000</v>
      </c>
      <c r="O790" s="28">
        <v>0</v>
      </c>
      <c r="P790" s="28">
        <v>2</v>
      </c>
      <c r="Q790" s="28">
        <v>1</v>
      </c>
      <c r="R790" s="28">
        <v>1</v>
      </c>
      <c r="S790" s="28">
        <v>0</v>
      </c>
      <c r="T790" s="28">
        <v>0</v>
      </c>
      <c r="U790" s="28">
        <v>0</v>
      </c>
      <c r="V790" s="28">
        <v>0</v>
      </c>
      <c r="W790" s="28">
        <v>0</v>
      </c>
      <c r="X790" s="28">
        <v>0</v>
      </c>
      <c r="Y790" s="58">
        <v>0</v>
      </c>
      <c r="Z790" s="58">
        <v>0</v>
      </c>
      <c r="AA790" s="58">
        <v>0</v>
      </c>
      <c r="AB790" s="28">
        <v>0</v>
      </c>
      <c r="AC790" s="28">
        <v>0</v>
      </c>
      <c r="AD790" s="28">
        <v>0</v>
      </c>
      <c r="AE790" s="28">
        <v>0</v>
      </c>
      <c r="AF790" s="28">
        <v>0</v>
      </c>
      <c r="AG790" s="28">
        <v>0</v>
      </c>
      <c r="AH790" s="28">
        <v>0</v>
      </c>
      <c r="AI790" s="28">
        <v>0</v>
      </c>
      <c r="AJ790" s="28">
        <v>0</v>
      </c>
      <c r="AK790" s="28">
        <v>0</v>
      </c>
      <c r="AL790" s="28" t="s">
        <v>2309</v>
      </c>
      <c r="AM790" s="4"/>
      <c r="AN790" s="4"/>
    </row>
    <row r="791" ht="15.75" customHeight="1" spans="1:40">
      <c r="A791" s="4">
        <v>5</v>
      </c>
      <c r="B791" s="4" t="str">
        <f>IF(I791=0,"",VLOOKUP(J791,seriesName!A:B,2,TRUE))</f>
        <v/>
      </c>
      <c r="C791" s="4">
        <v>0</v>
      </c>
      <c r="D791" s="28">
        <v>0</v>
      </c>
      <c r="E791" s="28">
        <v>4</v>
      </c>
      <c r="F791" s="28">
        <f>D791+VLOOKUP(E791,BuildupTable!L:O,4,FALSE)</f>
        <v>44</v>
      </c>
      <c r="G791" s="57">
        <v>158</v>
      </c>
      <c r="H791" s="28" t="s">
        <v>3090</v>
      </c>
      <c r="I791" s="28">
        <v>0</v>
      </c>
      <c r="J791" s="28">
        <v>156</v>
      </c>
      <c r="K791" s="59" t="s">
        <v>3071</v>
      </c>
      <c r="L791" s="28">
        <v>93</v>
      </c>
      <c r="M791" s="28">
        <v>2</v>
      </c>
      <c r="N791" s="28">
        <v>2000</v>
      </c>
      <c r="O791" s="28">
        <v>0</v>
      </c>
      <c r="P791" s="28">
        <v>2</v>
      </c>
      <c r="Q791" s="28">
        <v>1</v>
      </c>
      <c r="R791" s="28">
        <v>1</v>
      </c>
      <c r="S791" s="28">
        <v>0</v>
      </c>
      <c r="T791" s="28">
        <v>0</v>
      </c>
      <c r="U791" s="28">
        <v>0</v>
      </c>
      <c r="V791" s="28">
        <v>0</v>
      </c>
      <c r="W791" s="28">
        <v>0</v>
      </c>
      <c r="X791" s="28">
        <v>0</v>
      </c>
      <c r="Y791" s="58">
        <v>0</v>
      </c>
      <c r="Z791" s="58">
        <v>0</v>
      </c>
      <c r="AA791" s="58">
        <v>0</v>
      </c>
      <c r="AB791" s="28">
        <v>0</v>
      </c>
      <c r="AC791" s="28">
        <v>0</v>
      </c>
      <c r="AD791" s="28">
        <v>0</v>
      </c>
      <c r="AE791" s="28">
        <v>0</v>
      </c>
      <c r="AF791" s="28">
        <v>0</v>
      </c>
      <c r="AG791" s="28">
        <v>0</v>
      </c>
      <c r="AH791" s="28">
        <v>0</v>
      </c>
      <c r="AI791" s="28">
        <v>0</v>
      </c>
      <c r="AJ791" s="28">
        <v>0</v>
      </c>
      <c r="AK791" s="28">
        <v>0</v>
      </c>
      <c r="AL791" s="28" t="s">
        <v>2309</v>
      </c>
      <c r="AM791" s="4"/>
      <c r="AN791" s="4"/>
    </row>
    <row r="792" ht="15.75" customHeight="1" spans="1:40">
      <c r="A792" s="4">
        <v>1</v>
      </c>
      <c r="B792" s="4" t="str">
        <f>IF(I792=0,"",VLOOKUP(J792,seriesName!A:B,2,TRUE))</f>
        <v>名角假发</v>
      </c>
      <c r="C792" s="4" t="s">
        <v>1022</v>
      </c>
      <c r="D792" s="28">
        <v>0</v>
      </c>
      <c r="E792" s="28">
        <v>4</v>
      </c>
      <c r="F792" s="28">
        <f>D792+VLOOKUP(E792,BuildupTable!L:O,4,FALSE)</f>
        <v>44</v>
      </c>
      <c r="G792" s="57">
        <v>159</v>
      </c>
      <c r="H792" s="28" t="s">
        <v>3091</v>
      </c>
      <c r="I792" s="28">
        <v>1</v>
      </c>
      <c r="J792" s="28">
        <v>157</v>
      </c>
      <c r="K792" s="59" t="s">
        <v>3071</v>
      </c>
      <c r="L792" s="28">
        <v>91</v>
      </c>
      <c r="M792" s="28">
        <v>2</v>
      </c>
      <c r="N792" s="28">
        <v>2000</v>
      </c>
      <c r="O792" s="28">
        <v>0</v>
      </c>
      <c r="P792" s="28">
        <v>2</v>
      </c>
      <c r="Q792" s="28">
        <v>1</v>
      </c>
      <c r="R792" s="28">
        <v>1</v>
      </c>
      <c r="S792" s="28">
        <v>0</v>
      </c>
      <c r="T792" s="28">
        <v>0</v>
      </c>
      <c r="U792" s="28">
        <v>0</v>
      </c>
      <c r="V792" s="28">
        <v>0</v>
      </c>
      <c r="W792" s="28">
        <v>0</v>
      </c>
      <c r="X792" s="28">
        <v>0</v>
      </c>
      <c r="Y792" s="58">
        <v>0</v>
      </c>
      <c r="Z792" s="58">
        <v>0</v>
      </c>
      <c r="AA792" s="58">
        <v>0</v>
      </c>
      <c r="AB792" s="28">
        <v>0</v>
      </c>
      <c r="AC792" s="28">
        <v>0</v>
      </c>
      <c r="AD792" s="28">
        <v>0</v>
      </c>
      <c r="AE792" s="28">
        <v>0</v>
      </c>
      <c r="AF792" s="28">
        <v>0</v>
      </c>
      <c r="AG792" s="28">
        <v>0</v>
      </c>
      <c r="AH792" s="28">
        <v>0</v>
      </c>
      <c r="AI792" s="28">
        <v>0</v>
      </c>
      <c r="AJ792" s="28">
        <v>0</v>
      </c>
      <c r="AK792" s="28">
        <v>0</v>
      </c>
      <c r="AL792" s="28" t="s">
        <v>2309</v>
      </c>
      <c r="AM792" s="4"/>
      <c r="AN792" s="4"/>
    </row>
    <row r="793" ht="15.75" customHeight="1" spans="1:40">
      <c r="A793" s="4">
        <v>2</v>
      </c>
      <c r="B793" s="4" t="str">
        <f>IF(I793=0,"",VLOOKUP(J793,seriesName!A:B,2,TRUE))</f>
        <v/>
      </c>
      <c r="C793" s="4">
        <v>0</v>
      </c>
      <c r="D793" s="28">
        <v>0</v>
      </c>
      <c r="E793" s="28">
        <v>4</v>
      </c>
      <c r="F793" s="28">
        <f>D793+VLOOKUP(E793,BuildupTable!L:O,4,FALSE)</f>
        <v>44</v>
      </c>
      <c r="G793" s="57">
        <v>159</v>
      </c>
      <c r="H793" s="28" t="s">
        <v>3092</v>
      </c>
      <c r="I793" s="28">
        <v>0</v>
      </c>
      <c r="J793" s="28">
        <v>157</v>
      </c>
      <c r="K793" s="59" t="s">
        <v>3071</v>
      </c>
      <c r="L793" s="28">
        <v>91</v>
      </c>
      <c r="M793" s="28">
        <v>2</v>
      </c>
      <c r="N793" s="28">
        <v>2000</v>
      </c>
      <c r="O793" s="28">
        <v>0</v>
      </c>
      <c r="P793" s="28">
        <v>2</v>
      </c>
      <c r="Q793" s="28">
        <v>1</v>
      </c>
      <c r="R793" s="28">
        <v>1</v>
      </c>
      <c r="S793" s="28">
        <v>0</v>
      </c>
      <c r="T793" s="28">
        <v>0</v>
      </c>
      <c r="U793" s="28">
        <v>0</v>
      </c>
      <c r="V793" s="28">
        <v>0</v>
      </c>
      <c r="W793" s="28">
        <v>0</v>
      </c>
      <c r="X793" s="28">
        <v>0</v>
      </c>
      <c r="Y793" s="58">
        <v>0</v>
      </c>
      <c r="Z793" s="58">
        <v>0</v>
      </c>
      <c r="AA793" s="58">
        <v>0</v>
      </c>
      <c r="AB793" s="28">
        <v>0</v>
      </c>
      <c r="AC793" s="28">
        <v>0</v>
      </c>
      <c r="AD793" s="28">
        <v>0</v>
      </c>
      <c r="AE793" s="28">
        <v>0</v>
      </c>
      <c r="AF793" s="28">
        <v>0</v>
      </c>
      <c r="AG793" s="28">
        <v>0</v>
      </c>
      <c r="AH793" s="28">
        <v>0</v>
      </c>
      <c r="AI793" s="28">
        <v>0</v>
      </c>
      <c r="AJ793" s="28">
        <v>0</v>
      </c>
      <c r="AK793" s="28">
        <v>0</v>
      </c>
      <c r="AL793" s="28" t="s">
        <v>2309</v>
      </c>
      <c r="AM793" s="4"/>
      <c r="AN793" s="4"/>
    </row>
    <row r="794" ht="15.75" customHeight="1" spans="1:40">
      <c r="A794" s="4">
        <v>3</v>
      </c>
      <c r="B794" s="4" t="str">
        <f>IF(I794=0,"",VLOOKUP(J794,seriesName!A:B,2,TRUE))</f>
        <v/>
      </c>
      <c r="C794" s="4">
        <v>0</v>
      </c>
      <c r="D794" s="28">
        <v>0</v>
      </c>
      <c r="E794" s="28">
        <v>4</v>
      </c>
      <c r="F794" s="28">
        <f>D794+VLOOKUP(E794,BuildupTable!L:O,4,FALSE)</f>
        <v>44</v>
      </c>
      <c r="G794" s="57">
        <v>159</v>
      </c>
      <c r="H794" s="28" t="s">
        <v>3093</v>
      </c>
      <c r="I794" s="28">
        <v>0</v>
      </c>
      <c r="J794" s="28">
        <v>157</v>
      </c>
      <c r="K794" s="59" t="s">
        <v>3071</v>
      </c>
      <c r="L794" s="28">
        <v>91</v>
      </c>
      <c r="M794" s="28">
        <v>2</v>
      </c>
      <c r="N794" s="28">
        <v>2000</v>
      </c>
      <c r="O794" s="28">
        <v>0</v>
      </c>
      <c r="P794" s="28">
        <v>2</v>
      </c>
      <c r="Q794" s="28">
        <v>1</v>
      </c>
      <c r="R794" s="28">
        <v>1</v>
      </c>
      <c r="S794" s="28">
        <v>0</v>
      </c>
      <c r="T794" s="28">
        <v>0</v>
      </c>
      <c r="U794" s="28">
        <v>0</v>
      </c>
      <c r="V794" s="28">
        <v>0</v>
      </c>
      <c r="W794" s="28">
        <v>0</v>
      </c>
      <c r="X794" s="28">
        <v>0</v>
      </c>
      <c r="Y794" s="58">
        <v>0</v>
      </c>
      <c r="Z794" s="58">
        <v>0</v>
      </c>
      <c r="AA794" s="58">
        <v>0</v>
      </c>
      <c r="AB794" s="28">
        <v>0</v>
      </c>
      <c r="AC794" s="28">
        <v>0</v>
      </c>
      <c r="AD794" s="28">
        <v>0</v>
      </c>
      <c r="AE794" s="28">
        <v>0</v>
      </c>
      <c r="AF794" s="28">
        <v>0</v>
      </c>
      <c r="AG794" s="28">
        <v>0</v>
      </c>
      <c r="AH794" s="28">
        <v>0</v>
      </c>
      <c r="AI794" s="28">
        <v>0</v>
      </c>
      <c r="AJ794" s="28">
        <v>0</v>
      </c>
      <c r="AK794" s="28">
        <v>0</v>
      </c>
      <c r="AL794" s="28" t="s">
        <v>2309</v>
      </c>
      <c r="AM794" s="4"/>
      <c r="AN794" s="4"/>
    </row>
    <row r="795" ht="15.75" customHeight="1" spans="1:40">
      <c r="A795" s="4">
        <v>4</v>
      </c>
      <c r="B795" s="4" t="str">
        <f>IF(I795=0,"",VLOOKUP(J795,seriesName!A:B,2,TRUE))</f>
        <v/>
      </c>
      <c r="C795" s="4">
        <v>0</v>
      </c>
      <c r="D795" s="28">
        <v>0</v>
      </c>
      <c r="E795" s="28">
        <v>4</v>
      </c>
      <c r="F795" s="28">
        <f>D795+VLOOKUP(E795,BuildupTable!L:O,4,FALSE)</f>
        <v>44</v>
      </c>
      <c r="G795" s="57">
        <v>159</v>
      </c>
      <c r="H795" s="28" t="s">
        <v>3094</v>
      </c>
      <c r="I795" s="28">
        <v>0</v>
      </c>
      <c r="J795" s="28">
        <v>157</v>
      </c>
      <c r="K795" s="59" t="s">
        <v>3071</v>
      </c>
      <c r="L795" s="28">
        <v>91</v>
      </c>
      <c r="M795" s="28">
        <v>2</v>
      </c>
      <c r="N795" s="28">
        <v>2000</v>
      </c>
      <c r="O795" s="28">
        <v>0</v>
      </c>
      <c r="P795" s="28">
        <v>2</v>
      </c>
      <c r="Q795" s="28">
        <v>1</v>
      </c>
      <c r="R795" s="28">
        <v>1</v>
      </c>
      <c r="S795" s="28">
        <v>0</v>
      </c>
      <c r="T795" s="28">
        <v>0</v>
      </c>
      <c r="U795" s="28">
        <v>0</v>
      </c>
      <c r="V795" s="28">
        <v>0</v>
      </c>
      <c r="W795" s="28">
        <v>0</v>
      </c>
      <c r="X795" s="28">
        <v>0</v>
      </c>
      <c r="Y795" s="58">
        <v>0</v>
      </c>
      <c r="Z795" s="58">
        <v>0</v>
      </c>
      <c r="AA795" s="58">
        <v>0</v>
      </c>
      <c r="AB795" s="28">
        <v>0</v>
      </c>
      <c r="AC795" s="28">
        <v>0</v>
      </c>
      <c r="AD795" s="28">
        <v>0</v>
      </c>
      <c r="AE795" s="28">
        <v>0</v>
      </c>
      <c r="AF795" s="28">
        <v>0</v>
      </c>
      <c r="AG795" s="28">
        <v>0</v>
      </c>
      <c r="AH795" s="28">
        <v>0</v>
      </c>
      <c r="AI795" s="28">
        <v>0</v>
      </c>
      <c r="AJ795" s="28">
        <v>0</v>
      </c>
      <c r="AK795" s="28">
        <v>0</v>
      </c>
      <c r="AL795" s="28" t="s">
        <v>2309</v>
      </c>
      <c r="AM795" s="4"/>
      <c r="AN795" s="4"/>
    </row>
    <row r="796" ht="15.75" customHeight="1" spans="1:40">
      <c r="A796" s="4">
        <v>5</v>
      </c>
      <c r="B796" s="4" t="str">
        <f>IF(I796=0,"",VLOOKUP(J796,seriesName!A:B,2,TRUE))</f>
        <v/>
      </c>
      <c r="C796" s="4">
        <v>0</v>
      </c>
      <c r="D796" s="28">
        <v>0</v>
      </c>
      <c r="E796" s="28">
        <v>4</v>
      </c>
      <c r="F796" s="28">
        <f>D796+VLOOKUP(E796,BuildupTable!L:O,4,FALSE)</f>
        <v>44</v>
      </c>
      <c r="G796" s="57">
        <v>159</v>
      </c>
      <c r="H796" s="28" t="s">
        <v>3095</v>
      </c>
      <c r="I796" s="28">
        <v>0</v>
      </c>
      <c r="J796" s="28">
        <v>157</v>
      </c>
      <c r="K796" s="59" t="s">
        <v>3071</v>
      </c>
      <c r="L796" s="28">
        <v>91</v>
      </c>
      <c r="M796" s="28">
        <v>2</v>
      </c>
      <c r="N796" s="28">
        <v>2000</v>
      </c>
      <c r="O796" s="28">
        <v>0</v>
      </c>
      <c r="P796" s="28">
        <v>2</v>
      </c>
      <c r="Q796" s="28">
        <v>1</v>
      </c>
      <c r="R796" s="28">
        <v>1</v>
      </c>
      <c r="S796" s="28">
        <v>0</v>
      </c>
      <c r="T796" s="28">
        <v>0</v>
      </c>
      <c r="U796" s="28">
        <v>0</v>
      </c>
      <c r="V796" s="28">
        <v>0</v>
      </c>
      <c r="W796" s="28">
        <v>0</v>
      </c>
      <c r="X796" s="28">
        <v>0</v>
      </c>
      <c r="Y796" s="58">
        <v>0</v>
      </c>
      <c r="Z796" s="58">
        <v>0</v>
      </c>
      <c r="AA796" s="58">
        <v>0</v>
      </c>
      <c r="AB796" s="28">
        <v>0</v>
      </c>
      <c r="AC796" s="28">
        <v>0</v>
      </c>
      <c r="AD796" s="28">
        <v>0</v>
      </c>
      <c r="AE796" s="28">
        <v>0</v>
      </c>
      <c r="AF796" s="28">
        <v>0</v>
      </c>
      <c r="AG796" s="28">
        <v>0</v>
      </c>
      <c r="AH796" s="28">
        <v>0</v>
      </c>
      <c r="AI796" s="28">
        <v>0</v>
      </c>
      <c r="AJ796" s="28">
        <v>0</v>
      </c>
      <c r="AK796" s="28">
        <v>0</v>
      </c>
      <c r="AL796" s="28" t="s">
        <v>2309</v>
      </c>
      <c r="AM796" s="4"/>
      <c r="AN796" s="4"/>
    </row>
    <row r="797" ht="15.75" customHeight="1" spans="1:40">
      <c r="A797" s="4">
        <v>1</v>
      </c>
      <c r="B797" s="4" t="str">
        <f>IF(I797=0,"",VLOOKUP(J797,seriesName!A:B,2,TRUE))</f>
        <v/>
      </c>
      <c r="C797" s="4">
        <v>0</v>
      </c>
      <c r="D797" s="28">
        <v>0</v>
      </c>
      <c r="E797" s="28">
        <v>10</v>
      </c>
      <c r="F797" s="28">
        <f>D797+VLOOKUP(E797,BuildupTable!L:O,4,FALSE)</f>
        <v>30</v>
      </c>
      <c r="G797" s="57">
        <v>161</v>
      </c>
      <c r="H797" s="28" t="s">
        <v>3096</v>
      </c>
      <c r="I797" s="28">
        <v>0</v>
      </c>
      <c r="J797" s="28">
        <v>159</v>
      </c>
      <c r="K797" s="59" t="s">
        <v>3071</v>
      </c>
      <c r="L797" s="28">
        <v>95</v>
      </c>
      <c r="M797" s="28">
        <v>5</v>
      </c>
      <c r="N797" s="28">
        <v>9000</v>
      </c>
      <c r="O797" s="28">
        <v>0</v>
      </c>
      <c r="P797" s="28">
        <v>2</v>
      </c>
      <c r="Q797" s="28">
        <v>1</v>
      </c>
      <c r="R797" s="28">
        <v>1</v>
      </c>
      <c r="S797" s="28">
        <v>0</v>
      </c>
      <c r="T797" s="28">
        <v>0</v>
      </c>
      <c r="U797" s="28">
        <v>0</v>
      </c>
      <c r="V797" s="28">
        <v>0</v>
      </c>
      <c r="W797" s="28">
        <v>0</v>
      </c>
      <c r="X797" s="28">
        <v>0</v>
      </c>
      <c r="Y797" s="58">
        <v>0</v>
      </c>
      <c r="Z797" s="58">
        <v>0</v>
      </c>
      <c r="AA797" s="58">
        <v>0</v>
      </c>
      <c r="AB797" s="28">
        <v>0</v>
      </c>
      <c r="AC797" s="28">
        <v>0</v>
      </c>
      <c r="AD797" s="28">
        <v>0</v>
      </c>
      <c r="AE797" s="28">
        <v>0</v>
      </c>
      <c r="AF797" s="28">
        <v>0</v>
      </c>
      <c r="AG797" s="28">
        <v>0</v>
      </c>
      <c r="AH797" s="28">
        <v>0</v>
      </c>
      <c r="AI797" s="28">
        <v>0</v>
      </c>
      <c r="AJ797" s="28">
        <v>0</v>
      </c>
      <c r="AK797" s="28">
        <v>0</v>
      </c>
      <c r="AL797" s="28" t="s">
        <v>2309</v>
      </c>
      <c r="AM797" s="4"/>
      <c r="AN797" s="4"/>
    </row>
    <row r="798" ht="15.75" customHeight="1" spans="1:40">
      <c r="A798" s="4">
        <v>2</v>
      </c>
      <c r="B798" s="4" t="str">
        <f>IF(I798=0,"",VLOOKUP(J798,seriesName!A:B,2,TRUE))</f>
        <v>飞燕</v>
      </c>
      <c r="C798" s="4" t="s">
        <v>1025</v>
      </c>
      <c r="D798" s="28">
        <v>0</v>
      </c>
      <c r="E798" s="28">
        <v>10</v>
      </c>
      <c r="F798" s="28">
        <f>D798+VLOOKUP(E798,BuildupTable!L:O,4,FALSE)</f>
        <v>30</v>
      </c>
      <c r="G798" s="57">
        <v>161</v>
      </c>
      <c r="H798" s="28" t="s">
        <v>3097</v>
      </c>
      <c r="I798" s="28">
        <v>1</v>
      </c>
      <c r="J798" s="28">
        <v>159</v>
      </c>
      <c r="K798" s="59" t="s">
        <v>3071</v>
      </c>
      <c r="L798" s="28">
        <v>95</v>
      </c>
      <c r="M798" s="28">
        <v>5</v>
      </c>
      <c r="N798" s="28">
        <v>9000</v>
      </c>
      <c r="O798" s="28">
        <v>0</v>
      </c>
      <c r="P798" s="28">
        <v>2</v>
      </c>
      <c r="Q798" s="28">
        <v>1</v>
      </c>
      <c r="R798" s="28">
        <v>1</v>
      </c>
      <c r="S798" s="28">
        <v>0</v>
      </c>
      <c r="T798" s="28">
        <v>0</v>
      </c>
      <c r="U798" s="28">
        <v>0</v>
      </c>
      <c r="V798" s="28">
        <v>0</v>
      </c>
      <c r="W798" s="28">
        <v>0</v>
      </c>
      <c r="X798" s="28">
        <v>0</v>
      </c>
      <c r="Y798" s="58">
        <v>0</v>
      </c>
      <c r="Z798" s="58">
        <v>0</v>
      </c>
      <c r="AA798" s="58">
        <v>0</v>
      </c>
      <c r="AB798" s="28">
        <v>0</v>
      </c>
      <c r="AC798" s="28">
        <v>0</v>
      </c>
      <c r="AD798" s="28">
        <v>0</v>
      </c>
      <c r="AE798" s="28">
        <v>0</v>
      </c>
      <c r="AF798" s="28">
        <v>0</v>
      </c>
      <c r="AG798" s="28">
        <v>0</v>
      </c>
      <c r="AH798" s="28">
        <v>0</v>
      </c>
      <c r="AI798" s="28">
        <v>0</v>
      </c>
      <c r="AJ798" s="28">
        <v>0</v>
      </c>
      <c r="AK798" s="28">
        <v>0</v>
      </c>
      <c r="AL798" s="28" t="s">
        <v>2309</v>
      </c>
      <c r="AM798" s="4"/>
      <c r="AN798" s="4"/>
    </row>
    <row r="799" ht="15.75" customHeight="1" spans="1:40">
      <c r="A799" s="4">
        <v>3</v>
      </c>
      <c r="B799" s="4" t="str">
        <f>IF(I799=0,"",VLOOKUP(J799,seriesName!A:B,2,TRUE))</f>
        <v>飞燕</v>
      </c>
      <c r="C799" s="4" t="s">
        <v>1027</v>
      </c>
      <c r="D799" s="28">
        <v>0</v>
      </c>
      <c r="E799" s="28">
        <v>10</v>
      </c>
      <c r="F799" s="28">
        <f>D799+VLOOKUP(E799,BuildupTable!L:O,4,FALSE)</f>
        <v>30</v>
      </c>
      <c r="G799" s="57">
        <v>161</v>
      </c>
      <c r="H799" s="28" t="s">
        <v>3098</v>
      </c>
      <c r="I799" s="28">
        <v>1</v>
      </c>
      <c r="J799" s="28">
        <v>159</v>
      </c>
      <c r="K799" s="59" t="s">
        <v>3071</v>
      </c>
      <c r="L799" s="28">
        <v>95</v>
      </c>
      <c r="M799" s="28">
        <v>5</v>
      </c>
      <c r="N799" s="28">
        <v>9000</v>
      </c>
      <c r="O799" s="28">
        <v>0</v>
      </c>
      <c r="P799" s="28">
        <v>2</v>
      </c>
      <c r="Q799" s="28">
        <v>1</v>
      </c>
      <c r="R799" s="28">
        <v>1</v>
      </c>
      <c r="S799" s="28">
        <v>0</v>
      </c>
      <c r="T799" s="28">
        <v>0</v>
      </c>
      <c r="U799" s="28">
        <v>0</v>
      </c>
      <c r="V799" s="28">
        <v>0</v>
      </c>
      <c r="W799" s="28">
        <v>0</v>
      </c>
      <c r="X799" s="28">
        <v>0</v>
      </c>
      <c r="Y799" s="58">
        <v>0</v>
      </c>
      <c r="Z799" s="58">
        <v>0</v>
      </c>
      <c r="AA799" s="58">
        <v>0</v>
      </c>
      <c r="AB799" s="28">
        <v>0</v>
      </c>
      <c r="AC799" s="28">
        <v>0</v>
      </c>
      <c r="AD799" s="28">
        <v>0</v>
      </c>
      <c r="AE799" s="28">
        <v>0</v>
      </c>
      <c r="AF799" s="28">
        <v>0</v>
      </c>
      <c r="AG799" s="28">
        <v>0</v>
      </c>
      <c r="AH799" s="28">
        <v>0</v>
      </c>
      <c r="AI799" s="28">
        <v>0</v>
      </c>
      <c r="AJ799" s="28">
        <v>0</v>
      </c>
      <c r="AK799" s="28">
        <v>0</v>
      </c>
      <c r="AL799" s="28" t="s">
        <v>2309</v>
      </c>
      <c r="AM799" s="4"/>
      <c r="AN799" s="4"/>
    </row>
    <row r="800" ht="15.75" customHeight="1" spans="1:40">
      <c r="A800" s="4">
        <v>4</v>
      </c>
      <c r="B800" s="4" t="str">
        <f>IF(I800=0,"",VLOOKUP(J800,seriesName!A:B,2,TRUE))</f>
        <v/>
      </c>
      <c r="C800" s="4">
        <v>0</v>
      </c>
      <c r="D800" s="28">
        <v>0</v>
      </c>
      <c r="E800" s="28">
        <v>10</v>
      </c>
      <c r="F800" s="28">
        <f>D800+VLOOKUP(E800,BuildupTable!L:O,4,FALSE)</f>
        <v>30</v>
      </c>
      <c r="G800" s="57">
        <v>161</v>
      </c>
      <c r="H800" s="28" t="s">
        <v>3099</v>
      </c>
      <c r="I800" s="28">
        <v>0</v>
      </c>
      <c r="J800" s="28">
        <v>159</v>
      </c>
      <c r="K800" s="59" t="s">
        <v>3071</v>
      </c>
      <c r="L800" s="28">
        <v>95</v>
      </c>
      <c r="M800" s="28">
        <v>5</v>
      </c>
      <c r="N800" s="28">
        <v>9000</v>
      </c>
      <c r="O800" s="28">
        <v>0</v>
      </c>
      <c r="P800" s="28">
        <v>2</v>
      </c>
      <c r="Q800" s="28">
        <v>1</v>
      </c>
      <c r="R800" s="28">
        <v>1</v>
      </c>
      <c r="S800" s="28">
        <v>0</v>
      </c>
      <c r="T800" s="28">
        <v>0</v>
      </c>
      <c r="U800" s="28">
        <v>0</v>
      </c>
      <c r="V800" s="28">
        <v>0</v>
      </c>
      <c r="W800" s="28">
        <v>0</v>
      </c>
      <c r="X800" s="28">
        <v>0</v>
      </c>
      <c r="Y800" s="58">
        <v>0</v>
      </c>
      <c r="Z800" s="58">
        <v>0</v>
      </c>
      <c r="AA800" s="58">
        <v>0</v>
      </c>
      <c r="AB800" s="28">
        <v>0</v>
      </c>
      <c r="AC800" s="28">
        <v>0</v>
      </c>
      <c r="AD800" s="28">
        <v>0</v>
      </c>
      <c r="AE800" s="28">
        <v>0</v>
      </c>
      <c r="AF800" s="28">
        <v>0</v>
      </c>
      <c r="AG800" s="28">
        <v>0</v>
      </c>
      <c r="AH800" s="28">
        <v>0</v>
      </c>
      <c r="AI800" s="28">
        <v>0</v>
      </c>
      <c r="AJ800" s="28">
        <v>0</v>
      </c>
      <c r="AK800" s="28">
        <v>0</v>
      </c>
      <c r="AL800" s="28" t="s">
        <v>2309</v>
      </c>
      <c r="AM800" s="4"/>
      <c r="AN800" s="4"/>
    </row>
    <row r="801" ht="15.75" customHeight="1" spans="1:40">
      <c r="A801" s="4">
        <v>5</v>
      </c>
      <c r="B801" s="4" t="str">
        <f>IF(I801=0,"",VLOOKUP(J801,seriesName!A:B,2,TRUE))</f>
        <v>飞燕</v>
      </c>
      <c r="C801" s="4" t="s">
        <v>1028</v>
      </c>
      <c r="D801" s="28">
        <v>0</v>
      </c>
      <c r="E801" s="28">
        <v>10</v>
      </c>
      <c r="F801" s="28">
        <f>D801+VLOOKUP(E801,BuildupTable!L:O,4,FALSE)</f>
        <v>30</v>
      </c>
      <c r="G801" s="57">
        <v>161</v>
      </c>
      <c r="H801" s="28" t="s">
        <v>3100</v>
      </c>
      <c r="I801" s="28">
        <v>1</v>
      </c>
      <c r="J801" s="28">
        <v>159</v>
      </c>
      <c r="K801" s="59" t="s">
        <v>3071</v>
      </c>
      <c r="L801" s="28">
        <v>95</v>
      </c>
      <c r="M801" s="28">
        <v>5</v>
      </c>
      <c r="N801" s="28">
        <v>9000</v>
      </c>
      <c r="O801" s="28">
        <v>0</v>
      </c>
      <c r="P801" s="28">
        <v>2</v>
      </c>
      <c r="Q801" s="28">
        <v>1</v>
      </c>
      <c r="R801" s="28">
        <v>1</v>
      </c>
      <c r="S801" s="28">
        <v>0</v>
      </c>
      <c r="T801" s="28">
        <v>0</v>
      </c>
      <c r="U801" s="28">
        <v>0</v>
      </c>
      <c r="V801" s="28">
        <v>0</v>
      </c>
      <c r="W801" s="28">
        <v>0</v>
      </c>
      <c r="X801" s="28">
        <v>0</v>
      </c>
      <c r="Y801" s="58">
        <v>0</v>
      </c>
      <c r="Z801" s="58">
        <v>0</v>
      </c>
      <c r="AA801" s="58">
        <v>0</v>
      </c>
      <c r="AB801" s="28">
        <v>0</v>
      </c>
      <c r="AC801" s="28">
        <v>0</v>
      </c>
      <c r="AD801" s="28">
        <v>0</v>
      </c>
      <c r="AE801" s="28">
        <v>0</v>
      </c>
      <c r="AF801" s="28">
        <v>0</v>
      </c>
      <c r="AG801" s="28">
        <v>0</v>
      </c>
      <c r="AH801" s="28">
        <v>0</v>
      </c>
      <c r="AI801" s="28">
        <v>0</v>
      </c>
      <c r="AJ801" s="28">
        <v>0</v>
      </c>
      <c r="AK801" s="28">
        <v>0</v>
      </c>
      <c r="AL801" s="28" t="s">
        <v>2309</v>
      </c>
      <c r="AM801" s="4"/>
      <c r="AN801" s="4"/>
    </row>
    <row r="802" ht="15.75" customHeight="1" spans="1:40">
      <c r="A802" s="4">
        <v>1</v>
      </c>
      <c r="B802" s="4" t="str">
        <f>IF(I802=0,"",VLOOKUP(J802,seriesName!A:B,2,TRUE))</f>
        <v/>
      </c>
      <c r="C802" s="4">
        <v>0</v>
      </c>
      <c r="D802" s="28">
        <v>0</v>
      </c>
      <c r="E802" s="28">
        <v>10</v>
      </c>
      <c r="F802" s="28">
        <f>D802+VLOOKUP(E802,BuildupTable!L:O,4,FALSE)</f>
        <v>30</v>
      </c>
      <c r="G802" s="57">
        <v>162</v>
      </c>
      <c r="H802" s="28" t="s">
        <v>3101</v>
      </c>
      <c r="I802" s="28">
        <v>0</v>
      </c>
      <c r="J802" s="28">
        <v>160</v>
      </c>
      <c r="K802" s="59" t="s">
        <v>3071</v>
      </c>
      <c r="L802" s="28">
        <v>90</v>
      </c>
      <c r="M802" s="28">
        <v>5</v>
      </c>
      <c r="N802" s="28">
        <v>9000</v>
      </c>
      <c r="O802" s="28">
        <v>0</v>
      </c>
      <c r="P802" s="28">
        <v>2</v>
      </c>
      <c r="Q802" s="28">
        <v>1</v>
      </c>
      <c r="R802" s="28">
        <v>1</v>
      </c>
      <c r="S802" s="28">
        <v>0</v>
      </c>
      <c r="T802" s="28">
        <v>0</v>
      </c>
      <c r="U802" s="28">
        <v>0</v>
      </c>
      <c r="V802" s="28">
        <v>0</v>
      </c>
      <c r="W802" s="28">
        <v>0</v>
      </c>
      <c r="X802" s="28">
        <v>0</v>
      </c>
      <c r="Y802" s="58">
        <v>0</v>
      </c>
      <c r="Z802" s="58">
        <v>0</v>
      </c>
      <c r="AA802" s="58">
        <v>0</v>
      </c>
      <c r="AB802" s="28">
        <v>0</v>
      </c>
      <c r="AC802" s="28">
        <v>0</v>
      </c>
      <c r="AD802" s="28">
        <v>0</v>
      </c>
      <c r="AE802" s="28">
        <v>0</v>
      </c>
      <c r="AF802" s="28">
        <v>0</v>
      </c>
      <c r="AG802" s="28">
        <v>0</v>
      </c>
      <c r="AH802" s="28">
        <v>0</v>
      </c>
      <c r="AI802" s="28">
        <v>0</v>
      </c>
      <c r="AJ802" s="28">
        <v>0</v>
      </c>
      <c r="AK802" s="28">
        <v>0</v>
      </c>
      <c r="AL802" s="28" t="s">
        <v>2309</v>
      </c>
      <c r="AM802" s="4"/>
      <c r="AN802" s="4"/>
    </row>
    <row r="803" ht="15.75" customHeight="1" spans="1:40">
      <c r="A803" s="4">
        <v>2</v>
      </c>
      <c r="B803" s="4" t="str">
        <f>IF(I803=0,"",VLOOKUP(J803,seriesName!A:B,2,TRUE))</f>
        <v/>
      </c>
      <c r="C803" s="4">
        <v>0</v>
      </c>
      <c r="D803" s="28">
        <v>0</v>
      </c>
      <c r="E803" s="28">
        <v>10</v>
      </c>
      <c r="F803" s="28">
        <f>D803+VLOOKUP(E803,BuildupTable!L:O,4,FALSE)</f>
        <v>30</v>
      </c>
      <c r="G803" s="57">
        <v>162</v>
      </c>
      <c r="H803" s="28" t="s">
        <v>3102</v>
      </c>
      <c r="I803" s="28">
        <v>0</v>
      </c>
      <c r="J803" s="28">
        <v>160</v>
      </c>
      <c r="K803" s="59" t="s">
        <v>3071</v>
      </c>
      <c r="L803" s="28">
        <v>90</v>
      </c>
      <c r="M803" s="28">
        <v>5</v>
      </c>
      <c r="N803" s="28">
        <v>9000</v>
      </c>
      <c r="O803" s="28">
        <v>0</v>
      </c>
      <c r="P803" s="28">
        <v>2</v>
      </c>
      <c r="Q803" s="28">
        <v>1</v>
      </c>
      <c r="R803" s="28">
        <v>1</v>
      </c>
      <c r="S803" s="28">
        <v>0</v>
      </c>
      <c r="T803" s="28">
        <v>0</v>
      </c>
      <c r="U803" s="28">
        <v>0</v>
      </c>
      <c r="V803" s="28">
        <v>0</v>
      </c>
      <c r="W803" s="28">
        <v>0</v>
      </c>
      <c r="X803" s="28">
        <v>0</v>
      </c>
      <c r="Y803" s="58">
        <v>0</v>
      </c>
      <c r="Z803" s="58">
        <v>0</v>
      </c>
      <c r="AA803" s="58">
        <v>0</v>
      </c>
      <c r="AB803" s="28">
        <v>0</v>
      </c>
      <c r="AC803" s="28">
        <v>0</v>
      </c>
      <c r="AD803" s="28">
        <v>0</v>
      </c>
      <c r="AE803" s="28">
        <v>0</v>
      </c>
      <c r="AF803" s="28">
        <v>0</v>
      </c>
      <c r="AG803" s="28">
        <v>0</v>
      </c>
      <c r="AH803" s="28">
        <v>0</v>
      </c>
      <c r="AI803" s="28">
        <v>0</v>
      </c>
      <c r="AJ803" s="28">
        <v>0</v>
      </c>
      <c r="AK803" s="28">
        <v>0</v>
      </c>
      <c r="AL803" s="28" t="s">
        <v>2309</v>
      </c>
      <c r="AM803" s="4"/>
      <c r="AN803" s="4"/>
    </row>
    <row r="804" ht="15.75" customHeight="1" spans="1:40">
      <c r="A804" s="4">
        <v>3</v>
      </c>
      <c r="B804" s="4" t="str">
        <f>IF(I804=0,"",VLOOKUP(J804,seriesName!A:B,2,TRUE))</f>
        <v/>
      </c>
      <c r="C804" s="4">
        <v>0</v>
      </c>
      <c r="D804" s="28">
        <v>0</v>
      </c>
      <c r="E804" s="28">
        <v>10</v>
      </c>
      <c r="F804" s="28">
        <f>D804+VLOOKUP(E804,BuildupTable!L:O,4,FALSE)</f>
        <v>30</v>
      </c>
      <c r="G804" s="57">
        <v>162</v>
      </c>
      <c r="H804" s="28" t="s">
        <v>3103</v>
      </c>
      <c r="I804" s="28">
        <v>0</v>
      </c>
      <c r="J804" s="28">
        <v>160</v>
      </c>
      <c r="K804" s="59" t="s">
        <v>3071</v>
      </c>
      <c r="L804" s="28">
        <v>90</v>
      </c>
      <c r="M804" s="28">
        <v>5</v>
      </c>
      <c r="N804" s="28">
        <v>9000</v>
      </c>
      <c r="O804" s="28">
        <v>0</v>
      </c>
      <c r="P804" s="28">
        <v>2</v>
      </c>
      <c r="Q804" s="28">
        <v>1</v>
      </c>
      <c r="R804" s="28">
        <v>1</v>
      </c>
      <c r="S804" s="28">
        <v>0</v>
      </c>
      <c r="T804" s="28">
        <v>0</v>
      </c>
      <c r="U804" s="28">
        <v>0</v>
      </c>
      <c r="V804" s="28">
        <v>0</v>
      </c>
      <c r="W804" s="28">
        <v>0</v>
      </c>
      <c r="X804" s="28">
        <v>0</v>
      </c>
      <c r="Y804" s="58">
        <v>0</v>
      </c>
      <c r="Z804" s="58">
        <v>0</v>
      </c>
      <c r="AA804" s="58">
        <v>0</v>
      </c>
      <c r="AB804" s="28">
        <v>0</v>
      </c>
      <c r="AC804" s="28">
        <v>0</v>
      </c>
      <c r="AD804" s="28">
        <v>0</v>
      </c>
      <c r="AE804" s="28">
        <v>0</v>
      </c>
      <c r="AF804" s="28">
        <v>0</v>
      </c>
      <c r="AG804" s="28">
        <v>0</v>
      </c>
      <c r="AH804" s="28">
        <v>0</v>
      </c>
      <c r="AI804" s="28">
        <v>0</v>
      </c>
      <c r="AJ804" s="28">
        <v>0</v>
      </c>
      <c r="AK804" s="28">
        <v>0</v>
      </c>
      <c r="AL804" s="28" t="s">
        <v>2309</v>
      </c>
      <c r="AM804" s="4"/>
      <c r="AN804" s="4"/>
    </row>
    <row r="805" ht="15.75" customHeight="1" spans="1:40">
      <c r="A805" s="4">
        <v>4</v>
      </c>
      <c r="B805" s="4" t="str">
        <f>IF(I805=0,"",VLOOKUP(J805,seriesName!A:B,2,TRUE))</f>
        <v>艾露猫尾巴</v>
      </c>
      <c r="C805" s="4" t="s">
        <v>1029</v>
      </c>
      <c r="D805" s="28">
        <v>0</v>
      </c>
      <c r="E805" s="28">
        <v>10</v>
      </c>
      <c r="F805" s="28">
        <f>D805+VLOOKUP(E805,BuildupTable!L:O,4,FALSE)</f>
        <v>30</v>
      </c>
      <c r="G805" s="57">
        <v>162</v>
      </c>
      <c r="H805" s="28" t="s">
        <v>3104</v>
      </c>
      <c r="I805" s="28">
        <v>1</v>
      </c>
      <c r="J805" s="28">
        <v>160</v>
      </c>
      <c r="K805" s="59" t="s">
        <v>3071</v>
      </c>
      <c r="L805" s="28">
        <v>90</v>
      </c>
      <c r="M805" s="28">
        <v>5</v>
      </c>
      <c r="N805" s="28">
        <v>9000</v>
      </c>
      <c r="O805" s="28">
        <v>0</v>
      </c>
      <c r="P805" s="28">
        <v>2</v>
      </c>
      <c r="Q805" s="28">
        <v>1</v>
      </c>
      <c r="R805" s="28">
        <v>1</v>
      </c>
      <c r="S805" s="28">
        <v>0</v>
      </c>
      <c r="T805" s="28">
        <v>0</v>
      </c>
      <c r="U805" s="28">
        <v>0</v>
      </c>
      <c r="V805" s="28">
        <v>0</v>
      </c>
      <c r="W805" s="28">
        <v>0</v>
      </c>
      <c r="X805" s="28">
        <v>0</v>
      </c>
      <c r="Y805" s="58">
        <v>0</v>
      </c>
      <c r="Z805" s="58">
        <v>0</v>
      </c>
      <c r="AA805" s="58">
        <v>0</v>
      </c>
      <c r="AB805" s="28">
        <v>0</v>
      </c>
      <c r="AC805" s="28">
        <v>0</v>
      </c>
      <c r="AD805" s="28">
        <v>0</v>
      </c>
      <c r="AE805" s="28">
        <v>0</v>
      </c>
      <c r="AF805" s="28">
        <v>0</v>
      </c>
      <c r="AG805" s="28">
        <v>0</v>
      </c>
      <c r="AH805" s="28">
        <v>0</v>
      </c>
      <c r="AI805" s="28">
        <v>0</v>
      </c>
      <c r="AJ805" s="28">
        <v>0</v>
      </c>
      <c r="AK805" s="28">
        <v>0</v>
      </c>
      <c r="AL805" s="28" t="s">
        <v>2309</v>
      </c>
      <c r="AM805" s="4"/>
      <c r="AN805" s="4"/>
    </row>
    <row r="806" ht="15.75" customHeight="1" spans="1:40">
      <c r="A806" s="4">
        <v>5</v>
      </c>
      <c r="B806" s="4" t="str">
        <f>IF(I806=0,"",VLOOKUP(J806,seriesName!A:B,2,TRUE))</f>
        <v/>
      </c>
      <c r="C806" s="4">
        <v>0</v>
      </c>
      <c r="D806" s="28">
        <v>0</v>
      </c>
      <c r="E806" s="28">
        <v>10</v>
      </c>
      <c r="F806" s="28">
        <f>D806+VLOOKUP(E806,BuildupTable!L:O,4,FALSE)</f>
        <v>30</v>
      </c>
      <c r="G806" s="57">
        <v>162</v>
      </c>
      <c r="H806" s="28" t="s">
        <v>3105</v>
      </c>
      <c r="I806" s="28">
        <v>0</v>
      </c>
      <c r="J806" s="28">
        <v>160</v>
      </c>
      <c r="K806" s="59" t="s">
        <v>3071</v>
      </c>
      <c r="L806" s="28">
        <v>90</v>
      </c>
      <c r="M806" s="28">
        <v>5</v>
      </c>
      <c r="N806" s="28">
        <v>9000</v>
      </c>
      <c r="O806" s="28">
        <v>0</v>
      </c>
      <c r="P806" s="28">
        <v>2</v>
      </c>
      <c r="Q806" s="28">
        <v>1</v>
      </c>
      <c r="R806" s="28">
        <v>1</v>
      </c>
      <c r="S806" s="28">
        <v>0</v>
      </c>
      <c r="T806" s="28">
        <v>0</v>
      </c>
      <c r="U806" s="28">
        <v>0</v>
      </c>
      <c r="V806" s="28">
        <v>0</v>
      </c>
      <c r="W806" s="28">
        <v>0</v>
      </c>
      <c r="X806" s="28">
        <v>0</v>
      </c>
      <c r="Y806" s="58">
        <v>0</v>
      </c>
      <c r="Z806" s="58">
        <v>0</v>
      </c>
      <c r="AA806" s="58">
        <v>0</v>
      </c>
      <c r="AB806" s="28">
        <v>0</v>
      </c>
      <c r="AC806" s="28">
        <v>0</v>
      </c>
      <c r="AD806" s="28">
        <v>0</v>
      </c>
      <c r="AE806" s="28">
        <v>0</v>
      </c>
      <c r="AF806" s="28">
        <v>0</v>
      </c>
      <c r="AG806" s="28">
        <v>0</v>
      </c>
      <c r="AH806" s="28">
        <v>0</v>
      </c>
      <c r="AI806" s="28">
        <v>0</v>
      </c>
      <c r="AJ806" s="28">
        <v>0</v>
      </c>
      <c r="AK806" s="28">
        <v>0</v>
      </c>
      <c r="AL806" s="28" t="s">
        <v>2309</v>
      </c>
      <c r="AM806" s="4"/>
      <c r="AN806" s="4"/>
    </row>
    <row r="807" ht="15.75" customHeight="1" spans="1:40">
      <c r="A807" s="4">
        <v>1</v>
      </c>
      <c r="B807" s="4" t="str">
        <f>IF(I807=0,"",VLOOKUP(J807,seriesName!A:B,2,TRUE))</f>
        <v>牙猎犬伪装</v>
      </c>
      <c r="C807" s="4" t="s">
        <v>1031</v>
      </c>
      <c r="D807" s="28">
        <v>0</v>
      </c>
      <c r="E807" s="28">
        <v>10</v>
      </c>
      <c r="F807" s="28">
        <f>D807+VLOOKUP(E807,BuildupTable!L:O,4,FALSE)</f>
        <v>30</v>
      </c>
      <c r="G807" s="57">
        <v>163</v>
      </c>
      <c r="H807" s="28" t="s">
        <v>3106</v>
      </c>
      <c r="I807" s="28">
        <v>1</v>
      </c>
      <c r="J807" s="28">
        <v>161</v>
      </c>
      <c r="K807" s="59" t="s">
        <v>3071</v>
      </c>
      <c r="L807" s="28">
        <v>89</v>
      </c>
      <c r="M807" s="28">
        <v>5</v>
      </c>
      <c r="N807" s="28">
        <v>9000</v>
      </c>
      <c r="O807" s="28">
        <v>0</v>
      </c>
      <c r="P807" s="28">
        <v>2</v>
      </c>
      <c r="Q807" s="28">
        <v>1</v>
      </c>
      <c r="R807" s="28">
        <v>1</v>
      </c>
      <c r="S807" s="28">
        <v>0</v>
      </c>
      <c r="T807" s="28">
        <v>0</v>
      </c>
      <c r="U807" s="28">
        <v>0</v>
      </c>
      <c r="V807" s="28">
        <v>0</v>
      </c>
      <c r="W807" s="28">
        <v>0</v>
      </c>
      <c r="X807" s="28">
        <v>0</v>
      </c>
      <c r="Y807" s="58">
        <v>0</v>
      </c>
      <c r="Z807" s="58">
        <v>0</v>
      </c>
      <c r="AA807" s="58">
        <v>0</v>
      </c>
      <c r="AB807" s="28">
        <v>0</v>
      </c>
      <c r="AC807" s="28">
        <v>0</v>
      </c>
      <c r="AD807" s="28">
        <v>0</v>
      </c>
      <c r="AE807" s="28">
        <v>0</v>
      </c>
      <c r="AF807" s="28">
        <v>0</v>
      </c>
      <c r="AG807" s="28">
        <v>0</v>
      </c>
      <c r="AH807" s="28">
        <v>0</v>
      </c>
      <c r="AI807" s="28">
        <v>0</v>
      </c>
      <c r="AJ807" s="28">
        <v>0</v>
      </c>
      <c r="AK807" s="28">
        <v>0</v>
      </c>
      <c r="AL807" s="28" t="s">
        <v>2309</v>
      </c>
      <c r="AM807" s="4"/>
      <c r="AN807" s="4"/>
    </row>
    <row r="808" ht="15.75" customHeight="1" spans="1:40">
      <c r="A808" s="4">
        <v>2</v>
      </c>
      <c r="B808" s="4" t="str">
        <f>IF(I808=0,"",VLOOKUP(J808,seriesName!A:B,2,TRUE))</f>
        <v/>
      </c>
      <c r="C808" s="4">
        <v>0</v>
      </c>
      <c r="D808" s="28">
        <v>0</v>
      </c>
      <c r="E808" s="28">
        <v>10</v>
      </c>
      <c r="F808" s="28">
        <f>D808+VLOOKUP(E808,BuildupTable!L:O,4,FALSE)</f>
        <v>30</v>
      </c>
      <c r="G808" s="57">
        <v>163</v>
      </c>
      <c r="H808" s="28" t="s">
        <v>3107</v>
      </c>
      <c r="I808" s="28">
        <v>0</v>
      </c>
      <c r="J808" s="28">
        <v>161</v>
      </c>
      <c r="K808" s="59" t="s">
        <v>3071</v>
      </c>
      <c r="L808" s="28">
        <v>89</v>
      </c>
      <c r="M808" s="28">
        <v>5</v>
      </c>
      <c r="N808" s="28">
        <v>9000</v>
      </c>
      <c r="O808" s="28">
        <v>0</v>
      </c>
      <c r="P808" s="28">
        <v>2</v>
      </c>
      <c r="Q808" s="28">
        <v>1</v>
      </c>
      <c r="R808" s="28">
        <v>1</v>
      </c>
      <c r="S808" s="28">
        <v>0</v>
      </c>
      <c r="T808" s="28">
        <v>0</v>
      </c>
      <c r="U808" s="28">
        <v>0</v>
      </c>
      <c r="V808" s="28">
        <v>0</v>
      </c>
      <c r="W808" s="28">
        <v>0</v>
      </c>
      <c r="X808" s="28">
        <v>0</v>
      </c>
      <c r="Y808" s="58">
        <v>0</v>
      </c>
      <c r="Z808" s="58">
        <v>0</v>
      </c>
      <c r="AA808" s="58">
        <v>0</v>
      </c>
      <c r="AB808" s="28">
        <v>0</v>
      </c>
      <c r="AC808" s="28">
        <v>0</v>
      </c>
      <c r="AD808" s="28">
        <v>0</v>
      </c>
      <c r="AE808" s="28">
        <v>0</v>
      </c>
      <c r="AF808" s="28">
        <v>0</v>
      </c>
      <c r="AG808" s="28">
        <v>0</v>
      </c>
      <c r="AH808" s="28">
        <v>0</v>
      </c>
      <c r="AI808" s="28">
        <v>0</v>
      </c>
      <c r="AJ808" s="28">
        <v>0</v>
      </c>
      <c r="AK808" s="28">
        <v>0</v>
      </c>
      <c r="AL808" s="28" t="s">
        <v>2309</v>
      </c>
      <c r="AM808" s="4"/>
      <c r="AN808" s="4"/>
    </row>
    <row r="809" ht="15.75" customHeight="1" spans="1:40">
      <c r="A809" s="4">
        <v>3</v>
      </c>
      <c r="B809" s="4" t="str">
        <f>IF(I809=0,"",VLOOKUP(J809,seriesName!A:B,2,TRUE))</f>
        <v/>
      </c>
      <c r="C809" s="4">
        <v>0</v>
      </c>
      <c r="D809" s="28">
        <v>0</v>
      </c>
      <c r="E809" s="28">
        <v>10</v>
      </c>
      <c r="F809" s="28">
        <f>D809+VLOOKUP(E809,BuildupTable!L:O,4,FALSE)</f>
        <v>30</v>
      </c>
      <c r="G809" s="57">
        <v>163</v>
      </c>
      <c r="H809" s="28" t="s">
        <v>3108</v>
      </c>
      <c r="I809" s="28">
        <v>0</v>
      </c>
      <c r="J809" s="28">
        <v>161</v>
      </c>
      <c r="K809" s="59" t="s">
        <v>3071</v>
      </c>
      <c r="L809" s="28">
        <v>89</v>
      </c>
      <c r="M809" s="28">
        <v>5</v>
      </c>
      <c r="N809" s="28">
        <v>9000</v>
      </c>
      <c r="O809" s="28">
        <v>0</v>
      </c>
      <c r="P809" s="28">
        <v>2</v>
      </c>
      <c r="Q809" s="28">
        <v>1</v>
      </c>
      <c r="R809" s="28">
        <v>1</v>
      </c>
      <c r="S809" s="28">
        <v>0</v>
      </c>
      <c r="T809" s="28">
        <v>0</v>
      </c>
      <c r="U809" s="28">
        <v>0</v>
      </c>
      <c r="V809" s="28">
        <v>0</v>
      </c>
      <c r="W809" s="28">
        <v>0</v>
      </c>
      <c r="X809" s="28">
        <v>0</v>
      </c>
      <c r="Y809" s="58">
        <v>0</v>
      </c>
      <c r="Z809" s="58">
        <v>0</v>
      </c>
      <c r="AA809" s="58">
        <v>0</v>
      </c>
      <c r="AB809" s="28">
        <v>0</v>
      </c>
      <c r="AC809" s="28">
        <v>0</v>
      </c>
      <c r="AD809" s="28">
        <v>0</v>
      </c>
      <c r="AE809" s="28">
        <v>0</v>
      </c>
      <c r="AF809" s="28">
        <v>0</v>
      </c>
      <c r="AG809" s="28">
        <v>0</v>
      </c>
      <c r="AH809" s="28">
        <v>0</v>
      </c>
      <c r="AI809" s="28">
        <v>0</v>
      </c>
      <c r="AJ809" s="28">
        <v>0</v>
      </c>
      <c r="AK809" s="28">
        <v>0</v>
      </c>
      <c r="AL809" s="28" t="s">
        <v>2309</v>
      </c>
      <c r="AM809" s="4"/>
      <c r="AN809" s="4"/>
    </row>
    <row r="810" ht="15.75" customHeight="1" spans="1:40">
      <c r="A810" s="4">
        <v>4</v>
      </c>
      <c r="B810" s="4" t="str">
        <f>IF(I810=0,"",VLOOKUP(J810,seriesName!A:B,2,TRUE))</f>
        <v/>
      </c>
      <c r="C810" s="4">
        <v>0</v>
      </c>
      <c r="D810" s="28">
        <v>0</v>
      </c>
      <c r="E810" s="28">
        <v>10</v>
      </c>
      <c r="F810" s="28">
        <f>D810+VLOOKUP(E810,BuildupTable!L:O,4,FALSE)</f>
        <v>30</v>
      </c>
      <c r="G810" s="57">
        <v>163</v>
      </c>
      <c r="H810" s="28" t="s">
        <v>3109</v>
      </c>
      <c r="I810" s="28">
        <v>0</v>
      </c>
      <c r="J810" s="28">
        <v>161</v>
      </c>
      <c r="K810" s="59" t="s">
        <v>3071</v>
      </c>
      <c r="L810" s="28">
        <v>89</v>
      </c>
      <c r="M810" s="28">
        <v>5</v>
      </c>
      <c r="N810" s="28">
        <v>9000</v>
      </c>
      <c r="O810" s="28">
        <v>0</v>
      </c>
      <c r="P810" s="28">
        <v>2</v>
      </c>
      <c r="Q810" s="28">
        <v>1</v>
      </c>
      <c r="R810" s="28">
        <v>1</v>
      </c>
      <c r="S810" s="28">
        <v>0</v>
      </c>
      <c r="T810" s="28">
        <v>0</v>
      </c>
      <c r="U810" s="28">
        <v>0</v>
      </c>
      <c r="V810" s="28">
        <v>0</v>
      </c>
      <c r="W810" s="28">
        <v>0</v>
      </c>
      <c r="X810" s="28">
        <v>0</v>
      </c>
      <c r="Y810" s="58">
        <v>0</v>
      </c>
      <c r="Z810" s="58">
        <v>0</v>
      </c>
      <c r="AA810" s="58">
        <v>0</v>
      </c>
      <c r="AB810" s="28">
        <v>0</v>
      </c>
      <c r="AC810" s="28">
        <v>0</v>
      </c>
      <c r="AD810" s="28">
        <v>0</v>
      </c>
      <c r="AE810" s="28">
        <v>0</v>
      </c>
      <c r="AF810" s="28">
        <v>0</v>
      </c>
      <c r="AG810" s="28">
        <v>0</v>
      </c>
      <c r="AH810" s="28">
        <v>0</v>
      </c>
      <c r="AI810" s="28">
        <v>0</v>
      </c>
      <c r="AJ810" s="28">
        <v>0</v>
      </c>
      <c r="AK810" s="28">
        <v>0</v>
      </c>
      <c r="AL810" s="28" t="s">
        <v>2309</v>
      </c>
      <c r="AM810" s="4"/>
      <c r="AN810" s="4"/>
    </row>
    <row r="811" ht="15.75" customHeight="1" spans="1:40">
      <c r="A811" s="4">
        <v>5</v>
      </c>
      <c r="B811" s="4" t="str">
        <f>IF(I811=0,"",VLOOKUP(J811,seriesName!A:B,2,TRUE))</f>
        <v/>
      </c>
      <c r="C811" s="4">
        <v>0</v>
      </c>
      <c r="D811" s="28">
        <v>0</v>
      </c>
      <c r="E811" s="28">
        <v>10</v>
      </c>
      <c r="F811" s="28">
        <f>D811+VLOOKUP(E811,BuildupTable!L:O,4,FALSE)</f>
        <v>30</v>
      </c>
      <c r="G811" s="57">
        <v>163</v>
      </c>
      <c r="H811" s="28" t="s">
        <v>3110</v>
      </c>
      <c r="I811" s="28">
        <v>0</v>
      </c>
      <c r="J811" s="28">
        <v>161</v>
      </c>
      <c r="K811" s="59" t="s">
        <v>3071</v>
      </c>
      <c r="L811" s="28">
        <v>89</v>
      </c>
      <c r="M811" s="28">
        <v>5</v>
      </c>
      <c r="N811" s="28">
        <v>9000</v>
      </c>
      <c r="O811" s="28">
        <v>0</v>
      </c>
      <c r="P811" s="28">
        <v>2</v>
      </c>
      <c r="Q811" s="28">
        <v>1</v>
      </c>
      <c r="R811" s="28">
        <v>1</v>
      </c>
      <c r="S811" s="28">
        <v>0</v>
      </c>
      <c r="T811" s="28">
        <v>0</v>
      </c>
      <c r="U811" s="28">
        <v>0</v>
      </c>
      <c r="V811" s="28">
        <v>0</v>
      </c>
      <c r="W811" s="28">
        <v>0</v>
      </c>
      <c r="X811" s="28">
        <v>0</v>
      </c>
      <c r="Y811" s="58">
        <v>0</v>
      </c>
      <c r="Z811" s="58">
        <v>0</v>
      </c>
      <c r="AA811" s="58">
        <v>0</v>
      </c>
      <c r="AB811" s="28">
        <v>0</v>
      </c>
      <c r="AC811" s="28">
        <v>0</v>
      </c>
      <c r="AD811" s="28">
        <v>0</v>
      </c>
      <c r="AE811" s="28">
        <v>0</v>
      </c>
      <c r="AF811" s="28">
        <v>0</v>
      </c>
      <c r="AG811" s="28">
        <v>0</v>
      </c>
      <c r="AH811" s="28">
        <v>0</v>
      </c>
      <c r="AI811" s="28">
        <v>0</v>
      </c>
      <c r="AJ811" s="28">
        <v>0</v>
      </c>
      <c r="AK811" s="28">
        <v>0</v>
      </c>
      <c r="AL811" s="28" t="s">
        <v>2309</v>
      </c>
      <c r="AM811" s="4"/>
      <c r="AN811" s="4"/>
    </row>
    <row r="812" ht="15.75" customHeight="1" spans="1:40">
      <c r="A812" s="4">
        <v>1</v>
      </c>
      <c r="B812" s="4" t="str">
        <f>IF(I812=0,"",VLOOKUP(J812,seriesName!A:B,2,TRUE))</f>
        <v>骑士</v>
      </c>
      <c r="C812" s="4" t="s">
        <v>1034</v>
      </c>
      <c r="D812" s="28">
        <v>0</v>
      </c>
      <c r="E812" s="28">
        <v>12</v>
      </c>
      <c r="F812" s="28">
        <f>D812+VLOOKUP(E812,BuildupTable!L:O,4,FALSE)</f>
        <v>20</v>
      </c>
      <c r="G812" s="57">
        <v>164</v>
      </c>
      <c r="H812" s="28" t="s">
        <v>3111</v>
      </c>
      <c r="I812" s="28">
        <v>1</v>
      </c>
      <c r="J812" s="28">
        <v>162</v>
      </c>
      <c r="K812" s="59" t="s">
        <v>3071</v>
      </c>
      <c r="L812" s="28">
        <v>86</v>
      </c>
      <c r="M812" s="28">
        <v>6</v>
      </c>
      <c r="N812" s="28">
        <v>14000</v>
      </c>
      <c r="O812" s="28">
        <v>0</v>
      </c>
      <c r="P812" s="28">
        <v>2</v>
      </c>
      <c r="Q812" s="28">
        <v>1</v>
      </c>
      <c r="R812" s="28">
        <v>1</v>
      </c>
      <c r="S812" s="28">
        <v>0</v>
      </c>
      <c r="T812" s="28">
        <v>0</v>
      </c>
      <c r="U812" s="28">
        <v>0</v>
      </c>
      <c r="V812" s="28">
        <v>0</v>
      </c>
      <c r="W812" s="28">
        <v>0</v>
      </c>
      <c r="X812" s="28">
        <v>0</v>
      </c>
      <c r="Y812" s="58">
        <v>0</v>
      </c>
      <c r="Z812" s="58">
        <v>0</v>
      </c>
      <c r="AA812" s="58">
        <v>0</v>
      </c>
      <c r="AB812" s="28">
        <v>0</v>
      </c>
      <c r="AC812" s="28">
        <v>0</v>
      </c>
      <c r="AD812" s="28">
        <v>0</v>
      </c>
      <c r="AE812" s="28">
        <v>0</v>
      </c>
      <c r="AF812" s="28">
        <v>0</v>
      </c>
      <c r="AG812" s="28">
        <v>0</v>
      </c>
      <c r="AH812" s="28">
        <v>0</v>
      </c>
      <c r="AI812" s="28">
        <v>0</v>
      </c>
      <c r="AJ812" s="28">
        <v>0</v>
      </c>
      <c r="AK812" s="28">
        <v>0</v>
      </c>
      <c r="AL812" s="28" t="s">
        <v>2309</v>
      </c>
      <c r="AM812" s="4"/>
      <c r="AN812" s="4"/>
    </row>
    <row r="813" ht="15.75" customHeight="1" spans="1:40">
      <c r="A813" s="4">
        <v>2</v>
      </c>
      <c r="B813" s="4" t="str">
        <f>IF(I813=0,"",VLOOKUP(J813,seriesName!A:B,2,TRUE))</f>
        <v>骑士</v>
      </c>
      <c r="C813" s="4" t="s">
        <v>1036</v>
      </c>
      <c r="D813" s="28">
        <v>0</v>
      </c>
      <c r="E813" s="28">
        <v>12</v>
      </c>
      <c r="F813" s="28">
        <f>D813+VLOOKUP(E813,BuildupTable!L:O,4,FALSE)</f>
        <v>20</v>
      </c>
      <c r="G813" s="57">
        <v>164</v>
      </c>
      <c r="H813" s="28" t="s">
        <v>3112</v>
      </c>
      <c r="I813" s="28">
        <v>1</v>
      </c>
      <c r="J813" s="28">
        <v>162</v>
      </c>
      <c r="K813" s="59" t="s">
        <v>3071</v>
      </c>
      <c r="L813" s="28">
        <v>86</v>
      </c>
      <c r="M813" s="28">
        <v>6</v>
      </c>
      <c r="N813" s="28">
        <v>14000</v>
      </c>
      <c r="O813" s="28">
        <v>0</v>
      </c>
      <c r="P813" s="28">
        <v>2</v>
      </c>
      <c r="Q813" s="28">
        <v>1</v>
      </c>
      <c r="R813" s="28">
        <v>1</v>
      </c>
      <c r="S813" s="28">
        <v>0</v>
      </c>
      <c r="T813" s="28">
        <v>0</v>
      </c>
      <c r="U813" s="28">
        <v>0</v>
      </c>
      <c r="V813" s="28">
        <v>0</v>
      </c>
      <c r="W813" s="28">
        <v>0</v>
      </c>
      <c r="X813" s="28">
        <v>0</v>
      </c>
      <c r="Y813" s="58">
        <v>0</v>
      </c>
      <c r="Z813" s="58">
        <v>0</v>
      </c>
      <c r="AA813" s="58">
        <v>0</v>
      </c>
      <c r="AB813" s="28">
        <v>0</v>
      </c>
      <c r="AC813" s="28">
        <v>0</v>
      </c>
      <c r="AD813" s="28">
        <v>0</v>
      </c>
      <c r="AE813" s="28">
        <v>0</v>
      </c>
      <c r="AF813" s="28">
        <v>0</v>
      </c>
      <c r="AG813" s="28">
        <v>0</v>
      </c>
      <c r="AH813" s="28">
        <v>0</v>
      </c>
      <c r="AI813" s="28">
        <v>0</v>
      </c>
      <c r="AJ813" s="28">
        <v>0</v>
      </c>
      <c r="AK813" s="28">
        <v>0</v>
      </c>
      <c r="AL813" s="28" t="s">
        <v>2309</v>
      </c>
      <c r="AM813" s="4"/>
      <c r="AN813" s="4"/>
    </row>
    <row r="814" ht="15.75" customHeight="1" spans="1:40">
      <c r="A814" s="4">
        <v>3</v>
      </c>
      <c r="B814" s="4" t="str">
        <f>IF(I814=0,"",VLOOKUP(J814,seriesName!A:B,2,TRUE))</f>
        <v>骑士</v>
      </c>
      <c r="C814" s="4" t="s">
        <v>1037</v>
      </c>
      <c r="D814" s="28">
        <v>0</v>
      </c>
      <c r="E814" s="28">
        <v>12</v>
      </c>
      <c r="F814" s="28">
        <f>D814+VLOOKUP(E814,BuildupTable!L:O,4,FALSE)</f>
        <v>20</v>
      </c>
      <c r="G814" s="57">
        <v>164</v>
      </c>
      <c r="H814" s="28" t="s">
        <v>3113</v>
      </c>
      <c r="I814" s="28">
        <v>1</v>
      </c>
      <c r="J814" s="28">
        <v>162</v>
      </c>
      <c r="K814" s="59" t="s">
        <v>3071</v>
      </c>
      <c r="L814" s="28">
        <v>86</v>
      </c>
      <c r="M814" s="28">
        <v>6</v>
      </c>
      <c r="N814" s="28">
        <v>14000</v>
      </c>
      <c r="O814" s="28">
        <v>0</v>
      </c>
      <c r="P814" s="28">
        <v>2</v>
      </c>
      <c r="Q814" s="28">
        <v>1</v>
      </c>
      <c r="R814" s="28">
        <v>1</v>
      </c>
      <c r="S814" s="28">
        <v>0</v>
      </c>
      <c r="T814" s="28">
        <v>0</v>
      </c>
      <c r="U814" s="28">
        <v>0</v>
      </c>
      <c r="V814" s="28">
        <v>0</v>
      </c>
      <c r="W814" s="28">
        <v>0</v>
      </c>
      <c r="X814" s="28">
        <v>0</v>
      </c>
      <c r="Y814" s="58">
        <v>0</v>
      </c>
      <c r="Z814" s="58">
        <v>0</v>
      </c>
      <c r="AA814" s="58">
        <v>0</v>
      </c>
      <c r="AB814" s="28">
        <v>0</v>
      </c>
      <c r="AC814" s="28">
        <v>0</v>
      </c>
      <c r="AD814" s="28">
        <v>0</v>
      </c>
      <c r="AE814" s="28">
        <v>0</v>
      </c>
      <c r="AF814" s="28">
        <v>0</v>
      </c>
      <c r="AG814" s="28">
        <v>0</v>
      </c>
      <c r="AH814" s="28">
        <v>0</v>
      </c>
      <c r="AI814" s="28">
        <v>0</v>
      </c>
      <c r="AJ814" s="28">
        <v>0</v>
      </c>
      <c r="AK814" s="28">
        <v>0</v>
      </c>
      <c r="AL814" s="28" t="s">
        <v>2309</v>
      </c>
      <c r="AM814" s="4"/>
      <c r="AN814" s="4"/>
    </row>
    <row r="815" ht="15.75" customHeight="1" spans="1:40">
      <c r="A815" s="4">
        <v>4</v>
      </c>
      <c r="B815" s="4" t="str">
        <f>IF(I815=0,"",VLOOKUP(J815,seriesName!A:B,2,TRUE))</f>
        <v>骑士</v>
      </c>
      <c r="C815" s="4" t="s">
        <v>1038</v>
      </c>
      <c r="D815" s="28">
        <v>0</v>
      </c>
      <c r="E815" s="28">
        <v>12</v>
      </c>
      <c r="F815" s="28">
        <f>D815+VLOOKUP(E815,BuildupTable!L:O,4,FALSE)</f>
        <v>20</v>
      </c>
      <c r="G815" s="57">
        <v>164</v>
      </c>
      <c r="H815" s="28" t="s">
        <v>3114</v>
      </c>
      <c r="I815" s="28">
        <v>1</v>
      </c>
      <c r="J815" s="28">
        <v>162</v>
      </c>
      <c r="K815" s="59" t="s">
        <v>3071</v>
      </c>
      <c r="L815" s="28">
        <v>86</v>
      </c>
      <c r="M815" s="28">
        <v>6</v>
      </c>
      <c r="N815" s="28">
        <v>14000</v>
      </c>
      <c r="O815" s="28">
        <v>0</v>
      </c>
      <c r="P815" s="28">
        <v>2</v>
      </c>
      <c r="Q815" s="28">
        <v>1</v>
      </c>
      <c r="R815" s="28">
        <v>1</v>
      </c>
      <c r="S815" s="28">
        <v>0</v>
      </c>
      <c r="T815" s="28">
        <v>0</v>
      </c>
      <c r="U815" s="28">
        <v>0</v>
      </c>
      <c r="V815" s="28">
        <v>0</v>
      </c>
      <c r="W815" s="28">
        <v>0</v>
      </c>
      <c r="X815" s="28">
        <v>0</v>
      </c>
      <c r="Y815" s="58">
        <v>0</v>
      </c>
      <c r="Z815" s="58">
        <v>0</v>
      </c>
      <c r="AA815" s="58">
        <v>0</v>
      </c>
      <c r="AB815" s="28">
        <v>0</v>
      </c>
      <c r="AC815" s="28">
        <v>0</v>
      </c>
      <c r="AD815" s="28">
        <v>0</v>
      </c>
      <c r="AE815" s="28">
        <v>0</v>
      </c>
      <c r="AF815" s="28">
        <v>0</v>
      </c>
      <c r="AG815" s="28">
        <v>0</v>
      </c>
      <c r="AH815" s="28">
        <v>0</v>
      </c>
      <c r="AI815" s="28">
        <v>0</v>
      </c>
      <c r="AJ815" s="28">
        <v>0</v>
      </c>
      <c r="AK815" s="28">
        <v>0</v>
      </c>
      <c r="AL815" s="28" t="s">
        <v>2309</v>
      </c>
      <c r="AM815" s="4"/>
      <c r="AN815" s="4"/>
    </row>
    <row r="816" ht="15.75" customHeight="1" spans="1:40">
      <c r="A816" s="4">
        <v>5</v>
      </c>
      <c r="B816" s="4" t="str">
        <f>IF(I816=0,"",VLOOKUP(J816,seriesName!A:B,2,TRUE))</f>
        <v>骑士</v>
      </c>
      <c r="C816" s="4" t="s">
        <v>1039</v>
      </c>
      <c r="D816" s="28">
        <v>0</v>
      </c>
      <c r="E816" s="28">
        <v>12</v>
      </c>
      <c r="F816" s="28">
        <f>D816+VLOOKUP(E816,BuildupTable!L:O,4,FALSE)</f>
        <v>20</v>
      </c>
      <c r="G816" s="57">
        <v>164</v>
      </c>
      <c r="H816" s="28" t="s">
        <v>3115</v>
      </c>
      <c r="I816" s="28">
        <v>1</v>
      </c>
      <c r="J816" s="28">
        <v>162</v>
      </c>
      <c r="K816" s="59" t="s">
        <v>3071</v>
      </c>
      <c r="L816" s="28">
        <v>86</v>
      </c>
      <c r="M816" s="28">
        <v>6</v>
      </c>
      <c r="N816" s="28">
        <v>14000</v>
      </c>
      <c r="O816" s="28">
        <v>0</v>
      </c>
      <c r="P816" s="28">
        <v>2</v>
      </c>
      <c r="Q816" s="28">
        <v>1</v>
      </c>
      <c r="R816" s="28">
        <v>1</v>
      </c>
      <c r="S816" s="28">
        <v>0</v>
      </c>
      <c r="T816" s="28">
        <v>0</v>
      </c>
      <c r="U816" s="28">
        <v>0</v>
      </c>
      <c r="V816" s="28">
        <v>0</v>
      </c>
      <c r="W816" s="28">
        <v>0</v>
      </c>
      <c r="X816" s="28">
        <v>0</v>
      </c>
      <c r="Y816" s="58">
        <v>0</v>
      </c>
      <c r="Z816" s="58">
        <v>0</v>
      </c>
      <c r="AA816" s="58">
        <v>0</v>
      </c>
      <c r="AB816" s="28">
        <v>0</v>
      </c>
      <c r="AC816" s="28">
        <v>0</v>
      </c>
      <c r="AD816" s="28">
        <v>0</v>
      </c>
      <c r="AE816" s="28">
        <v>0</v>
      </c>
      <c r="AF816" s="28">
        <v>0</v>
      </c>
      <c r="AG816" s="28">
        <v>0</v>
      </c>
      <c r="AH816" s="28">
        <v>0</v>
      </c>
      <c r="AI816" s="28">
        <v>0</v>
      </c>
      <c r="AJ816" s="28">
        <v>0</v>
      </c>
      <c r="AK816" s="28">
        <v>0</v>
      </c>
      <c r="AL816" s="28" t="s">
        <v>2309</v>
      </c>
      <c r="AM816" s="4"/>
      <c r="AN816" s="4"/>
    </row>
    <row r="817" ht="15.75" customHeight="1" spans="1:40">
      <c r="A817" s="4"/>
      <c r="B817" s="4" t="str">
        <f>IF(I817=0,"",VLOOKUP(J817,seriesName!A:B,2,TRUE))</f>
        <v/>
      </c>
      <c r="C817" s="4"/>
      <c r="D817" s="28">
        <v>0</v>
      </c>
      <c r="E817" s="28">
        <v>0</v>
      </c>
      <c r="F817" s="28">
        <f>D817+VLOOKUP(E817,BuildupTable!L:O,4,FALSE)</f>
        <v>66</v>
      </c>
      <c r="G817" s="57">
        <v>0</v>
      </c>
      <c r="H817" s="28" t="s">
        <v>2309</v>
      </c>
      <c r="I817" s="28">
        <v>0</v>
      </c>
      <c r="J817" s="28">
        <v>0</v>
      </c>
      <c r="K817" s="28">
        <v>0</v>
      </c>
      <c r="L817" s="28">
        <v>0</v>
      </c>
      <c r="M817" s="28">
        <v>0</v>
      </c>
      <c r="N817" s="28">
        <v>0</v>
      </c>
      <c r="O817" s="28">
        <v>0</v>
      </c>
      <c r="P817" s="28">
        <v>0</v>
      </c>
      <c r="Q817" s="28">
        <v>0</v>
      </c>
      <c r="R817" s="28">
        <v>0</v>
      </c>
      <c r="S817" s="28">
        <v>0</v>
      </c>
      <c r="T817" s="28">
        <v>0</v>
      </c>
      <c r="U817" s="28">
        <v>0</v>
      </c>
      <c r="V817" s="28">
        <v>0</v>
      </c>
      <c r="W817" s="28">
        <v>0</v>
      </c>
      <c r="X817" s="28">
        <v>0</v>
      </c>
      <c r="Y817" s="58">
        <v>0</v>
      </c>
      <c r="Z817" s="58">
        <v>0</v>
      </c>
      <c r="AA817" s="58">
        <v>0</v>
      </c>
      <c r="AB817" s="28">
        <v>0</v>
      </c>
      <c r="AC817" s="28">
        <v>0</v>
      </c>
      <c r="AD817" s="28">
        <v>0</v>
      </c>
      <c r="AE817" s="28">
        <v>0</v>
      </c>
      <c r="AF817" s="28">
        <v>0</v>
      </c>
      <c r="AG817" s="28">
        <v>0</v>
      </c>
      <c r="AH817" s="28">
        <v>0</v>
      </c>
      <c r="AI817" s="28">
        <v>0</v>
      </c>
      <c r="AJ817" s="28">
        <v>0</v>
      </c>
      <c r="AK817" s="28">
        <v>0</v>
      </c>
      <c r="AL817" s="28" t="s">
        <v>2309</v>
      </c>
      <c r="AM817" s="4"/>
      <c r="AN817" s="4"/>
    </row>
    <row r="818" ht="15.75" customHeight="1" spans="1:40">
      <c r="A818" s="4"/>
      <c r="B818" s="4" t="str">
        <f>IF(I818=0,"",VLOOKUP(J818,seriesName!A:B,2,TRUE))</f>
        <v/>
      </c>
      <c r="C818" s="4"/>
      <c r="D818" s="28">
        <v>0</v>
      </c>
      <c r="E818" s="28">
        <v>0</v>
      </c>
      <c r="F818" s="28">
        <f>D818+VLOOKUP(E818,BuildupTable!L:O,4,FALSE)</f>
        <v>66</v>
      </c>
      <c r="G818" s="57">
        <v>0</v>
      </c>
      <c r="H818" s="28" t="s">
        <v>2309</v>
      </c>
      <c r="I818" s="28">
        <v>0</v>
      </c>
      <c r="J818" s="28">
        <v>0</v>
      </c>
      <c r="K818" s="28">
        <v>0</v>
      </c>
      <c r="L818" s="28">
        <v>0</v>
      </c>
      <c r="M818" s="28">
        <v>0</v>
      </c>
      <c r="N818" s="28">
        <v>0</v>
      </c>
      <c r="O818" s="28">
        <v>0</v>
      </c>
      <c r="P818" s="28">
        <v>0</v>
      </c>
      <c r="Q818" s="28">
        <v>0</v>
      </c>
      <c r="R818" s="28">
        <v>0</v>
      </c>
      <c r="S818" s="28">
        <v>0</v>
      </c>
      <c r="T818" s="28">
        <v>0</v>
      </c>
      <c r="U818" s="28">
        <v>0</v>
      </c>
      <c r="V818" s="28">
        <v>0</v>
      </c>
      <c r="W818" s="28">
        <v>0</v>
      </c>
      <c r="X818" s="28">
        <v>0</v>
      </c>
      <c r="Y818" s="58">
        <v>0</v>
      </c>
      <c r="Z818" s="58">
        <v>0</v>
      </c>
      <c r="AA818" s="58">
        <v>0</v>
      </c>
      <c r="AB818" s="28">
        <v>0</v>
      </c>
      <c r="AC818" s="28">
        <v>0</v>
      </c>
      <c r="AD818" s="28">
        <v>0</v>
      </c>
      <c r="AE818" s="28">
        <v>0</v>
      </c>
      <c r="AF818" s="28">
        <v>0</v>
      </c>
      <c r="AG818" s="28">
        <v>0</v>
      </c>
      <c r="AH818" s="28">
        <v>0</v>
      </c>
      <c r="AI818" s="28">
        <v>0</v>
      </c>
      <c r="AJ818" s="28">
        <v>0</v>
      </c>
      <c r="AK818" s="28">
        <v>0</v>
      </c>
      <c r="AL818" s="28" t="s">
        <v>2309</v>
      </c>
      <c r="AM818" s="4"/>
      <c r="AN818" s="4"/>
    </row>
    <row r="819" ht="15.75" customHeight="1" spans="1:40">
      <c r="A819" s="4"/>
      <c r="B819" s="4" t="str">
        <f>IF(I819=0,"",VLOOKUP(J819,seriesName!A:B,2,TRUE))</f>
        <v/>
      </c>
      <c r="C819" s="4"/>
      <c r="D819" s="28">
        <v>0</v>
      </c>
      <c r="E819" s="28">
        <v>0</v>
      </c>
      <c r="F819" s="28">
        <f>D819+VLOOKUP(E819,BuildupTable!L:O,4,FALSE)</f>
        <v>66</v>
      </c>
      <c r="G819" s="57">
        <v>0</v>
      </c>
      <c r="H819" s="28" t="s">
        <v>2309</v>
      </c>
      <c r="I819" s="28">
        <v>0</v>
      </c>
      <c r="J819" s="28">
        <v>0</v>
      </c>
      <c r="K819" s="28">
        <v>0</v>
      </c>
      <c r="L819" s="28">
        <v>0</v>
      </c>
      <c r="M819" s="28">
        <v>0</v>
      </c>
      <c r="N819" s="28">
        <v>0</v>
      </c>
      <c r="O819" s="28">
        <v>0</v>
      </c>
      <c r="P819" s="28">
        <v>0</v>
      </c>
      <c r="Q819" s="28">
        <v>0</v>
      </c>
      <c r="R819" s="28">
        <v>0</v>
      </c>
      <c r="S819" s="28">
        <v>0</v>
      </c>
      <c r="T819" s="28">
        <v>0</v>
      </c>
      <c r="U819" s="28">
        <v>0</v>
      </c>
      <c r="V819" s="28">
        <v>0</v>
      </c>
      <c r="W819" s="28">
        <v>0</v>
      </c>
      <c r="X819" s="28">
        <v>0</v>
      </c>
      <c r="Y819" s="58">
        <v>0</v>
      </c>
      <c r="Z819" s="58">
        <v>0</v>
      </c>
      <c r="AA819" s="58">
        <v>0</v>
      </c>
      <c r="AB819" s="28">
        <v>0</v>
      </c>
      <c r="AC819" s="28">
        <v>0</v>
      </c>
      <c r="AD819" s="28">
        <v>0</v>
      </c>
      <c r="AE819" s="28">
        <v>0</v>
      </c>
      <c r="AF819" s="28">
        <v>0</v>
      </c>
      <c r="AG819" s="28">
        <v>0</v>
      </c>
      <c r="AH819" s="28">
        <v>0</v>
      </c>
      <c r="AI819" s="28">
        <v>0</v>
      </c>
      <c r="AJ819" s="28">
        <v>0</v>
      </c>
      <c r="AK819" s="28">
        <v>0</v>
      </c>
      <c r="AL819" s="28" t="s">
        <v>2309</v>
      </c>
      <c r="AM819" s="4"/>
      <c r="AN819" s="4"/>
    </row>
    <row r="820" ht="15.75" customHeight="1" spans="1:40">
      <c r="A820" s="4"/>
      <c r="B820" s="4" t="str">
        <f>IF(I820=0,"",VLOOKUP(J820,seriesName!A:B,2,TRUE))</f>
        <v/>
      </c>
      <c r="C820" s="4"/>
      <c r="D820" s="28">
        <v>0</v>
      </c>
      <c r="E820" s="28">
        <v>0</v>
      </c>
      <c r="F820" s="28">
        <f>D820+VLOOKUP(E820,BuildupTable!L:O,4,FALSE)</f>
        <v>66</v>
      </c>
      <c r="G820" s="57">
        <v>0</v>
      </c>
      <c r="H820" s="28" t="s">
        <v>2309</v>
      </c>
      <c r="I820" s="28">
        <v>0</v>
      </c>
      <c r="J820" s="28">
        <v>0</v>
      </c>
      <c r="K820" s="28">
        <v>0</v>
      </c>
      <c r="L820" s="28">
        <v>0</v>
      </c>
      <c r="M820" s="28">
        <v>0</v>
      </c>
      <c r="N820" s="28">
        <v>0</v>
      </c>
      <c r="O820" s="28">
        <v>0</v>
      </c>
      <c r="P820" s="28">
        <v>0</v>
      </c>
      <c r="Q820" s="28">
        <v>0</v>
      </c>
      <c r="R820" s="28">
        <v>0</v>
      </c>
      <c r="S820" s="28">
        <v>0</v>
      </c>
      <c r="T820" s="28">
        <v>0</v>
      </c>
      <c r="U820" s="28">
        <v>0</v>
      </c>
      <c r="V820" s="28">
        <v>0</v>
      </c>
      <c r="W820" s="28">
        <v>0</v>
      </c>
      <c r="X820" s="28">
        <v>0</v>
      </c>
      <c r="Y820" s="58">
        <v>0</v>
      </c>
      <c r="Z820" s="58">
        <v>0</v>
      </c>
      <c r="AA820" s="58">
        <v>0</v>
      </c>
      <c r="AB820" s="28">
        <v>0</v>
      </c>
      <c r="AC820" s="28">
        <v>0</v>
      </c>
      <c r="AD820" s="28">
        <v>0</v>
      </c>
      <c r="AE820" s="28">
        <v>0</v>
      </c>
      <c r="AF820" s="28">
        <v>0</v>
      </c>
      <c r="AG820" s="28">
        <v>0</v>
      </c>
      <c r="AH820" s="28">
        <v>0</v>
      </c>
      <c r="AI820" s="28">
        <v>0</v>
      </c>
      <c r="AJ820" s="28">
        <v>0</v>
      </c>
      <c r="AK820" s="28">
        <v>0</v>
      </c>
      <c r="AL820" s="28" t="s">
        <v>2309</v>
      </c>
      <c r="AM820" s="4"/>
      <c r="AN820" s="4"/>
    </row>
    <row r="821" ht="15.75" customHeight="1" spans="1:40">
      <c r="A821" s="4"/>
      <c r="B821" s="4" t="str">
        <f>IF(I821=0,"",VLOOKUP(J821,seriesName!A:B,2,TRUE))</f>
        <v/>
      </c>
      <c r="C821" s="4"/>
      <c r="D821" s="28">
        <v>0</v>
      </c>
      <c r="E821" s="28">
        <v>0</v>
      </c>
      <c r="F821" s="28">
        <f>D821+VLOOKUP(E821,BuildupTable!L:O,4,FALSE)</f>
        <v>66</v>
      </c>
      <c r="G821" s="57">
        <v>0</v>
      </c>
      <c r="H821" s="28" t="s">
        <v>2309</v>
      </c>
      <c r="I821" s="28">
        <v>0</v>
      </c>
      <c r="J821" s="28">
        <v>0</v>
      </c>
      <c r="K821" s="28">
        <v>0</v>
      </c>
      <c r="L821" s="28">
        <v>0</v>
      </c>
      <c r="M821" s="28">
        <v>0</v>
      </c>
      <c r="N821" s="28">
        <v>0</v>
      </c>
      <c r="O821" s="28">
        <v>0</v>
      </c>
      <c r="P821" s="28">
        <v>0</v>
      </c>
      <c r="Q821" s="28">
        <v>0</v>
      </c>
      <c r="R821" s="28">
        <v>0</v>
      </c>
      <c r="S821" s="28">
        <v>0</v>
      </c>
      <c r="T821" s="28">
        <v>0</v>
      </c>
      <c r="U821" s="28">
        <v>0</v>
      </c>
      <c r="V821" s="28">
        <v>0</v>
      </c>
      <c r="W821" s="28">
        <v>0</v>
      </c>
      <c r="X821" s="28">
        <v>0</v>
      </c>
      <c r="Y821" s="58">
        <v>0</v>
      </c>
      <c r="Z821" s="58">
        <v>0</v>
      </c>
      <c r="AA821" s="58">
        <v>0</v>
      </c>
      <c r="AB821" s="28">
        <v>0</v>
      </c>
      <c r="AC821" s="28">
        <v>0</v>
      </c>
      <c r="AD821" s="28">
        <v>0</v>
      </c>
      <c r="AE821" s="28">
        <v>0</v>
      </c>
      <c r="AF821" s="28">
        <v>0</v>
      </c>
      <c r="AG821" s="28">
        <v>0</v>
      </c>
      <c r="AH821" s="28">
        <v>0</v>
      </c>
      <c r="AI821" s="28">
        <v>0</v>
      </c>
      <c r="AJ821" s="28">
        <v>0</v>
      </c>
      <c r="AK821" s="28">
        <v>0</v>
      </c>
      <c r="AL821" s="28" t="s">
        <v>2309</v>
      </c>
      <c r="AM821" s="4"/>
      <c r="AN821" s="4"/>
    </row>
    <row r="822" ht="15.75" customHeight="1" spans="1:40">
      <c r="A822" s="4"/>
      <c r="B822" s="4" t="str">
        <f>IF(I822=0,"",VLOOKUP(J822,seriesName!A:B,2,TRUE))</f>
        <v/>
      </c>
      <c r="C822" s="4"/>
      <c r="D822" s="28">
        <v>0</v>
      </c>
      <c r="E822" s="28">
        <v>0</v>
      </c>
      <c r="F822" s="28">
        <f>D822+VLOOKUP(E822,BuildupTable!L:O,4,FALSE)</f>
        <v>66</v>
      </c>
      <c r="G822" s="57">
        <v>0</v>
      </c>
      <c r="H822" s="28" t="s">
        <v>2309</v>
      </c>
      <c r="I822" s="28">
        <v>0</v>
      </c>
      <c r="J822" s="28">
        <v>0</v>
      </c>
      <c r="K822" s="28">
        <v>0</v>
      </c>
      <c r="L822" s="28">
        <v>0</v>
      </c>
      <c r="M822" s="28">
        <v>0</v>
      </c>
      <c r="N822" s="28">
        <v>0</v>
      </c>
      <c r="O822" s="28">
        <v>0</v>
      </c>
      <c r="P822" s="28">
        <v>0</v>
      </c>
      <c r="Q822" s="28">
        <v>0</v>
      </c>
      <c r="R822" s="28">
        <v>0</v>
      </c>
      <c r="S822" s="28">
        <v>0</v>
      </c>
      <c r="T822" s="28">
        <v>0</v>
      </c>
      <c r="U822" s="28">
        <v>0</v>
      </c>
      <c r="V822" s="28">
        <v>0</v>
      </c>
      <c r="W822" s="28">
        <v>0</v>
      </c>
      <c r="X822" s="28">
        <v>0</v>
      </c>
      <c r="Y822" s="58">
        <v>0</v>
      </c>
      <c r="Z822" s="58">
        <v>0</v>
      </c>
      <c r="AA822" s="58">
        <v>0</v>
      </c>
      <c r="AB822" s="28">
        <v>0</v>
      </c>
      <c r="AC822" s="28">
        <v>0</v>
      </c>
      <c r="AD822" s="28">
        <v>0</v>
      </c>
      <c r="AE822" s="28">
        <v>0</v>
      </c>
      <c r="AF822" s="28">
        <v>0</v>
      </c>
      <c r="AG822" s="28">
        <v>0</v>
      </c>
      <c r="AH822" s="28">
        <v>0</v>
      </c>
      <c r="AI822" s="28">
        <v>0</v>
      </c>
      <c r="AJ822" s="28">
        <v>0</v>
      </c>
      <c r="AK822" s="28">
        <v>0</v>
      </c>
      <c r="AL822" s="28" t="s">
        <v>2309</v>
      </c>
      <c r="AM822" s="4"/>
      <c r="AN822" s="4"/>
    </row>
    <row r="823" ht="15.75" customHeight="1" spans="1:40">
      <c r="A823" s="4"/>
      <c r="B823" s="4" t="str">
        <f>IF(I823=0,"",VLOOKUP(J823,seriesName!A:B,2,TRUE))</f>
        <v/>
      </c>
      <c r="C823" s="4"/>
      <c r="D823" s="28">
        <v>0</v>
      </c>
      <c r="E823" s="28">
        <v>0</v>
      </c>
      <c r="F823" s="28">
        <f>D823+VLOOKUP(E823,BuildupTable!L:O,4,FALSE)</f>
        <v>66</v>
      </c>
      <c r="G823" s="57">
        <v>0</v>
      </c>
      <c r="H823" s="28" t="s">
        <v>2309</v>
      </c>
      <c r="I823" s="28">
        <v>0</v>
      </c>
      <c r="J823" s="28">
        <v>0</v>
      </c>
      <c r="K823" s="28">
        <v>0</v>
      </c>
      <c r="L823" s="28">
        <v>0</v>
      </c>
      <c r="M823" s="28">
        <v>0</v>
      </c>
      <c r="N823" s="28">
        <v>0</v>
      </c>
      <c r="O823" s="28">
        <v>0</v>
      </c>
      <c r="P823" s="28">
        <v>0</v>
      </c>
      <c r="Q823" s="28">
        <v>0</v>
      </c>
      <c r="R823" s="28">
        <v>0</v>
      </c>
      <c r="S823" s="28">
        <v>0</v>
      </c>
      <c r="T823" s="28">
        <v>0</v>
      </c>
      <c r="U823" s="28">
        <v>0</v>
      </c>
      <c r="V823" s="28">
        <v>0</v>
      </c>
      <c r="W823" s="28">
        <v>0</v>
      </c>
      <c r="X823" s="28">
        <v>0</v>
      </c>
      <c r="Y823" s="58">
        <v>0</v>
      </c>
      <c r="Z823" s="58">
        <v>0</v>
      </c>
      <c r="AA823" s="58">
        <v>0</v>
      </c>
      <c r="AB823" s="28">
        <v>0</v>
      </c>
      <c r="AC823" s="28">
        <v>0</v>
      </c>
      <c r="AD823" s="28">
        <v>0</v>
      </c>
      <c r="AE823" s="28">
        <v>0</v>
      </c>
      <c r="AF823" s="28">
        <v>0</v>
      </c>
      <c r="AG823" s="28">
        <v>0</v>
      </c>
      <c r="AH823" s="28">
        <v>0</v>
      </c>
      <c r="AI823" s="28">
        <v>0</v>
      </c>
      <c r="AJ823" s="28">
        <v>0</v>
      </c>
      <c r="AK823" s="28">
        <v>0</v>
      </c>
      <c r="AL823" s="28" t="s">
        <v>2309</v>
      </c>
      <c r="AM823" s="4"/>
      <c r="AN823" s="4"/>
    </row>
    <row r="824" ht="15.75" customHeight="1" spans="1:40">
      <c r="A824" s="4"/>
      <c r="B824" s="4" t="str">
        <f>IF(I824=0,"",VLOOKUP(J824,seriesName!A:B,2,TRUE))</f>
        <v/>
      </c>
      <c r="C824" s="4"/>
      <c r="D824" s="28">
        <v>0</v>
      </c>
      <c r="E824" s="28">
        <v>0</v>
      </c>
      <c r="F824" s="28">
        <f>D824+VLOOKUP(E824,BuildupTable!L:O,4,FALSE)</f>
        <v>66</v>
      </c>
      <c r="G824" s="57">
        <v>0</v>
      </c>
      <c r="H824" s="28" t="s">
        <v>2309</v>
      </c>
      <c r="I824" s="28">
        <v>0</v>
      </c>
      <c r="J824" s="28">
        <v>0</v>
      </c>
      <c r="K824" s="28">
        <v>0</v>
      </c>
      <c r="L824" s="28">
        <v>0</v>
      </c>
      <c r="M824" s="28">
        <v>0</v>
      </c>
      <c r="N824" s="28">
        <v>0</v>
      </c>
      <c r="O824" s="28">
        <v>0</v>
      </c>
      <c r="P824" s="28">
        <v>0</v>
      </c>
      <c r="Q824" s="28">
        <v>0</v>
      </c>
      <c r="R824" s="28">
        <v>0</v>
      </c>
      <c r="S824" s="28">
        <v>0</v>
      </c>
      <c r="T824" s="28">
        <v>0</v>
      </c>
      <c r="U824" s="28">
        <v>0</v>
      </c>
      <c r="V824" s="28">
        <v>0</v>
      </c>
      <c r="W824" s="28">
        <v>0</v>
      </c>
      <c r="X824" s="28">
        <v>0</v>
      </c>
      <c r="Y824" s="58">
        <v>0</v>
      </c>
      <c r="Z824" s="58">
        <v>0</v>
      </c>
      <c r="AA824" s="58">
        <v>0</v>
      </c>
      <c r="AB824" s="28">
        <v>0</v>
      </c>
      <c r="AC824" s="28">
        <v>0</v>
      </c>
      <c r="AD824" s="28">
        <v>0</v>
      </c>
      <c r="AE824" s="28">
        <v>0</v>
      </c>
      <c r="AF824" s="28">
        <v>0</v>
      </c>
      <c r="AG824" s="28">
        <v>0</v>
      </c>
      <c r="AH824" s="28">
        <v>0</v>
      </c>
      <c r="AI824" s="28">
        <v>0</v>
      </c>
      <c r="AJ824" s="28">
        <v>0</v>
      </c>
      <c r="AK824" s="28">
        <v>0</v>
      </c>
      <c r="AL824" s="28" t="s">
        <v>2309</v>
      </c>
      <c r="AM824" s="4"/>
      <c r="AN824" s="4"/>
    </row>
    <row r="825" ht="15.75" customHeight="1" spans="1:40">
      <c r="A825" s="4"/>
      <c r="B825" s="4" t="str">
        <f>IF(I825=0,"",VLOOKUP(J825,seriesName!A:B,2,TRUE))</f>
        <v/>
      </c>
      <c r="C825" s="4"/>
      <c r="D825" s="28">
        <v>0</v>
      </c>
      <c r="E825" s="28">
        <v>0</v>
      </c>
      <c r="F825" s="28">
        <f>D825+VLOOKUP(E825,BuildupTable!L:O,4,FALSE)</f>
        <v>66</v>
      </c>
      <c r="G825" s="57">
        <v>0</v>
      </c>
      <c r="H825" s="28" t="s">
        <v>2309</v>
      </c>
      <c r="I825" s="28">
        <v>0</v>
      </c>
      <c r="J825" s="28">
        <v>0</v>
      </c>
      <c r="K825" s="28">
        <v>0</v>
      </c>
      <c r="L825" s="28">
        <v>0</v>
      </c>
      <c r="M825" s="28">
        <v>0</v>
      </c>
      <c r="N825" s="28">
        <v>0</v>
      </c>
      <c r="O825" s="28">
        <v>0</v>
      </c>
      <c r="P825" s="28">
        <v>0</v>
      </c>
      <c r="Q825" s="28">
        <v>0</v>
      </c>
      <c r="R825" s="28">
        <v>0</v>
      </c>
      <c r="S825" s="28">
        <v>0</v>
      </c>
      <c r="T825" s="28">
        <v>0</v>
      </c>
      <c r="U825" s="28">
        <v>0</v>
      </c>
      <c r="V825" s="28">
        <v>0</v>
      </c>
      <c r="W825" s="28">
        <v>0</v>
      </c>
      <c r="X825" s="28">
        <v>0</v>
      </c>
      <c r="Y825" s="58">
        <v>0</v>
      </c>
      <c r="Z825" s="58">
        <v>0</v>
      </c>
      <c r="AA825" s="58">
        <v>0</v>
      </c>
      <c r="AB825" s="28">
        <v>0</v>
      </c>
      <c r="AC825" s="28">
        <v>0</v>
      </c>
      <c r="AD825" s="28">
        <v>0</v>
      </c>
      <c r="AE825" s="28">
        <v>0</v>
      </c>
      <c r="AF825" s="28">
        <v>0</v>
      </c>
      <c r="AG825" s="28">
        <v>0</v>
      </c>
      <c r="AH825" s="28">
        <v>0</v>
      </c>
      <c r="AI825" s="28">
        <v>0</v>
      </c>
      <c r="AJ825" s="28">
        <v>0</v>
      </c>
      <c r="AK825" s="28">
        <v>0</v>
      </c>
      <c r="AL825" s="28" t="s">
        <v>2309</v>
      </c>
      <c r="AM825" s="4"/>
      <c r="AN825" s="4"/>
    </row>
    <row r="826" ht="15.75" customHeight="1" spans="1:40">
      <c r="A826" s="4"/>
      <c r="B826" s="4" t="str">
        <f>IF(I826=0,"",VLOOKUP(J826,seriesName!A:B,2,TRUE))</f>
        <v/>
      </c>
      <c r="C826" s="4"/>
      <c r="D826" s="28">
        <v>0</v>
      </c>
      <c r="E826" s="28">
        <v>0</v>
      </c>
      <c r="F826" s="28">
        <f>D826+VLOOKUP(E826,BuildupTable!L:O,4,FALSE)</f>
        <v>66</v>
      </c>
      <c r="G826" s="57">
        <v>0</v>
      </c>
      <c r="H826" s="28" t="s">
        <v>2309</v>
      </c>
      <c r="I826" s="28">
        <v>0</v>
      </c>
      <c r="J826" s="28">
        <v>0</v>
      </c>
      <c r="K826" s="28">
        <v>0</v>
      </c>
      <c r="L826" s="28">
        <v>0</v>
      </c>
      <c r="M826" s="28">
        <v>0</v>
      </c>
      <c r="N826" s="28">
        <v>0</v>
      </c>
      <c r="O826" s="28">
        <v>0</v>
      </c>
      <c r="P826" s="28">
        <v>0</v>
      </c>
      <c r="Q826" s="28">
        <v>0</v>
      </c>
      <c r="R826" s="28">
        <v>0</v>
      </c>
      <c r="S826" s="28">
        <v>0</v>
      </c>
      <c r="T826" s="28">
        <v>0</v>
      </c>
      <c r="U826" s="28">
        <v>0</v>
      </c>
      <c r="V826" s="28">
        <v>0</v>
      </c>
      <c r="W826" s="28">
        <v>0</v>
      </c>
      <c r="X826" s="28">
        <v>0</v>
      </c>
      <c r="Y826" s="58">
        <v>0</v>
      </c>
      <c r="Z826" s="58">
        <v>0</v>
      </c>
      <c r="AA826" s="58">
        <v>0</v>
      </c>
      <c r="AB826" s="28">
        <v>0</v>
      </c>
      <c r="AC826" s="28">
        <v>0</v>
      </c>
      <c r="AD826" s="28">
        <v>0</v>
      </c>
      <c r="AE826" s="28">
        <v>0</v>
      </c>
      <c r="AF826" s="28">
        <v>0</v>
      </c>
      <c r="AG826" s="28">
        <v>0</v>
      </c>
      <c r="AH826" s="28">
        <v>0</v>
      </c>
      <c r="AI826" s="28">
        <v>0</v>
      </c>
      <c r="AJ826" s="28">
        <v>0</v>
      </c>
      <c r="AK826" s="28">
        <v>0</v>
      </c>
      <c r="AL826" s="28" t="s">
        <v>2309</v>
      </c>
      <c r="AM826" s="4"/>
      <c r="AN826" s="4"/>
    </row>
    <row r="827" ht="15.75" customHeight="1" spans="1:40">
      <c r="A827" s="4">
        <v>1</v>
      </c>
      <c r="B827" s="4" t="str">
        <f>IF(I827=0,"",VLOOKUP(J827,seriesName!A:B,2,TRUE))</f>
        <v>艾露猫耳朵</v>
      </c>
      <c r="C827" s="4" t="s">
        <v>1053</v>
      </c>
      <c r="D827" s="28">
        <v>0</v>
      </c>
      <c r="E827" s="28">
        <v>10</v>
      </c>
      <c r="F827" s="28">
        <f>D827+VLOOKUP(E827,BuildupTable!L:O,4,FALSE)</f>
        <v>30</v>
      </c>
      <c r="G827" s="57">
        <v>169</v>
      </c>
      <c r="H827" s="28" t="s">
        <v>3116</v>
      </c>
      <c r="I827" s="28">
        <v>1</v>
      </c>
      <c r="J827" s="28">
        <v>167</v>
      </c>
      <c r="K827" s="59" t="s">
        <v>3071</v>
      </c>
      <c r="L827" s="28">
        <v>90</v>
      </c>
      <c r="M827" s="28">
        <v>5</v>
      </c>
      <c r="N827" s="28">
        <v>9000</v>
      </c>
      <c r="O827" s="28">
        <v>0</v>
      </c>
      <c r="P827" s="28">
        <v>2</v>
      </c>
      <c r="Q827" s="28">
        <v>1</v>
      </c>
      <c r="R827" s="28">
        <v>1</v>
      </c>
      <c r="S827" s="28">
        <v>0</v>
      </c>
      <c r="T827" s="28">
        <v>0</v>
      </c>
      <c r="U827" s="28">
        <v>0</v>
      </c>
      <c r="V827" s="28">
        <v>0</v>
      </c>
      <c r="W827" s="28">
        <v>0</v>
      </c>
      <c r="X827" s="28">
        <v>0</v>
      </c>
      <c r="Y827" s="58">
        <v>0</v>
      </c>
      <c r="Z827" s="58">
        <v>0</v>
      </c>
      <c r="AA827" s="58">
        <v>0</v>
      </c>
      <c r="AB827" s="28">
        <v>0</v>
      </c>
      <c r="AC827" s="28">
        <v>0</v>
      </c>
      <c r="AD827" s="28">
        <v>0</v>
      </c>
      <c r="AE827" s="28">
        <v>0</v>
      </c>
      <c r="AF827" s="28">
        <v>0</v>
      </c>
      <c r="AG827" s="28">
        <v>0</v>
      </c>
      <c r="AH827" s="28">
        <v>0</v>
      </c>
      <c r="AI827" s="28">
        <v>0</v>
      </c>
      <c r="AJ827" s="28">
        <v>0</v>
      </c>
      <c r="AK827" s="28">
        <v>0</v>
      </c>
      <c r="AL827" s="28" t="s">
        <v>2309</v>
      </c>
      <c r="AM827" s="4"/>
      <c r="AN827" s="4"/>
    </row>
    <row r="828" ht="15.75" customHeight="1" spans="1:40">
      <c r="A828" s="4">
        <v>2</v>
      </c>
      <c r="B828" s="4" t="str">
        <f>IF(I828=0,"",VLOOKUP(J828,seriesName!A:B,2,TRUE))</f>
        <v/>
      </c>
      <c r="C828" s="4">
        <v>0</v>
      </c>
      <c r="D828" s="28">
        <v>0</v>
      </c>
      <c r="E828" s="28">
        <v>10</v>
      </c>
      <c r="F828" s="28">
        <f>D828+VLOOKUP(E828,BuildupTable!L:O,4,FALSE)</f>
        <v>30</v>
      </c>
      <c r="G828" s="57">
        <v>169</v>
      </c>
      <c r="H828" s="28" t="s">
        <v>3117</v>
      </c>
      <c r="I828" s="28">
        <v>0</v>
      </c>
      <c r="J828" s="28">
        <v>167</v>
      </c>
      <c r="K828" s="59" t="s">
        <v>3071</v>
      </c>
      <c r="L828" s="28">
        <v>90</v>
      </c>
      <c r="M828" s="28">
        <v>5</v>
      </c>
      <c r="N828" s="28">
        <v>9000</v>
      </c>
      <c r="O828" s="28">
        <v>0</v>
      </c>
      <c r="P828" s="28">
        <v>2</v>
      </c>
      <c r="Q828" s="28">
        <v>1</v>
      </c>
      <c r="R828" s="28">
        <v>1</v>
      </c>
      <c r="S828" s="28">
        <v>0</v>
      </c>
      <c r="T828" s="28">
        <v>0</v>
      </c>
      <c r="U828" s="28">
        <v>0</v>
      </c>
      <c r="V828" s="28">
        <v>0</v>
      </c>
      <c r="W828" s="28">
        <v>0</v>
      </c>
      <c r="X828" s="28">
        <v>0</v>
      </c>
      <c r="Y828" s="58">
        <v>0</v>
      </c>
      <c r="Z828" s="58">
        <v>0</v>
      </c>
      <c r="AA828" s="58">
        <v>0</v>
      </c>
      <c r="AB828" s="28">
        <v>0</v>
      </c>
      <c r="AC828" s="28">
        <v>0</v>
      </c>
      <c r="AD828" s="28">
        <v>0</v>
      </c>
      <c r="AE828" s="28">
        <v>0</v>
      </c>
      <c r="AF828" s="28">
        <v>0</v>
      </c>
      <c r="AG828" s="28">
        <v>0</v>
      </c>
      <c r="AH828" s="28">
        <v>0</v>
      </c>
      <c r="AI828" s="28">
        <v>0</v>
      </c>
      <c r="AJ828" s="28">
        <v>0</v>
      </c>
      <c r="AK828" s="28">
        <v>0</v>
      </c>
      <c r="AL828" s="28" t="s">
        <v>2309</v>
      </c>
      <c r="AM828" s="4"/>
      <c r="AN828" s="4"/>
    </row>
    <row r="829" ht="15.75" customHeight="1" spans="1:40">
      <c r="A829" s="4">
        <v>3</v>
      </c>
      <c r="B829" s="4" t="str">
        <f>IF(I829=0,"",VLOOKUP(J829,seriesName!A:B,2,TRUE))</f>
        <v/>
      </c>
      <c r="C829" s="4">
        <v>0</v>
      </c>
      <c r="D829" s="28">
        <v>0</v>
      </c>
      <c r="E829" s="28">
        <v>10</v>
      </c>
      <c r="F829" s="28">
        <f>D829+VLOOKUP(E829,BuildupTable!L:O,4,FALSE)</f>
        <v>30</v>
      </c>
      <c r="G829" s="57">
        <v>169</v>
      </c>
      <c r="H829" s="28" t="s">
        <v>3118</v>
      </c>
      <c r="I829" s="28">
        <v>0</v>
      </c>
      <c r="J829" s="28">
        <v>167</v>
      </c>
      <c r="K829" s="59" t="s">
        <v>3071</v>
      </c>
      <c r="L829" s="28">
        <v>90</v>
      </c>
      <c r="M829" s="28">
        <v>5</v>
      </c>
      <c r="N829" s="28">
        <v>9000</v>
      </c>
      <c r="O829" s="28">
        <v>0</v>
      </c>
      <c r="P829" s="28">
        <v>2</v>
      </c>
      <c r="Q829" s="28">
        <v>1</v>
      </c>
      <c r="R829" s="28">
        <v>1</v>
      </c>
      <c r="S829" s="28">
        <v>0</v>
      </c>
      <c r="T829" s="28">
        <v>0</v>
      </c>
      <c r="U829" s="28">
        <v>0</v>
      </c>
      <c r="V829" s="28">
        <v>0</v>
      </c>
      <c r="W829" s="28">
        <v>0</v>
      </c>
      <c r="X829" s="28">
        <v>0</v>
      </c>
      <c r="Y829" s="58">
        <v>0</v>
      </c>
      <c r="Z829" s="58">
        <v>0</v>
      </c>
      <c r="AA829" s="58">
        <v>0</v>
      </c>
      <c r="AB829" s="28">
        <v>0</v>
      </c>
      <c r="AC829" s="28">
        <v>0</v>
      </c>
      <c r="AD829" s="28">
        <v>0</v>
      </c>
      <c r="AE829" s="28">
        <v>0</v>
      </c>
      <c r="AF829" s="28">
        <v>0</v>
      </c>
      <c r="AG829" s="28">
        <v>0</v>
      </c>
      <c r="AH829" s="28">
        <v>0</v>
      </c>
      <c r="AI829" s="28">
        <v>0</v>
      </c>
      <c r="AJ829" s="28">
        <v>0</v>
      </c>
      <c r="AK829" s="28">
        <v>0</v>
      </c>
      <c r="AL829" s="28" t="s">
        <v>2309</v>
      </c>
      <c r="AM829" s="4"/>
      <c r="AN829" s="4"/>
    </row>
    <row r="830" ht="15.75" customHeight="1" spans="1:40">
      <c r="A830" s="4">
        <v>4</v>
      </c>
      <c r="B830" s="4" t="str">
        <f>IF(I830=0,"",VLOOKUP(J830,seriesName!A:B,2,TRUE))</f>
        <v/>
      </c>
      <c r="C830" s="4">
        <v>0</v>
      </c>
      <c r="D830" s="28">
        <v>0</v>
      </c>
      <c r="E830" s="28">
        <v>10</v>
      </c>
      <c r="F830" s="28">
        <f>D830+VLOOKUP(E830,BuildupTable!L:O,4,FALSE)</f>
        <v>30</v>
      </c>
      <c r="G830" s="57">
        <v>169</v>
      </c>
      <c r="H830" s="28" t="s">
        <v>3119</v>
      </c>
      <c r="I830" s="28">
        <v>0</v>
      </c>
      <c r="J830" s="28">
        <v>167</v>
      </c>
      <c r="K830" s="59" t="s">
        <v>3071</v>
      </c>
      <c r="L830" s="28">
        <v>90</v>
      </c>
      <c r="M830" s="28">
        <v>5</v>
      </c>
      <c r="N830" s="28">
        <v>9000</v>
      </c>
      <c r="O830" s="28">
        <v>0</v>
      </c>
      <c r="P830" s="28">
        <v>2</v>
      </c>
      <c r="Q830" s="28">
        <v>1</v>
      </c>
      <c r="R830" s="28">
        <v>1</v>
      </c>
      <c r="S830" s="28">
        <v>0</v>
      </c>
      <c r="T830" s="28">
        <v>0</v>
      </c>
      <c r="U830" s="28">
        <v>0</v>
      </c>
      <c r="V830" s="28">
        <v>0</v>
      </c>
      <c r="W830" s="28">
        <v>0</v>
      </c>
      <c r="X830" s="28">
        <v>0</v>
      </c>
      <c r="Y830" s="58">
        <v>0</v>
      </c>
      <c r="Z830" s="58">
        <v>0</v>
      </c>
      <c r="AA830" s="58">
        <v>0</v>
      </c>
      <c r="AB830" s="28">
        <v>0</v>
      </c>
      <c r="AC830" s="28">
        <v>0</v>
      </c>
      <c r="AD830" s="28">
        <v>0</v>
      </c>
      <c r="AE830" s="28">
        <v>0</v>
      </c>
      <c r="AF830" s="28">
        <v>0</v>
      </c>
      <c r="AG830" s="28">
        <v>0</v>
      </c>
      <c r="AH830" s="28">
        <v>0</v>
      </c>
      <c r="AI830" s="28">
        <v>0</v>
      </c>
      <c r="AJ830" s="28">
        <v>0</v>
      </c>
      <c r="AK830" s="28">
        <v>0</v>
      </c>
      <c r="AL830" s="28" t="s">
        <v>2309</v>
      </c>
      <c r="AM830" s="4"/>
      <c r="AN830" s="4"/>
    </row>
    <row r="831" ht="15.75" customHeight="1" spans="1:40">
      <c r="A831" s="4">
        <v>5</v>
      </c>
      <c r="B831" s="4" t="str">
        <f>IF(I831=0,"",VLOOKUP(J831,seriesName!A:B,2,TRUE))</f>
        <v/>
      </c>
      <c r="C831" s="4">
        <v>0</v>
      </c>
      <c r="D831" s="28">
        <v>0</v>
      </c>
      <c r="E831" s="28">
        <v>10</v>
      </c>
      <c r="F831" s="28">
        <f>D831+VLOOKUP(E831,BuildupTable!L:O,4,FALSE)</f>
        <v>30</v>
      </c>
      <c r="G831" s="57">
        <v>169</v>
      </c>
      <c r="H831" s="28" t="s">
        <v>3120</v>
      </c>
      <c r="I831" s="28">
        <v>0</v>
      </c>
      <c r="J831" s="28">
        <v>167</v>
      </c>
      <c r="K831" s="59" t="s">
        <v>3071</v>
      </c>
      <c r="L831" s="28">
        <v>90</v>
      </c>
      <c r="M831" s="28">
        <v>5</v>
      </c>
      <c r="N831" s="28">
        <v>9000</v>
      </c>
      <c r="O831" s="28">
        <v>0</v>
      </c>
      <c r="P831" s="28">
        <v>2</v>
      </c>
      <c r="Q831" s="28">
        <v>1</v>
      </c>
      <c r="R831" s="28">
        <v>1</v>
      </c>
      <c r="S831" s="28">
        <v>0</v>
      </c>
      <c r="T831" s="28">
        <v>0</v>
      </c>
      <c r="U831" s="28">
        <v>0</v>
      </c>
      <c r="V831" s="28">
        <v>0</v>
      </c>
      <c r="W831" s="28">
        <v>0</v>
      </c>
      <c r="X831" s="28">
        <v>0</v>
      </c>
      <c r="Y831" s="58">
        <v>0</v>
      </c>
      <c r="Z831" s="58">
        <v>0</v>
      </c>
      <c r="AA831" s="58">
        <v>0</v>
      </c>
      <c r="AB831" s="28">
        <v>0</v>
      </c>
      <c r="AC831" s="28">
        <v>0</v>
      </c>
      <c r="AD831" s="28">
        <v>0</v>
      </c>
      <c r="AE831" s="28">
        <v>0</v>
      </c>
      <c r="AF831" s="28">
        <v>0</v>
      </c>
      <c r="AG831" s="28">
        <v>0</v>
      </c>
      <c r="AH831" s="28">
        <v>0</v>
      </c>
      <c r="AI831" s="28">
        <v>0</v>
      </c>
      <c r="AJ831" s="28">
        <v>0</v>
      </c>
      <c r="AK831" s="28">
        <v>0</v>
      </c>
      <c r="AL831" s="28" t="s">
        <v>2309</v>
      </c>
      <c r="AM831" s="4"/>
      <c r="AN831" s="4"/>
    </row>
    <row r="832" ht="15.75" customHeight="1" spans="1:40">
      <c r="A832" s="4">
        <v>1</v>
      </c>
      <c r="B832" s="4" t="str">
        <f>IF(I832=0,"",VLOOKUP(J832,seriesName!A:B,2,TRUE))</f>
        <v/>
      </c>
      <c r="C832" s="4">
        <v>0</v>
      </c>
      <c r="D832" s="28">
        <v>0</v>
      </c>
      <c r="E832" s="28">
        <v>10</v>
      </c>
      <c r="F832" s="28">
        <f>D832+VLOOKUP(E832,BuildupTable!L:O,4,FALSE)</f>
        <v>30</v>
      </c>
      <c r="G832" s="57">
        <v>170</v>
      </c>
      <c r="H832" s="28" t="s">
        <v>3121</v>
      </c>
      <c r="I832" s="28">
        <v>0</v>
      </c>
      <c r="J832" s="28">
        <v>168</v>
      </c>
      <c r="K832" s="59" t="s">
        <v>3071</v>
      </c>
      <c r="L832" s="28">
        <v>89</v>
      </c>
      <c r="M832" s="28">
        <v>5</v>
      </c>
      <c r="N832" s="28">
        <v>9000</v>
      </c>
      <c r="O832" s="28">
        <v>0</v>
      </c>
      <c r="P832" s="28">
        <v>2</v>
      </c>
      <c r="Q832" s="28">
        <v>1</v>
      </c>
      <c r="R832" s="28">
        <v>1</v>
      </c>
      <c r="S832" s="28">
        <v>0</v>
      </c>
      <c r="T832" s="28">
        <v>0</v>
      </c>
      <c r="U832" s="28">
        <v>0</v>
      </c>
      <c r="V832" s="28">
        <v>0</v>
      </c>
      <c r="W832" s="28">
        <v>0</v>
      </c>
      <c r="X832" s="28">
        <v>0</v>
      </c>
      <c r="Y832" s="58">
        <v>0</v>
      </c>
      <c r="Z832" s="58">
        <v>0</v>
      </c>
      <c r="AA832" s="58">
        <v>0</v>
      </c>
      <c r="AB832" s="28">
        <v>0</v>
      </c>
      <c r="AC832" s="28">
        <v>0</v>
      </c>
      <c r="AD832" s="28">
        <v>0</v>
      </c>
      <c r="AE832" s="28">
        <v>0</v>
      </c>
      <c r="AF832" s="28">
        <v>0</v>
      </c>
      <c r="AG832" s="28">
        <v>0</v>
      </c>
      <c r="AH832" s="28">
        <v>0</v>
      </c>
      <c r="AI832" s="28">
        <v>0</v>
      </c>
      <c r="AJ832" s="28">
        <v>0</v>
      </c>
      <c r="AK832" s="28">
        <v>0</v>
      </c>
      <c r="AL832" s="28" t="s">
        <v>2309</v>
      </c>
      <c r="AM832" s="4"/>
      <c r="AN832" s="4"/>
    </row>
    <row r="833" ht="15.75" customHeight="1" spans="1:40">
      <c r="A833" s="4">
        <v>2</v>
      </c>
      <c r="B833" s="4" t="str">
        <f>IF(I833=0,"",VLOOKUP(J833,seriesName!A:B,2,TRUE))</f>
        <v/>
      </c>
      <c r="C833" s="4">
        <v>0</v>
      </c>
      <c r="D833" s="28">
        <v>0</v>
      </c>
      <c r="E833" s="28">
        <v>10</v>
      </c>
      <c r="F833" s="28">
        <f>D833+VLOOKUP(E833,BuildupTable!L:O,4,FALSE)</f>
        <v>30</v>
      </c>
      <c r="G833" s="57">
        <v>170</v>
      </c>
      <c r="H833" s="28" t="s">
        <v>3122</v>
      </c>
      <c r="I833" s="28">
        <v>0</v>
      </c>
      <c r="J833" s="28">
        <v>168</v>
      </c>
      <c r="K833" s="59" t="s">
        <v>3071</v>
      </c>
      <c r="L833" s="28">
        <v>89</v>
      </c>
      <c r="M833" s="28">
        <v>5</v>
      </c>
      <c r="N833" s="28">
        <v>9000</v>
      </c>
      <c r="O833" s="28">
        <v>0</v>
      </c>
      <c r="P833" s="28">
        <v>2</v>
      </c>
      <c r="Q833" s="28">
        <v>1</v>
      </c>
      <c r="R833" s="28">
        <v>1</v>
      </c>
      <c r="S833" s="28">
        <v>0</v>
      </c>
      <c r="T833" s="28">
        <v>0</v>
      </c>
      <c r="U833" s="28">
        <v>0</v>
      </c>
      <c r="V833" s="28">
        <v>0</v>
      </c>
      <c r="W833" s="28">
        <v>0</v>
      </c>
      <c r="X833" s="28">
        <v>0</v>
      </c>
      <c r="Y833" s="58">
        <v>0</v>
      </c>
      <c r="Z833" s="58">
        <v>0</v>
      </c>
      <c r="AA833" s="58">
        <v>0</v>
      </c>
      <c r="AB833" s="28">
        <v>0</v>
      </c>
      <c r="AC833" s="28">
        <v>0</v>
      </c>
      <c r="AD833" s="28">
        <v>0</v>
      </c>
      <c r="AE833" s="28">
        <v>0</v>
      </c>
      <c r="AF833" s="28">
        <v>0</v>
      </c>
      <c r="AG833" s="28">
        <v>0</v>
      </c>
      <c r="AH833" s="28">
        <v>0</v>
      </c>
      <c r="AI833" s="28">
        <v>0</v>
      </c>
      <c r="AJ833" s="28">
        <v>0</v>
      </c>
      <c r="AK833" s="28">
        <v>0</v>
      </c>
      <c r="AL833" s="28" t="s">
        <v>2309</v>
      </c>
      <c r="AM833" s="4"/>
      <c r="AN833" s="4"/>
    </row>
    <row r="834" ht="15.75" customHeight="1" spans="1:40">
      <c r="A834" s="4">
        <v>3</v>
      </c>
      <c r="B834" s="4" t="str">
        <f>IF(I834=0,"",VLOOKUP(J834,seriesName!A:B,2,TRUE))</f>
        <v/>
      </c>
      <c r="C834" s="4">
        <v>0</v>
      </c>
      <c r="D834" s="28">
        <v>0</v>
      </c>
      <c r="E834" s="28">
        <v>10</v>
      </c>
      <c r="F834" s="28">
        <f>D834+VLOOKUP(E834,BuildupTable!L:O,4,FALSE)</f>
        <v>30</v>
      </c>
      <c r="G834" s="57">
        <v>170</v>
      </c>
      <c r="H834" s="28" t="s">
        <v>3123</v>
      </c>
      <c r="I834" s="28">
        <v>0</v>
      </c>
      <c r="J834" s="28">
        <v>168</v>
      </c>
      <c r="K834" s="59" t="s">
        <v>3071</v>
      </c>
      <c r="L834" s="28">
        <v>89</v>
      </c>
      <c r="M834" s="28">
        <v>5</v>
      </c>
      <c r="N834" s="28">
        <v>9000</v>
      </c>
      <c r="O834" s="28">
        <v>0</v>
      </c>
      <c r="P834" s="28">
        <v>2</v>
      </c>
      <c r="Q834" s="28">
        <v>1</v>
      </c>
      <c r="R834" s="28">
        <v>1</v>
      </c>
      <c r="S834" s="28">
        <v>0</v>
      </c>
      <c r="T834" s="28">
        <v>0</v>
      </c>
      <c r="U834" s="28">
        <v>0</v>
      </c>
      <c r="V834" s="28">
        <v>0</v>
      </c>
      <c r="W834" s="28">
        <v>0</v>
      </c>
      <c r="X834" s="28">
        <v>0</v>
      </c>
      <c r="Y834" s="58">
        <v>0</v>
      </c>
      <c r="Z834" s="58">
        <v>0</v>
      </c>
      <c r="AA834" s="58">
        <v>0</v>
      </c>
      <c r="AB834" s="28">
        <v>0</v>
      </c>
      <c r="AC834" s="28">
        <v>0</v>
      </c>
      <c r="AD834" s="28">
        <v>0</v>
      </c>
      <c r="AE834" s="28">
        <v>0</v>
      </c>
      <c r="AF834" s="28">
        <v>0</v>
      </c>
      <c r="AG834" s="28">
        <v>0</v>
      </c>
      <c r="AH834" s="28">
        <v>0</v>
      </c>
      <c r="AI834" s="28">
        <v>0</v>
      </c>
      <c r="AJ834" s="28">
        <v>0</v>
      </c>
      <c r="AK834" s="28">
        <v>0</v>
      </c>
      <c r="AL834" s="28" t="s">
        <v>2309</v>
      </c>
      <c r="AM834" s="4"/>
      <c r="AN834" s="4"/>
    </row>
    <row r="835" ht="15.75" customHeight="1" spans="1:40">
      <c r="A835" s="4">
        <v>4</v>
      </c>
      <c r="B835" s="4" t="str">
        <f>IF(I835=0,"",VLOOKUP(J835,seriesName!A:B,2,TRUE))</f>
        <v>牙猎犬尾巴</v>
      </c>
      <c r="C835" s="4" t="s">
        <v>1054</v>
      </c>
      <c r="D835" s="28">
        <v>0</v>
      </c>
      <c r="E835" s="28">
        <v>10</v>
      </c>
      <c r="F835" s="28">
        <f>D835+VLOOKUP(E835,BuildupTable!L:O,4,FALSE)</f>
        <v>30</v>
      </c>
      <c r="G835" s="57">
        <v>170</v>
      </c>
      <c r="H835" s="28" t="s">
        <v>3124</v>
      </c>
      <c r="I835" s="28">
        <v>1</v>
      </c>
      <c r="J835" s="28">
        <v>168</v>
      </c>
      <c r="K835" s="59" t="s">
        <v>3071</v>
      </c>
      <c r="L835" s="28">
        <v>89</v>
      </c>
      <c r="M835" s="28">
        <v>5</v>
      </c>
      <c r="N835" s="28">
        <v>9000</v>
      </c>
      <c r="O835" s="28">
        <v>0</v>
      </c>
      <c r="P835" s="28">
        <v>2</v>
      </c>
      <c r="Q835" s="28">
        <v>1</v>
      </c>
      <c r="R835" s="28">
        <v>1</v>
      </c>
      <c r="S835" s="28">
        <v>0</v>
      </c>
      <c r="T835" s="28">
        <v>0</v>
      </c>
      <c r="U835" s="28">
        <v>0</v>
      </c>
      <c r="V835" s="28">
        <v>0</v>
      </c>
      <c r="W835" s="28">
        <v>0</v>
      </c>
      <c r="X835" s="28">
        <v>0</v>
      </c>
      <c r="Y835" s="58">
        <v>0</v>
      </c>
      <c r="Z835" s="58">
        <v>0</v>
      </c>
      <c r="AA835" s="58">
        <v>0</v>
      </c>
      <c r="AB835" s="28">
        <v>0</v>
      </c>
      <c r="AC835" s="28">
        <v>0</v>
      </c>
      <c r="AD835" s="28">
        <v>0</v>
      </c>
      <c r="AE835" s="28">
        <v>0</v>
      </c>
      <c r="AF835" s="28">
        <v>0</v>
      </c>
      <c r="AG835" s="28">
        <v>0</v>
      </c>
      <c r="AH835" s="28">
        <v>0</v>
      </c>
      <c r="AI835" s="28">
        <v>0</v>
      </c>
      <c r="AJ835" s="28">
        <v>0</v>
      </c>
      <c r="AK835" s="28">
        <v>0</v>
      </c>
      <c r="AL835" s="28" t="s">
        <v>2309</v>
      </c>
      <c r="AM835" s="4"/>
      <c r="AN835" s="4"/>
    </row>
    <row r="836" ht="15.75" customHeight="1" spans="1:40">
      <c r="A836" s="4">
        <v>5</v>
      </c>
      <c r="B836" s="4" t="str">
        <f>IF(I836=0,"",VLOOKUP(J836,seriesName!A:B,2,TRUE))</f>
        <v/>
      </c>
      <c r="C836" s="4">
        <v>0</v>
      </c>
      <c r="D836" s="28">
        <v>0</v>
      </c>
      <c r="E836" s="28">
        <v>10</v>
      </c>
      <c r="F836" s="28">
        <f>D836+VLOOKUP(E836,BuildupTable!L:O,4,FALSE)</f>
        <v>30</v>
      </c>
      <c r="G836" s="57">
        <v>170</v>
      </c>
      <c r="H836" s="28" t="s">
        <v>3125</v>
      </c>
      <c r="I836" s="28">
        <v>0</v>
      </c>
      <c r="J836" s="28">
        <v>168</v>
      </c>
      <c r="K836" s="59" t="s">
        <v>3071</v>
      </c>
      <c r="L836" s="28">
        <v>89</v>
      </c>
      <c r="M836" s="28">
        <v>5</v>
      </c>
      <c r="N836" s="28">
        <v>9000</v>
      </c>
      <c r="O836" s="28">
        <v>0</v>
      </c>
      <c r="P836" s="28">
        <v>2</v>
      </c>
      <c r="Q836" s="28">
        <v>1</v>
      </c>
      <c r="R836" s="28">
        <v>1</v>
      </c>
      <c r="S836" s="28">
        <v>0</v>
      </c>
      <c r="T836" s="28">
        <v>0</v>
      </c>
      <c r="U836" s="28">
        <v>0</v>
      </c>
      <c r="V836" s="28">
        <v>0</v>
      </c>
      <c r="W836" s="28">
        <v>0</v>
      </c>
      <c r="X836" s="28">
        <v>0</v>
      </c>
      <c r="Y836" s="58">
        <v>0</v>
      </c>
      <c r="Z836" s="58">
        <v>0</v>
      </c>
      <c r="AA836" s="58">
        <v>0</v>
      </c>
      <c r="AB836" s="28">
        <v>0</v>
      </c>
      <c r="AC836" s="28">
        <v>0</v>
      </c>
      <c r="AD836" s="28">
        <v>0</v>
      </c>
      <c r="AE836" s="28">
        <v>0</v>
      </c>
      <c r="AF836" s="28">
        <v>0</v>
      </c>
      <c r="AG836" s="28">
        <v>0</v>
      </c>
      <c r="AH836" s="28">
        <v>0</v>
      </c>
      <c r="AI836" s="28">
        <v>0</v>
      </c>
      <c r="AJ836" s="28">
        <v>0</v>
      </c>
      <c r="AK836" s="28">
        <v>0</v>
      </c>
      <c r="AL836" s="28" t="s">
        <v>2309</v>
      </c>
      <c r="AM836" s="4"/>
      <c r="AN836" s="4"/>
    </row>
    <row r="837" ht="15.75" customHeight="1" spans="1:40">
      <c r="A837" s="4"/>
      <c r="B837" s="4" t="str">
        <f>IF(I837=0,"",VLOOKUP(J837,seriesName!A:B,2,TRUE))</f>
        <v/>
      </c>
      <c r="C837" s="4"/>
      <c r="D837" s="28">
        <v>0</v>
      </c>
      <c r="E837" s="28">
        <v>0</v>
      </c>
      <c r="F837" s="28">
        <f>D837+VLOOKUP(E837,BuildupTable!L:O,4,FALSE)</f>
        <v>66</v>
      </c>
      <c r="G837" s="57">
        <v>0</v>
      </c>
      <c r="H837" s="28" t="s">
        <v>2309</v>
      </c>
      <c r="I837" s="28">
        <v>0</v>
      </c>
      <c r="J837" s="28">
        <v>0</v>
      </c>
      <c r="K837" s="28">
        <v>0</v>
      </c>
      <c r="L837" s="28">
        <v>0</v>
      </c>
      <c r="M837" s="28">
        <v>0</v>
      </c>
      <c r="N837" s="28">
        <v>0</v>
      </c>
      <c r="O837" s="28">
        <v>0</v>
      </c>
      <c r="P837" s="28">
        <v>0</v>
      </c>
      <c r="Q837" s="28">
        <v>0</v>
      </c>
      <c r="R837" s="28">
        <v>0</v>
      </c>
      <c r="S837" s="28">
        <v>0</v>
      </c>
      <c r="T837" s="28">
        <v>0</v>
      </c>
      <c r="U837" s="28">
        <v>0</v>
      </c>
      <c r="V837" s="28">
        <v>0</v>
      </c>
      <c r="W837" s="28">
        <v>0</v>
      </c>
      <c r="X837" s="28">
        <v>0</v>
      </c>
      <c r="Y837" s="58">
        <v>0</v>
      </c>
      <c r="Z837" s="58">
        <v>0</v>
      </c>
      <c r="AA837" s="58">
        <v>0</v>
      </c>
      <c r="AB837" s="28">
        <v>0</v>
      </c>
      <c r="AC837" s="28">
        <v>0</v>
      </c>
      <c r="AD837" s="28">
        <v>0</v>
      </c>
      <c r="AE837" s="28">
        <v>0</v>
      </c>
      <c r="AF837" s="28">
        <v>0</v>
      </c>
      <c r="AG837" s="28">
        <v>0</v>
      </c>
      <c r="AH837" s="28">
        <v>0</v>
      </c>
      <c r="AI837" s="28">
        <v>0</v>
      </c>
      <c r="AJ837" s="28">
        <v>0</v>
      </c>
      <c r="AK837" s="28">
        <v>0</v>
      </c>
      <c r="AL837" s="28" t="s">
        <v>2309</v>
      </c>
      <c r="AM837" s="4"/>
      <c r="AN837" s="4"/>
    </row>
    <row r="838" ht="15.75" customHeight="1" spans="1:40">
      <c r="A838" s="4"/>
      <c r="B838" s="4" t="str">
        <f>IF(I838=0,"",VLOOKUP(J838,seriesName!A:B,2,TRUE))</f>
        <v/>
      </c>
      <c r="C838" s="4"/>
      <c r="D838" s="28">
        <v>0</v>
      </c>
      <c r="E838" s="28">
        <v>0</v>
      </c>
      <c r="F838" s="28">
        <f>D838+VLOOKUP(E838,BuildupTable!L:O,4,FALSE)</f>
        <v>66</v>
      </c>
      <c r="G838" s="57">
        <v>0</v>
      </c>
      <c r="H838" s="28" t="s">
        <v>2309</v>
      </c>
      <c r="I838" s="28">
        <v>0</v>
      </c>
      <c r="J838" s="28">
        <v>0</v>
      </c>
      <c r="K838" s="28">
        <v>0</v>
      </c>
      <c r="L838" s="28">
        <v>0</v>
      </c>
      <c r="M838" s="28">
        <v>0</v>
      </c>
      <c r="N838" s="28">
        <v>0</v>
      </c>
      <c r="O838" s="28">
        <v>0</v>
      </c>
      <c r="P838" s="28">
        <v>0</v>
      </c>
      <c r="Q838" s="28">
        <v>0</v>
      </c>
      <c r="R838" s="28">
        <v>0</v>
      </c>
      <c r="S838" s="28">
        <v>0</v>
      </c>
      <c r="T838" s="28">
        <v>0</v>
      </c>
      <c r="U838" s="28">
        <v>0</v>
      </c>
      <c r="V838" s="28">
        <v>0</v>
      </c>
      <c r="W838" s="28">
        <v>0</v>
      </c>
      <c r="X838" s="28">
        <v>0</v>
      </c>
      <c r="Y838" s="58">
        <v>0</v>
      </c>
      <c r="Z838" s="58">
        <v>0</v>
      </c>
      <c r="AA838" s="58">
        <v>0</v>
      </c>
      <c r="AB838" s="28">
        <v>0</v>
      </c>
      <c r="AC838" s="28">
        <v>0</v>
      </c>
      <c r="AD838" s="28">
        <v>0</v>
      </c>
      <c r="AE838" s="28">
        <v>0</v>
      </c>
      <c r="AF838" s="28">
        <v>0</v>
      </c>
      <c r="AG838" s="28">
        <v>0</v>
      </c>
      <c r="AH838" s="28">
        <v>0</v>
      </c>
      <c r="AI838" s="28">
        <v>0</v>
      </c>
      <c r="AJ838" s="28">
        <v>0</v>
      </c>
      <c r="AK838" s="28">
        <v>0</v>
      </c>
      <c r="AL838" s="28" t="s">
        <v>2309</v>
      </c>
      <c r="AM838" s="4"/>
      <c r="AN838" s="4"/>
    </row>
    <row r="839" ht="15.75" customHeight="1" spans="1:40">
      <c r="A839" s="4"/>
      <c r="B839" s="4" t="str">
        <f>IF(I839=0,"",VLOOKUP(J839,seriesName!A:B,2,TRUE))</f>
        <v/>
      </c>
      <c r="C839" s="4"/>
      <c r="D839" s="28">
        <v>0</v>
      </c>
      <c r="E839" s="28">
        <v>0</v>
      </c>
      <c r="F839" s="28">
        <f>D839+VLOOKUP(E839,BuildupTable!L:O,4,FALSE)</f>
        <v>66</v>
      </c>
      <c r="G839" s="57">
        <v>0</v>
      </c>
      <c r="H839" s="28" t="s">
        <v>2309</v>
      </c>
      <c r="I839" s="28">
        <v>0</v>
      </c>
      <c r="J839" s="28">
        <v>0</v>
      </c>
      <c r="K839" s="28">
        <v>0</v>
      </c>
      <c r="L839" s="28">
        <v>0</v>
      </c>
      <c r="M839" s="28">
        <v>0</v>
      </c>
      <c r="N839" s="28">
        <v>0</v>
      </c>
      <c r="O839" s="28">
        <v>0</v>
      </c>
      <c r="P839" s="28">
        <v>0</v>
      </c>
      <c r="Q839" s="28">
        <v>0</v>
      </c>
      <c r="R839" s="28">
        <v>0</v>
      </c>
      <c r="S839" s="28">
        <v>0</v>
      </c>
      <c r="T839" s="28">
        <v>0</v>
      </c>
      <c r="U839" s="28">
        <v>0</v>
      </c>
      <c r="V839" s="28">
        <v>0</v>
      </c>
      <c r="W839" s="28">
        <v>0</v>
      </c>
      <c r="X839" s="28">
        <v>0</v>
      </c>
      <c r="Y839" s="58">
        <v>0</v>
      </c>
      <c r="Z839" s="58">
        <v>0</v>
      </c>
      <c r="AA839" s="58">
        <v>0</v>
      </c>
      <c r="AB839" s="28">
        <v>0</v>
      </c>
      <c r="AC839" s="28">
        <v>0</v>
      </c>
      <c r="AD839" s="28">
        <v>0</v>
      </c>
      <c r="AE839" s="28">
        <v>0</v>
      </c>
      <c r="AF839" s="28">
        <v>0</v>
      </c>
      <c r="AG839" s="28">
        <v>0</v>
      </c>
      <c r="AH839" s="28">
        <v>0</v>
      </c>
      <c r="AI839" s="28">
        <v>0</v>
      </c>
      <c r="AJ839" s="28">
        <v>0</v>
      </c>
      <c r="AK839" s="28">
        <v>0</v>
      </c>
      <c r="AL839" s="28" t="s">
        <v>2309</v>
      </c>
      <c r="AM839" s="4"/>
      <c r="AN839" s="4"/>
    </row>
    <row r="840" ht="15.75" customHeight="1" spans="1:40">
      <c r="A840" s="4"/>
      <c r="B840" s="4" t="str">
        <f>IF(I840=0,"",VLOOKUP(J840,seriesName!A:B,2,TRUE))</f>
        <v/>
      </c>
      <c r="C840" s="4"/>
      <c r="D840" s="28">
        <v>0</v>
      </c>
      <c r="E840" s="28">
        <v>0</v>
      </c>
      <c r="F840" s="28">
        <f>D840+VLOOKUP(E840,BuildupTable!L:O,4,FALSE)</f>
        <v>66</v>
      </c>
      <c r="G840" s="57">
        <v>0</v>
      </c>
      <c r="H840" s="28" t="s">
        <v>2309</v>
      </c>
      <c r="I840" s="28">
        <v>0</v>
      </c>
      <c r="J840" s="28">
        <v>0</v>
      </c>
      <c r="K840" s="28">
        <v>0</v>
      </c>
      <c r="L840" s="28">
        <v>0</v>
      </c>
      <c r="M840" s="28">
        <v>0</v>
      </c>
      <c r="N840" s="28">
        <v>0</v>
      </c>
      <c r="O840" s="28">
        <v>0</v>
      </c>
      <c r="P840" s="28">
        <v>0</v>
      </c>
      <c r="Q840" s="28">
        <v>0</v>
      </c>
      <c r="R840" s="28">
        <v>0</v>
      </c>
      <c r="S840" s="28">
        <v>0</v>
      </c>
      <c r="T840" s="28">
        <v>0</v>
      </c>
      <c r="U840" s="28">
        <v>0</v>
      </c>
      <c r="V840" s="28">
        <v>0</v>
      </c>
      <c r="W840" s="28">
        <v>0</v>
      </c>
      <c r="X840" s="28">
        <v>0</v>
      </c>
      <c r="Y840" s="58">
        <v>0</v>
      </c>
      <c r="Z840" s="58">
        <v>0</v>
      </c>
      <c r="AA840" s="58">
        <v>0</v>
      </c>
      <c r="AB840" s="28">
        <v>0</v>
      </c>
      <c r="AC840" s="28">
        <v>0</v>
      </c>
      <c r="AD840" s="28">
        <v>0</v>
      </c>
      <c r="AE840" s="28">
        <v>0</v>
      </c>
      <c r="AF840" s="28">
        <v>0</v>
      </c>
      <c r="AG840" s="28">
        <v>0</v>
      </c>
      <c r="AH840" s="28">
        <v>0</v>
      </c>
      <c r="AI840" s="28">
        <v>0</v>
      </c>
      <c r="AJ840" s="28">
        <v>0</v>
      </c>
      <c r="AK840" s="28">
        <v>0</v>
      </c>
      <c r="AL840" s="28" t="s">
        <v>2309</v>
      </c>
      <c r="AM840" s="4"/>
      <c r="AN840" s="4"/>
    </row>
    <row r="841" ht="15.75" customHeight="1" spans="1:40">
      <c r="A841" s="4"/>
      <c r="B841" s="4" t="str">
        <f>IF(I841=0,"",VLOOKUP(J841,seriesName!A:B,2,TRUE))</f>
        <v/>
      </c>
      <c r="C841" s="4"/>
      <c r="D841" s="28">
        <v>0</v>
      </c>
      <c r="E841" s="28">
        <v>0</v>
      </c>
      <c r="F841" s="28">
        <f>D841+VLOOKUP(E841,BuildupTable!L:O,4,FALSE)</f>
        <v>66</v>
      </c>
      <c r="G841" s="57">
        <v>0</v>
      </c>
      <c r="H841" s="28" t="s">
        <v>2309</v>
      </c>
      <c r="I841" s="28">
        <v>0</v>
      </c>
      <c r="J841" s="28">
        <v>0</v>
      </c>
      <c r="K841" s="28">
        <v>0</v>
      </c>
      <c r="L841" s="28">
        <v>0</v>
      </c>
      <c r="M841" s="28">
        <v>0</v>
      </c>
      <c r="N841" s="28">
        <v>0</v>
      </c>
      <c r="O841" s="28">
        <v>0</v>
      </c>
      <c r="P841" s="28">
        <v>0</v>
      </c>
      <c r="Q841" s="28">
        <v>0</v>
      </c>
      <c r="R841" s="28">
        <v>0</v>
      </c>
      <c r="S841" s="28">
        <v>0</v>
      </c>
      <c r="T841" s="28">
        <v>0</v>
      </c>
      <c r="U841" s="28">
        <v>0</v>
      </c>
      <c r="V841" s="28">
        <v>0</v>
      </c>
      <c r="W841" s="28">
        <v>0</v>
      </c>
      <c r="X841" s="28">
        <v>0</v>
      </c>
      <c r="Y841" s="58">
        <v>0</v>
      </c>
      <c r="Z841" s="58">
        <v>0</v>
      </c>
      <c r="AA841" s="58">
        <v>0</v>
      </c>
      <c r="AB841" s="28">
        <v>0</v>
      </c>
      <c r="AC841" s="28">
        <v>0</v>
      </c>
      <c r="AD841" s="28">
        <v>0</v>
      </c>
      <c r="AE841" s="28">
        <v>0</v>
      </c>
      <c r="AF841" s="28">
        <v>0</v>
      </c>
      <c r="AG841" s="28">
        <v>0</v>
      </c>
      <c r="AH841" s="28">
        <v>0</v>
      </c>
      <c r="AI841" s="28">
        <v>0</v>
      </c>
      <c r="AJ841" s="28">
        <v>0</v>
      </c>
      <c r="AK841" s="28">
        <v>0</v>
      </c>
      <c r="AL841" s="28" t="s">
        <v>2309</v>
      </c>
      <c r="AM841" s="4"/>
      <c r="AN841" s="4"/>
    </row>
    <row r="842" ht="15.75" customHeight="1" spans="1:40">
      <c r="A842" s="4"/>
      <c r="B842" s="9"/>
      <c r="C842" s="4"/>
      <c r="D842" s="28">
        <v>0</v>
      </c>
      <c r="E842" s="28">
        <v>0</v>
      </c>
      <c r="F842" s="28">
        <f>D842+VLOOKUP(E842,BuildupTable!L:O,4,FALSE)</f>
        <v>66</v>
      </c>
      <c r="G842" s="57">
        <v>0</v>
      </c>
      <c r="H842" s="28" t="s">
        <v>2309</v>
      </c>
      <c r="I842" s="28">
        <v>0</v>
      </c>
      <c r="J842" s="28">
        <v>0</v>
      </c>
      <c r="K842" s="28">
        <v>0</v>
      </c>
      <c r="L842" s="28">
        <v>0</v>
      </c>
      <c r="M842" s="28">
        <v>0</v>
      </c>
      <c r="N842" s="28">
        <v>0</v>
      </c>
      <c r="O842" s="28">
        <v>0</v>
      </c>
      <c r="P842" s="28">
        <v>0</v>
      </c>
      <c r="Q842" s="28">
        <v>0</v>
      </c>
      <c r="R842" s="28">
        <v>0</v>
      </c>
      <c r="S842" s="28">
        <v>0</v>
      </c>
      <c r="T842" s="28">
        <v>0</v>
      </c>
      <c r="U842" s="28">
        <v>0</v>
      </c>
      <c r="V842" s="28">
        <v>0</v>
      </c>
      <c r="W842" s="28">
        <v>0</v>
      </c>
      <c r="X842" s="28">
        <v>0</v>
      </c>
      <c r="Y842" s="58">
        <v>0</v>
      </c>
      <c r="Z842" s="58">
        <v>0</v>
      </c>
      <c r="AA842" s="58">
        <v>0</v>
      </c>
      <c r="AB842" s="28">
        <v>0</v>
      </c>
      <c r="AC842" s="28">
        <v>0</v>
      </c>
      <c r="AD842" s="28">
        <v>0</v>
      </c>
      <c r="AE842" s="28">
        <v>0</v>
      </c>
      <c r="AF842" s="28">
        <v>0</v>
      </c>
      <c r="AG842" s="28">
        <v>0</v>
      </c>
      <c r="AH842" s="28">
        <v>0</v>
      </c>
      <c r="AI842" s="28">
        <v>0</v>
      </c>
      <c r="AJ842" s="28">
        <v>0</v>
      </c>
      <c r="AK842" s="28">
        <v>0</v>
      </c>
      <c r="AL842" s="28" t="s">
        <v>2309</v>
      </c>
      <c r="AM842" s="9"/>
      <c r="AN842" s="9"/>
    </row>
    <row r="843" ht="15.75" customHeight="1" spans="1:40">
      <c r="A843" s="4"/>
      <c r="B843" s="9"/>
      <c r="C843" s="4"/>
      <c r="D843" s="28">
        <v>0</v>
      </c>
      <c r="E843" s="28">
        <v>0</v>
      </c>
      <c r="F843" s="28">
        <f>D843+VLOOKUP(E843,BuildupTable!L:O,4,FALSE)</f>
        <v>66</v>
      </c>
      <c r="G843" s="57">
        <v>0</v>
      </c>
      <c r="H843" s="28" t="s">
        <v>2309</v>
      </c>
      <c r="I843" s="28">
        <v>0</v>
      </c>
      <c r="J843" s="28">
        <v>0</v>
      </c>
      <c r="K843" s="28">
        <v>0</v>
      </c>
      <c r="L843" s="28">
        <v>0</v>
      </c>
      <c r="M843" s="28">
        <v>0</v>
      </c>
      <c r="N843" s="28">
        <v>0</v>
      </c>
      <c r="O843" s="28">
        <v>0</v>
      </c>
      <c r="P843" s="28">
        <v>0</v>
      </c>
      <c r="Q843" s="28">
        <v>0</v>
      </c>
      <c r="R843" s="28">
        <v>0</v>
      </c>
      <c r="S843" s="28">
        <v>0</v>
      </c>
      <c r="T843" s="28">
        <v>0</v>
      </c>
      <c r="U843" s="28">
        <v>0</v>
      </c>
      <c r="V843" s="28">
        <v>0</v>
      </c>
      <c r="W843" s="28">
        <v>0</v>
      </c>
      <c r="X843" s="28">
        <v>0</v>
      </c>
      <c r="Y843" s="58">
        <v>0</v>
      </c>
      <c r="Z843" s="58">
        <v>0</v>
      </c>
      <c r="AA843" s="58">
        <v>0</v>
      </c>
      <c r="AB843" s="28">
        <v>0</v>
      </c>
      <c r="AC843" s="28">
        <v>0</v>
      </c>
      <c r="AD843" s="28">
        <v>0</v>
      </c>
      <c r="AE843" s="28">
        <v>0</v>
      </c>
      <c r="AF843" s="28">
        <v>0</v>
      </c>
      <c r="AG843" s="28">
        <v>0</v>
      </c>
      <c r="AH843" s="28">
        <v>0</v>
      </c>
      <c r="AI843" s="28">
        <v>0</v>
      </c>
      <c r="AJ843" s="28">
        <v>0</v>
      </c>
      <c r="AK843" s="28">
        <v>0</v>
      </c>
      <c r="AL843" s="28" t="s">
        <v>2309</v>
      </c>
      <c r="AM843" s="9"/>
      <c r="AN843" s="9"/>
    </row>
    <row r="844" ht="15.75" customHeight="1" spans="1:40">
      <c r="A844" s="4"/>
      <c r="B844" s="9"/>
      <c r="C844" s="4"/>
      <c r="D844" s="28">
        <v>0</v>
      </c>
      <c r="E844" s="28">
        <v>0</v>
      </c>
      <c r="F844" s="28">
        <f>D844+VLOOKUP(E844,BuildupTable!L:O,4,FALSE)</f>
        <v>66</v>
      </c>
      <c r="G844" s="57">
        <v>0</v>
      </c>
      <c r="H844" s="28" t="s">
        <v>2309</v>
      </c>
      <c r="I844" s="28">
        <v>0</v>
      </c>
      <c r="J844" s="28">
        <v>0</v>
      </c>
      <c r="K844" s="28">
        <v>0</v>
      </c>
      <c r="L844" s="28">
        <v>0</v>
      </c>
      <c r="M844" s="28">
        <v>0</v>
      </c>
      <c r="N844" s="28">
        <v>0</v>
      </c>
      <c r="O844" s="28">
        <v>0</v>
      </c>
      <c r="P844" s="28">
        <v>0</v>
      </c>
      <c r="Q844" s="28">
        <v>0</v>
      </c>
      <c r="R844" s="28">
        <v>0</v>
      </c>
      <c r="S844" s="28">
        <v>0</v>
      </c>
      <c r="T844" s="28">
        <v>0</v>
      </c>
      <c r="U844" s="28">
        <v>0</v>
      </c>
      <c r="V844" s="28">
        <v>0</v>
      </c>
      <c r="W844" s="28">
        <v>0</v>
      </c>
      <c r="X844" s="28">
        <v>0</v>
      </c>
      <c r="Y844" s="58">
        <v>0</v>
      </c>
      <c r="Z844" s="58">
        <v>0</v>
      </c>
      <c r="AA844" s="58">
        <v>0</v>
      </c>
      <c r="AB844" s="28">
        <v>0</v>
      </c>
      <c r="AC844" s="28">
        <v>0</v>
      </c>
      <c r="AD844" s="28">
        <v>0</v>
      </c>
      <c r="AE844" s="28">
        <v>0</v>
      </c>
      <c r="AF844" s="28">
        <v>0</v>
      </c>
      <c r="AG844" s="28">
        <v>0</v>
      </c>
      <c r="AH844" s="28">
        <v>0</v>
      </c>
      <c r="AI844" s="28">
        <v>0</v>
      </c>
      <c r="AJ844" s="28">
        <v>0</v>
      </c>
      <c r="AK844" s="28">
        <v>0</v>
      </c>
      <c r="AL844" s="28" t="s">
        <v>2309</v>
      </c>
      <c r="AM844" s="9"/>
      <c r="AN844" s="9"/>
    </row>
    <row r="845" ht="15.75" customHeight="1" spans="1:40">
      <c r="A845" s="4"/>
      <c r="B845" s="9"/>
      <c r="C845" s="4"/>
      <c r="D845" s="28">
        <v>0</v>
      </c>
      <c r="E845" s="28">
        <v>0</v>
      </c>
      <c r="F845" s="28">
        <f>D845+VLOOKUP(E845,BuildupTable!L:O,4,FALSE)</f>
        <v>66</v>
      </c>
      <c r="G845" s="57">
        <v>0</v>
      </c>
      <c r="H845" s="28" t="s">
        <v>2309</v>
      </c>
      <c r="I845" s="28">
        <v>0</v>
      </c>
      <c r="J845" s="28">
        <v>0</v>
      </c>
      <c r="K845" s="28">
        <v>0</v>
      </c>
      <c r="L845" s="28">
        <v>0</v>
      </c>
      <c r="M845" s="28">
        <v>0</v>
      </c>
      <c r="N845" s="28">
        <v>0</v>
      </c>
      <c r="O845" s="28">
        <v>0</v>
      </c>
      <c r="P845" s="28">
        <v>0</v>
      </c>
      <c r="Q845" s="28">
        <v>0</v>
      </c>
      <c r="R845" s="28">
        <v>0</v>
      </c>
      <c r="S845" s="28">
        <v>0</v>
      </c>
      <c r="T845" s="28">
        <v>0</v>
      </c>
      <c r="U845" s="28">
        <v>0</v>
      </c>
      <c r="V845" s="28">
        <v>0</v>
      </c>
      <c r="W845" s="28">
        <v>0</v>
      </c>
      <c r="X845" s="28">
        <v>0</v>
      </c>
      <c r="Y845" s="58">
        <v>0</v>
      </c>
      <c r="Z845" s="58">
        <v>0</v>
      </c>
      <c r="AA845" s="58">
        <v>0</v>
      </c>
      <c r="AB845" s="28">
        <v>0</v>
      </c>
      <c r="AC845" s="28">
        <v>0</v>
      </c>
      <c r="AD845" s="28">
        <v>0</v>
      </c>
      <c r="AE845" s="28">
        <v>0</v>
      </c>
      <c r="AF845" s="28">
        <v>0</v>
      </c>
      <c r="AG845" s="28">
        <v>0</v>
      </c>
      <c r="AH845" s="28">
        <v>0</v>
      </c>
      <c r="AI845" s="28">
        <v>0</v>
      </c>
      <c r="AJ845" s="28">
        <v>0</v>
      </c>
      <c r="AK845" s="28">
        <v>0</v>
      </c>
      <c r="AL845" s="28" t="s">
        <v>2309</v>
      </c>
      <c r="AM845" s="9"/>
      <c r="AN845" s="9"/>
    </row>
    <row r="846" ht="15.75" customHeight="1" spans="1:40">
      <c r="A846" s="4"/>
      <c r="B846" s="9"/>
      <c r="C846" s="4"/>
      <c r="D846" s="28">
        <v>0</v>
      </c>
      <c r="E846" s="28">
        <v>0</v>
      </c>
      <c r="F846" s="28">
        <f>D846+VLOOKUP(E846,BuildupTable!L:O,4,FALSE)</f>
        <v>66</v>
      </c>
      <c r="G846" s="57">
        <v>0</v>
      </c>
      <c r="H846" s="28" t="s">
        <v>2309</v>
      </c>
      <c r="I846" s="28">
        <v>0</v>
      </c>
      <c r="J846" s="28">
        <v>0</v>
      </c>
      <c r="K846" s="28">
        <v>0</v>
      </c>
      <c r="L846" s="28">
        <v>0</v>
      </c>
      <c r="M846" s="28">
        <v>0</v>
      </c>
      <c r="N846" s="28">
        <v>0</v>
      </c>
      <c r="O846" s="28">
        <v>0</v>
      </c>
      <c r="P846" s="28">
        <v>0</v>
      </c>
      <c r="Q846" s="28">
        <v>0</v>
      </c>
      <c r="R846" s="28">
        <v>0</v>
      </c>
      <c r="S846" s="28">
        <v>0</v>
      </c>
      <c r="T846" s="28">
        <v>0</v>
      </c>
      <c r="U846" s="28">
        <v>0</v>
      </c>
      <c r="V846" s="28">
        <v>0</v>
      </c>
      <c r="W846" s="28">
        <v>0</v>
      </c>
      <c r="X846" s="28">
        <v>0</v>
      </c>
      <c r="Y846" s="58">
        <v>0</v>
      </c>
      <c r="Z846" s="58">
        <v>0</v>
      </c>
      <c r="AA846" s="58">
        <v>0</v>
      </c>
      <c r="AB846" s="28">
        <v>0</v>
      </c>
      <c r="AC846" s="28">
        <v>0</v>
      </c>
      <c r="AD846" s="28">
        <v>0</v>
      </c>
      <c r="AE846" s="28">
        <v>0</v>
      </c>
      <c r="AF846" s="28">
        <v>0</v>
      </c>
      <c r="AG846" s="28">
        <v>0</v>
      </c>
      <c r="AH846" s="28">
        <v>0</v>
      </c>
      <c r="AI846" s="28">
        <v>0</v>
      </c>
      <c r="AJ846" s="28">
        <v>0</v>
      </c>
      <c r="AK846" s="28">
        <v>0</v>
      </c>
      <c r="AL846" s="28" t="s">
        <v>2309</v>
      </c>
      <c r="AM846" s="9"/>
      <c r="AN846" s="9"/>
    </row>
    <row r="847" ht="15.75" customHeight="1" spans="1:40">
      <c r="A847" s="4"/>
      <c r="B847" s="9"/>
      <c r="C847" s="4"/>
      <c r="D847" s="28">
        <v>0</v>
      </c>
      <c r="E847" s="28">
        <v>0</v>
      </c>
      <c r="F847" s="28">
        <f>D847+VLOOKUP(E847,BuildupTable!L:O,4,FALSE)</f>
        <v>66</v>
      </c>
      <c r="G847" s="57">
        <v>0</v>
      </c>
      <c r="H847" s="28" t="s">
        <v>2309</v>
      </c>
      <c r="I847" s="28">
        <v>0</v>
      </c>
      <c r="J847" s="28">
        <v>0</v>
      </c>
      <c r="K847" s="28">
        <v>0</v>
      </c>
      <c r="L847" s="28">
        <v>0</v>
      </c>
      <c r="M847" s="28">
        <v>0</v>
      </c>
      <c r="N847" s="28">
        <v>0</v>
      </c>
      <c r="O847" s="28">
        <v>0</v>
      </c>
      <c r="P847" s="28">
        <v>0</v>
      </c>
      <c r="Q847" s="28">
        <v>0</v>
      </c>
      <c r="R847" s="28">
        <v>0</v>
      </c>
      <c r="S847" s="28">
        <v>0</v>
      </c>
      <c r="T847" s="28">
        <v>0</v>
      </c>
      <c r="U847" s="28">
        <v>0</v>
      </c>
      <c r="V847" s="28">
        <v>0</v>
      </c>
      <c r="W847" s="28">
        <v>0</v>
      </c>
      <c r="X847" s="28">
        <v>0</v>
      </c>
      <c r="Y847" s="58">
        <v>0</v>
      </c>
      <c r="Z847" s="58">
        <v>0</v>
      </c>
      <c r="AA847" s="58">
        <v>0</v>
      </c>
      <c r="AB847" s="28">
        <v>0</v>
      </c>
      <c r="AC847" s="28">
        <v>0</v>
      </c>
      <c r="AD847" s="28">
        <v>0</v>
      </c>
      <c r="AE847" s="28">
        <v>0</v>
      </c>
      <c r="AF847" s="28">
        <v>0</v>
      </c>
      <c r="AG847" s="28">
        <v>0</v>
      </c>
      <c r="AH847" s="28">
        <v>0</v>
      </c>
      <c r="AI847" s="28">
        <v>0</v>
      </c>
      <c r="AJ847" s="28">
        <v>0</v>
      </c>
      <c r="AK847" s="28">
        <v>0</v>
      </c>
      <c r="AL847" s="28" t="s">
        <v>2309</v>
      </c>
      <c r="AM847" s="9"/>
      <c r="AN847" s="9"/>
    </row>
    <row r="848" ht="15.75" customHeight="1" spans="1:40">
      <c r="A848" s="4"/>
      <c r="B848" s="9"/>
      <c r="C848" s="4"/>
      <c r="D848" s="28">
        <v>0</v>
      </c>
      <c r="E848" s="28">
        <v>0</v>
      </c>
      <c r="F848" s="28">
        <f>D848+VLOOKUP(E848,BuildupTable!L:O,4,FALSE)</f>
        <v>66</v>
      </c>
      <c r="G848" s="57">
        <v>0</v>
      </c>
      <c r="H848" s="28" t="s">
        <v>2309</v>
      </c>
      <c r="I848" s="28">
        <v>0</v>
      </c>
      <c r="J848" s="28">
        <v>0</v>
      </c>
      <c r="K848" s="28">
        <v>0</v>
      </c>
      <c r="L848" s="28">
        <v>0</v>
      </c>
      <c r="M848" s="28">
        <v>0</v>
      </c>
      <c r="N848" s="28">
        <v>0</v>
      </c>
      <c r="O848" s="28">
        <v>0</v>
      </c>
      <c r="P848" s="28">
        <v>0</v>
      </c>
      <c r="Q848" s="28">
        <v>0</v>
      </c>
      <c r="R848" s="28">
        <v>0</v>
      </c>
      <c r="S848" s="28">
        <v>0</v>
      </c>
      <c r="T848" s="28">
        <v>0</v>
      </c>
      <c r="U848" s="28">
        <v>0</v>
      </c>
      <c r="V848" s="28">
        <v>0</v>
      </c>
      <c r="W848" s="28">
        <v>0</v>
      </c>
      <c r="X848" s="28">
        <v>0</v>
      </c>
      <c r="Y848" s="58">
        <v>0</v>
      </c>
      <c r="Z848" s="58">
        <v>0</v>
      </c>
      <c r="AA848" s="58">
        <v>0</v>
      </c>
      <c r="AB848" s="28">
        <v>0</v>
      </c>
      <c r="AC848" s="28">
        <v>0</v>
      </c>
      <c r="AD848" s="28">
        <v>0</v>
      </c>
      <c r="AE848" s="28">
        <v>0</v>
      </c>
      <c r="AF848" s="28">
        <v>0</v>
      </c>
      <c r="AG848" s="28">
        <v>0</v>
      </c>
      <c r="AH848" s="28">
        <v>0</v>
      </c>
      <c r="AI848" s="28">
        <v>0</v>
      </c>
      <c r="AJ848" s="28">
        <v>0</v>
      </c>
      <c r="AK848" s="28">
        <v>0</v>
      </c>
      <c r="AL848" s="28" t="s">
        <v>2309</v>
      </c>
      <c r="AM848" s="9"/>
      <c r="AN848" s="9"/>
    </row>
    <row r="849" ht="15.75" customHeight="1" spans="1:40">
      <c r="A849" s="4"/>
      <c r="B849" s="9"/>
      <c r="C849" s="4"/>
      <c r="D849" s="28">
        <v>0</v>
      </c>
      <c r="E849" s="28">
        <v>0</v>
      </c>
      <c r="F849" s="28">
        <f>D849+VLOOKUP(E849,BuildupTable!L:O,4,FALSE)</f>
        <v>66</v>
      </c>
      <c r="G849" s="57">
        <v>0</v>
      </c>
      <c r="H849" s="28" t="s">
        <v>2309</v>
      </c>
      <c r="I849" s="28">
        <v>0</v>
      </c>
      <c r="J849" s="28">
        <v>0</v>
      </c>
      <c r="K849" s="28">
        <v>0</v>
      </c>
      <c r="L849" s="28">
        <v>0</v>
      </c>
      <c r="M849" s="28">
        <v>0</v>
      </c>
      <c r="N849" s="28">
        <v>0</v>
      </c>
      <c r="O849" s="28">
        <v>0</v>
      </c>
      <c r="P849" s="28">
        <v>0</v>
      </c>
      <c r="Q849" s="28">
        <v>0</v>
      </c>
      <c r="R849" s="28">
        <v>0</v>
      </c>
      <c r="S849" s="28">
        <v>0</v>
      </c>
      <c r="T849" s="28">
        <v>0</v>
      </c>
      <c r="U849" s="28">
        <v>0</v>
      </c>
      <c r="V849" s="28">
        <v>0</v>
      </c>
      <c r="W849" s="28">
        <v>0</v>
      </c>
      <c r="X849" s="28">
        <v>0</v>
      </c>
      <c r="Y849" s="58">
        <v>0</v>
      </c>
      <c r="Z849" s="58">
        <v>0</v>
      </c>
      <c r="AA849" s="58">
        <v>0</v>
      </c>
      <c r="AB849" s="28">
        <v>0</v>
      </c>
      <c r="AC849" s="28">
        <v>0</v>
      </c>
      <c r="AD849" s="28">
        <v>0</v>
      </c>
      <c r="AE849" s="28">
        <v>0</v>
      </c>
      <c r="AF849" s="28">
        <v>0</v>
      </c>
      <c r="AG849" s="28">
        <v>0</v>
      </c>
      <c r="AH849" s="28">
        <v>0</v>
      </c>
      <c r="AI849" s="28">
        <v>0</v>
      </c>
      <c r="AJ849" s="28">
        <v>0</v>
      </c>
      <c r="AK849" s="28">
        <v>0</v>
      </c>
      <c r="AL849" s="28" t="s">
        <v>2309</v>
      </c>
      <c r="AM849" s="9"/>
      <c r="AN849" s="9"/>
    </row>
    <row r="850" ht="15.75" customHeight="1" spans="1:40">
      <c r="A850" s="4"/>
      <c r="B850" s="9"/>
      <c r="C850" s="4"/>
      <c r="D850" s="28">
        <v>0</v>
      </c>
      <c r="E850" s="28">
        <v>0</v>
      </c>
      <c r="F850" s="28">
        <f>D850+VLOOKUP(E850,BuildupTable!L:O,4,FALSE)</f>
        <v>66</v>
      </c>
      <c r="G850" s="57">
        <v>0</v>
      </c>
      <c r="H850" s="28" t="s">
        <v>2309</v>
      </c>
      <c r="I850" s="28">
        <v>0</v>
      </c>
      <c r="J850" s="28">
        <v>0</v>
      </c>
      <c r="K850" s="28">
        <v>0</v>
      </c>
      <c r="L850" s="28">
        <v>0</v>
      </c>
      <c r="M850" s="28">
        <v>0</v>
      </c>
      <c r="N850" s="28">
        <v>0</v>
      </c>
      <c r="O850" s="28">
        <v>0</v>
      </c>
      <c r="P850" s="28">
        <v>0</v>
      </c>
      <c r="Q850" s="28">
        <v>0</v>
      </c>
      <c r="R850" s="28">
        <v>0</v>
      </c>
      <c r="S850" s="28">
        <v>0</v>
      </c>
      <c r="T850" s="28">
        <v>0</v>
      </c>
      <c r="U850" s="28">
        <v>0</v>
      </c>
      <c r="V850" s="28">
        <v>0</v>
      </c>
      <c r="W850" s="28">
        <v>0</v>
      </c>
      <c r="X850" s="28">
        <v>0</v>
      </c>
      <c r="Y850" s="58">
        <v>0</v>
      </c>
      <c r="Z850" s="58">
        <v>0</v>
      </c>
      <c r="AA850" s="58">
        <v>0</v>
      </c>
      <c r="AB850" s="28">
        <v>0</v>
      </c>
      <c r="AC850" s="28">
        <v>0</v>
      </c>
      <c r="AD850" s="28">
        <v>0</v>
      </c>
      <c r="AE850" s="28">
        <v>0</v>
      </c>
      <c r="AF850" s="28">
        <v>0</v>
      </c>
      <c r="AG850" s="28">
        <v>0</v>
      </c>
      <c r="AH850" s="28">
        <v>0</v>
      </c>
      <c r="AI850" s="28">
        <v>0</v>
      </c>
      <c r="AJ850" s="28">
        <v>0</v>
      </c>
      <c r="AK850" s="28">
        <v>0</v>
      </c>
      <c r="AL850" s="28" t="s">
        <v>2309</v>
      </c>
      <c r="AM850" s="9"/>
      <c r="AN850" s="9"/>
    </row>
    <row r="851" ht="15.75" customHeight="1" spans="1:40">
      <c r="A851" s="4"/>
      <c r="B851" s="9"/>
      <c r="C851" s="4"/>
      <c r="D851" s="28">
        <v>0</v>
      </c>
      <c r="E851" s="28">
        <v>0</v>
      </c>
      <c r="F851" s="28">
        <f>D851+VLOOKUP(E851,BuildupTable!L:O,4,FALSE)</f>
        <v>66</v>
      </c>
      <c r="G851" s="57">
        <v>0</v>
      </c>
      <c r="H851" s="28" t="s">
        <v>2309</v>
      </c>
      <c r="I851" s="28">
        <v>0</v>
      </c>
      <c r="J851" s="28">
        <v>0</v>
      </c>
      <c r="K851" s="28">
        <v>0</v>
      </c>
      <c r="L851" s="28">
        <v>0</v>
      </c>
      <c r="M851" s="28">
        <v>0</v>
      </c>
      <c r="N851" s="28">
        <v>0</v>
      </c>
      <c r="O851" s="28">
        <v>0</v>
      </c>
      <c r="P851" s="28">
        <v>0</v>
      </c>
      <c r="Q851" s="28">
        <v>0</v>
      </c>
      <c r="R851" s="28">
        <v>0</v>
      </c>
      <c r="S851" s="28">
        <v>0</v>
      </c>
      <c r="T851" s="28">
        <v>0</v>
      </c>
      <c r="U851" s="28">
        <v>0</v>
      </c>
      <c r="V851" s="28">
        <v>0</v>
      </c>
      <c r="W851" s="28">
        <v>0</v>
      </c>
      <c r="X851" s="28">
        <v>0</v>
      </c>
      <c r="Y851" s="58">
        <v>0</v>
      </c>
      <c r="Z851" s="58">
        <v>0</v>
      </c>
      <c r="AA851" s="58">
        <v>0</v>
      </c>
      <c r="AB851" s="28">
        <v>0</v>
      </c>
      <c r="AC851" s="28">
        <v>0</v>
      </c>
      <c r="AD851" s="28">
        <v>0</v>
      </c>
      <c r="AE851" s="28">
        <v>0</v>
      </c>
      <c r="AF851" s="28">
        <v>0</v>
      </c>
      <c r="AG851" s="28">
        <v>0</v>
      </c>
      <c r="AH851" s="28">
        <v>0</v>
      </c>
      <c r="AI851" s="28">
        <v>0</v>
      </c>
      <c r="AJ851" s="28">
        <v>0</v>
      </c>
      <c r="AK851" s="28">
        <v>0</v>
      </c>
      <c r="AL851" s="28" t="s">
        <v>2309</v>
      </c>
      <c r="AM851" s="9"/>
      <c r="AN851" s="9"/>
    </row>
    <row r="852" ht="15.75" customHeight="1" spans="1:40">
      <c r="A852" s="4"/>
      <c r="B852" s="9"/>
      <c r="C852" s="4"/>
      <c r="D852" s="28">
        <v>0</v>
      </c>
      <c r="E852" s="28">
        <v>0</v>
      </c>
      <c r="F852" s="28">
        <f>D852+VLOOKUP(E852,BuildupTable!L:O,4,FALSE)</f>
        <v>66</v>
      </c>
      <c r="G852" s="57">
        <v>0</v>
      </c>
      <c r="H852" s="28" t="s">
        <v>2309</v>
      </c>
      <c r="I852" s="28">
        <v>0</v>
      </c>
      <c r="J852" s="28">
        <v>0</v>
      </c>
      <c r="K852" s="28">
        <v>0</v>
      </c>
      <c r="L852" s="28">
        <v>0</v>
      </c>
      <c r="M852" s="28">
        <v>0</v>
      </c>
      <c r="N852" s="28">
        <v>0</v>
      </c>
      <c r="O852" s="28">
        <v>0</v>
      </c>
      <c r="P852" s="28">
        <v>0</v>
      </c>
      <c r="Q852" s="28">
        <v>0</v>
      </c>
      <c r="R852" s="28">
        <v>0</v>
      </c>
      <c r="S852" s="28">
        <v>0</v>
      </c>
      <c r="T852" s="28">
        <v>0</v>
      </c>
      <c r="U852" s="28">
        <v>0</v>
      </c>
      <c r="V852" s="28">
        <v>0</v>
      </c>
      <c r="W852" s="28">
        <v>0</v>
      </c>
      <c r="X852" s="28">
        <v>0</v>
      </c>
      <c r="Y852" s="58">
        <v>0</v>
      </c>
      <c r="Z852" s="58">
        <v>0</v>
      </c>
      <c r="AA852" s="58">
        <v>0</v>
      </c>
      <c r="AB852" s="28">
        <v>0</v>
      </c>
      <c r="AC852" s="28">
        <v>0</v>
      </c>
      <c r="AD852" s="28">
        <v>0</v>
      </c>
      <c r="AE852" s="28">
        <v>0</v>
      </c>
      <c r="AF852" s="28">
        <v>0</v>
      </c>
      <c r="AG852" s="28">
        <v>0</v>
      </c>
      <c r="AH852" s="28">
        <v>0</v>
      </c>
      <c r="AI852" s="28">
        <v>0</v>
      </c>
      <c r="AJ852" s="28">
        <v>0</v>
      </c>
      <c r="AK852" s="28">
        <v>0</v>
      </c>
      <c r="AL852" s="28" t="s">
        <v>2309</v>
      </c>
      <c r="AM852" s="9"/>
      <c r="AN852" s="9"/>
    </row>
    <row r="853" ht="15.75" customHeight="1" spans="1:40">
      <c r="A853" s="4"/>
      <c r="B853" s="9"/>
      <c r="C853" s="4"/>
      <c r="D853" s="28">
        <v>0</v>
      </c>
      <c r="E853" s="28">
        <v>0</v>
      </c>
      <c r="F853" s="28">
        <f>D853+VLOOKUP(E853,BuildupTable!L:O,4,FALSE)</f>
        <v>66</v>
      </c>
      <c r="G853" s="57">
        <v>0</v>
      </c>
      <c r="H853" s="28" t="s">
        <v>2309</v>
      </c>
      <c r="I853" s="28">
        <v>0</v>
      </c>
      <c r="J853" s="28">
        <v>0</v>
      </c>
      <c r="K853" s="28">
        <v>0</v>
      </c>
      <c r="L853" s="28">
        <v>0</v>
      </c>
      <c r="M853" s="28">
        <v>0</v>
      </c>
      <c r="N853" s="28">
        <v>0</v>
      </c>
      <c r="O853" s="28">
        <v>0</v>
      </c>
      <c r="P853" s="28">
        <v>0</v>
      </c>
      <c r="Q853" s="28">
        <v>0</v>
      </c>
      <c r="R853" s="28">
        <v>0</v>
      </c>
      <c r="S853" s="28">
        <v>0</v>
      </c>
      <c r="T853" s="28">
        <v>0</v>
      </c>
      <c r="U853" s="28">
        <v>0</v>
      </c>
      <c r="V853" s="28">
        <v>0</v>
      </c>
      <c r="W853" s="28">
        <v>0</v>
      </c>
      <c r="X853" s="28">
        <v>0</v>
      </c>
      <c r="Y853" s="58">
        <v>0</v>
      </c>
      <c r="Z853" s="58">
        <v>0</v>
      </c>
      <c r="AA853" s="58">
        <v>0</v>
      </c>
      <c r="AB853" s="28">
        <v>0</v>
      </c>
      <c r="AC853" s="28">
        <v>0</v>
      </c>
      <c r="AD853" s="28">
        <v>0</v>
      </c>
      <c r="AE853" s="28">
        <v>0</v>
      </c>
      <c r="AF853" s="28">
        <v>0</v>
      </c>
      <c r="AG853" s="28">
        <v>0</v>
      </c>
      <c r="AH853" s="28">
        <v>0</v>
      </c>
      <c r="AI853" s="28">
        <v>0</v>
      </c>
      <c r="AJ853" s="28">
        <v>0</v>
      </c>
      <c r="AK853" s="28">
        <v>0</v>
      </c>
      <c r="AL853" s="28" t="s">
        <v>2309</v>
      </c>
      <c r="AM853" s="9"/>
      <c r="AN853" s="9"/>
    </row>
    <row r="854" ht="15.75" customHeight="1" spans="1:40">
      <c r="A854" s="4"/>
      <c r="B854" s="9"/>
      <c r="C854" s="4"/>
      <c r="D854" s="28">
        <v>0</v>
      </c>
      <c r="E854" s="28">
        <v>0</v>
      </c>
      <c r="F854" s="28">
        <f>D854+VLOOKUP(E854,BuildupTable!L:O,4,FALSE)</f>
        <v>66</v>
      </c>
      <c r="G854" s="57">
        <v>0</v>
      </c>
      <c r="H854" s="28" t="s">
        <v>2309</v>
      </c>
      <c r="I854" s="28">
        <v>0</v>
      </c>
      <c r="J854" s="28">
        <v>0</v>
      </c>
      <c r="K854" s="28">
        <v>0</v>
      </c>
      <c r="L854" s="28">
        <v>0</v>
      </c>
      <c r="M854" s="28">
        <v>0</v>
      </c>
      <c r="N854" s="28">
        <v>0</v>
      </c>
      <c r="O854" s="28">
        <v>0</v>
      </c>
      <c r="P854" s="28">
        <v>0</v>
      </c>
      <c r="Q854" s="28">
        <v>0</v>
      </c>
      <c r="R854" s="28">
        <v>0</v>
      </c>
      <c r="S854" s="28">
        <v>0</v>
      </c>
      <c r="T854" s="28">
        <v>0</v>
      </c>
      <c r="U854" s="28">
        <v>0</v>
      </c>
      <c r="V854" s="28">
        <v>0</v>
      </c>
      <c r="W854" s="28">
        <v>0</v>
      </c>
      <c r="X854" s="28">
        <v>0</v>
      </c>
      <c r="Y854" s="58">
        <v>0</v>
      </c>
      <c r="Z854" s="58">
        <v>0</v>
      </c>
      <c r="AA854" s="58">
        <v>0</v>
      </c>
      <c r="AB854" s="28">
        <v>0</v>
      </c>
      <c r="AC854" s="28">
        <v>0</v>
      </c>
      <c r="AD854" s="28">
        <v>0</v>
      </c>
      <c r="AE854" s="28">
        <v>0</v>
      </c>
      <c r="AF854" s="28">
        <v>0</v>
      </c>
      <c r="AG854" s="28">
        <v>0</v>
      </c>
      <c r="AH854" s="28">
        <v>0</v>
      </c>
      <c r="AI854" s="28">
        <v>0</v>
      </c>
      <c r="AJ854" s="28">
        <v>0</v>
      </c>
      <c r="AK854" s="28">
        <v>0</v>
      </c>
      <c r="AL854" s="28" t="s">
        <v>2309</v>
      </c>
      <c r="AM854" s="9"/>
      <c r="AN854" s="9"/>
    </row>
    <row r="855" ht="15.75" customHeight="1" spans="1:40">
      <c r="A855" s="4"/>
      <c r="B855" s="9"/>
      <c r="C855" s="4"/>
      <c r="D855" s="28">
        <v>0</v>
      </c>
      <c r="E855" s="28">
        <v>0</v>
      </c>
      <c r="F855" s="28">
        <f>D855+VLOOKUP(E855,BuildupTable!L:O,4,FALSE)</f>
        <v>66</v>
      </c>
      <c r="G855" s="57">
        <v>0</v>
      </c>
      <c r="H855" s="28" t="s">
        <v>2309</v>
      </c>
      <c r="I855" s="28">
        <v>0</v>
      </c>
      <c r="J855" s="28">
        <v>0</v>
      </c>
      <c r="K855" s="28">
        <v>0</v>
      </c>
      <c r="L855" s="28">
        <v>0</v>
      </c>
      <c r="M855" s="28">
        <v>0</v>
      </c>
      <c r="N855" s="28">
        <v>0</v>
      </c>
      <c r="O855" s="28">
        <v>0</v>
      </c>
      <c r="P855" s="28">
        <v>0</v>
      </c>
      <c r="Q855" s="28">
        <v>0</v>
      </c>
      <c r="R855" s="28">
        <v>0</v>
      </c>
      <c r="S855" s="28">
        <v>0</v>
      </c>
      <c r="T855" s="28">
        <v>0</v>
      </c>
      <c r="U855" s="28">
        <v>0</v>
      </c>
      <c r="V855" s="28">
        <v>0</v>
      </c>
      <c r="W855" s="28">
        <v>0</v>
      </c>
      <c r="X855" s="28">
        <v>0</v>
      </c>
      <c r="Y855" s="58">
        <v>0</v>
      </c>
      <c r="Z855" s="58">
        <v>0</v>
      </c>
      <c r="AA855" s="58">
        <v>0</v>
      </c>
      <c r="AB855" s="28">
        <v>0</v>
      </c>
      <c r="AC855" s="28">
        <v>0</v>
      </c>
      <c r="AD855" s="28">
        <v>0</v>
      </c>
      <c r="AE855" s="28">
        <v>0</v>
      </c>
      <c r="AF855" s="28">
        <v>0</v>
      </c>
      <c r="AG855" s="28">
        <v>0</v>
      </c>
      <c r="AH855" s="28">
        <v>0</v>
      </c>
      <c r="AI855" s="28">
        <v>0</v>
      </c>
      <c r="AJ855" s="28">
        <v>0</v>
      </c>
      <c r="AK855" s="28">
        <v>0</v>
      </c>
      <c r="AL855" s="28" t="s">
        <v>2309</v>
      </c>
      <c r="AM855" s="9"/>
      <c r="AN855" s="9"/>
    </row>
    <row r="856" ht="15.75" customHeight="1" spans="1:40">
      <c r="A856" s="4"/>
      <c r="B856" s="9"/>
      <c r="C856" s="4"/>
      <c r="D856" s="28">
        <v>0</v>
      </c>
      <c r="E856" s="28">
        <v>0</v>
      </c>
      <c r="F856" s="28">
        <f>D856+VLOOKUP(E856,BuildupTable!L:O,4,FALSE)</f>
        <v>66</v>
      </c>
      <c r="G856" s="57">
        <v>0</v>
      </c>
      <c r="H856" s="28" t="s">
        <v>2309</v>
      </c>
      <c r="I856" s="28">
        <v>0</v>
      </c>
      <c r="J856" s="28">
        <v>0</v>
      </c>
      <c r="K856" s="28">
        <v>0</v>
      </c>
      <c r="L856" s="28">
        <v>0</v>
      </c>
      <c r="M856" s="28">
        <v>0</v>
      </c>
      <c r="N856" s="28">
        <v>0</v>
      </c>
      <c r="O856" s="28">
        <v>0</v>
      </c>
      <c r="P856" s="28">
        <v>0</v>
      </c>
      <c r="Q856" s="28">
        <v>0</v>
      </c>
      <c r="R856" s="28">
        <v>0</v>
      </c>
      <c r="S856" s="28">
        <v>0</v>
      </c>
      <c r="T856" s="28">
        <v>0</v>
      </c>
      <c r="U856" s="28">
        <v>0</v>
      </c>
      <c r="V856" s="28">
        <v>0</v>
      </c>
      <c r="W856" s="28">
        <v>0</v>
      </c>
      <c r="X856" s="28">
        <v>0</v>
      </c>
      <c r="Y856" s="58">
        <v>0</v>
      </c>
      <c r="Z856" s="58">
        <v>0</v>
      </c>
      <c r="AA856" s="58">
        <v>0</v>
      </c>
      <c r="AB856" s="28">
        <v>0</v>
      </c>
      <c r="AC856" s="28">
        <v>0</v>
      </c>
      <c r="AD856" s="28">
        <v>0</v>
      </c>
      <c r="AE856" s="28">
        <v>0</v>
      </c>
      <c r="AF856" s="28">
        <v>0</v>
      </c>
      <c r="AG856" s="28">
        <v>0</v>
      </c>
      <c r="AH856" s="28">
        <v>0</v>
      </c>
      <c r="AI856" s="28">
        <v>0</v>
      </c>
      <c r="AJ856" s="28">
        <v>0</v>
      </c>
      <c r="AK856" s="28">
        <v>0</v>
      </c>
      <c r="AL856" s="28" t="s">
        <v>2309</v>
      </c>
      <c r="AM856" s="9"/>
      <c r="AN856" s="9"/>
    </row>
    <row r="857" ht="15.75" customHeight="1" spans="1:40">
      <c r="A857" s="4"/>
      <c r="B857" s="9"/>
      <c r="C857" s="4"/>
      <c r="D857" s="28">
        <v>0</v>
      </c>
      <c r="E857" s="28">
        <v>0</v>
      </c>
      <c r="F857" s="28">
        <f>D857+VLOOKUP(E857,BuildupTable!L:O,4,FALSE)</f>
        <v>66</v>
      </c>
      <c r="G857" s="57">
        <v>0</v>
      </c>
      <c r="H857" s="28" t="s">
        <v>2309</v>
      </c>
      <c r="I857" s="28">
        <v>0</v>
      </c>
      <c r="J857" s="28">
        <v>0</v>
      </c>
      <c r="K857" s="28">
        <v>0</v>
      </c>
      <c r="L857" s="28">
        <v>0</v>
      </c>
      <c r="M857" s="28">
        <v>0</v>
      </c>
      <c r="N857" s="28">
        <v>0</v>
      </c>
      <c r="O857" s="28">
        <v>0</v>
      </c>
      <c r="P857" s="28">
        <v>0</v>
      </c>
      <c r="Q857" s="28">
        <v>0</v>
      </c>
      <c r="R857" s="28">
        <v>0</v>
      </c>
      <c r="S857" s="28">
        <v>0</v>
      </c>
      <c r="T857" s="28">
        <v>0</v>
      </c>
      <c r="U857" s="28">
        <v>0</v>
      </c>
      <c r="V857" s="28">
        <v>0</v>
      </c>
      <c r="W857" s="28">
        <v>0</v>
      </c>
      <c r="X857" s="28">
        <v>0</v>
      </c>
      <c r="Y857" s="58">
        <v>0</v>
      </c>
      <c r="Z857" s="58">
        <v>0</v>
      </c>
      <c r="AA857" s="58">
        <v>0</v>
      </c>
      <c r="AB857" s="28">
        <v>0</v>
      </c>
      <c r="AC857" s="28">
        <v>0</v>
      </c>
      <c r="AD857" s="28">
        <v>0</v>
      </c>
      <c r="AE857" s="28">
        <v>0</v>
      </c>
      <c r="AF857" s="28">
        <v>0</v>
      </c>
      <c r="AG857" s="28">
        <v>0</v>
      </c>
      <c r="AH857" s="28">
        <v>0</v>
      </c>
      <c r="AI857" s="28">
        <v>0</v>
      </c>
      <c r="AJ857" s="28">
        <v>0</v>
      </c>
      <c r="AK857" s="28">
        <v>0</v>
      </c>
      <c r="AL857" s="28" t="s">
        <v>2309</v>
      </c>
      <c r="AM857" s="9"/>
      <c r="AN857" s="9"/>
    </row>
    <row r="858" ht="15.75" customHeight="1" spans="1:40">
      <c r="A858" s="4"/>
      <c r="B858" s="9"/>
      <c r="C858" s="4"/>
      <c r="D858" s="28">
        <v>0</v>
      </c>
      <c r="E858" s="28">
        <v>0</v>
      </c>
      <c r="F858" s="28">
        <f>D858+VLOOKUP(E858,BuildupTable!L:O,4,FALSE)</f>
        <v>66</v>
      </c>
      <c r="G858" s="57">
        <v>0</v>
      </c>
      <c r="H858" s="28" t="s">
        <v>2309</v>
      </c>
      <c r="I858" s="28">
        <v>0</v>
      </c>
      <c r="J858" s="28">
        <v>0</v>
      </c>
      <c r="K858" s="28">
        <v>0</v>
      </c>
      <c r="L858" s="28">
        <v>0</v>
      </c>
      <c r="M858" s="28">
        <v>0</v>
      </c>
      <c r="N858" s="28">
        <v>0</v>
      </c>
      <c r="O858" s="28">
        <v>0</v>
      </c>
      <c r="P858" s="28">
        <v>0</v>
      </c>
      <c r="Q858" s="28">
        <v>0</v>
      </c>
      <c r="R858" s="28">
        <v>0</v>
      </c>
      <c r="S858" s="28">
        <v>0</v>
      </c>
      <c r="T858" s="28">
        <v>0</v>
      </c>
      <c r="U858" s="28">
        <v>0</v>
      </c>
      <c r="V858" s="28">
        <v>0</v>
      </c>
      <c r="W858" s="28">
        <v>0</v>
      </c>
      <c r="X858" s="28">
        <v>0</v>
      </c>
      <c r="Y858" s="58">
        <v>0</v>
      </c>
      <c r="Z858" s="58">
        <v>0</v>
      </c>
      <c r="AA858" s="58">
        <v>0</v>
      </c>
      <c r="AB858" s="28">
        <v>0</v>
      </c>
      <c r="AC858" s="28">
        <v>0</v>
      </c>
      <c r="AD858" s="28">
        <v>0</v>
      </c>
      <c r="AE858" s="28">
        <v>0</v>
      </c>
      <c r="AF858" s="28">
        <v>0</v>
      </c>
      <c r="AG858" s="28">
        <v>0</v>
      </c>
      <c r="AH858" s="28">
        <v>0</v>
      </c>
      <c r="AI858" s="28">
        <v>0</v>
      </c>
      <c r="AJ858" s="28">
        <v>0</v>
      </c>
      <c r="AK858" s="28">
        <v>0</v>
      </c>
      <c r="AL858" s="28" t="s">
        <v>2309</v>
      </c>
      <c r="AM858" s="9"/>
      <c r="AN858" s="9"/>
    </row>
    <row r="859" ht="15.75" customHeight="1" spans="1:40">
      <c r="A859" s="4"/>
      <c r="B859" s="9"/>
      <c r="C859" s="4"/>
      <c r="D859" s="28">
        <v>0</v>
      </c>
      <c r="E859" s="28">
        <v>0</v>
      </c>
      <c r="F859" s="28">
        <f>D859+VLOOKUP(E859,BuildupTable!L:O,4,FALSE)</f>
        <v>66</v>
      </c>
      <c r="G859" s="57">
        <v>0</v>
      </c>
      <c r="H859" s="28" t="s">
        <v>2309</v>
      </c>
      <c r="I859" s="28">
        <v>0</v>
      </c>
      <c r="J859" s="28">
        <v>0</v>
      </c>
      <c r="K859" s="28">
        <v>0</v>
      </c>
      <c r="L859" s="28">
        <v>0</v>
      </c>
      <c r="M859" s="28">
        <v>0</v>
      </c>
      <c r="N859" s="28">
        <v>0</v>
      </c>
      <c r="O859" s="28">
        <v>0</v>
      </c>
      <c r="P859" s="28">
        <v>0</v>
      </c>
      <c r="Q859" s="28">
        <v>0</v>
      </c>
      <c r="R859" s="28">
        <v>0</v>
      </c>
      <c r="S859" s="28">
        <v>0</v>
      </c>
      <c r="T859" s="28">
        <v>0</v>
      </c>
      <c r="U859" s="28">
        <v>0</v>
      </c>
      <c r="V859" s="28">
        <v>0</v>
      </c>
      <c r="W859" s="28">
        <v>0</v>
      </c>
      <c r="X859" s="28">
        <v>0</v>
      </c>
      <c r="Y859" s="58">
        <v>0</v>
      </c>
      <c r="Z859" s="58">
        <v>0</v>
      </c>
      <c r="AA859" s="58">
        <v>0</v>
      </c>
      <c r="AB859" s="28">
        <v>0</v>
      </c>
      <c r="AC859" s="28">
        <v>0</v>
      </c>
      <c r="AD859" s="28">
        <v>0</v>
      </c>
      <c r="AE859" s="28">
        <v>0</v>
      </c>
      <c r="AF859" s="28">
        <v>0</v>
      </c>
      <c r="AG859" s="28">
        <v>0</v>
      </c>
      <c r="AH859" s="28">
        <v>0</v>
      </c>
      <c r="AI859" s="28">
        <v>0</v>
      </c>
      <c r="AJ859" s="28">
        <v>0</v>
      </c>
      <c r="AK859" s="28">
        <v>0</v>
      </c>
      <c r="AL859" s="28" t="s">
        <v>2309</v>
      </c>
      <c r="AM859" s="9"/>
      <c r="AN859" s="9"/>
    </row>
    <row r="860" ht="15.75" customHeight="1" spans="1:40">
      <c r="A860" s="4"/>
      <c r="B860" s="9"/>
      <c r="C860" s="4"/>
      <c r="D860" s="28">
        <v>0</v>
      </c>
      <c r="E860" s="28">
        <v>0</v>
      </c>
      <c r="F860" s="28">
        <f>D860+VLOOKUP(E860,BuildupTable!L:O,4,FALSE)</f>
        <v>66</v>
      </c>
      <c r="G860" s="57">
        <v>0</v>
      </c>
      <c r="H860" s="28" t="s">
        <v>2309</v>
      </c>
      <c r="I860" s="28">
        <v>0</v>
      </c>
      <c r="J860" s="28">
        <v>0</v>
      </c>
      <c r="K860" s="28">
        <v>0</v>
      </c>
      <c r="L860" s="28">
        <v>0</v>
      </c>
      <c r="M860" s="28">
        <v>0</v>
      </c>
      <c r="N860" s="28">
        <v>0</v>
      </c>
      <c r="O860" s="28">
        <v>0</v>
      </c>
      <c r="P860" s="28">
        <v>0</v>
      </c>
      <c r="Q860" s="28">
        <v>0</v>
      </c>
      <c r="R860" s="28">
        <v>0</v>
      </c>
      <c r="S860" s="28">
        <v>0</v>
      </c>
      <c r="T860" s="28">
        <v>0</v>
      </c>
      <c r="U860" s="28">
        <v>0</v>
      </c>
      <c r="V860" s="28">
        <v>0</v>
      </c>
      <c r="W860" s="28">
        <v>0</v>
      </c>
      <c r="X860" s="28">
        <v>0</v>
      </c>
      <c r="Y860" s="58">
        <v>0</v>
      </c>
      <c r="Z860" s="58">
        <v>0</v>
      </c>
      <c r="AA860" s="58">
        <v>0</v>
      </c>
      <c r="AB860" s="28">
        <v>0</v>
      </c>
      <c r="AC860" s="28">
        <v>0</v>
      </c>
      <c r="AD860" s="28">
        <v>0</v>
      </c>
      <c r="AE860" s="28">
        <v>0</v>
      </c>
      <c r="AF860" s="28">
        <v>0</v>
      </c>
      <c r="AG860" s="28">
        <v>0</v>
      </c>
      <c r="AH860" s="28">
        <v>0</v>
      </c>
      <c r="AI860" s="28">
        <v>0</v>
      </c>
      <c r="AJ860" s="28">
        <v>0</v>
      </c>
      <c r="AK860" s="28">
        <v>0</v>
      </c>
      <c r="AL860" s="28" t="s">
        <v>2309</v>
      </c>
      <c r="AM860" s="9"/>
      <c r="AN860" s="9"/>
    </row>
    <row r="861" ht="15.75" customHeight="1" spans="1:40">
      <c r="A861" s="4"/>
      <c r="B861" s="9"/>
      <c r="C861" s="4"/>
      <c r="D861" s="28">
        <v>0</v>
      </c>
      <c r="E861" s="28">
        <v>0</v>
      </c>
      <c r="F861" s="28">
        <f>D861+VLOOKUP(E861,BuildupTable!L:O,4,FALSE)</f>
        <v>66</v>
      </c>
      <c r="G861" s="57">
        <v>0</v>
      </c>
      <c r="H861" s="28" t="s">
        <v>2309</v>
      </c>
      <c r="I861" s="28">
        <v>0</v>
      </c>
      <c r="J861" s="28">
        <v>0</v>
      </c>
      <c r="K861" s="28">
        <v>0</v>
      </c>
      <c r="L861" s="28">
        <v>0</v>
      </c>
      <c r="M861" s="28">
        <v>0</v>
      </c>
      <c r="N861" s="28">
        <v>0</v>
      </c>
      <c r="O861" s="28">
        <v>0</v>
      </c>
      <c r="P861" s="28">
        <v>0</v>
      </c>
      <c r="Q861" s="28">
        <v>0</v>
      </c>
      <c r="R861" s="28">
        <v>0</v>
      </c>
      <c r="S861" s="28">
        <v>0</v>
      </c>
      <c r="T861" s="28">
        <v>0</v>
      </c>
      <c r="U861" s="28">
        <v>0</v>
      </c>
      <c r="V861" s="28">
        <v>0</v>
      </c>
      <c r="W861" s="28">
        <v>0</v>
      </c>
      <c r="X861" s="28">
        <v>0</v>
      </c>
      <c r="Y861" s="58">
        <v>0</v>
      </c>
      <c r="Z861" s="58">
        <v>0</v>
      </c>
      <c r="AA861" s="58">
        <v>0</v>
      </c>
      <c r="AB861" s="28">
        <v>0</v>
      </c>
      <c r="AC861" s="28">
        <v>0</v>
      </c>
      <c r="AD861" s="28">
        <v>0</v>
      </c>
      <c r="AE861" s="28">
        <v>0</v>
      </c>
      <c r="AF861" s="28">
        <v>0</v>
      </c>
      <c r="AG861" s="28">
        <v>0</v>
      </c>
      <c r="AH861" s="28">
        <v>0</v>
      </c>
      <c r="AI861" s="28">
        <v>0</v>
      </c>
      <c r="AJ861" s="28">
        <v>0</v>
      </c>
      <c r="AK861" s="28">
        <v>0</v>
      </c>
      <c r="AL861" s="28" t="s">
        <v>2309</v>
      </c>
      <c r="AM861" s="9"/>
      <c r="AN861" s="9"/>
    </row>
    <row r="862" ht="15.75" customHeight="1" spans="1:40">
      <c r="A862" s="4"/>
      <c r="B862" s="9"/>
      <c r="C862" s="4"/>
      <c r="D862" s="28">
        <v>0</v>
      </c>
      <c r="E862" s="28">
        <v>0</v>
      </c>
      <c r="F862" s="28">
        <f>D862+VLOOKUP(E862,BuildupTable!L:O,4,FALSE)</f>
        <v>66</v>
      </c>
      <c r="G862" s="57">
        <v>0</v>
      </c>
      <c r="H862" s="28" t="s">
        <v>2309</v>
      </c>
      <c r="I862" s="28">
        <v>0</v>
      </c>
      <c r="J862" s="28">
        <v>0</v>
      </c>
      <c r="K862" s="28">
        <v>0</v>
      </c>
      <c r="L862" s="28">
        <v>0</v>
      </c>
      <c r="M862" s="28">
        <v>0</v>
      </c>
      <c r="N862" s="28">
        <v>0</v>
      </c>
      <c r="O862" s="28">
        <v>0</v>
      </c>
      <c r="P862" s="28">
        <v>0</v>
      </c>
      <c r="Q862" s="28">
        <v>0</v>
      </c>
      <c r="R862" s="28">
        <v>0</v>
      </c>
      <c r="S862" s="28">
        <v>0</v>
      </c>
      <c r="T862" s="28">
        <v>0</v>
      </c>
      <c r="U862" s="28">
        <v>0</v>
      </c>
      <c r="V862" s="28">
        <v>0</v>
      </c>
      <c r="W862" s="28">
        <v>0</v>
      </c>
      <c r="X862" s="28">
        <v>0</v>
      </c>
      <c r="Y862" s="58">
        <v>0</v>
      </c>
      <c r="Z862" s="58">
        <v>0</v>
      </c>
      <c r="AA862" s="58">
        <v>0</v>
      </c>
      <c r="AB862" s="28">
        <v>0</v>
      </c>
      <c r="AC862" s="28">
        <v>0</v>
      </c>
      <c r="AD862" s="28">
        <v>0</v>
      </c>
      <c r="AE862" s="28">
        <v>0</v>
      </c>
      <c r="AF862" s="28">
        <v>0</v>
      </c>
      <c r="AG862" s="28">
        <v>0</v>
      </c>
      <c r="AH862" s="28">
        <v>0</v>
      </c>
      <c r="AI862" s="28">
        <v>0</v>
      </c>
      <c r="AJ862" s="28">
        <v>0</v>
      </c>
      <c r="AK862" s="28">
        <v>0</v>
      </c>
      <c r="AL862" s="28" t="s">
        <v>2309</v>
      </c>
      <c r="AM862" s="9"/>
      <c r="AN862" s="9"/>
    </row>
    <row r="863" ht="15.75" customHeight="1" spans="1:40">
      <c r="A863" s="4"/>
      <c r="B863" s="9"/>
      <c r="C863" s="4"/>
      <c r="D863" s="28">
        <v>0</v>
      </c>
      <c r="E863" s="28">
        <v>0</v>
      </c>
      <c r="F863" s="28">
        <f>D863+VLOOKUP(E863,BuildupTable!L:O,4,FALSE)</f>
        <v>66</v>
      </c>
      <c r="G863" s="57">
        <v>0</v>
      </c>
      <c r="H863" s="28" t="s">
        <v>2309</v>
      </c>
      <c r="I863" s="28">
        <v>0</v>
      </c>
      <c r="J863" s="28">
        <v>0</v>
      </c>
      <c r="K863" s="28">
        <v>0</v>
      </c>
      <c r="L863" s="28">
        <v>0</v>
      </c>
      <c r="M863" s="28">
        <v>0</v>
      </c>
      <c r="N863" s="28">
        <v>0</v>
      </c>
      <c r="O863" s="28">
        <v>0</v>
      </c>
      <c r="P863" s="28">
        <v>0</v>
      </c>
      <c r="Q863" s="28">
        <v>0</v>
      </c>
      <c r="R863" s="28">
        <v>0</v>
      </c>
      <c r="S863" s="28">
        <v>0</v>
      </c>
      <c r="T863" s="28">
        <v>0</v>
      </c>
      <c r="U863" s="28">
        <v>0</v>
      </c>
      <c r="V863" s="28">
        <v>0</v>
      </c>
      <c r="W863" s="28">
        <v>0</v>
      </c>
      <c r="X863" s="28">
        <v>0</v>
      </c>
      <c r="Y863" s="58">
        <v>0</v>
      </c>
      <c r="Z863" s="58">
        <v>0</v>
      </c>
      <c r="AA863" s="58">
        <v>0</v>
      </c>
      <c r="AB863" s="28">
        <v>0</v>
      </c>
      <c r="AC863" s="28">
        <v>0</v>
      </c>
      <c r="AD863" s="28">
        <v>0</v>
      </c>
      <c r="AE863" s="28">
        <v>0</v>
      </c>
      <c r="AF863" s="28">
        <v>0</v>
      </c>
      <c r="AG863" s="28">
        <v>0</v>
      </c>
      <c r="AH863" s="28">
        <v>0</v>
      </c>
      <c r="AI863" s="28">
        <v>0</v>
      </c>
      <c r="AJ863" s="28">
        <v>0</v>
      </c>
      <c r="AK863" s="28">
        <v>0</v>
      </c>
      <c r="AL863" s="28" t="s">
        <v>2309</v>
      </c>
      <c r="AM863" s="9"/>
      <c r="AN863" s="9"/>
    </row>
    <row r="864" ht="15.75" customHeight="1" spans="1:40">
      <c r="A864" s="4"/>
      <c r="B864" s="9"/>
      <c r="C864" s="4"/>
      <c r="D864" s="28">
        <v>0</v>
      </c>
      <c r="E864" s="28">
        <v>0</v>
      </c>
      <c r="F864" s="28">
        <f>D864+VLOOKUP(E864,BuildupTable!L:O,4,FALSE)</f>
        <v>66</v>
      </c>
      <c r="G864" s="57">
        <v>0</v>
      </c>
      <c r="H864" s="28" t="s">
        <v>2309</v>
      </c>
      <c r="I864" s="28">
        <v>0</v>
      </c>
      <c r="J864" s="28">
        <v>0</v>
      </c>
      <c r="K864" s="28">
        <v>0</v>
      </c>
      <c r="L864" s="28">
        <v>0</v>
      </c>
      <c r="M864" s="28">
        <v>0</v>
      </c>
      <c r="N864" s="28">
        <v>0</v>
      </c>
      <c r="O864" s="28">
        <v>0</v>
      </c>
      <c r="P864" s="28">
        <v>0</v>
      </c>
      <c r="Q864" s="28">
        <v>0</v>
      </c>
      <c r="R864" s="28">
        <v>0</v>
      </c>
      <c r="S864" s="28">
        <v>0</v>
      </c>
      <c r="T864" s="28">
        <v>0</v>
      </c>
      <c r="U864" s="28">
        <v>0</v>
      </c>
      <c r="V864" s="28">
        <v>0</v>
      </c>
      <c r="W864" s="28">
        <v>0</v>
      </c>
      <c r="X864" s="28">
        <v>0</v>
      </c>
      <c r="Y864" s="58">
        <v>0</v>
      </c>
      <c r="Z864" s="58">
        <v>0</v>
      </c>
      <c r="AA864" s="58">
        <v>0</v>
      </c>
      <c r="AB864" s="28">
        <v>0</v>
      </c>
      <c r="AC864" s="28">
        <v>0</v>
      </c>
      <c r="AD864" s="28">
        <v>0</v>
      </c>
      <c r="AE864" s="28">
        <v>0</v>
      </c>
      <c r="AF864" s="28">
        <v>0</v>
      </c>
      <c r="AG864" s="28">
        <v>0</v>
      </c>
      <c r="AH864" s="28">
        <v>0</v>
      </c>
      <c r="AI864" s="28">
        <v>0</v>
      </c>
      <c r="AJ864" s="28">
        <v>0</v>
      </c>
      <c r="AK864" s="28">
        <v>0</v>
      </c>
      <c r="AL864" s="28" t="s">
        <v>2309</v>
      </c>
      <c r="AM864" s="9"/>
      <c r="AN864" s="9"/>
    </row>
    <row r="865" ht="15.75" customHeight="1" spans="1:40">
      <c r="A865" s="4"/>
      <c r="B865" s="9"/>
      <c r="C865" s="4"/>
      <c r="D865" s="28">
        <v>0</v>
      </c>
      <c r="E865" s="28">
        <v>0</v>
      </c>
      <c r="F865" s="28">
        <f>D865+VLOOKUP(E865,BuildupTable!L:O,4,FALSE)</f>
        <v>66</v>
      </c>
      <c r="G865" s="57">
        <v>0</v>
      </c>
      <c r="H865" s="28" t="s">
        <v>2309</v>
      </c>
      <c r="I865" s="28">
        <v>0</v>
      </c>
      <c r="J865" s="28">
        <v>0</v>
      </c>
      <c r="K865" s="28">
        <v>0</v>
      </c>
      <c r="L865" s="28">
        <v>0</v>
      </c>
      <c r="M865" s="28">
        <v>0</v>
      </c>
      <c r="N865" s="28">
        <v>0</v>
      </c>
      <c r="O865" s="28">
        <v>0</v>
      </c>
      <c r="P865" s="28">
        <v>0</v>
      </c>
      <c r="Q865" s="28">
        <v>0</v>
      </c>
      <c r="R865" s="28">
        <v>0</v>
      </c>
      <c r="S865" s="28">
        <v>0</v>
      </c>
      <c r="T865" s="28">
        <v>0</v>
      </c>
      <c r="U865" s="28">
        <v>0</v>
      </c>
      <c r="V865" s="28">
        <v>0</v>
      </c>
      <c r="W865" s="28">
        <v>0</v>
      </c>
      <c r="X865" s="28">
        <v>0</v>
      </c>
      <c r="Y865" s="58">
        <v>0</v>
      </c>
      <c r="Z865" s="58">
        <v>0</v>
      </c>
      <c r="AA865" s="58">
        <v>0</v>
      </c>
      <c r="AB865" s="28">
        <v>0</v>
      </c>
      <c r="AC865" s="28">
        <v>0</v>
      </c>
      <c r="AD865" s="28">
        <v>0</v>
      </c>
      <c r="AE865" s="28">
        <v>0</v>
      </c>
      <c r="AF865" s="28">
        <v>0</v>
      </c>
      <c r="AG865" s="28">
        <v>0</v>
      </c>
      <c r="AH865" s="28">
        <v>0</v>
      </c>
      <c r="AI865" s="28">
        <v>0</v>
      </c>
      <c r="AJ865" s="28">
        <v>0</v>
      </c>
      <c r="AK865" s="28">
        <v>0</v>
      </c>
      <c r="AL865" s="28" t="s">
        <v>2309</v>
      </c>
      <c r="AM865" s="9"/>
      <c r="AN865" s="9"/>
    </row>
    <row r="866" ht="15.75" customHeight="1" spans="1:40">
      <c r="A866" s="4"/>
      <c r="B866" s="9"/>
      <c r="C866" s="4"/>
      <c r="D866" s="28">
        <v>0</v>
      </c>
      <c r="E866" s="28">
        <v>0</v>
      </c>
      <c r="F866" s="28">
        <f>D866+VLOOKUP(E866,BuildupTable!L:O,4,FALSE)</f>
        <v>66</v>
      </c>
      <c r="G866" s="57">
        <v>0</v>
      </c>
      <c r="H866" s="28" t="s">
        <v>2309</v>
      </c>
      <c r="I866" s="28">
        <v>0</v>
      </c>
      <c r="J866" s="28">
        <v>0</v>
      </c>
      <c r="K866" s="28">
        <v>0</v>
      </c>
      <c r="L866" s="28">
        <v>0</v>
      </c>
      <c r="M866" s="28">
        <v>0</v>
      </c>
      <c r="N866" s="28">
        <v>0</v>
      </c>
      <c r="O866" s="28">
        <v>0</v>
      </c>
      <c r="P866" s="28">
        <v>0</v>
      </c>
      <c r="Q866" s="28">
        <v>0</v>
      </c>
      <c r="R866" s="28">
        <v>0</v>
      </c>
      <c r="S866" s="28">
        <v>0</v>
      </c>
      <c r="T866" s="28">
        <v>0</v>
      </c>
      <c r="U866" s="28">
        <v>0</v>
      </c>
      <c r="V866" s="28">
        <v>0</v>
      </c>
      <c r="W866" s="28">
        <v>0</v>
      </c>
      <c r="X866" s="28">
        <v>0</v>
      </c>
      <c r="Y866" s="58">
        <v>0</v>
      </c>
      <c r="Z866" s="58">
        <v>0</v>
      </c>
      <c r="AA866" s="58">
        <v>0</v>
      </c>
      <c r="AB866" s="28">
        <v>0</v>
      </c>
      <c r="AC866" s="28">
        <v>0</v>
      </c>
      <c r="AD866" s="28">
        <v>0</v>
      </c>
      <c r="AE866" s="28">
        <v>0</v>
      </c>
      <c r="AF866" s="28">
        <v>0</v>
      </c>
      <c r="AG866" s="28">
        <v>0</v>
      </c>
      <c r="AH866" s="28">
        <v>0</v>
      </c>
      <c r="AI866" s="28">
        <v>0</v>
      </c>
      <c r="AJ866" s="28">
        <v>0</v>
      </c>
      <c r="AK866" s="28">
        <v>0</v>
      </c>
      <c r="AL866" s="28" t="s">
        <v>2309</v>
      </c>
      <c r="AM866" s="9"/>
      <c r="AN866" s="9"/>
    </row>
    <row r="867" ht="15.75" customHeight="1" spans="1:40">
      <c r="A867" s="4"/>
      <c r="B867" s="9"/>
      <c r="C867" s="4"/>
      <c r="D867" s="28">
        <v>0</v>
      </c>
      <c r="E867" s="28">
        <v>0</v>
      </c>
      <c r="F867" s="28">
        <f>D867+VLOOKUP(E867,BuildupTable!L:O,4,FALSE)</f>
        <v>66</v>
      </c>
      <c r="G867" s="57">
        <v>0</v>
      </c>
      <c r="H867" s="28" t="s">
        <v>2309</v>
      </c>
      <c r="I867" s="28">
        <v>0</v>
      </c>
      <c r="J867" s="28">
        <v>0</v>
      </c>
      <c r="K867" s="28">
        <v>0</v>
      </c>
      <c r="L867" s="28">
        <v>0</v>
      </c>
      <c r="M867" s="28">
        <v>0</v>
      </c>
      <c r="N867" s="28">
        <v>0</v>
      </c>
      <c r="O867" s="28">
        <v>0</v>
      </c>
      <c r="P867" s="28">
        <v>0</v>
      </c>
      <c r="Q867" s="28">
        <v>0</v>
      </c>
      <c r="R867" s="28">
        <v>0</v>
      </c>
      <c r="S867" s="28">
        <v>0</v>
      </c>
      <c r="T867" s="28">
        <v>0</v>
      </c>
      <c r="U867" s="28">
        <v>0</v>
      </c>
      <c r="V867" s="28">
        <v>0</v>
      </c>
      <c r="W867" s="28">
        <v>0</v>
      </c>
      <c r="X867" s="28">
        <v>0</v>
      </c>
      <c r="Y867" s="58">
        <v>0</v>
      </c>
      <c r="Z867" s="58">
        <v>0</v>
      </c>
      <c r="AA867" s="58">
        <v>0</v>
      </c>
      <c r="AB867" s="28">
        <v>0</v>
      </c>
      <c r="AC867" s="28">
        <v>0</v>
      </c>
      <c r="AD867" s="28">
        <v>0</v>
      </c>
      <c r="AE867" s="28">
        <v>0</v>
      </c>
      <c r="AF867" s="28">
        <v>0</v>
      </c>
      <c r="AG867" s="28">
        <v>0</v>
      </c>
      <c r="AH867" s="28">
        <v>0</v>
      </c>
      <c r="AI867" s="28">
        <v>0</v>
      </c>
      <c r="AJ867" s="28">
        <v>0</v>
      </c>
      <c r="AK867" s="28">
        <v>0</v>
      </c>
      <c r="AL867" s="28" t="s">
        <v>2309</v>
      </c>
      <c r="AM867" s="9"/>
      <c r="AN867" s="9"/>
    </row>
    <row r="868" ht="15.75" customHeight="1" spans="1:40">
      <c r="A868" s="4"/>
      <c r="B868" s="9"/>
      <c r="C868" s="4"/>
      <c r="D868" s="28">
        <v>0</v>
      </c>
      <c r="E868" s="28">
        <v>0</v>
      </c>
      <c r="F868" s="28">
        <f>D868+VLOOKUP(E868,BuildupTable!L:O,4,FALSE)</f>
        <v>66</v>
      </c>
      <c r="G868" s="57">
        <v>0</v>
      </c>
      <c r="H868" s="28" t="s">
        <v>2309</v>
      </c>
      <c r="I868" s="28">
        <v>0</v>
      </c>
      <c r="J868" s="28">
        <v>0</v>
      </c>
      <c r="K868" s="28">
        <v>0</v>
      </c>
      <c r="L868" s="28">
        <v>0</v>
      </c>
      <c r="M868" s="28">
        <v>0</v>
      </c>
      <c r="N868" s="28">
        <v>0</v>
      </c>
      <c r="O868" s="28">
        <v>0</v>
      </c>
      <c r="P868" s="28">
        <v>0</v>
      </c>
      <c r="Q868" s="28">
        <v>0</v>
      </c>
      <c r="R868" s="28">
        <v>0</v>
      </c>
      <c r="S868" s="28">
        <v>0</v>
      </c>
      <c r="T868" s="28">
        <v>0</v>
      </c>
      <c r="U868" s="28">
        <v>0</v>
      </c>
      <c r="V868" s="28">
        <v>0</v>
      </c>
      <c r="W868" s="28">
        <v>0</v>
      </c>
      <c r="X868" s="28">
        <v>0</v>
      </c>
      <c r="Y868" s="58">
        <v>0</v>
      </c>
      <c r="Z868" s="58">
        <v>0</v>
      </c>
      <c r="AA868" s="58">
        <v>0</v>
      </c>
      <c r="AB868" s="28">
        <v>0</v>
      </c>
      <c r="AC868" s="28">
        <v>0</v>
      </c>
      <c r="AD868" s="28">
        <v>0</v>
      </c>
      <c r="AE868" s="28">
        <v>0</v>
      </c>
      <c r="AF868" s="28">
        <v>0</v>
      </c>
      <c r="AG868" s="28">
        <v>0</v>
      </c>
      <c r="AH868" s="28">
        <v>0</v>
      </c>
      <c r="AI868" s="28">
        <v>0</v>
      </c>
      <c r="AJ868" s="28">
        <v>0</v>
      </c>
      <c r="AK868" s="28">
        <v>0</v>
      </c>
      <c r="AL868" s="28" t="s">
        <v>2309</v>
      </c>
      <c r="AM868" s="9"/>
      <c r="AN868" s="9"/>
    </row>
    <row r="869" ht="15.75" customHeight="1" spans="1:40">
      <c r="A869" s="4"/>
      <c r="B869" s="9"/>
      <c r="C869" s="4"/>
      <c r="D869" s="28">
        <v>0</v>
      </c>
      <c r="E869" s="28">
        <v>0</v>
      </c>
      <c r="F869" s="28">
        <f>D869+VLOOKUP(E869,BuildupTable!L:O,4,FALSE)</f>
        <v>66</v>
      </c>
      <c r="G869" s="57">
        <v>0</v>
      </c>
      <c r="H869" s="28" t="s">
        <v>2309</v>
      </c>
      <c r="I869" s="28">
        <v>0</v>
      </c>
      <c r="J869" s="28">
        <v>0</v>
      </c>
      <c r="K869" s="28">
        <v>0</v>
      </c>
      <c r="L869" s="28">
        <v>0</v>
      </c>
      <c r="M869" s="28">
        <v>0</v>
      </c>
      <c r="N869" s="28">
        <v>0</v>
      </c>
      <c r="O869" s="28">
        <v>0</v>
      </c>
      <c r="P869" s="28">
        <v>0</v>
      </c>
      <c r="Q869" s="28">
        <v>0</v>
      </c>
      <c r="R869" s="28">
        <v>0</v>
      </c>
      <c r="S869" s="28">
        <v>0</v>
      </c>
      <c r="T869" s="28">
        <v>0</v>
      </c>
      <c r="U869" s="28">
        <v>0</v>
      </c>
      <c r="V869" s="28">
        <v>0</v>
      </c>
      <c r="W869" s="28">
        <v>0</v>
      </c>
      <c r="X869" s="28">
        <v>0</v>
      </c>
      <c r="Y869" s="58">
        <v>0</v>
      </c>
      <c r="Z869" s="58">
        <v>0</v>
      </c>
      <c r="AA869" s="58">
        <v>0</v>
      </c>
      <c r="AB869" s="28">
        <v>0</v>
      </c>
      <c r="AC869" s="28">
        <v>0</v>
      </c>
      <c r="AD869" s="28">
        <v>0</v>
      </c>
      <c r="AE869" s="28">
        <v>0</v>
      </c>
      <c r="AF869" s="28">
        <v>0</v>
      </c>
      <c r="AG869" s="28">
        <v>0</v>
      </c>
      <c r="AH869" s="28">
        <v>0</v>
      </c>
      <c r="AI869" s="28">
        <v>0</v>
      </c>
      <c r="AJ869" s="28">
        <v>0</v>
      </c>
      <c r="AK869" s="28">
        <v>0</v>
      </c>
      <c r="AL869" s="28" t="s">
        <v>2309</v>
      </c>
      <c r="AM869" s="9"/>
      <c r="AN869" s="9"/>
    </row>
    <row r="870" ht="15.75" customHeight="1" spans="1:40">
      <c r="A870" s="4"/>
      <c r="B870" s="9"/>
      <c r="C870" s="4"/>
      <c r="D870" s="28">
        <v>0</v>
      </c>
      <c r="E870" s="28">
        <v>0</v>
      </c>
      <c r="F870" s="28">
        <f>D870+VLOOKUP(E870,BuildupTable!L:O,4,FALSE)</f>
        <v>66</v>
      </c>
      <c r="G870" s="57">
        <v>0</v>
      </c>
      <c r="H870" s="28" t="s">
        <v>2309</v>
      </c>
      <c r="I870" s="28">
        <v>0</v>
      </c>
      <c r="J870" s="28">
        <v>0</v>
      </c>
      <c r="K870" s="28">
        <v>0</v>
      </c>
      <c r="L870" s="28">
        <v>0</v>
      </c>
      <c r="M870" s="28">
        <v>0</v>
      </c>
      <c r="N870" s="28">
        <v>0</v>
      </c>
      <c r="O870" s="28">
        <v>0</v>
      </c>
      <c r="P870" s="28">
        <v>0</v>
      </c>
      <c r="Q870" s="28">
        <v>0</v>
      </c>
      <c r="R870" s="28">
        <v>0</v>
      </c>
      <c r="S870" s="28">
        <v>0</v>
      </c>
      <c r="T870" s="28">
        <v>0</v>
      </c>
      <c r="U870" s="28">
        <v>0</v>
      </c>
      <c r="V870" s="28">
        <v>0</v>
      </c>
      <c r="W870" s="28">
        <v>0</v>
      </c>
      <c r="X870" s="28">
        <v>0</v>
      </c>
      <c r="Y870" s="58">
        <v>0</v>
      </c>
      <c r="Z870" s="58">
        <v>0</v>
      </c>
      <c r="AA870" s="58">
        <v>0</v>
      </c>
      <c r="AB870" s="28">
        <v>0</v>
      </c>
      <c r="AC870" s="28">
        <v>0</v>
      </c>
      <c r="AD870" s="28">
        <v>0</v>
      </c>
      <c r="AE870" s="28">
        <v>0</v>
      </c>
      <c r="AF870" s="28">
        <v>0</v>
      </c>
      <c r="AG870" s="28">
        <v>0</v>
      </c>
      <c r="AH870" s="28">
        <v>0</v>
      </c>
      <c r="AI870" s="28">
        <v>0</v>
      </c>
      <c r="AJ870" s="28">
        <v>0</v>
      </c>
      <c r="AK870" s="28">
        <v>0</v>
      </c>
      <c r="AL870" s="28" t="s">
        <v>2309</v>
      </c>
      <c r="AM870" s="9"/>
      <c r="AN870" s="9"/>
    </row>
    <row r="871" ht="15.75" customHeight="1" spans="1:40">
      <c r="A871" s="4"/>
      <c r="B871" s="9"/>
      <c r="C871" s="4"/>
      <c r="D871" s="28">
        <v>0</v>
      </c>
      <c r="E871" s="28">
        <v>0</v>
      </c>
      <c r="F871" s="28">
        <f>D871+VLOOKUP(E871,BuildupTable!L:O,4,FALSE)</f>
        <v>66</v>
      </c>
      <c r="G871" s="57">
        <v>0</v>
      </c>
      <c r="H871" s="28" t="s">
        <v>2309</v>
      </c>
      <c r="I871" s="28">
        <v>0</v>
      </c>
      <c r="J871" s="28">
        <v>0</v>
      </c>
      <c r="K871" s="28">
        <v>0</v>
      </c>
      <c r="L871" s="28">
        <v>0</v>
      </c>
      <c r="M871" s="28">
        <v>0</v>
      </c>
      <c r="N871" s="28">
        <v>0</v>
      </c>
      <c r="O871" s="28">
        <v>0</v>
      </c>
      <c r="P871" s="28">
        <v>0</v>
      </c>
      <c r="Q871" s="28">
        <v>0</v>
      </c>
      <c r="R871" s="28">
        <v>0</v>
      </c>
      <c r="S871" s="28">
        <v>0</v>
      </c>
      <c r="T871" s="28">
        <v>0</v>
      </c>
      <c r="U871" s="28">
        <v>0</v>
      </c>
      <c r="V871" s="28">
        <v>0</v>
      </c>
      <c r="W871" s="28">
        <v>0</v>
      </c>
      <c r="X871" s="28">
        <v>0</v>
      </c>
      <c r="Y871" s="58">
        <v>0</v>
      </c>
      <c r="Z871" s="58">
        <v>0</v>
      </c>
      <c r="AA871" s="58">
        <v>0</v>
      </c>
      <c r="AB871" s="28">
        <v>0</v>
      </c>
      <c r="AC871" s="28">
        <v>0</v>
      </c>
      <c r="AD871" s="28">
        <v>0</v>
      </c>
      <c r="AE871" s="28">
        <v>0</v>
      </c>
      <c r="AF871" s="28">
        <v>0</v>
      </c>
      <c r="AG871" s="28">
        <v>0</v>
      </c>
      <c r="AH871" s="28">
        <v>0</v>
      </c>
      <c r="AI871" s="28">
        <v>0</v>
      </c>
      <c r="AJ871" s="28">
        <v>0</v>
      </c>
      <c r="AK871" s="28">
        <v>0</v>
      </c>
      <c r="AL871" s="28" t="s">
        <v>2309</v>
      </c>
      <c r="AM871" s="9"/>
      <c r="AN871" s="9"/>
    </row>
    <row r="872" ht="15.75" customHeight="1" spans="1:40">
      <c r="A872" s="4"/>
      <c r="B872" s="9"/>
      <c r="C872" s="4"/>
      <c r="D872" s="28">
        <v>0</v>
      </c>
      <c r="E872" s="28">
        <v>0</v>
      </c>
      <c r="F872" s="28">
        <f>D872+VLOOKUP(E872,BuildupTable!L:O,4,FALSE)</f>
        <v>66</v>
      </c>
      <c r="G872" s="57">
        <v>0</v>
      </c>
      <c r="H872" s="28" t="s">
        <v>2309</v>
      </c>
      <c r="I872" s="28">
        <v>0</v>
      </c>
      <c r="J872" s="28">
        <v>0</v>
      </c>
      <c r="K872" s="28">
        <v>0</v>
      </c>
      <c r="L872" s="28">
        <v>0</v>
      </c>
      <c r="M872" s="28">
        <v>0</v>
      </c>
      <c r="N872" s="28">
        <v>0</v>
      </c>
      <c r="O872" s="28">
        <v>0</v>
      </c>
      <c r="P872" s="28">
        <v>0</v>
      </c>
      <c r="Q872" s="28">
        <v>0</v>
      </c>
      <c r="R872" s="28">
        <v>0</v>
      </c>
      <c r="S872" s="28">
        <v>0</v>
      </c>
      <c r="T872" s="28">
        <v>0</v>
      </c>
      <c r="U872" s="28">
        <v>0</v>
      </c>
      <c r="V872" s="28">
        <v>0</v>
      </c>
      <c r="W872" s="28">
        <v>0</v>
      </c>
      <c r="X872" s="28">
        <v>0</v>
      </c>
      <c r="Y872" s="58">
        <v>0</v>
      </c>
      <c r="Z872" s="58">
        <v>0</v>
      </c>
      <c r="AA872" s="58">
        <v>0</v>
      </c>
      <c r="AB872" s="28">
        <v>0</v>
      </c>
      <c r="AC872" s="28">
        <v>0</v>
      </c>
      <c r="AD872" s="28">
        <v>0</v>
      </c>
      <c r="AE872" s="28">
        <v>0</v>
      </c>
      <c r="AF872" s="28">
        <v>0</v>
      </c>
      <c r="AG872" s="28">
        <v>0</v>
      </c>
      <c r="AH872" s="28">
        <v>0</v>
      </c>
      <c r="AI872" s="28">
        <v>0</v>
      </c>
      <c r="AJ872" s="28">
        <v>0</v>
      </c>
      <c r="AK872" s="28">
        <v>0</v>
      </c>
      <c r="AL872" s="28" t="s">
        <v>2309</v>
      </c>
      <c r="AM872" s="9"/>
      <c r="AN872" s="9"/>
    </row>
    <row r="873" ht="15.75" customHeight="1" spans="1:40">
      <c r="A873" s="4"/>
      <c r="B873" s="9"/>
      <c r="C873" s="4"/>
      <c r="D873" s="28">
        <v>0</v>
      </c>
      <c r="E873" s="28">
        <v>0</v>
      </c>
      <c r="F873" s="28">
        <f>D873+VLOOKUP(E873,BuildupTable!L:O,4,FALSE)</f>
        <v>66</v>
      </c>
      <c r="G873" s="57">
        <v>0</v>
      </c>
      <c r="H873" s="28" t="s">
        <v>2309</v>
      </c>
      <c r="I873" s="28">
        <v>0</v>
      </c>
      <c r="J873" s="28">
        <v>0</v>
      </c>
      <c r="K873" s="28">
        <v>0</v>
      </c>
      <c r="L873" s="28">
        <v>0</v>
      </c>
      <c r="M873" s="28">
        <v>0</v>
      </c>
      <c r="N873" s="28">
        <v>0</v>
      </c>
      <c r="O873" s="28">
        <v>0</v>
      </c>
      <c r="P873" s="28">
        <v>0</v>
      </c>
      <c r="Q873" s="28">
        <v>0</v>
      </c>
      <c r="R873" s="28">
        <v>0</v>
      </c>
      <c r="S873" s="28">
        <v>0</v>
      </c>
      <c r="T873" s="28">
        <v>0</v>
      </c>
      <c r="U873" s="28">
        <v>0</v>
      </c>
      <c r="V873" s="28">
        <v>0</v>
      </c>
      <c r="W873" s="28">
        <v>0</v>
      </c>
      <c r="X873" s="28">
        <v>0</v>
      </c>
      <c r="Y873" s="58">
        <v>0</v>
      </c>
      <c r="Z873" s="58">
        <v>0</v>
      </c>
      <c r="AA873" s="58">
        <v>0</v>
      </c>
      <c r="AB873" s="28">
        <v>0</v>
      </c>
      <c r="AC873" s="28">
        <v>0</v>
      </c>
      <c r="AD873" s="28">
        <v>0</v>
      </c>
      <c r="AE873" s="28">
        <v>0</v>
      </c>
      <c r="AF873" s="28">
        <v>0</v>
      </c>
      <c r="AG873" s="28">
        <v>0</v>
      </c>
      <c r="AH873" s="28">
        <v>0</v>
      </c>
      <c r="AI873" s="28">
        <v>0</v>
      </c>
      <c r="AJ873" s="28">
        <v>0</v>
      </c>
      <c r="AK873" s="28">
        <v>0</v>
      </c>
      <c r="AL873" s="28" t="s">
        <v>2309</v>
      </c>
      <c r="AM873" s="9"/>
      <c r="AN873" s="9"/>
    </row>
    <row r="874" ht="15.75" customHeight="1" spans="1:40">
      <c r="A874" s="4"/>
      <c r="B874" s="9"/>
      <c r="C874" s="4"/>
      <c r="D874" s="28">
        <v>0</v>
      </c>
      <c r="E874" s="28">
        <v>0</v>
      </c>
      <c r="F874" s="28">
        <f>D874+VLOOKUP(E874,BuildupTable!L:O,4,FALSE)</f>
        <v>66</v>
      </c>
      <c r="G874" s="57">
        <v>0</v>
      </c>
      <c r="H874" s="28" t="s">
        <v>2309</v>
      </c>
      <c r="I874" s="28">
        <v>0</v>
      </c>
      <c r="J874" s="28">
        <v>0</v>
      </c>
      <c r="K874" s="28">
        <v>0</v>
      </c>
      <c r="L874" s="28">
        <v>0</v>
      </c>
      <c r="M874" s="28">
        <v>0</v>
      </c>
      <c r="N874" s="28">
        <v>0</v>
      </c>
      <c r="O874" s="28">
        <v>0</v>
      </c>
      <c r="P874" s="28">
        <v>0</v>
      </c>
      <c r="Q874" s="28">
        <v>0</v>
      </c>
      <c r="R874" s="28">
        <v>0</v>
      </c>
      <c r="S874" s="28">
        <v>0</v>
      </c>
      <c r="T874" s="28">
        <v>0</v>
      </c>
      <c r="U874" s="28">
        <v>0</v>
      </c>
      <c r="V874" s="28">
        <v>0</v>
      </c>
      <c r="W874" s="28">
        <v>0</v>
      </c>
      <c r="X874" s="28">
        <v>0</v>
      </c>
      <c r="Y874" s="58">
        <v>0</v>
      </c>
      <c r="Z874" s="58">
        <v>0</v>
      </c>
      <c r="AA874" s="58">
        <v>0</v>
      </c>
      <c r="AB874" s="28">
        <v>0</v>
      </c>
      <c r="AC874" s="28">
        <v>0</v>
      </c>
      <c r="AD874" s="28">
        <v>0</v>
      </c>
      <c r="AE874" s="28">
        <v>0</v>
      </c>
      <c r="AF874" s="28">
        <v>0</v>
      </c>
      <c r="AG874" s="28">
        <v>0</v>
      </c>
      <c r="AH874" s="28">
        <v>0</v>
      </c>
      <c r="AI874" s="28">
        <v>0</v>
      </c>
      <c r="AJ874" s="28">
        <v>0</v>
      </c>
      <c r="AK874" s="28">
        <v>0</v>
      </c>
      <c r="AL874" s="28" t="s">
        <v>2309</v>
      </c>
      <c r="AM874" s="9"/>
      <c r="AN874" s="9"/>
    </row>
    <row r="875" ht="15.75" customHeight="1" spans="1:40">
      <c r="A875" s="4"/>
      <c r="B875" s="9"/>
      <c r="C875" s="4"/>
      <c r="D875" s="28">
        <v>0</v>
      </c>
      <c r="E875" s="28">
        <v>0</v>
      </c>
      <c r="F875" s="28">
        <f>D875+VLOOKUP(E875,BuildupTable!L:O,4,FALSE)</f>
        <v>66</v>
      </c>
      <c r="G875" s="57">
        <v>0</v>
      </c>
      <c r="H875" s="28" t="s">
        <v>2309</v>
      </c>
      <c r="I875" s="28">
        <v>0</v>
      </c>
      <c r="J875" s="28">
        <v>0</v>
      </c>
      <c r="K875" s="28">
        <v>0</v>
      </c>
      <c r="L875" s="28">
        <v>0</v>
      </c>
      <c r="M875" s="28">
        <v>0</v>
      </c>
      <c r="N875" s="28">
        <v>0</v>
      </c>
      <c r="O875" s="28">
        <v>0</v>
      </c>
      <c r="P875" s="28">
        <v>0</v>
      </c>
      <c r="Q875" s="28">
        <v>0</v>
      </c>
      <c r="R875" s="28">
        <v>0</v>
      </c>
      <c r="S875" s="28">
        <v>0</v>
      </c>
      <c r="T875" s="28">
        <v>0</v>
      </c>
      <c r="U875" s="28">
        <v>0</v>
      </c>
      <c r="V875" s="28">
        <v>0</v>
      </c>
      <c r="W875" s="28">
        <v>0</v>
      </c>
      <c r="X875" s="28">
        <v>0</v>
      </c>
      <c r="Y875" s="58">
        <v>0</v>
      </c>
      <c r="Z875" s="58">
        <v>0</v>
      </c>
      <c r="AA875" s="58">
        <v>0</v>
      </c>
      <c r="AB875" s="28">
        <v>0</v>
      </c>
      <c r="AC875" s="28">
        <v>0</v>
      </c>
      <c r="AD875" s="28">
        <v>0</v>
      </c>
      <c r="AE875" s="28">
        <v>0</v>
      </c>
      <c r="AF875" s="28">
        <v>0</v>
      </c>
      <c r="AG875" s="28">
        <v>0</v>
      </c>
      <c r="AH875" s="28">
        <v>0</v>
      </c>
      <c r="AI875" s="28">
        <v>0</v>
      </c>
      <c r="AJ875" s="28">
        <v>0</v>
      </c>
      <c r="AK875" s="28">
        <v>0</v>
      </c>
      <c r="AL875" s="28" t="s">
        <v>2309</v>
      </c>
      <c r="AM875" s="9"/>
      <c r="AN875" s="9"/>
    </row>
    <row r="876" ht="15.75" customHeight="1" spans="1:40">
      <c r="A876" s="4"/>
      <c r="B876" s="9"/>
      <c r="C876" s="4"/>
      <c r="D876" s="28">
        <v>0</v>
      </c>
      <c r="E876" s="28">
        <v>0</v>
      </c>
      <c r="F876" s="28">
        <f>D876+VLOOKUP(E876,BuildupTable!L:O,4,FALSE)</f>
        <v>66</v>
      </c>
      <c r="G876" s="57">
        <v>0</v>
      </c>
      <c r="H876" s="28" t="s">
        <v>2309</v>
      </c>
      <c r="I876" s="28">
        <v>0</v>
      </c>
      <c r="J876" s="28">
        <v>0</v>
      </c>
      <c r="K876" s="28">
        <v>0</v>
      </c>
      <c r="L876" s="28">
        <v>0</v>
      </c>
      <c r="M876" s="28">
        <v>0</v>
      </c>
      <c r="N876" s="28">
        <v>0</v>
      </c>
      <c r="O876" s="28">
        <v>0</v>
      </c>
      <c r="P876" s="28">
        <v>0</v>
      </c>
      <c r="Q876" s="28">
        <v>0</v>
      </c>
      <c r="R876" s="28">
        <v>0</v>
      </c>
      <c r="S876" s="28">
        <v>0</v>
      </c>
      <c r="T876" s="28">
        <v>0</v>
      </c>
      <c r="U876" s="28">
        <v>0</v>
      </c>
      <c r="V876" s="28">
        <v>0</v>
      </c>
      <c r="W876" s="28">
        <v>0</v>
      </c>
      <c r="X876" s="28">
        <v>0</v>
      </c>
      <c r="Y876" s="58">
        <v>0</v>
      </c>
      <c r="Z876" s="58">
        <v>0</v>
      </c>
      <c r="AA876" s="58">
        <v>0</v>
      </c>
      <c r="AB876" s="28">
        <v>0</v>
      </c>
      <c r="AC876" s="28">
        <v>0</v>
      </c>
      <c r="AD876" s="28">
        <v>0</v>
      </c>
      <c r="AE876" s="28">
        <v>0</v>
      </c>
      <c r="AF876" s="28">
        <v>0</v>
      </c>
      <c r="AG876" s="28">
        <v>0</v>
      </c>
      <c r="AH876" s="28">
        <v>0</v>
      </c>
      <c r="AI876" s="28">
        <v>0</v>
      </c>
      <c r="AJ876" s="28">
        <v>0</v>
      </c>
      <c r="AK876" s="28">
        <v>0</v>
      </c>
      <c r="AL876" s="28" t="s">
        <v>2309</v>
      </c>
      <c r="AM876" s="9"/>
      <c r="AN876" s="9"/>
    </row>
    <row r="877" ht="15.75" customHeight="1" spans="1:40">
      <c r="A877" s="4"/>
      <c r="B877" s="9"/>
      <c r="C877" s="4"/>
      <c r="D877" s="28">
        <v>0</v>
      </c>
      <c r="E877" s="28">
        <v>0</v>
      </c>
      <c r="F877" s="28">
        <f>D877+VLOOKUP(E877,BuildupTable!L:O,4,FALSE)</f>
        <v>66</v>
      </c>
      <c r="G877" s="57">
        <v>0</v>
      </c>
      <c r="H877" s="28" t="s">
        <v>2309</v>
      </c>
      <c r="I877" s="28">
        <v>0</v>
      </c>
      <c r="J877" s="28">
        <v>0</v>
      </c>
      <c r="K877" s="28">
        <v>0</v>
      </c>
      <c r="L877" s="28">
        <v>0</v>
      </c>
      <c r="M877" s="28">
        <v>0</v>
      </c>
      <c r="N877" s="28">
        <v>0</v>
      </c>
      <c r="O877" s="28">
        <v>0</v>
      </c>
      <c r="P877" s="28">
        <v>0</v>
      </c>
      <c r="Q877" s="28">
        <v>0</v>
      </c>
      <c r="R877" s="28">
        <v>0</v>
      </c>
      <c r="S877" s="28">
        <v>0</v>
      </c>
      <c r="T877" s="28">
        <v>0</v>
      </c>
      <c r="U877" s="28">
        <v>0</v>
      </c>
      <c r="V877" s="28">
        <v>0</v>
      </c>
      <c r="W877" s="28">
        <v>0</v>
      </c>
      <c r="X877" s="28">
        <v>0</v>
      </c>
      <c r="Y877" s="58">
        <v>0</v>
      </c>
      <c r="Z877" s="58">
        <v>0</v>
      </c>
      <c r="AA877" s="58">
        <v>0</v>
      </c>
      <c r="AB877" s="28">
        <v>0</v>
      </c>
      <c r="AC877" s="28">
        <v>0</v>
      </c>
      <c r="AD877" s="28">
        <v>0</v>
      </c>
      <c r="AE877" s="28">
        <v>0</v>
      </c>
      <c r="AF877" s="28">
        <v>0</v>
      </c>
      <c r="AG877" s="28">
        <v>0</v>
      </c>
      <c r="AH877" s="28">
        <v>0</v>
      </c>
      <c r="AI877" s="28">
        <v>0</v>
      </c>
      <c r="AJ877" s="28">
        <v>0</v>
      </c>
      <c r="AK877" s="28">
        <v>0</v>
      </c>
      <c r="AL877" s="28" t="s">
        <v>2309</v>
      </c>
      <c r="AM877" s="9"/>
      <c r="AN877" s="9"/>
    </row>
    <row r="878" ht="15.75" customHeight="1" spans="1:40">
      <c r="A878" s="4"/>
      <c r="B878" s="9"/>
      <c r="C878" s="4"/>
      <c r="D878" s="28">
        <v>0</v>
      </c>
      <c r="E878" s="28">
        <v>0</v>
      </c>
      <c r="F878" s="28">
        <f>D878+VLOOKUP(E878,BuildupTable!L:O,4,FALSE)</f>
        <v>66</v>
      </c>
      <c r="G878" s="57">
        <v>0</v>
      </c>
      <c r="H878" s="28" t="s">
        <v>2309</v>
      </c>
      <c r="I878" s="28">
        <v>0</v>
      </c>
      <c r="J878" s="28">
        <v>0</v>
      </c>
      <c r="K878" s="28">
        <v>0</v>
      </c>
      <c r="L878" s="28">
        <v>0</v>
      </c>
      <c r="M878" s="28">
        <v>0</v>
      </c>
      <c r="N878" s="28">
        <v>0</v>
      </c>
      <c r="O878" s="28">
        <v>0</v>
      </c>
      <c r="P878" s="28">
        <v>0</v>
      </c>
      <c r="Q878" s="28">
        <v>0</v>
      </c>
      <c r="R878" s="28">
        <v>0</v>
      </c>
      <c r="S878" s="28">
        <v>0</v>
      </c>
      <c r="T878" s="28">
        <v>0</v>
      </c>
      <c r="U878" s="28">
        <v>0</v>
      </c>
      <c r="V878" s="28">
        <v>0</v>
      </c>
      <c r="W878" s="28">
        <v>0</v>
      </c>
      <c r="X878" s="28">
        <v>0</v>
      </c>
      <c r="Y878" s="58">
        <v>0</v>
      </c>
      <c r="Z878" s="58">
        <v>0</v>
      </c>
      <c r="AA878" s="58">
        <v>0</v>
      </c>
      <c r="AB878" s="28">
        <v>0</v>
      </c>
      <c r="AC878" s="28">
        <v>0</v>
      </c>
      <c r="AD878" s="28">
        <v>0</v>
      </c>
      <c r="AE878" s="28">
        <v>0</v>
      </c>
      <c r="AF878" s="28">
        <v>0</v>
      </c>
      <c r="AG878" s="28">
        <v>0</v>
      </c>
      <c r="AH878" s="28">
        <v>0</v>
      </c>
      <c r="AI878" s="28">
        <v>0</v>
      </c>
      <c r="AJ878" s="28">
        <v>0</v>
      </c>
      <c r="AK878" s="28">
        <v>0</v>
      </c>
      <c r="AL878" s="28" t="s">
        <v>2309</v>
      </c>
      <c r="AM878" s="9"/>
      <c r="AN878" s="9"/>
    </row>
    <row r="879" ht="15.75" customHeight="1" spans="1:40">
      <c r="A879" s="4"/>
      <c r="B879" s="9"/>
      <c r="C879" s="4"/>
      <c r="D879" s="28">
        <v>0</v>
      </c>
      <c r="E879" s="28">
        <v>0</v>
      </c>
      <c r="F879" s="28">
        <f>D879+VLOOKUP(E879,BuildupTable!L:O,4,FALSE)</f>
        <v>66</v>
      </c>
      <c r="G879" s="57">
        <v>0</v>
      </c>
      <c r="H879" s="28" t="s">
        <v>2309</v>
      </c>
      <c r="I879" s="28">
        <v>0</v>
      </c>
      <c r="J879" s="28">
        <v>0</v>
      </c>
      <c r="K879" s="28">
        <v>0</v>
      </c>
      <c r="L879" s="28">
        <v>0</v>
      </c>
      <c r="M879" s="28">
        <v>0</v>
      </c>
      <c r="N879" s="28">
        <v>0</v>
      </c>
      <c r="O879" s="28">
        <v>0</v>
      </c>
      <c r="P879" s="28">
        <v>0</v>
      </c>
      <c r="Q879" s="28">
        <v>0</v>
      </c>
      <c r="R879" s="28">
        <v>0</v>
      </c>
      <c r="S879" s="28">
        <v>0</v>
      </c>
      <c r="T879" s="28">
        <v>0</v>
      </c>
      <c r="U879" s="28">
        <v>0</v>
      </c>
      <c r="V879" s="28">
        <v>0</v>
      </c>
      <c r="W879" s="28">
        <v>0</v>
      </c>
      <c r="X879" s="28">
        <v>0</v>
      </c>
      <c r="Y879" s="58">
        <v>0</v>
      </c>
      <c r="Z879" s="58">
        <v>0</v>
      </c>
      <c r="AA879" s="58">
        <v>0</v>
      </c>
      <c r="AB879" s="28">
        <v>0</v>
      </c>
      <c r="AC879" s="28">
        <v>0</v>
      </c>
      <c r="AD879" s="28">
        <v>0</v>
      </c>
      <c r="AE879" s="28">
        <v>0</v>
      </c>
      <c r="AF879" s="28">
        <v>0</v>
      </c>
      <c r="AG879" s="28">
        <v>0</v>
      </c>
      <c r="AH879" s="28">
        <v>0</v>
      </c>
      <c r="AI879" s="28">
        <v>0</v>
      </c>
      <c r="AJ879" s="28">
        <v>0</v>
      </c>
      <c r="AK879" s="28">
        <v>0</v>
      </c>
      <c r="AL879" s="28" t="s">
        <v>2309</v>
      </c>
      <c r="AM879" s="9"/>
      <c r="AN879" s="9"/>
    </row>
    <row r="880" ht="15.75" customHeight="1" spans="1:40">
      <c r="A880" s="4"/>
      <c r="B880" s="9"/>
      <c r="C880" s="4"/>
      <c r="D880" s="28">
        <v>0</v>
      </c>
      <c r="E880" s="28">
        <v>0</v>
      </c>
      <c r="F880" s="28">
        <f>D880+VLOOKUP(E880,BuildupTable!L:O,4,FALSE)</f>
        <v>66</v>
      </c>
      <c r="G880" s="57">
        <v>0</v>
      </c>
      <c r="H880" s="28" t="s">
        <v>2309</v>
      </c>
      <c r="I880" s="28">
        <v>0</v>
      </c>
      <c r="J880" s="28">
        <v>0</v>
      </c>
      <c r="K880" s="28">
        <v>0</v>
      </c>
      <c r="L880" s="28">
        <v>0</v>
      </c>
      <c r="M880" s="28">
        <v>0</v>
      </c>
      <c r="N880" s="28">
        <v>0</v>
      </c>
      <c r="O880" s="28">
        <v>0</v>
      </c>
      <c r="P880" s="28">
        <v>0</v>
      </c>
      <c r="Q880" s="28">
        <v>0</v>
      </c>
      <c r="R880" s="28">
        <v>0</v>
      </c>
      <c r="S880" s="28">
        <v>0</v>
      </c>
      <c r="T880" s="28">
        <v>0</v>
      </c>
      <c r="U880" s="28">
        <v>0</v>
      </c>
      <c r="V880" s="28">
        <v>0</v>
      </c>
      <c r="W880" s="28">
        <v>0</v>
      </c>
      <c r="X880" s="28">
        <v>0</v>
      </c>
      <c r="Y880" s="58">
        <v>0</v>
      </c>
      <c r="Z880" s="58">
        <v>0</v>
      </c>
      <c r="AA880" s="58">
        <v>0</v>
      </c>
      <c r="AB880" s="28">
        <v>0</v>
      </c>
      <c r="AC880" s="28">
        <v>0</v>
      </c>
      <c r="AD880" s="28">
        <v>0</v>
      </c>
      <c r="AE880" s="28">
        <v>0</v>
      </c>
      <c r="AF880" s="28">
        <v>0</v>
      </c>
      <c r="AG880" s="28">
        <v>0</v>
      </c>
      <c r="AH880" s="28">
        <v>0</v>
      </c>
      <c r="AI880" s="28">
        <v>0</v>
      </c>
      <c r="AJ880" s="28">
        <v>0</v>
      </c>
      <c r="AK880" s="28">
        <v>0</v>
      </c>
      <c r="AL880" s="28" t="s">
        <v>2309</v>
      </c>
      <c r="AM880" s="9"/>
      <c r="AN880" s="9"/>
    </row>
    <row r="881" ht="15.75" customHeight="1" spans="1:40">
      <c r="A881" s="4"/>
      <c r="B881" s="9"/>
      <c r="C881" s="4"/>
      <c r="D881" s="28">
        <v>0</v>
      </c>
      <c r="E881" s="28">
        <v>0</v>
      </c>
      <c r="F881" s="28">
        <f>D881+VLOOKUP(E881,BuildupTable!L:O,4,FALSE)</f>
        <v>66</v>
      </c>
      <c r="G881" s="57">
        <v>0</v>
      </c>
      <c r="H881" s="28" t="s">
        <v>2309</v>
      </c>
      <c r="I881" s="28">
        <v>0</v>
      </c>
      <c r="J881" s="28">
        <v>0</v>
      </c>
      <c r="K881" s="28">
        <v>0</v>
      </c>
      <c r="L881" s="28">
        <v>0</v>
      </c>
      <c r="M881" s="28">
        <v>0</v>
      </c>
      <c r="N881" s="28">
        <v>0</v>
      </c>
      <c r="O881" s="28">
        <v>0</v>
      </c>
      <c r="P881" s="28">
        <v>0</v>
      </c>
      <c r="Q881" s="28">
        <v>0</v>
      </c>
      <c r="R881" s="28">
        <v>0</v>
      </c>
      <c r="S881" s="28">
        <v>0</v>
      </c>
      <c r="T881" s="28">
        <v>0</v>
      </c>
      <c r="U881" s="28">
        <v>0</v>
      </c>
      <c r="V881" s="28">
        <v>0</v>
      </c>
      <c r="W881" s="28">
        <v>0</v>
      </c>
      <c r="X881" s="28">
        <v>0</v>
      </c>
      <c r="Y881" s="58">
        <v>0</v>
      </c>
      <c r="Z881" s="58">
        <v>0</v>
      </c>
      <c r="AA881" s="58">
        <v>0</v>
      </c>
      <c r="AB881" s="28">
        <v>0</v>
      </c>
      <c r="AC881" s="28">
        <v>0</v>
      </c>
      <c r="AD881" s="28">
        <v>0</v>
      </c>
      <c r="AE881" s="28">
        <v>0</v>
      </c>
      <c r="AF881" s="28">
        <v>0</v>
      </c>
      <c r="AG881" s="28">
        <v>0</v>
      </c>
      <c r="AH881" s="28">
        <v>0</v>
      </c>
      <c r="AI881" s="28">
        <v>0</v>
      </c>
      <c r="AJ881" s="28">
        <v>0</v>
      </c>
      <c r="AK881" s="28">
        <v>0</v>
      </c>
      <c r="AL881" s="28" t="s">
        <v>2309</v>
      </c>
      <c r="AM881" s="9"/>
      <c r="AN881" s="9"/>
    </row>
    <row r="882" ht="15.75" customHeight="1" spans="1:40">
      <c r="A882" s="4"/>
      <c r="B882" s="9"/>
      <c r="C882" s="4"/>
      <c r="D882" s="28">
        <v>0</v>
      </c>
      <c r="E882" s="28">
        <v>0</v>
      </c>
      <c r="F882" s="28">
        <f>D882+VLOOKUP(E882,BuildupTable!L:O,4,FALSE)</f>
        <v>66</v>
      </c>
      <c r="G882" s="57">
        <v>0</v>
      </c>
      <c r="H882" s="28" t="s">
        <v>2309</v>
      </c>
      <c r="I882" s="28">
        <v>0</v>
      </c>
      <c r="J882" s="28">
        <v>0</v>
      </c>
      <c r="K882" s="28">
        <v>0</v>
      </c>
      <c r="L882" s="28">
        <v>0</v>
      </c>
      <c r="M882" s="28">
        <v>0</v>
      </c>
      <c r="N882" s="28">
        <v>0</v>
      </c>
      <c r="O882" s="28">
        <v>0</v>
      </c>
      <c r="P882" s="28">
        <v>0</v>
      </c>
      <c r="Q882" s="28">
        <v>0</v>
      </c>
      <c r="R882" s="28">
        <v>0</v>
      </c>
      <c r="S882" s="28">
        <v>0</v>
      </c>
      <c r="T882" s="28">
        <v>0</v>
      </c>
      <c r="U882" s="28">
        <v>0</v>
      </c>
      <c r="V882" s="28">
        <v>0</v>
      </c>
      <c r="W882" s="28">
        <v>0</v>
      </c>
      <c r="X882" s="28">
        <v>0</v>
      </c>
      <c r="Y882" s="58">
        <v>0</v>
      </c>
      <c r="Z882" s="58">
        <v>0</v>
      </c>
      <c r="AA882" s="58">
        <v>0</v>
      </c>
      <c r="AB882" s="28">
        <v>0</v>
      </c>
      <c r="AC882" s="28">
        <v>0</v>
      </c>
      <c r="AD882" s="28">
        <v>0</v>
      </c>
      <c r="AE882" s="28">
        <v>0</v>
      </c>
      <c r="AF882" s="28">
        <v>0</v>
      </c>
      <c r="AG882" s="28">
        <v>0</v>
      </c>
      <c r="AH882" s="28">
        <v>0</v>
      </c>
      <c r="AI882" s="28">
        <v>0</v>
      </c>
      <c r="AJ882" s="28">
        <v>0</v>
      </c>
      <c r="AK882" s="28">
        <v>0</v>
      </c>
      <c r="AL882" s="28" t="s">
        <v>2309</v>
      </c>
      <c r="AM882" s="9"/>
      <c r="AN882" s="9"/>
    </row>
    <row r="883" ht="15.75" customHeight="1" spans="1:40">
      <c r="A883" s="4"/>
      <c r="B883" s="9"/>
      <c r="C883" s="4"/>
      <c r="D883" s="28">
        <v>0</v>
      </c>
      <c r="E883" s="28">
        <v>0</v>
      </c>
      <c r="F883" s="28">
        <f>D883+VLOOKUP(E883,BuildupTable!L:O,4,FALSE)</f>
        <v>66</v>
      </c>
      <c r="G883" s="57">
        <v>0</v>
      </c>
      <c r="H883" s="28" t="s">
        <v>2309</v>
      </c>
      <c r="I883" s="28">
        <v>0</v>
      </c>
      <c r="J883" s="28">
        <v>0</v>
      </c>
      <c r="K883" s="28">
        <v>0</v>
      </c>
      <c r="L883" s="28">
        <v>0</v>
      </c>
      <c r="M883" s="28">
        <v>0</v>
      </c>
      <c r="N883" s="28">
        <v>0</v>
      </c>
      <c r="O883" s="28">
        <v>0</v>
      </c>
      <c r="P883" s="28">
        <v>0</v>
      </c>
      <c r="Q883" s="28">
        <v>0</v>
      </c>
      <c r="R883" s="28">
        <v>0</v>
      </c>
      <c r="S883" s="28">
        <v>0</v>
      </c>
      <c r="T883" s="28">
        <v>0</v>
      </c>
      <c r="U883" s="28">
        <v>0</v>
      </c>
      <c r="V883" s="28">
        <v>0</v>
      </c>
      <c r="W883" s="28">
        <v>0</v>
      </c>
      <c r="X883" s="28">
        <v>0</v>
      </c>
      <c r="Y883" s="58">
        <v>0</v>
      </c>
      <c r="Z883" s="58">
        <v>0</v>
      </c>
      <c r="AA883" s="58">
        <v>0</v>
      </c>
      <c r="AB883" s="28">
        <v>0</v>
      </c>
      <c r="AC883" s="28">
        <v>0</v>
      </c>
      <c r="AD883" s="28">
        <v>0</v>
      </c>
      <c r="AE883" s="28">
        <v>0</v>
      </c>
      <c r="AF883" s="28">
        <v>0</v>
      </c>
      <c r="AG883" s="28">
        <v>0</v>
      </c>
      <c r="AH883" s="28">
        <v>0</v>
      </c>
      <c r="AI883" s="28">
        <v>0</v>
      </c>
      <c r="AJ883" s="28">
        <v>0</v>
      </c>
      <c r="AK883" s="28">
        <v>0</v>
      </c>
      <c r="AL883" s="28" t="s">
        <v>2309</v>
      </c>
      <c r="AM883" s="9"/>
      <c r="AN883" s="9"/>
    </row>
    <row r="884" ht="15.75" customHeight="1" spans="1:40">
      <c r="A884" s="4"/>
      <c r="B884" s="9"/>
      <c r="C884" s="4"/>
      <c r="D884" s="28">
        <v>0</v>
      </c>
      <c r="E884" s="28">
        <v>0</v>
      </c>
      <c r="F884" s="28">
        <f>D884+VLOOKUP(E884,BuildupTable!L:O,4,FALSE)</f>
        <v>66</v>
      </c>
      <c r="G884" s="57">
        <v>0</v>
      </c>
      <c r="H884" s="28" t="s">
        <v>2309</v>
      </c>
      <c r="I884" s="28">
        <v>0</v>
      </c>
      <c r="J884" s="28">
        <v>0</v>
      </c>
      <c r="K884" s="28">
        <v>0</v>
      </c>
      <c r="L884" s="28">
        <v>0</v>
      </c>
      <c r="M884" s="28">
        <v>0</v>
      </c>
      <c r="N884" s="28">
        <v>0</v>
      </c>
      <c r="O884" s="28">
        <v>0</v>
      </c>
      <c r="P884" s="28">
        <v>0</v>
      </c>
      <c r="Q884" s="28">
        <v>0</v>
      </c>
      <c r="R884" s="28">
        <v>0</v>
      </c>
      <c r="S884" s="28">
        <v>0</v>
      </c>
      <c r="T884" s="28">
        <v>0</v>
      </c>
      <c r="U884" s="28">
        <v>0</v>
      </c>
      <c r="V884" s="28">
        <v>0</v>
      </c>
      <c r="W884" s="28">
        <v>0</v>
      </c>
      <c r="X884" s="28">
        <v>0</v>
      </c>
      <c r="Y884" s="58">
        <v>0</v>
      </c>
      <c r="Z884" s="58">
        <v>0</v>
      </c>
      <c r="AA884" s="58">
        <v>0</v>
      </c>
      <c r="AB884" s="28">
        <v>0</v>
      </c>
      <c r="AC884" s="28">
        <v>0</v>
      </c>
      <c r="AD884" s="28">
        <v>0</v>
      </c>
      <c r="AE884" s="28">
        <v>0</v>
      </c>
      <c r="AF884" s="28">
        <v>0</v>
      </c>
      <c r="AG884" s="28">
        <v>0</v>
      </c>
      <c r="AH884" s="28">
        <v>0</v>
      </c>
      <c r="AI884" s="28">
        <v>0</v>
      </c>
      <c r="AJ884" s="28">
        <v>0</v>
      </c>
      <c r="AK884" s="28">
        <v>0</v>
      </c>
      <c r="AL884" s="28" t="s">
        <v>2309</v>
      </c>
      <c r="AM884" s="9"/>
      <c r="AN884" s="9"/>
    </row>
    <row r="885" ht="15.75" customHeight="1" spans="1:40">
      <c r="A885" s="4"/>
      <c r="B885" s="9"/>
      <c r="C885" s="4"/>
      <c r="D885" s="28">
        <v>0</v>
      </c>
      <c r="E885" s="28">
        <v>0</v>
      </c>
      <c r="F885" s="28">
        <f>D885+VLOOKUP(E885,BuildupTable!L:O,4,FALSE)</f>
        <v>66</v>
      </c>
      <c r="G885" s="57">
        <v>0</v>
      </c>
      <c r="H885" s="28" t="s">
        <v>2309</v>
      </c>
      <c r="I885" s="28">
        <v>0</v>
      </c>
      <c r="J885" s="28">
        <v>0</v>
      </c>
      <c r="K885" s="28">
        <v>0</v>
      </c>
      <c r="L885" s="28">
        <v>0</v>
      </c>
      <c r="M885" s="28">
        <v>0</v>
      </c>
      <c r="N885" s="28">
        <v>0</v>
      </c>
      <c r="O885" s="28">
        <v>0</v>
      </c>
      <c r="P885" s="28">
        <v>0</v>
      </c>
      <c r="Q885" s="28">
        <v>0</v>
      </c>
      <c r="R885" s="28">
        <v>0</v>
      </c>
      <c r="S885" s="28">
        <v>0</v>
      </c>
      <c r="T885" s="28">
        <v>0</v>
      </c>
      <c r="U885" s="28">
        <v>0</v>
      </c>
      <c r="V885" s="28">
        <v>0</v>
      </c>
      <c r="W885" s="28">
        <v>0</v>
      </c>
      <c r="X885" s="28">
        <v>0</v>
      </c>
      <c r="Y885" s="58">
        <v>0</v>
      </c>
      <c r="Z885" s="58">
        <v>0</v>
      </c>
      <c r="AA885" s="58">
        <v>0</v>
      </c>
      <c r="AB885" s="28">
        <v>0</v>
      </c>
      <c r="AC885" s="28">
        <v>0</v>
      </c>
      <c r="AD885" s="28">
        <v>0</v>
      </c>
      <c r="AE885" s="28">
        <v>0</v>
      </c>
      <c r="AF885" s="28">
        <v>0</v>
      </c>
      <c r="AG885" s="28">
        <v>0</v>
      </c>
      <c r="AH885" s="28">
        <v>0</v>
      </c>
      <c r="AI885" s="28">
        <v>0</v>
      </c>
      <c r="AJ885" s="28">
        <v>0</v>
      </c>
      <c r="AK885" s="28">
        <v>0</v>
      </c>
      <c r="AL885" s="28" t="s">
        <v>2309</v>
      </c>
      <c r="AM885" s="9"/>
      <c r="AN885" s="9"/>
    </row>
    <row r="886" ht="15.75" customHeight="1" spans="1:40">
      <c r="A886" s="4"/>
      <c r="B886" s="9"/>
      <c r="C886" s="4"/>
      <c r="D886" s="28">
        <v>0</v>
      </c>
      <c r="E886" s="28">
        <v>0</v>
      </c>
      <c r="F886" s="28">
        <f>D886+VLOOKUP(E886,BuildupTable!L:O,4,FALSE)</f>
        <v>66</v>
      </c>
      <c r="G886" s="57">
        <v>0</v>
      </c>
      <c r="H886" s="28" t="s">
        <v>2309</v>
      </c>
      <c r="I886" s="28">
        <v>0</v>
      </c>
      <c r="J886" s="28">
        <v>0</v>
      </c>
      <c r="K886" s="28">
        <v>0</v>
      </c>
      <c r="L886" s="28">
        <v>0</v>
      </c>
      <c r="M886" s="28">
        <v>0</v>
      </c>
      <c r="N886" s="28">
        <v>0</v>
      </c>
      <c r="O886" s="28">
        <v>0</v>
      </c>
      <c r="P886" s="28">
        <v>0</v>
      </c>
      <c r="Q886" s="28">
        <v>0</v>
      </c>
      <c r="R886" s="28">
        <v>0</v>
      </c>
      <c r="S886" s="28">
        <v>0</v>
      </c>
      <c r="T886" s="28">
        <v>0</v>
      </c>
      <c r="U886" s="28">
        <v>0</v>
      </c>
      <c r="V886" s="28">
        <v>0</v>
      </c>
      <c r="W886" s="28">
        <v>0</v>
      </c>
      <c r="X886" s="28">
        <v>0</v>
      </c>
      <c r="Y886" s="58">
        <v>0</v>
      </c>
      <c r="Z886" s="58">
        <v>0</v>
      </c>
      <c r="AA886" s="58">
        <v>0</v>
      </c>
      <c r="AB886" s="28">
        <v>0</v>
      </c>
      <c r="AC886" s="28">
        <v>0</v>
      </c>
      <c r="AD886" s="28">
        <v>0</v>
      </c>
      <c r="AE886" s="28">
        <v>0</v>
      </c>
      <c r="AF886" s="28">
        <v>0</v>
      </c>
      <c r="AG886" s="28">
        <v>0</v>
      </c>
      <c r="AH886" s="28">
        <v>0</v>
      </c>
      <c r="AI886" s="28">
        <v>0</v>
      </c>
      <c r="AJ886" s="28">
        <v>0</v>
      </c>
      <c r="AK886" s="28">
        <v>0</v>
      </c>
      <c r="AL886" s="28" t="s">
        <v>2309</v>
      </c>
      <c r="AM886" s="9"/>
      <c r="AN886" s="9"/>
    </row>
    <row r="887" ht="15.75" customHeight="1" spans="1:40">
      <c r="A887" s="4"/>
      <c r="B887" s="9"/>
      <c r="C887" s="4"/>
      <c r="D887" s="28">
        <v>0</v>
      </c>
      <c r="E887" s="28">
        <v>0</v>
      </c>
      <c r="F887" s="28">
        <f>D887+VLOOKUP(E887,BuildupTable!L:O,4,FALSE)</f>
        <v>66</v>
      </c>
      <c r="G887" s="57">
        <v>0</v>
      </c>
      <c r="H887" s="28" t="s">
        <v>2309</v>
      </c>
      <c r="I887" s="28">
        <v>0</v>
      </c>
      <c r="J887" s="28">
        <v>0</v>
      </c>
      <c r="K887" s="28">
        <v>0</v>
      </c>
      <c r="L887" s="28">
        <v>0</v>
      </c>
      <c r="M887" s="28">
        <v>0</v>
      </c>
      <c r="N887" s="28">
        <v>0</v>
      </c>
      <c r="O887" s="28">
        <v>0</v>
      </c>
      <c r="P887" s="28">
        <v>0</v>
      </c>
      <c r="Q887" s="28">
        <v>0</v>
      </c>
      <c r="R887" s="28">
        <v>0</v>
      </c>
      <c r="S887" s="28">
        <v>0</v>
      </c>
      <c r="T887" s="28">
        <v>0</v>
      </c>
      <c r="U887" s="28">
        <v>0</v>
      </c>
      <c r="V887" s="28">
        <v>0</v>
      </c>
      <c r="W887" s="28">
        <v>0</v>
      </c>
      <c r="X887" s="28">
        <v>0</v>
      </c>
      <c r="Y887" s="58">
        <v>0</v>
      </c>
      <c r="Z887" s="58">
        <v>0</v>
      </c>
      <c r="AA887" s="58">
        <v>0</v>
      </c>
      <c r="AB887" s="28">
        <v>0</v>
      </c>
      <c r="AC887" s="28">
        <v>0</v>
      </c>
      <c r="AD887" s="28">
        <v>0</v>
      </c>
      <c r="AE887" s="28">
        <v>0</v>
      </c>
      <c r="AF887" s="28">
        <v>0</v>
      </c>
      <c r="AG887" s="28">
        <v>0</v>
      </c>
      <c r="AH887" s="28">
        <v>0</v>
      </c>
      <c r="AI887" s="28">
        <v>0</v>
      </c>
      <c r="AJ887" s="28">
        <v>0</v>
      </c>
      <c r="AK887" s="28">
        <v>0</v>
      </c>
      <c r="AL887" s="28" t="s">
        <v>2309</v>
      </c>
      <c r="AM887" s="9"/>
      <c r="AN887" s="9"/>
    </row>
    <row r="888" ht="15.75" customHeight="1" spans="1:40">
      <c r="A888" s="4"/>
      <c r="B888" s="9"/>
      <c r="C888" s="4"/>
      <c r="D888" s="28">
        <v>0</v>
      </c>
      <c r="E888" s="28">
        <v>0</v>
      </c>
      <c r="F888" s="28">
        <f>D888+VLOOKUP(E888,BuildupTable!L:O,4,FALSE)</f>
        <v>66</v>
      </c>
      <c r="G888" s="57">
        <v>0</v>
      </c>
      <c r="H888" s="28" t="s">
        <v>2309</v>
      </c>
      <c r="I888" s="28">
        <v>0</v>
      </c>
      <c r="J888" s="28">
        <v>0</v>
      </c>
      <c r="K888" s="28">
        <v>0</v>
      </c>
      <c r="L888" s="28">
        <v>0</v>
      </c>
      <c r="M888" s="28">
        <v>0</v>
      </c>
      <c r="N888" s="28">
        <v>0</v>
      </c>
      <c r="O888" s="28">
        <v>0</v>
      </c>
      <c r="P888" s="28">
        <v>0</v>
      </c>
      <c r="Q888" s="28">
        <v>0</v>
      </c>
      <c r="R888" s="28">
        <v>0</v>
      </c>
      <c r="S888" s="28">
        <v>0</v>
      </c>
      <c r="T888" s="28">
        <v>0</v>
      </c>
      <c r="U888" s="28">
        <v>0</v>
      </c>
      <c r="V888" s="28">
        <v>0</v>
      </c>
      <c r="W888" s="28">
        <v>0</v>
      </c>
      <c r="X888" s="28">
        <v>0</v>
      </c>
      <c r="Y888" s="58">
        <v>0</v>
      </c>
      <c r="Z888" s="58">
        <v>0</v>
      </c>
      <c r="AA888" s="58">
        <v>0</v>
      </c>
      <c r="AB888" s="28">
        <v>0</v>
      </c>
      <c r="AC888" s="28">
        <v>0</v>
      </c>
      <c r="AD888" s="28">
        <v>0</v>
      </c>
      <c r="AE888" s="28">
        <v>0</v>
      </c>
      <c r="AF888" s="28">
        <v>0</v>
      </c>
      <c r="AG888" s="28">
        <v>0</v>
      </c>
      <c r="AH888" s="28">
        <v>0</v>
      </c>
      <c r="AI888" s="28">
        <v>0</v>
      </c>
      <c r="AJ888" s="28">
        <v>0</v>
      </c>
      <c r="AK888" s="28">
        <v>0</v>
      </c>
      <c r="AL888" s="28" t="s">
        <v>2309</v>
      </c>
      <c r="AM888" s="9"/>
      <c r="AN888" s="9"/>
    </row>
    <row r="889" ht="15.75" customHeight="1" spans="1:40">
      <c r="A889" s="4"/>
      <c r="B889" s="9"/>
      <c r="C889" s="4"/>
      <c r="D889" s="28">
        <v>0</v>
      </c>
      <c r="E889" s="28">
        <v>0</v>
      </c>
      <c r="F889" s="28">
        <f>D889+VLOOKUP(E889,BuildupTable!L:O,4,FALSE)</f>
        <v>66</v>
      </c>
      <c r="G889" s="57">
        <v>0</v>
      </c>
      <c r="H889" s="28" t="s">
        <v>2309</v>
      </c>
      <c r="I889" s="28">
        <v>0</v>
      </c>
      <c r="J889" s="28">
        <v>0</v>
      </c>
      <c r="K889" s="28">
        <v>0</v>
      </c>
      <c r="L889" s="28">
        <v>0</v>
      </c>
      <c r="M889" s="28">
        <v>0</v>
      </c>
      <c r="N889" s="28">
        <v>0</v>
      </c>
      <c r="O889" s="28">
        <v>0</v>
      </c>
      <c r="P889" s="28">
        <v>0</v>
      </c>
      <c r="Q889" s="28">
        <v>0</v>
      </c>
      <c r="R889" s="28">
        <v>0</v>
      </c>
      <c r="S889" s="28">
        <v>0</v>
      </c>
      <c r="T889" s="28">
        <v>0</v>
      </c>
      <c r="U889" s="28">
        <v>0</v>
      </c>
      <c r="V889" s="28">
        <v>0</v>
      </c>
      <c r="W889" s="28">
        <v>0</v>
      </c>
      <c r="X889" s="28">
        <v>0</v>
      </c>
      <c r="Y889" s="58">
        <v>0</v>
      </c>
      <c r="Z889" s="58">
        <v>0</v>
      </c>
      <c r="AA889" s="58">
        <v>0</v>
      </c>
      <c r="AB889" s="28">
        <v>0</v>
      </c>
      <c r="AC889" s="28">
        <v>0</v>
      </c>
      <c r="AD889" s="28">
        <v>0</v>
      </c>
      <c r="AE889" s="28">
        <v>0</v>
      </c>
      <c r="AF889" s="28">
        <v>0</v>
      </c>
      <c r="AG889" s="28">
        <v>0</v>
      </c>
      <c r="AH889" s="28">
        <v>0</v>
      </c>
      <c r="AI889" s="28">
        <v>0</v>
      </c>
      <c r="AJ889" s="28">
        <v>0</v>
      </c>
      <c r="AK889" s="28">
        <v>0</v>
      </c>
      <c r="AL889" s="28" t="s">
        <v>2309</v>
      </c>
      <c r="AM889" s="9"/>
      <c r="AN889" s="9"/>
    </row>
    <row r="890" ht="15.75" customHeight="1" spans="1:40">
      <c r="A890" s="4"/>
      <c r="B890" s="9"/>
      <c r="C890" s="4"/>
      <c r="D890" s="28">
        <v>0</v>
      </c>
      <c r="E890" s="28">
        <v>0</v>
      </c>
      <c r="F890" s="28">
        <f>D890+VLOOKUP(E890,BuildupTable!L:O,4,FALSE)</f>
        <v>66</v>
      </c>
      <c r="G890" s="57">
        <v>0</v>
      </c>
      <c r="H890" s="28" t="s">
        <v>2309</v>
      </c>
      <c r="I890" s="28">
        <v>0</v>
      </c>
      <c r="J890" s="28">
        <v>0</v>
      </c>
      <c r="K890" s="28">
        <v>0</v>
      </c>
      <c r="L890" s="28">
        <v>0</v>
      </c>
      <c r="M890" s="28">
        <v>0</v>
      </c>
      <c r="N890" s="28">
        <v>0</v>
      </c>
      <c r="O890" s="28">
        <v>0</v>
      </c>
      <c r="P890" s="28">
        <v>0</v>
      </c>
      <c r="Q890" s="28">
        <v>0</v>
      </c>
      <c r="R890" s="28">
        <v>0</v>
      </c>
      <c r="S890" s="28">
        <v>0</v>
      </c>
      <c r="T890" s="28">
        <v>0</v>
      </c>
      <c r="U890" s="28">
        <v>0</v>
      </c>
      <c r="V890" s="28">
        <v>0</v>
      </c>
      <c r="W890" s="28">
        <v>0</v>
      </c>
      <c r="X890" s="28">
        <v>0</v>
      </c>
      <c r="Y890" s="58">
        <v>0</v>
      </c>
      <c r="Z890" s="58">
        <v>0</v>
      </c>
      <c r="AA890" s="58">
        <v>0</v>
      </c>
      <c r="AB890" s="28">
        <v>0</v>
      </c>
      <c r="AC890" s="28">
        <v>0</v>
      </c>
      <c r="AD890" s="28">
        <v>0</v>
      </c>
      <c r="AE890" s="28">
        <v>0</v>
      </c>
      <c r="AF890" s="28">
        <v>0</v>
      </c>
      <c r="AG890" s="28">
        <v>0</v>
      </c>
      <c r="AH890" s="28">
        <v>0</v>
      </c>
      <c r="AI890" s="28">
        <v>0</v>
      </c>
      <c r="AJ890" s="28">
        <v>0</v>
      </c>
      <c r="AK890" s="28">
        <v>0</v>
      </c>
      <c r="AL890" s="28" t="s">
        <v>2309</v>
      </c>
      <c r="AM890" s="9"/>
      <c r="AN890" s="9"/>
    </row>
    <row r="891" ht="15.75" customHeight="1" spans="1:40">
      <c r="A891" s="4"/>
      <c r="B891" s="9"/>
      <c r="C891" s="4"/>
      <c r="D891" s="28">
        <v>0</v>
      </c>
      <c r="E891" s="28">
        <v>0</v>
      </c>
      <c r="F891" s="28">
        <f>D891+VLOOKUP(E891,BuildupTable!L:O,4,FALSE)</f>
        <v>66</v>
      </c>
      <c r="G891" s="57">
        <v>0</v>
      </c>
      <c r="H891" s="28" t="s">
        <v>2309</v>
      </c>
      <c r="I891" s="28">
        <v>0</v>
      </c>
      <c r="J891" s="28">
        <v>0</v>
      </c>
      <c r="K891" s="28">
        <v>0</v>
      </c>
      <c r="L891" s="28">
        <v>0</v>
      </c>
      <c r="M891" s="28">
        <v>0</v>
      </c>
      <c r="N891" s="28">
        <v>0</v>
      </c>
      <c r="O891" s="28">
        <v>0</v>
      </c>
      <c r="P891" s="28">
        <v>0</v>
      </c>
      <c r="Q891" s="28">
        <v>0</v>
      </c>
      <c r="R891" s="28">
        <v>0</v>
      </c>
      <c r="S891" s="28">
        <v>0</v>
      </c>
      <c r="T891" s="28">
        <v>0</v>
      </c>
      <c r="U891" s="28">
        <v>0</v>
      </c>
      <c r="V891" s="28">
        <v>0</v>
      </c>
      <c r="W891" s="28">
        <v>0</v>
      </c>
      <c r="X891" s="28">
        <v>0</v>
      </c>
      <c r="Y891" s="58">
        <v>0</v>
      </c>
      <c r="Z891" s="58">
        <v>0</v>
      </c>
      <c r="AA891" s="58">
        <v>0</v>
      </c>
      <c r="AB891" s="28">
        <v>0</v>
      </c>
      <c r="AC891" s="28">
        <v>0</v>
      </c>
      <c r="AD891" s="28">
        <v>0</v>
      </c>
      <c r="AE891" s="28">
        <v>0</v>
      </c>
      <c r="AF891" s="28">
        <v>0</v>
      </c>
      <c r="AG891" s="28">
        <v>0</v>
      </c>
      <c r="AH891" s="28">
        <v>0</v>
      </c>
      <c r="AI891" s="28">
        <v>0</v>
      </c>
      <c r="AJ891" s="28">
        <v>0</v>
      </c>
      <c r="AK891" s="28">
        <v>0</v>
      </c>
      <c r="AL891" s="28" t="s">
        <v>2309</v>
      </c>
      <c r="AM891" s="9"/>
      <c r="AN891" s="9"/>
    </row>
    <row r="892" ht="15.75" customHeight="1" spans="1:40">
      <c r="A892" s="4"/>
      <c r="B892" s="9"/>
      <c r="C892" s="4"/>
      <c r="D892" s="28">
        <v>0</v>
      </c>
      <c r="E892" s="28">
        <v>0</v>
      </c>
      <c r="F892" s="28">
        <f>D892+VLOOKUP(E892,BuildupTable!L:O,4,FALSE)</f>
        <v>66</v>
      </c>
      <c r="G892" s="57">
        <v>0</v>
      </c>
      <c r="H892" s="28" t="s">
        <v>2309</v>
      </c>
      <c r="I892" s="28">
        <v>0</v>
      </c>
      <c r="J892" s="28">
        <v>0</v>
      </c>
      <c r="K892" s="28">
        <v>0</v>
      </c>
      <c r="L892" s="28">
        <v>0</v>
      </c>
      <c r="M892" s="28">
        <v>0</v>
      </c>
      <c r="N892" s="28">
        <v>0</v>
      </c>
      <c r="O892" s="28">
        <v>0</v>
      </c>
      <c r="P892" s="28">
        <v>0</v>
      </c>
      <c r="Q892" s="28">
        <v>0</v>
      </c>
      <c r="R892" s="28">
        <v>0</v>
      </c>
      <c r="S892" s="28">
        <v>0</v>
      </c>
      <c r="T892" s="28">
        <v>0</v>
      </c>
      <c r="U892" s="28">
        <v>0</v>
      </c>
      <c r="V892" s="28">
        <v>0</v>
      </c>
      <c r="W892" s="28">
        <v>0</v>
      </c>
      <c r="X892" s="28">
        <v>0</v>
      </c>
      <c r="Y892" s="58">
        <v>0</v>
      </c>
      <c r="Z892" s="58">
        <v>0</v>
      </c>
      <c r="AA892" s="58">
        <v>0</v>
      </c>
      <c r="AB892" s="28">
        <v>0</v>
      </c>
      <c r="AC892" s="28">
        <v>0</v>
      </c>
      <c r="AD892" s="28">
        <v>0</v>
      </c>
      <c r="AE892" s="28">
        <v>0</v>
      </c>
      <c r="AF892" s="28">
        <v>0</v>
      </c>
      <c r="AG892" s="28">
        <v>0</v>
      </c>
      <c r="AH892" s="28">
        <v>0</v>
      </c>
      <c r="AI892" s="28">
        <v>0</v>
      </c>
      <c r="AJ892" s="28">
        <v>0</v>
      </c>
      <c r="AK892" s="28">
        <v>0</v>
      </c>
      <c r="AL892" s="28" t="s">
        <v>2309</v>
      </c>
      <c r="AM892" s="9"/>
      <c r="AN892" s="9"/>
    </row>
    <row r="893" ht="15.75" customHeight="1" spans="1:40">
      <c r="A893" s="4"/>
      <c r="B893" s="9"/>
      <c r="C893" s="4"/>
      <c r="D893" s="28">
        <v>0</v>
      </c>
      <c r="E893" s="28">
        <v>0</v>
      </c>
      <c r="F893" s="28">
        <f>D893+VLOOKUP(E893,BuildupTable!L:O,4,FALSE)</f>
        <v>66</v>
      </c>
      <c r="G893" s="57">
        <v>0</v>
      </c>
      <c r="H893" s="28" t="s">
        <v>2309</v>
      </c>
      <c r="I893" s="28">
        <v>0</v>
      </c>
      <c r="J893" s="28">
        <v>0</v>
      </c>
      <c r="K893" s="28">
        <v>0</v>
      </c>
      <c r="L893" s="28">
        <v>0</v>
      </c>
      <c r="M893" s="28">
        <v>0</v>
      </c>
      <c r="N893" s="28">
        <v>0</v>
      </c>
      <c r="O893" s="28">
        <v>0</v>
      </c>
      <c r="P893" s="28">
        <v>0</v>
      </c>
      <c r="Q893" s="28">
        <v>0</v>
      </c>
      <c r="R893" s="28">
        <v>0</v>
      </c>
      <c r="S893" s="28">
        <v>0</v>
      </c>
      <c r="T893" s="28">
        <v>0</v>
      </c>
      <c r="U893" s="28">
        <v>0</v>
      </c>
      <c r="V893" s="28">
        <v>0</v>
      </c>
      <c r="W893" s="28">
        <v>0</v>
      </c>
      <c r="X893" s="28">
        <v>0</v>
      </c>
      <c r="Y893" s="58">
        <v>0</v>
      </c>
      <c r="Z893" s="58">
        <v>0</v>
      </c>
      <c r="AA893" s="58">
        <v>0</v>
      </c>
      <c r="AB893" s="28">
        <v>0</v>
      </c>
      <c r="AC893" s="28">
        <v>0</v>
      </c>
      <c r="AD893" s="28">
        <v>0</v>
      </c>
      <c r="AE893" s="28">
        <v>0</v>
      </c>
      <c r="AF893" s="28">
        <v>0</v>
      </c>
      <c r="AG893" s="28">
        <v>0</v>
      </c>
      <c r="AH893" s="28">
        <v>0</v>
      </c>
      <c r="AI893" s="28">
        <v>0</v>
      </c>
      <c r="AJ893" s="28">
        <v>0</v>
      </c>
      <c r="AK893" s="28">
        <v>0</v>
      </c>
      <c r="AL893" s="28" t="s">
        <v>2309</v>
      </c>
      <c r="AM893" s="9"/>
      <c r="AN893" s="9"/>
    </row>
    <row r="894" ht="15.75" customHeight="1" spans="1:40">
      <c r="A894" s="4"/>
      <c r="B894" s="9"/>
      <c r="C894" s="4"/>
      <c r="D894" s="28">
        <v>0</v>
      </c>
      <c r="E894" s="28">
        <v>0</v>
      </c>
      <c r="F894" s="28">
        <f>D894+VLOOKUP(E894,BuildupTable!L:O,4,FALSE)</f>
        <v>66</v>
      </c>
      <c r="G894" s="57">
        <v>0</v>
      </c>
      <c r="H894" s="28" t="s">
        <v>2309</v>
      </c>
      <c r="I894" s="28">
        <v>0</v>
      </c>
      <c r="J894" s="28">
        <v>0</v>
      </c>
      <c r="K894" s="28">
        <v>0</v>
      </c>
      <c r="L894" s="28">
        <v>0</v>
      </c>
      <c r="M894" s="28">
        <v>0</v>
      </c>
      <c r="N894" s="28">
        <v>0</v>
      </c>
      <c r="O894" s="28">
        <v>0</v>
      </c>
      <c r="P894" s="28">
        <v>0</v>
      </c>
      <c r="Q894" s="28">
        <v>0</v>
      </c>
      <c r="R894" s="28">
        <v>0</v>
      </c>
      <c r="S894" s="28">
        <v>0</v>
      </c>
      <c r="T894" s="28">
        <v>0</v>
      </c>
      <c r="U894" s="28">
        <v>0</v>
      </c>
      <c r="V894" s="28">
        <v>0</v>
      </c>
      <c r="W894" s="28">
        <v>0</v>
      </c>
      <c r="X894" s="28">
        <v>0</v>
      </c>
      <c r="Y894" s="58">
        <v>0</v>
      </c>
      <c r="Z894" s="58">
        <v>0</v>
      </c>
      <c r="AA894" s="58">
        <v>0</v>
      </c>
      <c r="AB894" s="28">
        <v>0</v>
      </c>
      <c r="AC894" s="28">
        <v>0</v>
      </c>
      <c r="AD894" s="28">
        <v>0</v>
      </c>
      <c r="AE894" s="28">
        <v>0</v>
      </c>
      <c r="AF894" s="28">
        <v>0</v>
      </c>
      <c r="AG894" s="28">
        <v>0</v>
      </c>
      <c r="AH894" s="28">
        <v>0</v>
      </c>
      <c r="AI894" s="28">
        <v>0</v>
      </c>
      <c r="AJ894" s="28">
        <v>0</v>
      </c>
      <c r="AK894" s="28">
        <v>0</v>
      </c>
      <c r="AL894" s="28" t="s">
        <v>2309</v>
      </c>
      <c r="AM894" s="9"/>
      <c r="AN894" s="9"/>
    </row>
    <row r="895" ht="15.75" customHeight="1" spans="1:40">
      <c r="A895" s="4"/>
      <c r="B895" s="9"/>
      <c r="C895" s="4"/>
      <c r="D895" s="28">
        <v>0</v>
      </c>
      <c r="E895" s="28">
        <v>0</v>
      </c>
      <c r="F895" s="28">
        <f>D895+VLOOKUP(E895,BuildupTable!L:O,4,FALSE)</f>
        <v>66</v>
      </c>
      <c r="G895" s="57">
        <v>0</v>
      </c>
      <c r="H895" s="28" t="s">
        <v>2309</v>
      </c>
      <c r="I895" s="28">
        <v>0</v>
      </c>
      <c r="J895" s="28">
        <v>0</v>
      </c>
      <c r="K895" s="28">
        <v>0</v>
      </c>
      <c r="L895" s="28">
        <v>0</v>
      </c>
      <c r="M895" s="28">
        <v>0</v>
      </c>
      <c r="N895" s="28">
        <v>0</v>
      </c>
      <c r="O895" s="28">
        <v>0</v>
      </c>
      <c r="P895" s="28">
        <v>0</v>
      </c>
      <c r="Q895" s="28">
        <v>0</v>
      </c>
      <c r="R895" s="28">
        <v>0</v>
      </c>
      <c r="S895" s="28">
        <v>0</v>
      </c>
      <c r="T895" s="28">
        <v>0</v>
      </c>
      <c r="U895" s="28">
        <v>0</v>
      </c>
      <c r="V895" s="28">
        <v>0</v>
      </c>
      <c r="W895" s="28">
        <v>0</v>
      </c>
      <c r="X895" s="28">
        <v>0</v>
      </c>
      <c r="Y895" s="58">
        <v>0</v>
      </c>
      <c r="Z895" s="58">
        <v>0</v>
      </c>
      <c r="AA895" s="58">
        <v>0</v>
      </c>
      <c r="AB895" s="28">
        <v>0</v>
      </c>
      <c r="AC895" s="28">
        <v>0</v>
      </c>
      <c r="AD895" s="28">
        <v>0</v>
      </c>
      <c r="AE895" s="28">
        <v>0</v>
      </c>
      <c r="AF895" s="28">
        <v>0</v>
      </c>
      <c r="AG895" s="28">
        <v>0</v>
      </c>
      <c r="AH895" s="28">
        <v>0</v>
      </c>
      <c r="AI895" s="28">
        <v>0</v>
      </c>
      <c r="AJ895" s="28">
        <v>0</v>
      </c>
      <c r="AK895" s="28">
        <v>0</v>
      </c>
      <c r="AL895" s="28" t="s">
        <v>2309</v>
      </c>
      <c r="AM895" s="9"/>
      <c r="AN895" s="9"/>
    </row>
    <row r="896" ht="15.75" customHeight="1" spans="1:40">
      <c r="A896" s="4"/>
      <c r="B896" s="9"/>
      <c r="C896" s="4"/>
      <c r="D896" s="28">
        <v>0</v>
      </c>
      <c r="E896" s="28">
        <v>0</v>
      </c>
      <c r="F896" s="28">
        <f>D896+VLOOKUP(E896,BuildupTable!L:O,4,FALSE)</f>
        <v>66</v>
      </c>
      <c r="G896" s="57">
        <v>0</v>
      </c>
      <c r="H896" s="28" t="s">
        <v>2309</v>
      </c>
      <c r="I896" s="28">
        <v>0</v>
      </c>
      <c r="J896" s="28">
        <v>0</v>
      </c>
      <c r="K896" s="28">
        <v>0</v>
      </c>
      <c r="L896" s="28">
        <v>0</v>
      </c>
      <c r="M896" s="28">
        <v>0</v>
      </c>
      <c r="N896" s="28">
        <v>0</v>
      </c>
      <c r="O896" s="28">
        <v>0</v>
      </c>
      <c r="P896" s="28">
        <v>0</v>
      </c>
      <c r="Q896" s="28">
        <v>0</v>
      </c>
      <c r="R896" s="28">
        <v>0</v>
      </c>
      <c r="S896" s="28">
        <v>0</v>
      </c>
      <c r="T896" s="28">
        <v>0</v>
      </c>
      <c r="U896" s="28">
        <v>0</v>
      </c>
      <c r="V896" s="28">
        <v>0</v>
      </c>
      <c r="W896" s="28">
        <v>0</v>
      </c>
      <c r="X896" s="28">
        <v>0</v>
      </c>
      <c r="Y896" s="58">
        <v>0</v>
      </c>
      <c r="Z896" s="58">
        <v>0</v>
      </c>
      <c r="AA896" s="58">
        <v>0</v>
      </c>
      <c r="AB896" s="28">
        <v>0</v>
      </c>
      <c r="AC896" s="28">
        <v>0</v>
      </c>
      <c r="AD896" s="28">
        <v>0</v>
      </c>
      <c r="AE896" s="28">
        <v>0</v>
      </c>
      <c r="AF896" s="28">
        <v>0</v>
      </c>
      <c r="AG896" s="28">
        <v>0</v>
      </c>
      <c r="AH896" s="28">
        <v>0</v>
      </c>
      <c r="AI896" s="28">
        <v>0</v>
      </c>
      <c r="AJ896" s="28">
        <v>0</v>
      </c>
      <c r="AK896" s="28">
        <v>0</v>
      </c>
      <c r="AL896" s="28" t="s">
        <v>2309</v>
      </c>
      <c r="AM896" s="9"/>
      <c r="AN896" s="9"/>
    </row>
    <row r="897" ht="15.75" customHeight="1" spans="1:40">
      <c r="A897" s="4"/>
      <c r="B897" s="9"/>
      <c r="C897" s="4"/>
      <c r="D897" s="28">
        <v>0</v>
      </c>
      <c r="E897" s="28">
        <v>0</v>
      </c>
      <c r="F897" s="28">
        <f>D897+VLOOKUP(E897,BuildupTable!L:O,4,FALSE)</f>
        <v>66</v>
      </c>
      <c r="G897" s="57">
        <v>0</v>
      </c>
      <c r="H897" s="28" t="s">
        <v>2309</v>
      </c>
      <c r="I897" s="28">
        <v>0</v>
      </c>
      <c r="J897" s="28">
        <v>0</v>
      </c>
      <c r="K897" s="28">
        <v>0</v>
      </c>
      <c r="L897" s="28">
        <v>0</v>
      </c>
      <c r="M897" s="28">
        <v>0</v>
      </c>
      <c r="N897" s="28">
        <v>0</v>
      </c>
      <c r="O897" s="28">
        <v>0</v>
      </c>
      <c r="P897" s="28">
        <v>0</v>
      </c>
      <c r="Q897" s="28">
        <v>0</v>
      </c>
      <c r="R897" s="28">
        <v>0</v>
      </c>
      <c r="S897" s="28">
        <v>0</v>
      </c>
      <c r="T897" s="28">
        <v>0</v>
      </c>
      <c r="U897" s="28">
        <v>0</v>
      </c>
      <c r="V897" s="28">
        <v>0</v>
      </c>
      <c r="W897" s="28">
        <v>0</v>
      </c>
      <c r="X897" s="28">
        <v>0</v>
      </c>
      <c r="Y897" s="58">
        <v>0</v>
      </c>
      <c r="Z897" s="58">
        <v>0</v>
      </c>
      <c r="AA897" s="58">
        <v>0</v>
      </c>
      <c r="AB897" s="28">
        <v>0</v>
      </c>
      <c r="AC897" s="28">
        <v>0</v>
      </c>
      <c r="AD897" s="28">
        <v>0</v>
      </c>
      <c r="AE897" s="28">
        <v>0</v>
      </c>
      <c r="AF897" s="28">
        <v>0</v>
      </c>
      <c r="AG897" s="28">
        <v>0</v>
      </c>
      <c r="AH897" s="28">
        <v>0</v>
      </c>
      <c r="AI897" s="28">
        <v>0</v>
      </c>
      <c r="AJ897" s="28">
        <v>0</v>
      </c>
      <c r="AK897" s="28">
        <v>0</v>
      </c>
      <c r="AL897" s="28" t="s">
        <v>2309</v>
      </c>
      <c r="AM897" s="9"/>
      <c r="AN897" s="9"/>
    </row>
    <row r="898" ht="15.75" customHeight="1" spans="1:40">
      <c r="A898" s="4"/>
      <c r="B898" s="9"/>
      <c r="C898" s="4"/>
      <c r="D898" s="28">
        <v>0</v>
      </c>
      <c r="E898" s="28">
        <v>0</v>
      </c>
      <c r="F898" s="28">
        <f>D898+VLOOKUP(E898,BuildupTable!L:O,4,FALSE)</f>
        <v>66</v>
      </c>
      <c r="G898" s="57">
        <v>0</v>
      </c>
      <c r="H898" s="28" t="s">
        <v>2309</v>
      </c>
      <c r="I898" s="28">
        <v>0</v>
      </c>
      <c r="J898" s="28">
        <v>0</v>
      </c>
      <c r="K898" s="28">
        <v>0</v>
      </c>
      <c r="L898" s="28">
        <v>0</v>
      </c>
      <c r="M898" s="28">
        <v>0</v>
      </c>
      <c r="N898" s="28">
        <v>0</v>
      </c>
      <c r="O898" s="28">
        <v>0</v>
      </c>
      <c r="P898" s="28">
        <v>0</v>
      </c>
      <c r="Q898" s="28">
        <v>0</v>
      </c>
      <c r="R898" s="28">
        <v>0</v>
      </c>
      <c r="S898" s="28">
        <v>0</v>
      </c>
      <c r="T898" s="28">
        <v>0</v>
      </c>
      <c r="U898" s="28">
        <v>0</v>
      </c>
      <c r="V898" s="28">
        <v>0</v>
      </c>
      <c r="W898" s="28">
        <v>0</v>
      </c>
      <c r="X898" s="28">
        <v>0</v>
      </c>
      <c r="Y898" s="58">
        <v>0</v>
      </c>
      <c r="Z898" s="58">
        <v>0</v>
      </c>
      <c r="AA898" s="58">
        <v>0</v>
      </c>
      <c r="AB898" s="28">
        <v>0</v>
      </c>
      <c r="AC898" s="28">
        <v>0</v>
      </c>
      <c r="AD898" s="28">
        <v>0</v>
      </c>
      <c r="AE898" s="28">
        <v>0</v>
      </c>
      <c r="AF898" s="28">
        <v>0</v>
      </c>
      <c r="AG898" s="28">
        <v>0</v>
      </c>
      <c r="AH898" s="28">
        <v>0</v>
      </c>
      <c r="AI898" s="28">
        <v>0</v>
      </c>
      <c r="AJ898" s="28">
        <v>0</v>
      </c>
      <c r="AK898" s="28">
        <v>0</v>
      </c>
      <c r="AL898" s="28" t="s">
        <v>2309</v>
      </c>
      <c r="AM898" s="9"/>
      <c r="AN898" s="9"/>
    </row>
    <row r="899" ht="15.75" customHeight="1" spans="1:40">
      <c r="A899" s="4"/>
      <c r="B899" s="9"/>
      <c r="C899" s="4"/>
      <c r="D899" s="28">
        <v>0</v>
      </c>
      <c r="E899" s="28">
        <v>0</v>
      </c>
      <c r="F899" s="28">
        <f>D899+VLOOKUP(E899,BuildupTable!L:O,4,FALSE)</f>
        <v>66</v>
      </c>
      <c r="G899" s="57">
        <v>0</v>
      </c>
      <c r="H899" s="28" t="s">
        <v>2309</v>
      </c>
      <c r="I899" s="28">
        <v>0</v>
      </c>
      <c r="J899" s="28">
        <v>0</v>
      </c>
      <c r="K899" s="28">
        <v>0</v>
      </c>
      <c r="L899" s="28">
        <v>0</v>
      </c>
      <c r="M899" s="28">
        <v>0</v>
      </c>
      <c r="N899" s="28">
        <v>0</v>
      </c>
      <c r="O899" s="28">
        <v>0</v>
      </c>
      <c r="P899" s="28">
        <v>0</v>
      </c>
      <c r="Q899" s="28">
        <v>0</v>
      </c>
      <c r="R899" s="28">
        <v>0</v>
      </c>
      <c r="S899" s="28">
        <v>0</v>
      </c>
      <c r="T899" s="28">
        <v>0</v>
      </c>
      <c r="U899" s="28">
        <v>0</v>
      </c>
      <c r="V899" s="28">
        <v>0</v>
      </c>
      <c r="W899" s="28">
        <v>0</v>
      </c>
      <c r="X899" s="28">
        <v>0</v>
      </c>
      <c r="Y899" s="58">
        <v>0</v>
      </c>
      <c r="Z899" s="58">
        <v>0</v>
      </c>
      <c r="AA899" s="58">
        <v>0</v>
      </c>
      <c r="AB899" s="28">
        <v>0</v>
      </c>
      <c r="AC899" s="28">
        <v>0</v>
      </c>
      <c r="AD899" s="28">
        <v>0</v>
      </c>
      <c r="AE899" s="28">
        <v>0</v>
      </c>
      <c r="AF899" s="28">
        <v>0</v>
      </c>
      <c r="AG899" s="28">
        <v>0</v>
      </c>
      <c r="AH899" s="28">
        <v>0</v>
      </c>
      <c r="AI899" s="28">
        <v>0</v>
      </c>
      <c r="AJ899" s="28">
        <v>0</v>
      </c>
      <c r="AK899" s="28">
        <v>0</v>
      </c>
      <c r="AL899" s="28" t="s">
        <v>2309</v>
      </c>
      <c r="AM899" s="9"/>
      <c r="AN899" s="9"/>
    </row>
    <row r="900" ht="15.75" customHeight="1" spans="1:40">
      <c r="A900" s="4"/>
      <c r="B900" s="9"/>
      <c r="C900" s="4"/>
      <c r="D900" s="28">
        <v>0</v>
      </c>
      <c r="E900" s="28">
        <v>0</v>
      </c>
      <c r="F900" s="28">
        <f>D900+VLOOKUP(E900,BuildupTable!L:O,4,FALSE)</f>
        <v>66</v>
      </c>
      <c r="G900" s="57">
        <v>0</v>
      </c>
      <c r="H900" s="28" t="s">
        <v>2309</v>
      </c>
      <c r="I900" s="28">
        <v>0</v>
      </c>
      <c r="J900" s="28">
        <v>0</v>
      </c>
      <c r="K900" s="28">
        <v>0</v>
      </c>
      <c r="L900" s="28">
        <v>0</v>
      </c>
      <c r="M900" s="28">
        <v>0</v>
      </c>
      <c r="N900" s="28">
        <v>0</v>
      </c>
      <c r="O900" s="28">
        <v>0</v>
      </c>
      <c r="P900" s="28">
        <v>0</v>
      </c>
      <c r="Q900" s="28">
        <v>0</v>
      </c>
      <c r="R900" s="28">
        <v>0</v>
      </c>
      <c r="S900" s="28">
        <v>0</v>
      </c>
      <c r="T900" s="28">
        <v>0</v>
      </c>
      <c r="U900" s="28">
        <v>0</v>
      </c>
      <c r="V900" s="28">
        <v>0</v>
      </c>
      <c r="W900" s="28">
        <v>0</v>
      </c>
      <c r="X900" s="28">
        <v>0</v>
      </c>
      <c r="Y900" s="58">
        <v>0</v>
      </c>
      <c r="Z900" s="58">
        <v>0</v>
      </c>
      <c r="AA900" s="58">
        <v>0</v>
      </c>
      <c r="AB900" s="28">
        <v>0</v>
      </c>
      <c r="AC900" s="28">
        <v>0</v>
      </c>
      <c r="AD900" s="28">
        <v>0</v>
      </c>
      <c r="AE900" s="28">
        <v>0</v>
      </c>
      <c r="AF900" s="28">
        <v>0</v>
      </c>
      <c r="AG900" s="28">
        <v>0</v>
      </c>
      <c r="AH900" s="28">
        <v>0</v>
      </c>
      <c r="AI900" s="28">
        <v>0</v>
      </c>
      <c r="AJ900" s="28">
        <v>0</v>
      </c>
      <c r="AK900" s="28">
        <v>0</v>
      </c>
      <c r="AL900" s="28" t="s">
        <v>2309</v>
      </c>
      <c r="AM900" s="9"/>
      <c r="AN900" s="9"/>
    </row>
    <row r="901" ht="15.75" customHeight="1" spans="1:40">
      <c r="A901" s="4"/>
      <c r="B901" s="9"/>
      <c r="C901" s="4"/>
      <c r="D901" s="28">
        <v>0</v>
      </c>
      <c r="E901" s="28">
        <v>0</v>
      </c>
      <c r="F901" s="28">
        <f>D901+VLOOKUP(E901,BuildupTable!L:O,4,FALSE)</f>
        <v>66</v>
      </c>
      <c r="G901" s="57">
        <v>0</v>
      </c>
      <c r="H901" s="28" t="s">
        <v>2309</v>
      </c>
      <c r="I901" s="28">
        <v>0</v>
      </c>
      <c r="J901" s="28">
        <v>0</v>
      </c>
      <c r="K901" s="28">
        <v>0</v>
      </c>
      <c r="L901" s="28">
        <v>0</v>
      </c>
      <c r="M901" s="28">
        <v>0</v>
      </c>
      <c r="N901" s="28">
        <v>0</v>
      </c>
      <c r="O901" s="28">
        <v>0</v>
      </c>
      <c r="P901" s="28">
        <v>0</v>
      </c>
      <c r="Q901" s="28">
        <v>0</v>
      </c>
      <c r="R901" s="28">
        <v>0</v>
      </c>
      <c r="S901" s="28">
        <v>0</v>
      </c>
      <c r="T901" s="28">
        <v>0</v>
      </c>
      <c r="U901" s="28">
        <v>0</v>
      </c>
      <c r="V901" s="28">
        <v>0</v>
      </c>
      <c r="W901" s="28">
        <v>0</v>
      </c>
      <c r="X901" s="28">
        <v>0</v>
      </c>
      <c r="Y901" s="58">
        <v>0</v>
      </c>
      <c r="Z901" s="58">
        <v>0</v>
      </c>
      <c r="AA901" s="58">
        <v>0</v>
      </c>
      <c r="AB901" s="28">
        <v>0</v>
      </c>
      <c r="AC901" s="28">
        <v>0</v>
      </c>
      <c r="AD901" s="28">
        <v>0</v>
      </c>
      <c r="AE901" s="28">
        <v>0</v>
      </c>
      <c r="AF901" s="28">
        <v>0</v>
      </c>
      <c r="AG901" s="28">
        <v>0</v>
      </c>
      <c r="AH901" s="28">
        <v>0</v>
      </c>
      <c r="AI901" s="28">
        <v>0</v>
      </c>
      <c r="AJ901" s="28">
        <v>0</v>
      </c>
      <c r="AK901" s="28">
        <v>0</v>
      </c>
      <c r="AL901" s="28" t="s">
        <v>2309</v>
      </c>
      <c r="AM901" s="9"/>
      <c r="AN901" s="9"/>
    </row>
    <row r="902" ht="15.75" customHeight="1" spans="1:40">
      <c r="A902" s="4"/>
      <c r="B902" s="9"/>
      <c r="C902" s="4"/>
      <c r="D902" s="28">
        <v>0</v>
      </c>
      <c r="E902" s="28">
        <v>0</v>
      </c>
      <c r="F902" s="28">
        <f>D902+VLOOKUP(E902,BuildupTable!L:O,4,FALSE)</f>
        <v>66</v>
      </c>
      <c r="G902" s="57">
        <v>0</v>
      </c>
      <c r="H902" s="28" t="s">
        <v>2309</v>
      </c>
      <c r="I902" s="28">
        <v>0</v>
      </c>
      <c r="J902" s="28">
        <v>0</v>
      </c>
      <c r="K902" s="28">
        <v>0</v>
      </c>
      <c r="L902" s="28">
        <v>0</v>
      </c>
      <c r="M902" s="28">
        <v>0</v>
      </c>
      <c r="N902" s="28">
        <v>0</v>
      </c>
      <c r="O902" s="28">
        <v>0</v>
      </c>
      <c r="P902" s="28">
        <v>0</v>
      </c>
      <c r="Q902" s="28">
        <v>0</v>
      </c>
      <c r="R902" s="28">
        <v>0</v>
      </c>
      <c r="S902" s="28">
        <v>0</v>
      </c>
      <c r="T902" s="28">
        <v>0</v>
      </c>
      <c r="U902" s="28">
        <v>0</v>
      </c>
      <c r="V902" s="28">
        <v>0</v>
      </c>
      <c r="W902" s="28">
        <v>0</v>
      </c>
      <c r="X902" s="28">
        <v>0</v>
      </c>
      <c r="Y902" s="58">
        <v>0</v>
      </c>
      <c r="Z902" s="58">
        <v>0</v>
      </c>
      <c r="AA902" s="58">
        <v>0</v>
      </c>
      <c r="AB902" s="28">
        <v>0</v>
      </c>
      <c r="AC902" s="28">
        <v>0</v>
      </c>
      <c r="AD902" s="28">
        <v>0</v>
      </c>
      <c r="AE902" s="28">
        <v>0</v>
      </c>
      <c r="AF902" s="28">
        <v>0</v>
      </c>
      <c r="AG902" s="28">
        <v>0</v>
      </c>
      <c r="AH902" s="28">
        <v>0</v>
      </c>
      <c r="AI902" s="28">
        <v>0</v>
      </c>
      <c r="AJ902" s="28">
        <v>0</v>
      </c>
      <c r="AK902" s="28">
        <v>0</v>
      </c>
      <c r="AL902" s="28" t="s">
        <v>2309</v>
      </c>
      <c r="AM902" s="9"/>
      <c r="AN902" s="9"/>
    </row>
    <row r="903" ht="15.75" customHeight="1" spans="1:40">
      <c r="A903" s="4"/>
      <c r="B903" s="9"/>
      <c r="C903" s="4"/>
      <c r="D903" s="28">
        <v>0</v>
      </c>
      <c r="E903" s="28">
        <v>0</v>
      </c>
      <c r="F903" s="28">
        <f>D903+VLOOKUP(E903,BuildupTable!L:O,4,FALSE)</f>
        <v>66</v>
      </c>
      <c r="G903" s="57">
        <v>0</v>
      </c>
      <c r="H903" s="28" t="s">
        <v>2309</v>
      </c>
      <c r="I903" s="28">
        <v>0</v>
      </c>
      <c r="J903" s="28">
        <v>0</v>
      </c>
      <c r="K903" s="28">
        <v>0</v>
      </c>
      <c r="L903" s="28">
        <v>0</v>
      </c>
      <c r="M903" s="28">
        <v>0</v>
      </c>
      <c r="N903" s="28">
        <v>0</v>
      </c>
      <c r="O903" s="28">
        <v>0</v>
      </c>
      <c r="P903" s="28">
        <v>0</v>
      </c>
      <c r="Q903" s="28">
        <v>0</v>
      </c>
      <c r="R903" s="28">
        <v>0</v>
      </c>
      <c r="S903" s="28">
        <v>0</v>
      </c>
      <c r="T903" s="28">
        <v>0</v>
      </c>
      <c r="U903" s="28">
        <v>0</v>
      </c>
      <c r="V903" s="28">
        <v>0</v>
      </c>
      <c r="W903" s="28">
        <v>0</v>
      </c>
      <c r="X903" s="28">
        <v>0</v>
      </c>
      <c r="Y903" s="58">
        <v>0</v>
      </c>
      <c r="Z903" s="58">
        <v>0</v>
      </c>
      <c r="AA903" s="58">
        <v>0</v>
      </c>
      <c r="AB903" s="28">
        <v>0</v>
      </c>
      <c r="AC903" s="28">
        <v>0</v>
      </c>
      <c r="AD903" s="28">
        <v>0</v>
      </c>
      <c r="AE903" s="28">
        <v>0</v>
      </c>
      <c r="AF903" s="28">
        <v>0</v>
      </c>
      <c r="AG903" s="28">
        <v>0</v>
      </c>
      <c r="AH903" s="28">
        <v>0</v>
      </c>
      <c r="AI903" s="28">
        <v>0</v>
      </c>
      <c r="AJ903" s="28">
        <v>0</v>
      </c>
      <c r="AK903" s="28">
        <v>0</v>
      </c>
      <c r="AL903" s="28" t="s">
        <v>2309</v>
      </c>
      <c r="AM903" s="9"/>
      <c r="AN903" s="9"/>
    </row>
    <row r="904" ht="15.75" customHeight="1" spans="1:40">
      <c r="A904" s="4"/>
      <c r="B904" s="9"/>
      <c r="C904" s="4"/>
      <c r="D904" s="28">
        <v>0</v>
      </c>
      <c r="E904" s="28">
        <v>0</v>
      </c>
      <c r="F904" s="28">
        <f>D904+VLOOKUP(E904,BuildupTable!L:O,4,FALSE)</f>
        <v>66</v>
      </c>
      <c r="G904" s="57">
        <v>0</v>
      </c>
      <c r="H904" s="28" t="s">
        <v>2309</v>
      </c>
      <c r="I904" s="28">
        <v>0</v>
      </c>
      <c r="J904" s="28">
        <v>0</v>
      </c>
      <c r="K904" s="28">
        <v>0</v>
      </c>
      <c r="L904" s="28">
        <v>0</v>
      </c>
      <c r="M904" s="28">
        <v>0</v>
      </c>
      <c r="N904" s="28">
        <v>0</v>
      </c>
      <c r="O904" s="28">
        <v>0</v>
      </c>
      <c r="P904" s="28">
        <v>0</v>
      </c>
      <c r="Q904" s="28">
        <v>0</v>
      </c>
      <c r="R904" s="28">
        <v>0</v>
      </c>
      <c r="S904" s="28">
        <v>0</v>
      </c>
      <c r="T904" s="28">
        <v>0</v>
      </c>
      <c r="U904" s="28">
        <v>0</v>
      </c>
      <c r="V904" s="28">
        <v>0</v>
      </c>
      <c r="W904" s="28">
        <v>0</v>
      </c>
      <c r="X904" s="28">
        <v>0</v>
      </c>
      <c r="Y904" s="58">
        <v>0</v>
      </c>
      <c r="Z904" s="58">
        <v>0</v>
      </c>
      <c r="AA904" s="58">
        <v>0</v>
      </c>
      <c r="AB904" s="28">
        <v>0</v>
      </c>
      <c r="AC904" s="28">
        <v>0</v>
      </c>
      <c r="AD904" s="28">
        <v>0</v>
      </c>
      <c r="AE904" s="28">
        <v>0</v>
      </c>
      <c r="AF904" s="28">
        <v>0</v>
      </c>
      <c r="AG904" s="28">
        <v>0</v>
      </c>
      <c r="AH904" s="28">
        <v>0</v>
      </c>
      <c r="AI904" s="28">
        <v>0</v>
      </c>
      <c r="AJ904" s="28">
        <v>0</v>
      </c>
      <c r="AK904" s="28">
        <v>0</v>
      </c>
      <c r="AL904" s="28" t="s">
        <v>2309</v>
      </c>
      <c r="AM904" s="9"/>
      <c r="AN904" s="9"/>
    </row>
    <row r="905" ht="15.75" customHeight="1" spans="1:40">
      <c r="A905" s="4"/>
      <c r="B905" s="9"/>
      <c r="C905" s="4"/>
      <c r="D905" s="28">
        <v>0</v>
      </c>
      <c r="E905" s="28">
        <v>0</v>
      </c>
      <c r="F905" s="28">
        <f>D905+VLOOKUP(E905,BuildupTable!L:O,4,FALSE)</f>
        <v>66</v>
      </c>
      <c r="G905" s="57">
        <v>0</v>
      </c>
      <c r="H905" s="28" t="s">
        <v>2309</v>
      </c>
      <c r="I905" s="28">
        <v>0</v>
      </c>
      <c r="J905" s="28">
        <v>0</v>
      </c>
      <c r="K905" s="28">
        <v>0</v>
      </c>
      <c r="L905" s="28">
        <v>0</v>
      </c>
      <c r="M905" s="28">
        <v>0</v>
      </c>
      <c r="N905" s="28">
        <v>0</v>
      </c>
      <c r="O905" s="28">
        <v>0</v>
      </c>
      <c r="P905" s="28">
        <v>0</v>
      </c>
      <c r="Q905" s="28">
        <v>0</v>
      </c>
      <c r="R905" s="28">
        <v>0</v>
      </c>
      <c r="S905" s="28">
        <v>0</v>
      </c>
      <c r="T905" s="28">
        <v>0</v>
      </c>
      <c r="U905" s="28">
        <v>0</v>
      </c>
      <c r="V905" s="28">
        <v>0</v>
      </c>
      <c r="W905" s="28">
        <v>0</v>
      </c>
      <c r="X905" s="28">
        <v>0</v>
      </c>
      <c r="Y905" s="58">
        <v>0</v>
      </c>
      <c r="Z905" s="58">
        <v>0</v>
      </c>
      <c r="AA905" s="58">
        <v>0</v>
      </c>
      <c r="AB905" s="28">
        <v>0</v>
      </c>
      <c r="AC905" s="28">
        <v>0</v>
      </c>
      <c r="AD905" s="28">
        <v>0</v>
      </c>
      <c r="AE905" s="28">
        <v>0</v>
      </c>
      <c r="AF905" s="28">
        <v>0</v>
      </c>
      <c r="AG905" s="28">
        <v>0</v>
      </c>
      <c r="AH905" s="28">
        <v>0</v>
      </c>
      <c r="AI905" s="28">
        <v>0</v>
      </c>
      <c r="AJ905" s="28">
        <v>0</v>
      </c>
      <c r="AK905" s="28">
        <v>0</v>
      </c>
      <c r="AL905" s="28" t="s">
        <v>2309</v>
      </c>
      <c r="AM905" s="9"/>
      <c r="AN905" s="9"/>
    </row>
    <row r="906" ht="15.75" customHeight="1" spans="1:40">
      <c r="A906" s="4"/>
      <c r="B906" s="9"/>
      <c r="C906" s="4"/>
      <c r="D906" s="28">
        <v>0</v>
      </c>
      <c r="E906" s="28">
        <v>0</v>
      </c>
      <c r="F906" s="28">
        <f>D906+VLOOKUP(E906,BuildupTable!L:O,4,FALSE)</f>
        <v>66</v>
      </c>
      <c r="G906" s="57">
        <v>0</v>
      </c>
      <c r="H906" s="28" t="s">
        <v>2309</v>
      </c>
      <c r="I906" s="28">
        <v>0</v>
      </c>
      <c r="J906" s="28">
        <v>0</v>
      </c>
      <c r="K906" s="28">
        <v>0</v>
      </c>
      <c r="L906" s="28">
        <v>0</v>
      </c>
      <c r="M906" s="28">
        <v>0</v>
      </c>
      <c r="N906" s="28">
        <v>0</v>
      </c>
      <c r="O906" s="28">
        <v>0</v>
      </c>
      <c r="P906" s="28">
        <v>0</v>
      </c>
      <c r="Q906" s="28">
        <v>0</v>
      </c>
      <c r="R906" s="28">
        <v>0</v>
      </c>
      <c r="S906" s="28">
        <v>0</v>
      </c>
      <c r="T906" s="28">
        <v>0</v>
      </c>
      <c r="U906" s="28">
        <v>0</v>
      </c>
      <c r="V906" s="28">
        <v>0</v>
      </c>
      <c r="W906" s="28">
        <v>0</v>
      </c>
      <c r="X906" s="28">
        <v>0</v>
      </c>
      <c r="Y906" s="58">
        <v>0</v>
      </c>
      <c r="Z906" s="58">
        <v>0</v>
      </c>
      <c r="AA906" s="58">
        <v>0</v>
      </c>
      <c r="AB906" s="28">
        <v>0</v>
      </c>
      <c r="AC906" s="28">
        <v>0</v>
      </c>
      <c r="AD906" s="28">
        <v>0</v>
      </c>
      <c r="AE906" s="28">
        <v>0</v>
      </c>
      <c r="AF906" s="28">
        <v>0</v>
      </c>
      <c r="AG906" s="28">
        <v>0</v>
      </c>
      <c r="AH906" s="28">
        <v>0</v>
      </c>
      <c r="AI906" s="28">
        <v>0</v>
      </c>
      <c r="AJ906" s="28">
        <v>0</v>
      </c>
      <c r="AK906" s="28">
        <v>0</v>
      </c>
      <c r="AL906" s="28" t="s">
        <v>2309</v>
      </c>
      <c r="AM906" s="9"/>
      <c r="AN906" s="9"/>
    </row>
    <row r="907" ht="15.75" customHeight="1" spans="1:40">
      <c r="A907" s="4"/>
      <c r="B907" s="9"/>
      <c r="C907" s="4"/>
      <c r="D907" s="28">
        <v>0</v>
      </c>
      <c r="E907" s="28">
        <v>0</v>
      </c>
      <c r="F907" s="28">
        <f>D907+VLOOKUP(E907,BuildupTable!L:O,4,FALSE)</f>
        <v>66</v>
      </c>
      <c r="G907" s="57">
        <v>0</v>
      </c>
      <c r="H907" s="28" t="s">
        <v>2309</v>
      </c>
      <c r="I907" s="28">
        <v>0</v>
      </c>
      <c r="J907" s="28">
        <v>0</v>
      </c>
      <c r="K907" s="28">
        <v>0</v>
      </c>
      <c r="L907" s="28">
        <v>0</v>
      </c>
      <c r="M907" s="28">
        <v>0</v>
      </c>
      <c r="N907" s="28">
        <v>0</v>
      </c>
      <c r="O907" s="28">
        <v>0</v>
      </c>
      <c r="P907" s="28">
        <v>0</v>
      </c>
      <c r="Q907" s="28">
        <v>0</v>
      </c>
      <c r="R907" s="28">
        <v>0</v>
      </c>
      <c r="S907" s="28">
        <v>0</v>
      </c>
      <c r="T907" s="28">
        <v>0</v>
      </c>
      <c r="U907" s="28">
        <v>0</v>
      </c>
      <c r="V907" s="28">
        <v>0</v>
      </c>
      <c r="W907" s="28">
        <v>0</v>
      </c>
      <c r="X907" s="28">
        <v>0</v>
      </c>
      <c r="Y907" s="58">
        <v>0</v>
      </c>
      <c r="Z907" s="58">
        <v>0</v>
      </c>
      <c r="AA907" s="58">
        <v>0</v>
      </c>
      <c r="AB907" s="28">
        <v>0</v>
      </c>
      <c r="AC907" s="28">
        <v>0</v>
      </c>
      <c r="AD907" s="28">
        <v>0</v>
      </c>
      <c r="AE907" s="28">
        <v>0</v>
      </c>
      <c r="AF907" s="28">
        <v>0</v>
      </c>
      <c r="AG907" s="28">
        <v>0</v>
      </c>
      <c r="AH907" s="28">
        <v>0</v>
      </c>
      <c r="AI907" s="28">
        <v>0</v>
      </c>
      <c r="AJ907" s="28">
        <v>0</v>
      </c>
      <c r="AK907" s="28">
        <v>0</v>
      </c>
      <c r="AL907" s="28" t="s">
        <v>2309</v>
      </c>
      <c r="AM907" s="9"/>
      <c r="AN907" s="9"/>
    </row>
    <row r="908" ht="15.75" customHeight="1" spans="1:40">
      <c r="A908" s="4"/>
      <c r="B908" s="9"/>
      <c r="C908" s="4"/>
      <c r="D908" s="28">
        <v>0</v>
      </c>
      <c r="E908" s="28">
        <v>0</v>
      </c>
      <c r="F908" s="28">
        <f>D908+VLOOKUP(E908,BuildupTable!L:O,4,FALSE)</f>
        <v>66</v>
      </c>
      <c r="G908" s="57">
        <v>0</v>
      </c>
      <c r="H908" s="28" t="s">
        <v>2309</v>
      </c>
      <c r="I908" s="28">
        <v>0</v>
      </c>
      <c r="J908" s="28">
        <v>0</v>
      </c>
      <c r="K908" s="28">
        <v>0</v>
      </c>
      <c r="L908" s="28">
        <v>0</v>
      </c>
      <c r="M908" s="28">
        <v>0</v>
      </c>
      <c r="N908" s="28">
        <v>0</v>
      </c>
      <c r="O908" s="28">
        <v>0</v>
      </c>
      <c r="P908" s="28">
        <v>0</v>
      </c>
      <c r="Q908" s="28">
        <v>0</v>
      </c>
      <c r="R908" s="28">
        <v>0</v>
      </c>
      <c r="S908" s="28">
        <v>0</v>
      </c>
      <c r="T908" s="28">
        <v>0</v>
      </c>
      <c r="U908" s="28">
        <v>0</v>
      </c>
      <c r="V908" s="28">
        <v>0</v>
      </c>
      <c r="W908" s="28">
        <v>0</v>
      </c>
      <c r="X908" s="28">
        <v>0</v>
      </c>
      <c r="Y908" s="58">
        <v>0</v>
      </c>
      <c r="Z908" s="58">
        <v>0</v>
      </c>
      <c r="AA908" s="58">
        <v>0</v>
      </c>
      <c r="AB908" s="28">
        <v>0</v>
      </c>
      <c r="AC908" s="28">
        <v>0</v>
      </c>
      <c r="AD908" s="28">
        <v>0</v>
      </c>
      <c r="AE908" s="28">
        <v>0</v>
      </c>
      <c r="AF908" s="28">
        <v>0</v>
      </c>
      <c r="AG908" s="28">
        <v>0</v>
      </c>
      <c r="AH908" s="28">
        <v>0</v>
      </c>
      <c r="AI908" s="28">
        <v>0</v>
      </c>
      <c r="AJ908" s="28">
        <v>0</v>
      </c>
      <c r="AK908" s="28">
        <v>0</v>
      </c>
      <c r="AL908" s="28" t="s">
        <v>2309</v>
      </c>
      <c r="AM908" s="9"/>
      <c r="AN908" s="9"/>
    </row>
    <row r="909" ht="15.75" customHeight="1" spans="1:40">
      <c r="A909" s="4"/>
      <c r="B909" s="9"/>
      <c r="C909" s="4"/>
      <c r="D909" s="28">
        <v>0</v>
      </c>
      <c r="E909" s="28">
        <v>0</v>
      </c>
      <c r="F909" s="28">
        <f>D909+VLOOKUP(E909,BuildupTable!L:O,4,FALSE)</f>
        <v>66</v>
      </c>
      <c r="G909" s="57">
        <v>0</v>
      </c>
      <c r="H909" s="28" t="s">
        <v>2309</v>
      </c>
      <c r="I909" s="28">
        <v>0</v>
      </c>
      <c r="J909" s="28">
        <v>0</v>
      </c>
      <c r="K909" s="28">
        <v>0</v>
      </c>
      <c r="L909" s="28">
        <v>0</v>
      </c>
      <c r="M909" s="28">
        <v>0</v>
      </c>
      <c r="N909" s="28">
        <v>0</v>
      </c>
      <c r="O909" s="28">
        <v>0</v>
      </c>
      <c r="P909" s="28">
        <v>0</v>
      </c>
      <c r="Q909" s="28">
        <v>0</v>
      </c>
      <c r="R909" s="28">
        <v>0</v>
      </c>
      <c r="S909" s="28">
        <v>0</v>
      </c>
      <c r="T909" s="28">
        <v>0</v>
      </c>
      <c r="U909" s="28">
        <v>0</v>
      </c>
      <c r="V909" s="28">
        <v>0</v>
      </c>
      <c r="W909" s="28">
        <v>0</v>
      </c>
      <c r="X909" s="28">
        <v>0</v>
      </c>
      <c r="Y909" s="58">
        <v>0</v>
      </c>
      <c r="Z909" s="58">
        <v>0</v>
      </c>
      <c r="AA909" s="58">
        <v>0</v>
      </c>
      <c r="AB909" s="28">
        <v>0</v>
      </c>
      <c r="AC909" s="28">
        <v>0</v>
      </c>
      <c r="AD909" s="28">
        <v>0</v>
      </c>
      <c r="AE909" s="28">
        <v>0</v>
      </c>
      <c r="AF909" s="28">
        <v>0</v>
      </c>
      <c r="AG909" s="28">
        <v>0</v>
      </c>
      <c r="AH909" s="28">
        <v>0</v>
      </c>
      <c r="AI909" s="28">
        <v>0</v>
      </c>
      <c r="AJ909" s="28">
        <v>0</v>
      </c>
      <c r="AK909" s="28">
        <v>0</v>
      </c>
      <c r="AL909" s="28" t="s">
        <v>2309</v>
      </c>
      <c r="AM909" s="9"/>
      <c r="AN909" s="9"/>
    </row>
    <row r="910" ht="15.75" customHeight="1" spans="1:40">
      <c r="A910" s="4"/>
      <c r="B910" s="9"/>
      <c r="C910" s="4"/>
      <c r="D910" s="28">
        <v>0</v>
      </c>
      <c r="E910" s="28">
        <v>0</v>
      </c>
      <c r="F910" s="28">
        <f>D910+VLOOKUP(E910,BuildupTable!L:O,4,FALSE)</f>
        <v>66</v>
      </c>
      <c r="G910" s="57">
        <v>0</v>
      </c>
      <c r="H910" s="28" t="s">
        <v>2309</v>
      </c>
      <c r="I910" s="28">
        <v>0</v>
      </c>
      <c r="J910" s="28">
        <v>0</v>
      </c>
      <c r="K910" s="28">
        <v>0</v>
      </c>
      <c r="L910" s="28">
        <v>0</v>
      </c>
      <c r="M910" s="28">
        <v>0</v>
      </c>
      <c r="N910" s="28">
        <v>0</v>
      </c>
      <c r="O910" s="28">
        <v>0</v>
      </c>
      <c r="P910" s="28">
        <v>0</v>
      </c>
      <c r="Q910" s="28">
        <v>0</v>
      </c>
      <c r="R910" s="28">
        <v>0</v>
      </c>
      <c r="S910" s="28">
        <v>0</v>
      </c>
      <c r="T910" s="28">
        <v>0</v>
      </c>
      <c r="U910" s="28">
        <v>0</v>
      </c>
      <c r="V910" s="28">
        <v>0</v>
      </c>
      <c r="W910" s="28">
        <v>0</v>
      </c>
      <c r="X910" s="28">
        <v>0</v>
      </c>
      <c r="Y910" s="58">
        <v>0</v>
      </c>
      <c r="Z910" s="58">
        <v>0</v>
      </c>
      <c r="AA910" s="58">
        <v>0</v>
      </c>
      <c r="AB910" s="28">
        <v>0</v>
      </c>
      <c r="AC910" s="28">
        <v>0</v>
      </c>
      <c r="AD910" s="28">
        <v>0</v>
      </c>
      <c r="AE910" s="28">
        <v>0</v>
      </c>
      <c r="AF910" s="28">
        <v>0</v>
      </c>
      <c r="AG910" s="28">
        <v>0</v>
      </c>
      <c r="AH910" s="28">
        <v>0</v>
      </c>
      <c r="AI910" s="28">
        <v>0</v>
      </c>
      <c r="AJ910" s="28">
        <v>0</v>
      </c>
      <c r="AK910" s="28">
        <v>0</v>
      </c>
      <c r="AL910" s="28" t="s">
        <v>2309</v>
      </c>
      <c r="AM910" s="9"/>
      <c r="AN910" s="9"/>
    </row>
    <row r="911" ht="15.75" customHeight="1" spans="1:40">
      <c r="A911" s="4"/>
      <c r="B911" s="9"/>
      <c r="C911" s="4"/>
      <c r="D911" s="28">
        <v>0</v>
      </c>
      <c r="E911" s="28">
        <v>0</v>
      </c>
      <c r="F911" s="28">
        <f>D911+VLOOKUP(E911,BuildupTable!L:O,4,FALSE)</f>
        <v>66</v>
      </c>
      <c r="G911" s="57">
        <v>0</v>
      </c>
      <c r="H911" s="28" t="s">
        <v>2309</v>
      </c>
      <c r="I911" s="28">
        <v>0</v>
      </c>
      <c r="J911" s="28">
        <v>0</v>
      </c>
      <c r="K911" s="28">
        <v>0</v>
      </c>
      <c r="L911" s="28">
        <v>0</v>
      </c>
      <c r="M911" s="28">
        <v>0</v>
      </c>
      <c r="N911" s="28">
        <v>0</v>
      </c>
      <c r="O911" s="28">
        <v>0</v>
      </c>
      <c r="P911" s="28">
        <v>0</v>
      </c>
      <c r="Q911" s="28">
        <v>0</v>
      </c>
      <c r="R911" s="28">
        <v>0</v>
      </c>
      <c r="S911" s="28">
        <v>0</v>
      </c>
      <c r="T911" s="28">
        <v>0</v>
      </c>
      <c r="U911" s="28">
        <v>0</v>
      </c>
      <c r="V911" s="28">
        <v>0</v>
      </c>
      <c r="W911" s="28">
        <v>0</v>
      </c>
      <c r="X911" s="28">
        <v>0</v>
      </c>
      <c r="Y911" s="58">
        <v>0</v>
      </c>
      <c r="Z911" s="58">
        <v>0</v>
      </c>
      <c r="AA911" s="58">
        <v>0</v>
      </c>
      <c r="AB911" s="28">
        <v>0</v>
      </c>
      <c r="AC911" s="28">
        <v>0</v>
      </c>
      <c r="AD911" s="28">
        <v>0</v>
      </c>
      <c r="AE911" s="28">
        <v>0</v>
      </c>
      <c r="AF911" s="28">
        <v>0</v>
      </c>
      <c r="AG911" s="28">
        <v>0</v>
      </c>
      <c r="AH911" s="28">
        <v>0</v>
      </c>
      <c r="AI911" s="28">
        <v>0</v>
      </c>
      <c r="AJ911" s="28">
        <v>0</v>
      </c>
      <c r="AK911" s="28">
        <v>0</v>
      </c>
      <c r="AL911" s="28" t="s">
        <v>2309</v>
      </c>
      <c r="AM911" s="9"/>
      <c r="AN911" s="9"/>
    </row>
    <row r="912" ht="15.75" customHeight="1" spans="1:40">
      <c r="A912" s="4"/>
      <c r="B912" s="9"/>
      <c r="C912" s="4"/>
      <c r="D912" s="28">
        <v>0</v>
      </c>
      <c r="E912" s="28">
        <v>0</v>
      </c>
      <c r="F912" s="28">
        <f>D912+VLOOKUP(E912,BuildupTable!L:O,4,FALSE)</f>
        <v>66</v>
      </c>
      <c r="G912" s="57">
        <v>0</v>
      </c>
      <c r="H912" s="28" t="s">
        <v>2309</v>
      </c>
      <c r="I912" s="28">
        <v>0</v>
      </c>
      <c r="J912" s="28">
        <v>0</v>
      </c>
      <c r="K912" s="28">
        <v>0</v>
      </c>
      <c r="L912" s="28">
        <v>0</v>
      </c>
      <c r="M912" s="28">
        <v>0</v>
      </c>
      <c r="N912" s="28">
        <v>0</v>
      </c>
      <c r="O912" s="28">
        <v>0</v>
      </c>
      <c r="P912" s="28">
        <v>0</v>
      </c>
      <c r="Q912" s="28">
        <v>0</v>
      </c>
      <c r="R912" s="28">
        <v>0</v>
      </c>
      <c r="S912" s="28">
        <v>0</v>
      </c>
      <c r="T912" s="28">
        <v>0</v>
      </c>
      <c r="U912" s="28">
        <v>0</v>
      </c>
      <c r="V912" s="28">
        <v>0</v>
      </c>
      <c r="W912" s="28">
        <v>0</v>
      </c>
      <c r="X912" s="28">
        <v>0</v>
      </c>
      <c r="Y912" s="58">
        <v>0</v>
      </c>
      <c r="Z912" s="58">
        <v>0</v>
      </c>
      <c r="AA912" s="58">
        <v>0</v>
      </c>
      <c r="AB912" s="28">
        <v>0</v>
      </c>
      <c r="AC912" s="28">
        <v>0</v>
      </c>
      <c r="AD912" s="28">
        <v>0</v>
      </c>
      <c r="AE912" s="28">
        <v>0</v>
      </c>
      <c r="AF912" s="28">
        <v>0</v>
      </c>
      <c r="AG912" s="28">
        <v>0</v>
      </c>
      <c r="AH912" s="28">
        <v>0</v>
      </c>
      <c r="AI912" s="28">
        <v>0</v>
      </c>
      <c r="AJ912" s="28">
        <v>0</v>
      </c>
      <c r="AK912" s="28">
        <v>0</v>
      </c>
      <c r="AL912" s="28" t="s">
        <v>2309</v>
      </c>
      <c r="AM912" s="9"/>
      <c r="AN912" s="9"/>
    </row>
    <row r="913" ht="15.75" customHeight="1" spans="1:40">
      <c r="A913" s="4"/>
      <c r="B913" s="9"/>
      <c r="C913" s="4"/>
      <c r="D913" s="28">
        <v>0</v>
      </c>
      <c r="E913" s="28">
        <v>0</v>
      </c>
      <c r="F913" s="28">
        <f>D913+VLOOKUP(E913,BuildupTable!L:O,4,FALSE)</f>
        <v>66</v>
      </c>
      <c r="G913" s="57">
        <v>0</v>
      </c>
      <c r="H913" s="28" t="s">
        <v>2309</v>
      </c>
      <c r="I913" s="28">
        <v>0</v>
      </c>
      <c r="J913" s="28">
        <v>0</v>
      </c>
      <c r="K913" s="28">
        <v>0</v>
      </c>
      <c r="L913" s="28">
        <v>0</v>
      </c>
      <c r="M913" s="28">
        <v>0</v>
      </c>
      <c r="N913" s="28">
        <v>0</v>
      </c>
      <c r="O913" s="28">
        <v>0</v>
      </c>
      <c r="P913" s="28">
        <v>0</v>
      </c>
      <c r="Q913" s="28">
        <v>0</v>
      </c>
      <c r="R913" s="28">
        <v>0</v>
      </c>
      <c r="S913" s="28">
        <v>0</v>
      </c>
      <c r="T913" s="28">
        <v>0</v>
      </c>
      <c r="U913" s="28">
        <v>0</v>
      </c>
      <c r="V913" s="28">
        <v>0</v>
      </c>
      <c r="W913" s="28">
        <v>0</v>
      </c>
      <c r="X913" s="28">
        <v>0</v>
      </c>
      <c r="Y913" s="58">
        <v>0</v>
      </c>
      <c r="Z913" s="58">
        <v>0</v>
      </c>
      <c r="AA913" s="58">
        <v>0</v>
      </c>
      <c r="AB913" s="28">
        <v>0</v>
      </c>
      <c r="AC913" s="28">
        <v>0</v>
      </c>
      <c r="AD913" s="28">
        <v>0</v>
      </c>
      <c r="AE913" s="28">
        <v>0</v>
      </c>
      <c r="AF913" s="28">
        <v>0</v>
      </c>
      <c r="AG913" s="28">
        <v>0</v>
      </c>
      <c r="AH913" s="28">
        <v>0</v>
      </c>
      <c r="AI913" s="28">
        <v>0</v>
      </c>
      <c r="AJ913" s="28">
        <v>0</v>
      </c>
      <c r="AK913" s="28">
        <v>0</v>
      </c>
      <c r="AL913" s="28" t="s">
        <v>2309</v>
      </c>
      <c r="AM913" s="9"/>
      <c r="AN913" s="9"/>
    </row>
    <row r="914" ht="15.75" customHeight="1" spans="1:40">
      <c r="A914" s="4"/>
      <c r="B914" s="9"/>
      <c r="C914" s="4"/>
      <c r="D914" s="28">
        <v>0</v>
      </c>
      <c r="E914" s="28">
        <v>0</v>
      </c>
      <c r="F914" s="28">
        <f>D914+VLOOKUP(E914,BuildupTable!L:O,4,FALSE)</f>
        <v>66</v>
      </c>
      <c r="G914" s="57">
        <v>0</v>
      </c>
      <c r="H914" s="28" t="s">
        <v>2309</v>
      </c>
      <c r="I914" s="28">
        <v>0</v>
      </c>
      <c r="J914" s="28">
        <v>0</v>
      </c>
      <c r="K914" s="28">
        <v>0</v>
      </c>
      <c r="L914" s="28">
        <v>0</v>
      </c>
      <c r="M914" s="28">
        <v>0</v>
      </c>
      <c r="N914" s="28">
        <v>0</v>
      </c>
      <c r="O914" s="28">
        <v>0</v>
      </c>
      <c r="P914" s="28">
        <v>0</v>
      </c>
      <c r="Q914" s="28">
        <v>0</v>
      </c>
      <c r="R914" s="28">
        <v>0</v>
      </c>
      <c r="S914" s="28">
        <v>0</v>
      </c>
      <c r="T914" s="28">
        <v>0</v>
      </c>
      <c r="U914" s="28">
        <v>0</v>
      </c>
      <c r="V914" s="28">
        <v>0</v>
      </c>
      <c r="W914" s="28">
        <v>0</v>
      </c>
      <c r="X914" s="28">
        <v>0</v>
      </c>
      <c r="Y914" s="58">
        <v>0</v>
      </c>
      <c r="Z914" s="58">
        <v>0</v>
      </c>
      <c r="AA914" s="58">
        <v>0</v>
      </c>
      <c r="AB914" s="28">
        <v>0</v>
      </c>
      <c r="AC914" s="28">
        <v>0</v>
      </c>
      <c r="AD914" s="28">
        <v>0</v>
      </c>
      <c r="AE914" s="28">
        <v>0</v>
      </c>
      <c r="AF914" s="28">
        <v>0</v>
      </c>
      <c r="AG914" s="28">
        <v>0</v>
      </c>
      <c r="AH914" s="28">
        <v>0</v>
      </c>
      <c r="AI914" s="28">
        <v>0</v>
      </c>
      <c r="AJ914" s="28">
        <v>0</v>
      </c>
      <c r="AK914" s="28">
        <v>0</v>
      </c>
      <c r="AL914" s="28" t="s">
        <v>2309</v>
      </c>
      <c r="AM914" s="9"/>
      <c r="AN914" s="9"/>
    </row>
    <row r="915" ht="15.75" customHeight="1" spans="1:40">
      <c r="A915" s="4"/>
      <c r="B915" s="9"/>
      <c r="C915" s="4"/>
      <c r="D915" s="28">
        <v>0</v>
      </c>
      <c r="E915" s="28">
        <v>0</v>
      </c>
      <c r="F915" s="28">
        <f>D915+VLOOKUP(E915,BuildupTable!L:O,4,FALSE)</f>
        <v>66</v>
      </c>
      <c r="G915" s="57">
        <v>0</v>
      </c>
      <c r="H915" s="28" t="s">
        <v>2309</v>
      </c>
      <c r="I915" s="28">
        <v>0</v>
      </c>
      <c r="J915" s="28">
        <v>0</v>
      </c>
      <c r="K915" s="28">
        <v>0</v>
      </c>
      <c r="L915" s="28">
        <v>0</v>
      </c>
      <c r="M915" s="28">
        <v>0</v>
      </c>
      <c r="N915" s="28">
        <v>0</v>
      </c>
      <c r="O915" s="28">
        <v>0</v>
      </c>
      <c r="P915" s="28">
        <v>0</v>
      </c>
      <c r="Q915" s="28">
        <v>0</v>
      </c>
      <c r="R915" s="28">
        <v>0</v>
      </c>
      <c r="S915" s="28">
        <v>0</v>
      </c>
      <c r="T915" s="28">
        <v>0</v>
      </c>
      <c r="U915" s="28">
        <v>0</v>
      </c>
      <c r="V915" s="28">
        <v>0</v>
      </c>
      <c r="W915" s="28">
        <v>0</v>
      </c>
      <c r="X915" s="28">
        <v>0</v>
      </c>
      <c r="Y915" s="58">
        <v>0</v>
      </c>
      <c r="Z915" s="58">
        <v>0</v>
      </c>
      <c r="AA915" s="58">
        <v>0</v>
      </c>
      <c r="AB915" s="28">
        <v>0</v>
      </c>
      <c r="AC915" s="28">
        <v>0</v>
      </c>
      <c r="AD915" s="28">
        <v>0</v>
      </c>
      <c r="AE915" s="28">
        <v>0</v>
      </c>
      <c r="AF915" s="28">
        <v>0</v>
      </c>
      <c r="AG915" s="28">
        <v>0</v>
      </c>
      <c r="AH915" s="28">
        <v>0</v>
      </c>
      <c r="AI915" s="28">
        <v>0</v>
      </c>
      <c r="AJ915" s="28">
        <v>0</v>
      </c>
      <c r="AK915" s="28">
        <v>0</v>
      </c>
      <c r="AL915" s="28" t="s">
        <v>2309</v>
      </c>
      <c r="AM915" s="9"/>
      <c r="AN915" s="9"/>
    </row>
    <row r="916" ht="15.75" customHeight="1" spans="1:40">
      <c r="A916" s="4"/>
      <c r="B916" s="9"/>
      <c r="C916" s="4"/>
      <c r="D916" s="28">
        <v>0</v>
      </c>
      <c r="E916" s="28">
        <v>0</v>
      </c>
      <c r="F916" s="28">
        <f>D916+VLOOKUP(E916,BuildupTable!L:O,4,FALSE)</f>
        <v>66</v>
      </c>
      <c r="G916" s="57">
        <v>0</v>
      </c>
      <c r="H916" s="28" t="s">
        <v>2309</v>
      </c>
      <c r="I916" s="28">
        <v>0</v>
      </c>
      <c r="J916" s="28">
        <v>0</v>
      </c>
      <c r="K916" s="28">
        <v>0</v>
      </c>
      <c r="L916" s="28">
        <v>0</v>
      </c>
      <c r="M916" s="28">
        <v>0</v>
      </c>
      <c r="N916" s="28">
        <v>0</v>
      </c>
      <c r="O916" s="28">
        <v>0</v>
      </c>
      <c r="P916" s="28">
        <v>0</v>
      </c>
      <c r="Q916" s="28">
        <v>0</v>
      </c>
      <c r="R916" s="28">
        <v>0</v>
      </c>
      <c r="S916" s="28">
        <v>0</v>
      </c>
      <c r="T916" s="28">
        <v>0</v>
      </c>
      <c r="U916" s="28">
        <v>0</v>
      </c>
      <c r="V916" s="28">
        <v>0</v>
      </c>
      <c r="W916" s="28">
        <v>0</v>
      </c>
      <c r="X916" s="28">
        <v>0</v>
      </c>
      <c r="Y916" s="58">
        <v>0</v>
      </c>
      <c r="Z916" s="58">
        <v>0</v>
      </c>
      <c r="AA916" s="58">
        <v>0</v>
      </c>
      <c r="AB916" s="28">
        <v>0</v>
      </c>
      <c r="AC916" s="28">
        <v>0</v>
      </c>
      <c r="AD916" s="28">
        <v>0</v>
      </c>
      <c r="AE916" s="28">
        <v>0</v>
      </c>
      <c r="AF916" s="28">
        <v>0</v>
      </c>
      <c r="AG916" s="28">
        <v>0</v>
      </c>
      <c r="AH916" s="28">
        <v>0</v>
      </c>
      <c r="AI916" s="28">
        <v>0</v>
      </c>
      <c r="AJ916" s="28">
        <v>0</v>
      </c>
      <c r="AK916" s="28">
        <v>0</v>
      </c>
      <c r="AL916" s="28" t="s">
        <v>2309</v>
      </c>
      <c r="AM916" s="9"/>
      <c r="AN916" s="9"/>
    </row>
    <row r="917" ht="15.75" customHeight="1" spans="1:40">
      <c r="A917" s="4"/>
      <c r="B917" s="9"/>
      <c r="C917" s="4"/>
      <c r="D917" s="28">
        <v>0</v>
      </c>
      <c r="E917" s="28">
        <v>0</v>
      </c>
      <c r="F917" s="28">
        <f>D917+VLOOKUP(E917,BuildupTable!L:O,4,FALSE)</f>
        <v>66</v>
      </c>
      <c r="G917" s="57">
        <v>0</v>
      </c>
      <c r="H917" s="28" t="s">
        <v>2309</v>
      </c>
      <c r="I917" s="28">
        <v>0</v>
      </c>
      <c r="J917" s="28">
        <v>0</v>
      </c>
      <c r="K917" s="28">
        <v>0</v>
      </c>
      <c r="L917" s="28">
        <v>0</v>
      </c>
      <c r="M917" s="28">
        <v>0</v>
      </c>
      <c r="N917" s="28">
        <v>0</v>
      </c>
      <c r="O917" s="28">
        <v>0</v>
      </c>
      <c r="P917" s="28">
        <v>0</v>
      </c>
      <c r="Q917" s="28">
        <v>0</v>
      </c>
      <c r="R917" s="28">
        <v>0</v>
      </c>
      <c r="S917" s="28">
        <v>0</v>
      </c>
      <c r="T917" s="28">
        <v>0</v>
      </c>
      <c r="U917" s="28">
        <v>0</v>
      </c>
      <c r="V917" s="28">
        <v>0</v>
      </c>
      <c r="W917" s="28">
        <v>0</v>
      </c>
      <c r="X917" s="28">
        <v>0</v>
      </c>
      <c r="Y917" s="58">
        <v>0</v>
      </c>
      <c r="Z917" s="58">
        <v>0</v>
      </c>
      <c r="AA917" s="58">
        <v>0</v>
      </c>
      <c r="AB917" s="28">
        <v>0</v>
      </c>
      <c r="AC917" s="28">
        <v>0</v>
      </c>
      <c r="AD917" s="28">
        <v>0</v>
      </c>
      <c r="AE917" s="28">
        <v>0</v>
      </c>
      <c r="AF917" s="28">
        <v>0</v>
      </c>
      <c r="AG917" s="28">
        <v>0</v>
      </c>
      <c r="AH917" s="28">
        <v>0</v>
      </c>
      <c r="AI917" s="28">
        <v>0</v>
      </c>
      <c r="AJ917" s="28">
        <v>0</v>
      </c>
      <c r="AK917" s="28">
        <v>0</v>
      </c>
      <c r="AL917" s="28" t="s">
        <v>2309</v>
      </c>
      <c r="AM917" s="9"/>
      <c r="AN917" s="9"/>
    </row>
    <row r="918" ht="15.75" customHeight="1" spans="1:40">
      <c r="A918" s="4"/>
      <c r="B918" s="9"/>
      <c r="C918" s="4"/>
      <c r="D918" s="28">
        <v>0</v>
      </c>
      <c r="E918" s="28">
        <v>0</v>
      </c>
      <c r="F918" s="28">
        <f>D918+VLOOKUP(E918,BuildupTable!L:O,4,FALSE)</f>
        <v>66</v>
      </c>
      <c r="G918" s="57">
        <v>0</v>
      </c>
      <c r="H918" s="28" t="s">
        <v>2309</v>
      </c>
      <c r="I918" s="28">
        <v>0</v>
      </c>
      <c r="J918" s="28">
        <v>0</v>
      </c>
      <c r="K918" s="28">
        <v>0</v>
      </c>
      <c r="L918" s="28">
        <v>0</v>
      </c>
      <c r="M918" s="28">
        <v>0</v>
      </c>
      <c r="N918" s="28">
        <v>0</v>
      </c>
      <c r="O918" s="28">
        <v>0</v>
      </c>
      <c r="P918" s="28">
        <v>0</v>
      </c>
      <c r="Q918" s="28">
        <v>0</v>
      </c>
      <c r="R918" s="28">
        <v>0</v>
      </c>
      <c r="S918" s="28">
        <v>0</v>
      </c>
      <c r="T918" s="28">
        <v>0</v>
      </c>
      <c r="U918" s="28">
        <v>0</v>
      </c>
      <c r="V918" s="28">
        <v>0</v>
      </c>
      <c r="W918" s="28">
        <v>0</v>
      </c>
      <c r="X918" s="28">
        <v>0</v>
      </c>
      <c r="Y918" s="58">
        <v>0</v>
      </c>
      <c r="Z918" s="58">
        <v>0</v>
      </c>
      <c r="AA918" s="58">
        <v>0</v>
      </c>
      <c r="AB918" s="28">
        <v>0</v>
      </c>
      <c r="AC918" s="28">
        <v>0</v>
      </c>
      <c r="AD918" s="28">
        <v>0</v>
      </c>
      <c r="AE918" s="28">
        <v>0</v>
      </c>
      <c r="AF918" s="28">
        <v>0</v>
      </c>
      <c r="AG918" s="28">
        <v>0</v>
      </c>
      <c r="AH918" s="28">
        <v>0</v>
      </c>
      <c r="AI918" s="28">
        <v>0</v>
      </c>
      <c r="AJ918" s="28">
        <v>0</v>
      </c>
      <c r="AK918" s="28">
        <v>0</v>
      </c>
      <c r="AL918" s="28" t="s">
        <v>2309</v>
      </c>
      <c r="AM918" s="9"/>
      <c r="AN918" s="9"/>
    </row>
    <row r="919" ht="15.75" customHeight="1" spans="1:40">
      <c r="A919" s="4"/>
      <c r="B919" s="9"/>
      <c r="C919" s="4"/>
      <c r="D919" s="28">
        <v>0</v>
      </c>
      <c r="E919" s="28">
        <v>0</v>
      </c>
      <c r="F919" s="28">
        <f>D919+VLOOKUP(E919,BuildupTable!L:O,4,FALSE)</f>
        <v>66</v>
      </c>
      <c r="G919" s="57">
        <v>0</v>
      </c>
      <c r="H919" s="28" t="s">
        <v>2309</v>
      </c>
      <c r="I919" s="28">
        <v>0</v>
      </c>
      <c r="J919" s="28">
        <v>0</v>
      </c>
      <c r="K919" s="28">
        <v>0</v>
      </c>
      <c r="L919" s="28">
        <v>0</v>
      </c>
      <c r="M919" s="28">
        <v>0</v>
      </c>
      <c r="N919" s="28">
        <v>0</v>
      </c>
      <c r="O919" s="28">
        <v>0</v>
      </c>
      <c r="P919" s="28">
        <v>0</v>
      </c>
      <c r="Q919" s="28">
        <v>0</v>
      </c>
      <c r="R919" s="28">
        <v>0</v>
      </c>
      <c r="S919" s="28">
        <v>0</v>
      </c>
      <c r="T919" s="28">
        <v>0</v>
      </c>
      <c r="U919" s="28">
        <v>0</v>
      </c>
      <c r="V919" s="28">
        <v>0</v>
      </c>
      <c r="W919" s="28">
        <v>0</v>
      </c>
      <c r="X919" s="28">
        <v>0</v>
      </c>
      <c r="Y919" s="58">
        <v>0</v>
      </c>
      <c r="Z919" s="58">
        <v>0</v>
      </c>
      <c r="AA919" s="58">
        <v>0</v>
      </c>
      <c r="AB919" s="28">
        <v>0</v>
      </c>
      <c r="AC919" s="28">
        <v>0</v>
      </c>
      <c r="AD919" s="28">
        <v>0</v>
      </c>
      <c r="AE919" s="28">
        <v>0</v>
      </c>
      <c r="AF919" s="28">
        <v>0</v>
      </c>
      <c r="AG919" s="28">
        <v>0</v>
      </c>
      <c r="AH919" s="28">
        <v>0</v>
      </c>
      <c r="AI919" s="28">
        <v>0</v>
      </c>
      <c r="AJ919" s="28">
        <v>0</v>
      </c>
      <c r="AK919" s="28">
        <v>0</v>
      </c>
      <c r="AL919" s="28" t="s">
        <v>2309</v>
      </c>
      <c r="AM919" s="9"/>
      <c r="AN919" s="9"/>
    </row>
    <row r="920" ht="15.75" customHeight="1" spans="1:40">
      <c r="A920" s="4"/>
      <c r="B920" s="9"/>
      <c r="C920" s="4"/>
      <c r="D920" s="28">
        <v>0</v>
      </c>
      <c r="E920" s="28">
        <v>0</v>
      </c>
      <c r="F920" s="28">
        <f>D920+VLOOKUP(E920,BuildupTable!L:O,4,FALSE)</f>
        <v>66</v>
      </c>
      <c r="G920" s="57">
        <v>0</v>
      </c>
      <c r="H920" s="28" t="s">
        <v>2309</v>
      </c>
      <c r="I920" s="28">
        <v>0</v>
      </c>
      <c r="J920" s="28">
        <v>0</v>
      </c>
      <c r="K920" s="28">
        <v>0</v>
      </c>
      <c r="L920" s="28">
        <v>0</v>
      </c>
      <c r="M920" s="28">
        <v>0</v>
      </c>
      <c r="N920" s="28">
        <v>0</v>
      </c>
      <c r="O920" s="28">
        <v>0</v>
      </c>
      <c r="P920" s="28">
        <v>0</v>
      </c>
      <c r="Q920" s="28">
        <v>0</v>
      </c>
      <c r="R920" s="28">
        <v>0</v>
      </c>
      <c r="S920" s="28">
        <v>0</v>
      </c>
      <c r="T920" s="28">
        <v>0</v>
      </c>
      <c r="U920" s="28">
        <v>0</v>
      </c>
      <c r="V920" s="28">
        <v>0</v>
      </c>
      <c r="W920" s="28">
        <v>0</v>
      </c>
      <c r="X920" s="28">
        <v>0</v>
      </c>
      <c r="Y920" s="58">
        <v>0</v>
      </c>
      <c r="Z920" s="58">
        <v>0</v>
      </c>
      <c r="AA920" s="58">
        <v>0</v>
      </c>
      <c r="AB920" s="28">
        <v>0</v>
      </c>
      <c r="AC920" s="28">
        <v>0</v>
      </c>
      <c r="AD920" s="28">
        <v>0</v>
      </c>
      <c r="AE920" s="28">
        <v>0</v>
      </c>
      <c r="AF920" s="28">
        <v>0</v>
      </c>
      <c r="AG920" s="28">
        <v>0</v>
      </c>
      <c r="AH920" s="28">
        <v>0</v>
      </c>
      <c r="AI920" s="28">
        <v>0</v>
      </c>
      <c r="AJ920" s="28">
        <v>0</v>
      </c>
      <c r="AK920" s="28">
        <v>0</v>
      </c>
      <c r="AL920" s="28" t="s">
        <v>2309</v>
      </c>
      <c r="AM920" s="9"/>
      <c r="AN920" s="9"/>
    </row>
    <row r="921" ht="15.75" customHeight="1" spans="1:40">
      <c r="A921" s="4"/>
      <c r="B921" s="9"/>
      <c r="C921" s="4"/>
      <c r="D921" s="28">
        <v>0</v>
      </c>
      <c r="E921" s="28">
        <v>0</v>
      </c>
      <c r="F921" s="28">
        <f>D921+VLOOKUP(E921,BuildupTable!L:O,4,FALSE)</f>
        <v>66</v>
      </c>
      <c r="G921" s="57">
        <v>0</v>
      </c>
      <c r="H921" s="28" t="s">
        <v>2309</v>
      </c>
      <c r="I921" s="28">
        <v>0</v>
      </c>
      <c r="J921" s="28">
        <v>0</v>
      </c>
      <c r="K921" s="28">
        <v>0</v>
      </c>
      <c r="L921" s="28">
        <v>0</v>
      </c>
      <c r="M921" s="28">
        <v>0</v>
      </c>
      <c r="N921" s="28">
        <v>0</v>
      </c>
      <c r="O921" s="28">
        <v>0</v>
      </c>
      <c r="P921" s="28">
        <v>0</v>
      </c>
      <c r="Q921" s="28">
        <v>0</v>
      </c>
      <c r="R921" s="28">
        <v>0</v>
      </c>
      <c r="S921" s="28">
        <v>0</v>
      </c>
      <c r="T921" s="28">
        <v>0</v>
      </c>
      <c r="U921" s="28">
        <v>0</v>
      </c>
      <c r="V921" s="28">
        <v>0</v>
      </c>
      <c r="W921" s="28">
        <v>0</v>
      </c>
      <c r="X921" s="28">
        <v>0</v>
      </c>
      <c r="Y921" s="58">
        <v>0</v>
      </c>
      <c r="Z921" s="58">
        <v>0</v>
      </c>
      <c r="AA921" s="58">
        <v>0</v>
      </c>
      <c r="AB921" s="28">
        <v>0</v>
      </c>
      <c r="AC921" s="28">
        <v>0</v>
      </c>
      <c r="AD921" s="28">
        <v>0</v>
      </c>
      <c r="AE921" s="28">
        <v>0</v>
      </c>
      <c r="AF921" s="28">
        <v>0</v>
      </c>
      <c r="AG921" s="28">
        <v>0</v>
      </c>
      <c r="AH921" s="28">
        <v>0</v>
      </c>
      <c r="AI921" s="28">
        <v>0</v>
      </c>
      <c r="AJ921" s="28">
        <v>0</v>
      </c>
      <c r="AK921" s="28">
        <v>0</v>
      </c>
      <c r="AL921" s="28" t="s">
        <v>2309</v>
      </c>
      <c r="AM921" s="9"/>
      <c r="AN921" s="9"/>
    </row>
    <row r="922" ht="15.75" customHeight="1" spans="1:40">
      <c r="A922" s="4"/>
      <c r="B922" s="9"/>
      <c r="C922" s="4"/>
      <c r="D922" s="28">
        <v>0</v>
      </c>
      <c r="E922" s="28">
        <v>0</v>
      </c>
      <c r="F922" s="28">
        <f>D922+VLOOKUP(E922,BuildupTable!L:O,4,FALSE)</f>
        <v>66</v>
      </c>
      <c r="G922" s="57">
        <v>0</v>
      </c>
      <c r="H922" s="28" t="s">
        <v>2309</v>
      </c>
      <c r="I922" s="28">
        <v>0</v>
      </c>
      <c r="J922" s="28">
        <v>0</v>
      </c>
      <c r="K922" s="28">
        <v>0</v>
      </c>
      <c r="L922" s="28">
        <v>0</v>
      </c>
      <c r="M922" s="28">
        <v>0</v>
      </c>
      <c r="N922" s="28">
        <v>0</v>
      </c>
      <c r="O922" s="28">
        <v>0</v>
      </c>
      <c r="P922" s="28">
        <v>0</v>
      </c>
      <c r="Q922" s="28">
        <v>0</v>
      </c>
      <c r="R922" s="28">
        <v>0</v>
      </c>
      <c r="S922" s="28">
        <v>0</v>
      </c>
      <c r="T922" s="28">
        <v>0</v>
      </c>
      <c r="U922" s="28">
        <v>0</v>
      </c>
      <c r="V922" s="28">
        <v>0</v>
      </c>
      <c r="W922" s="28">
        <v>0</v>
      </c>
      <c r="X922" s="28">
        <v>0</v>
      </c>
      <c r="Y922" s="58">
        <v>0</v>
      </c>
      <c r="Z922" s="58">
        <v>0</v>
      </c>
      <c r="AA922" s="58">
        <v>0</v>
      </c>
      <c r="AB922" s="28">
        <v>0</v>
      </c>
      <c r="AC922" s="28">
        <v>0</v>
      </c>
      <c r="AD922" s="28">
        <v>0</v>
      </c>
      <c r="AE922" s="28">
        <v>0</v>
      </c>
      <c r="AF922" s="28">
        <v>0</v>
      </c>
      <c r="AG922" s="28">
        <v>0</v>
      </c>
      <c r="AH922" s="28">
        <v>0</v>
      </c>
      <c r="AI922" s="28">
        <v>0</v>
      </c>
      <c r="AJ922" s="28">
        <v>0</v>
      </c>
      <c r="AK922" s="28">
        <v>0</v>
      </c>
      <c r="AL922" s="28" t="s">
        <v>2309</v>
      </c>
      <c r="AM922" s="9"/>
      <c r="AN922" s="9"/>
    </row>
    <row r="923" ht="15.75" customHeight="1" spans="1:40">
      <c r="A923" s="4"/>
      <c r="B923" s="9"/>
      <c r="C923" s="4"/>
      <c r="D923" s="28">
        <v>0</v>
      </c>
      <c r="E923" s="28">
        <v>0</v>
      </c>
      <c r="F923" s="28">
        <f>D923+VLOOKUP(E923,BuildupTable!L:O,4,FALSE)</f>
        <v>66</v>
      </c>
      <c r="G923" s="57">
        <v>0</v>
      </c>
      <c r="H923" s="28" t="s">
        <v>2309</v>
      </c>
      <c r="I923" s="28">
        <v>0</v>
      </c>
      <c r="J923" s="28">
        <v>0</v>
      </c>
      <c r="K923" s="28">
        <v>0</v>
      </c>
      <c r="L923" s="28">
        <v>0</v>
      </c>
      <c r="M923" s="28">
        <v>0</v>
      </c>
      <c r="N923" s="28">
        <v>0</v>
      </c>
      <c r="O923" s="28">
        <v>0</v>
      </c>
      <c r="P923" s="28">
        <v>0</v>
      </c>
      <c r="Q923" s="28">
        <v>0</v>
      </c>
      <c r="R923" s="28">
        <v>0</v>
      </c>
      <c r="S923" s="28">
        <v>0</v>
      </c>
      <c r="T923" s="28">
        <v>0</v>
      </c>
      <c r="U923" s="28">
        <v>0</v>
      </c>
      <c r="V923" s="28">
        <v>0</v>
      </c>
      <c r="W923" s="28">
        <v>0</v>
      </c>
      <c r="X923" s="28">
        <v>0</v>
      </c>
      <c r="Y923" s="58">
        <v>0</v>
      </c>
      <c r="Z923" s="58">
        <v>0</v>
      </c>
      <c r="AA923" s="58">
        <v>0</v>
      </c>
      <c r="AB923" s="28">
        <v>0</v>
      </c>
      <c r="AC923" s="28">
        <v>0</v>
      </c>
      <c r="AD923" s="28">
        <v>0</v>
      </c>
      <c r="AE923" s="28">
        <v>0</v>
      </c>
      <c r="AF923" s="28">
        <v>0</v>
      </c>
      <c r="AG923" s="28">
        <v>0</v>
      </c>
      <c r="AH923" s="28">
        <v>0</v>
      </c>
      <c r="AI923" s="28">
        <v>0</v>
      </c>
      <c r="AJ923" s="28">
        <v>0</v>
      </c>
      <c r="AK923" s="28">
        <v>0</v>
      </c>
      <c r="AL923" s="28" t="s">
        <v>2309</v>
      </c>
      <c r="AM923" s="9"/>
      <c r="AN923" s="9"/>
    </row>
    <row r="924" ht="15.75" customHeight="1" spans="1:40">
      <c r="A924" s="4"/>
      <c r="B924" s="9"/>
      <c r="C924" s="4"/>
      <c r="D924" s="28">
        <v>0</v>
      </c>
      <c r="E924" s="28">
        <v>0</v>
      </c>
      <c r="F924" s="28">
        <f>D924+VLOOKUP(E924,BuildupTable!L:O,4,FALSE)</f>
        <v>66</v>
      </c>
      <c r="G924" s="57">
        <v>0</v>
      </c>
      <c r="H924" s="28" t="s">
        <v>2309</v>
      </c>
      <c r="I924" s="28">
        <v>0</v>
      </c>
      <c r="J924" s="28">
        <v>0</v>
      </c>
      <c r="K924" s="28">
        <v>0</v>
      </c>
      <c r="L924" s="28">
        <v>0</v>
      </c>
      <c r="M924" s="28">
        <v>0</v>
      </c>
      <c r="N924" s="28">
        <v>0</v>
      </c>
      <c r="O924" s="28">
        <v>0</v>
      </c>
      <c r="P924" s="28">
        <v>0</v>
      </c>
      <c r="Q924" s="28">
        <v>0</v>
      </c>
      <c r="R924" s="28">
        <v>0</v>
      </c>
      <c r="S924" s="28">
        <v>0</v>
      </c>
      <c r="T924" s="28">
        <v>0</v>
      </c>
      <c r="U924" s="28">
        <v>0</v>
      </c>
      <c r="V924" s="28">
        <v>0</v>
      </c>
      <c r="W924" s="28">
        <v>0</v>
      </c>
      <c r="X924" s="28">
        <v>0</v>
      </c>
      <c r="Y924" s="58">
        <v>0</v>
      </c>
      <c r="Z924" s="58">
        <v>0</v>
      </c>
      <c r="AA924" s="58">
        <v>0</v>
      </c>
      <c r="AB924" s="28">
        <v>0</v>
      </c>
      <c r="AC924" s="28">
        <v>0</v>
      </c>
      <c r="AD924" s="28">
        <v>0</v>
      </c>
      <c r="AE924" s="28">
        <v>0</v>
      </c>
      <c r="AF924" s="28">
        <v>0</v>
      </c>
      <c r="AG924" s="28">
        <v>0</v>
      </c>
      <c r="AH924" s="28">
        <v>0</v>
      </c>
      <c r="AI924" s="28">
        <v>0</v>
      </c>
      <c r="AJ924" s="28">
        <v>0</v>
      </c>
      <c r="AK924" s="28">
        <v>0</v>
      </c>
      <c r="AL924" s="28" t="s">
        <v>2309</v>
      </c>
      <c r="AM924" s="9"/>
      <c r="AN924" s="9"/>
    </row>
    <row r="925" ht="15.75" customHeight="1" spans="1:40">
      <c r="A925" s="4"/>
      <c r="B925" s="9"/>
      <c r="C925" s="4"/>
      <c r="D925" s="28">
        <v>0</v>
      </c>
      <c r="E925" s="28">
        <v>0</v>
      </c>
      <c r="F925" s="28">
        <f>D925+VLOOKUP(E925,BuildupTable!L:O,4,FALSE)</f>
        <v>66</v>
      </c>
      <c r="G925" s="57">
        <v>0</v>
      </c>
      <c r="H925" s="28" t="s">
        <v>2309</v>
      </c>
      <c r="I925" s="28">
        <v>0</v>
      </c>
      <c r="J925" s="28">
        <v>0</v>
      </c>
      <c r="K925" s="28">
        <v>0</v>
      </c>
      <c r="L925" s="28">
        <v>0</v>
      </c>
      <c r="M925" s="28">
        <v>0</v>
      </c>
      <c r="N925" s="28">
        <v>0</v>
      </c>
      <c r="O925" s="28">
        <v>0</v>
      </c>
      <c r="P925" s="28">
        <v>0</v>
      </c>
      <c r="Q925" s="28">
        <v>0</v>
      </c>
      <c r="R925" s="28">
        <v>0</v>
      </c>
      <c r="S925" s="28">
        <v>0</v>
      </c>
      <c r="T925" s="28">
        <v>0</v>
      </c>
      <c r="U925" s="28">
        <v>0</v>
      </c>
      <c r="V925" s="28">
        <v>0</v>
      </c>
      <c r="W925" s="28">
        <v>0</v>
      </c>
      <c r="X925" s="28">
        <v>0</v>
      </c>
      <c r="Y925" s="58">
        <v>0</v>
      </c>
      <c r="Z925" s="58">
        <v>0</v>
      </c>
      <c r="AA925" s="58">
        <v>0</v>
      </c>
      <c r="AB925" s="28">
        <v>0</v>
      </c>
      <c r="AC925" s="28">
        <v>0</v>
      </c>
      <c r="AD925" s="28">
        <v>0</v>
      </c>
      <c r="AE925" s="28">
        <v>0</v>
      </c>
      <c r="AF925" s="28">
        <v>0</v>
      </c>
      <c r="AG925" s="28">
        <v>0</v>
      </c>
      <c r="AH925" s="28">
        <v>0</v>
      </c>
      <c r="AI925" s="28">
        <v>0</v>
      </c>
      <c r="AJ925" s="28">
        <v>0</v>
      </c>
      <c r="AK925" s="28">
        <v>0</v>
      </c>
      <c r="AL925" s="28" t="s">
        <v>2309</v>
      </c>
      <c r="AM925" s="9"/>
      <c r="AN925" s="9"/>
    </row>
    <row r="926" ht="15.75" customHeight="1" spans="1:40">
      <c r="A926" s="4"/>
      <c r="B926" s="9"/>
      <c r="C926" s="4"/>
      <c r="D926" s="28">
        <v>0</v>
      </c>
      <c r="E926" s="28">
        <v>0</v>
      </c>
      <c r="F926" s="28">
        <f>D926+VLOOKUP(E926,BuildupTable!L:O,4,FALSE)</f>
        <v>66</v>
      </c>
      <c r="G926" s="57">
        <v>0</v>
      </c>
      <c r="H926" s="28" t="s">
        <v>2309</v>
      </c>
      <c r="I926" s="28">
        <v>0</v>
      </c>
      <c r="J926" s="28">
        <v>0</v>
      </c>
      <c r="K926" s="28">
        <v>0</v>
      </c>
      <c r="L926" s="28">
        <v>0</v>
      </c>
      <c r="M926" s="28">
        <v>0</v>
      </c>
      <c r="N926" s="28">
        <v>0</v>
      </c>
      <c r="O926" s="28">
        <v>0</v>
      </c>
      <c r="P926" s="28">
        <v>0</v>
      </c>
      <c r="Q926" s="28">
        <v>0</v>
      </c>
      <c r="R926" s="28">
        <v>0</v>
      </c>
      <c r="S926" s="28">
        <v>0</v>
      </c>
      <c r="T926" s="28">
        <v>0</v>
      </c>
      <c r="U926" s="28">
        <v>0</v>
      </c>
      <c r="V926" s="28">
        <v>0</v>
      </c>
      <c r="W926" s="28">
        <v>0</v>
      </c>
      <c r="X926" s="28">
        <v>0</v>
      </c>
      <c r="Y926" s="58">
        <v>0</v>
      </c>
      <c r="Z926" s="58">
        <v>0</v>
      </c>
      <c r="AA926" s="58">
        <v>0</v>
      </c>
      <c r="AB926" s="28">
        <v>0</v>
      </c>
      <c r="AC926" s="28">
        <v>0</v>
      </c>
      <c r="AD926" s="28">
        <v>0</v>
      </c>
      <c r="AE926" s="28">
        <v>0</v>
      </c>
      <c r="AF926" s="28">
        <v>0</v>
      </c>
      <c r="AG926" s="28">
        <v>0</v>
      </c>
      <c r="AH926" s="28">
        <v>0</v>
      </c>
      <c r="AI926" s="28">
        <v>0</v>
      </c>
      <c r="AJ926" s="28">
        <v>0</v>
      </c>
      <c r="AK926" s="28">
        <v>0</v>
      </c>
      <c r="AL926" s="28" t="s">
        <v>2309</v>
      </c>
      <c r="AM926" s="9"/>
      <c r="AN926" s="9"/>
    </row>
    <row r="927" ht="15.75" customHeight="1" spans="1:40">
      <c r="A927" s="4"/>
      <c r="B927" s="9"/>
      <c r="C927" s="4"/>
      <c r="D927" s="28">
        <v>0</v>
      </c>
      <c r="E927" s="28">
        <v>0</v>
      </c>
      <c r="F927" s="28">
        <f>D927+VLOOKUP(E927,BuildupTable!L:O,4,FALSE)</f>
        <v>66</v>
      </c>
      <c r="G927" s="57">
        <v>0</v>
      </c>
      <c r="H927" s="28" t="s">
        <v>2309</v>
      </c>
      <c r="I927" s="28">
        <v>0</v>
      </c>
      <c r="J927" s="28">
        <v>0</v>
      </c>
      <c r="K927" s="28">
        <v>0</v>
      </c>
      <c r="L927" s="28">
        <v>0</v>
      </c>
      <c r="M927" s="28">
        <v>0</v>
      </c>
      <c r="N927" s="28">
        <v>0</v>
      </c>
      <c r="O927" s="28">
        <v>0</v>
      </c>
      <c r="P927" s="28">
        <v>0</v>
      </c>
      <c r="Q927" s="28">
        <v>0</v>
      </c>
      <c r="R927" s="28">
        <v>0</v>
      </c>
      <c r="S927" s="28">
        <v>0</v>
      </c>
      <c r="T927" s="28">
        <v>0</v>
      </c>
      <c r="U927" s="28">
        <v>0</v>
      </c>
      <c r="V927" s="28">
        <v>0</v>
      </c>
      <c r="W927" s="28">
        <v>0</v>
      </c>
      <c r="X927" s="28">
        <v>0</v>
      </c>
      <c r="Y927" s="58">
        <v>0</v>
      </c>
      <c r="Z927" s="58">
        <v>0</v>
      </c>
      <c r="AA927" s="58">
        <v>0</v>
      </c>
      <c r="AB927" s="28">
        <v>0</v>
      </c>
      <c r="AC927" s="28">
        <v>0</v>
      </c>
      <c r="AD927" s="28">
        <v>0</v>
      </c>
      <c r="AE927" s="28">
        <v>0</v>
      </c>
      <c r="AF927" s="28">
        <v>0</v>
      </c>
      <c r="AG927" s="28">
        <v>0</v>
      </c>
      <c r="AH927" s="28">
        <v>0</v>
      </c>
      <c r="AI927" s="28">
        <v>0</v>
      </c>
      <c r="AJ927" s="28">
        <v>0</v>
      </c>
      <c r="AK927" s="28">
        <v>0</v>
      </c>
      <c r="AL927" s="28" t="s">
        <v>2309</v>
      </c>
      <c r="AM927" s="9"/>
      <c r="AN927" s="9"/>
    </row>
    <row r="928" ht="15.75" customHeight="1" spans="1:40">
      <c r="A928" s="4"/>
      <c r="B928" s="9"/>
      <c r="C928" s="4"/>
      <c r="D928" s="28">
        <v>0</v>
      </c>
      <c r="E928" s="28">
        <v>0</v>
      </c>
      <c r="F928" s="28">
        <f>D928+VLOOKUP(E928,BuildupTable!L:O,4,FALSE)</f>
        <v>66</v>
      </c>
      <c r="G928" s="57">
        <v>0</v>
      </c>
      <c r="H928" s="28" t="s">
        <v>2309</v>
      </c>
      <c r="I928" s="28">
        <v>0</v>
      </c>
      <c r="J928" s="28">
        <v>0</v>
      </c>
      <c r="K928" s="28">
        <v>0</v>
      </c>
      <c r="L928" s="28">
        <v>0</v>
      </c>
      <c r="M928" s="28">
        <v>0</v>
      </c>
      <c r="N928" s="28">
        <v>0</v>
      </c>
      <c r="O928" s="28">
        <v>0</v>
      </c>
      <c r="P928" s="28">
        <v>0</v>
      </c>
      <c r="Q928" s="28">
        <v>0</v>
      </c>
      <c r="R928" s="28">
        <v>0</v>
      </c>
      <c r="S928" s="28">
        <v>0</v>
      </c>
      <c r="T928" s="28">
        <v>0</v>
      </c>
      <c r="U928" s="28">
        <v>0</v>
      </c>
      <c r="V928" s="28">
        <v>0</v>
      </c>
      <c r="W928" s="28">
        <v>0</v>
      </c>
      <c r="X928" s="28">
        <v>0</v>
      </c>
      <c r="Y928" s="58">
        <v>0</v>
      </c>
      <c r="Z928" s="58">
        <v>0</v>
      </c>
      <c r="AA928" s="58">
        <v>0</v>
      </c>
      <c r="AB928" s="28">
        <v>0</v>
      </c>
      <c r="AC928" s="28">
        <v>0</v>
      </c>
      <c r="AD928" s="28">
        <v>0</v>
      </c>
      <c r="AE928" s="28">
        <v>0</v>
      </c>
      <c r="AF928" s="28">
        <v>0</v>
      </c>
      <c r="AG928" s="28">
        <v>0</v>
      </c>
      <c r="AH928" s="28">
        <v>0</v>
      </c>
      <c r="AI928" s="28">
        <v>0</v>
      </c>
      <c r="AJ928" s="28">
        <v>0</v>
      </c>
      <c r="AK928" s="28">
        <v>0</v>
      </c>
      <c r="AL928" s="28" t="s">
        <v>2309</v>
      </c>
      <c r="AM928" s="9"/>
      <c r="AN928" s="9"/>
    </row>
    <row r="929" ht="15.75" customHeight="1" spans="1:40">
      <c r="A929" s="4"/>
      <c r="B929" s="9"/>
      <c r="C929" s="4"/>
      <c r="D929" s="28">
        <v>0</v>
      </c>
      <c r="E929" s="28">
        <v>0</v>
      </c>
      <c r="F929" s="28">
        <f>D929+VLOOKUP(E929,BuildupTable!L:O,4,FALSE)</f>
        <v>66</v>
      </c>
      <c r="G929" s="57">
        <v>0</v>
      </c>
      <c r="H929" s="28" t="s">
        <v>2309</v>
      </c>
      <c r="I929" s="28">
        <v>0</v>
      </c>
      <c r="J929" s="28">
        <v>0</v>
      </c>
      <c r="K929" s="28">
        <v>0</v>
      </c>
      <c r="L929" s="28">
        <v>0</v>
      </c>
      <c r="M929" s="28">
        <v>0</v>
      </c>
      <c r="N929" s="28">
        <v>0</v>
      </c>
      <c r="O929" s="28">
        <v>0</v>
      </c>
      <c r="P929" s="28">
        <v>0</v>
      </c>
      <c r="Q929" s="28">
        <v>0</v>
      </c>
      <c r="R929" s="28">
        <v>0</v>
      </c>
      <c r="S929" s="28">
        <v>0</v>
      </c>
      <c r="T929" s="28">
        <v>0</v>
      </c>
      <c r="U929" s="28">
        <v>0</v>
      </c>
      <c r="V929" s="28">
        <v>0</v>
      </c>
      <c r="W929" s="28">
        <v>0</v>
      </c>
      <c r="X929" s="28">
        <v>0</v>
      </c>
      <c r="Y929" s="58">
        <v>0</v>
      </c>
      <c r="Z929" s="58">
        <v>0</v>
      </c>
      <c r="AA929" s="58">
        <v>0</v>
      </c>
      <c r="AB929" s="28">
        <v>0</v>
      </c>
      <c r="AC929" s="28">
        <v>0</v>
      </c>
      <c r="AD929" s="28">
        <v>0</v>
      </c>
      <c r="AE929" s="28">
        <v>0</v>
      </c>
      <c r="AF929" s="28">
        <v>0</v>
      </c>
      <c r="AG929" s="28">
        <v>0</v>
      </c>
      <c r="AH929" s="28">
        <v>0</v>
      </c>
      <c r="AI929" s="28">
        <v>0</v>
      </c>
      <c r="AJ929" s="28">
        <v>0</v>
      </c>
      <c r="AK929" s="28">
        <v>0</v>
      </c>
      <c r="AL929" s="28" t="s">
        <v>2309</v>
      </c>
      <c r="AM929" s="9"/>
      <c r="AN929" s="9"/>
    </row>
    <row r="930" ht="15.75" customHeight="1" spans="1:40">
      <c r="A930" s="4"/>
      <c r="B930" s="9"/>
      <c r="C930" s="4"/>
      <c r="D930" s="28">
        <v>0</v>
      </c>
      <c r="E930" s="28">
        <v>0</v>
      </c>
      <c r="F930" s="28">
        <f>D930+VLOOKUP(E930,BuildupTable!L:O,4,FALSE)</f>
        <v>66</v>
      </c>
      <c r="G930" s="57">
        <v>0</v>
      </c>
      <c r="H930" s="28" t="s">
        <v>2309</v>
      </c>
      <c r="I930" s="28">
        <v>0</v>
      </c>
      <c r="J930" s="28">
        <v>0</v>
      </c>
      <c r="K930" s="28">
        <v>0</v>
      </c>
      <c r="L930" s="28">
        <v>0</v>
      </c>
      <c r="M930" s="28">
        <v>0</v>
      </c>
      <c r="N930" s="28">
        <v>0</v>
      </c>
      <c r="O930" s="28">
        <v>0</v>
      </c>
      <c r="P930" s="28">
        <v>0</v>
      </c>
      <c r="Q930" s="28">
        <v>0</v>
      </c>
      <c r="R930" s="28">
        <v>0</v>
      </c>
      <c r="S930" s="28">
        <v>0</v>
      </c>
      <c r="T930" s="28">
        <v>0</v>
      </c>
      <c r="U930" s="28">
        <v>0</v>
      </c>
      <c r="V930" s="28">
        <v>0</v>
      </c>
      <c r="W930" s="28">
        <v>0</v>
      </c>
      <c r="X930" s="28">
        <v>0</v>
      </c>
      <c r="Y930" s="58">
        <v>0</v>
      </c>
      <c r="Z930" s="58">
        <v>0</v>
      </c>
      <c r="AA930" s="58">
        <v>0</v>
      </c>
      <c r="AB930" s="28">
        <v>0</v>
      </c>
      <c r="AC930" s="28">
        <v>0</v>
      </c>
      <c r="AD930" s="28">
        <v>0</v>
      </c>
      <c r="AE930" s="28">
        <v>0</v>
      </c>
      <c r="AF930" s="28">
        <v>0</v>
      </c>
      <c r="AG930" s="28">
        <v>0</v>
      </c>
      <c r="AH930" s="28">
        <v>0</v>
      </c>
      <c r="AI930" s="28">
        <v>0</v>
      </c>
      <c r="AJ930" s="28">
        <v>0</v>
      </c>
      <c r="AK930" s="28">
        <v>0</v>
      </c>
      <c r="AL930" s="28" t="s">
        <v>2309</v>
      </c>
      <c r="AM930" s="9"/>
      <c r="AN930" s="9"/>
    </row>
    <row r="931" ht="15.75" customHeight="1" spans="1:40">
      <c r="A931" s="4"/>
      <c r="B931" s="9"/>
      <c r="C931" s="4"/>
      <c r="D931" s="28">
        <v>0</v>
      </c>
      <c r="E931" s="28">
        <v>0</v>
      </c>
      <c r="F931" s="28">
        <f>D931+VLOOKUP(E931,BuildupTable!L:O,4,FALSE)</f>
        <v>66</v>
      </c>
      <c r="G931" s="57">
        <v>0</v>
      </c>
      <c r="H931" s="28" t="s">
        <v>2309</v>
      </c>
      <c r="I931" s="28">
        <v>0</v>
      </c>
      <c r="J931" s="28">
        <v>0</v>
      </c>
      <c r="K931" s="28">
        <v>0</v>
      </c>
      <c r="L931" s="28">
        <v>0</v>
      </c>
      <c r="M931" s="28">
        <v>0</v>
      </c>
      <c r="N931" s="28">
        <v>0</v>
      </c>
      <c r="O931" s="28">
        <v>0</v>
      </c>
      <c r="P931" s="28">
        <v>0</v>
      </c>
      <c r="Q931" s="28">
        <v>0</v>
      </c>
      <c r="R931" s="28">
        <v>0</v>
      </c>
      <c r="S931" s="28">
        <v>0</v>
      </c>
      <c r="T931" s="28">
        <v>0</v>
      </c>
      <c r="U931" s="28">
        <v>0</v>
      </c>
      <c r="V931" s="28">
        <v>0</v>
      </c>
      <c r="W931" s="28">
        <v>0</v>
      </c>
      <c r="X931" s="28">
        <v>0</v>
      </c>
      <c r="Y931" s="58">
        <v>0</v>
      </c>
      <c r="Z931" s="58">
        <v>0</v>
      </c>
      <c r="AA931" s="58">
        <v>0</v>
      </c>
      <c r="AB931" s="28">
        <v>0</v>
      </c>
      <c r="AC931" s="28">
        <v>0</v>
      </c>
      <c r="AD931" s="28">
        <v>0</v>
      </c>
      <c r="AE931" s="28">
        <v>0</v>
      </c>
      <c r="AF931" s="28">
        <v>0</v>
      </c>
      <c r="AG931" s="28">
        <v>0</v>
      </c>
      <c r="AH931" s="28">
        <v>0</v>
      </c>
      <c r="AI931" s="28">
        <v>0</v>
      </c>
      <c r="AJ931" s="28">
        <v>0</v>
      </c>
      <c r="AK931" s="28">
        <v>0</v>
      </c>
      <c r="AL931" s="28" t="s">
        <v>2309</v>
      </c>
      <c r="AM931" s="9"/>
      <c r="AN931" s="9"/>
    </row>
    <row r="932" ht="15.75" customHeight="1" spans="1:40">
      <c r="A932" s="4"/>
      <c r="B932" s="9"/>
      <c r="C932" s="4"/>
      <c r="D932" s="28">
        <v>0</v>
      </c>
      <c r="E932" s="28">
        <v>0</v>
      </c>
      <c r="F932" s="28">
        <f>D932+VLOOKUP(E932,BuildupTable!L:O,4,FALSE)</f>
        <v>66</v>
      </c>
      <c r="G932" s="57">
        <v>0</v>
      </c>
      <c r="H932" s="28" t="s">
        <v>2309</v>
      </c>
      <c r="I932" s="28">
        <v>0</v>
      </c>
      <c r="J932" s="28">
        <v>0</v>
      </c>
      <c r="K932" s="28">
        <v>0</v>
      </c>
      <c r="L932" s="28">
        <v>0</v>
      </c>
      <c r="M932" s="28">
        <v>0</v>
      </c>
      <c r="N932" s="28">
        <v>0</v>
      </c>
      <c r="O932" s="28">
        <v>0</v>
      </c>
      <c r="P932" s="28">
        <v>0</v>
      </c>
      <c r="Q932" s="28">
        <v>0</v>
      </c>
      <c r="R932" s="28">
        <v>0</v>
      </c>
      <c r="S932" s="28">
        <v>0</v>
      </c>
      <c r="T932" s="28">
        <v>0</v>
      </c>
      <c r="U932" s="28">
        <v>0</v>
      </c>
      <c r="V932" s="28">
        <v>0</v>
      </c>
      <c r="W932" s="28">
        <v>0</v>
      </c>
      <c r="X932" s="28">
        <v>0</v>
      </c>
      <c r="Y932" s="58">
        <v>0</v>
      </c>
      <c r="Z932" s="58">
        <v>0</v>
      </c>
      <c r="AA932" s="58">
        <v>0</v>
      </c>
      <c r="AB932" s="28">
        <v>0</v>
      </c>
      <c r="AC932" s="28">
        <v>0</v>
      </c>
      <c r="AD932" s="28">
        <v>0</v>
      </c>
      <c r="AE932" s="28">
        <v>0</v>
      </c>
      <c r="AF932" s="28">
        <v>0</v>
      </c>
      <c r="AG932" s="28">
        <v>0</v>
      </c>
      <c r="AH932" s="28">
        <v>0</v>
      </c>
      <c r="AI932" s="28">
        <v>0</v>
      </c>
      <c r="AJ932" s="28">
        <v>0</v>
      </c>
      <c r="AK932" s="28">
        <v>0</v>
      </c>
      <c r="AL932" s="28" t="s">
        <v>2309</v>
      </c>
      <c r="AM932" s="9"/>
      <c r="AN932" s="9"/>
    </row>
    <row r="933" ht="15.75" customHeight="1" spans="1:40">
      <c r="A933" s="4"/>
      <c r="B933" s="9"/>
      <c r="C933" s="4"/>
      <c r="D933" s="28">
        <v>0</v>
      </c>
      <c r="E933" s="28">
        <v>0</v>
      </c>
      <c r="F933" s="28">
        <f>D933+VLOOKUP(E933,BuildupTable!L:O,4,FALSE)</f>
        <v>66</v>
      </c>
      <c r="G933" s="57">
        <v>0</v>
      </c>
      <c r="H933" s="28" t="s">
        <v>2309</v>
      </c>
      <c r="I933" s="28">
        <v>0</v>
      </c>
      <c r="J933" s="28">
        <v>0</v>
      </c>
      <c r="K933" s="28">
        <v>0</v>
      </c>
      <c r="L933" s="28">
        <v>0</v>
      </c>
      <c r="M933" s="28">
        <v>0</v>
      </c>
      <c r="N933" s="28">
        <v>0</v>
      </c>
      <c r="O933" s="28">
        <v>0</v>
      </c>
      <c r="P933" s="28">
        <v>0</v>
      </c>
      <c r="Q933" s="28">
        <v>0</v>
      </c>
      <c r="R933" s="28">
        <v>0</v>
      </c>
      <c r="S933" s="28">
        <v>0</v>
      </c>
      <c r="T933" s="28">
        <v>0</v>
      </c>
      <c r="U933" s="28">
        <v>0</v>
      </c>
      <c r="V933" s="28">
        <v>0</v>
      </c>
      <c r="W933" s="28">
        <v>0</v>
      </c>
      <c r="X933" s="28">
        <v>0</v>
      </c>
      <c r="Y933" s="58">
        <v>0</v>
      </c>
      <c r="Z933" s="58">
        <v>0</v>
      </c>
      <c r="AA933" s="58">
        <v>0</v>
      </c>
      <c r="AB933" s="28">
        <v>0</v>
      </c>
      <c r="AC933" s="28">
        <v>0</v>
      </c>
      <c r="AD933" s="28">
        <v>0</v>
      </c>
      <c r="AE933" s="28">
        <v>0</v>
      </c>
      <c r="AF933" s="28">
        <v>0</v>
      </c>
      <c r="AG933" s="28">
        <v>0</v>
      </c>
      <c r="AH933" s="28">
        <v>0</v>
      </c>
      <c r="AI933" s="28">
        <v>0</v>
      </c>
      <c r="AJ933" s="28">
        <v>0</v>
      </c>
      <c r="AK933" s="28">
        <v>0</v>
      </c>
      <c r="AL933" s="28" t="s">
        <v>2309</v>
      </c>
      <c r="AM933" s="9"/>
      <c r="AN933" s="9"/>
    </row>
    <row r="934" ht="15.75" customHeight="1" spans="1:40">
      <c r="A934" s="4"/>
      <c r="B934" s="9"/>
      <c r="C934" s="4"/>
      <c r="D934" s="28">
        <v>0</v>
      </c>
      <c r="E934" s="28">
        <v>0</v>
      </c>
      <c r="F934" s="28">
        <f>D934+VLOOKUP(E934,BuildupTable!L:O,4,FALSE)</f>
        <v>66</v>
      </c>
      <c r="G934" s="57">
        <v>0</v>
      </c>
      <c r="H934" s="28" t="s">
        <v>2309</v>
      </c>
      <c r="I934" s="28">
        <v>0</v>
      </c>
      <c r="J934" s="28">
        <v>0</v>
      </c>
      <c r="K934" s="28">
        <v>0</v>
      </c>
      <c r="L934" s="28">
        <v>0</v>
      </c>
      <c r="M934" s="28">
        <v>0</v>
      </c>
      <c r="N934" s="28">
        <v>0</v>
      </c>
      <c r="O934" s="28">
        <v>0</v>
      </c>
      <c r="P934" s="28">
        <v>0</v>
      </c>
      <c r="Q934" s="28">
        <v>0</v>
      </c>
      <c r="R934" s="28">
        <v>0</v>
      </c>
      <c r="S934" s="28">
        <v>0</v>
      </c>
      <c r="T934" s="28">
        <v>0</v>
      </c>
      <c r="U934" s="28">
        <v>0</v>
      </c>
      <c r="V934" s="28">
        <v>0</v>
      </c>
      <c r="W934" s="28">
        <v>0</v>
      </c>
      <c r="X934" s="28">
        <v>0</v>
      </c>
      <c r="Y934" s="58">
        <v>0</v>
      </c>
      <c r="Z934" s="58">
        <v>0</v>
      </c>
      <c r="AA934" s="58">
        <v>0</v>
      </c>
      <c r="AB934" s="28">
        <v>0</v>
      </c>
      <c r="AC934" s="28">
        <v>0</v>
      </c>
      <c r="AD934" s="28">
        <v>0</v>
      </c>
      <c r="AE934" s="28">
        <v>0</v>
      </c>
      <c r="AF934" s="28">
        <v>0</v>
      </c>
      <c r="AG934" s="28">
        <v>0</v>
      </c>
      <c r="AH934" s="28">
        <v>0</v>
      </c>
      <c r="AI934" s="28">
        <v>0</v>
      </c>
      <c r="AJ934" s="28">
        <v>0</v>
      </c>
      <c r="AK934" s="28">
        <v>0</v>
      </c>
      <c r="AL934" s="28" t="s">
        <v>2309</v>
      </c>
      <c r="AM934" s="9"/>
      <c r="AN934" s="9"/>
    </row>
    <row r="935" ht="15.75" customHeight="1" spans="1:40">
      <c r="A935" s="4"/>
      <c r="B935" s="9"/>
      <c r="C935" s="4"/>
      <c r="D935" s="28">
        <v>0</v>
      </c>
      <c r="E935" s="28">
        <v>0</v>
      </c>
      <c r="F935" s="28">
        <f>D935+VLOOKUP(E935,BuildupTable!L:O,4,FALSE)</f>
        <v>66</v>
      </c>
      <c r="G935" s="57">
        <v>0</v>
      </c>
      <c r="H935" s="28" t="s">
        <v>2309</v>
      </c>
      <c r="I935" s="28">
        <v>0</v>
      </c>
      <c r="J935" s="28">
        <v>0</v>
      </c>
      <c r="K935" s="28">
        <v>0</v>
      </c>
      <c r="L935" s="28">
        <v>0</v>
      </c>
      <c r="M935" s="28">
        <v>0</v>
      </c>
      <c r="N935" s="28">
        <v>0</v>
      </c>
      <c r="O935" s="28">
        <v>0</v>
      </c>
      <c r="P935" s="28">
        <v>0</v>
      </c>
      <c r="Q935" s="28">
        <v>0</v>
      </c>
      <c r="R935" s="28">
        <v>0</v>
      </c>
      <c r="S935" s="28">
        <v>0</v>
      </c>
      <c r="T935" s="28">
        <v>0</v>
      </c>
      <c r="U935" s="28">
        <v>0</v>
      </c>
      <c r="V935" s="28">
        <v>0</v>
      </c>
      <c r="W935" s="28">
        <v>0</v>
      </c>
      <c r="X935" s="28">
        <v>0</v>
      </c>
      <c r="Y935" s="58">
        <v>0</v>
      </c>
      <c r="Z935" s="58">
        <v>0</v>
      </c>
      <c r="AA935" s="58">
        <v>0</v>
      </c>
      <c r="AB935" s="28">
        <v>0</v>
      </c>
      <c r="AC935" s="28">
        <v>0</v>
      </c>
      <c r="AD935" s="28">
        <v>0</v>
      </c>
      <c r="AE935" s="28">
        <v>0</v>
      </c>
      <c r="AF935" s="28">
        <v>0</v>
      </c>
      <c r="AG935" s="28">
        <v>0</v>
      </c>
      <c r="AH935" s="28">
        <v>0</v>
      </c>
      <c r="AI935" s="28">
        <v>0</v>
      </c>
      <c r="AJ935" s="28">
        <v>0</v>
      </c>
      <c r="AK935" s="28">
        <v>0</v>
      </c>
      <c r="AL935" s="28" t="s">
        <v>2309</v>
      </c>
      <c r="AM935" s="9"/>
      <c r="AN935" s="9"/>
    </row>
    <row r="936" ht="15.75" customHeight="1" spans="1:40">
      <c r="A936" s="4"/>
      <c r="B936" s="9"/>
      <c r="C936" s="4"/>
      <c r="D936" s="28">
        <v>0</v>
      </c>
      <c r="E936" s="28">
        <v>0</v>
      </c>
      <c r="F936" s="28">
        <f>D936+VLOOKUP(E936,BuildupTable!L:O,4,FALSE)</f>
        <v>66</v>
      </c>
      <c r="G936" s="57">
        <v>0</v>
      </c>
      <c r="H936" s="28" t="s">
        <v>2309</v>
      </c>
      <c r="I936" s="28">
        <v>0</v>
      </c>
      <c r="J936" s="28">
        <v>0</v>
      </c>
      <c r="K936" s="28">
        <v>0</v>
      </c>
      <c r="L936" s="28">
        <v>0</v>
      </c>
      <c r="M936" s="28">
        <v>0</v>
      </c>
      <c r="N936" s="28">
        <v>0</v>
      </c>
      <c r="O936" s="28">
        <v>0</v>
      </c>
      <c r="P936" s="28">
        <v>0</v>
      </c>
      <c r="Q936" s="28">
        <v>0</v>
      </c>
      <c r="R936" s="28">
        <v>0</v>
      </c>
      <c r="S936" s="28">
        <v>0</v>
      </c>
      <c r="T936" s="28">
        <v>0</v>
      </c>
      <c r="U936" s="28">
        <v>0</v>
      </c>
      <c r="V936" s="28">
        <v>0</v>
      </c>
      <c r="W936" s="28">
        <v>0</v>
      </c>
      <c r="X936" s="28">
        <v>0</v>
      </c>
      <c r="Y936" s="58">
        <v>0</v>
      </c>
      <c r="Z936" s="58">
        <v>0</v>
      </c>
      <c r="AA936" s="58">
        <v>0</v>
      </c>
      <c r="AB936" s="28">
        <v>0</v>
      </c>
      <c r="AC936" s="28">
        <v>0</v>
      </c>
      <c r="AD936" s="28">
        <v>0</v>
      </c>
      <c r="AE936" s="28">
        <v>0</v>
      </c>
      <c r="AF936" s="28">
        <v>0</v>
      </c>
      <c r="AG936" s="28">
        <v>0</v>
      </c>
      <c r="AH936" s="28">
        <v>0</v>
      </c>
      <c r="AI936" s="28">
        <v>0</v>
      </c>
      <c r="AJ936" s="28">
        <v>0</v>
      </c>
      <c r="AK936" s="28">
        <v>0</v>
      </c>
      <c r="AL936" s="28" t="s">
        <v>2309</v>
      </c>
      <c r="AM936" s="9"/>
      <c r="AN936" s="9"/>
    </row>
    <row r="937" ht="15.75" customHeight="1" spans="1:40">
      <c r="A937" s="4"/>
      <c r="B937" s="9"/>
      <c r="C937" s="4"/>
      <c r="D937" s="28">
        <v>0</v>
      </c>
      <c r="E937" s="28">
        <v>0</v>
      </c>
      <c r="F937" s="28">
        <f>D937+VLOOKUP(E937,BuildupTable!L:O,4,FALSE)</f>
        <v>66</v>
      </c>
      <c r="G937" s="57">
        <v>0</v>
      </c>
      <c r="H937" s="28" t="s">
        <v>2309</v>
      </c>
      <c r="I937" s="28">
        <v>0</v>
      </c>
      <c r="J937" s="28">
        <v>0</v>
      </c>
      <c r="K937" s="28">
        <v>0</v>
      </c>
      <c r="L937" s="28">
        <v>0</v>
      </c>
      <c r="M937" s="28">
        <v>0</v>
      </c>
      <c r="N937" s="28">
        <v>0</v>
      </c>
      <c r="O937" s="28">
        <v>0</v>
      </c>
      <c r="P937" s="28">
        <v>0</v>
      </c>
      <c r="Q937" s="28">
        <v>0</v>
      </c>
      <c r="R937" s="28">
        <v>0</v>
      </c>
      <c r="S937" s="28">
        <v>0</v>
      </c>
      <c r="T937" s="28">
        <v>0</v>
      </c>
      <c r="U937" s="28">
        <v>0</v>
      </c>
      <c r="V937" s="28">
        <v>0</v>
      </c>
      <c r="W937" s="28">
        <v>0</v>
      </c>
      <c r="X937" s="28">
        <v>0</v>
      </c>
      <c r="Y937" s="58">
        <v>0</v>
      </c>
      <c r="Z937" s="58">
        <v>0</v>
      </c>
      <c r="AA937" s="58">
        <v>0</v>
      </c>
      <c r="AB937" s="28">
        <v>0</v>
      </c>
      <c r="AC937" s="28">
        <v>0</v>
      </c>
      <c r="AD937" s="28">
        <v>0</v>
      </c>
      <c r="AE937" s="28">
        <v>0</v>
      </c>
      <c r="AF937" s="28">
        <v>0</v>
      </c>
      <c r="AG937" s="28">
        <v>0</v>
      </c>
      <c r="AH937" s="28">
        <v>0</v>
      </c>
      <c r="AI937" s="28">
        <v>0</v>
      </c>
      <c r="AJ937" s="28">
        <v>0</v>
      </c>
      <c r="AK937" s="28">
        <v>0</v>
      </c>
      <c r="AL937" s="28" t="s">
        <v>2309</v>
      </c>
      <c r="AM937" s="9"/>
      <c r="AN937" s="9"/>
    </row>
    <row r="938" ht="15.75" customHeight="1" spans="1:40">
      <c r="A938" s="4"/>
      <c r="B938" s="9"/>
      <c r="C938" s="4"/>
      <c r="D938" s="28">
        <v>0</v>
      </c>
      <c r="E938" s="28">
        <v>0</v>
      </c>
      <c r="F938" s="28">
        <f>D938+VLOOKUP(E938,BuildupTable!L:O,4,FALSE)</f>
        <v>66</v>
      </c>
      <c r="G938" s="57">
        <v>0</v>
      </c>
      <c r="H938" s="28" t="s">
        <v>2309</v>
      </c>
      <c r="I938" s="28">
        <v>0</v>
      </c>
      <c r="J938" s="28">
        <v>0</v>
      </c>
      <c r="K938" s="28">
        <v>0</v>
      </c>
      <c r="L938" s="28">
        <v>0</v>
      </c>
      <c r="M938" s="28">
        <v>0</v>
      </c>
      <c r="N938" s="28">
        <v>0</v>
      </c>
      <c r="O938" s="28">
        <v>0</v>
      </c>
      <c r="P938" s="28">
        <v>0</v>
      </c>
      <c r="Q938" s="28">
        <v>0</v>
      </c>
      <c r="R938" s="28">
        <v>0</v>
      </c>
      <c r="S938" s="28">
        <v>0</v>
      </c>
      <c r="T938" s="28">
        <v>0</v>
      </c>
      <c r="U938" s="28">
        <v>0</v>
      </c>
      <c r="V938" s="28">
        <v>0</v>
      </c>
      <c r="W938" s="28">
        <v>0</v>
      </c>
      <c r="X938" s="28">
        <v>0</v>
      </c>
      <c r="Y938" s="58">
        <v>0</v>
      </c>
      <c r="Z938" s="58">
        <v>0</v>
      </c>
      <c r="AA938" s="58">
        <v>0</v>
      </c>
      <c r="AB938" s="28">
        <v>0</v>
      </c>
      <c r="AC938" s="28">
        <v>0</v>
      </c>
      <c r="AD938" s="28">
        <v>0</v>
      </c>
      <c r="AE938" s="28">
        <v>0</v>
      </c>
      <c r="AF938" s="28">
        <v>0</v>
      </c>
      <c r="AG938" s="28">
        <v>0</v>
      </c>
      <c r="AH938" s="28">
        <v>0</v>
      </c>
      <c r="AI938" s="28">
        <v>0</v>
      </c>
      <c r="AJ938" s="28">
        <v>0</v>
      </c>
      <c r="AK938" s="28">
        <v>0</v>
      </c>
      <c r="AL938" s="28" t="s">
        <v>2309</v>
      </c>
      <c r="AM938" s="9"/>
      <c r="AN938" s="9"/>
    </row>
    <row r="939" ht="15.75" customHeight="1" spans="1:40">
      <c r="A939" s="4"/>
      <c r="B939" s="9"/>
      <c r="C939" s="4"/>
      <c r="D939" s="28">
        <v>0</v>
      </c>
      <c r="E939" s="28">
        <v>0</v>
      </c>
      <c r="F939" s="28">
        <f>D939+VLOOKUP(E939,BuildupTable!L:O,4,FALSE)</f>
        <v>66</v>
      </c>
      <c r="G939" s="57">
        <v>0</v>
      </c>
      <c r="H939" s="28" t="s">
        <v>2309</v>
      </c>
      <c r="I939" s="28">
        <v>0</v>
      </c>
      <c r="J939" s="28">
        <v>0</v>
      </c>
      <c r="K939" s="28">
        <v>0</v>
      </c>
      <c r="L939" s="28">
        <v>0</v>
      </c>
      <c r="M939" s="28">
        <v>0</v>
      </c>
      <c r="N939" s="28">
        <v>0</v>
      </c>
      <c r="O939" s="28">
        <v>0</v>
      </c>
      <c r="P939" s="28">
        <v>0</v>
      </c>
      <c r="Q939" s="28">
        <v>0</v>
      </c>
      <c r="R939" s="28">
        <v>0</v>
      </c>
      <c r="S939" s="28">
        <v>0</v>
      </c>
      <c r="T939" s="28">
        <v>0</v>
      </c>
      <c r="U939" s="28">
        <v>0</v>
      </c>
      <c r="V939" s="28">
        <v>0</v>
      </c>
      <c r="W939" s="28">
        <v>0</v>
      </c>
      <c r="X939" s="28">
        <v>0</v>
      </c>
      <c r="Y939" s="58">
        <v>0</v>
      </c>
      <c r="Z939" s="58">
        <v>0</v>
      </c>
      <c r="AA939" s="58">
        <v>0</v>
      </c>
      <c r="AB939" s="28">
        <v>0</v>
      </c>
      <c r="AC939" s="28">
        <v>0</v>
      </c>
      <c r="AD939" s="28">
        <v>0</v>
      </c>
      <c r="AE939" s="28">
        <v>0</v>
      </c>
      <c r="AF939" s="28">
        <v>0</v>
      </c>
      <c r="AG939" s="28">
        <v>0</v>
      </c>
      <c r="AH939" s="28">
        <v>0</v>
      </c>
      <c r="AI939" s="28">
        <v>0</v>
      </c>
      <c r="AJ939" s="28">
        <v>0</v>
      </c>
      <c r="AK939" s="28">
        <v>0</v>
      </c>
      <c r="AL939" s="28" t="s">
        <v>2309</v>
      </c>
      <c r="AM939" s="9"/>
      <c r="AN939" s="9"/>
    </row>
    <row r="940" ht="15.75" customHeight="1" spans="1:40">
      <c r="A940" s="4"/>
      <c r="B940" s="9"/>
      <c r="C940" s="4"/>
      <c r="D940" s="28">
        <v>0</v>
      </c>
      <c r="E940" s="28">
        <v>0</v>
      </c>
      <c r="F940" s="28">
        <f>D940+VLOOKUP(E940,BuildupTable!L:O,4,FALSE)</f>
        <v>66</v>
      </c>
      <c r="G940" s="57">
        <v>0</v>
      </c>
      <c r="H940" s="28" t="s">
        <v>2309</v>
      </c>
      <c r="I940" s="28">
        <v>0</v>
      </c>
      <c r="J940" s="28">
        <v>0</v>
      </c>
      <c r="K940" s="28">
        <v>0</v>
      </c>
      <c r="L940" s="28">
        <v>0</v>
      </c>
      <c r="M940" s="28">
        <v>0</v>
      </c>
      <c r="N940" s="28">
        <v>0</v>
      </c>
      <c r="O940" s="28">
        <v>0</v>
      </c>
      <c r="P940" s="28">
        <v>0</v>
      </c>
      <c r="Q940" s="28">
        <v>0</v>
      </c>
      <c r="R940" s="28">
        <v>0</v>
      </c>
      <c r="S940" s="28">
        <v>0</v>
      </c>
      <c r="T940" s="28">
        <v>0</v>
      </c>
      <c r="U940" s="28">
        <v>0</v>
      </c>
      <c r="V940" s="28">
        <v>0</v>
      </c>
      <c r="W940" s="28">
        <v>0</v>
      </c>
      <c r="X940" s="28">
        <v>0</v>
      </c>
      <c r="Y940" s="58">
        <v>0</v>
      </c>
      <c r="Z940" s="58">
        <v>0</v>
      </c>
      <c r="AA940" s="58">
        <v>0</v>
      </c>
      <c r="AB940" s="28">
        <v>0</v>
      </c>
      <c r="AC940" s="28">
        <v>0</v>
      </c>
      <c r="AD940" s="28">
        <v>0</v>
      </c>
      <c r="AE940" s="28">
        <v>0</v>
      </c>
      <c r="AF940" s="28">
        <v>0</v>
      </c>
      <c r="AG940" s="28">
        <v>0</v>
      </c>
      <c r="AH940" s="28">
        <v>0</v>
      </c>
      <c r="AI940" s="28">
        <v>0</v>
      </c>
      <c r="AJ940" s="28">
        <v>0</v>
      </c>
      <c r="AK940" s="28">
        <v>0</v>
      </c>
      <c r="AL940" s="28" t="s">
        <v>2309</v>
      </c>
      <c r="AM940" s="9"/>
      <c r="AN940" s="9"/>
    </row>
    <row r="941" ht="15.75" customHeight="1" spans="1:40">
      <c r="A941" s="4"/>
      <c r="B941" s="9"/>
      <c r="C941" s="4"/>
      <c r="D941" s="28">
        <v>0</v>
      </c>
      <c r="E941" s="28">
        <v>0</v>
      </c>
      <c r="F941" s="28">
        <f>D941+VLOOKUP(E941,BuildupTable!L:O,4,FALSE)</f>
        <v>66</v>
      </c>
      <c r="G941" s="57">
        <v>0</v>
      </c>
      <c r="H941" s="28" t="s">
        <v>2309</v>
      </c>
      <c r="I941" s="28">
        <v>0</v>
      </c>
      <c r="J941" s="28">
        <v>0</v>
      </c>
      <c r="K941" s="28">
        <v>0</v>
      </c>
      <c r="L941" s="28">
        <v>0</v>
      </c>
      <c r="M941" s="28">
        <v>0</v>
      </c>
      <c r="N941" s="28">
        <v>0</v>
      </c>
      <c r="O941" s="28">
        <v>0</v>
      </c>
      <c r="P941" s="28">
        <v>0</v>
      </c>
      <c r="Q941" s="28">
        <v>0</v>
      </c>
      <c r="R941" s="28">
        <v>0</v>
      </c>
      <c r="S941" s="28">
        <v>0</v>
      </c>
      <c r="T941" s="28">
        <v>0</v>
      </c>
      <c r="U941" s="28">
        <v>0</v>
      </c>
      <c r="V941" s="28">
        <v>0</v>
      </c>
      <c r="W941" s="28">
        <v>0</v>
      </c>
      <c r="X941" s="28">
        <v>0</v>
      </c>
      <c r="Y941" s="58">
        <v>0</v>
      </c>
      <c r="Z941" s="58">
        <v>0</v>
      </c>
      <c r="AA941" s="58">
        <v>0</v>
      </c>
      <c r="AB941" s="28">
        <v>0</v>
      </c>
      <c r="AC941" s="28">
        <v>0</v>
      </c>
      <c r="AD941" s="28">
        <v>0</v>
      </c>
      <c r="AE941" s="28">
        <v>0</v>
      </c>
      <c r="AF941" s="28">
        <v>0</v>
      </c>
      <c r="AG941" s="28">
        <v>0</v>
      </c>
      <c r="AH941" s="28">
        <v>0</v>
      </c>
      <c r="AI941" s="28">
        <v>0</v>
      </c>
      <c r="AJ941" s="28">
        <v>0</v>
      </c>
      <c r="AK941" s="28">
        <v>0</v>
      </c>
      <c r="AL941" s="28" t="s">
        <v>2309</v>
      </c>
      <c r="AM941" s="9"/>
      <c r="AN941" s="9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856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/>
  <cols>
    <col min="1" max="1" width="2" customWidth="1"/>
    <col min="2" max="2" width="24" customWidth="1"/>
    <col min="3" max="3" width="19" customWidth="1"/>
    <col min="4" max="4" width="13" customWidth="1"/>
    <col min="5" max="5" width="11" customWidth="1"/>
    <col min="6" max="9" width="15" customWidth="1"/>
    <col min="10" max="10" width="19" customWidth="1"/>
    <col min="11" max="11" width="13" customWidth="1"/>
    <col min="12" max="12" width="19" customWidth="1"/>
    <col min="13" max="13" width="13" customWidth="1"/>
    <col min="14" max="14" width="19" customWidth="1"/>
    <col min="15" max="15" width="13" customWidth="1"/>
    <col min="16" max="16" width="19" customWidth="1"/>
    <col min="17" max="17" width="13" customWidth="1"/>
    <col min="18" max="18" width="17" customWidth="1"/>
    <col min="19" max="19" width="13" customWidth="1"/>
    <col min="20" max="20" width="10" customWidth="1"/>
    <col min="21" max="21" width="8" customWidth="1"/>
    <col min="22" max="22" width="18" customWidth="1"/>
    <col min="23" max="24" width="12" customWidth="1"/>
    <col min="25" max="26" width="11" customWidth="1"/>
    <col min="27" max="27" width="14" customWidth="1"/>
    <col min="28" max="28" width="5" customWidth="1"/>
    <col min="29" max="29" width="6" customWidth="1"/>
    <col min="30" max="30" width="9" customWidth="1"/>
    <col min="31" max="31" width="16" customWidth="1"/>
    <col min="32" max="33" width="13" customWidth="1"/>
    <col min="34" max="34" width="6" customWidth="1"/>
    <col min="35" max="35" width="10" customWidth="1"/>
    <col min="36" max="36" width="12" customWidth="1"/>
    <col min="37" max="37" width="10" customWidth="1"/>
    <col min="38" max="38" width="15" customWidth="1"/>
    <col min="39" max="39" width="14" customWidth="1"/>
    <col min="40" max="41" width="12" customWidth="1"/>
    <col min="42" max="45" width="21" customWidth="1"/>
    <col min="46" max="50" width="10" customWidth="1"/>
    <col min="51" max="56" width="12" customWidth="1"/>
    <col min="57" max="57" width="21" customWidth="1"/>
    <col min="58" max="59" width="17" customWidth="1"/>
    <col min="60" max="61" width="12" customWidth="1"/>
  </cols>
  <sheetData>
    <row r="1" ht="28.5" spans="1:61">
      <c r="A1" s="11"/>
      <c r="B1" s="4" t="s">
        <v>0</v>
      </c>
      <c r="C1" s="41" t="s">
        <v>1</v>
      </c>
      <c r="D1" s="42" t="s">
        <v>3126</v>
      </c>
      <c r="E1" s="43" t="s">
        <v>3127</v>
      </c>
      <c r="F1" s="41" t="s">
        <v>3</v>
      </c>
      <c r="G1" s="4" t="s">
        <v>4</v>
      </c>
      <c r="H1" s="4" t="s">
        <v>5</v>
      </c>
      <c r="I1" s="46" t="s">
        <v>6</v>
      </c>
      <c r="J1" s="41" t="s">
        <v>7</v>
      </c>
      <c r="K1" s="47" t="s">
        <v>8</v>
      </c>
      <c r="L1" s="4" t="s">
        <v>9</v>
      </c>
      <c r="M1" s="47" t="s">
        <v>10</v>
      </c>
      <c r="N1" s="4" t="s">
        <v>11</v>
      </c>
      <c r="O1" s="47" t="s">
        <v>12</v>
      </c>
      <c r="P1" s="4" t="s">
        <v>13</v>
      </c>
      <c r="Q1" s="47" t="s">
        <v>14</v>
      </c>
      <c r="R1" s="4" t="s">
        <v>15</v>
      </c>
      <c r="S1" s="47" t="s">
        <v>16</v>
      </c>
      <c r="T1" s="49" t="s">
        <v>3128</v>
      </c>
      <c r="U1" s="49" t="s">
        <v>3129</v>
      </c>
      <c r="V1" s="50" t="s">
        <v>2279</v>
      </c>
      <c r="W1" s="1" t="s">
        <v>2280</v>
      </c>
      <c r="X1" s="1" t="s">
        <v>2281</v>
      </c>
      <c r="Y1" s="1" t="s">
        <v>2282</v>
      </c>
      <c r="Z1" s="1" t="s">
        <v>2283</v>
      </c>
      <c r="AA1" s="1" t="s">
        <v>2284</v>
      </c>
      <c r="AB1" s="1" t="s">
        <v>2285</v>
      </c>
      <c r="AC1" s="1" t="s">
        <v>2286</v>
      </c>
      <c r="AD1" s="1" t="s">
        <v>2287</v>
      </c>
      <c r="AE1" s="1" t="s">
        <v>2288</v>
      </c>
      <c r="AF1" s="1" t="s">
        <v>2289</v>
      </c>
      <c r="AG1" s="1" t="s">
        <v>2290</v>
      </c>
      <c r="AH1" s="1" t="s">
        <v>2276</v>
      </c>
      <c r="AI1" s="1" t="s">
        <v>2291</v>
      </c>
      <c r="AJ1" s="1" t="s">
        <v>2292</v>
      </c>
      <c r="AK1" s="1" t="s">
        <v>2293</v>
      </c>
      <c r="AL1" s="1" t="s">
        <v>2294</v>
      </c>
      <c r="AM1" s="1" t="s">
        <v>2295</v>
      </c>
      <c r="AN1" s="1" t="s">
        <v>2277</v>
      </c>
      <c r="AO1" s="1" t="s">
        <v>2296</v>
      </c>
      <c r="AP1" s="1" t="s">
        <v>3130</v>
      </c>
      <c r="AQ1" s="1" t="s">
        <v>3131</v>
      </c>
      <c r="AR1" s="1" t="s">
        <v>3132</v>
      </c>
      <c r="AS1" s="1" t="s">
        <v>3133</v>
      </c>
      <c r="AT1" s="1" t="s">
        <v>2297</v>
      </c>
      <c r="AU1" s="1" t="s">
        <v>2298</v>
      </c>
      <c r="AV1" s="1" t="s">
        <v>2299</v>
      </c>
      <c r="AW1" s="1" t="s">
        <v>2300</v>
      </c>
      <c r="AX1" s="1" t="s">
        <v>2301</v>
      </c>
      <c r="AY1" s="1" t="s">
        <v>2302</v>
      </c>
      <c r="AZ1" s="1" t="s">
        <v>2303</v>
      </c>
      <c r="BA1" s="1" t="s">
        <v>2304</v>
      </c>
      <c r="BB1" s="1" t="s">
        <v>2305</v>
      </c>
      <c r="BC1" s="1" t="s">
        <v>2306</v>
      </c>
      <c r="BD1" s="7" t="s">
        <v>2307</v>
      </c>
      <c r="BE1" s="1" t="s">
        <v>3134</v>
      </c>
      <c r="BF1" s="1" t="s">
        <v>3135</v>
      </c>
      <c r="BG1" s="52" t="s">
        <v>3136</v>
      </c>
      <c r="BH1" s="1"/>
      <c r="BI1" s="1"/>
    </row>
    <row r="2" ht="16.5" spans="1:61">
      <c r="A2" s="4">
        <f t="shared" ref="A2:A65" si="0">IF(X2=0,0,HEX2DEC(MID(W2,5,1)))</f>
        <v>1</v>
      </c>
      <c r="B2" s="4" t="str">
        <f>IF(X2=0,"",VLOOKUP(Y2,seriesName!A:B,2,TRUE))</f>
        <v>炎火装束</v>
      </c>
      <c r="C2" s="4" t="str">
        <f>IF(A2=1,VLOOKUP(V2,Head!A:B,2,TRUE),IF(A2=2,VLOOKUP(V2,Chest!A:B,2,TRUE),IF(A2=3,VLOOKUP(V2,Arm!A:B,2,TRUE),IF(A2=4,VLOOKUP(V2,Waist!A:B,2,TRUE),IF(A2=5,VLOOKUP(V2,Leg!A:B,2,TRUE),"")))))</f>
        <v>炎火装束【头巾】</v>
      </c>
      <c r="D2" s="44" t="str">
        <f>IF(X2=1,VLOOKUP(AA2,modelID!A:B,2,FALSE),"")</f>
        <v>pl200</v>
      </c>
      <c r="E2" s="45">
        <f>IF(X2=0,"",AH2+VLOOKUP(AN2,BuildupTable!L:O,4,FALSE))</f>
        <v>67</v>
      </c>
      <c r="F2" s="1">
        <f t="shared" ref="F2:F65" si="1">AP2</f>
        <v>0</v>
      </c>
      <c r="G2" s="1">
        <f t="shared" ref="G2:G65" si="2">AQ2</f>
        <v>0</v>
      </c>
      <c r="H2" s="1">
        <f t="shared" ref="H2:H65" si="3">AR2</f>
        <v>0</v>
      </c>
      <c r="I2" s="1">
        <f t="shared" ref="I2:I65" si="4">AS2</f>
        <v>0</v>
      </c>
      <c r="J2" s="4" t="str">
        <f>IF(AT2=0,"",VLOOKUP(AT2,skillbasedata!A:B,2,TRUE))</f>
        <v>精灵加护</v>
      </c>
      <c r="K2" s="48">
        <f t="shared" ref="K2:K65" si="5">AY2</f>
        <v>1</v>
      </c>
      <c r="L2" s="4" t="str">
        <f>IF(AU2=0,"",VLOOKUP(AU2,skillbasedata!A:B,2,TRUE))</f>
        <v/>
      </c>
      <c r="M2" s="48">
        <f t="shared" ref="M2:M65" si="6">AZ2</f>
        <v>0</v>
      </c>
      <c r="N2" s="4" t="str">
        <f>IF(AV2=0,"",VLOOKUP(AV2,skillbasedata!A:B,2,TRUE))</f>
        <v/>
      </c>
      <c r="O2" s="48">
        <f t="shared" ref="O2:O65" si="7">BA2</f>
        <v>0</v>
      </c>
      <c r="P2" s="4" t="str">
        <f>IF(AW2=0,"",VLOOKUP(AW2,skillbasedata!A:B,2,TRUE))</f>
        <v/>
      </c>
      <c r="Q2" s="48">
        <f t="shared" ref="Q2:Q65" si="8">BB2</f>
        <v>0</v>
      </c>
      <c r="R2" s="4" t="str">
        <f>IF(AX2=0,"",VLOOKUP(AX2,skillbasedata!A:B,2,TRUE))</f>
        <v/>
      </c>
      <c r="S2" s="48">
        <f t="shared" ref="S2:S65" si="9">BC2</f>
        <v>0</v>
      </c>
      <c r="T2" s="48">
        <f t="shared" ref="T2:T65" si="10">BE2</f>
        <v>0</v>
      </c>
      <c r="U2" s="48">
        <f t="shared" ref="U2:U65" si="11">BF2</f>
        <v>0</v>
      </c>
      <c r="V2" s="51">
        <f t="shared" ref="V2:V65" si="12">IF(BG2=0,0,HEX2DEC(BG2))</f>
        <v>0</v>
      </c>
      <c r="W2" s="26" t="s">
        <v>2308</v>
      </c>
      <c r="X2" s="26">
        <v>1</v>
      </c>
      <c r="Y2" s="26">
        <v>0</v>
      </c>
      <c r="Z2" s="26">
        <v>1001</v>
      </c>
      <c r="AA2" s="26">
        <v>30</v>
      </c>
      <c r="AB2" s="26">
        <v>0</v>
      </c>
      <c r="AC2" s="26">
        <v>100</v>
      </c>
      <c r="AD2" s="26">
        <v>300</v>
      </c>
      <c r="AE2" s="26">
        <v>2</v>
      </c>
      <c r="AF2" s="26">
        <v>0</v>
      </c>
      <c r="AG2" s="26">
        <v>0</v>
      </c>
      <c r="AH2" s="26">
        <v>1</v>
      </c>
      <c r="AI2" s="26">
        <v>1</v>
      </c>
      <c r="AJ2" s="26">
        <v>0</v>
      </c>
      <c r="AK2" s="26">
        <v>0</v>
      </c>
      <c r="AL2" s="26">
        <v>0</v>
      </c>
      <c r="AM2" s="26">
        <v>0</v>
      </c>
      <c r="AN2" s="26">
        <v>0</v>
      </c>
      <c r="AO2" s="26">
        <v>0</v>
      </c>
      <c r="AP2" s="26">
        <v>0</v>
      </c>
      <c r="AQ2" s="26">
        <v>0</v>
      </c>
      <c r="AR2" s="26">
        <v>0</v>
      </c>
      <c r="AS2" s="26">
        <v>0</v>
      </c>
      <c r="AT2" s="26">
        <v>57</v>
      </c>
      <c r="AU2" s="26">
        <v>0</v>
      </c>
      <c r="AV2" s="26">
        <v>0</v>
      </c>
      <c r="AW2" s="26">
        <v>0</v>
      </c>
      <c r="AX2" s="26">
        <v>0</v>
      </c>
      <c r="AY2" s="26">
        <v>1</v>
      </c>
      <c r="AZ2" s="26">
        <v>0</v>
      </c>
      <c r="BA2" s="26">
        <v>0</v>
      </c>
      <c r="BB2" s="26">
        <v>0</v>
      </c>
      <c r="BC2" s="26">
        <v>0</v>
      </c>
      <c r="BD2" s="26" t="s">
        <v>2309</v>
      </c>
      <c r="BE2" s="26">
        <v>0</v>
      </c>
      <c r="BF2" s="26">
        <v>0</v>
      </c>
      <c r="BG2" s="53" t="str">
        <f t="shared" ref="BG2:BG65" si="13">MID(W2,7,4)</f>
        <v>0000</v>
      </c>
      <c r="BH2" s="4"/>
      <c r="BI2" s="4"/>
    </row>
    <row r="3" ht="16.5" spans="1:61">
      <c r="A3" s="4">
        <f t="shared" si="0"/>
        <v>2</v>
      </c>
      <c r="B3" s="4" t="str">
        <f>IF(X3=0,"",VLOOKUP(Y3,seriesName!A:B,2,TRUE))</f>
        <v>炎火装束</v>
      </c>
      <c r="C3" s="4" t="str">
        <f>IF(A3=1,VLOOKUP(V3,Head!A:B,2,TRUE),IF(A3=2,VLOOKUP(V3,Chest!A:B,2,TRUE),IF(A3=3,VLOOKUP(V3,Arm!A:B,2,TRUE),IF(A3=4,VLOOKUP(V3,Waist!A:B,2,TRUE),IF(A3=5,VLOOKUP(V3,Leg!A:B,2,TRUE),"")))))</f>
        <v>炎火装束【上衣】</v>
      </c>
      <c r="D3" s="44" t="str">
        <f>IF(X3=1,VLOOKUP(AA3,modelID!A:B,2,FALSE),"")</f>
        <v>pl200</v>
      </c>
      <c r="E3" s="45">
        <f>IF(X3=0,"",AH3+VLOOKUP(AN3,BuildupTable!L:O,4,FALSE))</f>
        <v>67</v>
      </c>
      <c r="F3" s="1">
        <f t="shared" si="1"/>
        <v>0</v>
      </c>
      <c r="G3" s="1">
        <f t="shared" si="2"/>
        <v>0</v>
      </c>
      <c r="H3" s="1">
        <f t="shared" si="3"/>
        <v>0</v>
      </c>
      <c r="I3" s="1">
        <f t="shared" si="4"/>
        <v>0</v>
      </c>
      <c r="J3" s="4" t="str">
        <f>IF(AT3=0,"",VLOOKUP(AT3,skillbasedata!A:B,2,TRUE))</f>
        <v>翔虫使</v>
      </c>
      <c r="K3" s="48">
        <f t="shared" si="5"/>
        <v>1</v>
      </c>
      <c r="L3" s="4" t="str">
        <f>IF(AU3=0,"",VLOOKUP(AU3,skillbasedata!A:B,2,TRUE))</f>
        <v/>
      </c>
      <c r="M3" s="48">
        <f t="shared" si="6"/>
        <v>0</v>
      </c>
      <c r="N3" s="4" t="str">
        <f>IF(AV3=0,"",VLOOKUP(AV3,skillbasedata!A:B,2,TRUE))</f>
        <v/>
      </c>
      <c r="O3" s="48">
        <f t="shared" si="7"/>
        <v>0</v>
      </c>
      <c r="P3" s="4" t="str">
        <f>IF(AW3=0,"",VLOOKUP(AW3,skillbasedata!A:B,2,TRUE))</f>
        <v/>
      </c>
      <c r="Q3" s="48">
        <f t="shared" si="8"/>
        <v>0</v>
      </c>
      <c r="R3" s="4" t="str">
        <f>IF(AX3=0,"",VLOOKUP(AX3,skillbasedata!A:B,2,TRUE))</f>
        <v/>
      </c>
      <c r="S3" s="48">
        <f t="shared" si="9"/>
        <v>0</v>
      </c>
      <c r="T3" s="48">
        <f t="shared" si="10"/>
        <v>0</v>
      </c>
      <c r="U3" s="48">
        <f t="shared" si="11"/>
        <v>0</v>
      </c>
      <c r="V3" s="51">
        <f t="shared" si="12"/>
        <v>0</v>
      </c>
      <c r="W3" s="26" t="s">
        <v>2310</v>
      </c>
      <c r="X3" s="26">
        <v>1</v>
      </c>
      <c r="Y3" s="26">
        <v>0</v>
      </c>
      <c r="Z3" s="26">
        <v>1001</v>
      </c>
      <c r="AA3" s="26">
        <v>30</v>
      </c>
      <c r="AB3" s="26">
        <v>0</v>
      </c>
      <c r="AC3" s="26">
        <v>100</v>
      </c>
      <c r="AD3" s="26">
        <v>300</v>
      </c>
      <c r="AE3" s="26">
        <v>2</v>
      </c>
      <c r="AF3" s="26">
        <v>0</v>
      </c>
      <c r="AG3" s="26">
        <v>0</v>
      </c>
      <c r="AH3" s="26">
        <v>1</v>
      </c>
      <c r="AI3" s="26">
        <v>1</v>
      </c>
      <c r="AJ3" s="26">
        <v>0</v>
      </c>
      <c r="AK3" s="26">
        <v>0</v>
      </c>
      <c r="AL3" s="26">
        <v>0</v>
      </c>
      <c r="AM3" s="26">
        <v>0</v>
      </c>
      <c r="AN3" s="26">
        <v>0</v>
      </c>
      <c r="AO3" s="26">
        <v>0</v>
      </c>
      <c r="AP3" s="26">
        <v>0</v>
      </c>
      <c r="AQ3" s="26">
        <v>0</v>
      </c>
      <c r="AR3" s="26">
        <v>0</v>
      </c>
      <c r="AS3" s="26">
        <v>0</v>
      </c>
      <c r="AT3" s="26">
        <v>104</v>
      </c>
      <c r="AU3" s="26">
        <v>0</v>
      </c>
      <c r="AV3" s="26">
        <v>0</v>
      </c>
      <c r="AW3" s="26">
        <v>0</v>
      </c>
      <c r="AX3" s="26">
        <v>0</v>
      </c>
      <c r="AY3" s="26">
        <v>1</v>
      </c>
      <c r="AZ3" s="26">
        <v>0</v>
      </c>
      <c r="BA3" s="26">
        <v>0</v>
      </c>
      <c r="BB3" s="26">
        <v>0</v>
      </c>
      <c r="BC3" s="26">
        <v>0</v>
      </c>
      <c r="BD3" s="26" t="s">
        <v>2309</v>
      </c>
      <c r="BE3" s="26">
        <v>0</v>
      </c>
      <c r="BF3" s="26">
        <v>0</v>
      </c>
      <c r="BG3" s="53" t="str">
        <f t="shared" si="13"/>
        <v>0000</v>
      </c>
      <c r="BH3" s="4"/>
      <c r="BI3" s="4"/>
    </row>
    <row r="4" ht="16.5" spans="1:61">
      <c r="A4" s="4">
        <f t="shared" si="0"/>
        <v>3</v>
      </c>
      <c r="B4" s="4" t="str">
        <f>IF(X4=0,"",VLOOKUP(Y4,seriesName!A:B,2,TRUE))</f>
        <v>炎火装束</v>
      </c>
      <c r="C4" s="4" t="str">
        <f>IF(A4=1,VLOOKUP(V4,Head!A:B,2,TRUE),IF(A4=2,VLOOKUP(V4,Chest!A:B,2,TRUE),IF(A4=3,VLOOKUP(V4,Arm!A:B,2,TRUE),IF(A4=4,VLOOKUP(V4,Waist!A:B,2,TRUE),IF(A4=5,VLOOKUP(V4,Leg!A:B,2,TRUE),"")))))</f>
        <v>炎火装束【手甲】</v>
      </c>
      <c r="D4" s="44" t="str">
        <f>IF(X4=1,VLOOKUP(AA4,modelID!A:B,2,FALSE),"")</f>
        <v>pl200</v>
      </c>
      <c r="E4" s="45">
        <f>IF(X4=0,"",AH4+VLOOKUP(AN4,BuildupTable!L:O,4,FALSE))</f>
        <v>67</v>
      </c>
      <c r="F4" s="1">
        <f t="shared" si="1"/>
        <v>0</v>
      </c>
      <c r="G4" s="1">
        <f t="shared" si="2"/>
        <v>0</v>
      </c>
      <c r="H4" s="1">
        <f t="shared" si="3"/>
        <v>0</v>
      </c>
      <c r="I4" s="1">
        <f t="shared" si="4"/>
        <v>0</v>
      </c>
      <c r="J4" s="4" t="str">
        <f>IF(AT4=0,"",VLOOKUP(AT4,skillbasedata!A:B,2,TRUE))</f>
        <v>火场怪力</v>
      </c>
      <c r="K4" s="48">
        <f t="shared" si="5"/>
        <v>1</v>
      </c>
      <c r="L4" s="4" t="str">
        <f>IF(AU4=0,"",VLOOKUP(AU4,skillbasedata!A:B,2,TRUE))</f>
        <v/>
      </c>
      <c r="M4" s="48">
        <f t="shared" si="6"/>
        <v>0</v>
      </c>
      <c r="N4" s="4" t="str">
        <f>IF(AV4=0,"",VLOOKUP(AV4,skillbasedata!A:B,2,TRUE))</f>
        <v/>
      </c>
      <c r="O4" s="48">
        <f t="shared" si="7"/>
        <v>0</v>
      </c>
      <c r="P4" s="4" t="str">
        <f>IF(AW4=0,"",VLOOKUP(AW4,skillbasedata!A:B,2,TRUE))</f>
        <v/>
      </c>
      <c r="Q4" s="48">
        <f t="shared" si="8"/>
        <v>0</v>
      </c>
      <c r="R4" s="4" t="str">
        <f>IF(AX4=0,"",VLOOKUP(AX4,skillbasedata!A:B,2,TRUE))</f>
        <v/>
      </c>
      <c r="S4" s="48">
        <f t="shared" si="9"/>
        <v>0</v>
      </c>
      <c r="T4" s="48">
        <f t="shared" si="10"/>
        <v>0</v>
      </c>
      <c r="U4" s="48">
        <f t="shared" si="11"/>
        <v>0</v>
      </c>
      <c r="V4" s="51">
        <f t="shared" si="12"/>
        <v>0</v>
      </c>
      <c r="W4" s="26" t="s">
        <v>2311</v>
      </c>
      <c r="X4" s="26">
        <v>1</v>
      </c>
      <c r="Y4" s="26">
        <v>0</v>
      </c>
      <c r="Z4" s="26">
        <v>1001</v>
      </c>
      <c r="AA4" s="26">
        <v>30</v>
      </c>
      <c r="AB4" s="26">
        <v>0</v>
      </c>
      <c r="AC4" s="26">
        <v>100</v>
      </c>
      <c r="AD4" s="26">
        <v>300</v>
      </c>
      <c r="AE4" s="26">
        <v>2</v>
      </c>
      <c r="AF4" s="26">
        <v>0</v>
      </c>
      <c r="AG4" s="26">
        <v>0</v>
      </c>
      <c r="AH4" s="26">
        <v>1</v>
      </c>
      <c r="AI4" s="26">
        <v>1</v>
      </c>
      <c r="AJ4" s="26">
        <v>0</v>
      </c>
      <c r="AK4" s="26">
        <v>0</v>
      </c>
      <c r="AL4" s="26">
        <v>0</v>
      </c>
      <c r="AM4" s="26">
        <v>0</v>
      </c>
      <c r="AN4" s="26">
        <v>0</v>
      </c>
      <c r="AO4" s="26">
        <v>0</v>
      </c>
      <c r="AP4" s="26">
        <v>0</v>
      </c>
      <c r="AQ4" s="26">
        <v>0</v>
      </c>
      <c r="AR4" s="26">
        <v>0</v>
      </c>
      <c r="AS4" s="26">
        <v>0</v>
      </c>
      <c r="AT4" s="26">
        <v>91</v>
      </c>
      <c r="AU4" s="26">
        <v>0</v>
      </c>
      <c r="AV4" s="26">
        <v>0</v>
      </c>
      <c r="AW4" s="26">
        <v>0</v>
      </c>
      <c r="AX4" s="26">
        <v>0</v>
      </c>
      <c r="AY4" s="26">
        <v>1</v>
      </c>
      <c r="AZ4" s="26">
        <v>0</v>
      </c>
      <c r="BA4" s="26">
        <v>0</v>
      </c>
      <c r="BB4" s="26">
        <v>0</v>
      </c>
      <c r="BC4" s="26">
        <v>0</v>
      </c>
      <c r="BD4" s="26" t="s">
        <v>2309</v>
      </c>
      <c r="BE4" s="26">
        <v>0</v>
      </c>
      <c r="BF4" s="26">
        <v>0</v>
      </c>
      <c r="BG4" s="53" t="str">
        <f t="shared" si="13"/>
        <v>0000</v>
      </c>
      <c r="BH4" s="4"/>
      <c r="BI4" s="4"/>
    </row>
    <row r="5" ht="16.5" spans="1:61">
      <c r="A5" s="4">
        <f t="shared" si="0"/>
        <v>4</v>
      </c>
      <c r="B5" s="4" t="str">
        <f>IF(X5=0,"",VLOOKUP(Y5,seriesName!A:B,2,TRUE))</f>
        <v>炎火装束</v>
      </c>
      <c r="C5" s="4" t="str">
        <f>IF(A5=1,VLOOKUP(V5,Head!A:B,2,TRUE),IF(A5=2,VLOOKUP(V5,Chest!A:B,2,TRUE),IF(A5=3,VLOOKUP(V5,Arm!A:B,2,TRUE),IF(A5=4,VLOOKUP(V5,Waist!A:B,2,TRUE),IF(A5=5,VLOOKUP(V5,Leg!A:B,2,TRUE),"")))))</f>
        <v>炎火装束【腰卷】</v>
      </c>
      <c r="D5" s="44" t="str">
        <f>IF(X5=1,VLOOKUP(AA5,modelID!A:B,2,FALSE),"")</f>
        <v>pl200</v>
      </c>
      <c r="E5" s="45">
        <f>IF(X5=0,"",AH5+VLOOKUP(AN5,BuildupTable!L:O,4,FALSE))</f>
        <v>67</v>
      </c>
      <c r="F5" s="1">
        <f t="shared" si="1"/>
        <v>0</v>
      </c>
      <c r="G5" s="1">
        <f t="shared" si="2"/>
        <v>0</v>
      </c>
      <c r="H5" s="1">
        <f t="shared" si="3"/>
        <v>0</v>
      </c>
      <c r="I5" s="1">
        <f t="shared" si="4"/>
        <v>0</v>
      </c>
      <c r="J5" s="4" t="str">
        <f>IF(AT5=0,"",VLOOKUP(AT5,skillbasedata!A:B,2,TRUE))</f>
        <v>看破</v>
      </c>
      <c r="K5" s="48">
        <f t="shared" si="5"/>
        <v>1</v>
      </c>
      <c r="L5" s="4" t="str">
        <f>IF(AU5=0,"",VLOOKUP(AU5,skillbasedata!A:B,2,TRUE))</f>
        <v/>
      </c>
      <c r="M5" s="48">
        <f t="shared" si="6"/>
        <v>0</v>
      </c>
      <c r="N5" s="4" t="str">
        <f>IF(AV5=0,"",VLOOKUP(AV5,skillbasedata!A:B,2,TRUE))</f>
        <v/>
      </c>
      <c r="O5" s="48">
        <f t="shared" si="7"/>
        <v>0</v>
      </c>
      <c r="P5" s="4" t="str">
        <f>IF(AW5=0,"",VLOOKUP(AW5,skillbasedata!A:B,2,TRUE))</f>
        <v/>
      </c>
      <c r="Q5" s="48">
        <f t="shared" si="8"/>
        <v>0</v>
      </c>
      <c r="R5" s="4" t="str">
        <f>IF(AX5=0,"",VLOOKUP(AX5,skillbasedata!A:B,2,TRUE))</f>
        <v/>
      </c>
      <c r="S5" s="48">
        <f t="shared" si="9"/>
        <v>0</v>
      </c>
      <c r="T5" s="48">
        <f t="shared" si="10"/>
        <v>0</v>
      </c>
      <c r="U5" s="48">
        <f t="shared" si="11"/>
        <v>0</v>
      </c>
      <c r="V5" s="51">
        <f t="shared" si="12"/>
        <v>0</v>
      </c>
      <c r="W5" s="26" t="s">
        <v>2312</v>
      </c>
      <c r="X5" s="26">
        <v>1</v>
      </c>
      <c r="Y5" s="26">
        <v>0</v>
      </c>
      <c r="Z5" s="26">
        <v>1001</v>
      </c>
      <c r="AA5" s="26">
        <v>30</v>
      </c>
      <c r="AB5" s="26">
        <v>0</v>
      </c>
      <c r="AC5" s="26">
        <v>100</v>
      </c>
      <c r="AD5" s="26">
        <v>300</v>
      </c>
      <c r="AE5" s="26">
        <v>2</v>
      </c>
      <c r="AF5" s="26">
        <v>0</v>
      </c>
      <c r="AG5" s="26">
        <v>0</v>
      </c>
      <c r="AH5" s="26">
        <v>1</v>
      </c>
      <c r="AI5" s="26">
        <v>1</v>
      </c>
      <c r="AJ5" s="26">
        <v>0</v>
      </c>
      <c r="AK5" s="26">
        <v>0</v>
      </c>
      <c r="AL5" s="26">
        <v>0</v>
      </c>
      <c r="AM5" s="26">
        <v>0</v>
      </c>
      <c r="AN5" s="26">
        <v>0</v>
      </c>
      <c r="AO5" s="26">
        <v>0</v>
      </c>
      <c r="AP5" s="26">
        <v>0</v>
      </c>
      <c r="AQ5" s="26">
        <v>0</v>
      </c>
      <c r="AR5" s="26">
        <v>0</v>
      </c>
      <c r="AS5" s="26">
        <v>0</v>
      </c>
      <c r="AT5" s="26">
        <v>6</v>
      </c>
      <c r="AU5" s="26">
        <v>0</v>
      </c>
      <c r="AV5" s="26">
        <v>0</v>
      </c>
      <c r="AW5" s="26">
        <v>0</v>
      </c>
      <c r="AX5" s="26">
        <v>0</v>
      </c>
      <c r="AY5" s="26">
        <v>1</v>
      </c>
      <c r="AZ5" s="26">
        <v>0</v>
      </c>
      <c r="BA5" s="26">
        <v>0</v>
      </c>
      <c r="BB5" s="26">
        <v>0</v>
      </c>
      <c r="BC5" s="26">
        <v>0</v>
      </c>
      <c r="BD5" s="26" t="s">
        <v>2309</v>
      </c>
      <c r="BE5" s="26">
        <v>0</v>
      </c>
      <c r="BF5" s="26">
        <v>0</v>
      </c>
      <c r="BG5" s="53" t="str">
        <f t="shared" si="13"/>
        <v>0000</v>
      </c>
      <c r="BH5" s="4"/>
      <c r="BI5" s="4"/>
    </row>
    <row r="6" ht="16.5" spans="1:61">
      <c r="A6" s="4">
        <f t="shared" si="0"/>
        <v>5</v>
      </c>
      <c r="B6" s="4" t="str">
        <f>IF(X6=0,"",VLOOKUP(Y6,seriesName!A:B,2,TRUE))</f>
        <v>炎火装束</v>
      </c>
      <c r="C6" s="4" t="str">
        <f>IF(A6=1,VLOOKUP(V6,Head!A:B,2,TRUE),IF(A6=2,VLOOKUP(V6,Chest!A:B,2,TRUE),IF(A6=3,VLOOKUP(V6,Arm!A:B,2,TRUE),IF(A6=4,VLOOKUP(V6,Waist!A:B,2,TRUE),IF(A6=5,VLOOKUP(V6,Leg!A:B,2,TRUE),"")))))</f>
        <v>炎火装束【绑腿】</v>
      </c>
      <c r="D6" s="44" t="str">
        <f>IF(X6=1,VLOOKUP(AA6,modelID!A:B,2,FALSE),"")</f>
        <v>pl200</v>
      </c>
      <c r="E6" s="45">
        <f>IF(X6=0,"",AH6+VLOOKUP(AN6,BuildupTable!L:O,4,FALSE))</f>
        <v>67</v>
      </c>
      <c r="F6" s="1">
        <f t="shared" si="1"/>
        <v>0</v>
      </c>
      <c r="G6" s="1">
        <f t="shared" si="2"/>
        <v>0</v>
      </c>
      <c r="H6" s="1">
        <f t="shared" si="3"/>
        <v>0</v>
      </c>
      <c r="I6" s="1">
        <f t="shared" si="4"/>
        <v>0</v>
      </c>
      <c r="J6" s="4" t="str">
        <f>IF(AT6=0,"",VLOOKUP(AT6,skillbasedata!A:B,2,TRUE))</f>
        <v>墙面移动</v>
      </c>
      <c r="K6" s="48">
        <f t="shared" si="5"/>
        <v>1</v>
      </c>
      <c r="L6" s="4" t="str">
        <f>IF(AU6=0,"",VLOOKUP(AU6,skillbasedata!A:B,2,TRUE))</f>
        <v/>
      </c>
      <c r="M6" s="48">
        <f t="shared" si="6"/>
        <v>0</v>
      </c>
      <c r="N6" s="4" t="str">
        <f>IF(AV6=0,"",VLOOKUP(AV6,skillbasedata!A:B,2,TRUE))</f>
        <v/>
      </c>
      <c r="O6" s="48">
        <f t="shared" si="7"/>
        <v>0</v>
      </c>
      <c r="P6" s="4" t="str">
        <f>IF(AW6=0,"",VLOOKUP(AW6,skillbasedata!A:B,2,TRUE))</f>
        <v/>
      </c>
      <c r="Q6" s="48">
        <f t="shared" si="8"/>
        <v>0</v>
      </c>
      <c r="R6" s="4" t="str">
        <f>IF(AX6=0,"",VLOOKUP(AX6,skillbasedata!A:B,2,TRUE))</f>
        <v/>
      </c>
      <c r="S6" s="48">
        <f t="shared" si="9"/>
        <v>0</v>
      </c>
      <c r="T6" s="48">
        <f t="shared" si="10"/>
        <v>0</v>
      </c>
      <c r="U6" s="48">
        <f t="shared" si="11"/>
        <v>0</v>
      </c>
      <c r="V6" s="51">
        <f t="shared" si="12"/>
        <v>0</v>
      </c>
      <c r="W6" s="26" t="s">
        <v>2313</v>
      </c>
      <c r="X6" s="26">
        <v>1</v>
      </c>
      <c r="Y6" s="26">
        <v>0</v>
      </c>
      <c r="Z6" s="26">
        <v>1001</v>
      </c>
      <c r="AA6" s="26">
        <v>30</v>
      </c>
      <c r="AB6" s="26">
        <v>0</v>
      </c>
      <c r="AC6" s="26">
        <v>100</v>
      </c>
      <c r="AD6" s="26">
        <v>300</v>
      </c>
      <c r="AE6" s="26">
        <v>2</v>
      </c>
      <c r="AF6" s="26">
        <v>0</v>
      </c>
      <c r="AG6" s="26">
        <v>0</v>
      </c>
      <c r="AH6" s="26">
        <v>1</v>
      </c>
      <c r="AI6" s="26">
        <v>1</v>
      </c>
      <c r="AJ6" s="26">
        <v>0</v>
      </c>
      <c r="AK6" s="26">
        <v>0</v>
      </c>
      <c r="AL6" s="26">
        <v>0</v>
      </c>
      <c r="AM6" s="26">
        <v>0</v>
      </c>
      <c r="AN6" s="26">
        <v>0</v>
      </c>
      <c r="AO6" s="26">
        <v>0</v>
      </c>
      <c r="AP6" s="26">
        <v>0</v>
      </c>
      <c r="AQ6" s="26">
        <v>0</v>
      </c>
      <c r="AR6" s="26">
        <v>0</v>
      </c>
      <c r="AS6" s="26">
        <v>0</v>
      </c>
      <c r="AT6" s="26">
        <v>105</v>
      </c>
      <c r="AU6" s="26">
        <v>0</v>
      </c>
      <c r="AV6" s="26">
        <v>0</v>
      </c>
      <c r="AW6" s="26">
        <v>0</v>
      </c>
      <c r="AX6" s="26">
        <v>0</v>
      </c>
      <c r="AY6" s="26">
        <v>1</v>
      </c>
      <c r="AZ6" s="26">
        <v>0</v>
      </c>
      <c r="BA6" s="26">
        <v>0</v>
      </c>
      <c r="BB6" s="26">
        <v>0</v>
      </c>
      <c r="BC6" s="26">
        <v>0</v>
      </c>
      <c r="BD6" s="26" t="s">
        <v>2309</v>
      </c>
      <c r="BE6" s="26">
        <v>0</v>
      </c>
      <c r="BF6" s="26">
        <v>0</v>
      </c>
      <c r="BG6" s="53" t="str">
        <f t="shared" si="13"/>
        <v>0000</v>
      </c>
      <c r="BH6" s="4"/>
      <c r="BI6" s="4"/>
    </row>
    <row r="7" ht="16.5" spans="1:61">
      <c r="A7" s="4">
        <f t="shared" si="0"/>
        <v>1</v>
      </c>
      <c r="B7" s="4" t="str">
        <f>IF(X7=0,"",VLOOKUP(Y7,seriesName!A:B,2,TRUE))</f>
        <v>炎火装束・霸</v>
      </c>
      <c r="C7" s="4" t="str">
        <f>IF(A7=1,VLOOKUP(V7,Head!A:B,2,TRUE),IF(A7=2,VLOOKUP(V7,Chest!A:B,2,TRUE),IF(A7=3,VLOOKUP(V7,Arm!A:B,2,TRUE),IF(A7=4,VLOOKUP(V7,Waist!A:B,2,TRUE),IF(A7=5,VLOOKUP(V7,Leg!A:B,2,TRUE),"")))))</f>
        <v>炎火装束【头巾】霸</v>
      </c>
      <c r="D7" s="44" t="str">
        <f>IF(X7=1,VLOOKUP(AA7,modelID!A:B,2,FALSE),"")</f>
        <v>pl200</v>
      </c>
      <c r="E7" s="45">
        <f>IF(X7=0,"",AH7+VLOOKUP(AN7,BuildupTable!L:O,4,FALSE))</f>
        <v>68</v>
      </c>
      <c r="F7" s="1">
        <f t="shared" si="1"/>
        <v>1</v>
      </c>
      <c r="G7" s="1">
        <f t="shared" si="2"/>
        <v>0</v>
      </c>
      <c r="H7" s="1">
        <f t="shared" si="3"/>
        <v>0</v>
      </c>
      <c r="I7" s="1">
        <f t="shared" si="4"/>
        <v>0</v>
      </c>
      <c r="J7" s="4" t="str">
        <f>IF(AT7=0,"",VLOOKUP(AT7,skillbasedata!A:B,2,TRUE))</f>
        <v>精灵加护</v>
      </c>
      <c r="K7" s="48">
        <f t="shared" si="5"/>
        <v>1</v>
      </c>
      <c r="L7" s="4" t="str">
        <f>IF(AU7=0,"",VLOOKUP(AU7,skillbasedata!A:B,2,TRUE))</f>
        <v>死里逃生</v>
      </c>
      <c r="M7" s="48">
        <f t="shared" si="6"/>
        <v>1</v>
      </c>
      <c r="N7" s="4" t="str">
        <f>IF(AV7=0,"",VLOOKUP(AV7,skillbasedata!A:B,2,TRUE))</f>
        <v/>
      </c>
      <c r="O7" s="48">
        <f t="shared" si="7"/>
        <v>0</v>
      </c>
      <c r="P7" s="4" t="str">
        <f>IF(AW7=0,"",VLOOKUP(AW7,skillbasedata!A:B,2,TRUE))</f>
        <v/>
      </c>
      <c r="Q7" s="48">
        <f t="shared" si="8"/>
        <v>0</v>
      </c>
      <c r="R7" s="4" t="str">
        <f>IF(AX7=0,"",VLOOKUP(AX7,skillbasedata!A:B,2,TRUE))</f>
        <v/>
      </c>
      <c r="S7" s="48">
        <f t="shared" si="9"/>
        <v>0</v>
      </c>
      <c r="T7" s="48">
        <f t="shared" si="10"/>
        <v>0</v>
      </c>
      <c r="U7" s="48">
        <f t="shared" si="11"/>
        <v>0</v>
      </c>
      <c r="V7" s="51">
        <f t="shared" si="12"/>
        <v>1</v>
      </c>
      <c r="W7" s="26" t="s">
        <v>2314</v>
      </c>
      <c r="X7" s="26">
        <v>1</v>
      </c>
      <c r="Y7" s="26">
        <v>1</v>
      </c>
      <c r="Z7" s="26">
        <v>8001</v>
      </c>
      <c r="AA7" s="26">
        <v>30</v>
      </c>
      <c r="AB7" s="26">
        <v>3</v>
      </c>
      <c r="AC7" s="26">
        <v>4000</v>
      </c>
      <c r="AD7" s="26">
        <v>12000</v>
      </c>
      <c r="AE7" s="26">
        <v>2</v>
      </c>
      <c r="AF7" s="26">
        <v>1</v>
      </c>
      <c r="AG7" s="26">
        <v>1</v>
      </c>
      <c r="AH7" s="26">
        <v>30</v>
      </c>
      <c r="AI7" s="26">
        <v>2</v>
      </c>
      <c r="AJ7" s="26">
        <v>0</v>
      </c>
      <c r="AK7" s="26">
        <v>0</v>
      </c>
      <c r="AL7" s="26">
        <v>0</v>
      </c>
      <c r="AM7" s="26">
        <v>0</v>
      </c>
      <c r="AN7" s="26">
        <v>8</v>
      </c>
      <c r="AO7" s="26">
        <v>0</v>
      </c>
      <c r="AP7" s="26">
        <v>1</v>
      </c>
      <c r="AQ7" s="26">
        <v>0</v>
      </c>
      <c r="AR7" s="26">
        <v>0</v>
      </c>
      <c r="AS7" s="26">
        <v>0</v>
      </c>
      <c r="AT7" s="26">
        <v>57</v>
      </c>
      <c r="AU7" s="26">
        <v>5</v>
      </c>
      <c r="AV7" s="26">
        <v>0</v>
      </c>
      <c r="AW7" s="26">
        <v>0</v>
      </c>
      <c r="AX7" s="26">
        <v>0</v>
      </c>
      <c r="AY7" s="26">
        <v>1</v>
      </c>
      <c r="AZ7" s="26">
        <v>1</v>
      </c>
      <c r="BA7" s="26">
        <v>0</v>
      </c>
      <c r="BB7" s="26">
        <v>0</v>
      </c>
      <c r="BC7" s="26">
        <v>0</v>
      </c>
      <c r="BD7" s="26" t="s">
        <v>2309</v>
      </c>
      <c r="BE7" s="26">
        <v>0</v>
      </c>
      <c r="BF7" s="26">
        <v>0</v>
      </c>
      <c r="BG7" s="53" t="str">
        <f t="shared" si="13"/>
        <v>0001</v>
      </c>
      <c r="BH7" s="4"/>
      <c r="BI7" s="4"/>
    </row>
    <row r="8" ht="16.5" spans="1:61">
      <c r="A8" s="4">
        <f t="shared" si="0"/>
        <v>2</v>
      </c>
      <c r="B8" s="4" t="str">
        <f>IF(X8=0,"",VLOOKUP(Y8,seriesName!A:B,2,TRUE))</f>
        <v>炎火装束・霸</v>
      </c>
      <c r="C8" s="4" t="str">
        <f>IF(A8=1,VLOOKUP(V8,Head!A:B,2,TRUE),IF(A8=2,VLOOKUP(V8,Chest!A:B,2,TRUE),IF(A8=3,VLOOKUP(V8,Arm!A:B,2,TRUE),IF(A8=4,VLOOKUP(V8,Waist!A:B,2,TRUE),IF(A8=5,VLOOKUP(V8,Leg!A:B,2,TRUE),"")))))</f>
        <v>炎火装束【上衣】霸</v>
      </c>
      <c r="D8" s="44" t="str">
        <f>IF(X8=1,VLOOKUP(AA8,modelID!A:B,2,FALSE),"")</f>
        <v>pl200</v>
      </c>
      <c r="E8" s="45">
        <f>IF(X8=0,"",AH8+VLOOKUP(AN8,BuildupTable!L:O,4,FALSE))</f>
        <v>68</v>
      </c>
      <c r="F8" s="1">
        <f t="shared" si="1"/>
        <v>1</v>
      </c>
      <c r="G8" s="1">
        <f t="shared" si="2"/>
        <v>0</v>
      </c>
      <c r="H8" s="1">
        <f t="shared" si="3"/>
        <v>0</v>
      </c>
      <c r="I8" s="1">
        <f t="shared" si="4"/>
        <v>0</v>
      </c>
      <c r="J8" s="4" t="str">
        <f>IF(AT8=0,"",VLOOKUP(AT8,skillbasedata!A:B,2,TRUE))</f>
        <v>翔虫使</v>
      </c>
      <c r="K8" s="48">
        <f t="shared" si="5"/>
        <v>2</v>
      </c>
      <c r="L8" s="4" t="str">
        <f>IF(AU8=0,"",VLOOKUP(AU8,skillbasedata!A:B,2,TRUE))</f>
        <v>墙面移动</v>
      </c>
      <c r="M8" s="48">
        <f t="shared" si="6"/>
        <v>1</v>
      </c>
      <c r="N8" s="4" t="str">
        <f>IF(AV8=0,"",VLOOKUP(AV8,skillbasedata!A:B,2,TRUE))</f>
        <v>看破</v>
      </c>
      <c r="O8" s="48">
        <f t="shared" si="7"/>
        <v>1</v>
      </c>
      <c r="P8" s="4" t="str">
        <f>IF(AW8=0,"",VLOOKUP(AW8,skillbasedata!A:B,2,TRUE))</f>
        <v/>
      </c>
      <c r="Q8" s="48">
        <f t="shared" si="8"/>
        <v>0</v>
      </c>
      <c r="R8" s="4" t="str">
        <f>IF(AX8=0,"",VLOOKUP(AX8,skillbasedata!A:B,2,TRUE))</f>
        <v/>
      </c>
      <c r="S8" s="48">
        <f t="shared" si="9"/>
        <v>0</v>
      </c>
      <c r="T8" s="48">
        <f t="shared" si="10"/>
        <v>0</v>
      </c>
      <c r="U8" s="48">
        <f t="shared" si="11"/>
        <v>0</v>
      </c>
      <c r="V8" s="51">
        <f t="shared" si="12"/>
        <v>1</v>
      </c>
      <c r="W8" s="26" t="s">
        <v>2315</v>
      </c>
      <c r="X8" s="26">
        <v>1</v>
      </c>
      <c r="Y8" s="26">
        <v>1</v>
      </c>
      <c r="Z8" s="26">
        <v>8001</v>
      </c>
      <c r="AA8" s="26">
        <v>30</v>
      </c>
      <c r="AB8" s="26">
        <v>3</v>
      </c>
      <c r="AC8" s="26">
        <v>4000</v>
      </c>
      <c r="AD8" s="26">
        <v>12000</v>
      </c>
      <c r="AE8" s="26">
        <v>2</v>
      </c>
      <c r="AF8" s="26">
        <v>1</v>
      </c>
      <c r="AG8" s="26">
        <v>1</v>
      </c>
      <c r="AH8" s="26">
        <v>30</v>
      </c>
      <c r="AI8" s="26">
        <v>2</v>
      </c>
      <c r="AJ8" s="26">
        <v>0</v>
      </c>
      <c r="AK8" s="26">
        <v>0</v>
      </c>
      <c r="AL8" s="26">
        <v>0</v>
      </c>
      <c r="AM8" s="26">
        <v>0</v>
      </c>
      <c r="AN8" s="26">
        <v>8</v>
      </c>
      <c r="AO8" s="26">
        <v>0</v>
      </c>
      <c r="AP8" s="26">
        <v>1</v>
      </c>
      <c r="AQ8" s="26">
        <v>0</v>
      </c>
      <c r="AR8" s="26">
        <v>0</v>
      </c>
      <c r="AS8" s="26">
        <v>0</v>
      </c>
      <c r="AT8" s="26">
        <v>104</v>
      </c>
      <c r="AU8" s="26">
        <v>105</v>
      </c>
      <c r="AV8" s="26">
        <v>6</v>
      </c>
      <c r="AW8" s="26">
        <v>0</v>
      </c>
      <c r="AX8" s="26">
        <v>0</v>
      </c>
      <c r="AY8" s="26">
        <v>2</v>
      </c>
      <c r="AZ8" s="26">
        <v>1</v>
      </c>
      <c r="BA8" s="26">
        <v>1</v>
      </c>
      <c r="BB8" s="26">
        <v>0</v>
      </c>
      <c r="BC8" s="26">
        <v>0</v>
      </c>
      <c r="BD8" s="26" t="s">
        <v>2309</v>
      </c>
      <c r="BE8" s="26">
        <v>0</v>
      </c>
      <c r="BF8" s="26">
        <v>0</v>
      </c>
      <c r="BG8" s="54" t="str">
        <f t="shared" si="13"/>
        <v>0001</v>
      </c>
      <c r="BH8" s="4"/>
      <c r="BI8" s="4"/>
    </row>
    <row r="9" ht="16.5" spans="1:61">
      <c r="A9" s="4">
        <f t="shared" si="0"/>
        <v>3</v>
      </c>
      <c r="B9" s="4" t="str">
        <f>IF(X9=0,"",VLOOKUP(Y9,seriesName!A:B,2,TRUE))</f>
        <v>炎火装束・霸</v>
      </c>
      <c r="C9" s="4" t="str">
        <f>IF(A9=1,VLOOKUP(V9,Head!A:B,2,TRUE),IF(A9=2,VLOOKUP(V9,Chest!A:B,2,TRUE),IF(A9=3,VLOOKUP(V9,Arm!A:B,2,TRUE),IF(A9=4,VLOOKUP(V9,Waist!A:B,2,TRUE),IF(A9=5,VLOOKUP(V9,Leg!A:B,2,TRUE),"")))))</f>
        <v>炎火装束【手甲】霸</v>
      </c>
      <c r="D9" s="44" t="str">
        <f>IF(X9=1,VLOOKUP(AA9,modelID!A:B,2,FALSE),"")</f>
        <v>pl200</v>
      </c>
      <c r="E9" s="45">
        <f>IF(X9=0,"",AH9+VLOOKUP(AN9,BuildupTable!L:O,4,FALSE))</f>
        <v>68</v>
      </c>
      <c r="F9" s="1">
        <f t="shared" si="1"/>
        <v>0</v>
      </c>
      <c r="G9" s="1">
        <f t="shared" si="2"/>
        <v>1</v>
      </c>
      <c r="H9" s="1">
        <f t="shared" si="3"/>
        <v>0</v>
      </c>
      <c r="I9" s="1">
        <f t="shared" si="4"/>
        <v>0</v>
      </c>
      <c r="J9" s="4" t="str">
        <f>IF(AT9=0,"",VLOOKUP(AT9,skillbasedata!A:B,2,TRUE))</f>
        <v>看破</v>
      </c>
      <c r="K9" s="48">
        <f t="shared" si="5"/>
        <v>2</v>
      </c>
      <c r="L9" s="4" t="str">
        <f>IF(AU9=0,"",VLOOKUP(AU9,skillbasedata!A:B,2,TRUE))</f>
        <v>火场怪力</v>
      </c>
      <c r="M9" s="48">
        <f t="shared" si="6"/>
        <v>1</v>
      </c>
      <c r="N9" s="4" t="str">
        <f>IF(AV9=0,"",VLOOKUP(AV9,skillbasedata!A:B,2,TRUE))</f>
        <v/>
      </c>
      <c r="O9" s="48">
        <f t="shared" si="7"/>
        <v>0</v>
      </c>
      <c r="P9" s="4" t="str">
        <f>IF(AW9=0,"",VLOOKUP(AW9,skillbasedata!A:B,2,TRUE))</f>
        <v/>
      </c>
      <c r="Q9" s="48">
        <f t="shared" si="8"/>
        <v>0</v>
      </c>
      <c r="R9" s="4" t="str">
        <f>IF(AX9=0,"",VLOOKUP(AX9,skillbasedata!A:B,2,TRUE))</f>
        <v/>
      </c>
      <c r="S9" s="48">
        <f t="shared" si="9"/>
        <v>0</v>
      </c>
      <c r="T9" s="48">
        <f t="shared" si="10"/>
        <v>0</v>
      </c>
      <c r="U9" s="48">
        <f t="shared" si="11"/>
        <v>0</v>
      </c>
      <c r="V9" s="51">
        <f t="shared" si="12"/>
        <v>1</v>
      </c>
      <c r="W9" s="26" t="s">
        <v>2316</v>
      </c>
      <c r="X9" s="26">
        <v>1</v>
      </c>
      <c r="Y9" s="26">
        <v>1</v>
      </c>
      <c r="Z9" s="26">
        <v>8001</v>
      </c>
      <c r="AA9" s="26">
        <v>30</v>
      </c>
      <c r="AB9" s="26">
        <v>3</v>
      </c>
      <c r="AC9" s="26">
        <v>4000</v>
      </c>
      <c r="AD9" s="26">
        <v>12000</v>
      </c>
      <c r="AE9" s="26">
        <v>2</v>
      </c>
      <c r="AF9" s="26">
        <v>1</v>
      </c>
      <c r="AG9" s="26">
        <v>1</v>
      </c>
      <c r="AH9" s="26">
        <v>30</v>
      </c>
      <c r="AI9" s="26">
        <v>2</v>
      </c>
      <c r="AJ9" s="26">
        <v>0</v>
      </c>
      <c r="AK9" s="26">
        <v>0</v>
      </c>
      <c r="AL9" s="26">
        <v>0</v>
      </c>
      <c r="AM9" s="26">
        <v>0</v>
      </c>
      <c r="AN9" s="26">
        <v>8</v>
      </c>
      <c r="AO9" s="26">
        <v>0</v>
      </c>
      <c r="AP9" s="26">
        <v>0</v>
      </c>
      <c r="AQ9" s="26">
        <v>1</v>
      </c>
      <c r="AR9" s="26">
        <v>0</v>
      </c>
      <c r="AS9" s="26">
        <v>0</v>
      </c>
      <c r="AT9" s="26">
        <v>6</v>
      </c>
      <c r="AU9" s="26">
        <v>91</v>
      </c>
      <c r="AV9" s="26">
        <v>0</v>
      </c>
      <c r="AW9" s="26">
        <v>0</v>
      </c>
      <c r="AX9" s="26">
        <v>0</v>
      </c>
      <c r="AY9" s="26">
        <v>2</v>
      </c>
      <c r="AZ9" s="26">
        <v>1</v>
      </c>
      <c r="BA9" s="26">
        <v>0</v>
      </c>
      <c r="BB9" s="26">
        <v>0</v>
      </c>
      <c r="BC9" s="26">
        <v>0</v>
      </c>
      <c r="BD9" s="26" t="s">
        <v>2309</v>
      </c>
      <c r="BE9" s="26">
        <v>0</v>
      </c>
      <c r="BF9" s="26">
        <v>0</v>
      </c>
      <c r="BG9" s="54" t="str">
        <f t="shared" si="13"/>
        <v>0001</v>
      </c>
      <c r="BH9" s="4"/>
      <c r="BI9" s="4"/>
    </row>
    <row r="10" ht="16.5" spans="1:61">
      <c r="A10" s="4">
        <f t="shared" si="0"/>
        <v>4</v>
      </c>
      <c r="B10" s="4" t="str">
        <f>IF(X10=0,"",VLOOKUP(Y10,seriesName!A:B,2,TRUE))</f>
        <v>炎火装束・霸</v>
      </c>
      <c r="C10" s="4" t="str">
        <f>IF(A10=1,VLOOKUP(V10,Head!A:B,2,TRUE),IF(A10=2,VLOOKUP(V10,Chest!A:B,2,TRUE),IF(A10=3,VLOOKUP(V10,Arm!A:B,2,TRUE),IF(A10=4,VLOOKUP(V10,Waist!A:B,2,TRUE),IF(A10=5,VLOOKUP(V10,Leg!A:B,2,TRUE),"")))))</f>
        <v>炎火装束【腰卷】霸</v>
      </c>
      <c r="D10" s="44" t="str">
        <f>IF(X10=1,VLOOKUP(AA10,modelID!A:B,2,FALSE),"")</f>
        <v>pl200</v>
      </c>
      <c r="E10" s="45">
        <f>IF(X10=0,"",AH10+VLOOKUP(AN10,BuildupTable!L:O,4,FALSE))</f>
        <v>68</v>
      </c>
      <c r="F10" s="1">
        <f t="shared" si="1"/>
        <v>2</v>
      </c>
      <c r="G10" s="1">
        <f t="shared" si="2"/>
        <v>0</v>
      </c>
      <c r="H10" s="1">
        <f t="shared" si="3"/>
        <v>0</v>
      </c>
      <c r="I10" s="1">
        <f t="shared" si="4"/>
        <v>0</v>
      </c>
      <c r="J10" s="4" t="str">
        <f>IF(AT10=0,"",VLOOKUP(AT10,skillbasedata!A:B,2,TRUE))</f>
        <v>翔虫使</v>
      </c>
      <c r="K10" s="48">
        <f t="shared" si="5"/>
        <v>1</v>
      </c>
      <c r="L10" s="4" t="str">
        <f>IF(AU10=0,"",VLOOKUP(AU10,skillbasedata!A:B,2,TRUE))</f>
        <v>看破</v>
      </c>
      <c r="M10" s="48">
        <f t="shared" si="6"/>
        <v>1</v>
      </c>
      <c r="N10" s="4" t="str">
        <f>IF(AV10=0,"",VLOOKUP(AV10,skillbasedata!A:B,2,TRUE))</f>
        <v/>
      </c>
      <c r="O10" s="48">
        <f t="shared" si="7"/>
        <v>0</v>
      </c>
      <c r="P10" s="4" t="str">
        <f>IF(AW10=0,"",VLOOKUP(AW10,skillbasedata!A:B,2,TRUE))</f>
        <v/>
      </c>
      <c r="Q10" s="48">
        <f t="shared" si="8"/>
        <v>0</v>
      </c>
      <c r="R10" s="4" t="str">
        <f>IF(AX10=0,"",VLOOKUP(AX10,skillbasedata!A:B,2,TRUE))</f>
        <v/>
      </c>
      <c r="S10" s="48">
        <f t="shared" si="9"/>
        <v>0</v>
      </c>
      <c r="T10" s="48">
        <f t="shared" si="10"/>
        <v>0</v>
      </c>
      <c r="U10" s="48">
        <f t="shared" si="11"/>
        <v>0</v>
      </c>
      <c r="V10" s="51">
        <f t="shared" si="12"/>
        <v>1</v>
      </c>
      <c r="W10" s="26" t="s">
        <v>2317</v>
      </c>
      <c r="X10" s="26">
        <v>1</v>
      </c>
      <c r="Y10" s="26">
        <v>1</v>
      </c>
      <c r="Z10" s="26">
        <v>8001</v>
      </c>
      <c r="AA10" s="26">
        <v>30</v>
      </c>
      <c r="AB10" s="26">
        <v>3</v>
      </c>
      <c r="AC10" s="26">
        <v>4000</v>
      </c>
      <c r="AD10" s="26">
        <v>12000</v>
      </c>
      <c r="AE10" s="26">
        <v>2</v>
      </c>
      <c r="AF10" s="26">
        <v>1</v>
      </c>
      <c r="AG10" s="26">
        <v>1</v>
      </c>
      <c r="AH10" s="26">
        <v>30</v>
      </c>
      <c r="AI10" s="26">
        <v>2</v>
      </c>
      <c r="AJ10" s="26">
        <v>0</v>
      </c>
      <c r="AK10" s="26">
        <v>0</v>
      </c>
      <c r="AL10" s="26">
        <v>0</v>
      </c>
      <c r="AM10" s="26">
        <v>0</v>
      </c>
      <c r="AN10" s="26">
        <v>8</v>
      </c>
      <c r="AO10" s="26">
        <v>0</v>
      </c>
      <c r="AP10" s="26">
        <v>2</v>
      </c>
      <c r="AQ10" s="26">
        <v>0</v>
      </c>
      <c r="AR10" s="26">
        <v>0</v>
      </c>
      <c r="AS10" s="26">
        <v>0</v>
      </c>
      <c r="AT10" s="26">
        <v>104</v>
      </c>
      <c r="AU10" s="26">
        <v>6</v>
      </c>
      <c r="AV10" s="26">
        <v>0</v>
      </c>
      <c r="AW10" s="26">
        <v>0</v>
      </c>
      <c r="AX10" s="26">
        <v>0</v>
      </c>
      <c r="AY10" s="26">
        <v>1</v>
      </c>
      <c r="AZ10" s="26">
        <v>1</v>
      </c>
      <c r="BA10" s="26">
        <v>0</v>
      </c>
      <c r="BB10" s="26">
        <v>0</v>
      </c>
      <c r="BC10" s="26">
        <v>0</v>
      </c>
      <c r="BD10" s="26" t="s">
        <v>2309</v>
      </c>
      <c r="BE10" s="26">
        <v>0</v>
      </c>
      <c r="BF10" s="26">
        <v>0</v>
      </c>
      <c r="BG10" s="54" t="str">
        <f t="shared" si="13"/>
        <v>0001</v>
      </c>
      <c r="BH10" s="4"/>
      <c r="BI10" s="4"/>
    </row>
    <row r="11" ht="16.5" spans="1:61">
      <c r="A11" s="4">
        <f t="shared" si="0"/>
        <v>5</v>
      </c>
      <c r="B11" s="4" t="str">
        <f>IF(X11=0,"",VLOOKUP(Y11,seriesName!A:B,2,TRUE))</f>
        <v>炎火装束・霸</v>
      </c>
      <c r="C11" s="4" t="str">
        <f>IF(A11=1,VLOOKUP(V11,Head!A:B,2,TRUE),IF(A11=2,VLOOKUP(V11,Chest!A:B,2,TRUE),IF(A11=3,VLOOKUP(V11,Arm!A:B,2,TRUE),IF(A11=4,VLOOKUP(V11,Waist!A:B,2,TRUE),IF(A11=5,VLOOKUP(V11,Leg!A:B,2,TRUE),"")))))</f>
        <v>炎火装束【绑腿】霸</v>
      </c>
      <c r="D11" s="44" t="str">
        <f>IF(X11=1,VLOOKUP(AA11,modelID!A:B,2,FALSE),"")</f>
        <v>pl200</v>
      </c>
      <c r="E11" s="45">
        <f>IF(X11=0,"",AH11+VLOOKUP(AN11,BuildupTable!L:O,4,FALSE))</f>
        <v>68</v>
      </c>
      <c r="F11" s="1">
        <f t="shared" si="1"/>
        <v>1</v>
      </c>
      <c r="G11" s="1">
        <f t="shared" si="2"/>
        <v>0</v>
      </c>
      <c r="H11" s="1">
        <f t="shared" si="3"/>
        <v>0</v>
      </c>
      <c r="I11" s="1">
        <f t="shared" si="4"/>
        <v>0</v>
      </c>
      <c r="J11" s="4" t="str">
        <f>IF(AT11=0,"",VLOOKUP(AT11,skillbasedata!A:B,2,TRUE))</f>
        <v>墙面移动</v>
      </c>
      <c r="K11" s="48">
        <f t="shared" si="5"/>
        <v>2</v>
      </c>
      <c r="L11" s="4" t="str">
        <f>IF(AU11=0,"",VLOOKUP(AU11,skillbasedata!A:B,2,TRUE))</f>
        <v>死里逃生</v>
      </c>
      <c r="M11" s="48">
        <f t="shared" si="6"/>
        <v>1</v>
      </c>
      <c r="N11" s="4" t="str">
        <f>IF(AV11=0,"",VLOOKUP(AV11,skillbasedata!A:B,2,TRUE))</f>
        <v/>
      </c>
      <c r="O11" s="48">
        <f t="shared" si="7"/>
        <v>0</v>
      </c>
      <c r="P11" s="4" t="str">
        <f>IF(AW11=0,"",VLOOKUP(AW11,skillbasedata!A:B,2,TRUE))</f>
        <v/>
      </c>
      <c r="Q11" s="48">
        <f t="shared" si="8"/>
        <v>0</v>
      </c>
      <c r="R11" s="4" t="str">
        <f>IF(AX11=0,"",VLOOKUP(AX11,skillbasedata!A:B,2,TRUE))</f>
        <v/>
      </c>
      <c r="S11" s="48">
        <f t="shared" si="9"/>
        <v>0</v>
      </c>
      <c r="T11" s="48">
        <f t="shared" si="10"/>
        <v>0</v>
      </c>
      <c r="U11" s="48">
        <f t="shared" si="11"/>
        <v>0</v>
      </c>
      <c r="V11" s="51">
        <f t="shared" si="12"/>
        <v>1</v>
      </c>
      <c r="W11" s="26" t="s">
        <v>2318</v>
      </c>
      <c r="X11" s="26">
        <v>1</v>
      </c>
      <c r="Y11" s="26">
        <v>1</v>
      </c>
      <c r="Z11" s="26">
        <v>8001</v>
      </c>
      <c r="AA11" s="26">
        <v>30</v>
      </c>
      <c r="AB11" s="26">
        <v>3</v>
      </c>
      <c r="AC11" s="26">
        <v>4000</v>
      </c>
      <c r="AD11" s="26">
        <v>12000</v>
      </c>
      <c r="AE11" s="26">
        <v>2</v>
      </c>
      <c r="AF11" s="26">
        <v>1</v>
      </c>
      <c r="AG11" s="26">
        <v>1</v>
      </c>
      <c r="AH11" s="26">
        <v>30</v>
      </c>
      <c r="AI11" s="26">
        <v>2</v>
      </c>
      <c r="AJ11" s="26">
        <v>0</v>
      </c>
      <c r="AK11" s="26">
        <v>0</v>
      </c>
      <c r="AL11" s="26">
        <v>0</v>
      </c>
      <c r="AM11" s="26">
        <v>0</v>
      </c>
      <c r="AN11" s="26">
        <v>8</v>
      </c>
      <c r="AO11" s="26">
        <v>0</v>
      </c>
      <c r="AP11" s="26">
        <v>1</v>
      </c>
      <c r="AQ11" s="26">
        <v>0</v>
      </c>
      <c r="AR11" s="26">
        <v>0</v>
      </c>
      <c r="AS11" s="26">
        <v>0</v>
      </c>
      <c r="AT11" s="26">
        <v>105</v>
      </c>
      <c r="AU11" s="26">
        <v>5</v>
      </c>
      <c r="AV11" s="26">
        <v>0</v>
      </c>
      <c r="AW11" s="26">
        <v>0</v>
      </c>
      <c r="AX11" s="26">
        <v>0</v>
      </c>
      <c r="AY11" s="26">
        <v>2</v>
      </c>
      <c r="AZ11" s="26">
        <v>1</v>
      </c>
      <c r="BA11" s="26">
        <v>0</v>
      </c>
      <c r="BB11" s="26">
        <v>0</v>
      </c>
      <c r="BC11" s="26">
        <v>0</v>
      </c>
      <c r="BD11" s="26" t="s">
        <v>2309</v>
      </c>
      <c r="BE11" s="26">
        <v>0</v>
      </c>
      <c r="BF11" s="26">
        <v>0</v>
      </c>
      <c r="BG11" s="54" t="str">
        <f t="shared" si="13"/>
        <v>0001</v>
      </c>
      <c r="BH11" s="4"/>
      <c r="BI11" s="4"/>
    </row>
    <row r="12" ht="16.5" spans="1:61">
      <c r="A12" s="4">
        <f t="shared" si="0"/>
        <v>1</v>
      </c>
      <c r="B12" s="4" t="str">
        <f>IF(X12=0,"",VLOOKUP(Y12,seriesName!A:B,2,TRUE))</f>
        <v>皮制</v>
      </c>
      <c r="C12" s="4" t="str">
        <f>IF(A12=1,VLOOKUP(V12,Head!A:B,2,TRUE),IF(A12=2,VLOOKUP(V12,Chest!A:B,2,TRUE),IF(A12=3,VLOOKUP(V12,Arm!A:B,2,TRUE),IF(A12=4,VLOOKUP(V12,Waist!A:B,2,TRUE),IF(A12=5,VLOOKUP(V12,Leg!A:B,2,TRUE),"")))))</f>
        <v>皮制头饰</v>
      </c>
      <c r="D12" s="44" t="str">
        <f>IF(X12=1,VLOOKUP(AA12,modelID!A:B,2,FALSE),"")</f>
        <v>pl001</v>
      </c>
      <c r="E12" s="45">
        <f>IF(X12=0,"",AH12+VLOOKUP(AN12,BuildupTable!L:O,4,FALSE))</f>
        <v>67</v>
      </c>
      <c r="F12" s="1">
        <f t="shared" si="1"/>
        <v>0</v>
      </c>
      <c r="G12" s="1">
        <f t="shared" si="2"/>
        <v>0</v>
      </c>
      <c r="H12" s="1">
        <f t="shared" si="3"/>
        <v>0</v>
      </c>
      <c r="I12" s="1">
        <f t="shared" si="4"/>
        <v>0</v>
      </c>
      <c r="J12" s="4" t="str">
        <f>IF(AT12=0,"",VLOOKUP(AT12,skillbasedata!A:B,2,TRUE))</f>
        <v>饥饿耐性</v>
      </c>
      <c r="K12" s="48">
        <f t="shared" si="5"/>
        <v>1</v>
      </c>
      <c r="L12" s="4" t="str">
        <f>IF(AU12=0,"",VLOOKUP(AU12,skillbasedata!A:B,2,TRUE))</f>
        <v/>
      </c>
      <c r="M12" s="48">
        <f t="shared" si="6"/>
        <v>0</v>
      </c>
      <c r="N12" s="4" t="str">
        <f>IF(AV12=0,"",VLOOKUP(AV12,skillbasedata!A:B,2,TRUE))</f>
        <v/>
      </c>
      <c r="O12" s="48">
        <f t="shared" si="7"/>
        <v>0</v>
      </c>
      <c r="P12" s="4" t="str">
        <f>IF(AW12=0,"",VLOOKUP(AW12,skillbasedata!A:B,2,TRUE))</f>
        <v/>
      </c>
      <c r="Q12" s="48">
        <f t="shared" si="8"/>
        <v>0</v>
      </c>
      <c r="R12" s="4" t="str">
        <f>IF(AX12=0,"",VLOOKUP(AX12,skillbasedata!A:B,2,TRUE))</f>
        <v/>
      </c>
      <c r="S12" s="48">
        <f t="shared" si="9"/>
        <v>0</v>
      </c>
      <c r="T12" s="48">
        <f t="shared" si="10"/>
        <v>0</v>
      </c>
      <c r="U12" s="48">
        <f t="shared" si="11"/>
        <v>0</v>
      </c>
      <c r="V12" s="51">
        <f t="shared" si="12"/>
        <v>2</v>
      </c>
      <c r="W12" s="26" t="s">
        <v>2319</v>
      </c>
      <c r="X12" s="26">
        <v>1</v>
      </c>
      <c r="Y12" s="26">
        <v>2</v>
      </c>
      <c r="Z12" s="26">
        <v>1002</v>
      </c>
      <c r="AA12" s="26">
        <v>0</v>
      </c>
      <c r="AB12" s="26">
        <v>0</v>
      </c>
      <c r="AC12" s="26">
        <v>100</v>
      </c>
      <c r="AD12" s="26">
        <v>300</v>
      </c>
      <c r="AE12" s="26">
        <v>2</v>
      </c>
      <c r="AF12" s="26">
        <v>0</v>
      </c>
      <c r="AG12" s="26">
        <v>0</v>
      </c>
      <c r="AH12" s="26">
        <v>1</v>
      </c>
      <c r="AI12" s="26">
        <v>0</v>
      </c>
      <c r="AJ12" s="26">
        <v>0</v>
      </c>
      <c r="AK12" s="26">
        <v>0</v>
      </c>
      <c r="AL12" s="26">
        <v>0</v>
      </c>
      <c r="AM12" s="26">
        <v>0</v>
      </c>
      <c r="AN12" s="26">
        <v>0</v>
      </c>
      <c r="AO12" s="26">
        <v>0</v>
      </c>
      <c r="AP12" s="26">
        <v>0</v>
      </c>
      <c r="AQ12" s="26">
        <v>0</v>
      </c>
      <c r="AR12" s="26">
        <v>0</v>
      </c>
      <c r="AS12" s="26">
        <v>0</v>
      </c>
      <c r="AT12" s="26">
        <v>96</v>
      </c>
      <c r="AU12" s="26">
        <v>0</v>
      </c>
      <c r="AV12" s="26">
        <v>0</v>
      </c>
      <c r="AW12" s="26">
        <v>0</v>
      </c>
      <c r="AX12" s="26">
        <v>0</v>
      </c>
      <c r="AY12" s="26">
        <v>1</v>
      </c>
      <c r="AZ12" s="26">
        <v>0</v>
      </c>
      <c r="BA12" s="26">
        <v>0</v>
      </c>
      <c r="BB12" s="26">
        <v>0</v>
      </c>
      <c r="BC12" s="26">
        <v>0</v>
      </c>
      <c r="BD12" s="26" t="s">
        <v>2309</v>
      </c>
      <c r="BE12" s="26">
        <v>0</v>
      </c>
      <c r="BF12" s="26">
        <v>0</v>
      </c>
      <c r="BG12" s="54" t="str">
        <f t="shared" si="13"/>
        <v>0002</v>
      </c>
      <c r="BH12" s="4"/>
      <c r="BI12" s="4"/>
    </row>
    <row r="13" ht="16.5" spans="1:61">
      <c r="A13" s="4">
        <f t="shared" si="0"/>
        <v>2</v>
      </c>
      <c r="B13" s="4" t="str">
        <f>IF(X13=0,"",VLOOKUP(Y13,seriesName!A:B,2,TRUE))</f>
        <v>皮制</v>
      </c>
      <c r="C13" s="4" t="str">
        <f>IF(A13=1,VLOOKUP(V13,Head!A:B,2,TRUE),IF(A13=2,VLOOKUP(V13,Chest!A:B,2,TRUE),IF(A13=3,VLOOKUP(V13,Arm!A:B,2,TRUE),IF(A13=4,VLOOKUP(V13,Waist!A:B,2,TRUE),IF(A13=5,VLOOKUP(V13,Leg!A:B,2,TRUE),"")))))</f>
        <v>皮制服饰</v>
      </c>
      <c r="D13" s="44" t="str">
        <f>IF(X13=1,VLOOKUP(AA13,modelID!A:B,2,FALSE),"")</f>
        <v>pl001</v>
      </c>
      <c r="E13" s="45">
        <f>IF(X13=0,"",AH13+VLOOKUP(AN13,BuildupTable!L:O,4,FALSE))</f>
        <v>67</v>
      </c>
      <c r="F13" s="1">
        <f t="shared" si="1"/>
        <v>0</v>
      </c>
      <c r="G13" s="1">
        <f t="shared" si="2"/>
        <v>0</v>
      </c>
      <c r="H13" s="1">
        <f t="shared" si="3"/>
        <v>0</v>
      </c>
      <c r="I13" s="1">
        <f t="shared" si="4"/>
        <v>0</v>
      </c>
      <c r="J13" s="4" t="str">
        <f>IF(AT13=0,"",VLOOKUP(AT13,skillbasedata!A:B,2,TRUE))</f>
        <v>植生学</v>
      </c>
      <c r="K13" s="48">
        <f t="shared" si="5"/>
        <v>1</v>
      </c>
      <c r="L13" s="4" t="str">
        <f>IF(AU13=0,"",VLOOKUP(AU13,skillbasedata!A:B,2,TRUE))</f>
        <v/>
      </c>
      <c r="M13" s="48">
        <f t="shared" si="6"/>
        <v>0</v>
      </c>
      <c r="N13" s="4" t="str">
        <f>IF(AV13=0,"",VLOOKUP(AV13,skillbasedata!A:B,2,TRUE))</f>
        <v/>
      </c>
      <c r="O13" s="48">
        <f t="shared" si="7"/>
        <v>0</v>
      </c>
      <c r="P13" s="4" t="str">
        <f>IF(AW13=0,"",VLOOKUP(AW13,skillbasedata!A:B,2,TRUE))</f>
        <v/>
      </c>
      <c r="Q13" s="48">
        <f t="shared" si="8"/>
        <v>0</v>
      </c>
      <c r="R13" s="4" t="str">
        <f>IF(AX13=0,"",VLOOKUP(AX13,skillbasedata!A:B,2,TRUE))</f>
        <v/>
      </c>
      <c r="S13" s="48">
        <f t="shared" si="9"/>
        <v>0</v>
      </c>
      <c r="T13" s="48">
        <f t="shared" si="10"/>
        <v>0</v>
      </c>
      <c r="U13" s="48">
        <f t="shared" si="11"/>
        <v>0</v>
      </c>
      <c r="V13" s="51">
        <f t="shared" si="12"/>
        <v>2</v>
      </c>
      <c r="W13" s="26" t="s">
        <v>2320</v>
      </c>
      <c r="X13" s="26">
        <v>1</v>
      </c>
      <c r="Y13" s="26">
        <v>2</v>
      </c>
      <c r="Z13" s="26">
        <v>1002</v>
      </c>
      <c r="AA13" s="26">
        <v>0</v>
      </c>
      <c r="AB13" s="26">
        <v>0</v>
      </c>
      <c r="AC13" s="26">
        <v>100</v>
      </c>
      <c r="AD13" s="26">
        <v>300</v>
      </c>
      <c r="AE13" s="26">
        <v>2</v>
      </c>
      <c r="AF13" s="26">
        <v>0</v>
      </c>
      <c r="AG13" s="26">
        <v>0</v>
      </c>
      <c r="AH13" s="26">
        <v>1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6">
        <v>0</v>
      </c>
      <c r="AS13" s="26">
        <v>0</v>
      </c>
      <c r="AT13" s="26">
        <v>79</v>
      </c>
      <c r="AU13" s="26">
        <v>0</v>
      </c>
      <c r="AV13" s="26">
        <v>0</v>
      </c>
      <c r="AW13" s="26">
        <v>0</v>
      </c>
      <c r="AX13" s="26">
        <v>0</v>
      </c>
      <c r="AY13" s="26">
        <v>1</v>
      </c>
      <c r="AZ13" s="26">
        <v>0</v>
      </c>
      <c r="BA13" s="26">
        <v>0</v>
      </c>
      <c r="BB13" s="26">
        <v>0</v>
      </c>
      <c r="BC13" s="26">
        <v>0</v>
      </c>
      <c r="BD13" s="26" t="s">
        <v>2309</v>
      </c>
      <c r="BE13" s="26">
        <v>0</v>
      </c>
      <c r="BF13" s="26">
        <v>0</v>
      </c>
      <c r="BG13" s="54" t="str">
        <f t="shared" si="13"/>
        <v>0002</v>
      </c>
      <c r="BH13" s="4"/>
      <c r="BI13" s="4"/>
    </row>
    <row r="14" ht="16.5" spans="1:61">
      <c r="A14" s="4">
        <f t="shared" si="0"/>
        <v>3</v>
      </c>
      <c r="B14" s="4" t="str">
        <f>IF(X14=0,"",VLOOKUP(Y14,seriesName!A:B,2,TRUE))</f>
        <v>皮制</v>
      </c>
      <c r="C14" s="4" t="str">
        <f>IF(A14=1,VLOOKUP(V14,Head!A:B,2,TRUE),IF(A14=2,VLOOKUP(V14,Chest!A:B,2,TRUE),IF(A14=3,VLOOKUP(V14,Arm!A:B,2,TRUE),IF(A14=4,VLOOKUP(V14,Waist!A:B,2,TRUE),IF(A14=5,VLOOKUP(V14,Leg!A:B,2,TRUE),"")))))</f>
        <v>皮制手套</v>
      </c>
      <c r="D14" s="44" t="str">
        <f>IF(X14=1,VLOOKUP(AA14,modelID!A:B,2,FALSE),"")</f>
        <v>pl001</v>
      </c>
      <c r="E14" s="45">
        <f>IF(X14=0,"",AH14+VLOOKUP(AN14,BuildupTable!L:O,4,FALSE))</f>
        <v>67</v>
      </c>
      <c r="F14" s="1">
        <f t="shared" si="1"/>
        <v>0</v>
      </c>
      <c r="G14" s="1">
        <f t="shared" si="2"/>
        <v>0</v>
      </c>
      <c r="H14" s="1">
        <f t="shared" si="3"/>
        <v>0</v>
      </c>
      <c r="I14" s="1">
        <f t="shared" si="4"/>
        <v>0</v>
      </c>
      <c r="J14" s="4" t="str">
        <f>IF(AT14=0,"",VLOOKUP(AT14,skillbasedata!A:B,2,TRUE))</f>
        <v>地质学</v>
      </c>
      <c r="K14" s="48">
        <f t="shared" si="5"/>
        <v>1</v>
      </c>
      <c r="L14" s="4" t="str">
        <f>IF(AU14=0,"",VLOOKUP(AU14,skillbasedata!A:B,2,TRUE))</f>
        <v/>
      </c>
      <c r="M14" s="48">
        <f t="shared" si="6"/>
        <v>0</v>
      </c>
      <c r="N14" s="4" t="str">
        <f>IF(AV14=0,"",VLOOKUP(AV14,skillbasedata!A:B,2,TRUE))</f>
        <v/>
      </c>
      <c r="O14" s="48">
        <f t="shared" si="7"/>
        <v>0</v>
      </c>
      <c r="P14" s="4" t="str">
        <f>IF(AW14=0,"",VLOOKUP(AW14,skillbasedata!A:B,2,TRUE))</f>
        <v/>
      </c>
      <c r="Q14" s="48">
        <f t="shared" si="8"/>
        <v>0</v>
      </c>
      <c r="R14" s="4" t="str">
        <f>IF(AX14=0,"",VLOOKUP(AX14,skillbasedata!A:B,2,TRUE))</f>
        <v/>
      </c>
      <c r="S14" s="48">
        <f t="shared" si="9"/>
        <v>0</v>
      </c>
      <c r="T14" s="48">
        <f t="shared" si="10"/>
        <v>0</v>
      </c>
      <c r="U14" s="48">
        <f t="shared" si="11"/>
        <v>0</v>
      </c>
      <c r="V14" s="51">
        <f t="shared" si="12"/>
        <v>2</v>
      </c>
      <c r="W14" s="26" t="s">
        <v>2321</v>
      </c>
      <c r="X14" s="26">
        <v>1</v>
      </c>
      <c r="Y14" s="26">
        <v>2</v>
      </c>
      <c r="Z14" s="26">
        <v>1002</v>
      </c>
      <c r="AA14" s="26">
        <v>0</v>
      </c>
      <c r="AB14" s="26">
        <v>0</v>
      </c>
      <c r="AC14" s="26">
        <v>100</v>
      </c>
      <c r="AD14" s="26">
        <v>300</v>
      </c>
      <c r="AE14" s="26">
        <v>2</v>
      </c>
      <c r="AF14" s="26">
        <v>0</v>
      </c>
      <c r="AG14" s="26">
        <v>0</v>
      </c>
      <c r="AH14" s="26">
        <v>1</v>
      </c>
      <c r="AI14" s="26">
        <v>0</v>
      </c>
      <c r="AJ14" s="26">
        <v>0</v>
      </c>
      <c r="AK14" s="26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T14" s="26">
        <v>80</v>
      </c>
      <c r="AU14" s="26">
        <v>0</v>
      </c>
      <c r="AV14" s="26">
        <v>0</v>
      </c>
      <c r="AW14" s="26">
        <v>0</v>
      </c>
      <c r="AX14" s="26">
        <v>0</v>
      </c>
      <c r="AY14" s="26">
        <v>1</v>
      </c>
      <c r="AZ14" s="26">
        <v>0</v>
      </c>
      <c r="BA14" s="26">
        <v>0</v>
      </c>
      <c r="BB14" s="26">
        <v>0</v>
      </c>
      <c r="BC14" s="26">
        <v>0</v>
      </c>
      <c r="BD14" s="26" t="s">
        <v>2309</v>
      </c>
      <c r="BE14" s="26">
        <v>0</v>
      </c>
      <c r="BF14" s="26">
        <v>0</v>
      </c>
      <c r="BG14" s="54" t="str">
        <f t="shared" si="13"/>
        <v>0002</v>
      </c>
      <c r="BH14" s="4"/>
      <c r="BI14" s="4"/>
    </row>
    <row r="15" ht="16.5" spans="1:61">
      <c r="A15" s="4">
        <f t="shared" si="0"/>
        <v>4</v>
      </c>
      <c r="B15" s="4" t="str">
        <f>IF(X15=0,"",VLOOKUP(Y15,seriesName!A:B,2,TRUE))</f>
        <v>皮制</v>
      </c>
      <c r="C15" s="4" t="str">
        <f>IF(A15=1,VLOOKUP(V15,Head!A:B,2,TRUE),IF(A15=2,VLOOKUP(V15,Chest!A:B,2,TRUE),IF(A15=3,VLOOKUP(V15,Arm!A:B,2,TRUE),IF(A15=4,VLOOKUP(V15,Waist!A:B,2,TRUE),IF(A15=5,VLOOKUP(V15,Leg!A:B,2,TRUE),"")))))</f>
        <v>皮制腰带</v>
      </c>
      <c r="D15" s="44" t="str">
        <f>IF(X15=1,VLOOKUP(AA15,modelID!A:B,2,FALSE),"")</f>
        <v>pl001</v>
      </c>
      <c r="E15" s="45">
        <f>IF(X15=0,"",AH15+VLOOKUP(AN15,BuildupTable!L:O,4,FALSE))</f>
        <v>67</v>
      </c>
      <c r="F15" s="1">
        <f t="shared" si="1"/>
        <v>0</v>
      </c>
      <c r="G15" s="1">
        <f t="shared" si="2"/>
        <v>0</v>
      </c>
      <c r="H15" s="1">
        <f t="shared" si="3"/>
        <v>0</v>
      </c>
      <c r="I15" s="1">
        <f t="shared" si="4"/>
        <v>0</v>
      </c>
      <c r="J15" s="4" t="str">
        <f>IF(AT15=0,"",VLOOKUP(AT15,skillbasedata!A:B,2,TRUE))</f>
        <v>体力回复量提升</v>
      </c>
      <c r="K15" s="48">
        <f t="shared" si="5"/>
        <v>1</v>
      </c>
      <c r="L15" s="4" t="str">
        <f>IF(AU15=0,"",VLOOKUP(AU15,skillbasedata!A:B,2,TRUE))</f>
        <v/>
      </c>
      <c r="M15" s="48">
        <f t="shared" si="6"/>
        <v>0</v>
      </c>
      <c r="N15" s="4" t="str">
        <f>IF(AV15=0,"",VLOOKUP(AV15,skillbasedata!A:B,2,TRUE))</f>
        <v/>
      </c>
      <c r="O15" s="48">
        <f t="shared" si="7"/>
        <v>0</v>
      </c>
      <c r="P15" s="4" t="str">
        <f>IF(AW15=0,"",VLOOKUP(AW15,skillbasedata!A:B,2,TRUE))</f>
        <v/>
      </c>
      <c r="Q15" s="48">
        <f t="shared" si="8"/>
        <v>0</v>
      </c>
      <c r="R15" s="4" t="str">
        <f>IF(AX15=0,"",VLOOKUP(AX15,skillbasedata!A:B,2,TRUE))</f>
        <v/>
      </c>
      <c r="S15" s="48">
        <f t="shared" si="9"/>
        <v>0</v>
      </c>
      <c r="T15" s="48">
        <f t="shared" si="10"/>
        <v>0</v>
      </c>
      <c r="U15" s="48">
        <f t="shared" si="11"/>
        <v>0</v>
      </c>
      <c r="V15" s="51">
        <f t="shared" si="12"/>
        <v>2</v>
      </c>
      <c r="W15" s="26" t="s">
        <v>2322</v>
      </c>
      <c r="X15" s="26">
        <v>1</v>
      </c>
      <c r="Y15" s="26">
        <v>2</v>
      </c>
      <c r="Z15" s="26">
        <v>1002</v>
      </c>
      <c r="AA15" s="26">
        <v>0</v>
      </c>
      <c r="AB15" s="26">
        <v>0</v>
      </c>
      <c r="AC15" s="26">
        <v>100</v>
      </c>
      <c r="AD15" s="26">
        <v>300</v>
      </c>
      <c r="AE15" s="26">
        <v>2</v>
      </c>
      <c r="AF15" s="26">
        <v>0</v>
      </c>
      <c r="AG15" s="26">
        <v>0</v>
      </c>
      <c r="AH15" s="26">
        <v>1</v>
      </c>
      <c r="AI15" s="26">
        <v>0</v>
      </c>
      <c r="AJ15" s="26">
        <v>0</v>
      </c>
      <c r="AK15" s="26">
        <v>0</v>
      </c>
      <c r="AL15" s="26">
        <v>0</v>
      </c>
      <c r="AM15" s="26">
        <v>0</v>
      </c>
      <c r="AN15" s="26">
        <v>0</v>
      </c>
      <c r="AO15" s="26">
        <v>0</v>
      </c>
      <c r="AP15" s="26">
        <v>0</v>
      </c>
      <c r="AQ15" s="26">
        <v>0</v>
      </c>
      <c r="AR15" s="26">
        <v>0</v>
      </c>
      <c r="AS15" s="26">
        <v>0</v>
      </c>
      <c r="AT15" s="26">
        <v>58</v>
      </c>
      <c r="AU15" s="26">
        <v>0</v>
      </c>
      <c r="AV15" s="26">
        <v>0</v>
      </c>
      <c r="AW15" s="26">
        <v>0</v>
      </c>
      <c r="AX15" s="26">
        <v>0</v>
      </c>
      <c r="AY15" s="26">
        <v>1</v>
      </c>
      <c r="AZ15" s="26">
        <v>0</v>
      </c>
      <c r="BA15" s="26">
        <v>0</v>
      </c>
      <c r="BB15" s="26">
        <v>0</v>
      </c>
      <c r="BC15" s="26">
        <v>0</v>
      </c>
      <c r="BD15" s="26" t="s">
        <v>2309</v>
      </c>
      <c r="BE15" s="26">
        <v>0</v>
      </c>
      <c r="BF15" s="26">
        <v>0</v>
      </c>
      <c r="BG15" s="54" t="str">
        <f t="shared" si="13"/>
        <v>0002</v>
      </c>
      <c r="BH15" s="4"/>
      <c r="BI15" s="4"/>
    </row>
    <row r="16" ht="16.5" spans="1:61">
      <c r="A16" s="4">
        <f t="shared" si="0"/>
        <v>5</v>
      </c>
      <c r="B16" s="4" t="str">
        <f>IF(X16=0,"",VLOOKUP(Y16,seriesName!A:B,2,TRUE))</f>
        <v>皮制</v>
      </c>
      <c r="C16" s="4" t="str">
        <f>IF(A16=1,VLOOKUP(V16,Head!A:B,2,TRUE),IF(A16=2,VLOOKUP(V16,Chest!A:B,2,TRUE),IF(A16=3,VLOOKUP(V16,Arm!A:B,2,TRUE),IF(A16=4,VLOOKUP(V16,Waist!A:B,2,TRUE),IF(A16=5,VLOOKUP(V16,Leg!A:B,2,TRUE),"")))))</f>
        <v>皮制长裤</v>
      </c>
      <c r="D16" s="44" t="str">
        <f>IF(X16=1,VLOOKUP(AA16,modelID!A:B,2,FALSE),"")</f>
        <v>pl001</v>
      </c>
      <c r="E16" s="45">
        <f>IF(X16=0,"",AH16+VLOOKUP(AN16,BuildupTable!L:O,4,FALSE))</f>
        <v>67</v>
      </c>
      <c r="F16" s="1">
        <f t="shared" si="1"/>
        <v>0</v>
      </c>
      <c r="G16" s="1">
        <f t="shared" si="2"/>
        <v>0</v>
      </c>
      <c r="H16" s="1">
        <f t="shared" si="3"/>
        <v>0</v>
      </c>
      <c r="I16" s="1">
        <f t="shared" si="4"/>
        <v>0</v>
      </c>
      <c r="J16" s="4" t="str">
        <f>IF(AT16=0,"",VLOOKUP(AT16,skillbasedata!A:B,2,TRUE))</f>
        <v>地质学</v>
      </c>
      <c r="K16" s="48">
        <f t="shared" si="5"/>
        <v>1</v>
      </c>
      <c r="L16" s="4" t="str">
        <f>IF(AU16=0,"",VLOOKUP(AU16,skillbasedata!A:B,2,TRUE))</f>
        <v/>
      </c>
      <c r="M16" s="48">
        <f t="shared" si="6"/>
        <v>0</v>
      </c>
      <c r="N16" s="4" t="str">
        <f>IF(AV16=0,"",VLOOKUP(AV16,skillbasedata!A:B,2,TRUE))</f>
        <v/>
      </c>
      <c r="O16" s="48">
        <f t="shared" si="7"/>
        <v>0</v>
      </c>
      <c r="P16" s="4" t="str">
        <f>IF(AW16=0,"",VLOOKUP(AW16,skillbasedata!A:B,2,TRUE))</f>
        <v/>
      </c>
      <c r="Q16" s="48">
        <f t="shared" si="8"/>
        <v>0</v>
      </c>
      <c r="R16" s="4" t="str">
        <f>IF(AX16=0,"",VLOOKUP(AX16,skillbasedata!A:B,2,TRUE))</f>
        <v/>
      </c>
      <c r="S16" s="48">
        <f t="shared" si="9"/>
        <v>0</v>
      </c>
      <c r="T16" s="48">
        <f t="shared" si="10"/>
        <v>0</v>
      </c>
      <c r="U16" s="48">
        <f t="shared" si="11"/>
        <v>0</v>
      </c>
      <c r="V16" s="51">
        <f t="shared" si="12"/>
        <v>2</v>
      </c>
      <c r="W16" s="26" t="s">
        <v>2323</v>
      </c>
      <c r="X16" s="26">
        <v>1</v>
      </c>
      <c r="Y16" s="26">
        <v>2</v>
      </c>
      <c r="Z16" s="26">
        <v>1002</v>
      </c>
      <c r="AA16" s="26">
        <v>0</v>
      </c>
      <c r="AB16" s="26">
        <v>0</v>
      </c>
      <c r="AC16" s="26">
        <v>100</v>
      </c>
      <c r="AD16" s="26">
        <v>300</v>
      </c>
      <c r="AE16" s="26">
        <v>2</v>
      </c>
      <c r="AF16" s="26">
        <v>0</v>
      </c>
      <c r="AG16" s="26">
        <v>0</v>
      </c>
      <c r="AH16" s="26">
        <v>1</v>
      </c>
      <c r="AI16" s="26">
        <v>0</v>
      </c>
      <c r="AJ16" s="26">
        <v>0</v>
      </c>
      <c r="AK16" s="26">
        <v>0</v>
      </c>
      <c r="AL16" s="26">
        <v>0</v>
      </c>
      <c r="AM16" s="26">
        <v>0</v>
      </c>
      <c r="AN16" s="26">
        <v>0</v>
      </c>
      <c r="AO16" s="26">
        <v>0</v>
      </c>
      <c r="AP16" s="26">
        <v>0</v>
      </c>
      <c r="AQ16" s="26">
        <v>0</v>
      </c>
      <c r="AR16" s="26">
        <v>0</v>
      </c>
      <c r="AS16" s="26">
        <v>0</v>
      </c>
      <c r="AT16" s="26">
        <v>80</v>
      </c>
      <c r="AU16" s="26">
        <v>0</v>
      </c>
      <c r="AV16" s="26">
        <v>0</v>
      </c>
      <c r="AW16" s="26">
        <v>0</v>
      </c>
      <c r="AX16" s="26">
        <v>0</v>
      </c>
      <c r="AY16" s="26">
        <v>1</v>
      </c>
      <c r="AZ16" s="26">
        <v>0</v>
      </c>
      <c r="BA16" s="26">
        <v>0</v>
      </c>
      <c r="BB16" s="26">
        <v>0</v>
      </c>
      <c r="BC16" s="26">
        <v>0</v>
      </c>
      <c r="BD16" s="26" t="s">
        <v>2309</v>
      </c>
      <c r="BE16" s="26">
        <v>0</v>
      </c>
      <c r="BF16" s="26">
        <v>0</v>
      </c>
      <c r="BG16" s="54" t="str">
        <f t="shared" si="13"/>
        <v>0002</v>
      </c>
      <c r="BH16" s="4"/>
      <c r="BI16" s="4"/>
    </row>
    <row r="17" ht="16.5" spans="1:61">
      <c r="A17" s="4">
        <f t="shared" si="0"/>
        <v>1</v>
      </c>
      <c r="B17" s="4" t="str">
        <f>IF(X17=0,"",VLOOKUP(Y17,seriesName!A:B,2,TRUE))</f>
        <v>皮制S</v>
      </c>
      <c r="C17" s="4" t="str">
        <f>IF(A17=1,VLOOKUP(V17,Head!A:B,2,TRUE),IF(A17=2,VLOOKUP(V17,Chest!A:B,2,TRUE),IF(A17=3,VLOOKUP(V17,Arm!A:B,2,TRUE),IF(A17=4,VLOOKUP(V17,Waist!A:B,2,TRUE),IF(A17=5,VLOOKUP(V17,Leg!A:B,2,TRUE),"")))))</f>
        <v>皮制S头饰</v>
      </c>
      <c r="D17" s="44" t="str">
        <f>IF(X17=1,VLOOKUP(AA17,modelID!A:B,2,FALSE),"")</f>
        <v>pl001</v>
      </c>
      <c r="E17" s="45">
        <f>IF(X17=0,"",AH17+VLOOKUP(AN17,BuildupTable!L:O,4,FALSE))</f>
        <v>68</v>
      </c>
      <c r="F17" s="1">
        <f t="shared" si="1"/>
        <v>2</v>
      </c>
      <c r="G17" s="1">
        <f t="shared" si="2"/>
        <v>0</v>
      </c>
      <c r="H17" s="1">
        <f t="shared" si="3"/>
        <v>0</v>
      </c>
      <c r="I17" s="1">
        <f t="shared" si="4"/>
        <v>0</v>
      </c>
      <c r="J17" s="4" t="str">
        <f>IF(AT17=0,"",VLOOKUP(AT17,skillbasedata!A:B,2,TRUE))</f>
        <v>地质学</v>
      </c>
      <c r="K17" s="48">
        <f t="shared" si="5"/>
        <v>1</v>
      </c>
      <c r="L17" s="4" t="str">
        <f>IF(AU17=0,"",VLOOKUP(AU17,skillbasedata!A:B,2,TRUE))</f>
        <v>饥饿耐性</v>
      </c>
      <c r="M17" s="48">
        <f t="shared" si="6"/>
        <v>1</v>
      </c>
      <c r="N17" s="4" t="str">
        <f>IF(AV17=0,"",VLOOKUP(AV17,skillbasedata!A:B,2,TRUE))</f>
        <v/>
      </c>
      <c r="O17" s="48">
        <f t="shared" si="7"/>
        <v>0</v>
      </c>
      <c r="P17" s="4" t="str">
        <f>IF(AW17=0,"",VLOOKUP(AW17,skillbasedata!A:B,2,TRUE))</f>
        <v/>
      </c>
      <c r="Q17" s="48">
        <f t="shared" si="8"/>
        <v>0</v>
      </c>
      <c r="R17" s="4" t="str">
        <f>IF(AX17=0,"",VLOOKUP(AX17,skillbasedata!A:B,2,TRUE))</f>
        <v/>
      </c>
      <c r="S17" s="48">
        <f t="shared" si="9"/>
        <v>0</v>
      </c>
      <c r="T17" s="48">
        <f t="shared" si="10"/>
        <v>0</v>
      </c>
      <c r="U17" s="48">
        <f t="shared" si="11"/>
        <v>0</v>
      </c>
      <c r="V17" s="51">
        <f t="shared" si="12"/>
        <v>3</v>
      </c>
      <c r="W17" s="26" t="s">
        <v>2324</v>
      </c>
      <c r="X17" s="26">
        <v>1</v>
      </c>
      <c r="Y17" s="26">
        <v>3</v>
      </c>
      <c r="Z17" s="26">
        <v>8002</v>
      </c>
      <c r="AA17" s="26">
        <v>0</v>
      </c>
      <c r="AB17" s="26">
        <v>3</v>
      </c>
      <c r="AC17" s="26">
        <v>4000</v>
      </c>
      <c r="AD17" s="26">
        <v>12000</v>
      </c>
      <c r="AE17" s="26">
        <v>2</v>
      </c>
      <c r="AF17" s="26">
        <v>1</v>
      </c>
      <c r="AG17" s="26">
        <v>1</v>
      </c>
      <c r="AH17" s="26">
        <v>30</v>
      </c>
      <c r="AI17" s="26">
        <v>0</v>
      </c>
      <c r="AJ17" s="26">
        <v>0</v>
      </c>
      <c r="AK17" s="26">
        <v>0</v>
      </c>
      <c r="AL17" s="26">
        <v>0</v>
      </c>
      <c r="AM17" s="26">
        <v>0</v>
      </c>
      <c r="AN17" s="26">
        <v>8</v>
      </c>
      <c r="AO17" s="26">
        <v>0</v>
      </c>
      <c r="AP17" s="26">
        <v>2</v>
      </c>
      <c r="AQ17" s="26">
        <v>0</v>
      </c>
      <c r="AR17" s="26">
        <v>0</v>
      </c>
      <c r="AS17" s="26">
        <v>0</v>
      </c>
      <c r="AT17" s="26">
        <v>80</v>
      </c>
      <c r="AU17" s="26">
        <v>96</v>
      </c>
      <c r="AV17" s="26">
        <v>0</v>
      </c>
      <c r="AW17" s="26">
        <v>0</v>
      </c>
      <c r="AX17" s="26">
        <v>0</v>
      </c>
      <c r="AY17" s="26">
        <v>1</v>
      </c>
      <c r="AZ17" s="26">
        <v>1</v>
      </c>
      <c r="BA17" s="26">
        <v>0</v>
      </c>
      <c r="BB17" s="26">
        <v>0</v>
      </c>
      <c r="BC17" s="26">
        <v>0</v>
      </c>
      <c r="BD17" s="26" t="s">
        <v>2309</v>
      </c>
      <c r="BE17" s="26">
        <v>0</v>
      </c>
      <c r="BF17" s="26">
        <v>0</v>
      </c>
      <c r="BG17" s="54" t="str">
        <f t="shared" si="13"/>
        <v>0003</v>
      </c>
      <c r="BH17" s="4"/>
      <c r="BI17" s="4"/>
    </row>
    <row r="18" ht="16.5" spans="1:61">
      <c r="A18" s="4">
        <f t="shared" si="0"/>
        <v>2</v>
      </c>
      <c r="B18" s="4" t="str">
        <f>IF(X18=0,"",VLOOKUP(Y18,seriesName!A:B,2,TRUE))</f>
        <v>皮制S</v>
      </c>
      <c r="C18" s="4" t="str">
        <f>IF(A18=1,VLOOKUP(V18,Head!A:B,2,TRUE),IF(A18=2,VLOOKUP(V18,Chest!A:B,2,TRUE),IF(A18=3,VLOOKUP(V18,Arm!A:B,2,TRUE),IF(A18=4,VLOOKUP(V18,Waist!A:B,2,TRUE),IF(A18=5,VLOOKUP(V18,Leg!A:B,2,TRUE),"")))))</f>
        <v>皮制S服饰</v>
      </c>
      <c r="D18" s="44" t="str">
        <f>IF(X18=1,VLOOKUP(AA18,modelID!A:B,2,FALSE),"")</f>
        <v>pl001</v>
      </c>
      <c r="E18" s="45">
        <f>IF(X18=0,"",AH18+VLOOKUP(AN18,BuildupTable!L:O,4,FALSE))</f>
        <v>68</v>
      </c>
      <c r="F18" s="1">
        <f t="shared" si="1"/>
        <v>0</v>
      </c>
      <c r="G18" s="1">
        <f t="shared" si="2"/>
        <v>1</v>
      </c>
      <c r="H18" s="1">
        <f t="shared" si="3"/>
        <v>0</v>
      </c>
      <c r="I18" s="1">
        <f t="shared" si="4"/>
        <v>0</v>
      </c>
      <c r="J18" s="4" t="str">
        <f>IF(AT18=0,"",VLOOKUP(AT18,skillbasedata!A:B,2,TRUE))</f>
        <v>植生学</v>
      </c>
      <c r="K18" s="48">
        <f t="shared" si="5"/>
        <v>1</v>
      </c>
      <c r="L18" s="4" t="str">
        <f>IF(AU18=0,"",VLOOKUP(AU18,skillbasedata!A:B,2,TRUE))</f>
        <v/>
      </c>
      <c r="M18" s="48">
        <f t="shared" si="6"/>
        <v>0</v>
      </c>
      <c r="N18" s="4" t="str">
        <f>IF(AV18=0,"",VLOOKUP(AV18,skillbasedata!A:B,2,TRUE))</f>
        <v/>
      </c>
      <c r="O18" s="48">
        <f t="shared" si="7"/>
        <v>0</v>
      </c>
      <c r="P18" s="4" t="str">
        <f>IF(AW18=0,"",VLOOKUP(AW18,skillbasedata!A:B,2,TRUE))</f>
        <v/>
      </c>
      <c r="Q18" s="48">
        <f t="shared" si="8"/>
        <v>0</v>
      </c>
      <c r="R18" s="4" t="str">
        <f>IF(AX18=0,"",VLOOKUP(AX18,skillbasedata!A:B,2,TRUE))</f>
        <v/>
      </c>
      <c r="S18" s="48">
        <f t="shared" si="9"/>
        <v>0</v>
      </c>
      <c r="T18" s="48">
        <f t="shared" si="10"/>
        <v>0</v>
      </c>
      <c r="U18" s="48">
        <f t="shared" si="11"/>
        <v>0</v>
      </c>
      <c r="V18" s="51">
        <f t="shared" si="12"/>
        <v>3</v>
      </c>
      <c r="W18" s="26" t="s">
        <v>2325</v>
      </c>
      <c r="X18" s="26">
        <v>1</v>
      </c>
      <c r="Y18" s="26">
        <v>3</v>
      </c>
      <c r="Z18" s="26">
        <v>8002</v>
      </c>
      <c r="AA18" s="26">
        <v>0</v>
      </c>
      <c r="AB18" s="26">
        <v>3</v>
      </c>
      <c r="AC18" s="26">
        <v>4000</v>
      </c>
      <c r="AD18" s="26">
        <v>12000</v>
      </c>
      <c r="AE18" s="26">
        <v>2</v>
      </c>
      <c r="AF18" s="26">
        <v>1</v>
      </c>
      <c r="AG18" s="26">
        <v>1</v>
      </c>
      <c r="AH18" s="26">
        <v>30</v>
      </c>
      <c r="AI18" s="26">
        <v>0</v>
      </c>
      <c r="AJ18" s="26">
        <v>0</v>
      </c>
      <c r="AK18" s="26">
        <v>0</v>
      </c>
      <c r="AL18" s="26">
        <v>0</v>
      </c>
      <c r="AM18" s="26">
        <v>0</v>
      </c>
      <c r="AN18" s="26">
        <v>8</v>
      </c>
      <c r="AO18" s="26">
        <v>0</v>
      </c>
      <c r="AP18" s="26">
        <v>0</v>
      </c>
      <c r="AQ18" s="26">
        <v>1</v>
      </c>
      <c r="AR18" s="26">
        <v>0</v>
      </c>
      <c r="AS18" s="26">
        <v>0</v>
      </c>
      <c r="AT18" s="26">
        <v>79</v>
      </c>
      <c r="AU18" s="26">
        <v>0</v>
      </c>
      <c r="AV18" s="26">
        <v>0</v>
      </c>
      <c r="AW18" s="26">
        <v>0</v>
      </c>
      <c r="AX18" s="26">
        <v>0</v>
      </c>
      <c r="AY18" s="26">
        <v>1</v>
      </c>
      <c r="AZ18" s="26">
        <v>0</v>
      </c>
      <c r="BA18" s="26">
        <v>0</v>
      </c>
      <c r="BB18" s="26">
        <v>0</v>
      </c>
      <c r="BC18" s="26">
        <v>0</v>
      </c>
      <c r="BD18" s="26" t="s">
        <v>2309</v>
      </c>
      <c r="BE18" s="26">
        <v>0</v>
      </c>
      <c r="BF18" s="26">
        <v>0</v>
      </c>
      <c r="BG18" s="54" t="str">
        <f t="shared" si="13"/>
        <v>0003</v>
      </c>
      <c r="BH18" s="4"/>
      <c r="BI18" s="4"/>
    </row>
    <row r="19" ht="16.5" spans="1:61">
      <c r="A19" s="4">
        <f t="shared" si="0"/>
        <v>3</v>
      </c>
      <c r="B19" s="4" t="str">
        <f>IF(X19=0,"",VLOOKUP(Y19,seriesName!A:B,2,TRUE))</f>
        <v>皮制S</v>
      </c>
      <c r="C19" s="4" t="str">
        <f>IF(A19=1,VLOOKUP(V19,Head!A:B,2,TRUE),IF(A19=2,VLOOKUP(V19,Chest!A:B,2,TRUE),IF(A19=3,VLOOKUP(V19,Arm!A:B,2,TRUE),IF(A19=4,VLOOKUP(V19,Waist!A:B,2,TRUE),IF(A19=5,VLOOKUP(V19,Leg!A:B,2,TRUE),"")))))</f>
        <v>皮制S手套</v>
      </c>
      <c r="D19" s="44" t="str">
        <f>IF(X19=1,VLOOKUP(AA19,modelID!A:B,2,FALSE),"")</f>
        <v>pl001</v>
      </c>
      <c r="E19" s="45">
        <f>IF(X19=0,"",AH19+VLOOKUP(AN19,BuildupTable!L:O,4,FALSE))</f>
        <v>68</v>
      </c>
      <c r="F19" s="1">
        <f t="shared" si="1"/>
        <v>2</v>
      </c>
      <c r="G19" s="1">
        <f t="shared" si="2"/>
        <v>0</v>
      </c>
      <c r="H19" s="1">
        <f t="shared" si="3"/>
        <v>0</v>
      </c>
      <c r="I19" s="1">
        <f t="shared" si="4"/>
        <v>0</v>
      </c>
      <c r="J19" s="4" t="str">
        <f>IF(AT19=0,"",VLOOKUP(AT19,skillbasedata!A:B,2,TRUE))</f>
        <v>地质学</v>
      </c>
      <c r="K19" s="48">
        <f t="shared" si="5"/>
        <v>1</v>
      </c>
      <c r="L19" s="4" t="str">
        <f>IF(AU19=0,"",VLOOKUP(AU19,skillbasedata!A:B,2,TRUE))</f>
        <v>特殊射击强化</v>
      </c>
      <c r="M19" s="48">
        <f t="shared" si="6"/>
        <v>1</v>
      </c>
      <c r="N19" s="4" t="str">
        <f>IF(AV19=0,"",VLOOKUP(AV19,skillbasedata!A:B,2,TRUE))</f>
        <v/>
      </c>
      <c r="O19" s="48">
        <f t="shared" si="7"/>
        <v>0</v>
      </c>
      <c r="P19" s="4" t="str">
        <f>IF(AW19=0,"",VLOOKUP(AW19,skillbasedata!A:B,2,TRUE))</f>
        <v/>
      </c>
      <c r="Q19" s="48">
        <f t="shared" si="8"/>
        <v>0</v>
      </c>
      <c r="R19" s="4" t="str">
        <f>IF(AX19=0,"",VLOOKUP(AX19,skillbasedata!A:B,2,TRUE))</f>
        <v/>
      </c>
      <c r="S19" s="48">
        <f t="shared" si="9"/>
        <v>0</v>
      </c>
      <c r="T19" s="48">
        <f t="shared" si="10"/>
        <v>0</v>
      </c>
      <c r="U19" s="48">
        <f t="shared" si="11"/>
        <v>0</v>
      </c>
      <c r="V19" s="51">
        <f t="shared" si="12"/>
        <v>3</v>
      </c>
      <c r="W19" s="26" t="s">
        <v>2326</v>
      </c>
      <c r="X19" s="26">
        <v>1</v>
      </c>
      <c r="Y19" s="26">
        <v>3</v>
      </c>
      <c r="Z19" s="26">
        <v>8002</v>
      </c>
      <c r="AA19" s="26">
        <v>0</v>
      </c>
      <c r="AB19" s="26">
        <v>3</v>
      </c>
      <c r="AC19" s="26">
        <v>4000</v>
      </c>
      <c r="AD19" s="26">
        <v>12000</v>
      </c>
      <c r="AE19" s="26">
        <v>2</v>
      </c>
      <c r="AF19" s="26">
        <v>1</v>
      </c>
      <c r="AG19" s="26">
        <v>1</v>
      </c>
      <c r="AH19" s="26">
        <v>30</v>
      </c>
      <c r="AI19" s="26">
        <v>0</v>
      </c>
      <c r="AJ19" s="26">
        <v>0</v>
      </c>
      <c r="AK19" s="26">
        <v>0</v>
      </c>
      <c r="AL19" s="26">
        <v>0</v>
      </c>
      <c r="AM19" s="26">
        <v>0</v>
      </c>
      <c r="AN19" s="26">
        <v>8</v>
      </c>
      <c r="AO19" s="26">
        <v>0</v>
      </c>
      <c r="AP19" s="26">
        <v>2</v>
      </c>
      <c r="AQ19" s="26">
        <v>0</v>
      </c>
      <c r="AR19" s="26">
        <v>0</v>
      </c>
      <c r="AS19" s="26">
        <v>0</v>
      </c>
      <c r="AT19" s="26">
        <v>80</v>
      </c>
      <c r="AU19" s="26">
        <v>47</v>
      </c>
      <c r="AV19" s="26">
        <v>0</v>
      </c>
      <c r="AW19" s="26">
        <v>0</v>
      </c>
      <c r="AX19" s="26">
        <v>0</v>
      </c>
      <c r="AY19" s="26">
        <v>1</v>
      </c>
      <c r="AZ19" s="26">
        <v>1</v>
      </c>
      <c r="BA19" s="26">
        <v>0</v>
      </c>
      <c r="BB19" s="26">
        <v>0</v>
      </c>
      <c r="BC19" s="26">
        <v>0</v>
      </c>
      <c r="BD19" s="26" t="s">
        <v>2309</v>
      </c>
      <c r="BE19" s="26">
        <v>0</v>
      </c>
      <c r="BF19" s="26">
        <v>0</v>
      </c>
      <c r="BG19" s="54" t="str">
        <f t="shared" si="13"/>
        <v>0003</v>
      </c>
      <c r="BH19" s="4"/>
      <c r="BI19" s="4"/>
    </row>
    <row r="20" ht="16.5" spans="1:61">
      <c r="A20" s="4">
        <f t="shared" si="0"/>
        <v>4</v>
      </c>
      <c r="B20" s="4" t="str">
        <f>IF(X20=0,"",VLOOKUP(Y20,seriesName!A:B,2,TRUE))</f>
        <v>皮制S</v>
      </c>
      <c r="C20" s="4" t="str">
        <f>IF(A20=1,VLOOKUP(V20,Head!A:B,2,TRUE),IF(A20=2,VLOOKUP(V20,Chest!A:B,2,TRUE),IF(A20=3,VLOOKUP(V20,Arm!A:B,2,TRUE),IF(A20=4,VLOOKUP(V20,Waist!A:B,2,TRUE),IF(A20=5,VLOOKUP(V20,Leg!A:B,2,TRUE),"")))))</f>
        <v>皮制S腰带</v>
      </c>
      <c r="D20" s="44" t="str">
        <f>IF(X20=1,VLOOKUP(AA20,modelID!A:B,2,FALSE),"")</f>
        <v>pl001</v>
      </c>
      <c r="E20" s="45">
        <f>IF(X20=0,"",AH20+VLOOKUP(AN20,BuildupTable!L:O,4,FALSE))</f>
        <v>68</v>
      </c>
      <c r="F20" s="1">
        <f t="shared" si="1"/>
        <v>1</v>
      </c>
      <c r="G20" s="1">
        <f t="shared" si="2"/>
        <v>0</v>
      </c>
      <c r="H20" s="1">
        <f t="shared" si="3"/>
        <v>0</v>
      </c>
      <c r="I20" s="1">
        <f t="shared" si="4"/>
        <v>0</v>
      </c>
      <c r="J20" s="4" t="str">
        <f>IF(AT20=0,"",VLOOKUP(AT20,skillbasedata!A:B,2,TRUE))</f>
        <v>体力回复量提升</v>
      </c>
      <c r="K20" s="48">
        <f t="shared" si="5"/>
        <v>1</v>
      </c>
      <c r="L20" s="4" t="str">
        <f>IF(AU20=0,"",VLOOKUP(AU20,skillbasedata!A:B,2,TRUE))</f>
        <v>饥饿耐性</v>
      </c>
      <c r="M20" s="48">
        <f t="shared" si="6"/>
        <v>2</v>
      </c>
      <c r="N20" s="4" t="str">
        <f>IF(AV20=0,"",VLOOKUP(AV20,skillbasedata!A:B,2,TRUE))</f>
        <v/>
      </c>
      <c r="O20" s="48">
        <f t="shared" si="7"/>
        <v>0</v>
      </c>
      <c r="P20" s="4" t="str">
        <f>IF(AW20=0,"",VLOOKUP(AW20,skillbasedata!A:B,2,TRUE))</f>
        <v/>
      </c>
      <c r="Q20" s="48">
        <f t="shared" si="8"/>
        <v>0</v>
      </c>
      <c r="R20" s="4" t="str">
        <f>IF(AX20=0,"",VLOOKUP(AX20,skillbasedata!A:B,2,TRUE))</f>
        <v/>
      </c>
      <c r="S20" s="48">
        <f t="shared" si="9"/>
        <v>0</v>
      </c>
      <c r="T20" s="48">
        <f t="shared" si="10"/>
        <v>0</v>
      </c>
      <c r="U20" s="48">
        <f t="shared" si="11"/>
        <v>0</v>
      </c>
      <c r="V20" s="51">
        <f t="shared" si="12"/>
        <v>3</v>
      </c>
      <c r="W20" s="26" t="s">
        <v>2327</v>
      </c>
      <c r="X20" s="26">
        <v>1</v>
      </c>
      <c r="Y20" s="26">
        <v>3</v>
      </c>
      <c r="Z20" s="26">
        <v>8002</v>
      </c>
      <c r="AA20" s="26">
        <v>0</v>
      </c>
      <c r="AB20" s="26">
        <v>3</v>
      </c>
      <c r="AC20" s="26">
        <v>4000</v>
      </c>
      <c r="AD20" s="26">
        <v>12000</v>
      </c>
      <c r="AE20" s="26">
        <v>2</v>
      </c>
      <c r="AF20" s="26">
        <v>1</v>
      </c>
      <c r="AG20" s="26">
        <v>1</v>
      </c>
      <c r="AH20" s="26">
        <v>30</v>
      </c>
      <c r="AI20" s="26">
        <v>0</v>
      </c>
      <c r="AJ20" s="26">
        <v>0</v>
      </c>
      <c r="AK20" s="26">
        <v>0</v>
      </c>
      <c r="AL20" s="26">
        <v>0</v>
      </c>
      <c r="AM20" s="26">
        <v>0</v>
      </c>
      <c r="AN20" s="26">
        <v>8</v>
      </c>
      <c r="AO20" s="26">
        <v>0</v>
      </c>
      <c r="AP20" s="26">
        <v>1</v>
      </c>
      <c r="AQ20" s="26">
        <v>0</v>
      </c>
      <c r="AR20" s="26">
        <v>0</v>
      </c>
      <c r="AS20" s="26">
        <v>0</v>
      </c>
      <c r="AT20" s="26">
        <v>58</v>
      </c>
      <c r="AU20" s="26">
        <v>96</v>
      </c>
      <c r="AV20" s="26">
        <v>0</v>
      </c>
      <c r="AW20" s="26">
        <v>0</v>
      </c>
      <c r="AX20" s="26">
        <v>0</v>
      </c>
      <c r="AY20" s="26">
        <v>1</v>
      </c>
      <c r="AZ20" s="26">
        <v>2</v>
      </c>
      <c r="BA20" s="26">
        <v>0</v>
      </c>
      <c r="BB20" s="26">
        <v>0</v>
      </c>
      <c r="BC20" s="26">
        <v>0</v>
      </c>
      <c r="BD20" s="26" t="s">
        <v>2309</v>
      </c>
      <c r="BE20" s="26">
        <v>0</v>
      </c>
      <c r="BF20" s="26">
        <v>0</v>
      </c>
      <c r="BG20" s="54" t="str">
        <f t="shared" si="13"/>
        <v>0003</v>
      </c>
      <c r="BH20" s="4"/>
      <c r="BI20" s="4"/>
    </row>
    <row r="21" ht="16.5" spans="1:61">
      <c r="A21" s="4">
        <f t="shared" si="0"/>
        <v>5</v>
      </c>
      <c r="B21" s="4" t="str">
        <f>IF(X21=0,"",VLOOKUP(Y21,seriesName!A:B,2,TRUE))</f>
        <v>皮制S</v>
      </c>
      <c r="C21" s="4" t="str">
        <f>IF(A21=1,VLOOKUP(V21,Head!A:B,2,TRUE),IF(A21=2,VLOOKUP(V21,Chest!A:B,2,TRUE),IF(A21=3,VLOOKUP(V21,Arm!A:B,2,TRUE),IF(A21=4,VLOOKUP(V21,Waist!A:B,2,TRUE),IF(A21=5,VLOOKUP(V21,Leg!A:B,2,TRUE),"")))))</f>
        <v>皮制S长裤</v>
      </c>
      <c r="D21" s="44" t="str">
        <f>IF(X21=1,VLOOKUP(AA21,modelID!A:B,2,FALSE),"")</f>
        <v>pl001</v>
      </c>
      <c r="E21" s="45">
        <f>IF(X21=0,"",AH21+VLOOKUP(AN21,BuildupTable!L:O,4,FALSE))</f>
        <v>68</v>
      </c>
      <c r="F21" s="1">
        <f t="shared" si="1"/>
        <v>0</v>
      </c>
      <c r="G21" s="1">
        <f t="shared" si="2"/>
        <v>1</v>
      </c>
      <c r="H21" s="1">
        <f t="shared" si="3"/>
        <v>0</v>
      </c>
      <c r="I21" s="1">
        <f t="shared" si="4"/>
        <v>0</v>
      </c>
      <c r="J21" s="4" t="str">
        <f>IF(AT21=0,"",VLOOKUP(AT21,skillbasedata!A:B,2,TRUE))</f>
        <v>地质学</v>
      </c>
      <c r="K21" s="48">
        <f t="shared" si="5"/>
        <v>1</v>
      </c>
      <c r="L21" s="4" t="str">
        <f>IF(AU21=0,"",VLOOKUP(AU21,skillbasedata!A:B,2,TRUE))</f>
        <v/>
      </c>
      <c r="M21" s="48">
        <f t="shared" si="6"/>
        <v>0</v>
      </c>
      <c r="N21" s="4" t="str">
        <f>IF(AV21=0,"",VLOOKUP(AV21,skillbasedata!A:B,2,TRUE))</f>
        <v/>
      </c>
      <c r="O21" s="48">
        <f t="shared" si="7"/>
        <v>0</v>
      </c>
      <c r="P21" s="4" t="str">
        <f>IF(AW21=0,"",VLOOKUP(AW21,skillbasedata!A:B,2,TRUE))</f>
        <v/>
      </c>
      <c r="Q21" s="48">
        <f t="shared" si="8"/>
        <v>0</v>
      </c>
      <c r="R21" s="4" t="str">
        <f>IF(AX21=0,"",VLOOKUP(AX21,skillbasedata!A:B,2,TRUE))</f>
        <v/>
      </c>
      <c r="S21" s="48">
        <f t="shared" si="9"/>
        <v>0</v>
      </c>
      <c r="T21" s="48">
        <f t="shared" si="10"/>
        <v>0</v>
      </c>
      <c r="U21" s="48">
        <f t="shared" si="11"/>
        <v>0</v>
      </c>
      <c r="V21" s="51">
        <f t="shared" si="12"/>
        <v>3</v>
      </c>
      <c r="W21" s="26" t="s">
        <v>2328</v>
      </c>
      <c r="X21" s="26">
        <v>1</v>
      </c>
      <c r="Y21" s="26">
        <v>3</v>
      </c>
      <c r="Z21" s="26">
        <v>8002</v>
      </c>
      <c r="AA21" s="26">
        <v>0</v>
      </c>
      <c r="AB21" s="26">
        <v>3</v>
      </c>
      <c r="AC21" s="26">
        <v>4000</v>
      </c>
      <c r="AD21" s="26">
        <v>12000</v>
      </c>
      <c r="AE21" s="26">
        <v>2</v>
      </c>
      <c r="AF21" s="26">
        <v>1</v>
      </c>
      <c r="AG21" s="26">
        <v>1</v>
      </c>
      <c r="AH21" s="26">
        <v>30</v>
      </c>
      <c r="AI21" s="26">
        <v>0</v>
      </c>
      <c r="AJ21" s="26">
        <v>0</v>
      </c>
      <c r="AK21" s="26">
        <v>0</v>
      </c>
      <c r="AL21" s="26">
        <v>0</v>
      </c>
      <c r="AM21" s="26">
        <v>0</v>
      </c>
      <c r="AN21" s="26">
        <v>8</v>
      </c>
      <c r="AO21" s="26">
        <v>0</v>
      </c>
      <c r="AP21" s="26">
        <v>0</v>
      </c>
      <c r="AQ21" s="26">
        <v>1</v>
      </c>
      <c r="AR21" s="26">
        <v>0</v>
      </c>
      <c r="AS21" s="26">
        <v>0</v>
      </c>
      <c r="AT21" s="26">
        <v>80</v>
      </c>
      <c r="AU21" s="26">
        <v>0</v>
      </c>
      <c r="AV21" s="26">
        <v>0</v>
      </c>
      <c r="AW21" s="26">
        <v>0</v>
      </c>
      <c r="AX21" s="26">
        <v>0</v>
      </c>
      <c r="AY21" s="26">
        <v>1</v>
      </c>
      <c r="AZ21" s="26">
        <v>0</v>
      </c>
      <c r="BA21" s="26">
        <v>0</v>
      </c>
      <c r="BB21" s="26">
        <v>0</v>
      </c>
      <c r="BC21" s="26">
        <v>0</v>
      </c>
      <c r="BD21" s="26" t="s">
        <v>2309</v>
      </c>
      <c r="BE21" s="26">
        <v>0</v>
      </c>
      <c r="BF21" s="26">
        <v>0</v>
      </c>
      <c r="BG21" s="54" t="str">
        <f t="shared" si="13"/>
        <v>0003</v>
      </c>
      <c r="BH21" s="4"/>
      <c r="BI21" s="4"/>
    </row>
    <row r="22" ht="16.5" spans="1:61">
      <c r="A22" s="4">
        <f t="shared" si="0"/>
        <v>1</v>
      </c>
      <c r="B22" s="4" t="str">
        <f>IF(X22=0,"",VLOOKUP(Y22,seriesName!A:B,2,TRUE))</f>
        <v>锁甲</v>
      </c>
      <c r="C22" s="4" t="str">
        <f>IF(A22=1,VLOOKUP(V22,Head!A:B,2,TRUE),IF(A22=2,VLOOKUP(V22,Chest!A:B,2,TRUE),IF(A22=3,VLOOKUP(V22,Arm!A:B,2,TRUE),IF(A22=4,VLOOKUP(V22,Waist!A:B,2,TRUE),IF(A22=5,VLOOKUP(V22,Leg!A:B,2,TRUE),"")))))</f>
        <v>锁甲头饰</v>
      </c>
      <c r="D22" s="44" t="str">
        <f>IF(X22=1,VLOOKUP(AA22,modelID!A:B,2,FALSE),"")</f>
        <v>pl014</v>
      </c>
      <c r="E22" s="45">
        <f>IF(X22=0,"",AH22+VLOOKUP(AN22,BuildupTable!L:O,4,FALSE))</f>
        <v>62</v>
      </c>
      <c r="F22" s="1">
        <f t="shared" si="1"/>
        <v>0</v>
      </c>
      <c r="G22" s="1">
        <f t="shared" si="2"/>
        <v>0</v>
      </c>
      <c r="H22" s="1">
        <f t="shared" si="3"/>
        <v>0</v>
      </c>
      <c r="I22" s="1">
        <f t="shared" si="4"/>
        <v>0</v>
      </c>
      <c r="J22" s="4" t="str">
        <f>IF(AT22=0,"",VLOOKUP(AT22,skillbasedata!A:B,2,TRUE))</f>
        <v>植生学</v>
      </c>
      <c r="K22" s="48">
        <f t="shared" si="5"/>
        <v>1</v>
      </c>
      <c r="L22" s="4" t="str">
        <f>IF(AU22=0,"",VLOOKUP(AU22,skillbasedata!A:B,2,TRUE))</f>
        <v>防御</v>
      </c>
      <c r="M22" s="48">
        <f t="shared" si="6"/>
        <v>1</v>
      </c>
      <c r="N22" s="4" t="str">
        <f>IF(AV22=0,"",VLOOKUP(AV22,skillbasedata!A:B,2,TRUE))</f>
        <v/>
      </c>
      <c r="O22" s="48">
        <f t="shared" si="7"/>
        <v>0</v>
      </c>
      <c r="P22" s="4" t="str">
        <f>IF(AW22=0,"",VLOOKUP(AW22,skillbasedata!A:B,2,TRUE))</f>
        <v/>
      </c>
      <c r="Q22" s="48">
        <f t="shared" si="8"/>
        <v>0</v>
      </c>
      <c r="R22" s="4" t="str">
        <f>IF(AX22=0,"",VLOOKUP(AX22,skillbasedata!A:B,2,TRUE))</f>
        <v/>
      </c>
      <c r="S22" s="48">
        <f t="shared" si="9"/>
        <v>0</v>
      </c>
      <c r="T22" s="48">
        <f t="shared" si="10"/>
        <v>0</v>
      </c>
      <c r="U22" s="48">
        <f t="shared" si="11"/>
        <v>0</v>
      </c>
      <c r="V22" s="51">
        <f t="shared" si="12"/>
        <v>4</v>
      </c>
      <c r="W22" s="26" t="s">
        <v>2329</v>
      </c>
      <c r="X22" s="26">
        <v>1</v>
      </c>
      <c r="Y22" s="26">
        <v>4</v>
      </c>
      <c r="Z22" s="26">
        <v>2001</v>
      </c>
      <c r="AA22" s="26">
        <v>9</v>
      </c>
      <c r="AB22" s="26">
        <v>0</v>
      </c>
      <c r="AC22" s="26">
        <v>200</v>
      </c>
      <c r="AD22" s="26">
        <v>0</v>
      </c>
      <c r="AE22" s="26">
        <v>2</v>
      </c>
      <c r="AF22" s="26">
        <v>0</v>
      </c>
      <c r="AG22" s="26">
        <v>0</v>
      </c>
      <c r="AH22" s="26">
        <v>4</v>
      </c>
      <c r="AI22" s="26">
        <v>0</v>
      </c>
      <c r="AJ22" s="26">
        <v>0</v>
      </c>
      <c r="AK22" s="26">
        <v>0</v>
      </c>
      <c r="AL22" s="26">
        <v>1</v>
      </c>
      <c r="AM22" s="26">
        <v>0</v>
      </c>
      <c r="AN22" s="26">
        <v>1</v>
      </c>
      <c r="AO22" s="26">
        <v>0</v>
      </c>
      <c r="AP22" s="26">
        <v>0</v>
      </c>
      <c r="AQ22" s="26">
        <v>0</v>
      </c>
      <c r="AR22" s="26">
        <v>0</v>
      </c>
      <c r="AS22" s="26">
        <v>0</v>
      </c>
      <c r="AT22" s="26">
        <v>79</v>
      </c>
      <c r="AU22" s="26">
        <v>56</v>
      </c>
      <c r="AV22" s="26">
        <v>0</v>
      </c>
      <c r="AW22" s="26">
        <v>0</v>
      </c>
      <c r="AX22" s="26">
        <v>0</v>
      </c>
      <c r="AY22" s="26">
        <v>1</v>
      </c>
      <c r="AZ22" s="26">
        <v>1</v>
      </c>
      <c r="BA22" s="26">
        <v>0</v>
      </c>
      <c r="BB22" s="26">
        <v>0</v>
      </c>
      <c r="BC22" s="26">
        <v>0</v>
      </c>
      <c r="BD22" s="26" t="s">
        <v>2309</v>
      </c>
      <c r="BE22" s="26">
        <v>0</v>
      </c>
      <c r="BF22" s="26">
        <v>0</v>
      </c>
      <c r="BG22" s="54" t="str">
        <f t="shared" si="13"/>
        <v>0004</v>
      </c>
      <c r="BH22" s="4"/>
      <c r="BI22" s="4"/>
    </row>
    <row r="23" ht="16.5" spans="1:61">
      <c r="A23" s="4">
        <f t="shared" si="0"/>
        <v>2</v>
      </c>
      <c r="B23" s="4" t="str">
        <f>IF(X23=0,"",VLOOKUP(Y23,seriesName!A:B,2,TRUE))</f>
        <v>锁甲</v>
      </c>
      <c r="C23" s="4" t="str">
        <f>IF(A23=1,VLOOKUP(V23,Head!A:B,2,TRUE),IF(A23=2,VLOOKUP(V23,Chest!A:B,2,TRUE),IF(A23=3,VLOOKUP(V23,Arm!A:B,2,TRUE),IF(A23=4,VLOOKUP(V23,Waist!A:B,2,TRUE),IF(A23=5,VLOOKUP(V23,Leg!A:B,2,TRUE),"")))))</f>
        <v>锁甲服饰</v>
      </c>
      <c r="D23" s="44" t="str">
        <f>IF(X23=1,VLOOKUP(AA23,modelID!A:B,2,FALSE),"")</f>
        <v>pl014</v>
      </c>
      <c r="E23" s="45">
        <f>IF(X23=0,"",AH23+VLOOKUP(AN23,BuildupTable!L:O,4,FALSE))</f>
        <v>62</v>
      </c>
      <c r="F23" s="1">
        <f t="shared" si="1"/>
        <v>0</v>
      </c>
      <c r="G23" s="1">
        <f t="shared" si="2"/>
        <v>0</v>
      </c>
      <c r="H23" s="1">
        <f t="shared" si="3"/>
        <v>0</v>
      </c>
      <c r="I23" s="1">
        <f t="shared" si="4"/>
        <v>0</v>
      </c>
      <c r="J23" s="4" t="str">
        <f>IF(AT23=0,"",VLOOKUP(AT23,skillbasedata!A:B,2,TRUE))</f>
        <v>无伤</v>
      </c>
      <c r="K23" s="48">
        <f t="shared" si="5"/>
        <v>1</v>
      </c>
      <c r="L23" s="4" t="str">
        <f>IF(AU23=0,"",VLOOKUP(AU23,skillbasedata!A:B,2,TRUE))</f>
        <v>防御</v>
      </c>
      <c r="M23" s="48">
        <f t="shared" si="6"/>
        <v>1</v>
      </c>
      <c r="N23" s="4" t="str">
        <f>IF(AV23=0,"",VLOOKUP(AV23,skillbasedata!A:B,2,TRUE))</f>
        <v/>
      </c>
      <c r="O23" s="48">
        <f t="shared" si="7"/>
        <v>0</v>
      </c>
      <c r="P23" s="4" t="str">
        <f>IF(AW23=0,"",VLOOKUP(AW23,skillbasedata!A:B,2,TRUE))</f>
        <v/>
      </c>
      <c r="Q23" s="48">
        <f t="shared" si="8"/>
        <v>0</v>
      </c>
      <c r="R23" s="4" t="str">
        <f>IF(AX23=0,"",VLOOKUP(AX23,skillbasedata!A:B,2,TRUE))</f>
        <v/>
      </c>
      <c r="S23" s="48">
        <f t="shared" si="9"/>
        <v>0</v>
      </c>
      <c r="T23" s="48">
        <f t="shared" si="10"/>
        <v>0</v>
      </c>
      <c r="U23" s="48">
        <f t="shared" si="11"/>
        <v>0</v>
      </c>
      <c r="V23" s="51">
        <f t="shared" si="12"/>
        <v>4</v>
      </c>
      <c r="W23" s="26" t="s">
        <v>2330</v>
      </c>
      <c r="X23" s="26">
        <v>1</v>
      </c>
      <c r="Y23" s="26">
        <v>4</v>
      </c>
      <c r="Z23" s="26">
        <v>2001</v>
      </c>
      <c r="AA23" s="26">
        <v>9</v>
      </c>
      <c r="AB23" s="26">
        <v>0</v>
      </c>
      <c r="AC23" s="26">
        <v>200</v>
      </c>
      <c r="AD23" s="26">
        <v>0</v>
      </c>
      <c r="AE23" s="26">
        <v>2</v>
      </c>
      <c r="AF23" s="26">
        <v>0</v>
      </c>
      <c r="AG23" s="26">
        <v>0</v>
      </c>
      <c r="AH23" s="26">
        <v>4</v>
      </c>
      <c r="AI23" s="26">
        <v>0</v>
      </c>
      <c r="AJ23" s="26">
        <v>0</v>
      </c>
      <c r="AK23" s="26">
        <v>0</v>
      </c>
      <c r="AL23" s="26">
        <v>1</v>
      </c>
      <c r="AM23" s="26">
        <v>0</v>
      </c>
      <c r="AN23" s="26">
        <v>1</v>
      </c>
      <c r="AO23" s="26">
        <v>0</v>
      </c>
      <c r="AP23" s="26">
        <v>0</v>
      </c>
      <c r="AQ23" s="26">
        <v>0</v>
      </c>
      <c r="AR23" s="26">
        <v>0</v>
      </c>
      <c r="AS23" s="26">
        <v>0</v>
      </c>
      <c r="AT23" s="26">
        <v>3</v>
      </c>
      <c r="AU23" s="26">
        <v>56</v>
      </c>
      <c r="AV23" s="26">
        <v>0</v>
      </c>
      <c r="AW23" s="26">
        <v>0</v>
      </c>
      <c r="AX23" s="26">
        <v>0</v>
      </c>
      <c r="AY23" s="26">
        <v>1</v>
      </c>
      <c r="AZ23" s="26">
        <v>1</v>
      </c>
      <c r="BA23" s="26">
        <v>0</v>
      </c>
      <c r="BB23" s="26">
        <v>0</v>
      </c>
      <c r="BC23" s="26">
        <v>0</v>
      </c>
      <c r="BD23" s="26" t="s">
        <v>2309</v>
      </c>
      <c r="BE23" s="26">
        <v>0</v>
      </c>
      <c r="BF23" s="26">
        <v>0</v>
      </c>
      <c r="BG23" s="54" t="str">
        <f t="shared" si="13"/>
        <v>0004</v>
      </c>
      <c r="BH23" s="4"/>
      <c r="BI23" s="4"/>
    </row>
    <row r="24" ht="16.5" spans="1:61">
      <c r="A24" s="4">
        <f t="shared" si="0"/>
        <v>3</v>
      </c>
      <c r="B24" s="4" t="str">
        <f>IF(X24=0,"",VLOOKUP(Y24,seriesName!A:B,2,TRUE))</f>
        <v>锁甲</v>
      </c>
      <c r="C24" s="4" t="str">
        <f>IF(A24=1,VLOOKUP(V24,Head!A:B,2,TRUE),IF(A24=2,VLOOKUP(V24,Chest!A:B,2,TRUE),IF(A24=3,VLOOKUP(V24,Arm!A:B,2,TRUE),IF(A24=4,VLOOKUP(V24,Waist!A:B,2,TRUE),IF(A24=5,VLOOKUP(V24,Leg!A:B,2,TRUE),"")))))</f>
        <v>锁甲手套</v>
      </c>
      <c r="D24" s="44" t="str">
        <f>IF(X24=1,VLOOKUP(AA24,modelID!A:B,2,FALSE),"")</f>
        <v>pl014</v>
      </c>
      <c r="E24" s="45">
        <f>IF(X24=0,"",AH24+VLOOKUP(AN24,BuildupTable!L:O,4,FALSE))</f>
        <v>62</v>
      </c>
      <c r="F24" s="1">
        <f t="shared" si="1"/>
        <v>0</v>
      </c>
      <c r="G24" s="1">
        <f t="shared" si="2"/>
        <v>0</v>
      </c>
      <c r="H24" s="1">
        <f t="shared" si="3"/>
        <v>0</v>
      </c>
      <c r="I24" s="1">
        <f t="shared" si="4"/>
        <v>0</v>
      </c>
      <c r="J24" s="4" t="str">
        <f>IF(AT24=0,"",VLOOKUP(AT24,skillbasedata!A:B,2,TRUE))</f>
        <v>植生学</v>
      </c>
      <c r="K24" s="48">
        <f t="shared" si="5"/>
        <v>1</v>
      </c>
      <c r="L24" s="4" t="str">
        <f>IF(AU24=0,"",VLOOKUP(AU24,skillbasedata!A:B,2,TRUE))</f>
        <v/>
      </c>
      <c r="M24" s="48">
        <f t="shared" si="6"/>
        <v>0</v>
      </c>
      <c r="N24" s="4" t="str">
        <f>IF(AV24=0,"",VLOOKUP(AV24,skillbasedata!A:B,2,TRUE))</f>
        <v/>
      </c>
      <c r="O24" s="48">
        <f t="shared" si="7"/>
        <v>0</v>
      </c>
      <c r="P24" s="4" t="str">
        <f>IF(AW24=0,"",VLOOKUP(AW24,skillbasedata!A:B,2,TRUE))</f>
        <v/>
      </c>
      <c r="Q24" s="48">
        <f t="shared" si="8"/>
        <v>0</v>
      </c>
      <c r="R24" s="4" t="str">
        <f>IF(AX24=0,"",VLOOKUP(AX24,skillbasedata!A:B,2,TRUE))</f>
        <v/>
      </c>
      <c r="S24" s="48">
        <f t="shared" si="9"/>
        <v>0</v>
      </c>
      <c r="T24" s="48">
        <f t="shared" si="10"/>
        <v>0</v>
      </c>
      <c r="U24" s="48">
        <f t="shared" si="11"/>
        <v>0</v>
      </c>
      <c r="V24" s="51">
        <f t="shared" si="12"/>
        <v>4</v>
      </c>
      <c r="W24" s="26" t="s">
        <v>2331</v>
      </c>
      <c r="X24" s="26">
        <v>1</v>
      </c>
      <c r="Y24" s="26">
        <v>4</v>
      </c>
      <c r="Z24" s="26">
        <v>2001</v>
      </c>
      <c r="AA24" s="26">
        <v>9</v>
      </c>
      <c r="AB24" s="26">
        <v>0</v>
      </c>
      <c r="AC24" s="26">
        <v>200</v>
      </c>
      <c r="AD24" s="26">
        <v>0</v>
      </c>
      <c r="AE24" s="26">
        <v>2</v>
      </c>
      <c r="AF24" s="26">
        <v>0</v>
      </c>
      <c r="AG24" s="26">
        <v>0</v>
      </c>
      <c r="AH24" s="26">
        <v>4</v>
      </c>
      <c r="AI24" s="26">
        <v>0</v>
      </c>
      <c r="AJ24" s="26">
        <v>0</v>
      </c>
      <c r="AK24" s="26">
        <v>0</v>
      </c>
      <c r="AL24" s="26">
        <v>1</v>
      </c>
      <c r="AM24" s="26">
        <v>0</v>
      </c>
      <c r="AN24" s="26">
        <v>1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T24" s="26">
        <v>79</v>
      </c>
      <c r="AU24" s="26">
        <v>0</v>
      </c>
      <c r="AV24" s="26">
        <v>0</v>
      </c>
      <c r="AW24" s="26">
        <v>0</v>
      </c>
      <c r="AX24" s="26">
        <v>0</v>
      </c>
      <c r="AY24" s="26">
        <v>1</v>
      </c>
      <c r="AZ24" s="26">
        <v>0</v>
      </c>
      <c r="BA24" s="26">
        <v>0</v>
      </c>
      <c r="BB24" s="26">
        <v>0</v>
      </c>
      <c r="BC24" s="26">
        <v>0</v>
      </c>
      <c r="BD24" s="26" t="s">
        <v>2309</v>
      </c>
      <c r="BE24" s="26">
        <v>0</v>
      </c>
      <c r="BF24" s="26">
        <v>0</v>
      </c>
      <c r="BG24" s="54" t="str">
        <f t="shared" si="13"/>
        <v>0004</v>
      </c>
      <c r="BH24" s="4"/>
      <c r="BI24" s="4"/>
    </row>
    <row r="25" ht="16.5" spans="1:61">
      <c r="A25" s="4">
        <f t="shared" si="0"/>
        <v>4</v>
      </c>
      <c r="B25" s="4" t="str">
        <f>IF(X25=0,"",VLOOKUP(Y25,seriesName!A:B,2,TRUE))</f>
        <v>锁甲</v>
      </c>
      <c r="C25" s="4" t="str">
        <f>IF(A25=1,VLOOKUP(V25,Head!A:B,2,TRUE),IF(A25=2,VLOOKUP(V25,Chest!A:B,2,TRUE),IF(A25=3,VLOOKUP(V25,Arm!A:B,2,TRUE),IF(A25=4,VLOOKUP(V25,Waist!A:B,2,TRUE),IF(A25=5,VLOOKUP(V25,Leg!A:B,2,TRUE),"")))))</f>
        <v>锁甲腰带</v>
      </c>
      <c r="D25" s="44" t="str">
        <f>IF(X25=1,VLOOKUP(AA25,modelID!A:B,2,FALSE),"")</f>
        <v>pl014</v>
      </c>
      <c r="E25" s="45">
        <f>IF(X25=0,"",AH25+VLOOKUP(AN25,BuildupTable!L:O,4,FALSE))</f>
        <v>62</v>
      </c>
      <c r="F25" s="1">
        <f t="shared" si="1"/>
        <v>0</v>
      </c>
      <c r="G25" s="1">
        <f t="shared" si="2"/>
        <v>0</v>
      </c>
      <c r="H25" s="1">
        <f t="shared" si="3"/>
        <v>0</v>
      </c>
      <c r="I25" s="1">
        <f t="shared" si="4"/>
        <v>0</v>
      </c>
      <c r="J25" s="4" t="str">
        <f>IF(AT25=0,"",VLOOKUP(AT25,skillbasedata!A:B,2,TRUE))</f>
        <v>防御性能</v>
      </c>
      <c r="K25" s="48">
        <f t="shared" si="5"/>
        <v>1</v>
      </c>
      <c r="L25" s="4" t="str">
        <f>IF(AU25=0,"",VLOOKUP(AU25,skillbasedata!A:B,2,TRUE))</f>
        <v/>
      </c>
      <c r="M25" s="48">
        <f t="shared" si="6"/>
        <v>0</v>
      </c>
      <c r="N25" s="4" t="str">
        <f>IF(AV25=0,"",VLOOKUP(AV25,skillbasedata!A:B,2,TRUE))</f>
        <v/>
      </c>
      <c r="O25" s="48">
        <f t="shared" si="7"/>
        <v>0</v>
      </c>
      <c r="P25" s="4" t="str">
        <f>IF(AW25=0,"",VLOOKUP(AW25,skillbasedata!A:B,2,TRUE))</f>
        <v/>
      </c>
      <c r="Q25" s="48">
        <f t="shared" si="8"/>
        <v>0</v>
      </c>
      <c r="R25" s="4" t="str">
        <f>IF(AX25=0,"",VLOOKUP(AX25,skillbasedata!A:B,2,TRUE))</f>
        <v/>
      </c>
      <c r="S25" s="48">
        <f t="shared" si="9"/>
        <v>0</v>
      </c>
      <c r="T25" s="48">
        <f t="shared" si="10"/>
        <v>0</v>
      </c>
      <c r="U25" s="48">
        <f t="shared" si="11"/>
        <v>0</v>
      </c>
      <c r="V25" s="51">
        <f t="shared" si="12"/>
        <v>4</v>
      </c>
      <c r="W25" s="26" t="s">
        <v>2332</v>
      </c>
      <c r="X25" s="26">
        <v>1</v>
      </c>
      <c r="Y25" s="26">
        <v>4</v>
      </c>
      <c r="Z25" s="26">
        <v>2001</v>
      </c>
      <c r="AA25" s="26">
        <v>9</v>
      </c>
      <c r="AB25" s="26">
        <v>0</v>
      </c>
      <c r="AC25" s="26">
        <v>200</v>
      </c>
      <c r="AD25" s="26">
        <v>0</v>
      </c>
      <c r="AE25" s="26">
        <v>2</v>
      </c>
      <c r="AF25" s="26">
        <v>0</v>
      </c>
      <c r="AG25" s="26">
        <v>0</v>
      </c>
      <c r="AH25" s="26">
        <v>4</v>
      </c>
      <c r="AI25" s="26">
        <v>0</v>
      </c>
      <c r="AJ25" s="26">
        <v>0</v>
      </c>
      <c r="AK25" s="26">
        <v>0</v>
      </c>
      <c r="AL25" s="26">
        <v>1</v>
      </c>
      <c r="AM25" s="26">
        <v>0</v>
      </c>
      <c r="AN25" s="26">
        <v>1</v>
      </c>
      <c r="AO25" s="26">
        <v>0</v>
      </c>
      <c r="AP25" s="26">
        <v>0</v>
      </c>
      <c r="AQ25" s="26">
        <v>0</v>
      </c>
      <c r="AR25" s="26">
        <v>0</v>
      </c>
      <c r="AS25" s="26">
        <v>0</v>
      </c>
      <c r="AT25" s="26">
        <v>35</v>
      </c>
      <c r="AU25" s="26">
        <v>0</v>
      </c>
      <c r="AV25" s="26">
        <v>0</v>
      </c>
      <c r="AW25" s="26">
        <v>0</v>
      </c>
      <c r="AX25" s="26">
        <v>0</v>
      </c>
      <c r="AY25" s="26">
        <v>1</v>
      </c>
      <c r="AZ25" s="26">
        <v>0</v>
      </c>
      <c r="BA25" s="26">
        <v>0</v>
      </c>
      <c r="BB25" s="26">
        <v>0</v>
      </c>
      <c r="BC25" s="26">
        <v>0</v>
      </c>
      <c r="BD25" s="26" t="s">
        <v>2309</v>
      </c>
      <c r="BE25" s="26">
        <v>0</v>
      </c>
      <c r="BF25" s="26">
        <v>0</v>
      </c>
      <c r="BG25" s="54" t="str">
        <f t="shared" si="13"/>
        <v>0004</v>
      </c>
      <c r="BH25" s="4"/>
      <c r="BI25" s="4"/>
    </row>
    <row r="26" ht="16.5" spans="1:61">
      <c r="A26" s="4">
        <f t="shared" si="0"/>
        <v>5</v>
      </c>
      <c r="B26" s="4" t="str">
        <f>IF(X26=0,"",VLOOKUP(Y26,seriesName!A:B,2,TRUE))</f>
        <v>锁甲</v>
      </c>
      <c r="C26" s="4" t="str">
        <f>IF(A26=1,VLOOKUP(V26,Head!A:B,2,TRUE),IF(A26=2,VLOOKUP(V26,Chest!A:B,2,TRUE),IF(A26=3,VLOOKUP(V26,Arm!A:B,2,TRUE),IF(A26=4,VLOOKUP(V26,Waist!A:B,2,TRUE),IF(A26=5,VLOOKUP(V26,Leg!A:B,2,TRUE),"")))))</f>
        <v>锁甲长裤</v>
      </c>
      <c r="D26" s="44" t="str">
        <f>IF(X26=1,VLOOKUP(AA26,modelID!A:B,2,FALSE),"")</f>
        <v>pl014</v>
      </c>
      <c r="E26" s="45">
        <f>IF(X26=0,"",AH26+VLOOKUP(AN26,BuildupTable!L:O,4,FALSE))</f>
        <v>62</v>
      </c>
      <c r="F26" s="1">
        <f t="shared" si="1"/>
        <v>0</v>
      </c>
      <c r="G26" s="1">
        <f t="shared" si="2"/>
        <v>0</v>
      </c>
      <c r="H26" s="1">
        <f t="shared" si="3"/>
        <v>0</v>
      </c>
      <c r="I26" s="1">
        <f t="shared" si="4"/>
        <v>0</v>
      </c>
      <c r="J26" s="4" t="str">
        <f>IF(AT26=0,"",VLOOKUP(AT26,skillbasedata!A:B,2,TRUE))</f>
        <v>耐力急速回复</v>
      </c>
      <c r="K26" s="48">
        <f t="shared" si="5"/>
        <v>1</v>
      </c>
      <c r="L26" s="4" t="str">
        <f>IF(AU26=0,"",VLOOKUP(AU26,skillbasedata!A:B,2,TRUE))</f>
        <v/>
      </c>
      <c r="M26" s="48">
        <f t="shared" si="6"/>
        <v>0</v>
      </c>
      <c r="N26" s="4" t="str">
        <f>IF(AV26=0,"",VLOOKUP(AV26,skillbasedata!A:B,2,TRUE))</f>
        <v/>
      </c>
      <c r="O26" s="48">
        <f t="shared" si="7"/>
        <v>0</v>
      </c>
      <c r="P26" s="4" t="str">
        <f>IF(AW26=0,"",VLOOKUP(AW26,skillbasedata!A:B,2,TRUE))</f>
        <v/>
      </c>
      <c r="Q26" s="48">
        <f t="shared" si="8"/>
        <v>0</v>
      </c>
      <c r="R26" s="4" t="str">
        <f>IF(AX26=0,"",VLOOKUP(AX26,skillbasedata!A:B,2,TRUE))</f>
        <v/>
      </c>
      <c r="S26" s="48">
        <f t="shared" si="9"/>
        <v>0</v>
      </c>
      <c r="T26" s="48">
        <f t="shared" si="10"/>
        <v>0</v>
      </c>
      <c r="U26" s="48">
        <f t="shared" si="11"/>
        <v>0</v>
      </c>
      <c r="V26" s="51">
        <f t="shared" si="12"/>
        <v>4</v>
      </c>
      <c r="W26" s="26" t="s">
        <v>2333</v>
      </c>
      <c r="X26" s="26">
        <v>1</v>
      </c>
      <c r="Y26" s="26">
        <v>4</v>
      </c>
      <c r="Z26" s="26">
        <v>2001</v>
      </c>
      <c r="AA26" s="26">
        <v>9</v>
      </c>
      <c r="AB26" s="26">
        <v>0</v>
      </c>
      <c r="AC26" s="26">
        <v>200</v>
      </c>
      <c r="AD26" s="26">
        <v>0</v>
      </c>
      <c r="AE26" s="26">
        <v>2</v>
      </c>
      <c r="AF26" s="26">
        <v>0</v>
      </c>
      <c r="AG26" s="26">
        <v>0</v>
      </c>
      <c r="AH26" s="26">
        <v>4</v>
      </c>
      <c r="AI26" s="26">
        <v>0</v>
      </c>
      <c r="AJ26" s="26">
        <v>0</v>
      </c>
      <c r="AK26" s="26">
        <v>0</v>
      </c>
      <c r="AL26" s="26">
        <v>1</v>
      </c>
      <c r="AM26" s="26">
        <v>0</v>
      </c>
      <c r="AN26" s="26">
        <v>1</v>
      </c>
      <c r="AO26" s="26">
        <v>0</v>
      </c>
      <c r="AP26" s="26">
        <v>0</v>
      </c>
      <c r="AQ26" s="26">
        <v>0</v>
      </c>
      <c r="AR26" s="26">
        <v>0</v>
      </c>
      <c r="AS26" s="26">
        <v>0</v>
      </c>
      <c r="AT26" s="26">
        <v>34</v>
      </c>
      <c r="AU26" s="26">
        <v>0</v>
      </c>
      <c r="AV26" s="26">
        <v>0</v>
      </c>
      <c r="AW26" s="26">
        <v>0</v>
      </c>
      <c r="AX26" s="26">
        <v>0</v>
      </c>
      <c r="AY26" s="26">
        <v>1</v>
      </c>
      <c r="AZ26" s="26">
        <v>0</v>
      </c>
      <c r="BA26" s="26">
        <v>0</v>
      </c>
      <c r="BB26" s="26">
        <v>0</v>
      </c>
      <c r="BC26" s="26">
        <v>0</v>
      </c>
      <c r="BD26" s="26" t="s">
        <v>2309</v>
      </c>
      <c r="BE26" s="26">
        <v>0</v>
      </c>
      <c r="BF26" s="26">
        <v>0</v>
      </c>
      <c r="BG26" s="54" t="str">
        <f t="shared" si="13"/>
        <v>0004</v>
      </c>
      <c r="BH26" s="4"/>
      <c r="BI26" s="4"/>
    </row>
    <row r="27" ht="16.5" spans="1:61">
      <c r="A27" s="4">
        <f t="shared" si="0"/>
        <v>1</v>
      </c>
      <c r="B27" s="4" t="str">
        <f>IF(X27=0,"",VLOOKUP(Y27,seriesName!A:B,2,TRUE))</f>
        <v>锁甲S</v>
      </c>
      <c r="C27" s="4" t="str">
        <f>IF(A27=1,VLOOKUP(V27,Head!A:B,2,TRUE),IF(A27=2,VLOOKUP(V27,Chest!A:B,2,TRUE),IF(A27=3,VLOOKUP(V27,Arm!A:B,2,TRUE),IF(A27=4,VLOOKUP(V27,Waist!A:B,2,TRUE),IF(A27=5,VLOOKUP(V27,Leg!A:B,2,TRUE),"")))))</f>
        <v>锁甲S头饰</v>
      </c>
      <c r="D27" s="44" t="str">
        <f>IF(X27=1,VLOOKUP(AA27,modelID!A:B,2,FALSE),"")</f>
        <v>pl014</v>
      </c>
      <c r="E27" s="45">
        <f>IF(X27=0,"",AH27+VLOOKUP(AN27,BuildupTable!L:O,4,FALSE))</f>
        <v>70</v>
      </c>
      <c r="F27" s="1">
        <f t="shared" si="1"/>
        <v>0</v>
      </c>
      <c r="G27" s="1">
        <f t="shared" si="2"/>
        <v>1</v>
      </c>
      <c r="H27" s="1">
        <f t="shared" si="3"/>
        <v>0</v>
      </c>
      <c r="I27" s="1">
        <f t="shared" si="4"/>
        <v>0</v>
      </c>
      <c r="J27" s="4" t="str">
        <f>IF(AT27=0,"",VLOOKUP(AT27,skillbasedata!A:B,2,TRUE))</f>
        <v>植生学</v>
      </c>
      <c r="K27" s="48">
        <f t="shared" si="5"/>
        <v>1</v>
      </c>
      <c r="L27" s="4" t="str">
        <f>IF(AU27=0,"",VLOOKUP(AU27,skillbasedata!A:B,2,TRUE))</f>
        <v>防御</v>
      </c>
      <c r="M27" s="48">
        <f t="shared" si="6"/>
        <v>1</v>
      </c>
      <c r="N27" s="4" t="str">
        <f>IF(AV27=0,"",VLOOKUP(AV27,skillbasedata!A:B,2,TRUE))</f>
        <v/>
      </c>
      <c r="O27" s="48">
        <f t="shared" si="7"/>
        <v>0</v>
      </c>
      <c r="P27" s="4" t="str">
        <f>IF(AW27=0,"",VLOOKUP(AW27,skillbasedata!A:B,2,TRUE))</f>
        <v/>
      </c>
      <c r="Q27" s="48">
        <f t="shared" si="8"/>
        <v>0</v>
      </c>
      <c r="R27" s="4" t="str">
        <f>IF(AX27=0,"",VLOOKUP(AX27,skillbasedata!A:B,2,TRUE))</f>
        <v/>
      </c>
      <c r="S27" s="48">
        <f t="shared" si="9"/>
        <v>0</v>
      </c>
      <c r="T27" s="48">
        <f t="shared" si="10"/>
        <v>0</v>
      </c>
      <c r="U27" s="48">
        <f t="shared" si="11"/>
        <v>0</v>
      </c>
      <c r="V27" s="51">
        <f t="shared" si="12"/>
        <v>5</v>
      </c>
      <c r="W27" s="26" t="s">
        <v>2334</v>
      </c>
      <c r="X27" s="26">
        <v>1</v>
      </c>
      <c r="Y27" s="26">
        <v>5</v>
      </c>
      <c r="Z27" s="26">
        <v>8003</v>
      </c>
      <c r="AA27" s="26">
        <v>9</v>
      </c>
      <c r="AB27" s="26">
        <v>3</v>
      </c>
      <c r="AC27" s="26">
        <v>4000</v>
      </c>
      <c r="AD27" s="26">
        <v>0</v>
      </c>
      <c r="AE27" s="26">
        <v>2</v>
      </c>
      <c r="AF27" s="26">
        <v>1</v>
      </c>
      <c r="AG27" s="26">
        <v>1</v>
      </c>
      <c r="AH27" s="26">
        <v>32</v>
      </c>
      <c r="AI27" s="26">
        <v>0</v>
      </c>
      <c r="AJ27" s="26">
        <v>0</v>
      </c>
      <c r="AK27" s="26">
        <v>0</v>
      </c>
      <c r="AL27" s="26">
        <v>1</v>
      </c>
      <c r="AM27" s="26">
        <v>0</v>
      </c>
      <c r="AN27" s="26">
        <v>8</v>
      </c>
      <c r="AO27" s="26">
        <v>0</v>
      </c>
      <c r="AP27" s="26">
        <v>0</v>
      </c>
      <c r="AQ27" s="26">
        <v>1</v>
      </c>
      <c r="AR27" s="26">
        <v>0</v>
      </c>
      <c r="AS27" s="26">
        <v>0</v>
      </c>
      <c r="AT27" s="26">
        <v>79</v>
      </c>
      <c r="AU27" s="26">
        <v>56</v>
      </c>
      <c r="AV27" s="26">
        <v>0</v>
      </c>
      <c r="AW27" s="26">
        <v>0</v>
      </c>
      <c r="AX27" s="26">
        <v>0</v>
      </c>
      <c r="AY27" s="26">
        <v>1</v>
      </c>
      <c r="AZ27" s="26">
        <v>1</v>
      </c>
      <c r="BA27" s="26">
        <v>0</v>
      </c>
      <c r="BB27" s="26">
        <v>0</v>
      </c>
      <c r="BC27" s="26">
        <v>0</v>
      </c>
      <c r="BD27" s="26" t="s">
        <v>2309</v>
      </c>
      <c r="BE27" s="26">
        <v>0</v>
      </c>
      <c r="BF27" s="26">
        <v>0</v>
      </c>
      <c r="BG27" s="54" t="str">
        <f t="shared" si="13"/>
        <v>0005</v>
      </c>
      <c r="BH27" s="4"/>
      <c r="BI27" s="4"/>
    </row>
    <row r="28" ht="16.5" spans="1:61">
      <c r="A28" s="4">
        <f t="shared" si="0"/>
        <v>2</v>
      </c>
      <c r="B28" s="4" t="str">
        <f>IF(X28=0,"",VLOOKUP(Y28,seriesName!A:B,2,TRUE))</f>
        <v>锁甲S</v>
      </c>
      <c r="C28" s="4" t="str">
        <f>IF(A28=1,VLOOKUP(V28,Head!A:B,2,TRUE),IF(A28=2,VLOOKUP(V28,Chest!A:B,2,TRUE),IF(A28=3,VLOOKUP(V28,Arm!A:B,2,TRUE),IF(A28=4,VLOOKUP(V28,Waist!A:B,2,TRUE),IF(A28=5,VLOOKUP(V28,Leg!A:B,2,TRUE),"")))))</f>
        <v>锁甲S服饰</v>
      </c>
      <c r="D28" s="44" t="str">
        <f>IF(X28=1,VLOOKUP(AA28,modelID!A:B,2,FALSE),"")</f>
        <v>pl014</v>
      </c>
      <c r="E28" s="45">
        <f>IF(X28=0,"",AH28+VLOOKUP(AN28,BuildupTable!L:O,4,FALSE))</f>
        <v>70</v>
      </c>
      <c r="F28" s="1">
        <f t="shared" si="1"/>
        <v>1</v>
      </c>
      <c r="G28" s="1">
        <f t="shared" si="2"/>
        <v>0</v>
      </c>
      <c r="H28" s="1">
        <f t="shared" si="3"/>
        <v>0</v>
      </c>
      <c r="I28" s="1">
        <f t="shared" si="4"/>
        <v>0</v>
      </c>
      <c r="J28" s="4" t="str">
        <f>IF(AT28=0,"",VLOOKUP(AT28,skillbasedata!A:B,2,TRUE))</f>
        <v>防御</v>
      </c>
      <c r="K28" s="48">
        <f t="shared" si="5"/>
        <v>1</v>
      </c>
      <c r="L28" s="4" t="str">
        <f>IF(AU28=0,"",VLOOKUP(AU28,skillbasedata!A:B,2,TRUE))</f>
        <v>减轻胆怯</v>
      </c>
      <c r="M28" s="48">
        <f t="shared" si="6"/>
        <v>2</v>
      </c>
      <c r="N28" s="4" t="str">
        <f>IF(AV28=0,"",VLOOKUP(AV28,skillbasedata!A:B,2,TRUE))</f>
        <v/>
      </c>
      <c r="O28" s="48">
        <f t="shared" si="7"/>
        <v>0</v>
      </c>
      <c r="P28" s="4" t="str">
        <f>IF(AW28=0,"",VLOOKUP(AW28,skillbasedata!A:B,2,TRUE))</f>
        <v/>
      </c>
      <c r="Q28" s="48">
        <f t="shared" si="8"/>
        <v>0</v>
      </c>
      <c r="R28" s="4" t="str">
        <f>IF(AX28=0,"",VLOOKUP(AX28,skillbasedata!A:B,2,TRUE))</f>
        <v/>
      </c>
      <c r="S28" s="48">
        <f t="shared" si="9"/>
        <v>0</v>
      </c>
      <c r="T28" s="48">
        <f t="shared" si="10"/>
        <v>0</v>
      </c>
      <c r="U28" s="48">
        <f t="shared" si="11"/>
        <v>0</v>
      </c>
      <c r="V28" s="51">
        <f t="shared" si="12"/>
        <v>5</v>
      </c>
      <c r="W28" s="26" t="s">
        <v>2335</v>
      </c>
      <c r="X28" s="26">
        <v>1</v>
      </c>
      <c r="Y28" s="26">
        <v>5</v>
      </c>
      <c r="Z28" s="26">
        <v>8003</v>
      </c>
      <c r="AA28" s="26">
        <v>9</v>
      </c>
      <c r="AB28" s="26">
        <v>3</v>
      </c>
      <c r="AC28" s="26">
        <v>4000</v>
      </c>
      <c r="AD28" s="26">
        <v>0</v>
      </c>
      <c r="AE28" s="26">
        <v>2</v>
      </c>
      <c r="AF28" s="26">
        <v>1</v>
      </c>
      <c r="AG28" s="26">
        <v>1</v>
      </c>
      <c r="AH28" s="26">
        <v>32</v>
      </c>
      <c r="AI28" s="26">
        <v>0</v>
      </c>
      <c r="AJ28" s="26">
        <v>0</v>
      </c>
      <c r="AK28" s="26">
        <v>0</v>
      </c>
      <c r="AL28" s="26">
        <v>1</v>
      </c>
      <c r="AM28" s="26">
        <v>0</v>
      </c>
      <c r="AN28" s="26">
        <v>8</v>
      </c>
      <c r="AO28" s="26">
        <v>0</v>
      </c>
      <c r="AP28" s="26">
        <v>1</v>
      </c>
      <c r="AQ28" s="26">
        <v>0</v>
      </c>
      <c r="AR28" s="26">
        <v>0</v>
      </c>
      <c r="AS28" s="26">
        <v>0</v>
      </c>
      <c r="AT28" s="26">
        <v>56</v>
      </c>
      <c r="AU28" s="26">
        <v>93</v>
      </c>
      <c r="AV28" s="26">
        <v>0</v>
      </c>
      <c r="AW28" s="26">
        <v>0</v>
      </c>
      <c r="AX28" s="26">
        <v>0</v>
      </c>
      <c r="AY28" s="26">
        <v>1</v>
      </c>
      <c r="AZ28" s="26">
        <v>2</v>
      </c>
      <c r="BA28" s="26">
        <v>0</v>
      </c>
      <c r="BB28" s="26">
        <v>0</v>
      </c>
      <c r="BC28" s="26">
        <v>0</v>
      </c>
      <c r="BD28" s="26" t="s">
        <v>2309</v>
      </c>
      <c r="BE28" s="26">
        <v>0</v>
      </c>
      <c r="BF28" s="26">
        <v>0</v>
      </c>
      <c r="BG28" s="54" t="str">
        <f t="shared" si="13"/>
        <v>0005</v>
      </c>
      <c r="BH28" s="4"/>
      <c r="BI28" s="4"/>
    </row>
    <row r="29" ht="16.5" spans="1:61">
      <c r="A29" s="4">
        <f t="shared" si="0"/>
        <v>3</v>
      </c>
      <c r="B29" s="4" t="str">
        <f>IF(X29=0,"",VLOOKUP(Y29,seriesName!A:B,2,TRUE))</f>
        <v>锁甲S</v>
      </c>
      <c r="C29" s="4" t="str">
        <f>IF(A29=1,VLOOKUP(V29,Head!A:B,2,TRUE),IF(A29=2,VLOOKUP(V29,Chest!A:B,2,TRUE),IF(A29=3,VLOOKUP(V29,Arm!A:B,2,TRUE),IF(A29=4,VLOOKUP(V29,Waist!A:B,2,TRUE),IF(A29=5,VLOOKUP(V29,Leg!A:B,2,TRUE),"")))))</f>
        <v>锁甲S手套</v>
      </c>
      <c r="D29" s="44" t="str">
        <f>IF(X29=1,VLOOKUP(AA29,modelID!A:B,2,FALSE),"")</f>
        <v>pl014</v>
      </c>
      <c r="E29" s="45">
        <f>IF(X29=0,"",AH29+VLOOKUP(AN29,BuildupTable!L:O,4,FALSE))</f>
        <v>70</v>
      </c>
      <c r="F29" s="1">
        <f t="shared" si="1"/>
        <v>2</v>
      </c>
      <c r="G29" s="1">
        <f t="shared" si="2"/>
        <v>0</v>
      </c>
      <c r="H29" s="1">
        <f t="shared" si="3"/>
        <v>0</v>
      </c>
      <c r="I29" s="1">
        <f t="shared" si="4"/>
        <v>0</v>
      </c>
      <c r="J29" s="4" t="str">
        <f>IF(AT29=0,"",VLOOKUP(AT29,skillbasedata!A:B,2,TRUE))</f>
        <v>植生学</v>
      </c>
      <c r="K29" s="48">
        <f t="shared" si="5"/>
        <v>1</v>
      </c>
      <c r="L29" s="4" t="str">
        <f>IF(AU29=0,"",VLOOKUP(AU29,skillbasedata!A:B,2,TRUE))</f>
        <v>防御</v>
      </c>
      <c r="M29" s="48">
        <f t="shared" si="6"/>
        <v>2</v>
      </c>
      <c r="N29" s="4" t="str">
        <f>IF(AV29=0,"",VLOOKUP(AV29,skillbasedata!A:B,2,TRUE))</f>
        <v/>
      </c>
      <c r="O29" s="48">
        <f t="shared" si="7"/>
        <v>0</v>
      </c>
      <c r="P29" s="4" t="str">
        <f>IF(AW29=0,"",VLOOKUP(AW29,skillbasedata!A:B,2,TRUE))</f>
        <v/>
      </c>
      <c r="Q29" s="48">
        <f t="shared" si="8"/>
        <v>0</v>
      </c>
      <c r="R29" s="4" t="str">
        <f>IF(AX29=0,"",VLOOKUP(AX29,skillbasedata!A:B,2,TRUE))</f>
        <v/>
      </c>
      <c r="S29" s="48">
        <f t="shared" si="9"/>
        <v>0</v>
      </c>
      <c r="T29" s="48">
        <f t="shared" si="10"/>
        <v>0</v>
      </c>
      <c r="U29" s="48">
        <f t="shared" si="11"/>
        <v>0</v>
      </c>
      <c r="V29" s="51">
        <f t="shared" si="12"/>
        <v>5</v>
      </c>
      <c r="W29" s="26" t="s">
        <v>2336</v>
      </c>
      <c r="X29" s="26">
        <v>1</v>
      </c>
      <c r="Y29" s="26">
        <v>5</v>
      </c>
      <c r="Z29" s="26">
        <v>8003</v>
      </c>
      <c r="AA29" s="26">
        <v>9</v>
      </c>
      <c r="AB29" s="26">
        <v>3</v>
      </c>
      <c r="AC29" s="26">
        <v>4000</v>
      </c>
      <c r="AD29" s="26">
        <v>0</v>
      </c>
      <c r="AE29" s="26">
        <v>2</v>
      </c>
      <c r="AF29" s="26">
        <v>1</v>
      </c>
      <c r="AG29" s="26">
        <v>1</v>
      </c>
      <c r="AH29" s="26">
        <v>32</v>
      </c>
      <c r="AI29" s="26">
        <v>0</v>
      </c>
      <c r="AJ29" s="26">
        <v>0</v>
      </c>
      <c r="AK29" s="26">
        <v>0</v>
      </c>
      <c r="AL29" s="26">
        <v>1</v>
      </c>
      <c r="AM29" s="26">
        <v>0</v>
      </c>
      <c r="AN29" s="26">
        <v>8</v>
      </c>
      <c r="AO29" s="26">
        <v>0</v>
      </c>
      <c r="AP29" s="26">
        <v>2</v>
      </c>
      <c r="AQ29" s="26">
        <v>0</v>
      </c>
      <c r="AR29" s="26">
        <v>0</v>
      </c>
      <c r="AS29" s="26">
        <v>0</v>
      </c>
      <c r="AT29" s="26">
        <v>79</v>
      </c>
      <c r="AU29" s="26">
        <v>56</v>
      </c>
      <c r="AV29" s="26">
        <v>0</v>
      </c>
      <c r="AW29" s="26">
        <v>0</v>
      </c>
      <c r="AX29" s="26">
        <v>0</v>
      </c>
      <c r="AY29" s="26">
        <v>1</v>
      </c>
      <c r="AZ29" s="26">
        <v>2</v>
      </c>
      <c r="BA29" s="26">
        <v>0</v>
      </c>
      <c r="BB29" s="26">
        <v>0</v>
      </c>
      <c r="BC29" s="26">
        <v>0</v>
      </c>
      <c r="BD29" s="26" t="s">
        <v>2309</v>
      </c>
      <c r="BE29" s="26">
        <v>0</v>
      </c>
      <c r="BF29" s="26">
        <v>0</v>
      </c>
      <c r="BG29" s="54" t="str">
        <f t="shared" si="13"/>
        <v>0005</v>
      </c>
      <c r="BH29" s="4"/>
      <c r="BI29" s="4"/>
    </row>
    <row r="30" ht="16.5" spans="1:61">
      <c r="A30" s="4">
        <f t="shared" si="0"/>
        <v>4</v>
      </c>
      <c r="B30" s="4" t="str">
        <f>IF(X30=0,"",VLOOKUP(Y30,seriesName!A:B,2,TRUE))</f>
        <v>锁甲S</v>
      </c>
      <c r="C30" s="4" t="str">
        <f>IF(A30=1,VLOOKUP(V30,Head!A:B,2,TRUE),IF(A30=2,VLOOKUP(V30,Chest!A:B,2,TRUE),IF(A30=3,VLOOKUP(V30,Arm!A:B,2,TRUE),IF(A30=4,VLOOKUP(V30,Waist!A:B,2,TRUE),IF(A30=5,VLOOKUP(V30,Leg!A:B,2,TRUE),"")))))</f>
        <v>锁甲S腰带</v>
      </c>
      <c r="D30" s="44" t="str">
        <f>IF(X30=1,VLOOKUP(AA30,modelID!A:B,2,FALSE),"")</f>
        <v>pl014</v>
      </c>
      <c r="E30" s="45">
        <f>IF(X30=0,"",AH30+VLOOKUP(AN30,BuildupTable!L:O,4,FALSE))</f>
        <v>70</v>
      </c>
      <c r="F30" s="1">
        <f t="shared" si="1"/>
        <v>2</v>
      </c>
      <c r="G30" s="1">
        <f t="shared" si="2"/>
        <v>0</v>
      </c>
      <c r="H30" s="1">
        <f t="shared" si="3"/>
        <v>0</v>
      </c>
      <c r="I30" s="1">
        <f t="shared" si="4"/>
        <v>0</v>
      </c>
      <c r="J30" s="4" t="str">
        <f>IF(AT30=0,"",VLOOKUP(AT30,skillbasedata!A:B,2,TRUE))</f>
        <v>植生学</v>
      </c>
      <c r="K30" s="48">
        <f t="shared" si="5"/>
        <v>1</v>
      </c>
      <c r="L30" s="4" t="str">
        <f>IF(AU30=0,"",VLOOKUP(AU30,skillbasedata!A:B,2,TRUE))</f>
        <v>防御性能</v>
      </c>
      <c r="M30" s="48">
        <f t="shared" si="6"/>
        <v>1</v>
      </c>
      <c r="N30" s="4" t="str">
        <f>IF(AV30=0,"",VLOOKUP(AV30,skillbasedata!A:B,2,TRUE))</f>
        <v/>
      </c>
      <c r="O30" s="48">
        <f t="shared" si="7"/>
        <v>0</v>
      </c>
      <c r="P30" s="4" t="str">
        <f>IF(AW30=0,"",VLOOKUP(AW30,skillbasedata!A:B,2,TRUE))</f>
        <v/>
      </c>
      <c r="Q30" s="48">
        <f t="shared" si="8"/>
        <v>0</v>
      </c>
      <c r="R30" s="4" t="str">
        <f>IF(AX30=0,"",VLOOKUP(AX30,skillbasedata!A:B,2,TRUE))</f>
        <v/>
      </c>
      <c r="S30" s="48">
        <f t="shared" si="9"/>
        <v>0</v>
      </c>
      <c r="T30" s="48">
        <f t="shared" si="10"/>
        <v>0</v>
      </c>
      <c r="U30" s="48">
        <f t="shared" si="11"/>
        <v>0</v>
      </c>
      <c r="V30" s="51">
        <f t="shared" si="12"/>
        <v>5</v>
      </c>
      <c r="W30" s="26" t="s">
        <v>2337</v>
      </c>
      <c r="X30" s="26">
        <v>1</v>
      </c>
      <c r="Y30" s="26">
        <v>5</v>
      </c>
      <c r="Z30" s="26">
        <v>8003</v>
      </c>
      <c r="AA30" s="26">
        <v>9</v>
      </c>
      <c r="AB30" s="26">
        <v>3</v>
      </c>
      <c r="AC30" s="26">
        <v>4000</v>
      </c>
      <c r="AD30" s="26">
        <v>0</v>
      </c>
      <c r="AE30" s="26">
        <v>2</v>
      </c>
      <c r="AF30" s="26">
        <v>1</v>
      </c>
      <c r="AG30" s="26">
        <v>1</v>
      </c>
      <c r="AH30" s="26">
        <v>32</v>
      </c>
      <c r="AI30" s="26">
        <v>0</v>
      </c>
      <c r="AJ30" s="26">
        <v>0</v>
      </c>
      <c r="AK30" s="26">
        <v>0</v>
      </c>
      <c r="AL30" s="26">
        <v>1</v>
      </c>
      <c r="AM30" s="26">
        <v>0</v>
      </c>
      <c r="AN30" s="26">
        <v>8</v>
      </c>
      <c r="AO30" s="26">
        <v>0</v>
      </c>
      <c r="AP30" s="26">
        <v>2</v>
      </c>
      <c r="AQ30" s="26">
        <v>0</v>
      </c>
      <c r="AR30" s="26">
        <v>0</v>
      </c>
      <c r="AS30" s="26">
        <v>0</v>
      </c>
      <c r="AT30" s="26">
        <v>79</v>
      </c>
      <c r="AU30" s="26">
        <v>35</v>
      </c>
      <c r="AV30" s="26">
        <v>0</v>
      </c>
      <c r="AW30" s="26">
        <v>0</v>
      </c>
      <c r="AX30" s="26">
        <v>0</v>
      </c>
      <c r="AY30" s="26">
        <v>1</v>
      </c>
      <c r="AZ30" s="26">
        <v>1</v>
      </c>
      <c r="BA30" s="26">
        <v>0</v>
      </c>
      <c r="BB30" s="26">
        <v>0</v>
      </c>
      <c r="BC30" s="26">
        <v>0</v>
      </c>
      <c r="BD30" s="26" t="s">
        <v>2309</v>
      </c>
      <c r="BE30" s="26">
        <v>0</v>
      </c>
      <c r="BF30" s="26">
        <v>0</v>
      </c>
      <c r="BG30" s="54" t="str">
        <f t="shared" si="13"/>
        <v>0005</v>
      </c>
      <c r="BH30" s="4"/>
      <c r="BI30" s="4"/>
    </row>
    <row r="31" ht="16.5" spans="1:61">
      <c r="A31" s="4">
        <f t="shared" si="0"/>
        <v>5</v>
      </c>
      <c r="B31" s="4" t="str">
        <f>IF(X31=0,"",VLOOKUP(Y31,seriesName!A:B,2,TRUE))</f>
        <v>锁甲S</v>
      </c>
      <c r="C31" s="4" t="str">
        <f>IF(A31=1,VLOOKUP(V31,Head!A:B,2,TRUE),IF(A31=2,VLOOKUP(V31,Chest!A:B,2,TRUE),IF(A31=3,VLOOKUP(V31,Arm!A:B,2,TRUE),IF(A31=4,VLOOKUP(V31,Waist!A:B,2,TRUE),IF(A31=5,VLOOKUP(V31,Leg!A:B,2,TRUE),"")))))</f>
        <v>锁甲S长裤</v>
      </c>
      <c r="D31" s="44" t="str">
        <f>IF(X31=1,VLOOKUP(AA31,modelID!A:B,2,FALSE),"")</f>
        <v>pl014</v>
      </c>
      <c r="E31" s="45">
        <f>IF(X31=0,"",AH31+VLOOKUP(AN31,BuildupTable!L:O,4,FALSE))</f>
        <v>70</v>
      </c>
      <c r="F31" s="1">
        <f t="shared" si="1"/>
        <v>2</v>
      </c>
      <c r="G31" s="1">
        <f t="shared" si="2"/>
        <v>0</v>
      </c>
      <c r="H31" s="1">
        <f t="shared" si="3"/>
        <v>0</v>
      </c>
      <c r="I31" s="1">
        <f t="shared" si="4"/>
        <v>0</v>
      </c>
      <c r="J31" s="4" t="str">
        <f>IF(AT31=0,"",VLOOKUP(AT31,skillbasedata!A:B,2,TRUE))</f>
        <v>植生学</v>
      </c>
      <c r="K31" s="48">
        <f t="shared" si="5"/>
        <v>1</v>
      </c>
      <c r="L31" s="4" t="str">
        <f>IF(AU31=0,"",VLOOKUP(AU31,skillbasedata!A:B,2,TRUE))</f>
        <v>耐力急速回复</v>
      </c>
      <c r="M31" s="48">
        <f t="shared" si="6"/>
        <v>1</v>
      </c>
      <c r="N31" s="4" t="str">
        <f>IF(AV31=0,"",VLOOKUP(AV31,skillbasedata!A:B,2,TRUE))</f>
        <v/>
      </c>
      <c r="O31" s="48">
        <f t="shared" si="7"/>
        <v>0</v>
      </c>
      <c r="P31" s="4" t="str">
        <f>IF(AW31=0,"",VLOOKUP(AW31,skillbasedata!A:B,2,TRUE))</f>
        <v/>
      </c>
      <c r="Q31" s="48">
        <f t="shared" si="8"/>
        <v>0</v>
      </c>
      <c r="R31" s="4" t="str">
        <f>IF(AX31=0,"",VLOOKUP(AX31,skillbasedata!A:B,2,TRUE))</f>
        <v/>
      </c>
      <c r="S31" s="48">
        <f t="shared" si="9"/>
        <v>0</v>
      </c>
      <c r="T31" s="48">
        <f t="shared" si="10"/>
        <v>0</v>
      </c>
      <c r="U31" s="48">
        <f t="shared" si="11"/>
        <v>0</v>
      </c>
      <c r="V31" s="51">
        <f t="shared" si="12"/>
        <v>5</v>
      </c>
      <c r="W31" s="26" t="s">
        <v>2338</v>
      </c>
      <c r="X31" s="26">
        <v>1</v>
      </c>
      <c r="Y31" s="26">
        <v>5</v>
      </c>
      <c r="Z31" s="26">
        <v>8003</v>
      </c>
      <c r="AA31" s="26">
        <v>9</v>
      </c>
      <c r="AB31" s="26">
        <v>3</v>
      </c>
      <c r="AC31" s="26">
        <v>4000</v>
      </c>
      <c r="AD31" s="26">
        <v>0</v>
      </c>
      <c r="AE31" s="26">
        <v>2</v>
      </c>
      <c r="AF31" s="26">
        <v>1</v>
      </c>
      <c r="AG31" s="26">
        <v>1</v>
      </c>
      <c r="AH31" s="26">
        <v>32</v>
      </c>
      <c r="AI31" s="26">
        <v>0</v>
      </c>
      <c r="AJ31" s="26">
        <v>0</v>
      </c>
      <c r="AK31" s="26">
        <v>0</v>
      </c>
      <c r="AL31" s="26">
        <v>1</v>
      </c>
      <c r="AM31" s="26">
        <v>0</v>
      </c>
      <c r="AN31" s="26">
        <v>8</v>
      </c>
      <c r="AO31" s="26">
        <v>0</v>
      </c>
      <c r="AP31" s="26">
        <v>2</v>
      </c>
      <c r="AQ31" s="26">
        <v>0</v>
      </c>
      <c r="AR31" s="26">
        <v>0</v>
      </c>
      <c r="AS31" s="26">
        <v>0</v>
      </c>
      <c r="AT31" s="26">
        <v>79</v>
      </c>
      <c r="AU31" s="26">
        <v>34</v>
      </c>
      <c r="AV31" s="26">
        <v>0</v>
      </c>
      <c r="AW31" s="26">
        <v>0</v>
      </c>
      <c r="AX31" s="26">
        <v>0</v>
      </c>
      <c r="AY31" s="26">
        <v>1</v>
      </c>
      <c r="AZ31" s="26">
        <v>1</v>
      </c>
      <c r="BA31" s="26">
        <v>0</v>
      </c>
      <c r="BB31" s="26">
        <v>0</v>
      </c>
      <c r="BC31" s="26">
        <v>0</v>
      </c>
      <c r="BD31" s="26" t="s">
        <v>2309</v>
      </c>
      <c r="BE31" s="26">
        <v>0</v>
      </c>
      <c r="BF31" s="26">
        <v>0</v>
      </c>
      <c r="BG31" s="54" t="str">
        <f t="shared" si="13"/>
        <v>0005</v>
      </c>
      <c r="BH31" s="4"/>
      <c r="BI31" s="4"/>
    </row>
    <row r="32" ht="16.5" spans="1:61">
      <c r="A32" s="4">
        <f t="shared" si="0"/>
        <v>1</v>
      </c>
      <c r="B32" s="4" t="str">
        <f>IF(X32=0,"",VLOOKUP(Y32,seriesName!A:B,2,TRUE))</f>
        <v>猎人</v>
      </c>
      <c r="C32" s="4" t="str">
        <f>IF(A32=1,VLOOKUP(V32,Head!A:B,2,TRUE),IF(A32=2,VLOOKUP(V32,Chest!A:B,2,TRUE),IF(A32=3,VLOOKUP(V32,Arm!A:B,2,TRUE),IF(A32=4,VLOOKUP(V32,Waist!A:B,2,TRUE),IF(A32=5,VLOOKUP(V32,Leg!A:B,2,TRUE),"")))))</f>
        <v>猎人头盔</v>
      </c>
      <c r="D32" s="44" t="str">
        <f>IF(X32=1,VLOOKUP(AA32,modelID!A:B,2,FALSE),"")</f>
        <v>pl002</v>
      </c>
      <c r="E32" s="45">
        <f>IF(X32=0,"",AH32+VLOOKUP(AN32,BuildupTable!L:O,4,FALSE))</f>
        <v>62</v>
      </c>
      <c r="F32" s="1">
        <f t="shared" si="1"/>
        <v>0</v>
      </c>
      <c r="G32" s="1">
        <f t="shared" si="2"/>
        <v>0</v>
      </c>
      <c r="H32" s="1">
        <f t="shared" si="3"/>
        <v>0</v>
      </c>
      <c r="I32" s="1">
        <f t="shared" si="4"/>
        <v>0</v>
      </c>
      <c r="J32" s="4" t="str">
        <f>IF(AT32=0,"",VLOOKUP(AT32,skillbasedata!A:B,2,TRUE))</f>
        <v>道具使用强化</v>
      </c>
      <c r="K32" s="48">
        <f t="shared" si="5"/>
        <v>1</v>
      </c>
      <c r="L32" s="4" t="str">
        <f>IF(AU32=0,"",VLOOKUP(AU32,skillbasedata!A:B,2,TRUE))</f>
        <v/>
      </c>
      <c r="M32" s="48">
        <f t="shared" si="6"/>
        <v>0</v>
      </c>
      <c r="N32" s="4" t="str">
        <f>IF(AV32=0,"",VLOOKUP(AV32,skillbasedata!A:B,2,TRUE))</f>
        <v/>
      </c>
      <c r="O32" s="48">
        <f t="shared" si="7"/>
        <v>0</v>
      </c>
      <c r="P32" s="4" t="str">
        <f>IF(AW32=0,"",VLOOKUP(AW32,skillbasedata!A:B,2,TRUE))</f>
        <v/>
      </c>
      <c r="Q32" s="48">
        <f t="shared" si="8"/>
        <v>0</v>
      </c>
      <c r="R32" s="4" t="str">
        <f>IF(AX32=0,"",VLOOKUP(AX32,skillbasedata!A:B,2,TRUE))</f>
        <v/>
      </c>
      <c r="S32" s="48">
        <f t="shared" si="9"/>
        <v>0</v>
      </c>
      <c r="T32" s="48">
        <f t="shared" si="10"/>
        <v>0</v>
      </c>
      <c r="U32" s="48">
        <f t="shared" si="11"/>
        <v>0</v>
      </c>
      <c r="V32" s="51">
        <f t="shared" si="12"/>
        <v>6</v>
      </c>
      <c r="W32" s="26" t="s">
        <v>2339</v>
      </c>
      <c r="X32" s="26">
        <v>1</v>
      </c>
      <c r="Y32" s="26">
        <v>6</v>
      </c>
      <c r="Z32" s="26">
        <v>2002</v>
      </c>
      <c r="AA32" s="26">
        <v>1</v>
      </c>
      <c r="AB32" s="26">
        <v>0</v>
      </c>
      <c r="AC32" s="26">
        <v>200</v>
      </c>
      <c r="AD32" s="26">
        <v>0</v>
      </c>
      <c r="AE32" s="26">
        <v>2</v>
      </c>
      <c r="AF32" s="26">
        <v>0</v>
      </c>
      <c r="AG32" s="26">
        <v>0</v>
      </c>
      <c r="AH32" s="26">
        <v>4</v>
      </c>
      <c r="AI32" s="26">
        <v>0</v>
      </c>
      <c r="AJ32" s="26">
        <v>0</v>
      </c>
      <c r="AK32" s="26">
        <v>0</v>
      </c>
      <c r="AL32" s="26">
        <v>0</v>
      </c>
      <c r="AM32" s="26">
        <v>0</v>
      </c>
      <c r="AN32" s="26">
        <v>1</v>
      </c>
      <c r="AO32" s="26">
        <v>0</v>
      </c>
      <c r="AP32" s="26">
        <v>0</v>
      </c>
      <c r="AQ32" s="26">
        <v>0</v>
      </c>
      <c r="AR32" s="26">
        <v>0</v>
      </c>
      <c r="AS32" s="26">
        <v>0</v>
      </c>
      <c r="AT32" s="26">
        <v>88</v>
      </c>
      <c r="AU32" s="26">
        <v>0</v>
      </c>
      <c r="AV32" s="26">
        <v>0</v>
      </c>
      <c r="AW32" s="26">
        <v>0</v>
      </c>
      <c r="AX32" s="26">
        <v>0</v>
      </c>
      <c r="AY32" s="26">
        <v>1</v>
      </c>
      <c r="AZ32" s="26">
        <v>0</v>
      </c>
      <c r="BA32" s="26">
        <v>0</v>
      </c>
      <c r="BB32" s="26">
        <v>0</v>
      </c>
      <c r="BC32" s="26">
        <v>0</v>
      </c>
      <c r="BD32" s="26" t="s">
        <v>2309</v>
      </c>
      <c r="BE32" s="26">
        <v>0</v>
      </c>
      <c r="BF32" s="26">
        <v>0</v>
      </c>
      <c r="BG32" s="54" t="str">
        <f t="shared" si="13"/>
        <v>0006</v>
      </c>
      <c r="BH32" s="4"/>
      <c r="BI32" s="4"/>
    </row>
    <row r="33" ht="16.5" spans="1:61">
      <c r="A33" s="4">
        <f t="shared" si="0"/>
        <v>2</v>
      </c>
      <c r="B33" s="4" t="str">
        <f>IF(X33=0,"",VLOOKUP(Y33,seriesName!A:B,2,TRUE))</f>
        <v>猎人</v>
      </c>
      <c r="C33" s="4" t="str">
        <f>IF(A33=1,VLOOKUP(V33,Head!A:B,2,TRUE),IF(A33=2,VLOOKUP(V33,Chest!A:B,2,TRUE),IF(A33=3,VLOOKUP(V33,Arm!A:B,2,TRUE),IF(A33=4,VLOOKUP(V33,Waist!A:B,2,TRUE),IF(A33=5,VLOOKUP(V33,Leg!A:B,2,TRUE),"")))))</f>
        <v>猎人铠甲</v>
      </c>
      <c r="D33" s="44" t="str">
        <f>IF(X33=1,VLOOKUP(AA33,modelID!A:B,2,FALSE),"")</f>
        <v>pl002</v>
      </c>
      <c r="E33" s="45">
        <f>IF(X33=0,"",AH33+VLOOKUP(AN33,BuildupTable!L:O,4,FALSE))</f>
        <v>62</v>
      </c>
      <c r="F33" s="1">
        <f t="shared" si="1"/>
        <v>0</v>
      </c>
      <c r="G33" s="1">
        <f t="shared" si="2"/>
        <v>0</v>
      </c>
      <c r="H33" s="1">
        <f t="shared" si="3"/>
        <v>0</v>
      </c>
      <c r="I33" s="1">
        <f t="shared" si="4"/>
        <v>0</v>
      </c>
      <c r="J33" s="4" t="str">
        <f>IF(AT33=0,"",VLOOKUP(AT33,skillbasedata!A:B,2,TRUE))</f>
        <v>攻击</v>
      </c>
      <c r="K33" s="48">
        <f t="shared" si="5"/>
        <v>1</v>
      </c>
      <c r="L33" s="4" t="str">
        <f>IF(AU33=0,"",VLOOKUP(AU33,skillbasedata!A:B,2,TRUE))</f>
        <v/>
      </c>
      <c r="M33" s="48">
        <f t="shared" si="6"/>
        <v>0</v>
      </c>
      <c r="N33" s="4" t="str">
        <f>IF(AV33=0,"",VLOOKUP(AV33,skillbasedata!A:B,2,TRUE))</f>
        <v/>
      </c>
      <c r="O33" s="48">
        <f t="shared" si="7"/>
        <v>0</v>
      </c>
      <c r="P33" s="4" t="str">
        <f>IF(AW33=0,"",VLOOKUP(AW33,skillbasedata!A:B,2,TRUE))</f>
        <v/>
      </c>
      <c r="Q33" s="48">
        <f t="shared" si="8"/>
        <v>0</v>
      </c>
      <c r="R33" s="4" t="str">
        <f>IF(AX33=0,"",VLOOKUP(AX33,skillbasedata!A:B,2,TRUE))</f>
        <v/>
      </c>
      <c r="S33" s="48">
        <f t="shared" si="9"/>
        <v>0</v>
      </c>
      <c r="T33" s="48">
        <f t="shared" si="10"/>
        <v>0</v>
      </c>
      <c r="U33" s="48">
        <f t="shared" si="11"/>
        <v>0</v>
      </c>
      <c r="V33" s="51">
        <f t="shared" si="12"/>
        <v>6</v>
      </c>
      <c r="W33" s="26" t="s">
        <v>2340</v>
      </c>
      <c r="X33" s="26">
        <v>1</v>
      </c>
      <c r="Y33" s="26">
        <v>6</v>
      </c>
      <c r="Z33" s="26">
        <v>2002</v>
      </c>
      <c r="AA33" s="26">
        <v>1</v>
      </c>
      <c r="AB33" s="26">
        <v>0</v>
      </c>
      <c r="AC33" s="26">
        <v>200</v>
      </c>
      <c r="AD33" s="26">
        <v>0</v>
      </c>
      <c r="AE33" s="26">
        <v>2</v>
      </c>
      <c r="AF33" s="26">
        <v>0</v>
      </c>
      <c r="AG33" s="26">
        <v>0</v>
      </c>
      <c r="AH33" s="26">
        <v>4</v>
      </c>
      <c r="AI33" s="26">
        <v>0</v>
      </c>
      <c r="AJ33" s="26">
        <v>0</v>
      </c>
      <c r="AK33" s="26">
        <v>0</v>
      </c>
      <c r="AL33" s="26">
        <v>0</v>
      </c>
      <c r="AM33" s="26">
        <v>0</v>
      </c>
      <c r="AN33" s="26">
        <v>1</v>
      </c>
      <c r="AO33" s="26">
        <v>0</v>
      </c>
      <c r="AP33" s="26">
        <v>0</v>
      </c>
      <c r="AQ33" s="26">
        <v>0</v>
      </c>
      <c r="AR33" s="26">
        <v>0</v>
      </c>
      <c r="AS33" s="26">
        <v>0</v>
      </c>
      <c r="AT33" s="26">
        <v>1</v>
      </c>
      <c r="AU33" s="26">
        <v>0</v>
      </c>
      <c r="AV33" s="26">
        <v>0</v>
      </c>
      <c r="AW33" s="26">
        <v>0</v>
      </c>
      <c r="AX33" s="26">
        <v>0</v>
      </c>
      <c r="AY33" s="26">
        <v>1</v>
      </c>
      <c r="AZ33" s="26">
        <v>0</v>
      </c>
      <c r="BA33" s="26">
        <v>0</v>
      </c>
      <c r="BB33" s="26">
        <v>0</v>
      </c>
      <c r="BC33" s="26">
        <v>0</v>
      </c>
      <c r="BD33" s="26" t="s">
        <v>2309</v>
      </c>
      <c r="BE33" s="26">
        <v>0</v>
      </c>
      <c r="BF33" s="26">
        <v>0</v>
      </c>
      <c r="BG33" s="54" t="str">
        <f t="shared" si="13"/>
        <v>0006</v>
      </c>
      <c r="BH33" s="4"/>
      <c r="BI33" s="4"/>
    </row>
    <row r="34" ht="16.5" spans="1:61">
      <c r="A34" s="4">
        <f t="shared" si="0"/>
        <v>3</v>
      </c>
      <c r="B34" s="4" t="str">
        <f>IF(X34=0,"",VLOOKUP(Y34,seriesName!A:B,2,TRUE))</f>
        <v>猎人</v>
      </c>
      <c r="C34" s="4" t="str">
        <f>IF(A34=1,VLOOKUP(V34,Head!A:B,2,TRUE),IF(A34=2,VLOOKUP(V34,Chest!A:B,2,TRUE),IF(A34=3,VLOOKUP(V34,Arm!A:B,2,TRUE),IF(A34=4,VLOOKUP(V34,Waist!A:B,2,TRUE),IF(A34=5,VLOOKUP(V34,Leg!A:B,2,TRUE),"")))))</f>
        <v>猎人腕甲</v>
      </c>
      <c r="D34" s="44" t="str">
        <f>IF(X34=1,VLOOKUP(AA34,modelID!A:B,2,FALSE),"")</f>
        <v>pl002</v>
      </c>
      <c r="E34" s="45">
        <f>IF(X34=0,"",AH34+VLOOKUP(AN34,BuildupTable!L:O,4,FALSE))</f>
        <v>62</v>
      </c>
      <c r="F34" s="1">
        <f t="shared" si="1"/>
        <v>0</v>
      </c>
      <c r="G34" s="1">
        <f t="shared" si="2"/>
        <v>0</v>
      </c>
      <c r="H34" s="1">
        <f t="shared" si="3"/>
        <v>0</v>
      </c>
      <c r="I34" s="1">
        <f t="shared" si="4"/>
        <v>0</v>
      </c>
      <c r="J34" s="4" t="str">
        <f>IF(AT34=0,"",VLOOKUP(AT34,skillbasedata!A:B,2,TRUE))</f>
        <v>纳刀术</v>
      </c>
      <c r="K34" s="48">
        <f t="shared" si="5"/>
        <v>1</v>
      </c>
      <c r="L34" s="4" t="str">
        <f>IF(AU34=0,"",VLOOKUP(AU34,skillbasedata!A:B,2,TRUE))</f>
        <v/>
      </c>
      <c r="M34" s="48">
        <f t="shared" si="6"/>
        <v>0</v>
      </c>
      <c r="N34" s="4" t="str">
        <f>IF(AV34=0,"",VLOOKUP(AV34,skillbasedata!A:B,2,TRUE))</f>
        <v/>
      </c>
      <c r="O34" s="48">
        <f t="shared" si="7"/>
        <v>0</v>
      </c>
      <c r="P34" s="4" t="str">
        <f>IF(AW34=0,"",VLOOKUP(AW34,skillbasedata!A:B,2,TRUE))</f>
        <v/>
      </c>
      <c r="Q34" s="48">
        <f t="shared" si="8"/>
        <v>0</v>
      </c>
      <c r="R34" s="4" t="str">
        <f>IF(AX34=0,"",VLOOKUP(AX34,skillbasedata!A:B,2,TRUE))</f>
        <v/>
      </c>
      <c r="S34" s="48">
        <f t="shared" si="9"/>
        <v>0</v>
      </c>
      <c r="T34" s="48">
        <f t="shared" si="10"/>
        <v>0</v>
      </c>
      <c r="U34" s="48">
        <f t="shared" si="11"/>
        <v>0</v>
      </c>
      <c r="V34" s="51">
        <f t="shared" si="12"/>
        <v>6</v>
      </c>
      <c r="W34" s="26" t="s">
        <v>2341</v>
      </c>
      <c r="X34" s="26">
        <v>1</v>
      </c>
      <c r="Y34" s="26">
        <v>6</v>
      </c>
      <c r="Z34" s="26">
        <v>2002</v>
      </c>
      <c r="AA34" s="26">
        <v>1</v>
      </c>
      <c r="AB34" s="26">
        <v>0</v>
      </c>
      <c r="AC34" s="26">
        <v>200</v>
      </c>
      <c r="AD34" s="26">
        <v>0</v>
      </c>
      <c r="AE34" s="26">
        <v>2</v>
      </c>
      <c r="AF34" s="26">
        <v>0</v>
      </c>
      <c r="AG34" s="26">
        <v>0</v>
      </c>
      <c r="AH34" s="26">
        <v>4</v>
      </c>
      <c r="AI34" s="26">
        <v>0</v>
      </c>
      <c r="AJ34" s="26">
        <v>0</v>
      </c>
      <c r="AK34" s="26">
        <v>0</v>
      </c>
      <c r="AL34" s="26">
        <v>0</v>
      </c>
      <c r="AM34" s="26">
        <v>0</v>
      </c>
      <c r="AN34" s="26">
        <v>1</v>
      </c>
      <c r="AO34" s="26">
        <v>0</v>
      </c>
      <c r="AP34" s="26">
        <v>0</v>
      </c>
      <c r="AQ34" s="26">
        <v>0</v>
      </c>
      <c r="AR34" s="26">
        <v>0</v>
      </c>
      <c r="AS34" s="26">
        <v>0</v>
      </c>
      <c r="AT34" s="26">
        <v>40</v>
      </c>
      <c r="AU34" s="26">
        <v>0</v>
      </c>
      <c r="AV34" s="26">
        <v>0</v>
      </c>
      <c r="AW34" s="26">
        <v>0</v>
      </c>
      <c r="AX34" s="26">
        <v>0</v>
      </c>
      <c r="AY34" s="26">
        <v>1</v>
      </c>
      <c r="AZ34" s="26">
        <v>0</v>
      </c>
      <c r="BA34" s="26">
        <v>0</v>
      </c>
      <c r="BB34" s="26">
        <v>0</v>
      </c>
      <c r="BC34" s="26">
        <v>0</v>
      </c>
      <c r="BD34" s="26" t="s">
        <v>2309</v>
      </c>
      <c r="BE34" s="26">
        <v>0</v>
      </c>
      <c r="BF34" s="26">
        <v>0</v>
      </c>
      <c r="BG34" s="54" t="str">
        <f t="shared" si="13"/>
        <v>0006</v>
      </c>
      <c r="BH34" s="4"/>
      <c r="BI34" s="4"/>
    </row>
    <row r="35" ht="16.5" spans="1:61">
      <c r="A35" s="4">
        <f t="shared" si="0"/>
        <v>4</v>
      </c>
      <c r="B35" s="4" t="str">
        <f>IF(X35=0,"",VLOOKUP(Y35,seriesName!A:B,2,TRUE))</f>
        <v>猎人</v>
      </c>
      <c r="C35" s="4" t="str">
        <f>IF(A35=1,VLOOKUP(V35,Head!A:B,2,TRUE),IF(A35=2,VLOOKUP(V35,Chest!A:B,2,TRUE),IF(A35=3,VLOOKUP(V35,Arm!A:B,2,TRUE),IF(A35=4,VLOOKUP(V35,Waist!A:B,2,TRUE),IF(A35=5,VLOOKUP(V35,Leg!A:B,2,TRUE),"")))))</f>
        <v>猎人腰甲</v>
      </c>
      <c r="D35" s="44" t="str">
        <f>IF(X35=1,VLOOKUP(AA35,modelID!A:B,2,FALSE),"")</f>
        <v>pl002</v>
      </c>
      <c r="E35" s="45">
        <f>IF(X35=0,"",AH35+VLOOKUP(AN35,BuildupTable!L:O,4,FALSE))</f>
        <v>62</v>
      </c>
      <c r="F35" s="1">
        <f t="shared" si="1"/>
        <v>0</v>
      </c>
      <c r="G35" s="1">
        <f t="shared" si="2"/>
        <v>0</v>
      </c>
      <c r="H35" s="1">
        <f t="shared" si="3"/>
        <v>0</v>
      </c>
      <c r="I35" s="1">
        <f t="shared" si="4"/>
        <v>0</v>
      </c>
      <c r="J35" s="4" t="str">
        <f>IF(AT35=0,"",VLOOKUP(AT35,skillbasedata!A:B,2,TRUE))</f>
        <v>昏厥耐性</v>
      </c>
      <c r="K35" s="48">
        <f t="shared" si="5"/>
        <v>1</v>
      </c>
      <c r="L35" s="4" t="str">
        <f>IF(AU35=0,"",VLOOKUP(AU35,skillbasedata!A:B,2,TRUE))</f>
        <v/>
      </c>
      <c r="M35" s="48">
        <f t="shared" si="6"/>
        <v>0</v>
      </c>
      <c r="N35" s="4" t="str">
        <f>IF(AV35=0,"",VLOOKUP(AV35,skillbasedata!A:B,2,TRUE))</f>
        <v/>
      </c>
      <c r="O35" s="48">
        <f t="shared" si="7"/>
        <v>0</v>
      </c>
      <c r="P35" s="4" t="str">
        <f>IF(AW35=0,"",VLOOKUP(AW35,skillbasedata!A:B,2,TRUE))</f>
        <v/>
      </c>
      <c r="Q35" s="48">
        <f t="shared" si="8"/>
        <v>0</v>
      </c>
      <c r="R35" s="4" t="str">
        <f>IF(AX35=0,"",VLOOKUP(AX35,skillbasedata!A:B,2,TRUE))</f>
        <v/>
      </c>
      <c r="S35" s="48">
        <f t="shared" si="9"/>
        <v>0</v>
      </c>
      <c r="T35" s="48">
        <f t="shared" si="10"/>
        <v>0</v>
      </c>
      <c r="U35" s="48">
        <f t="shared" si="11"/>
        <v>0</v>
      </c>
      <c r="V35" s="51">
        <f t="shared" si="12"/>
        <v>6</v>
      </c>
      <c r="W35" s="26" t="s">
        <v>2342</v>
      </c>
      <c r="X35" s="26">
        <v>1</v>
      </c>
      <c r="Y35" s="26">
        <v>6</v>
      </c>
      <c r="Z35" s="26">
        <v>2002</v>
      </c>
      <c r="AA35" s="26">
        <v>1</v>
      </c>
      <c r="AB35" s="26">
        <v>0</v>
      </c>
      <c r="AC35" s="26">
        <v>200</v>
      </c>
      <c r="AD35" s="26">
        <v>0</v>
      </c>
      <c r="AE35" s="26">
        <v>2</v>
      </c>
      <c r="AF35" s="26">
        <v>0</v>
      </c>
      <c r="AG35" s="26">
        <v>0</v>
      </c>
      <c r="AH35" s="26">
        <v>4</v>
      </c>
      <c r="AI35" s="26">
        <v>0</v>
      </c>
      <c r="AJ35" s="26">
        <v>0</v>
      </c>
      <c r="AK35" s="26">
        <v>0</v>
      </c>
      <c r="AL35" s="26">
        <v>0</v>
      </c>
      <c r="AM35" s="26">
        <v>0</v>
      </c>
      <c r="AN35" s="26">
        <v>1</v>
      </c>
      <c r="AO35" s="26">
        <v>0</v>
      </c>
      <c r="AP35" s="26">
        <v>0</v>
      </c>
      <c r="AQ35" s="26">
        <v>0</v>
      </c>
      <c r="AR35" s="26">
        <v>0</v>
      </c>
      <c r="AS35" s="26">
        <v>0</v>
      </c>
      <c r="AT35" s="26">
        <v>76</v>
      </c>
      <c r="AU35" s="26">
        <v>0</v>
      </c>
      <c r="AV35" s="26">
        <v>0</v>
      </c>
      <c r="AW35" s="26">
        <v>0</v>
      </c>
      <c r="AX35" s="26">
        <v>0</v>
      </c>
      <c r="AY35" s="26">
        <v>1</v>
      </c>
      <c r="AZ35" s="26">
        <v>0</v>
      </c>
      <c r="BA35" s="26">
        <v>0</v>
      </c>
      <c r="BB35" s="26">
        <v>0</v>
      </c>
      <c r="BC35" s="26">
        <v>0</v>
      </c>
      <c r="BD35" s="26" t="s">
        <v>2309</v>
      </c>
      <c r="BE35" s="26">
        <v>0</v>
      </c>
      <c r="BF35" s="26">
        <v>0</v>
      </c>
      <c r="BG35" s="54" t="str">
        <f t="shared" si="13"/>
        <v>0006</v>
      </c>
      <c r="BH35" s="4"/>
      <c r="BI35" s="4"/>
    </row>
    <row r="36" ht="16.5" spans="1:61">
      <c r="A36" s="4">
        <f t="shared" si="0"/>
        <v>5</v>
      </c>
      <c r="B36" s="4" t="str">
        <f>IF(X36=0,"",VLOOKUP(Y36,seriesName!A:B,2,TRUE))</f>
        <v>猎人</v>
      </c>
      <c r="C36" s="4" t="str">
        <f>IF(A36=1,VLOOKUP(V36,Head!A:B,2,TRUE),IF(A36=2,VLOOKUP(V36,Chest!A:B,2,TRUE),IF(A36=3,VLOOKUP(V36,Arm!A:B,2,TRUE),IF(A36=4,VLOOKUP(V36,Waist!A:B,2,TRUE),IF(A36=5,VLOOKUP(V36,Leg!A:B,2,TRUE),"")))))</f>
        <v>猎人护腿</v>
      </c>
      <c r="D36" s="44" t="str">
        <f>IF(X36=1,VLOOKUP(AA36,modelID!A:B,2,FALSE),"")</f>
        <v>pl002</v>
      </c>
      <c r="E36" s="45">
        <f>IF(X36=0,"",AH36+VLOOKUP(AN36,BuildupTable!L:O,4,FALSE))</f>
        <v>62</v>
      </c>
      <c r="F36" s="1">
        <f t="shared" si="1"/>
        <v>0</v>
      </c>
      <c r="G36" s="1">
        <f t="shared" si="2"/>
        <v>0</v>
      </c>
      <c r="H36" s="1">
        <f t="shared" si="3"/>
        <v>0</v>
      </c>
      <c r="I36" s="1">
        <f t="shared" si="4"/>
        <v>0</v>
      </c>
      <c r="J36" s="4" t="str">
        <f>IF(AT36=0,"",VLOOKUP(AT36,skillbasedata!A:B,2,TRUE))</f>
        <v>昏厥耐性</v>
      </c>
      <c r="K36" s="48">
        <f t="shared" si="5"/>
        <v>1</v>
      </c>
      <c r="L36" s="4" t="str">
        <f>IF(AU36=0,"",VLOOKUP(AU36,skillbasedata!A:B,2,TRUE))</f>
        <v>攻击</v>
      </c>
      <c r="M36" s="48">
        <f t="shared" si="6"/>
        <v>1</v>
      </c>
      <c r="N36" s="4" t="str">
        <f>IF(AV36=0,"",VLOOKUP(AV36,skillbasedata!A:B,2,TRUE))</f>
        <v/>
      </c>
      <c r="O36" s="48">
        <f t="shared" si="7"/>
        <v>0</v>
      </c>
      <c r="P36" s="4" t="str">
        <f>IF(AW36=0,"",VLOOKUP(AW36,skillbasedata!A:B,2,TRUE))</f>
        <v/>
      </c>
      <c r="Q36" s="48">
        <f t="shared" si="8"/>
        <v>0</v>
      </c>
      <c r="R36" s="4" t="str">
        <f>IF(AX36=0,"",VLOOKUP(AX36,skillbasedata!A:B,2,TRUE))</f>
        <v/>
      </c>
      <c r="S36" s="48">
        <f t="shared" si="9"/>
        <v>0</v>
      </c>
      <c r="T36" s="48">
        <f t="shared" si="10"/>
        <v>0</v>
      </c>
      <c r="U36" s="48">
        <f t="shared" si="11"/>
        <v>0</v>
      </c>
      <c r="V36" s="51">
        <f t="shared" si="12"/>
        <v>6</v>
      </c>
      <c r="W36" s="26" t="s">
        <v>2343</v>
      </c>
      <c r="X36" s="26">
        <v>1</v>
      </c>
      <c r="Y36" s="26">
        <v>6</v>
      </c>
      <c r="Z36" s="26">
        <v>2002</v>
      </c>
      <c r="AA36" s="26">
        <v>1</v>
      </c>
      <c r="AB36" s="26">
        <v>0</v>
      </c>
      <c r="AC36" s="26">
        <v>200</v>
      </c>
      <c r="AD36" s="26">
        <v>0</v>
      </c>
      <c r="AE36" s="26">
        <v>2</v>
      </c>
      <c r="AF36" s="26">
        <v>0</v>
      </c>
      <c r="AG36" s="26">
        <v>0</v>
      </c>
      <c r="AH36" s="26">
        <v>4</v>
      </c>
      <c r="AI36" s="26">
        <v>0</v>
      </c>
      <c r="AJ36" s="26">
        <v>0</v>
      </c>
      <c r="AK36" s="26">
        <v>0</v>
      </c>
      <c r="AL36" s="26">
        <v>0</v>
      </c>
      <c r="AM36" s="26">
        <v>0</v>
      </c>
      <c r="AN36" s="26">
        <v>1</v>
      </c>
      <c r="AO36" s="26">
        <v>0</v>
      </c>
      <c r="AP36" s="26">
        <v>0</v>
      </c>
      <c r="AQ36" s="26">
        <v>0</v>
      </c>
      <c r="AR36" s="26">
        <v>0</v>
      </c>
      <c r="AS36" s="26">
        <v>0</v>
      </c>
      <c r="AT36" s="26">
        <v>76</v>
      </c>
      <c r="AU36" s="26">
        <v>1</v>
      </c>
      <c r="AV36" s="26">
        <v>0</v>
      </c>
      <c r="AW36" s="26">
        <v>0</v>
      </c>
      <c r="AX36" s="26">
        <v>0</v>
      </c>
      <c r="AY36" s="26">
        <v>1</v>
      </c>
      <c r="AZ36" s="26">
        <v>1</v>
      </c>
      <c r="BA36" s="26">
        <v>0</v>
      </c>
      <c r="BB36" s="26">
        <v>0</v>
      </c>
      <c r="BC36" s="26">
        <v>0</v>
      </c>
      <c r="BD36" s="26" t="s">
        <v>2309</v>
      </c>
      <c r="BE36" s="26">
        <v>0</v>
      </c>
      <c r="BF36" s="26">
        <v>0</v>
      </c>
      <c r="BG36" s="54" t="str">
        <f t="shared" si="13"/>
        <v>0006</v>
      </c>
      <c r="BH36" s="4"/>
      <c r="BI36" s="4"/>
    </row>
    <row r="37" ht="16.5" spans="1:61">
      <c r="A37" s="4">
        <f t="shared" si="0"/>
        <v>1</v>
      </c>
      <c r="B37" s="4" t="str">
        <f>IF(X37=0,"",VLOOKUP(Y37,seriesName!A:B,2,TRUE))</f>
        <v>猎人S</v>
      </c>
      <c r="C37" s="4" t="str">
        <f>IF(A37=1,VLOOKUP(V37,Head!A:B,2,TRUE),IF(A37=2,VLOOKUP(V37,Chest!A:B,2,TRUE),IF(A37=3,VLOOKUP(V37,Arm!A:B,2,TRUE),IF(A37=4,VLOOKUP(V37,Waist!A:B,2,TRUE),IF(A37=5,VLOOKUP(V37,Leg!A:B,2,TRUE),"")))))</f>
        <v>猎人S头盔</v>
      </c>
      <c r="D37" s="44" t="str">
        <f>IF(X37=1,VLOOKUP(AA37,modelID!A:B,2,FALSE),"")</f>
        <v>pl002</v>
      </c>
      <c r="E37" s="45">
        <f>IF(X37=0,"",AH37+VLOOKUP(AN37,BuildupTable!L:O,4,FALSE))</f>
        <v>70</v>
      </c>
      <c r="F37" s="1">
        <f t="shared" si="1"/>
        <v>0</v>
      </c>
      <c r="G37" s="1">
        <f t="shared" si="2"/>
        <v>1</v>
      </c>
      <c r="H37" s="1">
        <f t="shared" si="3"/>
        <v>0</v>
      </c>
      <c r="I37" s="1">
        <f t="shared" si="4"/>
        <v>0</v>
      </c>
      <c r="J37" s="4" t="str">
        <f>IF(AT37=0,"",VLOOKUP(AT37,skillbasedata!A:B,2,TRUE))</f>
        <v>道具使用强化</v>
      </c>
      <c r="K37" s="48">
        <f t="shared" si="5"/>
        <v>1</v>
      </c>
      <c r="L37" s="4" t="str">
        <f>IF(AU37=0,"",VLOOKUP(AU37,skillbasedata!A:B,2,TRUE))</f>
        <v/>
      </c>
      <c r="M37" s="48">
        <f t="shared" si="6"/>
        <v>0</v>
      </c>
      <c r="N37" s="4" t="str">
        <f>IF(AV37=0,"",VLOOKUP(AV37,skillbasedata!A:B,2,TRUE))</f>
        <v/>
      </c>
      <c r="O37" s="48">
        <f t="shared" si="7"/>
        <v>0</v>
      </c>
      <c r="P37" s="4" t="str">
        <f>IF(AW37=0,"",VLOOKUP(AW37,skillbasedata!A:B,2,TRUE))</f>
        <v/>
      </c>
      <c r="Q37" s="48">
        <f t="shared" si="8"/>
        <v>0</v>
      </c>
      <c r="R37" s="4" t="str">
        <f>IF(AX37=0,"",VLOOKUP(AX37,skillbasedata!A:B,2,TRUE))</f>
        <v/>
      </c>
      <c r="S37" s="48">
        <f t="shared" si="9"/>
        <v>0</v>
      </c>
      <c r="T37" s="48">
        <f t="shared" si="10"/>
        <v>0</v>
      </c>
      <c r="U37" s="48">
        <f t="shared" si="11"/>
        <v>0</v>
      </c>
      <c r="V37" s="51">
        <f t="shared" si="12"/>
        <v>7</v>
      </c>
      <c r="W37" s="26" t="s">
        <v>2344</v>
      </c>
      <c r="X37" s="26">
        <v>1</v>
      </c>
      <c r="Y37" s="26">
        <v>7</v>
      </c>
      <c r="Z37" s="26">
        <v>8004</v>
      </c>
      <c r="AA37" s="26">
        <v>1</v>
      </c>
      <c r="AB37" s="26">
        <v>3</v>
      </c>
      <c r="AC37" s="26">
        <v>4000</v>
      </c>
      <c r="AD37" s="26">
        <v>0</v>
      </c>
      <c r="AE37" s="26">
        <v>2</v>
      </c>
      <c r="AF37" s="26">
        <v>1</v>
      </c>
      <c r="AG37" s="26">
        <v>1</v>
      </c>
      <c r="AH37" s="26">
        <v>32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6">
        <v>8</v>
      </c>
      <c r="AO37" s="26">
        <v>0</v>
      </c>
      <c r="AP37" s="26">
        <v>0</v>
      </c>
      <c r="AQ37" s="26">
        <v>1</v>
      </c>
      <c r="AR37" s="26">
        <v>0</v>
      </c>
      <c r="AS37" s="26">
        <v>0</v>
      </c>
      <c r="AT37" s="26">
        <v>88</v>
      </c>
      <c r="AU37" s="26">
        <v>0</v>
      </c>
      <c r="AV37" s="26">
        <v>0</v>
      </c>
      <c r="AW37" s="26">
        <v>0</v>
      </c>
      <c r="AX37" s="26">
        <v>0</v>
      </c>
      <c r="AY37" s="26">
        <v>1</v>
      </c>
      <c r="AZ37" s="26">
        <v>0</v>
      </c>
      <c r="BA37" s="26">
        <v>0</v>
      </c>
      <c r="BB37" s="26">
        <v>0</v>
      </c>
      <c r="BC37" s="26">
        <v>0</v>
      </c>
      <c r="BD37" s="26" t="s">
        <v>2309</v>
      </c>
      <c r="BE37" s="26">
        <v>0</v>
      </c>
      <c r="BF37" s="26">
        <v>0</v>
      </c>
      <c r="BG37" s="54" t="str">
        <f t="shared" si="13"/>
        <v>0007</v>
      </c>
      <c r="BH37" s="4"/>
      <c r="BI37" s="4"/>
    </row>
    <row r="38" ht="16.5" spans="1:61">
      <c r="A38" s="4">
        <f t="shared" si="0"/>
        <v>2</v>
      </c>
      <c r="B38" s="4" t="str">
        <f>IF(X38=0,"",VLOOKUP(Y38,seriesName!A:B,2,TRUE))</f>
        <v>猎人S</v>
      </c>
      <c r="C38" s="4" t="str">
        <f>IF(A38=1,VLOOKUP(V38,Head!A:B,2,TRUE),IF(A38=2,VLOOKUP(V38,Chest!A:B,2,TRUE),IF(A38=3,VLOOKUP(V38,Arm!A:B,2,TRUE),IF(A38=4,VLOOKUP(V38,Waist!A:B,2,TRUE),IF(A38=5,VLOOKUP(V38,Leg!A:B,2,TRUE),"")))))</f>
        <v>猎人S铠甲</v>
      </c>
      <c r="D38" s="44" t="str">
        <f>IF(X38=1,VLOOKUP(AA38,modelID!A:B,2,FALSE),"")</f>
        <v>pl002</v>
      </c>
      <c r="E38" s="45">
        <f>IF(X38=0,"",AH38+VLOOKUP(AN38,BuildupTable!L:O,4,FALSE))</f>
        <v>70</v>
      </c>
      <c r="F38" s="1">
        <f t="shared" si="1"/>
        <v>1</v>
      </c>
      <c r="G38" s="1">
        <f t="shared" si="2"/>
        <v>0</v>
      </c>
      <c r="H38" s="1">
        <f t="shared" si="3"/>
        <v>0</v>
      </c>
      <c r="I38" s="1">
        <f t="shared" si="4"/>
        <v>0</v>
      </c>
      <c r="J38" s="4" t="str">
        <f>IF(AT38=0,"",VLOOKUP(AT38,skillbasedata!A:B,2,TRUE))</f>
        <v>攻击</v>
      </c>
      <c r="K38" s="48">
        <f t="shared" si="5"/>
        <v>1</v>
      </c>
      <c r="L38" s="4" t="str">
        <f>IF(AU38=0,"",VLOOKUP(AU38,skillbasedata!A:B,2,TRUE))</f>
        <v>匠</v>
      </c>
      <c r="M38" s="48">
        <f t="shared" si="6"/>
        <v>1</v>
      </c>
      <c r="N38" s="4" t="str">
        <f>IF(AV38=0,"",VLOOKUP(AV38,skillbasedata!A:B,2,TRUE))</f>
        <v/>
      </c>
      <c r="O38" s="48">
        <f t="shared" si="7"/>
        <v>0</v>
      </c>
      <c r="P38" s="4" t="str">
        <f>IF(AW38=0,"",VLOOKUP(AW38,skillbasedata!A:B,2,TRUE))</f>
        <v/>
      </c>
      <c r="Q38" s="48">
        <f t="shared" si="8"/>
        <v>0</v>
      </c>
      <c r="R38" s="4" t="str">
        <f>IF(AX38=0,"",VLOOKUP(AX38,skillbasedata!A:B,2,TRUE))</f>
        <v/>
      </c>
      <c r="S38" s="48">
        <f t="shared" si="9"/>
        <v>0</v>
      </c>
      <c r="T38" s="48">
        <f t="shared" si="10"/>
        <v>0</v>
      </c>
      <c r="U38" s="48">
        <f t="shared" si="11"/>
        <v>0</v>
      </c>
      <c r="V38" s="51">
        <f t="shared" si="12"/>
        <v>7</v>
      </c>
      <c r="W38" s="26" t="s">
        <v>2345</v>
      </c>
      <c r="X38" s="26">
        <v>1</v>
      </c>
      <c r="Y38" s="26">
        <v>7</v>
      </c>
      <c r="Z38" s="26">
        <v>8004</v>
      </c>
      <c r="AA38" s="26">
        <v>1</v>
      </c>
      <c r="AB38" s="26">
        <v>3</v>
      </c>
      <c r="AC38" s="26">
        <v>4000</v>
      </c>
      <c r="AD38" s="26">
        <v>0</v>
      </c>
      <c r="AE38" s="26">
        <v>2</v>
      </c>
      <c r="AF38" s="26">
        <v>1</v>
      </c>
      <c r="AG38" s="26">
        <v>1</v>
      </c>
      <c r="AH38" s="26">
        <v>32</v>
      </c>
      <c r="AI38" s="26">
        <v>0</v>
      </c>
      <c r="AJ38" s="26">
        <v>0</v>
      </c>
      <c r="AK38" s="26">
        <v>0</v>
      </c>
      <c r="AL38" s="26">
        <v>0</v>
      </c>
      <c r="AM38" s="26">
        <v>0</v>
      </c>
      <c r="AN38" s="26">
        <v>8</v>
      </c>
      <c r="AO38" s="26">
        <v>0</v>
      </c>
      <c r="AP38" s="26">
        <v>1</v>
      </c>
      <c r="AQ38" s="26">
        <v>0</v>
      </c>
      <c r="AR38" s="26">
        <v>0</v>
      </c>
      <c r="AS38" s="26">
        <v>0</v>
      </c>
      <c r="AT38" s="26">
        <v>1</v>
      </c>
      <c r="AU38" s="26">
        <v>22</v>
      </c>
      <c r="AV38" s="26">
        <v>0</v>
      </c>
      <c r="AW38" s="26">
        <v>0</v>
      </c>
      <c r="AX38" s="26">
        <v>0</v>
      </c>
      <c r="AY38" s="26">
        <v>1</v>
      </c>
      <c r="AZ38" s="26">
        <v>1</v>
      </c>
      <c r="BA38" s="26">
        <v>0</v>
      </c>
      <c r="BB38" s="26">
        <v>0</v>
      </c>
      <c r="BC38" s="26">
        <v>0</v>
      </c>
      <c r="BD38" s="26" t="s">
        <v>2309</v>
      </c>
      <c r="BE38" s="26">
        <v>0</v>
      </c>
      <c r="BF38" s="26">
        <v>0</v>
      </c>
      <c r="BG38" s="54" t="str">
        <f t="shared" si="13"/>
        <v>0007</v>
      </c>
      <c r="BH38" s="4"/>
      <c r="BI38" s="4"/>
    </row>
    <row r="39" ht="16.5" spans="1:61">
      <c r="A39" s="4">
        <f t="shared" si="0"/>
        <v>3</v>
      </c>
      <c r="B39" s="4" t="str">
        <f>IF(X39=0,"",VLOOKUP(Y39,seriesName!A:B,2,TRUE))</f>
        <v>猎人S</v>
      </c>
      <c r="C39" s="4" t="str">
        <f>IF(A39=1,VLOOKUP(V39,Head!A:B,2,TRUE),IF(A39=2,VLOOKUP(V39,Chest!A:B,2,TRUE),IF(A39=3,VLOOKUP(V39,Arm!A:B,2,TRUE),IF(A39=4,VLOOKUP(V39,Waist!A:B,2,TRUE),IF(A39=5,VLOOKUP(V39,Leg!A:B,2,TRUE),"")))))</f>
        <v>猎人S腕甲</v>
      </c>
      <c r="D39" s="44" t="str">
        <f>IF(X39=1,VLOOKUP(AA39,modelID!A:B,2,FALSE),"")</f>
        <v>pl002</v>
      </c>
      <c r="E39" s="45">
        <f>IF(X39=0,"",AH39+VLOOKUP(AN39,BuildupTable!L:O,4,FALSE))</f>
        <v>70</v>
      </c>
      <c r="F39" s="1">
        <f t="shared" si="1"/>
        <v>0</v>
      </c>
      <c r="G39" s="1">
        <f t="shared" si="2"/>
        <v>1</v>
      </c>
      <c r="H39" s="1">
        <f t="shared" si="3"/>
        <v>0</v>
      </c>
      <c r="I39" s="1">
        <f t="shared" si="4"/>
        <v>0</v>
      </c>
      <c r="J39" s="4" t="str">
        <f>IF(AT39=0,"",VLOOKUP(AT39,skillbasedata!A:B,2,TRUE))</f>
        <v>纳刀术</v>
      </c>
      <c r="K39" s="48">
        <f t="shared" si="5"/>
        <v>1</v>
      </c>
      <c r="L39" s="4" t="str">
        <f>IF(AU39=0,"",VLOOKUP(AU39,skillbasedata!A:B,2,TRUE))</f>
        <v/>
      </c>
      <c r="M39" s="48">
        <f t="shared" si="6"/>
        <v>0</v>
      </c>
      <c r="N39" s="4" t="str">
        <f>IF(AV39=0,"",VLOOKUP(AV39,skillbasedata!A:B,2,TRUE))</f>
        <v/>
      </c>
      <c r="O39" s="48">
        <f t="shared" si="7"/>
        <v>0</v>
      </c>
      <c r="P39" s="4" t="str">
        <f>IF(AW39=0,"",VLOOKUP(AW39,skillbasedata!A:B,2,TRUE))</f>
        <v/>
      </c>
      <c r="Q39" s="48">
        <f t="shared" si="8"/>
        <v>0</v>
      </c>
      <c r="R39" s="4" t="str">
        <f>IF(AX39=0,"",VLOOKUP(AX39,skillbasedata!A:B,2,TRUE))</f>
        <v/>
      </c>
      <c r="S39" s="48">
        <f t="shared" si="9"/>
        <v>0</v>
      </c>
      <c r="T39" s="48">
        <f t="shared" si="10"/>
        <v>0</v>
      </c>
      <c r="U39" s="48">
        <f t="shared" si="11"/>
        <v>0</v>
      </c>
      <c r="V39" s="51">
        <f t="shared" si="12"/>
        <v>7</v>
      </c>
      <c r="W39" s="26" t="s">
        <v>2346</v>
      </c>
      <c r="X39" s="26">
        <v>1</v>
      </c>
      <c r="Y39" s="26">
        <v>7</v>
      </c>
      <c r="Z39" s="26">
        <v>8004</v>
      </c>
      <c r="AA39" s="26">
        <v>1</v>
      </c>
      <c r="AB39" s="26">
        <v>3</v>
      </c>
      <c r="AC39" s="26">
        <v>4000</v>
      </c>
      <c r="AD39" s="26">
        <v>0</v>
      </c>
      <c r="AE39" s="26">
        <v>2</v>
      </c>
      <c r="AF39" s="26">
        <v>1</v>
      </c>
      <c r="AG39" s="26">
        <v>1</v>
      </c>
      <c r="AH39" s="26">
        <v>32</v>
      </c>
      <c r="AI39" s="26">
        <v>0</v>
      </c>
      <c r="AJ39" s="26">
        <v>0</v>
      </c>
      <c r="AK39" s="26">
        <v>0</v>
      </c>
      <c r="AL39" s="26">
        <v>0</v>
      </c>
      <c r="AM39" s="26">
        <v>0</v>
      </c>
      <c r="AN39" s="26">
        <v>8</v>
      </c>
      <c r="AO39" s="26">
        <v>0</v>
      </c>
      <c r="AP39" s="26">
        <v>0</v>
      </c>
      <c r="AQ39" s="26">
        <v>1</v>
      </c>
      <c r="AR39" s="26">
        <v>0</v>
      </c>
      <c r="AS39" s="26">
        <v>0</v>
      </c>
      <c r="AT39" s="26">
        <v>40</v>
      </c>
      <c r="AU39" s="26">
        <v>0</v>
      </c>
      <c r="AV39" s="26">
        <v>0</v>
      </c>
      <c r="AW39" s="26">
        <v>0</v>
      </c>
      <c r="AX39" s="26">
        <v>0</v>
      </c>
      <c r="AY39" s="26">
        <v>1</v>
      </c>
      <c r="AZ39" s="26">
        <v>0</v>
      </c>
      <c r="BA39" s="26">
        <v>0</v>
      </c>
      <c r="BB39" s="26">
        <v>0</v>
      </c>
      <c r="BC39" s="26">
        <v>0</v>
      </c>
      <c r="BD39" s="26" t="s">
        <v>2309</v>
      </c>
      <c r="BE39" s="26">
        <v>0</v>
      </c>
      <c r="BF39" s="26">
        <v>0</v>
      </c>
      <c r="BG39" s="54" t="str">
        <f t="shared" si="13"/>
        <v>0007</v>
      </c>
      <c r="BH39" s="4"/>
      <c r="BI39" s="4"/>
    </row>
    <row r="40" ht="16.5" spans="1:61">
      <c r="A40" s="4">
        <f t="shared" si="0"/>
        <v>4</v>
      </c>
      <c r="B40" s="4" t="str">
        <f>IF(X40=0,"",VLOOKUP(Y40,seriesName!A:B,2,TRUE))</f>
        <v>猎人S</v>
      </c>
      <c r="C40" s="4" t="str">
        <f>IF(A40=1,VLOOKUP(V40,Head!A:B,2,TRUE),IF(A40=2,VLOOKUP(V40,Chest!A:B,2,TRUE),IF(A40=3,VLOOKUP(V40,Arm!A:B,2,TRUE),IF(A40=4,VLOOKUP(V40,Waist!A:B,2,TRUE),IF(A40=5,VLOOKUP(V40,Leg!A:B,2,TRUE),"")))))</f>
        <v>猎人S腰甲</v>
      </c>
      <c r="D40" s="44" t="str">
        <f>IF(X40=1,VLOOKUP(AA40,modelID!A:B,2,FALSE),"")</f>
        <v>pl002</v>
      </c>
      <c r="E40" s="45">
        <f>IF(X40=0,"",AH40+VLOOKUP(AN40,BuildupTable!L:O,4,FALSE))</f>
        <v>70</v>
      </c>
      <c r="F40" s="1">
        <f t="shared" si="1"/>
        <v>2</v>
      </c>
      <c r="G40" s="1">
        <f t="shared" si="2"/>
        <v>0</v>
      </c>
      <c r="H40" s="1">
        <f t="shared" si="3"/>
        <v>0</v>
      </c>
      <c r="I40" s="1">
        <f t="shared" si="4"/>
        <v>0</v>
      </c>
      <c r="J40" s="4" t="str">
        <f>IF(AT40=0,"",VLOOKUP(AT40,skillbasedata!A:B,2,TRUE))</f>
        <v>昏厥耐性</v>
      </c>
      <c r="K40" s="48">
        <f t="shared" si="5"/>
        <v>2</v>
      </c>
      <c r="L40" s="4" t="str">
        <f>IF(AU40=0,"",VLOOKUP(AU40,skillbasedata!A:B,2,TRUE))</f>
        <v/>
      </c>
      <c r="M40" s="48">
        <f t="shared" si="6"/>
        <v>0</v>
      </c>
      <c r="N40" s="4" t="str">
        <f>IF(AV40=0,"",VLOOKUP(AV40,skillbasedata!A:B,2,TRUE))</f>
        <v/>
      </c>
      <c r="O40" s="48">
        <f t="shared" si="7"/>
        <v>0</v>
      </c>
      <c r="P40" s="4" t="str">
        <f>IF(AW40=0,"",VLOOKUP(AW40,skillbasedata!A:B,2,TRUE))</f>
        <v/>
      </c>
      <c r="Q40" s="48">
        <f t="shared" si="8"/>
        <v>0</v>
      </c>
      <c r="R40" s="4" t="str">
        <f>IF(AX40=0,"",VLOOKUP(AX40,skillbasedata!A:B,2,TRUE))</f>
        <v/>
      </c>
      <c r="S40" s="48">
        <f t="shared" si="9"/>
        <v>0</v>
      </c>
      <c r="T40" s="48">
        <f t="shared" si="10"/>
        <v>0</v>
      </c>
      <c r="U40" s="48">
        <f t="shared" si="11"/>
        <v>0</v>
      </c>
      <c r="V40" s="51">
        <f t="shared" si="12"/>
        <v>7</v>
      </c>
      <c r="W40" s="26" t="s">
        <v>2347</v>
      </c>
      <c r="X40" s="26">
        <v>1</v>
      </c>
      <c r="Y40" s="26">
        <v>7</v>
      </c>
      <c r="Z40" s="26">
        <v>8004</v>
      </c>
      <c r="AA40" s="26">
        <v>1</v>
      </c>
      <c r="AB40" s="26">
        <v>3</v>
      </c>
      <c r="AC40" s="26">
        <v>4000</v>
      </c>
      <c r="AD40" s="26">
        <v>0</v>
      </c>
      <c r="AE40" s="26">
        <v>2</v>
      </c>
      <c r="AF40" s="26">
        <v>1</v>
      </c>
      <c r="AG40" s="26">
        <v>1</v>
      </c>
      <c r="AH40" s="26">
        <v>32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8</v>
      </c>
      <c r="AO40" s="26">
        <v>0</v>
      </c>
      <c r="AP40" s="26">
        <v>2</v>
      </c>
      <c r="AQ40" s="26">
        <v>0</v>
      </c>
      <c r="AR40" s="26">
        <v>0</v>
      </c>
      <c r="AS40" s="26">
        <v>0</v>
      </c>
      <c r="AT40" s="26">
        <v>76</v>
      </c>
      <c r="AU40" s="26">
        <v>0</v>
      </c>
      <c r="AV40" s="26">
        <v>0</v>
      </c>
      <c r="AW40" s="26">
        <v>0</v>
      </c>
      <c r="AX40" s="26">
        <v>0</v>
      </c>
      <c r="AY40" s="26">
        <v>2</v>
      </c>
      <c r="AZ40" s="26">
        <v>0</v>
      </c>
      <c r="BA40" s="26">
        <v>0</v>
      </c>
      <c r="BB40" s="26">
        <v>0</v>
      </c>
      <c r="BC40" s="26">
        <v>0</v>
      </c>
      <c r="BD40" s="26" t="s">
        <v>2309</v>
      </c>
      <c r="BE40" s="26">
        <v>0</v>
      </c>
      <c r="BF40" s="26">
        <v>0</v>
      </c>
      <c r="BG40" s="54" t="str">
        <f t="shared" si="13"/>
        <v>0007</v>
      </c>
      <c r="BH40" s="4"/>
      <c r="BI40" s="4"/>
    </row>
    <row r="41" ht="16.5" spans="1:61">
      <c r="A41" s="4">
        <f t="shared" si="0"/>
        <v>5</v>
      </c>
      <c r="B41" s="4" t="str">
        <f>IF(X41=0,"",VLOOKUP(Y41,seriesName!A:B,2,TRUE))</f>
        <v>猎人S</v>
      </c>
      <c r="C41" s="4" t="str">
        <f>IF(A41=1,VLOOKUP(V41,Head!A:B,2,TRUE),IF(A41=2,VLOOKUP(V41,Chest!A:B,2,TRUE),IF(A41=3,VLOOKUP(V41,Arm!A:B,2,TRUE),IF(A41=4,VLOOKUP(V41,Waist!A:B,2,TRUE),IF(A41=5,VLOOKUP(V41,Leg!A:B,2,TRUE),"")))))</f>
        <v>猎人S护腿</v>
      </c>
      <c r="D41" s="44" t="str">
        <f>IF(X41=1,VLOOKUP(AA41,modelID!A:B,2,FALSE),"")</f>
        <v>pl002</v>
      </c>
      <c r="E41" s="45">
        <f>IF(X41=0,"",AH41+VLOOKUP(AN41,BuildupTable!L:O,4,FALSE))</f>
        <v>70</v>
      </c>
      <c r="F41" s="1">
        <f t="shared" si="1"/>
        <v>0</v>
      </c>
      <c r="G41" s="1">
        <f t="shared" si="2"/>
        <v>1</v>
      </c>
      <c r="H41" s="1">
        <f t="shared" si="3"/>
        <v>0</v>
      </c>
      <c r="I41" s="1">
        <f t="shared" si="4"/>
        <v>0</v>
      </c>
      <c r="J41" s="4" t="str">
        <f>IF(AT41=0,"",VLOOKUP(AT41,skillbasedata!A:B,2,TRUE))</f>
        <v>昏厥耐性</v>
      </c>
      <c r="K41" s="48">
        <f t="shared" si="5"/>
        <v>1</v>
      </c>
      <c r="L41" s="4" t="str">
        <f>IF(AU41=0,"",VLOOKUP(AU41,skillbasedata!A:B,2,TRUE))</f>
        <v>攻击</v>
      </c>
      <c r="M41" s="48">
        <f t="shared" si="6"/>
        <v>2</v>
      </c>
      <c r="N41" s="4" t="str">
        <f>IF(AV41=0,"",VLOOKUP(AV41,skillbasedata!A:B,2,TRUE))</f>
        <v/>
      </c>
      <c r="O41" s="48">
        <f t="shared" si="7"/>
        <v>0</v>
      </c>
      <c r="P41" s="4" t="str">
        <f>IF(AW41=0,"",VLOOKUP(AW41,skillbasedata!A:B,2,TRUE))</f>
        <v/>
      </c>
      <c r="Q41" s="48">
        <f t="shared" si="8"/>
        <v>0</v>
      </c>
      <c r="R41" s="4" t="str">
        <f>IF(AX41=0,"",VLOOKUP(AX41,skillbasedata!A:B,2,TRUE))</f>
        <v/>
      </c>
      <c r="S41" s="48">
        <f t="shared" si="9"/>
        <v>0</v>
      </c>
      <c r="T41" s="48">
        <f t="shared" si="10"/>
        <v>0</v>
      </c>
      <c r="U41" s="48">
        <f t="shared" si="11"/>
        <v>0</v>
      </c>
      <c r="V41" s="51">
        <f t="shared" si="12"/>
        <v>7</v>
      </c>
      <c r="W41" s="26" t="s">
        <v>2348</v>
      </c>
      <c r="X41" s="26">
        <v>1</v>
      </c>
      <c r="Y41" s="26">
        <v>7</v>
      </c>
      <c r="Z41" s="26">
        <v>8004</v>
      </c>
      <c r="AA41" s="26">
        <v>1</v>
      </c>
      <c r="AB41" s="26">
        <v>3</v>
      </c>
      <c r="AC41" s="26">
        <v>4000</v>
      </c>
      <c r="AD41" s="26">
        <v>0</v>
      </c>
      <c r="AE41" s="26">
        <v>2</v>
      </c>
      <c r="AF41" s="26">
        <v>1</v>
      </c>
      <c r="AG41" s="26">
        <v>1</v>
      </c>
      <c r="AH41" s="26">
        <v>32</v>
      </c>
      <c r="AI41" s="26">
        <v>0</v>
      </c>
      <c r="AJ41" s="26">
        <v>0</v>
      </c>
      <c r="AK41" s="26">
        <v>0</v>
      </c>
      <c r="AL41" s="26">
        <v>0</v>
      </c>
      <c r="AM41" s="26">
        <v>0</v>
      </c>
      <c r="AN41" s="26">
        <v>8</v>
      </c>
      <c r="AO41" s="26">
        <v>0</v>
      </c>
      <c r="AP41" s="26">
        <v>0</v>
      </c>
      <c r="AQ41" s="26">
        <v>1</v>
      </c>
      <c r="AR41" s="26">
        <v>0</v>
      </c>
      <c r="AS41" s="26">
        <v>0</v>
      </c>
      <c r="AT41" s="26">
        <v>76</v>
      </c>
      <c r="AU41" s="26">
        <v>1</v>
      </c>
      <c r="AV41" s="26">
        <v>0</v>
      </c>
      <c r="AW41" s="26">
        <v>0</v>
      </c>
      <c r="AX41" s="26">
        <v>0</v>
      </c>
      <c r="AY41" s="26">
        <v>1</v>
      </c>
      <c r="AZ41" s="26">
        <v>2</v>
      </c>
      <c r="BA41" s="26">
        <v>0</v>
      </c>
      <c r="BB41" s="26">
        <v>0</v>
      </c>
      <c r="BC41" s="26">
        <v>0</v>
      </c>
      <c r="BD41" s="26" t="s">
        <v>2309</v>
      </c>
      <c r="BE41" s="26">
        <v>0</v>
      </c>
      <c r="BF41" s="26">
        <v>0</v>
      </c>
      <c r="BG41" s="54" t="str">
        <f t="shared" si="13"/>
        <v>0007</v>
      </c>
      <c r="BH41" s="4"/>
      <c r="BI41" s="4"/>
    </row>
    <row r="42" ht="16.5" spans="1:61">
      <c r="A42" s="4">
        <f t="shared" si="0"/>
        <v>1</v>
      </c>
      <c r="B42" s="4" t="str">
        <f>IF(X42=0,"",VLOOKUP(Y42,seriesName!A:B,2,TRUE))</f>
        <v>杜宾</v>
      </c>
      <c r="C42" s="4" t="str">
        <f>IF(A42=1,VLOOKUP(V42,Head!A:B,2,TRUE),IF(A42=2,VLOOKUP(V42,Chest!A:B,2,TRUE),IF(A42=3,VLOOKUP(V42,Arm!A:B,2,TRUE),IF(A42=4,VLOOKUP(V42,Waist!A:B,2,TRUE),IF(A42=5,VLOOKUP(V42,Leg!A:B,2,TRUE),"")))))</f>
        <v>杜宾头盔</v>
      </c>
      <c r="D42" s="44" t="str">
        <f>IF(X42=1,VLOOKUP(AA42,modelID!A:B,2,FALSE),"")</f>
        <v>pl044</v>
      </c>
      <c r="E42" s="45">
        <f>IF(X42=0,"",AH42+VLOOKUP(AN42,BuildupTable!L:O,4,FALSE))</f>
        <v>72</v>
      </c>
      <c r="F42" s="1">
        <f t="shared" si="1"/>
        <v>2</v>
      </c>
      <c r="G42" s="1">
        <f t="shared" si="2"/>
        <v>0</v>
      </c>
      <c r="H42" s="1">
        <f t="shared" si="3"/>
        <v>0</v>
      </c>
      <c r="I42" s="1">
        <f t="shared" si="4"/>
        <v>0</v>
      </c>
      <c r="J42" s="4" t="str">
        <f>IF(AT42=0,"",VLOOKUP(AT42,skillbasedata!A:B,2,TRUE))</f>
        <v>龙属性攻击强化</v>
      </c>
      <c r="K42" s="48">
        <f t="shared" si="5"/>
        <v>1</v>
      </c>
      <c r="L42" s="4" t="str">
        <f>IF(AU42=0,"",VLOOKUP(AU42,skillbasedata!A:B,2,TRUE))</f>
        <v>攻击</v>
      </c>
      <c r="M42" s="48">
        <f t="shared" si="6"/>
        <v>1</v>
      </c>
      <c r="N42" s="4" t="str">
        <f>IF(AV42=0,"",VLOOKUP(AV42,skillbasedata!A:B,2,TRUE))</f>
        <v>火场怪力</v>
      </c>
      <c r="O42" s="48">
        <f t="shared" si="7"/>
        <v>1</v>
      </c>
      <c r="P42" s="4" t="str">
        <f>IF(AW42=0,"",VLOOKUP(AW42,skillbasedata!A:B,2,TRUE))</f>
        <v/>
      </c>
      <c r="Q42" s="48">
        <f t="shared" si="8"/>
        <v>0</v>
      </c>
      <c r="R42" s="4" t="str">
        <f>IF(AX42=0,"",VLOOKUP(AX42,skillbasedata!A:B,2,TRUE))</f>
        <v/>
      </c>
      <c r="S42" s="48">
        <f t="shared" si="9"/>
        <v>0</v>
      </c>
      <c r="T42" s="48">
        <f t="shared" si="10"/>
        <v>0</v>
      </c>
      <c r="U42" s="48">
        <f t="shared" si="11"/>
        <v>0</v>
      </c>
      <c r="V42" s="51">
        <f t="shared" si="12"/>
        <v>8</v>
      </c>
      <c r="W42" s="26" t="s">
        <v>2349</v>
      </c>
      <c r="X42" s="26">
        <v>1</v>
      </c>
      <c r="Y42" s="26">
        <v>8</v>
      </c>
      <c r="Z42" s="26">
        <v>10003</v>
      </c>
      <c r="AA42" s="26">
        <v>20</v>
      </c>
      <c r="AB42" s="26">
        <v>4</v>
      </c>
      <c r="AC42" s="26">
        <v>7000</v>
      </c>
      <c r="AD42" s="26">
        <v>0</v>
      </c>
      <c r="AE42" s="26">
        <v>2</v>
      </c>
      <c r="AF42" s="26">
        <v>1</v>
      </c>
      <c r="AG42" s="26">
        <v>1</v>
      </c>
      <c r="AH42" s="26">
        <v>52</v>
      </c>
      <c r="AI42" s="26">
        <v>-2</v>
      </c>
      <c r="AJ42" s="26">
        <v>0</v>
      </c>
      <c r="AK42" s="26">
        <v>0</v>
      </c>
      <c r="AL42" s="26">
        <v>0</v>
      </c>
      <c r="AM42" s="26">
        <v>4</v>
      </c>
      <c r="AN42" s="26">
        <v>13</v>
      </c>
      <c r="AO42" s="26">
        <v>0</v>
      </c>
      <c r="AP42" s="26">
        <v>2</v>
      </c>
      <c r="AQ42" s="26">
        <v>0</v>
      </c>
      <c r="AR42" s="26">
        <v>0</v>
      </c>
      <c r="AS42" s="26">
        <v>0</v>
      </c>
      <c r="AT42" s="26">
        <v>17</v>
      </c>
      <c r="AU42" s="26">
        <v>1</v>
      </c>
      <c r="AV42" s="26">
        <v>91</v>
      </c>
      <c r="AW42" s="26">
        <v>0</v>
      </c>
      <c r="AX42" s="26">
        <v>0</v>
      </c>
      <c r="AY42" s="26">
        <v>1</v>
      </c>
      <c r="AZ42" s="26">
        <v>1</v>
      </c>
      <c r="BA42" s="26">
        <v>1</v>
      </c>
      <c r="BB42" s="26">
        <v>0</v>
      </c>
      <c r="BC42" s="26">
        <v>0</v>
      </c>
      <c r="BD42" s="26" t="s">
        <v>2309</v>
      </c>
      <c r="BE42" s="26">
        <v>0</v>
      </c>
      <c r="BF42" s="26">
        <v>0</v>
      </c>
      <c r="BG42" s="54" t="str">
        <f t="shared" si="13"/>
        <v>0008</v>
      </c>
      <c r="BH42" s="4"/>
      <c r="BI42" s="4"/>
    </row>
    <row r="43" ht="16.5" spans="1:61">
      <c r="A43" s="4">
        <f t="shared" si="0"/>
        <v>2</v>
      </c>
      <c r="B43" s="4" t="str">
        <f>IF(X43=0,"",VLOOKUP(Y43,seriesName!A:B,2,TRUE))</f>
        <v>杜宾</v>
      </c>
      <c r="C43" s="4" t="str">
        <f>IF(A43=1,VLOOKUP(V43,Head!A:B,2,TRUE),IF(A43=2,VLOOKUP(V43,Chest!A:B,2,TRUE),IF(A43=3,VLOOKUP(V43,Arm!A:B,2,TRUE),IF(A43=4,VLOOKUP(V43,Waist!A:B,2,TRUE),IF(A43=5,VLOOKUP(V43,Leg!A:B,2,TRUE),"")))))</f>
        <v>杜宾铠甲</v>
      </c>
      <c r="D43" s="44" t="str">
        <f>IF(X43=1,VLOOKUP(AA43,modelID!A:B,2,FALSE),"")</f>
        <v>pl044</v>
      </c>
      <c r="E43" s="45">
        <f>IF(X43=0,"",AH43+VLOOKUP(AN43,BuildupTable!L:O,4,FALSE))</f>
        <v>72</v>
      </c>
      <c r="F43" s="1">
        <f t="shared" si="1"/>
        <v>1</v>
      </c>
      <c r="G43" s="1">
        <f t="shared" si="2"/>
        <v>0</v>
      </c>
      <c r="H43" s="1">
        <f t="shared" si="3"/>
        <v>0</v>
      </c>
      <c r="I43" s="1">
        <f t="shared" si="4"/>
        <v>0</v>
      </c>
      <c r="J43" s="4" t="str">
        <f>IF(AT43=0,"",VLOOKUP(AT43,skillbasedata!A:B,2,TRUE))</f>
        <v>龙属性攻击强化</v>
      </c>
      <c r="K43" s="48">
        <f t="shared" si="5"/>
        <v>1</v>
      </c>
      <c r="L43" s="4" t="str">
        <f>IF(AU43=0,"",VLOOKUP(AU43,skillbasedata!A:B,2,TRUE))</f>
        <v>集中</v>
      </c>
      <c r="M43" s="48">
        <f t="shared" si="6"/>
        <v>1</v>
      </c>
      <c r="N43" s="4" t="str">
        <f>IF(AV43=0,"",VLOOKUP(AV43,skillbasedata!A:B,2,TRUE))</f>
        <v>强化持续</v>
      </c>
      <c r="O43" s="48">
        <f t="shared" si="7"/>
        <v>1</v>
      </c>
      <c r="P43" s="4" t="str">
        <f>IF(AW43=0,"",VLOOKUP(AW43,skillbasedata!A:B,2,TRUE))</f>
        <v>火场怪力</v>
      </c>
      <c r="Q43" s="48">
        <f t="shared" si="8"/>
        <v>1</v>
      </c>
      <c r="R43" s="4" t="str">
        <f>IF(AX43=0,"",VLOOKUP(AX43,skillbasedata!A:B,2,TRUE))</f>
        <v/>
      </c>
      <c r="S43" s="48">
        <f t="shared" si="9"/>
        <v>0</v>
      </c>
      <c r="T43" s="48">
        <f t="shared" si="10"/>
        <v>0</v>
      </c>
      <c r="U43" s="48">
        <f t="shared" si="11"/>
        <v>0</v>
      </c>
      <c r="V43" s="51">
        <f t="shared" si="12"/>
        <v>8</v>
      </c>
      <c r="W43" s="26" t="s">
        <v>2350</v>
      </c>
      <c r="X43" s="26">
        <v>1</v>
      </c>
      <c r="Y43" s="26">
        <v>8</v>
      </c>
      <c r="Z43" s="26">
        <v>10003</v>
      </c>
      <c r="AA43" s="26">
        <v>20</v>
      </c>
      <c r="AB43" s="26">
        <v>4</v>
      </c>
      <c r="AC43" s="26">
        <v>7000</v>
      </c>
      <c r="AD43" s="26">
        <v>0</v>
      </c>
      <c r="AE43" s="26">
        <v>2</v>
      </c>
      <c r="AF43" s="26">
        <v>1</v>
      </c>
      <c r="AG43" s="26">
        <v>1</v>
      </c>
      <c r="AH43" s="26">
        <v>52</v>
      </c>
      <c r="AI43" s="26">
        <v>-2</v>
      </c>
      <c r="AJ43" s="26">
        <v>0</v>
      </c>
      <c r="AK43" s="26">
        <v>0</v>
      </c>
      <c r="AL43" s="26">
        <v>0</v>
      </c>
      <c r="AM43" s="26">
        <v>4</v>
      </c>
      <c r="AN43" s="26">
        <v>13</v>
      </c>
      <c r="AO43" s="26">
        <v>0</v>
      </c>
      <c r="AP43" s="26">
        <v>1</v>
      </c>
      <c r="AQ43" s="26">
        <v>0</v>
      </c>
      <c r="AR43" s="26">
        <v>0</v>
      </c>
      <c r="AS43" s="26">
        <v>0</v>
      </c>
      <c r="AT43" s="26">
        <v>17</v>
      </c>
      <c r="AU43" s="26">
        <v>30</v>
      </c>
      <c r="AV43" s="26">
        <v>31</v>
      </c>
      <c r="AW43" s="26">
        <v>91</v>
      </c>
      <c r="AX43" s="26">
        <v>0</v>
      </c>
      <c r="AY43" s="26">
        <v>1</v>
      </c>
      <c r="AZ43" s="26">
        <v>1</v>
      </c>
      <c r="BA43" s="26">
        <v>1</v>
      </c>
      <c r="BB43" s="26">
        <v>1</v>
      </c>
      <c r="BC43" s="26">
        <v>0</v>
      </c>
      <c r="BD43" s="26" t="s">
        <v>2309</v>
      </c>
      <c r="BE43" s="26">
        <v>0</v>
      </c>
      <c r="BF43" s="26">
        <v>0</v>
      </c>
      <c r="BG43" s="54" t="str">
        <f t="shared" si="13"/>
        <v>0008</v>
      </c>
      <c r="BH43" s="4"/>
      <c r="BI43" s="4"/>
    </row>
    <row r="44" ht="16.5" spans="1:61">
      <c r="A44" s="4">
        <f t="shared" si="0"/>
        <v>3</v>
      </c>
      <c r="B44" s="4" t="str">
        <f>IF(X44=0,"",VLOOKUP(Y44,seriesName!A:B,2,TRUE))</f>
        <v>杜宾</v>
      </c>
      <c r="C44" s="4" t="str">
        <f>IF(A44=1,VLOOKUP(V44,Head!A:B,2,TRUE),IF(A44=2,VLOOKUP(V44,Chest!A:B,2,TRUE),IF(A44=3,VLOOKUP(V44,Arm!A:B,2,TRUE),IF(A44=4,VLOOKUP(V44,Waist!A:B,2,TRUE),IF(A44=5,VLOOKUP(V44,Leg!A:B,2,TRUE),"")))))</f>
        <v>杜宾腕甲</v>
      </c>
      <c r="D44" s="44" t="str">
        <f>IF(X44=1,VLOOKUP(AA44,modelID!A:B,2,FALSE),"")</f>
        <v>pl044</v>
      </c>
      <c r="E44" s="45">
        <f>IF(X44=0,"",AH44+VLOOKUP(AN44,BuildupTable!L:O,4,FALSE))</f>
        <v>72</v>
      </c>
      <c r="F44" s="1">
        <f t="shared" si="1"/>
        <v>2</v>
      </c>
      <c r="G44" s="1">
        <f t="shared" si="2"/>
        <v>1</v>
      </c>
      <c r="H44" s="1">
        <f t="shared" si="3"/>
        <v>0</v>
      </c>
      <c r="I44" s="1">
        <f t="shared" si="4"/>
        <v>0</v>
      </c>
      <c r="J44" s="4" t="str">
        <f>IF(AT44=0,"",VLOOKUP(AT44,skillbasedata!A:B,2,TRUE))</f>
        <v>龙属性攻击强化</v>
      </c>
      <c r="K44" s="48">
        <f t="shared" si="5"/>
        <v>1</v>
      </c>
      <c r="L44" s="4" t="str">
        <f>IF(AU44=0,"",VLOOKUP(AU44,skillbasedata!A:B,2,TRUE))</f>
        <v>强化持续</v>
      </c>
      <c r="M44" s="48">
        <f t="shared" si="6"/>
        <v>1</v>
      </c>
      <c r="N44" s="4" t="str">
        <f>IF(AV44=0,"",VLOOKUP(AV44,skillbasedata!A:B,2,TRUE))</f>
        <v/>
      </c>
      <c r="O44" s="48">
        <f t="shared" si="7"/>
        <v>0</v>
      </c>
      <c r="P44" s="4" t="str">
        <f>IF(AW44=0,"",VLOOKUP(AW44,skillbasedata!A:B,2,TRUE))</f>
        <v/>
      </c>
      <c r="Q44" s="48">
        <f t="shared" si="8"/>
        <v>0</v>
      </c>
      <c r="R44" s="4" t="str">
        <f>IF(AX44=0,"",VLOOKUP(AX44,skillbasedata!A:B,2,TRUE))</f>
        <v/>
      </c>
      <c r="S44" s="48">
        <f t="shared" si="9"/>
        <v>0</v>
      </c>
      <c r="T44" s="48">
        <f t="shared" si="10"/>
        <v>0</v>
      </c>
      <c r="U44" s="48">
        <f t="shared" si="11"/>
        <v>0</v>
      </c>
      <c r="V44" s="51">
        <f t="shared" si="12"/>
        <v>8</v>
      </c>
      <c r="W44" s="26" t="s">
        <v>2351</v>
      </c>
      <c r="X44" s="26">
        <v>1</v>
      </c>
      <c r="Y44" s="26">
        <v>8</v>
      </c>
      <c r="Z44" s="26">
        <v>10003</v>
      </c>
      <c r="AA44" s="26">
        <v>20</v>
      </c>
      <c r="AB44" s="26">
        <v>4</v>
      </c>
      <c r="AC44" s="26">
        <v>7000</v>
      </c>
      <c r="AD44" s="26">
        <v>0</v>
      </c>
      <c r="AE44" s="26">
        <v>2</v>
      </c>
      <c r="AF44" s="26">
        <v>1</v>
      </c>
      <c r="AG44" s="26">
        <v>1</v>
      </c>
      <c r="AH44" s="26">
        <v>52</v>
      </c>
      <c r="AI44" s="26">
        <v>-2</v>
      </c>
      <c r="AJ44" s="26">
        <v>0</v>
      </c>
      <c r="AK44" s="26">
        <v>0</v>
      </c>
      <c r="AL44" s="26">
        <v>0</v>
      </c>
      <c r="AM44" s="26">
        <v>4</v>
      </c>
      <c r="AN44" s="26">
        <v>13</v>
      </c>
      <c r="AO44" s="26">
        <v>0</v>
      </c>
      <c r="AP44" s="26">
        <v>2</v>
      </c>
      <c r="AQ44" s="26">
        <v>1</v>
      </c>
      <c r="AR44" s="26">
        <v>0</v>
      </c>
      <c r="AS44" s="26">
        <v>0</v>
      </c>
      <c r="AT44" s="26">
        <v>17</v>
      </c>
      <c r="AU44" s="26">
        <v>31</v>
      </c>
      <c r="AV44" s="26">
        <v>0</v>
      </c>
      <c r="AW44" s="26">
        <v>0</v>
      </c>
      <c r="AX44" s="26">
        <v>0</v>
      </c>
      <c r="AY44" s="26">
        <v>1</v>
      </c>
      <c r="AZ44" s="26">
        <v>1</v>
      </c>
      <c r="BA44" s="26">
        <v>0</v>
      </c>
      <c r="BB44" s="26">
        <v>0</v>
      </c>
      <c r="BC44" s="26">
        <v>0</v>
      </c>
      <c r="BD44" s="26" t="s">
        <v>2309</v>
      </c>
      <c r="BE44" s="26">
        <v>0</v>
      </c>
      <c r="BF44" s="26">
        <v>0</v>
      </c>
      <c r="BG44" s="54" t="str">
        <f t="shared" si="13"/>
        <v>0008</v>
      </c>
      <c r="BH44" s="4"/>
      <c r="BI44" s="4"/>
    </row>
    <row r="45" ht="16.5" spans="1:61">
      <c r="A45" s="4">
        <f t="shared" si="0"/>
        <v>4</v>
      </c>
      <c r="B45" s="4" t="str">
        <f>IF(X45=0,"",VLOOKUP(Y45,seriesName!A:B,2,TRUE))</f>
        <v>杜宾</v>
      </c>
      <c r="C45" s="4" t="str">
        <f>IF(A45=1,VLOOKUP(V45,Head!A:B,2,TRUE),IF(A45=2,VLOOKUP(V45,Chest!A:B,2,TRUE),IF(A45=3,VLOOKUP(V45,Arm!A:B,2,TRUE),IF(A45=4,VLOOKUP(V45,Waist!A:B,2,TRUE),IF(A45=5,VLOOKUP(V45,Leg!A:B,2,TRUE),"")))))</f>
        <v>杜宾腰甲</v>
      </c>
      <c r="D45" s="44" t="str">
        <f>IF(X45=1,VLOOKUP(AA45,modelID!A:B,2,FALSE),"")</f>
        <v>pl044</v>
      </c>
      <c r="E45" s="45">
        <f>IF(X45=0,"",AH45+VLOOKUP(AN45,BuildupTable!L:O,4,FALSE))</f>
        <v>72</v>
      </c>
      <c r="F45" s="1">
        <f t="shared" si="1"/>
        <v>0</v>
      </c>
      <c r="G45" s="1">
        <f t="shared" si="2"/>
        <v>1</v>
      </c>
      <c r="H45" s="1">
        <f t="shared" si="3"/>
        <v>0</v>
      </c>
      <c r="I45" s="1">
        <f t="shared" si="4"/>
        <v>0</v>
      </c>
      <c r="J45" s="4" t="str">
        <f>IF(AT45=0,"",VLOOKUP(AT45,skillbasedata!A:B,2,TRUE))</f>
        <v>龙属性攻击强化</v>
      </c>
      <c r="K45" s="48">
        <f t="shared" si="5"/>
        <v>1</v>
      </c>
      <c r="L45" s="4" t="str">
        <f>IF(AU45=0,"",VLOOKUP(AU45,skillbasedata!A:B,2,TRUE))</f>
        <v>攻击</v>
      </c>
      <c r="M45" s="48">
        <f t="shared" si="6"/>
        <v>2</v>
      </c>
      <c r="N45" s="4" t="str">
        <f>IF(AV45=0,"",VLOOKUP(AV45,skillbasedata!A:B,2,TRUE))</f>
        <v/>
      </c>
      <c r="O45" s="48">
        <f t="shared" si="7"/>
        <v>0</v>
      </c>
      <c r="P45" s="4" t="str">
        <f>IF(AW45=0,"",VLOOKUP(AW45,skillbasedata!A:B,2,TRUE))</f>
        <v/>
      </c>
      <c r="Q45" s="48">
        <f t="shared" si="8"/>
        <v>0</v>
      </c>
      <c r="R45" s="4" t="str">
        <f>IF(AX45=0,"",VLOOKUP(AX45,skillbasedata!A:B,2,TRUE))</f>
        <v/>
      </c>
      <c r="S45" s="48">
        <f t="shared" si="9"/>
        <v>0</v>
      </c>
      <c r="T45" s="48">
        <f t="shared" si="10"/>
        <v>0</v>
      </c>
      <c r="U45" s="48">
        <f t="shared" si="11"/>
        <v>0</v>
      </c>
      <c r="V45" s="51">
        <f t="shared" si="12"/>
        <v>8</v>
      </c>
      <c r="W45" s="26" t="s">
        <v>2352</v>
      </c>
      <c r="X45" s="26">
        <v>1</v>
      </c>
      <c r="Y45" s="26">
        <v>8</v>
      </c>
      <c r="Z45" s="26">
        <v>10003</v>
      </c>
      <c r="AA45" s="26">
        <v>20</v>
      </c>
      <c r="AB45" s="26">
        <v>4</v>
      </c>
      <c r="AC45" s="26">
        <v>7000</v>
      </c>
      <c r="AD45" s="26">
        <v>0</v>
      </c>
      <c r="AE45" s="26">
        <v>2</v>
      </c>
      <c r="AF45" s="26">
        <v>1</v>
      </c>
      <c r="AG45" s="26">
        <v>1</v>
      </c>
      <c r="AH45" s="26">
        <v>52</v>
      </c>
      <c r="AI45" s="26">
        <v>-2</v>
      </c>
      <c r="AJ45" s="26">
        <v>0</v>
      </c>
      <c r="AK45" s="26">
        <v>0</v>
      </c>
      <c r="AL45" s="26">
        <v>0</v>
      </c>
      <c r="AM45" s="26">
        <v>4</v>
      </c>
      <c r="AN45" s="26">
        <v>13</v>
      </c>
      <c r="AO45" s="26">
        <v>0</v>
      </c>
      <c r="AP45" s="26">
        <v>0</v>
      </c>
      <c r="AQ45" s="26">
        <v>1</v>
      </c>
      <c r="AR45" s="26">
        <v>0</v>
      </c>
      <c r="AS45" s="26">
        <v>0</v>
      </c>
      <c r="AT45" s="26">
        <v>17</v>
      </c>
      <c r="AU45" s="26">
        <v>1</v>
      </c>
      <c r="AV45" s="26">
        <v>0</v>
      </c>
      <c r="AW45" s="26">
        <v>0</v>
      </c>
      <c r="AX45" s="26">
        <v>0</v>
      </c>
      <c r="AY45" s="26">
        <v>1</v>
      </c>
      <c r="AZ45" s="26">
        <v>2</v>
      </c>
      <c r="BA45" s="26">
        <v>0</v>
      </c>
      <c r="BB45" s="26">
        <v>0</v>
      </c>
      <c r="BC45" s="26">
        <v>0</v>
      </c>
      <c r="BD45" s="26" t="s">
        <v>2309</v>
      </c>
      <c r="BE45" s="26">
        <v>0</v>
      </c>
      <c r="BF45" s="26">
        <v>0</v>
      </c>
      <c r="BG45" s="54" t="str">
        <f t="shared" si="13"/>
        <v>0008</v>
      </c>
      <c r="BH45" s="4"/>
      <c r="BI45" s="4"/>
    </row>
    <row r="46" ht="16.5" spans="1:61">
      <c r="A46" s="4">
        <f t="shared" si="0"/>
        <v>5</v>
      </c>
      <c r="B46" s="4" t="str">
        <f>IF(X46=0,"",VLOOKUP(Y46,seriesName!A:B,2,TRUE))</f>
        <v>杜宾</v>
      </c>
      <c r="C46" s="4" t="str">
        <f>IF(A46=1,VLOOKUP(V46,Head!A:B,2,TRUE),IF(A46=2,VLOOKUP(V46,Chest!A:B,2,TRUE),IF(A46=3,VLOOKUP(V46,Arm!A:B,2,TRUE),IF(A46=4,VLOOKUP(V46,Waist!A:B,2,TRUE),IF(A46=5,VLOOKUP(V46,Leg!A:B,2,TRUE),"")))))</f>
        <v>杜宾护腿</v>
      </c>
      <c r="D46" s="44" t="str">
        <f>IF(X46=1,VLOOKUP(AA46,modelID!A:B,2,FALSE),"")</f>
        <v>pl044</v>
      </c>
      <c r="E46" s="45">
        <f>IF(X46=0,"",AH46+VLOOKUP(AN46,BuildupTable!L:O,4,FALSE))</f>
        <v>72</v>
      </c>
      <c r="F46" s="1">
        <f t="shared" si="1"/>
        <v>0</v>
      </c>
      <c r="G46" s="1">
        <f t="shared" si="2"/>
        <v>1</v>
      </c>
      <c r="H46" s="1">
        <f t="shared" si="3"/>
        <v>0</v>
      </c>
      <c r="I46" s="1">
        <f t="shared" si="4"/>
        <v>0</v>
      </c>
      <c r="J46" s="4" t="str">
        <f>IF(AT46=0,"",VLOOKUP(AT46,skillbasedata!A:B,2,TRUE))</f>
        <v>龙属性攻击强化</v>
      </c>
      <c r="K46" s="48">
        <f t="shared" si="5"/>
        <v>1</v>
      </c>
      <c r="L46" s="4" t="str">
        <f>IF(AU46=0,"",VLOOKUP(AU46,skillbasedata!A:B,2,TRUE))</f>
        <v>集中</v>
      </c>
      <c r="M46" s="48">
        <f t="shared" si="6"/>
        <v>1</v>
      </c>
      <c r="N46" s="4" t="str">
        <f>IF(AV46=0,"",VLOOKUP(AV46,skillbasedata!A:B,2,TRUE))</f>
        <v>火场怪力</v>
      </c>
      <c r="O46" s="48">
        <f t="shared" si="7"/>
        <v>1</v>
      </c>
      <c r="P46" s="4" t="str">
        <f>IF(AW46=0,"",VLOOKUP(AW46,skillbasedata!A:B,2,TRUE))</f>
        <v/>
      </c>
      <c r="Q46" s="48">
        <f t="shared" si="8"/>
        <v>0</v>
      </c>
      <c r="R46" s="4" t="str">
        <f>IF(AX46=0,"",VLOOKUP(AX46,skillbasedata!A:B,2,TRUE))</f>
        <v/>
      </c>
      <c r="S46" s="48">
        <f t="shared" si="9"/>
        <v>0</v>
      </c>
      <c r="T46" s="48">
        <f t="shared" si="10"/>
        <v>0</v>
      </c>
      <c r="U46" s="48">
        <f t="shared" si="11"/>
        <v>0</v>
      </c>
      <c r="V46" s="51">
        <f t="shared" si="12"/>
        <v>8</v>
      </c>
      <c r="W46" s="26" t="s">
        <v>2353</v>
      </c>
      <c r="X46" s="26">
        <v>1</v>
      </c>
      <c r="Y46" s="26">
        <v>8</v>
      </c>
      <c r="Z46" s="26">
        <v>10003</v>
      </c>
      <c r="AA46" s="26">
        <v>20</v>
      </c>
      <c r="AB46" s="26">
        <v>4</v>
      </c>
      <c r="AC46" s="26">
        <v>7000</v>
      </c>
      <c r="AD46" s="26">
        <v>0</v>
      </c>
      <c r="AE46" s="26">
        <v>2</v>
      </c>
      <c r="AF46" s="26">
        <v>1</v>
      </c>
      <c r="AG46" s="26">
        <v>1</v>
      </c>
      <c r="AH46" s="26">
        <v>52</v>
      </c>
      <c r="AI46" s="26">
        <v>-2</v>
      </c>
      <c r="AJ46" s="26">
        <v>0</v>
      </c>
      <c r="AK46" s="26">
        <v>0</v>
      </c>
      <c r="AL46" s="26">
        <v>0</v>
      </c>
      <c r="AM46" s="26">
        <v>4</v>
      </c>
      <c r="AN46" s="26">
        <v>13</v>
      </c>
      <c r="AO46" s="26">
        <v>0</v>
      </c>
      <c r="AP46" s="26">
        <v>0</v>
      </c>
      <c r="AQ46" s="26">
        <v>1</v>
      </c>
      <c r="AR46" s="26">
        <v>0</v>
      </c>
      <c r="AS46" s="26">
        <v>0</v>
      </c>
      <c r="AT46" s="26">
        <v>17</v>
      </c>
      <c r="AU46" s="26">
        <v>30</v>
      </c>
      <c r="AV46" s="26">
        <v>91</v>
      </c>
      <c r="AW46" s="26">
        <v>0</v>
      </c>
      <c r="AX46" s="26">
        <v>0</v>
      </c>
      <c r="AY46" s="26">
        <v>1</v>
      </c>
      <c r="AZ46" s="26">
        <v>1</v>
      </c>
      <c r="BA46" s="26">
        <v>1</v>
      </c>
      <c r="BB46" s="26">
        <v>0</v>
      </c>
      <c r="BC46" s="26">
        <v>0</v>
      </c>
      <c r="BD46" s="26" t="s">
        <v>2309</v>
      </c>
      <c r="BE46" s="26">
        <v>0</v>
      </c>
      <c r="BF46" s="26">
        <v>0</v>
      </c>
      <c r="BG46" s="54" t="str">
        <f t="shared" si="13"/>
        <v>0008</v>
      </c>
      <c r="BH46" s="4"/>
      <c r="BI46" s="4"/>
    </row>
    <row r="47" ht="16.5" spans="1:61">
      <c r="A47" s="4">
        <f t="shared" si="0"/>
        <v>1</v>
      </c>
      <c r="B47" s="4" t="str">
        <f>IF(X47=0,"",VLOOKUP(Y47,seriesName!A:B,2,TRUE))</f>
        <v>合金</v>
      </c>
      <c r="C47" s="4" t="str">
        <f>IF(A47=1,VLOOKUP(V47,Head!A:B,2,TRUE),IF(A47=2,VLOOKUP(V47,Chest!A:B,2,TRUE),IF(A47=3,VLOOKUP(V47,Arm!A:B,2,TRUE),IF(A47=4,VLOOKUP(V47,Waist!A:B,2,TRUE),IF(A47=5,VLOOKUP(V47,Leg!A:B,2,TRUE),"")))))</f>
        <v>合金头盔</v>
      </c>
      <c r="D47" s="44" t="str">
        <f>IF(X47=1,VLOOKUP(AA47,modelID!A:B,2,FALSE),"")</f>
        <v>pl004</v>
      </c>
      <c r="E47" s="45">
        <f>IF(X47=0,"",AH47+VLOOKUP(AN47,BuildupTable!L:O,4,FALSE))</f>
        <v>62</v>
      </c>
      <c r="F47" s="1">
        <f t="shared" si="1"/>
        <v>0</v>
      </c>
      <c r="G47" s="1">
        <f t="shared" si="2"/>
        <v>0</v>
      </c>
      <c r="H47" s="1">
        <f t="shared" si="3"/>
        <v>0</v>
      </c>
      <c r="I47" s="1">
        <f t="shared" si="4"/>
        <v>0</v>
      </c>
      <c r="J47" s="4" t="str">
        <f>IF(AT47=0,"",VLOOKUP(AT47,skillbasedata!A:B,2,TRUE))</f>
        <v>水属性攻击强化</v>
      </c>
      <c r="K47" s="48">
        <f t="shared" si="5"/>
        <v>1</v>
      </c>
      <c r="L47" s="4" t="str">
        <f>IF(AU47=0,"",VLOOKUP(AU47,skillbasedata!A:B,2,TRUE))</f>
        <v/>
      </c>
      <c r="M47" s="48">
        <f t="shared" si="6"/>
        <v>0</v>
      </c>
      <c r="N47" s="4" t="str">
        <f>IF(AV47=0,"",VLOOKUP(AV47,skillbasedata!A:B,2,TRUE))</f>
        <v/>
      </c>
      <c r="O47" s="48">
        <f t="shared" si="7"/>
        <v>0</v>
      </c>
      <c r="P47" s="4" t="str">
        <f>IF(AW47=0,"",VLOOKUP(AW47,skillbasedata!A:B,2,TRUE))</f>
        <v/>
      </c>
      <c r="Q47" s="48">
        <f t="shared" si="8"/>
        <v>0</v>
      </c>
      <c r="R47" s="4" t="str">
        <f>IF(AX47=0,"",VLOOKUP(AX47,skillbasedata!A:B,2,TRUE))</f>
        <v/>
      </c>
      <c r="S47" s="48">
        <f t="shared" si="9"/>
        <v>0</v>
      </c>
      <c r="T47" s="48">
        <f t="shared" si="10"/>
        <v>0</v>
      </c>
      <c r="U47" s="48">
        <f t="shared" si="11"/>
        <v>0</v>
      </c>
      <c r="V47" s="51">
        <f t="shared" si="12"/>
        <v>9</v>
      </c>
      <c r="W47" s="26" t="s">
        <v>2354</v>
      </c>
      <c r="X47" s="26">
        <v>1</v>
      </c>
      <c r="Y47" s="26">
        <v>9</v>
      </c>
      <c r="Z47" s="26">
        <v>3001</v>
      </c>
      <c r="AA47" s="26">
        <v>3</v>
      </c>
      <c r="AB47" s="26">
        <v>1</v>
      </c>
      <c r="AC47" s="26">
        <v>500</v>
      </c>
      <c r="AD47" s="26">
        <v>1500</v>
      </c>
      <c r="AE47" s="26">
        <v>2</v>
      </c>
      <c r="AF47" s="26">
        <v>0</v>
      </c>
      <c r="AG47" s="26">
        <v>0</v>
      </c>
      <c r="AH47" s="26">
        <v>10</v>
      </c>
      <c r="AI47" s="26">
        <v>-1</v>
      </c>
      <c r="AJ47" s="26">
        <v>0</v>
      </c>
      <c r="AK47" s="26">
        <v>-1</v>
      </c>
      <c r="AL47" s="26">
        <v>-1</v>
      </c>
      <c r="AM47" s="26">
        <v>0</v>
      </c>
      <c r="AN47" s="26">
        <v>2</v>
      </c>
      <c r="AO47" s="26">
        <v>0</v>
      </c>
      <c r="AP47" s="26">
        <v>0</v>
      </c>
      <c r="AQ47" s="26">
        <v>0</v>
      </c>
      <c r="AR47" s="26">
        <v>0</v>
      </c>
      <c r="AS47" s="26">
        <v>0</v>
      </c>
      <c r="AT47" s="26">
        <v>14</v>
      </c>
      <c r="AU47" s="26">
        <v>0</v>
      </c>
      <c r="AV47" s="26">
        <v>0</v>
      </c>
      <c r="AW47" s="26">
        <v>0</v>
      </c>
      <c r="AX47" s="26">
        <v>0</v>
      </c>
      <c r="AY47" s="26">
        <v>1</v>
      </c>
      <c r="AZ47" s="26">
        <v>0</v>
      </c>
      <c r="BA47" s="26">
        <v>0</v>
      </c>
      <c r="BB47" s="26">
        <v>0</v>
      </c>
      <c r="BC47" s="26">
        <v>0</v>
      </c>
      <c r="BD47" s="26" t="s">
        <v>2309</v>
      </c>
      <c r="BE47" s="26">
        <v>0</v>
      </c>
      <c r="BF47" s="26">
        <v>0</v>
      </c>
      <c r="BG47" s="54" t="str">
        <f t="shared" si="13"/>
        <v>0009</v>
      </c>
      <c r="BH47" s="4"/>
      <c r="BI47" s="4"/>
    </row>
    <row r="48" ht="16.5" spans="1:61">
      <c r="A48" s="4">
        <f t="shared" si="0"/>
        <v>2</v>
      </c>
      <c r="B48" s="4" t="str">
        <f>IF(X48=0,"",VLOOKUP(Y48,seriesName!A:B,2,TRUE))</f>
        <v>合金</v>
      </c>
      <c r="C48" s="4" t="str">
        <f>IF(A48=1,VLOOKUP(V48,Head!A:B,2,TRUE),IF(A48=2,VLOOKUP(V48,Chest!A:B,2,TRUE),IF(A48=3,VLOOKUP(V48,Arm!A:B,2,TRUE),IF(A48=4,VLOOKUP(V48,Waist!A:B,2,TRUE),IF(A48=5,VLOOKUP(V48,Leg!A:B,2,TRUE),"")))))</f>
        <v>合金铠甲</v>
      </c>
      <c r="D48" s="44" t="str">
        <f>IF(X48=1,VLOOKUP(AA48,modelID!A:B,2,FALSE),"")</f>
        <v>pl004</v>
      </c>
      <c r="E48" s="45">
        <f>IF(X48=0,"",AH48+VLOOKUP(AN48,BuildupTable!L:O,4,FALSE))</f>
        <v>62</v>
      </c>
      <c r="F48" s="1">
        <f t="shared" si="1"/>
        <v>0</v>
      </c>
      <c r="G48" s="1">
        <f t="shared" si="2"/>
        <v>0</v>
      </c>
      <c r="H48" s="1">
        <f t="shared" si="3"/>
        <v>0</v>
      </c>
      <c r="I48" s="1">
        <f t="shared" si="4"/>
        <v>0</v>
      </c>
      <c r="J48" s="4" t="str">
        <f>IF(AT48=0,"",VLOOKUP(AT48,skillbasedata!A:B,2,TRUE))</f>
        <v>砥石使用高速化</v>
      </c>
      <c r="K48" s="48">
        <f t="shared" si="5"/>
        <v>1</v>
      </c>
      <c r="L48" s="4" t="str">
        <f>IF(AU48=0,"",VLOOKUP(AU48,skillbasedata!A:B,2,TRUE))</f>
        <v/>
      </c>
      <c r="M48" s="48">
        <f t="shared" si="6"/>
        <v>0</v>
      </c>
      <c r="N48" s="4" t="str">
        <f>IF(AV48=0,"",VLOOKUP(AV48,skillbasedata!A:B,2,TRUE))</f>
        <v/>
      </c>
      <c r="O48" s="48">
        <f t="shared" si="7"/>
        <v>0</v>
      </c>
      <c r="P48" s="4" t="str">
        <f>IF(AW48=0,"",VLOOKUP(AW48,skillbasedata!A:B,2,TRUE))</f>
        <v/>
      </c>
      <c r="Q48" s="48">
        <f t="shared" si="8"/>
        <v>0</v>
      </c>
      <c r="R48" s="4" t="str">
        <f>IF(AX48=0,"",VLOOKUP(AX48,skillbasedata!A:B,2,TRUE))</f>
        <v/>
      </c>
      <c r="S48" s="48">
        <f t="shared" si="9"/>
        <v>0</v>
      </c>
      <c r="T48" s="48">
        <f t="shared" si="10"/>
        <v>0</v>
      </c>
      <c r="U48" s="48">
        <f t="shared" si="11"/>
        <v>0</v>
      </c>
      <c r="V48" s="51">
        <f t="shared" si="12"/>
        <v>9</v>
      </c>
      <c r="W48" s="26" t="s">
        <v>2355</v>
      </c>
      <c r="X48" s="26">
        <v>1</v>
      </c>
      <c r="Y48" s="26">
        <v>9</v>
      </c>
      <c r="Z48" s="26">
        <v>3001</v>
      </c>
      <c r="AA48" s="26">
        <v>3</v>
      </c>
      <c r="AB48" s="26">
        <v>1</v>
      </c>
      <c r="AC48" s="26">
        <v>500</v>
      </c>
      <c r="AD48" s="26">
        <v>1500</v>
      </c>
      <c r="AE48" s="26">
        <v>2</v>
      </c>
      <c r="AF48" s="26">
        <v>0</v>
      </c>
      <c r="AG48" s="26">
        <v>0</v>
      </c>
      <c r="AH48" s="26">
        <v>10</v>
      </c>
      <c r="AI48" s="26">
        <v>-1</v>
      </c>
      <c r="AJ48" s="26">
        <v>0</v>
      </c>
      <c r="AK48" s="26">
        <v>-1</v>
      </c>
      <c r="AL48" s="26">
        <v>-1</v>
      </c>
      <c r="AM48" s="26">
        <v>0</v>
      </c>
      <c r="AN48" s="26">
        <v>2</v>
      </c>
      <c r="AO48" s="26">
        <v>0</v>
      </c>
      <c r="AP48" s="26">
        <v>0</v>
      </c>
      <c r="AQ48" s="26">
        <v>0</v>
      </c>
      <c r="AR48" s="26">
        <v>0</v>
      </c>
      <c r="AS48" s="26">
        <v>0</v>
      </c>
      <c r="AT48" s="26">
        <v>85</v>
      </c>
      <c r="AU48" s="26">
        <v>0</v>
      </c>
      <c r="AV48" s="26">
        <v>0</v>
      </c>
      <c r="AW48" s="26">
        <v>0</v>
      </c>
      <c r="AX48" s="26">
        <v>0</v>
      </c>
      <c r="AY48" s="26">
        <v>1</v>
      </c>
      <c r="AZ48" s="26">
        <v>0</v>
      </c>
      <c r="BA48" s="26">
        <v>0</v>
      </c>
      <c r="BB48" s="26">
        <v>0</v>
      </c>
      <c r="BC48" s="26">
        <v>0</v>
      </c>
      <c r="BD48" s="26" t="s">
        <v>2309</v>
      </c>
      <c r="BE48" s="26">
        <v>0</v>
      </c>
      <c r="BF48" s="26">
        <v>0</v>
      </c>
      <c r="BG48" s="54" t="str">
        <f t="shared" si="13"/>
        <v>0009</v>
      </c>
      <c r="BH48" s="4"/>
      <c r="BI48" s="4"/>
    </row>
    <row r="49" ht="16.5" spans="1:61">
      <c r="A49" s="4">
        <f t="shared" si="0"/>
        <v>3</v>
      </c>
      <c r="B49" s="4" t="str">
        <f>IF(X49=0,"",VLOOKUP(Y49,seriesName!A:B,2,TRUE))</f>
        <v>合金</v>
      </c>
      <c r="C49" s="4" t="str">
        <f>IF(A49=1,VLOOKUP(V49,Head!A:B,2,TRUE),IF(A49=2,VLOOKUP(V49,Chest!A:B,2,TRUE),IF(A49=3,VLOOKUP(V49,Arm!A:B,2,TRUE),IF(A49=4,VLOOKUP(V49,Waist!A:B,2,TRUE),IF(A49=5,VLOOKUP(V49,Leg!A:B,2,TRUE),"")))))</f>
        <v>合金腕甲</v>
      </c>
      <c r="D49" s="44" t="str">
        <f>IF(X49=1,VLOOKUP(AA49,modelID!A:B,2,FALSE),"")</f>
        <v>pl004</v>
      </c>
      <c r="E49" s="45">
        <f>IF(X49=0,"",AH49+VLOOKUP(AN49,BuildupTable!L:O,4,FALSE))</f>
        <v>62</v>
      </c>
      <c r="F49" s="1">
        <f t="shared" si="1"/>
        <v>0</v>
      </c>
      <c r="G49" s="1">
        <f t="shared" si="2"/>
        <v>0</v>
      </c>
      <c r="H49" s="1">
        <f t="shared" si="3"/>
        <v>0</v>
      </c>
      <c r="I49" s="1">
        <f t="shared" si="4"/>
        <v>0</v>
      </c>
      <c r="J49" s="4" t="str">
        <f>IF(AT49=0,"",VLOOKUP(AT49,skillbasedata!A:B,2,TRUE))</f>
        <v>看破</v>
      </c>
      <c r="K49" s="48">
        <f t="shared" si="5"/>
        <v>1</v>
      </c>
      <c r="L49" s="4" t="str">
        <f>IF(AU49=0,"",VLOOKUP(AU49,skillbasedata!A:B,2,TRUE))</f>
        <v/>
      </c>
      <c r="M49" s="48">
        <f t="shared" si="6"/>
        <v>0</v>
      </c>
      <c r="N49" s="4" t="str">
        <f>IF(AV49=0,"",VLOOKUP(AV49,skillbasedata!A:B,2,TRUE))</f>
        <v/>
      </c>
      <c r="O49" s="48">
        <f t="shared" si="7"/>
        <v>0</v>
      </c>
      <c r="P49" s="4" t="str">
        <f>IF(AW49=0,"",VLOOKUP(AW49,skillbasedata!A:B,2,TRUE))</f>
        <v/>
      </c>
      <c r="Q49" s="48">
        <f t="shared" si="8"/>
        <v>0</v>
      </c>
      <c r="R49" s="4" t="str">
        <f>IF(AX49=0,"",VLOOKUP(AX49,skillbasedata!A:B,2,TRUE))</f>
        <v/>
      </c>
      <c r="S49" s="48">
        <f t="shared" si="9"/>
        <v>0</v>
      </c>
      <c r="T49" s="48">
        <f t="shared" si="10"/>
        <v>0</v>
      </c>
      <c r="U49" s="48">
        <f t="shared" si="11"/>
        <v>0</v>
      </c>
      <c r="V49" s="51">
        <f t="shared" si="12"/>
        <v>9</v>
      </c>
      <c r="W49" s="26" t="s">
        <v>2356</v>
      </c>
      <c r="X49" s="26">
        <v>1</v>
      </c>
      <c r="Y49" s="26">
        <v>9</v>
      </c>
      <c r="Z49" s="26">
        <v>3001</v>
      </c>
      <c r="AA49" s="26">
        <v>3</v>
      </c>
      <c r="AB49" s="26">
        <v>1</v>
      </c>
      <c r="AC49" s="26">
        <v>500</v>
      </c>
      <c r="AD49" s="26">
        <v>1500</v>
      </c>
      <c r="AE49" s="26">
        <v>2</v>
      </c>
      <c r="AF49" s="26">
        <v>0</v>
      </c>
      <c r="AG49" s="26">
        <v>0</v>
      </c>
      <c r="AH49" s="26">
        <v>10</v>
      </c>
      <c r="AI49" s="26">
        <v>-1</v>
      </c>
      <c r="AJ49" s="26">
        <v>0</v>
      </c>
      <c r="AK49" s="26">
        <v>-1</v>
      </c>
      <c r="AL49" s="26">
        <v>-1</v>
      </c>
      <c r="AM49" s="26">
        <v>0</v>
      </c>
      <c r="AN49" s="26">
        <v>2</v>
      </c>
      <c r="AO49" s="26">
        <v>0</v>
      </c>
      <c r="AP49" s="26">
        <v>0</v>
      </c>
      <c r="AQ49" s="26">
        <v>0</v>
      </c>
      <c r="AR49" s="26">
        <v>0</v>
      </c>
      <c r="AS49" s="26">
        <v>0</v>
      </c>
      <c r="AT49" s="26">
        <v>6</v>
      </c>
      <c r="AU49" s="26">
        <v>0</v>
      </c>
      <c r="AV49" s="26">
        <v>0</v>
      </c>
      <c r="AW49" s="26">
        <v>0</v>
      </c>
      <c r="AX49" s="26">
        <v>0</v>
      </c>
      <c r="AY49" s="26">
        <v>1</v>
      </c>
      <c r="AZ49" s="26">
        <v>0</v>
      </c>
      <c r="BA49" s="26">
        <v>0</v>
      </c>
      <c r="BB49" s="26">
        <v>0</v>
      </c>
      <c r="BC49" s="26">
        <v>0</v>
      </c>
      <c r="BD49" s="26" t="s">
        <v>2309</v>
      </c>
      <c r="BE49" s="26">
        <v>0</v>
      </c>
      <c r="BF49" s="26">
        <v>0</v>
      </c>
      <c r="BG49" s="54" t="str">
        <f t="shared" si="13"/>
        <v>0009</v>
      </c>
      <c r="BH49" s="4"/>
      <c r="BI49" s="4"/>
    </row>
    <row r="50" ht="16.5" spans="1:61">
      <c r="A50" s="4">
        <f t="shared" si="0"/>
        <v>4</v>
      </c>
      <c r="B50" s="4" t="str">
        <f>IF(X50=0,"",VLOOKUP(Y50,seriesName!A:B,2,TRUE))</f>
        <v>合金</v>
      </c>
      <c r="C50" s="4" t="str">
        <f>IF(A50=1,VLOOKUP(V50,Head!A:B,2,TRUE),IF(A50=2,VLOOKUP(V50,Chest!A:B,2,TRUE),IF(A50=3,VLOOKUP(V50,Arm!A:B,2,TRUE),IF(A50=4,VLOOKUP(V50,Waist!A:B,2,TRUE),IF(A50=5,VLOOKUP(V50,Leg!A:B,2,TRUE),"")))))</f>
        <v>合金腰甲</v>
      </c>
      <c r="D50" s="44" t="str">
        <f>IF(X50=1,VLOOKUP(AA50,modelID!A:B,2,FALSE),"")</f>
        <v>pl004</v>
      </c>
      <c r="E50" s="45">
        <f>IF(X50=0,"",AH50+VLOOKUP(AN50,BuildupTable!L:O,4,FALSE))</f>
        <v>62</v>
      </c>
      <c r="F50" s="1">
        <f t="shared" si="1"/>
        <v>0</v>
      </c>
      <c r="G50" s="1">
        <f t="shared" si="2"/>
        <v>0</v>
      </c>
      <c r="H50" s="1">
        <f t="shared" si="3"/>
        <v>0</v>
      </c>
      <c r="I50" s="1">
        <f t="shared" si="4"/>
        <v>0</v>
      </c>
      <c r="J50" s="4" t="str">
        <f>IF(AT50=0,"",VLOOKUP(AT50,skillbasedata!A:B,2,TRUE))</f>
        <v>水属性攻击强化</v>
      </c>
      <c r="K50" s="48">
        <f t="shared" si="5"/>
        <v>1</v>
      </c>
      <c r="L50" s="4" t="str">
        <f>IF(AU50=0,"",VLOOKUP(AU50,skillbasedata!A:B,2,TRUE))</f>
        <v>看破</v>
      </c>
      <c r="M50" s="48">
        <f t="shared" si="6"/>
        <v>1</v>
      </c>
      <c r="N50" s="4" t="str">
        <f>IF(AV50=0,"",VLOOKUP(AV50,skillbasedata!A:B,2,TRUE))</f>
        <v/>
      </c>
      <c r="O50" s="48">
        <f t="shared" si="7"/>
        <v>0</v>
      </c>
      <c r="P50" s="4" t="str">
        <f>IF(AW50=0,"",VLOOKUP(AW50,skillbasedata!A:B,2,TRUE))</f>
        <v/>
      </c>
      <c r="Q50" s="48">
        <f t="shared" si="8"/>
        <v>0</v>
      </c>
      <c r="R50" s="4" t="str">
        <f>IF(AX50=0,"",VLOOKUP(AX50,skillbasedata!A:B,2,TRUE))</f>
        <v/>
      </c>
      <c r="S50" s="48">
        <f t="shared" si="9"/>
        <v>0</v>
      </c>
      <c r="T50" s="48">
        <f t="shared" si="10"/>
        <v>0</v>
      </c>
      <c r="U50" s="48">
        <f t="shared" si="11"/>
        <v>0</v>
      </c>
      <c r="V50" s="51">
        <f t="shared" si="12"/>
        <v>9</v>
      </c>
      <c r="W50" s="26" t="s">
        <v>2357</v>
      </c>
      <c r="X50" s="26">
        <v>1</v>
      </c>
      <c r="Y50" s="26">
        <v>9</v>
      </c>
      <c r="Z50" s="26">
        <v>3001</v>
      </c>
      <c r="AA50" s="26">
        <v>3</v>
      </c>
      <c r="AB50" s="26">
        <v>1</v>
      </c>
      <c r="AC50" s="26">
        <v>500</v>
      </c>
      <c r="AD50" s="26">
        <v>1500</v>
      </c>
      <c r="AE50" s="26">
        <v>2</v>
      </c>
      <c r="AF50" s="26">
        <v>0</v>
      </c>
      <c r="AG50" s="26">
        <v>0</v>
      </c>
      <c r="AH50" s="26">
        <v>10</v>
      </c>
      <c r="AI50" s="26">
        <v>-1</v>
      </c>
      <c r="AJ50" s="26">
        <v>0</v>
      </c>
      <c r="AK50" s="26">
        <v>-1</v>
      </c>
      <c r="AL50" s="26">
        <v>-1</v>
      </c>
      <c r="AM50" s="26">
        <v>0</v>
      </c>
      <c r="AN50" s="26">
        <v>2</v>
      </c>
      <c r="AO50" s="26">
        <v>0</v>
      </c>
      <c r="AP50" s="26">
        <v>0</v>
      </c>
      <c r="AQ50" s="26">
        <v>0</v>
      </c>
      <c r="AR50" s="26">
        <v>0</v>
      </c>
      <c r="AS50" s="26">
        <v>0</v>
      </c>
      <c r="AT50" s="26">
        <v>14</v>
      </c>
      <c r="AU50" s="26">
        <v>6</v>
      </c>
      <c r="AV50" s="26">
        <v>0</v>
      </c>
      <c r="AW50" s="26">
        <v>0</v>
      </c>
      <c r="AX50" s="26">
        <v>0</v>
      </c>
      <c r="AY50" s="26">
        <v>1</v>
      </c>
      <c r="AZ50" s="26">
        <v>1</v>
      </c>
      <c r="BA50" s="26">
        <v>0</v>
      </c>
      <c r="BB50" s="26">
        <v>0</v>
      </c>
      <c r="BC50" s="26">
        <v>0</v>
      </c>
      <c r="BD50" s="26" t="s">
        <v>2309</v>
      </c>
      <c r="BE50" s="26">
        <v>0</v>
      </c>
      <c r="BF50" s="26">
        <v>0</v>
      </c>
      <c r="BG50" s="54" t="str">
        <f t="shared" si="13"/>
        <v>0009</v>
      </c>
      <c r="BH50" s="4"/>
      <c r="BI50" s="4"/>
    </row>
    <row r="51" ht="16.5" spans="1:61">
      <c r="A51" s="4">
        <f t="shared" si="0"/>
        <v>5</v>
      </c>
      <c r="B51" s="4" t="str">
        <f>IF(X51=0,"",VLOOKUP(Y51,seriesName!A:B,2,TRUE))</f>
        <v>合金</v>
      </c>
      <c r="C51" s="4" t="str">
        <f>IF(A51=1,VLOOKUP(V51,Head!A:B,2,TRUE),IF(A51=2,VLOOKUP(V51,Chest!A:B,2,TRUE),IF(A51=3,VLOOKUP(V51,Arm!A:B,2,TRUE),IF(A51=4,VLOOKUP(V51,Waist!A:B,2,TRUE),IF(A51=5,VLOOKUP(V51,Leg!A:B,2,TRUE),"")))))</f>
        <v>合金护腿</v>
      </c>
      <c r="D51" s="44" t="str">
        <f>IF(X51=1,VLOOKUP(AA51,modelID!A:B,2,FALSE),"")</f>
        <v>pl004</v>
      </c>
      <c r="E51" s="45">
        <f>IF(X51=0,"",AH51+VLOOKUP(AN51,BuildupTable!L:O,4,FALSE))</f>
        <v>62</v>
      </c>
      <c r="F51" s="1">
        <f t="shared" si="1"/>
        <v>0</v>
      </c>
      <c r="G51" s="1">
        <f t="shared" si="2"/>
        <v>0</v>
      </c>
      <c r="H51" s="1">
        <f t="shared" si="3"/>
        <v>0</v>
      </c>
      <c r="I51" s="1">
        <f t="shared" si="4"/>
        <v>0</v>
      </c>
      <c r="J51" s="4" t="str">
        <f>IF(AT51=0,"",VLOOKUP(AT51,skillbasedata!A:B,2,TRUE))</f>
        <v>砥石使用高速化</v>
      </c>
      <c r="K51" s="48">
        <f t="shared" si="5"/>
        <v>1</v>
      </c>
      <c r="L51" s="4" t="str">
        <f>IF(AU51=0,"",VLOOKUP(AU51,skillbasedata!A:B,2,TRUE))</f>
        <v/>
      </c>
      <c r="M51" s="48">
        <f t="shared" si="6"/>
        <v>0</v>
      </c>
      <c r="N51" s="4" t="str">
        <f>IF(AV51=0,"",VLOOKUP(AV51,skillbasedata!A:B,2,TRUE))</f>
        <v/>
      </c>
      <c r="O51" s="48">
        <f t="shared" si="7"/>
        <v>0</v>
      </c>
      <c r="P51" s="4" t="str">
        <f>IF(AW51=0,"",VLOOKUP(AW51,skillbasedata!A:B,2,TRUE))</f>
        <v/>
      </c>
      <c r="Q51" s="48">
        <f t="shared" si="8"/>
        <v>0</v>
      </c>
      <c r="R51" s="4" t="str">
        <f>IF(AX51=0,"",VLOOKUP(AX51,skillbasedata!A:B,2,TRUE))</f>
        <v/>
      </c>
      <c r="S51" s="48">
        <f t="shared" si="9"/>
        <v>0</v>
      </c>
      <c r="T51" s="48">
        <f t="shared" si="10"/>
        <v>0</v>
      </c>
      <c r="U51" s="48">
        <f t="shared" si="11"/>
        <v>0</v>
      </c>
      <c r="V51" s="51">
        <f t="shared" si="12"/>
        <v>9</v>
      </c>
      <c r="W51" s="26" t="s">
        <v>2358</v>
      </c>
      <c r="X51" s="26">
        <v>1</v>
      </c>
      <c r="Y51" s="26">
        <v>9</v>
      </c>
      <c r="Z51" s="26">
        <v>3001</v>
      </c>
      <c r="AA51" s="26">
        <v>3</v>
      </c>
      <c r="AB51" s="26">
        <v>1</v>
      </c>
      <c r="AC51" s="26">
        <v>500</v>
      </c>
      <c r="AD51" s="26">
        <v>1500</v>
      </c>
      <c r="AE51" s="26">
        <v>2</v>
      </c>
      <c r="AF51" s="26">
        <v>0</v>
      </c>
      <c r="AG51" s="26">
        <v>0</v>
      </c>
      <c r="AH51" s="26">
        <v>10</v>
      </c>
      <c r="AI51" s="26">
        <v>-1</v>
      </c>
      <c r="AJ51" s="26">
        <v>0</v>
      </c>
      <c r="AK51" s="26">
        <v>-1</v>
      </c>
      <c r="AL51" s="26">
        <v>-1</v>
      </c>
      <c r="AM51" s="26">
        <v>0</v>
      </c>
      <c r="AN51" s="26">
        <v>2</v>
      </c>
      <c r="AO51" s="26">
        <v>0</v>
      </c>
      <c r="AP51" s="26">
        <v>0</v>
      </c>
      <c r="AQ51" s="26">
        <v>0</v>
      </c>
      <c r="AR51" s="26">
        <v>0</v>
      </c>
      <c r="AS51" s="26">
        <v>0</v>
      </c>
      <c r="AT51" s="26">
        <v>85</v>
      </c>
      <c r="AU51" s="26">
        <v>0</v>
      </c>
      <c r="AV51" s="26">
        <v>0</v>
      </c>
      <c r="AW51" s="26">
        <v>0</v>
      </c>
      <c r="AX51" s="26">
        <v>0</v>
      </c>
      <c r="AY51" s="26">
        <v>1</v>
      </c>
      <c r="AZ51" s="26">
        <v>0</v>
      </c>
      <c r="BA51" s="26">
        <v>0</v>
      </c>
      <c r="BB51" s="26">
        <v>0</v>
      </c>
      <c r="BC51" s="26">
        <v>0</v>
      </c>
      <c r="BD51" s="26" t="s">
        <v>2309</v>
      </c>
      <c r="BE51" s="26">
        <v>0</v>
      </c>
      <c r="BF51" s="26">
        <v>0</v>
      </c>
      <c r="BG51" s="54" t="str">
        <f t="shared" si="13"/>
        <v>0009</v>
      </c>
      <c r="BH51" s="4"/>
      <c r="BI51" s="4"/>
    </row>
    <row r="52" ht="16.5" spans="1:61">
      <c r="A52" s="4">
        <f t="shared" si="0"/>
        <v>1</v>
      </c>
      <c r="B52" s="4" t="str">
        <f>IF(X52=0,"",VLOOKUP(Y52,seriesName!A:B,2,TRUE))</f>
        <v>合金S</v>
      </c>
      <c r="C52" s="4" t="str">
        <f>IF(A52=1,VLOOKUP(V52,Head!A:B,2,TRUE),IF(A52=2,VLOOKUP(V52,Chest!A:B,2,TRUE),IF(A52=3,VLOOKUP(V52,Arm!A:B,2,TRUE),IF(A52=4,VLOOKUP(V52,Waist!A:B,2,TRUE),IF(A52=5,VLOOKUP(V52,Leg!A:B,2,TRUE),"")))))</f>
        <v>合金S头盔</v>
      </c>
      <c r="D52" s="44" t="str">
        <f>IF(X52=1,VLOOKUP(AA52,modelID!A:B,2,FALSE),"")</f>
        <v>pl004</v>
      </c>
      <c r="E52" s="45">
        <f>IF(X52=0,"",AH52+VLOOKUP(AN52,BuildupTable!L:O,4,FALSE))</f>
        <v>70</v>
      </c>
      <c r="F52" s="1">
        <f t="shared" si="1"/>
        <v>1</v>
      </c>
      <c r="G52" s="1">
        <f t="shared" si="2"/>
        <v>0</v>
      </c>
      <c r="H52" s="1">
        <f t="shared" si="3"/>
        <v>0</v>
      </c>
      <c r="I52" s="1">
        <f t="shared" si="4"/>
        <v>0</v>
      </c>
      <c r="J52" s="4" t="str">
        <f>IF(AT52=0,"",VLOOKUP(AT52,skillbasedata!A:B,2,TRUE))</f>
        <v>水属性攻击强化</v>
      </c>
      <c r="K52" s="48">
        <f t="shared" si="5"/>
        <v>1</v>
      </c>
      <c r="L52" s="4" t="str">
        <f>IF(AU52=0,"",VLOOKUP(AU52,skillbasedata!A:B,2,TRUE))</f>
        <v>刚刃打磨</v>
      </c>
      <c r="M52" s="48">
        <f t="shared" si="6"/>
        <v>1</v>
      </c>
      <c r="N52" s="4" t="str">
        <f>IF(AV52=0,"",VLOOKUP(AV52,skillbasedata!A:B,2,TRUE))</f>
        <v/>
      </c>
      <c r="O52" s="48">
        <f t="shared" si="7"/>
        <v>0</v>
      </c>
      <c r="P52" s="4" t="str">
        <f>IF(AW52=0,"",VLOOKUP(AW52,skillbasedata!A:B,2,TRUE))</f>
        <v/>
      </c>
      <c r="Q52" s="48">
        <f t="shared" si="8"/>
        <v>0</v>
      </c>
      <c r="R52" s="4" t="str">
        <f>IF(AX52=0,"",VLOOKUP(AX52,skillbasedata!A:B,2,TRUE))</f>
        <v/>
      </c>
      <c r="S52" s="48">
        <f t="shared" si="9"/>
        <v>0</v>
      </c>
      <c r="T52" s="48">
        <f t="shared" si="10"/>
        <v>0</v>
      </c>
      <c r="U52" s="48">
        <f t="shared" si="11"/>
        <v>0</v>
      </c>
      <c r="V52" s="51">
        <f t="shared" si="12"/>
        <v>10</v>
      </c>
      <c r="W52" s="26" t="s">
        <v>2359</v>
      </c>
      <c r="X52" s="26">
        <v>1</v>
      </c>
      <c r="Y52" s="26">
        <v>10</v>
      </c>
      <c r="Z52" s="26">
        <v>8005</v>
      </c>
      <c r="AA52" s="26">
        <v>3</v>
      </c>
      <c r="AB52" s="26">
        <v>3</v>
      </c>
      <c r="AC52" s="26">
        <v>4000</v>
      </c>
      <c r="AD52" s="26">
        <v>12000</v>
      </c>
      <c r="AE52" s="26">
        <v>2</v>
      </c>
      <c r="AF52" s="26">
        <v>1</v>
      </c>
      <c r="AG52" s="26">
        <v>1</v>
      </c>
      <c r="AH52" s="26">
        <v>32</v>
      </c>
      <c r="AI52" s="26">
        <v>-1</v>
      </c>
      <c r="AJ52" s="26">
        <v>0</v>
      </c>
      <c r="AK52" s="26">
        <v>-1</v>
      </c>
      <c r="AL52" s="26">
        <v>-1</v>
      </c>
      <c r="AM52" s="26">
        <v>0</v>
      </c>
      <c r="AN52" s="26">
        <v>8</v>
      </c>
      <c r="AO52" s="26">
        <v>0</v>
      </c>
      <c r="AP52" s="26">
        <v>1</v>
      </c>
      <c r="AQ52" s="26">
        <v>0</v>
      </c>
      <c r="AR52" s="26">
        <v>0</v>
      </c>
      <c r="AS52" s="26">
        <v>0</v>
      </c>
      <c r="AT52" s="26">
        <v>14</v>
      </c>
      <c r="AU52" s="26">
        <v>25</v>
      </c>
      <c r="AV52" s="26">
        <v>0</v>
      </c>
      <c r="AW52" s="26">
        <v>0</v>
      </c>
      <c r="AX52" s="26">
        <v>0</v>
      </c>
      <c r="AY52" s="26">
        <v>1</v>
      </c>
      <c r="AZ52" s="26">
        <v>1</v>
      </c>
      <c r="BA52" s="26">
        <v>0</v>
      </c>
      <c r="BB52" s="26">
        <v>0</v>
      </c>
      <c r="BC52" s="26">
        <v>0</v>
      </c>
      <c r="BD52" s="26" t="s">
        <v>2309</v>
      </c>
      <c r="BE52" s="26">
        <v>0</v>
      </c>
      <c r="BF52" s="26">
        <v>0</v>
      </c>
      <c r="BG52" s="54" t="str">
        <f t="shared" si="13"/>
        <v>000A</v>
      </c>
      <c r="BH52" s="4"/>
      <c r="BI52" s="4"/>
    </row>
    <row r="53" ht="16.5" spans="1:61">
      <c r="A53" s="4">
        <f t="shared" si="0"/>
        <v>2</v>
      </c>
      <c r="B53" s="4" t="str">
        <f>IF(X53=0,"",VLOOKUP(Y53,seriesName!A:B,2,TRUE))</f>
        <v>合金S</v>
      </c>
      <c r="C53" s="4" t="str">
        <f>IF(A53=1,VLOOKUP(V53,Head!A:B,2,TRUE),IF(A53=2,VLOOKUP(V53,Chest!A:B,2,TRUE),IF(A53=3,VLOOKUP(V53,Arm!A:B,2,TRUE),IF(A53=4,VLOOKUP(V53,Waist!A:B,2,TRUE),IF(A53=5,VLOOKUP(V53,Leg!A:B,2,TRUE),"")))))</f>
        <v>合金S铠甲</v>
      </c>
      <c r="D53" s="44" t="str">
        <f>IF(X53=1,VLOOKUP(AA53,modelID!A:B,2,FALSE),"")</f>
        <v>pl004</v>
      </c>
      <c r="E53" s="45">
        <f>IF(X53=0,"",AH53+VLOOKUP(AN53,BuildupTable!L:O,4,FALSE))</f>
        <v>70</v>
      </c>
      <c r="F53" s="1">
        <f t="shared" si="1"/>
        <v>0</v>
      </c>
      <c r="G53" s="1">
        <f t="shared" si="2"/>
        <v>1</v>
      </c>
      <c r="H53" s="1">
        <f t="shared" si="3"/>
        <v>0</v>
      </c>
      <c r="I53" s="1">
        <f t="shared" si="4"/>
        <v>0</v>
      </c>
      <c r="J53" s="4" t="str">
        <f>IF(AT53=0,"",VLOOKUP(AT53,skillbasedata!A:B,2,TRUE))</f>
        <v>砥石使用高速化</v>
      </c>
      <c r="K53" s="48">
        <f t="shared" si="5"/>
        <v>2</v>
      </c>
      <c r="L53" s="4" t="str">
        <f>IF(AU53=0,"",VLOOKUP(AU53,skillbasedata!A:B,2,TRUE))</f>
        <v/>
      </c>
      <c r="M53" s="48">
        <f t="shared" si="6"/>
        <v>0</v>
      </c>
      <c r="N53" s="4" t="str">
        <f>IF(AV53=0,"",VLOOKUP(AV53,skillbasedata!A:B,2,TRUE))</f>
        <v/>
      </c>
      <c r="O53" s="48">
        <f t="shared" si="7"/>
        <v>0</v>
      </c>
      <c r="P53" s="4" t="str">
        <f>IF(AW53=0,"",VLOOKUP(AW53,skillbasedata!A:B,2,TRUE))</f>
        <v/>
      </c>
      <c r="Q53" s="48">
        <f t="shared" si="8"/>
        <v>0</v>
      </c>
      <c r="R53" s="4" t="str">
        <f>IF(AX53=0,"",VLOOKUP(AX53,skillbasedata!A:B,2,TRUE))</f>
        <v/>
      </c>
      <c r="S53" s="48">
        <f t="shared" si="9"/>
        <v>0</v>
      </c>
      <c r="T53" s="48">
        <f t="shared" si="10"/>
        <v>0</v>
      </c>
      <c r="U53" s="48">
        <f t="shared" si="11"/>
        <v>0</v>
      </c>
      <c r="V53" s="51">
        <f t="shared" si="12"/>
        <v>10</v>
      </c>
      <c r="W53" s="26" t="s">
        <v>2360</v>
      </c>
      <c r="X53" s="26">
        <v>1</v>
      </c>
      <c r="Y53" s="26">
        <v>10</v>
      </c>
      <c r="Z53" s="26">
        <v>8005</v>
      </c>
      <c r="AA53" s="26">
        <v>3</v>
      </c>
      <c r="AB53" s="26">
        <v>3</v>
      </c>
      <c r="AC53" s="26">
        <v>4000</v>
      </c>
      <c r="AD53" s="26">
        <v>12000</v>
      </c>
      <c r="AE53" s="26">
        <v>2</v>
      </c>
      <c r="AF53" s="26">
        <v>1</v>
      </c>
      <c r="AG53" s="26">
        <v>1</v>
      </c>
      <c r="AH53" s="26">
        <v>32</v>
      </c>
      <c r="AI53" s="26">
        <v>-1</v>
      </c>
      <c r="AJ53" s="26">
        <v>0</v>
      </c>
      <c r="AK53" s="26">
        <v>-1</v>
      </c>
      <c r="AL53" s="26">
        <v>-1</v>
      </c>
      <c r="AM53" s="26">
        <v>0</v>
      </c>
      <c r="AN53" s="26">
        <v>8</v>
      </c>
      <c r="AO53" s="26">
        <v>0</v>
      </c>
      <c r="AP53" s="26">
        <v>0</v>
      </c>
      <c r="AQ53" s="26">
        <v>1</v>
      </c>
      <c r="AR53" s="26">
        <v>0</v>
      </c>
      <c r="AS53" s="26">
        <v>0</v>
      </c>
      <c r="AT53" s="26">
        <v>85</v>
      </c>
      <c r="AU53" s="26">
        <v>0</v>
      </c>
      <c r="AV53" s="26">
        <v>0</v>
      </c>
      <c r="AW53" s="26">
        <v>0</v>
      </c>
      <c r="AX53" s="26">
        <v>0</v>
      </c>
      <c r="AY53" s="26">
        <v>2</v>
      </c>
      <c r="AZ53" s="26">
        <v>0</v>
      </c>
      <c r="BA53" s="26">
        <v>0</v>
      </c>
      <c r="BB53" s="26">
        <v>0</v>
      </c>
      <c r="BC53" s="26">
        <v>0</v>
      </c>
      <c r="BD53" s="26" t="s">
        <v>2309</v>
      </c>
      <c r="BE53" s="26">
        <v>0</v>
      </c>
      <c r="BF53" s="26">
        <v>0</v>
      </c>
      <c r="BG53" s="54" t="str">
        <f t="shared" si="13"/>
        <v>000A</v>
      </c>
      <c r="BH53" s="4"/>
      <c r="BI53" s="4"/>
    </row>
    <row r="54" ht="16.5" spans="1:61">
      <c r="A54" s="4">
        <f t="shared" si="0"/>
        <v>3</v>
      </c>
      <c r="B54" s="4" t="str">
        <f>IF(X54=0,"",VLOOKUP(Y54,seriesName!A:B,2,TRUE))</f>
        <v>合金S</v>
      </c>
      <c r="C54" s="4" t="str">
        <f>IF(A54=1,VLOOKUP(V54,Head!A:B,2,TRUE),IF(A54=2,VLOOKUP(V54,Chest!A:B,2,TRUE),IF(A54=3,VLOOKUP(V54,Arm!A:B,2,TRUE),IF(A54=4,VLOOKUP(V54,Waist!A:B,2,TRUE),IF(A54=5,VLOOKUP(V54,Leg!A:B,2,TRUE),"")))))</f>
        <v>合金S腕甲</v>
      </c>
      <c r="D54" s="44" t="str">
        <f>IF(X54=1,VLOOKUP(AA54,modelID!A:B,2,FALSE),"")</f>
        <v>pl004</v>
      </c>
      <c r="E54" s="45">
        <f>IF(X54=0,"",AH54+VLOOKUP(AN54,BuildupTable!L:O,4,FALSE))</f>
        <v>70</v>
      </c>
      <c r="F54" s="1">
        <f t="shared" si="1"/>
        <v>1</v>
      </c>
      <c r="G54" s="1">
        <f t="shared" si="2"/>
        <v>0</v>
      </c>
      <c r="H54" s="1">
        <f t="shared" si="3"/>
        <v>0</v>
      </c>
      <c r="I54" s="1">
        <f t="shared" si="4"/>
        <v>0</v>
      </c>
      <c r="J54" s="4" t="str">
        <f>IF(AT54=0,"",VLOOKUP(AT54,skillbasedata!A:B,2,TRUE))</f>
        <v>水属性攻击强化</v>
      </c>
      <c r="K54" s="48">
        <f t="shared" si="5"/>
        <v>1</v>
      </c>
      <c r="L54" s="4" t="str">
        <f>IF(AU54=0,"",VLOOKUP(AU54,skillbasedata!A:B,2,TRUE))</f>
        <v>看破</v>
      </c>
      <c r="M54" s="48">
        <f t="shared" si="6"/>
        <v>2</v>
      </c>
      <c r="N54" s="4" t="str">
        <f>IF(AV54=0,"",VLOOKUP(AV54,skillbasedata!A:B,2,TRUE))</f>
        <v/>
      </c>
      <c r="O54" s="48">
        <f t="shared" si="7"/>
        <v>0</v>
      </c>
      <c r="P54" s="4" t="str">
        <f>IF(AW54=0,"",VLOOKUP(AW54,skillbasedata!A:B,2,TRUE))</f>
        <v/>
      </c>
      <c r="Q54" s="48">
        <f t="shared" si="8"/>
        <v>0</v>
      </c>
      <c r="R54" s="4" t="str">
        <f>IF(AX54=0,"",VLOOKUP(AX54,skillbasedata!A:B,2,TRUE))</f>
        <v/>
      </c>
      <c r="S54" s="48">
        <f t="shared" si="9"/>
        <v>0</v>
      </c>
      <c r="T54" s="48">
        <f t="shared" si="10"/>
        <v>0</v>
      </c>
      <c r="U54" s="48">
        <f t="shared" si="11"/>
        <v>0</v>
      </c>
      <c r="V54" s="51">
        <f t="shared" si="12"/>
        <v>10</v>
      </c>
      <c r="W54" s="26" t="s">
        <v>2361</v>
      </c>
      <c r="X54" s="26">
        <v>1</v>
      </c>
      <c r="Y54" s="26">
        <v>10</v>
      </c>
      <c r="Z54" s="26">
        <v>8005</v>
      </c>
      <c r="AA54" s="26">
        <v>3</v>
      </c>
      <c r="AB54" s="26">
        <v>3</v>
      </c>
      <c r="AC54" s="26">
        <v>4000</v>
      </c>
      <c r="AD54" s="26">
        <v>12000</v>
      </c>
      <c r="AE54" s="26">
        <v>2</v>
      </c>
      <c r="AF54" s="26">
        <v>1</v>
      </c>
      <c r="AG54" s="26">
        <v>1</v>
      </c>
      <c r="AH54" s="26">
        <v>32</v>
      </c>
      <c r="AI54" s="26">
        <v>-1</v>
      </c>
      <c r="AJ54" s="26">
        <v>0</v>
      </c>
      <c r="AK54" s="26">
        <v>-1</v>
      </c>
      <c r="AL54" s="26">
        <v>-1</v>
      </c>
      <c r="AM54" s="26">
        <v>0</v>
      </c>
      <c r="AN54" s="26">
        <v>8</v>
      </c>
      <c r="AO54" s="26">
        <v>0</v>
      </c>
      <c r="AP54" s="26">
        <v>1</v>
      </c>
      <c r="AQ54" s="26">
        <v>0</v>
      </c>
      <c r="AR54" s="26">
        <v>0</v>
      </c>
      <c r="AS54" s="26">
        <v>0</v>
      </c>
      <c r="AT54" s="26">
        <v>14</v>
      </c>
      <c r="AU54" s="26">
        <v>6</v>
      </c>
      <c r="AV54" s="26">
        <v>0</v>
      </c>
      <c r="AW54" s="26">
        <v>0</v>
      </c>
      <c r="AX54" s="26">
        <v>0</v>
      </c>
      <c r="AY54" s="26">
        <v>1</v>
      </c>
      <c r="AZ54" s="26">
        <v>2</v>
      </c>
      <c r="BA54" s="26">
        <v>0</v>
      </c>
      <c r="BB54" s="26">
        <v>0</v>
      </c>
      <c r="BC54" s="26">
        <v>0</v>
      </c>
      <c r="BD54" s="26" t="s">
        <v>2309</v>
      </c>
      <c r="BE54" s="26">
        <v>0</v>
      </c>
      <c r="BF54" s="26">
        <v>0</v>
      </c>
      <c r="BG54" s="54" t="str">
        <f t="shared" si="13"/>
        <v>000A</v>
      </c>
      <c r="BH54" s="4"/>
      <c r="BI54" s="4"/>
    </row>
    <row r="55" ht="16.5" spans="1:61">
      <c r="A55" s="4">
        <f t="shared" si="0"/>
        <v>4</v>
      </c>
      <c r="B55" s="4" t="str">
        <f>IF(X55=0,"",VLOOKUP(Y55,seriesName!A:B,2,TRUE))</f>
        <v>合金S</v>
      </c>
      <c r="C55" s="4" t="str">
        <f>IF(A55=1,VLOOKUP(V55,Head!A:B,2,TRUE),IF(A55=2,VLOOKUP(V55,Chest!A:B,2,TRUE),IF(A55=3,VLOOKUP(V55,Arm!A:B,2,TRUE),IF(A55=4,VLOOKUP(V55,Waist!A:B,2,TRUE),IF(A55=5,VLOOKUP(V55,Leg!A:B,2,TRUE),"")))))</f>
        <v>合金S腰甲</v>
      </c>
      <c r="D55" s="44" t="str">
        <f>IF(X55=1,VLOOKUP(AA55,modelID!A:B,2,FALSE),"")</f>
        <v>pl004</v>
      </c>
      <c r="E55" s="45">
        <f>IF(X55=0,"",AH55+VLOOKUP(AN55,BuildupTable!L:O,4,FALSE))</f>
        <v>70</v>
      </c>
      <c r="F55" s="1">
        <f t="shared" si="1"/>
        <v>2</v>
      </c>
      <c r="G55" s="1">
        <f t="shared" si="2"/>
        <v>0</v>
      </c>
      <c r="H55" s="1">
        <f t="shared" si="3"/>
        <v>0</v>
      </c>
      <c r="I55" s="1">
        <f t="shared" si="4"/>
        <v>0</v>
      </c>
      <c r="J55" s="4" t="str">
        <f>IF(AT55=0,"",VLOOKUP(AT55,skillbasedata!A:B,2,TRUE))</f>
        <v>水属性攻击强化</v>
      </c>
      <c r="K55" s="48">
        <f t="shared" si="5"/>
        <v>2</v>
      </c>
      <c r="L55" s="4" t="str">
        <f>IF(AU55=0,"",VLOOKUP(AU55,skillbasedata!A:B,2,TRUE))</f>
        <v>看破</v>
      </c>
      <c r="M55" s="48">
        <f t="shared" si="6"/>
        <v>1</v>
      </c>
      <c r="N55" s="4" t="str">
        <f>IF(AV55=0,"",VLOOKUP(AV55,skillbasedata!A:B,2,TRUE))</f>
        <v/>
      </c>
      <c r="O55" s="48">
        <f t="shared" si="7"/>
        <v>0</v>
      </c>
      <c r="P55" s="4" t="str">
        <f>IF(AW55=0,"",VLOOKUP(AW55,skillbasedata!A:B,2,TRUE))</f>
        <v/>
      </c>
      <c r="Q55" s="48">
        <f t="shared" si="8"/>
        <v>0</v>
      </c>
      <c r="R55" s="4" t="str">
        <f>IF(AX55=0,"",VLOOKUP(AX55,skillbasedata!A:B,2,TRUE))</f>
        <v/>
      </c>
      <c r="S55" s="48">
        <f t="shared" si="9"/>
        <v>0</v>
      </c>
      <c r="T55" s="48">
        <f t="shared" si="10"/>
        <v>0</v>
      </c>
      <c r="U55" s="48">
        <f t="shared" si="11"/>
        <v>0</v>
      </c>
      <c r="V55" s="51">
        <f t="shared" si="12"/>
        <v>10</v>
      </c>
      <c r="W55" s="26" t="s">
        <v>2362</v>
      </c>
      <c r="X55" s="26">
        <v>1</v>
      </c>
      <c r="Y55" s="26">
        <v>10</v>
      </c>
      <c r="Z55" s="26">
        <v>8005</v>
      </c>
      <c r="AA55" s="26">
        <v>3</v>
      </c>
      <c r="AB55" s="26">
        <v>3</v>
      </c>
      <c r="AC55" s="26">
        <v>4000</v>
      </c>
      <c r="AD55" s="26">
        <v>12000</v>
      </c>
      <c r="AE55" s="26">
        <v>2</v>
      </c>
      <c r="AF55" s="26">
        <v>1</v>
      </c>
      <c r="AG55" s="26">
        <v>1</v>
      </c>
      <c r="AH55" s="26">
        <v>32</v>
      </c>
      <c r="AI55" s="26">
        <v>-1</v>
      </c>
      <c r="AJ55" s="26">
        <v>0</v>
      </c>
      <c r="AK55" s="26">
        <v>-1</v>
      </c>
      <c r="AL55" s="26">
        <v>-1</v>
      </c>
      <c r="AM55" s="26">
        <v>0</v>
      </c>
      <c r="AN55" s="26">
        <v>8</v>
      </c>
      <c r="AO55" s="26">
        <v>0</v>
      </c>
      <c r="AP55" s="26">
        <v>2</v>
      </c>
      <c r="AQ55" s="26">
        <v>0</v>
      </c>
      <c r="AR55" s="26">
        <v>0</v>
      </c>
      <c r="AS55" s="26">
        <v>0</v>
      </c>
      <c r="AT55" s="26">
        <v>14</v>
      </c>
      <c r="AU55" s="26">
        <v>6</v>
      </c>
      <c r="AV55" s="26">
        <v>0</v>
      </c>
      <c r="AW55" s="26">
        <v>0</v>
      </c>
      <c r="AX55" s="26">
        <v>0</v>
      </c>
      <c r="AY55" s="26">
        <v>2</v>
      </c>
      <c r="AZ55" s="26">
        <v>1</v>
      </c>
      <c r="BA55" s="26">
        <v>0</v>
      </c>
      <c r="BB55" s="26">
        <v>0</v>
      </c>
      <c r="BC55" s="26">
        <v>0</v>
      </c>
      <c r="BD55" s="26" t="s">
        <v>2309</v>
      </c>
      <c r="BE55" s="26">
        <v>0</v>
      </c>
      <c r="BF55" s="26">
        <v>0</v>
      </c>
      <c r="BG55" s="54" t="str">
        <f t="shared" si="13"/>
        <v>000A</v>
      </c>
      <c r="BH55" s="4"/>
      <c r="BI55" s="4"/>
    </row>
    <row r="56" ht="16.5" spans="1:61">
      <c r="A56" s="4">
        <f t="shared" si="0"/>
        <v>5</v>
      </c>
      <c r="B56" s="4" t="str">
        <f>IF(X56=0,"",VLOOKUP(Y56,seriesName!A:B,2,TRUE))</f>
        <v>合金S</v>
      </c>
      <c r="C56" s="4" t="str">
        <f>IF(A56=1,VLOOKUP(V56,Head!A:B,2,TRUE),IF(A56=2,VLOOKUP(V56,Chest!A:B,2,TRUE),IF(A56=3,VLOOKUP(V56,Arm!A:B,2,TRUE),IF(A56=4,VLOOKUP(V56,Waist!A:B,2,TRUE),IF(A56=5,VLOOKUP(V56,Leg!A:B,2,TRUE),"")))))</f>
        <v>合金S护腿</v>
      </c>
      <c r="D56" s="44" t="str">
        <f>IF(X56=1,VLOOKUP(AA56,modelID!A:B,2,FALSE),"")</f>
        <v>pl004</v>
      </c>
      <c r="E56" s="45">
        <f>IF(X56=0,"",AH56+VLOOKUP(AN56,BuildupTable!L:O,4,FALSE))</f>
        <v>70</v>
      </c>
      <c r="F56" s="1">
        <f t="shared" si="1"/>
        <v>0</v>
      </c>
      <c r="G56" s="1">
        <f t="shared" si="2"/>
        <v>1</v>
      </c>
      <c r="H56" s="1">
        <f t="shared" si="3"/>
        <v>0</v>
      </c>
      <c r="I56" s="1">
        <f t="shared" si="4"/>
        <v>0</v>
      </c>
      <c r="J56" s="4" t="str">
        <f>IF(AT56=0,"",VLOOKUP(AT56,skillbasedata!A:B,2,TRUE))</f>
        <v>砥石使用高速化</v>
      </c>
      <c r="K56" s="48">
        <f t="shared" si="5"/>
        <v>1</v>
      </c>
      <c r="L56" s="4" t="str">
        <f>IF(AU56=0,"",VLOOKUP(AU56,skillbasedata!A:B,2,TRUE))</f>
        <v>看破</v>
      </c>
      <c r="M56" s="48">
        <f t="shared" si="6"/>
        <v>1</v>
      </c>
      <c r="N56" s="4" t="str">
        <f>IF(AV56=0,"",VLOOKUP(AV56,skillbasedata!A:B,2,TRUE))</f>
        <v/>
      </c>
      <c r="O56" s="48">
        <f t="shared" si="7"/>
        <v>0</v>
      </c>
      <c r="P56" s="4" t="str">
        <f>IF(AW56=0,"",VLOOKUP(AW56,skillbasedata!A:B,2,TRUE))</f>
        <v/>
      </c>
      <c r="Q56" s="48">
        <f t="shared" si="8"/>
        <v>0</v>
      </c>
      <c r="R56" s="4" t="str">
        <f>IF(AX56=0,"",VLOOKUP(AX56,skillbasedata!A:B,2,TRUE))</f>
        <v/>
      </c>
      <c r="S56" s="48">
        <f t="shared" si="9"/>
        <v>0</v>
      </c>
      <c r="T56" s="48">
        <f t="shared" si="10"/>
        <v>0</v>
      </c>
      <c r="U56" s="48">
        <f t="shared" si="11"/>
        <v>0</v>
      </c>
      <c r="V56" s="51">
        <f t="shared" si="12"/>
        <v>10</v>
      </c>
      <c r="W56" s="26" t="s">
        <v>2363</v>
      </c>
      <c r="X56" s="26">
        <v>1</v>
      </c>
      <c r="Y56" s="26">
        <v>10</v>
      </c>
      <c r="Z56" s="26">
        <v>8005</v>
      </c>
      <c r="AA56" s="26">
        <v>3</v>
      </c>
      <c r="AB56" s="26">
        <v>3</v>
      </c>
      <c r="AC56" s="26">
        <v>4000</v>
      </c>
      <c r="AD56" s="26">
        <v>12000</v>
      </c>
      <c r="AE56" s="26">
        <v>2</v>
      </c>
      <c r="AF56" s="26">
        <v>1</v>
      </c>
      <c r="AG56" s="26">
        <v>1</v>
      </c>
      <c r="AH56" s="26">
        <v>32</v>
      </c>
      <c r="AI56" s="26">
        <v>-1</v>
      </c>
      <c r="AJ56" s="26">
        <v>0</v>
      </c>
      <c r="AK56" s="26">
        <v>-1</v>
      </c>
      <c r="AL56" s="26">
        <v>-1</v>
      </c>
      <c r="AM56" s="26">
        <v>0</v>
      </c>
      <c r="AN56" s="26">
        <v>8</v>
      </c>
      <c r="AO56" s="26">
        <v>0</v>
      </c>
      <c r="AP56" s="26">
        <v>0</v>
      </c>
      <c r="AQ56" s="26">
        <v>1</v>
      </c>
      <c r="AR56" s="26">
        <v>0</v>
      </c>
      <c r="AS56" s="26">
        <v>0</v>
      </c>
      <c r="AT56" s="26">
        <v>85</v>
      </c>
      <c r="AU56" s="26">
        <v>6</v>
      </c>
      <c r="AV56" s="26">
        <v>0</v>
      </c>
      <c r="AW56" s="26">
        <v>0</v>
      </c>
      <c r="AX56" s="26">
        <v>0</v>
      </c>
      <c r="AY56" s="26">
        <v>1</v>
      </c>
      <c r="AZ56" s="26">
        <v>1</v>
      </c>
      <c r="BA56" s="26">
        <v>0</v>
      </c>
      <c r="BB56" s="26">
        <v>0</v>
      </c>
      <c r="BC56" s="26">
        <v>0</v>
      </c>
      <c r="BD56" s="26" t="s">
        <v>2309</v>
      </c>
      <c r="BE56" s="26">
        <v>0</v>
      </c>
      <c r="BF56" s="26">
        <v>0</v>
      </c>
      <c r="BG56" s="54" t="str">
        <f t="shared" si="13"/>
        <v>000A</v>
      </c>
      <c r="BH56" s="4"/>
      <c r="BI56" s="4"/>
    </row>
    <row r="57" ht="16.5" spans="1:61">
      <c r="A57" s="4">
        <f t="shared" si="0"/>
        <v>1</v>
      </c>
      <c r="B57" s="4" t="str">
        <f>IF(X57=0,"",VLOOKUP(Y57,seriesName!A:B,2,TRUE))</f>
        <v>铸铁</v>
      </c>
      <c r="C57" s="4" t="str">
        <f>IF(A57=1,VLOOKUP(V57,Head!A:B,2,TRUE),IF(A57=2,VLOOKUP(V57,Chest!A:B,2,TRUE),IF(A57=3,VLOOKUP(V57,Arm!A:B,2,TRUE),IF(A57=4,VLOOKUP(V57,Waist!A:B,2,TRUE),IF(A57=5,VLOOKUP(V57,Leg!A:B,2,TRUE),"")))))</f>
        <v>铸铁头盔</v>
      </c>
      <c r="D57" s="44" t="str">
        <f>IF(X57=1,VLOOKUP(AA57,modelID!A:B,2,FALSE),"")</f>
        <v>pl031</v>
      </c>
      <c r="E57" s="45">
        <f>IF(X57=0,"",AH57+VLOOKUP(AN57,BuildupTable!L:O,4,FALSE))</f>
        <v>68</v>
      </c>
      <c r="F57" s="1">
        <f t="shared" si="1"/>
        <v>0</v>
      </c>
      <c r="G57" s="1">
        <f t="shared" si="2"/>
        <v>0</v>
      </c>
      <c r="H57" s="1">
        <f t="shared" si="3"/>
        <v>0</v>
      </c>
      <c r="I57" s="1">
        <f t="shared" si="4"/>
        <v>0</v>
      </c>
      <c r="J57" s="4" t="str">
        <f>IF(AT57=0,"",VLOOKUP(AT57,skillbasedata!A:B,2,TRUE))</f>
        <v>风压耐性</v>
      </c>
      <c r="K57" s="48">
        <f t="shared" si="5"/>
        <v>1</v>
      </c>
      <c r="L57" s="4" t="str">
        <f>IF(AU57=0,"",VLOOKUP(AU57,skillbasedata!A:B,2,TRUE))</f>
        <v/>
      </c>
      <c r="M57" s="48">
        <f t="shared" si="6"/>
        <v>0</v>
      </c>
      <c r="N57" s="4" t="str">
        <f>IF(AV57=0,"",VLOOKUP(AV57,skillbasedata!A:B,2,TRUE))</f>
        <v/>
      </c>
      <c r="O57" s="48">
        <f t="shared" si="7"/>
        <v>0</v>
      </c>
      <c r="P57" s="4" t="str">
        <f>IF(AW57=0,"",VLOOKUP(AW57,skillbasedata!A:B,2,TRUE))</f>
        <v/>
      </c>
      <c r="Q57" s="48">
        <f t="shared" si="8"/>
        <v>0</v>
      </c>
      <c r="R57" s="4" t="str">
        <f>IF(AX57=0,"",VLOOKUP(AX57,skillbasedata!A:B,2,TRUE))</f>
        <v/>
      </c>
      <c r="S57" s="48">
        <f t="shared" si="9"/>
        <v>0</v>
      </c>
      <c r="T57" s="48">
        <f t="shared" si="10"/>
        <v>0</v>
      </c>
      <c r="U57" s="48">
        <f t="shared" si="11"/>
        <v>0</v>
      </c>
      <c r="V57" s="51">
        <f t="shared" si="12"/>
        <v>11</v>
      </c>
      <c r="W57" s="26" t="s">
        <v>2364</v>
      </c>
      <c r="X57" s="26">
        <v>1</v>
      </c>
      <c r="Y57" s="26">
        <v>11</v>
      </c>
      <c r="Z57" s="26">
        <v>4001</v>
      </c>
      <c r="AA57" s="26">
        <v>13</v>
      </c>
      <c r="AB57" s="26">
        <v>1</v>
      </c>
      <c r="AC57" s="26">
        <v>1000</v>
      </c>
      <c r="AD57" s="26">
        <v>3000</v>
      </c>
      <c r="AE57" s="26">
        <v>2</v>
      </c>
      <c r="AF57" s="26">
        <v>0</v>
      </c>
      <c r="AG57" s="26">
        <v>0</v>
      </c>
      <c r="AH57" s="26">
        <v>18</v>
      </c>
      <c r="AI57" s="26">
        <v>-1</v>
      </c>
      <c r="AJ57" s="26">
        <v>-1</v>
      </c>
      <c r="AK57" s="26">
        <v>0</v>
      </c>
      <c r="AL57" s="26">
        <v>1</v>
      </c>
      <c r="AM57" s="26">
        <v>0</v>
      </c>
      <c r="AN57" s="26">
        <v>3</v>
      </c>
      <c r="AO57" s="26">
        <v>0</v>
      </c>
      <c r="AP57" s="26">
        <v>0</v>
      </c>
      <c r="AQ57" s="26">
        <v>0</v>
      </c>
      <c r="AR57" s="26">
        <v>0</v>
      </c>
      <c r="AS57" s="26">
        <v>0</v>
      </c>
      <c r="AT57" s="26">
        <v>62</v>
      </c>
      <c r="AU57" s="26">
        <v>0</v>
      </c>
      <c r="AV57" s="26">
        <v>0</v>
      </c>
      <c r="AW57" s="26">
        <v>0</v>
      </c>
      <c r="AX57" s="26">
        <v>0</v>
      </c>
      <c r="AY57" s="26">
        <v>1</v>
      </c>
      <c r="AZ57" s="26">
        <v>0</v>
      </c>
      <c r="BA57" s="26">
        <v>0</v>
      </c>
      <c r="BB57" s="26">
        <v>0</v>
      </c>
      <c r="BC57" s="26">
        <v>0</v>
      </c>
      <c r="BD57" s="26" t="s">
        <v>2309</v>
      </c>
      <c r="BE57" s="26">
        <v>0</v>
      </c>
      <c r="BF57" s="26">
        <v>0</v>
      </c>
      <c r="BG57" s="54" t="str">
        <f t="shared" si="13"/>
        <v>000B</v>
      </c>
      <c r="BH57" s="4"/>
      <c r="BI57" s="4"/>
    </row>
    <row r="58" ht="16.5" spans="1:61">
      <c r="A58" s="4">
        <f t="shared" si="0"/>
        <v>2</v>
      </c>
      <c r="B58" s="4" t="str">
        <f>IF(X58=0,"",VLOOKUP(Y58,seriesName!A:B,2,TRUE))</f>
        <v>铸铁</v>
      </c>
      <c r="C58" s="4" t="str">
        <f>IF(A58=1,VLOOKUP(V58,Head!A:B,2,TRUE),IF(A58=2,VLOOKUP(V58,Chest!A:B,2,TRUE),IF(A58=3,VLOOKUP(V58,Arm!A:B,2,TRUE),IF(A58=4,VLOOKUP(V58,Waist!A:B,2,TRUE),IF(A58=5,VLOOKUP(V58,Leg!A:B,2,TRUE),"")))))</f>
        <v>铸铁铠甲</v>
      </c>
      <c r="D58" s="44" t="str">
        <f>IF(X58=1,VLOOKUP(AA58,modelID!A:B,2,FALSE),"")</f>
        <v>pl031</v>
      </c>
      <c r="E58" s="45">
        <f>IF(X58=0,"",AH58+VLOOKUP(AN58,BuildupTable!L:O,4,FALSE))</f>
        <v>68</v>
      </c>
      <c r="F58" s="1">
        <f t="shared" si="1"/>
        <v>0</v>
      </c>
      <c r="G58" s="1">
        <f t="shared" si="2"/>
        <v>0</v>
      </c>
      <c r="H58" s="1">
        <f t="shared" si="3"/>
        <v>0</v>
      </c>
      <c r="I58" s="1">
        <f t="shared" si="4"/>
        <v>0</v>
      </c>
      <c r="J58" s="4" t="str">
        <f>IF(AT58=0,"",VLOOKUP(AT58,skillbasedata!A:B,2,TRUE))</f>
        <v>风压耐性</v>
      </c>
      <c r="K58" s="48">
        <f t="shared" si="5"/>
        <v>1</v>
      </c>
      <c r="L58" s="4" t="str">
        <f>IF(AU58=0,"",VLOOKUP(AU58,skillbasedata!A:B,2,TRUE))</f>
        <v/>
      </c>
      <c r="M58" s="48">
        <f t="shared" si="6"/>
        <v>0</v>
      </c>
      <c r="N58" s="4" t="str">
        <f>IF(AV58=0,"",VLOOKUP(AV58,skillbasedata!A:B,2,TRUE))</f>
        <v/>
      </c>
      <c r="O58" s="48">
        <f t="shared" si="7"/>
        <v>0</v>
      </c>
      <c r="P58" s="4" t="str">
        <f>IF(AW58=0,"",VLOOKUP(AW58,skillbasedata!A:B,2,TRUE))</f>
        <v/>
      </c>
      <c r="Q58" s="48">
        <f t="shared" si="8"/>
        <v>0</v>
      </c>
      <c r="R58" s="4" t="str">
        <f>IF(AX58=0,"",VLOOKUP(AX58,skillbasedata!A:B,2,TRUE))</f>
        <v/>
      </c>
      <c r="S58" s="48">
        <f t="shared" si="9"/>
        <v>0</v>
      </c>
      <c r="T58" s="48">
        <f t="shared" si="10"/>
        <v>0</v>
      </c>
      <c r="U58" s="48">
        <f t="shared" si="11"/>
        <v>0</v>
      </c>
      <c r="V58" s="51">
        <f t="shared" si="12"/>
        <v>11</v>
      </c>
      <c r="W58" s="26" t="s">
        <v>2365</v>
      </c>
      <c r="X58" s="26">
        <v>1</v>
      </c>
      <c r="Y58" s="26">
        <v>11</v>
      </c>
      <c r="Z58" s="26">
        <v>4001</v>
      </c>
      <c r="AA58" s="26">
        <v>13</v>
      </c>
      <c r="AB58" s="26">
        <v>1</v>
      </c>
      <c r="AC58" s="26">
        <v>1000</v>
      </c>
      <c r="AD58" s="26">
        <v>3000</v>
      </c>
      <c r="AE58" s="26">
        <v>2</v>
      </c>
      <c r="AF58" s="26">
        <v>0</v>
      </c>
      <c r="AG58" s="26">
        <v>0</v>
      </c>
      <c r="AH58" s="26">
        <v>18</v>
      </c>
      <c r="AI58" s="26">
        <v>-1</v>
      </c>
      <c r="AJ58" s="26">
        <v>-1</v>
      </c>
      <c r="AK58" s="26">
        <v>0</v>
      </c>
      <c r="AL58" s="26">
        <v>1</v>
      </c>
      <c r="AM58" s="26">
        <v>0</v>
      </c>
      <c r="AN58" s="26">
        <v>3</v>
      </c>
      <c r="AO58" s="26">
        <v>0</v>
      </c>
      <c r="AP58" s="26">
        <v>0</v>
      </c>
      <c r="AQ58" s="26">
        <v>0</v>
      </c>
      <c r="AR58" s="26">
        <v>0</v>
      </c>
      <c r="AS58" s="26">
        <v>0</v>
      </c>
      <c r="AT58" s="26">
        <v>62</v>
      </c>
      <c r="AU58" s="26">
        <v>0</v>
      </c>
      <c r="AV58" s="26">
        <v>0</v>
      </c>
      <c r="AW58" s="26">
        <v>0</v>
      </c>
      <c r="AX58" s="26">
        <v>0</v>
      </c>
      <c r="AY58" s="26">
        <v>1</v>
      </c>
      <c r="AZ58" s="26">
        <v>0</v>
      </c>
      <c r="BA58" s="26">
        <v>0</v>
      </c>
      <c r="BB58" s="26">
        <v>0</v>
      </c>
      <c r="BC58" s="26">
        <v>0</v>
      </c>
      <c r="BD58" s="26" t="s">
        <v>2309</v>
      </c>
      <c r="BE58" s="26">
        <v>0</v>
      </c>
      <c r="BF58" s="26">
        <v>0</v>
      </c>
      <c r="BG58" s="54" t="str">
        <f t="shared" si="13"/>
        <v>000B</v>
      </c>
      <c r="BH58" s="4"/>
      <c r="BI58" s="4"/>
    </row>
    <row r="59" ht="16.5" spans="1:61">
      <c r="A59" s="4">
        <f t="shared" si="0"/>
        <v>3</v>
      </c>
      <c r="B59" s="4" t="str">
        <f>IF(X59=0,"",VLOOKUP(Y59,seriesName!A:B,2,TRUE))</f>
        <v>铸铁</v>
      </c>
      <c r="C59" s="4" t="str">
        <f>IF(A59=1,VLOOKUP(V59,Head!A:B,2,TRUE),IF(A59=2,VLOOKUP(V59,Chest!A:B,2,TRUE),IF(A59=3,VLOOKUP(V59,Arm!A:B,2,TRUE),IF(A59=4,VLOOKUP(V59,Waist!A:B,2,TRUE),IF(A59=5,VLOOKUP(V59,Leg!A:B,2,TRUE),"")))))</f>
        <v>铸铁腕甲</v>
      </c>
      <c r="D59" s="44" t="str">
        <f>IF(X59=1,VLOOKUP(AA59,modelID!A:B,2,FALSE),"")</f>
        <v>pl031</v>
      </c>
      <c r="E59" s="45">
        <f>IF(X59=0,"",AH59+VLOOKUP(AN59,BuildupTable!L:O,4,FALSE))</f>
        <v>68</v>
      </c>
      <c r="F59" s="1">
        <f t="shared" si="1"/>
        <v>0</v>
      </c>
      <c r="G59" s="1">
        <f t="shared" si="2"/>
        <v>0</v>
      </c>
      <c r="H59" s="1">
        <f t="shared" si="3"/>
        <v>0</v>
      </c>
      <c r="I59" s="1">
        <f t="shared" si="4"/>
        <v>0</v>
      </c>
      <c r="J59" s="4" t="str">
        <f>IF(AT59=0,"",VLOOKUP(AT59,skillbasedata!A:B,2,TRUE))</f>
        <v>雷属性攻击强化</v>
      </c>
      <c r="K59" s="48">
        <f t="shared" si="5"/>
        <v>2</v>
      </c>
      <c r="L59" s="4" t="str">
        <f>IF(AU59=0,"",VLOOKUP(AU59,skillbasedata!A:B,2,TRUE))</f>
        <v/>
      </c>
      <c r="M59" s="48">
        <f t="shared" si="6"/>
        <v>0</v>
      </c>
      <c r="N59" s="4" t="str">
        <f>IF(AV59=0,"",VLOOKUP(AV59,skillbasedata!A:B,2,TRUE))</f>
        <v/>
      </c>
      <c r="O59" s="48">
        <f t="shared" si="7"/>
        <v>0</v>
      </c>
      <c r="P59" s="4" t="str">
        <f>IF(AW59=0,"",VLOOKUP(AW59,skillbasedata!A:B,2,TRUE))</f>
        <v/>
      </c>
      <c r="Q59" s="48">
        <f t="shared" si="8"/>
        <v>0</v>
      </c>
      <c r="R59" s="4" t="str">
        <f>IF(AX59=0,"",VLOOKUP(AX59,skillbasedata!A:B,2,TRUE))</f>
        <v/>
      </c>
      <c r="S59" s="48">
        <f t="shared" si="9"/>
        <v>0</v>
      </c>
      <c r="T59" s="48">
        <f t="shared" si="10"/>
        <v>0</v>
      </c>
      <c r="U59" s="48">
        <f t="shared" si="11"/>
        <v>0</v>
      </c>
      <c r="V59" s="51">
        <f t="shared" si="12"/>
        <v>11</v>
      </c>
      <c r="W59" s="26" t="s">
        <v>2366</v>
      </c>
      <c r="X59" s="26">
        <v>1</v>
      </c>
      <c r="Y59" s="26">
        <v>11</v>
      </c>
      <c r="Z59" s="26">
        <v>4001</v>
      </c>
      <c r="AA59" s="26">
        <v>13</v>
      </c>
      <c r="AB59" s="26">
        <v>1</v>
      </c>
      <c r="AC59" s="26">
        <v>1000</v>
      </c>
      <c r="AD59" s="26">
        <v>3000</v>
      </c>
      <c r="AE59" s="26">
        <v>2</v>
      </c>
      <c r="AF59" s="26">
        <v>0</v>
      </c>
      <c r="AG59" s="26">
        <v>0</v>
      </c>
      <c r="AH59" s="26">
        <v>18</v>
      </c>
      <c r="AI59" s="26">
        <v>-1</v>
      </c>
      <c r="AJ59" s="26">
        <v>-1</v>
      </c>
      <c r="AK59" s="26">
        <v>0</v>
      </c>
      <c r="AL59" s="26">
        <v>1</v>
      </c>
      <c r="AM59" s="26">
        <v>0</v>
      </c>
      <c r="AN59" s="26">
        <v>3</v>
      </c>
      <c r="AO59" s="26">
        <v>0</v>
      </c>
      <c r="AP59" s="26">
        <v>0</v>
      </c>
      <c r="AQ59" s="26">
        <v>0</v>
      </c>
      <c r="AR59" s="26">
        <v>0</v>
      </c>
      <c r="AS59" s="26">
        <v>0</v>
      </c>
      <c r="AT59" s="26">
        <v>16</v>
      </c>
      <c r="AU59" s="26">
        <v>0</v>
      </c>
      <c r="AV59" s="26">
        <v>0</v>
      </c>
      <c r="AW59" s="26">
        <v>0</v>
      </c>
      <c r="AX59" s="26">
        <v>0</v>
      </c>
      <c r="AY59" s="26">
        <v>2</v>
      </c>
      <c r="AZ59" s="26">
        <v>0</v>
      </c>
      <c r="BA59" s="26">
        <v>0</v>
      </c>
      <c r="BB59" s="26">
        <v>0</v>
      </c>
      <c r="BC59" s="26">
        <v>0</v>
      </c>
      <c r="BD59" s="26" t="s">
        <v>2309</v>
      </c>
      <c r="BE59" s="26">
        <v>0</v>
      </c>
      <c r="BF59" s="26">
        <v>0</v>
      </c>
      <c r="BG59" s="54" t="str">
        <f t="shared" si="13"/>
        <v>000B</v>
      </c>
      <c r="BH59" s="4"/>
      <c r="BI59" s="4"/>
    </row>
    <row r="60" ht="16.5" spans="1:61">
      <c r="A60" s="4">
        <f t="shared" si="0"/>
        <v>4</v>
      </c>
      <c r="B60" s="4" t="str">
        <f>IF(X60=0,"",VLOOKUP(Y60,seriesName!A:B,2,TRUE))</f>
        <v>铸铁</v>
      </c>
      <c r="C60" s="4" t="str">
        <f>IF(A60=1,VLOOKUP(V60,Head!A:B,2,TRUE),IF(A60=2,VLOOKUP(V60,Chest!A:B,2,TRUE),IF(A60=3,VLOOKUP(V60,Arm!A:B,2,TRUE),IF(A60=4,VLOOKUP(V60,Waist!A:B,2,TRUE),IF(A60=5,VLOOKUP(V60,Leg!A:B,2,TRUE),"")))))</f>
        <v>铸铁腰甲</v>
      </c>
      <c r="D60" s="44" t="str">
        <f>IF(X60=1,VLOOKUP(AA60,modelID!A:B,2,FALSE),"")</f>
        <v>pl031</v>
      </c>
      <c r="E60" s="45">
        <f>IF(X60=0,"",AH60+VLOOKUP(AN60,BuildupTable!L:O,4,FALSE))</f>
        <v>68</v>
      </c>
      <c r="F60" s="1">
        <f t="shared" si="1"/>
        <v>0</v>
      </c>
      <c r="G60" s="1">
        <f t="shared" si="2"/>
        <v>0</v>
      </c>
      <c r="H60" s="1">
        <f t="shared" si="3"/>
        <v>0</v>
      </c>
      <c r="I60" s="1">
        <f t="shared" si="4"/>
        <v>0</v>
      </c>
      <c r="J60" s="4" t="str">
        <f>IF(AT60=0,"",VLOOKUP(AT60,skillbasedata!A:B,2,TRUE))</f>
        <v>强化持续</v>
      </c>
      <c r="K60" s="48">
        <f t="shared" si="5"/>
        <v>1</v>
      </c>
      <c r="L60" s="4" t="str">
        <f>IF(AU60=0,"",VLOOKUP(AU60,skillbasedata!A:B,2,TRUE))</f>
        <v/>
      </c>
      <c r="M60" s="48">
        <f t="shared" si="6"/>
        <v>0</v>
      </c>
      <c r="N60" s="4" t="str">
        <f>IF(AV60=0,"",VLOOKUP(AV60,skillbasedata!A:B,2,TRUE))</f>
        <v/>
      </c>
      <c r="O60" s="48">
        <f t="shared" si="7"/>
        <v>0</v>
      </c>
      <c r="P60" s="4" t="str">
        <f>IF(AW60=0,"",VLOOKUP(AW60,skillbasedata!A:B,2,TRUE))</f>
        <v/>
      </c>
      <c r="Q60" s="48">
        <f t="shared" si="8"/>
        <v>0</v>
      </c>
      <c r="R60" s="4" t="str">
        <f>IF(AX60=0,"",VLOOKUP(AX60,skillbasedata!A:B,2,TRUE))</f>
        <v/>
      </c>
      <c r="S60" s="48">
        <f t="shared" si="9"/>
        <v>0</v>
      </c>
      <c r="T60" s="48">
        <f t="shared" si="10"/>
        <v>0</v>
      </c>
      <c r="U60" s="48">
        <f t="shared" si="11"/>
        <v>0</v>
      </c>
      <c r="V60" s="51">
        <f t="shared" si="12"/>
        <v>11</v>
      </c>
      <c r="W60" s="26" t="s">
        <v>2367</v>
      </c>
      <c r="X60" s="26">
        <v>1</v>
      </c>
      <c r="Y60" s="26">
        <v>11</v>
      </c>
      <c r="Z60" s="26">
        <v>4001</v>
      </c>
      <c r="AA60" s="26">
        <v>13</v>
      </c>
      <c r="AB60" s="26">
        <v>1</v>
      </c>
      <c r="AC60" s="26">
        <v>1000</v>
      </c>
      <c r="AD60" s="26">
        <v>3000</v>
      </c>
      <c r="AE60" s="26">
        <v>2</v>
      </c>
      <c r="AF60" s="26">
        <v>0</v>
      </c>
      <c r="AG60" s="26">
        <v>0</v>
      </c>
      <c r="AH60" s="26">
        <v>18</v>
      </c>
      <c r="AI60" s="26">
        <v>-1</v>
      </c>
      <c r="AJ60" s="26">
        <v>-1</v>
      </c>
      <c r="AK60" s="26">
        <v>0</v>
      </c>
      <c r="AL60" s="26">
        <v>1</v>
      </c>
      <c r="AM60" s="26">
        <v>0</v>
      </c>
      <c r="AN60" s="26">
        <v>3</v>
      </c>
      <c r="AO60" s="26">
        <v>0</v>
      </c>
      <c r="AP60" s="26">
        <v>0</v>
      </c>
      <c r="AQ60" s="26">
        <v>0</v>
      </c>
      <c r="AR60" s="26">
        <v>0</v>
      </c>
      <c r="AS60" s="26">
        <v>0</v>
      </c>
      <c r="AT60" s="26">
        <v>31</v>
      </c>
      <c r="AU60" s="26">
        <v>0</v>
      </c>
      <c r="AV60" s="26">
        <v>0</v>
      </c>
      <c r="AW60" s="26">
        <v>0</v>
      </c>
      <c r="AX60" s="26">
        <v>0</v>
      </c>
      <c r="AY60" s="26">
        <v>1</v>
      </c>
      <c r="AZ60" s="26">
        <v>0</v>
      </c>
      <c r="BA60" s="26">
        <v>0</v>
      </c>
      <c r="BB60" s="26">
        <v>0</v>
      </c>
      <c r="BC60" s="26">
        <v>0</v>
      </c>
      <c r="BD60" s="26" t="s">
        <v>2309</v>
      </c>
      <c r="BE60" s="26">
        <v>0</v>
      </c>
      <c r="BF60" s="26">
        <v>0</v>
      </c>
      <c r="BG60" s="54" t="str">
        <f t="shared" si="13"/>
        <v>000B</v>
      </c>
      <c r="BH60" s="4"/>
      <c r="BI60" s="4"/>
    </row>
    <row r="61" ht="16.5" spans="1:61">
      <c r="A61" s="4">
        <f t="shared" si="0"/>
        <v>5</v>
      </c>
      <c r="B61" s="4" t="str">
        <f>IF(X61=0,"",VLOOKUP(Y61,seriesName!A:B,2,TRUE))</f>
        <v>铸铁</v>
      </c>
      <c r="C61" s="4" t="str">
        <f>IF(A61=1,VLOOKUP(V61,Head!A:B,2,TRUE),IF(A61=2,VLOOKUP(V61,Chest!A:B,2,TRUE),IF(A61=3,VLOOKUP(V61,Arm!A:B,2,TRUE),IF(A61=4,VLOOKUP(V61,Waist!A:B,2,TRUE),IF(A61=5,VLOOKUP(V61,Leg!A:B,2,TRUE),"")))))</f>
        <v>铸铁护腿</v>
      </c>
      <c r="D61" s="44" t="str">
        <f>IF(X61=1,VLOOKUP(AA61,modelID!A:B,2,FALSE),"")</f>
        <v>pl031</v>
      </c>
      <c r="E61" s="45">
        <f>IF(X61=0,"",AH61+VLOOKUP(AN61,BuildupTable!L:O,4,FALSE))</f>
        <v>68</v>
      </c>
      <c r="F61" s="1">
        <f t="shared" si="1"/>
        <v>0</v>
      </c>
      <c r="G61" s="1">
        <f t="shared" si="2"/>
        <v>0</v>
      </c>
      <c r="H61" s="1">
        <f t="shared" si="3"/>
        <v>0</v>
      </c>
      <c r="I61" s="1">
        <f t="shared" si="4"/>
        <v>0</v>
      </c>
      <c r="J61" s="4" t="str">
        <f>IF(AT61=0,"",VLOOKUP(AT61,skillbasedata!A:B,2,TRUE))</f>
        <v>攻击</v>
      </c>
      <c r="K61" s="48">
        <f t="shared" si="5"/>
        <v>1</v>
      </c>
      <c r="L61" s="4" t="str">
        <f>IF(AU61=0,"",VLOOKUP(AU61,skillbasedata!A:B,2,TRUE))</f>
        <v>看破</v>
      </c>
      <c r="M61" s="48">
        <f t="shared" si="6"/>
        <v>1</v>
      </c>
      <c r="N61" s="4" t="str">
        <f>IF(AV61=0,"",VLOOKUP(AV61,skillbasedata!A:B,2,TRUE))</f>
        <v/>
      </c>
      <c r="O61" s="48">
        <f t="shared" si="7"/>
        <v>0</v>
      </c>
      <c r="P61" s="4" t="str">
        <f>IF(AW61=0,"",VLOOKUP(AW61,skillbasedata!A:B,2,TRUE))</f>
        <v/>
      </c>
      <c r="Q61" s="48">
        <f t="shared" si="8"/>
        <v>0</v>
      </c>
      <c r="R61" s="4" t="str">
        <f>IF(AX61=0,"",VLOOKUP(AX61,skillbasedata!A:B,2,TRUE))</f>
        <v/>
      </c>
      <c r="S61" s="48">
        <f t="shared" si="9"/>
        <v>0</v>
      </c>
      <c r="T61" s="48">
        <f t="shared" si="10"/>
        <v>0</v>
      </c>
      <c r="U61" s="48">
        <f t="shared" si="11"/>
        <v>0</v>
      </c>
      <c r="V61" s="51">
        <f t="shared" si="12"/>
        <v>11</v>
      </c>
      <c r="W61" s="26" t="s">
        <v>2368</v>
      </c>
      <c r="X61" s="26">
        <v>1</v>
      </c>
      <c r="Y61" s="26">
        <v>11</v>
      </c>
      <c r="Z61" s="26">
        <v>4001</v>
      </c>
      <c r="AA61" s="26">
        <v>13</v>
      </c>
      <c r="AB61" s="26">
        <v>1</v>
      </c>
      <c r="AC61" s="26">
        <v>1000</v>
      </c>
      <c r="AD61" s="26">
        <v>3000</v>
      </c>
      <c r="AE61" s="26">
        <v>2</v>
      </c>
      <c r="AF61" s="26">
        <v>0</v>
      </c>
      <c r="AG61" s="26">
        <v>0</v>
      </c>
      <c r="AH61" s="26">
        <v>18</v>
      </c>
      <c r="AI61" s="26">
        <v>-1</v>
      </c>
      <c r="AJ61" s="26">
        <v>-1</v>
      </c>
      <c r="AK61" s="26">
        <v>0</v>
      </c>
      <c r="AL61" s="26">
        <v>1</v>
      </c>
      <c r="AM61" s="26">
        <v>0</v>
      </c>
      <c r="AN61" s="26">
        <v>3</v>
      </c>
      <c r="AO61" s="26">
        <v>0</v>
      </c>
      <c r="AP61" s="26">
        <v>0</v>
      </c>
      <c r="AQ61" s="26">
        <v>0</v>
      </c>
      <c r="AR61" s="26">
        <v>0</v>
      </c>
      <c r="AS61" s="26">
        <v>0</v>
      </c>
      <c r="AT61" s="26">
        <v>1</v>
      </c>
      <c r="AU61" s="26">
        <v>6</v>
      </c>
      <c r="AV61" s="26">
        <v>0</v>
      </c>
      <c r="AW61" s="26">
        <v>0</v>
      </c>
      <c r="AX61" s="26">
        <v>0</v>
      </c>
      <c r="AY61" s="26">
        <v>1</v>
      </c>
      <c r="AZ61" s="26">
        <v>1</v>
      </c>
      <c r="BA61" s="26">
        <v>0</v>
      </c>
      <c r="BB61" s="26">
        <v>0</v>
      </c>
      <c r="BC61" s="26">
        <v>0</v>
      </c>
      <c r="BD61" s="26" t="s">
        <v>2309</v>
      </c>
      <c r="BE61" s="26">
        <v>0</v>
      </c>
      <c r="BF61" s="26">
        <v>0</v>
      </c>
      <c r="BG61" s="54" t="str">
        <f t="shared" si="13"/>
        <v>000B</v>
      </c>
      <c r="BH61" s="4"/>
      <c r="BI61" s="4"/>
    </row>
    <row r="62" ht="16.5" spans="1:61">
      <c r="A62" s="4">
        <f t="shared" si="0"/>
        <v>1</v>
      </c>
      <c r="B62" s="4" t="str">
        <f>IF(X62=0,"",VLOOKUP(Y62,seriesName!A:B,2,TRUE))</f>
        <v>铸铁S</v>
      </c>
      <c r="C62" s="4" t="str">
        <f>IF(A62=1,VLOOKUP(V62,Head!A:B,2,TRUE),IF(A62=2,VLOOKUP(V62,Chest!A:B,2,TRUE),IF(A62=3,VLOOKUP(V62,Arm!A:B,2,TRUE),IF(A62=4,VLOOKUP(V62,Waist!A:B,2,TRUE),IF(A62=5,VLOOKUP(V62,Leg!A:B,2,TRUE),"")))))</f>
        <v>铸铁S头盔</v>
      </c>
      <c r="D62" s="44" t="str">
        <f>IF(X62=1,VLOOKUP(AA62,modelID!A:B,2,FALSE),"")</f>
        <v>pl031</v>
      </c>
      <c r="E62" s="45">
        <f>IF(X62=0,"",AH62+VLOOKUP(AN62,BuildupTable!L:O,4,FALSE))</f>
        <v>70</v>
      </c>
      <c r="F62" s="1">
        <f t="shared" si="1"/>
        <v>1</v>
      </c>
      <c r="G62" s="1">
        <f t="shared" si="2"/>
        <v>0</v>
      </c>
      <c r="H62" s="1">
        <f t="shared" si="3"/>
        <v>1</v>
      </c>
      <c r="I62" s="1">
        <f t="shared" si="4"/>
        <v>0</v>
      </c>
      <c r="J62" s="4" t="str">
        <f>IF(AT62=0,"",VLOOKUP(AT62,skillbasedata!A:B,2,TRUE))</f>
        <v>风压耐性</v>
      </c>
      <c r="K62" s="48">
        <f t="shared" si="5"/>
        <v>1</v>
      </c>
      <c r="L62" s="4" t="str">
        <f>IF(AU62=0,"",VLOOKUP(AU62,skillbasedata!A:B,2,TRUE))</f>
        <v/>
      </c>
      <c r="M62" s="48">
        <f t="shared" si="6"/>
        <v>0</v>
      </c>
      <c r="N62" s="4" t="str">
        <f>IF(AV62=0,"",VLOOKUP(AV62,skillbasedata!A:B,2,TRUE))</f>
        <v/>
      </c>
      <c r="O62" s="48">
        <f t="shared" si="7"/>
        <v>0</v>
      </c>
      <c r="P62" s="4" t="str">
        <f>IF(AW62=0,"",VLOOKUP(AW62,skillbasedata!A:B,2,TRUE))</f>
        <v/>
      </c>
      <c r="Q62" s="48">
        <f t="shared" si="8"/>
        <v>0</v>
      </c>
      <c r="R62" s="4" t="str">
        <f>IF(AX62=0,"",VLOOKUP(AX62,skillbasedata!A:B,2,TRUE))</f>
        <v/>
      </c>
      <c r="S62" s="48">
        <f t="shared" si="9"/>
        <v>0</v>
      </c>
      <c r="T62" s="48">
        <f t="shared" si="10"/>
        <v>0</v>
      </c>
      <c r="U62" s="48">
        <f t="shared" si="11"/>
        <v>0</v>
      </c>
      <c r="V62" s="51">
        <f t="shared" si="12"/>
        <v>12</v>
      </c>
      <c r="W62" s="26" t="s">
        <v>2369</v>
      </c>
      <c r="X62" s="26">
        <v>1</v>
      </c>
      <c r="Y62" s="26">
        <v>12</v>
      </c>
      <c r="Z62" s="26">
        <v>9001</v>
      </c>
      <c r="AA62" s="26">
        <v>13</v>
      </c>
      <c r="AB62" s="26">
        <v>3</v>
      </c>
      <c r="AC62" s="26">
        <v>4000</v>
      </c>
      <c r="AD62" s="26">
        <v>12000</v>
      </c>
      <c r="AE62" s="26">
        <v>2</v>
      </c>
      <c r="AF62" s="26">
        <v>1</v>
      </c>
      <c r="AG62" s="26">
        <v>1</v>
      </c>
      <c r="AH62" s="26">
        <v>40</v>
      </c>
      <c r="AI62" s="26">
        <v>-1</v>
      </c>
      <c r="AJ62" s="26">
        <v>-1</v>
      </c>
      <c r="AK62" s="26">
        <v>0</v>
      </c>
      <c r="AL62" s="26">
        <v>1</v>
      </c>
      <c r="AM62" s="26">
        <v>0</v>
      </c>
      <c r="AN62" s="26">
        <v>9</v>
      </c>
      <c r="AO62" s="26">
        <v>0</v>
      </c>
      <c r="AP62" s="26">
        <v>1</v>
      </c>
      <c r="AQ62" s="26">
        <v>0</v>
      </c>
      <c r="AR62" s="26">
        <v>1</v>
      </c>
      <c r="AS62" s="26">
        <v>0</v>
      </c>
      <c r="AT62" s="26">
        <v>62</v>
      </c>
      <c r="AU62" s="26">
        <v>0</v>
      </c>
      <c r="AV62" s="26">
        <v>0</v>
      </c>
      <c r="AW62" s="26">
        <v>0</v>
      </c>
      <c r="AX62" s="26">
        <v>0</v>
      </c>
      <c r="AY62" s="26">
        <v>1</v>
      </c>
      <c r="AZ62" s="26">
        <v>0</v>
      </c>
      <c r="BA62" s="26">
        <v>0</v>
      </c>
      <c r="BB62" s="26">
        <v>0</v>
      </c>
      <c r="BC62" s="26">
        <v>0</v>
      </c>
      <c r="BD62" s="26" t="s">
        <v>2309</v>
      </c>
      <c r="BE62" s="26">
        <v>0</v>
      </c>
      <c r="BF62" s="26">
        <v>0</v>
      </c>
      <c r="BG62" s="54" t="str">
        <f t="shared" si="13"/>
        <v>000C</v>
      </c>
      <c r="BH62" s="4"/>
      <c r="BI62" s="4"/>
    </row>
    <row r="63" ht="16.5" spans="1:61">
      <c r="A63" s="4">
        <f t="shared" si="0"/>
        <v>2</v>
      </c>
      <c r="B63" s="4" t="str">
        <f>IF(X63=0,"",VLOOKUP(Y63,seriesName!A:B,2,TRUE))</f>
        <v>铸铁S</v>
      </c>
      <c r="C63" s="4" t="str">
        <f>IF(A63=1,VLOOKUP(V63,Head!A:B,2,TRUE),IF(A63=2,VLOOKUP(V63,Chest!A:B,2,TRUE),IF(A63=3,VLOOKUP(V63,Arm!A:B,2,TRUE),IF(A63=4,VLOOKUP(V63,Waist!A:B,2,TRUE),IF(A63=5,VLOOKUP(V63,Leg!A:B,2,TRUE),"")))))</f>
        <v>铸铁S铠甲</v>
      </c>
      <c r="D63" s="44" t="str">
        <f>IF(X63=1,VLOOKUP(AA63,modelID!A:B,2,FALSE),"")</f>
        <v>pl031</v>
      </c>
      <c r="E63" s="45">
        <f>IF(X63=0,"",AH63+VLOOKUP(AN63,BuildupTable!L:O,4,FALSE))</f>
        <v>70</v>
      </c>
      <c r="F63" s="1">
        <f t="shared" si="1"/>
        <v>1</v>
      </c>
      <c r="G63" s="1">
        <f t="shared" si="2"/>
        <v>1</v>
      </c>
      <c r="H63" s="1">
        <f t="shared" si="3"/>
        <v>0</v>
      </c>
      <c r="I63" s="1">
        <f t="shared" si="4"/>
        <v>0</v>
      </c>
      <c r="J63" s="4" t="str">
        <f>IF(AT63=0,"",VLOOKUP(AT63,skillbasedata!A:B,2,TRUE))</f>
        <v>风压耐性</v>
      </c>
      <c r="K63" s="48">
        <f t="shared" si="5"/>
        <v>2</v>
      </c>
      <c r="L63" s="4" t="str">
        <f>IF(AU63=0,"",VLOOKUP(AU63,skillbasedata!A:B,2,TRUE))</f>
        <v/>
      </c>
      <c r="M63" s="48">
        <f t="shared" si="6"/>
        <v>0</v>
      </c>
      <c r="N63" s="4" t="str">
        <f>IF(AV63=0,"",VLOOKUP(AV63,skillbasedata!A:B,2,TRUE))</f>
        <v/>
      </c>
      <c r="O63" s="48">
        <f t="shared" si="7"/>
        <v>0</v>
      </c>
      <c r="P63" s="4" t="str">
        <f>IF(AW63=0,"",VLOOKUP(AW63,skillbasedata!A:B,2,TRUE))</f>
        <v/>
      </c>
      <c r="Q63" s="48">
        <f t="shared" si="8"/>
        <v>0</v>
      </c>
      <c r="R63" s="4" t="str">
        <f>IF(AX63=0,"",VLOOKUP(AX63,skillbasedata!A:B,2,TRUE))</f>
        <v/>
      </c>
      <c r="S63" s="48">
        <f t="shared" si="9"/>
        <v>0</v>
      </c>
      <c r="T63" s="48">
        <f t="shared" si="10"/>
        <v>0</v>
      </c>
      <c r="U63" s="48">
        <f t="shared" si="11"/>
        <v>0</v>
      </c>
      <c r="V63" s="51">
        <f t="shared" si="12"/>
        <v>12</v>
      </c>
      <c r="W63" s="26" t="s">
        <v>2370</v>
      </c>
      <c r="X63" s="26">
        <v>1</v>
      </c>
      <c r="Y63" s="26">
        <v>12</v>
      </c>
      <c r="Z63" s="26">
        <v>9001</v>
      </c>
      <c r="AA63" s="26">
        <v>13</v>
      </c>
      <c r="AB63" s="26">
        <v>3</v>
      </c>
      <c r="AC63" s="26">
        <v>4000</v>
      </c>
      <c r="AD63" s="26">
        <v>12000</v>
      </c>
      <c r="AE63" s="26">
        <v>2</v>
      </c>
      <c r="AF63" s="26">
        <v>1</v>
      </c>
      <c r="AG63" s="26">
        <v>1</v>
      </c>
      <c r="AH63" s="26">
        <v>40</v>
      </c>
      <c r="AI63" s="26">
        <v>-1</v>
      </c>
      <c r="AJ63" s="26">
        <v>-1</v>
      </c>
      <c r="AK63" s="26">
        <v>0</v>
      </c>
      <c r="AL63" s="26">
        <v>1</v>
      </c>
      <c r="AM63" s="26">
        <v>0</v>
      </c>
      <c r="AN63" s="26">
        <v>9</v>
      </c>
      <c r="AO63" s="26">
        <v>0</v>
      </c>
      <c r="AP63" s="26">
        <v>1</v>
      </c>
      <c r="AQ63" s="26">
        <v>1</v>
      </c>
      <c r="AR63" s="26">
        <v>0</v>
      </c>
      <c r="AS63" s="26">
        <v>0</v>
      </c>
      <c r="AT63" s="26">
        <v>62</v>
      </c>
      <c r="AU63" s="26">
        <v>0</v>
      </c>
      <c r="AV63" s="26">
        <v>0</v>
      </c>
      <c r="AW63" s="26">
        <v>0</v>
      </c>
      <c r="AX63" s="26">
        <v>0</v>
      </c>
      <c r="AY63" s="26">
        <v>2</v>
      </c>
      <c r="AZ63" s="26">
        <v>0</v>
      </c>
      <c r="BA63" s="26">
        <v>0</v>
      </c>
      <c r="BB63" s="26">
        <v>0</v>
      </c>
      <c r="BC63" s="26">
        <v>0</v>
      </c>
      <c r="BD63" s="26" t="s">
        <v>2309</v>
      </c>
      <c r="BE63" s="26">
        <v>0</v>
      </c>
      <c r="BF63" s="26">
        <v>0</v>
      </c>
      <c r="BG63" s="54" t="str">
        <f t="shared" si="13"/>
        <v>000C</v>
      </c>
      <c r="BH63" s="4"/>
      <c r="BI63" s="4"/>
    </row>
    <row r="64" ht="16.5" spans="1:61">
      <c r="A64" s="4">
        <f t="shared" si="0"/>
        <v>3</v>
      </c>
      <c r="B64" s="4" t="str">
        <f>IF(X64=0,"",VLOOKUP(Y64,seriesName!A:B,2,TRUE))</f>
        <v>铸铁S</v>
      </c>
      <c r="C64" s="4" t="str">
        <f>IF(A64=1,VLOOKUP(V64,Head!A:B,2,TRUE),IF(A64=2,VLOOKUP(V64,Chest!A:B,2,TRUE),IF(A64=3,VLOOKUP(V64,Arm!A:B,2,TRUE),IF(A64=4,VLOOKUP(V64,Waist!A:B,2,TRUE),IF(A64=5,VLOOKUP(V64,Leg!A:B,2,TRUE),"")))))</f>
        <v>铸铁S腕甲</v>
      </c>
      <c r="D64" s="44" t="str">
        <f>IF(X64=1,VLOOKUP(AA64,modelID!A:B,2,FALSE),"")</f>
        <v>pl031</v>
      </c>
      <c r="E64" s="45">
        <f>IF(X64=0,"",AH64+VLOOKUP(AN64,BuildupTable!L:O,4,FALSE))</f>
        <v>70</v>
      </c>
      <c r="F64" s="1">
        <f t="shared" si="1"/>
        <v>1</v>
      </c>
      <c r="G64" s="1">
        <f t="shared" si="2"/>
        <v>0</v>
      </c>
      <c r="H64" s="1">
        <f t="shared" si="3"/>
        <v>0</v>
      </c>
      <c r="I64" s="1">
        <f t="shared" si="4"/>
        <v>0</v>
      </c>
      <c r="J64" s="4" t="str">
        <f>IF(AT64=0,"",VLOOKUP(AT64,skillbasedata!A:B,2,TRUE))</f>
        <v>雷属性攻击强化</v>
      </c>
      <c r="K64" s="48">
        <f t="shared" si="5"/>
        <v>3</v>
      </c>
      <c r="L64" s="4" t="str">
        <f>IF(AU64=0,"",VLOOKUP(AU64,skillbasedata!A:B,2,TRUE))</f>
        <v/>
      </c>
      <c r="M64" s="48">
        <f t="shared" si="6"/>
        <v>0</v>
      </c>
      <c r="N64" s="4" t="str">
        <f>IF(AV64=0,"",VLOOKUP(AV64,skillbasedata!A:B,2,TRUE))</f>
        <v/>
      </c>
      <c r="O64" s="48">
        <f t="shared" si="7"/>
        <v>0</v>
      </c>
      <c r="P64" s="4" t="str">
        <f>IF(AW64=0,"",VLOOKUP(AW64,skillbasedata!A:B,2,TRUE))</f>
        <v/>
      </c>
      <c r="Q64" s="48">
        <f t="shared" si="8"/>
        <v>0</v>
      </c>
      <c r="R64" s="4" t="str">
        <f>IF(AX64=0,"",VLOOKUP(AX64,skillbasedata!A:B,2,TRUE))</f>
        <v/>
      </c>
      <c r="S64" s="48">
        <f t="shared" si="9"/>
        <v>0</v>
      </c>
      <c r="T64" s="48">
        <f t="shared" si="10"/>
        <v>0</v>
      </c>
      <c r="U64" s="48">
        <f t="shared" si="11"/>
        <v>0</v>
      </c>
      <c r="V64" s="51">
        <f t="shared" si="12"/>
        <v>12</v>
      </c>
      <c r="W64" s="26" t="s">
        <v>2371</v>
      </c>
      <c r="X64" s="26">
        <v>1</v>
      </c>
      <c r="Y64" s="26">
        <v>12</v>
      </c>
      <c r="Z64" s="26">
        <v>9001</v>
      </c>
      <c r="AA64" s="26">
        <v>13</v>
      </c>
      <c r="AB64" s="26">
        <v>3</v>
      </c>
      <c r="AC64" s="26">
        <v>4000</v>
      </c>
      <c r="AD64" s="26">
        <v>12000</v>
      </c>
      <c r="AE64" s="26">
        <v>2</v>
      </c>
      <c r="AF64" s="26">
        <v>1</v>
      </c>
      <c r="AG64" s="26">
        <v>1</v>
      </c>
      <c r="AH64" s="26">
        <v>40</v>
      </c>
      <c r="AI64" s="26">
        <v>-1</v>
      </c>
      <c r="AJ64" s="26">
        <v>-1</v>
      </c>
      <c r="AK64" s="26">
        <v>0</v>
      </c>
      <c r="AL64" s="26">
        <v>1</v>
      </c>
      <c r="AM64" s="26">
        <v>0</v>
      </c>
      <c r="AN64" s="26">
        <v>9</v>
      </c>
      <c r="AO64" s="26">
        <v>0</v>
      </c>
      <c r="AP64" s="26">
        <v>1</v>
      </c>
      <c r="AQ64" s="26">
        <v>0</v>
      </c>
      <c r="AR64" s="26">
        <v>0</v>
      </c>
      <c r="AS64" s="26">
        <v>0</v>
      </c>
      <c r="AT64" s="26">
        <v>16</v>
      </c>
      <c r="AU64" s="26">
        <v>0</v>
      </c>
      <c r="AV64" s="26">
        <v>0</v>
      </c>
      <c r="AW64" s="26">
        <v>0</v>
      </c>
      <c r="AX64" s="26">
        <v>0</v>
      </c>
      <c r="AY64" s="26">
        <v>3</v>
      </c>
      <c r="AZ64" s="26">
        <v>0</v>
      </c>
      <c r="BA64" s="26">
        <v>0</v>
      </c>
      <c r="BB64" s="26">
        <v>0</v>
      </c>
      <c r="BC64" s="26">
        <v>0</v>
      </c>
      <c r="BD64" s="26" t="s">
        <v>2309</v>
      </c>
      <c r="BE64" s="26">
        <v>0</v>
      </c>
      <c r="BF64" s="26">
        <v>0</v>
      </c>
      <c r="BG64" s="54" t="str">
        <f t="shared" si="13"/>
        <v>000C</v>
      </c>
      <c r="BH64" s="4"/>
      <c r="BI64" s="4"/>
    </row>
    <row r="65" ht="16.5" spans="1:61">
      <c r="A65" s="4">
        <f t="shared" si="0"/>
        <v>4</v>
      </c>
      <c r="B65" s="4" t="str">
        <f>IF(X65=0,"",VLOOKUP(Y65,seriesName!A:B,2,TRUE))</f>
        <v>铸铁S</v>
      </c>
      <c r="C65" s="4" t="str">
        <f>IF(A65=1,VLOOKUP(V65,Head!A:B,2,TRUE),IF(A65=2,VLOOKUP(V65,Chest!A:B,2,TRUE),IF(A65=3,VLOOKUP(V65,Arm!A:B,2,TRUE),IF(A65=4,VLOOKUP(V65,Waist!A:B,2,TRUE),IF(A65=5,VLOOKUP(V65,Leg!A:B,2,TRUE),"")))))</f>
        <v>铸铁S腰甲</v>
      </c>
      <c r="D65" s="44" t="str">
        <f>IF(X65=1,VLOOKUP(AA65,modelID!A:B,2,FALSE),"")</f>
        <v>pl031</v>
      </c>
      <c r="E65" s="45">
        <f>IF(X65=0,"",AH65+VLOOKUP(AN65,BuildupTable!L:O,4,FALSE))</f>
        <v>70</v>
      </c>
      <c r="F65" s="1">
        <f t="shared" si="1"/>
        <v>0</v>
      </c>
      <c r="G65" s="1">
        <f t="shared" si="2"/>
        <v>1</v>
      </c>
      <c r="H65" s="1">
        <f t="shared" si="3"/>
        <v>0</v>
      </c>
      <c r="I65" s="1">
        <f t="shared" si="4"/>
        <v>0</v>
      </c>
      <c r="J65" s="4" t="str">
        <f>IF(AT65=0,"",VLOOKUP(AT65,skillbasedata!A:B,2,TRUE))</f>
        <v>强化持续</v>
      </c>
      <c r="K65" s="48">
        <f t="shared" si="5"/>
        <v>2</v>
      </c>
      <c r="L65" s="4" t="str">
        <f>IF(AU65=0,"",VLOOKUP(AU65,skillbasedata!A:B,2,TRUE))</f>
        <v/>
      </c>
      <c r="M65" s="48">
        <f t="shared" si="6"/>
        <v>0</v>
      </c>
      <c r="N65" s="4" t="str">
        <f>IF(AV65=0,"",VLOOKUP(AV65,skillbasedata!A:B,2,TRUE))</f>
        <v/>
      </c>
      <c r="O65" s="48">
        <f t="shared" si="7"/>
        <v>0</v>
      </c>
      <c r="P65" s="4" t="str">
        <f>IF(AW65=0,"",VLOOKUP(AW65,skillbasedata!A:B,2,TRUE))</f>
        <v/>
      </c>
      <c r="Q65" s="48">
        <f t="shared" si="8"/>
        <v>0</v>
      </c>
      <c r="R65" s="4" t="str">
        <f>IF(AX65=0,"",VLOOKUP(AX65,skillbasedata!A:B,2,TRUE))</f>
        <v/>
      </c>
      <c r="S65" s="48">
        <f t="shared" si="9"/>
        <v>0</v>
      </c>
      <c r="T65" s="48">
        <f t="shared" si="10"/>
        <v>0</v>
      </c>
      <c r="U65" s="48">
        <f t="shared" si="11"/>
        <v>0</v>
      </c>
      <c r="V65" s="51">
        <f t="shared" si="12"/>
        <v>12</v>
      </c>
      <c r="W65" s="26" t="s">
        <v>2372</v>
      </c>
      <c r="X65" s="26">
        <v>1</v>
      </c>
      <c r="Y65" s="26">
        <v>12</v>
      </c>
      <c r="Z65" s="26">
        <v>9001</v>
      </c>
      <c r="AA65" s="26">
        <v>13</v>
      </c>
      <c r="AB65" s="26">
        <v>3</v>
      </c>
      <c r="AC65" s="26">
        <v>4000</v>
      </c>
      <c r="AD65" s="26">
        <v>12000</v>
      </c>
      <c r="AE65" s="26">
        <v>2</v>
      </c>
      <c r="AF65" s="26">
        <v>1</v>
      </c>
      <c r="AG65" s="26">
        <v>1</v>
      </c>
      <c r="AH65" s="26">
        <v>40</v>
      </c>
      <c r="AI65" s="26">
        <v>-1</v>
      </c>
      <c r="AJ65" s="26">
        <v>-1</v>
      </c>
      <c r="AK65" s="26">
        <v>0</v>
      </c>
      <c r="AL65" s="26">
        <v>1</v>
      </c>
      <c r="AM65" s="26">
        <v>0</v>
      </c>
      <c r="AN65" s="26">
        <v>9</v>
      </c>
      <c r="AO65" s="26">
        <v>0</v>
      </c>
      <c r="AP65" s="26">
        <v>0</v>
      </c>
      <c r="AQ65" s="26">
        <v>1</v>
      </c>
      <c r="AR65" s="26">
        <v>0</v>
      </c>
      <c r="AS65" s="26">
        <v>0</v>
      </c>
      <c r="AT65" s="26">
        <v>31</v>
      </c>
      <c r="AU65" s="26">
        <v>0</v>
      </c>
      <c r="AV65" s="26">
        <v>0</v>
      </c>
      <c r="AW65" s="26">
        <v>0</v>
      </c>
      <c r="AX65" s="26">
        <v>0</v>
      </c>
      <c r="AY65" s="26">
        <v>2</v>
      </c>
      <c r="AZ65" s="26">
        <v>0</v>
      </c>
      <c r="BA65" s="26">
        <v>0</v>
      </c>
      <c r="BB65" s="26">
        <v>0</v>
      </c>
      <c r="BC65" s="26">
        <v>0</v>
      </c>
      <c r="BD65" s="26" t="s">
        <v>2309</v>
      </c>
      <c r="BE65" s="26">
        <v>0</v>
      </c>
      <c r="BF65" s="26">
        <v>0</v>
      </c>
      <c r="BG65" s="54" t="str">
        <f t="shared" si="13"/>
        <v>000C</v>
      </c>
      <c r="BH65" s="4"/>
      <c r="BI65" s="4"/>
    </row>
    <row r="66" ht="16.5" spans="1:61">
      <c r="A66" s="4">
        <f t="shared" ref="A66:A129" si="14">IF(X66=0,0,HEX2DEC(MID(W66,5,1)))</f>
        <v>5</v>
      </c>
      <c r="B66" s="4" t="str">
        <f>IF(X66=0,"",VLOOKUP(Y66,seriesName!A:B,2,TRUE))</f>
        <v>铸铁S</v>
      </c>
      <c r="C66" s="4" t="str">
        <f>IF(A66=1,VLOOKUP(V66,Head!A:B,2,TRUE),IF(A66=2,VLOOKUP(V66,Chest!A:B,2,TRUE),IF(A66=3,VLOOKUP(V66,Arm!A:B,2,TRUE),IF(A66=4,VLOOKUP(V66,Waist!A:B,2,TRUE),IF(A66=5,VLOOKUP(V66,Leg!A:B,2,TRUE),"")))))</f>
        <v>铸铁S护腿</v>
      </c>
      <c r="D66" s="44" t="str">
        <f>IF(X66=1,VLOOKUP(AA66,modelID!A:B,2,FALSE),"")</f>
        <v>pl031</v>
      </c>
      <c r="E66" s="45">
        <f>IF(X66=0,"",AH66+VLOOKUP(AN66,BuildupTable!L:O,4,FALSE))</f>
        <v>70</v>
      </c>
      <c r="F66" s="1">
        <f t="shared" ref="F66:F129" si="15">AP66</f>
        <v>1</v>
      </c>
      <c r="G66" s="1">
        <f t="shared" ref="G66:G129" si="16">AQ66</f>
        <v>0</v>
      </c>
      <c r="H66" s="1">
        <f t="shared" ref="H66:H129" si="17">AR66</f>
        <v>0</v>
      </c>
      <c r="I66" s="1">
        <f t="shared" ref="I66:I129" si="18">AS66</f>
        <v>0</v>
      </c>
      <c r="J66" s="4" t="str">
        <f>IF(AT66=0,"",VLOOKUP(AT66,skillbasedata!A:B,2,TRUE))</f>
        <v>攻击</v>
      </c>
      <c r="K66" s="48">
        <f t="shared" ref="K66:K129" si="19">AY66</f>
        <v>2</v>
      </c>
      <c r="L66" s="4" t="str">
        <f>IF(AU66=0,"",VLOOKUP(AU66,skillbasedata!A:B,2,TRUE))</f>
        <v>看破</v>
      </c>
      <c r="M66" s="48">
        <f t="shared" ref="M66:M129" si="20">AZ66</f>
        <v>2</v>
      </c>
      <c r="N66" s="4" t="str">
        <f>IF(AV66=0,"",VLOOKUP(AV66,skillbasedata!A:B,2,TRUE))</f>
        <v/>
      </c>
      <c r="O66" s="48">
        <f t="shared" ref="O66:O129" si="21">BA66</f>
        <v>0</v>
      </c>
      <c r="P66" s="4" t="str">
        <f>IF(AW66=0,"",VLOOKUP(AW66,skillbasedata!A:B,2,TRUE))</f>
        <v/>
      </c>
      <c r="Q66" s="48">
        <f t="shared" ref="Q66:Q129" si="22">BB66</f>
        <v>0</v>
      </c>
      <c r="R66" s="4" t="str">
        <f>IF(AX66=0,"",VLOOKUP(AX66,skillbasedata!A:B,2,TRUE))</f>
        <v/>
      </c>
      <c r="S66" s="48">
        <f t="shared" ref="S66:S129" si="23">BC66</f>
        <v>0</v>
      </c>
      <c r="T66" s="48">
        <f t="shared" ref="T66:T129" si="24">BE66</f>
        <v>0</v>
      </c>
      <c r="U66" s="48">
        <f t="shared" ref="U66:U129" si="25">BF66</f>
        <v>0</v>
      </c>
      <c r="V66" s="51">
        <f t="shared" ref="V66:V129" si="26">IF(BG66=0,0,HEX2DEC(BG66))</f>
        <v>12</v>
      </c>
      <c r="W66" s="26" t="s">
        <v>2373</v>
      </c>
      <c r="X66" s="26">
        <v>1</v>
      </c>
      <c r="Y66" s="26">
        <v>12</v>
      </c>
      <c r="Z66" s="26">
        <v>9001</v>
      </c>
      <c r="AA66" s="26">
        <v>13</v>
      </c>
      <c r="AB66" s="26">
        <v>3</v>
      </c>
      <c r="AC66" s="26">
        <v>4000</v>
      </c>
      <c r="AD66" s="26">
        <v>12000</v>
      </c>
      <c r="AE66" s="26">
        <v>2</v>
      </c>
      <c r="AF66" s="26">
        <v>1</v>
      </c>
      <c r="AG66" s="26">
        <v>1</v>
      </c>
      <c r="AH66" s="26">
        <v>40</v>
      </c>
      <c r="AI66" s="26">
        <v>-1</v>
      </c>
      <c r="AJ66" s="26">
        <v>-1</v>
      </c>
      <c r="AK66" s="26">
        <v>0</v>
      </c>
      <c r="AL66" s="26">
        <v>1</v>
      </c>
      <c r="AM66" s="26">
        <v>0</v>
      </c>
      <c r="AN66" s="26">
        <v>9</v>
      </c>
      <c r="AO66" s="26">
        <v>0</v>
      </c>
      <c r="AP66" s="26">
        <v>1</v>
      </c>
      <c r="AQ66" s="26">
        <v>0</v>
      </c>
      <c r="AR66" s="26">
        <v>0</v>
      </c>
      <c r="AS66" s="26">
        <v>0</v>
      </c>
      <c r="AT66" s="26">
        <v>1</v>
      </c>
      <c r="AU66" s="26">
        <v>6</v>
      </c>
      <c r="AV66" s="26">
        <v>0</v>
      </c>
      <c r="AW66" s="26">
        <v>0</v>
      </c>
      <c r="AX66" s="26">
        <v>0</v>
      </c>
      <c r="AY66" s="26">
        <v>2</v>
      </c>
      <c r="AZ66" s="26">
        <v>2</v>
      </c>
      <c r="BA66" s="26">
        <v>0</v>
      </c>
      <c r="BB66" s="26">
        <v>0</v>
      </c>
      <c r="BC66" s="26">
        <v>0</v>
      </c>
      <c r="BD66" s="26" t="s">
        <v>2309</v>
      </c>
      <c r="BE66" s="26">
        <v>0</v>
      </c>
      <c r="BF66" s="26">
        <v>0</v>
      </c>
      <c r="BG66" s="54" t="str">
        <f t="shared" ref="BG66:BG129" si="27">MID(W66,7,4)</f>
        <v>000C</v>
      </c>
      <c r="BH66" s="4"/>
      <c r="BI66" s="4"/>
    </row>
    <row r="67" ht="16.5" spans="1:61">
      <c r="A67" s="4">
        <f t="shared" si="14"/>
        <v>1</v>
      </c>
      <c r="B67" s="4" t="str">
        <f>IF(X67=0,"",VLOOKUP(Y67,seriesName!A:B,2,TRUE))</f>
        <v>花纹钢</v>
      </c>
      <c r="C67" s="4" t="str">
        <f>IF(A67=1,VLOOKUP(V67,Head!A:B,2,TRUE),IF(A67=2,VLOOKUP(V67,Chest!A:B,2,TRUE),IF(A67=3,VLOOKUP(V67,Arm!A:B,2,TRUE),IF(A67=4,VLOOKUP(V67,Waist!A:B,2,TRUE),IF(A67=5,VLOOKUP(V67,Leg!A:B,2,TRUE),"")))))</f>
        <v>花纹钢头盔</v>
      </c>
      <c r="D67" s="44" t="str">
        <f>IF(X67=1,VLOOKUP(AA67,modelID!A:B,2,FALSE),"")</f>
        <v>pl043</v>
      </c>
      <c r="E67" s="45">
        <f>IF(X67=0,"",AH67+VLOOKUP(AN67,BuildupTable!L:O,4,FALSE))</f>
        <v>88</v>
      </c>
      <c r="F67" s="1">
        <f t="shared" si="15"/>
        <v>0</v>
      </c>
      <c r="G67" s="1">
        <f t="shared" si="16"/>
        <v>0</v>
      </c>
      <c r="H67" s="1">
        <f t="shared" si="17"/>
        <v>0</v>
      </c>
      <c r="I67" s="1">
        <f t="shared" si="18"/>
        <v>0</v>
      </c>
      <c r="J67" s="4" t="str">
        <f>IF(AT67=0,"",VLOOKUP(AT67,skillbasedata!A:B,2,TRUE))</f>
        <v>耐震</v>
      </c>
      <c r="K67" s="48">
        <f t="shared" si="19"/>
        <v>2</v>
      </c>
      <c r="L67" s="4" t="str">
        <f>IF(AU67=0,"",VLOOKUP(AU67,skillbasedata!A:B,2,TRUE))</f>
        <v>耳塞</v>
      </c>
      <c r="M67" s="48">
        <f t="shared" si="20"/>
        <v>2</v>
      </c>
      <c r="N67" s="4" t="str">
        <f>IF(AV67=0,"",VLOOKUP(AV67,skillbasedata!A:B,2,TRUE))</f>
        <v/>
      </c>
      <c r="O67" s="48">
        <f t="shared" si="21"/>
        <v>0</v>
      </c>
      <c r="P67" s="4" t="str">
        <f>IF(AW67=0,"",VLOOKUP(AW67,skillbasedata!A:B,2,TRUE))</f>
        <v/>
      </c>
      <c r="Q67" s="48">
        <f t="shared" si="22"/>
        <v>0</v>
      </c>
      <c r="R67" s="4" t="str">
        <f>IF(AX67=0,"",VLOOKUP(AX67,skillbasedata!A:B,2,TRUE))</f>
        <v/>
      </c>
      <c r="S67" s="48">
        <f t="shared" si="23"/>
        <v>0</v>
      </c>
      <c r="T67" s="48">
        <f t="shared" si="24"/>
        <v>0</v>
      </c>
      <c r="U67" s="48">
        <f t="shared" si="25"/>
        <v>0</v>
      </c>
      <c r="V67" s="51">
        <f t="shared" si="26"/>
        <v>13</v>
      </c>
      <c r="W67" s="26" t="s">
        <v>2374</v>
      </c>
      <c r="X67" s="26">
        <v>1</v>
      </c>
      <c r="Y67" s="26">
        <v>13</v>
      </c>
      <c r="Z67" s="26">
        <v>12001</v>
      </c>
      <c r="AA67" s="26">
        <v>19</v>
      </c>
      <c r="AB67" s="26">
        <v>6</v>
      </c>
      <c r="AC67" s="26">
        <v>14000</v>
      </c>
      <c r="AD67" s="26">
        <v>0</v>
      </c>
      <c r="AE67" s="26">
        <v>2</v>
      </c>
      <c r="AF67" s="26">
        <v>1</v>
      </c>
      <c r="AG67" s="26">
        <v>1</v>
      </c>
      <c r="AH67" s="26">
        <v>68</v>
      </c>
      <c r="AI67" s="26">
        <v>-1</v>
      </c>
      <c r="AJ67" s="26">
        <v>2</v>
      </c>
      <c r="AK67" s="26">
        <v>1</v>
      </c>
      <c r="AL67" s="26">
        <v>-3</v>
      </c>
      <c r="AM67" s="26">
        <v>-1</v>
      </c>
      <c r="AN67" s="26">
        <v>18</v>
      </c>
      <c r="AO67" s="26">
        <v>0</v>
      </c>
      <c r="AP67" s="26">
        <v>0</v>
      </c>
      <c r="AQ67" s="26">
        <v>0</v>
      </c>
      <c r="AR67" s="26">
        <v>0</v>
      </c>
      <c r="AS67" s="26">
        <v>0</v>
      </c>
      <c r="AT67" s="26">
        <v>63</v>
      </c>
      <c r="AU67" s="26">
        <v>61</v>
      </c>
      <c r="AV67" s="26">
        <v>0</v>
      </c>
      <c r="AW67" s="26">
        <v>0</v>
      </c>
      <c r="AX67" s="26">
        <v>0</v>
      </c>
      <c r="AY67" s="26">
        <v>2</v>
      </c>
      <c r="AZ67" s="26">
        <v>2</v>
      </c>
      <c r="BA67" s="26">
        <v>0</v>
      </c>
      <c r="BB67" s="26">
        <v>0</v>
      </c>
      <c r="BC67" s="26">
        <v>0</v>
      </c>
      <c r="BD67" s="26" t="s">
        <v>2309</v>
      </c>
      <c r="BE67" s="26">
        <v>0</v>
      </c>
      <c r="BF67" s="26">
        <v>0</v>
      </c>
      <c r="BG67" s="54" t="str">
        <f t="shared" si="27"/>
        <v>000D</v>
      </c>
      <c r="BH67" s="4"/>
      <c r="BI67" s="4"/>
    </row>
    <row r="68" ht="16.5" spans="1:61">
      <c r="A68" s="4">
        <f t="shared" si="14"/>
        <v>2</v>
      </c>
      <c r="B68" s="4" t="str">
        <f>IF(X68=0,"",VLOOKUP(Y68,seriesName!A:B,2,TRUE))</f>
        <v>花纹钢</v>
      </c>
      <c r="C68" s="4" t="str">
        <f>IF(A68=1,VLOOKUP(V68,Head!A:B,2,TRUE),IF(A68=2,VLOOKUP(V68,Chest!A:B,2,TRUE),IF(A68=3,VLOOKUP(V68,Arm!A:B,2,TRUE),IF(A68=4,VLOOKUP(V68,Waist!A:B,2,TRUE),IF(A68=5,VLOOKUP(V68,Leg!A:B,2,TRUE),"")))))</f>
        <v>花纹钢铠甲</v>
      </c>
      <c r="D68" s="44" t="str">
        <f>IF(X68=1,VLOOKUP(AA68,modelID!A:B,2,FALSE),"")</f>
        <v>pl043</v>
      </c>
      <c r="E68" s="45">
        <f>IF(X68=0,"",AH68+VLOOKUP(AN68,BuildupTable!L:O,4,FALSE))</f>
        <v>88</v>
      </c>
      <c r="F68" s="1">
        <f t="shared" si="15"/>
        <v>2</v>
      </c>
      <c r="G68" s="1">
        <f t="shared" si="16"/>
        <v>0</v>
      </c>
      <c r="H68" s="1">
        <f t="shared" si="17"/>
        <v>0</v>
      </c>
      <c r="I68" s="1">
        <f t="shared" si="18"/>
        <v>0</v>
      </c>
      <c r="J68" s="4" t="str">
        <f>IF(AT68=0,"",VLOOKUP(AT68,skillbasedata!A:B,2,TRUE))</f>
        <v>耐震</v>
      </c>
      <c r="K68" s="48">
        <f t="shared" si="19"/>
        <v>1</v>
      </c>
      <c r="L68" s="4" t="str">
        <f>IF(AU68=0,"",VLOOKUP(AU68,skillbasedata!A:B,2,TRUE))</f>
        <v>匠</v>
      </c>
      <c r="M68" s="48">
        <f t="shared" si="20"/>
        <v>1</v>
      </c>
      <c r="N68" s="4" t="str">
        <f>IF(AV68=0,"",VLOOKUP(AV68,skillbasedata!A:B,2,TRUE))</f>
        <v/>
      </c>
      <c r="O68" s="48">
        <f t="shared" si="21"/>
        <v>0</v>
      </c>
      <c r="P68" s="4" t="str">
        <f>IF(AW68=0,"",VLOOKUP(AW68,skillbasedata!A:B,2,TRUE))</f>
        <v/>
      </c>
      <c r="Q68" s="48">
        <f t="shared" si="22"/>
        <v>0</v>
      </c>
      <c r="R68" s="4" t="str">
        <f>IF(AX68=0,"",VLOOKUP(AX68,skillbasedata!A:B,2,TRUE))</f>
        <v/>
      </c>
      <c r="S68" s="48">
        <f t="shared" si="23"/>
        <v>0</v>
      </c>
      <c r="T68" s="48">
        <f t="shared" si="24"/>
        <v>0</v>
      </c>
      <c r="U68" s="48">
        <f t="shared" si="25"/>
        <v>0</v>
      </c>
      <c r="V68" s="51">
        <f t="shared" si="26"/>
        <v>13</v>
      </c>
      <c r="W68" s="26" t="s">
        <v>2375</v>
      </c>
      <c r="X68" s="26">
        <v>1</v>
      </c>
      <c r="Y68" s="26">
        <v>13</v>
      </c>
      <c r="Z68" s="26">
        <v>12001</v>
      </c>
      <c r="AA68" s="26">
        <v>19</v>
      </c>
      <c r="AB68" s="26">
        <v>6</v>
      </c>
      <c r="AC68" s="26">
        <v>14000</v>
      </c>
      <c r="AD68" s="26">
        <v>0</v>
      </c>
      <c r="AE68" s="26">
        <v>2</v>
      </c>
      <c r="AF68" s="26">
        <v>1</v>
      </c>
      <c r="AG68" s="26">
        <v>1</v>
      </c>
      <c r="AH68" s="26">
        <v>68</v>
      </c>
      <c r="AI68" s="26">
        <v>-1</v>
      </c>
      <c r="AJ68" s="26">
        <v>2</v>
      </c>
      <c r="AK68" s="26">
        <v>1</v>
      </c>
      <c r="AL68" s="26">
        <v>-3</v>
      </c>
      <c r="AM68" s="26">
        <v>-1</v>
      </c>
      <c r="AN68" s="26">
        <v>18</v>
      </c>
      <c r="AO68" s="26">
        <v>0</v>
      </c>
      <c r="AP68" s="26">
        <v>2</v>
      </c>
      <c r="AQ68" s="26">
        <v>0</v>
      </c>
      <c r="AR68" s="26">
        <v>0</v>
      </c>
      <c r="AS68" s="26">
        <v>0</v>
      </c>
      <c r="AT68" s="26">
        <v>63</v>
      </c>
      <c r="AU68" s="26">
        <v>22</v>
      </c>
      <c r="AV68" s="26">
        <v>0</v>
      </c>
      <c r="AW68" s="26">
        <v>0</v>
      </c>
      <c r="AX68" s="26">
        <v>0</v>
      </c>
      <c r="AY68" s="26">
        <v>1</v>
      </c>
      <c r="AZ68" s="26">
        <v>1</v>
      </c>
      <c r="BA68" s="26">
        <v>0</v>
      </c>
      <c r="BB68" s="26">
        <v>0</v>
      </c>
      <c r="BC68" s="26">
        <v>0</v>
      </c>
      <c r="BD68" s="26" t="s">
        <v>2309</v>
      </c>
      <c r="BE68" s="26">
        <v>0</v>
      </c>
      <c r="BF68" s="26">
        <v>0</v>
      </c>
      <c r="BG68" s="54" t="str">
        <f t="shared" si="27"/>
        <v>000D</v>
      </c>
      <c r="BH68" s="4"/>
      <c r="BI68" s="4"/>
    </row>
    <row r="69" ht="16.5" spans="1:61">
      <c r="A69" s="4">
        <f t="shared" si="14"/>
        <v>3</v>
      </c>
      <c r="B69" s="4" t="str">
        <f>IF(X69=0,"",VLOOKUP(Y69,seriesName!A:B,2,TRUE))</f>
        <v>花纹钢</v>
      </c>
      <c r="C69" s="4" t="str">
        <f>IF(A69=1,VLOOKUP(V69,Head!A:B,2,TRUE),IF(A69=2,VLOOKUP(V69,Chest!A:B,2,TRUE),IF(A69=3,VLOOKUP(V69,Arm!A:B,2,TRUE),IF(A69=4,VLOOKUP(V69,Waist!A:B,2,TRUE),IF(A69=5,VLOOKUP(V69,Leg!A:B,2,TRUE),"")))))</f>
        <v>花纹钢腕甲</v>
      </c>
      <c r="D69" s="44" t="str">
        <f>IF(X69=1,VLOOKUP(AA69,modelID!A:B,2,FALSE),"")</f>
        <v>pl043</v>
      </c>
      <c r="E69" s="45">
        <f>IF(X69=0,"",AH69+VLOOKUP(AN69,BuildupTable!L:O,4,FALSE))</f>
        <v>88</v>
      </c>
      <c r="F69" s="1">
        <f t="shared" si="15"/>
        <v>1</v>
      </c>
      <c r="G69" s="1">
        <f t="shared" si="16"/>
        <v>1</v>
      </c>
      <c r="H69" s="1">
        <f t="shared" si="17"/>
        <v>0</v>
      </c>
      <c r="I69" s="1">
        <f t="shared" si="18"/>
        <v>0</v>
      </c>
      <c r="J69" s="4" t="str">
        <f>IF(AT69=0,"",VLOOKUP(AT69,skillbasedata!A:B,2,TRUE))</f>
        <v>耳塞</v>
      </c>
      <c r="K69" s="48">
        <f t="shared" si="19"/>
        <v>1</v>
      </c>
      <c r="L69" s="4" t="str">
        <f>IF(AU69=0,"",VLOOKUP(AU69,skillbasedata!A:B,2,TRUE))</f>
        <v/>
      </c>
      <c r="M69" s="48">
        <f t="shared" si="20"/>
        <v>0</v>
      </c>
      <c r="N69" s="4" t="str">
        <f>IF(AV69=0,"",VLOOKUP(AV69,skillbasedata!A:B,2,TRUE))</f>
        <v/>
      </c>
      <c r="O69" s="48">
        <f t="shared" si="21"/>
        <v>0</v>
      </c>
      <c r="P69" s="4" t="str">
        <f>IF(AW69=0,"",VLOOKUP(AW69,skillbasedata!A:B,2,TRUE))</f>
        <v/>
      </c>
      <c r="Q69" s="48">
        <f t="shared" si="22"/>
        <v>0</v>
      </c>
      <c r="R69" s="4" t="str">
        <f>IF(AX69=0,"",VLOOKUP(AX69,skillbasedata!A:B,2,TRUE))</f>
        <v/>
      </c>
      <c r="S69" s="48">
        <f t="shared" si="23"/>
        <v>0</v>
      </c>
      <c r="T69" s="48">
        <f t="shared" si="24"/>
        <v>0</v>
      </c>
      <c r="U69" s="48">
        <f t="shared" si="25"/>
        <v>0</v>
      </c>
      <c r="V69" s="51">
        <f t="shared" si="26"/>
        <v>13</v>
      </c>
      <c r="W69" s="26" t="s">
        <v>2376</v>
      </c>
      <c r="X69" s="26">
        <v>1</v>
      </c>
      <c r="Y69" s="26">
        <v>13</v>
      </c>
      <c r="Z69" s="26">
        <v>12001</v>
      </c>
      <c r="AA69" s="26">
        <v>19</v>
      </c>
      <c r="AB69" s="26">
        <v>6</v>
      </c>
      <c r="AC69" s="26">
        <v>14000</v>
      </c>
      <c r="AD69" s="26">
        <v>0</v>
      </c>
      <c r="AE69" s="26">
        <v>2</v>
      </c>
      <c r="AF69" s="26">
        <v>1</v>
      </c>
      <c r="AG69" s="26">
        <v>1</v>
      </c>
      <c r="AH69" s="26">
        <v>68</v>
      </c>
      <c r="AI69" s="26">
        <v>-1</v>
      </c>
      <c r="AJ69" s="26">
        <v>2</v>
      </c>
      <c r="AK69" s="26">
        <v>1</v>
      </c>
      <c r="AL69" s="26">
        <v>-3</v>
      </c>
      <c r="AM69" s="26">
        <v>-1</v>
      </c>
      <c r="AN69" s="26">
        <v>18</v>
      </c>
      <c r="AO69" s="26">
        <v>0</v>
      </c>
      <c r="AP69" s="26">
        <v>1</v>
      </c>
      <c r="AQ69" s="26">
        <v>1</v>
      </c>
      <c r="AR69" s="26">
        <v>0</v>
      </c>
      <c r="AS69" s="26">
        <v>0</v>
      </c>
      <c r="AT69" s="26">
        <v>61</v>
      </c>
      <c r="AU69" s="26">
        <v>0</v>
      </c>
      <c r="AV69" s="26">
        <v>0</v>
      </c>
      <c r="AW69" s="26">
        <v>0</v>
      </c>
      <c r="AX69" s="26">
        <v>0</v>
      </c>
      <c r="AY69" s="26">
        <v>1</v>
      </c>
      <c r="AZ69" s="26">
        <v>0</v>
      </c>
      <c r="BA69" s="26">
        <v>0</v>
      </c>
      <c r="BB69" s="26">
        <v>0</v>
      </c>
      <c r="BC69" s="26">
        <v>0</v>
      </c>
      <c r="BD69" s="26" t="s">
        <v>2309</v>
      </c>
      <c r="BE69" s="26">
        <v>0</v>
      </c>
      <c r="BF69" s="26">
        <v>0</v>
      </c>
      <c r="BG69" s="54" t="str">
        <f t="shared" si="27"/>
        <v>000D</v>
      </c>
      <c r="BH69" s="4"/>
      <c r="BI69" s="4"/>
    </row>
    <row r="70" ht="16.5" spans="1:61">
      <c r="A70" s="4">
        <f t="shared" si="14"/>
        <v>4</v>
      </c>
      <c r="B70" s="4" t="str">
        <f>IF(X70=0,"",VLOOKUP(Y70,seriesName!A:B,2,TRUE))</f>
        <v>花纹钢</v>
      </c>
      <c r="C70" s="4" t="str">
        <f>IF(A70=1,VLOOKUP(V70,Head!A:B,2,TRUE),IF(A70=2,VLOOKUP(V70,Chest!A:B,2,TRUE),IF(A70=3,VLOOKUP(V70,Arm!A:B,2,TRUE),IF(A70=4,VLOOKUP(V70,Waist!A:B,2,TRUE),IF(A70=5,VLOOKUP(V70,Leg!A:B,2,TRUE),"")))))</f>
        <v>花纹钢腰甲</v>
      </c>
      <c r="D70" s="44" t="str">
        <f>IF(X70=1,VLOOKUP(AA70,modelID!A:B,2,FALSE),"")</f>
        <v>pl043</v>
      </c>
      <c r="E70" s="45">
        <f>IF(X70=0,"",AH70+VLOOKUP(AN70,BuildupTable!L:O,4,FALSE))</f>
        <v>88</v>
      </c>
      <c r="F70" s="1">
        <f t="shared" si="15"/>
        <v>1</v>
      </c>
      <c r="G70" s="1">
        <f t="shared" si="16"/>
        <v>0</v>
      </c>
      <c r="H70" s="1">
        <f t="shared" si="17"/>
        <v>0</v>
      </c>
      <c r="I70" s="1">
        <f t="shared" si="18"/>
        <v>0</v>
      </c>
      <c r="J70" s="4" t="str">
        <f>IF(AT70=0,"",VLOOKUP(AT70,skillbasedata!A:B,2,TRUE))</f>
        <v>耳塞</v>
      </c>
      <c r="K70" s="48">
        <f t="shared" si="19"/>
        <v>1</v>
      </c>
      <c r="L70" s="4" t="str">
        <f>IF(AU70=0,"",VLOOKUP(AU70,skillbasedata!A:B,2,TRUE))</f>
        <v>匠</v>
      </c>
      <c r="M70" s="48">
        <f t="shared" si="20"/>
        <v>1</v>
      </c>
      <c r="N70" s="4" t="str">
        <f>IF(AV70=0,"",VLOOKUP(AV70,skillbasedata!A:B,2,TRUE))</f>
        <v/>
      </c>
      <c r="O70" s="48">
        <f t="shared" si="21"/>
        <v>0</v>
      </c>
      <c r="P70" s="4" t="str">
        <f>IF(AW70=0,"",VLOOKUP(AW70,skillbasedata!A:B,2,TRUE))</f>
        <v/>
      </c>
      <c r="Q70" s="48">
        <f t="shared" si="22"/>
        <v>0</v>
      </c>
      <c r="R70" s="4" t="str">
        <f>IF(AX70=0,"",VLOOKUP(AX70,skillbasedata!A:B,2,TRUE))</f>
        <v/>
      </c>
      <c r="S70" s="48">
        <f t="shared" si="23"/>
        <v>0</v>
      </c>
      <c r="T70" s="48">
        <f t="shared" si="24"/>
        <v>0</v>
      </c>
      <c r="U70" s="48">
        <f t="shared" si="25"/>
        <v>0</v>
      </c>
      <c r="V70" s="51">
        <f t="shared" si="26"/>
        <v>13</v>
      </c>
      <c r="W70" s="26" t="s">
        <v>2377</v>
      </c>
      <c r="X70" s="26">
        <v>1</v>
      </c>
      <c r="Y70" s="26">
        <v>13</v>
      </c>
      <c r="Z70" s="26">
        <v>12001</v>
      </c>
      <c r="AA70" s="26">
        <v>19</v>
      </c>
      <c r="AB70" s="26">
        <v>6</v>
      </c>
      <c r="AC70" s="26">
        <v>14000</v>
      </c>
      <c r="AD70" s="26">
        <v>0</v>
      </c>
      <c r="AE70" s="26">
        <v>2</v>
      </c>
      <c r="AF70" s="26">
        <v>1</v>
      </c>
      <c r="AG70" s="26">
        <v>1</v>
      </c>
      <c r="AH70" s="26">
        <v>68</v>
      </c>
      <c r="AI70" s="26">
        <v>-1</v>
      </c>
      <c r="AJ70" s="26">
        <v>2</v>
      </c>
      <c r="AK70" s="26">
        <v>1</v>
      </c>
      <c r="AL70" s="26">
        <v>-3</v>
      </c>
      <c r="AM70" s="26">
        <v>-1</v>
      </c>
      <c r="AN70" s="26">
        <v>18</v>
      </c>
      <c r="AO70" s="26">
        <v>0</v>
      </c>
      <c r="AP70" s="26">
        <v>1</v>
      </c>
      <c r="AQ70" s="26">
        <v>0</v>
      </c>
      <c r="AR70" s="26">
        <v>0</v>
      </c>
      <c r="AS70" s="26">
        <v>0</v>
      </c>
      <c r="AT70" s="26">
        <v>61</v>
      </c>
      <c r="AU70" s="26">
        <v>22</v>
      </c>
      <c r="AV70" s="26">
        <v>0</v>
      </c>
      <c r="AW70" s="26">
        <v>0</v>
      </c>
      <c r="AX70" s="26">
        <v>0</v>
      </c>
      <c r="AY70" s="26">
        <v>1</v>
      </c>
      <c r="AZ70" s="26">
        <v>1</v>
      </c>
      <c r="BA70" s="26">
        <v>0</v>
      </c>
      <c r="BB70" s="26">
        <v>0</v>
      </c>
      <c r="BC70" s="26">
        <v>0</v>
      </c>
      <c r="BD70" s="26" t="s">
        <v>2309</v>
      </c>
      <c r="BE70" s="26">
        <v>0</v>
      </c>
      <c r="BF70" s="26">
        <v>0</v>
      </c>
      <c r="BG70" s="54" t="str">
        <f t="shared" si="27"/>
        <v>000D</v>
      </c>
      <c r="BH70" s="4"/>
      <c r="BI70" s="4"/>
    </row>
    <row r="71" ht="16.5" spans="1:61">
      <c r="A71" s="4">
        <f t="shared" si="14"/>
        <v>5</v>
      </c>
      <c r="B71" s="4" t="str">
        <f>IF(X71=0,"",VLOOKUP(Y71,seriesName!A:B,2,TRUE))</f>
        <v>花纹钢</v>
      </c>
      <c r="C71" s="4" t="str">
        <f>IF(A71=1,VLOOKUP(V71,Head!A:B,2,TRUE),IF(A71=2,VLOOKUP(V71,Chest!A:B,2,TRUE),IF(A71=3,VLOOKUP(V71,Arm!A:B,2,TRUE),IF(A71=4,VLOOKUP(V71,Waist!A:B,2,TRUE),IF(A71=5,VLOOKUP(V71,Leg!A:B,2,TRUE),"")))))</f>
        <v>花纹钢护腿</v>
      </c>
      <c r="D71" s="44" t="str">
        <f>IF(X71=1,VLOOKUP(AA71,modelID!A:B,2,FALSE),"")</f>
        <v>pl043</v>
      </c>
      <c r="E71" s="45">
        <f>IF(X71=0,"",AH71+VLOOKUP(AN71,BuildupTable!L:O,4,FALSE))</f>
        <v>88</v>
      </c>
      <c r="F71" s="1">
        <f t="shared" si="15"/>
        <v>1</v>
      </c>
      <c r="G71" s="1">
        <f t="shared" si="16"/>
        <v>0</v>
      </c>
      <c r="H71" s="1">
        <f t="shared" si="17"/>
        <v>0</v>
      </c>
      <c r="I71" s="1">
        <f t="shared" si="18"/>
        <v>0</v>
      </c>
      <c r="J71" s="4" t="str">
        <f>IF(AT71=0,"",VLOOKUP(AT71,skillbasedata!A:B,2,TRUE))</f>
        <v>匠</v>
      </c>
      <c r="K71" s="48">
        <f t="shared" si="19"/>
        <v>2</v>
      </c>
      <c r="L71" s="4" t="str">
        <f>IF(AU71=0,"",VLOOKUP(AU71,skillbasedata!A:B,2,TRUE))</f>
        <v/>
      </c>
      <c r="M71" s="48">
        <f t="shared" si="20"/>
        <v>0</v>
      </c>
      <c r="N71" s="4" t="str">
        <f>IF(AV71=0,"",VLOOKUP(AV71,skillbasedata!A:B,2,TRUE))</f>
        <v/>
      </c>
      <c r="O71" s="48">
        <f t="shared" si="21"/>
        <v>0</v>
      </c>
      <c r="P71" s="4" t="str">
        <f>IF(AW71=0,"",VLOOKUP(AW71,skillbasedata!A:B,2,TRUE))</f>
        <v/>
      </c>
      <c r="Q71" s="48">
        <f t="shared" si="22"/>
        <v>0</v>
      </c>
      <c r="R71" s="4" t="str">
        <f>IF(AX71=0,"",VLOOKUP(AX71,skillbasedata!A:B,2,TRUE))</f>
        <v/>
      </c>
      <c r="S71" s="48">
        <f t="shared" si="23"/>
        <v>0</v>
      </c>
      <c r="T71" s="48">
        <f t="shared" si="24"/>
        <v>0</v>
      </c>
      <c r="U71" s="48">
        <f t="shared" si="25"/>
        <v>0</v>
      </c>
      <c r="V71" s="51">
        <f t="shared" si="26"/>
        <v>13</v>
      </c>
      <c r="W71" s="26" t="s">
        <v>2378</v>
      </c>
      <c r="X71" s="26">
        <v>1</v>
      </c>
      <c r="Y71" s="26">
        <v>13</v>
      </c>
      <c r="Z71" s="26">
        <v>12001</v>
      </c>
      <c r="AA71" s="26">
        <v>19</v>
      </c>
      <c r="AB71" s="26">
        <v>6</v>
      </c>
      <c r="AC71" s="26">
        <v>14000</v>
      </c>
      <c r="AD71" s="26">
        <v>0</v>
      </c>
      <c r="AE71" s="26">
        <v>2</v>
      </c>
      <c r="AF71" s="26">
        <v>1</v>
      </c>
      <c r="AG71" s="26">
        <v>1</v>
      </c>
      <c r="AH71" s="26">
        <v>68</v>
      </c>
      <c r="AI71" s="26">
        <v>-1</v>
      </c>
      <c r="AJ71" s="26">
        <v>2</v>
      </c>
      <c r="AK71" s="26">
        <v>1</v>
      </c>
      <c r="AL71" s="26">
        <v>-3</v>
      </c>
      <c r="AM71" s="26">
        <v>-1</v>
      </c>
      <c r="AN71" s="26">
        <v>18</v>
      </c>
      <c r="AO71" s="26">
        <v>0</v>
      </c>
      <c r="AP71" s="26">
        <v>1</v>
      </c>
      <c r="AQ71" s="26">
        <v>0</v>
      </c>
      <c r="AR71" s="26">
        <v>0</v>
      </c>
      <c r="AS71" s="26">
        <v>0</v>
      </c>
      <c r="AT71" s="26">
        <v>22</v>
      </c>
      <c r="AU71" s="26">
        <v>0</v>
      </c>
      <c r="AV71" s="26">
        <v>0</v>
      </c>
      <c r="AW71" s="26">
        <v>0</v>
      </c>
      <c r="AX71" s="26">
        <v>0</v>
      </c>
      <c r="AY71" s="26">
        <v>2</v>
      </c>
      <c r="AZ71" s="26">
        <v>0</v>
      </c>
      <c r="BA71" s="26">
        <v>0</v>
      </c>
      <c r="BB71" s="26">
        <v>0</v>
      </c>
      <c r="BC71" s="26">
        <v>0</v>
      </c>
      <c r="BD71" s="26" t="s">
        <v>2309</v>
      </c>
      <c r="BE71" s="26">
        <v>0</v>
      </c>
      <c r="BF71" s="26">
        <v>0</v>
      </c>
      <c r="BG71" s="54" t="str">
        <f t="shared" si="27"/>
        <v>000D</v>
      </c>
      <c r="BH71" s="4"/>
      <c r="BI71" s="4"/>
    </row>
    <row r="72" ht="16.5" spans="1:61">
      <c r="A72" s="4">
        <f t="shared" si="14"/>
        <v>1</v>
      </c>
      <c r="B72" s="4" t="str">
        <f>IF(X72=0,"",VLOOKUP(Y72,seriesName!A:B,2,TRUE))</f>
        <v>花瓣</v>
      </c>
      <c r="C72" s="4" t="str">
        <f>IF(A72=1,VLOOKUP(V72,Head!A:B,2,TRUE),IF(A72=2,VLOOKUP(V72,Chest!A:B,2,TRUE),IF(A72=3,VLOOKUP(V72,Arm!A:B,2,TRUE),IF(A72=4,VLOOKUP(V72,Waist!A:B,2,TRUE),IF(A72=5,VLOOKUP(V72,Leg!A:B,2,TRUE),"")))))</f>
        <v>花瓣绽放</v>
      </c>
      <c r="D72" s="44" t="str">
        <f>IF(X72=1,VLOOKUP(AA72,modelID!A:B,2,FALSE),"")</f>
        <v>pl238</v>
      </c>
      <c r="E72" s="45">
        <f>IF(X72=0,"",AH72+VLOOKUP(AN72,BuildupTable!L:O,4,FALSE))</f>
        <v>68</v>
      </c>
      <c r="F72" s="1">
        <f t="shared" si="15"/>
        <v>0</v>
      </c>
      <c r="G72" s="1">
        <f t="shared" si="16"/>
        <v>0</v>
      </c>
      <c r="H72" s="1">
        <f t="shared" si="17"/>
        <v>0</v>
      </c>
      <c r="I72" s="1">
        <f t="shared" si="18"/>
        <v>0</v>
      </c>
      <c r="J72" s="4" t="str">
        <f>IF(AT72=0,"",VLOOKUP(AT72,skillbasedata!A:B,2,TRUE))</f>
        <v>麻痹耐性</v>
      </c>
      <c r="K72" s="48">
        <f t="shared" si="19"/>
        <v>1</v>
      </c>
      <c r="L72" s="4" t="str">
        <f>IF(AU72=0,"",VLOOKUP(AU72,skillbasedata!A:B,2,TRUE))</f>
        <v/>
      </c>
      <c r="M72" s="48">
        <f t="shared" si="20"/>
        <v>0</v>
      </c>
      <c r="N72" s="4" t="str">
        <f>IF(AV72=0,"",VLOOKUP(AV72,skillbasedata!A:B,2,TRUE))</f>
        <v/>
      </c>
      <c r="O72" s="48">
        <f t="shared" si="21"/>
        <v>0</v>
      </c>
      <c r="P72" s="4" t="str">
        <f>IF(AW72=0,"",VLOOKUP(AW72,skillbasedata!A:B,2,TRUE))</f>
        <v/>
      </c>
      <c r="Q72" s="48">
        <f t="shared" si="22"/>
        <v>0</v>
      </c>
      <c r="R72" s="4" t="str">
        <f>IF(AX72=0,"",VLOOKUP(AX72,skillbasedata!A:B,2,TRUE))</f>
        <v/>
      </c>
      <c r="S72" s="48">
        <f t="shared" si="23"/>
        <v>0</v>
      </c>
      <c r="T72" s="48">
        <f t="shared" si="24"/>
        <v>0</v>
      </c>
      <c r="U72" s="48">
        <f t="shared" si="25"/>
        <v>0</v>
      </c>
      <c r="V72" s="51">
        <f t="shared" si="26"/>
        <v>14</v>
      </c>
      <c r="W72" s="26" t="s">
        <v>2379</v>
      </c>
      <c r="X72" s="26">
        <v>1</v>
      </c>
      <c r="Y72" s="26">
        <v>14</v>
      </c>
      <c r="Z72" s="26">
        <v>4002</v>
      </c>
      <c r="AA72" s="26">
        <v>64</v>
      </c>
      <c r="AB72" s="26">
        <v>1</v>
      </c>
      <c r="AC72" s="26">
        <v>1000</v>
      </c>
      <c r="AD72" s="26">
        <v>0</v>
      </c>
      <c r="AE72" s="26">
        <v>2</v>
      </c>
      <c r="AF72" s="26">
        <v>0</v>
      </c>
      <c r="AG72" s="26">
        <v>0</v>
      </c>
      <c r="AH72" s="26">
        <v>18</v>
      </c>
      <c r="AI72" s="26">
        <v>0</v>
      </c>
      <c r="AJ72" s="26">
        <v>1</v>
      </c>
      <c r="AK72" s="26">
        <v>0</v>
      </c>
      <c r="AL72" s="26">
        <v>3</v>
      </c>
      <c r="AM72" s="26">
        <v>0</v>
      </c>
      <c r="AN72" s="26">
        <v>3</v>
      </c>
      <c r="AO72" s="26">
        <v>0</v>
      </c>
      <c r="AP72" s="26">
        <v>0</v>
      </c>
      <c r="AQ72" s="26">
        <v>0</v>
      </c>
      <c r="AR72" s="26">
        <v>0</v>
      </c>
      <c r="AS72" s="26">
        <v>0</v>
      </c>
      <c r="AT72" s="26">
        <v>74</v>
      </c>
      <c r="AU72" s="26">
        <v>0</v>
      </c>
      <c r="AV72" s="26">
        <v>0</v>
      </c>
      <c r="AW72" s="26">
        <v>0</v>
      </c>
      <c r="AX72" s="26">
        <v>0</v>
      </c>
      <c r="AY72" s="26">
        <v>1</v>
      </c>
      <c r="AZ72" s="26">
        <v>0</v>
      </c>
      <c r="BA72" s="26">
        <v>0</v>
      </c>
      <c r="BB72" s="26">
        <v>0</v>
      </c>
      <c r="BC72" s="26">
        <v>0</v>
      </c>
      <c r="BD72" s="26" t="s">
        <v>2309</v>
      </c>
      <c r="BE72" s="26">
        <v>0</v>
      </c>
      <c r="BF72" s="26">
        <v>0</v>
      </c>
      <c r="BG72" s="54" t="str">
        <f t="shared" si="27"/>
        <v>000E</v>
      </c>
      <c r="BH72" s="4"/>
      <c r="BI72" s="4"/>
    </row>
    <row r="73" ht="16.5" spans="1:61">
      <c r="A73" s="4">
        <f t="shared" si="14"/>
        <v>2</v>
      </c>
      <c r="B73" s="4" t="str">
        <f>IF(X73=0,"",VLOOKUP(Y73,seriesName!A:B,2,TRUE))</f>
        <v>花瓣</v>
      </c>
      <c r="C73" s="4" t="str">
        <f>IF(A73=1,VLOOKUP(V73,Head!A:B,2,TRUE),IF(A73=2,VLOOKUP(V73,Chest!A:B,2,TRUE),IF(A73=3,VLOOKUP(V73,Arm!A:B,2,TRUE),IF(A73=4,VLOOKUP(V73,Waist!A:B,2,TRUE),IF(A73=5,VLOOKUP(V73,Leg!A:B,2,TRUE),"")))))</f>
        <v>花瓣枝干</v>
      </c>
      <c r="D73" s="44" t="str">
        <f>IF(X73=1,VLOOKUP(AA73,modelID!A:B,2,FALSE),"")</f>
        <v>pl238</v>
      </c>
      <c r="E73" s="45">
        <f>IF(X73=0,"",AH73+VLOOKUP(AN73,BuildupTable!L:O,4,FALSE))</f>
        <v>68</v>
      </c>
      <c r="F73" s="1">
        <f t="shared" si="15"/>
        <v>0</v>
      </c>
      <c r="G73" s="1">
        <f t="shared" si="16"/>
        <v>0</v>
      </c>
      <c r="H73" s="1">
        <f t="shared" si="17"/>
        <v>0</v>
      </c>
      <c r="I73" s="1">
        <f t="shared" si="18"/>
        <v>0</v>
      </c>
      <c r="J73" s="4" t="str">
        <f>IF(AT73=0,"",VLOOKUP(AT73,skillbasedata!A:B,2,TRUE))</f>
        <v>植生学</v>
      </c>
      <c r="K73" s="48">
        <f t="shared" si="19"/>
        <v>1</v>
      </c>
      <c r="L73" s="4" t="str">
        <f>IF(AU73=0,"",VLOOKUP(AU73,skillbasedata!A:B,2,TRUE))</f>
        <v>体力回复量提升</v>
      </c>
      <c r="M73" s="48">
        <f t="shared" si="20"/>
        <v>1</v>
      </c>
      <c r="N73" s="4" t="str">
        <f>IF(AV73=0,"",VLOOKUP(AV73,skillbasedata!A:B,2,TRUE))</f>
        <v/>
      </c>
      <c r="O73" s="48">
        <f t="shared" si="21"/>
        <v>0</v>
      </c>
      <c r="P73" s="4" t="str">
        <f>IF(AW73=0,"",VLOOKUP(AW73,skillbasedata!A:B,2,TRUE))</f>
        <v/>
      </c>
      <c r="Q73" s="48">
        <f t="shared" si="22"/>
        <v>0</v>
      </c>
      <c r="R73" s="4" t="str">
        <f>IF(AX73=0,"",VLOOKUP(AX73,skillbasedata!A:B,2,TRUE))</f>
        <v/>
      </c>
      <c r="S73" s="48">
        <f t="shared" si="23"/>
        <v>0</v>
      </c>
      <c r="T73" s="48">
        <f t="shared" si="24"/>
        <v>0</v>
      </c>
      <c r="U73" s="48">
        <f t="shared" si="25"/>
        <v>0</v>
      </c>
      <c r="V73" s="51">
        <f t="shared" si="26"/>
        <v>14</v>
      </c>
      <c r="W73" s="26" t="s">
        <v>2380</v>
      </c>
      <c r="X73" s="26">
        <v>1</v>
      </c>
      <c r="Y73" s="26">
        <v>14</v>
      </c>
      <c r="Z73" s="26">
        <v>4002</v>
      </c>
      <c r="AA73" s="26">
        <v>64</v>
      </c>
      <c r="AB73" s="26">
        <v>1</v>
      </c>
      <c r="AC73" s="26">
        <v>1000</v>
      </c>
      <c r="AD73" s="26">
        <v>0</v>
      </c>
      <c r="AE73" s="26">
        <v>2</v>
      </c>
      <c r="AF73" s="26">
        <v>0</v>
      </c>
      <c r="AG73" s="26">
        <v>0</v>
      </c>
      <c r="AH73" s="26">
        <v>18</v>
      </c>
      <c r="AI73" s="26">
        <v>0</v>
      </c>
      <c r="AJ73" s="26">
        <v>1</v>
      </c>
      <c r="AK73" s="26">
        <v>0</v>
      </c>
      <c r="AL73" s="26">
        <v>3</v>
      </c>
      <c r="AM73" s="26">
        <v>0</v>
      </c>
      <c r="AN73" s="26">
        <v>3</v>
      </c>
      <c r="AO73" s="26">
        <v>0</v>
      </c>
      <c r="AP73" s="26">
        <v>0</v>
      </c>
      <c r="AQ73" s="26">
        <v>0</v>
      </c>
      <c r="AR73" s="26">
        <v>0</v>
      </c>
      <c r="AS73" s="26">
        <v>0</v>
      </c>
      <c r="AT73" s="26">
        <v>79</v>
      </c>
      <c r="AU73" s="26">
        <v>58</v>
      </c>
      <c r="AV73" s="26">
        <v>0</v>
      </c>
      <c r="AW73" s="26">
        <v>0</v>
      </c>
      <c r="AX73" s="26">
        <v>0</v>
      </c>
      <c r="AY73" s="26">
        <v>1</v>
      </c>
      <c r="AZ73" s="26">
        <v>1</v>
      </c>
      <c r="BA73" s="26">
        <v>0</v>
      </c>
      <c r="BB73" s="26">
        <v>0</v>
      </c>
      <c r="BC73" s="26">
        <v>0</v>
      </c>
      <c r="BD73" s="26" t="s">
        <v>2309</v>
      </c>
      <c r="BE73" s="26">
        <v>0</v>
      </c>
      <c r="BF73" s="26">
        <v>0</v>
      </c>
      <c r="BG73" s="54" t="str">
        <f t="shared" si="27"/>
        <v>000E</v>
      </c>
      <c r="BH73" s="4"/>
      <c r="BI73" s="4"/>
    </row>
    <row r="74" ht="16.5" spans="1:61">
      <c r="A74" s="4">
        <f t="shared" si="14"/>
        <v>3</v>
      </c>
      <c r="B74" s="4" t="str">
        <f>IF(X74=0,"",VLOOKUP(Y74,seriesName!A:B,2,TRUE))</f>
        <v>花瓣</v>
      </c>
      <c r="C74" s="4" t="str">
        <f>IF(A74=1,VLOOKUP(V74,Head!A:B,2,TRUE),IF(A74=2,VLOOKUP(V74,Chest!A:B,2,TRUE),IF(A74=3,VLOOKUP(V74,Arm!A:B,2,TRUE),IF(A74=4,VLOOKUP(V74,Waist!A:B,2,TRUE),IF(A74=5,VLOOKUP(V74,Leg!A:B,2,TRUE),"")))))</f>
        <v>花瓣枝叶</v>
      </c>
      <c r="D74" s="44" t="str">
        <f>IF(X74=1,VLOOKUP(AA74,modelID!A:B,2,FALSE),"")</f>
        <v>pl238</v>
      </c>
      <c r="E74" s="45">
        <f>IF(X74=0,"",AH74+VLOOKUP(AN74,BuildupTable!L:O,4,FALSE))</f>
        <v>68</v>
      </c>
      <c r="F74" s="1">
        <f t="shared" si="15"/>
        <v>0</v>
      </c>
      <c r="G74" s="1">
        <f t="shared" si="16"/>
        <v>0</v>
      </c>
      <c r="H74" s="1">
        <f t="shared" si="17"/>
        <v>0</v>
      </c>
      <c r="I74" s="1">
        <f t="shared" si="18"/>
        <v>0</v>
      </c>
      <c r="J74" s="4" t="str">
        <f>IF(AT74=0,"",VLOOKUP(AT74,skillbasedata!A:B,2,TRUE))</f>
        <v>麻痹耐性</v>
      </c>
      <c r="K74" s="48">
        <f t="shared" si="19"/>
        <v>1</v>
      </c>
      <c r="L74" s="4" t="str">
        <f>IF(AU74=0,"",VLOOKUP(AU74,skillbasedata!A:B,2,TRUE))</f>
        <v>体力回复量提升</v>
      </c>
      <c r="M74" s="48">
        <f t="shared" si="20"/>
        <v>1</v>
      </c>
      <c r="N74" s="4" t="str">
        <f>IF(AV74=0,"",VLOOKUP(AV74,skillbasedata!A:B,2,TRUE))</f>
        <v/>
      </c>
      <c r="O74" s="48">
        <f t="shared" si="21"/>
        <v>0</v>
      </c>
      <c r="P74" s="4" t="str">
        <f>IF(AW74=0,"",VLOOKUP(AW74,skillbasedata!A:B,2,TRUE))</f>
        <v/>
      </c>
      <c r="Q74" s="48">
        <f t="shared" si="22"/>
        <v>0</v>
      </c>
      <c r="R74" s="4" t="str">
        <f>IF(AX74=0,"",VLOOKUP(AX74,skillbasedata!A:B,2,TRUE))</f>
        <v/>
      </c>
      <c r="S74" s="48">
        <f t="shared" si="23"/>
        <v>0</v>
      </c>
      <c r="T74" s="48">
        <f t="shared" si="24"/>
        <v>0</v>
      </c>
      <c r="U74" s="48">
        <f t="shared" si="25"/>
        <v>0</v>
      </c>
      <c r="V74" s="51">
        <f t="shared" si="26"/>
        <v>14</v>
      </c>
      <c r="W74" s="26" t="s">
        <v>2381</v>
      </c>
      <c r="X74" s="26">
        <v>1</v>
      </c>
      <c r="Y74" s="26">
        <v>14</v>
      </c>
      <c r="Z74" s="26">
        <v>4002</v>
      </c>
      <c r="AA74" s="26">
        <v>64</v>
      </c>
      <c r="AB74" s="26">
        <v>1</v>
      </c>
      <c r="AC74" s="26">
        <v>1000</v>
      </c>
      <c r="AD74" s="26">
        <v>0</v>
      </c>
      <c r="AE74" s="26">
        <v>2</v>
      </c>
      <c r="AF74" s="26">
        <v>0</v>
      </c>
      <c r="AG74" s="26">
        <v>0</v>
      </c>
      <c r="AH74" s="26">
        <v>18</v>
      </c>
      <c r="AI74" s="26">
        <v>0</v>
      </c>
      <c r="AJ74" s="26">
        <v>1</v>
      </c>
      <c r="AK74" s="26">
        <v>0</v>
      </c>
      <c r="AL74" s="26">
        <v>3</v>
      </c>
      <c r="AM74" s="26">
        <v>0</v>
      </c>
      <c r="AN74" s="26">
        <v>3</v>
      </c>
      <c r="AO74" s="26">
        <v>0</v>
      </c>
      <c r="AP74" s="26">
        <v>0</v>
      </c>
      <c r="AQ74" s="26">
        <v>0</v>
      </c>
      <c r="AR74" s="26">
        <v>0</v>
      </c>
      <c r="AS74" s="26">
        <v>0</v>
      </c>
      <c r="AT74" s="26">
        <v>74</v>
      </c>
      <c r="AU74" s="26">
        <v>58</v>
      </c>
      <c r="AV74" s="26">
        <v>0</v>
      </c>
      <c r="AW74" s="26">
        <v>0</v>
      </c>
      <c r="AX74" s="26">
        <v>0</v>
      </c>
      <c r="AY74" s="26">
        <v>1</v>
      </c>
      <c r="AZ74" s="26">
        <v>1</v>
      </c>
      <c r="BA74" s="26">
        <v>0</v>
      </c>
      <c r="BB74" s="26">
        <v>0</v>
      </c>
      <c r="BC74" s="26">
        <v>0</v>
      </c>
      <c r="BD74" s="26" t="s">
        <v>2309</v>
      </c>
      <c r="BE74" s="26">
        <v>0</v>
      </c>
      <c r="BF74" s="26">
        <v>0</v>
      </c>
      <c r="BG74" s="54" t="str">
        <f t="shared" si="27"/>
        <v>000E</v>
      </c>
      <c r="BH74" s="4"/>
      <c r="BI74" s="4"/>
    </row>
    <row r="75" ht="16.5" spans="1:61">
      <c r="A75" s="4">
        <f t="shared" si="14"/>
        <v>4</v>
      </c>
      <c r="B75" s="4" t="str">
        <f>IF(X75=0,"",VLOOKUP(Y75,seriesName!A:B,2,TRUE))</f>
        <v>花瓣</v>
      </c>
      <c r="C75" s="4" t="str">
        <f>IF(A75=1,VLOOKUP(V75,Head!A:B,2,TRUE),IF(A75=2,VLOOKUP(V75,Chest!A:B,2,TRUE),IF(A75=3,VLOOKUP(V75,Arm!A:B,2,TRUE),IF(A75=4,VLOOKUP(V75,Waist!A:B,2,TRUE),IF(A75=5,VLOOKUP(V75,Leg!A:B,2,TRUE),"")))))</f>
        <v>花瓣叶片</v>
      </c>
      <c r="D75" s="44" t="str">
        <f>IF(X75=1,VLOOKUP(AA75,modelID!A:B,2,FALSE),"")</f>
        <v>pl238</v>
      </c>
      <c r="E75" s="45">
        <f>IF(X75=0,"",AH75+VLOOKUP(AN75,BuildupTable!L:O,4,FALSE))</f>
        <v>68</v>
      </c>
      <c r="F75" s="1">
        <f t="shared" si="15"/>
        <v>0</v>
      </c>
      <c r="G75" s="1">
        <f t="shared" si="16"/>
        <v>0</v>
      </c>
      <c r="H75" s="1">
        <f t="shared" si="17"/>
        <v>0</v>
      </c>
      <c r="I75" s="1">
        <f t="shared" si="18"/>
        <v>0</v>
      </c>
      <c r="J75" s="4" t="str">
        <f>IF(AT75=0,"",VLOOKUP(AT75,skillbasedata!A:B,2,TRUE))</f>
        <v>植生学</v>
      </c>
      <c r="K75" s="48">
        <f t="shared" si="19"/>
        <v>1</v>
      </c>
      <c r="L75" s="4" t="str">
        <f>IF(AU75=0,"",VLOOKUP(AU75,skillbasedata!A:B,2,TRUE))</f>
        <v>回复速度</v>
      </c>
      <c r="M75" s="48">
        <f t="shared" si="20"/>
        <v>1</v>
      </c>
      <c r="N75" s="4" t="str">
        <f>IF(AV75=0,"",VLOOKUP(AV75,skillbasedata!A:B,2,TRUE))</f>
        <v/>
      </c>
      <c r="O75" s="48">
        <f t="shared" si="21"/>
        <v>0</v>
      </c>
      <c r="P75" s="4" t="str">
        <f>IF(AW75=0,"",VLOOKUP(AW75,skillbasedata!A:B,2,TRUE))</f>
        <v/>
      </c>
      <c r="Q75" s="48">
        <f t="shared" si="22"/>
        <v>0</v>
      </c>
      <c r="R75" s="4" t="str">
        <f>IF(AX75=0,"",VLOOKUP(AX75,skillbasedata!A:B,2,TRUE))</f>
        <v/>
      </c>
      <c r="S75" s="48">
        <f t="shared" si="23"/>
        <v>0</v>
      </c>
      <c r="T75" s="48">
        <f t="shared" si="24"/>
        <v>0</v>
      </c>
      <c r="U75" s="48">
        <f t="shared" si="25"/>
        <v>0</v>
      </c>
      <c r="V75" s="51">
        <f t="shared" si="26"/>
        <v>14</v>
      </c>
      <c r="W75" s="26" t="s">
        <v>2382</v>
      </c>
      <c r="X75" s="26">
        <v>1</v>
      </c>
      <c r="Y75" s="26">
        <v>14</v>
      </c>
      <c r="Z75" s="26">
        <v>4002</v>
      </c>
      <c r="AA75" s="26">
        <v>64</v>
      </c>
      <c r="AB75" s="26">
        <v>1</v>
      </c>
      <c r="AC75" s="26">
        <v>1000</v>
      </c>
      <c r="AD75" s="26">
        <v>0</v>
      </c>
      <c r="AE75" s="26">
        <v>2</v>
      </c>
      <c r="AF75" s="26">
        <v>0</v>
      </c>
      <c r="AG75" s="26">
        <v>0</v>
      </c>
      <c r="AH75" s="26">
        <v>18</v>
      </c>
      <c r="AI75" s="26">
        <v>0</v>
      </c>
      <c r="AJ75" s="26">
        <v>1</v>
      </c>
      <c r="AK75" s="26">
        <v>0</v>
      </c>
      <c r="AL75" s="26">
        <v>3</v>
      </c>
      <c r="AM75" s="26">
        <v>0</v>
      </c>
      <c r="AN75" s="26">
        <v>3</v>
      </c>
      <c r="AO75" s="26">
        <v>0</v>
      </c>
      <c r="AP75" s="26">
        <v>0</v>
      </c>
      <c r="AQ75" s="26">
        <v>0</v>
      </c>
      <c r="AR75" s="26">
        <v>0</v>
      </c>
      <c r="AS75" s="26">
        <v>0</v>
      </c>
      <c r="AT75" s="26">
        <v>79</v>
      </c>
      <c r="AU75" s="26">
        <v>59</v>
      </c>
      <c r="AV75" s="26">
        <v>0</v>
      </c>
      <c r="AW75" s="26">
        <v>0</v>
      </c>
      <c r="AX75" s="26">
        <v>0</v>
      </c>
      <c r="AY75" s="26">
        <v>1</v>
      </c>
      <c r="AZ75" s="26">
        <v>1</v>
      </c>
      <c r="BA75" s="26">
        <v>0</v>
      </c>
      <c r="BB75" s="26">
        <v>0</v>
      </c>
      <c r="BC75" s="26">
        <v>0</v>
      </c>
      <c r="BD75" s="26" t="s">
        <v>2309</v>
      </c>
      <c r="BE75" s="26">
        <v>0</v>
      </c>
      <c r="BF75" s="26">
        <v>0</v>
      </c>
      <c r="BG75" s="54" t="str">
        <f t="shared" si="27"/>
        <v>000E</v>
      </c>
      <c r="BH75" s="4"/>
      <c r="BI75" s="4"/>
    </row>
    <row r="76" ht="16.5" spans="1:61">
      <c r="A76" s="4">
        <f t="shared" si="14"/>
        <v>5</v>
      </c>
      <c r="B76" s="4" t="str">
        <f>IF(X76=0,"",VLOOKUP(Y76,seriesName!A:B,2,TRUE))</f>
        <v>花瓣</v>
      </c>
      <c r="C76" s="4" t="str">
        <f>IF(A76=1,VLOOKUP(V76,Head!A:B,2,TRUE),IF(A76=2,VLOOKUP(V76,Chest!A:B,2,TRUE),IF(A76=3,VLOOKUP(V76,Arm!A:B,2,TRUE),IF(A76=4,VLOOKUP(V76,Waist!A:B,2,TRUE),IF(A76=5,VLOOKUP(V76,Leg!A:B,2,TRUE),"")))))</f>
        <v>花瓣扎根</v>
      </c>
      <c r="D76" s="44" t="str">
        <f>IF(X76=1,VLOOKUP(AA76,modelID!A:B,2,FALSE),"")</f>
        <v>pl238</v>
      </c>
      <c r="E76" s="45">
        <f>IF(X76=0,"",AH76+VLOOKUP(AN76,BuildupTable!L:O,4,FALSE))</f>
        <v>68</v>
      </c>
      <c r="F76" s="1">
        <f t="shared" si="15"/>
        <v>0</v>
      </c>
      <c r="G76" s="1">
        <f t="shared" si="16"/>
        <v>0</v>
      </c>
      <c r="H76" s="1">
        <f t="shared" si="17"/>
        <v>0</v>
      </c>
      <c r="I76" s="1">
        <f t="shared" si="18"/>
        <v>0</v>
      </c>
      <c r="J76" s="4" t="str">
        <f>IF(AT76=0,"",VLOOKUP(AT76,skillbasedata!A:B,2,TRUE))</f>
        <v>回复速度</v>
      </c>
      <c r="K76" s="48">
        <f t="shared" si="19"/>
        <v>2</v>
      </c>
      <c r="L76" s="4" t="str">
        <f>IF(AU76=0,"",VLOOKUP(AU76,skillbasedata!A:B,2,TRUE))</f>
        <v/>
      </c>
      <c r="M76" s="48">
        <f t="shared" si="20"/>
        <v>0</v>
      </c>
      <c r="N76" s="4" t="str">
        <f>IF(AV76=0,"",VLOOKUP(AV76,skillbasedata!A:B,2,TRUE))</f>
        <v/>
      </c>
      <c r="O76" s="48">
        <f t="shared" si="21"/>
        <v>0</v>
      </c>
      <c r="P76" s="4" t="str">
        <f>IF(AW76=0,"",VLOOKUP(AW76,skillbasedata!A:B,2,TRUE))</f>
        <v/>
      </c>
      <c r="Q76" s="48">
        <f t="shared" si="22"/>
        <v>0</v>
      </c>
      <c r="R76" s="4" t="str">
        <f>IF(AX76=0,"",VLOOKUP(AX76,skillbasedata!A:B,2,TRUE))</f>
        <v/>
      </c>
      <c r="S76" s="48">
        <f t="shared" si="23"/>
        <v>0</v>
      </c>
      <c r="T76" s="48">
        <f t="shared" si="24"/>
        <v>0</v>
      </c>
      <c r="U76" s="48">
        <f t="shared" si="25"/>
        <v>0</v>
      </c>
      <c r="V76" s="51">
        <f t="shared" si="26"/>
        <v>14</v>
      </c>
      <c r="W76" s="26" t="s">
        <v>2383</v>
      </c>
      <c r="X76" s="26">
        <v>1</v>
      </c>
      <c r="Y76" s="26">
        <v>14</v>
      </c>
      <c r="Z76" s="26">
        <v>4002</v>
      </c>
      <c r="AA76" s="26">
        <v>64</v>
      </c>
      <c r="AB76" s="26">
        <v>1</v>
      </c>
      <c r="AC76" s="26">
        <v>1000</v>
      </c>
      <c r="AD76" s="26">
        <v>0</v>
      </c>
      <c r="AE76" s="26">
        <v>2</v>
      </c>
      <c r="AF76" s="26">
        <v>0</v>
      </c>
      <c r="AG76" s="26">
        <v>0</v>
      </c>
      <c r="AH76" s="26">
        <v>18</v>
      </c>
      <c r="AI76" s="26">
        <v>0</v>
      </c>
      <c r="AJ76" s="26">
        <v>1</v>
      </c>
      <c r="AK76" s="26">
        <v>0</v>
      </c>
      <c r="AL76" s="26">
        <v>3</v>
      </c>
      <c r="AM76" s="26">
        <v>0</v>
      </c>
      <c r="AN76" s="26">
        <v>3</v>
      </c>
      <c r="AO76" s="26">
        <v>0</v>
      </c>
      <c r="AP76" s="26">
        <v>0</v>
      </c>
      <c r="AQ76" s="26">
        <v>0</v>
      </c>
      <c r="AR76" s="26">
        <v>0</v>
      </c>
      <c r="AS76" s="26">
        <v>0</v>
      </c>
      <c r="AT76" s="26">
        <v>59</v>
      </c>
      <c r="AU76" s="26">
        <v>0</v>
      </c>
      <c r="AV76" s="26">
        <v>0</v>
      </c>
      <c r="AW76" s="26">
        <v>0</v>
      </c>
      <c r="AX76" s="26">
        <v>0</v>
      </c>
      <c r="AY76" s="26">
        <v>2</v>
      </c>
      <c r="AZ76" s="26">
        <v>0</v>
      </c>
      <c r="BA76" s="26">
        <v>0</v>
      </c>
      <c r="BB76" s="26">
        <v>0</v>
      </c>
      <c r="BC76" s="26">
        <v>0</v>
      </c>
      <c r="BD76" s="26" t="s">
        <v>2309</v>
      </c>
      <c r="BE76" s="26">
        <v>0</v>
      </c>
      <c r="BF76" s="26">
        <v>0</v>
      </c>
      <c r="BG76" s="54" t="str">
        <f t="shared" si="27"/>
        <v>000E</v>
      </c>
      <c r="BH76" s="4"/>
      <c r="BI76" s="4"/>
    </row>
    <row r="77" ht="16.5" spans="1:61">
      <c r="A77" s="4">
        <f t="shared" si="14"/>
        <v>1</v>
      </c>
      <c r="B77" s="4" t="str">
        <f>IF(X77=0,"",VLOOKUP(Y77,seriesName!A:B,2,TRUE))</f>
        <v>花瓣S</v>
      </c>
      <c r="C77" s="4" t="str">
        <f>IF(A77=1,VLOOKUP(V77,Head!A:B,2,TRUE),IF(A77=2,VLOOKUP(V77,Chest!A:B,2,TRUE),IF(A77=3,VLOOKUP(V77,Arm!A:B,2,TRUE),IF(A77=4,VLOOKUP(V77,Waist!A:B,2,TRUE),IF(A77=5,VLOOKUP(V77,Leg!A:B,2,TRUE),"")))))</f>
        <v>花瓣S绽放</v>
      </c>
      <c r="D77" s="44" t="str">
        <f>IF(X77=1,VLOOKUP(AA77,modelID!A:B,2,FALSE),"")</f>
        <v>pl238</v>
      </c>
      <c r="E77" s="45">
        <f>IF(X77=0,"",AH77+VLOOKUP(AN77,BuildupTable!L:O,4,FALSE))</f>
        <v>72</v>
      </c>
      <c r="F77" s="1">
        <f t="shared" si="15"/>
        <v>0</v>
      </c>
      <c r="G77" s="1">
        <f t="shared" si="16"/>
        <v>2</v>
      </c>
      <c r="H77" s="1">
        <f t="shared" si="17"/>
        <v>0</v>
      </c>
      <c r="I77" s="1">
        <f t="shared" si="18"/>
        <v>0</v>
      </c>
      <c r="J77" s="4" t="str">
        <f>IF(AT77=0,"",VLOOKUP(AT77,skillbasedata!A:B,2,TRUE))</f>
        <v>麻痹耐性</v>
      </c>
      <c r="K77" s="48">
        <f t="shared" si="19"/>
        <v>2</v>
      </c>
      <c r="L77" s="4" t="str">
        <f>IF(AU77=0,"",VLOOKUP(AU77,skillbasedata!A:B,2,TRUE))</f>
        <v/>
      </c>
      <c r="M77" s="48">
        <f t="shared" si="20"/>
        <v>0</v>
      </c>
      <c r="N77" s="4" t="str">
        <f>IF(AV77=0,"",VLOOKUP(AV77,skillbasedata!A:B,2,TRUE))</f>
        <v/>
      </c>
      <c r="O77" s="48">
        <f t="shared" si="21"/>
        <v>0</v>
      </c>
      <c r="P77" s="4" t="str">
        <f>IF(AW77=0,"",VLOOKUP(AW77,skillbasedata!A:B,2,TRUE))</f>
        <v/>
      </c>
      <c r="Q77" s="48">
        <f t="shared" si="22"/>
        <v>0</v>
      </c>
      <c r="R77" s="4" t="str">
        <f>IF(AX77=0,"",VLOOKUP(AX77,skillbasedata!A:B,2,TRUE))</f>
        <v/>
      </c>
      <c r="S77" s="48">
        <f t="shared" si="23"/>
        <v>0</v>
      </c>
      <c r="T77" s="48">
        <f t="shared" si="24"/>
        <v>0</v>
      </c>
      <c r="U77" s="48">
        <f t="shared" si="25"/>
        <v>0</v>
      </c>
      <c r="V77" s="51">
        <f t="shared" si="26"/>
        <v>15</v>
      </c>
      <c r="W77" s="26" t="s">
        <v>2384</v>
      </c>
      <c r="X77" s="26">
        <v>1</v>
      </c>
      <c r="Y77" s="26">
        <v>15</v>
      </c>
      <c r="Z77" s="26">
        <v>10005</v>
      </c>
      <c r="AA77" s="26">
        <v>64</v>
      </c>
      <c r="AB77" s="26">
        <v>4</v>
      </c>
      <c r="AC77" s="26">
        <v>7000</v>
      </c>
      <c r="AD77" s="26">
        <v>0</v>
      </c>
      <c r="AE77" s="26">
        <v>2</v>
      </c>
      <c r="AF77" s="26">
        <v>1</v>
      </c>
      <c r="AG77" s="26">
        <v>1</v>
      </c>
      <c r="AH77" s="26">
        <v>52</v>
      </c>
      <c r="AI77" s="26">
        <v>0</v>
      </c>
      <c r="AJ77" s="26">
        <v>1</v>
      </c>
      <c r="AK77" s="26">
        <v>0</v>
      </c>
      <c r="AL77" s="26">
        <v>3</v>
      </c>
      <c r="AM77" s="26">
        <v>0</v>
      </c>
      <c r="AN77" s="26">
        <v>11</v>
      </c>
      <c r="AO77" s="26">
        <v>0</v>
      </c>
      <c r="AP77" s="26">
        <v>0</v>
      </c>
      <c r="AQ77" s="26">
        <v>2</v>
      </c>
      <c r="AR77" s="26">
        <v>0</v>
      </c>
      <c r="AS77" s="26">
        <v>0</v>
      </c>
      <c r="AT77" s="26">
        <v>74</v>
      </c>
      <c r="AU77" s="26">
        <v>0</v>
      </c>
      <c r="AV77" s="26">
        <v>0</v>
      </c>
      <c r="AW77" s="26">
        <v>0</v>
      </c>
      <c r="AX77" s="26">
        <v>0</v>
      </c>
      <c r="AY77" s="26">
        <v>2</v>
      </c>
      <c r="AZ77" s="26">
        <v>0</v>
      </c>
      <c r="BA77" s="26">
        <v>0</v>
      </c>
      <c r="BB77" s="26">
        <v>0</v>
      </c>
      <c r="BC77" s="26">
        <v>0</v>
      </c>
      <c r="BD77" s="26" t="s">
        <v>2309</v>
      </c>
      <c r="BE77" s="26">
        <v>0</v>
      </c>
      <c r="BF77" s="26">
        <v>0</v>
      </c>
      <c r="BG77" s="54" t="str">
        <f t="shared" si="27"/>
        <v>000F</v>
      </c>
      <c r="BH77" s="4"/>
      <c r="BI77" s="4"/>
    </row>
    <row r="78" ht="16.5" spans="1:61">
      <c r="A78" s="4">
        <f t="shared" si="14"/>
        <v>2</v>
      </c>
      <c r="B78" s="4" t="str">
        <f>IF(X78=0,"",VLOOKUP(Y78,seriesName!A:B,2,TRUE))</f>
        <v>花瓣S</v>
      </c>
      <c r="C78" s="4" t="str">
        <f>IF(A78=1,VLOOKUP(V78,Head!A:B,2,TRUE),IF(A78=2,VLOOKUP(V78,Chest!A:B,2,TRUE),IF(A78=3,VLOOKUP(V78,Arm!A:B,2,TRUE),IF(A78=4,VLOOKUP(V78,Waist!A:B,2,TRUE),IF(A78=5,VLOOKUP(V78,Leg!A:B,2,TRUE),"")))))</f>
        <v>花瓣S枝干</v>
      </c>
      <c r="D78" s="44" t="str">
        <f>IF(X78=1,VLOOKUP(AA78,modelID!A:B,2,FALSE),"")</f>
        <v>pl238</v>
      </c>
      <c r="E78" s="45">
        <f>IF(X78=0,"",AH78+VLOOKUP(AN78,BuildupTable!L:O,4,FALSE))</f>
        <v>72</v>
      </c>
      <c r="F78" s="1">
        <f t="shared" si="15"/>
        <v>2</v>
      </c>
      <c r="G78" s="1">
        <f t="shared" si="16"/>
        <v>0</v>
      </c>
      <c r="H78" s="1">
        <f t="shared" si="17"/>
        <v>0</v>
      </c>
      <c r="I78" s="1">
        <f t="shared" si="18"/>
        <v>0</v>
      </c>
      <c r="J78" s="4" t="str">
        <f>IF(AT78=0,"",VLOOKUP(AT78,skillbasedata!A:B,2,TRUE))</f>
        <v>植生学</v>
      </c>
      <c r="K78" s="48">
        <f t="shared" si="19"/>
        <v>2</v>
      </c>
      <c r="L78" s="4" t="str">
        <f>IF(AU78=0,"",VLOOKUP(AU78,skillbasedata!A:B,2,TRUE))</f>
        <v>体力回复量提升</v>
      </c>
      <c r="M78" s="48">
        <f t="shared" si="20"/>
        <v>1</v>
      </c>
      <c r="N78" s="4" t="str">
        <f>IF(AV78=0,"",VLOOKUP(AV78,skillbasedata!A:B,2,TRUE))</f>
        <v/>
      </c>
      <c r="O78" s="48">
        <f t="shared" si="21"/>
        <v>0</v>
      </c>
      <c r="P78" s="4" t="str">
        <f>IF(AW78=0,"",VLOOKUP(AW78,skillbasedata!A:B,2,TRUE))</f>
        <v/>
      </c>
      <c r="Q78" s="48">
        <f t="shared" si="22"/>
        <v>0</v>
      </c>
      <c r="R78" s="4" t="str">
        <f>IF(AX78=0,"",VLOOKUP(AX78,skillbasedata!A:B,2,TRUE))</f>
        <v/>
      </c>
      <c r="S78" s="48">
        <f t="shared" si="23"/>
        <v>0</v>
      </c>
      <c r="T78" s="48">
        <f t="shared" si="24"/>
        <v>0</v>
      </c>
      <c r="U78" s="48">
        <f t="shared" si="25"/>
        <v>0</v>
      </c>
      <c r="V78" s="51">
        <f t="shared" si="26"/>
        <v>15</v>
      </c>
      <c r="W78" s="26" t="s">
        <v>2385</v>
      </c>
      <c r="X78" s="26">
        <v>1</v>
      </c>
      <c r="Y78" s="26">
        <v>15</v>
      </c>
      <c r="Z78" s="26">
        <v>10005</v>
      </c>
      <c r="AA78" s="26">
        <v>64</v>
      </c>
      <c r="AB78" s="26">
        <v>4</v>
      </c>
      <c r="AC78" s="26">
        <v>7000</v>
      </c>
      <c r="AD78" s="26">
        <v>0</v>
      </c>
      <c r="AE78" s="26">
        <v>2</v>
      </c>
      <c r="AF78" s="26">
        <v>1</v>
      </c>
      <c r="AG78" s="26">
        <v>1</v>
      </c>
      <c r="AH78" s="26">
        <v>52</v>
      </c>
      <c r="AI78" s="26">
        <v>0</v>
      </c>
      <c r="AJ78" s="26">
        <v>1</v>
      </c>
      <c r="AK78" s="26">
        <v>0</v>
      </c>
      <c r="AL78" s="26">
        <v>3</v>
      </c>
      <c r="AM78" s="26">
        <v>0</v>
      </c>
      <c r="AN78" s="26">
        <v>11</v>
      </c>
      <c r="AO78" s="26">
        <v>0</v>
      </c>
      <c r="AP78" s="26">
        <v>2</v>
      </c>
      <c r="AQ78" s="26">
        <v>0</v>
      </c>
      <c r="AR78" s="26">
        <v>0</v>
      </c>
      <c r="AS78" s="26">
        <v>0</v>
      </c>
      <c r="AT78" s="26">
        <v>79</v>
      </c>
      <c r="AU78" s="26">
        <v>58</v>
      </c>
      <c r="AV78" s="26">
        <v>0</v>
      </c>
      <c r="AW78" s="26">
        <v>0</v>
      </c>
      <c r="AX78" s="26">
        <v>0</v>
      </c>
      <c r="AY78" s="26">
        <v>2</v>
      </c>
      <c r="AZ78" s="26">
        <v>1</v>
      </c>
      <c r="BA78" s="26">
        <v>0</v>
      </c>
      <c r="BB78" s="26">
        <v>0</v>
      </c>
      <c r="BC78" s="26">
        <v>0</v>
      </c>
      <c r="BD78" s="26" t="s">
        <v>2309</v>
      </c>
      <c r="BE78" s="26">
        <v>0</v>
      </c>
      <c r="BF78" s="26">
        <v>0</v>
      </c>
      <c r="BG78" s="54" t="str">
        <f t="shared" si="27"/>
        <v>000F</v>
      </c>
      <c r="BH78" s="4"/>
      <c r="BI78" s="4"/>
    </row>
    <row r="79" ht="16.5" spans="1:61">
      <c r="A79" s="4">
        <f t="shared" si="14"/>
        <v>3</v>
      </c>
      <c r="B79" s="4" t="str">
        <f>IF(X79=0,"",VLOOKUP(Y79,seriesName!A:B,2,TRUE))</f>
        <v>花瓣S</v>
      </c>
      <c r="C79" s="4" t="str">
        <f>IF(A79=1,VLOOKUP(V79,Head!A:B,2,TRUE),IF(A79=2,VLOOKUP(V79,Chest!A:B,2,TRUE),IF(A79=3,VLOOKUP(V79,Arm!A:B,2,TRUE),IF(A79=4,VLOOKUP(V79,Waist!A:B,2,TRUE),IF(A79=5,VLOOKUP(V79,Leg!A:B,2,TRUE),"")))))</f>
        <v>花瓣S枝叶</v>
      </c>
      <c r="D79" s="44" t="str">
        <f>IF(X79=1,VLOOKUP(AA79,modelID!A:B,2,FALSE),"")</f>
        <v>pl238</v>
      </c>
      <c r="E79" s="45">
        <f>IF(X79=0,"",AH79+VLOOKUP(AN79,BuildupTable!L:O,4,FALSE))</f>
        <v>72</v>
      </c>
      <c r="F79" s="1">
        <f t="shared" si="15"/>
        <v>2</v>
      </c>
      <c r="G79" s="1">
        <f t="shared" si="16"/>
        <v>0</v>
      </c>
      <c r="H79" s="1">
        <f t="shared" si="17"/>
        <v>0</v>
      </c>
      <c r="I79" s="1">
        <f t="shared" si="18"/>
        <v>0</v>
      </c>
      <c r="J79" s="4" t="str">
        <f>IF(AT79=0,"",VLOOKUP(AT79,skillbasedata!A:B,2,TRUE))</f>
        <v>麻痹耐性</v>
      </c>
      <c r="K79" s="48">
        <f t="shared" si="19"/>
        <v>1</v>
      </c>
      <c r="L79" s="4" t="str">
        <f>IF(AU79=0,"",VLOOKUP(AU79,skillbasedata!A:B,2,TRUE))</f>
        <v>植生学</v>
      </c>
      <c r="M79" s="48">
        <f t="shared" si="20"/>
        <v>1</v>
      </c>
      <c r="N79" s="4" t="str">
        <f>IF(AV79=0,"",VLOOKUP(AV79,skillbasedata!A:B,2,TRUE))</f>
        <v>体力回复量提升</v>
      </c>
      <c r="O79" s="48">
        <f t="shared" si="21"/>
        <v>1</v>
      </c>
      <c r="P79" s="4" t="str">
        <f>IF(AW79=0,"",VLOOKUP(AW79,skillbasedata!A:B,2,TRUE))</f>
        <v/>
      </c>
      <c r="Q79" s="48">
        <f t="shared" si="22"/>
        <v>0</v>
      </c>
      <c r="R79" s="4" t="str">
        <f>IF(AX79=0,"",VLOOKUP(AX79,skillbasedata!A:B,2,TRUE))</f>
        <v/>
      </c>
      <c r="S79" s="48">
        <f t="shared" si="23"/>
        <v>0</v>
      </c>
      <c r="T79" s="48">
        <f t="shared" si="24"/>
        <v>0</v>
      </c>
      <c r="U79" s="48">
        <f t="shared" si="25"/>
        <v>0</v>
      </c>
      <c r="V79" s="51">
        <f t="shared" si="26"/>
        <v>15</v>
      </c>
      <c r="W79" s="26" t="s">
        <v>2386</v>
      </c>
      <c r="X79" s="26">
        <v>1</v>
      </c>
      <c r="Y79" s="26">
        <v>15</v>
      </c>
      <c r="Z79" s="26">
        <v>10005</v>
      </c>
      <c r="AA79" s="26">
        <v>64</v>
      </c>
      <c r="AB79" s="26">
        <v>4</v>
      </c>
      <c r="AC79" s="26">
        <v>7000</v>
      </c>
      <c r="AD79" s="26">
        <v>0</v>
      </c>
      <c r="AE79" s="26">
        <v>2</v>
      </c>
      <c r="AF79" s="26">
        <v>1</v>
      </c>
      <c r="AG79" s="26">
        <v>1</v>
      </c>
      <c r="AH79" s="26">
        <v>52</v>
      </c>
      <c r="AI79" s="26">
        <v>0</v>
      </c>
      <c r="AJ79" s="26">
        <v>1</v>
      </c>
      <c r="AK79" s="26">
        <v>0</v>
      </c>
      <c r="AL79" s="26">
        <v>3</v>
      </c>
      <c r="AM79" s="26">
        <v>0</v>
      </c>
      <c r="AN79" s="26">
        <v>11</v>
      </c>
      <c r="AO79" s="26">
        <v>0</v>
      </c>
      <c r="AP79" s="26">
        <v>2</v>
      </c>
      <c r="AQ79" s="26">
        <v>0</v>
      </c>
      <c r="AR79" s="26">
        <v>0</v>
      </c>
      <c r="AS79" s="26">
        <v>0</v>
      </c>
      <c r="AT79" s="26">
        <v>74</v>
      </c>
      <c r="AU79" s="26">
        <v>79</v>
      </c>
      <c r="AV79" s="26">
        <v>58</v>
      </c>
      <c r="AW79" s="26">
        <v>0</v>
      </c>
      <c r="AX79" s="26">
        <v>0</v>
      </c>
      <c r="AY79" s="26">
        <v>1</v>
      </c>
      <c r="AZ79" s="26">
        <v>1</v>
      </c>
      <c r="BA79" s="26">
        <v>1</v>
      </c>
      <c r="BB79" s="26">
        <v>0</v>
      </c>
      <c r="BC79" s="26">
        <v>0</v>
      </c>
      <c r="BD79" s="26" t="s">
        <v>2309</v>
      </c>
      <c r="BE79" s="26">
        <v>0</v>
      </c>
      <c r="BF79" s="26">
        <v>0</v>
      </c>
      <c r="BG79" s="54" t="str">
        <f t="shared" si="27"/>
        <v>000F</v>
      </c>
      <c r="BH79" s="4"/>
      <c r="BI79" s="4"/>
    </row>
    <row r="80" ht="16.5" spans="1:61">
      <c r="A80" s="4">
        <f t="shared" si="14"/>
        <v>4</v>
      </c>
      <c r="B80" s="4" t="str">
        <f>IF(X80=0,"",VLOOKUP(Y80,seriesName!A:B,2,TRUE))</f>
        <v>花瓣S</v>
      </c>
      <c r="C80" s="4" t="str">
        <f>IF(A80=1,VLOOKUP(V80,Head!A:B,2,TRUE),IF(A80=2,VLOOKUP(V80,Chest!A:B,2,TRUE),IF(A80=3,VLOOKUP(V80,Arm!A:B,2,TRUE),IF(A80=4,VLOOKUP(V80,Waist!A:B,2,TRUE),IF(A80=5,VLOOKUP(V80,Leg!A:B,2,TRUE),"")))))</f>
        <v>花瓣S叶片</v>
      </c>
      <c r="D80" s="44" t="str">
        <f>IF(X80=1,VLOOKUP(AA80,modelID!A:B,2,FALSE),"")</f>
        <v>pl238</v>
      </c>
      <c r="E80" s="45">
        <f>IF(X80=0,"",AH80+VLOOKUP(AN80,BuildupTable!L:O,4,FALSE))</f>
        <v>72</v>
      </c>
      <c r="F80" s="1">
        <f t="shared" si="15"/>
        <v>0</v>
      </c>
      <c r="G80" s="1">
        <f t="shared" si="16"/>
        <v>1</v>
      </c>
      <c r="H80" s="1">
        <f t="shared" si="17"/>
        <v>0</v>
      </c>
      <c r="I80" s="1">
        <f t="shared" si="18"/>
        <v>0</v>
      </c>
      <c r="J80" s="4" t="str">
        <f>IF(AT80=0,"",VLOOKUP(AT80,skillbasedata!A:B,2,TRUE))</f>
        <v>植生学</v>
      </c>
      <c r="K80" s="48">
        <f t="shared" si="19"/>
        <v>1</v>
      </c>
      <c r="L80" s="4" t="str">
        <f>IF(AU80=0,"",VLOOKUP(AU80,skillbasedata!A:B,2,TRUE))</f>
        <v>回复速度</v>
      </c>
      <c r="M80" s="48">
        <f t="shared" si="20"/>
        <v>1</v>
      </c>
      <c r="N80" s="4" t="str">
        <f>IF(AV80=0,"",VLOOKUP(AV80,skillbasedata!A:B,2,TRUE))</f>
        <v/>
      </c>
      <c r="O80" s="48">
        <f t="shared" si="21"/>
        <v>0</v>
      </c>
      <c r="P80" s="4" t="str">
        <f>IF(AW80=0,"",VLOOKUP(AW80,skillbasedata!A:B,2,TRUE))</f>
        <v/>
      </c>
      <c r="Q80" s="48">
        <f t="shared" si="22"/>
        <v>0</v>
      </c>
      <c r="R80" s="4" t="str">
        <f>IF(AX80=0,"",VLOOKUP(AX80,skillbasedata!A:B,2,TRUE))</f>
        <v/>
      </c>
      <c r="S80" s="48">
        <f t="shared" si="23"/>
        <v>0</v>
      </c>
      <c r="T80" s="48">
        <f t="shared" si="24"/>
        <v>0</v>
      </c>
      <c r="U80" s="48">
        <f t="shared" si="25"/>
        <v>0</v>
      </c>
      <c r="V80" s="51">
        <f t="shared" si="26"/>
        <v>15</v>
      </c>
      <c r="W80" s="26" t="s">
        <v>2387</v>
      </c>
      <c r="X80" s="26">
        <v>1</v>
      </c>
      <c r="Y80" s="26">
        <v>15</v>
      </c>
      <c r="Z80" s="26">
        <v>10005</v>
      </c>
      <c r="AA80" s="26">
        <v>64</v>
      </c>
      <c r="AB80" s="26">
        <v>4</v>
      </c>
      <c r="AC80" s="26">
        <v>7000</v>
      </c>
      <c r="AD80" s="26">
        <v>0</v>
      </c>
      <c r="AE80" s="26">
        <v>2</v>
      </c>
      <c r="AF80" s="26">
        <v>1</v>
      </c>
      <c r="AG80" s="26">
        <v>1</v>
      </c>
      <c r="AH80" s="26">
        <v>52</v>
      </c>
      <c r="AI80" s="26">
        <v>0</v>
      </c>
      <c r="AJ80" s="26">
        <v>1</v>
      </c>
      <c r="AK80" s="26">
        <v>0</v>
      </c>
      <c r="AL80" s="26">
        <v>3</v>
      </c>
      <c r="AM80" s="26">
        <v>0</v>
      </c>
      <c r="AN80" s="26">
        <v>11</v>
      </c>
      <c r="AO80" s="26">
        <v>0</v>
      </c>
      <c r="AP80" s="26">
        <v>0</v>
      </c>
      <c r="AQ80" s="26">
        <v>1</v>
      </c>
      <c r="AR80" s="26">
        <v>0</v>
      </c>
      <c r="AS80" s="26">
        <v>0</v>
      </c>
      <c r="AT80" s="26">
        <v>79</v>
      </c>
      <c r="AU80" s="26">
        <v>59</v>
      </c>
      <c r="AV80" s="26">
        <v>0</v>
      </c>
      <c r="AW80" s="26">
        <v>0</v>
      </c>
      <c r="AX80" s="26">
        <v>0</v>
      </c>
      <c r="AY80" s="26">
        <v>1</v>
      </c>
      <c r="AZ80" s="26">
        <v>1</v>
      </c>
      <c r="BA80" s="26">
        <v>0</v>
      </c>
      <c r="BB80" s="26">
        <v>0</v>
      </c>
      <c r="BC80" s="26">
        <v>0</v>
      </c>
      <c r="BD80" s="26" t="s">
        <v>2309</v>
      </c>
      <c r="BE80" s="26">
        <v>0</v>
      </c>
      <c r="BF80" s="26">
        <v>0</v>
      </c>
      <c r="BG80" s="54" t="str">
        <f t="shared" si="27"/>
        <v>000F</v>
      </c>
      <c r="BH80" s="4"/>
      <c r="BI80" s="4"/>
    </row>
    <row r="81" ht="16.5" spans="1:61">
      <c r="A81" s="4">
        <f t="shared" si="14"/>
        <v>5</v>
      </c>
      <c r="B81" s="4" t="str">
        <f>IF(X81=0,"",VLOOKUP(Y81,seriesName!A:B,2,TRUE))</f>
        <v>花瓣S</v>
      </c>
      <c r="C81" s="4" t="str">
        <f>IF(A81=1,VLOOKUP(V81,Head!A:B,2,TRUE),IF(A81=2,VLOOKUP(V81,Chest!A:B,2,TRUE),IF(A81=3,VLOOKUP(V81,Arm!A:B,2,TRUE),IF(A81=4,VLOOKUP(V81,Waist!A:B,2,TRUE),IF(A81=5,VLOOKUP(V81,Leg!A:B,2,TRUE),"")))))</f>
        <v>花瓣S扎根</v>
      </c>
      <c r="D81" s="44" t="str">
        <f>IF(X81=1,VLOOKUP(AA81,modelID!A:B,2,FALSE),"")</f>
        <v>pl238</v>
      </c>
      <c r="E81" s="45">
        <f>IF(X81=0,"",AH81+VLOOKUP(AN81,BuildupTable!L:O,4,FALSE))</f>
        <v>72</v>
      </c>
      <c r="F81" s="1">
        <f t="shared" si="15"/>
        <v>2</v>
      </c>
      <c r="G81" s="1">
        <f t="shared" si="16"/>
        <v>0</v>
      </c>
      <c r="H81" s="1">
        <f t="shared" si="17"/>
        <v>0</v>
      </c>
      <c r="I81" s="1">
        <f t="shared" si="18"/>
        <v>0</v>
      </c>
      <c r="J81" s="4" t="str">
        <f>IF(AT81=0,"",VLOOKUP(AT81,skillbasedata!A:B,2,TRUE))</f>
        <v>体力回复量提升</v>
      </c>
      <c r="K81" s="48">
        <f t="shared" si="19"/>
        <v>1</v>
      </c>
      <c r="L81" s="4" t="str">
        <f>IF(AU81=0,"",VLOOKUP(AU81,skillbasedata!A:B,2,TRUE))</f>
        <v>回复速度</v>
      </c>
      <c r="M81" s="48">
        <f t="shared" si="20"/>
        <v>2</v>
      </c>
      <c r="N81" s="4" t="str">
        <f>IF(AV81=0,"",VLOOKUP(AV81,skillbasedata!A:B,2,TRUE))</f>
        <v/>
      </c>
      <c r="O81" s="48">
        <f t="shared" si="21"/>
        <v>0</v>
      </c>
      <c r="P81" s="4" t="str">
        <f>IF(AW81=0,"",VLOOKUP(AW81,skillbasedata!A:B,2,TRUE))</f>
        <v/>
      </c>
      <c r="Q81" s="48">
        <f t="shared" si="22"/>
        <v>0</v>
      </c>
      <c r="R81" s="4" t="str">
        <f>IF(AX81=0,"",VLOOKUP(AX81,skillbasedata!A:B,2,TRUE))</f>
        <v/>
      </c>
      <c r="S81" s="48">
        <f t="shared" si="23"/>
        <v>0</v>
      </c>
      <c r="T81" s="48">
        <f t="shared" si="24"/>
        <v>0</v>
      </c>
      <c r="U81" s="48">
        <f t="shared" si="25"/>
        <v>0</v>
      </c>
      <c r="V81" s="51">
        <f t="shared" si="26"/>
        <v>15</v>
      </c>
      <c r="W81" s="26" t="s">
        <v>2388</v>
      </c>
      <c r="X81" s="26">
        <v>1</v>
      </c>
      <c r="Y81" s="26">
        <v>15</v>
      </c>
      <c r="Z81" s="26">
        <v>10005</v>
      </c>
      <c r="AA81" s="26">
        <v>64</v>
      </c>
      <c r="AB81" s="26">
        <v>4</v>
      </c>
      <c r="AC81" s="26">
        <v>7000</v>
      </c>
      <c r="AD81" s="26">
        <v>0</v>
      </c>
      <c r="AE81" s="26">
        <v>2</v>
      </c>
      <c r="AF81" s="26">
        <v>1</v>
      </c>
      <c r="AG81" s="26">
        <v>1</v>
      </c>
      <c r="AH81" s="26">
        <v>52</v>
      </c>
      <c r="AI81" s="26">
        <v>0</v>
      </c>
      <c r="AJ81" s="26">
        <v>1</v>
      </c>
      <c r="AK81" s="26">
        <v>0</v>
      </c>
      <c r="AL81" s="26">
        <v>3</v>
      </c>
      <c r="AM81" s="26">
        <v>0</v>
      </c>
      <c r="AN81" s="26">
        <v>11</v>
      </c>
      <c r="AO81" s="26">
        <v>0</v>
      </c>
      <c r="AP81" s="26">
        <v>2</v>
      </c>
      <c r="AQ81" s="26">
        <v>0</v>
      </c>
      <c r="AR81" s="26">
        <v>0</v>
      </c>
      <c r="AS81" s="26">
        <v>0</v>
      </c>
      <c r="AT81" s="26">
        <v>58</v>
      </c>
      <c r="AU81" s="26">
        <v>59</v>
      </c>
      <c r="AV81" s="26">
        <v>0</v>
      </c>
      <c r="AW81" s="26">
        <v>0</v>
      </c>
      <c r="AX81" s="26">
        <v>0</v>
      </c>
      <c r="AY81" s="26">
        <v>1</v>
      </c>
      <c r="AZ81" s="26">
        <v>2</v>
      </c>
      <c r="BA81" s="26">
        <v>0</v>
      </c>
      <c r="BB81" s="26">
        <v>0</v>
      </c>
      <c r="BC81" s="26">
        <v>0</v>
      </c>
      <c r="BD81" s="26" t="s">
        <v>2309</v>
      </c>
      <c r="BE81" s="26">
        <v>0</v>
      </c>
      <c r="BF81" s="26">
        <v>0</v>
      </c>
      <c r="BG81" s="54" t="str">
        <f t="shared" si="27"/>
        <v>000F</v>
      </c>
      <c r="BH81" s="4"/>
      <c r="BI81" s="4"/>
    </row>
    <row r="82" ht="16.5" spans="1:61">
      <c r="A82" s="4">
        <f t="shared" si="14"/>
        <v>1</v>
      </c>
      <c r="B82" s="4" t="str">
        <f>IF(X82=0,"",VLOOKUP(Y82,seriesName!A:B,2,TRUE))</f>
        <v>鱼鳞</v>
      </c>
      <c r="C82" s="4" t="str">
        <f>IF(A82=1,VLOOKUP(V82,Head!A:B,2,TRUE),IF(A82=2,VLOOKUP(V82,Chest!A:B,2,TRUE),IF(A82=3,VLOOKUP(V82,Arm!A:B,2,TRUE),IF(A82=4,VLOOKUP(V82,Waist!A:B,2,TRUE),IF(A82=5,VLOOKUP(V82,Leg!A:B,2,TRUE),"")))))</f>
        <v>鱼鳞兜帽</v>
      </c>
      <c r="D82" s="44" t="str">
        <f>IF(X82=1,VLOOKUP(AA82,modelID!A:B,2,FALSE),"")</f>
        <v>pl239</v>
      </c>
      <c r="E82" s="45">
        <f>IF(X82=0,"",AH82+VLOOKUP(AN82,BuildupTable!L:O,4,FALSE))</f>
        <v>68</v>
      </c>
      <c r="F82" s="1">
        <f t="shared" si="15"/>
        <v>0</v>
      </c>
      <c r="G82" s="1">
        <f t="shared" si="16"/>
        <v>0</v>
      </c>
      <c r="H82" s="1">
        <f t="shared" si="17"/>
        <v>0</v>
      </c>
      <c r="I82" s="1">
        <f t="shared" si="18"/>
        <v>0</v>
      </c>
      <c r="J82" s="4" t="str">
        <f>IF(AT82=0,"",VLOOKUP(AT82,skillbasedata!A:B,2,TRUE))</f>
        <v>睡眠耐性</v>
      </c>
      <c r="K82" s="48">
        <f t="shared" si="19"/>
        <v>1</v>
      </c>
      <c r="L82" s="4" t="str">
        <f>IF(AU82=0,"",VLOOKUP(AU82,skillbasedata!A:B,2,TRUE))</f>
        <v/>
      </c>
      <c r="M82" s="48">
        <f t="shared" si="20"/>
        <v>0</v>
      </c>
      <c r="N82" s="4" t="str">
        <f>IF(AV82=0,"",VLOOKUP(AV82,skillbasedata!A:B,2,TRUE))</f>
        <v/>
      </c>
      <c r="O82" s="48">
        <f t="shared" si="21"/>
        <v>0</v>
      </c>
      <c r="P82" s="4" t="str">
        <f>IF(AW82=0,"",VLOOKUP(AW82,skillbasedata!A:B,2,TRUE))</f>
        <v/>
      </c>
      <c r="Q82" s="48">
        <f t="shared" si="22"/>
        <v>0</v>
      </c>
      <c r="R82" s="4" t="str">
        <f>IF(AX82=0,"",VLOOKUP(AX82,skillbasedata!A:B,2,TRUE))</f>
        <v/>
      </c>
      <c r="S82" s="48">
        <f t="shared" si="23"/>
        <v>0</v>
      </c>
      <c r="T82" s="48">
        <f t="shared" si="24"/>
        <v>0</v>
      </c>
      <c r="U82" s="48">
        <f t="shared" si="25"/>
        <v>0</v>
      </c>
      <c r="V82" s="51">
        <f t="shared" si="26"/>
        <v>16</v>
      </c>
      <c r="W82" s="26" t="s">
        <v>2389</v>
      </c>
      <c r="X82" s="26">
        <v>1</v>
      </c>
      <c r="Y82" s="26">
        <v>16</v>
      </c>
      <c r="Z82" s="26">
        <v>5001</v>
      </c>
      <c r="AA82" s="26">
        <v>65</v>
      </c>
      <c r="AB82" s="26">
        <v>2</v>
      </c>
      <c r="AC82" s="26">
        <v>2000</v>
      </c>
      <c r="AD82" s="26">
        <v>0</v>
      </c>
      <c r="AE82" s="26">
        <v>2</v>
      </c>
      <c r="AF82" s="26">
        <v>0</v>
      </c>
      <c r="AG82" s="26">
        <v>0</v>
      </c>
      <c r="AH82" s="26">
        <v>24</v>
      </c>
      <c r="AI82" s="26">
        <v>1</v>
      </c>
      <c r="AJ82" s="26">
        <v>2</v>
      </c>
      <c r="AK82" s="26">
        <v>0</v>
      </c>
      <c r="AL82" s="26">
        <v>-2</v>
      </c>
      <c r="AM82" s="26">
        <v>0</v>
      </c>
      <c r="AN82" s="26">
        <v>4</v>
      </c>
      <c r="AO82" s="26">
        <v>0</v>
      </c>
      <c r="AP82" s="26">
        <v>0</v>
      </c>
      <c r="AQ82" s="26">
        <v>0</v>
      </c>
      <c r="AR82" s="26">
        <v>0</v>
      </c>
      <c r="AS82" s="26">
        <v>0</v>
      </c>
      <c r="AT82" s="26">
        <v>75</v>
      </c>
      <c r="AU82" s="26">
        <v>0</v>
      </c>
      <c r="AV82" s="26">
        <v>0</v>
      </c>
      <c r="AW82" s="26">
        <v>0</v>
      </c>
      <c r="AX82" s="26">
        <v>0</v>
      </c>
      <c r="AY82" s="26">
        <v>1</v>
      </c>
      <c r="AZ82" s="26">
        <v>0</v>
      </c>
      <c r="BA82" s="26">
        <v>0</v>
      </c>
      <c r="BB82" s="26">
        <v>0</v>
      </c>
      <c r="BC82" s="26">
        <v>0</v>
      </c>
      <c r="BD82" s="26" t="s">
        <v>2309</v>
      </c>
      <c r="BE82" s="26">
        <v>0</v>
      </c>
      <c r="BF82" s="26">
        <v>0</v>
      </c>
      <c r="BG82" s="54" t="str">
        <f t="shared" si="27"/>
        <v>0010</v>
      </c>
      <c r="BH82" s="4"/>
      <c r="BI82" s="4"/>
    </row>
    <row r="83" ht="16.5" spans="1:61">
      <c r="A83" s="4">
        <f t="shared" si="14"/>
        <v>2</v>
      </c>
      <c r="B83" s="4" t="str">
        <f>IF(X83=0,"",VLOOKUP(Y83,seriesName!A:B,2,TRUE))</f>
        <v>鱼鳞</v>
      </c>
      <c r="C83" s="4" t="str">
        <f>IF(A83=1,VLOOKUP(V83,Head!A:B,2,TRUE),IF(A83=2,VLOOKUP(V83,Chest!A:B,2,TRUE),IF(A83=3,VLOOKUP(V83,Arm!A:B,2,TRUE),IF(A83=4,VLOOKUP(V83,Waist!A:B,2,TRUE),IF(A83=5,VLOOKUP(V83,Leg!A:B,2,TRUE),"")))))</f>
        <v>鱼鳞洋装</v>
      </c>
      <c r="D83" s="44" t="str">
        <f>IF(X83=1,VLOOKUP(AA83,modelID!A:B,2,FALSE),"")</f>
        <v>pl239</v>
      </c>
      <c r="E83" s="45">
        <f>IF(X83=0,"",AH83+VLOOKUP(AN83,BuildupTable!L:O,4,FALSE))</f>
        <v>68</v>
      </c>
      <c r="F83" s="1">
        <f t="shared" si="15"/>
        <v>0</v>
      </c>
      <c r="G83" s="1">
        <f t="shared" si="16"/>
        <v>0</v>
      </c>
      <c r="H83" s="1">
        <f t="shared" si="17"/>
        <v>0</v>
      </c>
      <c r="I83" s="1">
        <f t="shared" si="18"/>
        <v>0</v>
      </c>
      <c r="J83" s="4" t="str">
        <f>IF(AT83=0,"",VLOOKUP(AT83,skillbasedata!A:B,2,TRUE))</f>
        <v>水属性攻击强化</v>
      </c>
      <c r="K83" s="48">
        <f t="shared" si="19"/>
        <v>2</v>
      </c>
      <c r="L83" s="4" t="str">
        <f>IF(AU83=0,"",VLOOKUP(AU83,skillbasedata!A:B,2,TRUE))</f>
        <v/>
      </c>
      <c r="M83" s="48">
        <f t="shared" si="20"/>
        <v>0</v>
      </c>
      <c r="N83" s="4" t="str">
        <f>IF(AV83=0,"",VLOOKUP(AV83,skillbasedata!A:B,2,TRUE))</f>
        <v/>
      </c>
      <c r="O83" s="48">
        <f t="shared" si="21"/>
        <v>0</v>
      </c>
      <c r="P83" s="4" t="str">
        <f>IF(AW83=0,"",VLOOKUP(AW83,skillbasedata!A:B,2,TRUE))</f>
        <v/>
      </c>
      <c r="Q83" s="48">
        <f t="shared" si="22"/>
        <v>0</v>
      </c>
      <c r="R83" s="4" t="str">
        <f>IF(AX83=0,"",VLOOKUP(AX83,skillbasedata!A:B,2,TRUE))</f>
        <v/>
      </c>
      <c r="S83" s="48">
        <f t="shared" si="23"/>
        <v>0</v>
      </c>
      <c r="T83" s="48">
        <f t="shared" si="24"/>
        <v>0</v>
      </c>
      <c r="U83" s="48">
        <f t="shared" si="25"/>
        <v>0</v>
      </c>
      <c r="V83" s="51">
        <f t="shared" si="26"/>
        <v>16</v>
      </c>
      <c r="W83" s="26" t="s">
        <v>2390</v>
      </c>
      <c r="X83" s="26">
        <v>1</v>
      </c>
      <c r="Y83" s="26">
        <v>16</v>
      </c>
      <c r="Z83" s="26">
        <v>5001</v>
      </c>
      <c r="AA83" s="26">
        <v>65</v>
      </c>
      <c r="AB83" s="26">
        <v>2</v>
      </c>
      <c r="AC83" s="26">
        <v>2000</v>
      </c>
      <c r="AD83" s="26">
        <v>0</v>
      </c>
      <c r="AE83" s="26">
        <v>2</v>
      </c>
      <c r="AF83" s="26">
        <v>0</v>
      </c>
      <c r="AG83" s="26">
        <v>0</v>
      </c>
      <c r="AH83" s="26">
        <v>24</v>
      </c>
      <c r="AI83" s="26">
        <v>1</v>
      </c>
      <c r="AJ83" s="26">
        <v>2</v>
      </c>
      <c r="AK83" s="26">
        <v>0</v>
      </c>
      <c r="AL83" s="26">
        <v>-2</v>
      </c>
      <c r="AM83" s="26">
        <v>0</v>
      </c>
      <c r="AN83" s="26">
        <v>4</v>
      </c>
      <c r="AO83" s="26">
        <v>0</v>
      </c>
      <c r="AP83" s="26">
        <v>0</v>
      </c>
      <c r="AQ83" s="26">
        <v>0</v>
      </c>
      <c r="AR83" s="26">
        <v>0</v>
      </c>
      <c r="AS83" s="26">
        <v>0</v>
      </c>
      <c r="AT83" s="26">
        <v>14</v>
      </c>
      <c r="AU83" s="26">
        <v>0</v>
      </c>
      <c r="AV83" s="26">
        <v>0</v>
      </c>
      <c r="AW83" s="26">
        <v>0</v>
      </c>
      <c r="AX83" s="26">
        <v>0</v>
      </c>
      <c r="AY83" s="26">
        <v>2</v>
      </c>
      <c r="AZ83" s="26">
        <v>0</v>
      </c>
      <c r="BA83" s="26">
        <v>0</v>
      </c>
      <c r="BB83" s="26">
        <v>0</v>
      </c>
      <c r="BC83" s="26">
        <v>0</v>
      </c>
      <c r="BD83" s="26" t="s">
        <v>2309</v>
      </c>
      <c r="BE83" s="26">
        <v>0</v>
      </c>
      <c r="BF83" s="26">
        <v>0</v>
      </c>
      <c r="BG83" s="54" t="str">
        <f t="shared" si="27"/>
        <v>0010</v>
      </c>
      <c r="BH83" s="4"/>
      <c r="BI83" s="4"/>
    </row>
    <row r="84" ht="16.5" spans="1:61">
      <c r="A84" s="4">
        <f t="shared" si="14"/>
        <v>3</v>
      </c>
      <c r="B84" s="4" t="str">
        <f>IF(X84=0,"",VLOOKUP(Y84,seriesName!A:B,2,TRUE))</f>
        <v>鱼鳞</v>
      </c>
      <c r="C84" s="4" t="str">
        <f>IF(A84=1,VLOOKUP(V84,Head!A:B,2,TRUE),IF(A84=2,VLOOKUP(V84,Chest!A:B,2,TRUE),IF(A84=3,VLOOKUP(V84,Arm!A:B,2,TRUE),IF(A84=4,VLOOKUP(V84,Waist!A:B,2,TRUE),IF(A84=5,VLOOKUP(V84,Leg!A:B,2,TRUE),"")))))</f>
        <v>鱼鳞袖</v>
      </c>
      <c r="D84" s="44" t="str">
        <f>IF(X84=1,VLOOKUP(AA84,modelID!A:B,2,FALSE),"")</f>
        <v>pl239</v>
      </c>
      <c r="E84" s="45">
        <f>IF(X84=0,"",AH84+VLOOKUP(AN84,BuildupTable!L:O,4,FALSE))</f>
        <v>68</v>
      </c>
      <c r="F84" s="1">
        <f t="shared" si="15"/>
        <v>0</v>
      </c>
      <c r="G84" s="1">
        <f t="shared" si="16"/>
        <v>0</v>
      </c>
      <c r="H84" s="1">
        <f t="shared" si="17"/>
        <v>0</v>
      </c>
      <c r="I84" s="1">
        <f t="shared" si="18"/>
        <v>0</v>
      </c>
      <c r="J84" s="4" t="str">
        <f>IF(AT84=0,"",VLOOKUP(AT84,skillbasedata!A:B,2,TRUE))</f>
        <v>飞身跃入</v>
      </c>
      <c r="K84" s="48">
        <f t="shared" si="19"/>
        <v>1</v>
      </c>
      <c r="L84" s="4" t="str">
        <f>IF(AU84=0,"",VLOOKUP(AU84,skillbasedata!A:B,2,TRUE))</f>
        <v/>
      </c>
      <c r="M84" s="48">
        <f t="shared" si="20"/>
        <v>0</v>
      </c>
      <c r="N84" s="4" t="str">
        <f>IF(AV84=0,"",VLOOKUP(AV84,skillbasedata!A:B,2,TRUE))</f>
        <v/>
      </c>
      <c r="O84" s="48">
        <f t="shared" si="21"/>
        <v>0</v>
      </c>
      <c r="P84" s="4" t="str">
        <f>IF(AW84=0,"",VLOOKUP(AW84,skillbasedata!A:B,2,TRUE))</f>
        <v/>
      </c>
      <c r="Q84" s="48">
        <f t="shared" si="22"/>
        <v>0</v>
      </c>
      <c r="R84" s="4" t="str">
        <f>IF(AX84=0,"",VLOOKUP(AX84,skillbasedata!A:B,2,TRUE))</f>
        <v/>
      </c>
      <c r="S84" s="48">
        <f t="shared" si="23"/>
        <v>0</v>
      </c>
      <c r="T84" s="48">
        <f t="shared" si="24"/>
        <v>0</v>
      </c>
      <c r="U84" s="48">
        <f t="shared" si="25"/>
        <v>0</v>
      </c>
      <c r="V84" s="51">
        <f t="shared" si="26"/>
        <v>16</v>
      </c>
      <c r="W84" s="26" t="s">
        <v>2391</v>
      </c>
      <c r="X84" s="26">
        <v>1</v>
      </c>
      <c r="Y84" s="26">
        <v>16</v>
      </c>
      <c r="Z84" s="26">
        <v>5001</v>
      </c>
      <c r="AA84" s="26">
        <v>65</v>
      </c>
      <c r="AB84" s="26">
        <v>2</v>
      </c>
      <c r="AC84" s="26">
        <v>2000</v>
      </c>
      <c r="AD84" s="26">
        <v>0</v>
      </c>
      <c r="AE84" s="26">
        <v>2</v>
      </c>
      <c r="AF84" s="26">
        <v>0</v>
      </c>
      <c r="AG84" s="26">
        <v>0</v>
      </c>
      <c r="AH84" s="26">
        <v>24</v>
      </c>
      <c r="AI84" s="26">
        <v>1</v>
      </c>
      <c r="AJ84" s="26">
        <v>2</v>
      </c>
      <c r="AK84" s="26">
        <v>0</v>
      </c>
      <c r="AL84" s="26">
        <v>-2</v>
      </c>
      <c r="AM84" s="26">
        <v>0</v>
      </c>
      <c r="AN84" s="26">
        <v>4</v>
      </c>
      <c r="AO84" s="26">
        <v>0</v>
      </c>
      <c r="AP84" s="26">
        <v>0</v>
      </c>
      <c r="AQ84" s="26">
        <v>0</v>
      </c>
      <c r="AR84" s="26">
        <v>0</v>
      </c>
      <c r="AS84" s="26">
        <v>0</v>
      </c>
      <c r="AT84" s="26">
        <v>97</v>
      </c>
      <c r="AU84" s="26">
        <v>0</v>
      </c>
      <c r="AV84" s="26">
        <v>0</v>
      </c>
      <c r="AW84" s="26">
        <v>0</v>
      </c>
      <c r="AX84" s="26">
        <v>0</v>
      </c>
      <c r="AY84" s="26">
        <v>1</v>
      </c>
      <c r="AZ84" s="26">
        <v>0</v>
      </c>
      <c r="BA84" s="26">
        <v>0</v>
      </c>
      <c r="BB84" s="26">
        <v>0</v>
      </c>
      <c r="BC84" s="26">
        <v>0</v>
      </c>
      <c r="BD84" s="26" t="s">
        <v>2309</v>
      </c>
      <c r="BE84" s="26">
        <v>0</v>
      </c>
      <c r="BF84" s="26">
        <v>0</v>
      </c>
      <c r="BG84" s="54" t="str">
        <f t="shared" si="27"/>
        <v>0010</v>
      </c>
      <c r="BH84" s="4"/>
      <c r="BI84" s="4"/>
    </row>
    <row r="85" ht="16.5" spans="1:61">
      <c r="A85" s="4">
        <f t="shared" si="14"/>
        <v>4</v>
      </c>
      <c r="B85" s="4" t="str">
        <f>IF(X85=0,"",VLOOKUP(Y85,seriesName!A:B,2,TRUE))</f>
        <v>鱼鳞</v>
      </c>
      <c r="C85" s="4" t="str">
        <f>IF(A85=1,VLOOKUP(V85,Head!A:B,2,TRUE),IF(A85=2,VLOOKUP(V85,Chest!A:B,2,TRUE),IF(A85=3,VLOOKUP(V85,Arm!A:B,2,TRUE),IF(A85=4,VLOOKUP(V85,Waist!A:B,2,TRUE),IF(A85=5,VLOOKUP(V85,Leg!A:B,2,TRUE),"")))))</f>
        <v>鱼鳞腰甲</v>
      </c>
      <c r="D85" s="44" t="str">
        <f>IF(X85=1,VLOOKUP(AA85,modelID!A:B,2,FALSE),"")</f>
        <v>pl239</v>
      </c>
      <c r="E85" s="45">
        <f>IF(X85=0,"",AH85+VLOOKUP(AN85,BuildupTable!L:O,4,FALSE))</f>
        <v>68</v>
      </c>
      <c r="F85" s="1">
        <f t="shared" si="15"/>
        <v>0</v>
      </c>
      <c r="G85" s="1">
        <f t="shared" si="16"/>
        <v>0</v>
      </c>
      <c r="H85" s="1">
        <f t="shared" si="17"/>
        <v>0</v>
      </c>
      <c r="I85" s="1">
        <f t="shared" si="18"/>
        <v>0</v>
      </c>
      <c r="J85" s="4" t="str">
        <f>IF(AT85=0,"",VLOOKUP(AT85,skillbasedata!A:B,2,TRUE))</f>
        <v>睡眠耐性</v>
      </c>
      <c r="K85" s="48">
        <f t="shared" si="19"/>
        <v>1</v>
      </c>
      <c r="L85" s="4" t="str">
        <f>IF(AU85=0,"",VLOOKUP(AU85,skillbasedata!A:B,2,TRUE))</f>
        <v/>
      </c>
      <c r="M85" s="48">
        <f t="shared" si="20"/>
        <v>0</v>
      </c>
      <c r="N85" s="4" t="str">
        <f>IF(AV85=0,"",VLOOKUP(AV85,skillbasedata!A:B,2,TRUE))</f>
        <v/>
      </c>
      <c r="O85" s="48">
        <f t="shared" si="21"/>
        <v>0</v>
      </c>
      <c r="P85" s="4" t="str">
        <f>IF(AW85=0,"",VLOOKUP(AW85,skillbasedata!A:B,2,TRUE))</f>
        <v/>
      </c>
      <c r="Q85" s="48">
        <f t="shared" si="22"/>
        <v>0</v>
      </c>
      <c r="R85" s="4" t="str">
        <f>IF(AX85=0,"",VLOOKUP(AX85,skillbasedata!A:B,2,TRUE))</f>
        <v/>
      </c>
      <c r="S85" s="48">
        <f t="shared" si="23"/>
        <v>0</v>
      </c>
      <c r="T85" s="48">
        <f t="shared" si="24"/>
        <v>0</v>
      </c>
      <c r="U85" s="48">
        <f t="shared" si="25"/>
        <v>0</v>
      </c>
      <c r="V85" s="51">
        <f t="shared" si="26"/>
        <v>16</v>
      </c>
      <c r="W85" s="26" t="s">
        <v>2392</v>
      </c>
      <c r="X85" s="26">
        <v>1</v>
      </c>
      <c r="Y85" s="26">
        <v>16</v>
      </c>
      <c r="Z85" s="26">
        <v>5001</v>
      </c>
      <c r="AA85" s="26">
        <v>65</v>
      </c>
      <c r="AB85" s="26">
        <v>2</v>
      </c>
      <c r="AC85" s="26">
        <v>2000</v>
      </c>
      <c r="AD85" s="26">
        <v>0</v>
      </c>
      <c r="AE85" s="26">
        <v>2</v>
      </c>
      <c r="AF85" s="26">
        <v>0</v>
      </c>
      <c r="AG85" s="26">
        <v>0</v>
      </c>
      <c r="AH85" s="26">
        <v>24</v>
      </c>
      <c r="AI85" s="26">
        <v>1</v>
      </c>
      <c r="AJ85" s="26">
        <v>2</v>
      </c>
      <c r="AK85" s="26">
        <v>0</v>
      </c>
      <c r="AL85" s="26">
        <v>-2</v>
      </c>
      <c r="AM85" s="26">
        <v>0</v>
      </c>
      <c r="AN85" s="26">
        <v>4</v>
      </c>
      <c r="AO85" s="26">
        <v>0</v>
      </c>
      <c r="AP85" s="26">
        <v>0</v>
      </c>
      <c r="AQ85" s="26">
        <v>0</v>
      </c>
      <c r="AR85" s="26">
        <v>0</v>
      </c>
      <c r="AS85" s="26">
        <v>0</v>
      </c>
      <c r="AT85" s="26">
        <v>75</v>
      </c>
      <c r="AU85" s="26">
        <v>0</v>
      </c>
      <c r="AV85" s="26">
        <v>0</v>
      </c>
      <c r="AW85" s="26">
        <v>0</v>
      </c>
      <c r="AX85" s="26">
        <v>0</v>
      </c>
      <c r="AY85" s="26">
        <v>1</v>
      </c>
      <c r="AZ85" s="26">
        <v>0</v>
      </c>
      <c r="BA85" s="26">
        <v>0</v>
      </c>
      <c r="BB85" s="26">
        <v>0</v>
      </c>
      <c r="BC85" s="26">
        <v>0</v>
      </c>
      <c r="BD85" s="26" t="s">
        <v>2309</v>
      </c>
      <c r="BE85" s="26">
        <v>0</v>
      </c>
      <c r="BF85" s="26">
        <v>0</v>
      </c>
      <c r="BG85" s="54" t="str">
        <f t="shared" si="27"/>
        <v>0010</v>
      </c>
      <c r="BH85" s="4"/>
      <c r="BI85" s="4"/>
    </row>
    <row r="86" ht="16.5" spans="1:61">
      <c r="A86" s="4">
        <f t="shared" si="14"/>
        <v>5</v>
      </c>
      <c r="B86" s="4" t="str">
        <f>IF(X86=0,"",VLOOKUP(Y86,seriesName!A:B,2,TRUE))</f>
        <v>鱼鳞</v>
      </c>
      <c r="C86" s="4" t="str">
        <f>IF(A86=1,VLOOKUP(V86,Head!A:B,2,TRUE),IF(A86=2,VLOOKUP(V86,Chest!A:B,2,TRUE),IF(A86=3,VLOOKUP(V86,Arm!A:B,2,TRUE),IF(A86=4,VLOOKUP(V86,Waist!A:B,2,TRUE),IF(A86=5,VLOOKUP(V86,Leg!A:B,2,TRUE),"")))))</f>
        <v>鱼鳞长裤</v>
      </c>
      <c r="D86" s="44" t="str">
        <f>IF(X86=1,VLOOKUP(AA86,modelID!A:B,2,FALSE),"")</f>
        <v>pl239</v>
      </c>
      <c r="E86" s="45">
        <f>IF(X86=0,"",AH86+VLOOKUP(AN86,BuildupTable!L:O,4,FALSE))</f>
        <v>68</v>
      </c>
      <c r="F86" s="1">
        <f t="shared" si="15"/>
        <v>0</v>
      </c>
      <c r="G86" s="1">
        <f t="shared" si="16"/>
        <v>0</v>
      </c>
      <c r="H86" s="1">
        <f t="shared" si="17"/>
        <v>0</v>
      </c>
      <c r="I86" s="1">
        <f t="shared" si="18"/>
        <v>0</v>
      </c>
      <c r="J86" s="4" t="str">
        <f>IF(AT86=0,"",VLOOKUP(AT86,skillbasedata!A:B,2,TRUE))</f>
        <v>快吃</v>
      </c>
      <c r="K86" s="48">
        <f t="shared" si="19"/>
        <v>1</v>
      </c>
      <c r="L86" s="4" t="str">
        <f>IF(AU86=0,"",VLOOKUP(AU86,skillbasedata!A:B,2,TRUE))</f>
        <v/>
      </c>
      <c r="M86" s="48">
        <f t="shared" si="20"/>
        <v>0</v>
      </c>
      <c r="N86" s="4" t="str">
        <f>IF(AV86=0,"",VLOOKUP(AV86,skillbasedata!A:B,2,TRUE))</f>
        <v/>
      </c>
      <c r="O86" s="48">
        <f t="shared" si="21"/>
        <v>0</v>
      </c>
      <c r="P86" s="4" t="str">
        <f>IF(AW86=0,"",VLOOKUP(AW86,skillbasedata!A:B,2,TRUE))</f>
        <v/>
      </c>
      <c r="Q86" s="48">
        <f t="shared" si="22"/>
        <v>0</v>
      </c>
      <c r="R86" s="4" t="str">
        <f>IF(AX86=0,"",VLOOKUP(AX86,skillbasedata!A:B,2,TRUE))</f>
        <v/>
      </c>
      <c r="S86" s="48">
        <f t="shared" si="23"/>
        <v>0</v>
      </c>
      <c r="T86" s="48">
        <f t="shared" si="24"/>
        <v>0</v>
      </c>
      <c r="U86" s="48">
        <f t="shared" si="25"/>
        <v>0</v>
      </c>
      <c r="V86" s="51">
        <f t="shared" si="26"/>
        <v>16</v>
      </c>
      <c r="W86" s="26" t="s">
        <v>2393</v>
      </c>
      <c r="X86" s="26">
        <v>1</v>
      </c>
      <c r="Y86" s="26">
        <v>16</v>
      </c>
      <c r="Z86" s="26">
        <v>5001</v>
      </c>
      <c r="AA86" s="26">
        <v>65</v>
      </c>
      <c r="AB86" s="26">
        <v>2</v>
      </c>
      <c r="AC86" s="26">
        <v>2000</v>
      </c>
      <c r="AD86" s="26">
        <v>0</v>
      </c>
      <c r="AE86" s="26">
        <v>2</v>
      </c>
      <c r="AF86" s="26">
        <v>0</v>
      </c>
      <c r="AG86" s="26">
        <v>0</v>
      </c>
      <c r="AH86" s="26">
        <v>24</v>
      </c>
      <c r="AI86" s="26">
        <v>1</v>
      </c>
      <c r="AJ86" s="26">
        <v>2</v>
      </c>
      <c r="AK86" s="26">
        <v>0</v>
      </c>
      <c r="AL86" s="26">
        <v>-2</v>
      </c>
      <c r="AM86" s="26">
        <v>0</v>
      </c>
      <c r="AN86" s="26">
        <v>4</v>
      </c>
      <c r="AO86" s="26">
        <v>0</v>
      </c>
      <c r="AP86" s="26">
        <v>0</v>
      </c>
      <c r="AQ86" s="26">
        <v>0</v>
      </c>
      <c r="AR86" s="26">
        <v>0</v>
      </c>
      <c r="AS86" s="26">
        <v>0</v>
      </c>
      <c r="AT86" s="26">
        <v>60</v>
      </c>
      <c r="AU86" s="26">
        <v>0</v>
      </c>
      <c r="AV86" s="26">
        <v>0</v>
      </c>
      <c r="AW86" s="26">
        <v>0</v>
      </c>
      <c r="AX86" s="26">
        <v>0</v>
      </c>
      <c r="AY86" s="26">
        <v>1</v>
      </c>
      <c r="AZ86" s="26">
        <v>0</v>
      </c>
      <c r="BA86" s="26">
        <v>0</v>
      </c>
      <c r="BB86" s="26">
        <v>0</v>
      </c>
      <c r="BC86" s="26">
        <v>0</v>
      </c>
      <c r="BD86" s="26" t="s">
        <v>2309</v>
      </c>
      <c r="BE86" s="26">
        <v>0</v>
      </c>
      <c r="BF86" s="26">
        <v>0</v>
      </c>
      <c r="BG86" s="54" t="str">
        <f t="shared" si="27"/>
        <v>0010</v>
      </c>
      <c r="BH86" s="4"/>
      <c r="BI86" s="4"/>
    </row>
    <row r="87" ht="16.5" spans="1:61">
      <c r="A87" s="4">
        <f t="shared" si="14"/>
        <v>1</v>
      </c>
      <c r="B87" s="4" t="str">
        <f>IF(X87=0,"",VLOOKUP(Y87,seriesName!A:B,2,TRUE))</f>
        <v>鱼鳞S</v>
      </c>
      <c r="C87" s="4" t="str">
        <f>IF(A87=1,VLOOKUP(V87,Head!A:B,2,TRUE),IF(A87=2,VLOOKUP(V87,Chest!A:B,2,TRUE),IF(A87=3,VLOOKUP(V87,Arm!A:B,2,TRUE),IF(A87=4,VLOOKUP(V87,Waist!A:B,2,TRUE),IF(A87=5,VLOOKUP(V87,Leg!A:B,2,TRUE),"")))))</f>
        <v>鱼鳞S兜帽</v>
      </c>
      <c r="D87" s="44" t="str">
        <f>IF(X87=1,VLOOKUP(AA87,modelID!A:B,2,FALSE),"")</f>
        <v>pl239</v>
      </c>
      <c r="E87" s="45">
        <f>IF(X87=0,"",AH87+VLOOKUP(AN87,BuildupTable!L:O,4,FALSE))</f>
        <v>72</v>
      </c>
      <c r="F87" s="1">
        <f t="shared" si="15"/>
        <v>0</v>
      </c>
      <c r="G87" s="1">
        <f t="shared" si="16"/>
        <v>2</v>
      </c>
      <c r="H87" s="1">
        <f t="shared" si="17"/>
        <v>0</v>
      </c>
      <c r="I87" s="1">
        <f t="shared" si="18"/>
        <v>0</v>
      </c>
      <c r="J87" s="4" t="str">
        <f>IF(AT87=0,"",VLOOKUP(AT87,skillbasedata!A:B,2,TRUE))</f>
        <v>睡眠耐性</v>
      </c>
      <c r="K87" s="48">
        <f t="shared" si="19"/>
        <v>2</v>
      </c>
      <c r="L87" s="4" t="str">
        <f>IF(AU87=0,"",VLOOKUP(AU87,skillbasedata!A:B,2,TRUE))</f>
        <v/>
      </c>
      <c r="M87" s="48">
        <f t="shared" si="20"/>
        <v>0</v>
      </c>
      <c r="N87" s="4" t="str">
        <f>IF(AV87=0,"",VLOOKUP(AV87,skillbasedata!A:B,2,TRUE))</f>
        <v/>
      </c>
      <c r="O87" s="48">
        <f t="shared" si="21"/>
        <v>0</v>
      </c>
      <c r="P87" s="4" t="str">
        <f>IF(AW87=0,"",VLOOKUP(AW87,skillbasedata!A:B,2,TRUE))</f>
        <v/>
      </c>
      <c r="Q87" s="48">
        <f t="shared" si="22"/>
        <v>0</v>
      </c>
      <c r="R87" s="4" t="str">
        <f>IF(AX87=0,"",VLOOKUP(AX87,skillbasedata!A:B,2,TRUE))</f>
        <v/>
      </c>
      <c r="S87" s="48">
        <f t="shared" si="23"/>
        <v>0</v>
      </c>
      <c r="T87" s="48">
        <f t="shared" si="24"/>
        <v>0</v>
      </c>
      <c r="U87" s="48">
        <f t="shared" si="25"/>
        <v>0</v>
      </c>
      <c r="V87" s="51">
        <f t="shared" si="26"/>
        <v>17</v>
      </c>
      <c r="W87" s="26" t="s">
        <v>2394</v>
      </c>
      <c r="X87" s="26">
        <v>1</v>
      </c>
      <c r="Y87" s="26">
        <v>17</v>
      </c>
      <c r="Z87" s="26">
        <v>10010</v>
      </c>
      <c r="AA87" s="26">
        <v>65</v>
      </c>
      <c r="AB87" s="26">
        <v>4</v>
      </c>
      <c r="AC87" s="26">
        <v>7000</v>
      </c>
      <c r="AD87" s="26">
        <v>0</v>
      </c>
      <c r="AE87" s="26">
        <v>2</v>
      </c>
      <c r="AF87" s="26">
        <v>1</v>
      </c>
      <c r="AG87" s="26">
        <v>1</v>
      </c>
      <c r="AH87" s="26">
        <v>52</v>
      </c>
      <c r="AI87" s="26">
        <v>1</v>
      </c>
      <c r="AJ87" s="26">
        <v>2</v>
      </c>
      <c r="AK87" s="26">
        <v>0</v>
      </c>
      <c r="AL87" s="26">
        <v>-2</v>
      </c>
      <c r="AM87" s="26">
        <v>0</v>
      </c>
      <c r="AN87" s="26">
        <v>11</v>
      </c>
      <c r="AO87" s="26">
        <v>0</v>
      </c>
      <c r="AP87" s="26">
        <v>0</v>
      </c>
      <c r="AQ87" s="26">
        <v>2</v>
      </c>
      <c r="AR87" s="26">
        <v>0</v>
      </c>
      <c r="AS87" s="26">
        <v>0</v>
      </c>
      <c r="AT87" s="26">
        <v>75</v>
      </c>
      <c r="AU87" s="26">
        <v>0</v>
      </c>
      <c r="AV87" s="26">
        <v>0</v>
      </c>
      <c r="AW87" s="26">
        <v>0</v>
      </c>
      <c r="AX87" s="26">
        <v>0</v>
      </c>
      <c r="AY87" s="26">
        <v>2</v>
      </c>
      <c r="AZ87" s="26">
        <v>0</v>
      </c>
      <c r="BA87" s="26">
        <v>0</v>
      </c>
      <c r="BB87" s="26">
        <v>0</v>
      </c>
      <c r="BC87" s="26">
        <v>0</v>
      </c>
      <c r="BD87" s="26" t="s">
        <v>2309</v>
      </c>
      <c r="BE87" s="26">
        <v>0</v>
      </c>
      <c r="BF87" s="26">
        <v>0</v>
      </c>
      <c r="BG87" s="54" t="str">
        <f t="shared" si="27"/>
        <v>0011</v>
      </c>
      <c r="BH87" s="4"/>
      <c r="BI87" s="4"/>
    </row>
    <row r="88" ht="16.5" spans="1:61">
      <c r="A88" s="4">
        <f t="shared" si="14"/>
        <v>2</v>
      </c>
      <c r="B88" s="4" t="str">
        <f>IF(X88=0,"",VLOOKUP(Y88,seriesName!A:B,2,TRUE))</f>
        <v>鱼鳞S</v>
      </c>
      <c r="C88" s="4" t="str">
        <f>IF(A88=1,VLOOKUP(V88,Head!A:B,2,TRUE),IF(A88=2,VLOOKUP(V88,Chest!A:B,2,TRUE),IF(A88=3,VLOOKUP(V88,Arm!A:B,2,TRUE),IF(A88=4,VLOOKUP(V88,Waist!A:B,2,TRUE),IF(A88=5,VLOOKUP(V88,Leg!A:B,2,TRUE),"")))))</f>
        <v>鱼鳞S洋装</v>
      </c>
      <c r="D88" s="44" t="str">
        <f>IF(X88=1,VLOOKUP(AA88,modelID!A:B,2,FALSE),"")</f>
        <v>pl239</v>
      </c>
      <c r="E88" s="45">
        <f>IF(X88=0,"",AH88+VLOOKUP(AN88,BuildupTable!L:O,4,FALSE))</f>
        <v>72</v>
      </c>
      <c r="F88" s="1">
        <f t="shared" si="15"/>
        <v>1</v>
      </c>
      <c r="G88" s="1">
        <f t="shared" si="16"/>
        <v>0</v>
      </c>
      <c r="H88" s="1">
        <f t="shared" si="17"/>
        <v>0</v>
      </c>
      <c r="I88" s="1">
        <f t="shared" si="18"/>
        <v>0</v>
      </c>
      <c r="J88" s="4" t="str">
        <f>IF(AT88=0,"",VLOOKUP(AT88,skillbasedata!A:B,2,TRUE))</f>
        <v>水属性攻击强化</v>
      </c>
      <c r="K88" s="48">
        <f t="shared" si="19"/>
        <v>3</v>
      </c>
      <c r="L88" s="4" t="str">
        <f>IF(AU88=0,"",VLOOKUP(AU88,skillbasedata!A:B,2,TRUE))</f>
        <v/>
      </c>
      <c r="M88" s="48">
        <f t="shared" si="20"/>
        <v>0</v>
      </c>
      <c r="N88" s="4" t="str">
        <f>IF(AV88=0,"",VLOOKUP(AV88,skillbasedata!A:B,2,TRUE))</f>
        <v/>
      </c>
      <c r="O88" s="48">
        <f t="shared" si="21"/>
        <v>0</v>
      </c>
      <c r="P88" s="4" t="str">
        <f>IF(AW88=0,"",VLOOKUP(AW88,skillbasedata!A:B,2,TRUE))</f>
        <v/>
      </c>
      <c r="Q88" s="48">
        <f t="shared" si="22"/>
        <v>0</v>
      </c>
      <c r="R88" s="4" t="str">
        <f>IF(AX88=0,"",VLOOKUP(AX88,skillbasedata!A:B,2,TRUE))</f>
        <v/>
      </c>
      <c r="S88" s="48">
        <f t="shared" si="23"/>
        <v>0</v>
      </c>
      <c r="T88" s="48">
        <f t="shared" si="24"/>
        <v>0</v>
      </c>
      <c r="U88" s="48">
        <f t="shared" si="25"/>
        <v>0</v>
      </c>
      <c r="V88" s="51">
        <f t="shared" si="26"/>
        <v>17</v>
      </c>
      <c r="W88" s="26" t="s">
        <v>2395</v>
      </c>
      <c r="X88" s="26">
        <v>1</v>
      </c>
      <c r="Y88" s="26">
        <v>17</v>
      </c>
      <c r="Z88" s="26">
        <v>10010</v>
      </c>
      <c r="AA88" s="26">
        <v>65</v>
      </c>
      <c r="AB88" s="26">
        <v>4</v>
      </c>
      <c r="AC88" s="26">
        <v>7000</v>
      </c>
      <c r="AD88" s="26">
        <v>0</v>
      </c>
      <c r="AE88" s="26">
        <v>2</v>
      </c>
      <c r="AF88" s="26">
        <v>1</v>
      </c>
      <c r="AG88" s="26">
        <v>1</v>
      </c>
      <c r="AH88" s="26">
        <v>52</v>
      </c>
      <c r="AI88" s="26">
        <v>1</v>
      </c>
      <c r="AJ88" s="26">
        <v>2</v>
      </c>
      <c r="AK88" s="26">
        <v>0</v>
      </c>
      <c r="AL88" s="26">
        <v>-2</v>
      </c>
      <c r="AM88" s="26">
        <v>0</v>
      </c>
      <c r="AN88" s="26">
        <v>11</v>
      </c>
      <c r="AO88" s="26">
        <v>0</v>
      </c>
      <c r="AP88" s="26">
        <v>1</v>
      </c>
      <c r="AQ88" s="26">
        <v>0</v>
      </c>
      <c r="AR88" s="26">
        <v>0</v>
      </c>
      <c r="AS88" s="26">
        <v>0</v>
      </c>
      <c r="AT88" s="26">
        <v>14</v>
      </c>
      <c r="AU88" s="26">
        <v>0</v>
      </c>
      <c r="AV88" s="26">
        <v>0</v>
      </c>
      <c r="AW88" s="26">
        <v>0</v>
      </c>
      <c r="AX88" s="26">
        <v>0</v>
      </c>
      <c r="AY88" s="26">
        <v>3</v>
      </c>
      <c r="AZ88" s="26">
        <v>0</v>
      </c>
      <c r="BA88" s="26">
        <v>0</v>
      </c>
      <c r="BB88" s="26">
        <v>0</v>
      </c>
      <c r="BC88" s="26">
        <v>0</v>
      </c>
      <c r="BD88" s="26" t="s">
        <v>2309</v>
      </c>
      <c r="BE88" s="26">
        <v>0</v>
      </c>
      <c r="BF88" s="26">
        <v>0</v>
      </c>
      <c r="BG88" s="54" t="str">
        <f t="shared" si="27"/>
        <v>0011</v>
      </c>
      <c r="BH88" s="4"/>
      <c r="BI88" s="4"/>
    </row>
    <row r="89" ht="16.5" spans="1:61">
      <c r="A89" s="4">
        <f t="shared" si="14"/>
        <v>3</v>
      </c>
      <c r="B89" s="4" t="str">
        <f>IF(X89=0,"",VLOOKUP(Y89,seriesName!A:B,2,TRUE))</f>
        <v>鱼鳞S</v>
      </c>
      <c r="C89" s="4" t="str">
        <f>IF(A89=1,VLOOKUP(V89,Head!A:B,2,TRUE),IF(A89=2,VLOOKUP(V89,Chest!A:B,2,TRUE),IF(A89=3,VLOOKUP(V89,Arm!A:B,2,TRUE),IF(A89=4,VLOOKUP(V89,Waist!A:B,2,TRUE),IF(A89=5,VLOOKUP(V89,Leg!A:B,2,TRUE),"")))))</f>
        <v>鱼鳞S袖</v>
      </c>
      <c r="D89" s="44" t="str">
        <f>IF(X89=1,VLOOKUP(AA89,modelID!A:B,2,FALSE),"")</f>
        <v>pl239</v>
      </c>
      <c r="E89" s="45">
        <f>IF(X89=0,"",AH89+VLOOKUP(AN89,BuildupTable!L:O,4,FALSE))</f>
        <v>72</v>
      </c>
      <c r="F89" s="1">
        <f t="shared" si="15"/>
        <v>0</v>
      </c>
      <c r="G89" s="1">
        <f t="shared" si="16"/>
        <v>1</v>
      </c>
      <c r="H89" s="1">
        <f t="shared" si="17"/>
        <v>0</v>
      </c>
      <c r="I89" s="1">
        <f t="shared" si="18"/>
        <v>0</v>
      </c>
      <c r="J89" s="4" t="str">
        <f>IF(AT89=0,"",VLOOKUP(AT89,skillbasedata!A:B,2,TRUE))</f>
        <v>泡沫之舞</v>
      </c>
      <c r="K89" s="48">
        <f t="shared" si="19"/>
        <v>1</v>
      </c>
      <c r="L89" s="4" t="str">
        <f>IF(AU89=0,"",VLOOKUP(AU89,skillbasedata!A:B,2,TRUE))</f>
        <v>飞身跃入</v>
      </c>
      <c r="M89" s="48">
        <f t="shared" si="20"/>
        <v>1</v>
      </c>
      <c r="N89" s="4" t="str">
        <f>IF(AV89=0,"",VLOOKUP(AV89,skillbasedata!A:B,2,TRUE))</f>
        <v/>
      </c>
      <c r="O89" s="48">
        <f t="shared" si="21"/>
        <v>0</v>
      </c>
      <c r="P89" s="4" t="str">
        <f>IF(AW89=0,"",VLOOKUP(AW89,skillbasedata!A:B,2,TRUE))</f>
        <v/>
      </c>
      <c r="Q89" s="48">
        <f t="shared" si="22"/>
        <v>0</v>
      </c>
      <c r="R89" s="4" t="str">
        <f>IF(AX89=0,"",VLOOKUP(AX89,skillbasedata!A:B,2,TRUE))</f>
        <v/>
      </c>
      <c r="S89" s="48">
        <f t="shared" si="23"/>
        <v>0</v>
      </c>
      <c r="T89" s="48">
        <f t="shared" si="24"/>
        <v>0</v>
      </c>
      <c r="U89" s="48">
        <f t="shared" si="25"/>
        <v>0</v>
      </c>
      <c r="V89" s="51">
        <f t="shared" si="26"/>
        <v>17</v>
      </c>
      <c r="W89" s="26" t="s">
        <v>2396</v>
      </c>
      <c r="X89" s="26">
        <v>1</v>
      </c>
      <c r="Y89" s="26">
        <v>17</v>
      </c>
      <c r="Z89" s="26">
        <v>10010</v>
      </c>
      <c r="AA89" s="26">
        <v>65</v>
      </c>
      <c r="AB89" s="26">
        <v>4</v>
      </c>
      <c r="AC89" s="26">
        <v>7000</v>
      </c>
      <c r="AD89" s="26">
        <v>0</v>
      </c>
      <c r="AE89" s="26">
        <v>2</v>
      </c>
      <c r="AF89" s="26">
        <v>1</v>
      </c>
      <c r="AG89" s="26">
        <v>1</v>
      </c>
      <c r="AH89" s="26">
        <v>52</v>
      </c>
      <c r="AI89" s="26">
        <v>1</v>
      </c>
      <c r="AJ89" s="26">
        <v>2</v>
      </c>
      <c r="AK89" s="26">
        <v>0</v>
      </c>
      <c r="AL89" s="26">
        <v>-2</v>
      </c>
      <c r="AM89" s="26">
        <v>0</v>
      </c>
      <c r="AN89" s="26">
        <v>11</v>
      </c>
      <c r="AO89" s="26">
        <v>0</v>
      </c>
      <c r="AP89" s="26">
        <v>0</v>
      </c>
      <c r="AQ89" s="26">
        <v>1</v>
      </c>
      <c r="AR89" s="26">
        <v>0</v>
      </c>
      <c r="AS89" s="26">
        <v>0</v>
      </c>
      <c r="AT89" s="26">
        <v>64</v>
      </c>
      <c r="AU89" s="26">
        <v>97</v>
      </c>
      <c r="AV89" s="26">
        <v>0</v>
      </c>
      <c r="AW89" s="26">
        <v>0</v>
      </c>
      <c r="AX89" s="26">
        <v>0</v>
      </c>
      <c r="AY89" s="26">
        <v>1</v>
      </c>
      <c r="AZ89" s="26">
        <v>1</v>
      </c>
      <c r="BA89" s="26">
        <v>0</v>
      </c>
      <c r="BB89" s="26">
        <v>0</v>
      </c>
      <c r="BC89" s="26">
        <v>0</v>
      </c>
      <c r="BD89" s="26" t="s">
        <v>2309</v>
      </c>
      <c r="BE89" s="26">
        <v>0</v>
      </c>
      <c r="BF89" s="26">
        <v>0</v>
      </c>
      <c r="BG89" s="54" t="str">
        <f t="shared" si="27"/>
        <v>0011</v>
      </c>
      <c r="BH89" s="4"/>
      <c r="BI89" s="4"/>
    </row>
    <row r="90" ht="16.5" spans="1:61">
      <c r="A90" s="4">
        <f t="shared" si="14"/>
        <v>4</v>
      </c>
      <c r="B90" s="4" t="str">
        <f>IF(X90=0,"",VLOOKUP(Y90,seriesName!A:B,2,TRUE))</f>
        <v>鱼鳞S</v>
      </c>
      <c r="C90" s="4" t="str">
        <f>IF(A90=1,VLOOKUP(V90,Head!A:B,2,TRUE),IF(A90=2,VLOOKUP(V90,Chest!A:B,2,TRUE),IF(A90=3,VLOOKUP(V90,Arm!A:B,2,TRUE),IF(A90=4,VLOOKUP(V90,Waist!A:B,2,TRUE),IF(A90=5,VLOOKUP(V90,Leg!A:B,2,TRUE),"")))))</f>
        <v>鱼鳞S腰甲</v>
      </c>
      <c r="D90" s="44" t="str">
        <f>IF(X90=1,VLOOKUP(AA90,modelID!A:B,2,FALSE),"")</f>
        <v>pl239</v>
      </c>
      <c r="E90" s="45">
        <f>IF(X90=0,"",AH90+VLOOKUP(AN90,BuildupTable!L:O,4,FALSE))</f>
        <v>72</v>
      </c>
      <c r="F90" s="1">
        <f t="shared" si="15"/>
        <v>0</v>
      </c>
      <c r="G90" s="1">
        <f t="shared" si="16"/>
        <v>0</v>
      </c>
      <c r="H90" s="1">
        <f t="shared" si="17"/>
        <v>1</v>
      </c>
      <c r="I90" s="1">
        <f t="shared" si="18"/>
        <v>0</v>
      </c>
      <c r="J90" s="4" t="str">
        <f>IF(AT90=0,"",VLOOKUP(AT90,skillbasedata!A:B,2,TRUE))</f>
        <v>睡眠耐性</v>
      </c>
      <c r="K90" s="48">
        <f t="shared" si="19"/>
        <v>1</v>
      </c>
      <c r="L90" s="4" t="str">
        <f>IF(AU90=0,"",VLOOKUP(AU90,skillbasedata!A:B,2,TRUE))</f>
        <v/>
      </c>
      <c r="M90" s="48">
        <f t="shared" si="20"/>
        <v>0</v>
      </c>
      <c r="N90" s="4" t="str">
        <f>IF(AV90=0,"",VLOOKUP(AV90,skillbasedata!A:B,2,TRUE))</f>
        <v/>
      </c>
      <c r="O90" s="48">
        <f t="shared" si="21"/>
        <v>0</v>
      </c>
      <c r="P90" s="4" t="str">
        <f>IF(AW90=0,"",VLOOKUP(AW90,skillbasedata!A:B,2,TRUE))</f>
        <v/>
      </c>
      <c r="Q90" s="48">
        <f t="shared" si="22"/>
        <v>0</v>
      </c>
      <c r="R90" s="4" t="str">
        <f>IF(AX90=0,"",VLOOKUP(AX90,skillbasedata!A:B,2,TRUE))</f>
        <v/>
      </c>
      <c r="S90" s="48">
        <f t="shared" si="23"/>
        <v>0</v>
      </c>
      <c r="T90" s="48">
        <f t="shared" si="24"/>
        <v>0</v>
      </c>
      <c r="U90" s="48">
        <f t="shared" si="25"/>
        <v>0</v>
      </c>
      <c r="V90" s="51">
        <f t="shared" si="26"/>
        <v>17</v>
      </c>
      <c r="W90" s="26" t="s">
        <v>2397</v>
      </c>
      <c r="X90" s="26">
        <v>1</v>
      </c>
      <c r="Y90" s="26">
        <v>17</v>
      </c>
      <c r="Z90" s="26">
        <v>10010</v>
      </c>
      <c r="AA90" s="26">
        <v>65</v>
      </c>
      <c r="AB90" s="26">
        <v>4</v>
      </c>
      <c r="AC90" s="26">
        <v>7000</v>
      </c>
      <c r="AD90" s="26">
        <v>0</v>
      </c>
      <c r="AE90" s="26">
        <v>2</v>
      </c>
      <c r="AF90" s="26">
        <v>1</v>
      </c>
      <c r="AG90" s="26">
        <v>1</v>
      </c>
      <c r="AH90" s="26">
        <v>52</v>
      </c>
      <c r="AI90" s="26">
        <v>1</v>
      </c>
      <c r="AJ90" s="26">
        <v>2</v>
      </c>
      <c r="AK90" s="26">
        <v>0</v>
      </c>
      <c r="AL90" s="26">
        <v>-2</v>
      </c>
      <c r="AM90" s="26">
        <v>0</v>
      </c>
      <c r="AN90" s="26">
        <v>11</v>
      </c>
      <c r="AO90" s="26">
        <v>0</v>
      </c>
      <c r="AP90" s="26">
        <v>0</v>
      </c>
      <c r="AQ90" s="26">
        <v>0</v>
      </c>
      <c r="AR90" s="26">
        <v>1</v>
      </c>
      <c r="AS90" s="26">
        <v>0</v>
      </c>
      <c r="AT90" s="26">
        <v>75</v>
      </c>
      <c r="AU90" s="26">
        <v>0</v>
      </c>
      <c r="AV90" s="26">
        <v>0</v>
      </c>
      <c r="AW90" s="26">
        <v>0</v>
      </c>
      <c r="AX90" s="26">
        <v>0</v>
      </c>
      <c r="AY90" s="26">
        <v>1</v>
      </c>
      <c r="AZ90" s="26">
        <v>0</v>
      </c>
      <c r="BA90" s="26">
        <v>0</v>
      </c>
      <c r="BB90" s="26">
        <v>0</v>
      </c>
      <c r="BC90" s="26">
        <v>0</v>
      </c>
      <c r="BD90" s="26" t="s">
        <v>2309</v>
      </c>
      <c r="BE90" s="26">
        <v>0</v>
      </c>
      <c r="BF90" s="26">
        <v>0</v>
      </c>
      <c r="BG90" s="54" t="str">
        <f t="shared" si="27"/>
        <v>0011</v>
      </c>
      <c r="BH90" s="4"/>
      <c r="BI90" s="4"/>
    </row>
    <row r="91" ht="16.5" spans="1:61">
      <c r="A91" s="4">
        <f t="shared" si="14"/>
        <v>5</v>
      </c>
      <c r="B91" s="4" t="str">
        <f>IF(X91=0,"",VLOOKUP(Y91,seriesName!A:B,2,TRUE))</f>
        <v>鱼鳞S</v>
      </c>
      <c r="C91" s="4" t="str">
        <f>IF(A91=1,VLOOKUP(V91,Head!A:B,2,TRUE),IF(A91=2,VLOOKUP(V91,Chest!A:B,2,TRUE),IF(A91=3,VLOOKUP(V91,Arm!A:B,2,TRUE),IF(A91=4,VLOOKUP(V91,Waist!A:B,2,TRUE),IF(A91=5,VLOOKUP(V91,Leg!A:B,2,TRUE),"")))))</f>
        <v>鱼鳞S长裤</v>
      </c>
      <c r="D91" s="44" t="str">
        <f>IF(X91=1,VLOOKUP(AA91,modelID!A:B,2,FALSE),"")</f>
        <v>pl239</v>
      </c>
      <c r="E91" s="45">
        <f>IF(X91=0,"",AH91+VLOOKUP(AN91,BuildupTable!L:O,4,FALSE))</f>
        <v>72</v>
      </c>
      <c r="F91" s="1">
        <f t="shared" si="15"/>
        <v>2</v>
      </c>
      <c r="G91" s="1">
        <f t="shared" si="16"/>
        <v>0</v>
      </c>
      <c r="H91" s="1">
        <f t="shared" si="17"/>
        <v>0</v>
      </c>
      <c r="I91" s="1">
        <f t="shared" si="18"/>
        <v>0</v>
      </c>
      <c r="J91" s="4" t="str">
        <f>IF(AT91=0,"",VLOOKUP(AT91,skillbasedata!A:B,2,TRUE))</f>
        <v>泡沫之舞</v>
      </c>
      <c r="K91" s="48">
        <f t="shared" si="19"/>
        <v>1</v>
      </c>
      <c r="L91" s="4" t="str">
        <f>IF(AU91=0,"",VLOOKUP(AU91,skillbasedata!A:B,2,TRUE))</f>
        <v>快吃</v>
      </c>
      <c r="M91" s="48">
        <f t="shared" si="20"/>
        <v>1</v>
      </c>
      <c r="N91" s="4" t="str">
        <f>IF(AV91=0,"",VLOOKUP(AV91,skillbasedata!A:B,2,TRUE))</f>
        <v/>
      </c>
      <c r="O91" s="48">
        <f t="shared" si="21"/>
        <v>0</v>
      </c>
      <c r="P91" s="4" t="str">
        <f>IF(AW91=0,"",VLOOKUP(AW91,skillbasedata!A:B,2,TRUE))</f>
        <v/>
      </c>
      <c r="Q91" s="48">
        <f t="shared" si="22"/>
        <v>0</v>
      </c>
      <c r="R91" s="4" t="str">
        <f>IF(AX91=0,"",VLOOKUP(AX91,skillbasedata!A:B,2,TRUE))</f>
        <v/>
      </c>
      <c r="S91" s="48">
        <f t="shared" si="23"/>
        <v>0</v>
      </c>
      <c r="T91" s="48">
        <f t="shared" si="24"/>
        <v>0</v>
      </c>
      <c r="U91" s="48">
        <f t="shared" si="25"/>
        <v>0</v>
      </c>
      <c r="V91" s="51">
        <f t="shared" si="26"/>
        <v>17</v>
      </c>
      <c r="W91" s="26" t="s">
        <v>2398</v>
      </c>
      <c r="X91" s="26">
        <v>1</v>
      </c>
      <c r="Y91" s="26">
        <v>17</v>
      </c>
      <c r="Z91" s="26">
        <v>10010</v>
      </c>
      <c r="AA91" s="26">
        <v>65</v>
      </c>
      <c r="AB91" s="26">
        <v>4</v>
      </c>
      <c r="AC91" s="26">
        <v>7000</v>
      </c>
      <c r="AD91" s="26">
        <v>0</v>
      </c>
      <c r="AE91" s="26">
        <v>2</v>
      </c>
      <c r="AF91" s="26">
        <v>1</v>
      </c>
      <c r="AG91" s="26">
        <v>1</v>
      </c>
      <c r="AH91" s="26">
        <v>52</v>
      </c>
      <c r="AI91" s="26">
        <v>1</v>
      </c>
      <c r="AJ91" s="26">
        <v>2</v>
      </c>
      <c r="AK91" s="26">
        <v>0</v>
      </c>
      <c r="AL91" s="26">
        <v>-2</v>
      </c>
      <c r="AM91" s="26">
        <v>0</v>
      </c>
      <c r="AN91" s="26">
        <v>11</v>
      </c>
      <c r="AO91" s="26">
        <v>0</v>
      </c>
      <c r="AP91" s="26">
        <v>2</v>
      </c>
      <c r="AQ91" s="26">
        <v>0</v>
      </c>
      <c r="AR91" s="26">
        <v>0</v>
      </c>
      <c r="AS91" s="26">
        <v>0</v>
      </c>
      <c r="AT91" s="26">
        <v>64</v>
      </c>
      <c r="AU91" s="26">
        <v>60</v>
      </c>
      <c r="AV91" s="26">
        <v>0</v>
      </c>
      <c r="AW91" s="26">
        <v>0</v>
      </c>
      <c r="AX91" s="26">
        <v>0</v>
      </c>
      <c r="AY91" s="26">
        <v>1</v>
      </c>
      <c r="AZ91" s="26">
        <v>1</v>
      </c>
      <c r="BA91" s="26">
        <v>0</v>
      </c>
      <c r="BB91" s="26">
        <v>0</v>
      </c>
      <c r="BC91" s="26">
        <v>0</v>
      </c>
      <c r="BD91" s="26" t="s">
        <v>2309</v>
      </c>
      <c r="BE91" s="26">
        <v>0</v>
      </c>
      <c r="BF91" s="26">
        <v>0</v>
      </c>
      <c r="BG91" s="54" t="str">
        <f t="shared" si="27"/>
        <v>0011</v>
      </c>
      <c r="BH91" s="4"/>
      <c r="BI91" s="4"/>
    </row>
    <row r="92" ht="16.5" spans="1:61">
      <c r="A92" s="4">
        <f t="shared" si="14"/>
        <v>1</v>
      </c>
      <c r="B92" s="4" t="str">
        <f>IF(X92=0,"",VLOOKUP(Y92,seriesName!A:B,2,TRUE))</f>
        <v>死神</v>
      </c>
      <c r="C92" s="4" t="str">
        <f>IF(A92=1,VLOOKUP(V92,Head!A:B,2,TRUE),IF(A92=2,VLOOKUP(V92,Chest!A:B,2,TRUE),IF(A92=3,VLOOKUP(V92,Arm!A:B,2,TRUE),IF(A92=4,VLOOKUP(V92,Waist!A:B,2,TRUE),IF(A92=5,VLOOKUP(V92,Leg!A:B,2,TRUE),"")))))</f>
        <v>死神首脑</v>
      </c>
      <c r="D92" s="44" t="str">
        <f>IF(X92=1,VLOOKUP(AA92,modelID!A:B,2,FALSE),"")</f>
        <v>pl026</v>
      </c>
      <c r="E92" s="45">
        <f>IF(X92=0,"",AH92+VLOOKUP(AN92,BuildupTable!L:O,4,FALSE))</f>
        <v>68</v>
      </c>
      <c r="F92" s="1">
        <f t="shared" si="15"/>
        <v>0</v>
      </c>
      <c r="G92" s="1">
        <f t="shared" si="16"/>
        <v>0</v>
      </c>
      <c r="H92" s="1">
        <f t="shared" si="17"/>
        <v>0</v>
      </c>
      <c r="I92" s="1">
        <f t="shared" si="18"/>
        <v>0</v>
      </c>
      <c r="J92" s="4" t="str">
        <f>IF(AT92=0,"",VLOOKUP(AT92,skillbasedata!A:B,2,TRUE))</f>
        <v>龙耐性</v>
      </c>
      <c r="K92" s="48">
        <f t="shared" si="19"/>
        <v>2</v>
      </c>
      <c r="L92" s="4" t="str">
        <f>IF(AU92=0,"",VLOOKUP(AU92,skillbasedata!A:B,2,TRUE))</f>
        <v/>
      </c>
      <c r="M92" s="48">
        <f t="shared" si="20"/>
        <v>0</v>
      </c>
      <c r="N92" s="4" t="str">
        <f>IF(AV92=0,"",VLOOKUP(AV92,skillbasedata!A:B,2,TRUE))</f>
        <v/>
      </c>
      <c r="O92" s="48">
        <f t="shared" si="21"/>
        <v>0</v>
      </c>
      <c r="P92" s="4" t="str">
        <f>IF(AW92=0,"",VLOOKUP(AW92,skillbasedata!A:B,2,TRUE))</f>
        <v/>
      </c>
      <c r="Q92" s="48">
        <f t="shared" si="22"/>
        <v>0</v>
      </c>
      <c r="R92" s="4" t="str">
        <f>IF(AX92=0,"",VLOOKUP(AX92,skillbasedata!A:B,2,TRUE))</f>
        <v/>
      </c>
      <c r="S92" s="48">
        <f t="shared" si="23"/>
        <v>0</v>
      </c>
      <c r="T92" s="48">
        <f t="shared" si="24"/>
        <v>0</v>
      </c>
      <c r="U92" s="48">
        <f t="shared" si="25"/>
        <v>0</v>
      </c>
      <c r="V92" s="51">
        <f t="shared" si="26"/>
        <v>18</v>
      </c>
      <c r="W92" s="26" t="s">
        <v>2399</v>
      </c>
      <c r="X92" s="26">
        <v>1</v>
      </c>
      <c r="Y92" s="26">
        <v>18</v>
      </c>
      <c r="Z92" s="26">
        <v>4003</v>
      </c>
      <c r="AA92" s="26">
        <v>12</v>
      </c>
      <c r="AB92" s="26">
        <v>1</v>
      </c>
      <c r="AC92" s="26">
        <v>1000</v>
      </c>
      <c r="AD92" s="26">
        <v>0</v>
      </c>
      <c r="AE92" s="26">
        <v>2</v>
      </c>
      <c r="AF92" s="26">
        <v>0</v>
      </c>
      <c r="AG92" s="26">
        <v>0</v>
      </c>
      <c r="AH92" s="26">
        <v>18</v>
      </c>
      <c r="AI92" s="26">
        <v>3</v>
      </c>
      <c r="AJ92" s="26">
        <v>1</v>
      </c>
      <c r="AK92" s="26">
        <v>-1</v>
      </c>
      <c r="AL92" s="26">
        <v>1</v>
      </c>
      <c r="AM92" s="26">
        <v>0</v>
      </c>
      <c r="AN92" s="26">
        <v>3</v>
      </c>
      <c r="AO92" s="26">
        <v>0</v>
      </c>
      <c r="AP92" s="26">
        <v>0</v>
      </c>
      <c r="AQ92" s="26">
        <v>0</v>
      </c>
      <c r="AR92" s="26">
        <v>0</v>
      </c>
      <c r="AS92" s="26">
        <v>0</v>
      </c>
      <c r="AT92" s="26">
        <v>71</v>
      </c>
      <c r="AU92" s="26">
        <v>0</v>
      </c>
      <c r="AV92" s="26">
        <v>0</v>
      </c>
      <c r="AW92" s="26">
        <v>0</v>
      </c>
      <c r="AX92" s="26">
        <v>0</v>
      </c>
      <c r="AY92" s="26">
        <v>2</v>
      </c>
      <c r="AZ92" s="26">
        <v>0</v>
      </c>
      <c r="BA92" s="26">
        <v>0</v>
      </c>
      <c r="BB92" s="26">
        <v>0</v>
      </c>
      <c r="BC92" s="26">
        <v>0</v>
      </c>
      <c r="BD92" s="26" t="s">
        <v>2309</v>
      </c>
      <c r="BE92" s="26">
        <v>0</v>
      </c>
      <c r="BF92" s="26">
        <v>0</v>
      </c>
      <c r="BG92" s="54" t="str">
        <f t="shared" si="27"/>
        <v>0012</v>
      </c>
      <c r="BH92" s="4"/>
      <c r="BI92" s="4"/>
    </row>
    <row r="93" ht="16.5" spans="1:61">
      <c r="A93" s="4">
        <f t="shared" si="14"/>
        <v>2</v>
      </c>
      <c r="B93" s="4" t="str">
        <f>IF(X93=0,"",VLOOKUP(Y93,seriesName!A:B,2,TRUE))</f>
        <v>死神</v>
      </c>
      <c r="C93" s="4" t="str">
        <f>IF(A93=1,VLOOKUP(V93,Head!A:B,2,TRUE),IF(A93=2,VLOOKUP(V93,Chest!A:B,2,TRUE),IF(A93=3,VLOOKUP(V93,Arm!A:B,2,TRUE),IF(A93=4,VLOOKUP(V93,Waist!A:B,2,TRUE),IF(A93=5,VLOOKUP(V93,Leg!A:B,2,TRUE),"")))))</f>
        <v>死神肌肉</v>
      </c>
      <c r="D93" s="44" t="str">
        <f>IF(X93=1,VLOOKUP(AA93,modelID!A:B,2,FALSE),"")</f>
        <v>pl026</v>
      </c>
      <c r="E93" s="45">
        <f>IF(X93=0,"",AH93+VLOOKUP(AN93,BuildupTable!L:O,4,FALSE))</f>
        <v>68</v>
      </c>
      <c r="F93" s="1">
        <f t="shared" si="15"/>
        <v>0</v>
      </c>
      <c r="G93" s="1">
        <f t="shared" si="16"/>
        <v>0</v>
      </c>
      <c r="H93" s="1">
        <f t="shared" si="17"/>
        <v>0</v>
      </c>
      <c r="I93" s="1">
        <f t="shared" si="18"/>
        <v>0</v>
      </c>
      <c r="J93" s="4" t="str">
        <f>IF(AT93=0,"",VLOOKUP(AT93,skillbasedata!A:B,2,TRUE))</f>
        <v>高速变形</v>
      </c>
      <c r="K93" s="48">
        <f t="shared" si="19"/>
        <v>1</v>
      </c>
      <c r="L93" s="4" t="str">
        <f>IF(AU93=0,"",VLOOKUP(AU93,skillbasedata!A:B,2,TRUE))</f>
        <v/>
      </c>
      <c r="M93" s="48">
        <f t="shared" si="20"/>
        <v>0</v>
      </c>
      <c r="N93" s="4" t="str">
        <f>IF(AV93=0,"",VLOOKUP(AV93,skillbasedata!A:B,2,TRUE))</f>
        <v/>
      </c>
      <c r="O93" s="48">
        <f t="shared" si="21"/>
        <v>0</v>
      </c>
      <c r="P93" s="4" t="str">
        <f>IF(AW93=0,"",VLOOKUP(AW93,skillbasedata!A:B,2,TRUE))</f>
        <v/>
      </c>
      <c r="Q93" s="48">
        <f t="shared" si="22"/>
        <v>0</v>
      </c>
      <c r="R93" s="4" t="str">
        <f>IF(AX93=0,"",VLOOKUP(AX93,skillbasedata!A:B,2,TRUE))</f>
        <v/>
      </c>
      <c r="S93" s="48">
        <f t="shared" si="23"/>
        <v>0</v>
      </c>
      <c r="T93" s="48">
        <f t="shared" si="24"/>
        <v>0</v>
      </c>
      <c r="U93" s="48">
        <f t="shared" si="25"/>
        <v>0</v>
      </c>
      <c r="V93" s="51">
        <f t="shared" si="26"/>
        <v>18</v>
      </c>
      <c r="W93" s="26" t="s">
        <v>2400</v>
      </c>
      <c r="X93" s="26">
        <v>1</v>
      </c>
      <c r="Y93" s="26">
        <v>18</v>
      </c>
      <c r="Z93" s="26">
        <v>4003</v>
      </c>
      <c r="AA93" s="26">
        <v>12</v>
      </c>
      <c r="AB93" s="26">
        <v>1</v>
      </c>
      <c r="AC93" s="26">
        <v>1000</v>
      </c>
      <c r="AD93" s="26">
        <v>0</v>
      </c>
      <c r="AE93" s="26">
        <v>2</v>
      </c>
      <c r="AF93" s="26">
        <v>0</v>
      </c>
      <c r="AG93" s="26">
        <v>0</v>
      </c>
      <c r="AH93" s="26">
        <v>18</v>
      </c>
      <c r="AI93" s="26">
        <v>3</v>
      </c>
      <c r="AJ93" s="26">
        <v>1</v>
      </c>
      <c r="AK93" s="26">
        <v>-1</v>
      </c>
      <c r="AL93" s="26">
        <v>1</v>
      </c>
      <c r="AM93" s="26">
        <v>0</v>
      </c>
      <c r="AN93" s="26">
        <v>3</v>
      </c>
      <c r="AO93" s="26">
        <v>0</v>
      </c>
      <c r="AP93" s="26">
        <v>0</v>
      </c>
      <c r="AQ93" s="26">
        <v>0</v>
      </c>
      <c r="AR93" s="26">
        <v>0</v>
      </c>
      <c r="AS93" s="26">
        <v>0</v>
      </c>
      <c r="AT93" s="26">
        <v>107</v>
      </c>
      <c r="AU93" s="26">
        <v>0</v>
      </c>
      <c r="AV93" s="26">
        <v>0</v>
      </c>
      <c r="AW93" s="26">
        <v>0</v>
      </c>
      <c r="AX93" s="26">
        <v>0</v>
      </c>
      <c r="AY93" s="26">
        <v>1</v>
      </c>
      <c r="AZ93" s="26">
        <v>0</v>
      </c>
      <c r="BA93" s="26">
        <v>0</v>
      </c>
      <c r="BB93" s="26">
        <v>0</v>
      </c>
      <c r="BC93" s="26">
        <v>0</v>
      </c>
      <c r="BD93" s="26" t="s">
        <v>2309</v>
      </c>
      <c r="BE93" s="26">
        <v>0</v>
      </c>
      <c r="BF93" s="26">
        <v>0</v>
      </c>
      <c r="BG93" s="54" t="str">
        <f t="shared" si="27"/>
        <v>0012</v>
      </c>
      <c r="BH93" s="4"/>
      <c r="BI93" s="4"/>
    </row>
    <row r="94" ht="16.5" spans="1:61">
      <c r="A94" s="4">
        <f t="shared" si="14"/>
        <v>3</v>
      </c>
      <c r="B94" s="4" t="str">
        <f>IF(X94=0,"",VLOOKUP(Y94,seriesName!A:B,2,TRUE))</f>
        <v>死神</v>
      </c>
      <c r="C94" s="4" t="str">
        <f>IF(A94=1,VLOOKUP(V94,Head!A:B,2,TRUE),IF(A94=2,VLOOKUP(V94,Chest!A:B,2,TRUE),IF(A94=3,VLOOKUP(V94,Arm!A:B,2,TRUE),IF(A94=4,VLOOKUP(V94,Waist!A:B,2,TRUE),IF(A94=5,VLOOKUP(V94,Leg!A:B,2,TRUE),"")))))</f>
        <v>死神双手</v>
      </c>
      <c r="D94" s="44" t="str">
        <f>IF(X94=1,VLOOKUP(AA94,modelID!A:B,2,FALSE),"")</f>
        <v>pl026</v>
      </c>
      <c r="E94" s="45">
        <f>IF(X94=0,"",AH94+VLOOKUP(AN94,BuildupTable!L:O,4,FALSE))</f>
        <v>68</v>
      </c>
      <c r="F94" s="1">
        <f t="shared" si="15"/>
        <v>0</v>
      </c>
      <c r="G94" s="1">
        <f t="shared" si="16"/>
        <v>0</v>
      </c>
      <c r="H94" s="1">
        <f t="shared" si="17"/>
        <v>0</v>
      </c>
      <c r="I94" s="1">
        <f t="shared" si="18"/>
        <v>0</v>
      </c>
      <c r="J94" s="4" t="str">
        <f>IF(AT94=0,"",VLOOKUP(AT94,skillbasedata!A:B,2,TRUE))</f>
        <v>精神抖擞</v>
      </c>
      <c r="K94" s="48">
        <f t="shared" si="19"/>
        <v>1</v>
      </c>
      <c r="L94" s="4" t="str">
        <f>IF(AU94=0,"",VLOOKUP(AU94,skillbasedata!A:B,2,TRUE))</f>
        <v/>
      </c>
      <c r="M94" s="48">
        <f t="shared" si="20"/>
        <v>0</v>
      </c>
      <c r="N94" s="4" t="str">
        <f>IF(AV94=0,"",VLOOKUP(AV94,skillbasedata!A:B,2,TRUE))</f>
        <v/>
      </c>
      <c r="O94" s="48">
        <f t="shared" si="21"/>
        <v>0</v>
      </c>
      <c r="P94" s="4" t="str">
        <f>IF(AW94=0,"",VLOOKUP(AW94,skillbasedata!A:B,2,TRUE))</f>
        <v/>
      </c>
      <c r="Q94" s="48">
        <f t="shared" si="22"/>
        <v>0</v>
      </c>
      <c r="R94" s="4" t="str">
        <f>IF(AX94=0,"",VLOOKUP(AX94,skillbasedata!A:B,2,TRUE))</f>
        <v/>
      </c>
      <c r="S94" s="48">
        <f t="shared" si="23"/>
        <v>0</v>
      </c>
      <c r="T94" s="48">
        <f t="shared" si="24"/>
        <v>0</v>
      </c>
      <c r="U94" s="48">
        <f t="shared" si="25"/>
        <v>0</v>
      </c>
      <c r="V94" s="51">
        <f t="shared" si="26"/>
        <v>18</v>
      </c>
      <c r="W94" s="26" t="s">
        <v>2401</v>
      </c>
      <c r="X94" s="26">
        <v>1</v>
      </c>
      <c r="Y94" s="26">
        <v>18</v>
      </c>
      <c r="Z94" s="26">
        <v>4003</v>
      </c>
      <c r="AA94" s="26">
        <v>12</v>
      </c>
      <c r="AB94" s="26">
        <v>1</v>
      </c>
      <c r="AC94" s="26">
        <v>1000</v>
      </c>
      <c r="AD94" s="26">
        <v>0</v>
      </c>
      <c r="AE94" s="26">
        <v>2</v>
      </c>
      <c r="AF94" s="26">
        <v>0</v>
      </c>
      <c r="AG94" s="26">
        <v>0</v>
      </c>
      <c r="AH94" s="26">
        <v>18</v>
      </c>
      <c r="AI94" s="26">
        <v>3</v>
      </c>
      <c r="AJ94" s="26">
        <v>1</v>
      </c>
      <c r="AK94" s="26">
        <v>-1</v>
      </c>
      <c r="AL94" s="26">
        <v>1</v>
      </c>
      <c r="AM94" s="26">
        <v>0</v>
      </c>
      <c r="AN94" s="26">
        <v>3</v>
      </c>
      <c r="AO94" s="26">
        <v>0</v>
      </c>
      <c r="AP94" s="26">
        <v>0</v>
      </c>
      <c r="AQ94" s="26">
        <v>0</v>
      </c>
      <c r="AR94" s="26">
        <v>0</v>
      </c>
      <c r="AS94" s="26">
        <v>0</v>
      </c>
      <c r="AT94" s="26">
        <v>10</v>
      </c>
      <c r="AU94" s="26">
        <v>0</v>
      </c>
      <c r="AV94" s="26">
        <v>0</v>
      </c>
      <c r="AW94" s="26">
        <v>0</v>
      </c>
      <c r="AX94" s="26">
        <v>0</v>
      </c>
      <c r="AY94" s="26">
        <v>1</v>
      </c>
      <c r="AZ94" s="26">
        <v>0</v>
      </c>
      <c r="BA94" s="26">
        <v>0</v>
      </c>
      <c r="BB94" s="26">
        <v>0</v>
      </c>
      <c r="BC94" s="26">
        <v>0</v>
      </c>
      <c r="BD94" s="26" t="s">
        <v>2309</v>
      </c>
      <c r="BE94" s="26">
        <v>0</v>
      </c>
      <c r="BF94" s="26">
        <v>0</v>
      </c>
      <c r="BG94" s="54" t="str">
        <f t="shared" si="27"/>
        <v>0012</v>
      </c>
      <c r="BH94" s="4"/>
      <c r="BI94" s="4"/>
    </row>
    <row r="95" ht="16.5" spans="1:61">
      <c r="A95" s="4">
        <f t="shared" si="14"/>
        <v>4</v>
      </c>
      <c r="B95" s="4" t="str">
        <f>IF(X95=0,"",VLOOKUP(Y95,seriesName!A:B,2,TRUE))</f>
        <v>死神</v>
      </c>
      <c r="C95" s="4" t="str">
        <f>IF(A95=1,VLOOKUP(V95,Head!A:B,2,TRUE),IF(A95=2,VLOOKUP(V95,Chest!A:B,2,TRUE),IF(A95=3,VLOOKUP(V95,Arm!A:B,2,TRUE),IF(A95=4,VLOOKUP(V95,Waist!A:B,2,TRUE),IF(A95=5,VLOOKUP(V95,Leg!A:B,2,TRUE),"")))))</f>
        <v>死神脐带</v>
      </c>
      <c r="D95" s="44" t="str">
        <f>IF(X95=1,VLOOKUP(AA95,modelID!A:B,2,FALSE),"")</f>
        <v>pl026</v>
      </c>
      <c r="E95" s="45">
        <f>IF(X95=0,"",AH95+VLOOKUP(AN95,BuildupTable!L:O,4,FALSE))</f>
        <v>68</v>
      </c>
      <c r="F95" s="1">
        <f t="shared" si="15"/>
        <v>0</v>
      </c>
      <c r="G95" s="1">
        <f t="shared" si="16"/>
        <v>0</v>
      </c>
      <c r="H95" s="1">
        <f t="shared" si="17"/>
        <v>0</v>
      </c>
      <c r="I95" s="1">
        <f t="shared" si="18"/>
        <v>0</v>
      </c>
      <c r="J95" s="4" t="str">
        <f>IF(AT95=0,"",VLOOKUP(AT95,skillbasedata!A:B,2,TRUE))</f>
        <v>龙耐性</v>
      </c>
      <c r="K95" s="48">
        <f t="shared" si="19"/>
        <v>1</v>
      </c>
      <c r="L95" s="4" t="str">
        <f>IF(AU95=0,"",VLOOKUP(AU95,skillbasedata!A:B,2,TRUE))</f>
        <v/>
      </c>
      <c r="M95" s="48">
        <f t="shared" si="20"/>
        <v>0</v>
      </c>
      <c r="N95" s="4" t="str">
        <f>IF(AV95=0,"",VLOOKUP(AV95,skillbasedata!A:B,2,TRUE))</f>
        <v/>
      </c>
      <c r="O95" s="48">
        <f t="shared" si="21"/>
        <v>0</v>
      </c>
      <c r="P95" s="4" t="str">
        <f>IF(AW95=0,"",VLOOKUP(AW95,skillbasedata!A:B,2,TRUE))</f>
        <v/>
      </c>
      <c r="Q95" s="48">
        <f t="shared" si="22"/>
        <v>0</v>
      </c>
      <c r="R95" s="4" t="str">
        <f>IF(AX95=0,"",VLOOKUP(AX95,skillbasedata!A:B,2,TRUE))</f>
        <v/>
      </c>
      <c r="S95" s="48">
        <f t="shared" si="23"/>
        <v>0</v>
      </c>
      <c r="T95" s="48">
        <f t="shared" si="24"/>
        <v>0</v>
      </c>
      <c r="U95" s="48">
        <f t="shared" si="25"/>
        <v>0</v>
      </c>
      <c r="V95" s="51">
        <f t="shared" si="26"/>
        <v>18</v>
      </c>
      <c r="W95" s="26" t="s">
        <v>2402</v>
      </c>
      <c r="X95" s="26">
        <v>1</v>
      </c>
      <c r="Y95" s="26">
        <v>18</v>
      </c>
      <c r="Z95" s="26">
        <v>4003</v>
      </c>
      <c r="AA95" s="26">
        <v>12</v>
      </c>
      <c r="AB95" s="26">
        <v>1</v>
      </c>
      <c r="AC95" s="26">
        <v>1000</v>
      </c>
      <c r="AD95" s="26">
        <v>0</v>
      </c>
      <c r="AE95" s="26">
        <v>2</v>
      </c>
      <c r="AF95" s="26">
        <v>0</v>
      </c>
      <c r="AG95" s="26">
        <v>0</v>
      </c>
      <c r="AH95" s="26">
        <v>18</v>
      </c>
      <c r="AI95" s="26">
        <v>3</v>
      </c>
      <c r="AJ95" s="26">
        <v>1</v>
      </c>
      <c r="AK95" s="26">
        <v>-1</v>
      </c>
      <c r="AL95" s="26">
        <v>1</v>
      </c>
      <c r="AM95" s="26">
        <v>0</v>
      </c>
      <c r="AN95" s="26">
        <v>3</v>
      </c>
      <c r="AO95" s="26">
        <v>0</v>
      </c>
      <c r="AP95" s="26">
        <v>0</v>
      </c>
      <c r="AQ95" s="26">
        <v>0</v>
      </c>
      <c r="AR95" s="26">
        <v>0</v>
      </c>
      <c r="AS95" s="26">
        <v>0</v>
      </c>
      <c r="AT95" s="26">
        <v>71</v>
      </c>
      <c r="AU95" s="26">
        <v>0</v>
      </c>
      <c r="AV95" s="26">
        <v>0</v>
      </c>
      <c r="AW95" s="26">
        <v>0</v>
      </c>
      <c r="AX95" s="26">
        <v>0</v>
      </c>
      <c r="AY95" s="26">
        <v>1</v>
      </c>
      <c r="AZ95" s="26">
        <v>0</v>
      </c>
      <c r="BA95" s="26">
        <v>0</v>
      </c>
      <c r="BB95" s="26">
        <v>0</v>
      </c>
      <c r="BC95" s="26">
        <v>0</v>
      </c>
      <c r="BD95" s="26" t="s">
        <v>2309</v>
      </c>
      <c r="BE95" s="26">
        <v>0</v>
      </c>
      <c r="BF95" s="26">
        <v>0</v>
      </c>
      <c r="BG95" s="54" t="str">
        <f t="shared" si="27"/>
        <v>0012</v>
      </c>
      <c r="BH95" s="4"/>
      <c r="BI95" s="4"/>
    </row>
    <row r="96" ht="16.5" spans="1:61">
      <c r="A96" s="4">
        <f t="shared" si="14"/>
        <v>5</v>
      </c>
      <c r="B96" s="4" t="str">
        <f>IF(X96=0,"",VLOOKUP(Y96,seriesName!A:B,2,TRUE))</f>
        <v>死神</v>
      </c>
      <c r="C96" s="4" t="str">
        <f>IF(A96=1,VLOOKUP(V96,Head!A:B,2,TRUE),IF(A96=2,VLOOKUP(V96,Chest!A:B,2,TRUE),IF(A96=3,VLOOKUP(V96,Arm!A:B,2,TRUE),IF(A96=4,VLOOKUP(V96,Waist!A:B,2,TRUE),IF(A96=5,VLOOKUP(V96,Leg!A:B,2,TRUE),"")))))</f>
        <v>死神脚跟</v>
      </c>
      <c r="D96" s="44" t="str">
        <f>IF(X96=1,VLOOKUP(AA96,modelID!A:B,2,FALSE),"")</f>
        <v>pl026</v>
      </c>
      <c r="E96" s="45">
        <f>IF(X96=0,"",AH96+VLOOKUP(AN96,BuildupTable!L:O,4,FALSE))</f>
        <v>68</v>
      </c>
      <c r="F96" s="1">
        <f t="shared" si="15"/>
        <v>0</v>
      </c>
      <c r="G96" s="1">
        <f t="shared" si="16"/>
        <v>0</v>
      </c>
      <c r="H96" s="1">
        <f t="shared" si="17"/>
        <v>0</v>
      </c>
      <c r="I96" s="1">
        <f t="shared" si="18"/>
        <v>0</v>
      </c>
      <c r="J96" s="4" t="str">
        <f>IF(AT96=0,"",VLOOKUP(AT96,skillbasedata!A:B,2,TRUE))</f>
        <v>高速变形</v>
      </c>
      <c r="K96" s="48">
        <f t="shared" si="19"/>
        <v>1</v>
      </c>
      <c r="L96" s="4" t="str">
        <f>IF(AU96=0,"",VLOOKUP(AU96,skillbasedata!A:B,2,TRUE))</f>
        <v/>
      </c>
      <c r="M96" s="48">
        <f t="shared" si="20"/>
        <v>0</v>
      </c>
      <c r="N96" s="4" t="str">
        <f>IF(AV96=0,"",VLOOKUP(AV96,skillbasedata!A:B,2,TRUE))</f>
        <v/>
      </c>
      <c r="O96" s="48">
        <f t="shared" si="21"/>
        <v>0</v>
      </c>
      <c r="P96" s="4" t="str">
        <f>IF(AW96=0,"",VLOOKUP(AW96,skillbasedata!A:B,2,TRUE))</f>
        <v/>
      </c>
      <c r="Q96" s="48">
        <f t="shared" si="22"/>
        <v>0</v>
      </c>
      <c r="R96" s="4" t="str">
        <f>IF(AX96=0,"",VLOOKUP(AX96,skillbasedata!A:B,2,TRUE))</f>
        <v/>
      </c>
      <c r="S96" s="48">
        <f t="shared" si="23"/>
        <v>0</v>
      </c>
      <c r="T96" s="48">
        <f t="shared" si="24"/>
        <v>0</v>
      </c>
      <c r="U96" s="48">
        <f t="shared" si="25"/>
        <v>0</v>
      </c>
      <c r="V96" s="51">
        <f t="shared" si="26"/>
        <v>18</v>
      </c>
      <c r="W96" s="26" t="s">
        <v>2403</v>
      </c>
      <c r="X96" s="26">
        <v>1</v>
      </c>
      <c r="Y96" s="26">
        <v>18</v>
      </c>
      <c r="Z96" s="26">
        <v>4003</v>
      </c>
      <c r="AA96" s="26">
        <v>12</v>
      </c>
      <c r="AB96" s="26">
        <v>1</v>
      </c>
      <c r="AC96" s="26">
        <v>1000</v>
      </c>
      <c r="AD96" s="26">
        <v>0</v>
      </c>
      <c r="AE96" s="26">
        <v>2</v>
      </c>
      <c r="AF96" s="26">
        <v>0</v>
      </c>
      <c r="AG96" s="26">
        <v>0</v>
      </c>
      <c r="AH96" s="26">
        <v>18</v>
      </c>
      <c r="AI96" s="26">
        <v>3</v>
      </c>
      <c r="AJ96" s="26">
        <v>1</v>
      </c>
      <c r="AK96" s="26">
        <v>-1</v>
      </c>
      <c r="AL96" s="26">
        <v>1</v>
      </c>
      <c r="AM96" s="26">
        <v>0</v>
      </c>
      <c r="AN96" s="26">
        <v>3</v>
      </c>
      <c r="AO96" s="26">
        <v>0</v>
      </c>
      <c r="AP96" s="26">
        <v>0</v>
      </c>
      <c r="AQ96" s="26">
        <v>0</v>
      </c>
      <c r="AR96" s="26">
        <v>0</v>
      </c>
      <c r="AS96" s="26">
        <v>0</v>
      </c>
      <c r="AT96" s="26">
        <v>107</v>
      </c>
      <c r="AU96" s="26">
        <v>0</v>
      </c>
      <c r="AV96" s="26">
        <v>0</v>
      </c>
      <c r="AW96" s="26">
        <v>0</v>
      </c>
      <c r="AX96" s="26">
        <v>0</v>
      </c>
      <c r="AY96" s="26">
        <v>1</v>
      </c>
      <c r="AZ96" s="26">
        <v>0</v>
      </c>
      <c r="BA96" s="26">
        <v>0</v>
      </c>
      <c r="BB96" s="26">
        <v>0</v>
      </c>
      <c r="BC96" s="26">
        <v>0</v>
      </c>
      <c r="BD96" s="26" t="s">
        <v>2309</v>
      </c>
      <c r="BE96" s="26">
        <v>0</v>
      </c>
      <c r="BF96" s="26">
        <v>0</v>
      </c>
      <c r="BG96" s="54" t="str">
        <f t="shared" si="27"/>
        <v>0012</v>
      </c>
      <c r="BH96" s="4"/>
      <c r="BI96" s="4"/>
    </row>
    <row r="97" ht="16.5" spans="1:61">
      <c r="A97" s="4">
        <f t="shared" si="14"/>
        <v>1</v>
      </c>
      <c r="B97" s="4" t="str">
        <f>IF(X97=0,"",VLOOKUP(Y97,seriesName!A:B,2,TRUE))</f>
        <v>死神S</v>
      </c>
      <c r="C97" s="4" t="str">
        <f>IF(A97=1,VLOOKUP(V97,Head!A:B,2,TRUE),IF(A97=2,VLOOKUP(V97,Chest!A:B,2,TRUE),IF(A97=3,VLOOKUP(V97,Arm!A:B,2,TRUE),IF(A97=4,VLOOKUP(V97,Waist!A:B,2,TRUE),IF(A97=5,VLOOKUP(V97,Leg!A:B,2,TRUE),"")))))</f>
        <v>死神S首脑</v>
      </c>
      <c r="D97" s="44" t="str">
        <f>IF(X97=1,VLOOKUP(AA97,modelID!A:B,2,FALSE),"")</f>
        <v>pl026</v>
      </c>
      <c r="E97" s="45">
        <f>IF(X97=0,"",AH97+VLOOKUP(AN97,BuildupTable!L:O,4,FALSE))</f>
        <v>72</v>
      </c>
      <c r="F97" s="1">
        <f t="shared" si="15"/>
        <v>0</v>
      </c>
      <c r="G97" s="1">
        <f t="shared" si="16"/>
        <v>1</v>
      </c>
      <c r="H97" s="1">
        <f t="shared" si="17"/>
        <v>0</v>
      </c>
      <c r="I97" s="1">
        <f t="shared" si="18"/>
        <v>0</v>
      </c>
      <c r="J97" s="4" t="str">
        <f>IF(AT97=0,"",VLOOKUP(AT97,skillbasedata!A:B,2,TRUE))</f>
        <v>刚刃打磨</v>
      </c>
      <c r="K97" s="48">
        <f t="shared" si="19"/>
        <v>1</v>
      </c>
      <c r="L97" s="4" t="str">
        <f>IF(AU97=0,"",VLOOKUP(AU97,skillbasedata!A:B,2,TRUE))</f>
        <v/>
      </c>
      <c r="M97" s="48">
        <f t="shared" si="20"/>
        <v>0</v>
      </c>
      <c r="N97" s="4" t="str">
        <f>IF(AV97=0,"",VLOOKUP(AV97,skillbasedata!A:B,2,TRUE))</f>
        <v/>
      </c>
      <c r="O97" s="48">
        <f t="shared" si="21"/>
        <v>0</v>
      </c>
      <c r="P97" s="4" t="str">
        <f>IF(AW97=0,"",VLOOKUP(AW97,skillbasedata!A:B,2,TRUE))</f>
        <v/>
      </c>
      <c r="Q97" s="48">
        <f t="shared" si="22"/>
        <v>0</v>
      </c>
      <c r="R97" s="4" t="str">
        <f>IF(AX97=0,"",VLOOKUP(AX97,skillbasedata!A:B,2,TRUE))</f>
        <v/>
      </c>
      <c r="S97" s="48">
        <f t="shared" si="23"/>
        <v>0</v>
      </c>
      <c r="T97" s="48">
        <f t="shared" si="24"/>
        <v>0</v>
      </c>
      <c r="U97" s="48">
        <f t="shared" si="25"/>
        <v>0</v>
      </c>
      <c r="V97" s="51">
        <f t="shared" si="26"/>
        <v>19</v>
      </c>
      <c r="W97" s="26" t="s">
        <v>2404</v>
      </c>
      <c r="X97" s="26">
        <v>1</v>
      </c>
      <c r="Y97" s="26">
        <v>19</v>
      </c>
      <c r="Z97" s="26">
        <v>10006</v>
      </c>
      <c r="AA97" s="26">
        <v>12</v>
      </c>
      <c r="AB97" s="26">
        <v>4</v>
      </c>
      <c r="AC97" s="26">
        <v>7000</v>
      </c>
      <c r="AD97" s="26">
        <v>0</v>
      </c>
      <c r="AE97" s="26">
        <v>2</v>
      </c>
      <c r="AF97" s="26">
        <v>1</v>
      </c>
      <c r="AG97" s="26">
        <v>1</v>
      </c>
      <c r="AH97" s="26">
        <v>52</v>
      </c>
      <c r="AI97" s="26">
        <v>3</v>
      </c>
      <c r="AJ97" s="26">
        <v>1</v>
      </c>
      <c r="AK97" s="26">
        <v>-1</v>
      </c>
      <c r="AL97" s="26">
        <v>1</v>
      </c>
      <c r="AM97" s="26">
        <v>0</v>
      </c>
      <c r="AN97" s="26">
        <v>11</v>
      </c>
      <c r="AO97" s="26">
        <v>0</v>
      </c>
      <c r="AP97" s="26">
        <v>0</v>
      </c>
      <c r="AQ97" s="26">
        <v>1</v>
      </c>
      <c r="AR97" s="26">
        <v>0</v>
      </c>
      <c r="AS97" s="26">
        <v>0</v>
      </c>
      <c r="AT97" s="26">
        <v>25</v>
      </c>
      <c r="AU97" s="26">
        <v>0</v>
      </c>
      <c r="AV97" s="26">
        <v>0</v>
      </c>
      <c r="AW97" s="26">
        <v>0</v>
      </c>
      <c r="AX97" s="26">
        <v>0</v>
      </c>
      <c r="AY97" s="26">
        <v>1</v>
      </c>
      <c r="AZ97" s="26">
        <v>0</v>
      </c>
      <c r="BA97" s="26">
        <v>0</v>
      </c>
      <c r="BB97" s="26">
        <v>0</v>
      </c>
      <c r="BC97" s="26">
        <v>0</v>
      </c>
      <c r="BD97" s="26" t="s">
        <v>2309</v>
      </c>
      <c r="BE97" s="26">
        <v>0</v>
      </c>
      <c r="BF97" s="26">
        <v>0</v>
      </c>
      <c r="BG97" s="54" t="str">
        <f t="shared" si="27"/>
        <v>0013</v>
      </c>
      <c r="BH97" s="4"/>
      <c r="BI97" s="4"/>
    </row>
    <row r="98" ht="16.5" spans="1:61">
      <c r="A98" s="4">
        <f t="shared" si="14"/>
        <v>2</v>
      </c>
      <c r="B98" s="4" t="str">
        <f>IF(X98=0,"",VLOOKUP(Y98,seriesName!A:B,2,TRUE))</f>
        <v>死神S</v>
      </c>
      <c r="C98" s="4" t="str">
        <f>IF(A98=1,VLOOKUP(V98,Head!A:B,2,TRUE),IF(A98=2,VLOOKUP(V98,Chest!A:B,2,TRUE),IF(A98=3,VLOOKUP(V98,Arm!A:B,2,TRUE),IF(A98=4,VLOOKUP(V98,Waist!A:B,2,TRUE),IF(A98=5,VLOOKUP(V98,Leg!A:B,2,TRUE),"")))))</f>
        <v>死神S肌肉</v>
      </c>
      <c r="D98" s="44" t="str">
        <f>IF(X98=1,VLOOKUP(AA98,modelID!A:B,2,FALSE),"")</f>
        <v>pl026</v>
      </c>
      <c r="E98" s="45">
        <f>IF(X98=0,"",AH98+VLOOKUP(AN98,BuildupTable!L:O,4,FALSE))</f>
        <v>72</v>
      </c>
      <c r="F98" s="1">
        <f t="shared" si="15"/>
        <v>0</v>
      </c>
      <c r="G98" s="1">
        <f t="shared" si="16"/>
        <v>1</v>
      </c>
      <c r="H98" s="1">
        <f t="shared" si="17"/>
        <v>0</v>
      </c>
      <c r="I98" s="1">
        <f t="shared" si="18"/>
        <v>0</v>
      </c>
      <c r="J98" s="4" t="str">
        <f>IF(AT98=0,"",VLOOKUP(AT98,skillbasedata!A:B,2,TRUE))</f>
        <v>不屈</v>
      </c>
      <c r="K98" s="48">
        <f t="shared" si="19"/>
        <v>1</v>
      </c>
      <c r="L98" s="4" t="str">
        <f>IF(AU98=0,"",VLOOKUP(AU98,skillbasedata!A:B,2,TRUE))</f>
        <v>高速变形</v>
      </c>
      <c r="M98" s="48">
        <f t="shared" si="20"/>
        <v>1</v>
      </c>
      <c r="N98" s="4" t="str">
        <f>IF(AV98=0,"",VLOOKUP(AV98,skillbasedata!A:B,2,TRUE))</f>
        <v/>
      </c>
      <c r="O98" s="48">
        <f t="shared" si="21"/>
        <v>0</v>
      </c>
      <c r="P98" s="4" t="str">
        <f>IF(AW98=0,"",VLOOKUP(AW98,skillbasedata!A:B,2,TRUE))</f>
        <v/>
      </c>
      <c r="Q98" s="48">
        <f t="shared" si="22"/>
        <v>0</v>
      </c>
      <c r="R98" s="4" t="str">
        <f>IF(AX98=0,"",VLOOKUP(AX98,skillbasedata!A:B,2,TRUE))</f>
        <v/>
      </c>
      <c r="S98" s="48">
        <f t="shared" si="23"/>
        <v>0</v>
      </c>
      <c r="T98" s="48">
        <f t="shared" si="24"/>
        <v>0</v>
      </c>
      <c r="U98" s="48">
        <f t="shared" si="25"/>
        <v>0</v>
      </c>
      <c r="V98" s="51">
        <f t="shared" si="26"/>
        <v>19</v>
      </c>
      <c r="W98" s="26" t="s">
        <v>2405</v>
      </c>
      <c r="X98" s="26">
        <v>1</v>
      </c>
      <c r="Y98" s="26">
        <v>19</v>
      </c>
      <c r="Z98" s="26">
        <v>10006</v>
      </c>
      <c r="AA98" s="26">
        <v>12</v>
      </c>
      <c r="AB98" s="26">
        <v>4</v>
      </c>
      <c r="AC98" s="26">
        <v>7000</v>
      </c>
      <c r="AD98" s="26">
        <v>0</v>
      </c>
      <c r="AE98" s="26">
        <v>2</v>
      </c>
      <c r="AF98" s="26">
        <v>1</v>
      </c>
      <c r="AG98" s="26">
        <v>1</v>
      </c>
      <c r="AH98" s="26">
        <v>52</v>
      </c>
      <c r="AI98" s="26">
        <v>3</v>
      </c>
      <c r="AJ98" s="26">
        <v>1</v>
      </c>
      <c r="AK98" s="26">
        <v>-1</v>
      </c>
      <c r="AL98" s="26">
        <v>1</v>
      </c>
      <c r="AM98" s="26">
        <v>0</v>
      </c>
      <c r="AN98" s="26">
        <v>11</v>
      </c>
      <c r="AO98" s="26">
        <v>0</v>
      </c>
      <c r="AP98" s="26">
        <v>0</v>
      </c>
      <c r="AQ98" s="26">
        <v>1</v>
      </c>
      <c r="AR98" s="26">
        <v>0</v>
      </c>
      <c r="AS98" s="26">
        <v>0</v>
      </c>
      <c r="AT98" s="26">
        <v>92</v>
      </c>
      <c r="AU98" s="26">
        <v>107</v>
      </c>
      <c r="AV98" s="26">
        <v>0</v>
      </c>
      <c r="AW98" s="26">
        <v>0</v>
      </c>
      <c r="AX98" s="26">
        <v>0</v>
      </c>
      <c r="AY98" s="26">
        <v>1</v>
      </c>
      <c r="AZ98" s="26">
        <v>1</v>
      </c>
      <c r="BA98" s="26">
        <v>0</v>
      </c>
      <c r="BB98" s="26">
        <v>0</v>
      </c>
      <c r="BC98" s="26">
        <v>0</v>
      </c>
      <c r="BD98" s="26" t="s">
        <v>2309</v>
      </c>
      <c r="BE98" s="26">
        <v>0</v>
      </c>
      <c r="BF98" s="26">
        <v>0</v>
      </c>
      <c r="BG98" s="54" t="str">
        <f t="shared" si="27"/>
        <v>0013</v>
      </c>
      <c r="BH98" s="4"/>
      <c r="BI98" s="4"/>
    </row>
    <row r="99" ht="16.5" spans="1:61">
      <c r="A99" s="4">
        <f t="shared" si="14"/>
        <v>3</v>
      </c>
      <c r="B99" s="4" t="str">
        <f>IF(X99=0,"",VLOOKUP(Y99,seriesName!A:B,2,TRUE))</f>
        <v>死神S</v>
      </c>
      <c r="C99" s="4" t="str">
        <f>IF(A99=1,VLOOKUP(V99,Head!A:B,2,TRUE),IF(A99=2,VLOOKUP(V99,Chest!A:B,2,TRUE),IF(A99=3,VLOOKUP(V99,Arm!A:B,2,TRUE),IF(A99=4,VLOOKUP(V99,Waist!A:B,2,TRUE),IF(A99=5,VLOOKUP(V99,Leg!A:B,2,TRUE),"")))))</f>
        <v>死神S双手</v>
      </c>
      <c r="D99" s="44" t="str">
        <f>IF(X99=1,VLOOKUP(AA99,modelID!A:B,2,FALSE),"")</f>
        <v>pl026</v>
      </c>
      <c r="E99" s="45">
        <f>IF(X99=0,"",AH99+VLOOKUP(AN99,BuildupTable!L:O,4,FALSE))</f>
        <v>72</v>
      </c>
      <c r="F99" s="1">
        <f t="shared" si="15"/>
        <v>1</v>
      </c>
      <c r="G99" s="1">
        <f t="shared" si="16"/>
        <v>0</v>
      </c>
      <c r="H99" s="1">
        <f t="shared" si="17"/>
        <v>0</v>
      </c>
      <c r="I99" s="1">
        <f t="shared" si="18"/>
        <v>0</v>
      </c>
      <c r="J99" s="4" t="str">
        <f>IF(AT99=0,"",VLOOKUP(AT99,skillbasedata!A:B,2,TRUE))</f>
        <v>精神抖擞</v>
      </c>
      <c r="K99" s="48">
        <f t="shared" si="19"/>
        <v>2</v>
      </c>
      <c r="L99" s="4" t="str">
        <f>IF(AU99=0,"",VLOOKUP(AU99,skillbasedata!A:B,2,TRUE))</f>
        <v/>
      </c>
      <c r="M99" s="48">
        <f t="shared" si="20"/>
        <v>0</v>
      </c>
      <c r="N99" s="4" t="str">
        <f>IF(AV99=0,"",VLOOKUP(AV99,skillbasedata!A:B,2,TRUE))</f>
        <v/>
      </c>
      <c r="O99" s="48">
        <f t="shared" si="21"/>
        <v>0</v>
      </c>
      <c r="P99" s="4" t="str">
        <f>IF(AW99=0,"",VLOOKUP(AW99,skillbasedata!A:B,2,TRUE))</f>
        <v/>
      </c>
      <c r="Q99" s="48">
        <f t="shared" si="22"/>
        <v>0</v>
      </c>
      <c r="R99" s="4" t="str">
        <f>IF(AX99=0,"",VLOOKUP(AX99,skillbasedata!A:B,2,TRUE))</f>
        <v/>
      </c>
      <c r="S99" s="48">
        <f t="shared" si="23"/>
        <v>0</v>
      </c>
      <c r="T99" s="48">
        <f t="shared" si="24"/>
        <v>0</v>
      </c>
      <c r="U99" s="48">
        <f t="shared" si="25"/>
        <v>0</v>
      </c>
      <c r="V99" s="51">
        <f t="shared" si="26"/>
        <v>19</v>
      </c>
      <c r="W99" s="26" t="s">
        <v>2406</v>
      </c>
      <c r="X99" s="26">
        <v>1</v>
      </c>
      <c r="Y99" s="26">
        <v>19</v>
      </c>
      <c r="Z99" s="26">
        <v>10006</v>
      </c>
      <c r="AA99" s="26">
        <v>12</v>
      </c>
      <c r="AB99" s="26">
        <v>4</v>
      </c>
      <c r="AC99" s="26">
        <v>7000</v>
      </c>
      <c r="AD99" s="26">
        <v>0</v>
      </c>
      <c r="AE99" s="26">
        <v>2</v>
      </c>
      <c r="AF99" s="26">
        <v>1</v>
      </c>
      <c r="AG99" s="26">
        <v>1</v>
      </c>
      <c r="AH99" s="26">
        <v>52</v>
      </c>
      <c r="AI99" s="26">
        <v>3</v>
      </c>
      <c r="AJ99" s="26">
        <v>1</v>
      </c>
      <c r="AK99" s="26">
        <v>-1</v>
      </c>
      <c r="AL99" s="26">
        <v>1</v>
      </c>
      <c r="AM99" s="26">
        <v>0</v>
      </c>
      <c r="AN99" s="26">
        <v>11</v>
      </c>
      <c r="AO99" s="26">
        <v>0</v>
      </c>
      <c r="AP99" s="26">
        <v>1</v>
      </c>
      <c r="AQ99" s="26">
        <v>0</v>
      </c>
      <c r="AR99" s="26">
        <v>0</v>
      </c>
      <c r="AS99" s="26">
        <v>0</v>
      </c>
      <c r="AT99" s="26">
        <v>10</v>
      </c>
      <c r="AU99" s="26">
        <v>0</v>
      </c>
      <c r="AV99" s="26">
        <v>0</v>
      </c>
      <c r="AW99" s="26">
        <v>0</v>
      </c>
      <c r="AX99" s="26">
        <v>0</v>
      </c>
      <c r="AY99" s="26">
        <v>2</v>
      </c>
      <c r="AZ99" s="26">
        <v>0</v>
      </c>
      <c r="BA99" s="26">
        <v>0</v>
      </c>
      <c r="BB99" s="26">
        <v>0</v>
      </c>
      <c r="BC99" s="26">
        <v>0</v>
      </c>
      <c r="BD99" s="26" t="s">
        <v>2309</v>
      </c>
      <c r="BE99" s="26">
        <v>0</v>
      </c>
      <c r="BF99" s="26">
        <v>0</v>
      </c>
      <c r="BG99" s="54" t="str">
        <f t="shared" si="27"/>
        <v>0013</v>
      </c>
      <c r="BH99" s="4"/>
      <c r="BI99" s="4"/>
    </row>
    <row r="100" ht="16.5" spans="1:61">
      <c r="A100" s="4">
        <f t="shared" si="14"/>
        <v>4</v>
      </c>
      <c r="B100" s="4" t="str">
        <f>IF(X100=0,"",VLOOKUP(Y100,seriesName!A:B,2,TRUE))</f>
        <v>死神S</v>
      </c>
      <c r="C100" s="4" t="str">
        <f>IF(A100=1,VLOOKUP(V100,Head!A:B,2,TRUE),IF(A100=2,VLOOKUP(V100,Chest!A:B,2,TRUE),IF(A100=3,VLOOKUP(V100,Arm!A:B,2,TRUE),IF(A100=4,VLOOKUP(V100,Waist!A:B,2,TRUE),IF(A100=5,VLOOKUP(V100,Leg!A:B,2,TRUE),"")))))</f>
        <v>死神S脐带</v>
      </c>
      <c r="D100" s="44" t="str">
        <f>IF(X100=1,VLOOKUP(AA100,modelID!A:B,2,FALSE),"")</f>
        <v>pl026</v>
      </c>
      <c r="E100" s="45">
        <f>IF(X100=0,"",AH100+VLOOKUP(AN100,BuildupTable!L:O,4,FALSE))</f>
        <v>72</v>
      </c>
      <c r="F100" s="1">
        <f t="shared" si="15"/>
        <v>2</v>
      </c>
      <c r="G100" s="1">
        <f t="shared" si="16"/>
        <v>0</v>
      </c>
      <c r="H100" s="1">
        <f t="shared" si="17"/>
        <v>0</v>
      </c>
      <c r="I100" s="1">
        <f t="shared" si="18"/>
        <v>0</v>
      </c>
      <c r="J100" s="4" t="str">
        <f>IF(AT100=0,"",VLOOKUP(AT100,skillbasedata!A:B,2,TRUE))</f>
        <v>刚刃打磨</v>
      </c>
      <c r="K100" s="48">
        <f t="shared" si="19"/>
        <v>1</v>
      </c>
      <c r="L100" s="4" t="str">
        <f>IF(AU100=0,"",VLOOKUP(AU100,skillbasedata!A:B,2,TRUE))</f>
        <v>精神抖擞</v>
      </c>
      <c r="M100" s="48">
        <f t="shared" si="20"/>
        <v>1</v>
      </c>
      <c r="N100" s="4" t="str">
        <f>IF(AV100=0,"",VLOOKUP(AV100,skillbasedata!A:B,2,TRUE))</f>
        <v/>
      </c>
      <c r="O100" s="48">
        <f t="shared" si="21"/>
        <v>0</v>
      </c>
      <c r="P100" s="4" t="str">
        <f>IF(AW100=0,"",VLOOKUP(AW100,skillbasedata!A:B,2,TRUE))</f>
        <v/>
      </c>
      <c r="Q100" s="48">
        <f t="shared" si="22"/>
        <v>0</v>
      </c>
      <c r="R100" s="4" t="str">
        <f>IF(AX100=0,"",VLOOKUP(AX100,skillbasedata!A:B,2,TRUE))</f>
        <v/>
      </c>
      <c r="S100" s="48">
        <f t="shared" si="23"/>
        <v>0</v>
      </c>
      <c r="T100" s="48">
        <f t="shared" si="24"/>
        <v>0</v>
      </c>
      <c r="U100" s="48">
        <f t="shared" si="25"/>
        <v>0</v>
      </c>
      <c r="V100" s="51">
        <f t="shared" si="26"/>
        <v>19</v>
      </c>
      <c r="W100" s="26" t="s">
        <v>2407</v>
      </c>
      <c r="X100" s="26">
        <v>1</v>
      </c>
      <c r="Y100" s="26">
        <v>19</v>
      </c>
      <c r="Z100" s="26">
        <v>10006</v>
      </c>
      <c r="AA100" s="26">
        <v>12</v>
      </c>
      <c r="AB100" s="26">
        <v>4</v>
      </c>
      <c r="AC100" s="26">
        <v>7000</v>
      </c>
      <c r="AD100" s="26">
        <v>0</v>
      </c>
      <c r="AE100" s="26">
        <v>2</v>
      </c>
      <c r="AF100" s="26">
        <v>1</v>
      </c>
      <c r="AG100" s="26">
        <v>1</v>
      </c>
      <c r="AH100" s="26">
        <v>52</v>
      </c>
      <c r="AI100" s="26">
        <v>3</v>
      </c>
      <c r="AJ100" s="26">
        <v>1</v>
      </c>
      <c r="AK100" s="26">
        <v>-1</v>
      </c>
      <c r="AL100" s="26">
        <v>1</v>
      </c>
      <c r="AM100" s="26">
        <v>0</v>
      </c>
      <c r="AN100" s="26">
        <v>11</v>
      </c>
      <c r="AO100" s="26">
        <v>0</v>
      </c>
      <c r="AP100" s="26">
        <v>2</v>
      </c>
      <c r="AQ100" s="26">
        <v>0</v>
      </c>
      <c r="AR100" s="26">
        <v>0</v>
      </c>
      <c r="AS100" s="26">
        <v>0</v>
      </c>
      <c r="AT100" s="26">
        <v>25</v>
      </c>
      <c r="AU100" s="26">
        <v>10</v>
      </c>
      <c r="AV100" s="26">
        <v>0</v>
      </c>
      <c r="AW100" s="26">
        <v>0</v>
      </c>
      <c r="AX100" s="26">
        <v>0</v>
      </c>
      <c r="AY100" s="26">
        <v>1</v>
      </c>
      <c r="AZ100" s="26">
        <v>1</v>
      </c>
      <c r="BA100" s="26">
        <v>0</v>
      </c>
      <c r="BB100" s="26">
        <v>0</v>
      </c>
      <c r="BC100" s="26">
        <v>0</v>
      </c>
      <c r="BD100" s="26" t="s">
        <v>2309</v>
      </c>
      <c r="BE100" s="26">
        <v>0</v>
      </c>
      <c r="BF100" s="26">
        <v>0</v>
      </c>
      <c r="BG100" s="54" t="str">
        <f t="shared" si="27"/>
        <v>0013</v>
      </c>
      <c r="BH100" s="4"/>
      <c r="BI100" s="4"/>
    </row>
    <row r="101" ht="16.5" spans="1:61">
      <c r="A101" s="4">
        <f t="shared" si="14"/>
        <v>5</v>
      </c>
      <c r="B101" s="4" t="str">
        <f>IF(X101=0,"",VLOOKUP(Y101,seriesName!A:B,2,TRUE))</f>
        <v>死神S</v>
      </c>
      <c r="C101" s="4" t="str">
        <f>IF(A101=1,VLOOKUP(V101,Head!A:B,2,TRUE),IF(A101=2,VLOOKUP(V101,Chest!A:B,2,TRUE),IF(A101=3,VLOOKUP(V101,Arm!A:B,2,TRUE),IF(A101=4,VLOOKUP(V101,Waist!A:B,2,TRUE),IF(A101=5,VLOOKUP(V101,Leg!A:B,2,TRUE),"")))))</f>
        <v>死神S脚跟</v>
      </c>
      <c r="D101" s="44" t="str">
        <f>IF(X101=1,VLOOKUP(AA101,modelID!A:B,2,FALSE),"")</f>
        <v>pl026</v>
      </c>
      <c r="E101" s="45">
        <f>IF(X101=0,"",AH101+VLOOKUP(AN101,BuildupTable!L:O,4,FALSE))</f>
        <v>72</v>
      </c>
      <c r="F101" s="1">
        <f t="shared" si="15"/>
        <v>2</v>
      </c>
      <c r="G101" s="1">
        <f t="shared" si="16"/>
        <v>0</v>
      </c>
      <c r="H101" s="1">
        <f t="shared" si="17"/>
        <v>0</v>
      </c>
      <c r="I101" s="1">
        <f t="shared" si="18"/>
        <v>0</v>
      </c>
      <c r="J101" s="4" t="str">
        <f>IF(AT101=0,"",VLOOKUP(AT101,skillbasedata!A:B,2,TRUE))</f>
        <v>刚刃打磨</v>
      </c>
      <c r="K101" s="48">
        <f t="shared" si="19"/>
        <v>1</v>
      </c>
      <c r="L101" s="4" t="str">
        <f>IF(AU101=0,"",VLOOKUP(AU101,skillbasedata!A:B,2,TRUE))</f>
        <v>高速变形</v>
      </c>
      <c r="M101" s="48">
        <f t="shared" si="20"/>
        <v>1</v>
      </c>
      <c r="N101" s="4" t="str">
        <f>IF(AV101=0,"",VLOOKUP(AV101,skillbasedata!A:B,2,TRUE))</f>
        <v/>
      </c>
      <c r="O101" s="48">
        <f t="shared" si="21"/>
        <v>0</v>
      </c>
      <c r="P101" s="4" t="str">
        <f>IF(AW101=0,"",VLOOKUP(AW101,skillbasedata!A:B,2,TRUE))</f>
        <v/>
      </c>
      <c r="Q101" s="48">
        <f t="shared" si="22"/>
        <v>0</v>
      </c>
      <c r="R101" s="4" t="str">
        <f>IF(AX101=0,"",VLOOKUP(AX101,skillbasedata!A:B,2,TRUE))</f>
        <v/>
      </c>
      <c r="S101" s="48">
        <f t="shared" si="23"/>
        <v>0</v>
      </c>
      <c r="T101" s="48">
        <f t="shared" si="24"/>
        <v>0</v>
      </c>
      <c r="U101" s="48">
        <f t="shared" si="25"/>
        <v>0</v>
      </c>
      <c r="V101" s="51">
        <f t="shared" si="26"/>
        <v>19</v>
      </c>
      <c r="W101" s="26" t="s">
        <v>2408</v>
      </c>
      <c r="X101" s="26">
        <v>1</v>
      </c>
      <c r="Y101" s="26">
        <v>19</v>
      </c>
      <c r="Z101" s="26">
        <v>10006</v>
      </c>
      <c r="AA101" s="26">
        <v>12</v>
      </c>
      <c r="AB101" s="26">
        <v>4</v>
      </c>
      <c r="AC101" s="26">
        <v>7000</v>
      </c>
      <c r="AD101" s="26">
        <v>0</v>
      </c>
      <c r="AE101" s="26">
        <v>2</v>
      </c>
      <c r="AF101" s="26">
        <v>1</v>
      </c>
      <c r="AG101" s="26">
        <v>1</v>
      </c>
      <c r="AH101" s="26">
        <v>52</v>
      </c>
      <c r="AI101" s="26">
        <v>3</v>
      </c>
      <c r="AJ101" s="26">
        <v>1</v>
      </c>
      <c r="AK101" s="26">
        <v>-1</v>
      </c>
      <c r="AL101" s="26">
        <v>1</v>
      </c>
      <c r="AM101" s="26">
        <v>0</v>
      </c>
      <c r="AN101" s="26">
        <v>11</v>
      </c>
      <c r="AO101" s="26">
        <v>0</v>
      </c>
      <c r="AP101" s="26">
        <v>2</v>
      </c>
      <c r="AQ101" s="26">
        <v>0</v>
      </c>
      <c r="AR101" s="26">
        <v>0</v>
      </c>
      <c r="AS101" s="26">
        <v>0</v>
      </c>
      <c r="AT101" s="26">
        <v>25</v>
      </c>
      <c r="AU101" s="26">
        <v>107</v>
      </c>
      <c r="AV101" s="26">
        <v>0</v>
      </c>
      <c r="AW101" s="26">
        <v>0</v>
      </c>
      <c r="AX101" s="26">
        <v>0</v>
      </c>
      <c r="AY101" s="26">
        <v>1</v>
      </c>
      <c r="AZ101" s="26">
        <v>1</v>
      </c>
      <c r="BA101" s="26">
        <v>0</v>
      </c>
      <c r="BB101" s="26">
        <v>0</v>
      </c>
      <c r="BC101" s="26">
        <v>0</v>
      </c>
      <c r="BD101" s="26" t="s">
        <v>2309</v>
      </c>
      <c r="BE101" s="26">
        <v>0</v>
      </c>
      <c r="BF101" s="26">
        <v>0</v>
      </c>
      <c r="BG101" s="54" t="str">
        <f t="shared" si="27"/>
        <v>0013</v>
      </c>
      <c r="BH101" s="4"/>
      <c r="BI101" s="4"/>
    </row>
    <row r="102" ht="16.5" spans="1:61">
      <c r="A102" s="4">
        <f t="shared" si="14"/>
        <v>1</v>
      </c>
      <c r="B102" s="4" t="str">
        <f>IF(X102=0,"",VLOOKUP(Y102,seriesName!A:B,2,TRUE))</f>
        <v>南瓜</v>
      </c>
      <c r="C102" s="4" t="str">
        <f>IF(A102=1,VLOOKUP(V102,Head!A:B,2,TRUE),IF(A102=2,VLOOKUP(V102,Chest!A:B,2,TRUE),IF(A102=3,VLOOKUP(V102,Arm!A:B,2,TRUE),IF(A102=4,VLOOKUP(V102,Waist!A:B,2,TRUE),IF(A102=5,VLOOKUP(V102,Leg!A:B,2,TRUE),"")))))</f>
        <v>南瓜绽放</v>
      </c>
      <c r="D102" s="44" t="str">
        <f>IF(X102=1,VLOOKUP(AA102,modelID!A:B,2,FALSE),"")</f>
        <v>pl240</v>
      </c>
      <c r="E102" s="45">
        <f>IF(X102=0,"",AH102+VLOOKUP(AN102,BuildupTable!L:O,4,FALSE))</f>
        <v>68</v>
      </c>
      <c r="F102" s="1">
        <f t="shared" si="15"/>
        <v>0</v>
      </c>
      <c r="G102" s="1">
        <f t="shared" si="16"/>
        <v>0</v>
      </c>
      <c r="H102" s="1">
        <f t="shared" si="17"/>
        <v>0</v>
      </c>
      <c r="I102" s="1">
        <f t="shared" si="18"/>
        <v>0</v>
      </c>
      <c r="J102" s="4" t="str">
        <f>IF(AT102=0,"",VLOOKUP(AT102,skillbasedata!A:B,2,TRUE))</f>
        <v>爆破异常状态的耐性</v>
      </c>
      <c r="K102" s="48">
        <f t="shared" si="19"/>
        <v>1</v>
      </c>
      <c r="L102" s="4" t="str">
        <f>IF(AU102=0,"",VLOOKUP(AU102,skillbasedata!A:B,2,TRUE))</f>
        <v/>
      </c>
      <c r="M102" s="48">
        <f t="shared" si="20"/>
        <v>0</v>
      </c>
      <c r="N102" s="4" t="str">
        <f>IF(AV102=0,"",VLOOKUP(AV102,skillbasedata!A:B,2,TRUE))</f>
        <v/>
      </c>
      <c r="O102" s="48">
        <f t="shared" si="21"/>
        <v>0</v>
      </c>
      <c r="P102" s="4" t="str">
        <f>IF(AW102=0,"",VLOOKUP(AW102,skillbasedata!A:B,2,TRUE))</f>
        <v/>
      </c>
      <c r="Q102" s="48">
        <f t="shared" si="22"/>
        <v>0</v>
      </c>
      <c r="R102" s="4" t="str">
        <f>IF(AX102=0,"",VLOOKUP(AX102,skillbasedata!A:B,2,TRUE))</f>
        <v/>
      </c>
      <c r="S102" s="48">
        <f t="shared" si="23"/>
        <v>0</v>
      </c>
      <c r="T102" s="48">
        <f t="shared" si="24"/>
        <v>0</v>
      </c>
      <c r="U102" s="48">
        <f t="shared" si="25"/>
        <v>0</v>
      </c>
      <c r="V102" s="51">
        <f t="shared" si="26"/>
        <v>20</v>
      </c>
      <c r="W102" s="26" t="s">
        <v>2409</v>
      </c>
      <c r="X102" s="26">
        <v>1</v>
      </c>
      <c r="Y102" s="26">
        <v>20</v>
      </c>
      <c r="Z102" s="26">
        <v>4004</v>
      </c>
      <c r="AA102" s="26">
        <v>66</v>
      </c>
      <c r="AB102" s="26">
        <v>1</v>
      </c>
      <c r="AC102" s="26">
        <v>1000</v>
      </c>
      <c r="AD102" s="26">
        <v>0</v>
      </c>
      <c r="AE102" s="26">
        <v>2</v>
      </c>
      <c r="AF102" s="26">
        <v>0</v>
      </c>
      <c r="AG102" s="26">
        <v>0</v>
      </c>
      <c r="AH102" s="26">
        <v>18</v>
      </c>
      <c r="AI102" s="26">
        <v>-3</v>
      </c>
      <c r="AJ102" s="26">
        <v>1</v>
      </c>
      <c r="AK102" s="26">
        <v>3</v>
      </c>
      <c r="AL102" s="26">
        <v>0</v>
      </c>
      <c r="AM102" s="26">
        <v>0</v>
      </c>
      <c r="AN102" s="26">
        <v>3</v>
      </c>
      <c r="AO102" s="26">
        <v>0</v>
      </c>
      <c r="AP102" s="26">
        <v>0</v>
      </c>
      <c r="AQ102" s="26">
        <v>0</v>
      </c>
      <c r="AR102" s="26">
        <v>0</v>
      </c>
      <c r="AS102" s="26">
        <v>0</v>
      </c>
      <c r="AT102" s="26">
        <v>78</v>
      </c>
      <c r="AU102" s="26">
        <v>0</v>
      </c>
      <c r="AV102" s="26">
        <v>0</v>
      </c>
      <c r="AW102" s="26">
        <v>0</v>
      </c>
      <c r="AX102" s="26">
        <v>0</v>
      </c>
      <c r="AY102" s="26">
        <v>1</v>
      </c>
      <c r="AZ102" s="26">
        <v>0</v>
      </c>
      <c r="BA102" s="26">
        <v>0</v>
      </c>
      <c r="BB102" s="26">
        <v>0</v>
      </c>
      <c r="BC102" s="26">
        <v>0</v>
      </c>
      <c r="BD102" s="26" t="s">
        <v>2309</v>
      </c>
      <c r="BE102" s="26">
        <v>0</v>
      </c>
      <c r="BF102" s="26">
        <v>0</v>
      </c>
      <c r="BG102" s="54" t="str">
        <f t="shared" si="27"/>
        <v>0014</v>
      </c>
      <c r="BH102" s="4"/>
      <c r="BI102" s="4"/>
    </row>
    <row r="103" ht="16.5" spans="1:61">
      <c r="A103" s="4">
        <f t="shared" si="14"/>
        <v>2</v>
      </c>
      <c r="B103" s="4" t="str">
        <f>IF(X103=0,"",VLOOKUP(Y103,seriesName!A:B,2,TRUE))</f>
        <v>南瓜</v>
      </c>
      <c r="C103" s="4" t="str">
        <f>IF(A103=1,VLOOKUP(V103,Head!A:B,2,TRUE),IF(A103=2,VLOOKUP(V103,Chest!A:B,2,TRUE),IF(A103=3,VLOOKUP(V103,Arm!A:B,2,TRUE),IF(A103=4,VLOOKUP(V103,Waist!A:B,2,TRUE),IF(A103=5,VLOOKUP(V103,Leg!A:B,2,TRUE),"")))))</f>
        <v>南瓜枝干</v>
      </c>
      <c r="D103" s="44" t="str">
        <f>IF(X103=1,VLOOKUP(AA103,modelID!A:B,2,FALSE),"")</f>
        <v>pl240</v>
      </c>
      <c r="E103" s="45">
        <f>IF(X103=0,"",AH103+VLOOKUP(AN103,BuildupTable!L:O,4,FALSE))</f>
        <v>68</v>
      </c>
      <c r="F103" s="1">
        <f t="shared" si="15"/>
        <v>0</v>
      </c>
      <c r="G103" s="1">
        <f t="shared" si="16"/>
        <v>0</v>
      </c>
      <c r="H103" s="1">
        <f t="shared" si="17"/>
        <v>0</v>
      </c>
      <c r="I103" s="1">
        <f t="shared" si="18"/>
        <v>0</v>
      </c>
      <c r="J103" s="4" t="str">
        <f>IF(AT103=0,"",VLOOKUP(AT103,skillbasedata!A:B,2,TRUE))</f>
        <v>装填速度</v>
      </c>
      <c r="K103" s="48">
        <f t="shared" si="19"/>
        <v>2</v>
      </c>
      <c r="L103" s="4" t="str">
        <f>IF(AU103=0,"",VLOOKUP(AU103,skillbasedata!A:B,2,TRUE))</f>
        <v/>
      </c>
      <c r="M103" s="48">
        <f t="shared" si="20"/>
        <v>0</v>
      </c>
      <c r="N103" s="4" t="str">
        <f>IF(AV103=0,"",VLOOKUP(AV103,skillbasedata!A:B,2,TRUE))</f>
        <v/>
      </c>
      <c r="O103" s="48">
        <f t="shared" si="21"/>
        <v>0</v>
      </c>
      <c r="P103" s="4" t="str">
        <f>IF(AW103=0,"",VLOOKUP(AW103,skillbasedata!A:B,2,TRUE))</f>
        <v/>
      </c>
      <c r="Q103" s="48">
        <f t="shared" si="22"/>
        <v>0</v>
      </c>
      <c r="R103" s="4" t="str">
        <f>IF(AX103=0,"",VLOOKUP(AX103,skillbasedata!A:B,2,TRUE))</f>
        <v/>
      </c>
      <c r="S103" s="48">
        <f t="shared" si="23"/>
        <v>0</v>
      </c>
      <c r="T103" s="48">
        <f t="shared" si="24"/>
        <v>0</v>
      </c>
      <c r="U103" s="48">
        <f t="shared" si="25"/>
        <v>0</v>
      </c>
      <c r="V103" s="51">
        <f t="shared" si="26"/>
        <v>20</v>
      </c>
      <c r="W103" s="26" t="s">
        <v>2410</v>
      </c>
      <c r="X103" s="26">
        <v>1</v>
      </c>
      <c r="Y103" s="26">
        <v>20</v>
      </c>
      <c r="Z103" s="26">
        <v>4004</v>
      </c>
      <c r="AA103" s="26">
        <v>66</v>
      </c>
      <c r="AB103" s="26">
        <v>1</v>
      </c>
      <c r="AC103" s="26">
        <v>1000</v>
      </c>
      <c r="AD103" s="26">
        <v>0</v>
      </c>
      <c r="AE103" s="26">
        <v>2</v>
      </c>
      <c r="AF103" s="26">
        <v>0</v>
      </c>
      <c r="AG103" s="26">
        <v>0</v>
      </c>
      <c r="AH103" s="26">
        <v>18</v>
      </c>
      <c r="AI103" s="26">
        <v>-3</v>
      </c>
      <c r="AJ103" s="26">
        <v>1</v>
      </c>
      <c r="AK103" s="26">
        <v>3</v>
      </c>
      <c r="AL103" s="26">
        <v>0</v>
      </c>
      <c r="AM103" s="26">
        <v>0</v>
      </c>
      <c r="AN103" s="26">
        <v>3</v>
      </c>
      <c r="AO103" s="26">
        <v>0</v>
      </c>
      <c r="AP103" s="26">
        <v>0</v>
      </c>
      <c r="AQ103" s="26">
        <v>0</v>
      </c>
      <c r="AR103" s="26">
        <v>0</v>
      </c>
      <c r="AS103" s="26">
        <v>0</v>
      </c>
      <c r="AT103" s="26">
        <v>52</v>
      </c>
      <c r="AU103" s="26">
        <v>0</v>
      </c>
      <c r="AV103" s="26">
        <v>0</v>
      </c>
      <c r="AW103" s="26">
        <v>0</v>
      </c>
      <c r="AX103" s="26">
        <v>0</v>
      </c>
      <c r="AY103" s="26">
        <v>2</v>
      </c>
      <c r="AZ103" s="26">
        <v>0</v>
      </c>
      <c r="BA103" s="26">
        <v>0</v>
      </c>
      <c r="BB103" s="26">
        <v>0</v>
      </c>
      <c r="BC103" s="26">
        <v>0</v>
      </c>
      <c r="BD103" s="26" t="s">
        <v>2309</v>
      </c>
      <c r="BE103" s="26">
        <v>0</v>
      </c>
      <c r="BF103" s="26">
        <v>0</v>
      </c>
      <c r="BG103" s="54" t="str">
        <f t="shared" si="27"/>
        <v>0014</v>
      </c>
      <c r="BH103" s="4"/>
      <c r="BI103" s="4"/>
    </row>
    <row r="104" ht="16.5" spans="1:61">
      <c r="A104" s="4">
        <f t="shared" si="14"/>
        <v>3</v>
      </c>
      <c r="B104" s="4" t="str">
        <f>IF(X104=0,"",VLOOKUP(Y104,seriesName!A:B,2,TRUE))</f>
        <v>南瓜</v>
      </c>
      <c r="C104" s="4" t="str">
        <f>IF(A104=1,VLOOKUP(V104,Head!A:B,2,TRUE),IF(A104=2,VLOOKUP(V104,Chest!A:B,2,TRUE),IF(A104=3,VLOOKUP(V104,Arm!A:B,2,TRUE),IF(A104=4,VLOOKUP(V104,Waist!A:B,2,TRUE),IF(A104=5,VLOOKUP(V104,Leg!A:B,2,TRUE),"")))))</f>
        <v>南瓜枝叶</v>
      </c>
      <c r="D104" s="44" t="str">
        <f>IF(X104=1,VLOOKUP(AA104,modelID!A:B,2,FALSE),"")</f>
        <v>pl240</v>
      </c>
      <c r="E104" s="45">
        <f>IF(X104=0,"",AH104+VLOOKUP(AN104,BuildupTable!L:O,4,FALSE))</f>
        <v>68</v>
      </c>
      <c r="F104" s="1">
        <f t="shared" si="15"/>
        <v>0</v>
      </c>
      <c r="G104" s="1">
        <f t="shared" si="16"/>
        <v>0</v>
      </c>
      <c r="H104" s="1">
        <f t="shared" si="17"/>
        <v>0</v>
      </c>
      <c r="I104" s="1">
        <f t="shared" si="18"/>
        <v>0</v>
      </c>
      <c r="J104" s="4" t="str">
        <f>IF(AT104=0,"",VLOOKUP(AT104,skillbasedata!A:B,2,TRUE))</f>
        <v>爆破异常状态的耐性</v>
      </c>
      <c r="K104" s="48">
        <f t="shared" si="19"/>
        <v>1</v>
      </c>
      <c r="L104" s="4" t="str">
        <f>IF(AU104=0,"",VLOOKUP(AU104,skillbasedata!A:B,2,TRUE))</f>
        <v/>
      </c>
      <c r="M104" s="48">
        <f t="shared" si="20"/>
        <v>0</v>
      </c>
      <c r="N104" s="4" t="str">
        <f>IF(AV104=0,"",VLOOKUP(AV104,skillbasedata!A:B,2,TRUE))</f>
        <v/>
      </c>
      <c r="O104" s="48">
        <f t="shared" si="21"/>
        <v>0</v>
      </c>
      <c r="P104" s="4" t="str">
        <f>IF(AW104=0,"",VLOOKUP(AW104,skillbasedata!A:B,2,TRUE))</f>
        <v/>
      </c>
      <c r="Q104" s="48">
        <f t="shared" si="22"/>
        <v>0</v>
      </c>
      <c r="R104" s="4" t="str">
        <f>IF(AX104=0,"",VLOOKUP(AX104,skillbasedata!A:B,2,TRUE))</f>
        <v/>
      </c>
      <c r="S104" s="48">
        <f t="shared" si="23"/>
        <v>0</v>
      </c>
      <c r="T104" s="48">
        <f t="shared" si="24"/>
        <v>0</v>
      </c>
      <c r="U104" s="48">
        <f t="shared" si="25"/>
        <v>0</v>
      </c>
      <c r="V104" s="51">
        <f t="shared" si="26"/>
        <v>20</v>
      </c>
      <c r="W104" s="26" t="s">
        <v>2411</v>
      </c>
      <c r="X104" s="26">
        <v>1</v>
      </c>
      <c r="Y104" s="26">
        <v>20</v>
      </c>
      <c r="Z104" s="26">
        <v>4004</v>
      </c>
      <c r="AA104" s="26">
        <v>66</v>
      </c>
      <c r="AB104" s="26">
        <v>1</v>
      </c>
      <c r="AC104" s="26">
        <v>1000</v>
      </c>
      <c r="AD104" s="26">
        <v>0</v>
      </c>
      <c r="AE104" s="26">
        <v>2</v>
      </c>
      <c r="AF104" s="26">
        <v>0</v>
      </c>
      <c r="AG104" s="26">
        <v>0</v>
      </c>
      <c r="AH104" s="26">
        <v>18</v>
      </c>
      <c r="AI104" s="26">
        <v>-3</v>
      </c>
      <c r="AJ104" s="26">
        <v>1</v>
      </c>
      <c r="AK104" s="26">
        <v>3</v>
      </c>
      <c r="AL104" s="26">
        <v>0</v>
      </c>
      <c r="AM104" s="26">
        <v>0</v>
      </c>
      <c r="AN104" s="26">
        <v>3</v>
      </c>
      <c r="AO104" s="26">
        <v>0</v>
      </c>
      <c r="AP104" s="26">
        <v>0</v>
      </c>
      <c r="AQ104" s="26">
        <v>0</v>
      </c>
      <c r="AR104" s="26">
        <v>0</v>
      </c>
      <c r="AS104" s="26">
        <v>0</v>
      </c>
      <c r="AT104" s="26">
        <v>78</v>
      </c>
      <c r="AU104" s="26">
        <v>0</v>
      </c>
      <c r="AV104" s="26">
        <v>0</v>
      </c>
      <c r="AW104" s="26">
        <v>0</v>
      </c>
      <c r="AX104" s="26">
        <v>0</v>
      </c>
      <c r="AY104" s="26">
        <v>1</v>
      </c>
      <c r="AZ104" s="26">
        <v>0</v>
      </c>
      <c r="BA104" s="26">
        <v>0</v>
      </c>
      <c r="BB104" s="26">
        <v>0</v>
      </c>
      <c r="BC104" s="26">
        <v>0</v>
      </c>
      <c r="BD104" s="26" t="s">
        <v>2309</v>
      </c>
      <c r="BE104" s="26">
        <v>0</v>
      </c>
      <c r="BF104" s="26">
        <v>0</v>
      </c>
      <c r="BG104" s="54" t="str">
        <f t="shared" si="27"/>
        <v>0014</v>
      </c>
      <c r="BH104" s="4"/>
      <c r="BI104" s="4"/>
    </row>
    <row r="105" ht="16.5" spans="1:61">
      <c r="A105" s="4">
        <f t="shared" si="14"/>
        <v>4</v>
      </c>
      <c r="B105" s="4" t="str">
        <f>IF(X105=0,"",VLOOKUP(Y105,seriesName!A:B,2,TRUE))</f>
        <v>南瓜</v>
      </c>
      <c r="C105" s="4" t="str">
        <f>IF(A105=1,VLOOKUP(V105,Head!A:B,2,TRUE),IF(A105=2,VLOOKUP(V105,Chest!A:B,2,TRUE),IF(A105=3,VLOOKUP(V105,Arm!A:B,2,TRUE),IF(A105=4,VLOOKUP(V105,Waist!A:B,2,TRUE),IF(A105=5,VLOOKUP(V105,Leg!A:B,2,TRUE),"")))))</f>
        <v>南瓜叶片</v>
      </c>
      <c r="D105" s="44" t="str">
        <f>IF(X105=1,VLOOKUP(AA105,modelID!A:B,2,FALSE),"")</f>
        <v>pl240</v>
      </c>
      <c r="E105" s="45">
        <f>IF(X105=0,"",AH105+VLOOKUP(AN105,BuildupTable!L:O,4,FALSE))</f>
        <v>68</v>
      </c>
      <c r="F105" s="1">
        <f t="shared" si="15"/>
        <v>0</v>
      </c>
      <c r="G105" s="1">
        <f t="shared" si="16"/>
        <v>0</v>
      </c>
      <c r="H105" s="1">
        <f t="shared" si="17"/>
        <v>0</v>
      </c>
      <c r="I105" s="1">
        <f t="shared" si="18"/>
        <v>0</v>
      </c>
      <c r="J105" s="4" t="str">
        <f>IF(AT105=0,"",VLOOKUP(AT105,skillbasedata!A:B,2,TRUE))</f>
        <v>火属性攻击强化</v>
      </c>
      <c r="K105" s="48">
        <f t="shared" si="19"/>
        <v>2</v>
      </c>
      <c r="L105" s="4" t="str">
        <f>IF(AU105=0,"",VLOOKUP(AU105,skillbasedata!A:B,2,TRUE))</f>
        <v/>
      </c>
      <c r="M105" s="48">
        <f t="shared" si="20"/>
        <v>0</v>
      </c>
      <c r="N105" s="4" t="str">
        <f>IF(AV105=0,"",VLOOKUP(AV105,skillbasedata!A:B,2,TRUE))</f>
        <v/>
      </c>
      <c r="O105" s="48">
        <f t="shared" si="21"/>
        <v>0</v>
      </c>
      <c r="P105" s="4" t="str">
        <f>IF(AW105=0,"",VLOOKUP(AW105,skillbasedata!A:B,2,TRUE))</f>
        <v/>
      </c>
      <c r="Q105" s="48">
        <f t="shared" si="22"/>
        <v>0</v>
      </c>
      <c r="R105" s="4" t="str">
        <f>IF(AX105=0,"",VLOOKUP(AX105,skillbasedata!A:B,2,TRUE))</f>
        <v/>
      </c>
      <c r="S105" s="48">
        <f t="shared" si="23"/>
        <v>0</v>
      </c>
      <c r="T105" s="48">
        <f t="shared" si="24"/>
        <v>0</v>
      </c>
      <c r="U105" s="48">
        <f t="shared" si="25"/>
        <v>0</v>
      </c>
      <c r="V105" s="51">
        <f t="shared" si="26"/>
        <v>20</v>
      </c>
      <c r="W105" s="26" t="s">
        <v>2412</v>
      </c>
      <c r="X105" s="26">
        <v>1</v>
      </c>
      <c r="Y105" s="26">
        <v>20</v>
      </c>
      <c r="Z105" s="26">
        <v>4004</v>
      </c>
      <c r="AA105" s="26">
        <v>66</v>
      </c>
      <c r="AB105" s="26">
        <v>1</v>
      </c>
      <c r="AC105" s="26">
        <v>1000</v>
      </c>
      <c r="AD105" s="26">
        <v>0</v>
      </c>
      <c r="AE105" s="26">
        <v>2</v>
      </c>
      <c r="AF105" s="26">
        <v>0</v>
      </c>
      <c r="AG105" s="26">
        <v>0</v>
      </c>
      <c r="AH105" s="26">
        <v>18</v>
      </c>
      <c r="AI105" s="26">
        <v>-3</v>
      </c>
      <c r="AJ105" s="26">
        <v>1</v>
      </c>
      <c r="AK105" s="26">
        <v>3</v>
      </c>
      <c r="AL105" s="26">
        <v>0</v>
      </c>
      <c r="AM105" s="26">
        <v>0</v>
      </c>
      <c r="AN105" s="26">
        <v>3</v>
      </c>
      <c r="AO105" s="26">
        <v>0</v>
      </c>
      <c r="AP105" s="26">
        <v>0</v>
      </c>
      <c r="AQ105" s="26">
        <v>0</v>
      </c>
      <c r="AR105" s="26">
        <v>0</v>
      </c>
      <c r="AS105" s="26">
        <v>0</v>
      </c>
      <c r="AT105" s="26">
        <v>13</v>
      </c>
      <c r="AU105" s="26">
        <v>0</v>
      </c>
      <c r="AV105" s="26">
        <v>0</v>
      </c>
      <c r="AW105" s="26">
        <v>0</v>
      </c>
      <c r="AX105" s="26">
        <v>0</v>
      </c>
      <c r="AY105" s="26">
        <v>2</v>
      </c>
      <c r="AZ105" s="26">
        <v>0</v>
      </c>
      <c r="BA105" s="26">
        <v>0</v>
      </c>
      <c r="BB105" s="26">
        <v>0</v>
      </c>
      <c r="BC105" s="26">
        <v>0</v>
      </c>
      <c r="BD105" s="26" t="s">
        <v>2309</v>
      </c>
      <c r="BE105" s="26">
        <v>0</v>
      </c>
      <c r="BF105" s="26">
        <v>0</v>
      </c>
      <c r="BG105" s="54" t="str">
        <f t="shared" si="27"/>
        <v>0014</v>
      </c>
      <c r="BH105" s="4"/>
      <c r="BI105" s="4"/>
    </row>
    <row r="106" ht="16.5" spans="1:61">
      <c r="A106" s="4">
        <f t="shared" si="14"/>
        <v>5</v>
      </c>
      <c r="B106" s="4" t="str">
        <f>IF(X106=0,"",VLOOKUP(Y106,seriesName!A:B,2,TRUE))</f>
        <v>南瓜</v>
      </c>
      <c r="C106" s="4" t="str">
        <f>IF(A106=1,VLOOKUP(V106,Head!A:B,2,TRUE),IF(A106=2,VLOOKUP(V106,Chest!A:B,2,TRUE),IF(A106=3,VLOOKUP(V106,Arm!A:B,2,TRUE),IF(A106=4,VLOOKUP(V106,Waist!A:B,2,TRUE),IF(A106=5,VLOOKUP(V106,Leg!A:B,2,TRUE),"")))))</f>
        <v>南瓜扎根</v>
      </c>
      <c r="D106" s="44" t="str">
        <f>IF(X106=1,VLOOKUP(AA106,modelID!A:B,2,FALSE),"")</f>
        <v>pl240</v>
      </c>
      <c r="E106" s="45">
        <f>IF(X106=0,"",AH106+VLOOKUP(AN106,BuildupTable!L:O,4,FALSE))</f>
        <v>68</v>
      </c>
      <c r="F106" s="1">
        <f t="shared" si="15"/>
        <v>0</v>
      </c>
      <c r="G106" s="1">
        <f t="shared" si="16"/>
        <v>0</v>
      </c>
      <c r="H106" s="1">
        <f t="shared" si="17"/>
        <v>0</v>
      </c>
      <c r="I106" s="1">
        <f t="shared" si="18"/>
        <v>0</v>
      </c>
      <c r="J106" s="4" t="str">
        <f>IF(AT106=0,"",VLOOKUP(AT106,skillbasedata!A:B,2,TRUE))</f>
        <v>减轻后坐力</v>
      </c>
      <c r="K106" s="48">
        <f t="shared" si="19"/>
        <v>2</v>
      </c>
      <c r="L106" s="4" t="str">
        <f>IF(AU106=0,"",VLOOKUP(AU106,skillbasedata!A:B,2,TRUE))</f>
        <v/>
      </c>
      <c r="M106" s="48">
        <f t="shared" si="20"/>
        <v>0</v>
      </c>
      <c r="N106" s="4" t="str">
        <f>IF(AV106=0,"",VLOOKUP(AV106,skillbasedata!A:B,2,TRUE))</f>
        <v/>
      </c>
      <c r="O106" s="48">
        <f t="shared" si="21"/>
        <v>0</v>
      </c>
      <c r="P106" s="4" t="str">
        <f>IF(AW106=0,"",VLOOKUP(AW106,skillbasedata!A:B,2,TRUE))</f>
        <v/>
      </c>
      <c r="Q106" s="48">
        <f t="shared" si="22"/>
        <v>0</v>
      </c>
      <c r="R106" s="4" t="str">
        <f>IF(AX106=0,"",VLOOKUP(AX106,skillbasedata!A:B,2,TRUE))</f>
        <v/>
      </c>
      <c r="S106" s="48">
        <f t="shared" si="23"/>
        <v>0</v>
      </c>
      <c r="T106" s="48">
        <f t="shared" si="24"/>
        <v>0</v>
      </c>
      <c r="U106" s="48">
        <f t="shared" si="25"/>
        <v>0</v>
      </c>
      <c r="V106" s="51">
        <f t="shared" si="26"/>
        <v>20</v>
      </c>
      <c r="W106" s="26" t="s">
        <v>2413</v>
      </c>
      <c r="X106" s="26">
        <v>1</v>
      </c>
      <c r="Y106" s="26">
        <v>20</v>
      </c>
      <c r="Z106" s="26">
        <v>4004</v>
      </c>
      <c r="AA106" s="26">
        <v>66</v>
      </c>
      <c r="AB106" s="26">
        <v>1</v>
      </c>
      <c r="AC106" s="26">
        <v>1000</v>
      </c>
      <c r="AD106" s="26">
        <v>0</v>
      </c>
      <c r="AE106" s="26">
        <v>2</v>
      </c>
      <c r="AF106" s="26">
        <v>0</v>
      </c>
      <c r="AG106" s="26">
        <v>0</v>
      </c>
      <c r="AH106" s="26">
        <v>18</v>
      </c>
      <c r="AI106" s="26">
        <v>-3</v>
      </c>
      <c r="AJ106" s="26">
        <v>1</v>
      </c>
      <c r="AK106" s="26">
        <v>3</v>
      </c>
      <c r="AL106" s="26">
        <v>0</v>
      </c>
      <c r="AM106" s="26">
        <v>0</v>
      </c>
      <c r="AN106" s="26">
        <v>3</v>
      </c>
      <c r="AO106" s="26">
        <v>0</v>
      </c>
      <c r="AP106" s="26">
        <v>0</v>
      </c>
      <c r="AQ106" s="26">
        <v>0</v>
      </c>
      <c r="AR106" s="26">
        <v>0</v>
      </c>
      <c r="AS106" s="26">
        <v>0</v>
      </c>
      <c r="AT106" s="26">
        <v>53</v>
      </c>
      <c r="AU106" s="26">
        <v>0</v>
      </c>
      <c r="AV106" s="26">
        <v>0</v>
      </c>
      <c r="AW106" s="26">
        <v>0</v>
      </c>
      <c r="AX106" s="26">
        <v>0</v>
      </c>
      <c r="AY106" s="26">
        <v>2</v>
      </c>
      <c r="AZ106" s="26">
        <v>0</v>
      </c>
      <c r="BA106" s="26">
        <v>0</v>
      </c>
      <c r="BB106" s="26">
        <v>0</v>
      </c>
      <c r="BC106" s="26">
        <v>0</v>
      </c>
      <c r="BD106" s="26" t="s">
        <v>2309</v>
      </c>
      <c r="BE106" s="26">
        <v>0</v>
      </c>
      <c r="BF106" s="26">
        <v>0</v>
      </c>
      <c r="BG106" s="54" t="str">
        <f t="shared" si="27"/>
        <v>0014</v>
      </c>
      <c r="BH106" s="4"/>
      <c r="BI106" s="4"/>
    </row>
    <row r="107" ht="16.5" spans="1:61">
      <c r="A107" s="4">
        <f t="shared" si="14"/>
        <v>1</v>
      </c>
      <c r="B107" s="4" t="str">
        <f>IF(X107=0,"",VLOOKUP(Y107,seriesName!A:B,2,TRUE))</f>
        <v>南瓜S</v>
      </c>
      <c r="C107" s="4" t="str">
        <f>IF(A107=1,VLOOKUP(V107,Head!A:B,2,TRUE),IF(A107=2,VLOOKUP(V107,Chest!A:B,2,TRUE),IF(A107=3,VLOOKUP(V107,Arm!A:B,2,TRUE),IF(A107=4,VLOOKUP(V107,Waist!A:B,2,TRUE),IF(A107=5,VLOOKUP(V107,Leg!A:B,2,TRUE),"")))))</f>
        <v>南瓜S绽放</v>
      </c>
      <c r="D107" s="44" t="str">
        <f>IF(X107=1,VLOOKUP(AA107,modelID!A:B,2,FALSE),"")</f>
        <v>pl240</v>
      </c>
      <c r="E107" s="45">
        <f>IF(X107=0,"",AH107+VLOOKUP(AN107,BuildupTable!L:O,4,FALSE))</f>
        <v>72</v>
      </c>
      <c r="F107" s="1">
        <f t="shared" si="15"/>
        <v>0</v>
      </c>
      <c r="G107" s="1">
        <f t="shared" si="16"/>
        <v>2</v>
      </c>
      <c r="H107" s="1">
        <f t="shared" si="17"/>
        <v>0</v>
      </c>
      <c r="I107" s="1">
        <f t="shared" si="18"/>
        <v>0</v>
      </c>
      <c r="J107" s="4" t="str">
        <f>IF(AT107=0,"",VLOOKUP(AT107,skillbasedata!A:B,2,TRUE))</f>
        <v>爆破异常状态的耐性</v>
      </c>
      <c r="K107" s="48">
        <f t="shared" si="19"/>
        <v>2</v>
      </c>
      <c r="L107" s="4" t="str">
        <f>IF(AU107=0,"",VLOOKUP(AU107,skillbasedata!A:B,2,TRUE))</f>
        <v/>
      </c>
      <c r="M107" s="48">
        <f t="shared" si="20"/>
        <v>0</v>
      </c>
      <c r="N107" s="4" t="str">
        <f>IF(AV107=0,"",VLOOKUP(AV107,skillbasedata!A:B,2,TRUE))</f>
        <v/>
      </c>
      <c r="O107" s="48">
        <f t="shared" si="21"/>
        <v>0</v>
      </c>
      <c r="P107" s="4" t="str">
        <f>IF(AW107=0,"",VLOOKUP(AW107,skillbasedata!A:B,2,TRUE))</f>
        <v/>
      </c>
      <c r="Q107" s="48">
        <f t="shared" si="22"/>
        <v>0</v>
      </c>
      <c r="R107" s="4" t="str">
        <f>IF(AX107=0,"",VLOOKUP(AX107,skillbasedata!A:B,2,TRUE))</f>
        <v/>
      </c>
      <c r="S107" s="48">
        <f t="shared" si="23"/>
        <v>0</v>
      </c>
      <c r="T107" s="48">
        <f t="shared" si="24"/>
        <v>0</v>
      </c>
      <c r="U107" s="48">
        <f t="shared" si="25"/>
        <v>0</v>
      </c>
      <c r="V107" s="51">
        <f t="shared" si="26"/>
        <v>21</v>
      </c>
      <c r="W107" s="26" t="s">
        <v>2414</v>
      </c>
      <c r="X107" s="26">
        <v>1</v>
      </c>
      <c r="Y107" s="26">
        <v>21</v>
      </c>
      <c r="Z107" s="26">
        <v>10007</v>
      </c>
      <c r="AA107" s="26">
        <v>66</v>
      </c>
      <c r="AB107" s="26">
        <v>4</v>
      </c>
      <c r="AC107" s="26">
        <v>7000</v>
      </c>
      <c r="AD107" s="26">
        <v>0</v>
      </c>
      <c r="AE107" s="26">
        <v>2</v>
      </c>
      <c r="AF107" s="26">
        <v>1</v>
      </c>
      <c r="AG107" s="26">
        <v>1</v>
      </c>
      <c r="AH107" s="26">
        <v>52</v>
      </c>
      <c r="AI107" s="26">
        <v>-3</v>
      </c>
      <c r="AJ107" s="26">
        <v>1</v>
      </c>
      <c r="AK107" s="26">
        <v>3</v>
      </c>
      <c r="AL107" s="26">
        <v>0</v>
      </c>
      <c r="AM107" s="26">
        <v>0</v>
      </c>
      <c r="AN107" s="26">
        <v>11</v>
      </c>
      <c r="AO107" s="26">
        <v>0</v>
      </c>
      <c r="AP107" s="26">
        <v>0</v>
      </c>
      <c r="AQ107" s="26">
        <v>2</v>
      </c>
      <c r="AR107" s="26">
        <v>0</v>
      </c>
      <c r="AS107" s="26">
        <v>0</v>
      </c>
      <c r="AT107" s="26">
        <v>78</v>
      </c>
      <c r="AU107" s="26">
        <v>0</v>
      </c>
      <c r="AV107" s="26">
        <v>0</v>
      </c>
      <c r="AW107" s="26">
        <v>0</v>
      </c>
      <c r="AX107" s="26">
        <v>0</v>
      </c>
      <c r="AY107" s="26">
        <v>2</v>
      </c>
      <c r="AZ107" s="26">
        <v>0</v>
      </c>
      <c r="BA107" s="26">
        <v>0</v>
      </c>
      <c r="BB107" s="26">
        <v>0</v>
      </c>
      <c r="BC107" s="26">
        <v>0</v>
      </c>
      <c r="BD107" s="26" t="s">
        <v>2309</v>
      </c>
      <c r="BE107" s="26">
        <v>0</v>
      </c>
      <c r="BF107" s="26">
        <v>0</v>
      </c>
      <c r="BG107" s="54" t="str">
        <f t="shared" si="27"/>
        <v>0015</v>
      </c>
      <c r="BH107" s="4"/>
      <c r="BI107" s="4"/>
    </row>
    <row r="108" ht="16.5" spans="1:61">
      <c r="A108" s="4">
        <f t="shared" si="14"/>
        <v>2</v>
      </c>
      <c r="B108" s="4" t="str">
        <f>IF(X108=0,"",VLOOKUP(Y108,seriesName!A:B,2,TRUE))</f>
        <v>南瓜S</v>
      </c>
      <c r="C108" s="4" t="str">
        <f>IF(A108=1,VLOOKUP(V108,Head!A:B,2,TRUE),IF(A108=2,VLOOKUP(V108,Chest!A:B,2,TRUE),IF(A108=3,VLOOKUP(V108,Arm!A:B,2,TRUE),IF(A108=4,VLOOKUP(V108,Waist!A:B,2,TRUE),IF(A108=5,VLOOKUP(V108,Leg!A:B,2,TRUE),"")))))</f>
        <v>南瓜S枝干</v>
      </c>
      <c r="D108" s="44" t="str">
        <f>IF(X108=1,VLOOKUP(AA108,modelID!A:B,2,FALSE),"")</f>
        <v>pl240</v>
      </c>
      <c r="E108" s="45">
        <f>IF(X108=0,"",AH108+VLOOKUP(AN108,BuildupTable!L:O,4,FALSE))</f>
        <v>72</v>
      </c>
      <c r="F108" s="1">
        <f t="shared" si="15"/>
        <v>0</v>
      </c>
      <c r="G108" s="1">
        <f t="shared" si="16"/>
        <v>1</v>
      </c>
      <c r="H108" s="1">
        <f t="shared" si="17"/>
        <v>0</v>
      </c>
      <c r="I108" s="1">
        <f t="shared" si="18"/>
        <v>0</v>
      </c>
      <c r="J108" s="4" t="str">
        <f>IF(AT108=0,"",VLOOKUP(AT108,skillbasedata!A:B,2,TRUE))</f>
        <v>装填速度</v>
      </c>
      <c r="K108" s="48">
        <f t="shared" si="19"/>
        <v>2</v>
      </c>
      <c r="L108" s="4" t="str">
        <f>IF(AU108=0,"",VLOOKUP(AU108,skillbasedata!A:B,2,TRUE))</f>
        <v/>
      </c>
      <c r="M108" s="48">
        <f t="shared" si="20"/>
        <v>0</v>
      </c>
      <c r="N108" s="4" t="str">
        <f>IF(AV108=0,"",VLOOKUP(AV108,skillbasedata!A:B,2,TRUE))</f>
        <v/>
      </c>
      <c r="O108" s="48">
        <f t="shared" si="21"/>
        <v>0</v>
      </c>
      <c r="P108" s="4" t="str">
        <f>IF(AW108=0,"",VLOOKUP(AW108,skillbasedata!A:B,2,TRUE))</f>
        <v/>
      </c>
      <c r="Q108" s="48">
        <f t="shared" si="22"/>
        <v>0</v>
      </c>
      <c r="R108" s="4" t="str">
        <f>IF(AX108=0,"",VLOOKUP(AX108,skillbasedata!A:B,2,TRUE))</f>
        <v/>
      </c>
      <c r="S108" s="48">
        <f t="shared" si="23"/>
        <v>0</v>
      </c>
      <c r="T108" s="48">
        <f t="shared" si="24"/>
        <v>0</v>
      </c>
      <c r="U108" s="48">
        <f t="shared" si="25"/>
        <v>0</v>
      </c>
      <c r="V108" s="51">
        <f t="shared" si="26"/>
        <v>21</v>
      </c>
      <c r="W108" s="26" t="s">
        <v>2415</v>
      </c>
      <c r="X108" s="26">
        <v>1</v>
      </c>
      <c r="Y108" s="26">
        <v>21</v>
      </c>
      <c r="Z108" s="26">
        <v>10007</v>
      </c>
      <c r="AA108" s="26">
        <v>66</v>
      </c>
      <c r="AB108" s="26">
        <v>4</v>
      </c>
      <c r="AC108" s="26">
        <v>7000</v>
      </c>
      <c r="AD108" s="26">
        <v>0</v>
      </c>
      <c r="AE108" s="26">
        <v>2</v>
      </c>
      <c r="AF108" s="26">
        <v>1</v>
      </c>
      <c r="AG108" s="26">
        <v>1</v>
      </c>
      <c r="AH108" s="26">
        <v>52</v>
      </c>
      <c r="AI108" s="26">
        <v>-3</v>
      </c>
      <c r="AJ108" s="26">
        <v>1</v>
      </c>
      <c r="AK108" s="26">
        <v>3</v>
      </c>
      <c r="AL108" s="26">
        <v>0</v>
      </c>
      <c r="AM108" s="26">
        <v>0</v>
      </c>
      <c r="AN108" s="26">
        <v>11</v>
      </c>
      <c r="AO108" s="26">
        <v>0</v>
      </c>
      <c r="AP108" s="26">
        <v>0</v>
      </c>
      <c r="AQ108" s="26">
        <v>1</v>
      </c>
      <c r="AR108" s="26">
        <v>0</v>
      </c>
      <c r="AS108" s="26">
        <v>0</v>
      </c>
      <c r="AT108" s="26">
        <v>52</v>
      </c>
      <c r="AU108" s="26">
        <v>0</v>
      </c>
      <c r="AV108" s="26">
        <v>0</v>
      </c>
      <c r="AW108" s="26">
        <v>0</v>
      </c>
      <c r="AX108" s="26">
        <v>0</v>
      </c>
      <c r="AY108" s="26">
        <v>2</v>
      </c>
      <c r="AZ108" s="26">
        <v>0</v>
      </c>
      <c r="BA108" s="26">
        <v>0</v>
      </c>
      <c r="BB108" s="26">
        <v>0</v>
      </c>
      <c r="BC108" s="26">
        <v>0</v>
      </c>
      <c r="BD108" s="26" t="s">
        <v>2309</v>
      </c>
      <c r="BE108" s="26">
        <v>0</v>
      </c>
      <c r="BF108" s="26">
        <v>0</v>
      </c>
      <c r="BG108" s="54" t="str">
        <f t="shared" si="27"/>
        <v>0015</v>
      </c>
      <c r="BH108" s="4"/>
      <c r="BI108" s="4"/>
    </row>
    <row r="109" ht="16.5" spans="1:61">
      <c r="A109" s="4">
        <f t="shared" si="14"/>
        <v>3</v>
      </c>
      <c r="B109" s="4" t="str">
        <f>IF(X109=0,"",VLOOKUP(Y109,seriesName!A:B,2,TRUE))</f>
        <v>南瓜S</v>
      </c>
      <c r="C109" s="4" t="str">
        <f>IF(A109=1,VLOOKUP(V109,Head!A:B,2,TRUE),IF(A109=2,VLOOKUP(V109,Chest!A:B,2,TRUE),IF(A109=3,VLOOKUP(V109,Arm!A:B,2,TRUE),IF(A109=4,VLOOKUP(V109,Waist!A:B,2,TRUE),IF(A109=5,VLOOKUP(V109,Leg!A:B,2,TRUE),"")))))</f>
        <v>南瓜S枝叶</v>
      </c>
      <c r="D109" s="44" t="str">
        <f>IF(X109=1,VLOOKUP(AA109,modelID!A:B,2,FALSE),"")</f>
        <v>pl240</v>
      </c>
      <c r="E109" s="45">
        <f>IF(X109=0,"",AH109+VLOOKUP(AN109,BuildupTable!L:O,4,FALSE))</f>
        <v>72</v>
      </c>
      <c r="F109" s="1">
        <f t="shared" si="15"/>
        <v>2</v>
      </c>
      <c r="G109" s="1">
        <f t="shared" si="16"/>
        <v>1</v>
      </c>
      <c r="H109" s="1">
        <f t="shared" si="17"/>
        <v>0</v>
      </c>
      <c r="I109" s="1">
        <f t="shared" si="18"/>
        <v>0</v>
      </c>
      <c r="J109" s="4" t="str">
        <f>IF(AT109=0,"",VLOOKUP(AT109,skillbasedata!A:B,2,TRUE))</f>
        <v>爆破异常状态的耐性</v>
      </c>
      <c r="K109" s="48">
        <f t="shared" si="19"/>
        <v>1</v>
      </c>
      <c r="L109" s="4" t="str">
        <f>IF(AU109=0,"",VLOOKUP(AU109,skillbasedata!A:B,2,TRUE))</f>
        <v>减轻胆怯</v>
      </c>
      <c r="M109" s="48">
        <f t="shared" si="20"/>
        <v>1</v>
      </c>
      <c r="N109" s="4" t="str">
        <f>IF(AV109=0,"",VLOOKUP(AV109,skillbasedata!A:B,2,TRUE))</f>
        <v/>
      </c>
      <c r="O109" s="48">
        <f t="shared" si="21"/>
        <v>0</v>
      </c>
      <c r="P109" s="4" t="str">
        <f>IF(AW109=0,"",VLOOKUP(AW109,skillbasedata!A:B,2,TRUE))</f>
        <v/>
      </c>
      <c r="Q109" s="48">
        <f t="shared" si="22"/>
        <v>0</v>
      </c>
      <c r="R109" s="4" t="str">
        <f>IF(AX109=0,"",VLOOKUP(AX109,skillbasedata!A:B,2,TRUE))</f>
        <v/>
      </c>
      <c r="S109" s="48">
        <f t="shared" si="23"/>
        <v>0</v>
      </c>
      <c r="T109" s="48">
        <f t="shared" si="24"/>
        <v>0</v>
      </c>
      <c r="U109" s="48">
        <f t="shared" si="25"/>
        <v>0</v>
      </c>
      <c r="V109" s="51">
        <f t="shared" si="26"/>
        <v>21</v>
      </c>
      <c r="W109" s="26" t="s">
        <v>2416</v>
      </c>
      <c r="X109" s="26">
        <v>1</v>
      </c>
      <c r="Y109" s="26">
        <v>21</v>
      </c>
      <c r="Z109" s="26">
        <v>10007</v>
      </c>
      <c r="AA109" s="26">
        <v>66</v>
      </c>
      <c r="AB109" s="26">
        <v>4</v>
      </c>
      <c r="AC109" s="26">
        <v>7000</v>
      </c>
      <c r="AD109" s="26">
        <v>0</v>
      </c>
      <c r="AE109" s="26">
        <v>2</v>
      </c>
      <c r="AF109" s="26">
        <v>1</v>
      </c>
      <c r="AG109" s="26">
        <v>1</v>
      </c>
      <c r="AH109" s="26">
        <v>52</v>
      </c>
      <c r="AI109" s="26">
        <v>-3</v>
      </c>
      <c r="AJ109" s="26">
        <v>1</v>
      </c>
      <c r="AK109" s="26">
        <v>3</v>
      </c>
      <c r="AL109" s="26">
        <v>0</v>
      </c>
      <c r="AM109" s="26">
        <v>0</v>
      </c>
      <c r="AN109" s="26">
        <v>11</v>
      </c>
      <c r="AO109" s="26">
        <v>0</v>
      </c>
      <c r="AP109" s="26">
        <v>2</v>
      </c>
      <c r="AQ109" s="26">
        <v>1</v>
      </c>
      <c r="AR109" s="26">
        <v>0</v>
      </c>
      <c r="AS109" s="26">
        <v>0</v>
      </c>
      <c r="AT109" s="26">
        <v>78</v>
      </c>
      <c r="AU109" s="26">
        <v>93</v>
      </c>
      <c r="AV109" s="26">
        <v>0</v>
      </c>
      <c r="AW109" s="26">
        <v>0</v>
      </c>
      <c r="AX109" s="26">
        <v>0</v>
      </c>
      <c r="AY109" s="26">
        <v>1</v>
      </c>
      <c r="AZ109" s="26">
        <v>1</v>
      </c>
      <c r="BA109" s="26">
        <v>0</v>
      </c>
      <c r="BB109" s="26">
        <v>0</v>
      </c>
      <c r="BC109" s="26">
        <v>0</v>
      </c>
      <c r="BD109" s="26" t="s">
        <v>2309</v>
      </c>
      <c r="BE109" s="26">
        <v>0</v>
      </c>
      <c r="BF109" s="26">
        <v>0</v>
      </c>
      <c r="BG109" s="54" t="str">
        <f t="shared" si="27"/>
        <v>0015</v>
      </c>
      <c r="BH109" s="4"/>
      <c r="BI109" s="4"/>
    </row>
    <row r="110" ht="16.5" spans="1:61">
      <c r="A110" s="4">
        <f t="shared" si="14"/>
        <v>4</v>
      </c>
      <c r="B110" s="4" t="str">
        <f>IF(X110=0,"",VLOOKUP(Y110,seriesName!A:B,2,TRUE))</f>
        <v>南瓜S</v>
      </c>
      <c r="C110" s="4" t="str">
        <f>IF(A110=1,VLOOKUP(V110,Head!A:B,2,TRUE),IF(A110=2,VLOOKUP(V110,Chest!A:B,2,TRUE),IF(A110=3,VLOOKUP(V110,Arm!A:B,2,TRUE),IF(A110=4,VLOOKUP(V110,Waist!A:B,2,TRUE),IF(A110=5,VLOOKUP(V110,Leg!A:B,2,TRUE),"")))))</f>
        <v>南瓜S叶片</v>
      </c>
      <c r="D110" s="44" t="str">
        <f>IF(X110=1,VLOOKUP(AA110,modelID!A:B,2,FALSE),"")</f>
        <v>pl240</v>
      </c>
      <c r="E110" s="45">
        <f>IF(X110=0,"",AH110+VLOOKUP(AN110,BuildupTable!L:O,4,FALSE))</f>
        <v>72</v>
      </c>
      <c r="F110" s="1">
        <f t="shared" si="15"/>
        <v>1</v>
      </c>
      <c r="G110" s="1">
        <f t="shared" si="16"/>
        <v>0</v>
      </c>
      <c r="H110" s="1">
        <f t="shared" si="17"/>
        <v>0</v>
      </c>
      <c r="I110" s="1">
        <f t="shared" si="18"/>
        <v>0</v>
      </c>
      <c r="J110" s="4" t="str">
        <f>IF(AT110=0,"",VLOOKUP(AT110,skillbasedata!A:B,2,TRUE))</f>
        <v>火属性攻击强化</v>
      </c>
      <c r="K110" s="48">
        <f t="shared" si="19"/>
        <v>3</v>
      </c>
      <c r="L110" s="4" t="str">
        <f>IF(AU110=0,"",VLOOKUP(AU110,skillbasedata!A:B,2,TRUE))</f>
        <v/>
      </c>
      <c r="M110" s="48">
        <f t="shared" si="20"/>
        <v>0</v>
      </c>
      <c r="N110" s="4" t="str">
        <f>IF(AV110=0,"",VLOOKUP(AV110,skillbasedata!A:B,2,TRUE))</f>
        <v/>
      </c>
      <c r="O110" s="48">
        <f t="shared" si="21"/>
        <v>0</v>
      </c>
      <c r="P110" s="4" t="str">
        <f>IF(AW110=0,"",VLOOKUP(AW110,skillbasedata!A:B,2,TRUE))</f>
        <v/>
      </c>
      <c r="Q110" s="48">
        <f t="shared" si="22"/>
        <v>0</v>
      </c>
      <c r="R110" s="4" t="str">
        <f>IF(AX110=0,"",VLOOKUP(AX110,skillbasedata!A:B,2,TRUE))</f>
        <v/>
      </c>
      <c r="S110" s="48">
        <f t="shared" si="23"/>
        <v>0</v>
      </c>
      <c r="T110" s="48">
        <f t="shared" si="24"/>
        <v>0</v>
      </c>
      <c r="U110" s="48">
        <f t="shared" si="25"/>
        <v>0</v>
      </c>
      <c r="V110" s="51">
        <f t="shared" si="26"/>
        <v>21</v>
      </c>
      <c r="W110" s="26" t="s">
        <v>2417</v>
      </c>
      <c r="X110" s="26">
        <v>1</v>
      </c>
      <c r="Y110" s="26">
        <v>21</v>
      </c>
      <c r="Z110" s="26">
        <v>10007</v>
      </c>
      <c r="AA110" s="26">
        <v>66</v>
      </c>
      <c r="AB110" s="26">
        <v>4</v>
      </c>
      <c r="AC110" s="26">
        <v>7000</v>
      </c>
      <c r="AD110" s="26">
        <v>0</v>
      </c>
      <c r="AE110" s="26">
        <v>2</v>
      </c>
      <c r="AF110" s="26">
        <v>1</v>
      </c>
      <c r="AG110" s="26">
        <v>1</v>
      </c>
      <c r="AH110" s="26">
        <v>52</v>
      </c>
      <c r="AI110" s="26">
        <v>-3</v>
      </c>
      <c r="AJ110" s="26">
        <v>1</v>
      </c>
      <c r="AK110" s="26">
        <v>3</v>
      </c>
      <c r="AL110" s="26">
        <v>0</v>
      </c>
      <c r="AM110" s="26">
        <v>0</v>
      </c>
      <c r="AN110" s="26">
        <v>11</v>
      </c>
      <c r="AO110" s="26">
        <v>0</v>
      </c>
      <c r="AP110" s="26">
        <v>1</v>
      </c>
      <c r="AQ110" s="26">
        <v>0</v>
      </c>
      <c r="AR110" s="26">
        <v>0</v>
      </c>
      <c r="AS110" s="26">
        <v>0</v>
      </c>
      <c r="AT110" s="26">
        <v>13</v>
      </c>
      <c r="AU110" s="26">
        <v>0</v>
      </c>
      <c r="AV110" s="26">
        <v>0</v>
      </c>
      <c r="AW110" s="26">
        <v>0</v>
      </c>
      <c r="AX110" s="26">
        <v>0</v>
      </c>
      <c r="AY110" s="26">
        <v>3</v>
      </c>
      <c r="AZ110" s="26">
        <v>0</v>
      </c>
      <c r="BA110" s="26">
        <v>0</v>
      </c>
      <c r="BB110" s="26">
        <v>0</v>
      </c>
      <c r="BC110" s="26">
        <v>0</v>
      </c>
      <c r="BD110" s="26" t="s">
        <v>2309</v>
      </c>
      <c r="BE110" s="26">
        <v>0</v>
      </c>
      <c r="BF110" s="26">
        <v>0</v>
      </c>
      <c r="BG110" s="54" t="str">
        <f t="shared" si="27"/>
        <v>0015</v>
      </c>
      <c r="BH110" s="4"/>
      <c r="BI110" s="4"/>
    </row>
    <row r="111" ht="16.5" spans="1:61">
      <c r="A111" s="4">
        <f t="shared" si="14"/>
        <v>5</v>
      </c>
      <c r="B111" s="4" t="str">
        <f>IF(X111=0,"",VLOOKUP(Y111,seriesName!A:B,2,TRUE))</f>
        <v>南瓜S</v>
      </c>
      <c r="C111" s="4" t="str">
        <f>IF(A111=1,VLOOKUP(V111,Head!A:B,2,TRUE),IF(A111=2,VLOOKUP(V111,Chest!A:B,2,TRUE),IF(A111=3,VLOOKUP(V111,Arm!A:B,2,TRUE),IF(A111=4,VLOOKUP(V111,Waist!A:B,2,TRUE),IF(A111=5,VLOOKUP(V111,Leg!A:B,2,TRUE),"")))))</f>
        <v>南瓜S扎根</v>
      </c>
      <c r="D111" s="44" t="str">
        <f>IF(X111=1,VLOOKUP(AA111,modelID!A:B,2,FALSE),"")</f>
        <v>pl240</v>
      </c>
      <c r="E111" s="45">
        <f>IF(X111=0,"",AH111+VLOOKUP(AN111,BuildupTable!L:O,4,FALSE))</f>
        <v>72</v>
      </c>
      <c r="F111" s="1">
        <f t="shared" si="15"/>
        <v>1</v>
      </c>
      <c r="G111" s="1">
        <f t="shared" si="16"/>
        <v>1</v>
      </c>
      <c r="H111" s="1">
        <f t="shared" si="17"/>
        <v>0</v>
      </c>
      <c r="I111" s="1">
        <f t="shared" si="18"/>
        <v>0</v>
      </c>
      <c r="J111" s="4" t="str">
        <f>IF(AT111=0,"",VLOOKUP(AT111,skillbasedata!A:B,2,TRUE))</f>
        <v>减轻后坐力</v>
      </c>
      <c r="K111" s="48">
        <f t="shared" si="19"/>
        <v>2</v>
      </c>
      <c r="L111" s="4" t="str">
        <f>IF(AU111=0,"",VLOOKUP(AU111,skillbasedata!A:B,2,TRUE))</f>
        <v/>
      </c>
      <c r="M111" s="48">
        <f t="shared" si="20"/>
        <v>0</v>
      </c>
      <c r="N111" s="4" t="str">
        <f>IF(AV111=0,"",VLOOKUP(AV111,skillbasedata!A:B,2,TRUE))</f>
        <v/>
      </c>
      <c r="O111" s="48">
        <f t="shared" si="21"/>
        <v>0</v>
      </c>
      <c r="P111" s="4" t="str">
        <f>IF(AW111=0,"",VLOOKUP(AW111,skillbasedata!A:B,2,TRUE))</f>
        <v/>
      </c>
      <c r="Q111" s="48">
        <f t="shared" si="22"/>
        <v>0</v>
      </c>
      <c r="R111" s="4" t="str">
        <f>IF(AX111=0,"",VLOOKUP(AX111,skillbasedata!A:B,2,TRUE))</f>
        <v/>
      </c>
      <c r="S111" s="48">
        <f t="shared" si="23"/>
        <v>0</v>
      </c>
      <c r="T111" s="48">
        <f t="shared" si="24"/>
        <v>0</v>
      </c>
      <c r="U111" s="48">
        <f t="shared" si="25"/>
        <v>0</v>
      </c>
      <c r="V111" s="51">
        <f t="shared" si="26"/>
        <v>21</v>
      </c>
      <c r="W111" s="26" t="s">
        <v>2418</v>
      </c>
      <c r="X111" s="26">
        <v>1</v>
      </c>
      <c r="Y111" s="26">
        <v>21</v>
      </c>
      <c r="Z111" s="26">
        <v>10007</v>
      </c>
      <c r="AA111" s="26">
        <v>66</v>
      </c>
      <c r="AB111" s="26">
        <v>4</v>
      </c>
      <c r="AC111" s="26">
        <v>7000</v>
      </c>
      <c r="AD111" s="26">
        <v>0</v>
      </c>
      <c r="AE111" s="26">
        <v>2</v>
      </c>
      <c r="AF111" s="26">
        <v>1</v>
      </c>
      <c r="AG111" s="26">
        <v>1</v>
      </c>
      <c r="AH111" s="26">
        <v>52</v>
      </c>
      <c r="AI111" s="26">
        <v>-3</v>
      </c>
      <c r="AJ111" s="26">
        <v>1</v>
      </c>
      <c r="AK111" s="26">
        <v>3</v>
      </c>
      <c r="AL111" s="26">
        <v>0</v>
      </c>
      <c r="AM111" s="26">
        <v>0</v>
      </c>
      <c r="AN111" s="26">
        <v>11</v>
      </c>
      <c r="AO111" s="26">
        <v>0</v>
      </c>
      <c r="AP111" s="26">
        <v>1</v>
      </c>
      <c r="AQ111" s="26">
        <v>1</v>
      </c>
      <c r="AR111" s="26">
        <v>0</v>
      </c>
      <c r="AS111" s="26">
        <v>0</v>
      </c>
      <c r="AT111" s="26">
        <v>53</v>
      </c>
      <c r="AU111" s="26">
        <v>0</v>
      </c>
      <c r="AV111" s="26">
        <v>0</v>
      </c>
      <c r="AW111" s="26">
        <v>0</v>
      </c>
      <c r="AX111" s="26">
        <v>0</v>
      </c>
      <c r="AY111" s="26">
        <v>2</v>
      </c>
      <c r="AZ111" s="26">
        <v>0</v>
      </c>
      <c r="BA111" s="26">
        <v>0</v>
      </c>
      <c r="BB111" s="26">
        <v>0</v>
      </c>
      <c r="BC111" s="26">
        <v>0</v>
      </c>
      <c r="BD111" s="26" t="s">
        <v>2309</v>
      </c>
      <c r="BE111" s="26">
        <v>0</v>
      </c>
      <c r="BF111" s="26">
        <v>0</v>
      </c>
      <c r="BG111" s="54" t="str">
        <f t="shared" si="27"/>
        <v>0015</v>
      </c>
      <c r="BH111" s="4"/>
      <c r="BI111" s="4"/>
    </row>
    <row r="112" ht="16.5" spans="1:61">
      <c r="A112" s="4">
        <f t="shared" si="14"/>
        <v>1</v>
      </c>
      <c r="B112" s="4" t="str">
        <f>IF(X112=0,"",VLOOKUP(Y112,seriesName!A:B,2,TRUE))</f>
        <v>南瓜</v>
      </c>
      <c r="C112" s="4" t="str">
        <f>IF(A112=1,VLOOKUP(V112,Head!A:B,2,TRUE),IF(A112=2,VLOOKUP(V112,Chest!A:B,2,TRUE),IF(A112=3,VLOOKUP(V112,Arm!A:B,2,TRUE),IF(A112=4,VLOOKUP(V112,Waist!A:B,2,TRUE),IF(A112=5,VLOOKUP(V112,Leg!A:B,2,TRUE),"")))))</f>
        <v>南瓜绽放</v>
      </c>
      <c r="D112" s="44" t="str">
        <f>IF(X112=1,VLOOKUP(AA112,modelID!A:B,2,FALSE),"")</f>
        <v>pl240</v>
      </c>
      <c r="E112" s="45">
        <f>IF(X112=0,"",AH112+VLOOKUP(AN112,BuildupTable!L:O,4,FALSE))</f>
        <v>68</v>
      </c>
      <c r="F112" s="1">
        <f t="shared" si="15"/>
        <v>0</v>
      </c>
      <c r="G112" s="1">
        <f t="shared" si="16"/>
        <v>0</v>
      </c>
      <c r="H112" s="1">
        <f t="shared" si="17"/>
        <v>0</v>
      </c>
      <c r="I112" s="1">
        <f t="shared" si="18"/>
        <v>0</v>
      </c>
      <c r="J112" s="4" t="str">
        <f>IF(AT112=0,"",VLOOKUP(AT112,skillbasedata!A:B,2,TRUE))</f>
        <v>爆破异常状态的耐性</v>
      </c>
      <c r="K112" s="48">
        <f t="shared" si="19"/>
        <v>1</v>
      </c>
      <c r="L112" s="4" t="str">
        <f>IF(AU112=0,"",VLOOKUP(AU112,skillbasedata!A:B,2,TRUE))</f>
        <v/>
      </c>
      <c r="M112" s="48">
        <f t="shared" si="20"/>
        <v>0</v>
      </c>
      <c r="N112" s="4" t="str">
        <f>IF(AV112=0,"",VLOOKUP(AV112,skillbasedata!A:B,2,TRUE))</f>
        <v/>
      </c>
      <c r="O112" s="48">
        <f t="shared" si="21"/>
        <v>0</v>
      </c>
      <c r="P112" s="4" t="str">
        <f>IF(AW112=0,"",VLOOKUP(AW112,skillbasedata!A:B,2,TRUE))</f>
        <v/>
      </c>
      <c r="Q112" s="48">
        <f t="shared" si="22"/>
        <v>0</v>
      </c>
      <c r="R112" s="4" t="str">
        <f>IF(AX112=0,"",VLOOKUP(AX112,skillbasedata!A:B,2,TRUE))</f>
        <v/>
      </c>
      <c r="S112" s="48">
        <f t="shared" si="23"/>
        <v>0</v>
      </c>
      <c r="T112" s="48">
        <f t="shared" si="24"/>
        <v>0</v>
      </c>
      <c r="U112" s="48">
        <f t="shared" si="25"/>
        <v>0</v>
      </c>
      <c r="V112" s="51">
        <f t="shared" si="26"/>
        <v>22</v>
      </c>
      <c r="W112" s="26" t="s">
        <v>2419</v>
      </c>
      <c r="X112" s="26">
        <v>1</v>
      </c>
      <c r="Y112" s="26">
        <v>22</v>
      </c>
      <c r="Z112" s="26">
        <v>4005</v>
      </c>
      <c r="AA112" s="26">
        <v>66</v>
      </c>
      <c r="AB112" s="26">
        <v>1</v>
      </c>
      <c r="AC112" s="26">
        <v>1000</v>
      </c>
      <c r="AD112" s="26">
        <v>0</v>
      </c>
      <c r="AE112" s="26">
        <v>2</v>
      </c>
      <c r="AF112" s="26">
        <v>0</v>
      </c>
      <c r="AG112" s="26">
        <v>0</v>
      </c>
      <c r="AH112" s="26">
        <v>18</v>
      </c>
      <c r="AI112" s="26">
        <v>-3</v>
      </c>
      <c r="AJ112" s="26">
        <v>1</v>
      </c>
      <c r="AK112" s="26">
        <v>3</v>
      </c>
      <c r="AL112" s="26">
        <v>0</v>
      </c>
      <c r="AM112" s="26">
        <v>0</v>
      </c>
      <c r="AN112" s="26">
        <v>3</v>
      </c>
      <c r="AO112" s="26">
        <v>0</v>
      </c>
      <c r="AP112" s="26">
        <v>0</v>
      </c>
      <c r="AQ112" s="26">
        <v>0</v>
      </c>
      <c r="AR112" s="26">
        <v>0</v>
      </c>
      <c r="AS112" s="26">
        <v>0</v>
      </c>
      <c r="AT112" s="26">
        <v>78</v>
      </c>
      <c r="AU112" s="26">
        <v>0</v>
      </c>
      <c r="AV112" s="26">
        <v>0</v>
      </c>
      <c r="AW112" s="26">
        <v>0</v>
      </c>
      <c r="AX112" s="26">
        <v>0</v>
      </c>
      <c r="AY112" s="26">
        <v>1</v>
      </c>
      <c r="AZ112" s="26">
        <v>0</v>
      </c>
      <c r="BA112" s="26">
        <v>0</v>
      </c>
      <c r="BB112" s="26">
        <v>0</v>
      </c>
      <c r="BC112" s="26">
        <v>0</v>
      </c>
      <c r="BD112" s="26" t="s">
        <v>2309</v>
      </c>
      <c r="BE112" s="26">
        <v>0</v>
      </c>
      <c r="BF112" s="26">
        <v>0</v>
      </c>
      <c r="BG112" s="54" t="str">
        <f t="shared" si="27"/>
        <v>0016</v>
      </c>
      <c r="BH112" s="4"/>
      <c r="BI112" s="4"/>
    </row>
    <row r="113" ht="16.5" spans="1:61">
      <c r="A113" s="4">
        <f t="shared" si="14"/>
        <v>2</v>
      </c>
      <c r="B113" s="4" t="str">
        <f>IF(X113=0,"",VLOOKUP(Y113,seriesName!A:B,2,TRUE))</f>
        <v>南瓜</v>
      </c>
      <c r="C113" s="4" t="str">
        <f>IF(A113=1,VLOOKUP(V113,Head!A:B,2,TRUE),IF(A113=2,VLOOKUP(V113,Chest!A:B,2,TRUE),IF(A113=3,VLOOKUP(V113,Arm!A:B,2,TRUE),IF(A113=4,VLOOKUP(V113,Waist!A:B,2,TRUE),IF(A113=5,VLOOKUP(V113,Leg!A:B,2,TRUE),"")))))</f>
        <v>南瓜枝干</v>
      </c>
      <c r="D113" s="44" t="str">
        <f>IF(X113=1,VLOOKUP(AA113,modelID!A:B,2,FALSE),"")</f>
        <v>pl240</v>
      </c>
      <c r="E113" s="45">
        <f>IF(X113=0,"",AH113+VLOOKUP(AN113,BuildupTable!L:O,4,FALSE))</f>
        <v>68</v>
      </c>
      <c r="F113" s="1">
        <f t="shared" si="15"/>
        <v>0</v>
      </c>
      <c r="G113" s="1">
        <f t="shared" si="16"/>
        <v>0</v>
      </c>
      <c r="H113" s="1">
        <f t="shared" si="17"/>
        <v>0</v>
      </c>
      <c r="I113" s="1">
        <f t="shared" si="18"/>
        <v>0</v>
      </c>
      <c r="J113" s="4" t="str">
        <f>IF(AT113=0,"",VLOOKUP(AT113,skillbasedata!A:B,2,TRUE))</f>
        <v>装填速度</v>
      </c>
      <c r="K113" s="48">
        <f t="shared" si="19"/>
        <v>2</v>
      </c>
      <c r="L113" s="4" t="str">
        <f>IF(AU113=0,"",VLOOKUP(AU113,skillbasedata!A:B,2,TRUE))</f>
        <v/>
      </c>
      <c r="M113" s="48">
        <f t="shared" si="20"/>
        <v>0</v>
      </c>
      <c r="N113" s="4" t="str">
        <f>IF(AV113=0,"",VLOOKUP(AV113,skillbasedata!A:B,2,TRUE))</f>
        <v/>
      </c>
      <c r="O113" s="48">
        <f t="shared" si="21"/>
        <v>0</v>
      </c>
      <c r="P113" s="4" t="str">
        <f>IF(AW113=0,"",VLOOKUP(AW113,skillbasedata!A:B,2,TRUE))</f>
        <v/>
      </c>
      <c r="Q113" s="48">
        <f t="shared" si="22"/>
        <v>0</v>
      </c>
      <c r="R113" s="4" t="str">
        <f>IF(AX113=0,"",VLOOKUP(AX113,skillbasedata!A:B,2,TRUE))</f>
        <v/>
      </c>
      <c r="S113" s="48">
        <f t="shared" si="23"/>
        <v>0</v>
      </c>
      <c r="T113" s="48">
        <f t="shared" si="24"/>
        <v>0</v>
      </c>
      <c r="U113" s="48">
        <f t="shared" si="25"/>
        <v>0</v>
      </c>
      <c r="V113" s="51">
        <f t="shared" si="26"/>
        <v>22</v>
      </c>
      <c r="W113" s="26" t="s">
        <v>2420</v>
      </c>
      <c r="X113" s="26">
        <v>1</v>
      </c>
      <c r="Y113" s="26">
        <v>22</v>
      </c>
      <c r="Z113" s="26">
        <v>4005</v>
      </c>
      <c r="AA113" s="26">
        <v>66</v>
      </c>
      <c r="AB113" s="26">
        <v>1</v>
      </c>
      <c r="AC113" s="26">
        <v>1000</v>
      </c>
      <c r="AD113" s="26">
        <v>0</v>
      </c>
      <c r="AE113" s="26">
        <v>2</v>
      </c>
      <c r="AF113" s="26">
        <v>0</v>
      </c>
      <c r="AG113" s="26">
        <v>0</v>
      </c>
      <c r="AH113" s="26">
        <v>18</v>
      </c>
      <c r="AI113" s="26">
        <v>-3</v>
      </c>
      <c r="AJ113" s="26">
        <v>1</v>
      </c>
      <c r="AK113" s="26">
        <v>3</v>
      </c>
      <c r="AL113" s="26">
        <v>0</v>
      </c>
      <c r="AM113" s="26">
        <v>0</v>
      </c>
      <c r="AN113" s="26">
        <v>3</v>
      </c>
      <c r="AO113" s="26">
        <v>0</v>
      </c>
      <c r="AP113" s="26">
        <v>0</v>
      </c>
      <c r="AQ113" s="26">
        <v>0</v>
      </c>
      <c r="AR113" s="26">
        <v>0</v>
      </c>
      <c r="AS113" s="26">
        <v>0</v>
      </c>
      <c r="AT113" s="26">
        <v>52</v>
      </c>
      <c r="AU113" s="26">
        <v>0</v>
      </c>
      <c r="AV113" s="26">
        <v>0</v>
      </c>
      <c r="AW113" s="26">
        <v>0</v>
      </c>
      <c r="AX113" s="26">
        <v>0</v>
      </c>
      <c r="AY113" s="26">
        <v>2</v>
      </c>
      <c r="AZ113" s="26">
        <v>0</v>
      </c>
      <c r="BA113" s="26">
        <v>0</v>
      </c>
      <c r="BB113" s="26">
        <v>0</v>
      </c>
      <c r="BC113" s="26">
        <v>0</v>
      </c>
      <c r="BD113" s="26" t="s">
        <v>2309</v>
      </c>
      <c r="BE113" s="26">
        <v>0</v>
      </c>
      <c r="BF113" s="26">
        <v>0</v>
      </c>
      <c r="BG113" s="54" t="str">
        <f t="shared" si="27"/>
        <v>0016</v>
      </c>
      <c r="BH113" s="4"/>
      <c r="BI113" s="4"/>
    </row>
    <row r="114" ht="16.5" spans="1:61">
      <c r="A114" s="4">
        <f t="shared" si="14"/>
        <v>3</v>
      </c>
      <c r="B114" s="4" t="str">
        <f>IF(X114=0,"",VLOOKUP(Y114,seriesName!A:B,2,TRUE))</f>
        <v>南瓜</v>
      </c>
      <c r="C114" s="4" t="str">
        <f>IF(A114=1,VLOOKUP(V114,Head!A:B,2,TRUE),IF(A114=2,VLOOKUP(V114,Chest!A:B,2,TRUE),IF(A114=3,VLOOKUP(V114,Arm!A:B,2,TRUE),IF(A114=4,VLOOKUP(V114,Waist!A:B,2,TRUE),IF(A114=5,VLOOKUP(V114,Leg!A:B,2,TRUE),"")))))</f>
        <v>南瓜枝叶</v>
      </c>
      <c r="D114" s="44" t="str">
        <f>IF(X114=1,VLOOKUP(AA114,modelID!A:B,2,FALSE),"")</f>
        <v>pl240</v>
      </c>
      <c r="E114" s="45">
        <f>IF(X114=0,"",AH114+VLOOKUP(AN114,BuildupTable!L:O,4,FALSE))</f>
        <v>68</v>
      </c>
      <c r="F114" s="1">
        <f t="shared" si="15"/>
        <v>0</v>
      </c>
      <c r="G114" s="1">
        <f t="shared" si="16"/>
        <v>0</v>
      </c>
      <c r="H114" s="1">
        <f t="shared" si="17"/>
        <v>0</v>
      </c>
      <c r="I114" s="1">
        <f t="shared" si="18"/>
        <v>0</v>
      </c>
      <c r="J114" s="4" t="str">
        <f>IF(AT114=0,"",VLOOKUP(AT114,skillbasedata!A:B,2,TRUE))</f>
        <v>爆破异常状态的耐性</v>
      </c>
      <c r="K114" s="48">
        <f t="shared" si="19"/>
        <v>1</v>
      </c>
      <c r="L114" s="4" t="str">
        <f>IF(AU114=0,"",VLOOKUP(AU114,skillbasedata!A:B,2,TRUE))</f>
        <v/>
      </c>
      <c r="M114" s="48">
        <f t="shared" si="20"/>
        <v>0</v>
      </c>
      <c r="N114" s="4" t="str">
        <f>IF(AV114=0,"",VLOOKUP(AV114,skillbasedata!A:B,2,TRUE))</f>
        <v/>
      </c>
      <c r="O114" s="48">
        <f t="shared" si="21"/>
        <v>0</v>
      </c>
      <c r="P114" s="4" t="str">
        <f>IF(AW114=0,"",VLOOKUP(AW114,skillbasedata!A:B,2,TRUE))</f>
        <v/>
      </c>
      <c r="Q114" s="48">
        <f t="shared" si="22"/>
        <v>0</v>
      </c>
      <c r="R114" s="4" t="str">
        <f>IF(AX114=0,"",VLOOKUP(AX114,skillbasedata!A:B,2,TRUE))</f>
        <v/>
      </c>
      <c r="S114" s="48">
        <f t="shared" si="23"/>
        <v>0</v>
      </c>
      <c r="T114" s="48">
        <f t="shared" si="24"/>
        <v>0</v>
      </c>
      <c r="U114" s="48">
        <f t="shared" si="25"/>
        <v>0</v>
      </c>
      <c r="V114" s="51">
        <f t="shared" si="26"/>
        <v>22</v>
      </c>
      <c r="W114" s="26" t="s">
        <v>2421</v>
      </c>
      <c r="X114" s="26">
        <v>1</v>
      </c>
      <c r="Y114" s="26">
        <v>22</v>
      </c>
      <c r="Z114" s="26">
        <v>4005</v>
      </c>
      <c r="AA114" s="26">
        <v>66</v>
      </c>
      <c r="AB114" s="26">
        <v>1</v>
      </c>
      <c r="AC114" s="26">
        <v>1000</v>
      </c>
      <c r="AD114" s="26">
        <v>0</v>
      </c>
      <c r="AE114" s="26">
        <v>2</v>
      </c>
      <c r="AF114" s="26">
        <v>0</v>
      </c>
      <c r="AG114" s="26">
        <v>0</v>
      </c>
      <c r="AH114" s="26">
        <v>18</v>
      </c>
      <c r="AI114" s="26">
        <v>-3</v>
      </c>
      <c r="AJ114" s="26">
        <v>1</v>
      </c>
      <c r="AK114" s="26">
        <v>3</v>
      </c>
      <c r="AL114" s="26">
        <v>0</v>
      </c>
      <c r="AM114" s="26">
        <v>0</v>
      </c>
      <c r="AN114" s="26">
        <v>3</v>
      </c>
      <c r="AO114" s="26">
        <v>0</v>
      </c>
      <c r="AP114" s="26">
        <v>0</v>
      </c>
      <c r="AQ114" s="26">
        <v>0</v>
      </c>
      <c r="AR114" s="26">
        <v>0</v>
      </c>
      <c r="AS114" s="26">
        <v>0</v>
      </c>
      <c r="AT114" s="26">
        <v>78</v>
      </c>
      <c r="AU114" s="26">
        <v>0</v>
      </c>
      <c r="AV114" s="26">
        <v>0</v>
      </c>
      <c r="AW114" s="26">
        <v>0</v>
      </c>
      <c r="AX114" s="26">
        <v>0</v>
      </c>
      <c r="AY114" s="26">
        <v>1</v>
      </c>
      <c r="AZ114" s="26">
        <v>0</v>
      </c>
      <c r="BA114" s="26">
        <v>0</v>
      </c>
      <c r="BB114" s="26">
        <v>0</v>
      </c>
      <c r="BC114" s="26">
        <v>0</v>
      </c>
      <c r="BD114" s="26" t="s">
        <v>2309</v>
      </c>
      <c r="BE114" s="26">
        <v>0</v>
      </c>
      <c r="BF114" s="26">
        <v>0</v>
      </c>
      <c r="BG114" s="54" t="str">
        <f t="shared" si="27"/>
        <v>0016</v>
      </c>
      <c r="BH114" s="4"/>
      <c r="BI114" s="4"/>
    </row>
    <row r="115" ht="16.5" spans="1:61">
      <c r="A115" s="4">
        <f t="shared" si="14"/>
        <v>4</v>
      </c>
      <c r="B115" s="4" t="str">
        <f>IF(X115=0,"",VLOOKUP(Y115,seriesName!A:B,2,TRUE))</f>
        <v>南瓜</v>
      </c>
      <c r="C115" s="4" t="str">
        <f>IF(A115=1,VLOOKUP(V115,Head!A:B,2,TRUE),IF(A115=2,VLOOKUP(V115,Chest!A:B,2,TRUE),IF(A115=3,VLOOKUP(V115,Arm!A:B,2,TRUE),IF(A115=4,VLOOKUP(V115,Waist!A:B,2,TRUE),IF(A115=5,VLOOKUP(V115,Leg!A:B,2,TRUE),"")))))</f>
        <v>南瓜叶片</v>
      </c>
      <c r="D115" s="44" t="str">
        <f>IF(X115=1,VLOOKUP(AA115,modelID!A:B,2,FALSE),"")</f>
        <v>pl240</v>
      </c>
      <c r="E115" s="45">
        <f>IF(X115=0,"",AH115+VLOOKUP(AN115,BuildupTable!L:O,4,FALSE))</f>
        <v>68</v>
      </c>
      <c r="F115" s="1">
        <f t="shared" si="15"/>
        <v>0</v>
      </c>
      <c r="G115" s="1">
        <f t="shared" si="16"/>
        <v>0</v>
      </c>
      <c r="H115" s="1">
        <f t="shared" si="17"/>
        <v>0</v>
      </c>
      <c r="I115" s="1">
        <f t="shared" si="18"/>
        <v>0</v>
      </c>
      <c r="J115" s="4" t="str">
        <f>IF(AT115=0,"",VLOOKUP(AT115,skillbasedata!A:B,2,TRUE))</f>
        <v>火属性攻击强化</v>
      </c>
      <c r="K115" s="48">
        <f t="shared" si="19"/>
        <v>2</v>
      </c>
      <c r="L115" s="4" t="str">
        <f>IF(AU115=0,"",VLOOKUP(AU115,skillbasedata!A:B,2,TRUE))</f>
        <v/>
      </c>
      <c r="M115" s="48">
        <f t="shared" si="20"/>
        <v>0</v>
      </c>
      <c r="N115" s="4" t="str">
        <f>IF(AV115=0,"",VLOOKUP(AV115,skillbasedata!A:B,2,TRUE))</f>
        <v/>
      </c>
      <c r="O115" s="48">
        <f t="shared" si="21"/>
        <v>0</v>
      </c>
      <c r="P115" s="4" t="str">
        <f>IF(AW115=0,"",VLOOKUP(AW115,skillbasedata!A:B,2,TRUE))</f>
        <v/>
      </c>
      <c r="Q115" s="48">
        <f t="shared" si="22"/>
        <v>0</v>
      </c>
      <c r="R115" s="4" t="str">
        <f>IF(AX115=0,"",VLOOKUP(AX115,skillbasedata!A:B,2,TRUE))</f>
        <v/>
      </c>
      <c r="S115" s="48">
        <f t="shared" si="23"/>
        <v>0</v>
      </c>
      <c r="T115" s="48">
        <f t="shared" si="24"/>
        <v>0</v>
      </c>
      <c r="U115" s="48">
        <f t="shared" si="25"/>
        <v>0</v>
      </c>
      <c r="V115" s="51">
        <f t="shared" si="26"/>
        <v>22</v>
      </c>
      <c r="W115" s="26" t="s">
        <v>2422</v>
      </c>
      <c r="X115" s="26">
        <v>1</v>
      </c>
      <c r="Y115" s="26">
        <v>22</v>
      </c>
      <c r="Z115" s="26">
        <v>4005</v>
      </c>
      <c r="AA115" s="26">
        <v>66</v>
      </c>
      <c r="AB115" s="26">
        <v>1</v>
      </c>
      <c r="AC115" s="26">
        <v>1000</v>
      </c>
      <c r="AD115" s="26">
        <v>0</v>
      </c>
      <c r="AE115" s="26">
        <v>2</v>
      </c>
      <c r="AF115" s="26">
        <v>0</v>
      </c>
      <c r="AG115" s="26">
        <v>0</v>
      </c>
      <c r="AH115" s="26">
        <v>18</v>
      </c>
      <c r="AI115" s="26">
        <v>-3</v>
      </c>
      <c r="AJ115" s="26">
        <v>1</v>
      </c>
      <c r="AK115" s="26">
        <v>3</v>
      </c>
      <c r="AL115" s="26">
        <v>0</v>
      </c>
      <c r="AM115" s="26">
        <v>0</v>
      </c>
      <c r="AN115" s="26">
        <v>3</v>
      </c>
      <c r="AO115" s="26">
        <v>0</v>
      </c>
      <c r="AP115" s="26">
        <v>0</v>
      </c>
      <c r="AQ115" s="26">
        <v>0</v>
      </c>
      <c r="AR115" s="26">
        <v>0</v>
      </c>
      <c r="AS115" s="26">
        <v>0</v>
      </c>
      <c r="AT115" s="26">
        <v>13</v>
      </c>
      <c r="AU115" s="26">
        <v>0</v>
      </c>
      <c r="AV115" s="26">
        <v>0</v>
      </c>
      <c r="AW115" s="26">
        <v>0</v>
      </c>
      <c r="AX115" s="26">
        <v>0</v>
      </c>
      <c r="AY115" s="26">
        <v>2</v>
      </c>
      <c r="AZ115" s="26">
        <v>0</v>
      </c>
      <c r="BA115" s="26">
        <v>0</v>
      </c>
      <c r="BB115" s="26">
        <v>0</v>
      </c>
      <c r="BC115" s="26">
        <v>0</v>
      </c>
      <c r="BD115" s="26" t="s">
        <v>2309</v>
      </c>
      <c r="BE115" s="26">
        <v>0</v>
      </c>
      <c r="BF115" s="26">
        <v>0</v>
      </c>
      <c r="BG115" s="54" t="str">
        <f t="shared" si="27"/>
        <v>0016</v>
      </c>
      <c r="BH115" s="4"/>
      <c r="BI115" s="4"/>
    </row>
    <row r="116" ht="16.5" spans="1:61">
      <c r="A116" s="4">
        <f t="shared" si="14"/>
        <v>5</v>
      </c>
      <c r="B116" s="4" t="str">
        <f>IF(X116=0,"",VLOOKUP(Y116,seriesName!A:B,2,TRUE))</f>
        <v>南瓜</v>
      </c>
      <c r="C116" s="4" t="str">
        <f>IF(A116=1,VLOOKUP(V116,Head!A:B,2,TRUE),IF(A116=2,VLOOKUP(V116,Chest!A:B,2,TRUE),IF(A116=3,VLOOKUP(V116,Arm!A:B,2,TRUE),IF(A116=4,VLOOKUP(V116,Waist!A:B,2,TRUE),IF(A116=5,VLOOKUP(V116,Leg!A:B,2,TRUE),"")))))</f>
        <v>南瓜扎根</v>
      </c>
      <c r="D116" s="44" t="str">
        <f>IF(X116=1,VLOOKUP(AA116,modelID!A:B,2,FALSE),"")</f>
        <v>pl240</v>
      </c>
      <c r="E116" s="45">
        <f>IF(X116=0,"",AH116+VLOOKUP(AN116,BuildupTable!L:O,4,FALSE))</f>
        <v>68</v>
      </c>
      <c r="F116" s="1">
        <f t="shared" si="15"/>
        <v>0</v>
      </c>
      <c r="G116" s="1">
        <f t="shared" si="16"/>
        <v>0</v>
      </c>
      <c r="H116" s="1">
        <f t="shared" si="17"/>
        <v>0</v>
      </c>
      <c r="I116" s="1">
        <f t="shared" si="18"/>
        <v>0</v>
      </c>
      <c r="J116" s="4" t="str">
        <f>IF(AT116=0,"",VLOOKUP(AT116,skillbasedata!A:B,2,TRUE))</f>
        <v>减轻后坐力</v>
      </c>
      <c r="K116" s="48">
        <f t="shared" si="19"/>
        <v>2</v>
      </c>
      <c r="L116" s="4" t="str">
        <f>IF(AU116=0,"",VLOOKUP(AU116,skillbasedata!A:B,2,TRUE))</f>
        <v/>
      </c>
      <c r="M116" s="48">
        <f t="shared" si="20"/>
        <v>0</v>
      </c>
      <c r="N116" s="4" t="str">
        <f>IF(AV116=0,"",VLOOKUP(AV116,skillbasedata!A:B,2,TRUE))</f>
        <v/>
      </c>
      <c r="O116" s="48">
        <f t="shared" si="21"/>
        <v>0</v>
      </c>
      <c r="P116" s="4" t="str">
        <f>IF(AW116=0,"",VLOOKUP(AW116,skillbasedata!A:B,2,TRUE))</f>
        <v/>
      </c>
      <c r="Q116" s="48">
        <f t="shared" si="22"/>
        <v>0</v>
      </c>
      <c r="R116" s="4" t="str">
        <f>IF(AX116=0,"",VLOOKUP(AX116,skillbasedata!A:B,2,TRUE))</f>
        <v/>
      </c>
      <c r="S116" s="48">
        <f t="shared" si="23"/>
        <v>0</v>
      </c>
      <c r="T116" s="48">
        <f t="shared" si="24"/>
        <v>0</v>
      </c>
      <c r="U116" s="48">
        <f t="shared" si="25"/>
        <v>0</v>
      </c>
      <c r="V116" s="51">
        <f t="shared" si="26"/>
        <v>22</v>
      </c>
      <c r="W116" s="26" t="s">
        <v>2423</v>
      </c>
      <c r="X116" s="26">
        <v>1</v>
      </c>
      <c r="Y116" s="26">
        <v>22</v>
      </c>
      <c r="Z116" s="26">
        <v>4005</v>
      </c>
      <c r="AA116" s="26">
        <v>66</v>
      </c>
      <c r="AB116" s="26">
        <v>1</v>
      </c>
      <c r="AC116" s="26">
        <v>1000</v>
      </c>
      <c r="AD116" s="26">
        <v>0</v>
      </c>
      <c r="AE116" s="26">
        <v>2</v>
      </c>
      <c r="AF116" s="26">
        <v>0</v>
      </c>
      <c r="AG116" s="26">
        <v>0</v>
      </c>
      <c r="AH116" s="26">
        <v>18</v>
      </c>
      <c r="AI116" s="26">
        <v>-3</v>
      </c>
      <c r="AJ116" s="26">
        <v>1</v>
      </c>
      <c r="AK116" s="26">
        <v>3</v>
      </c>
      <c r="AL116" s="26">
        <v>0</v>
      </c>
      <c r="AM116" s="26">
        <v>0</v>
      </c>
      <c r="AN116" s="26">
        <v>3</v>
      </c>
      <c r="AO116" s="26">
        <v>0</v>
      </c>
      <c r="AP116" s="26">
        <v>0</v>
      </c>
      <c r="AQ116" s="26">
        <v>0</v>
      </c>
      <c r="AR116" s="26">
        <v>0</v>
      </c>
      <c r="AS116" s="26">
        <v>0</v>
      </c>
      <c r="AT116" s="26">
        <v>53</v>
      </c>
      <c r="AU116" s="26">
        <v>0</v>
      </c>
      <c r="AV116" s="26">
        <v>0</v>
      </c>
      <c r="AW116" s="26">
        <v>0</v>
      </c>
      <c r="AX116" s="26">
        <v>0</v>
      </c>
      <c r="AY116" s="26">
        <v>2</v>
      </c>
      <c r="AZ116" s="26">
        <v>0</v>
      </c>
      <c r="BA116" s="26">
        <v>0</v>
      </c>
      <c r="BB116" s="26">
        <v>0</v>
      </c>
      <c r="BC116" s="26">
        <v>0</v>
      </c>
      <c r="BD116" s="26" t="s">
        <v>2309</v>
      </c>
      <c r="BE116" s="26">
        <v>0</v>
      </c>
      <c r="BF116" s="26">
        <v>0</v>
      </c>
      <c r="BG116" s="54" t="str">
        <f t="shared" si="27"/>
        <v>0016</v>
      </c>
      <c r="BH116" s="4"/>
      <c r="BI116" s="4"/>
    </row>
    <row r="117" ht="16.5" spans="1:61">
      <c r="A117" s="4">
        <f t="shared" si="14"/>
        <v>1</v>
      </c>
      <c r="B117" s="4" t="str">
        <f>IF(X117=0,"",VLOOKUP(Y117,seriesName!A:B,2,TRUE))</f>
        <v>南瓜S</v>
      </c>
      <c r="C117" s="4" t="str">
        <f>IF(A117=1,VLOOKUP(V117,Head!A:B,2,TRUE),IF(A117=2,VLOOKUP(V117,Chest!A:B,2,TRUE),IF(A117=3,VLOOKUP(V117,Arm!A:B,2,TRUE),IF(A117=4,VLOOKUP(V117,Waist!A:B,2,TRUE),IF(A117=5,VLOOKUP(V117,Leg!A:B,2,TRUE),"")))))</f>
        <v>南瓜S绽放</v>
      </c>
      <c r="D117" s="44" t="str">
        <f>IF(X117=1,VLOOKUP(AA117,modelID!A:B,2,FALSE),"")</f>
        <v>pl240</v>
      </c>
      <c r="E117" s="45">
        <f>IF(X117=0,"",AH117+VLOOKUP(AN117,BuildupTable!L:O,4,FALSE))</f>
        <v>72</v>
      </c>
      <c r="F117" s="1">
        <f t="shared" si="15"/>
        <v>0</v>
      </c>
      <c r="G117" s="1">
        <f t="shared" si="16"/>
        <v>2</v>
      </c>
      <c r="H117" s="1">
        <f t="shared" si="17"/>
        <v>0</v>
      </c>
      <c r="I117" s="1">
        <f t="shared" si="18"/>
        <v>0</v>
      </c>
      <c r="J117" s="4" t="str">
        <f>IF(AT117=0,"",VLOOKUP(AT117,skillbasedata!A:B,2,TRUE))</f>
        <v>爆破异常状态的耐性</v>
      </c>
      <c r="K117" s="48">
        <f t="shared" si="19"/>
        <v>2</v>
      </c>
      <c r="L117" s="4" t="str">
        <f>IF(AU117=0,"",VLOOKUP(AU117,skillbasedata!A:B,2,TRUE))</f>
        <v/>
      </c>
      <c r="M117" s="48">
        <f t="shared" si="20"/>
        <v>0</v>
      </c>
      <c r="N117" s="4" t="str">
        <f>IF(AV117=0,"",VLOOKUP(AV117,skillbasedata!A:B,2,TRUE))</f>
        <v/>
      </c>
      <c r="O117" s="48">
        <f t="shared" si="21"/>
        <v>0</v>
      </c>
      <c r="P117" s="4" t="str">
        <f>IF(AW117=0,"",VLOOKUP(AW117,skillbasedata!A:B,2,TRUE))</f>
        <v/>
      </c>
      <c r="Q117" s="48">
        <f t="shared" si="22"/>
        <v>0</v>
      </c>
      <c r="R117" s="4" t="str">
        <f>IF(AX117=0,"",VLOOKUP(AX117,skillbasedata!A:B,2,TRUE))</f>
        <v/>
      </c>
      <c r="S117" s="48">
        <f t="shared" si="23"/>
        <v>0</v>
      </c>
      <c r="T117" s="48">
        <f t="shared" si="24"/>
        <v>0</v>
      </c>
      <c r="U117" s="48">
        <f t="shared" si="25"/>
        <v>0</v>
      </c>
      <c r="V117" s="51">
        <f t="shared" si="26"/>
        <v>23</v>
      </c>
      <c r="W117" s="26" t="s">
        <v>2424</v>
      </c>
      <c r="X117" s="26">
        <v>1</v>
      </c>
      <c r="Y117" s="26">
        <v>23</v>
      </c>
      <c r="Z117" s="26">
        <v>10008</v>
      </c>
      <c r="AA117" s="26">
        <v>66</v>
      </c>
      <c r="AB117" s="26">
        <v>4</v>
      </c>
      <c r="AC117" s="26">
        <v>7000</v>
      </c>
      <c r="AD117" s="26">
        <v>0</v>
      </c>
      <c r="AE117" s="26">
        <v>2</v>
      </c>
      <c r="AF117" s="26">
        <v>1</v>
      </c>
      <c r="AG117" s="26">
        <v>1</v>
      </c>
      <c r="AH117" s="26">
        <v>52</v>
      </c>
      <c r="AI117" s="26">
        <v>-3</v>
      </c>
      <c r="AJ117" s="26">
        <v>1</v>
      </c>
      <c r="AK117" s="26">
        <v>3</v>
      </c>
      <c r="AL117" s="26">
        <v>0</v>
      </c>
      <c r="AM117" s="26">
        <v>0</v>
      </c>
      <c r="AN117" s="26">
        <v>11</v>
      </c>
      <c r="AO117" s="26">
        <v>0</v>
      </c>
      <c r="AP117" s="26">
        <v>0</v>
      </c>
      <c r="AQ117" s="26">
        <v>2</v>
      </c>
      <c r="AR117" s="26">
        <v>0</v>
      </c>
      <c r="AS117" s="26">
        <v>0</v>
      </c>
      <c r="AT117" s="26">
        <v>78</v>
      </c>
      <c r="AU117" s="26">
        <v>0</v>
      </c>
      <c r="AV117" s="26">
        <v>0</v>
      </c>
      <c r="AW117" s="26">
        <v>0</v>
      </c>
      <c r="AX117" s="26">
        <v>0</v>
      </c>
      <c r="AY117" s="26">
        <v>2</v>
      </c>
      <c r="AZ117" s="26">
        <v>0</v>
      </c>
      <c r="BA117" s="26">
        <v>0</v>
      </c>
      <c r="BB117" s="26">
        <v>0</v>
      </c>
      <c r="BC117" s="26">
        <v>0</v>
      </c>
      <c r="BD117" s="26" t="s">
        <v>2309</v>
      </c>
      <c r="BE117" s="26">
        <v>0</v>
      </c>
      <c r="BF117" s="26">
        <v>0</v>
      </c>
      <c r="BG117" s="54" t="str">
        <f t="shared" si="27"/>
        <v>0017</v>
      </c>
      <c r="BH117" s="4"/>
      <c r="BI117" s="4"/>
    </row>
    <row r="118" ht="16.5" spans="1:61">
      <c r="A118" s="4">
        <f t="shared" si="14"/>
        <v>2</v>
      </c>
      <c r="B118" s="4" t="str">
        <f>IF(X118=0,"",VLOOKUP(Y118,seriesName!A:B,2,TRUE))</f>
        <v>南瓜S</v>
      </c>
      <c r="C118" s="4" t="str">
        <f>IF(A118=1,VLOOKUP(V118,Head!A:B,2,TRUE),IF(A118=2,VLOOKUP(V118,Chest!A:B,2,TRUE),IF(A118=3,VLOOKUP(V118,Arm!A:B,2,TRUE),IF(A118=4,VLOOKUP(V118,Waist!A:B,2,TRUE),IF(A118=5,VLOOKUP(V118,Leg!A:B,2,TRUE),"")))))</f>
        <v>南瓜S枝干</v>
      </c>
      <c r="D118" s="44" t="str">
        <f>IF(X118=1,VLOOKUP(AA118,modelID!A:B,2,FALSE),"")</f>
        <v>pl240</v>
      </c>
      <c r="E118" s="45">
        <f>IF(X118=0,"",AH118+VLOOKUP(AN118,BuildupTable!L:O,4,FALSE))</f>
        <v>72</v>
      </c>
      <c r="F118" s="1">
        <f t="shared" si="15"/>
        <v>0</v>
      </c>
      <c r="G118" s="1">
        <f t="shared" si="16"/>
        <v>1</v>
      </c>
      <c r="H118" s="1">
        <f t="shared" si="17"/>
        <v>0</v>
      </c>
      <c r="I118" s="1">
        <f t="shared" si="18"/>
        <v>0</v>
      </c>
      <c r="J118" s="4" t="str">
        <f>IF(AT118=0,"",VLOOKUP(AT118,skillbasedata!A:B,2,TRUE))</f>
        <v>装填速度</v>
      </c>
      <c r="K118" s="48">
        <f t="shared" si="19"/>
        <v>2</v>
      </c>
      <c r="L118" s="4" t="str">
        <f>IF(AU118=0,"",VLOOKUP(AU118,skillbasedata!A:B,2,TRUE))</f>
        <v/>
      </c>
      <c r="M118" s="48">
        <f t="shared" si="20"/>
        <v>0</v>
      </c>
      <c r="N118" s="4" t="str">
        <f>IF(AV118=0,"",VLOOKUP(AV118,skillbasedata!A:B,2,TRUE))</f>
        <v/>
      </c>
      <c r="O118" s="48">
        <f t="shared" si="21"/>
        <v>0</v>
      </c>
      <c r="P118" s="4" t="str">
        <f>IF(AW118=0,"",VLOOKUP(AW118,skillbasedata!A:B,2,TRUE))</f>
        <v/>
      </c>
      <c r="Q118" s="48">
        <f t="shared" si="22"/>
        <v>0</v>
      </c>
      <c r="R118" s="4" t="str">
        <f>IF(AX118=0,"",VLOOKUP(AX118,skillbasedata!A:B,2,TRUE))</f>
        <v/>
      </c>
      <c r="S118" s="48">
        <f t="shared" si="23"/>
        <v>0</v>
      </c>
      <c r="T118" s="48">
        <f t="shared" si="24"/>
        <v>0</v>
      </c>
      <c r="U118" s="48">
        <f t="shared" si="25"/>
        <v>0</v>
      </c>
      <c r="V118" s="51">
        <f t="shared" si="26"/>
        <v>23</v>
      </c>
      <c r="W118" s="26" t="s">
        <v>2425</v>
      </c>
      <c r="X118" s="26">
        <v>1</v>
      </c>
      <c r="Y118" s="26">
        <v>23</v>
      </c>
      <c r="Z118" s="26">
        <v>10008</v>
      </c>
      <c r="AA118" s="26">
        <v>66</v>
      </c>
      <c r="AB118" s="26">
        <v>4</v>
      </c>
      <c r="AC118" s="26">
        <v>7000</v>
      </c>
      <c r="AD118" s="26">
        <v>0</v>
      </c>
      <c r="AE118" s="26">
        <v>2</v>
      </c>
      <c r="AF118" s="26">
        <v>1</v>
      </c>
      <c r="AG118" s="26">
        <v>1</v>
      </c>
      <c r="AH118" s="26">
        <v>52</v>
      </c>
      <c r="AI118" s="26">
        <v>-3</v>
      </c>
      <c r="AJ118" s="26">
        <v>1</v>
      </c>
      <c r="AK118" s="26">
        <v>3</v>
      </c>
      <c r="AL118" s="26">
        <v>0</v>
      </c>
      <c r="AM118" s="26">
        <v>0</v>
      </c>
      <c r="AN118" s="26">
        <v>11</v>
      </c>
      <c r="AO118" s="26">
        <v>0</v>
      </c>
      <c r="AP118" s="26">
        <v>0</v>
      </c>
      <c r="AQ118" s="26">
        <v>1</v>
      </c>
      <c r="AR118" s="26">
        <v>0</v>
      </c>
      <c r="AS118" s="26">
        <v>0</v>
      </c>
      <c r="AT118" s="26">
        <v>52</v>
      </c>
      <c r="AU118" s="26">
        <v>0</v>
      </c>
      <c r="AV118" s="26">
        <v>0</v>
      </c>
      <c r="AW118" s="26">
        <v>0</v>
      </c>
      <c r="AX118" s="26">
        <v>0</v>
      </c>
      <c r="AY118" s="26">
        <v>2</v>
      </c>
      <c r="AZ118" s="26">
        <v>0</v>
      </c>
      <c r="BA118" s="26">
        <v>0</v>
      </c>
      <c r="BB118" s="26">
        <v>0</v>
      </c>
      <c r="BC118" s="26">
        <v>0</v>
      </c>
      <c r="BD118" s="26" t="s">
        <v>2309</v>
      </c>
      <c r="BE118" s="26">
        <v>0</v>
      </c>
      <c r="BF118" s="26">
        <v>0</v>
      </c>
      <c r="BG118" s="54" t="str">
        <f t="shared" si="27"/>
        <v>0017</v>
      </c>
      <c r="BH118" s="4"/>
      <c r="BI118" s="4"/>
    </row>
    <row r="119" ht="16.5" spans="1:61">
      <c r="A119" s="4">
        <f t="shared" si="14"/>
        <v>3</v>
      </c>
      <c r="B119" s="4" t="str">
        <f>IF(X119=0,"",VLOOKUP(Y119,seriesName!A:B,2,TRUE))</f>
        <v>南瓜S</v>
      </c>
      <c r="C119" s="4" t="str">
        <f>IF(A119=1,VLOOKUP(V119,Head!A:B,2,TRUE),IF(A119=2,VLOOKUP(V119,Chest!A:B,2,TRUE),IF(A119=3,VLOOKUP(V119,Arm!A:B,2,TRUE),IF(A119=4,VLOOKUP(V119,Waist!A:B,2,TRUE),IF(A119=5,VLOOKUP(V119,Leg!A:B,2,TRUE),"")))))</f>
        <v>南瓜S枝叶</v>
      </c>
      <c r="D119" s="44" t="str">
        <f>IF(X119=1,VLOOKUP(AA119,modelID!A:B,2,FALSE),"")</f>
        <v>pl240</v>
      </c>
      <c r="E119" s="45">
        <f>IF(X119=0,"",AH119+VLOOKUP(AN119,BuildupTable!L:O,4,FALSE))</f>
        <v>72</v>
      </c>
      <c r="F119" s="1">
        <f t="shared" si="15"/>
        <v>2</v>
      </c>
      <c r="G119" s="1">
        <f t="shared" si="16"/>
        <v>1</v>
      </c>
      <c r="H119" s="1">
        <f t="shared" si="17"/>
        <v>0</v>
      </c>
      <c r="I119" s="1">
        <f t="shared" si="18"/>
        <v>0</v>
      </c>
      <c r="J119" s="4" t="str">
        <f>IF(AT119=0,"",VLOOKUP(AT119,skillbasedata!A:B,2,TRUE))</f>
        <v>爆破异常状态的耐性</v>
      </c>
      <c r="K119" s="48">
        <f t="shared" si="19"/>
        <v>1</v>
      </c>
      <c r="L119" s="4" t="str">
        <f>IF(AU119=0,"",VLOOKUP(AU119,skillbasedata!A:B,2,TRUE))</f>
        <v>减轻胆怯</v>
      </c>
      <c r="M119" s="48">
        <f t="shared" si="20"/>
        <v>1</v>
      </c>
      <c r="N119" s="4" t="str">
        <f>IF(AV119=0,"",VLOOKUP(AV119,skillbasedata!A:B,2,TRUE))</f>
        <v/>
      </c>
      <c r="O119" s="48">
        <f t="shared" si="21"/>
        <v>0</v>
      </c>
      <c r="P119" s="4" t="str">
        <f>IF(AW119=0,"",VLOOKUP(AW119,skillbasedata!A:B,2,TRUE))</f>
        <v/>
      </c>
      <c r="Q119" s="48">
        <f t="shared" si="22"/>
        <v>0</v>
      </c>
      <c r="R119" s="4" t="str">
        <f>IF(AX119=0,"",VLOOKUP(AX119,skillbasedata!A:B,2,TRUE))</f>
        <v/>
      </c>
      <c r="S119" s="48">
        <f t="shared" si="23"/>
        <v>0</v>
      </c>
      <c r="T119" s="48">
        <f t="shared" si="24"/>
        <v>0</v>
      </c>
      <c r="U119" s="48">
        <f t="shared" si="25"/>
        <v>0</v>
      </c>
      <c r="V119" s="51">
        <f t="shared" si="26"/>
        <v>23</v>
      </c>
      <c r="W119" s="26" t="s">
        <v>2426</v>
      </c>
      <c r="X119" s="26">
        <v>1</v>
      </c>
      <c r="Y119" s="26">
        <v>23</v>
      </c>
      <c r="Z119" s="26">
        <v>10008</v>
      </c>
      <c r="AA119" s="26">
        <v>66</v>
      </c>
      <c r="AB119" s="26">
        <v>4</v>
      </c>
      <c r="AC119" s="26">
        <v>7000</v>
      </c>
      <c r="AD119" s="26">
        <v>0</v>
      </c>
      <c r="AE119" s="26">
        <v>2</v>
      </c>
      <c r="AF119" s="26">
        <v>1</v>
      </c>
      <c r="AG119" s="26">
        <v>1</v>
      </c>
      <c r="AH119" s="26">
        <v>52</v>
      </c>
      <c r="AI119" s="26">
        <v>-3</v>
      </c>
      <c r="AJ119" s="26">
        <v>1</v>
      </c>
      <c r="AK119" s="26">
        <v>3</v>
      </c>
      <c r="AL119" s="26">
        <v>0</v>
      </c>
      <c r="AM119" s="26">
        <v>0</v>
      </c>
      <c r="AN119" s="26">
        <v>11</v>
      </c>
      <c r="AO119" s="26">
        <v>0</v>
      </c>
      <c r="AP119" s="26">
        <v>2</v>
      </c>
      <c r="AQ119" s="26">
        <v>1</v>
      </c>
      <c r="AR119" s="26">
        <v>0</v>
      </c>
      <c r="AS119" s="26">
        <v>0</v>
      </c>
      <c r="AT119" s="26">
        <v>78</v>
      </c>
      <c r="AU119" s="26">
        <v>93</v>
      </c>
      <c r="AV119" s="26">
        <v>0</v>
      </c>
      <c r="AW119" s="26">
        <v>0</v>
      </c>
      <c r="AX119" s="26">
        <v>0</v>
      </c>
      <c r="AY119" s="26">
        <v>1</v>
      </c>
      <c r="AZ119" s="26">
        <v>1</v>
      </c>
      <c r="BA119" s="26">
        <v>0</v>
      </c>
      <c r="BB119" s="26">
        <v>0</v>
      </c>
      <c r="BC119" s="26">
        <v>0</v>
      </c>
      <c r="BD119" s="26" t="s">
        <v>2309</v>
      </c>
      <c r="BE119" s="26">
        <v>0</v>
      </c>
      <c r="BF119" s="26">
        <v>0</v>
      </c>
      <c r="BG119" s="54" t="str">
        <f t="shared" si="27"/>
        <v>0017</v>
      </c>
      <c r="BH119" s="4"/>
      <c r="BI119" s="4"/>
    </row>
    <row r="120" ht="16.5" spans="1:61">
      <c r="A120" s="4">
        <f t="shared" si="14"/>
        <v>4</v>
      </c>
      <c r="B120" s="4" t="str">
        <f>IF(X120=0,"",VLOOKUP(Y120,seriesName!A:B,2,TRUE))</f>
        <v>南瓜S</v>
      </c>
      <c r="C120" s="4" t="str">
        <f>IF(A120=1,VLOOKUP(V120,Head!A:B,2,TRUE),IF(A120=2,VLOOKUP(V120,Chest!A:B,2,TRUE),IF(A120=3,VLOOKUP(V120,Arm!A:B,2,TRUE),IF(A120=4,VLOOKUP(V120,Waist!A:B,2,TRUE),IF(A120=5,VLOOKUP(V120,Leg!A:B,2,TRUE),"")))))</f>
        <v>南瓜S叶片</v>
      </c>
      <c r="D120" s="44" t="str">
        <f>IF(X120=1,VLOOKUP(AA120,modelID!A:B,2,FALSE),"")</f>
        <v>pl240</v>
      </c>
      <c r="E120" s="45">
        <f>IF(X120=0,"",AH120+VLOOKUP(AN120,BuildupTable!L:O,4,FALSE))</f>
        <v>72</v>
      </c>
      <c r="F120" s="1">
        <f t="shared" si="15"/>
        <v>1</v>
      </c>
      <c r="G120" s="1">
        <f t="shared" si="16"/>
        <v>0</v>
      </c>
      <c r="H120" s="1">
        <f t="shared" si="17"/>
        <v>0</v>
      </c>
      <c r="I120" s="1">
        <f t="shared" si="18"/>
        <v>0</v>
      </c>
      <c r="J120" s="4" t="str">
        <f>IF(AT120=0,"",VLOOKUP(AT120,skillbasedata!A:B,2,TRUE))</f>
        <v>火属性攻击强化</v>
      </c>
      <c r="K120" s="48">
        <f t="shared" si="19"/>
        <v>3</v>
      </c>
      <c r="L120" s="4" t="str">
        <f>IF(AU120=0,"",VLOOKUP(AU120,skillbasedata!A:B,2,TRUE))</f>
        <v/>
      </c>
      <c r="M120" s="48">
        <f t="shared" si="20"/>
        <v>0</v>
      </c>
      <c r="N120" s="4" t="str">
        <f>IF(AV120=0,"",VLOOKUP(AV120,skillbasedata!A:B,2,TRUE))</f>
        <v/>
      </c>
      <c r="O120" s="48">
        <f t="shared" si="21"/>
        <v>0</v>
      </c>
      <c r="P120" s="4" t="str">
        <f>IF(AW120=0,"",VLOOKUP(AW120,skillbasedata!A:B,2,TRUE))</f>
        <v/>
      </c>
      <c r="Q120" s="48">
        <f t="shared" si="22"/>
        <v>0</v>
      </c>
      <c r="R120" s="4" t="str">
        <f>IF(AX120=0,"",VLOOKUP(AX120,skillbasedata!A:B,2,TRUE))</f>
        <v/>
      </c>
      <c r="S120" s="48">
        <f t="shared" si="23"/>
        <v>0</v>
      </c>
      <c r="T120" s="48">
        <f t="shared" si="24"/>
        <v>0</v>
      </c>
      <c r="U120" s="48">
        <f t="shared" si="25"/>
        <v>0</v>
      </c>
      <c r="V120" s="51">
        <f t="shared" si="26"/>
        <v>23</v>
      </c>
      <c r="W120" s="26" t="s">
        <v>2427</v>
      </c>
      <c r="X120" s="26">
        <v>1</v>
      </c>
      <c r="Y120" s="26">
        <v>23</v>
      </c>
      <c r="Z120" s="26">
        <v>10008</v>
      </c>
      <c r="AA120" s="26">
        <v>66</v>
      </c>
      <c r="AB120" s="26">
        <v>4</v>
      </c>
      <c r="AC120" s="26">
        <v>7000</v>
      </c>
      <c r="AD120" s="26">
        <v>0</v>
      </c>
      <c r="AE120" s="26">
        <v>2</v>
      </c>
      <c r="AF120" s="26">
        <v>1</v>
      </c>
      <c r="AG120" s="26">
        <v>1</v>
      </c>
      <c r="AH120" s="26">
        <v>52</v>
      </c>
      <c r="AI120" s="26">
        <v>-3</v>
      </c>
      <c r="AJ120" s="26">
        <v>1</v>
      </c>
      <c r="AK120" s="26">
        <v>3</v>
      </c>
      <c r="AL120" s="26">
        <v>0</v>
      </c>
      <c r="AM120" s="26">
        <v>0</v>
      </c>
      <c r="AN120" s="26">
        <v>11</v>
      </c>
      <c r="AO120" s="26">
        <v>0</v>
      </c>
      <c r="AP120" s="26">
        <v>1</v>
      </c>
      <c r="AQ120" s="26">
        <v>0</v>
      </c>
      <c r="AR120" s="26">
        <v>0</v>
      </c>
      <c r="AS120" s="26">
        <v>0</v>
      </c>
      <c r="AT120" s="26">
        <v>13</v>
      </c>
      <c r="AU120" s="26">
        <v>0</v>
      </c>
      <c r="AV120" s="26">
        <v>0</v>
      </c>
      <c r="AW120" s="26">
        <v>0</v>
      </c>
      <c r="AX120" s="26">
        <v>0</v>
      </c>
      <c r="AY120" s="26">
        <v>3</v>
      </c>
      <c r="AZ120" s="26">
        <v>0</v>
      </c>
      <c r="BA120" s="26">
        <v>0</v>
      </c>
      <c r="BB120" s="26">
        <v>0</v>
      </c>
      <c r="BC120" s="26">
        <v>0</v>
      </c>
      <c r="BD120" s="26" t="s">
        <v>2309</v>
      </c>
      <c r="BE120" s="26">
        <v>0</v>
      </c>
      <c r="BF120" s="26">
        <v>0</v>
      </c>
      <c r="BG120" s="54" t="str">
        <f t="shared" si="27"/>
        <v>0017</v>
      </c>
      <c r="BH120" s="4"/>
      <c r="BI120" s="4"/>
    </row>
    <row r="121" ht="16.5" spans="1:61">
      <c r="A121" s="4">
        <f t="shared" si="14"/>
        <v>5</v>
      </c>
      <c r="B121" s="4" t="str">
        <f>IF(X121=0,"",VLOOKUP(Y121,seriesName!A:B,2,TRUE))</f>
        <v>南瓜S</v>
      </c>
      <c r="C121" s="4" t="str">
        <f>IF(A121=1,VLOOKUP(V121,Head!A:B,2,TRUE),IF(A121=2,VLOOKUP(V121,Chest!A:B,2,TRUE),IF(A121=3,VLOOKUP(V121,Arm!A:B,2,TRUE),IF(A121=4,VLOOKUP(V121,Waist!A:B,2,TRUE),IF(A121=5,VLOOKUP(V121,Leg!A:B,2,TRUE),"")))))</f>
        <v>南瓜S扎根</v>
      </c>
      <c r="D121" s="44" t="str">
        <f>IF(X121=1,VLOOKUP(AA121,modelID!A:B,2,FALSE),"")</f>
        <v>pl240</v>
      </c>
      <c r="E121" s="45">
        <f>IF(X121=0,"",AH121+VLOOKUP(AN121,BuildupTable!L:O,4,FALSE))</f>
        <v>72</v>
      </c>
      <c r="F121" s="1">
        <f t="shared" si="15"/>
        <v>1</v>
      </c>
      <c r="G121" s="1">
        <f t="shared" si="16"/>
        <v>1</v>
      </c>
      <c r="H121" s="1">
        <f t="shared" si="17"/>
        <v>0</v>
      </c>
      <c r="I121" s="1">
        <f t="shared" si="18"/>
        <v>0</v>
      </c>
      <c r="J121" s="4" t="str">
        <f>IF(AT121=0,"",VLOOKUP(AT121,skillbasedata!A:B,2,TRUE))</f>
        <v>减轻后坐力</v>
      </c>
      <c r="K121" s="48">
        <f t="shared" si="19"/>
        <v>2</v>
      </c>
      <c r="L121" s="4" t="str">
        <f>IF(AU121=0,"",VLOOKUP(AU121,skillbasedata!A:B,2,TRUE))</f>
        <v/>
      </c>
      <c r="M121" s="48">
        <f t="shared" si="20"/>
        <v>0</v>
      </c>
      <c r="N121" s="4" t="str">
        <f>IF(AV121=0,"",VLOOKUP(AV121,skillbasedata!A:B,2,TRUE))</f>
        <v/>
      </c>
      <c r="O121" s="48">
        <f t="shared" si="21"/>
        <v>0</v>
      </c>
      <c r="P121" s="4" t="str">
        <f>IF(AW121=0,"",VLOOKUP(AW121,skillbasedata!A:B,2,TRUE))</f>
        <v/>
      </c>
      <c r="Q121" s="48">
        <f t="shared" si="22"/>
        <v>0</v>
      </c>
      <c r="R121" s="4" t="str">
        <f>IF(AX121=0,"",VLOOKUP(AX121,skillbasedata!A:B,2,TRUE))</f>
        <v/>
      </c>
      <c r="S121" s="48">
        <f t="shared" si="23"/>
        <v>0</v>
      </c>
      <c r="T121" s="48">
        <f t="shared" si="24"/>
        <v>0</v>
      </c>
      <c r="U121" s="48">
        <f t="shared" si="25"/>
        <v>0</v>
      </c>
      <c r="V121" s="51">
        <f t="shared" si="26"/>
        <v>23</v>
      </c>
      <c r="W121" s="26" t="s">
        <v>2428</v>
      </c>
      <c r="X121" s="26">
        <v>1</v>
      </c>
      <c r="Y121" s="26">
        <v>23</v>
      </c>
      <c r="Z121" s="26">
        <v>10008</v>
      </c>
      <c r="AA121" s="26">
        <v>66</v>
      </c>
      <c r="AB121" s="26">
        <v>4</v>
      </c>
      <c r="AC121" s="26">
        <v>7000</v>
      </c>
      <c r="AD121" s="26">
        <v>0</v>
      </c>
      <c r="AE121" s="26">
        <v>2</v>
      </c>
      <c r="AF121" s="26">
        <v>1</v>
      </c>
      <c r="AG121" s="26">
        <v>1</v>
      </c>
      <c r="AH121" s="26">
        <v>52</v>
      </c>
      <c r="AI121" s="26">
        <v>-3</v>
      </c>
      <c r="AJ121" s="26">
        <v>1</v>
      </c>
      <c r="AK121" s="26">
        <v>3</v>
      </c>
      <c r="AL121" s="26">
        <v>0</v>
      </c>
      <c r="AM121" s="26">
        <v>0</v>
      </c>
      <c r="AN121" s="26">
        <v>11</v>
      </c>
      <c r="AO121" s="26">
        <v>0</v>
      </c>
      <c r="AP121" s="26">
        <v>1</v>
      </c>
      <c r="AQ121" s="26">
        <v>1</v>
      </c>
      <c r="AR121" s="26">
        <v>0</v>
      </c>
      <c r="AS121" s="26">
        <v>0</v>
      </c>
      <c r="AT121" s="26">
        <v>53</v>
      </c>
      <c r="AU121" s="26">
        <v>0</v>
      </c>
      <c r="AV121" s="26">
        <v>0</v>
      </c>
      <c r="AW121" s="26">
        <v>0</v>
      </c>
      <c r="AX121" s="26">
        <v>0</v>
      </c>
      <c r="AY121" s="26">
        <v>2</v>
      </c>
      <c r="AZ121" s="26">
        <v>0</v>
      </c>
      <c r="BA121" s="26">
        <v>0</v>
      </c>
      <c r="BB121" s="26">
        <v>0</v>
      </c>
      <c r="BC121" s="26">
        <v>0</v>
      </c>
      <c r="BD121" s="26" t="s">
        <v>2309</v>
      </c>
      <c r="BE121" s="26">
        <v>0</v>
      </c>
      <c r="BF121" s="26">
        <v>0</v>
      </c>
      <c r="BG121" s="54" t="str">
        <f t="shared" si="27"/>
        <v>0017</v>
      </c>
      <c r="BH121" s="4"/>
      <c r="BI121" s="4"/>
    </row>
    <row r="122" ht="16.5" spans="1:61">
      <c r="A122" s="4">
        <f t="shared" si="14"/>
        <v>1</v>
      </c>
      <c r="B122" s="4" t="str">
        <f>IF(X122=0,"",VLOOKUP(Y122,seriesName!A:B,2,TRUE))</f>
        <v>锹形</v>
      </c>
      <c r="C122" s="4" t="str">
        <f>IF(A122=1,VLOOKUP(V122,Head!A:B,2,TRUE),IF(A122=2,VLOOKUP(V122,Chest!A:B,2,TRUE),IF(A122=3,VLOOKUP(V122,Arm!A:B,2,TRUE),IF(A122=4,VLOOKUP(V122,Waist!A:B,2,TRUE),IF(A122=5,VLOOKUP(V122,Leg!A:B,2,TRUE),"")))))</f>
        <v>锹形护头</v>
      </c>
      <c r="D122" s="44" t="str">
        <f>IF(X122=1,VLOOKUP(AA122,modelID!A:B,2,FALSE),"")</f>
        <v>pl241</v>
      </c>
      <c r="E122" s="45">
        <f>IF(X122=0,"",AH122+VLOOKUP(AN122,BuildupTable!L:O,4,FALSE))</f>
        <v>68</v>
      </c>
      <c r="F122" s="1">
        <f t="shared" si="15"/>
        <v>0</v>
      </c>
      <c r="G122" s="1">
        <f t="shared" si="16"/>
        <v>0</v>
      </c>
      <c r="H122" s="1">
        <f t="shared" si="17"/>
        <v>0</v>
      </c>
      <c r="I122" s="1">
        <f t="shared" si="18"/>
        <v>0</v>
      </c>
      <c r="J122" s="4" t="str">
        <f>IF(AT122=0,"",VLOOKUP(AT122,skillbasedata!A:B,2,TRUE))</f>
        <v>会心击【属性】</v>
      </c>
      <c r="K122" s="48">
        <f t="shared" si="19"/>
        <v>1</v>
      </c>
      <c r="L122" s="4" t="str">
        <f>IF(AU122=0,"",VLOOKUP(AU122,skillbasedata!A:B,2,TRUE))</f>
        <v/>
      </c>
      <c r="M122" s="48">
        <f t="shared" si="20"/>
        <v>0</v>
      </c>
      <c r="N122" s="4" t="str">
        <f>IF(AV122=0,"",VLOOKUP(AV122,skillbasedata!A:B,2,TRUE))</f>
        <v/>
      </c>
      <c r="O122" s="48">
        <f t="shared" si="21"/>
        <v>0</v>
      </c>
      <c r="P122" s="4" t="str">
        <f>IF(AW122=0,"",VLOOKUP(AW122,skillbasedata!A:B,2,TRUE))</f>
        <v/>
      </c>
      <c r="Q122" s="48">
        <f t="shared" si="22"/>
        <v>0</v>
      </c>
      <c r="R122" s="4" t="str">
        <f>IF(AX122=0,"",VLOOKUP(AX122,skillbasedata!A:B,2,TRUE))</f>
        <v/>
      </c>
      <c r="S122" s="48">
        <f t="shared" si="23"/>
        <v>0</v>
      </c>
      <c r="T122" s="48">
        <f t="shared" si="24"/>
        <v>0</v>
      </c>
      <c r="U122" s="48">
        <f t="shared" si="25"/>
        <v>0</v>
      </c>
      <c r="V122" s="51">
        <f t="shared" si="26"/>
        <v>24</v>
      </c>
      <c r="W122" s="26" t="s">
        <v>2429</v>
      </c>
      <c r="X122" s="26">
        <v>1</v>
      </c>
      <c r="Y122" s="26">
        <v>24</v>
      </c>
      <c r="Z122" s="26">
        <v>5002</v>
      </c>
      <c r="AA122" s="26">
        <v>67</v>
      </c>
      <c r="AB122" s="26">
        <v>2</v>
      </c>
      <c r="AC122" s="26">
        <v>2000</v>
      </c>
      <c r="AD122" s="26">
        <v>0</v>
      </c>
      <c r="AE122" s="26">
        <v>2</v>
      </c>
      <c r="AF122" s="26">
        <v>0</v>
      </c>
      <c r="AG122" s="26">
        <v>0</v>
      </c>
      <c r="AH122" s="26">
        <v>24</v>
      </c>
      <c r="AI122" s="26">
        <v>-2</v>
      </c>
      <c r="AJ122" s="26">
        <v>0</v>
      </c>
      <c r="AK122" s="26">
        <v>-2</v>
      </c>
      <c r="AL122" s="26">
        <v>3</v>
      </c>
      <c r="AM122" s="26">
        <v>2</v>
      </c>
      <c r="AN122" s="26">
        <v>4</v>
      </c>
      <c r="AO122" s="26">
        <v>0</v>
      </c>
      <c r="AP122" s="26">
        <v>0</v>
      </c>
      <c r="AQ122" s="26">
        <v>0</v>
      </c>
      <c r="AR122" s="26">
        <v>0</v>
      </c>
      <c r="AS122" s="26">
        <v>0</v>
      </c>
      <c r="AT122" s="26">
        <v>11</v>
      </c>
      <c r="AU122" s="26">
        <v>0</v>
      </c>
      <c r="AV122" s="26">
        <v>0</v>
      </c>
      <c r="AW122" s="26">
        <v>0</v>
      </c>
      <c r="AX122" s="26">
        <v>0</v>
      </c>
      <c r="AY122" s="26">
        <v>1</v>
      </c>
      <c r="AZ122" s="26">
        <v>0</v>
      </c>
      <c r="BA122" s="26">
        <v>0</v>
      </c>
      <c r="BB122" s="26">
        <v>0</v>
      </c>
      <c r="BC122" s="26">
        <v>0</v>
      </c>
      <c r="BD122" s="26" t="s">
        <v>2309</v>
      </c>
      <c r="BE122" s="26">
        <v>0</v>
      </c>
      <c r="BF122" s="26">
        <v>0</v>
      </c>
      <c r="BG122" s="54" t="str">
        <f t="shared" si="27"/>
        <v>0018</v>
      </c>
      <c r="BH122" s="4"/>
      <c r="BI122" s="4"/>
    </row>
    <row r="123" ht="16.5" spans="1:61">
      <c r="A123" s="4">
        <f t="shared" si="14"/>
        <v>2</v>
      </c>
      <c r="B123" s="4" t="str">
        <f>IF(X123=0,"",VLOOKUP(Y123,seriesName!A:B,2,TRUE))</f>
        <v>锹形</v>
      </c>
      <c r="C123" s="4" t="str">
        <f>IF(A123=1,VLOOKUP(V123,Head!A:B,2,TRUE),IF(A123=2,VLOOKUP(V123,Chest!A:B,2,TRUE),IF(A123=3,VLOOKUP(V123,Arm!A:B,2,TRUE),IF(A123=4,VLOOKUP(V123,Waist!A:B,2,TRUE),IF(A123=5,VLOOKUP(V123,Leg!A:B,2,TRUE),"")))))</f>
        <v>锹形上身</v>
      </c>
      <c r="D123" s="44" t="str">
        <f>IF(X123=1,VLOOKUP(AA123,modelID!A:B,2,FALSE),"")</f>
        <v>pl241</v>
      </c>
      <c r="E123" s="45">
        <f>IF(X123=0,"",AH123+VLOOKUP(AN123,BuildupTable!L:O,4,FALSE))</f>
        <v>68</v>
      </c>
      <c r="F123" s="1">
        <f t="shared" si="15"/>
        <v>0</v>
      </c>
      <c r="G123" s="1">
        <f t="shared" si="16"/>
        <v>0</v>
      </c>
      <c r="H123" s="1">
        <f t="shared" si="17"/>
        <v>0</v>
      </c>
      <c r="I123" s="1">
        <f t="shared" si="18"/>
        <v>0</v>
      </c>
      <c r="J123" s="4" t="str">
        <f>IF(AT123=0,"",VLOOKUP(AT123,skillbasedata!A:B,2,TRUE))</f>
        <v>会心击【属性】</v>
      </c>
      <c r="K123" s="48">
        <f t="shared" si="19"/>
        <v>1</v>
      </c>
      <c r="L123" s="4" t="str">
        <f>IF(AU123=0,"",VLOOKUP(AU123,skillbasedata!A:B,2,TRUE))</f>
        <v>龙属性攻击强化</v>
      </c>
      <c r="M123" s="48">
        <f t="shared" si="20"/>
        <v>1</v>
      </c>
      <c r="N123" s="4" t="str">
        <f>IF(AV123=0,"",VLOOKUP(AV123,skillbasedata!A:B,2,TRUE))</f>
        <v/>
      </c>
      <c r="O123" s="48">
        <f t="shared" si="21"/>
        <v>0</v>
      </c>
      <c r="P123" s="4" t="str">
        <f>IF(AW123=0,"",VLOOKUP(AW123,skillbasedata!A:B,2,TRUE))</f>
        <v/>
      </c>
      <c r="Q123" s="48">
        <f t="shared" si="22"/>
        <v>0</v>
      </c>
      <c r="R123" s="4" t="str">
        <f>IF(AX123=0,"",VLOOKUP(AX123,skillbasedata!A:B,2,TRUE))</f>
        <v/>
      </c>
      <c r="S123" s="48">
        <f t="shared" si="23"/>
        <v>0</v>
      </c>
      <c r="T123" s="48">
        <f t="shared" si="24"/>
        <v>0</v>
      </c>
      <c r="U123" s="48">
        <f t="shared" si="25"/>
        <v>0</v>
      </c>
      <c r="V123" s="51">
        <f t="shared" si="26"/>
        <v>24</v>
      </c>
      <c r="W123" s="26" t="s">
        <v>2430</v>
      </c>
      <c r="X123" s="26">
        <v>1</v>
      </c>
      <c r="Y123" s="26">
        <v>24</v>
      </c>
      <c r="Z123" s="26">
        <v>5002</v>
      </c>
      <c r="AA123" s="26">
        <v>67</v>
      </c>
      <c r="AB123" s="26">
        <v>2</v>
      </c>
      <c r="AC123" s="26">
        <v>2000</v>
      </c>
      <c r="AD123" s="26">
        <v>0</v>
      </c>
      <c r="AE123" s="26">
        <v>2</v>
      </c>
      <c r="AF123" s="26">
        <v>0</v>
      </c>
      <c r="AG123" s="26">
        <v>0</v>
      </c>
      <c r="AH123" s="26">
        <v>24</v>
      </c>
      <c r="AI123" s="26">
        <v>-2</v>
      </c>
      <c r="AJ123" s="26">
        <v>0</v>
      </c>
      <c r="AK123" s="26">
        <v>-2</v>
      </c>
      <c r="AL123" s="26">
        <v>3</v>
      </c>
      <c r="AM123" s="26">
        <v>2</v>
      </c>
      <c r="AN123" s="26">
        <v>4</v>
      </c>
      <c r="AO123" s="26">
        <v>0</v>
      </c>
      <c r="AP123" s="26">
        <v>0</v>
      </c>
      <c r="AQ123" s="26">
        <v>0</v>
      </c>
      <c r="AR123" s="26">
        <v>0</v>
      </c>
      <c r="AS123" s="26">
        <v>0</v>
      </c>
      <c r="AT123" s="26">
        <v>11</v>
      </c>
      <c r="AU123" s="26">
        <v>17</v>
      </c>
      <c r="AV123" s="26">
        <v>0</v>
      </c>
      <c r="AW123" s="26">
        <v>0</v>
      </c>
      <c r="AX123" s="26">
        <v>0</v>
      </c>
      <c r="AY123" s="26">
        <v>1</v>
      </c>
      <c r="AZ123" s="26">
        <v>1</v>
      </c>
      <c r="BA123" s="26">
        <v>0</v>
      </c>
      <c r="BB123" s="26">
        <v>0</v>
      </c>
      <c r="BC123" s="26">
        <v>0</v>
      </c>
      <c r="BD123" s="26" t="s">
        <v>2309</v>
      </c>
      <c r="BE123" s="26">
        <v>0</v>
      </c>
      <c r="BF123" s="26">
        <v>0</v>
      </c>
      <c r="BG123" s="54" t="str">
        <f t="shared" si="27"/>
        <v>0018</v>
      </c>
      <c r="BH123" s="4"/>
      <c r="BI123" s="4"/>
    </row>
    <row r="124" ht="16.5" spans="1:61">
      <c r="A124" s="4">
        <f t="shared" si="14"/>
        <v>3</v>
      </c>
      <c r="B124" s="4" t="str">
        <f>IF(X124=0,"",VLOOKUP(Y124,seriesName!A:B,2,TRUE))</f>
        <v>锹形</v>
      </c>
      <c r="C124" s="4" t="str">
        <f>IF(A124=1,VLOOKUP(V124,Head!A:B,2,TRUE),IF(A124=2,VLOOKUP(V124,Chest!A:B,2,TRUE),IF(A124=3,VLOOKUP(V124,Arm!A:B,2,TRUE),IF(A124=4,VLOOKUP(V124,Waist!A:B,2,TRUE),IF(A124=5,VLOOKUP(V124,Leg!A:B,2,TRUE),"")))))</f>
        <v>锹形护袖</v>
      </c>
      <c r="D124" s="44" t="str">
        <f>IF(X124=1,VLOOKUP(AA124,modelID!A:B,2,FALSE),"")</f>
        <v>pl241</v>
      </c>
      <c r="E124" s="45">
        <f>IF(X124=0,"",AH124+VLOOKUP(AN124,BuildupTable!L:O,4,FALSE))</f>
        <v>68</v>
      </c>
      <c r="F124" s="1">
        <f t="shared" si="15"/>
        <v>0</v>
      </c>
      <c r="G124" s="1">
        <f t="shared" si="16"/>
        <v>0</v>
      </c>
      <c r="H124" s="1">
        <f t="shared" si="17"/>
        <v>0</v>
      </c>
      <c r="I124" s="1">
        <f t="shared" si="18"/>
        <v>0</v>
      </c>
      <c r="J124" s="4" t="str">
        <f>IF(AT124=0,"",VLOOKUP(AT124,skillbasedata!A:B,2,TRUE))</f>
        <v>回避性能</v>
      </c>
      <c r="K124" s="48">
        <f t="shared" si="19"/>
        <v>1</v>
      </c>
      <c r="L124" s="4" t="str">
        <f>IF(AU124=0,"",VLOOKUP(AU124,skillbasedata!A:B,2,TRUE))</f>
        <v/>
      </c>
      <c r="M124" s="48">
        <f t="shared" si="20"/>
        <v>0</v>
      </c>
      <c r="N124" s="4" t="str">
        <f>IF(AV124=0,"",VLOOKUP(AV124,skillbasedata!A:B,2,TRUE))</f>
        <v/>
      </c>
      <c r="O124" s="48">
        <f t="shared" si="21"/>
        <v>0</v>
      </c>
      <c r="P124" s="4" t="str">
        <f>IF(AW124=0,"",VLOOKUP(AW124,skillbasedata!A:B,2,TRUE))</f>
        <v/>
      </c>
      <c r="Q124" s="48">
        <f t="shared" si="22"/>
        <v>0</v>
      </c>
      <c r="R124" s="4" t="str">
        <f>IF(AX124=0,"",VLOOKUP(AX124,skillbasedata!A:B,2,TRUE))</f>
        <v/>
      </c>
      <c r="S124" s="48">
        <f t="shared" si="23"/>
        <v>0</v>
      </c>
      <c r="T124" s="48">
        <f t="shared" si="24"/>
        <v>0</v>
      </c>
      <c r="U124" s="48">
        <f t="shared" si="25"/>
        <v>0</v>
      </c>
      <c r="V124" s="51">
        <f t="shared" si="26"/>
        <v>24</v>
      </c>
      <c r="W124" s="26" t="s">
        <v>2431</v>
      </c>
      <c r="X124" s="26">
        <v>1</v>
      </c>
      <c r="Y124" s="26">
        <v>24</v>
      </c>
      <c r="Z124" s="26">
        <v>5002</v>
      </c>
      <c r="AA124" s="26">
        <v>67</v>
      </c>
      <c r="AB124" s="26">
        <v>2</v>
      </c>
      <c r="AC124" s="26">
        <v>2000</v>
      </c>
      <c r="AD124" s="26">
        <v>0</v>
      </c>
      <c r="AE124" s="26">
        <v>2</v>
      </c>
      <c r="AF124" s="26">
        <v>0</v>
      </c>
      <c r="AG124" s="26">
        <v>0</v>
      </c>
      <c r="AH124" s="26">
        <v>24</v>
      </c>
      <c r="AI124" s="26">
        <v>-2</v>
      </c>
      <c r="AJ124" s="26">
        <v>0</v>
      </c>
      <c r="AK124" s="26">
        <v>-2</v>
      </c>
      <c r="AL124" s="26">
        <v>3</v>
      </c>
      <c r="AM124" s="26">
        <v>2</v>
      </c>
      <c r="AN124" s="26">
        <v>4</v>
      </c>
      <c r="AO124" s="26">
        <v>0</v>
      </c>
      <c r="AP124" s="26">
        <v>0</v>
      </c>
      <c r="AQ124" s="26">
        <v>0</v>
      </c>
      <c r="AR124" s="26">
        <v>0</v>
      </c>
      <c r="AS124" s="26">
        <v>0</v>
      </c>
      <c r="AT124" s="26">
        <v>65</v>
      </c>
      <c r="AU124" s="26">
        <v>0</v>
      </c>
      <c r="AV124" s="26">
        <v>0</v>
      </c>
      <c r="AW124" s="26">
        <v>0</v>
      </c>
      <c r="AX124" s="26">
        <v>0</v>
      </c>
      <c r="AY124" s="26">
        <v>1</v>
      </c>
      <c r="AZ124" s="26">
        <v>0</v>
      </c>
      <c r="BA124" s="26">
        <v>0</v>
      </c>
      <c r="BB124" s="26">
        <v>0</v>
      </c>
      <c r="BC124" s="26">
        <v>0</v>
      </c>
      <c r="BD124" s="26" t="s">
        <v>2309</v>
      </c>
      <c r="BE124" s="26">
        <v>0</v>
      </c>
      <c r="BF124" s="26">
        <v>0</v>
      </c>
      <c r="BG124" s="54" t="str">
        <f t="shared" si="27"/>
        <v>0018</v>
      </c>
      <c r="BH124" s="4"/>
      <c r="BI124" s="4"/>
    </row>
    <row r="125" ht="16.5" spans="1:61">
      <c r="A125" s="4">
        <f t="shared" si="14"/>
        <v>4</v>
      </c>
      <c r="B125" s="4" t="str">
        <f>IF(X125=0,"",VLOOKUP(Y125,seriesName!A:B,2,TRUE))</f>
        <v>锹形</v>
      </c>
      <c r="C125" s="4" t="str">
        <f>IF(A125=1,VLOOKUP(V125,Head!A:B,2,TRUE),IF(A125=2,VLOOKUP(V125,Chest!A:B,2,TRUE),IF(A125=3,VLOOKUP(V125,Arm!A:B,2,TRUE),IF(A125=4,VLOOKUP(V125,Waist!A:B,2,TRUE),IF(A125=5,VLOOKUP(V125,Leg!A:B,2,TRUE),"")))))</f>
        <v>锹形护腰具</v>
      </c>
      <c r="D125" s="44" t="str">
        <f>IF(X125=1,VLOOKUP(AA125,modelID!A:B,2,FALSE),"")</f>
        <v>pl241</v>
      </c>
      <c r="E125" s="45">
        <f>IF(X125=0,"",AH125+VLOOKUP(AN125,BuildupTable!L:O,4,FALSE))</f>
        <v>68</v>
      </c>
      <c r="F125" s="1">
        <f t="shared" si="15"/>
        <v>0</v>
      </c>
      <c r="G125" s="1">
        <f t="shared" si="16"/>
        <v>0</v>
      </c>
      <c r="H125" s="1">
        <f t="shared" si="17"/>
        <v>0</v>
      </c>
      <c r="I125" s="1">
        <f t="shared" si="18"/>
        <v>0</v>
      </c>
      <c r="J125" s="4" t="str">
        <f>IF(AT125=0,"",VLOOKUP(AT125,skillbasedata!A:B,2,TRUE))</f>
        <v>龙属性攻击强化</v>
      </c>
      <c r="K125" s="48">
        <f t="shared" si="19"/>
        <v>2</v>
      </c>
      <c r="L125" s="4" t="str">
        <f>IF(AU125=0,"",VLOOKUP(AU125,skillbasedata!A:B,2,TRUE))</f>
        <v/>
      </c>
      <c r="M125" s="48">
        <f t="shared" si="20"/>
        <v>0</v>
      </c>
      <c r="N125" s="4" t="str">
        <f>IF(AV125=0,"",VLOOKUP(AV125,skillbasedata!A:B,2,TRUE))</f>
        <v/>
      </c>
      <c r="O125" s="48">
        <f t="shared" si="21"/>
        <v>0</v>
      </c>
      <c r="P125" s="4" t="str">
        <f>IF(AW125=0,"",VLOOKUP(AW125,skillbasedata!A:B,2,TRUE))</f>
        <v/>
      </c>
      <c r="Q125" s="48">
        <f t="shared" si="22"/>
        <v>0</v>
      </c>
      <c r="R125" s="4" t="str">
        <f>IF(AX125=0,"",VLOOKUP(AX125,skillbasedata!A:B,2,TRUE))</f>
        <v/>
      </c>
      <c r="S125" s="48">
        <f t="shared" si="23"/>
        <v>0</v>
      </c>
      <c r="T125" s="48">
        <f t="shared" si="24"/>
        <v>0</v>
      </c>
      <c r="U125" s="48">
        <f t="shared" si="25"/>
        <v>0</v>
      </c>
      <c r="V125" s="51">
        <f t="shared" si="26"/>
        <v>24</v>
      </c>
      <c r="W125" s="26" t="s">
        <v>2432</v>
      </c>
      <c r="X125" s="26">
        <v>1</v>
      </c>
      <c r="Y125" s="26">
        <v>24</v>
      </c>
      <c r="Z125" s="26">
        <v>5002</v>
      </c>
      <c r="AA125" s="26">
        <v>67</v>
      </c>
      <c r="AB125" s="26">
        <v>2</v>
      </c>
      <c r="AC125" s="26">
        <v>2000</v>
      </c>
      <c r="AD125" s="26">
        <v>0</v>
      </c>
      <c r="AE125" s="26">
        <v>2</v>
      </c>
      <c r="AF125" s="26">
        <v>0</v>
      </c>
      <c r="AG125" s="26">
        <v>0</v>
      </c>
      <c r="AH125" s="26">
        <v>24</v>
      </c>
      <c r="AI125" s="26">
        <v>-2</v>
      </c>
      <c r="AJ125" s="26">
        <v>0</v>
      </c>
      <c r="AK125" s="26">
        <v>-2</v>
      </c>
      <c r="AL125" s="26">
        <v>3</v>
      </c>
      <c r="AM125" s="26">
        <v>2</v>
      </c>
      <c r="AN125" s="26">
        <v>4</v>
      </c>
      <c r="AO125" s="26">
        <v>0</v>
      </c>
      <c r="AP125" s="26">
        <v>0</v>
      </c>
      <c r="AQ125" s="26">
        <v>0</v>
      </c>
      <c r="AR125" s="26">
        <v>0</v>
      </c>
      <c r="AS125" s="26">
        <v>0</v>
      </c>
      <c r="AT125" s="26">
        <v>17</v>
      </c>
      <c r="AU125" s="26">
        <v>0</v>
      </c>
      <c r="AV125" s="26">
        <v>0</v>
      </c>
      <c r="AW125" s="26">
        <v>0</v>
      </c>
      <c r="AX125" s="26">
        <v>0</v>
      </c>
      <c r="AY125" s="26">
        <v>2</v>
      </c>
      <c r="AZ125" s="26">
        <v>0</v>
      </c>
      <c r="BA125" s="26">
        <v>0</v>
      </c>
      <c r="BB125" s="26">
        <v>0</v>
      </c>
      <c r="BC125" s="26">
        <v>0</v>
      </c>
      <c r="BD125" s="26" t="s">
        <v>2309</v>
      </c>
      <c r="BE125" s="26">
        <v>0</v>
      </c>
      <c r="BF125" s="26">
        <v>0</v>
      </c>
      <c r="BG125" s="54" t="str">
        <f t="shared" si="27"/>
        <v>0018</v>
      </c>
      <c r="BH125" s="4"/>
      <c r="BI125" s="4"/>
    </row>
    <row r="126" ht="16.5" spans="1:61">
      <c r="A126" s="4">
        <f t="shared" si="14"/>
        <v>5</v>
      </c>
      <c r="B126" s="4" t="str">
        <f>IF(X126=0,"",VLOOKUP(Y126,seriesName!A:B,2,TRUE))</f>
        <v>锹形</v>
      </c>
      <c r="C126" s="4" t="str">
        <f>IF(A126=1,VLOOKUP(V126,Head!A:B,2,TRUE),IF(A126=2,VLOOKUP(V126,Chest!A:B,2,TRUE),IF(A126=3,VLOOKUP(V126,Arm!A:B,2,TRUE),IF(A126=4,VLOOKUP(V126,Waist!A:B,2,TRUE),IF(A126=5,VLOOKUP(V126,Leg!A:B,2,TRUE),"")))))</f>
        <v>锹形脚</v>
      </c>
      <c r="D126" s="44" t="str">
        <f>IF(X126=1,VLOOKUP(AA126,modelID!A:B,2,FALSE),"")</f>
        <v>pl241</v>
      </c>
      <c r="E126" s="45">
        <f>IF(X126=0,"",AH126+VLOOKUP(AN126,BuildupTable!L:O,4,FALSE))</f>
        <v>68</v>
      </c>
      <c r="F126" s="1">
        <f t="shared" si="15"/>
        <v>0</v>
      </c>
      <c r="G126" s="1">
        <f t="shared" si="16"/>
        <v>0</v>
      </c>
      <c r="H126" s="1">
        <f t="shared" si="17"/>
        <v>0</v>
      </c>
      <c r="I126" s="1">
        <f t="shared" si="18"/>
        <v>0</v>
      </c>
      <c r="J126" s="4" t="str">
        <f>IF(AT126=0,"",VLOOKUP(AT126,skillbasedata!A:B,2,TRUE))</f>
        <v>看破</v>
      </c>
      <c r="K126" s="48">
        <f t="shared" si="19"/>
        <v>2</v>
      </c>
      <c r="L126" s="4" t="str">
        <f>IF(AU126=0,"",VLOOKUP(AU126,skillbasedata!A:B,2,TRUE))</f>
        <v/>
      </c>
      <c r="M126" s="48">
        <f t="shared" si="20"/>
        <v>0</v>
      </c>
      <c r="N126" s="4" t="str">
        <f>IF(AV126=0,"",VLOOKUP(AV126,skillbasedata!A:B,2,TRUE))</f>
        <v/>
      </c>
      <c r="O126" s="48">
        <f t="shared" si="21"/>
        <v>0</v>
      </c>
      <c r="P126" s="4" t="str">
        <f>IF(AW126=0,"",VLOOKUP(AW126,skillbasedata!A:B,2,TRUE))</f>
        <v/>
      </c>
      <c r="Q126" s="48">
        <f t="shared" si="22"/>
        <v>0</v>
      </c>
      <c r="R126" s="4" t="str">
        <f>IF(AX126=0,"",VLOOKUP(AX126,skillbasedata!A:B,2,TRUE))</f>
        <v/>
      </c>
      <c r="S126" s="48">
        <f t="shared" si="23"/>
        <v>0</v>
      </c>
      <c r="T126" s="48">
        <f t="shared" si="24"/>
        <v>0</v>
      </c>
      <c r="U126" s="48">
        <f t="shared" si="25"/>
        <v>0</v>
      </c>
      <c r="V126" s="51">
        <f t="shared" si="26"/>
        <v>24</v>
      </c>
      <c r="W126" s="26" t="s">
        <v>2433</v>
      </c>
      <c r="X126" s="26">
        <v>1</v>
      </c>
      <c r="Y126" s="26">
        <v>24</v>
      </c>
      <c r="Z126" s="26">
        <v>5002</v>
      </c>
      <c r="AA126" s="26">
        <v>67</v>
      </c>
      <c r="AB126" s="26">
        <v>2</v>
      </c>
      <c r="AC126" s="26">
        <v>2000</v>
      </c>
      <c r="AD126" s="26">
        <v>0</v>
      </c>
      <c r="AE126" s="26">
        <v>2</v>
      </c>
      <c r="AF126" s="26">
        <v>0</v>
      </c>
      <c r="AG126" s="26">
        <v>0</v>
      </c>
      <c r="AH126" s="26">
        <v>24</v>
      </c>
      <c r="AI126" s="26">
        <v>-2</v>
      </c>
      <c r="AJ126" s="26">
        <v>0</v>
      </c>
      <c r="AK126" s="26">
        <v>-2</v>
      </c>
      <c r="AL126" s="26">
        <v>3</v>
      </c>
      <c r="AM126" s="26">
        <v>2</v>
      </c>
      <c r="AN126" s="26">
        <v>4</v>
      </c>
      <c r="AO126" s="26">
        <v>0</v>
      </c>
      <c r="AP126" s="26">
        <v>0</v>
      </c>
      <c r="AQ126" s="26">
        <v>0</v>
      </c>
      <c r="AR126" s="26">
        <v>0</v>
      </c>
      <c r="AS126" s="26">
        <v>0</v>
      </c>
      <c r="AT126" s="26">
        <v>6</v>
      </c>
      <c r="AU126" s="26">
        <v>0</v>
      </c>
      <c r="AV126" s="26">
        <v>0</v>
      </c>
      <c r="AW126" s="26">
        <v>0</v>
      </c>
      <c r="AX126" s="26">
        <v>0</v>
      </c>
      <c r="AY126" s="26">
        <v>2</v>
      </c>
      <c r="AZ126" s="26">
        <v>0</v>
      </c>
      <c r="BA126" s="26">
        <v>0</v>
      </c>
      <c r="BB126" s="26">
        <v>0</v>
      </c>
      <c r="BC126" s="26">
        <v>0</v>
      </c>
      <c r="BD126" s="26" t="s">
        <v>2309</v>
      </c>
      <c r="BE126" s="26">
        <v>0</v>
      </c>
      <c r="BF126" s="26">
        <v>0</v>
      </c>
      <c r="BG126" s="54" t="str">
        <f t="shared" si="27"/>
        <v>0018</v>
      </c>
      <c r="BH126" s="4"/>
      <c r="BI126" s="4"/>
    </row>
    <row r="127" ht="16.5" spans="1:61">
      <c r="A127" s="4">
        <f t="shared" si="14"/>
        <v>1</v>
      </c>
      <c r="B127" s="4" t="str">
        <f>IF(X127=0,"",VLOOKUP(Y127,seriesName!A:B,2,TRUE))</f>
        <v>锹形S</v>
      </c>
      <c r="C127" s="4" t="str">
        <f>IF(A127=1,VLOOKUP(V127,Head!A:B,2,TRUE),IF(A127=2,VLOOKUP(V127,Chest!A:B,2,TRUE),IF(A127=3,VLOOKUP(V127,Arm!A:B,2,TRUE),IF(A127=4,VLOOKUP(V127,Waist!A:B,2,TRUE),IF(A127=5,VLOOKUP(V127,Leg!A:B,2,TRUE),"")))))</f>
        <v>锹形S护头</v>
      </c>
      <c r="D127" s="44" t="str">
        <f>IF(X127=1,VLOOKUP(AA127,modelID!A:B,2,FALSE),"")</f>
        <v>pl241</v>
      </c>
      <c r="E127" s="45">
        <f>IF(X127=0,"",AH127+VLOOKUP(AN127,BuildupTable!L:O,4,FALSE))</f>
        <v>82</v>
      </c>
      <c r="F127" s="1">
        <f t="shared" si="15"/>
        <v>1</v>
      </c>
      <c r="G127" s="1">
        <f t="shared" si="16"/>
        <v>0</v>
      </c>
      <c r="H127" s="1">
        <f t="shared" si="17"/>
        <v>0</v>
      </c>
      <c r="I127" s="1">
        <f t="shared" si="18"/>
        <v>0</v>
      </c>
      <c r="J127" s="4" t="str">
        <f>IF(AT127=0,"",VLOOKUP(AT127,skillbasedata!A:B,2,TRUE))</f>
        <v>会心击【属性】</v>
      </c>
      <c r="K127" s="48">
        <f t="shared" si="19"/>
        <v>2</v>
      </c>
      <c r="L127" s="4" t="str">
        <f>IF(AU127=0,"",VLOOKUP(AU127,skillbasedata!A:B,2,TRUE))</f>
        <v/>
      </c>
      <c r="M127" s="48">
        <f t="shared" si="20"/>
        <v>0</v>
      </c>
      <c r="N127" s="4" t="str">
        <f>IF(AV127=0,"",VLOOKUP(AV127,skillbasedata!A:B,2,TRUE))</f>
        <v/>
      </c>
      <c r="O127" s="48">
        <f t="shared" si="21"/>
        <v>0</v>
      </c>
      <c r="P127" s="4" t="str">
        <f>IF(AW127=0,"",VLOOKUP(AW127,skillbasedata!A:B,2,TRUE))</f>
        <v/>
      </c>
      <c r="Q127" s="48">
        <f t="shared" si="22"/>
        <v>0</v>
      </c>
      <c r="R127" s="4" t="str">
        <f>IF(AX127=0,"",VLOOKUP(AX127,skillbasedata!A:B,2,TRUE))</f>
        <v/>
      </c>
      <c r="S127" s="48">
        <f t="shared" si="23"/>
        <v>0</v>
      </c>
      <c r="T127" s="48">
        <f t="shared" si="24"/>
        <v>0</v>
      </c>
      <c r="U127" s="48">
        <f t="shared" si="25"/>
        <v>0</v>
      </c>
      <c r="V127" s="51">
        <f t="shared" si="26"/>
        <v>25</v>
      </c>
      <c r="W127" s="26" t="s">
        <v>2434</v>
      </c>
      <c r="X127" s="26">
        <v>1</v>
      </c>
      <c r="Y127" s="26">
        <v>25</v>
      </c>
      <c r="Z127" s="26">
        <v>11001</v>
      </c>
      <c r="AA127" s="26">
        <v>67</v>
      </c>
      <c r="AB127" s="26">
        <v>5</v>
      </c>
      <c r="AC127" s="26">
        <v>9000</v>
      </c>
      <c r="AD127" s="26">
        <v>0</v>
      </c>
      <c r="AE127" s="26">
        <v>2</v>
      </c>
      <c r="AF127" s="26">
        <v>1</v>
      </c>
      <c r="AG127" s="26">
        <v>1</v>
      </c>
      <c r="AH127" s="26">
        <v>62</v>
      </c>
      <c r="AI127" s="26">
        <v>-2</v>
      </c>
      <c r="AJ127" s="26">
        <v>0</v>
      </c>
      <c r="AK127" s="26">
        <v>-2</v>
      </c>
      <c r="AL127" s="26">
        <v>3</v>
      </c>
      <c r="AM127" s="26">
        <v>2</v>
      </c>
      <c r="AN127" s="26">
        <v>13</v>
      </c>
      <c r="AO127" s="26">
        <v>0</v>
      </c>
      <c r="AP127" s="26">
        <v>1</v>
      </c>
      <c r="AQ127" s="26">
        <v>0</v>
      </c>
      <c r="AR127" s="26">
        <v>0</v>
      </c>
      <c r="AS127" s="26">
        <v>0</v>
      </c>
      <c r="AT127" s="26">
        <v>11</v>
      </c>
      <c r="AU127" s="26">
        <v>0</v>
      </c>
      <c r="AV127" s="26">
        <v>0</v>
      </c>
      <c r="AW127" s="26">
        <v>0</v>
      </c>
      <c r="AX127" s="26">
        <v>0</v>
      </c>
      <c r="AY127" s="26">
        <v>2</v>
      </c>
      <c r="AZ127" s="26">
        <v>0</v>
      </c>
      <c r="BA127" s="26">
        <v>0</v>
      </c>
      <c r="BB127" s="26">
        <v>0</v>
      </c>
      <c r="BC127" s="26">
        <v>0</v>
      </c>
      <c r="BD127" s="26" t="s">
        <v>2309</v>
      </c>
      <c r="BE127" s="26">
        <v>0</v>
      </c>
      <c r="BF127" s="26">
        <v>0</v>
      </c>
      <c r="BG127" s="54" t="str">
        <f t="shared" si="27"/>
        <v>0019</v>
      </c>
      <c r="BH127" s="4"/>
      <c r="BI127" s="4"/>
    </row>
    <row r="128" ht="16.5" spans="1:61">
      <c r="A128" s="4">
        <f t="shared" si="14"/>
        <v>2</v>
      </c>
      <c r="B128" s="4" t="str">
        <f>IF(X128=0,"",VLOOKUP(Y128,seriesName!A:B,2,TRUE))</f>
        <v>锹形S</v>
      </c>
      <c r="C128" s="4" t="str">
        <f>IF(A128=1,VLOOKUP(V128,Head!A:B,2,TRUE),IF(A128=2,VLOOKUP(V128,Chest!A:B,2,TRUE),IF(A128=3,VLOOKUP(V128,Arm!A:B,2,TRUE),IF(A128=4,VLOOKUP(V128,Waist!A:B,2,TRUE),IF(A128=5,VLOOKUP(V128,Leg!A:B,2,TRUE),"")))))</f>
        <v>锹形S上身</v>
      </c>
      <c r="D128" s="44" t="str">
        <f>IF(X128=1,VLOOKUP(AA128,modelID!A:B,2,FALSE),"")</f>
        <v>pl241</v>
      </c>
      <c r="E128" s="45">
        <f>IF(X128=0,"",AH128+VLOOKUP(AN128,BuildupTable!L:O,4,FALSE))</f>
        <v>82</v>
      </c>
      <c r="F128" s="1">
        <f t="shared" si="15"/>
        <v>1</v>
      </c>
      <c r="G128" s="1">
        <f t="shared" si="16"/>
        <v>0</v>
      </c>
      <c r="H128" s="1">
        <f t="shared" si="17"/>
        <v>0</v>
      </c>
      <c r="I128" s="1">
        <f t="shared" si="18"/>
        <v>0</v>
      </c>
      <c r="J128" s="4" t="str">
        <f>IF(AT128=0,"",VLOOKUP(AT128,skillbasedata!A:B,2,TRUE))</f>
        <v>会心击【属性】</v>
      </c>
      <c r="K128" s="48">
        <f t="shared" si="19"/>
        <v>1</v>
      </c>
      <c r="L128" s="4" t="str">
        <f>IF(AU128=0,"",VLOOKUP(AU128,skillbasedata!A:B,2,TRUE))</f>
        <v>看破</v>
      </c>
      <c r="M128" s="48">
        <f t="shared" si="20"/>
        <v>2</v>
      </c>
      <c r="N128" s="4" t="str">
        <f>IF(AV128=0,"",VLOOKUP(AV128,skillbasedata!A:B,2,TRUE))</f>
        <v>龙属性攻击强化</v>
      </c>
      <c r="O128" s="48">
        <f t="shared" si="21"/>
        <v>1</v>
      </c>
      <c r="P128" s="4" t="str">
        <f>IF(AW128=0,"",VLOOKUP(AW128,skillbasedata!A:B,2,TRUE))</f>
        <v/>
      </c>
      <c r="Q128" s="48">
        <f t="shared" si="22"/>
        <v>0</v>
      </c>
      <c r="R128" s="4" t="str">
        <f>IF(AX128=0,"",VLOOKUP(AX128,skillbasedata!A:B,2,TRUE))</f>
        <v/>
      </c>
      <c r="S128" s="48">
        <f t="shared" si="23"/>
        <v>0</v>
      </c>
      <c r="T128" s="48">
        <f t="shared" si="24"/>
        <v>0</v>
      </c>
      <c r="U128" s="48">
        <f t="shared" si="25"/>
        <v>0</v>
      </c>
      <c r="V128" s="51">
        <f t="shared" si="26"/>
        <v>25</v>
      </c>
      <c r="W128" s="26" t="s">
        <v>2435</v>
      </c>
      <c r="X128" s="26">
        <v>1</v>
      </c>
      <c r="Y128" s="26">
        <v>25</v>
      </c>
      <c r="Z128" s="26">
        <v>11001</v>
      </c>
      <c r="AA128" s="26">
        <v>67</v>
      </c>
      <c r="AB128" s="26">
        <v>5</v>
      </c>
      <c r="AC128" s="26">
        <v>9000</v>
      </c>
      <c r="AD128" s="26">
        <v>0</v>
      </c>
      <c r="AE128" s="26">
        <v>2</v>
      </c>
      <c r="AF128" s="26">
        <v>1</v>
      </c>
      <c r="AG128" s="26">
        <v>1</v>
      </c>
      <c r="AH128" s="26">
        <v>62</v>
      </c>
      <c r="AI128" s="26">
        <v>-2</v>
      </c>
      <c r="AJ128" s="26">
        <v>0</v>
      </c>
      <c r="AK128" s="26">
        <v>-2</v>
      </c>
      <c r="AL128" s="26">
        <v>3</v>
      </c>
      <c r="AM128" s="26">
        <v>2</v>
      </c>
      <c r="AN128" s="26">
        <v>13</v>
      </c>
      <c r="AO128" s="26">
        <v>0</v>
      </c>
      <c r="AP128" s="26">
        <v>1</v>
      </c>
      <c r="AQ128" s="26">
        <v>0</v>
      </c>
      <c r="AR128" s="26">
        <v>0</v>
      </c>
      <c r="AS128" s="26">
        <v>0</v>
      </c>
      <c r="AT128" s="26">
        <v>11</v>
      </c>
      <c r="AU128" s="26">
        <v>6</v>
      </c>
      <c r="AV128" s="26">
        <v>17</v>
      </c>
      <c r="AW128" s="26">
        <v>0</v>
      </c>
      <c r="AX128" s="26">
        <v>0</v>
      </c>
      <c r="AY128" s="26">
        <v>1</v>
      </c>
      <c r="AZ128" s="26">
        <v>2</v>
      </c>
      <c r="BA128" s="26">
        <v>1</v>
      </c>
      <c r="BB128" s="26">
        <v>0</v>
      </c>
      <c r="BC128" s="26">
        <v>0</v>
      </c>
      <c r="BD128" s="26" t="s">
        <v>2309</v>
      </c>
      <c r="BE128" s="26">
        <v>0</v>
      </c>
      <c r="BF128" s="26">
        <v>0</v>
      </c>
      <c r="BG128" s="54" t="str">
        <f t="shared" si="27"/>
        <v>0019</v>
      </c>
      <c r="BH128" s="4"/>
      <c r="BI128" s="4"/>
    </row>
    <row r="129" ht="16.5" spans="1:61">
      <c r="A129" s="4">
        <f t="shared" si="14"/>
        <v>3</v>
      </c>
      <c r="B129" s="4" t="str">
        <f>IF(X129=0,"",VLOOKUP(Y129,seriesName!A:B,2,TRUE))</f>
        <v>锹形S</v>
      </c>
      <c r="C129" s="4" t="str">
        <f>IF(A129=1,VLOOKUP(V129,Head!A:B,2,TRUE),IF(A129=2,VLOOKUP(V129,Chest!A:B,2,TRUE),IF(A129=3,VLOOKUP(V129,Arm!A:B,2,TRUE),IF(A129=4,VLOOKUP(V129,Waist!A:B,2,TRUE),IF(A129=5,VLOOKUP(V129,Leg!A:B,2,TRUE),"")))))</f>
        <v>锹形S护袖</v>
      </c>
      <c r="D129" s="44" t="str">
        <f>IF(X129=1,VLOOKUP(AA129,modelID!A:B,2,FALSE),"")</f>
        <v>pl241</v>
      </c>
      <c r="E129" s="45">
        <f>IF(X129=0,"",AH129+VLOOKUP(AN129,BuildupTable!L:O,4,FALSE))</f>
        <v>82</v>
      </c>
      <c r="F129" s="1">
        <f t="shared" si="15"/>
        <v>0</v>
      </c>
      <c r="G129" s="1">
        <f t="shared" si="16"/>
        <v>0</v>
      </c>
      <c r="H129" s="1">
        <f t="shared" si="17"/>
        <v>1</v>
      </c>
      <c r="I129" s="1">
        <f t="shared" si="18"/>
        <v>0</v>
      </c>
      <c r="J129" s="4" t="str">
        <f>IF(AT129=0,"",VLOOKUP(AT129,skillbasedata!A:B,2,TRUE))</f>
        <v>回避性能</v>
      </c>
      <c r="K129" s="48">
        <f t="shared" si="19"/>
        <v>1</v>
      </c>
      <c r="L129" s="4" t="str">
        <f>IF(AU129=0,"",VLOOKUP(AU129,skillbasedata!A:B,2,TRUE))</f>
        <v/>
      </c>
      <c r="M129" s="48">
        <f t="shared" si="20"/>
        <v>0</v>
      </c>
      <c r="N129" s="4" t="str">
        <f>IF(AV129=0,"",VLOOKUP(AV129,skillbasedata!A:B,2,TRUE))</f>
        <v/>
      </c>
      <c r="O129" s="48">
        <f t="shared" si="21"/>
        <v>0</v>
      </c>
      <c r="P129" s="4" t="str">
        <f>IF(AW129=0,"",VLOOKUP(AW129,skillbasedata!A:B,2,TRUE))</f>
        <v/>
      </c>
      <c r="Q129" s="48">
        <f t="shared" si="22"/>
        <v>0</v>
      </c>
      <c r="R129" s="4" t="str">
        <f>IF(AX129=0,"",VLOOKUP(AX129,skillbasedata!A:B,2,TRUE))</f>
        <v/>
      </c>
      <c r="S129" s="48">
        <f t="shared" si="23"/>
        <v>0</v>
      </c>
      <c r="T129" s="48">
        <f t="shared" si="24"/>
        <v>0</v>
      </c>
      <c r="U129" s="48">
        <f t="shared" si="25"/>
        <v>0</v>
      </c>
      <c r="V129" s="51">
        <f t="shared" si="26"/>
        <v>25</v>
      </c>
      <c r="W129" s="26" t="s">
        <v>2436</v>
      </c>
      <c r="X129" s="26">
        <v>1</v>
      </c>
      <c r="Y129" s="26">
        <v>25</v>
      </c>
      <c r="Z129" s="26">
        <v>11001</v>
      </c>
      <c r="AA129" s="26">
        <v>67</v>
      </c>
      <c r="AB129" s="26">
        <v>5</v>
      </c>
      <c r="AC129" s="26">
        <v>9000</v>
      </c>
      <c r="AD129" s="26">
        <v>0</v>
      </c>
      <c r="AE129" s="26">
        <v>2</v>
      </c>
      <c r="AF129" s="26">
        <v>1</v>
      </c>
      <c r="AG129" s="26">
        <v>1</v>
      </c>
      <c r="AH129" s="26">
        <v>62</v>
      </c>
      <c r="AI129" s="26">
        <v>-2</v>
      </c>
      <c r="AJ129" s="26">
        <v>0</v>
      </c>
      <c r="AK129" s="26">
        <v>-2</v>
      </c>
      <c r="AL129" s="26">
        <v>3</v>
      </c>
      <c r="AM129" s="26">
        <v>2</v>
      </c>
      <c r="AN129" s="26">
        <v>13</v>
      </c>
      <c r="AO129" s="26">
        <v>0</v>
      </c>
      <c r="AP129" s="26">
        <v>0</v>
      </c>
      <c r="AQ129" s="26">
        <v>0</v>
      </c>
      <c r="AR129" s="26">
        <v>1</v>
      </c>
      <c r="AS129" s="26">
        <v>0</v>
      </c>
      <c r="AT129" s="26">
        <v>65</v>
      </c>
      <c r="AU129" s="26">
        <v>0</v>
      </c>
      <c r="AV129" s="26">
        <v>0</v>
      </c>
      <c r="AW129" s="26">
        <v>0</v>
      </c>
      <c r="AX129" s="26">
        <v>0</v>
      </c>
      <c r="AY129" s="26">
        <v>1</v>
      </c>
      <c r="AZ129" s="26">
        <v>0</v>
      </c>
      <c r="BA129" s="26">
        <v>0</v>
      </c>
      <c r="BB129" s="26">
        <v>0</v>
      </c>
      <c r="BC129" s="26">
        <v>0</v>
      </c>
      <c r="BD129" s="26" t="s">
        <v>2309</v>
      </c>
      <c r="BE129" s="26">
        <v>0</v>
      </c>
      <c r="BF129" s="26">
        <v>0</v>
      </c>
      <c r="BG129" s="54" t="str">
        <f t="shared" si="27"/>
        <v>0019</v>
      </c>
      <c r="BH129" s="4"/>
      <c r="BI129" s="4"/>
    </row>
    <row r="130" ht="16.5" spans="1:61">
      <c r="A130" s="4">
        <f t="shared" ref="A130:A193" si="28">IF(X130=0,0,HEX2DEC(MID(W130,5,1)))</f>
        <v>4</v>
      </c>
      <c r="B130" s="4" t="str">
        <f>IF(X130=0,"",VLOOKUP(Y130,seriesName!A:B,2,TRUE))</f>
        <v>锹形S</v>
      </c>
      <c r="C130" s="4" t="str">
        <f>IF(A130=1,VLOOKUP(V130,Head!A:B,2,TRUE),IF(A130=2,VLOOKUP(V130,Chest!A:B,2,TRUE),IF(A130=3,VLOOKUP(V130,Arm!A:B,2,TRUE),IF(A130=4,VLOOKUP(V130,Waist!A:B,2,TRUE),IF(A130=5,VLOOKUP(V130,Leg!A:B,2,TRUE),"")))))</f>
        <v>锹形S护腰具</v>
      </c>
      <c r="D130" s="44" t="str">
        <f>IF(X130=1,VLOOKUP(AA130,modelID!A:B,2,FALSE),"")</f>
        <v>pl241</v>
      </c>
      <c r="E130" s="45">
        <f>IF(X130=0,"",AH130+VLOOKUP(AN130,BuildupTable!L:O,4,FALSE))</f>
        <v>82</v>
      </c>
      <c r="F130" s="1">
        <f t="shared" ref="F130:F193" si="29">AP130</f>
        <v>1</v>
      </c>
      <c r="G130" s="1">
        <f t="shared" ref="G130:G193" si="30">AQ130</f>
        <v>0</v>
      </c>
      <c r="H130" s="1">
        <f t="shared" ref="H130:H193" si="31">AR130</f>
        <v>0</v>
      </c>
      <c r="I130" s="1">
        <f t="shared" ref="I130:I193" si="32">AS130</f>
        <v>0</v>
      </c>
      <c r="J130" s="4" t="str">
        <f>IF(AT130=0,"",VLOOKUP(AT130,skillbasedata!A:B,2,TRUE))</f>
        <v>龙属性攻击强化</v>
      </c>
      <c r="K130" s="48">
        <f t="shared" ref="K130:K193" si="33">AY130</f>
        <v>3</v>
      </c>
      <c r="L130" s="4" t="str">
        <f>IF(AU130=0,"",VLOOKUP(AU130,skillbasedata!A:B,2,TRUE))</f>
        <v/>
      </c>
      <c r="M130" s="48">
        <f t="shared" ref="M130:M193" si="34">AZ130</f>
        <v>0</v>
      </c>
      <c r="N130" s="4" t="str">
        <f>IF(AV130=0,"",VLOOKUP(AV130,skillbasedata!A:B,2,TRUE))</f>
        <v/>
      </c>
      <c r="O130" s="48">
        <f t="shared" ref="O130:O193" si="35">BA130</f>
        <v>0</v>
      </c>
      <c r="P130" s="4" t="str">
        <f>IF(AW130=0,"",VLOOKUP(AW130,skillbasedata!A:B,2,TRUE))</f>
        <v/>
      </c>
      <c r="Q130" s="48">
        <f t="shared" ref="Q130:Q193" si="36">BB130</f>
        <v>0</v>
      </c>
      <c r="R130" s="4" t="str">
        <f>IF(AX130=0,"",VLOOKUP(AX130,skillbasedata!A:B,2,TRUE))</f>
        <v/>
      </c>
      <c r="S130" s="48">
        <f t="shared" ref="S130:S193" si="37">BC130</f>
        <v>0</v>
      </c>
      <c r="T130" s="48">
        <f t="shared" ref="T130:T193" si="38">BE130</f>
        <v>0</v>
      </c>
      <c r="U130" s="48">
        <f t="shared" ref="U130:U193" si="39">BF130</f>
        <v>0</v>
      </c>
      <c r="V130" s="51">
        <f t="shared" ref="V130:V193" si="40">IF(BG130=0,0,HEX2DEC(BG130))</f>
        <v>25</v>
      </c>
      <c r="W130" s="26" t="s">
        <v>2437</v>
      </c>
      <c r="X130" s="26">
        <v>1</v>
      </c>
      <c r="Y130" s="26">
        <v>25</v>
      </c>
      <c r="Z130" s="26">
        <v>11001</v>
      </c>
      <c r="AA130" s="26">
        <v>67</v>
      </c>
      <c r="AB130" s="26">
        <v>5</v>
      </c>
      <c r="AC130" s="26">
        <v>9000</v>
      </c>
      <c r="AD130" s="26">
        <v>0</v>
      </c>
      <c r="AE130" s="26">
        <v>2</v>
      </c>
      <c r="AF130" s="26">
        <v>1</v>
      </c>
      <c r="AG130" s="26">
        <v>1</v>
      </c>
      <c r="AH130" s="26">
        <v>62</v>
      </c>
      <c r="AI130" s="26">
        <v>-2</v>
      </c>
      <c r="AJ130" s="26">
        <v>0</v>
      </c>
      <c r="AK130" s="26">
        <v>-2</v>
      </c>
      <c r="AL130" s="26">
        <v>3</v>
      </c>
      <c r="AM130" s="26">
        <v>2</v>
      </c>
      <c r="AN130" s="26">
        <v>13</v>
      </c>
      <c r="AO130" s="26">
        <v>0</v>
      </c>
      <c r="AP130" s="26">
        <v>1</v>
      </c>
      <c r="AQ130" s="26">
        <v>0</v>
      </c>
      <c r="AR130" s="26">
        <v>0</v>
      </c>
      <c r="AS130" s="26">
        <v>0</v>
      </c>
      <c r="AT130" s="26">
        <v>17</v>
      </c>
      <c r="AU130" s="26">
        <v>0</v>
      </c>
      <c r="AV130" s="26">
        <v>0</v>
      </c>
      <c r="AW130" s="26">
        <v>0</v>
      </c>
      <c r="AX130" s="26">
        <v>0</v>
      </c>
      <c r="AY130" s="26">
        <v>3</v>
      </c>
      <c r="AZ130" s="26">
        <v>0</v>
      </c>
      <c r="BA130" s="26">
        <v>0</v>
      </c>
      <c r="BB130" s="26">
        <v>0</v>
      </c>
      <c r="BC130" s="26">
        <v>0</v>
      </c>
      <c r="BD130" s="26" t="s">
        <v>2309</v>
      </c>
      <c r="BE130" s="26">
        <v>0</v>
      </c>
      <c r="BF130" s="26">
        <v>0</v>
      </c>
      <c r="BG130" s="54" t="str">
        <f t="shared" ref="BG130:BG193" si="41">MID(W130,7,4)</f>
        <v>0019</v>
      </c>
      <c r="BH130" s="4"/>
      <c r="BI130" s="4"/>
    </row>
    <row r="131" ht="16.5" spans="1:61">
      <c r="A131" s="4">
        <f t="shared" si="28"/>
        <v>5</v>
      </c>
      <c r="B131" s="4" t="str">
        <f>IF(X131=0,"",VLOOKUP(Y131,seriesName!A:B,2,TRUE))</f>
        <v>锹形S</v>
      </c>
      <c r="C131" s="4" t="str">
        <f>IF(A131=1,VLOOKUP(V131,Head!A:B,2,TRUE),IF(A131=2,VLOOKUP(V131,Chest!A:B,2,TRUE),IF(A131=3,VLOOKUP(V131,Arm!A:B,2,TRUE),IF(A131=4,VLOOKUP(V131,Waist!A:B,2,TRUE),IF(A131=5,VLOOKUP(V131,Leg!A:B,2,TRUE),"")))))</f>
        <v>锹形S脚</v>
      </c>
      <c r="D131" s="44" t="str">
        <f>IF(X131=1,VLOOKUP(AA131,modelID!A:B,2,FALSE),"")</f>
        <v>pl241</v>
      </c>
      <c r="E131" s="45">
        <f>IF(X131=0,"",AH131+VLOOKUP(AN131,BuildupTable!L:O,4,FALSE))</f>
        <v>82</v>
      </c>
      <c r="F131" s="1">
        <f t="shared" si="29"/>
        <v>2</v>
      </c>
      <c r="G131" s="1">
        <f t="shared" si="30"/>
        <v>0</v>
      </c>
      <c r="H131" s="1">
        <f t="shared" si="31"/>
        <v>0</v>
      </c>
      <c r="I131" s="1">
        <f t="shared" si="32"/>
        <v>0</v>
      </c>
      <c r="J131" s="4" t="str">
        <f>IF(AT131=0,"",VLOOKUP(AT131,skillbasedata!A:B,2,TRUE))</f>
        <v>看破</v>
      </c>
      <c r="K131" s="48">
        <f t="shared" si="33"/>
        <v>2</v>
      </c>
      <c r="L131" s="4" t="str">
        <f>IF(AU131=0,"",VLOOKUP(AU131,skillbasedata!A:B,2,TRUE))</f>
        <v>龙属性攻击强化</v>
      </c>
      <c r="M131" s="48">
        <f t="shared" si="34"/>
        <v>1</v>
      </c>
      <c r="N131" s="4" t="str">
        <f>IF(AV131=0,"",VLOOKUP(AV131,skillbasedata!A:B,2,TRUE))</f>
        <v/>
      </c>
      <c r="O131" s="48">
        <f t="shared" si="35"/>
        <v>0</v>
      </c>
      <c r="P131" s="4" t="str">
        <f>IF(AW131=0,"",VLOOKUP(AW131,skillbasedata!A:B,2,TRUE))</f>
        <v/>
      </c>
      <c r="Q131" s="48">
        <f t="shared" si="36"/>
        <v>0</v>
      </c>
      <c r="R131" s="4" t="str">
        <f>IF(AX131=0,"",VLOOKUP(AX131,skillbasedata!A:B,2,TRUE))</f>
        <v/>
      </c>
      <c r="S131" s="48">
        <f t="shared" si="37"/>
        <v>0</v>
      </c>
      <c r="T131" s="48">
        <f t="shared" si="38"/>
        <v>0</v>
      </c>
      <c r="U131" s="48">
        <f t="shared" si="39"/>
        <v>0</v>
      </c>
      <c r="V131" s="51">
        <f t="shared" si="40"/>
        <v>25</v>
      </c>
      <c r="W131" s="26" t="s">
        <v>2438</v>
      </c>
      <c r="X131" s="26">
        <v>1</v>
      </c>
      <c r="Y131" s="26">
        <v>25</v>
      </c>
      <c r="Z131" s="26">
        <v>11001</v>
      </c>
      <c r="AA131" s="26">
        <v>67</v>
      </c>
      <c r="AB131" s="26">
        <v>5</v>
      </c>
      <c r="AC131" s="26">
        <v>9000</v>
      </c>
      <c r="AD131" s="26">
        <v>0</v>
      </c>
      <c r="AE131" s="26">
        <v>2</v>
      </c>
      <c r="AF131" s="26">
        <v>1</v>
      </c>
      <c r="AG131" s="26">
        <v>1</v>
      </c>
      <c r="AH131" s="26">
        <v>62</v>
      </c>
      <c r="AI131" s="26">
        <v>-2</v>
      </c>
      <c r="AJ131" s="26">
        <v>0</v>
      </c>
      <c r="AK131" s="26">
        <v>-2</v>
      </c>
      <c r="AL131" s="26">
        <v>3</v>
      </c>
      <c r="AM131" s="26">
        <v>2</v>
      </c>
      <c r="AN131" s="26">
        <v>13</v>
      </c>
      <c r="AO131" s="26">
        <v>0</v>
      </c>
      <c r="AP131" s="26">
        <v>2</v>
      </c>
      <c r="AQ131" s="26">
        <v>0</v>
      </c>
      <c r="AR131" s="26">
        <v>0</v>
      </c>
      <c r="AS131" s="26">
        <v>0</v>
      </c>
      <c r="AT131" s="26">
        <v>6</v>
      </c>
      <c r="AU131" s="26">
        <v>17</v>
      </c>
      <c r="AV131" s="26">
        <v>0</v>
      </c>
      <c r="AW131" s="26">
        <v>0</v>
      </c>
      <c r="AX131" s="26">
        <v>0</v>
      </c>
      <c r="AY131" s="26">
        <v>2</v>
      </c>
      <c r="AZ131" s="26">
        <v>1</v>
      </c>
      <c r="BA131" s="26">
        <v>0</v>
      </c>
      <c r="BB131" s="26">
        <v>0</v>
      </c>
      <c r="BC131" s="26">
        <v>0</v>
      </c>
      <c r="BD131" s="26" t="s">
        <v>2309</v>
      </c>
      <c r="BE131" s="26">
        <v>0</v>
      </c>
      <c r="BF131" s="26">
        <v>0</v>
      </c>
      <c r="BG131" s="54" t="str">
        <f t="shared" si="41"/>
        <v>0019</v>
      </c>
      <c r="BH131" s="4"/>
      <c r="BI131" s="4"/>
    </row>
    <row r="132" ht="16.5" spans="1:61">
      <c r="A132" s="4">
        <f t="shared" si="28"/>
        <v>1</v>
      </c>
      <c r="B132" s="4" t="str">
        <f>IF(X132=0,"",VLOOKUP(Y132,seriesName!A:B,2,TRUE))</f>
        <v>凤蝶</v>
      </c>
      <c r="C132" s="4" t="str">
        <f>IF(A132=1,VLOOKUP(V132,Head!A:B,2,TRUE),IF(A132=2,VLOOKUP(V132,Chest!A:B,2,TRUE),IF(A132=3,VLOOKUP(V132,Arm!A:B,2,TRUE),IF(A132=4,VLOOKUP(V132,Waist!A:B,2,TRUE),IF(A132=5,VLOOKUP(V132,Leg!A:B,2,TRUE),"")))))</f>
        <v>凤蝶护头</v>
      </c>
      <c r="D132" s="44" t="str">
        <f>IF(X132=1,VLOOKUP(AA132,modelID!A:B,2,FALSE),"")</f>
        <v>pl241</v>
      </c>
      <c r="E132" s="45">
        <f>IF(X132=0,"",AH132+VLOOKUP(AN132,BuildupTable!L:O,4,FALSE))</f>
        <v>68</v>
      </c>
      <c r="F132" s="1">
        <f t="shared" si="29"/>
        <v>0</v>
      </c>
      <c r="G132" s="1">
        <f t="shared" si="30"/>
        <v>0</v>
      </c>
      <c r="H132" s="1">
        <f t="shared" si="31"/>
        <v>0</v>
      </c>
      <c r="I132" s="1">
        <f t="shared" si="32"/>
        <v>0</v>
      </c>
      <c r="J132" s="4" t="str">
        <f>IF(AT132=0,"",VLOOKUP(AT132,skillbasedata!A:B,2,TRUE))</f>
        <v>会心击【属性】</v>
      </c>
      <c r="K132" s="48">
        <f t="shared" si="33"/>
        <v>1</v>
      </c>
      <c r="L132" s="4" t="str">
        <f>IF(AU132=0,"",VLOOKUP(AU132,skillbasedata!A:B,2,TRUE))</f>
        <v/>
      </c>
      <c r="M132" s="48">
        <f t="shared" si="34"/>
        <v>0</v>
      </c>
      <c r="N132" s="4" t="str">
        <f>IF(AV132=0,"",VLOOKUP(AV132,skillbasedata!A:B,2,TRUE))</f>
        <v/>
      </c>
      <c r="O132" s="48">
        <f t="shared" si="35"/>
        <v>0</v>
      </c>
      <c r="P132" s="4" t="str">
        <f>IF(AW132=0,"",VLOOKUP(AW132,skillbasedata!A:B,2,TRUE))</f>
        <v/>
      </c>
      <c r="Q132" s="48">
        <f t="shared" si="36"/>
        <v>0</v>
      </c>
      <c r="R132" s="4" t="str">
        <f>IF(AX132=0,"",VLOOKUP(AX132,skillbasedata!A:B,2,TRUE))</f>
        <v/>
      </c>
      <c r="S132" s="48">
        <f t="shared" si="37"/>
        <v>0</v>
      </c>
      <c r="T132" s="48">
        <f t="shared" si="38"/>
        <v>0</v>
      </c>
      <c r="U132" s="48">
        <f t="shared" si="39"/>
        <v>0</v>
      </c>
      <c r="V132" s="51">
        <f t="shared" si="40"/>
        <v>26</v>
      </c>
      <c r="W132" s="26" t="s">
        <v>2439</v>
      </c>
      <c r="X132" s="26">
        <v>1</v>
      </c>
      <c r="Y132" s="26">
        <v>26</v>
      </c>
      <c r="Z132" s="26">
        <v>5003</v>
      </c>
      <c r="AA132" s="26">
        <v>67</v>
      </c>
      <c r="AB132" s="26">
        <v>2</v>
      </c>
      <c r="AC132" s="26">
        <v>2000</v>
      </c>
      <c r="AD132" s="26">
        <v>0</v>
      </c>
      <c r="AE132" s="26">
        <v>2</v>
      </c>
      <c r="AF132" s="26">
        <v>0</v>
      </c>
      <c r="AG132" s="26">
        <v>0</v>
      </c>
      <c r="AH132" s="26">
        <v>24</v>
      </c>
      <c r="AI132" s="26">
        <v>-2</v>
      </c>
      <c r="AJ132" s="26">
        <v>0</v>
      </c>
      <c r="AK132" s="26">
        <v>-2</v>
      </c>
      <c r="AL132" s="26">
        <v>3</v>
      </c>
      <c r="AM132" s="26">
        <v>2</v>
      </c>
      <c r="AN132" s="26">
        <v>4</v>
      </c>
      <c r="AO132" s="26">
        <v>0</v>
      </c>
      <c r="AP132" s="26">
        <v>0</v>
      </c>
      <c r="AQ132" s="26">
        <v>0</v>
      </c>
      <c r="AR132" s="26">
        <v>0</v>
      </c>
      <c r="AS132" s="26">
        <v>0</v>
      </c>
      <c r="AT132" s="26">
        <v>11</v>
      </c>
      <c r="AU132" s="26">
        <v>0</v>
      </c>
      <c r="AV132" s="26">
        <v>0</v>
      </c>
      <c r="AW132" s="26">
        <v>0</v>
      </c>
      <c r="AX132" s="26">
        <v>0</v>
      </c>
      <c r="AY132" s="26">
        <v>1</v>
      </c>
      <c r="AZ132" s="26">
        <v>0</v>
      </c>
      <c r="BA132" s="26">
        <v>0</v>
      </c>
      <c r="BB132" s="26">
        <v>0</v>
      </c>
      <c r="BC132" s="26">
        <v>0</v>
      </c>
      <c r="BD132" s="26" t="s">
        <v>2309</v>
      </c>
      <c r="BE132" s="26">
        <v>0</v>
      </c>
      <c r="BF132" s="26">
        <v>0</v>
      </c>
      <c r="BG132" s="54" t="str">
        <f t="shared" si="41"/>
        <v>001A</v>
      </c>
      <c r="BH132" s="4"/>
      <c r="BI132" s="4"/>
    </row>
    <row r="133" ht="16.5" spans="1:61">
      <c r="A133" s="4">
        <f t="shared" si="28"/>
        <v>2</v>
      </c>
      <c r="B133" s="4" t="str">
        <f>IF(X133=0,"",VLOOKUP(Y133,seriesName!A:B,2,TRUE))</f>
        <v>凤蝶</v>
      </c>
      <c r="C133" s="4" t="str">
        <f>IF(A133=1,VLOOKUP(V133,Head!A:B,2,TRUE),IF(A133=2,VLOOKUP(V133,Chest!A:B,2,TRUE),IF(A133=3,VLOOKUP(V133,Arm!A:B,2,TRUE),IF(A133=4,VLOOKUP(V133,Waist!A:B,2,TRUE),IF(A133=5,VLOOKUP(V133,Leg!A:B,2,TRUE),"")))))</f>
        <v>凤蝶上身</v>
      </c>
      <c r="D133" s="44" t="str">
        <f>IF(X133=1,VLOOKUP(AA133,modelID!A:B,2,FALSE),"")</f>
        <v>pl241</v>
      </c>
      <c r="E133" s="45">
        <f>IF(X133=0,"",AH133+VLOOKUP(AN133,BuildupTable!L:O,4,FALSE))</f>
        <v>68</v>
      </c>
      <c r="F133" s="1">
        <f t="shared" si="29"/>
        <v>0</v>
      </c>
      <c r="G133" s="1">
        <f t="shared" si="30"/>
        <v>0</v>
      </c>
      <c r="H133" s="1">
        <f t="shared" si="31"/>
        <v>0</v>
      </c>
      <c r="I133" s="1">
        <f t="shared" si="32"/>
        <v>0</v>
      </c>
      <c r="J133" s="4" t="str">
        <f>IF(AT133=0,"",VLOOKUP(AT133,skillbasedata!A:B,2,TRUE))</f>
        <v>会心击【属性】</v>
      </c>
      <c r="K133" s="48">
        <f t="shared" si="33"/>
        <v>1</v>
      </c>
      <c r="L133" s="4" t="str">
        <f>IF(AU133=0,"",VLOOKUP(AU133,skillbasedata!A:B,2,TRUE))</f>
        <v>龙属性攻击强化</v>
      </c>
      <c r="M133" s="48">
        <f t="shared" si="34"/>
        <v>1</v>
      </c>
      <c r="N133" s="4" t="str">
        <f>IF(AV133=0,"",VLOOKUP(AV133,skillbasedata!A:B,2,TRUE))</f>
        <v/>
      </c>
      <c r="O133" s="48">
        <f t="shared" si="35"/>
        <v>0</v>
      </c>
      <c r="P133" s="4" t="str">
        <f>IF(AW133=0,"",VLOOKUP(AW133,skillbasedata!A:B,2,TRUE))</f>
        <v/>
      </c>
      <c r="Q133" s="48">
        <f t="shared" si="36"/>
        <v>0</v>
      </c>
      <c r="R133" s="4" t="str">
        <f>IF(AX133=0,"",VLOOKUP(AX133,skillbasedata!A:B,2,TRUE))</f>
        <v/>
      </c>
      <c r="S133" s="48">
        <f t="shared" si="37"/>
        <v>0</v>
      </c>
      <c r="T133" s="48">
        <f t="shared" si="38"/>
        <v>0</v>
      </c>
      <c r="U133" s="48">
        <f t="shared" si="39"/>
        <v>0</v>
      </c>
      <c r="V133" s="51">
        <f t="shared" si="40"/>
        <v>26</v>
      </c>
      <c r="W133" s="26" t="s">
        <v>2440</v>
      </c>
      <c r="X133" s="26">
        <v>1</v>
      </c>
      <c r="Y133" s="26">
        <v>26</v>
      </c>
      <c r="Z133" s="26">
        <v>5003</v>
      </c>
      <c r="AA133" s="26">
        <v>67</v>
      </c>
      <c r="AB133" s="26">
        <v>2</v>
      </c>
      <c r="AC133" s="26">
        <v>2000</v>
      </c>
      <c r="AD133" s="26">
        <v>0</v>
      </c>
      <c r="AE133" s="26">
        <v>2</v>
      </c>
      <c r="AF133" s="26">
        <v>0</v>
      </c>
      <c r="AG133" s="26">
        <v>0</v>
      </c>
      <c r="AH133" s="26">
        <v>24</v>
      </c>
      <c r="AI133" s="26">
        <v>-2</v>
      </c>
      <c r="AJ133" s="26">
        <v>0</v>
      </c>
      <c r="AK133" s="26">
        <v>-2</v>
      </c>
      <c r="AL133" s="26">
        <v>3</v>
      </c>
      <c r="AM133" s="26">
        <v>2</v>
      </c>
      <c r="AN133" s="26">
        <v>4</v>
      </c>
      <c r="AO133" s="26">
        <v>0</v>
      </c>
      <c r="AP133" s="26">
        <v>0</v>
      </c>
      <c r="AQ133" s="26">
        <v>0</v>
      </c>
      <c r="AR133" s="26">
        <v>0</v>
      </c>
      <c r="AS133" s="26">
        <v>0</v>
      </c>
      <c r="AT133" s="26">
        <v>11</v>
      </c>
      <c r="AU133" s="26">
        <v>17</v>
      </c>
      <c r="AV133" s="26">
        <v>0</v>
      </c>
      <c r="AW133" s="26">
        <v>0</v>
      </c>
      <c r="AX133" s="26">
        <v>0</v>
      </c>
      <c r="AY133" s="26">
        <v>1</v>
      </c>
      <c r="AZ133" s="26">
        <v>1</v>
      </c>
      <c r="BA133" s="26">
        <v>0</v>
      </c>
      <c r="BB133" s="26">
        <v>0</v>
      </c>
      <c r="BC133" s="26">
        <v>0</v>
      </c>
      <c r="BD133" s="26" t="s">
        <v>2309</v>
      </c>
      <c r="BE133" s="26">
        <v>0</v>
      </c>
      <c r="BF133" s="26">
        <v>0</v>
      </c>
      <c r="BG133" s="54" t="str">
        <f t="shared" si="41"/>
        <v>001A</v>
      </c>
      <c r="BH133" s="4"/>
      <c r="BI133" s="4"/>
    </row>
    <row r="134" ht="16.5" spans="1:61">
      <c r="A134" s="4">
        <f t="shared" si="28"/>
        <v>3</v>
      </c>
      <c r="B134" s="4" t="str">
        <f>IF(X134=0,"",VLOOKUP(Y134,seriesName!A:B,2,TRUE))</f>
        <v>凤蝶</v>
      </c>
      <c r="C134" s="4" t="str">
        <f>IF(A134=1,VLOOKUP(V134,Head!A:B,2,TRUE),IF(A134=2,VLOOKUP(V134,Chest!A:B,2,TRUE),IF(A134=3,VLOOKUP(V134,Arm!A:B,2,TRUE),IF(A134=4,VLOOKUP(V134,Waist!A:B,2,TRUE),IF(A134=5,VLOOKUP(V134,Leg!A:B,2,TRUE),"")))))</f>
        <v>凤蝶护袖</v>
      </c>
      <c r="D134" s="44" t="str">
        <f>IF(X134=1,VLOOKUP(AA134,modelID!A:B,2,FALSE),"")</f>
        <v>pl241</v>
      </c>
      <c r="E134" s="45">
        <f>IF(X134=0,"",AH134+VLOOKUP(AN134,BuildupTable!L:O,4,FALSE))</f>
        <v>68</v>
      </c>
      <c r="F134" s="1">
        <f t="shared" si="29"/>
        <v>0</v>
      </c>
      <c r="G134" s="1">
        <f t="shared" si="30"/>
        <v>0</v>
      </c>
      <c r="H134" s="1">
        <f t="shared" si="31"/>
        <v>0</v>
      </c>
      <c r="I134" s="1">
        <f t="shared" si="32"/>
        <v>0</v>
      </c>
      <c r="J134" s="4" t="str">
        <f>IF(AT134=0,"",VLOOKUP(AT134,skillbasedata!A:B,2,TRUE))</f>
        <v>回避性能</v>
      </c>
      <c r="K134" s="48">
        <f t="shared" si="33"/>
        <v>1</v>
      </c>
      <c r="L134" s="4" t="str">
        <f>IF(AU134=0,"",VLOOKUP(AU134,skillbasedata!A:B,2,TRUE))</f>
        <v/>
      </c>
      <c r="M134" s="48">
        <f t="shared" si="34"/>
        <v>0</v>
      </c>
      <c r="N134" s="4" t="str">
        <f>IF(AV134=0,"",VLOOKUP(AV134,skillbasedata!A:B,2,TRUE))</f>
        <v/>
      </c>
      <c r="O134" s="48">
        <f t="shared" si="35"/>
        <v>0</v>
      </c>
      <c r="P134" s="4" t="str">
        <f>IF(AW134=0,"",VLOOKUP(AW134,skillbasedata!A:B,2,TRUE))</f>
        <v/>
      </c>
      <c r="Q134" s="48">
        <f t="shared" si="36"/>
        <v>0</v>
      </c>
      <c r="R134" s="4" t="str">
        <f>IF(AX134=0,"",VLOOKUP(AX134,skillbasedata!A:B,2,TRUE))</f>
        <v/>
      </c>
      <c r="S134" s="48">
        <f t="shared" si="37"/>
        <v>0</v>
      </c>
      <c r="T134" s="48">
        <f t="shared" si="38"/>
        <v>0</v>
      </c>
      <c r="U134" s="48">
        <f t="shared" si="39"/>
        <v>0</v>
      </c>
      <c r="V134" s="51">
        <f t="shared" si="40"/>
        <v>26</v>
      </c>
      <c r="W134" s="26" t="s">
        <v>2441</v>
      </c>
      <c r="X134" s="26">
        <v>1</v>
      </c>
      <c r="Y134" s="26">
        <v>26</v>
      </c>
      <c r="Z134" s="26">
        <v>5003</v>
      </c>
      <c r="AA134" s="26">
        <v>67</v>
      </c>
      <c r="AB134" s="26">
        <v>2</v>
      </c>
      <c r="AC134" s="26">
        <v>2000</v>
      </c>
      <c r="AD134" s="26">
        <v>0</v>
      </c>
      <c r="AE134" s="26">
        <v>2</v>
      </c>
      <c r="AF134" s="26">
        <v>0</v>
      </c>
      <c r="AG134" s="26">
        <v>0</v>
      </c>
      <c r="AH134" s="26">
        <v>24</v>
      </c>
      <c r="AI134" s="26">
        <v>-2</v>
      </c>
      <c r="AJ134" s="26">
        <v>0</v>
      </c>
      <c r="AK134" s="26">
        <v>-2</v>
      </c>
      <c r="AL134" s="26">
        <v>3</v>
      </c>
      <c r="AM134" s="26">
        <v>2</v>
      </c>
      <c r="AN134" s="26">
        <v>4</v>
      </c>
      <c r="AO134" s="26">
        <v>0</v>
      </c>
      <c r="AP134" s="26">
        <v>0</v>
      </c>
      <c r="AQ134" s="26">
        <v>0</v>
      </c>
      <c r="AR134" s="26">
        <v>0</v>
      </c>
      <c r="AS134" s="26">
        <v>0</v>
      </c>
      <c r="AT134" s="26">
        <v>65</v>
      </c>
      <c r="AU134" s="26">
        <v>0</v>
      </c>
      <c r="AV134" s="26">
        <v>0</v>
      </c>
      <c r="AW134" s="26">
        <v>0</v>
      </c>
      <c r="AX134" s="26">
        <v>0</v>
      </c>
      <c r="AY134" s="26">
        <v>1</v>
      </c>
      <c r="AZ134" s="26">
        <v>0</v>
      </c>
      <c r="BA134" s="26">
        <v>0</v>
      </c>
      <c r="BB134" s="26">
        <v>0</v>
      </c>
      <c r="BC134" s="26">
        <v>0</v>
      </c>
      <c r="BD134" s="26" t="s">
        <v>2309</v>
      </c>
      <c r="BE134" s="26">
        <v>0</v>
      </c>
      <c r="BF134" s="26">
        <v>0</v>
      </c>
      <c r="BG134" s="54" t="str">
        <f t="shared" si="41"/>
        <v>001A</v>
      </c>
      <c r="BH134" s="4"/>
      <c r="BI134" s="4"/>
    </row>
    <row r="135" ht="16.5" spans="1:61">
      <c r="A135" s="4">
        <f t="shared" si="28"/>
        <v>4</v>
      </c>
      <c r="B135" s="4" t="str">
        <f>IF(X135=0,"",VLOOKUP(Y135,seriesName!A:B,2,TRUE))</f>
        <v>凤蝶</v>
      </c>
      <c r="C135" s="4" t="str">
        <f>IF(A135=1,VLOOKUP(V135,Head!A:B,2,TRUE),IF(A135=2,VLOOKUP(V135,Chest!A:B,2,TRUE),IF(A135=3,VLOOKUP(V135,Arm!A:B,2,TRUE),IF(A135=4,VLOOKUP(V135,Waist!A:B,2,TRUE),IF(A135=5,VLOOKUP(V135,Leg!A:B,2,TRUE),"")))))</f>
        <v>凤蝶护腰具</v>
      </c>
      <c r="D135" s="44" t="str">
        <f>IF(X135=1,VLOOKUP(AA135,modelID!A:B,2,FALSE),"")</f>
        <v>pl241</v>
      </c>
      <c r="E135" s="45">
        <f>IF(X135=0,"",AH135+VLOOKUP(AN135,BuildupTable!L:O,4,FALSE))</f>
        <v>68</v>
      </c>
      <c r="F135" s="1">
        <f t="shared" si="29"/>
        <v>0</v>
      </c>
      <c r="G135" s="1">
        <f t="shared" si="30"/>
        <v>0</v>
      </c>
      <c r="H135" s="1">
        <f t="shared" si="31"/>
        <v>0</v>
      </c>
      <c r="I135" s="1">
        <f t="shared" si="32"/>
        <v>0</v>
      </c>
      <c r="J135" s="4" t="str">
        <f>IF(AT135=0,"",VLOOKUP(AT135,skillbasedata!A:B,2,TRUE))</f>
        <v>龙属性攻击强化</v>
      </c>
      <c r="K135" s="48">
        <f t="shared" si="33"/>
        <v>2</v>
      </c>
      <c r="L135" s="4" t="str">
        <f>IF(AU135=0,"",VLOOKUP(AU135,skillbasedata!A:B,2,TRUE))</f>
        <v/>
      </c>
      <c r="M135" s="48">
        <f t="shared" si="34"/>
        <v>0</v>
      </c>
      <c r="N135" s="4" t="str">
        <f>IF(AV135=0,"",VLOOKUP(AV135,skillbasedata!A:B,2,TRUE))</f>
        <v/>
      </c>
      <c r="O135" s="48">
        <f t="shared" si="35"/>
        <v>0</v>
      </c>
      <c r="P135" s="4" t="str">
        <f>IF(AW135=0,"",VLOOKUP(AW135,skillbasedata!A:B,2,TRUE))</f>
        <v/>
      </c>
      <c r="Q135" s="48">
        <f t="shared" si="36"/>
        <v>0</v>
      </c>
      <c r="R135" s="4" t="str">
        <f>IF(AX135=0,"",VLOOKUP(AX135,skillbasedata!A:B,2,TRUE))</f>
        <v/>
      </c>
      <c r="S135" s="48">
        <f t="shared" si="37"/>
        <v>0</v>
      </c>
      <c r="T135" s="48">
        <f t="shared" si="38"/>
        <v>0</v>
      </c>
      <c r="U135" s="48">
        <f t="shared" si="39"/>
        <v>0</v>
      </c>
      <c r="V135" s="51">
        <f t="shared" si="40"/>
        <v>26</v>
      </c>
      <c r="W135" s="26" t="s">
        <v>2442</v>
      </c>
      <c r="X135" s="26">
        <v>1</v>
      </c>
      <c r="Y135" s="26">
        <v>26</v>
      </c>
      <c r="Z135" s="26">
        <v>5003</v>
      </c>
      <c r="AA135" s="26">
        <v>67</v>
      </c>
      <c r="AB135" s="26">
        <v>2</v>
      </c>
      <c r="AC135" s="26">
        <v>2000</v>
      </c>
      <c r="AD135" s="26">
        <v>0</v>
      </c>
      <c r="AE135" s="26">
        <v>2</v>
      </c>
      <c r="AF135" s="26">
        <v>0</v>
      </c>
      <c r="AG135" s="26">
        <v>0</v>
      </c>
      <c r="AH135" s="26">
        <v>24</v>
      </c>
      <c r="AI135" s="26">
        <v>-2</v>
      </c>
      <c r="AJ135" s="26">
        <v>0</v>
      </c>
      <c r="AK135" s="26">
        <v>-2</v>
      </c>
      <c r="AL135" s="26">
        <v>3</v>
      </c>
      <c r="AM135" s="26">
        <v>2</v>
      </c>
      <c r="AN135" s="26">
        <v>4</v>
      </c>
      <c r="AO135" s="26">
        <v>0</v>
      </c>
      <c r="AP135" s="26">
        <v>0</v>
      </c>
      <c r="AQ135" s="26">
        <v>0</v>
      </c>
      <c r="AR135" s="26">
        <v>0</v>
      </c>
      <c r="AS135" s="26">
        <v>0</v>
      </c>
      <c r="AT135" s="26">
        <v>17</v>
      </c>
      <c r="AU135" s="26">
        <v>0</v>
      </c>
      <c r="AV135" s="26">
        <v>0</v>
      </c>
      <c r="AW135" s="26">
        <v>0</v>
      </c>
      <c r="AX135" s="26">
        <v>0</v>
      </c>
      <c r="AY135" s="26">
        <v>2</v>
      </c>
      <c r="AZ135" s="26">
        <v>0</v>
      </c>
      <c r="BA135" s="26">
        <v>0</v>
      </c>
      <c r="BB135" s="26">
        <v>0</v>
      </c>
      <c r="BC135" s="26">
        <v>0</v>
      </c>
      <c r="BD135" s="26" t="s">
        <v>2309</v>
      </c>
      <c r="BE135" s="26">
        <v>0</v>
      </c>
      <c r="BF135" s="26">
        <v>0</v>
      </c>
      <c r="BG135" s="54" t="str">
        <f t="shared" si="41"/>
        <v>001A</v>
      </c>
      <c r="BH135" s="4"/>
      <c r="BI135" s="4"/>
    </row>
    <row r="136" ht="16.5" spans="1:61">
      <c r="A136" s="4">
        <f t="shared" si="28"/>
        <v>5</v>
      </c>
      <c r="B136" s="4" t="str">
        <f>IF(X136=0,"",VLOOKUP(Y136,seriesName!A:B,2,TRUE))</f>
        <v>凤蝶</v>
      </c>
      <c r="C136" s="4" t="str">
        <f>IF(A136=1,VLOOKUP(V136,Head!A:B,2,TRUE),IF(A136=2,VLOOKUP(V136,Chest!A:B,2,TRUE),IF(A136=3,VLOOKUP(V136,Arm!A:B,2,TRUE),IF(A136=4,VLOOKUP(V136,Waist!A:B,2,TRUE),IF(A136=5,VLOOKUP(V136,Leg!A:B,2,TRUE),"")))))</f>
        <v>凤蝶脚</v>
      </c>
      <c r="D136" s="44" t="str">
        <f>IF(X136=1,VLOOKUP(AA136,modelID!A:B,2,FALSE),"")</f>
        <v>pl241</v>
      </c>
      <c r="E136" s="45">
        <f>IF(X136=0,"",AH136+VLOOKUP(AN136,BuildupTable!L:O,4,FALSE))</f>
        <v>68</v>
      </c>
      <c r="F136" s="1">
        <f t="shared" si="29"/>
        <v>0</v>
      </c>
      <c r="G136" s="1">
        <f t="shared" si="30"/>
        <v>0</v>
      </c>
      <c r="H136" s="1">
        <f t="shared" si="31"/>
        <v>0</v>
      </c>
      <c r="I136" s="1">
        <f t="shared" si="32"/>
        <v>0</v>
      </c>
      <c r="J136" s="4" t="str">
        <f>IF(AT136=0,"",VLOOKUP(AT136,skillbasedata!A:B,2,TRUE))</f>
        <v>看破</v>
      </c>
      <c r="K136" s="48">
        <f t="shared" si="33"/>
        <v>2</v>
      </c>
      <c r="L136" s="4" t="str">
        <f>IF(AU136=0,"",VLOOKUP(AU136,skillbasedata!A:B,2,TRUE))</f>
        <v/>
      </c>
      <c r="M136" s="48">
        <f t="shared" si="34"/>
        <v>0</v>
      </c>
      <c r="N136" s="4" t="str">
        <f>IF(AV136=0,"",VLOOKUP(AV136,skillbasedata!A:B,2,TRUE))</f>
        <v/>
      </c>
      <c r="O136" s="48">
        <f t="shared" si="35"/>
        <v>0</v>
      </c>
      <c r="P136" s="4" t="str">
        <f>IF(AW136=0,"",VLOOKUP(AW136,skillbasedata!A:B,2,TRUE))</f>
        <v/>
      </c>
      <c r="Q136" s="48">
        <f t="shared" si="36"/>
        <v>0</v>
      </c>
      <c r="R136" s="4" t="str">
        <f>IF(AX136=0,"",VLOOKUP(AX136,skillbasedata!A:B,2,TRUE))</f>
        <v/>
      </c>
      <c r="S136" s="48">
        <f t="shared" si="37"/>
        <v>0</v>
      </c>
      <c r="T136" s="48">
        <f t="shared" si="38"/>
        <v>0</v>
      </c>
      <c r="U136" s="48">
        <f t="shared" si="39"/>
        <v>0</v>
      </c>
      <c r="V136" s="51">
        <f t="shared" si="40"/>
        <v>26</v>
      </c>
      <c r="W136" s="26" t="s">
        <v>2443</v>
      </c>
      <c r="X136" s="26">
        <v>1</v>
      </c>
      <c r="Y136" s="26">
        <v>26</v>
      </c>
      <c r="Z136" s="26">
        <v>5003</v>
      </c>
      <c r="AA136" s="26">
        <v>67</v>
      </c>
      <c r="AB136" s="26">
        <v>2</v>
      </c>
      <c r="AC136" s="26">
        <v>2000</v>
      </c>
      <c r="AD136" s="26">
        <v>0</v>
      </c>
      <c r="AE136" s="26">
        <v>2</v>
      </c>
      <c r="AF136" s="26">
        <v>0</v>
      </c>
      <c r="AG136" s="26">
        <v>0</v>
      </c>
      <c r="AH136" s="26">
        <v>24</v>
      </c>
      <c r="AI136" s="26">
        <v>-2</v>
      </c>
      <c r="AJ136" s="26">
        <v>0</v>
      </c>
      <c r="AK136" s="26">
        <v>-2</v>
      </c>
      <c r="AL136" s="26">
        <v>3</v>
      </c>
      <c r="AM136" s="26">
        <v>2</v>
      </c>
      <c r="AN136" s="26">
        <v>4</v>
      </c>
      <c r="AO136" s="26">
        <v>0</v>
      </c>
      <c r="AP136" s="26">
        <v>0</v>
      </c>
      <c r="AQ136" s="26">
        <v>0</v>
      </c>
      <c r="AR136" s="26">
        <v>0</v>
      </c>
      <c r="AS136" s="26">
        <v>0</v>
      </c>
      <c r="AT136" s="26">
        <v>6</v>
      </c>
      <c r="AU136" s="26">
        <v>0</v>
      </c>
      <c r="AV136" s="26">
        <v>0</v>
      </c>
      <c r="AW136" s="26">
        <v>0</v>
      </c>
      <c r="AX136" s="26">
        <v>0</v>
      </c>
      <c r="AY136" s="26">
        <v>2</v>
      </c>
      <c r="AZ136" s="26">
        <v>0</v>
      </c>
      <c r="BA136" s="26">
        <v>0</v>
      </c>
      <c r="BB136" s="26">
        <v>0</v>
      </c>
      <c r="BC136" s="26">
        <v>0</v>
      </c>
      <c r="BD136" s="26" t="s">
        <v>2309</v>
      </c>
      <c r="BE136" s="26">
        <v>0</v>
      </c>
      <c r="BF136" s="26">
        <v>0</v>
      </c>
      <c r="BG136" s="54" t="str">
        <f t="shared" si="41"/>
        <v>001A</v>
      </c>
      <c r="BH136" s="4"/>
      <c r="BI136" s="4"/>
    </row>
    <row r="137" ht="16.5" spans="1:61">
      <c r="A137" s="4">
        <f t="shared" si="28"/>
        <v>1</v>
      </c>
      <c r="B137" s="4" t="str">
        <f>IF(X137=0,"",VLOOKUP(Y137,seriesName!A:B,2,TRUE))</f>
        <v>凤蝶S</v>
      </c>
      <c r="C137" s="4" t="str">
        <f>IF(A137=1,VLOOKUP(V137,Head!A:B,2,TRUE),IF(A137=2,VLOOKUP(V137,Chest!A:B,2,TRUE),IF(A137=3,VLOOKUP(V137,Arm!A:B,2,TRUE),IF(A137=4,VLOOKUP(V137,Waist!A:B,2,TRUE),IF(A137=5,VLOOKUP(V137,Leg!A:B,2,TRUE),"")))))</f>
        <v>凤蝶S护头</v>
      </c>
      <c r="D137" s="44" t="str">
        <f>IF(X137=1,VLOOKUP(AA137,modelID!A:B,2,FALSE),"")</f>
        <v>pl241</v>
      </c>
      <c r="E137" s="45">
        <f>IF(X137=0,"",AH137+VLOOKUP(AN137,BuildupTable!L:O,4,FALSE))</f>
        <v>82</v>
      </c>
      <c r="F137" s="1">
        <f t="shared" si="29"/>
        <v>1</v>
      </c>
      <c r="G137" s="1">
        <f t="shared" si="30"/>
        <v>0</v>
      </c>
      <c r="H137" s="1">
        <f t="shared" si="31"/>
        <v>0</v>
      </c>
      <c r="I137" s="1">
        <f t="shared" si="32"/>
        <v>0</v>
      </c>
      <c r="J137" s="4" t="str">
        <f>IF(AT137=0,"",VLOOKUP(AT137,skillbasedata!A:B,2,TRUE))</f>
        <v>会心击【属性】</v>
      </c>
      <c r="K137" s="48">
        <f t="shared" si="33"/>
        <v>2</v>
      </c>
      <c r="L137" s="4" t="str">
        <f>IF(AU137=0,"",VLOOKUP(AU137,skillbasedata!A:B,2,TRUE))</f>
        <v/>
      </c>
      <c r="M137" s="48">
        <f t="shared" si="34"/>
        <v>0</v>
      </c>
      <c r="N137" s="4" t="str">
        <f>IF(AV137=0,"",VLOOKUP(AV137,skillbasedata!A:B,2,TRUE))</f>
        <v/>
      </c>
      <c r="O137" s="48">
        <f t="shared" si="35"/>
        <v>0</v>
      </c>
      <c r="P137" s="4" t="str">
        <f>IF(AW137=0,"",VLOOKUP(AW137,skillbasedata!A:B,2,TRUE))</f>
        <v/>
      </c>
      <c r="Q137" s="48">
        <f t="shared" si="36"/>
        <v>0</v>
      </c>
      <c r="R137" s="4" t="str">
        <f>IF(AX137=0,"",VLOOKUP(AX137,skillbasedata!A:B,2,TRUE))</f>
        <v/>
      </c>
      <c r="S137" s="48">
        <f t="shared" si="37"/>
        <v>0</v>
      </c>
      <c r="T137" s="48">
        <f t="shared" si="38"/>
        <v>0</v>
      </c>
      <c r="U137" s="48">
        <f t="shared" si="39"/>
        <v>0</v>
      </c>
      <c r="V137" s="51">
        <f t="shared" si="40"/>
        <v>27</v>
      </c>
      <c r="W137" s="26" t="s">
        <v>2444</v>
      </c>
      <c r="X137" s="26">
        <v>1</v>
      </c>
      <c r="Y137" s="26">
        <v>27</v>
      </c>
      <c r="Z137" s="26">
        <v>11002</v>
      </c>
      <c r="AA137" s="26">
        <v>67</v>
      </c>
      <c r="AB137" s="26">
        <v>5</v>
      </c>
      <c r="AC137" s="26">
        <v>9000</v>
      </c>
      <c r="AD137" s="26">
        <v>0</v>
      </c>
      <c r="AE137" s="26">
        <v>2</v>
      </c>
      <c r="AF137" s="26">
        <v>1</v>
      </c>
      <c r="AG137" s="26">
        <v>1</v>
      </c>
      <c r="AH137" s="26">
        <v>62</v>
      </c>
      <c r="AI137" s="26">
        <v>-2</v>
      </c>
      <c r="AJ137" s="26">
        <v>0</v>
      </c>
      <c r="AK137" s="26">
        <v>-2</v>
      </c>
      <c r="AL137" s="26">
        <v>3</v>
      </c>
      <c r="AM137" s="26">
        <v>2</v>
      </c>
      <c r="AN137" s="26">
        <v>13</v>
      </c>
      <c r="AO137" s="26">
        <v>0</v>
      </c>
      <c r="AP137" s="26">
        <v>1</v>
      </c>
      <c r="AQ137" s="26">
        <v>0</v>
      </c>
      <c r="AR137" s="26">
        <v>0</v>
      </c>
      <c r="AS137" s="26">
        <v>0</v>
      </c>
      <c r="AT137" s="26">
        <v>11</v>
      </c>
      <c r="AU137" s="26">
        <v>0</v>
      </c>
      <c r="AV137" s="26">
        <v>0</v>
      </c>
      <c r="AW137" s="26">
        <v>0</v>
      </c>
      <c r="AX137" s="26">
        <v>0</v>
      </c>
      <c r="AY137" s="26">
        <v>2</v>
      </c>
      <c r="AZ137" s="26">
        <v>0</v>
      </c>
      <c r="BA137" s="26">
        <v>0</v>
      </c>
      <c r="BB137" s="26">
        <v>0</v>
      </c>
      <c r="BC137" s="26">
        <v>0</v>
      </c>
      <c r="BD137" s="26" t="s">
        <v>2309</v>
      </c>
      <c r="BE137" s="26">
        <v>0</v>
      </c>
      <c r="BF137" s="26">
        <v>0</v>
      </c>
      <c r="BG137" s="54" t="str">
        <f t="shared" si="41"/>
        <v>001B</v>
      </c>
      <c r="BH137" s="4"/>
      <c r="BI137" s="4"/>
    </row>
    <row r="138" ht="16.5" spans="1:61">
      <c r="A138" s="4">
        <f t="shared" si="28"/>
        <v>2</v>
      </c>
      <c r="B138" s="4" t="str">
        <f>IF(X138=0,"",VLOOKUP(Y138,seriesName!A:B,2,TRUE))</f>
        <v>凤蝶S</v>
      </c>
      <c r="C138" s="4" t="str">
        <f>IF(A138=1,VLOOKUP(V138,Head!A:B,2,TRUE),IF(A138=2,VLOOKUP(V138,Chest!A:B,2,TRUE),IF(A138=3,VLOOKUP(V138,Arm!A:B,2,TRUE),IF(A138=4,VLOOKUP(V138,Waist!A:B,2,TRUE),IF(A138=5,VLOOKUP(V138,Leg!A:B,2,TRUE),"")))))</f>
        <v>凤蝶S上身</v>
      </c>
      <c r="D138" s="44" t="str">
        <f>IF(X138=1,VLOOKUP(AA138,modelID!A:B,2,FALSE),"")</f>
        <v>pl241</v>
      </c>
      <c r="E138" s="45">
        <f>IF(X138=0,"",AH138+VLOOKUP(AN138,BuildupTable!L:O,4,FALSE))</f>
        <v>82</v>
      </c>
      <c r="F138" s="1">
        <f t="shared" si="29"/>
        <v>1</v>
      </c>
      <c r="G138" s="1">
        <f t="shared" si="30"/>
        <v>0</v>
      </c>
      <c r="H138" s="1">
        <f t="shared" si="31"/>
        <v>0</v>
      </c>
      <c r="I138" s="1">
        <f t="shared" si="32"/>
        <v>0</v>
      </c>
      <c r="J138" s="4" t="str">
        <f>IF(AT138=0,"",VLOOKUP(AT138,skillbasedata!A:B,2,TRUE))</f>
        <v>会心击【属性】</v>
      </c>
      <c r="K138" s="48">
        <f t="shared" si="33"/>
        <v>1</v>
      </c>
      <c r="L138" s="4" t="str">
        <f>IF(AU138=0,"",VLOOKUP(AU138,skillbasedata!A:B,2,TRUE))</f>
        <v>看破</v>
      </c>
      <c r="M138" s="48">
        <f t="shared" si="34"/>
        <v>2</v>
      </c>
      <c r="N138" s="4" t="str">
        <f>IF(AV138=0,"",VLOOKUP(AV138,skillbasedata!A:B,2,TRUE))</f>
        <v>龙属性攻击强化</v>
      </c>
      <c r="O138" s="48">
        <f t="shared" si="35"/>
        <v>1</v>
      </c>
      <c r="P138" s="4" t="str">
        <f>IF(AW138=0,"",VLOOKUP(AW138,skillbasedata!A:B,2,TRUE))</f>
        <v/>
      </c>
      <c r="Q138" s="48">
        <f t="shared" si="36"/>
        <v>0</v>
      </c>
      <c r="R138" s="4" t="str">
        <f>IF(AX138=0,"",VLOOKUP(AX138,skillbasedata!A:B,2,TRUE))</f>
        <v/>
      </c>
      <c r="S138" s="48">
        <f t="shared" si="37"/>
        <v>0</v>
      </c>
      <c r="T138" s="48">
        <f t="shared" si="38"/>
        <v>0</v>
      </c>
      <c r="U138" s="48">
        <f t="shared" si="39"/>
        <v>0</v>
      </c>
      <c r="V138" s="51">
        <f t="shared" si="40"/>
        <v>27</v>
      </c>
      <c r="W138" s="26" t="s">
        <v>2445</v>
      </c>
      <c r="X138" s="26">
        <v>1</v>
      </c>
      <c r="Y138" s="26">
        <v>27</v>
      </c>
      <c r="Z138" s="26">
        <v>11002</v>
      </c>
      <c r="AA138" s="26">
        <v>67</v>
      </c>
      <c r="AB138" s="26">
        <v>5</v>
      </c>
      <c r="AC138" s="26">
        <v>9000</v>
      </c>
      <c r="AD138" s="26">
        <v>0</v>
      </c>
      <c r="AE138" s="26">
        <v>2</v>
      </c>
      <c r="AF138" s="26">
        <v>1</v>
      </c>
      <c r="AG138" s="26">
        <v>1</v>
      </c>
      <c r="AH138" s="26">
        <v>62</v>
      </c>
      <c r="AI138" s="26">
        <v>-2</v>
      </c>
      <c r="AJ138" s="26">
        <v>0</v>
      </c>
      <c r="AK138" s="26">
        <v>-2</v>
      </c>
      <c r="AL138" s="26">
        <v>3</v>
      </c>
      <c r="AM138" s="26">
        <v>2</v>
      </c>
      <c r="AN138" s="26">
        <v>13</v>
      </c>
      <c r="AO138" s="26">
        <v>0</v>
      </c>
      <c r="AP138" s="26">
        <v>1</v>
      </c>
      <c r="AQ138" s="26">
        <v>0</v>
      </c>
      <c r="AR138" s="26">
        <v>0</v>
      </c>
      <c r="AS138" s="26">
        <v>0</v>
      </c>
      <c r="AT138" s="26">
        <v>11</v>
      </c>
      <c r="AU138" s="26">
        <v>6</v>
      </c>
      <c r="AV138" s="26">
        <v>17</v>
      </c>
      <c r="AW138" s="26">
        <v>0</v>
      </c>
      <c r="AX138" s="26">
        <v>0</v>
      </c>
      <c r="AY138" s="26">
        <v>1</v>
      </c>
      <c r="AZ138" s="26">
        <v>2</v>
      </c>
      <c r="BA138" s="26">
        <v>1</v>
      </c>
      <c r="BB138" s="26">
        <v>0</v>
      </c>
      <c r="BC138" s="26">
        <v>0</v>
      </c>
      <c r="BD138" s="26" t="s">
        <v>2309</v>
      </c>
      <c r="BE138" s="26">
        <v>0</v>
      </c>
      <c r="BF138" s="26">
        <v>0</v>
      </c>
      <c r="BG138" s="54" t="str">
        <f t="shared" si="41"/>
        <v>001B</v>
      </c>
      <c r="BH138" s="4"/>
      <c r="BI138" s="4"/>
    </row>
    <row r="139" ht="16.5" spans="1:61">
      <c r="A139" s="4">
        <f t="shared" si="28"/>
        <v>3</v>
      </c>
      <c r="B139" s="4" t="str">
        <f>IF(X139=0,"",VLOOKUP(Y139,seriesName!A:B,2,TRUE))</f>
        <v>凤蝶S</v>
      </c>
      <c r="C139" s="4" t="str">
        <f>IF(A139=1,VLOOKUP(V139,Head!A:B,2,TRUE),IF(A139=2,VLOOKUP(V139,Chest!A:B,2,TRUE),IF(A139=3,VLOOKUP(V139,Arm!A:B,2,TRUE),IF(A139=4,VLOOKUP(V139,Waist!A:B,2,TRUE),IF(A139=5,VLOOKUP(V139,Leg!A:B,2,TRUE),"")))))</f>
        <v>凤蝶S护袖</v>
      </c>
      <c r="D139" s="44" t="str">
        <f>IF(X139=1,VLOOKUP(AA139,modelID!A:B,2,FALSE),"")</f>
        <v>pl241</v>
      </c>
      <c r="E139" s="45">
        <f>IF(X139=0,"",AH139+VLOOKUP(AN139,BuildupTable!L:O,4,FALSE))</f>
        <v>82</v>
      </c>
      <c r="F139" s="1">
        <f t="shared" si="29"/>
        <v>0</v>
      </c>
      <c r="G139" s="1">
        <f t="shared" si="30"/>
        <v>0</v>
      </c>
      <c r="H139" s="1">
        <f t="shared" si="31"/>
        <v>1</v>
      </c>
      <c r="I139" s="1">
        <f t="shared" si="32"/>
        <v>0</v>
      </c>
      <c r="J139" s="4" t="str">
        <f>IF(AT139=0,"",VLOOKUP(AT139,skillbasedata!A:B,2,TRUE))</f>
        <v>回避性能</v>
      </c>
      <c r="K139" s="48">
        <f t="shared" si="33"/>
        <v>1</v>
      </c>
      <c r="L139" s="4" t="str">
        <f>IF(AU139=0,"",VLOOKUP(AU139,skillbasedata!A:B,2,TRUE))</f>
        <v/>
      </c>
      <c r="M139" s="48">
        <f t="shared" si="34"/>
        <v>0</v>
      </c>
      <c r="N139" s="4" t="str">
        <f>IF(AV139=0,"",VLOOKUP(AV139,skillbasedata!A:B,2,TRUE))</f>
        <v/>
      </c>
      <c r="O139" s="48">
        <f t="shared" si="35"/>
        <v>0</v>
      </c>
      <c r="P139" s="4" t="str">
        <f>IF(AW139=0,"",VLOOKUP(AW139,skillbasedata!A:B,2,TRUE))</f>
        <v/>
      </c>
      <c r="Q139" s="48">
        <f t="shared" si="36"/>
        <v>0</v>
      </c>
      <c r="R139" s="4" t="str">
        <f>IF(AX139=0,"",VLOOKUP(AX139,skillbasedata!A:B,2,TRUE))</f>
        <v/>
      </c>
      <c r="S139" s="48">
        <f t="shared" si="37"/>
        <v>0</v>
      </c>
      <c r="T139" s="48">
        <f t="shared" si="38"/>
        <v>0</v>
      </c>
      <c r="U139" s="48">
        <f t="shared" si="39"/>
        <v>0</v>
      </c>
      <c r="V139" s="51">
        <f t="shared" si="40"/>
        <v>27</v>
      </c>
      <c r="W139" s="26" t="s">
        <v>2446</v>
      </c>
      <c r="X139" s="26">
        <v>1</v>
      </c>
      <c r="Y139" s="26">
        <v>27</v>
      </c>
      <c r="Z139" s="26">
        <v>11002</v>
      </c>
      <c r="AA139" s="26">
        <v>67</v>
      </c>
      <c r="AB139" s="26">
        <v>5</v>
      </c>
      <c r="AC139" s="26">
        <v>9000</v>
      </c>
      <c r="AD139" s="26">
        <v>0</v>
      </c>
      <c r="AE139" s="26">
        <v>2</v>
      </c>
      <c r="AF139" s="26">
        <v>1</v>
      </c>
      <c r="AG139" s="26">
        <v>1</v>
      </c>
      <c r="AH139" s="26">
        <v>62</v>
      </c>
      <c r="AI139" s="26">
        <v>-2</v>
      </c>
      <c r="AJ139" s="26">
        <v>0</v>
      </c>
      <c r="AK139" s="26">
        <v>-2</v>
      </c>
      <c r="AL139" s="26">
        <v>3</v>
      </c>
      <c r="AM139" s="26">
        <v>2</v>
      </c>
      <c r="AN139" s="26">
        <v>13</v>
      </c>
      <c r="AO139" s="26">
        <v>0</v>
      </c>
      <c r="AP139" s="26">
        <v>0</v>
      </c>
      <c r="AQ139" s="26">
        <v>0</v>
      </c>
      <c r="AR139" s="26">
        <v>1</v>
      </c>
      <c r="AS139" s="26">
        <v>0</v>
      </c>
      <c r="AT139" s="26">
        <v>65</v>
      </c>
      <c r="AU139" s="26">
        <v>0</v>
      </c>
      <c r="AV139" s="26">
        <v>0</v>
      </c>
      <c r="AW139" s="26">
        <v>0</v>
      </c>
      <c r="AX139" s="26">
        <v>0</v>
      </c>
      <c r="AY139" s="26">
        <v>1</v>
      </c>
      <c r="AZ139" s="26">
        <v>0</v>
      </c>
      <c r="BA139" s="26">
        <v>0</v>
      </c>
      <c r="BB139" s="26">
        <v>0</v>
      </c>
      <c r="BC139" s="26">
        <v>0</v>
      </c>
      <c r="BD139" s="26" t="s">
        <v>2309</v>
      </c>
      <c r="BE139" s="26">
        <v>0</v>
      </c>
      <c r="BF139" s="26">
        <v>0</v>
      </c>
      <c r="BG139" s="54" t="str">
        <f t="shared" si="41"/>
        <v>001B</v>
      </c>
      <c r="BH139" s="4"/>
      <c r="BI139" s="4"/>
    </row>
    <row r="140" ht="16.5" spans="1:61">
      <c r="A140" s="4">
        <f t="shared" si="28"/>
        <v>4</v>
      </c>
      <c r="B140" s="4" t="str">
        <f>IF(X140=0,"",VLOOKUP(Y140,seriesName!A:B,2,TRUE))</f>
        <v>凤蝶S</v>
      </c>
      <c r="C140" s="4" t="str">
        <f>IF(A140=1,VLOOKUP(V140,Head!A:B,2,TRUE),IF(A140=2,VLOOKUP(V140,Chest!A:B,2,TRUE),IF(A140=3,VLOOKUP(V140,Arm!A:B,2,TRUE),IF(A140=4,VLOOKUP(V140,Waist!A:B,2,TRUE),IF(A140=5,VLOOKUP(V140,Leg!A:B,2,TRUE),"")))))</f>
        <v>凤蝶S护腰具</v>
      </c>
      <c r="D140" s="44" t="str">
        <f>IF(X140=1,VLOOKUP(AA140,modelID!A:B,2,FALSE),"")</f>
        <v>pl241</v>
      </c>
      <c r="E140" s="45">
        <f>IF(X140=0,"",AH140+VLOOKUP(AN140,BuildupTable!L:O,4,FALSE))</f>
        <v>82</v>
      </c>
      <c r="F140" s="1">
        <f t="shared" si="29"/>
        <v>1</v>
      </c>
      <c r="G140" s="1">
        <f t="shared" si="30"/>
        <v>0</v>
      </c>
      <c r="H140" s="1">
        <f t="shared" si="31"/>
        <v>0</v>
      </c>
      <c r="I140" s="1">
        <f t="shared" si="32"/>
        <v>0</v>
      </c>
      <c r="J140" s="4" t="str">
        <f>IF(AT140=0,"",VLOOKUP(AT140,skillbasedata!A:B,2,TRUE))</f>
        <v>龙属性攻击强化</v>
      </c>
      <c r="K140" s="48">
        <f t="shared" si="33"/>
        <v>3</v>
      </c>
      <c r="L140" s="4" t="str">
        <f>IF(AU140=0,"",VLOOKUP(AU140,skillbasedata!A:B,2,TRUE))</f>
        <v/>
      </c>
      <c r="M140" s="48">
        <f t="shared" si="34"/>
        <v>0</v>
      </c>
      <c r="N140" s="4" t="str">
        <f>IF(AV140=0,"",VLOOKUP(AV140,skillbasedata!A:B,2,TRUE))</f>
        <v/>
      </c>
      <c r="O140" s="48">
        <f t="shared" si="35"/>
        <v>0</v>
      </c>
      <c r="P140" s="4" t="str">
        <f>IF(AW140=0,"",VLOOKUP(AW140,skillbasedata!A:B,2,TRUE))</f>
        <v/>
      </c>
      <c r="Q140" s="48">
        <f t="shared" si="36"/>
        <v>0</v>
      </c>
      <c r="R140" s="4" t="str">
        <f>IF(AX140=0,"",VLOOKUP(AX140,skillbasedata!A:B,2,TRUE))</f>
        <v/>
      </c>
      <c r="S140" s="48">
        <f t="shared" si="37"/>
        <v>0</v>
      </c>
      <c r="T140" s="48">
        <f t="shared" si="38"/>
        <v>0</v>
      </c>
      <c r="U140" s="48">
        <f t="shared" si="39"/>
        <v>0</v>
      </c>
      <c r="V140" s="51">
        <f t="shared" si="40"/>
        <v>27</v>
      </c>
      <c r="W140" s="26" t="s">
        <v>2447</v>
      </c>
      <c r="X140" s="26">
        <v>1</v>
      </c>
      <c r="Y140" s="26">
        <v>27</v>
      </c>
      <c r="Z140" s="26">
        <v>11002</v>
      </c>
      <c r="AA140" s="26">
        <v>67</v>
      </c>
      <c r="AB140" s="26">
        <v>5</v>
      </c>
      <c r="AC140" s="26">
        <v>9000</v>
      </c>
      <c r="AD140" s="26">
        <v>0</v>
      </c>
      <c r="AE140" s="26">
        <v>2</v>
      </c>
      <c r="AF140" s="26">
        <v>1</v>
      </c>
      <c r="AG140" s="26">
        <v>1</v>
      </c>
      <c r="AH140" s="26">
        <v>62</v>
      </c>
      <c r="AI140" s="26">
        <v>-2</v>
      </c>
      <c r="AJ140" s="26">
        <v>0</v>
      </c>
      <c r="AK140" s="26">
        <v>-2</v>
      </c>
      <c r="AL140" s="26">
        <v>3</v>
      </c>
      <c r="AM140" s="26">
        <v>2</v>
      </c>
      <c r="AN140" s="26">
        <v>13</v>
      </c>
      <c r="AO140" s="26">
        <v>0</v>
      </c>
      <c r="AP140" s="26">
        <v>1</v>
      </c>
      <c r="AQ140" s="26">
        <v>0</v>
      </c>
      <c r="AR140" s="26">
        <v>0</v>
      </c>
      <c r="AS140" s="26">
        <v>0</v>
      </c>
      <c r="AT140" s="26">
        <v>17</v>
      </c>
      <c r="AU140" s="26">
        <v>0</v>
      </c>
      <c r="AV140" s="26">
        <v>0</v>
      </c>
      <c r="AW140" s="26">
        <v>0</v>
      </c>
      <c r="AX140" s="26">
        <v>0</v>
      </c>
      <c r="AY140" s="26">
        <v>3</v>
      </c>
      <c r="AZ140" s="26">
        <v>0</v>
      </c>
      <c r="BA140" s="26">
        <v>0</v>
      </c>
      <c r="BB140" s="26">
        <v>0</v>
      </c>
      <c r="BC140" s="26">
        <v>0</v>
      </c>
      <c r="BD140" s="26" t="s">
        <v>2309</v>
      </c>
      <c r="BE140" s="26">
        <v>0</v>
      </c>
      <c r="BF140" s="26">
        <v>0</v>
      </c>
      <c r="BG140" s="54" t="str">
        <f t="shared" si="41"/>
        <v>001B</v>
      </c>
      <c r="BH140" s="4"/>
      <c r="BI140" s="4"/>
    </row>
    <row r="141" ht="16.5" spans="1:61">
      <c r="A141" s="4">
        <f t="shared" si="28"/>
        <v>5</v>
      </c>
      <c r="B141" s="4" t="str">
        <f>IF(X141=0,"",VLOOKUP(Y141,seriesName!A:B,2,TRUE))</f>
        <v>凤蝶S</v>
      </c>
      <c r="C141" s="4" t="str">
        <f>IF(A141=1,VLOOKUP(V141,Head!A:B,2,TRUE),IF(A141=2,VLOOKUP(V141,Chest!A:B,2,TRUE),IF(A141=3,VLOOKUP(V141,Arm!A:B,2,TRUE),IF(A141=4,VLOOKUP(V141,Waist!A:B,2,TRUE),IF(A141=5,VLOOKUP(V141,Leg!A:B,2,TRUE),"")))))</f>
        <v>凤蝶S脚</v>
      </c>
      <c r="D141" s="44" t="str">
        <f>IF(X141=1,VLOOKUP(AA141,modelID!A:B,2,FALSE),"")</f>
        <v>pl241</v>
      </c>
      <c r="E141" s="45">
        <f>IF(X141=0,"",AH141+VLOOKUP(AN141,BuildupTable!L:O,4,FALSE))</f>
        <v>82</v>
      </c>
      <c r="F141" s="1">
        <f t="shared" si="29"/>
        <v>2</v>
      </c>
      <c r="G141" s="1">
        <f t="shared" si="30"/>
        <v>0</v>
      </c>
      <c r="H141" s="1">
        <f t="shared" si="31"/>
        <v>0</v>
      </c>
      <c r="I141" s="1">
        <f t="shared" si="32"/>
        <v>0</v>
      </c>
      <c r="J141" s="4" t="str">
        <f>IF(AT141=0,"",VLOOKUP(AT141,skillbasedata!A:B,2,TRUE))</f>
        <v>看破</v>
      </c>
      <c r="K141" s="48">
        <f t="shared" si="33"/>
        <v>2</v>
      </c>
      <c r="L141" s="4" t="str">
        <f>IF(AU141=0,"",VLOOKUP(AU141,skillbasedata!A:B,2,TRUE))</f>
        <v>龙属性攻击强化</v>
      </c>
      <c r="M141" s="48">
        <f t="shared" si="34"/>
        <v>1</v>
      </c>
      <c r="N141" s="4" t="str">
        <f>IF(AV141=0,"",VLOOKUP(AV141,skillbasedata!A:B,2,TRUE))</f>
        <v/>
      </c>
      <c r="O141" s="48">
        <f t="shared" si="35"/>
        <v>0</v>
      </c>
      <c r="P141" s="4" t="str">
        <f>IF(AW141=0,"",VLOOKUP(AW141,skillbasedata!A:B,2,TRUE))</f>
        <v/>
      </c>
      <c r="Q141" s="48">
        <f t="shared" si="36"/>
        <v>0</v>
      </c>
      <c r="R141" s="4" t="str">
        <f>IF(AX141=0,"",VLOOKUP(AX141,skillbasedata!A:B,2,TRUE))</f>
        <v/>
      </c>
      <c r="S141" s="48">
        <f t="shared" si="37"/>
        <v>0</v>
      </c>
      <c r="T141" s="48">
        <f t="shared" si="38"/>
        <v>0</v>
      </c>
      <c r="U141" s="48">
        <f t="shared" si="39"/>
        <v>0</v>
      </c>
      <c r="V141" s="51">
        <f t="shared" si="40"/>
        <v>27</v>
      </c>
      <c r="W141" s="26" t="s">
        <v>2448</v>
      </c>
      <c r="X141" s="26">
        <v>1</v>
      </c>
      <c r="Y141" s="26">
        <v>27</v>
      </c>
      <c r="Z141" s="26">
        <v>11002</v>
      </c>
      <c r="AA141" s="26">
        <v>67</v>
      </c>
      <c r="AB141" s="26">
        <v>5</v>
      </c>
      <c r="AC141" s="26">
        <v>9000</v>
      </c>
      <c r="AD141" s="26">
        <v>0</v>
      </c>
      <c r="AE141" s="26">
        <v>2</v>
      </c>
      <c r="AF141" s="26">
        <v>1</v>
      </c>
      <c r="AG141" s="26">
        <v>1</v>
      </c>
      <c r="AH141" s="26">
        <v>62</v>
      </c>
      <c r="AI141" s="26">
        <v>-2</v>
      </c>
      <c r="AJ141" s="26">
        <v>0</v>
      </c>
      <c r="AK141" s="26">
        <v>-2</v>
      </c>
      <c r="AL141" s="26">
        <v>3</v>
      </c>
      <c r="AM141" s="26">
        <v>2</v>
      </c>
      <c r="AN141" s="26">
        <v>13</v>
      </c>
      <c r="AO141" s="26">
        <v>0</v>
      </c>
      <c r="AP141" s="26">
        <v>2</v>
      </c>
      <c r="AQ141" s="26">
        <v>0</v>
      </c>
      <c r="AR141" s="26">
        <v>0</v>
      </c>
      <c r="AS141" s="26">
        <v>0</v>
      </c>
      <c r="AT141" s="26">
        <v>6</v>
      </c>
      <c r="AU141" s="26">
        <v>17</v>
      </c>
      <c r="AV141" s="26">
        <v>0</v>
      </c>
      <c r="AW141" s="26">
        <v>0</v>
      </c>
      <c r="AX141" s="26">
        <v>0</v>
      </c>
      <c r="AY141" s="26">
        <v>2</v>
      </c>
      <c r="AZ141" s="26">
        <v>1</v>
      </c>
      <c r="BA141" s="26">
        <v>0</v>
      </c>
      <c r="BB141" s="26">
        <v>0</v>
      </c>
      <c r="BC141" s="26">
        <v>0</v>
      </c>
      <c r="BD141" s="26" t="s">
        <v>2309</v>
      </c>
      <c r="BE141" s="26">
        <v>0</v>
      </c>
      <c r="BF141" s="26">
        <v>0</v>
      </c>
      <c r="BG141" s="54" t="str">
        <f t="shared" si="41"/>
        <v>001B</v>
      </c>
      <c r="BH141" s="4"/>
      <c r="BI141" s="4"/>
    </row>
    <row r="142" ht="16.5" spans="1:61">
      <c r="A142" s="4">
        <f t="shared" si="28"/>
        <v>1</v>
      </c>
      <c r="B142" s="4" t="str">
        <f>IF(X142=0,"",VLOOKUP(Y142,seriesName!A:B,2,TRUE))</f>
        <v>海境</v>
      </c>
      <c r="C142" s="4" t="str">
        <f>IF(A142=1,VLOOKUP(V142,Head!A:B,2,TRUE),IF(A142=2,VLOOKUP(V142,Chest!A:B,2,TRUE),IF(A142=3,VLOOKUP(V142,Arm!A:B,2,TRUE),IF(A142=4,VLOOKUP(V142,Waist!A:B,2,TRUE),IF(A142=5,VLOOKUP(V142,Leg!A:B,2,TRUE),"")))))</f>
        <v>海境头盔</v>
      </c>
      <c r="D142" s="44" t="str">
        <f>IF(X142=1,VLOOKUP(AA142,modelID!A:B,2,FALSE),"")</f>
        <v>pl242</v>
      </c>
      <c r="E142" s="45">
        <f>IF(X142=0,"",AH142+VLOOKUP(AN142,BuildupTable!L:O,4,FALSE))</f>
        <v>68</v>
      </c>
      <c r="F142" s="1">
        <f t="shared" si="29"/>
        <v>0</v>
      </c>
      <c r="G142" s="1">
        <f t="shared" si="30"/>
        <v>0</v>
      </c>
      <c r="H142" s="1">
        <f t="shared" si="31"/>
        <v>0</v>
      </c>
      <c r="I142" s="1">
        <f t="shared" si="32"/>
        <v>0</v>
      </c>
      <c r="J142" s="4" t="str">
        <f>IF(AT142=0,"",VLOOKUP(AT142,skillbasedata!A:B,2,TRUE))</f>
        <v>装填扩充</v>
      </c>
      <c r="K142" s="48">
        <f t="shared" si="33"/>
        <v>1</v>
      </c>
      <c r="L142" s="4" t="str">
        <f>IF(AU142=0,"",VLOOKUP(AU142,skillbasedata!A:B,2,TRUE))</f>
        <v/>
      </c>
      <c r="M142" s="48">
        <f t="shared" si="34"/>
        <v>0</v>
      </c>
      <c r="N142" s="4" t="str">
        <f>IF(AV142=0,"",VLOOKUP(AV142,skillbasedata!A:B,2,TRUE))</f>
        <v/>
      </c>
      <c r="O142" s="48">
        <f t="shared" si="35"/>
        <v>0</v>
      </c>
      <c r="P142" s="4" t="str">
        <f>IF(AW142=0,"",VLOOKUP(AW142,skillbasedata!A:B,2,TRUE))</f>
        <v/>
      </c>
      <c r="Q142" s="48">
        <f t="shared" si="36"/>
        <v>0</v>
      </c>
      <c r="R142" s="4" t="str">
        <f>IF(AX142=0,"",VLOOKUP(AX142,skillbasedata!A:B,2,TRUE))</f>
        <v/>
      </c>
      <c r="S142" s="48">
        <f t="shared" si="37"/>
        <v>0</v>
      </c>
      <c r="T142" s="48">
        <f t="shared" si="38"/>
        <v>0</v>
      </c>
      <c r="U142" s="48">
        <f t="shared" si="39"/>
        <v>0</v>
      </c>
      <c r="V142" s="51">
        <f t="shared" si="40"/>
        <v>28</v>
      </c>
      <c r="W142" s="26" t="s">
        <v>2449</v>
      </c>
      <c r="X142" s="26">
        <v>1</v>
      </c>
      <c r="Y142" s="26">
        <v>28</v>
      </c>
      <c r="Z142" s="26">
        <v>4006</v>
      </c>
      <c r="AA142" s="26">
        <v>68</v>
      </c>
      <c r="AB142" s="26">
        <v>1</v>
      </c>
      <c r="AC142" s="26">
        <v>1000</v>
      </c>
      <c r="AD142" s="26">
        <v>0</v>
      </c>
      <c r="AE142" s="26">
        <v>2</v>
      </c>
      <c r="AF142" s="26">
        <v>0</v>
      </c>
      <c r="AG142" s="26">
        <v>0</v>
      </c>
      <c r="AH142" s="26">
        <v>18</v>
      </c>
      <c r="AI142" s="26">
        <v>0</v>
      </c>
      <c r="AJ142" s="26">
        <v>3</v>
      </c>
      <c r="AK142" s="26">
        <v>-1</v>
      </c>
      <c r="AL142" s="26">
        <v>-2</v>
      </c>
      <c r="AM142" s="26">
        <v>0</v>
      </c>
      <c r="AN142" s="26">
        <v>3</v>
      </c>
      <c r="AO142" s="26">
        <v>0</v>
      </c>
      <c r="AP142" s="26">
        <v>0</v>
      </c>
      <c r="AQ142" s="26">
        <v>0</v>
      </c>
      <c r="AR142" s="26">
        <v>0</v>
      </c>
      <c r="AS142" s="26">
        <v>0</v>
      </c>
      <c r="AT142" s="26">
        <v>51</v>
      </c>
      <c r="AU142" s="26">
        <v>0</v>
      </c>
      <c r="AV142" s="26">
        <v>0</v>
      </c>
      <c r="AW142" s="26">
        <v>0</v>
      </c>
      <c r="AX142" s="26">
        <v>0</v>
      </c>
      <c r="AY142" s="26">
        <v>1</v>
      </c>
      <c r="AZ142" s="26">
        <v>0</v>
      </c>
      <c r="BA142" s="26">
        <v>0</v>
      </c>
      <c r="BB142" s="26">
        <v>0</v>
      </c>
      <c r="BC142" s="26">
        <v>0</v>
      </c>
      <c r="BD142" s="26" t="s">
        <v>2309</v>
      </c>
      <c r="BE142" s="26">
        <v>0</v>
      </c>
      <c r="BF142" s="26">
        <v>0</v>
      </c>
      <c r="BG142" s="54" t="str">
        <f t="shared" si="41"/>
        <v>001C</v>
      </c>
      <c r="BH142" s="4"/>
      <c r="BI142" s="4"/>
    </row>
    <row r="143" ht="16.5" spans="1:61">
      <c r="A143" s="4">
        <f t="shared" si="28"/>
        <v>2</v>
      </c>
      <c r="B143" s="4" t="str">
        <f>IF(X143=0,"",VLOOKUP(Y143,seriesName!A:B,2,TRUE))</f>
        <v>海境</v>
      </c>
      <c r="C143" s="4" t="str">
        <f>IF(A143=1,VLOOKUP(V143,Head!A:B,2,TRUE),IF(A143=2,VLOOKUP(V143,Chest!A:B,2,TRUE),IF(A143=3,VLOOKUP(V143,Arm!A:B,2,TRUE),IF(A143=4,VLOOKUP(V143,Waist!A:B,2,TRUE),IF(A143=5,VLOOKUP(V143,Leg!A:B,2,TRUE),"")))))</f>
        <v>海境铠甲</v>
      </c>
      <c r="D143" s="44" t="str">
        <f>IF(X143=1,VLOOKUP(AA143,modelID!A:B,2,FALSE),"")</f>
        <v>pl242</v>
      </c>
      <c r="E143" s="45">
        <f>IF(X143=0,"",AH143+VLOOKUP(AN143,BuildupTable!L:O,4,FALSE))</f>
        <v>68</v>
      </c>
      <c r="F143" s="1">
        <f t="shared" si="29"/>
        <v>0</v>
      </c>
      <c r="G143" s="1">
        <f t="shared" si="30"/>
        <v>0</v>
      </c>
      <c r="H143" s="1">
        <f t="shared" si="31"/>
        <v>0</v>
      </c>
      <c r="I143" s="1">
        <f t="shared" si="32"/>
        <v>0</v>
      </c>
      <c r="J143" s="4" t="str">
        <f>IF(AT143=0,"",VLOOKUP(AT143,skillbasedata!A:B,2,TRUE))</f>
        <v>抑制偏移</v>
      </c>
      <c r="K143" s="48">
        <f t="shared" si="33"/>
        <v>1</v>
      </c>
      <c r="L143" s="4" t="str">
        <f>IF(AU143=0,"",VLOOKUP(AU143,skillbasedata!A:B,2,TRUE))</f>
        <v/>
      </c>
      <c r="M143" s="48">
        <f t="shared" si="34"/>
        <v>0</v>
      </c>
      <c r="N143" s="4" t="str">
        <f>IF(AV143=0,"",VLOOKUP(AV143,skillbasedata!A:B,2,TRUE))</f>
        <v/>
      </c>
      <c r="O143" s="48">
        <f t="shared" si="35"/>
        <v>0</v>
      </c>
      <c r="P143" s="4" t="str">
        <f>IF(AW143=0,"",VLOOKUP(AW143,skillbasedata!A:B,2,TRUE))</f>
        <v/>
      </c>
      <c r="Q143" s="48">
        <f t="shared" si="36"/>
        <v>0</v>
      </c>
      <c r="R143" s="4" t="str">
        <f>IF(AX143=0,"",VLOOKUP(AX143,skillbasedata!A:B,2,TRUE))</f>
        <v/>
      </c>
      <c r="S143" s="48">
        <f t="shared" si="37"/>
        <v>0</v>
      </c>
      <c r="T143" s="48">
        <f t="shared" si="38"/>
        <v>0</v>
      </c>
      <c r="U143" s="48">
        <f t="shared" si="39"/>
        <v>0</v>
      </c>
      <c r="V143" s="51">
        <f t="shared" si="40"/>
        <v>28</v>
      </c>
      <c r="W143" s="26" t="s">
        <v>2450</v>
      </c>
      <c r="X143" s="26">
        <v>1</v>
      </c>
      <c r="Y143" s="26">
        <v>28</v>
      </c>
      <c r="Z143" s="26">
        <v>4006</v>
      </c>
      <c r="AA143" s="26">
        <v>68</v>
      </c>
      <c r="AB143" s="26">
        <v>1</v>
      </c>
      <c r="AC143" s="26">
        <v>1000</v>
      </c>
      <c r="AD143" s="26">
        <v>0</v>
      </c>
      <c r="AE143" s="26">
        <v>2</v>
      </c>
      <c r="AF143" s="26">
        <v>0</v>
      </c>
      <c r="AG143" s="26">
        <v>0</v>
      </c>
      <c r="AH143" s="26">
        <v>18</v>
      </c>
      <c r="AI143" s="26">
        <v>0</v>
      </c>
      <c r="AJ143" s="26">
        <v>3</v>
      </c>
      <c r="AK143" s="26">
        <v>-1</v>
      </c>
      <c r="AL143" s="26">
        <v>-2</v>
      </c>
      <c r="AM143" s="26">
        <v>0</v>
      </c>
      <c r="AN143" s="26">
        <v>3</v>
      </c>
      <c r="AO143" s="26">
        <v>0</v>
      </c>
      <c r="AP143" s="26">
        <v>0</v>
      </c>
      <c r="AQ143" s="26">
        <v>0</v>
      </c>
      <c r="AR143" s="26">
        <v>0</v>
      </c>
      <c r="AS143" s="26">
        <v>0</v>
      </c>
      <c r="AT143" s="26">
        <v>54</v>
      </c>
      <c r="AU143" s="26">
        <v>0</v>
      </c>
      <c r="AV143" s="26">
        <v>0</v>
      </c>
      <c r="AW143" s="26">
        <v>0</v>
      </c>
      <c r="AX143" s="26">
        <v>0</v>
      </c>
      <c r="AY143" s="26">
        <v>1</v>
      </c>
      <c r="AZ143" s="26">
        <v>0</v>
      </c>
      <c r="BA143" s="26">
        <v>0</v>
      </c>
      <c r="BB143" s="26">
        <v>0</v>
      </c>
      <c r="BC143" s="26">
        <v>0</v>
      </c>
      <c r="BD143" s="26" t="s">
        <v>2309</v>
      </c>
      <c r="BE143" s="26">
        <v>0</v>
      </c>
      <c r="BF143" s="26">
        <v>0</v>
      </c>
      <c r="BG143" s="54" t="str">
        <f t="shared" si="41"/>
        <v>001C</v>
      </c>
      <c r="BH143" s="4"/>
      <c r="BI143" s="4"/>
    </row>
    <row r="144" ht="16.5" spans="1:61">
      <c r="A144" s="4">
        <f t="shared" si="28"/>
        <v>3</v>
      </c>
      <c r="B144" s="4" t="str">
        <f>IF(X144=0,"",VLOOKUP(Y144,seriesName!A:B,2,TRUE))</f>
        <v>海境</v>
      </c>
      <c r="C144" s="4" t="str">
        <f>IF(A144=1,VLOOKUP(V144,Head!A:B,2,TRUE),IF(A144=2,VLOOKUP(V144,Chest!A:B,2,TRUE),IF(A144=3,VLOOKUP(V144,Arm!A:B,2,TRUE),IF(A144=4,VLOOKUP(V144,Waist!A:B,2,TRUE),IF(A144=5,VLOOKUP(V144,Leg!A:B,2,TRUE),"")))))</f>
        <v>海境腕甲</v>
      </c>
      <c r="D144" s="44" t="str">
        <f>IF(X144=1,VLOOKUP(AA144,modelID!A:B,2,FALSE),"")</f>
        <v>pl242</v>
      </c>
      <c r="E144" s="45">
        <f>IF(X144=0,"",AH144+VLOOKUP(AN144,BuildupTable!L:O,4,FALSE))</f>
        <v>68</v>
      </c>
      <c r="F144" s="1">
        <f t="shared" si="29"/>
        <v>0</v>
      </c>
      <c r="G144" s="1">
        <f t="shared" si="30"/>
        <v>0</v>
      </c>
      <c r="H144" s="1">
        <f t="shared" si="31"/>
        <v>0</v>
      </c>
      <c r="I144" s="1">
        <f t="shared" si="32"/>
        <v>0</v>
      </c>
      <c r="J144" s="4" t="str">
        <f>IF(AT144=0,"",VLOOKUP(AT144,skillbasedata!A:B,2,TRUE))</f>
        <v>通常弹・连射箭强化</v>
      </c>
      <c r="K144" s="48">
        <f t="shared" si="33"/>
        <v>1</v>
      </c>
      <c r="L144" s="4" t="str">
        <f>IF(AU144=0,"",VLOOKUP(AU144,skillbasedata!A:B,2,TRUE))</f>
        <v/>
      </c>
      <c r="M144" s="48">
        <f t="shared" si="34"/>
        <v>0</v>
      </c>
      <c r="N144" s="4" t="str">
        <f>IF(AV144=0,"",VLOOKUP(AV144,skillbasedata!A:B,2,TRUE))</f>
        <v/>
      </c>
      <c r="O144" s="48">
        <f t="shared" si="35"/>
        <v>0</v>
      </c>
      <c r="P144" s="4" t="str">
        <f>IF(AW144=0,"",VLOOKUP(AW144,skillbasedata!A:B,2,TRUE))</f>
        <v/>
      </c>
      <c r="Q144" s="48">
        <f t="shared" si="36"/>
        <v>0</v>
      </c>
      <c r="R144" s="4" t="str">
        <f>IF(AX144=0,"",VLOOKUP(AX144,skillbasedata!A:B,2,TRUE))</f>
        <v/>
      </c>
      <c r="S144" s="48">
        <f t="shared" si="37"/>
        <v>0</v>
      </c>
      <c r="T144" s="48">
        <f t="shared" si="38"/>
        <v>0</v>
      </c>
      <c r="U144" s="48">
        <f t="shared" si="39"/>
        <v>0</v>
      </c>
      <c r="V144" s="51">
        <f t="shared" si="40"/>
        <v>28</v>
      </c>
      <c r="W144" s="26" t="s">
        <v>2451</v>
      </c>
      <c r="X144" s="26">
        <v>1</v>
      </c>
      <c r="Y144" s="26">
        <v>28</v>
      </c>
      <c r="Z144" s="26">
        <v>4006</v>
      </c>
      <c r="AA144" s="26">
        <v>68</v>
      </c>
      <c r="AB144" s="26">
        <v>1</v>
      </c>
      <c r="AC144" s="26">
        <v>1000</v>
      </c>
      <c r="AD144" s="26">
        <v>0</v>
      </c>
      <c r="AE144" s="26">
        <v>2</v>
      </c>
      <c r="AF144" s="26">
        <v>0</v>
      </c>
      <c r="AG144" s="26">
        <v>0</v>
      </c>
      <c r="AH144" s="26">
        <v>18</v>
      </c>
      <c r="AI144" s="26">
        <v>0</v>
      </c>
      <c r="AJ144" s="26">
        <v>3</v>
      </c>
      <c r="AK144" s="26">
        <v>-1</v>
      </c>
      <c r="AL144" s="26">
        <v>-2</v>
      </c>
      <c r="AM144" s="26">
        <v>0</v>
      </c>
      <c r="AN144" s="26">
        <v>3</v>
      </c>
      <c r="AO144" s="26">
        <v>0</v>
      </c>
      <c r="AP144" s="26">
        <v>0</v>
      </c>
      <c r="AQ144" s="26">
        <v>0</v>
      </c>
      <c r="AR144" s="26">
        <v>0</v>
      </c>
      <c r="AS144" s="26">
        <v>0</v>
      </c>
      <c r="AT144" s="26">
        <v>48</v>
      </c>
      <c r="AU144" s="26">
        <v>0</v>
      </c>
      <c r="AV144" s="26">
        <v>0</v>
      </c>
      <c r="AW144" s="26">
        <v>0</v>
      </c>
      <c r="AX144" s="26">
        <v>0</v>
      </c>
      <c r="AY144" s="26">
        <v>1</v>
      </c>
      <c r="AZ144" s="26">
        <v>0</v>
      </c>
      <c r="BA144" s="26">
        <v>0</v>
      </c>
      <c r="BB144" s="26">
        <v>0</v>
      </c>
      <c r="BC144" s="26">
        <v>0</v>
      </c>
      <c r="BD144" s="26" t="s">
        <v>2309</v>
      </c>
      <c r="BE144" s="26">
        <v>0</v>
      </c>
      <c r="BF144" s="26">
        <v>0</v>
      </c>
      <c r="BG144" s="54" t="str">
        <f t="shared" si="41"/>
        <v>001C</v>
      </c>
      <c r="BH144" s="4"/>
      <c r="BI144" s="4"/>
    </row>
    <row r="145" ht="16.5" spans="1:61">
      <c r="A145" s="4">
        <f t="shared" si="28"/>
        <v>4</v>
      </c>
      <c r="B145" s="4" t="str">
        <f>IF(X145=0,"",VLOOKUP(Y145,seriesName!A:B,2,TRUE))</f>
        <v>海境</v>
      </c>
      <c r="C145" s="4" t="str">
        <f>IF(A145=1,VLOOKUP(V145,Head!A:B,2,TRUE),IF(A145=2,VLOOKUP(V145,Chest!A:B,2,TRUE),IF(A145=3,VLOOKUP(V145,Arm!A:B,2,TRUE),IF(A145=4,VLOOKUP(V145,Waist!A:B,2,TRUE),IF(A145=5,VLOOKUP(V145,Leg!A:B,2,TRUE),"")))))</f>
        <v>海境腰甲</v>
      </c>
      <c r="D145" s="44" t="str">
        <f>IF(X145=1,VLOOKUP(AA145,modelID!A:B,2,FALSE),"")</f>
        <v>pl242</v>
      </c>
      <c r="E145" s="45">
        <f>IF(X145=0,"",AH145+VLOOKUP(AN145,BuildupTable!L:O,4,FALSE))</f>
        <v>68</v>
      </c>
      <c r="F145" s="1">
        <f t="shared" si="29"/>
        <v>0</v>
      </c>
      <c r="G145" s="1">
        <f t="shared" si="30"/>
        <v>0</v>
      </c>
      <c r="H145" s="1">
        <f t="shared" si="31"/>
        <v>0</v>
      </c>
      <c r="I145" s="1">
        <f t="shared" si="32"/>
        <v>0</v>
      </c>
      <c r="J145" s="4" t="str">
        <f>IF(AT145=0,"",VLOOKUP(AT145,skillbasedata!A:B,2,TRUE))</f>
        <v>抑制偏移</v>
      </c>
      <c r="K145" s="48">
        <f t="shared" si="33"/>
        <v>1</v>
      </c>
      <c r="L145" s="4" t="str">
        <f>IF(AU145=0,"",VLOOKUP(AU145,skillbasedata!A:B,2,TRUE))</f>
        <v/>
      </c>
      <c r="M145" s="48">
        <f t="shared" si="34"/>
        <v>0</v>
      </c>
      <c r="N145" s="4" t="str">
        <f>IF(AV145=0,"",VLOOKUP(AV145,skillbasedata!A:B,2,TRUE))</f>
        <v/>
      </c>
      <c r="O145" s="48">
        <f t="shared" si="35"/>
        <v>0</v>
      </c>
      <c r="P145" s="4" t="str">
        <f>IF(AW145=0,"",VLOOKUP(AW145,skillbasedata!A:B,2,TRUE))</f>
        <v/>
      </c>
      <c r="Q145" s="48">
        <f t="shared" si="36"/>
        <v>0</v>
      </c>
      <c r="R145" s="4" t="str">
        <f>IF(AX145=0,"",VLOOKUP(AX145,skillbasedata!A:B,2,TRUE))</f>
        <v/>
      </c>
      <c r="S145" s="48">
        <f t="shared" si="37"/>
        <v>0</v>
      </c>
      <c r="T145" s="48">
        <f t="shared" si="38"/>
        <v>0</v>
      </c>
      <c r="U145" s="48">
        <f t="shared" si="39"/>
        <v>0</v>
      </c>
      <c r="V145" s="51">
        <f t="shared" si="40"/>
        <v>28</v>
      </c>
      <c r="W145" s="26" t="s">
        <v>2452</v>
      </c>
      <c r="X145" s="26">
        <v>1</v>
      </c>
      <c r="Y145" s="26">
        <v>28</v>
      </c>
      <c r="Z145" s="26">
        <v>4006</v>
      </c>
      <c r="AA145" s="26">
        <v>68</v>
      </c>
      <c r="AB145" s="26">
        <v>1</v>
      </c>
      <c r="AC145" s="26">
        <v>1000</v>
      </c>
      <c r="AD145" s="26">
        <v>0</v>
      </c>
      <c r="AE145" s="26">
        <v>2</v>
      </c>
      <c r="AF145" s="26">
        <v>0</v>
      </c>
      <c r="AG145" s="26">
        <v>0</v>
      </c>
      <c r="AH145" s="26">
        <v>18</v>
      </c>
      <c r="AI145" s="26">
        <v>0</v>
      </c>
      <c r="AJ145" s="26">
        <v>3</v>
      </c>
      <c r="AK145" s="26">
        <v>-1</v>
      </c>
      <c r="AL145" s="26">
        <v>-2</v>
      </c>
      <c r="AM145" s="26">
        <v>0</v>
      </c>
      <c r="AN145" s="26">
        <v>3</v>
      </c>
      <c r="AO145" s="26">
        <v>0</v>
      </c>
      <c r="AP145" s="26">
        <v>0</v>
      </c>
      <c r="AQ145" s="26">
        <v>0</v>
      </c>
      <c r="AR145" s="26">
        <v>0</v>
      </c>
      <c r="AS145" s="26">
        <v>0</v>
      </c>
      <c r="AT145" s="26">
        <v>54</v>
      </c>
      <c r="AU145" s="26">
        <v>0</v>
      </c>
      <c r="AV145" s="26">
        <v>0</v>
      </c>
      <c r="AW145" s="26">
        <v>0</v>
      </c>
      <c r="AX145" s="26">
        <v>0</v>
      </c>
      <c r="AY145" s="26">
        <v>1</v>
      </c>
      <c r="AZ145" s="26">
        <v>0</v>
      </c>
      <c r="BA145" s="26">
        <v>0</v>
      </c>
      <c r="BB145" s="26">
        <v>0</v>
      </c>
      <c r="BC145" s="26">
        <v>0</v>
      </c>
      <c r="BD145" s="26" t="s">
        <v>2309</v>
      </c>
      <c r="BE145" s="26">
        <v>0</v>
      </c>
      <c r="BF145" s="26">
        <v>0</v>
      </c>
      <c r="BG145" s="54" t="str">
        <f t="shared" si="41"/>
        <v>001C</v>
      </c>
      <c r="BH145" s="4"/>
      <c r="BI145" s="4"/>
    </row>
    <row r="146" ht="16.5" spans="1:61">
      <c r="A146" s="4">
        <f t="shared" si="28"/>
        <v>5</v>
      </c>
      <c r="B146" s="4" t="str">
        <f>IF(X146=0,"",VLOOKUP(Y146,seriesName!A:B,2,TRUE))</f>
        <v>海境</v>
      </c>
      <c r="C146" s="4" t="str">
        <f>IF(A146=1,VLOOKUP(V146,Head!A:B,2,TRUE),IF(A146=2,VLOOKUP(V146,Chest!A:B,2,TRUE),IF(A146=3,VLOOKUP(V146,Arm!A:B,2,TRUE),IF(A146=4,VLOOKUP(V146,Waist!A:B,2,TRUE),IF(A146=5,VLOOKUP(V146,Leg!A:B,2,TRUE),"")))))</f>
        <v>海境护腿</v>
      </c>
      <c r="D146" s="44" t="str">
        <f>IF(X146=1,VLOOKUP(AA146,modelID!A:B,2,FALSE),"")</f>
        <v>pl242</v>
      </c>
      <c r="E146" s="45">
        <f>IF(X146=0,"",AH146+VLOOKUP(AN146,BuildupTable!L:O,4,FALSE))</f>
        <v>68</v>
      </c>
      <c r="F146" s="1">
        <f t="shared" si="29"/>
        <v>0</v>
      </c>
      <c r="G146" s="1">
        <f t="shared" si="30"/>
        <v>0</v>
      </c>
      <c r="H146" s="1">
        <f t="shared" si="31"/>
        <v>0</v>
      </c>
      <c r="I146" s="1">
        <f t="shared" si="32"/>
        <v>0</v>
      </c>
      <c r="J146" s="4" t="str">
        <f>IF(AT146=0,"",VLOOKUP(AT146,skillbasedata!A:B,2,TRUE))</f>
        <v>装填扩充</v>
      </c>
      <c r="K146" s="48">
        <f t="shared" si="33"/>
        <v>1</v>
      </c>
      <c r="L146" s="4" t="str">
        <f>IF(AU146=0,"",VLOOKUP(AU146,skillbasedata!A:B,2,TRUE))</f>
        <v/>
      </c>
      <c r="M146" s="48">
        <f t="shared" si="34"/>
        <v>0</v>
      </c>
      <c r="N146" s="4" t="str">
        <f>IF(AV146=0,"",VLOOKUP(AV146,skillbasedata!A:B,2,TRUE))</f>
        <v/>
      </c>
      <c r="O146" s="48">
        <f t="shared" si="35"/>
        <v>0</v>
      </c>
      <c r="P146" s="4" t="str">
        <f>IF(AW146=0,"",VLOOKUP(AW146,skillbasedata!A:B,2,TRUE))</f>
        <v/>
      </c>
      <c r="Q146" s="48">
        <f t="shared" si="36"/>
        <v>0</v>
      </c>
      <c r="R146" s="4" t="str">
        <f>IF(AX146=0,"",VLOOKUP(AX146,skillbasedata!A:B,2,TRUE))</f>
        <v/>
      </c>
      <c r="S146" s="48">
        <f t="shared" si="37"/>
        <v>0</v>
      </c>
      <c r="T146" s="48">
        <f t="shared" si="38"/>
        <v>0</v>
      </c>
      <c r="U146" s="48">
        <f t="shared" si="39"/>
        <v>0</v>
      </c>
      <c r="V146" s="51">
        <f t="shared" si="40"/>
        <v>28</v>
      </c>
      <c r="W146" s="26" t="s">
        <v>2453</v>
      </c>
      <c r="X146" s="26">
        <v>1</v>
      </c>
      <c r="Y146" s="26">
        <v>28</v>
      </c>
      <c r="Z146" s="26">
        <v>4006</v>
      </c>
      <c r="AA146" s="26">
        <v>68</v>
      </c>
      <c r="AB146" s="26">
        <v>1</v>
      </c>
      <c r="AC146" s="26">
        <v>1000</v>
      </c>
      <c r="AD146" s="26">
        <v>0</v>
      </c>
      <c r="AE146" s="26">
        <v>2</v>
      </c>
      <c r="AF146" s="26">
        <v>0</v>
      </c>
      <c r="AG146" s="26">
        <v>0</v>
      </c>
      <c r="AH146" s="26">
        <v>18</v>
      </c>
      <c r="AI146" s="26">
        <v>0</v>
      </c>
      <c r="AJ146" s="26">
        <v>3</v>
      </c>
      <c r="AK146" s="26">
        <v>-1</v>
      </c>
      <c r="AL146" s="26">
        <v>-2</v>
      </c>
      <c r="AM146" s="26">
        <v>0</v>
      </c>
      <c r="AN146" s="26">
        <v>3</v>
      </c>
      <c r="AO146" s="26">
        <v>0</v>
      </c>
      <c r="AP146" s="26">
        <v>0</v>
      </c>
      <c r="AQ146" s="26">
        <v>0</v>
      </c>
      <c r="AR146" s="26">
        <v>0</v>
      </c>
      <c r="AS146" s="26">
        <v>0</v>
      </c>
      <c r="AT146" s="26">
        <v>51</v>
      </c>
      <c r="AU146" s="26">
        <v>0</v>
      </c>
      <c r="AV146" s="26">
        <v>0</v>
      </c>
      <c r="AW146" s="26">
        <v>0</v>
      </c>
      <c r="AX146" s="26">
        <v>0</v>
      </c>
      <c r="AY146" s="26">
        <v>1</v>
      </c>
      <c r="AZ146" s="26">
        <v>0</v>
      </c>
      <c r="BA146" s="26">
        <v>0</v>
      </c>
      <c r="BB146" s="26">
        <v>0</v>
      </c>
      <c r="BC146" s="26">
        <v>0</v>
      </c>
      <c r="BD146" s="26" t="s">
        <v>2309</v>
      </c>
      <c r="BE146" s="26">
        <v>0</v>
      </c>
      <c r="BF146" s="26">
        <v>0</v>
      </c>
      <c r="BG146" s="54" t="str">
        <f t="shared" si="41"/>
        <v>001C</v>
      </c>
      <c r="BH146" s="4"/>
      <c r="BI146" s="4"/>
    </row>
    <row r="147" ht="16.5" spans="1:61">
      <c r="A147" s="4">
        <f t="shared" si="28"/>
        <v>1</v>
      </c>
      <c r="B147" s="4" t="str">
        <f>IF(X147=0,"",VLOOKUP(Y147,seriesName!A:B,2,TRUE))</f>
        <v>海境S</v>
      </c>
      <c r="C147" s="4" t="str">
        <f>IF(A147=1,VLOOKUP(V147,Head!A:B,2,TRUE),IF(A147=2,VLOOKUP(V147,Chest!A:B,2,TRUE),IF(A147=3,VLOOKUP(V147,Arm!A:B,2,TRUE),IF(A147=4,VLOOKUP(V147,Waist!A:B,2,TRUE),IF(A147=5,VLOOKUP(V147,Leg!A:B,2,TRUE),"")))))</f>
        <v>海境S头盔</v>
      </c>
      <c r="D147" s="44" t="str">
        <f>IF(X147=1,VLOOKUP(AA147,modelID!A:B,2,FALSE),"")</f>
        <v>pl242</v>
      </c>
      <c r="E147" s="45">
        <f>IF(X147=0,"",AH147+VLOOKUP(AN147,BuildupTable!L:O,4,FALSE))</f>
        <v>72</v>
      </c>
      <c r="F147" s="1">
        <f t="shared" si="29"/>
        <v>1</v>
      </c>
      <c r="G147" s="1">
        <f t="shared" si="30"/>
        <v>1</v>
      </c>
      <c r="H147" s="1">
        <f t="shared" si="31"/>
        <v>0</v>
      </c>
      <c r="I147" s="1">
        <f t="shared" si="32"/>
        <v>0</v>
      </c>
      <c r="J147" s="4" t="str">
        <f>IF(AT147=0,"",VLOOKUP(AT147,skillbasedata!A:B,2,TRUE))</f>
        <v>装填扩充</v>
      </c>
      <c r="K147" s="48">
        <f t="shared" si="33"/>
        <v>2</v>
      </c>
      <c r="L147" s="4" t="str">
        <f>IF(AU147=0,"",VLOOKUP(AU147,skillbasedata!A:B,2,TRUE))</f>
        <v/>
      </c>
      <c r="M147" s="48">
        <f t="shared" si="34"/>
        <v>0</v>
      </c>
      <c r="N147" s="4" t="str">
        <f>IF(AV147=0,"",VLOOKUP(AV147,skillbasedata!A:B,2,TRUE))</f>
        <v/>
      </c>
      <c r="O147" s="48">
        <f t="shared" si="35"/>
        <v>0</v>
      </c>
      <c r="P147" s="4" t="str">
        <f>IF(AW147=0,"",VLOOKUP(AW147,skillbasedata!A:B,2,TRUE))</f>
        <v/>
      </c>
      <c r="Q147" s="48">
        <f t="shared" si="36"/>
        <v>0</v>
      </c>
      <c r="R147" s="4" t="str">
        <f>IF(AX147=0,"",VLOOKUP(AX147,skillbasedata!A:B,2,TRUE))</f>
        <v/>
      </c>
      <c r="S147" s="48">
        <f t="shared" si="37"/>
        <v>0</v>
      </c>
      <c r="T147" s="48">
        <f t="shared" si="38"/>
        <v>0</v>
      </c>
      <c r="U147" s="48">
        <f t="shared" si="39"/>
        <v>0</v>
      </c>
      <c r="V147" s="51">
        <f t="shared" si="40"/>
        <v>29</v>
      </c>
      <c r="W147" s="26" t="s">
        <v>2454</v>
      </c>
      <c r="X147" s="26">
        <v>1</v>
      </c>
      <c r="Y147" s="26">
        <v>29</v>
      </c>
      <c r="Z147" s="26">
        <v>10009</v>
      </c>
      <c r="AA147" s="26">
        <v>68</v>
      </c>
      <c r="AB147" s="26">
        <v>4</v>
      </c>
      <c r="AC147" s="26">
        <v>7000</v>
      </c>
      <c r="AD147" s="26">
        <v>0</v>
      </c>
      <c r="AE147" s="26">
        <v>2</v>
      </c>
      <c r="AF147" s="26">
        <v>1</v>
      </c>
      <c r="AG147" s="26">
        <v>1</v>
      </c>
      <c r="AH147" s="26">
        <v>52</v>
      </c>
      <c r="AI147" s="26">
        <v>0</v>
      </c>
      <c r="AJ147" s="26">
        <v>3</v>
      </c>
      <c r="AK147" s="26">
        <v>-1</v>
      </c>
      <c r="AL147" s="26">
        <v>-2</v>
      </c>
      <c r="AM147" s="26">
        <v>0</v>
      </c>
      <c r="AN147" s="26">
        <v>11</v>
      </c>
      <c r="AO147" s="26">
        <v>0</v>
      </c>
      <c r="AP147" s="26">
        <v>1</v>
      </c>
      <c r="AQ147" s="26">
        <v>1</v>
      </c>
      <c r="AR147" s="26">
        <v>0</v>
      </c>
      <c r="AS147" s="26">
        <v>0</v>
      </c>
      <c r="AT147" s="26">
        <v>51</v>
      </c>
      <c r="AU147" s="26">
        <v>0</v>
      </c>
      <c r="AV147" s="26">
        <v>0</v>
      </c>
      <c r="AW147" s="26">
        <v>0</v>
      </c>
      <c r="AX147" s="26">
        <v>0</v>
      </c>
      <c r="AY147" s="26">
        <v>2</v>
      </c>
      <c r="AZ147" s="26">
        <v>0</v>
      </c>
      <c r="BA147" s="26">
        <v>0</v>
      </c>
      <c r="BB147" s="26">
        <v>0</v>
      </c>
      <c r="BC147" s="26">
        <v>0</v>
      </c>
      <c r="BD147" s="26" t="s">
        <v>2309</v>
      </c>
      <c r="BE147" s="26">
        <v>0</v>
      </c>
      <c r="BF147" s="26">
        <v>0</v>
      </c>
      <c r="BG147" s="54" t="str">
        <f t="shared" si="41"/>
        <v>001D</v>
      </c>
      <c r="BH147" s="4"/>
      <c r="BI147" s="4"/>
    </row>
    <row r="148" ht="16.5" spans="1:61">
      <c r="A148" s="4">
        <f t="shared" si="28"/>
        <v>2</v>
      </c>
      <c r="B148" s="4" t="str">
        <f>IF(X148=0,"",VLOOKUP(Y148,seriesName!A:B,2,TRUE))</f>
        <v>海境S</v>
      </c>
      <c r="C148" s="4" t="str">
        <f>IF(A148=1,VLOOKUP(V148,Head!A:B,2,TRUE),IF(A148=2,VLOOKUP(V148,Chest!A:B,2,TRUE),IF(A148=3,VLOOKUP(V148,Arm!A:B,2,TRUE),IF(A148=4,VLOOKUP(V148,Waist!A:B,2,TRUE),IF(A148=5,VLOOKUP(V148,Leg!A:B,2,TRUE),"")))))</f>
        <v>海境S铠甲</v>
      </c>
      <c r="D148" s="44" t="str">
        <f>IF(X148=1,VLOOKUP(AA148,modelID!A:B,2,FALSE),"")</f>
        <v>pl242</v>
      </c>
      <c r="E148" s="45">
        <f>IF(X148=0,"",AH148+VLOOKUP(AN148,BuildupTable!L:O,4,FALSE))</f>
        <v>72</v>
      </c>
      <c r="F148" s="1">
        <f t="shared" si="29"/>
        <v>1</v>
      </c>
      <c r="G148" s="1">
        <f t="shared" si="30"/>
        <v>1</v>
      </c>
      <c r="H148" s="1">
        <f t="shared" si="31"/>
        <v>1</v>
      </c>
      <c r="I148" s="1">
        <f t="shared" si="32"/>
        <v>0</v>
      </c>
      <c r="J148" s="4" t="str">
        <f>IF(AT148=0,"",VLOOKUP(AT148,skillbasedata!A:B,2,TRUE))</f>
        <v/>
      </c>
      <c r="K148" s="48">
        <f t="shared" si="33"/>
        <v>0</v>
      </c>
      <c r="L148" s="4" t="str">
        <f>IF(AU148=0,"",VLOOKUP(AU148,skillbasedata!A:B,2,TRUE))</f>
        <v/>
      </c>
      <c r="M148" s="48">
        <f t="shared" si="34"/>
        <v>0</v>
      </c>
      <c r="N148" s="4" t="str">
        <f>IF(AV148=0,"",VLOOKUP(AV148,skillbasedata!A:B,2,TRUE))</f>
        <v/>
      </c>
      <c r="O148" s="48">
        <f t="shared" si="35"/>
        <v>0</v>
      </c>
      <c r="P148" s="4" t="str">
        <f>IF(AW148=0,"",VLOOKUP(AW148,skillbasedata!A:B,2,TRUE))</f>
        <v/>
      </c>
      <c r="Q148" s="48">
        <f t="shared" si="36"/>
        <v>0</v>
      </c>
      <c r="R148" s="4" t="str">
        <f>IF(AX148=0,"",VLOOKUP(AX148,skillbasedata!A:B,2,TRUE))</f>
        <v/>
      </c>
      <c r="S148" s="48">
        <f t="shared" si="37"/>
        <v>0</v>
      </c>
      <c r="T148" s="48">
        <f t="shared" si="38"/>
        <v>0</v>
      </c>
      <c r="U148" s="48">
        <f t="shared" si="39"/>
        <v>0</v>
      </c>
      <c r="V148" s="51">
        <f t="shared" si="40"/>
        <v>29</v>
      </c>
      <c r="W148" s="26" t="s">
        <v>2455</v>
      </c>
      <c r="X148" s="26">
        <v>1</v>
      </c>
      <c r="Y148" s="26">
        <v>29</v>
      </c>
      <c r="Z148" s="26">
        <v>10009</v>
      </c>
      <c r="AA148" s="26">
        <v>68</v>
      </c>
      <c r="AB148" s="26">
        <v>4</v>
      </c>
      <c r="AC148" s="26">
        <v>7000</v>
      </c>
      <c r="AD148" s="26">
        <v>0</v>
      </c>
      <c r="AE148" s="26">
        <v>2</v>
      </c>
      <c r="AF148" s="26">
        <v>1</v>
      </c>
      <c r="AG148" s="26">
        <v>1</v>
      </c>
      <c r="AH148" s="26">
        <v>52</v>
      </c>
      <c r="AI148" s="26">
        <v>0</v>
      </c>
      <c r="AJ148" s="26">
        <v>3</v>
      </c>
      <c r="AK148" s="26">
        <v>-1</v>
      </c>
      <c r="AL148" s="26">
        <v>-2</v>
      </c>
      <c r="AM148" s="26">
        <v>0</v>
      </c>
      <c r="AN148" s="26">
        <v>11</v>
      </c>
      <c r="AO148" s="26">
        <v>0</v>
      </c>
      <c r="AP148" s="26">
        <v>1</v>
      </c>
      <c r="AQ148" s="26">
        <v>1</v>
      </c>
      <c r="AR148" s="26">
        <v>1</v>
      </c>
      <c r="AS148" s="26">
        <v>0</v>
      </c>
      <c r="AT148" s="26">
        <v>0</v>
      </c>
      <c r="AU148" s="26">
        <v>0</v>
      </c>
      <c r="AV148" s="26">
        <v>0</v>
      </c>
      <c r="AW148" s="26">
        <v>0</v>
      </c>
      <c r="AX148" s="26">
        <v>0</v>
      </c>
      <c r="AY148" s="26">
        <v>0</v>
      </c>
      <c r="AZ148" s="26">
        <v>0</v>
      </c>
      <c r="BA148" s="26">
        <v>0</v>
      </c>
      <c r="BB148" s="26">
        <v>0</v>
      </c>
      <c r="BC148" s="26">
        <v>0</v>
      </c>
      <c r="BD148" s="26" t="s">
        <v>2309</v>
      </c>
      <c r="BE148" s="26">
        <v>0</v>
      </c>
      <c r="BF148" s="26">
        <v>0</v>
      </c>
      <c r="BG148" s="54" t="str">
        <f t="shared" si="41"/>
        <v>001D</v>
      </c>
      <c r="BH148" s="4"/>
      <c r="BI148" s="4"/>
    </row>
    <row r="149" ht="16.5" spans="1:61">
      <c r="A149" s="4">
        <f t="shared" si="28"/>
        <v>3</v>
      </c>
      <c r="B149" s="4" t="str">
        <f>IF(X149=0,"",VLOOKUP(Y149,seriesName!A:B,2,TRUE))</f>
        <v>海境S</v>
      </c>
      <c r="C149" s="4" t="str">
        <f>IF(A149=1,VLOOKUP(V149,Head!A:B,2,TRUE),IF(A149=2,VLOOKUP(V149,Chest!A:B,2,TRUE),IF(A149=3,VLOOKUP(V149,Arm!A:B,2,TRUE),IF(A149=4,VLOOKUP(V149,Waist!A:B,2,TRUE),IF(A149=5,VLOOKUP(V149,Leg!A:B,2,TRUE),"")))))</f>
        <v>海境S腕甲</v>
      </c>
      <c r="D149" s="44" t="str">
        <f>IF(X149=1,VLOOKUP(AA149,modelID!A:B,2,FALSE),"")</f>
        <v>pl242</v>
      </c>
      <c r="E149" s="45">
        <f>IF(X149=0,"",AH149+VLOOKUP(AN149,BuildupTable!L:O,4,FALSE))</f>
        <v>72</v>
      </c>
      <c r="F149" s="1">
        <f t="shared" si="29"/>
        <v>2</v>
      </c>
      <c r="G149" s="1">
        <f t="shared" si="30"/>
        <v>0</v>
      </c>
      <c r="H149" s="1">
        <f t="shared" si="31"/>
        <v>0</v>
      </c>
      <c r="I149" s="1">
        <f t="shared" si="32"/>
        <v>0</v>
      </c>
      <c r="J149" s="4" t="str">
        <f>IF(AT149=0,"",VLOOKUP(AT149,skillbasedata!A:B,2,TRUE))</f>
        <v>通常弹・连射箭强化</v>
      </c>
      <c r="K149" s="48">
        <f t="shared" si="33"/>
        <v>2</v>
      </c>
      <c r="L149" s="4" t="str">
        <f>IF(AU149=0,"",VLOOKUP(AU149,skillbasedata!A:B,2,TRUE))</f>
        <v/>
      </c>
      <c r="M149" s="48">
        <f t="shared" si="34"/>
        <v>0</v>
      </c>
      <c r="N149" s="4" t="str">
        <f>IF(AV149=0,"",VLOOKUP(AV149,skillbasedata!A:B,2,TRUE))</f>
        <v/>
      </c>
      <c r="O149" s="48">
        <f t="shared" si="35"/>
        <v>0</v>
      </c>
      <c r="P149" s="4" t="str">
        <f>IF(AW149=0,"",VLOOKUP(AW149,skillbasedata!A:B,2,TRUE))</f>
        <v/>
      </c>
      <c r="Q149" s="48">
        <f t="shared" si="36"/>
        <v>0</v>
      </c>
      <c r="R149" s="4" t="str">
        <f>IF(AX149=0,"",VLOOKUP(AX149,skillbasedata!A:B,2,TRUE))</f>
        <v/>
      </c>
      <c r="S149" s="48">
        <f t="shared" si="37"/>
        <v>0</v>
      </c>
      <c r="T149" s="48">
        <f t="shared" si="38"/>
        <v>0</v>
      </c>
      <c r="U149" s="48">
        <f t="shared" si="39"/>
        <v>0</v>
      </c>
      <c r="V149" s="51">
        <f t="shared" si="40"/>
        <v>29</v>
      </c>
      <c r="W149" s="26" t="s">
        <v>2456</v>
      </c>
      <c r="X149" s="26">
        <v>1</v>
      </c>
      <c r="Y149" s="26">
        <v>29</v>
      </c>
      <c r="Z149" s="26">
        <v>10009</v>
      </c>
      <c r="AA149" s="26">
        <v>68</v>
      </c>
      <c r="AB149" s="26">
        <v>4</v>
      </c>
      <c r="AC149" s="26">
        <v>7000</v>
      </c>
      <c r="AD149" s="26">
        <v>0</v>
      </c>
      <c r="AE149" s="26">
        <v>2</v>
      </c>
      <c r="AF149" s="26">
        <v>1</v>
      </c>
      <c r="AG149" s="26">
        <v>1</v>
      </c>
      <c r="AH149" s="26">
        <v>52</v>
      </c>
      <c r="AI149" s="26">
        <v>0</v>
      </c>
      <c r="AJ149" s="26">
        <v>3</v>
      </c>
      <c r="AK149" s="26">
        <v>-1</v>
      </c>
      <c r="AL149" s="26">
        <v>-2</v>
      </c>
      <c r="AM149" s="26">
        <v>0</v>
      </c>
      <c r="AN149" s="26">
        <v>11</v>
      </c>
      <c r="AO149" s="26">
        <v>0</v>
      </c>
      <c r="AP149" s="26">
        <v>2</v>
      </c>
      <c r="AQ149" s="26">
        <v>0</v>
      </c>
      <c r="AR149" s="26">
        <v>0</v>
      </c>
      <c r="AS149" s="26">
        <v>0</v>
      </c>
      <c r="AT149" s="26">
        <v>48</v>
      </c>
      <c r="AU149" s="26">
        <v>0</v>
      </c>
      <c r="AV149" s="26">
        <v>0</v>
      </c>
      <c r="AW149" s="26">
        <v>0</v>
      </c>
      <c r="AX149" s="26">
        <v>0</v>
      </c>
      <c r="AY149" s="26">
        <v>2</v>
      </c>
      <c r="AZ149" s="26">
        <v>0</v>
      </c>
      <c r="BA149" s="26">
        <v>0</v>
      </c>
      <c r="BB149" s="26">
        <v>0</v>
      </c>
      <c r="BC149" s="26">
        <v>0</v>
      </c>
      <c r="BD149" s="26" t="s">
        <v>2309</v>
      </c>
      <c r="BE149" s="26">
        <v>0</v>
      </c>
      <c r="BF149" s="26">
        <v>0</v>
      </c>
      <c r="BG149" s="54" t="str">
        <f t="shared" si="41"/>
        <v>001D</v>
      </c>
      <c r="BH149" s="4"/>
      <c r="BI149" s="4"/>
    </row>
    <row r="150" ht="16.5" spans="1:61">
      <c r="A150" s="4">
        <f t="shared" si="28"/>
        <v>4</v>
      </c>
      <c r="B150" s="4" t="str">
        <f>IF(X150=0,"",VLOOKUP(Y150,seriesName!A:B,2,TRUE))</f>
        <v>海境S</v>
      </c>
      <c r="C150" s="4" t="str">
        <f>IF(A150=1,VLOOKUP(V150,Head!A:B,2,TRUE),IF(A150=2,VLOOKUP(V150,Chest!A:B,2,TRUE),IF(A150=3,VLOOKUP(V150,Arm!A:B,2,TRUE),IF(A150=4,VLOOKUP(V150,Waist!A:B,2,TRUE),IF(A150=5,VLOOKUP(V150,Leg!A:B,2,TRUE),"")))))</f>
        <v>海境S腰甲</v>
      </c>
      <c r="D150" s="44" t="str">
        <f>IF(X150=1,VLOOKUP(AA150,modelID!A:B,2,FALSE),"")</f>
        <v>pl242</v>
      </c>
      <c r="E150" s="45">
        <f>IF(X150=0,"",AH150+VLOOKUP(AN150,BuildupTable!L:O,4,FALSE))</f>
        <v>72</v>
      </c>
      <c r="F150" s="1">
        <f t="shared" si="29"/>
        <v>0</v>
      </c>
      <c r="G150" s="1">
        <f t="shared" si="30"/>
        <v>1</v>
      </c>
      <c r="H150" s="1">
        <f t="shared" si="31"/>
        <v>0</v>
      </c>
      <c r="I150" s="1">
        <f t="shared" si="32"/>
        <v>0</v>
      </c>
      <c r="J150" s="4" t="str">
        <f>IF(AT150=0,"",VLOOKUP(AT150,skillbasedata!A:B,2,TRUE))</f>
        <v>通常弹・连射箭强化</v>
      </c>
      <c r="K150" s="48">
        <f t="shared" si="33"/>
        <v>1</v>
      </c>
      <c r="L150" s="4" t="str">
        <f>IF(AU150=0,"",VLOOKUP(AU150,skillbasedata!A:B,2,TRUE))</f>
        <v/>
      </c>
      <c r="M150" s="48">
        <f t="shared" si="34"/>
        <v>0</v>
      </c>
      <c r="N150" s="4" t="str">
        <f>IF(AV150=0,"",VLOOKUP(AV150,skillbasedata!A:B,2,TRUE))</f>
        <v/>
      </c>
      <c r="O150" s="48">
        <f t="shared" si="35"/>
        <v>0</v>
      </c>
      <c r="P150" s="4" t="str">
        <f>IF(AW150=0,"",VLOOKUP(AW150,skillbasedata!A:B,2,TRUE))</f>
        <v/>
      </c>
      <c r="Q150" s="48">
        <f t="shared" si="36"/>
        <v>0</v>
      </c>
      <c r="R150" s="4" t="str">
        <f>IF(AX150=0,"",VLOOKUP(AX150,skillbasedata!A:B,2,TRUE))</f>
        <v/>
      </c>
      <c r="S150" s="48">
        <f t="shared" si="37"/>
        <v>0</v>
      </c>
      <c r="T150" s="48">
        <f t="shared" si="38"/>
        <v>0</v>
      </c>
      <c r="U150" s="48">
        <f t="shared" si="39"/>
        <v>0</v>
      </c>
      <c r="V150" s="51">
        <f t="shared" si="40"/>
        <v>29</v>
      </c>
      <c r="W150" s="26" t="s">
        <v>2457</v>
      </c>
      <c r="X150" s="26">
        <v>1</v>
      </c>
      <c r="Y150" s="26">
        <v>29</v>
      </c>
      <c r="Z150" s="26">
        <v>10009</v>
      </c>
      <c r="AA150" s="26">
        <v>68</v>
      </c>
      <c r="AB150" s="26">
        <v>4</v>
      </c>
      <c r="AC150" s="26">
        <v>7000</v>
      </c>
      <c r="AD150" s="26">
        <v>0</v>
      </c>
      <c r="AE150" s="26">
        <v>2</v>
      </c>
      <c r="AF150" s="26">
        <v>1</v>
      </c>
      <c r="AG150" s="26">
        <v>1</v>
      </c>
      <c r="AH150" s="26">
        <v>52</v>
      </c>
      <c r="AI150" s="26">
        <v>0</v>
      </c>
      <c r="AJ150" s="26">
        <v>3</v>
      </c>
      <c r="AK150" s="26">
        <v>-1</v>
      </c>
      <c r="AL150" s="26">
        <v>-2</v>
      </c>
      <c r="AM150" s="26">
        <v>0</v>
      </c>
      <c r="AN150" s="26">
        <v>11</v>
      </c>
      <c r="AO150" s="26">
        <v>0</v>
      </c>
      <c r="AP150" s="26">
        <v>0</v>
      </c>
      <c r="AQ150" s="26">
        <v>1</v>
      </c>
      <c r="AR150" s="26">
        <v>0</v>
      </c>
      <c r="AS150" s="26">
        <v>0</v>
      </c>
      <c r="AT150" s="26">
        <v>48</v>
      </c>
      <c r="AU150" s="26">
        <v>0</v>
      </c>
      <c r="AV150" s="26">
        <v>0</v>
      </c>
      <c r="AW150" s="26">
        <v>0</v>
      </c>
      <c r="AX150" s="26">
        <v>0</v>
      </c>
      <c r="AY150" s="26">
        <v>1</v>
      </c>
      <c r="AZ150" s="26">
        <v>0</v>
      </c>
      <c r="BA150" s="26">
        <v>0</v>
      </c>
      <c r="BB150" s="26">
        <v>0</v>
      </c>
      <c r="BC150" s="26">
        <v>0</v>
      </c>
      <c r="BD150" s="26" t="s">
        <v>2309</v>
      </c>
      <c r="BE150" s="26">
        <v>0</v>
      </c>
      <c r="BF150" s="26">
        <v>0</v>
      </c>
      <c r="BG150" s="54" t="str">
        <f t="shared" si="41"/>
        <v>001D</v>
      </c>
      <c r="BH150" s="4"/>
      <c r="BI150" s="4"/>
    </row>
    <row r="151" ht="16.5" spans="1:61">
      <c r="A151" s="4">
        <f t="shared" si="28"/>
        <v>5</v>
      </c>
      <c r="B151" s="4" t="str">
        <f>IF(X151=0,"",VLOOKUP(Y151,seriesName!A:B,2,TRUE))</f>
        <v>海境S</v>
      </c>
      <c r="C151" s="4" t="str">
        <f>IF(A151=1,VLOOKUP(V151,Head!A:B,2,TRUE),IF(A151=2,VLOOKUP(V151,Chest!A:B,2,TRUE),IF(A151=3,VLOOKUP(V151,Arm!A:B,2,TRUE),IF(A151=4,VLOOKUP(V151,Waist!A:B,2,TRUE),IF(A151=5,VLOOKUP(V151,Leg!A:B,2,TRUE),"")))))</f>
        <v>海境S护腿</v>
      </c>
      <c r="D151" s="44" t="str">
        <f>IF(X151=1,VLOOKUP(AA151,modelID!A:B,2,FALSE),"")</f>
        <v>pl242</v>
      </c>
      <c r="E151" s="45">
        <f>IF(X151=0,"",AH151+VLOOKUP(AN151,BuildupTable!L:O,4,FALSE))</f>
        <v>72</v>
      </c>
      <c r="F151" s="1">
        <f t="shared" si="29"/>
        <v>1</v>
      </c>
      <c r="G151" s="1">
        <f t="shared" si="30"/>
        <v>0</v>
      </c>
      <c r="H151" s="1">
        <f t="shared" si="31"/>
        <v>1</v>
      </c>
      <c r="I151" s="1">
        <f t="shared" si="32"/>
        <v>0</v>
      </c>
      <c r="J151" s="4" t="str">
        <f>IF(AT151=0,"",VLOOKUP(AT151,skillbasedata!A:B,2,TRUE))</f>
        <v>装填扩充</v>
      </c>
      <c r="K151" s="48">
        <f t="shared" si="33"/>
        <v>1</v>
      </c>
      <c r="L151" s="4" t="str">
        <f>IF(AU151=0,"",VLOOKUP(AU151,skillbasedata!A:B,2,TRUE))</f>
        <v/>
      </c>
      <c r="M151" s="48">
        <f t="shared" si="34"/>
        <v>0</v>
      </c>
      <c r="N151" s="4" t="str">
        <f>IF(AV151=0,"",VLOOKUP(AV151,skillbasedata!A:B,2,TRUE))</f>
        <v/>
      </c>
      <c r="O151" s="48">
        <f t="shared" si="35"/>
        <v>0</v>
      </c>
      <c r="P151" s="4" t="str">
        <f>IF(AW151=0,"",VLOOKUP(AW151,skillbasedata!A:B,2,TRUE))</f>
        <v/>
      </c>
      <c r="Q151" s="48">
        <f t="shared" si="36"/>
        <v>0</v>
      </c>
      <c r="R151" s="4" t="str">
        <f>IF(AX151=0,"",VLOOKUP(AX151,skillbasedata!A:B,2,TRUE))</f>
        <v/>
      </c>
      <c r="S151" s="48">
        <f t="shared" si="37"/>
        <v>0</v>
      </c>
      <c r="T151" s="48">
        <f t="shared" si="38"/>
        <v>0</v>
      </c>
      <c r="U151" s="48">
        <f t="shared" si="39"/>
        <v>0</v>
      </c>
      <c r="V151" s="51">
        <f t="shared" si="40"/>
        <v>29</v>
      </c>
      <c r="W151" s="26" t="s">
        <v>2458</v>
      </c>
      <c r="X151" s="26">
        <v>1</v>
      </c>
      <c r="Y151" s="26">
        <v>29</v>
      </c>
      <c r="Z151" s="26">
        <v>10009</v>
      </c>
      <c r="AA151" s="26">
        <v>68</v>
      </c>
      <c r="AB151" s="26">
        <v>4</v>
      </c>
      <c r="AC151" s="26">
        <v>7000</v>
      </c>
      <c r="AD151" s="26">
        <v>0</v>
      </c>
      <c r="AE151" s="26">
        <v>2</v>
      </c>
      <c r="AF151" s="26">
        <v>1</v>
      </c>
      <c r="AG151" s="26">
        <v>1</v>
      </c>
      <c r="AH151" s="26">
        <v>52</v>
      </c>
      <c r="AI151" s="26">
        <v>0</v>
      </c>
      <c r="AJ151" s="26">
        <v>3</v>
      </c>
      <c r="AK151" s="26">
        <v>-1</v>
      </c>
      <c r="AL151" s="26">
        <v>-2</v>
      </c>
      <c r="AM151" s="26">
        <v>0</v>
      </c>
      <c r="AN151" s="26">
        <v>11</v>
      </c>
      <c r="AO151" s="26">
        <v>0</v>
      </c>
      <c r="AP151" s="26">
        <v>1</v>
      </c>
      <c r="AQ151" s="26">
        <v>0</v>
      </c>
      <c r="AR151" s="26">
        <v>1</v>
      </c>
      <c r="AS151" s="26">
        <v>0</v>
      </c>
      <c r="AT151" s="26">
        <v>51</v>
      </c>
      <c r="AU151" s="26">
        <v>0</v>
      </c>
      <c r="AV151" s="26">
        <v>0</v>
      </c>
      <c r="AW151" s="26">
        <v>0</v>
      </c>
      <c r="AX151" s="26">
        <v>0</v>
      </c>
      <c r="AY151" s="26">
        <v>1</v>
      </c>
      <c r="AZ151" s="26">
        <v>0</v>
      </c>
      <c r="BA151" s="26">
        <v>0</v>
      </c>
      <c r="BB151" s="26">
        <v>0</v>
      </c>
      <c r="BC151" s="26">
        <v>0</v>
      </c>
      <c r="BD151" s="26" t="s">
        <v>2309</v>
      </c>
      <c r="BE151" s="26">
        <v>0</v>
      </c>
      <c r="BF151" s="26">
        <v>0</v>
      </c>
      <c r="BG151" s="54" t="str">
        <f t="shared" si="41"/>
        <v>001D</v>
      </c>
      <c r="BH151" s="4"/>
      <c r="BI151" s="4"/>
    </row>
    <row r="152" ht="16.5" spans="1:61">
      <c r="A152" s="4">
        <f t="shared" si="28"/>
        <v>1</v>
      </c>
      <c r="B152" s="4" t="str">
        <f>IF(X152=0,"",VLOOKUP(Y152,seriesName!A:B,2,TRUE))</f>
        <v>混沌</v>
      </c>
      <c r="C152" s="4" t="str">
        <f>IF(A152=1,VLOOKUP(V152,Head!A:B,2,TRUE),IF(A152=2,VLOOKUP(V152,Chest!A:B,2,TRUE),IF(A152=3,VLOOKUP(V152,Arm!A:B,2,TRUE),IF(A152=4,VLOOKUP(V152,Waist!A:B,2,TRUE),IF(A152=5,VLOOKUP(V152,Leg!A:B,2,TRUE),"")))))</f>
        <v>混沌的包发</v>
      </c>
      <c r="D152" s="44" t="str">
        <f>IF(X152=1,VLOOKUP(AA152,modelID!A:B,2,FALSE),"")</f>
        <v>pl243</v>
      </c>
      <c r="E152" s="45">
        <f>IF(X152=0,"",AH152+VLOOKUP(AN152,BuildupTable!L:O,4,FALSE))</f>
        <v>64</v>
      </c>
      <c r="F152" s="1">
        <f t="shared" si="29"/>
        <v>0</v>
      </c>
      <c r="G152" s="1">
        <f t="shared" si="30"/>
        <v>0</v>
      </c>
      <c r="H152" s="1">
        <f t="shared" si="31"/>
        <v>0</v>
      </c>
      <c r="I152" s="1">
        <f t="shared" si="32"/>
        <v>0</v>
      </c>
      <c r="J152" s="4" t="str">
        <f>IF(AT152=0,"",VLOOKUP(AT152,skillbasedata!A:B,2,TRUE))</f>
        <v>最爱蘑菇</v>
      </c>
      <c r="K152" s="48">
        <f t="shared" si="33"/>
        <v>1</v>
      </c>
      <c r="L152" s="4" t="str">
        <f>IF(AU152=0,"",VLOOKUP(AU152,skillbasedata!A:B,2,TRUE))</f>
        <v/>
      </c>
      <c r="M152" s="48">
        <f t="shared" si="34"/>
        <v>0</v>
      </c>
      <c r="N152" s="4" t="str">
        <f>IF(AV152=0,"",VLOOKUP(AV152,skillbasedata!A:B,2,TRUE))</f>
        <v/>
      </c>
      <c r="O152" s="48">
        <f t="shared" si="35"/>
        <v>0</v>
      </c>
      <c r="P152" s="4" t="str">
        <f>IF(AW152=0,"",VLOOKUP(AW152,skillbasedata!A:B,2,TRUE))</f>
        <v/>
      </c>
      <c r="Q152" s="48">
        <f t="shared" si="36"/>
        <v>0</v>
      </c>
      <c r="R152" s="4" t="str">
        <f>IF(AX152=0,"",VLOOKUP(AX152,skillbasedata!A:B,2,TRUE))</f>
        <v/>
      </c>
      <c r="S152" s="48">
        <f t="shared" si="37"/>
        <v>0</v>
      </c>
      <c r="T152" s="48">
        <f t="shared" si="38"/>
        <v>0</v>
      </c>
      <c r="U152" s="48">
        <f t="shared" si="39"/>
        <v>0</v>
      </c>
      <c r="V152" s="51">
        <f t="shared" si="40"/>
        <v>30</v>
      </c>
      <c r="W152" s="26" t="s">
        <v>2459</v>
      </c>
      <c r="X152" s="26">
        <v>1</v>
      </c>
      <c r="Y152" s="26">
        <v>30</v>
      </c>
      <c r="Z152" s="26">
        <v>3003</v>
      </c>
      <c r="AA152" s="26">
        <v>69</v>
      </c>
      <c r="AB152" s="26">
        <v>1</v>
      </c>
      <c r="AC152" s="26">
        <v>500</v>
      </c>
      <c r="AD152" s="26">
        <v>0</v>
      </c>
      <c r="AE152" s="26">
        <v>2</v>
      </c>
      <c r="AF152" s="26">
        <v>0</v>
      </c>
      <c r="AG152" s="26">
        <v>0</v>
      </c>
      <c r="AH152" s="26">
        <v>12</v>
      </c>
      <c r="AI152" s="26">
        <v>2</v>
      </c>
      <c r="AJ152" s="26">
        <v>-2</v>
      </c>
      <c r="AK152" s="26">
        <v>0</v>
      </c>
      <c r="AL152" s="26">
        <v>0</v>
      </c>
      <c r="AM152" s="26">
        <v>0</v>
      </c>
      <c r="AN152" s="26">
        <v>2</v>
      </c>
      <c r="AO152" s="26">
        <v>0</v>
      </c>
      <c r="AP152" s="26">
        <v>0</v>
      </c>
      <c r="AQ152" s="26">
        <v>0</v>
      </c>
      <c r="AR152" s="26">
        <v>0</v>
      </c>
      <c r="AS152" s="26">
        <v>0</v>
      </c>
      <c r="AT152" s="26">
        <v>87</v>
      </c>
      <c r="AU152" s="26">
        <v>0</v>
      </c>
      <c r="AV152" s="26">
        <v>0</v>
      </c>
      <c r="AW152" s="26">
        <v>0</v>
      </c>
      <c r="AX152" s="26">
        <v>0</v>
      </c>
      <c r="AY152" s="26">
        <v>1</v>
      </c>
      <c r="AZ152" s="26">
        <v>0</v>
      </c>
      <c r="BA152" s="26">
        <v>0</v>
      </c>
      <c r="BB152" s="26">
        <v>0</v>
      </c>
      <c r="BC152" s="26">
        <v>0</v>
      </c>
      <c r="BD152" s="26" t="s">
        <v>2309</v>
      </c>
      <c r="BE152" s="26">
        <v>0</v>
      </c>
      <c r="BF152" s="26">
        <v>0</v>
      </c>
      <c r="BG152" s="54" t="str">
        <f t="shared" si="41"/>
        <v>001E</v>
      </c>
      <c r="BH152" s="4"/>
      <c r="BI152" s="4"/>
    </row>
    <row r="153" ht="16.5" spans="1:61">
      <c r="A153" s="4">
        <f t="shared" si="28"/>
        <v>2</v>
      </c>
      <c r="B153" s="4" t="str">
        <f>IF(X153=0,"",VLOOKUP(Y153,seriesName!A:B,2,TRUE))</f>
        <v>混沌</v>
      </c>
      <c r="C153" s="4" t="str">
        <f>IF(A153=1,VLOOKUP(V153,Head!A:B,2,TRUE),IF(A153=2,VLOOKUP(V153,Chest!A:B,2,TRUE),IF(A153=3,VLOOKUP(V153,Arm!A:B,2,TRUE),IF(A153=4,VLOOKUP(V153,Waist!A:B,2,TRUE),IF(A153=5,VLOOKUP(V153,Leg!A:B,2,TRUE),"")))))</f>
        <v>混沌的铠</v>
      </c>
      <c r="D153" s="44" t="str">
        <f>IF(X153=1,VLOOKUP(AA153,modelID!A:B,2,FALSE),"")</f>
        <v>pl243</v>
      </c>
      <c r="E153" s="45">
        <f>IF(X153=0,"",AH153+VLOOKUP(AN153,BuildupTable!L:O,4,FALSE))</f>
        <v>64</v>
      </c>
      <c r="F153" s="1">
        <f t="shared" si="29"/>
        <v>0</v>
      </c>
      <c r="G153" s="1">
        <f t="shared" si="30"/>
        <v>0</v>
      </c>
      <c r="H153" s="1">
        <f t="shared" si="31"/>
        <v>0</v>
      </c>
      <c r="I153" s="1">
        <f t="shared" si="32"/>
        <v>0</v>
      </c>
      <c r="J153" s="4" t="str">
        <f>IF(AT153=0,"",VLOOKUP(AT153,skillbasedata!A:B,2,TRUE))</f>
        <v/>
      </c>
      <c r="K153" s="48">
        <f t="shared" si="33"/>
        <v>0</v>
      </c>
      <c r="L153" s="4" t="str">
        <f>IF(AU153=0,"",VLOOKUP(AU153,skillbasedata!A:B,2,TRUE))</f>
        <v/>
      </c>
      <c r="M153" s="48">
        <f t="shared" si="34"/>
        <v>0</v>
      </c>
      <c r="N153" s="4" t="str">
        <f>IF(AV153=0,"",VLOOKUP(AV153,skillbasedata!A:B,2,TRUE))</f>
        <v/>
      </c>
      <c r="O153" s="48">
        <f t="shared" si="35"/>
        <v>0</v>
      </c>
      <c r="P153" s="4" t="str">
        <f>IF(AW153=0,"",VLOOKUP(AW153,skillbasedata!A:B,2,TRUE))</f>
        <v/>
      </c>
      <c r="Q153" s="48">
        <f t="shared" si="36"/>
        <v>0</v>
      </c>
      <c r="R153" s="4" t="str">
        <f>IF(AX153=0,"",VLOOKUP(AX153,skillbasedata!A:B,2,TRUE))</f>
        <v/>
      </c>
      <c r="S153" s="48">
        <f t="shared" si="37"/>
        <v>0</v>
      </c>
      <c r="T153" s="48">
        <f t="shared" si="38"/>
        <v>0</v>
      </c>
      <c r="U153" s="48">
        <f t="shared" si="39"/>
        <v>0</v>
      </c>
      <c r="V153" s="51">
        <f t="shared" si="40"/>
        <v>30</v>
      </c>
      <c r="W153" s="26" t="s">
        <v>2460</v>
      </c>
      <c r="X153" s="26">
        <v>1</v>
      </c>
      <c r="Y153" s="26">
        <v>30</v>
      </c>
      <c r="Z153" s="26">
        <v>3003</v>
      </c>
      <c r="AA153" s="26">
        <v>69</v>
      </c>
      <c r="AB153" s="26">
        <v>1</v>
      </c>
      <c r="AC153" s="26">
        <v>500</v>
      </c>
      <c r="AD153" s="26">
        <v>0</v>
      </c>
      <c r="AE153" s="26">
        <v>2</v>
      </c>
      <c r="AF153" s="26">
        <v>0</v>
      </c>
      <c r="AG153" s="26">
        <v>0</v>
      </c>
      <c r="AH153" s="26">
        <v>12</v>
      </c>
      <c r="AI153" s="26">
        <v>2</v>
      </c>
      <c r="AJ153" s="26">
        <v>-2</v>
      </c>
      <c r="AK153" s="26">
        <v>0</v>
      </c>
      <c r="AL153" s="26">
        <v>0</v>
      </c>
      <c r="AM153" s="26">
        <v>0</v>
      </c>
      <c r="AN153" s="26">
        <v>2</v>
      </c>
      <c r="AO153" s="26">
        <v>0</v>
      </c>
      <c r="AP153" s="26">
        <v>0</v>
      </c>
      <c r="AQ153" s="26">
        <v>0</v>
      </c>
      <c r="AR153" s="26">
        <v>0</v>
      </c>
      <c r="AS153" s="26">
        <v>0</v>
      </c>
      <c r="AT153" s="26">
        <v>0</v>
      </c>
      <c r="AU153" s="26">
        <v>0</v>
      </c>
      <c r="AV153" s="26">
        <v>0</v>
      </c>
      <c r="AW153" s="26">
        <v>0</v>
      </c>
      <c r="AX153" s="26">
        <v>0</v>
      </c>
      <c r="AY153" s="26">
        <v>0</v>
      </c>
      <c r="AZ153" s="26">
        <v>0</v>
      </c>
      <c r="BA153" s="26">
        <v>0</v>
      </c>
      <c r="BB153" s="26">
        <v>0</v>
      </c>
      <c r="BC153" s="26">
        <v>0</v>
      </c>
      <c r="BD153" s="26" t="s">
        <v>2309</v>
      </c>
      <c r="BE153" s="26">
        <v>0</v>
      </c>
      <c r="BF153" s="26">
        <v>0</v>
      </c>
      <c r="BG153" s="54" t="str">
        <f t="shared" si="41"/>
        <v>001E</v>
      </c>
      <c r="BH153" s="4"/>
      <c r="BI153" s="4"/>
    </row>
    <row r="154" ht="16.5" spans="1:61">
      <c r="A154" s="4">
        <f t="shared" si="28"/>
        <v>0</v>
      </c>
      <c r="B154" s="4" t="str">
        <f>IF(X154=0,"",VLOOKUP(Y154,seriesName!A:B,2,TRUE))</f>
        <v/>
      </c>
      <c r="C154" s="4" t="str">
        <f>IF(A154=1,VLOOKUP(V154,Head!A:B,2,TRUE),IF(A154=2,VLOOKUP(V154,Chest!A:B,2,TRUE),IF(A154=3,VLOOKUP(V154,Arm!A:B,2,TRUE),IF(A154=4,VLOOKUP(V154,Waist!A:B,2,TRUE),IF(A154=5,VLOOKUP(V154,Leg!A:B,2,TRUE),"")))))</f>
        <v/>
      </c>
      <c r="D154" s="44" t="str">
        <f>IF(X154=1,VLOOKUP(AA154,modelID!A:B,2,FALSE),"")</f>
        <v/>
      </c>
      <c r="E154" s="45" t="str">
        <f>IF(X154=0,"",AH154+VLOOKUP(AN154,BuildupTable!L:O,4,FALSE))</f>
        <v/>
      </c>
      <c r="F154" s="1">
        <f t="shared" si="29"/>
        <v>0</v>
      </c>
      <c r="G154" s="1">
        <f t="shared" si="30"/>
        <v>0</v>
      </c>
      <c r="H154" s="1">
        <f t="shared" si="31"/>
        <v>0</v>
      </c>
      <c r="I154" s="1">
        <f t="shared" si="32"/>
        <v>0</v>
      </c>
      <c r="J154" s="4" t="str">
        <f>IF(AT154=0,"",VLOOKUP(AT154,skillbasedata!A:B,2,TRUE))</f>
        <v/>
      </c>
      <c r="K154" s="48">
        <f t="shared" si="33"/>
        <v>0</v>
      </c>
      <c r="L154" s="4" t="str">
        <f>IF(AU154=0,"",VLOOKUP(AU154,skillbasedata!A:B,2,TRUE))</f>
        <v/>
      </c>
      <c r="M154" s="48">
        <f t="shared" si="34"/>
        <v>0</v>
      </c>
      <c r="N154" s="4" t="str">
        <f>IF(AV154=0,"",VLOOKUP(AV154,skillbasedata!A:B,2,TRUE))</f>
        <v/>
      </c>
      <c r="O154" s="48">
        <f t="shared" si="35"/>
        <v>0</v>
      </c>
      <c r="P154" s="4" t="str">
        <f>IF(AW154=0,"",VLOOKUP(AW154,skillbasedata!A:B,2,TRUE))</f>
        <v/>
      </c>
      <c r="Q154" s="48">
        <f t="shared" si="36"/>
        <v>0</v>
      </c>
      <c r="R154" s="4" t="str">
        <f>IF(AX154=0,"",VLOOKUP(AX154,skillbasedata!A:B,2,TRUE))</f>
        <v/>
      </c>
      <c r="S154" s="48">
        <f t="shared" si="37"/>
        <v>0</v>
      </c>
      <c r="T154" s="48">
        <f t="shared" si="38"/>
        <v>0</v>
      </c>
      <c r="U154" s="48">
        <f t="shared" si="39"/>
        <v>0</v>
      </c>
      <c r="V154" s="51">
        <f t="shared" si="40"/>
        <v>30</v>
      </c>
      <c r="W154" s="26" t="s">
        <v>2461</v>
      </c>
      <c r="X154" s="26">
        <v>0</v>
      </c>
      <c r="Y154" s="26">
        <v>30</v>
      </c>
      <c r="Z154" s="26">
        <v>3003</v>
      </c>
      <c r="AA154" s="26">
        <v>69</v>
      </c>
      <c r="AB154" s="26">
        <v>1</v>
      </c>
      <c r="AC154" s="26">
        <v>500</v>
      </c>
      <c r="AD154" s="26">
        <v>0</v>
      </c>
      <c r="AE154" s="26">
        <v>2</v>
      </c>
      <c r="AF154" s="26">
        <v>0</v>
      </c>
      <c r="AG154" s="26">
        <v>0</v>
      </c>
      <c r="AH154" s="26">
        <v>12</v>
      </c>
      <c r="AI154" s="26">
        <v>2</v>
      </c>
      <c r="AJ154" s="26">
        <v>-2</v>
      </c>
      <c r="AK154" s="26">
        <v>0</v>
      </c>
      <c r="AL154" s="26">
        <v>0</v>
      </c>
      <c r="AM154" s="26">
        <v>0</v>
      </c>
      <c r="AN154" s="26">
        <v>2</v>
      </c>
      <c r="AO154" s="26">
        <v>0</v>
      </c>
      <c r="AP154" s="26">
        <v>0</v>
      </c>
      <c r="AQ154" s="26">
        <v>0</v>
      </c>
      <c r="AR154" s="26">
        <v>0</v>
      </c>
      <c r="AS154" s="26">
        <v>0</v>
      </c>
      <c r="AT154" s="26">
        <v>0</v>
      </c>
      <c r="AU154" s="26">
        <v>0</v>
      </c>
      <c r="AV154" s="26">
        <v>0</v>
      </c>
      <c r="AW154" s="26">
        <v>0</v>
      </c>
      <c r="AX154" s="26">
        <v>0</v>
      </c>
      <c r="AY154" s="26">
        <v>0</v>
      </c>
      <c r="AZ154" s="26">
        <v>0</v>
      </c>
      <c r="BA154" s="26">
        <v>0</v>
      </c>
      <c r="BB154" s="26">
        <v>0</v>
      </c>
      <c r="BC154" s="26">
        <v>0</v>
      </c>
      <c r="BD154" s="26" t="s">
        <v>2309</v>
      </c>
      <c r="BE154" s="26">
        <v>0</v>
      </c>
      <c r="BF154" s="26">
        <v>0</v>
      </c>
      <c r="BG154" s="54" t="str">
        <f t="shared" si="41"/>
        <v>001E</v>
      </c>
      <c r="BH154" s="4"/>
      <c r="BI154" s="4"/>
    </row>
    <row r="155" ht="16.5" spans="1:61">
      <c r="A155" s="4">
        <f t="shared" si="28"/>
        <v>0</v>
      </c>
      <c r="B155" s="4" t="str">
        <f>IF(X155=0,"",VLOOKUP(Y155,seriesName!A:B,2,TRUE))</f>
        <v/>
      </c>
      <c r="C155" s="4" t="str">
        <f>IF(A155=1,VLOOKUP(V155,Head!A:B,2,TRUE),IF(A155=2,VLOOKUP(V155,Chest!A:B,2,TRUE),IF(A155=3,VLOOKUP(V155,Arm!A:B,2,TRUE),IF(A155=4,VLOOKUP(V155,Waist!A:B,2,TRUE),IF(A155=5,VLOOKUP(V155,Leg!A:B,2,TRUE),"")))))</f>
        <v/>
      </c>
      <c r="D155" s="44" t="str">
        <f>IF(X155=1,VLOOKUP(AA155,modelID!A:B,2,FALSE),"")</f>
        <v/>
      </c>
      <c r="E155" s="45" t="str">
        <f>IF(X155=0,"",AH155+VLOOKUP(AN155,BuildupTable!L:O,4,FALSE))</f>
        <v/>
      </c>
      <c r="F155" s="1">
        <f t="shared" si="29"/>
        <v>0</v>
      </c>
      <c r="G155" s="1">
        <f t="shared" si="30"/>
        <v>0</v>
      </c>
      <c r="H155" s="1">
        <f t="shared" si="31"/>
        <v>0</v>
      </c>
      <c r="I155" s="1">
        <f t="shared" si="32"/>
        <v>0</v>
      </c>
      <c r="J155" s="4" t="str">
        <f>IF(AT155=0,"",VLOOKUP(AT155,skillbasedata!A:B,2,TRUE))</f>
        <v/>
      </c>
      <c r="K155" s="48">
        <f t="shared" si="33"/>
        <v>0</v>
      </c>
      <c r="L155" s="4" t="str">
        <f>IF(AU155=0,"",VLOOKUP(AU155,skillbasedata!A:B,2,TRUE))</f>
        <v/>
      </c>
      <c r="M155" s="48">
        <f t="shared" si="34"/>
        <v>0</v>
      </c>
      <c r="N155" s="4" t="str">
        <f>IF(AV155=0,"",VLOOKUP(AV155,skillbasedata!A:B,2,TRUE))</f>
        <v/>
      </c>
      <c r="O155" s="48">
        <f t="shared" si="35"/>
        <v>0</v>
      </c>
      <c r="P155" s="4" t="str">
        <f>IF(AW155=0,"",VLOOKUP(AW155,skillbasedata!A:B,2,TRUE))</f>
        <v/>
      </c>
      <c r="Q155" s="48">
        <f t="shared" si="36"/>
        <v>0</v>
      </c>
      <c r="R155" s="4" t="str">
        <f>IF(AX155=0,"",VLOOKUP(AX155,skillbasedata!A:B,2,TRUE))</f>
        <v/>
      </c>
      <c r="S155" s="48">
        <f t="shared" si="37"/>
        <v>0</v>
      </c>
      <c r="T155" s="48">
        <f t="shared" si="38"/>
        <v>0</v>
      </c>
      <c r="U155" s="48">
        <f t="shared" si="39"/>
        <v>0</v>
      </c>
      <c r="V155" s="51">
        <f t="shared" si="40"/>
        <v>30</v>
      </c>
      <c r="W155" s="26" t="s">
        <v>2462</v>
      </c>
      <c r="X155" s="26">
        <v>0</v>
      </c>
      <c r="Y155" s="26">
        <v>30</v>
      </c>
      <c r="Z155" s="26">
        <v>3003</v>
      </c>
      <c r="AA155" s="26">
        <v>69</v>
      </c>
      <c r="AB155" s="26">
        <v>1</v>
      </c>
      <c r="AC155" s="26">
        <v>500</v>
      </c>
      <c r="AD155" s="26">
        <v>0</v>
      </c>
      <c r="AE155" s="26">
        <v>2</v>
      </c>
      <c r="AF155" s="26">
        <v>0</v>
      </c>
      <c r="AG155" s="26">
        <v>0</v>
      </c>
      <c r="AH155" s="26">
        <v>12</v>
      </c>
      <c r="AI155" s="26">
        <v>2</v>
      </c>
      <c r="AJ155" s="26">
        <v>-2</v>
      </c>
      <c r="AK155" s="26">
        <v>0</v>
      </c>
      <c r="AL155" s="26">
        <v>0</v>
      </c>
      <c r="AM155" s="26">
        <v>0</v>
      </c>
      <c r="AN155" s="26">
        <v>2</v>
      </c>
      <c r="AO155" s="26">
        <v>0</v>
      </c>
      <c r="AP155" s="26">
        <v>0</v>
      </c>
      <c r="AQ155" s="26">
        <v>0</v>
      </c>
      <c r="AR155" s="26">
        <v>0</v>
      </c>
      <c r="AS155" s="26">
        <v>0</v>
      </c>
      <c r="AT155" s="26">
        <v>0</v>
      </c>
      <c r="AU155" s="26">
        <v>0</v>
      </c>
      <c r="AV155" s="26">
        <v>0</v>
      </c>
      <c r="AW155" s="26">
        <v>0</v>
      </c>
      <c r="AX155" s="26">
        <v>0</v>
      </c>
      <c r="AY155" s="26">
        <v>0</v>
      </c>
      <c r="AZ155" s="26">
        <v>0</v>
      </c>
      <c r="BA155" s="26">
        <v>0</v>
      </c>
      <c r="BB155" s="26">
        <v>0</v>
      </c>
      <c r="BC155" s="26">
        <v>0</v>
      </c>
      <c r="BD155" s="26" t="s">
        <v>2309</v>
      </c>
      <c r="BE155" s="26">
        <v>0</v>
      </c>
      <c r="BF155" s="26">
        <v>0</v>
      </c>
      <c r="BG155" s="54" t="str">
        <f t="shared" si="41"/>
        <v>001E</v>
      </c>
      <c r="BH155" s="4"/>
      <c r="BI155" s="4"/>
    </row>
    <row r="156" ht="16.5" spans="1:61">
      <c r="A156" s="4">
        <f t="shared" si="28"/>
        <v>0</v>
      </c>
      <c r="B156" s="4" t="str">
        <f>IF(X156=0,"",VLOOKUP(Y156,seriesName!A:B,2,TRUE))</f>
        <v/>
      </c>
      <c r="C156" s="4" t="str">
        <f>IF(A156=1,VLOOKUP(V156,Head!A:B,2,TRUE),IF(A156=2,VLOOKUP(V156,Chest!A:B,2,TRUE),IF(A156=3,VLOOKUP(V156,Arm!A:B,2,TRUE),IF(A156=4,VLOOKUP(V156,Waist!A:B,2,TRUE),IF(A156=5,VLOOKUP(V156,Leg!A:B,2,TRUE),"")))))</f>
        <v/>
      </c>
      <c r="D156" s="44" t="str">
        <f>IF(X156=1,VLOOKUP(AA156,modelID!A:B,2,FALSE),"")</f>
        <v/>
      </c>
      <c r="E156" s="45" t="str">
        <f>IF(X156=0,"",AH156+VLOOKUP(AN156,BuildupTable!L:O,4,FALSE))</f>
        <v/>
      </c>
      <c r="F156" s="1">
        <f t="shared" si="29"/>
        <v>0</v>
      </c>
      <c r="G156" s="1">
        <f t="shared" si="30"/>
        <v>0</v>
      </c>
      <c r="H156" s="1">
        <f t="shared" si="31"/>
        <v>0</v>
      </c>
      <c r="I156" s="1">
        <f t="shared" si="32"/>
        <v>0</v>
      </c>
      <c r="J156" s="4" t="str">
        <f>IF(AT156=0,"",VLOOKUP(AT156,skillbasedata!A:B,2,TRUE))</f>
        <v/>
      </c>
      <c r="K156" s="48">
        <f t="shared" si="33"/>
        <v>0</v>
      </c>
      <c r="L156" s="4" t="str">
        <f>IF(AU156=0,"",VLOOKUP(AU156,skillbasedata!A:B,2,TRUE))</f>
        <v/>
      </c>
      <c r="M156" s="48">
        <f t="shared" si="34"/>
        <v>0</v>
      </c>
      <c r="N156" s="4" t="str">
        <f>IF(AV156=0,"",VLOOKUP(AV156,skillbasedata!A:B,2,TRUE))</f>
        <v/>
      </c>
      <c r="O156" s="48">
        <f t="shared" si="35"/>
        <v>0</v>
      </c>
      <c r="P156" s="4" t="str">
        <f>IF(AW156=0,"",VLOOKUP(AW156,skillbasedata!A:B,2,TRUE))</f>
        <v/>
      </c>
      <c r="Q156" s="48">
        <f t="shared" si="36"/>
        <v>0</v>
      </c>
      <c r="R156" s="4" t="str">
        <f>IF(AX156=0,"",VLOOKUP(AX156,skillbasedata!A:B,2,TRUE))</f>
        <v/>
      </c>
      <c r="S156" s="48">
        <f t="shared" si="37"/>
        <v>0</v>
      </c>
      <c r="T156" s="48">
        <f t="shared" si="38"/>
        <v>0</v>
      </c>
      <c r="U156" s="48">
        <f t="shared" si="39"/>
        <v>0</v>
      </c>
      <c r="V156" s="51">
        <f t="shared" si="40"/>
        <v>30</v>
      </c>
      <c r="W156" s="26" t="s">
        <v>2463</v>
      </c>
      <c r="X156" s="26">
        <v>0</v>
      </c>
      <c r="Y156" s="26">
        <v>30</v>
      </c>
      <c r="Z156" s="26">
        <v>3003</v>
      </c>
      <c r="AA156" s="26">
        <v>69</v>
      </c>
      <c r="AB156" s="26">
        <v>1</v>
      </c>
      <c r="AC156" s="26">
        <v>500</v>
      </c>
      <c r="AD156" s="26">
        <v>0</v>
      </c>
      <c r="AE156" s="26">
        <v>2</v>
      </c>
      <c r="AF156" s="26">
        <v>0</v>
      </c>
      <c r="AG156" s="26">
        <v>0</v>
      </c>
      <c r="AH156" s="26">
        <v>12</v>
      </c>
      <c r="AI156" s="26">
        <v>2</v>
      </c>
      <c r="AJ156" s="26">
        <v>-2</v>
      </c>
      <c r="AK156" s="26">
        <v>0</v>
      </c>
      <c r="AL156" s="26">
        <v>0</v>
      </c>
      <c r="AM156" s="26">
        <v>0</v>
      </c>
      <c r="AN156" s="26">
        <v>2</v>
      </c>
      <c r="AO156" s="26">
        <v>0</v>
      </c>
      <c r="AP156" s="26">
        <v>0</v>
      </c>
      <c r="AQ156" s="26">
        <v>0</v>
      </c>
      <c r="AR156" s="26">
        <v>0</v>
      </c>
      <c r="AS156" s="26">
        <v>0</v>
      </c>
      <c r="AT156" s="26">
        <v>0</v>
      </c>
      <c r="AU156" s="26">
        <v>0</v>
      </c>
      <c r="AV156" s="26">
        <v>0</v>
      </c>
      <c r="AW156" s="26">
        <v>0</v>
      </c>
      <c r="AX156" s="26">
        <v>0</v>
      </c>
      <c r="AY156" s="26">
        <v>0</v>
      </c>
      <c r="AZ156" s="26">
        <v>0</v>
      </c>
      <c r="BA156" s="26">
        <v>0</v>
      </c>
      <c r="BB156" s="26">
        <v>0</v>
      </c>
      <c r="BC156" s="26">
        <v>0</v>
      </c>
      <c r="BD156" s="26" t="s">
        <v>2309</v>
      </c>
      <c r="BE156" s="26">
        <v>0</v>
      </c>
      <c r="BF156" s="26">
        <v>0</v>
      </c>
      <c r="BG156" s="54" t="str">
        <f t="shared" si="41"/>
        <v>001E</v>
      </c>
      <c r="BH156" s="4"/>
      <c r="BI156" s="4"/>
    </row>
    <row r="157" ht="16.5" spans="1:61">
      <c r="A157" s="4">
        <f t="shared" si="28"/>
        <v>1</v>
      </c>
      <c r="B157" s="4" t="str">
        <f>IF(X157=0,"",VLOOKUP(Y157,seriesName!A:B,2,TRUE))</f>
        <v>混沌・霸</v>
      </c>
      <c r="C157" s="4" t="str">
        <f>IF(A157=1,VLOOKUP(V157,Head!A:B,2,TRUE),IF(A157=2,VLOOKUP(V157,Chest!A:B,2,TRUE),IF(A157=3,VLOOKUP(V157,Arm!A:B,2,TRUE),IF(A157=4,VLOOKUP(V157,Waist!A:B,2,TRUE),IF(A157=5,VLOOKUP(V157,Leg!A:B,2,TRUE),"")))))</f>
        <v>混沌的包发・霸</v>
      </c>
      <c r="D157" s="44" t="str">
        <f>IF(X157=1,VLOOKUP(AA157,modelID!A:B,2,FALSE),"")</f>
        <v>pl243</v>
      </c>
      <c r="E157" s="45">
        <f>IF(X157=0,"",AH157+VLOOKUP(AN157,BuildupTable!L:O,4,FALSE))</f>
        <v>70</v>
      </c>
      <c r="F157" s="1">
        <f t="shared" si="29"/>
        <v>2</v>
      </c>
      <c r="G157" s="1">
        <f t="shared" si="30"/>
        <v>0</v>
      </c>
      <c r="H157" s="1">
        <f t="shared" si="31"/>
        <v>0</v>
      </c>
      <c r="I157" s="1">
        <f t="shared" si="32"/>
        <v>0</v>
      </c>
      <c r="J157" s="4" t="str">
        <f>IF(AT157=0,"",VLOOKUP(AT157,skillbasedata!A:B,2,TRUE))</f>
        <v>最爱蘑菇</v>
      </c>
      <c r="K157" s="48">
        <f t="shared" si="33"/>
        <v>1</v>
      </c>
      <c r="L157" s="4" t="str">
        <f>IF(AU157=0,"",VLOOKUP(AU157,skillbasedata!A:B,2,TRUE))</f>
        <v/>
      </c>
      <c r="M157" s="48">
        <f t="shared" si="34"/>
        <v>0</v>
      </c>
      <c r="N157" s="4" t="str">
        <f>IF(AV157=0,"",VLOOKUP(AV157,skillbasedata!A:B,2,TRUE))</f>
        <v/>
      </c>
      <c r="O157" s="48">
        <f t="shared" si="35"/>
        <v>0</v>
      </c>
      <c r="P157" s="4" t="str">
        <f>IF(AW157=0,"",VLOOKUP(AW157,skillbasedata!A:B,2,TRUE))</f>
        <v/>
      </c>
      <c r="Q157" s="48">
        <f t="shared" si="36"/>
        <v>0</v>
      </c>
      <c r="R157" s="4" t="str">
        <f>IF(AX157=0,"",VLOOKUP(AX157,skillbasedata!A:B,2,TRUE))</f>
        <v/>
      </c>
      <c r="S157" s="48">
        <f t="shared" si="37"/>
        <v>0</v>
      </c>
      <c r="T157" s="48">
        <f t="shared" si="38"/>
        <v>0</v>
      </c>
      <c r="U157" s="48">
        <f t="shared" si="39"/>
        <v>0</v>
      </c>
      <c r="V157" s="51">
        <f t="shared" si="40"/>
        <v>31</v>
      </c>
      <c r="W157" s="26" t="s">
        <v>2464</v>
      </c>
      <c r="X157" s="26">
        <v>1</v>
      </c>
      <c r="Y157" s="26">
        <v>31</v>
      </c>
      <c r="Z157" s="26">
        <v>9002</v>
      </c>
      <c r="AA157" s="26">
        <v>69</v>
      </c>
      <c r="AB157" s="26">
        <v>3</v>
      </c>
      <c r="AC157" s="26">
        <v>4000</v>
      </c>
      <c r="AD157" s="26">
        <v>0</v>
      </c>
      <c r="AE157" s="26">
        <v>2</v>
      </c>
      <c r="AF157" s="26">
        <v>1</v>
      </c>
      <c r="AG157" s="26">
        <v>1</v>
      </c>
      <c r="AH157" s="26">
        <v>40</v>
      </c>
      <c r="AI157" s="26">
        <v>2</v>
      </c>
      <c r="AJ157" s="26">
        <v>-2</v>
      </c>
      <c r="AK157" s="26">
        <v>0</v>
      </c>
      <c r="AL157" s="26">
        <v>0</v>
      </c>
      <c r="AM157" s="26">
        <v>0</v>
      </c>
      <c r="AN157" s="26">
        <v>9</v>
      </c>
      <c r="AO157" s="26">
        <v>0</v>
      </c>
      <c r="AP157" s="26">
        <v>2</v>
      </c>
      <c r="AQ157" s="26">
        <v>0</v>
      </c>
      <c r="AR157" s="26">
        <v>0</v>
      </c>
      <c r="AS157" s="26">
        <v>0</v>
      </c>
      <c r="AT157" s="26">
        <v>87</v>
      </c>
      <c r="AU157" s="26">
        <v>0</v>
      </c>
      <c r="AV157" s="26">
        <v>0</v>
      </c>
      <c r="AW157" s="26">
        <v>0</v>
      </c>
      <c r="AX157" s="26">
        <v>0</v>
      </c>
      <c r="AY157" s="26">
        <v>1</v>
      </c>
      <c r="AZ157" s="26">
        <v>0</v>
      </c>
      <c r="BA157" s="26">
        <v>0</v>
      </c>
      <c r="BB157" s="26">
        <v>0</v>
      </c>
      <c r="BC157" s="26">
        <v>0</v>
      </c>
      <c r="BD157" s="26" t="s">
        <v>2309</v>
      </c>
      <c r="BE157" s="26">
        <v>0</v>
      </c>
      <c r="BF157" s="26">
        <v>0</v>
      </c>
      <c r="BG157" s="54" t="str">
        <f t="shared" si="41"/>
        <v>001F</v>
      </c>
      <c r="BH157" s="4"/>
      <c r="BI157" s="4"/>
    </row>
    <row r="158" ht="16.5" spans="1:61">
      <c r="A158" s="4">
        <f t="shared" si="28"/>
        <v>2</v>
      </c>
      <c r="B158" s="4" t="str">
        <f>IF(X158=0,"",VLOOKUP(Y158,seriesName!A:B,2,TRUE))</f>
        <v>混沌・霸</v>
      </c>
      <c r="C158" s="4" t="str">
        <f>IF(A158=1,VLOOKUP(V158,Head!A:B,2,TRUE),IF(A158=2,VLOOKUP(V158,Chest!A:B,2,TRUE),IF(A158=3,VLOOKUP(V158,Arm!A:B,2,TRUE),IF(A158=4,VLOOKUP(V158,Waist!A:B,2,TRUE),IF(A158=5,VLOOKUP(V158,Leg!A:B,2,TRUE),"")))))</f>
        <v>混沌的铠・霸</v>
      </c>
      <c r="D158" s="44" t="str">
        <f>IF(X158=1,VLOOKUP(AA158,modelID!A:B,2,FALSE),"")</f>
        <v>pl243</v>
      </c>
      <c r="E158" s="45">
        <f>IF(X158=0,"",AH158+VLOOKUP(AN158,BuildupTable!L:O,4,FALSE))</f>
        <v>70</v>
      </c>
      <c r="F158" s="1">
        <f t="shared" si="29"/>
        <v>0</v>
      </c>
      <c r="G158" s="1">
        <f t="shared" si="30"/>
        <v>0</v>
      </c>
      <c r="H158" s="1">
        <f t="shared" si="31"/>
        <v>0</v>
      </c>
      <c r="I158" s="1">
        <f t="shared" si="32"/>
        <v>0</v>
      </c>
      <c r="J158" s="4" t="str">
        <f>IF(AT158=0,"",VLOOKUP(AT158,skillbasedata!A:B,2,TRUE))</f>
        <v>最爱蘑菇</v>
      </c>
      <c r="K158" s="48">
        <f t="shared" si="33"/>
        <v>2</v>
      </c>
      <c r="L158" s="4" t="str">
        <f>IF(AU158=0,"",VLOOKUP(AU158,skillbasedata!A:B,2,TRUE))</f>
        <v/>
      </c>
      <c r="M158" s="48">
        <f t="shared" si="34"/>
        <v>0</v>
      </c>
      <c r="N158" s="4" t="str">
        <f>IF(AV158=0,"",VLOOKUP(AV158,skillbasedata!A:B,2,TRUE))</f>
        <v/>
      </c>
      <c r="O158" s="48">
        <f t="shared" si="35"/>
        <v>0</v>
      </c>
      <c r="P158" s="4" t="str">
        <f>IF(AW158=0,"",VLOOKUP(AW158,skillbasedata!A:B,2,TRUE))</f>
        <v/>
      </c>
      <c r="Q158" s="48">
        <f t="shared" si="36"/>
        <v>0</v>
      </c>
      <c r="R158" s="4" t="str">
        <f>IF(AX158=0,"",VLOOKUP(AX158,skillbasedata!A:B,2,TRUE))</f>
        <v/>
      </c>
      <c r="S158" s="48">
        <f t="shared" si="37"/>
        <v>0</v>
      </c>
      <c r="T158" s="48">
        <f t="shared" si="38"/>
        <v>0</v>
      </c>
      <c r="U158" s="48">
        <f t="shared" si="39"/>
        <v>0</v>
      </c>
      <c r="V158" s="51">
        <f t="shared" si="40"/>
        <v>31</v>
      </c>
      <c r="W158" s="26" t="s">
        <v>2465</v>
      </c>
      <c r="X158" s="26">
        <v>1</v>
      </c>
      <c r="Y158" s="26">
        <v>31</v>
      </c>
      <c r="Z158" s="26">
        <v>9002</v>
      </c>
      <c r="AA158" s="26">
        <v>69</v>
      </c>
      <c r="AB158" s="26">
        <v>3</v>
      </c>
      <c r="AC158" s="26">
        <v>4000</v>
      </c>
      <c r="AD158" s="26">
        <v>0</v>
      </c>
      <c r="AE158" s="26">
        <v>2</v>
      </c>
      <c r="AF158" s="26">
        <v>1</v>
      </c>
      <c r="AG158" s="26">
        <v>1</v>
      </c>
      <c r="AH158" s="26">
        <v>40</v>
      </c>
      <c r="AI158" s="26">
        <v>2</v>
      </c>
      <c r="AJ158" s="26">
        <v>-2</v>
      </c>
      <c r="AK158" s="26">
        <v>0</v>
      </c>
      <c r="AL158" s="26">
        <v>0</v>
      </c>
      <c r="AM158" s="26">
        <v>0</v>
      </c>
      <c r="AN158" s="26">
        <v>9</v>
      </c>
      <c r="AO158" s="26">
        <v>0</v>
      </c>
      <c r="AP158" s="26">
        <v>0</v>
      </c>
      <c r="AQ158" s="26">
        <v>0</v>
      </c>
      <c r="AR158" s="26">
        <v>0</v>
      </c>
      <c r="AS158" s="26">
        <v>0</v>
      </c>
      <c r="AT158" s="26">
        <v>87</v>
      </c>
      <c r="AU158" s="26">
        <v>0</v>
      </c>
      <c r="AV158" s="26">
        <v>0</v>
      </c>
      <c r="AW158" s="26">
        <v>0</v>
      </c>
      <c r="AX158" s="26">
        <v>0</v>
      </c>
      <c r="AY158" s="26">
        <v>2</v>
      </c>
      <c r="AZ158" s="26">
        <v>0</v>
      </c>
      <c r="BA158" s="26">
        <v>0</v>
      </c>
      <c r="BB158" s="26">
        <v>0</v>
      </c>
      <c r="BC158" s="26">
        <v>0</v>
      </c>
      <c r="BD158" s="26" t="s">
        <v>2309</v>
      </c>
      <c r="BE158" s="26">
        <v>0</v>
      </c>
      <c r="BF158" s="26">
        <v>0</v>
      </c>
      <c r="BG158" s="54" t="str">
        <f t="shared" si="41"/>
        <v>001F</v>
      </c>
      <c r="BH158" s="4"/>
      <c r="BI158" s="4"/>
    </row>
    <row r="159" ht="16.5" spans="1:61">
      <c r="A159" s="4">
        <f t="shared" si="28"/>
        <v>0</v>
      </c>
      <c r="B159" s="4" t="str">
        <f>IF(X159=0,"",VLOOKUP(Y159,seriesName!A:B,2,TRUE))</f>
        <v/>
      </c>
      <c r="C159" s="4" t="str">
        <f>IF(A159=1,VLOOKUP(V159,Head!A:B,2,TRUE),IF(A159=2,VLOOKUP(V159,Chest!A:B,2,TRUE),IF(A159=3,VLOOKUP(V159,Arm!A:B,2,TRUE),IF(A159=4,VLOOKUP(V159,Waist!A:B,2,TRUE),IF(A159=5,VLOOKUP(V159,Leg!A:B,2,TRUE),"")))))</f>
        <v/>
      </c>
      <c r="D159" s="44" t="str">
        <f>IF(X159=1,VLOOKUP(AA159,modelID!A:B,2,FALSE),"")</f>
        <v/>
      </c>
      <c r="E159" s="45" t="str">
        <f>IF(X159=0,"",AH159+VLOOKUP(AN159,BuildupTable!L:O,4,FALSE))</f>
        <v/>
      </c>
      <c r="F159" s="1">
        <f t="shared" si="29"/>
        <v>0</v>
      </c>
      <c r="G159" s="1">
        <f t="shared" si="30"/>
        <v>0</v>
      </c>
      <c r="H159" s="1">
        <f t="shared" si="31"/>
        <v>0</v>
      </c>
      <c r="I159" s="1">
        <f t="shared" si="32"/>
        <v>0</v>
      </c>
      <c r="J159" s="4" t="str">
        <f>IF(AT159=0,"",VLOOKUP(AT159,skillbasedata!A:B,2,TRUE))</f>
        <v/>
      </c>
      <c r="K159" s="48">
        <f t="shared" si="33"/>
        <v>0</v>
      </c>
      <c r="L159" s="4" t="str">
        <f>IF(AU159=0,"",VLOOKUP(AU159,skillbasedata!A:B,2,TRUE))</f>
        <v/>
      </c>
      <c r="M159" s="48">
        <f t="shared" si="34"/>
        <v>0</v>
      </c>
      <c r="N159" s="4" t="str">
        <f>IF(AV159=0,"",VLOOKUP(AV159,skillbasedata!A:B,2,TRUE))</f>
        <v/>
      </c>
      <c r="O159" s="48">
        <f t="shared" si="35"/>
        <v>0</v>
      </c>
      <c r="P159" s="4" t="str">
        <f>IF(AW159=0,"",VLOOKUP(AW159,skillbasedata!A:B,2,TRUE))</f>
        <v/>
      </c>
      <c r="Q159" s="48">
        <f t="shared" si="36"/>
        <v>0</v>
      </c>
      <c r="R159" s="4" t="str">
        <f>IF(AX159=0,"",VLOOKUP(AX159,skillbasedata!A:B,2,TRUE))</f>
        <v/>
      </c>
      <c r="S159" s="48">
        <f t="shared" si="37"/>
        <v>0</v>
      </c>
      <c r="T159" s="48">
        <f t="shared" si="38"/>
        <v>0</v>
      </c>
      <c r="U159" s="48">
        <f t="shared" si="39"/>
        <v>0</v>
      </c>
      <c r="V159" s="51">
        <f t="shared" si="40"/>
        <v>31</v>
      </c>
      <c r="W159" s="26" t="s">
        <v>2466</v>
      </c>
      <c r="X159" s="26">
        <v>0</v>
      </c>
      <c r="Y159" s="26">
        <v>31</v>
      </c>
      <c r="Z159" s="26">
        <v>9002</v>
      </c>
      <c r="AA159" s="26">
        <v>69</v>
      </c>
      <c r="AB159" s="26">
        <v>3</v>
      </c>
      <c r="AC159" s="26">
        <v>4000</v>
      </c>
      <c r="AD159" s="26">
        <v>0</v>
      </c>
      <c r="AE159" s="26">
        <v>2</v>
      </c>
      <c r="AF159" s="26">
        <v>1</v>
      </c>
      <c r="AG159" s="26">
        <v>1</v>
      </c>
      <c r="AH159" s="26">
        <v>40</v>
      </c>
      <c r="AI159" s="26">
        <v>2</v>
      </c>
      <c r="AJ159" s="26">
        <v>-2</v>
      </c>
      <c r="AK159" s="26">
        <v>0</v>
      </c>
      <c r="AL159" s="26">
        <v>0</v>
      </c>
      <c r="AM159" s="26">
        <v>0</v>
      </c>
      <c r="AN159" s="26">
        <v>9</v>
      </c>
      <c r="AO159" s="26">
        <v>0</v>
      </c>
      <c r="AP159" s="26">
        <v>0</v>
      </c>
      <c r="AQ159" s="26">
        <v>0</v>
      </c>
      <c r="AR159" s="26">
        <v>0</v>
      </c>
      <c r="AS159" s="26">
        <v>0</v>
      </c>
      <c r="AT159" s="26">
        <v>0</v>
      </c>
      <c r="AU159" s="26">
        <v>0</v>
      </c>
      <c r="AV159" s="26">
        <v>0</v>
      </c>
      <c r="AW159" s="26">
        <v>0</v>
      </c>
      <c r="AX159" s="26">
        <v>0</v>
      </c>
      <c r="AY159" s="26">
        <v>0</v>
      </c>
      <c r="AZ159" s="26">
        <v>0</v>
      </c>
      <c r="BA159" s="26">
        <v>0</v>
      </c>
      <c r="BB159" s="26">
        <v>0</v>
      </c>
      <c r="BC159" s="26">
        <v>0</v>
      </c>
      <c r="BD159" s="26" t="s">
        <v>2309</v>
      </c>
      <c r="BE159" s="26">
        <v>0</v>
      </c>
      <c r="BF159" s="26">
        <v>0</v>
      </c>
      <c r="BG159" s="54" t="str">
        <f t="shared" si="41"/>
        <v>001F</v>
      </c>
      <c r="BH159" s="4"/>
      <c r="BI159" s="4"/>
    </row>
    <row r="160" ht="16.5" spans="1:61">
      <c r="A160" s="4">
        <f t="shared" si="28"/>
        <v>0</v>
      </c>
      <c r="B160" s="4" t="str">
        <f>IF(X160=0,"",VLOOKUP(Y160,seriesName!A:B,2,TRUE))</f>
        <v/>
      </c>
      <c r="C160" s="4" t="str">
        <f>IF(A160=1,VLOOKUP(V160,Head!A:B,2,TRUE),IF(A160=2,VLOOKUP(V160,Chest!A:B,2,TRUE),IF(A160=3,VLOOKUP(V160,Arm!A:B,2,TRUE),IF(A160=4,VLOOKUP(V160,Waist!A:B,2,TRUE),IF(A160=5,VLOOKUP(V160,Leg!A:B,2,TRUE),"")))))</f>
        <v/>
      </c>
      <c r="D160" s="44" t="str">
        <f>IF(X160=1,VLOOKUP(AA160,modelID!A:B,2,FALSE),"")</f>
        <v/>
      </c>
      <c r="E160" s="45" t="str">
        <f>IF(X160=0,"",AH160+VLOOKUP(AN160,BuildupTable!L:O,4,FALSE))</f>
        <v/>
      </c>
      <c r="F160" s="1">
        <f t="shared" si="29"/>
        <v>0</v>
      </c>
      <c r="G160" s="1">
        <f t="shared" si="30"/>
        <v>0</v>
      </c>
      <c r="H160" s="1">
        <f t="shared" si="31"/>
        <v>0</v>
      </c>
      <c r="I160" s="1">
        <f t="shared" si="32"/>
        <v>0</v>
      </c>
      <c r="J160" s="4" t="str">
        <f>IF(AT160=0,"",VLOOKUP(AT160,skillbasedata!A:B,2,TRUE))</f>
        <v/>
      </c>
      <c r="K160" s="48">
        <f t="shared" si="33"/>
        <v>0</v>
      </c>
      <c r="L160" s="4" t="str">
        <f>IF(AU160=0,"",VLOOKUP(AU160,skillbasedata!A:B,2,TRUE))</f>
        <v/>
      </c>
      <c r="M160" s="48">
        <f t="shared" si="34"/>
        <v>0</v>
      </c>
      <c r="N160" s="4" t="str">
        <f>IF(AV160=0,"",VLOOKUP(AV160,skillbasedata!A:B,2,TRUE))</f>
        <v/>
      </c>
      <c r="O160" s="48">
        <f t="shared" si="35"/>
        <v>0</v>
      </c>
      <c r="P160" s="4" t="str">
        <f>IF(AW160=0,"",VLOOKUP(AW160,skillbasedata!A:B,2,TRUE))</f>
        <v/>
      </c>
      <c r="Q160" s="48">
        <f t="shared" si="36"/>
        <v>0</v>
      </c>
      <c r="R160" s="4" t="str">
        <f>IF(AX160=0,"",VLOOKUP(AX160,skillbasedata!A:B,2,TRUE))</f>
        <v/>
      </c>
      <c r="S160" s="48">
        <f t="shared" si="37"/>
        <v>0</v>
      </c>
      <c r="T160" s="48">
        <f t="shared" si="38"/>
        <v>0</v>
      </c>
      <c r="U160" s="48">
        <f t="shared" si="39"/>
        <v>0</v>
      </c>
      <c r="V160" s="51">
        <f t="shared" si="40"/>
        <v>31</v>
      </c>
      <c r="W160" s="26" t="s">
        <v>2467</v>
      </c>
      <c r="X160" s="26">
        <v>0</v>
      </c>
      <c r="Y160" s="26">
        <v>31</v>
      </c>
      <c r="Z160" s="26">
        <v>9002</v>
      </c>
      <c r="AA160" s="26">
        <v>69</v>
      </c>
      <c r="AB160" s="26">
        <v>3</v>
      </c>
      <c r="AC160" s="26">
        <v>4000</v>
      </c>
      <c r="AD160" s="26">
        <v>0</v>
      </c>
      <c r="AE160" s="26">
        <v>2</v>
      </c>
      <c r="AF160" s="26">
        <v>1</v>
      </c>
      <c r="AG160" s="26">
        <v>1</v>
      </c>
      <c r="AH160" s="26">
        <v>40</v>
      </c>
      <c r="AI160" s="26">
        <v>2</v>
      </c>
      <c r="AJ160" s="26">
        <v>-2</v>
      </c>
      <c r="AK160" s="26">
        <v>0</v>
      </c>
      <c r="AL160" s="26">
        <v>0</v>
      </c>
      <c r="AM160" s="26">
        <v>0</v>
      </c>
      <c r="AN160" s="26">
        <v>9</v>
      </c>
      <c r="AO160" s="26">
        <v>0</v>
      </c>
      <c r="AP160" s="26">
        <v>0</v>
      </c>
      <c r="AQ160" s="26">
        <v>0</v>
      </c>
      <c r="AR160" s="26">
        <v>0</v>
      </c>
      <c r="AS160" s="26">
        <v>0</v>
      </c>
      <c r="AT160" s="26">
        <v>0</v>
      </c>
      <c r="AU160" s="26">
        <v>0</v>
      </c>
      <c r="AV160" s="26">
        <v>0</v>
      </c>
      <c r="AW160" s="26">
        <v>0</v>
      </c>
      <c r="AX160" s="26">
        <v>0</v>
      </c>
      <c r="AY160" s="26">
        <v>0</v>
      </c>
      <c r="AZ160" s="26">
        <v>0</v>
      </c>
      <c r="BA160" s="26">
        <v>0</v>
      </c>
      <c r="BB160" s="26">
        <v>0</v>
      </c>
      <c r="BC160" s="26">
        <v>0</v>
      </c>
      <c r="BD160" s="26" t="s">
        <v>2309</v>
      </c>
      <c r="BE160" s="26">
        <v>0</v>
      </c>
      <c r="BF160" s="26">
        <v>0</v>
      </c>
      <c r="BG160" s="54" t="str">
        <f t="shared" si="41"/>
        <v>001F</v>
      </c>
      <c r="BH160" s="4"/>
      <c r="BI160" s="4"/>
    </row>
    <row r="161" ht="16.5" spans="1:61">
      <c r="A161" s="4">
        <f t="shared" si="28"/>
        <v>0</v>
      </c>
      <c r="B161" s="4" t="str">
        <f>IF(X161=0,"",VLOOKUP(Y161,seriesName!A:B,2,TRUE))</f>
        <v/>
      </c>
      <c r="C161" s="4" t="str">
        <f>IF(A161=1,VLOOKUP(V161,Head!A:B,2,TRUE),IF(A161=2,VLOOKUP(V161,Chest!A:B,2,TRUE),IF(A161=3,VLOOKUP(V161,Arm!A:B,2,TRUE),IF(A161=4,VLOOKUP(V161,Waist!A:B,2,TRUE),IF(A161=5,VLOOKUP(V161,Leg!A:B,2,TRUE),"")))))</f>
        <v/>
      </c>
      <c r="D161" s="44" t="str">
        <f>IF(X161=1,VLOOKUP(AA161,modelID!A:B,2,FALSE),"")</f>
        <v/>
      </c>
      <c r="E161" s="45" t="str">
        <f>IF(X161=0,"",AH161+VLOOKUP(AN161,BuildupTable!L:O,4,FALSE))</f>
        <v/>
      </c>
      <c r="F161" s="1">
        <f t="shared" si="29"/>
        <v>0</v>
      </c>
      <c r="G161" s="1">
        <f t="shared" si="30"/>
        <v>0</v>
      </c>
      <c r="H161" s="1">
        <f t="shared" si="31"/>
        <v>0</v>
      </c>
      <c r="I161" s="1">
        <f t="shared" si="32"/>
        <v>0</v>
      </c>
      <c r="J161" s="4" t="str">
        <f>IF(AT161=0,"",VLOOKUP(AT161,skillbasedata!A:B,2,TRUE))</f>
        <v/>
      </c>
      <c r="K161" s="48">
        <f t="shared" si="33"/>
        <v>0</v>
      </c>
      <c r="L161" s="4" t="str">
        <f>IF(AU161=0,"",VLOOKUP(AU161,skillbasedata!A:B,2,TRUE))</f>
        <v/>
      </c>
      <c r="M161" s="48">
        <f t="shared" si="34"/>
        <v>0</v>
      </c>
      <c r="N161" s="4" t="str">
        <f>IF(AV161=0,"",VLOOKUP(AV161,skillbasedata!A:B,2,TRUE))</f>
        <v/>
      </c>
      <c r="O161" s="48">
        <f t="shared" si="35"/>
        <v>0</v>
      </c>
      <c r="P161" s="4" t="str">
        <f>IF(AW161=0,"",VLOOKUP(AW161,skillbasedata!A:B,2,TRUE))</f>
        <v/>
      </c>
      <c r="Q161" s="48">
        <f t="shared" si="36"/>
        <v>0</v>
      </c>
      <c r="R161" s="4" t="str">
        <f>IF(AX161=0,"",VLOOKUP(AX161,skillbasedata!A:B,2,TRUE))</f>
        <v/>
      </c>
      <c r="S161" s="48">
        <f t="shared" si="37"/>
        <v>0</v>
      </c>
      <c r="T161" s="48">
        <f t="shared" si="38"/>
        <v>0</v>
      </c>
      <c r="U161" s="48">
        <f t="shared" si="39"/>
        <v>0</v>
      </c>
      <c r="V161" s="51">
        <f t="shared" si="40"/>
        <v>31</v>
      </c>
      <c r="W161" s="26" t="s">
        <v>2468</v>
      </c>
      <c r="X161" s="26">
        <v>0</v>
      </c>
      <c r="Y161" s="26">
        <v>31</v>
      </c>
      <c r="Z161" s="26">
        <v>9002</v>
      </c>
      <c r="AA161" s="26">
        <v>69</v>
      </c>
      <c r="AB161" s="26">
        <v>3</v>
      </c>
      <c r="AC161" s="26">
        <v>4000</v>
      </c>
      <c r="AD161" s="26">
        <v>0</v>
      </c>
      <c r="AE161" s="26">
        <v>2</v>
      </c>
      <c r="AF161" s="26">
        <v>1</v>
      </c>
      <c r="AG161" s="26">
        <v>1</v>
      </c>
      <c r="AH161" s="26">
        <v>40</v>
      </c>
      <c r="AI161" s="26">
        <v>2</v>
      </c>
      <c r="AJ161" s="26">
        <v>-2</v>
      </c>
      <c r="AK161" s="26">
        <v>0</v>
      </c>
      <c r="AL161" s="26">
        <v>0</v>
      </c>
      <c r="AM161" s="26">
        <v>0</v>
      </c>
      <c r="AN161" s="26">
        <v>9</v>
      </c>
      <c r="AO161" s="26">
        <v>0</v>
      </c>
      <c r="AP161" s="26">
        <v>0</v>
      </c>
      <c r="AQ161" s="26">
        <v>0</v>
      </c>
      <c r="AR161" s="26">
        <v>0</v>
      </c>
      <c r="AS161" s="26">
        <v>0</v>
      </c>
      <c r="AT161" s="26">
        <v>0</v>
      </c>
      <c r="AU161" s="26">
        <v>0</v>
      </c>
      <c r="AV161" s="26">
        <v>0</v>
      </c>
      <c r="AW161" s="26">
        <v>0</v>
      </c>
      <c r="AX161" s="26">
        <v>0</v>
      </c>
      <c r="AY161" s="26">
        <v>0</v>
      </c>
      <c r="AZ161" s="26">
        <v>0</v>
      </c>
      <c r="BA161" s="26">
        <v>0</v>
      </c>
      <c r="BB161" s="26">
        <v>0</v>
      </c>
      <c r="BC161" s="26">
        <v>0</v>
      </c>
      <c r="BD161" s="26" t="s">
        <v>2309</v>
      </c>
      <c r="BE161" s="26">
        <v>0</v>
      </c>
      <c r="BF161" s="26">
        <v>0</v>
      </c>
      <c r="BG161" s="54" t="str">
        <f t="shared" si="41"/>
        <v>001F</v>
      </c>
      <c r="BH161" s="4"/>
      <c r="BI161" s="4"/>
    </row>
    <row r="162" ht="16.5" spans="1:61">
      <c r="A162" s="4">
        <f t="shared" si="28"/>
        <v>1</v>
      </c>
      <c r="B162" s="4" t="str">
        <f>IF(X162=0,"",VLOOKUP(Y162,seriesName!A:B,2,TRUE))</f>
        <v>雪绒花</v>
      </c>
      <c r="C162" s="4" t="str">
        <f>IF(A162=1,VLOOKUP(V162,Head!A:B,2,TRUE),IF(A162=2,VLOOKUP(V162,Chest!A:B,2,TRUE),IF(A162=3,VLOOKUP(V162,Arm!A:B,2,TRUE),IF(A162=4,VLOOKUP(V162,Waist!A:B,2,TRUE),IF(A162=5,VLOOKUP(V162,Leg!A:B,2,TRUE),"")))))</f>
        <v>雪绒花绽放</v>
      </c>
      <c r="D162" s="44" t="str">
        <f>IF(X162=1,VLOOKUP(AA162,modelID!A:B,2,FALSE),"")</f>
        <v>pl244</v>
      </c>
      <c r="E162" s="45">
        <f>IF(X162=0,"",AH162+VLOOKUP(AN162,BuildupTable!L:O,4,FALSE))</f>
        <v>64</v>
      </c>
      <c r="F162" s="1">
        <f t="shared" si="29"/>
        <v>0</v>
      </c>
      <c r="G162" s="1">
        <f t="shared" si="30"/>
        <v>0</v>
      </c>
      <c r="H162" s="1">
        <f t="shared" si="31"/>
        <v>0</v>
      </c>
      <c r="I162" s="1">
        <f t="shared" si="32"/>
        <v>0</v>
      </c>
      <c r="J162" s="4" t="str">
        <f>IF(AT162=0,"",VLOOKUP(AT162,skillbasedata!A:B,2,TRUE))</f>
        <v>毒耐性</v>
      </c>
      <c r="K162" s="48">
        <f t="shared" si="33"/>
        <v>1</v>
      </c>
      <c r="L162" s="4" t="str">
        <f>IF(AU162=0,"",VLOOKUP(AU162,skillbasedata!A:B,2,TRUE))</f>
        <v/>
      </c>
      <c r="M162" s="48">
        <f t="shared" si="34"/>
        <v>0</v>
      </c>
      <c r="N162" s="4" t="str">
        <f>IF(AV162=0,"",VLOOKUP(AV162,skillbasedata!A:B,2,TRUE))</f>
        <v/>
      </c>
      <c r="O162" s="48">
        <f t="shared" si="35"/>
        <v>0</v>
      </c>
      <c r="P162" s="4" t="str">
        <f>IF(AW162=0,"",VLOOKUP(AW162,skillbasedata!A:B,2,TRUE))</f>
        <v/>
      </c>
      <c r="Q162" s="48">
        <f t="shared" si="36"/>
        <v>0</v>
      </c>
      <c r="R162" s="4" t="str">
        <f>IF(AX162=0,"",VLOOKUP(AX162,skillbasedata!A:B,2,TRUE))</f>
        <v/>
      </c>
      <c r="S162" s="48">
        <f t="shared" si="37"/>
        <v>0</v>
      </c>
      <c r="T162" s="48">
        <f t="shared" si="38"/>
        <v>0</v>
      </c>
      <c r="U162" s="48">
        <f t="shared" si="39"/>
        <v>0</v>
      </c>
      <c r="V162" s="51">
        <f t="shared" si="40"/>
        <v>32</v>
      </c>
      <c r="W162" s="26" t="s">
        <v>2469</v>
      </c>
      <c r="X162" s="26">
        <v>1</v>
      </c>
      <c r="Y162" s="26">
        <v>32</v>
      </c>
      <c r="Z162" s="26">
        <v>3004</v>
      </c>
      <c r="AA162" s="26">
        <v>70</v>
      </c>
      <c r="AB162" s="26">
        <v>1</v>
      </c>
      <c r="AC162" s="26">
        <v>500</v>
      </c>
      <c r="AD162" s="26">
        <v>0</v>
      </c>
      <c r="AE162" s="26">
        <v>2</v>
      </c>
      <c r="AF162" s="26">
        <v>0</v>
      </c>
      <c r="AG162" s="26">
        <v>0</v>
      </c>
      <c r="AH162" s="26">
        <v>12</v>
      </c>
      <c r="AI162" s="26">
        <v>-1</v>
      </c>
      <c r="AJ162" s="26">
        <v>3</v>
      </c>
      <c r="AK162" s="26">
        <v>0</v>
      </c>
      <c r="AL162" s="26">
        <v>-1</v>
      </c>
      <c r="AM162" s="26">
        <v>0</v>
      </c>
      <c r="AN162" s="26">
        <v>2</v>
      </c>
      <c r="AO162" s="26">
        <v>0</v>
      </c>
      <c r="AP162" s="26">
        <v>0</v>
      </c>
      <c r="AQ162" s="26">
        <v>0</v>
      </c>
      <c r="AR162" s="26">
        <v>0</v>
      </c>
      <c r="AS162" s="26">
        <v>0</v>
      </c>
      <c r="AT162" s="26">
        <v>73</v>
      </c>
      <c r="AU162" s="26">
        <v>0</v>
      </c>
      <c r="AV162" s="26">
        <v>0</v>
      </c>
      <c r="AW162" s="26">
        <v>0</v>
      </c>
      <c r="AX162" s="26">
        <v>0</v>
      </c>
      <c r="AY162" s="26">
        <v>1</v>
      </c>
      <c r="AZ162" s="26">
        <v>0</v>
      </c>
      <c r="BA162" s="26">
        <v>0</v>
      </c>
      <c r="BB162" s="26">
        <v>0</v>
      </c>
      <c r="BC162" s="26">
        <v>0</v>
      </c>
      <c r="BD162" s="26" t="s">
        <v>2309</v>
      </c>
      <c r="BE162" s="26">
        <v>0</v>
      </c>
      <c r="BF162" s="26">
        <v>0</v>
      </c>
      <c r="BG162" s="54" t="str">
        <f t="shared" si="41"/>
        <v>0020</v>
      </c>
      <c r="BH162" s="4"/>
      <c r="BI162" s="4"/>
    </row>
    <row r="163" ht="16.5" spans="1:61">
      <c r="A163" s="4">
        <f t="shared" si="28"/>
        <v>2</v>
      </c>
      <c r="B163" s="4" t="str">
        <f>IF(X163=0,"",VLOOKUP(Y163,seriesName!A:B,2,TRUE))</f>
        <v>雪绒花</v>
      </c>
      <c r="C163" s="4" t="str">
        <f>IF(A163=1,VLOOKUP(V163,Head!A:B,2,TRUE),IF(A163=2,VLOOKUP(V163,Chest!A:B,2,TRUE),IF(A163=3,VLOOKUP(V163,Arm!A:B,2,TRUE),IF(A163=4,VLOOKUP(V163,Waist!A:B,2,TRUE),IF(A163=5,VLOOKUP(V163,Leg!A:B,2,TRUE),"")))))</f>
        <v>雪绒花枝干</v>
      </c>
      <c r="D163" s="44" t="str">
        <f>IF(X163=1,VLOOKUP(AA163,modelID!A:B,2,FALSE),"")</f>
        <v>pl244</v>
      </c>
      <c r="E163" s="45">
        <f>IF(X163=0,"",AH163+VLOOKUP(AN163,BuildupTable!L:O,4,FALSE))</f>
        <v>64</v>
      </c>
      <c r="F163" s="1">
        <f t="shared" si="29"/>
        <v>0</v>
      </c>
      <c r="G163" s="1">
        <f t="shared" si="30"/>
        <v>0</v>
      </c>
      <c r="H163" s="1">
        <f t="shared" si="31"/>
        <v>0</v>
      </c>
      <c r="I163" s="1">
        <f t="shared" si="32"/>
        <v>0</v>
      </c>
      <c r="J163" s="4" t="str">
        <f>IF(AT163=0,"",VLOOKUP(AT163,skillbasedata!A:B,2,TRUE))</f>
        <v>体力回复量提升</v>
      </c>
      <c r="K163" s="48">
        <f t="shared" si="33"/>
        <v>1</v>
      </c>
      <c r="L163" s="4" t="str">
        <f>IF(AU163=0,"",VLOOKUP(AU163,skillbasedata!A:B,2,TRUE))</f>
        <v/>
      </c>
      <c r="M163" s="48">
        <f t="shared" si="34"/>
        <v>0</v>
      </c>
      <c r="N163" s="4" t="str">
        <f>IF(AV163=0,"",VLOOKUP(AV163,skillbasedata!A:B,2,TRUE))</f>
        <v/>
      </c>
      <c r="O163" s="48">
        <f t="shared" si="35"/>
        <v>0</v>
      </c>
      <c r="P163" s="4" t="str">
        <f>IF(AW163=0,"",VLOOKUP(AW163,skillbasedata!A:B,2,TRUE))</f>
        <v/>
      </c>
      <c r="Q163" s="48">
        <f t="shared" si="36"/>
        <v>0</v>
      </c>
      <c r="R163" s="4" t="str">
        <f>IF(AX163=0,"",VLOOKUP(AX163,skillbasedata!A:B,2,TRUE))</f>
        <v/>
      </c>
      <c r="S163" s="48">
        <f t="shared" si="37"/>
        <v>0</v>
      </c>
      <c r="T163" s="48">
        <f t="shared" si="38"/>
        <v>0</v>
      </c>
      <c r="U163" s="48">
        <f t="shared" si="39"/>
        <v>0</v>
      </c>
      <c r="V163" s="51">
        <f t="shared" si="40"/>
        <v>32</v>
      </c>
      <c r="W163" s="26" t="s">
        <v>2470</v>
      </c>
      <c r="X163" s="26">
        <v>1</v>
      </c>
      <c r="Y163" s="26">
        <v>32</v>
      </c>
      <c r="Z163" s="26">
        <v>3004</v>
      </c>
      <c r="AA163" s="26">
        <v>70</v>
      </c>
      <c r="AB163" s="26">
        <v>1</v>
      </c>
      <c r="AC163" s="26">
        <v>500</v>
      </c>
      <c r="AD163" s="26">
        <v>0</v>
      </c>
      <c r="AE163" s="26">
        <v>2</v>
      </c>
      <c r="AF163" s="26">
        <v>0</v>
      </c>
      <c r="AG163" s="26">
        <v>0</v>
      </c>
      <c r="AH163" s="26">
        <v>12</v>
      </c>
      <c r="AI163" s="26">
        <v>-1</v>
      </c>
      <c r="AJ163" s="26">
        <v>3</v>
      </c>
      <c r="AK163" s="26">
        <v>0</v>
      </c>
      <c r="AL163" s="26">
        <v>-1</v>
      </c>
      <c r="AM163" s="26">
        <v>0</v>
      </c>
      <c r="AN163" s="26">
        <v>2</v>
      </c>
      <c r="AO163" s="26">
        <v>0</v>
      </c>
      <c r="AP163" s="26">
        <v>0</v>
      </c>
      <c r="AQ163" s="26">
        <v>0</v>
      </c>
      <c r="AR163" s="26">
        <v>0</v>
      </c>
      <c r="AS163" s="26">
        <v>0</v>
      </c>
      <c r="AT163" s="26">
        <v>58</v>
      </c>
      <c r="AU163" s="26">
        <v>0</v>
      </c>
      <c r="AV163" s="26">
        <v>0</v>
      </c>
      <c r="AW163" s="26">
        <v>0</v>
      </c>
      <c r="AX163" s="26">
        <v>0</v>
      </c>
      <c r="AY163" s="26">
        <v>1</v>
      </c>
      <c r="AZ163" s="26">
        <v>0</v>
      </c>
      <c r="BA163" s="26">
        <v>0</v>
      </c>
      <c r="BB163" s="26">
        <v>0</v>
      </c>
      <c r="BC163" s="26">
        <v>0</v>
      </c>
      <c r="BD163" s="26" t="s">
        <v>2309</v>
      </c>
      <c r="BE163" s="26">
        <v>0</v>
      </c>
      <c r="BF163" s="26">
        <v>0</v>
      </c>
      <c r="BG163" s="54" t="str">
        <f t="shared" si="41"/>
        <v>0020</v>
      </c>
      <c r="BH163" s="4"/>
      <c r="BI163" s="4"/>
    </row>
    <row r="164" ht="16.5" spans="1:61">
      <c r="A164" s="4">
        <f t="shared" si="28"/>
        <v>3</v>
      </c>
      <c r="B164" s="4" t="str">
        <f>IF(X164=0,"",VLOOKUP(Y164,seriesName!A:B,2,TRUE))</f>
        <v>雪绒花</v>
      </c>
      <c r="C164" s="4" t="str">
        <f>IF(A164=1,VLOOKUP(V164,Head!A:B,2,TRUE),IF(A164=2,VLOOKUP(V164,Chest!A:B,2,TRUE),IF(A164=3,VLOOKUP(V164,Arm!A:B,2,TRUE),IF(A164=4,VLOOKUP(V164,Waist!A:B,2,TRUE),IF(A164=5,VLOOKUP(V164,Leg!A:B,2,TRUE),"")))))</f>
        <v>雪绒花枝叶</v>
      </c>
      <c r="D164" s="44" t="str">
        <f>IF(X164=1,VLOOKUP(AA164,modelID!A:B,2,FALSE),"")</f>
        <v>pl244</v>
      </c>
      <c r="E164" s="45">
        <f>IF(X164=0,"",AH164+VLOOKUP(AN164,BuildupTable!L:O,4,FALSE))</f>
        <v>64</v>
      </c>
      <c r="F164" s="1">
        <f t="shared" si="29"/>
        <v>0</v>
      </c>
      <c r="G164" s="1">
        <f t="shared" si="30"/>
        <v>0</v>
      </c>
      <c r="H164" s="1">
        <f t="shared" si="31"/>
        <v>0</v>
      </c>
      <c r="I164" s="1">
        <f t="shared" si="32"/>
        <v>0</v>
      </c>
      <c r="J164" s="4" t="str">
        <f>IF(AT164=0,"",VLOOKUP(AT164,skillbasedata!A:B,2,TRUE))</f>
        <v>毒耐性</v>
      </c>
      <c r="K164" s="48">
        <f t="shared" si="33"/>
        <v>1</v>
      </c>
      <c r="L164" s="4" t="str">
        <f>IF(AU164=0,"",VLOOKUP(AU164,skillbasedata!A:B,2,TRUE))</f>
        <v/>
      </c>
      <c r="M164" s="48">
        <f t="shared" si="34"/>
        <v>0</v>
      </c>
      <c r="N164" s="4" t="str">
        <f>IF(AV164=0,"",VLOOKUP(AV164,skillbasedata!A:B,2,TRUE))</f>
        <v/>
      </c>
      <c r="O164" s="48">
        <f t="shared" si="35"/>
        <v>0</v>
      </c>
      <c r="P164" s="4" t="str">
        <f>IF(AW164=0,"",VLOOKUP(AW164,skillbasedata!A:B,2,TRUE))</f>
        <v/>
      </c>
      <c r="Q164" s="48">
        <f t="shared" si="36"/>
        <v>0</v>
      </c>
      <c r="R164" s="4" t="str">
        <f>IF(AX164=0,"",VLOOKUP(AX164,skillbasedata!A:B,2,TRUE))</f>
        <v/>
      </c>
      <c r="S164" s="48">
        <f t="shared" si="37"/>
        <v>0</v>
      </c>
      <c r="T164" s="48">
        <f t="shared" si="38"/>
        <v>0</v>
      </c>
      <c r="U164" s="48">
        <f t="shared" si="39"/>
        <v>0</v>
      </c>
      <c r="V164" s="51">
        <f t="shared" si="40"/>
        <v>32</v>
      </c>
      <c r="W164" s="26" t="s">
        <v>2471</v>
      </c>
      <c r="X164" s="26">
        <v>1</v>
      </c>
      <c r="Y164" s="26">
        <v>32</v>
      </c>
      <c r="Z164" s="26">
        <v>3004</v>
      </c>
      <c r="AA164" s="26">
        <v>70</v>
      </c>
      <c r="AB164" s="26">
        <v>1</v>
      </c>
      <c r="AC164" s="26">
        <v>500</v>
      </c>
      <c r="AD164" s="26">
        <v>0</v>
      </c>
      <c r="AE164" s="26">
        <v>2</v>
      </c>
      <c r="AF164" s="26">
        <v>0</v>
      </c>
      <c r="AG164" s="26">
        <v>0</v>
      </c>
      <c r="AH164" s="26">
        <v>12</v>
      </c>
      <c r="AI164" s="26">
        <v>-1</v>
      </c>
      <c r="AJ164" s="26">
        <v>3</v>
      </c>
      <c r="AK164" s="26">
        <v>0</v>
      </c>
      <c r="AL164" s="26">
        <v>-1</v>
      </c>
      <c r="AM164" s="26">
        <v>0</v>
      </c>
      <c r="AN164" s="26">
        <v>2</v>
      </c>
      <c r="AO164" s="26">
        <v>0</v>
      </c>
      <c r="AP164" s="26">
        <v>0</v>
      </c>
      <c r="AQ164" s="26">
        <v>0</v>
      </c>
      <c r="AR164" s="26">
        <v>0</v>
      </c>
      <c r="AS164" s="26">
        <v>0</v>
      </c>
      <c r="AT164" s="26">
        <v>73</v>
      </c>
      <c r="AU164" s="26">
        <v>0</v>
      </c>
      <c r="AV164" s="26">
        <v>0</v>
      </c>
      <c r="AW164" s="26">
        <v>0</v>
      </c>
      <c r="AX164" s="26">
        <v>0</v>
      </c>
      <c r="AY164" s="26">
        <v>1</v>
      </c>
      <c r="AZ164" s="26">
        <v>0</v>
      </c>
      <c r="BA164" s="26">
        <v>0</v>
      </c>
      <c r="BB164" s="26">
        <v>0</v>
      </c>
      <c r="BC164" s="26">
        <v>0</v>
      </c>
      <c r="BD164" s="26" t="s">
        <v>2309</v>
      </c>
      <c r="BE164" s="26">
        <v>0</v>
      </c>
      <c r="BF164" s="26">
        <v>0</v>
      </c>
      <c r="BG164" s="54" t="str">
        <f t="shared" si="41"/>
        <v>0020</v>
      </c>
      <c r="BH164" s="4"/>
      <c r="BI164" s="4"/>
    </row>
    <row r="165" ht="16.5" spans="1:61">
      <c r="A165" s="4">
        <f t="shared" si="28"/>
        <v>4</v>
      </c>
      <c r="B165" s="4" t="str">
        <f>IF(X165=0,"",VLOOKUP(Y165,seriesName!A:B,2,TRUE))</f>
        <v>雪绒花</v>
      </c>
      <c r="C165" s="4" t="str">
        <f>IF(A165=1,VLOOKUP(V165,Head!A:B,2,TRUE),IF(A165=2,VLOOKUP(V165,Chest!A:B,2,TRUE),IF(A165=3,VLOOKUP(V165,Arm!A:B,2,TRUE),IF(A165=4,VLOOKUP(V165,Waist!A:B,2,TRUE),IF(A165=5,VLOOKUP(V165,Leg!A:B,2,TRUE),"")))))</f>
        <v>雪绒花叶片</v>
      </c>
      <c r="D165" s="44" t="str">
        <f>IF(X165=1,VLOOKUP(AA165,modelID!A:B,2,FALSE),"")</f>
        <v>pl244</v>
      </c>
      <c r="E165" s="45">
        <f>IF(X165=0,"",AH165+VLOOKUP(AN165,BuildupTable!L:O,4,FALSE))</f>
        <v>64</v>
      </c>
      <c r="F165" s="1">
        <f t="shared" si="29"/>
        <v>0</v>
      </c>
      <c r="G165" s="1">
        <f t="shared" si="30"/>
        <v>0</v>
      </c>
      <c r="H165" s="1">
        <f t="shared" si="31"/>
        <v>0</v>
      </c>
      <c r="I165" s="1">
        <f t="shared" si="32"/>
        <v>0</v>
      </c>
      <c r="J165" s="4" t="str">
        <f>IF(AT165=0,"",VLOOKUP(AT165,skillbasedata!A:B,2,TRUE))</f>
        <v>雷耐性</v>
      </c>
      <c r="K165" s="48">
        <f t="shared" si="33"/>
        <v>1</v>
      </c>
      <c r="L165" s="4" t="str">
        <f>IF(AU165=0,"",VLOOKUP(AU165,skillbasedata!A:B,2,TRUE))</f>
        <v/>
      </c>
      <c r="M165" s="48">
        <f t="shared" si="34"/>
        <v>0</v>
      </c>
      <c r="N165" s="4" t="str">
        <f>IF(AV165=0,"",VLOOKUP(AV165,skillbasedata!A:B,2,TRUE))</f>
        <v/>
      </c>
      <c r="O165" s="48">
        <f t="shared" si="35"/>
        <v>0</v>
      </c>
      <c r="P165" s="4" t="str">
        <f>IF(AW165=0,"",VLOOKUP(AW165,skillbasedata!A:B,2,TRUE))</f>
        <v/>
      </c>
      <c r="Q165" s="48">
        <f t="shared" si="36"/>
        <v>0</v>
      </c>
      <c r="R165" s="4" t="str">
        <f>IF(AX165=0,"",VLOOKUP(AX165,skillbasedata!A:B,2,TRUE))</f>
        <v/>
      </c>
      <c r="S165" s="48">
        <f t="shared" si="37"/>
        <v>0</v>
      </c>
      <c r="T165" s="48">
        <f t="shared" si="38"/>
        <v>0</v>
      </c>
      <c r="U165" s="48">
        <f t="shared" si="39"/>
        <v>0</v>
      </c>
      <c r="V165" s="51">
        <f t="shared" si="40"/>
        <v>32</v>
      </c>
      <c r="W165" s="26" t="s">
        <v>2472</v>
      </c>
      <c r="X165" s="26">
        <v>1</v>
      </c>
      <c r="Y165" s="26">
        <v>32</v>
      </c>
      <c r="Z165" s="26">
        <v>3004</v>
      </c>
      <c r="AA165" s="26">
        <v>70</v>
      </c>
      <c r="AB165" s="26">
        <v>1</v>
      </c>
      <c r="AC165" s="26">
        <v>500</v>
      </c>
      <c r="AD165" s="26">
        <v>0</v>
      </c>
      <c r="AE165" s="26">
        <v>2</v>
      </c>
      <c r="AF165" s="26">
        <v>0</v>
      </c>
      <c r="AG165" s="26">
        <v>0</v>
      </c>
      <c r="AH165" s="26">
        <v>12</v>
      </c>
      <c r="AI165" s="26">
        <v>-1</v>
      </c>
      <c r="AJ165" s="26">
        <v>3</v>
      </c>
      <c r="AK165" s="26">
        <v>0</v>
      </c>
      <c r="AL165" s="26">
        <v>-1</v>
      </c>
      <c r="AM165" s="26">
        <v>0</v>
      </c>
      <c r="AN165" s="26">
        <v>2</v>
      </c>
      <c r="AO165" s="26">
        <v>0</v>
      </c>
      <c r="AP165" s="26">
        <v>0</v>
      </c>
      <c r="AQ165" s="26">
        <v>0</v>
      </c>
      <c r="AR165" s="26">
        <v>0</v>
      </c>
      <c r="AS165" s="26">
        <v>0</v>
      </c>
      <c r="AT165" s="26">
        <v>70</v>
      </c>
      <c r="AU165" s="26">
        <v>0</v>
      </c>
      <c r="AV165" s="26">
        <v>0</v>
      </c>
      <c r="AW165" s="26">
        <v>0</v>
      </c>
      <c r="AX165" s="26">
        <v>0</v>
      </c>
      <c r="AY165" s="26">
        <v>1</v>
      </c>
      <c r="AZ165" s="26">
        <v>0</v>
      </c>
      <c r="BA165" s="26">
        <v>0</v>
      </c>
      <c r="BB165" s="26">
        <v>0</v>
      </c>
      <c r="BC165" s="26">
        <v>0</v>
      </c>
      <c r="BD165" s="26" t="s">
        <v>2309</v>
      </c>
      <c r="BE165" s="26">
        <v>0</v>
      </c>
      <c r="BF165" s="26">
        <v>0</v>
      </c>
      <c r="BG165" s="54" t="str">
        <f t="shared" si="41"/>
        <v>0020</v>
      </c>
      <c r="BH165" s="4"/>
      <c r="BI165" s="4"/>
    </row>
    <row r="166" ht="16.5" spans="1:61">
      <c r="A166" s="4">
        <f t="shared" si="28"/>
        <v>5</v>
      </c>
      <c r="B166" s="4" t="str">
        <f>IF(X166=0,"",VLOOKUP(Y166,seriesName!A:B,2,TRUE))</f>
        <v>雪绒花</v>
      </c>
      <c r="C166" s="4" t="str">
        <f>IF(A166=1,VLOOKUP(V166,Head!A:B,2,TRUE),IF(A166=2,VLOOKUP(V166,Chest!A:B,2,TRUE),IF(A166=3,VLOOKUP(V166,Arm!A:B,2,TRUE),IF(A166=4,VLOOKUP(V166,Waist!A:B,2,TRUE),IF(A166=5,VLOOKUP(V166,Leg!A:B,2,TRUE),"")))))</f>
        <v>雪绒花扎根</v>
      </c>
      <c r="D166" s="44" t="str">
        <f>IF(X166=1,VLOOKUP(AA166,modelID!A:B,2,FALSE),"")</f>
        <v>pl244</v>
      </c>
      <c r="E166" s="45">
        <f>IF(X166=0,"",AH166+VLOOKUP(AN166,BuildupTable!L:O,4,FALSE))</f>
        <v>64</v>
      </c>
      <c r="F166" s="1">
        <f t="shared" si="29"/>
        <v>0</v>
      </c>
      <c r="G166" s="1">
        <f t="shared" si="30"/>
        <v>0</v>
      </c>
      <c r="H166" s="1">
        <f t="shared" si="31"/>
        <v>0</v>
      </c>
      <c r="I166" s="1">
        <f t="shared" si="32"/>
        <v>0</v>
      </c>
      <c r="J166" s="4" t="str">
        <f>IF(AT166=0,"",VLOOKUP(AT166,skillbasedata!A:B,2,TRUE))</f>
        <v>雷耐性</v>
      </c>
      <c r="K166" s="48">
        <f t="shared" si="33"/>
        <v>1</v>
      </c>
      <c r="L166" s="4" t="str">
        <f>IF(AU166=0,"",VLOOKUP(AU166,skillbasedata!A:B,2,TRUE))</f>
        <v/>
      </c>
      <c r="M166" s="48">
        <f t="shared" si="34"/>
        <v>0</v>
      </c>
      <c r="N166" s="4" t="str">
        <f>IF(AV166=0,"",VLOOKUP(AV166,skillbasedata!A:B,2,TRUE))</f>
        <v/>
      </c>
      <c r="O166" s="48">
        <f t="shared" si="35"/>
        <v>0</v>
      </c>
      <c r="P166" s="4" t="str">
        <f>IF(AW166=0,"",VLOOKUP(AW166,skillbasedata!A:B,2,TRUE))</f>
        <v/>
      </c>
      <c r="Q166" s="48">
        <f t="shared" si="36"/>
        <v>0</v>
      </c>
      <c r="R166" s="4" t="str">
        <f>IF(AX166=0,"",VLOOKUP(AX166,skillbasedata!A:B,2,TRUE))</f>
        <v/>
      </c>
      <c r="S166" s="48">
        <f t="shared" si="37"/>
        <v>0</v>
      </c>
      <c r="T166" s="48">
        <f t="shared" si="38"/>
        <v>0</v>
      </c>
      <c r="U166" s="48">
        <f t="shared" si="39"/>
        <v>0</v>
      </c>
      <c r="V166" s="51">
        <f t="shared" si="40"/>
        <v>32</v>
      </c>
      <c r="W166" s="26" t="s">
        <v>2473</v>
      </c>
      <c r="X166" s="26">
        <v>1</v>
      </c>
      <c r="Y166" s="26">
        <v>32</v>
      </c>
      <c r="Z166" s="26">
        <v>3004</v>
      </c>
      <c r="AA166" s="26">
        <v>70</v>
      </c>
      <c r="AB166" s="26">
        <v>1</v>
      </c>
      <c r="AC166" s="26">
        <v>500</v>
      </c>
      <c r="AD166" s="26">
        <v>0</v>
      </c>
      <c r="AE166" s="26">
        <v>2</v>
      </c>
      <c r="AF166" s="26">
        <v>0</v>
      </c>
      <c r="AG166" s="26">
        <v>0</v>
      </c>
      <c r="AH166" s="26">
        <v>12</v>
      </c>
      <c r="AI166" s="26">
        <v>-1</v>
      </c>
      <c r="AJ166" s="26">
        <v>3</v>
      </c>
      <c r="AK166" s="26">
        <v>0</v>
      </c>
      <c r="AL166" s="26">
        <v>-1</v>
      </c>
      <c r="AM166" s="26">
        <v>0</v>
      </c>
      <c r="AN166" s="26">
        <v>2</v>
      </c>
      <c r="AO166" s="26">
        <v>0</v>
      </c>
      <c r="AP166" s="26">
        <v>0</v>
      </c>
      <c r="AQ166" s="26">
        <v>0</v>
      </c>
      <c r="AR166" s="26">
        <v>0</v>
      </c>
      <c r="AS166" s="26">
        <v>0</v>
      </c>
      <c r="AT166" s="26">
        <v>70</v>
      </c>
      <c r="AU166" s="26">
        <v>0</v>
      </c>
      <c r="AV166" s="26">
        <v>0</v>
      </c>
      <c r="AW166" s="26">
        <v>0</v>
      </c>
      <c r="AX166" s="26">
        <v>0</v>
      </c>
      <c r="AY166" s="26">
        <v>1</v>
      </c>
      <c r="AZ166" s="26">
        <v>0</v>
      </c>
      <c r="BA166" s="26">
        <v>0</v>
      </c>
      <c r="BB166" s="26">
        <v>0</v>
      </c>
      <c r="BC166" s="26">
        <v>0</v>
      </c>
      <c r="BD166" s="26" t="s">
        <v>2309</v>
      </c>
      <c r="BE166" s="26">
        <v>0</v>
      </c>
      <c r="BF166" s="26">
        <v>0</v>
      </c>
      <c r="BG166" s="54" t="str">
        <f t="shared" si="41"/>
        <v>0020</v>
      </c>
      <c r="BH166" s="4"/>
      <c r="BI166" s="4"/>
    </row>
    <row r="167" ht="16.5" spans="1:61">
      <c r="A167" s="4">
        <f t="shared" si="28"/>
        <v>1</v>
      </c>
      <c r="B167" s="4" t="str">
        <f>IF(X167=0,"",VLOOKUP(Y167,seriesName!A:B,2,TRUE))</f>
        <v>雪绒花S</v>
      </c>
      <c r="C167" s="4" t="str">
        <f>IF(A167=1,VLOOKUP(V167,Head!A:B,2,TRUE),IF(A167=2,VLOOKUP(V167,Chest!A:B,2,TRUE),IF(A167=3,VLOOKUP(V167,Arm!A:B,2,TRUE),IF(A167=4,VLOOKUP(V167,Waist!A:B,2,TRUE),IF(A167=5,VLOOKUP(V167,Leg!A:B,2,TRUE),"")))))</f>
        <v>雪绒花S绽放</v>
      </c>
      <c r="D167" s="44" t="str">
        <f>IF(X167=1,VLOOKUP(AA167,modelID!A:B,2,FALSE),"")</f>
        <v>pl244</v>
      </c>
      <c r="E167" s="45">
        <f>IF(X167=0,"",AH167+VLOOKUP(AN167,BuildupTable!L:O,4,FALSE))</f>
        <v>70</v>
      </c>
      <c r="F167" s="1">
        <f t="shared" si="29"/>
        <v>0</v>
      </c>
      <c r="G167" s="1">
        <f t="shared" si="30"/>
        <v>2</v>
      </c>
      <c r="H167" s="1">
        <f t="shared" si="31"/>
        <v>0</v>
      </c>
      <c r="I167" s="1">
        <f t="shared" si="32"/>
        <v>0</v>
      </c>
      <c r="J167" s="4" t="str">
        <f>IF(AT167=0,"",VLOOKUP(AT167,skillbasedata!A:B,2,TRUE))</f>
        <v>毒耐性</v>
      </c>
      <c r="K167" s="48">
        <f t="shared" si="33"/>
        <v>2</v>
      </c>
      <c r="L167" s="4" t="str">
        <f>IF(AU167=0,"",VLOOKUP(AU167,skillbasedata!A:B,2,TRUE))</f>
        <v/>
      </c>
      <c r="M167" s="48">
        <f t="shared" si="34"/>
        <v>0</v>
      </c>
      <c r="N167" s="4" t="str">
        <f>IF(AV167=0,"",VLOOKUP(AV167,skillbasedata!A:B,2,TRUE))</f>
        <v/>
      </c>
      <c r="O167" s="48">
        <f t="shared" si="35"/>
        <v>0</v>
      </c>
      <c r="P167" s="4" t="str">
        <f>IF(AW167=0,"",VLOOKUP(AW167,skillbasedata!A:B,2,TRUE))</f>
        <v/>
      </c>
      <c r="Q167" s="48">
        <f t="shared" si="36"/>
        <v>0</v>
      </c>
      <c r="R167" s="4" t="str">
        <f>IF(AX167=0,"",VLOOKUP(AX167,skillbasedata!A:B,2,TRUE))</f>
        <v/>
      </c>
      <c r="S167" s="48">
        <f t="shared" si="37"/>
        <v>0</v>
      </c>
      <c r="T167" s="48">
        <f t="shared" si="38"/>
        <v>0</v>
      </c>
      <c r="U167" s="48">
        <f t="shared" si="39"/>
        <v>0</v>
      </c>
      <c r="V167" s="51">
        <f t="shared" si="40"/>
        <v>33</v>
      </c>
      <c r="W167" s="26" t="s">
        <v>2474</v>
      </c>
      <c r="X167" s="26">
        <v>1</v>
      </c>
      <c r="Y167" s="26">
        <v>33</v>
      </c>
      <c r="Z167" s="26">
        <v>9003</v>
      </c>
      <c r="AA167" s="26">
        <v>70</v>
      </c>
      <c r="AB167" s="26">
        <v>3</v>
      </c>
      <c r="AC167" s="26">
        <v>4000</v>
      </c>
      <c r="AD167" s="26">
        <v>0</v>
      </c>
      <c r="AE167" s="26">
        <v>2</v>
      </c>
      <c r="AF167" s="26">
        <v>1</v>
      </c>
      <c r="AG167" s="26">
        <v>1</v>
      </c>
      <c r="AH167" s="26">
        <v>40</v>
      </c>
      <c r="AI167" s="26">
        <v>-1</v>
      </c>
      <c r="AJ167" s="26">
        <v>3</v>
      </c>
      <c r="AK167" s="26">
        <v>0</v>
      </c>
      <c r="AL167" s="26">
        <v>-1</v>
      </c>
      <c r="AM167" s="26">
        <v>0</v>
      </c>
      <c r="AN167" s="26">
        <v>9</v>
      </c>
      <c r="AO167" s="26">
        <v>0</v>
      </c>
      <c r="AP167" s="26">
        <v>0</v>
      </c>
      <c r="AQ167" s="26">
        <v>2</v>
      </c>
      <c r="AR167" s="26">
        <v>0</v>
      </c>
      <c r="AS167" s="26">
        <v>0</v>
      </c>
      <c r="AT167" s="26">
        <v>73</v>
      </c>
      <c r="AU167" s="26">
        <v>0</v>
      </c>
      <c r="AV167" s="26">
        <v>0</v>
      </c>
      <c r="AW167" s="26">
        <v>0</v>
      </c>
      <c r="AX167" s="26">
        <v>0</v>
      </c>
      <c r="AY167" s="26">
        <v>2</v>
      </c>
      <c r="AZ167" s="26">
        <v>0</v>
      </c>
      <c r="BA167" s="26">
        <v>0</v>
      </c>
      <c r="BB167" s="26">
        <v>0</v>
      </c>
      <c r="BC167" s="26">
        <v>0</v>
      </c>
      <c r="BD167" s="26" t="s">
        <v>2309</v>
      </c>
      <c r="BE167" s="26">
        <v>0</v>
      </c>
      <c r="BF167" s="26">
        <v>0</v>
      </c>
      <c r="BG167" s="54" t="str">
        <f t="shared" si="41"/>
        <v>0021</v>
      </c>
      <c r="BH167" s="4"/>
      <c r="BI167" s="4"/>
    </row>
    <row r="168" ht="16.5" spans="1:61">
      <c r="A168" s="4">
        <f t="shared" si="28"/>
        <v>2</v>
      </c>
      <c r="B168" s="4" t="str">
        <f>IF(X168=0,"",VLOOKUP(Y168,seriesName!A:B,2,TRUE))</f>
        <v>雪绒花S</v>
      </c>
      <c r="C168" s="4" t="str">
        <f>IF(A168=1,VLOOKUP(V168,Head!A:B,2,TRUE),IF(A168=2,VLOOKUP(V168,Chest!A:B,2,TRUE),IF(A168=3,VLOOKUP(V168,Arm!A:B,2,TRUE),IF(A168=4,VLOOKUP(V168,Waist!A:B,2,TRUE),IF(A168=5,VLOOKUP(V168,Leg!A:B,2,TRUE),"")))))</f>
        <v>雪绒花S枝干</v>
      </c>
      <c r="D168" s="44" t="str">
        <f>IF(X168=1,VLOOKUP(AA168,modelID!A:B,2,FALSE),"")</f>
        <v>pl244</v>
      </c>
      <c r="E168" s="45">
        <f>IF(X168=0,"",AH168+VLOOKUP(AN168,BuildupTable!L:O,4,FALSE))</f>
        <v>70</v>
      </c>
      <c r="F168" s="1">
        <f t="shared" si="29"/>
        <v>2</v>
      </c>
      <c r="G168" s="1">
        <f t="shared" si="30"/>
        <v>0</v>
      </c>
      <c r="H168" s="1">
        <f t="shared" si="31"/>
        <v>0</v>
      </c>
      <c r="I168" s="1">
        <f t="shared" si="32"/>
        <v>0</v>
      </c>
      <c r="J168" s="4" t="str">
        <f>IF(AT168=0,"",VLOOKUP(AT168,skillbasedata!A:B,2,TRUE))</f>
        <v>体力回复量提升</v>
      </c>
      <c r="K168" s="48">
        <f t="shared" si="33"/>
        <v>2</v>
      </c>
      <c r="L168" s="4" t="str">
        <f>IF(AU168=0,"",VLOOKUP(AU168,skillbasedata!A:B,2,TRUE))</f>
        <v/>
      </c>
      <c r="M168" s="48">
        <f t="shared" si="34"/>
        <v>0</v>
      </c>
      <c r="N168" s="4" t="str">
        <f>IF(AV168=0,"",VLOOKUP(AV168,skillbasedata!A:B,2,TRUE))</f>
        <v/>
      </c>
      <c r="O168" s="48">
        <f t="shared" si="35"/>
        <v>0</v>
      </c>
      <c r="P168" s="4" t="str">
        <f>IF(AW168=0,"",VLOOKUP(AW168,skillbasedata!A:B,2,TRUE))</f>
        <v/>
      </c>
      <c r="Q168" s="48">
        <f t="shared" si="36"/>
        <v>0</v>
      </c>
      <c r="R168" s="4" t="str">
        <f>IF(AX168=0,"",VLOOKUP(AX168,skillbasedata!A:B,2,TRUE))</f>
        <v/>
      </c>
      <c r="S168" s="48">
        <f t="shared" si="37"/>
        <v>0</v>
      </c>
      <c r="T168" s="48">
        <f t="shared" si="38"/>
        <v>0</v>
      </c>
      <c r="U168" s="48">
        <f t="shared" si="39"/>
        <v>0</v>
      </c>
      <c r="V168" s="51">
        <f t="shared" si="40"/>
        <v>33</v>
      </c>
      <c r="W168" s="26" t="s">
        <v>2475</v>
      </c>
      <c r="X168" s="26">
        <v>1</v>
      </c>
      <c r="Y168" s="26">
        <v>33</v>
      </c>
      <c r="Z168" s="26">
        <v>9003</v>
      </c>
      <c r="AA168" s="26">
        <v>70</v>
      </c>
      <c r="AB168" s="26">
        <v>3</v>
      </c>
      <c r="AC168" s="26">
        <v>4000</v>
      </c>
      <c r="AD168" s="26">
        <v>0</v>
      </c>
      <c r="AE168" s="26">
        <v>2</v>
      </c>
      <c r="AF168" s="26">
        <v>1</v>
      </c>
      <c r="AG168" s="26">
        <v>1</v>
      </c>
      <c r="AH168" s="26">
        <v>40</v>
      </c>
      <c r="AI168" s="26">
        <v>-1</v>
      </c>
      <c r="AJ168" s="26">
        <v>3</v>
      </c>
      <c r="AK168" s="26">
        <v>0</v>
      </c>
      <c r="AL168" s="26">
        <v>-1</v>
      </c>
      <c r="AM168" s="26">
        <v>0</v>
      </c>
      <c r="AN168" s="26">
        <v>9</v>
      </c>
      <c r="AO168" s="26">
        <v>0</v>
      </c>
      <c r="AP168" s="26">
        <v>2</v>
      </c>
      <c r="AQ168" s="26">
        <v>0</v>
      </c>
      <c r="AR168" s="26">
        <v>0</v>
      </c>
      <c r="AS168" s="26">
        <v>0</v>
      </c>
      <c r="AT168" s="26">
        <v>58</v>
      </c>
      <c r="AU168" s="26">
        <v>0</v>
      </c>
      <c r="AV168" s="26">
        <v>0</v>
      </c>
      <c r="AW168" s="26">
        <v>0</v>
      </c>
      <c r="AX168" s="26">
        <v>0</v>
      </c>
      <c r="AY168" s="26">
        <v>2</v>
      </c>
      <c r="AZ168" s="26">
        <v>0</v>
      </c>
      <c r="BA168" s="26">
        <v>0</v>
      </c>
      <c r="BB168" s="26">
        <v>0</v>
      </c>
      <c r="BC168" s="26">
        <v>0</v>
      </c>
      <c r="BD168" s="26" t="s">
        <v>2309</v>
      </c>
      <c r="BE168" s="26">
        <v>0</v>
      </c>
      <c r="BF168" s="26">
        <v>0</v>
      </c>
      <c r="BG168" s="54" t="str">
        <f t="shared" si="41"/>
        <v>0021</v>
      </c>
      <c r="BH168" s="4"/>
      <c r="BI168" s="4"/>
    </row>
    <row r="169" ht="16.5" spans="1:61">
      <c r="A169" s="4">
        <f t="shared" si="28"/>
        <v>3</v>
      </c>
      <c r="B169" s="4" t="str">
        <f>IF(X169=0,"",VLOOKUP(Y169,seriesName!A:B,2,TRUE))</f>
        <v>雪绒花S</v>
      </c>
      <c r="C169" s="4" t="str">
        <f>IF(A169=1,VLOOKUP(V169,Head!A:B,2,TRUE),IF(A169=2,VLOOKUP(V169,Chest!A:B,2,TRUE),IF(A169=3,VLOOKUP(V169,Arm!A:B,2,TRUE),IF(A169=4,VLOOKUP(V169,Waist!A:B,2,TRUE),IF(A169=5,VLOOKUP(V169,Leg!A:B,2,TRUE),"")))))</f>
        <v>雪绒花S枝叶</v>
      </c>
      <c r="D169" s="44" t="str">
        <f>IF(X169=1,VLOOKUP(AA169,modelID!A:B,2,FALSE),"")</f>
        <v>pl244</v>
      </c>
      <c r="E169" s="45">
        <f>IF(X169=0,"",AH169+VLOOKUP(AN169,BuildupTable!L:O,4,FALSE))</f>
        <v>70</v>
      </c>
      <c r="F169" s="1">
        <f t="shared" si="29"/>
        <v>0</v>
      </c>
      <c r="G169" s="1">
        <f t="shared" si="30"/>
        <v>0</v>
      </c>
      <c r="H169" s="1">
        <f t="shared" si="31"/>
        <v>0</v>
      </c>
      <c r="I169" s="1">
        <f t="shared" si="32"/>
        <v>0</v>
      </c>
      <c r="J169" s="4" t="str">
        <f>IF(AT169=0,"",VLOOKUP(AT169,skillbasedata!A:B,2,TRUE))</f>
        <v>捕获名人</v>
      </c>
      <c r="K169" s="48">
        <f t="shared" si="33"/>
        <v>1</v>
      </c>
      <c r="L169" s="4" t="str">
        <f>IF(AU169=0,"",VLOOKUP(AU169,skillbasedata!A:B,2,TRUE))</f>
        <v/>
      </c>
      <c r="M169" s="48">
        <f t="shared" si="34"/>
        <v>0</v>
      </c>
      <c r="N169" s="4" t="str">
        <f>IF(AV169=0,"",VLOOKUP(AV169,skillbasedata!A:B,2,TRUE))</f>
        <v/>
      </c>
      <c r="O169" s="48">
        <f t="shared" si="35"/>
        <v>0</v>
      </c>
      <c r="P169" s="4" t="str">
        <f>IF(AW169=0,"",VLOOKUP(AW169,skillbasedata!A:B,2,TRUE))</f>
        <v/>
      </c>
      <c r="Q169" s="48">
        <f t="shared" si="36"/>
        <v>0</v>
      </c>
      <c r="R169" s="4" t="str">
        <f>IF(AX169=0,"",VLOOKUP(AX169,skillbasedata!A:B,2,TRUE))</f>
        <v/>
      </c>
      <c r="S169" s="48">
        <f t="shared" si="37"/>
        <v>0</v>
      </c>
      <c r="T169" s="48">
        <f t="shared" si="38"/>
        <v>0</v>
      </c>
      <c r="U169" s="48">
        <f t="shared" si="39"/>
        <v>0</v>
      </c>
      <c r="V169" s="51">
        <f t="shared" si="40"/>
        <v>33</v>
      </c>
      <c r="W169" s="26" t="s">
        <v>2476</v>
      </c>
      <c r="X169" s="26">
        <v>1</v>
      </c>
      <c r="Y169" s="26">
        <v>33</v>
      </c>
      <c r="Z169" s="26">
        <v>9003</v>
      </c>
      <c r="AA169" s="26">
        <v>70</v>
      </c>
      <c r="AB169" s="26">
        <v>3</v>
      </c>
      <c r="AC169" s="26">
        <v>4000</v>
      </c>
      <c r="AD169" s="26">
        <v>0</v>
      </c>
      <c r="AE169" s="26">
        <v>2</v>
      </c>
      <c r="AF169" s="26">
        <v>1</v>
      </c>
      <c r="AG169" s="26">
        <v>1</v>
      </c>
      <c r="AH169" s="26">
        <v>40</v>
      </c>
      <c r="AI169" s="26">
        <v>-1</v>
      </c>
      <c r="AJ169" s="26">
        <v>3</v>
      </c>
      <c r="AK169" s="26">
        <v>0</v>
      </c>
      <c r="AL169" s="26">
        <v>-1</v>
      </c>
      <c r="AM169" s="26">
        <v>0</v>
      </c>
      <c r="AN169" s="26">
        <v>9</v>
      </c>
      <c r="AO169" s="26">
        <v>0</v>
      </c>
      <c r="AP169" s="26">
        <v>0</v>
      </c>
      <c r="AQ169" s="26">
        <v>0</v>
      </c>
      <c r="AR169" s="26">
        <v>0</v>
      </c>
      <c r="AS169" s="26">
        <v>0</v>
      </c>
      <c r="AT169" s="26">
        <v>82</v>
      </c>
      <c r="AU169" s="26">
        <v>0</v>
      </c>
      <c r="AV169" s="26">
        <v>0</v>
      </c>
      <c r="AW169" s="26">
        <v>0</v>
      </c>
      <c r="AX169" s="26">
        <v>0</v>
      </c>
      <c r="AY169" s="26">
        <v>1</v>
      </c>
      <c r="AZ169" s="26">
        <v>0</v>
      </c>
      <c r="BA169" s="26">
        <v>0</v>
      </c>
      <c r="BB169" s="26">
        <v>0</v>
      </c>
      <c r="BC169" s="26">
        <v>0</v>
      </c>
      <c r="BD169" s="26" t="s">
        <v>2309</v>
      </c>
      <c r="BE169" s="26">
        <v>0</v>
      </c>
      <c r="BF169" s="26">
        <v>0</v>
      </c>
      <c r="BG169" s="54" t="str">
        <f t="shared" si="41"/>
        <v>0021</v>
      </c>
      <c r="BH169" s="4"/>
      <c r="BI169" s="4"/>
    </row>
    <row r="170" ht="16.5" spans="1:61">
      <c r="A170" s="4">
        <f t="shared" si="28"/>
        <v>4</v>
      </c>
      <c r="B170" s="4" t="str">
        <f>IF(X170=0,"",VLOOKUP(Y170,seriesName!A:B,2,TRUE))</f>
        <v>雪绒花S</v>
      </c>
      <c r="C170" s="4" t="str">
        <f>IF(A170=1,VLOOKUP(V170,Head!A:B,2,TRUE),IF(A170=2,VLOOKUP(V170,Chest!A:B,2,TRUE),IF(A170=3,VLOOKUP(V170,Arm!A:B,2,TRUE),IF(A170=4,VLOOKUP(V170,Waist!A:B,2,TRUE),IF(A170=5,VLOOKUP(V170,Leg!A:B,2,TRUE),"")))))</f>
        <v>雪绒花S叶片</v>
      </c>
      <c r="D170" s="44" t="str">
        <f>IF(X170=1,VLOOKUP(AA170,modelID!A:B,2,FALSE),"")</f>
        <v>pl244</v>
      </c>
      <c r="E170" s="45">
        <f>IF(X170=0,"",AH170+VLOOKUP(AN170,BuildupTable!L:O,4,FALSE))</f>
        <v>70</v>
      </c>
      <c r="F170" s="1">
        <f t="shared" si="29"/>
        <v>0</v>
      </c>
      <c r="G170" s="1">
        <f t="shared" si="30"/>
        <v>1</v>
      </c>
      <c r="H170" s="1">
        <f t="shared" si="31"/>
        <v>0</v>
      </c>
      <c r="I170" s="1">
        <f t="shared" si="32"/>
        <v>0</v>
      </c>
      <c r="J170" s="4" t="str">
        <f>IF(AT170=0,"",VLOOKUP(AT170,skillbasedata!A:B,2,TRUE))</f>
        <v>体力回复量提升</v>
      </c>
      <c r="K170" s="48">
        <f t="shared" si="33"/>
        <v>1</v>
      </c>
      <c r="L170" s="4" t="str">
        <f>IF(AU170=0,"",VLOOKUP(AU170,skillbasedata!A:B,2,TRUE))</f>
        <v/>
      </c>
      <c r="M170" s="48">
        <f t="shared" si="34"/>
        <v>0</v>
      </c>
      <c r="N170" s="4" t="str">
        <f>IF(AV170=0,"",VLOOKUP(AV170,skillbasedata!A:B,2,TRUE))</f>
        <v/>
      </c>
      <c r="O170" s="48">
        <f t="shared" si="35"/>
        <v>0</v>
      </c>
      <c r="P170" s="4" t="str">
        <f>IF(AW170=0,"",VLOOKUP(AW170,skillbasedata!A:B,2,TRUE))</f>
        <v/>
      </c>
      <c r="Q170" s="48">
        <f t="shared" si="36"/>
        <v>0</v>
      </c>
      <c r="R170" s="4" t="str">
        <f>IF(AX170=0,"",VLOOKUP(AX170,skillbasedata!A:B,2,TRUE))</f>
        <v/>
      </c>
      <c r="S170" s="48">
        <f t="shared" si="37"/>
        <v>0</v>
      </c>
      <c r="T170" s="48">
        <f t="shared" si="38"/>
        <v>0</v>
      </c>
      <c r="U170" s="48">
        <f t="shared" si="39"/>
        <v>0</v>
      </c>
      <c r="V170" s="51">
        <f t="shared" si="40"/>
        <v>33</v>
      </c>
      <c r="W170" s="26" t="s">
        <v>2477</v>
      </c>
      <c r="X170" s="26">
        <v>1</v>
      </c>
      <c r="Y170" s="26">
        <v>33</v>
      </c>
      <c r="Z170" s="26">
        <v>9003</v>
      </c>
      <c r="AA170" s="26">
        <v>70</v>
      </c>
      <c r="AB170" s="26">
        <v>3</v>
      </c>
      <c r="AC170" s="26">
        <v>4000</v>
      </c>
      <c r="AD170" s="26">
        <v>0</v>
      </c>
      <c r="AE170" s="26">
        <v>2</v>
      </c>
      <c r="AF170" s="26">
        <v>1</v>
      </c>
      <c r="AG170" s="26">
        <v>1</v>
      </c>
      <c r="AH170" s="26">
        <v>40</v>
      </c>
      <c r="AI170" s="26">
        <v>-1</v>
      </c>
      <c r="AJ170" s="26">
        <v>3</v>
      </c>
      <c r="AK170" s="26">
        <v>0</v>
      </c>
      <c r="AL170" s="26">
        <v>-1</v>
      </c>
      <c r="AM170" s="26">
        <v>0</v>
      </c>
      <c r="AN170" s="26">
        <v>9</v>
      </c>
      <c r="AO170" s="26">
        <v>0</v>
      </c>
      <c r="AP170" s="26">
        <v>0</v>
      </c>
      <c r="AQ170" s="26">
        <v>1</v>
      </c>
      <c r="AR170" s="26">
        <v>0</v>
      </c>
      <c r="AS170" s="26">
        <v>0</v>
      </c>
      <c r="AT170" s="26">
        <v>58</v>
      </c>
      <c r="AU170" s="26">
        <v>0</v>
      </c>
      <c r="AV170" s="26">
        <v>0</v>
      </c>
      <c r="AW170" s="26">
        <v>0</v>
      </c>
      <c r="AX170" s="26">
        <v>0</v>
      </c>
      <c r="AY170" s="26">
        <v>1</v>
      </c>
      <c r="AZ170" s="26">
        <v>0</v>
      </c>
      <c r="BA170" s="26">
        <v>0</v>
      </c>
      <c r="BB170" s="26">
        <v>0</v>
      </c>
      <c r="BC170" s="26">
        <v>0</v>
      </c>
      <c r="BD170" s="26" t="s">
        <v>2309</v>
      </c>
      <c r="BE170" s="26">
        <v>0</v>
      </c>
      <c r="BF170" s="26">
        <v>0</v>
      </c>
      <c r="BG170" s="54" t="str">
        <f t="shared" si="41"/>
        <v>0021</v>
      </c>
      <c r="BH170" s="4"/>
      <c r="BI170" s="4"/>
    </row>
    <row r="171" ht="16.5" spans="1:61">
      <c r="A171" s="4">
        <f t="shared" si="28"/>
        <v>5</v>
      </c>
      <c r="B171" s="4" t="str">
        <f>IF(X171=0,"",VLOOKUP(Y171,seriesName!A:B,2,TRUE))</f>
        <v>雪绒花S</v>
      </c>
      <c r="C171" s="4" t="str">
        <f>IF(A171=1,VLOOKUP(V171,Head!A:B,2,TRUE),IF(A171=2,VLOOKUP(V171,Chest!A:B,2,TRUE),IF(A171=3,VLOOKUP(V171,Arm!A:B,2,TRUE),IF(A171=4,VLOOKUP(V171,Waist!A:B,2,TRUE),IF(A171=5,VLOOKUP(V171,Leg!A:B,2,TRUE),"")))))</f>
        <v>雪绒花S扎根</v>
      </c>
      <c r="D171" s="44" t="str">
        <f>IF(X171=1,VLOOKUP(AA171,modelID!A:B,2,FALSE),"")</f>
        <v>pl244</v>
      </c>
      <c r="E171" s="45">
        <f>IF(X171=0,"",AH171+VLOOKUP(AN171,BuildupTable!L:O,4,FALSE))</f>
        <v>70</v>
      </c>
      <c r="F171" s="1">
        <f t="shared" si="29"/>
        <v>1</v>
      </c>
      <c r="G171" s="1">
        <f t="shared" si="30"/>
        <v>0</v>
      </c>
      <c r="H171" s="1">
        <f t="shared" si="31"/>
        <v>1</v>
      </c>
      <c r="I171" s="1">
        <f t="shared" si="32"/>
        <v>0</v>
      </c>
      <c r="J171" s="4" t="str">
        <f>IF(AT171=0,"",VLOOKUP(AT171,skillbasedata!A:B,2,TRUE))</f>
        <v>毒耐性</v>
      </c>
      <c r="K171" s="48">
        <f t="shared" si="33"/>
        <v>1</v>
      </c>
      <c r="L171" s="4" t="str">
        <f>IF(AU171=0,"",VLOOKUP(AU171,skillbasedata!A:B,2,TRUE))</f>
        <v/>
      </c>
      <c r="M171" s="48">
        <f t="shared" si="34"/>
        <v>0</v>
      </c>
      <c r="N171" s="4" t="str">
        <f>IF(AV171=0,"",VLOOKUP(AV171,skillbasedata!A:B,2,TRUE))</f>
        <v/>
      </c>
      <c r="O171" s="48">
        <f t="shared" si="35"/>
        <v>0</v>
      </c>
      <c r="P171" s="4" t="str">
        <f>IF(AW171=0,"",VLOOKUP(AW171,skillbasedata!A:B,2,TRUE))</f>
        <v/>
      </c>
      <c r="Q171" s="48">
        <f t="shared" si="36"/>
        <v>0</v>
      </c>
      <c r="R171" s="4" t="str">
        <f>IF(AX171=0,"",VLOOKUP(AX171,skillbasedata!A:B,2,TRUE))</f>
        <v/>
      </c>
      <c r="S171" s="48">
        <f t="shared" si="37"/>
        <v>0</v>
      </c>
      <c r="T171" s="48">
        <f t="shared" si="38"/>
        <v>0</v>
      </c>
      <c r="U171" s="48">
        <f t="shared" si="39"/>
        <v>0</v>
      </c>
      <c r="V171" s="51">
        <f t="shared" si="40"/>
        <v>33</v>
      </c>
      <c r="W171" s="26" t="s">
        <v>2478</v>
      </c>
      <c r="X171" s="26">
        <v>1</v>
      </c>
      <c r="Y171" s="26">
        <v>33</v>
      </c>
      <c r="Z171" s="26">
        <v>9003</v>
      </c>
      <c r="AA171" s="26">
        <v>70</v>
      </c>
      <c r="AB171" s="26">
        <v>3</v>
      </c>
      <c r="AC171" s="26">
        <v>4000</v>
      </c>
      <c r="AD171" s="26">
        <v>0</v>
      </c>
      <c r="AE171" s="26">
        <v>2</v>
      </c>
      <c r="AF171" s="26">
        <v>1</v>
      </c>
      <c r="AG171" s="26">
        <v>1</v>
      </c>
      <c r="AH171" s="26">
        <v>40</v>
      </c>
      <c r="AI171" s="26">
        <v>-1</v>
      </c>
      <c r="AJ171" s="26">
        <v>3</v>
      </c>
      <c r="AK171" s="26">
        <v>0</v>
      </c>
      <c r="AL171" s="26">
        <v>-1</v>
      </c>
      <c r="AM171" s="26">
        <v>0</v>
      </c>
      <c r="AN171" s="26">
        <v>9</v>
      </c>
      <c r="AO171" s="26">
        <v>0</v>
      </c>
      <c r="AP171" s="26">
        <v>1</v>
      </c>
      <c r="AQ171" s="26">
        <v>0</v>
      </c>
      <c r="AR171" s="26">
        <v>1</v>
      </c>
      <c r="AS171" s="26">
        <v>0</v>
      </c>
      <c r="AT171" s="26">
        <v>73</v>
      </c>
      <c r="AU171" s="26">
        <v>0</v>
      </c>
      <c r="AV171" s="26">
        <v>0</v>
      </c>
      <c r="AW171" s="26">
        <v>0</v>
      </c>
      <c r="AX171" s="26">
        <v>0</v>
      </c>
      <c r="AY171" s="26">
        <v>1</v>
      </c>
      <c r="AZ171" s="26">
        <v>0</v>
      </c>
      <c r="BA171" s="26">
        <v>0</v>
      </c>
      <c r="BB171" s="26">
        <v>0</v>
      </c>
      <c r="BC171" s="26">
        <v>0</v>
      </c>
      <c r="BD171" s="26" t="s">
        <v>2309</v>
      </c>
      <c r="BE171" s="26">
        <v>0</v>
      </c>
      <c r="BF171" s="26">
        <v>0</v>
      </c>
      <c r="BG171" s="54" t="str">
        <f t="shared" si="41"/>
        <v>0021</v>
      </c>
      <c r="BH171" s="4"/>
      <c r="BI171" s="4"/>
    </row>
    <row r="172" ht="16.5" spans="1:61">
      <c r="A172" s="4">
        <f t="shared" si="28"/>
        <v>1</v>
      </c>
      <c r="B172" s="4" t="str">
        <f>IF(X172=0,"",VLOOKUP(Y172,seriesName!A:B,2,TRUE))</f>
        <v>毒蝎</v>
      </c>
      <c r="C172" s="4" t="str">
        <f>IF(A172=1,VLOOKUP(V172,Head!A:B,2,TRUE),IF(A172=2,VLOOKUP(V172,Chest!A:B,2,TRUE),IF(A172=3,VLOOKUP(V172,Arm!A:B,2,TRUE),IF(A172=4,VLOOKUP(V172,Waist!A:B,2,TRUE),IF(A172=5,VLOOKUP(V172,Leg!A:B,2,TRUE),"")))))</f>
        <v>毒蝎护头</v>
      </c>
      <c r="D172" s="44" t="str">
        <f>IF(X172=1,VLOOKUP(AA172,modelID!A:B,2,FALSE),"")</f>
        <v>pl245</v>
      </c>
      <c r="E172" s="45">
        <f>IF(X172=0,"",AH172+VLOOKUP(AN172,BuildupTable!L:O,4,FALSE))</f>
        <v>64</v>
      </c>
      <c r="F172" s="1">
        <f t="shared" si="29"/>
        <v>0</v>
      </c>
      <c r="G172" s="1">
        <f t="shared" si="30"/>
        <v>0</v>
      </c>
      <c r="H172" s="1">
        <f t="shared" si="31"/>
        <v>0</v>
      </c>
      <c r="I172" s="1">
        <f t="shared" si="32"/>
        <v>0</v>
      </c>
      <c r="J172" s="4" t="str">
        <f>IF(AT172=0,"",VLOOKUP(AT172,skillbasedata!A:B,2,TRUE))</f>
        <v>毒属性强化</v>
      </c>
      <c r="K172" s="48">
        <f t="shared" si="33"/>
        <v>1</v>
      </c>
      <c r="L172" s="4" t="str">
        <f>IF(AU172=0,"",VLOOKUP(AU172,skillbasedata!A:B,2,TRUE))</f>
        <v/>
      </c>
      <c r="M172" s="48">
        <f t="shared" si="34"/>
        <v>0</v>
      </c>
      <c r="N172" s="4" t="str">
        <f>IF(AV172=0,"",VLOOKUP(AV172,skillbasedata!A:B,2,TRUE))</f>
        <v/>
      </c>
      <c r="O172" s="48">
        <f t="shared" si="35"/>
        <v>0</v>
      </c>
      <c r="P172" s="4" t="str">
        <f>IF(AW172=0,"",VLOOKUP(AW172,skillbasedata!A:B,2,TRUE))</f>
        <v/>
      </c>
      <c r="Q172" s="48">
        <f t="shared" si="36"/>
        <v>0</v>
      </c>
      <c r="R172" s="4" t="str">
        <f>IF(AX172=0,"",VLOOKUP(AX172,skillbasedata!A:B,2,TRUE))</f>
        <v/>
      </c>
      <c r="S172" s="48">
        <f t="shared" si="37"/>
        <v>0</v>
      </c>
      <c r="T172" s="48">
        <f t="shared" si="38"/>
        <v>0</v>
      </c>
      <c r="U172" s="48">
        <f t="shared" si="39"/>
        <v>0</v>
      </c>
      <c r="V172" s="51">
        <f t="shared" si="40"/>
        <v>34</v>
      </c>
      <c r="W172" s="26" t="s">
        <v>2479</v>
      </c>
      <c r="X172" s="26">
        <v>1</v>
      </c>
      <c r="Y172" s="26">
        <v>34</v>
      </c>
      <c r="Z172" s="26">
        <v>3005</v>
      </c>
      <c r="AA172" s="26">
        <v>71</v>
      </c>
      <c r="AB172" s="26">
        <v>1</v>
      </c>
      <c r="AC172" s="26">
        <v>500</v>
      </c>
      <c r="AD172" s="26">
        <v>0</v>
      </c>
      <c r="AE172" s="26">
        <v>2</v>
      </c>
      <c r="AF172" s="26">
        <v>0</v>
      </c>
      <c r="AG172" s="26">
        <v>0</v>
      </c>
      <c r="AH172" s="26">
        <v>12</v>
      </c>
      <c r="AI172" s="26">
        <v>3</v>
      </c>
      <c r="AJ172" s="26">
        <v>-1</v>
      </c>
      <c r="AK172" s="26">
        <v>-1</v>
      </c>
      <c r="AL172" s="26">
        <v>-1</v>
      </c>
      <c r="AM172" s="26">
        <v>3</v>
      </c>
      <c r="AN172" s="26">
        <v>2</v>
      </c>
      <c r="AO172" s="26">
        <v>0</v>
      </c>
      <c r="AP172" s="26">
        <v>0</v>
      </c>
      <c r="AQ172" s="26">
        <v>0</v>
      </c>
      <c r="AR172" s="26">
        <v>0</v>
      </c>
      <c r="AS172" s="26">
        <v>0</v>
      </c>
      <c r="AT172" s="26">
        <v>18</v>
      </c>
      <c r="AU172" s="26">
        <v>0</v>
      </c>
      <c r="AV172" s="26">
        <v>0</v>
      </c>
      <c r="AW172" s="26">
        <v>0</v>
      </c>
      <c r="AX172" s="26">
        <v>0</v>
      </c>
      <c r="AY172" s="26">
        <v>1</v>
      </c>
      <c r="AZ172" s="26">
        <v>0</v>
      </c>
      <c r="BA172" s="26">
        <v>0</v>
      </c>
      <c r="BB172" s="26">
        <v>0</v>
      </c>
      <c r="BC172" s="26">
        <v>0</v>
      </c>
      <c r="BD172" s="26" t="s">
        <v>2309</v>
      </c>
      <c r="BE172" s="26">
        <v>0</v>
      </c>
      <c r="BF172" s="26">
        <v>0</v>
      </c>
      <c r="BG172" s="54" t="str">
        <f t="shared" si="41"/>
        <v>0022</v>
      </c>
      <c r="BH172" s="4"/>
      <c r="BI172" s="4"/>
    </row>
    <row r="173" ht="16.5" spans="1:61">
      <c r="A173" s="4">
        <f t="shared" si="28"/>
        <v>2</v>
      </c>
      <c r="B173" s="4" t="str">
        <f>IF(X173=0,"",VLOOKUP(Y173,seriesName!A:B,2,TRUE))</f>
        <v>毒蝎</v>
      </c>
      <c r="C173" s="4" t="str">
        <f>IF(A173=1,VLOOKUP(V173,Head!A:B,2,TRUE),IF(A173=2,VLOOKUP(V173,Chest!A:B,2,TRUE),IF(A173=3,VLOOKUP(V173,Arm!A:B,2,TRUE),IF(A173=4,VLOOKUP(V173,Waist!A:B,2,TRUE),IF(A173=5,VLOOKUP(V173,Leg!A:B,2,TRUE),"")))))</f>
        <v>毒蝎上身</v>
      </c>
      <c r="D173" s="44" t="str">
        <f>IF(X173=1,VLOOKUP(AA173,modelID!A:B,2,FALSE),"")</f>
        <v>pl245</v>
      </c>
      <c r="E173" s="45">
        <f>IF(X173=0,"",AH173+VLOOKUP(AN173,BuildupTable!L:O,4,FALSE))</f>
        <v>64</v>
      </c>
      <c r="F173" s="1">
        <f t="shared" si="29"/>
        <v>0</v>
      </c>
      <c r="G173" s="1">
        <f t="shared" si="30"/>
        <v>0</v>
      </c>
      <c r="H173" s="1">
        <f t="shared" si="31"/>
        <v>0</v>
      </c>
      <c r="I173" s="1">
        <f t="shared" si="32"/>
        <v>0</v>
      </c>
      <c r="J173" s="4" t="str">
        <f>IF(AT173=0,"",VLOOKUP(AT173,skillbasedata!A:B,2,TRUE))</f>
        <v>看破</v>
      </c>
      <c r="K173" s="48">
        <f t="shared" si="33"/>
        <v>1</v>
      </c>
      <c r="L173" s="4" t="str">
        <f>IF(AU173=0,"",VLOOKUP(AU173,skillbasedata!A:B,2,TRUE))</f>
        <v/>
      </c>
      <c r="M173" s="48">
        <f t="shared" si="34"/>
        <v>0</v>
      </c>
      <c r="N173" s="4" t="str">
        <f>IF(AV173=0,"",VLOOKUP(AV173,skillbasedata!A:B,2,TRUE))</f>
        <v/>
      </c>
      <c r="O173" s="48">
        <f t="shared" si="35"/>
        <v>0</v>
      </c>
      <c r="P173" s="4" t="str">
        <f>IF(AW173=0,"",VLOOKUP(AW173,skillbasedata!A:B,2,TRUE))</f>
        <v/>
      </c>
      <c r="Q173" s="48">
        <f t="shared" si="36"/>
        <v>0</v>
      </c>
      <c r="R173" s="4" t="str">
        <f>IF(AX173=0,"",VLOOKUP(AX173,skillbasedata!A:B,2,TRUE))</f>
        <v/>
      </c>
      <c r="S173" s="48">
        <f t="shared" si="37"/>
        <v>0</v>
      </c>
      <c r="T173" s="48">
        <f t="shared" si="38"/>
        <v>0</v>
      </c>
      <c r="U173" s="48">
        <f t="shared" si="39"/>
        <v>0</v>
      </c>
      <c r="V173" s="51">
        <f t="shared" si="40"/>
        <v>34</v>
      </c>
      <c r="W173" s="26" t="s">
        <v>2480</v>
      </c>
      <c r="X173" s="26">
        <v>1</v>
      </c>
      <c r="Y173" s="26">
        <v>34</v>
      </c>
      <c r="Z173" s="26">
        <v>3005</v>
      </c>
      <c r="AA173" s="26">
        <v>71</v>
      </c>
      <c r="AB173" s="26">
        <v>1</v>
      </c>
      <c r="AC173" s="26">
        <v>500</v>
      </c>
      <c r="AD173" s="26">
        <v>0</v>
      </c>
      <c r="AE173" s="26">
        <v>2</v>
      </c>
      <c r="AF173" s="26">
        <v>0</v>
      </c>
      <c r="AG173" s="26">
        <v>0</v>
      </c>
      <c r="AH173" s="26">
        <v>12</v>
      </c>
      <c r="AI173" s="26">
        <v>3</v>
      </c>
      <c r="AJ173" s="26">
        <v>-1</v>
      </c>
      <c r="AK173" s="26">
        <v>-1</v>
      </c>
      <c r="AL173" s="26">
        <v>-1</v>
      </c>
      <c r="AM173" s="26">
        <v>3</v>
      </c>
      <c r="AN173" s="26">
        <v>2</v>
      </c>
      <c r="AO173" s="26">
        <v>0</v>
      </c>
      <c r="AP173" s="26">
        <v>0</v>
      </c>
      <c r="AQ173" s="26">
        <v>0</v>
      </c>
      <c r="AR173" s="26">
        <v>0</v>
      </c>
      <c r="AS173" s="26">
        <v>0</v>
      </c>
      <c r="AT173" s="26">
        <v>6</v>
      </c>
      <c r="AU173" s="26">
        <v>0</v>
      </c>
      <c r="AV173" s="26">
        <v>0</v>
      </c>
      <c r="AW173" s="26">
        <v>0</v>
      </c>
      <c r="AX173" s="26">
        <v>0</v>
      </c>
      <c r="AY173" s="26">
        <v>1</v>
      </c>
      <c r="AZ173" s="26">
        <v>0</v>
      </c>
      <c r="BA173" s="26">
        <v>0</v>
      </c>
      <c r="BB173" s="26">
        <v>0</v>
      </c>
      <c r="BC173" s="26">
        <v>0</v>
      </c>
      <c r="BD173" s="26" t="s">
        <v>2309</v>
      </c>
      <c r="BE173" s="26">
        <v>0</v>
      </c>
      <c r="BF173" s="26">
        <v>0</v>
      </c>
      <c r="BG173" s="54" t="str">
        <f t="shared" si="41"/>
        <v>0022</v>
      </c>
      <c r="BH173" s="4"/>
      <c r="BI173" s="4"/>
    </row>
    <row r="174" ht="16.5" spans="1:61">
      <c r="A174" s="4">
        <f t="shared" si="28"/>
        <v>3</v>
      </c>
      <c r="B174" s="4" t="str">
        <f>IF(X174=0,"",VLOOKUP(Y174,seriesName!A:B,2,TRUE))</f>
        <v>毒蝎</v>
      </c>
      <c r="C174" s="4" t="str">
        <f>IF(A174=1,VLOOKUP(V174,Head!A:B,2,TRUE),IF(A174=2,VLOOKUP(V174,Chest!A:B,2,TRUE),IF(A174=3,VLOOKUP(V174,Arm!A:B,2,TRUE),IF(A174=4,VLOOKUP(V174,Waist!A:B,2,TRUE),IF(A174=5,VLOOKUP(V174,Leg!A:B,2,TRUE),"")))))</f>
        <v>毒蝎护袖</v>
      </c>
      <c r="D174" s="44" t="str">
        <f>IF(X174=1,VLOOKUP(AA174,modelID!A:B,2,FALSE),"")</f>
        <v>pl245</v>
      </c>
      <c r="E174" s="45">
        <f>IF(X174=0,"",AH174+VLOOKUP(AN174,BuildupTable!L:O,4,FALSE))</f>
        <v>64</v>
      </c>
      <c r="F174" s="1">
        <f t="shared" si="29"/>
        <v>0</v>
      </c>
      <c r="G174" s="1">
        <f t="shared" si="30"/>
        <v>0</v>
      </c>
      <c r="H174" s="1">
        <f t="shared" si="31"/>
        <v>0</v>
      </c>
      <c r="I174" s="1">
        <f t="shared" si="32"/>
        <v>0</v>
      </c>
      <c r="J174" s="4" t="str">
        <f>IF(AT174=0,"",VLOOKUP(AT174,skillbasedata!A:B,2,TRUE))</f>
        <v>毒耐性</v>
      </c>
      <c r="K174" s="48">
        <f t="shared" si="33"/>
        <v>1</v>
      </c>
      <c r="L174" s="4" t="str">
        <f>IF(AU174=0,"",VLOOKUP(AU174,skillbasedata!A:B,2,TRUE))</f>
        <v/>
      </c>
      <c r="M174" s="48">
        <f t="shared" si="34"/>
        <v>0</v>
      </c>
      <c r="N174" s="4" t="str">
        <f>IF(AV174=0,"",VLOOKUP(AV174,skillbasedata!A:B,2,TRUE))</f>
        <v/>
      </c>
      <c r="O174" s="48">
        <f t="shared" si="35"/>
        <v>0</v>
      </c>
      <c r="P174" s="4" t="str">
        <f>IF(AW174=0,"",VLOOKUP(AW174,skillbasedata!A:B,2,TRUE))</f>
        <v/>
      </c>
      <c r="Q174" s="48">
        <f t="shared" si="36"/>
        <v>0</v>
      </c>
      <c r="R174" s="4" t="str">
        <f>IF(AX174=0,"",VLOOKUP(AX174,skillbasedata!A:B,2,TRUE))</f>
        <v/>
      </c>
      <c r="S174" s="48">
        <f t="shared" si="37"/>
        <v>0</v>
      </c>
      <c r="T174" s="48">
        <f t="shared" si="38"/>
        <v>0</v>
      </c>
      <c r="U174" s="48">
        <f t="shared" si="39"/>
        <v>0</v>
      </c>
      <c r="V174" s="51">
        <f t="shared" si="40"/>
        <v>34</v>
      </c>
      <c r="W174" s="26" t="s">
        <v>2481</v>
      </c>
      <c r="X174" s="26">
        <v>1</v>
      </c>
      <c r="Y174" s="26">
        <v>34</v>
      </c>
      <c r="Z174" s="26">
        <v>3005</v>
      </c>
      <c r="AA174" s="26">
        <v>71</v>
      </c>
      <c r="AB174" s="26">
        <v>1</v>
      </c>
      <c r="AC174" s="26">
        <v>500</v>
      </c>
      <c r="AD174" s="26">
        <v>0</v>
      </c>
      <c r="AE174" s="26">
        <v>2</v>
      </c>
      <c r="AF174" s="26">
        <v>0</v>
      </c>
      <c r="AG174" s="26">
        <v>0</v>
      </c>
      <c r="AH174" s="26">
        <v>12</v>
      </c>
      <c r="AI174" s="26">
        <v>3</v>
      </c>
      <c r="AJ174" s="26">
        <v>-1</v>
      </c>
      <c r="AK174" s="26">
        <v>-1</v>
      </c>
      <c r="AL174" s="26">
        <v>-1</v>
      </c>
      <c r="AM174" s="26">
        <v>3</v>
      </c>
      <c r="AN174" s="26">
        <v>2</v>
      </c>
      <c r="AO174" s="26">
        <v>0</v>
      </c>
      <c r="AP174" s="26">
        <v>0</v>
      </c>
      <c r="AQ174" s="26">
        <v>0</v>
      </c>
      <c r="AR174" s="26">
        <v>0</v>
      </c>
      <c r="AS174" s="26">
        <v>0</v>
      </c>
      <c r="AT174" s="26">
        <v>73</v>
      </c>
      <c r="AU174" s="26">
        <v>0</v>
      </c>
      <c r="AV174" s="26">
        <v>0</v>
      </c>
      <c r="AW174" s="26">
        <v>0</v>
      </c>
      <c r="AX174" s="26">
        <v>0</v>
      </c>
      <c r="AY174" s="26">
        <v>1</v>
      </c>
      <c r="AZ174" s="26">
        <v>0</v>
      </c>
      <c r="BA174" s="26">
        <v>0</v>
      </c>
      <c r="BB174" s="26">
        <v>0</v>
      </c>
      <c r="BC174" s="26">
        <v>0</v>
      </c>
      <c r="BD174" s="26" t="s">
        <v>2309</v>
      </c>
      <c r="BE174" s="26">
        <v>0</v>
      </c>
      <c r="BF174" s="26">
        <v>0</v>
      </c>
      <c r="BG174" s="54" t="str">
        <f t="shared" si="41"/>
        <v>0022</v>
      </c>
      <c r="BH174" s="4"/>
      <c r="BI174" s="4"/>
    </row>
    <row r="175" ht="16.5" spans="1:61">
      <c r="A175" s="4">
        <f t="shared" si="28"/>
        <v>4</v>
      </c>
      <c r="B175" s="4" t="str">
        <f>IF(X175=0,"",VLOOKUP(Y175,seriesName!A:B,2,TRUE))</f>
        <v>毒蝎</v>
      </c>
      <c r="C175" s="4" t="str">
        <f>IF(A175=1,VLOOKUP(V175,Head!A:B,2,TRUE),IF(A175=2,VLOOKUP(V175,Chest!A:B,2,TRUE),IF(A175=3,VLOOKUP(V175,Arm!A:B,2,TRUE),IF(A175=4,VLOOKUP(V175,Waist!A:B,2,TRUE),IF(A175=5,VLOOKUP(V175,Leg!A:B,2,TRUE),"")))))</f>
        <v>毒蝎护腰具</v>
      </c>
      <c r="D175" s="44" t="str">
        <f>IF(X175=1,VLOOKUP(AA175,modelID!A:B,2,FALSE),"")</f>
        <v>pl245</v>
      </c>
      <c r="E175" s="45">
        <f>IF(X175=0,"",AH175+VLOOKUP(AN175,BuildupTable!L:O,4,FALSE))</f>
        <v>64</v>
      </c>
      <c r="F175" s="1">
        <f t="shared" si="29"/>
        <v>0</v>
      </c>
      <c r="G175" s="1">
        <f t="shared" si="30"/>
        <v>0</v>
      </c>
      <c r="H175" s="1">
        <f t="shared" si="31"/>
        <v>0</v>
      </c>
      <c r="I175" s="1">
        <f t="shared" si="32"/>
        <v>0</v>
      </c>
      <c r="J175" s="4" t="str">
        <f>IF(AT175=0,"",VLOOKUP(AT175,skillbasedata!A:B,2,TRUE))</f>
        <v>看破</v>
      </c>
      <c r="K175" s="48">
        <f t="shared" si="33"/>
        <v>1</v>
      </c>
      <c r="L175" s="4" t="str">
        <f>IF(AU175=0,"",VLOOKUP(AU175,skillbasedata!A:B,2,TRUE))</f>
        <v/>
      </c>
      <c r="M175" s="48">
        <f t="shared" si="34"/>
        <v>0</v>
      </c>
      <c r="N175" s="4" t="str">
        <f>IF(AV175=0,"",VLOOKUP(AV175,skillbasedata!A:B,2,TRUE))</f>
        <v/>
      </c>
      <c r="O175" s="48">
        <f t="shared" si="35"/>
        <v>0</v>
      </c>
      <c r="P175" s="4" t="str">
        <f>IF(AW175=0,"",VLOOKUP(AW175,skillbasedata!A:B,2,TRUE))</f>
        <v/>
      </c>
      <c r="Q175" s="48">
        <f t="shared" si="36"/>
        <v>0</v>
      </c>
      <c r="R175" s="4" t="str">
        <f>IF(AX175=0,"",VLOOKUP(AX175,skillbasedata!A:B,2,TRUE))</f>
        <v/>
      </c>
      <c r="S175" s="48">
        <f t="shared" si="37"/>
        <v>0</v>
      </c>
      <c r="T175" s="48">
        <f t="shared" si="38"/>
        <v>0</v>
      </c>
      <c r="U175" s="48">
        <f t="shared" si="39"/>
        <v>0</v>
      </c>
      <c r="V175" s="51">
        <f t="shared" si="40"/>
        <v>34</v>
      </c>
      <c r="W175" s="26" t="s">
        <v>2482</v>
      </c>
      <c r="X175" s="26">
        <v>1</v>
      </c>
      <c r="Y175" s="26">
        <v>34</v>
      </c>
      <c r="Z175" s="26">
        <v>3005</v>
      </c>
      <c r="AA175" s="26">
        <v>71</v>
      </c>
      <c r="AB175" s="26">
        <v>1</v>
      </c>
      <c r="AC175" s="26">
        <v>500</v>
      </c>
      <c r="AD175" s="26">
        <v>0</v>
      </c>
      <c r="AE175" s="26">
        <v>2</v>
      </c>
      <c r="AF175" s="26">
        <v>0</v>
      </c>
      <c r="AG175" s="26">
        <v>0</v>
      </c>
      <c r="AH175" s="26">
        <v>12</v>
      </c>
      <c r="AI175" s="26">
        <v>3</v>
      </c>
      <c r="AJ175" s="26">
        <v>-1</v>
      </c>
      <c r="AK175" s="26">
        <v>-1</v>
      </c>
      <c r="AL175" s="26">
        <v>-1</v>
      </c>
      <c r="AM175" s="26">
        <v>3</v>
      </c>
      <c r="AN175" s="26">
        <v>2</v>
      </c>
      <c r="AO175" s="26">
        <v>0</v>
      </c>
      <c r="AP175" s="26">
        <v>0</v>
      </c>
      <c r="AQ175" s="26">
        <v>0</v>
      </c>
      <c r="AR175" s="26">
        <v>0</v>
      </c>
      <c r="AS175" s="26">
        <v>0</v>
      </c>
      <c r="AT175" s="26">
        <v>6</v>
      </c>
      <c r="AU175" s="26">
        <v>0</v>
      </c>
      <c r="AV175" s="26">
        <v>0</v>
      </c>
      <c r="AW175" s="26">
        <v>0</v>
      </c>
      <c r="AX175" s="26">
        <v>0</v>
      </c>
      <c r="AY175" s="26">
        <v>1</v>
      </c>
      <c r="AZ175" s="26">
        <v>0</v>
      </c>
      <c r="BA175" s="26">
        <v>0</v>
      </c>
      <c r="BB175" s="26">
        <v>0</v>
      </c>
      <c r="BC175" s="26">
        <v>0</v>
      </c>
      <c r="BD175" s="26" t="s">
        <v>2309</v>
      </c>
      <c r="BE175" s="26">
        <v>0</v>
      </c>
      <c r="BF175" s="26">
        <v>0</v>
      </c>
      <c r="BG175" s="54" t="str">
        <f t="shared" si="41"/>
        <v>0022</v>
      </c>
      <c r="BH175" s="4"/>
      <c r="BI175" s="4"/>
    </row>
    <row r="176" ht="16.5" spans="1:61">
      <c r="A176" s="4">
        <f t="shared" si="28"/>
        <v>5</v>
      </c>
      <c r="B176" s="4" t="str">
        <f>IF(X176=0,"",VLOOKUP(Y176,seriesName!A:B,2,TRUE))</f>
        <v>毒蝎</v>
      </c>
      <c r="C176" s="4" t="str">
        <f>IF(A176=1,VLOOKUP(V176,Head!A:B,2,TRUE),IF(A176=2,VLOOKUP(V176,Chest!A:B,2,TRUE),IF(A176=3,VLOOKUP(V176,Arm!A:B,2,TRUE),IF(A176=4,VLOOKUP(V176,Waist!A:B,2,TRUE),IF(A176=5,VLOOKUP(V176,Leg!A:B,2,TRUE),"")))))</f>
        <v>毒蝎脚</v>
      </c>
      <c r="D176" s="44" t="str">
        <f>IF(X176=1,VLOOKUP(AA176,modelID!A:B,2,FALSE),"")</f>
        <v>pl245</v>
      </c>
      <c r="E176" s="45">
        <f>IF(X176=0,"",AH176+VLOOKUP(AN176,BuildupTable!L:O,4,FALSE))</f>
        <v>64</v>
      </c>
      <c r="F176" s="1">
        <f t="shared" si="29"/>
        <v>0</v>
      </c>
      <c r="G176" s="1">
        <f t="shared" si="30"/>
        <v>0</v>
      </c>
      <c r="H176" s="1">
        <f t="shared" si="31"/>
        <v>0</v>
      </c>
      <c r="I176" s="1">
        <f t="shared" si="32"/>
        <v>0</v>
      </c>
      <c r="J176" s="4" t="str">
        <f>IF(AT176=0,"",VLOOKUP(AT176,skillbasedata!A:B,2,TRUE))</f>
        <v>毒耐性</v>
      </c>
      <c r="K176" s="48">
        <f t="shared" si="33"/>
        <v>1</v>
      </c>
      <c r="L176" s="4" t="str">
        <f>IF(AU176=0,"",VLOOKUP(AU176,skillbasedata!A:B,2,TRUE))</f>
        <v/>
      </c>
      <c r="M176" s="48">
        <f t="shared" si="34"/>
        <v>0</v>
      </c>
      <c r="N176" s="4" t="str">
        <f>IF(AV176=0,"",VLOOKUP(AV176,skillbasedata!A:B,2,TRUE))</f>
        <v/>
      </c>
      <c r="O176" s="48">
        <f t="shared" si="35"/>
        <v>0</v>
      </c>
      <c r="P176" s="4" t="str">
        <f>IF(AW176=0,"",VLOOKUP(AW176,skillbasedata!A:B,2,TRUE))</f>
        <v/>
      </c>
      <c r="Q176" s="48">
        <f t="shared" si="36"/>
        <v>0</v>
      </c>
      <c r="R176" s="4" t="str">
        <f>IF(AX176=0,"",VLOOKUP(AX176,skillbasedata!A:B,2,TRUE))</f>
        <v/>
      </c>
      <c r="S176" s="48">
        <f t="shared" si="37"/>
        <v>0</v>
      </c>
      <c r="T176" s="48">
        <f t="shared" si="38"/>
        <v>0</v>
      </c>
      <c r="U176" s="48">
        <f t="shared" si="39"/>
        <v>0</v>
      </c>
      <c r="V176" s="51">
        <f t="shared" si="40"/>
        <v>34</v>
      </c>
      <c r="W176" s="26" t="s">
        <v>2483</v>
      </c>
      <c r="X176" s="26">
        <v>1</v>
      </c>
      <c r="Y176" s="26">
        <v>34</v>
      </c>
      <c r="Z176" s="26">
        <v>3005</v>
      </c>
      <c r="AA176" s="26">
        <v>71</v>
      </c>
      <c r="AB176" s="26">
        <v>1</v>
      </c>
      <c r="AC176" s="26">
        <v>500</v>
      </c>
      <c r="AD176" s="26">
        <v>0</v>
      </c>
      <c r="AE176" s="26">
        <v>2</v>
      </c>
      <c r="AF176" s="26">
        <v>0</v>
      </c>
      <c r="AG176" s="26">
        <v>0</v>
      </c>
      <c r="AH176" s="26">
        <v>12</v>
      </c>
      <c r="AI176" s="26">
        <v>3</v>
      </c>
      <c r="AJ176" s="26">
        <v>-1</v>
      </c>
      <c r="AK176" s="26">
        <v>-1</v>
      </c>
      <c r="AL176" s="26">
        <v>-1</v>
      </c>
      <c r="AM176" s="26">
        <v>3</v>
      </c>
      <c r="AN176" s="26">
        <v>2</v>
      </c>
      <c r="AO176" s="26">
        <v>0</v>
      </c>
      <c r="AP176" s="26">
        <v>0</v>
      </c>
      <c r="AQ176" s="26">
        <v>0</v>
      </c>
      <c r="AR176" s="26">
        <v>0</v>
      </c>
      <c r="AS176" s="26">
        <v>0</v>
      </c>
      <c r="AT176" s="26">
        <v>73</v>
      </c>
      <c r="AU176" s="26">
        <v>0</v>
      </c>
      <c r="AV176" s="26">
        <v>0</v>
      </c>
      <c r="AW176" s="26">
        <v>0</v>
      </c>
      <c r="AX176" s="26">
        <v>0</v>
      </c>
      <c r="AY176" s="26">
        <v>1</v>
      </c>
      <c r="AZ176" s="26">
        <v>0</v>
      </c>
      <c r="BA176" s="26">
        <v>0</v>
      </c>
      <c r="BB176" s="26">
        <v>0</v>
      </c>
      <c r="BC176" s="26">
        <v>0</v>
      </c>
      <c r="BD176" s="26" t="s">
        <v>2309</v>
      </c>
      <c r="BE176" s="26">
        <v>0</v>
      </c>
      <c r="BF176" s="26">
        <v>0</v>
      </c>
      <c r="BG176" s="54" t="str">
        <f t="shared" si="41"/>
        <v>0022</v>
      </c>
      <c r="BH176" s="4"/>
      <c r="BI176" s="4"/>
    </row>
    <row r="177" ht="16.5" spans="1:61">
      <c r="A177" s="4">
        <f t="shared" si="28"/>
        <v>1</v>
      </c>
      <c r="B177" s="4" t="str">
        <f>IF(X177=0,"",VLOOKUP(Y177,seriesName!A:B,2,TRUE))</f>
        <v>毒蝎S</v>
      </c>
      <c r="C177" s="4" t="str">
        <f>IF(A177=1,VLOOKUP(V177,Head!A:B,2,TRUE),IF(A177=2,VLOOKUP(V177,Chest!A:B,2,TRUE),IF(A177=3,VLOOKUP(V177,Arm!A:B,2,TRUE),IF(A177=4,VLOOKUP(V177,Waist!A:B,2,TRUE),IF(A177=5,VLOOKUP(V177,Leg!A:B,2,TRUE),"")))))</f>
        <v>毒蝎S护头</v>
      </c>
      <c r="D177" s="44" t="str">
        <f>IF(X177=1,VLOOKUP(AA177,modelID!A:B,2,FALSE),"")</f>
        <v>pl245</v>
      </c>
      <c r="E177" s="45">
        <f>IF(X177=0,"",AH177+VLOOKUP(AN177,BuildupTable!L:O,4,FALSE))</f>
        <v>70</v>
      </c>
      <c r="F177" s="1">
        <f t="shared" si="29"/>
        <v>0</v>
      </c>
      <c r="G177" s="1">
        <f t="shared" si="30"/>
        <v>1</v>
      </c>
      <c r="H177" s="1">
        <f t="shared" si="31"/>
        <v>0</v>
      </c>
      <c r="I177" s="1">
        <f t="shared" si="32"/>
        <v>0</v>
      </c>
      <c r="J177" s="4" t="str">
        <f>IF(AT177=0,"",VLOOKUP(AT177,skillbasedata!A:B,2,TRUE))</f>
        <v>毒属性强化</v>
      </c>
      <c r="K177" s="48">
        <f t="shared" si="33"/>
        <v>2</v>
      </c>
      <c r="L177" s="4" t="str">
        <f>IF(AU177=0,"",VLOOKUP(AU177,skillbasedata!A:B,2,TRUE))</f>
        <v/>
      </c>
      <c r="M177" s="48">
        <f t="shared" si="34"/>
        <v>0</v>
      </c>
      <c r="N177" s="4" t="str">
        <f>IF(AV177=0,"",VLOOKUP(AV177,skillbasedata!A:B,2,TRUE))</f>
        <v/>
      </c>
      <c r="O177" s="48">
        <f t="shared" si="35"/>
        <v>0</v>
      </c>
      <c r="P177" s="4" t="str">
        <f>IF(AW177=0,"",VLOOKUP(AW177,skillbasedata!A:B,2,TRUE))</f>
        <v/>
      </c>
      <c r="Q177" s="48">
        <f t="shared" si="36"/>
        <v>0</v>
      </c>
      <c r="R177" s="4" t="str">
        <f>IF(AX177=0,"",VLOOKUP(AX177,skillbasedata!A:B,2,TRUE))</f>
        <v/>
      </c>
      <c r="S177" s="48">
        <f t="shared" si="37"/>
        <v>0</v>
      </c>
      <c r="T177" s="48">
        <f t="shared" si="38"/>
        <v>0</v>
      </c>
      <c r="U177" s="48">
        <f t="shared" si="39"/>
        <v>0</v>
      </c>
      <c r="V177" s="51">
        <f t="shared" si="40"/>
        <v>35</v>
      </c>
      <c r="W177" s="26" t="s">
        <v>2484</v>
      </c>
      <c r="X177" s="26">
        <v>1</v>
      </c>
      <c r="Y177" s="26">
        <v>35</v>
      </c>
      <c r="Z177" s="26">
        <v>8007</v>
      </c>
      <c r="AA177" s="26">
        <v>71</v>
      </c>
      <c r="AB177" s="26">
        <v>3</v>
      </c>
      <c r="AC177" s="26">
        <v>4000</v>
      </c>
      <c r="AD177" s="26">
        <v>0</v>
      </c>
      <c r="AE177" s="26">
        <v>2</v>
      </c>
      <c r="AF177" s="26">
        <v>1</v>
      </c>
      <c r="AG177" s="26">
        <v>1</v>
      </c>
      <c r="AH177" s="26">
        <v>32</v>
      </c>
      <c r="AI177" s="26">
        <v>3</v>
      </c>
      <c r="AJ177" s="26">
        <v>-1</v>
      </c>
      <c r="AK177" s="26">
        <v>-1</v>
      </c>
      <c r="AL177" s="26">
        <v>-1</v>
      </c>
      <c r="AM177" s="26">
        <v>3</v>
      </c>
      <c r="AN177" s="26">
        <v>8</v>
      </c>
      <c r="AO177" s="26">
        <v>0</v>
      </c>
      <c r="AP177" s="26">
        <v>0</v>
      </c>
      <c r="AQ177" s="26">
        <v>1</v>
      </c>
      <c r="AR177" s="26">
        <v>0</v>
      </c>
      <c r="AS177" s="26">
        <v>0</v>
      </c>
      <c r="AT177" s="26">
        <v>18</v>
      </c>
      <c r="AU177" s="26">
        <v>0</v>
      </c>
      <c r="AV177" s="26">
        <v>0</v>
      </c>
      <c r="AW177" s="26">
        <v>0</v>
      </c>
      <c r="AX177" s="26">
        <v>0</v>
      </c>
      <c r="AY177" s="26">
        <v>2</v>
      </c>
      <c r="AZ177" s="26">
        <v>0</v>
      </c>
      <c r="BA177" s="26">
        <v>0</v>
      </c>
      <c r="BB177" s="26">
        <v>0</v>
      </c>
      <c r="BC177" s="26">
        <v>0</v>
      </c>
      <c r="BD177" s="26" t="s">
        <v>2309</v>
      </c>
      <c r="BE177" s="26">
        <v>0</v>
      </c>
      <c r="BF177" s="26">
        <v>0</v>
      </c>
      <c r="BG177" s="54" t="str">
        <f t="shared" si="41"/>
        <v>0023</v>
      </c>
      <c r="BH177" s="4"/>
      <c r="BI177" s="4"/>
    </row>
    <row r="178" ht="16.5" spans="1:61">
      <c r="A178" s="4">
        <f t="shared" si="28"/>
        <v>2</v>
      </c>
      <c r="B178" s="4" t="str">
        <f>IF(X178=0,"",VLOOKUP(Y178,seriesName!A:B,2,TRUE))</f>
        <v>毒蝎S</v>
      </c>
      <c r="C178" s="4" t="str">
        <f>IF(A178=1,VLOOKUP(V178,Head!A:B,2,TRUE),IF(A178=2,VLOOKUP(V178,Chest!A:B,2,TRUE),IF(A178=3,VLOOKUP(V178,Arm!A:B,2,TRUE),IF(A178=4,VLOOKUP(V178,Waist!A:B,2,TRUE),IF(A178=5,VLOOKUP(V178,Leg!A:B,2,TRUE),"")))))</f>
        <v>毒蝎S上身</v>
      </c>
      <c r="D178" s="44" t="str">
        <f>IF(X178=1,VLOOKUP(AA178,modelID!A:B,2,FALSE),"")</f>
        <v>pl245</v>
      </c>
      <c r="E178" s="45">
        <f>IF(X178=0,"",AH178+VLOOKUP(AN178,BuildupTable!L:O,4,FALSE))</f>
        <v>70</v>
      </c>
      <c r="F178" s="1">
        <f t="shared" si="29"/>
        <v>0</v>
      </c>
      <c r="G178" s="1">
        <f t="shared" si="30"/>
        <v>1</v>
      </c>
      <c r="H178" s="1">
        <f t="shared" si="31"/>
        <v>0</v>
      </c>
      <c r="I178" s="1">
        <f t="shared" si="32"/>
        <v>0</v>
      </c>
      <c r="J178" s="4" t="str">
        <f>IF(AT178=0,"",VLOOKUP(AT178,skillbasedata!A:B,2,TRUE))</f>
        <v>力量解放</v>
      </c>
      <c r="K178" s="48">
        <f t="shared" si="33"/>
        <v>1</v>
      </c>
      <c r="L178" s="4" t="str">
        <f>IF(AU178=0,"",VLOOKUP(AU178,skillbasedata!A:B,2,TRUE))</f>
        <v/>
      </c>
      <c r="M178" s="48">
        <f t="shared" si="34"/>
        <v>0</v>
      </c>
      <c r="N178" s="4" t="str">
        <f>IF(AV178=0,"",VLOOKUP(AV178,skillbasedata!A:B,2,TRUE))</f>
        <v/>
      </c>
      <c r="O178" s="48">
        <f t="shared" si="35"/>
        <v>0</v>
      </c>
      <c r="P178" s="4" t="str">
        <f>IF(AW178=0,"",VLOOKUP(AW178,skillbasedata!A:B,2,TRUE))</f>
        <v/>
      </c>
      <c r="Q178" s="48">
        <f t="shared" si="36"/>
        <v>0</v>
      </c>
      <c r="R178" s="4" t="str">
        <f>IF(AX178=0,"",VLOOKUP(AX178,skillbasedata!A:B,2,TRUE))</f>
        <v/>
      </c>
      <c r="S178" s="48">
        <f t="shared" si="37"/>
        <v>0</v>
      </c>
      <c r="T178" s="48">
        <f t="shared" si="38"/>
        <v>0</v>
      </c>
      <c r="U178" s="48">
        <f t="shared" si="39"/>
        <v>0</v>
      </c>
      <c r="V178" s="51">
        <f t="shared" si="40"/>
        <v>35</v>
      </c>
      <c r="W178" s="26" t="s">
        <v>2485</v>
      </c>
      <c r="X178" s="26">
        <v>1</v>
      </c>
      <c r="Y178" s="26">
        <v>35</v>
      </c>
      <c r="Z178" s="26">
        <v>8007</v>
      </c>
      <c r="AA178" s="26">
        <v>71</v>
      </c>
      <c r="AB178" s="26">
        <v>3</v>
      </c>
      <c r="AC178" s="26">
        <v>4000</v>
      </c>
      <c r="AD178" s="26">
        <v>0</v>
      </c>
      <c r="AE178" s="26">
        <v>2</v>
      </c>
      <c r="AF178" s="26">
        <v>1</v>
      </c>
      <c r="AG178" s="26">
        <v>1</v>
      </c>
      <c r="AH178" s="26">
        <v>32</v>
      </c>
      <c r="AI178" s="26">
        <v>3</v>
      </c>
      <c r="AJ178" s="26">
        <v>-1</v>
      </c>
      <c r="AK178" s="26">
        <v>-1</v>
      </c>
      <c r="AL178" s="26">
        <v>-1</v>
      </c>
      <c r="AM178" s="26">
        <v>3</v>
      </c>
      <c r="AN178" s="26">
        <v>8</v>
      </c>
      <c r="AO178" s="26">
        <v>0</v>
      </c>
      <c r="AP178" s="26">
        <v>0</v>
      </c>
      <c r="AQ178" s="26">
        <v>1</v>
      </c>
      <c r="AR178" s="26">
        <v>0</v>
      </c>
      <c r="AS178" s="26">
        <v>0</v>
      </c>
      <c r="AT178" s="26">
        <v>9</v>
      </c>
      <c r="AU178" s="26">
        <v>0</v>
      </c>
      <c r="AV178" s="26">
        <v>0</v>
      </c>
      <c r="AW178" s="26">
        <v>0</v>
      </c>
      <c r="AX178" s="26">
        <v>0</v>
      </c>
      <c r="AY178" s="26">
        <v>1</v>
      </c>
      <c r="AZ178" s="26">
        <v>0</v>
      </c>
      <c r="BA178" s="26">
        <v>0</v>
      </c>
      <c r="BB178" s="26">
        <v>0</v>
      </c>
      <c r="BC178" s="26">
        <v>0</v>
      </c>
      <c r="BD178" s="26" t="s">
        <v>2309</v>
      </c>
      <c r="BE178" s="26">
        <v>0</v>
      </c>
      <c r="BF178" s="26">
        <v>0</v>
      </c>
      <c r="BG178" s="54" t="str">
        <f t="shared" si="41"/>
        <v>0023</v>
      </c>
      <c r="BH178" s="4"/>
      <c r="BI178" s="4"/>
    </row>
    <row r="179" ht="16.5" spans="1:61">
      <c r="A179" s="4">
        <f t="shared" si="28"/>
        <v>3</v>
      </c>
      <c r="B179" s="4" t="str">
        <f>IF(X179=0,"",VLOOKUP(Y179,seriesName!A:B,2,TRUE))</f>
        <v>毒蝎S</v>
      </c>
      <c r="C179" s="4" t="str">
        <f>IF(A179=1,VLOOKUP(V179,Head!A:B,2,TRUE),IF(A179=2,VLOOKUP(V179,Chest!A:B,2,TRUE),IF(A179=3,VLOOKUP(V179,Arm!A:B,2,TRUE),IF(A179=4,VLOOKUP(V179,Waist!A:B,2,TRUE),IF(A179=5,VLOOKUP(V179,Leg!A:B,2,TRUE),"")))))</f>
        <v>毒蝎S护袖</v>
      </c>
      <c r="D179" s="44" t="str">
        <f>IF(X179=1,VLOOKUP(AA179,modelID!A:B,2,FALSE),"")</f>
        <v>pl245</v>
      </c>
      <c r="E179" s="45">
        <f>IF(X179=0,"",AH179+VLOOKUP(AN179,BuildupTable!L:O,4,FALSE))</f>
        <v>70</v>
      </c>
      <c r="F179" s="1">
        <f t="shared" si="29"/>
        <v>2</v>
      </c>
      <c r="G179" s="1">
        <f t="shared" si="30"/>
        <v>0</v>
      </c>
      <c r="H179" s="1">
        <f t="shared" si="31"/>
        <v>0</v>
      </c>
      <c r="I179" s="1">
        <f t="shared" si="32"/>
        <v>0</v>
      </c>
      <c r="J179" s="4" t="str">
        <f>IF(AT179=0,"",VLOOKUP(AT179,skillbasedata!A:B,2,TRUE))</f>
        <v>力量解放</v>
      </c>
      <c r="K179" s="48">
        <f t="shared" si="33"/>
        <v>1</v>
      </c>
      <c r="L179" s="4" t="str">
        <f>IF(AU179=0,"",VLOOKUP(AU179,skillbasedata!A:B,2,TRUE))</f>
        <v>毒耐性</v>
      </c>
      <c r="M179" s="48">
        <f t="shared" si="34"/>
        <v>1</v>
      </c>
      <c r="N179" s="4" t="str">
        <f>IF(AV179=0,"",VLOOKUP(AV179,skillbasedata!A:B,2,TRUE))</f>
        <v/>
      </c>
      <c r="O179" s="48">
        <f t="shared" si="35"/>
        <v>0</v>
      </c>
      <c r="P179" s="4" t="str">
        <f>IF(AW179=0,"",VLOOKUP(AW179,skillbasedata!A:B,2,TRUE))</f>
        <v/>
      </c>
      <c r="Q179" s="48">
        <f t="shared" si="36"/>
        <v>0</v>
      </c>
      <c r="R179" s="4" t="str">
        <f>IF(AX179=0,"",VLOOKUP(AX179,skillbasedata!A:B,2,TRUE))</f>
        <v/>
      </c>
      <c r="S179" s="48">
        <f t="shared" si="37"/>
        <v>0</v>
      </c>
      <c r="T179" s="48">
        <f t="shared" si="38"/>
        <v>0</v>
      </c>
      <c r="U179" s="48">
        <f t="shared" si="39"/>
        <v>0</v>
      </c>
      <c r="V179" s="51">
        <f t="shared" si="40"/>
        <v>35</v>
      </c>
      <c r="W179" s="26" t="s">
        <v>2486</v>
      </c>
      <c r="X179" s="26">
        <v>1</v>
      </c>
      <c r="Y179" s="26">
        <v>35</v>
      </c>
      <c r="Z179" s="26">
        <v>8007</v>
      </c>
      <c r="AA179" s="26">
        <v>71</v>
      </c>
      <c r="AB179" s="26">
        <v>3</v>
      </c>
      <c r="AC179" s="26">
        <v>4000</v>
      </c>
      <c r="AD179" s="26">
        <v>0</v>
      </c>
      <c r="AE179" s="26">
        <v>2</v>
      </c>
      <c r="AF179" s="26">
        <v>1</v>
      </c>
      <c r="AG179" s="26">
        <v>1</v>
      </c>
      <c r="AH179" s="26">
        <v>32</v>
      </c>
      <c r="AI179" s="26">
        <v>3</v>
      </c>
      <c r="AJ179" s="26">
        <v>-1</v>
      </c>
      <c r="AK179" s="26">
        <v>-1</v>
      </c>
      <c r="AL179" s="26">
        <v>-1</v>
      </c>
      <c r="AM179" s="26">
        <v>3</v>
      </c>
      <c r="AN179" s="26">
        <v>8</v>
      </c>
      <c r="AO179" s="26">
        <v>0</v>
      </c>
      <c r="AP179" s="26">
        <v>2</v>
      </c>
      <c r="AQ179" s="26">
        <v>0</v>
      </c>
      <c r="AR179" s="26">
        <v>0</v>
      </c>
      <c r="AS179" s="26">
        <v>0</v>
      </c>
      <c r="AT179" s="26">
        <v>9</v>
      </c>
      <c r="AU179" s="26">
        <v>73</v>
      </c>
      <c r="AV179" s="26">
        <v>0</v>
      </c>
      <c r="AW179" s="26">
        <v>0</v>
      </c>
      <c r="AX179" s="26">
        <v>0</v>
      </c>
      <c r="AY179" s="26">
        <v>1</v>
      </c>
      <c r="AZ179" s="26">
        <v>1</v>
      </c>
      <c r="BA179" s="26">
        <v>0</v>
      </c>
      <c r="BB179" s="26">
        <v>0</v>
      </c>
      <c r="BC179" s="26">
        <v>0</v>
      </c>
      <c r="BD179" s="26" t="s">
        <v>2309</v>
      </c>
      <c r="BE179" s="26">
        <v>0</v>
      </c>
      <c r="BF179" s="26">
        <v>0</v>
      </c>
      <c r="BG179" s="54" t="str">
        <f t="shared" si="41"/>
        <v>0023</v>
      </c>
      <c r="BH179" s="4"/>
      <c r="BI179" s="4"/>
    </row>
    <row r="180" ht="16.5" spans="1:61">
      <c r="A180" s="4">
        <f t="shared" si="28"/>
        <v>4</v>
      </c>
      <c r="B180" s="4" t="str">
        <f>IF(X180=0,"",VLOOKUP(Y180,seriesName!A:B,2,TRUE))</f>
        <v>毒蝎S</v>
      </c>
      <c r="C180" s="4" t="str">
        <f>IF(A180=1,VLOOKUP(V180,Head!A:B,2,TRUE),IF(A180=2,VLOOKUP(V180,Chest!A:B,2,TRUE),IF(A180=3,VLOOKUP(V180,Arm!A:B,2,TRUE),IF(A180=4,VLOOKUP(V180,Waist!A:B,2,TRUE),IF(A180=5,VLOOKUP(V180,Leg!A:B,2,TRUE),"")))))</f>
        <v>毒蝎S护腰具</v>
      </c>
      <c r="D180" s="44" t="str">
        <f>IF(X180=1,VLOOKUP(AA180,modelID!A:B,2,FALSE),"")</f>
        <v>pl245</v>
      </c>
      <c r="E180" s="45">
        <f>IF(X180=0,"",AH180+VLOOKUP(AN180,BuildupTable!L:O,4,FALSE))</f>
        <v>70</v>
      </c>
      <c r="F180" s="1">
        <f t="shared" si="29"/>
        <v>0</v>
      </c>
      <c r="G180" s="1">
        <f t="shared" si="30"/>
        <v>0</v>
      </c>
      <c r="H180" s="1">
        <f t="shared" si="31"/>
        <v>0</v>
      </c>
      <c r="I180" s="1">
        <f t="shared" si="32"/>
        <v>0</v>
      </c>
      <c r="J180" s="4" t="str">
        <f>IF(AT180=0,"",VLOOKUP(AT180,skillbasedata!A:B,2,TRUE))</f>
        <v>弱点特效</v>
      </c>
      <c r="K180" s="48">
        <f t="shared" si="33"/>
        <v>2</v>
      </c>
      <c r="L180" s="4" t="str">
        <f>IF(AU180=0,"",VLOOKUP(AU180,skillbasedata!A:B,2,TRUE))</f>
        <v/>
      </c>
      <c r="M180" s="48">
        <f t="shared" si="34"/>
        <v>0</v>
      </c>
      <c r="N180" s="4" t="str">
        <f>IF(AV180=0,"",VLOOKUP(AV180,skillbasedata!A:B,2,TRUE))</f>
        <v/>
      </c>
      <c r="O180" s="48">
        <f t="shared" si="35"/>
        <v>0</v>
      </c>
      <c r="P180" s="4" t="str">
        <f>IF(AW180=0,"",VLOOKUP(AW180,skillbasedata!A:B,2,TRUE))</f>
        <v/>
      </c>
      <c r="Q180" s="48">
        <f t="shared" si="36"/>
        <v>0</v>
      </c>
      <c r="R180" s="4" t="str">
        <f>IF(AX180=0,"",VLOOKUP(AX180,skillbasedata!A:B,2,TRUE))</f>
        <v/>
      </c>
      <c r="S180" s="48">
        <f t="shared" si="37"/>
        <v>0</v>
      </c>
      <c r="T180" s="48">
        <f t="shared" si="38"/>
        <v>0</v>
      </c>
      <c r="U180" s="48">
        <f t="shared" si="39"/>
        <v>0</v>
      </c>
      <c r="V180" s="51">
        <f t="shared" si="40"/>
        <v>35</v>
      </c>
      <c r="W180" s="26" t="s">
        <v>2487</v>
      </c>
      <c r="X180" s="26">
        <v>1</v>
      </c>
      <c r="Y180" s="26">
        <v>35</v>
      </c>
      <c r="Z180" s="26">
        <v>8007</v>
      </c>
      <c r="AA180" s="26">
        <v>71</v>
      </c>
      <c r="AB180" s="26">
        <v>3</v>
      </c>
      <c r="AC180" s="26">
        <v>4000</v>
      </c>
      <c r="AD180" s="26">
        <v>0</v>
      </c>
      <c r="AE180" s="26">
        <v>2</v>
      </c>
      <c r="AF180" s="26">
        <v>1</v>
      </c>
      <c r="AG180" s="26">
        <v>1</v>
      </c>
      <c r="AH180" s="26">
        <v>32</v>
      </c>
      <c r="AI180" s="26">
        <v>3</v>
      </c>
      <c r="AJ180" s="26">
        <v>-1</v>
      </c>
      <c r="AK180" s="26">
        <v>-1</v>
      </c>
      <c r="AL180" s="26">
        <v>-1</v>
      </c>
      <c r="AM180" s="26">
        <v>3</v>
      </c>
      <c r="AN180" s="26">
        <v>8</v>
      </c>
      <c r="AO180" s="26">
        <v>0</v>
      </c>
      <c r="AP180" s="26">
        <v>0</v>
      </c>
      <c r="AQ180" s="26">
        <v>0</v>
      </c>
      <c r="AR180" s="26">
        <v>0</v>
      </c>
      <c r="AS180" s="26">
        <v>0</v>
      </c>
      <c r="AT180" s="26">
        <v>8</v>
      </c>
      <c r="AU180" s="26">
        <v>0</v>
      </c>
      <c r="AV180" s="26">
        <v>0</v>
      </c>
      <c r="AW180" s="26">
        <v>0</v>
      </c>
      <c r="AX180" s="26">
        <v>0</v>
      </c>
      <c r="AY180" s="26">
        <v>2</v>
      </c>
      <c r="AZ180" s="26">
        <v>0</v>
      </c>
      <c r="BA180" s="26">
        <v>0</v>
      </c>
      <c r="BB180" s="26">
        <v>0</v>
      </c>
      <c r="BC180" s="26">
        <v>0</v>
      </c>
      <c r="BD180" s="26" t="s">
        <v>2309</v>
      </c>
      <c r="BE180" s="26">
        <v>0</v>
      </c>
      <c r="BF180" s="26">
        <v>0</v>
      </c>
      <c r="BG180" s="54" t="str">
        <f t="shared" si="41"/>
        <v>0023</v>
      </c>
      <c r="BH180" s="4"/>
      <c r="BI180" s="4"/>
    </row>
    <row r="181" ht="16.5" spans="1:61">
      <c r="A181" s="4">
        <f t="shared" si="28"/>
        <v>5</v>
      </c>
      <c r="B181" s="4" t="str">
        <f>IF(X181=0,"",VLOOKUP(Y181,seriesName!A:B,2,TRUE))</f>
        <v>毒蝎S</v>
      </c>
      <c r="C181" s="4" t="str">
        <f>IF(A181=1,VLOOKUP(V181,Head!A:B,2,TRUE),IF(A181=2,VLOOKUP(V181,Chest!A:B,2,TRUE),IF(A181=3,VLOOKUP(V181,Arm!A:B,2,TRUE),IF(A181=4,VLOOKUP(V181,Waist!A:B,2,TRUE),IF(A181=5,VLOOKUP(V181,Leg!A:B,2,TRUE),"")))))</f>
        <v>毒蝎S脚</v>
      </c>
      <c r="D181" s="44" t="str">
        <f>IF(X181=1,VLOOKUP(AA181,modelID!A:B,2,FALSE),"")</f>
        <v>pl245</v>
      </c>
      <c r="E181" s="45">
        <f>IF(X181=0,"",AH181+VLOOKUP(AN181,BuildupTable!L:O,4,FALSE))</f>
        <v>70</v>
      </c>
      <c r="F181" s="1">
        <f t="shared" si="29"/>
        <v>1</v>
      </c>
      <c r="G181" s="1">
        <f t="shared" si="30"/>
        <v>0</v>
      </c>
      <c r="H181" s="1">
        <f t="shared" si="31"/>
        <v>0</v>
      </c>
      <c r="I181" s="1">
        <f t="shared" si="32"/>
        <v>0</v>
      </c>
      <c r="J181" s="4" t="str">
        <f>IF(AT181=0,"",VLOOKUP(AT181,skillbasedata!A:B,2,TRUE))</f>
        <v>力量解放</v>
      </c>
      <c r="K181" s="48">
        <f t="shared" si="33"/>
        <v>1</v>
      </c>
      <c r="L181" s="4" t="str">
        <f>IF(AU181=0,"",VLOOKUP(AU181,skillbasedata!A:B,2,TRUE))</f>
        <v>毒耐性</v>
      </c>
      <c r="M181" s="48">
        <f t="shared" si="34"/>
        <v>1</v>
      </c>
      <c r="N181" s="4" t="str">
        <f>IF(AV181=0,"",VLOOKUP(AV181,skillbasedata!A:B,2,TRUE))</f>
        <v>心眼</v>
      </c>
      <c r="O181" s="48">
        <f t="shared" si="35"/>
        <v>1</v>
      </c>
      <c r="P181" s="4" t="str">
        <f>IF(AW181=0,"",VLOOKUP(AW181,skillbasedata!A:B,2,TRUE))</f>
        <v/>
      </c>
      <c r="Q181" s="48">
        <f t="shared" si="36"/>
        <v>0</v>
      </c>
      <c r="R181" s="4" t="str">
        <f>IF(AX181=0,"",VLOOKUP(AX181,skillbasedata!A:B,2,TRUE))</f>
        <v/>
      </c>
      <c r="S181" s="48">
        <f t="shared" si="37"/>
        <v>0</v>
      </c>
      <c r="T181" s="48">
        <f t="shared" si="38"/>
        <v>0</v>
      </c>
      <c r="U181" s="48">
        <f t="shared" si="39"/>
        <v>0</v>
      </c>
      <c r="V181" s="51">
        <f t="shared" si="40"/>
        <v>35</v>
      </c>
      <c r="W181" s="26" t="s">
        <v>2488</v>
      </c>
      <c r="X181" s="26">
        <v>1</v>
      </c>
      <c r="Y181" s="26">
        <v>35</v>
      </c>
      <c r="Z181" s="26">
        <v>8007</v>
      </c>
      <c r="AA181" s="26">
        <v>71</v>
      </c>
      <c r="AB181" s="26">
        <v>3</v>
      </c>
      <c r="AC181" s="26">
        <v>4000</v>
      </c>
      <c r="AD181" s="26">
        <v>0</v>
      </c>
      <c r="AE181" s="26">
        <v>2</v>
      </c>
      <c r="AF181" s="26">
        <v>1</v>
      </c>
      <c r="AG181" s="26">
        <v>1</v>
      </c>
      <c r="AH181" s="26">
        <v>32</v>
      </c>
      <c r="AI181" s="26">
        <v>3</v>
      </c>
      <c r="AJ181" s="26">
        <v>-1</v>
      </c>
      <c r="AK181" s="26">
        <v>-1</v>
      </c>
      <c r="AL181" s="26">
        <v>-1</v>
      </c>
      <c r="AM181" s="26">
        <v>3</v>
      </c>
      <c r="AN181" s="26">
        <v>8</v>
      </c>
      <c r="AO181" s="26">
        <v>0</v>
      </c>
      <c r="AP181" s="26">
        <v>1</v>
      </c>
      <c r="AQ181" s="26">
        <v>0</v>
      </c>
      <c r="AR181" s="26">
        <v>0</v>
      </c>
      <c r="AS181" s="26">
        <v>0</v>
      </c>
      <c r="AT181" s="26">
        <v>9</v>
      </c>
      <c r="AU181" s="26">
        <v>73</v>
      </c>
      <c r="AV181" s="26">
        <v>26</v>
      </c>
      <c r="AW181" s="26">
        <v>0</v>
      </c>
      <c r="AX181" s="26">
        <v>0</v>
      </c>
      <c r="AY181" s="26">
        <v>1</v>
      </c>
      <c r="AZ181" s="26">
        <v>1</v>
      </c>
      <c r="BA181" s="26">
        <v>1</v>
      </c>
      <c r="BB181" s="26">
        <v>0</v>
      </c>
      <c r="BC181" s="26">
        <v>0</v>
      </c>
      <c r="BD181" s="26" t="s">
        <v>2309</v>
      </c>
      <c r="BE181" s="26">
        <v>0</v>
      </c>
      <c r="BF181" s="26">
        <v>0</v>
      </c>
      <c r="BG181" s="54" t="str">
        <f t="shared" si="41"/>
        <v>0023</v>
      </c>
      <c r="BH181" s="4"/>
      <c r="BI181" s="4"/>
    </row>
    <row r="182" ht="16.5" spans="1:61">
      <c r="A182" s="4">
        <f t="shared" si="28"/>
        <v>1</v>
      </c>
      <c r="B182" s="4" t="str">
        <f>IF(X182=0,"",VLOOKUP(Y182,seriesName!A:B,2,TRUE))</f>
        <v>毒蛛</v>
      </c>
      <c r="C182" s="4" t="str">
        <f>IF(A182=1,VLOOKUP(V182,Head!A:B,2,TRUE),IF(A182=2,VLOOKUP(V182,Chest!A:B,2,TRUE),IF(A182=3,VLOOKUP(V182,Arm!A:B,2,TRUE),IF(A182=4,VLOOKUP(V182,Waist!A:B,2,TRUE),IF(A182=5,VLOOKUP(V182,Leg!A:B,2,TRUE),"")))))</f>
        <v>毒蛛护头</v>
      </c>
      <c r="D182" s="44" t="str">
        <f>IF(X182=1,VLOOKUP(AA182,modelID!A:B,2,FALSE),"")</f>
        <v>pl245</v>
      </c>
      <c r="E182" s="45">
        <f>IF(X182=0,"",AH182+VLOOKUP(AN182,BuildupTable!L:O,4,FALSE))</f>
        <v>64</v>
      </c>
      <c r="F182" s="1">
        <f t="shared" si="29"/>
        <v>0</v>
      </c>
      <c r="G182" s="1">
        <f t="shared" si="30"/>
        <v>0</v>
      </c>
      <c r="H182" s="1">
        <f t="shared" si="31"/>
        <v>0</v>
      </c>
      <c r="I182" s="1">
        <f t="shared" si="32"/>
        <v>0</v>
      </c>
      <c r="J182" s="4" t="str">
        <f>IF(AT182=0,"",VLOOKUP(AT182,skillbasedata!A:B,2,TRUE))</f>
        <v>毒属性强化</v>
      </c>
      <c r="K182" s="48">
        <f t="shared" si="33"/>
        <v>1</v>
      </c>
      <c r="L182" s="4" t="str">
        <f>IF(AU182=0,"",VLOOKUP(AU182,skillbasedata!A:B,2,TRUE))</f>
        <v/>
      </c>
      <c r="M182" s="48">
        <f t="shared" si="34"/>
        <v>0</v>
      </c>
      <c r="N182" s="4" t="str">
        <f>IF(AV182=0,"",VLOOKUP(AV182,skillbasedata!A:B,2,TRUE))</f>
        <v/>
      </c>
      <c r="O182" s="48">
        <f t="shared" si="35"/>
        <v>0</v>
      </c>
      <c r="P182" s="4" t="str">
        <f>IF(AW182=0,"",VLOOKUP(AW182,skillbasedata!A:B,2,TRUE))</f>
        <v/>
      </c>
      <c r="Q182" s="48">
        <f t="shared" si="36"/>
        <v>0</v>
      </c>
      <c r="R182" s="4" t="str">
        <f>IF(AX182=0,"",VLOOKUP(AX182,skillbasedata!A:B,2,TRUE))</f>
        <v/>
      </c>
      <c r="S182" s="48">
        <f t="shared" si="37"/>
        <v>0</v>
      </c>
      <c r="T182" s="48">
        <f t="shared" si="38"/>
        <v>0</v>
      </c>
      <c r="U182" s="48">
        <f t="shared" si="39"/>
        <v>0</v>
      </c>
      <c r="V182" s="51">
        <f t="shared" si="40"/>
        <v>36</v>
      </c>
      <c r="W182" s="26" t="s">
        <v>2489</v>
      </c>
      <c r="X182" s="26">
        <v>1</v>
      </c>
      <c r="Y182" s="26">
        <v>36</v>
      </c>
      <c r="Z182" s="26">
        <v>3006</v>
      </c>
      <c r="AA182" s="26">
        <v>71</v>
      </c>
      <c r="AB182" s="26">
        <v>1</v>
      </c>
      <c r="AC182" s="26">
        <v>500</v>
      </c>
      <c r="AD182" s="26">
        <v>0</v>
      </c>
      <c r="AE182" s="26">
        <v>2</v>
      </c>
      <c r="AF182" s="26">
        <v>0</v>
      </c>
      <c r="AG182" s="26">
        <v>0</v>
      </c>
      <c r="AH182" s="26">
        <v>12</v>
      </c>
      <c r="AI182" s="26">
        <v>3</v>
      </c>
      <c r="AJ182" s="26">
        <v>-1</v>
      </c>
      <c r="AK182" s="26">
        <v>-1</v>
      </c>
      <c r="AL182" s="26">
        <v>-1</v>
      </c>
      <c r="AM182" s="26">
        <v>3</v>
      </c>
      <c r="AN182" s="26">
        <v>2</v>
      </c>
      <c r="AO182" s="26">
        <v>0</v>
      </c>
      <c r="AP182" s="26">
        <v>0</v>
      </c>
      <c r="AQ182" s="26">
        <v>0</v>
      </c>
      <c r="AR182" s="26">
        <v>0</v>
      </c>
      <c r="AS182" s="26">
        <v>0</v>
      </c>
      <c r="AT182" s="26">
        <v>18</v>
      </c>
      <c r="AU182" s="26">
        <v>0</v>
      </c>
      <c r="AV182" s="26">
        <v>0</v>
      </c>
      <c r="AW182" s="26">
        <v>0</v>
      </c>
      <c r="AX182" s="26">
        <v>0</v>
      </c>
      <c r="AY182" s="26">
        <v>1</v>
      </c>
      <c r="AZ182" s="26">
        <v>0</v>
      </c>
      <c r="BA182" s="26">
        <v>0</v>
      </c>
      <c r="BB182" s="26">
        <v>0</v>
      </c>
      <c r="BC182" s="26">
        <v>0</v>
      </c>
      <c r="BD182" s="26" t="s">
        <v>2309</v>
      </c>
      <c r="BE182" s="26">
        <v>0</v>
      </c>
      <c r="BF182" s="26">
        <v>0</v>
      </c>
      <c r="BG182" s="54" t="str">
        <f t="shared" si="41"/>
        <v>0024</v>
      </c>
      <c r="BH182" s="4"/>
      <c r="BI182" s="4"/>
    </row>
    <row r="183" ht="16.5" spans="1:61">
      <c r="A183" s="4">
        <f t="shared" si="28"/>
        <v>2</v>
      </c>
      <c r="B183" s="4" t="str">
        <f>IF(X183=0,"",VLOOKUP(Y183,seriesName!A:B,2,TRUE))</f>
        <v>毒蛛</v>
      </c>
      <c r="C183" s="4" t="str">
        <f>IF(A183=1,VLOOKUP(V183,Head!A:B,2,TRUE),IF(A183=2,VLOOKUP(V183,Chest!A:B,2,TRUE),IF(A183=3,VLOOKUP(V183,Arm!A:B,2,TRUE),IF(A183=4,VLOOKUP(V183,Waist!A:B,2,TRUE),IF(A183=5,VLOOKUP(V183,Leg!A:B,2,TRUE),"")))))</f>
        <v>毒蛛上身</v>
      </c>
      <c r="D183" s="44" t="str">
        <f>IF(X183=1,VLOOKUP(AA183,modelID!A:B,2,FALSE),"")</f>
        <v>pl245</v>
      </c>
      <c r="E183" s="45">
        <f>IF(X183=0,"",AH183+VLOOKUP(AN183,BuildupTable!L:O,4,FALSE))</f>
        <v>64</v>
      </c>
      <c r="F183" s="1">
        <f t="shared" si="29"/>
        <v>0</v>
      </c>
      <c r="G183" s="1">
        <f t="shared" si="30"/>
        <v>0</v>
      </c>
      <c r="H183" s="1">
        <f t="shared" si="31"/>
        <v>0</v>
      </c>
      <c r="I183" s="1">
        <f t="shared" si="32"/>
        <v>0</v>
      </c>
      <c r="J183" s="4" t="str">
        <f>IF(AT183=0,"",VLOOKUP(AT183,skillbasedata!A:B,2,TRUE))</f>
        <v>看破</v>
      </c>
      <c r="K183" s="48">
        <f t="shared" si="33"/>
        <v>1</v>
      </c>
      <c r="L183" s="4" t="str">
        <f>IF(AU183=0,"",VLOOKUP(AU183,skillbasedata!A:B,2,TRUE))</f>
        <v/>
      </c>
      <c r="M183" s="48">
        <f t="shared" si="34"/>
        <v>0</v>
      </c>
      <c r="N183" s="4" t="str">
        <f>IF(AV183=0,"",VLOOKUP(AV183,skillbasedata!A:B,2,TRUE))</f>
        <v/>
      </c>
      <c r="O183" s="48">
        <f t="shared" si="35"/>
        <v>0</v>
      </c>
      <c r="P183" s="4" t="str">
        <f>IF(AW183=0,"",VLOOKUP(AW183,skillbasedata!A:B,2,TRUE))</f>
        <v/>
      </c>
      <c r="Q183" s="48">
        <f t="shared" si="36"/>
        <v>0</v>
      </c>
      <c r="R183" s="4" t="str">
        <f>IF(AX183=0,"",VLOOKUP(AX183,skillbasedata!A:B,2,TRUE))</f>
        <v/>
      </c>
      <c r="S183" s="48">
        <f t="shared" si="37"/>
        <v>0</v>
      </c>
      <c r="T183" s="48">
        <f t="shared" si="38"/>
        <v>0</v>
      </c>
      <c r="U183" s="48">
        <f t="shared" si="39"/>
        <v>0</v>
      </c>
      <c r="V183" s="51">
        <f t="shared" si="40"/>
        <v>36</v>
      </c>
      <c r="W183" s="26" t="s">
        <v>2490</v>
      </c>
      <c r="X183" s="26">
        <v>1</v>
      </c>
      <c r="Y183" s="26">
        <v>36</v>
      </c>
      <c r="Z183" s="26">
        <v>3006</v>
      </c>
      <c r="AA183" s="26">
        <v>71</v>
      </c>
      <c r="AB183" s="26">
        <v>1</v>
      </c>
      <c r="AC183" s="26">
        <v>500</v>
      </c>
      <c r="AD183" s="26">
        <v>0</v>
      </c>
      <c r="AE183" s="26">
        <v>2</v>
      </c>
      <c r="AF183" s="26">
        <v>0</v>
      </c>
      <c r="AG183" s="26">
        <v>0</v>
      </c>
      <c r="AH183" s="26">
        <v>12</v>
      </c>
      <c r="AI183" s="26">
        <v>3</v>
      </c>
      <c r="AJ183" s="26">
        <v>-1</v>
      </c>
      <c r="AK183" s="26">
        <v>-1</v>
      </c>
      <c r="AL183" s="26">
        <v>-1</v>
      </c>
      <c r="AM183" s="26">
        <v>3</v>
      </c>
      <c r="AN183" s="26">
        <v>2</v>
      </c>
      <c r="AO183" s="26">
        <v>0</v>
      </c>
      <c r="AP183" s="26">
        <v>0</v>
      </c>
      <c r="AQ183" s="26">
        <v>0</v>
      </c>
      <c r="AR183" s="26">
        <v>0</v>
      </c>
      <c r="AS183" s="26">
        <v>0</v>
      </c>
      <c r="AT183" s="26">
        <v>6</v>
      </c>
      <c r="AU183" s="26">
        <v>0</v>
      </c>
      <c r="AV183" s="26">
        <v>0</v>
      </c>
      <c r="AW183" s="26">
        <v>0</v>
      </c>
      <c r="AX183" s="26">
        <v>0</v>
      </c>
      <c r="AY183" s="26">
        <v>1</v>
      </c>
      <c r="AZ183" s="26">
        <v>0</v>
      </c>
      <c r="BA183" s="26">
        <v>0</v>
      </c>
      <c r="BB183" s="26">
        <v>0</v>
      </c>
      <c r="BC183" s="26">
        <v>0</v>
      </c>
      <c r="BD183" s="26" t="s">
        <v>2309</v>
      </c>
      <c r="BE183" s="26">
        <v>0</v>
      </c>
      <c r="BF183" s="26">
        <v>0</v>
      </c>
      <c r="BG183" s="54" t="str">
        <f t="shared" si="41"/>
        <v>0024</v>
      </c>
      <c r="BH183" s="4"/>
      <c r="BI183" s="4"/>
    </row>
    <row r="184" ht="16.5" spans="1:61">
      <c r="A184" s="4">
        <f t="shared" si="28"/>
        <v>3</v>
      </c>
      <c r="B184" s="4" t="str">
        <f>IF(X184=0,"",VLOOKUP(Y184,seriesName!A:B,2,TRUE))</f>
        <v>毒蛛</v>
      </c>
      <c r="C184" s="4" t="str">
        <f>IF(A184=1,VLOOKUP(V184,Head!A:B,2,TRUE),IF(A184=2,VLOOKUP(V184,Chest!A:B,2,TRUE),IF(A184=3,VLOOKUP(V184,Arm!A:B,2,TRUE),IF(A184=4,VLOOKUP(V184,Waist!A:B,2,TRUE),IF(A184=5,VLOOKUP(V184,Leg!A:B,2,TRUE),"")))))</f>
        <v>毒蛛护袖</v>
      </c>
      <c r="D184" s="44" t="str">
        <f>IF(X184=1,VLOOKUP(AA184,modelID!A:B,2,FALSE),"")</f>
        <v>pl245</v>
      </c>
      <c r="E184" s="45">
        <f>IF(X184=0,"",AH184+VLOOKUP(AN184,BuildupTable!L:O,4,FALSE))</f>
        <v>64</v>
      </c>
      <c r="F184" s="1">
        <f t="shared" si="29"/>
        <v>0</v>
      </c>
      <c r="G184" s="1">
        <f t="shared" si="30"/>
        <v>0</v>
      </c>
      <c r="H184" s="1">
        <f t="shared" si="31"/>
        <v>0</v>
      </c>
      <c r="I184" s="1">
        <f t="shared" si="32"/>
        <v>0</v>
      </c>
      <c r="J184" s="4" t="str">
        <f>IF(AT184=0,"",VLOOKUP(AT184,skillbasedata!A:B,2,TRUE))</f>
        <v>毒耐性</v>
      </c>
      <c r="K184" s="48">
        <f t="shared" si="33"/>
        <v>1</v>
      </c>
      <c r="L184" s="4" t="str">
        <f>IF(AU184=0,"",VLOOKUP(AU184,skillbasedata!A:B,2,TRUE))</f>
        <v/>
      </c>
      <c r="M184" s="48">
        <f t="shared" si="34"/>
        <v>0</v>
      </c>
      <c r="N184" s="4" t="str">
        <f>IF(AV184=0,"",VLOOKUP(AV184,skillbasedata!A:B,2,TRUE))</f>
        <v/>
      </c>
      <c r="O184" s="48">
        <f t="shared" si="35"/>
        <v>0</v>
      </c>
      <c r="P184" s="4" t="str">
        <f>IF(AW184=0,"",VLOOKUP(AW184,skillbasedata!A:B,2,TRUE))</f>
        <v/>
      </c>
      <c r="Q184" s="48">
        <f t="shared" si="36"/>
        <v>0</v>
      </c>
      <c r="R184" s="4" t="str">
        <f>IF(AX184=0,"",VLOOKUP(AX184,skillbasedata!A:B,2,TRUE))</f>
        <v/>
      </c>
      <c r="S184" s="48">
        <f t="shared" si="37"/>
        <v>0</v>
      </c>
      <c r="T184" s="48">
        <f t="shared" si="38"/>
        <v>0</v>
      </c>
      <c r="U184" s="48">
        <f t="shared" si="39"/>
        <v>0</v>
      </c>
      <c r="V184" s="51">
        <f t="shared" si="40"/>
        <v>36</v>
      </c>
      <c r="W184" s="26" t="s">
        <v>2491</v>
      </c>
      <c r="X184" s="26">
        <v>1</v>
      </c>
      <c r="Y184" s="26">
        <v>36</v>
      </c>
      <c r="Z184" s="26">
        <v>3006</v>
      </c>
      <c r="AA184" s="26">
        <v>71</v>
      </c>
      <c r="AB184" s="26">
        <v>1</v>
      </c>
      <c r="AC184" s="26">
        <v>500</v>
      </c>
      <c r="AD184" s="26">
        <v>0</v>
      </c>
      <c r="AE184" s="26">
        <v>2</v>
      </c>
      <c r="AF184" s="26">
        <v>0</v>
      </c>
      <c r="AG184" s="26">
        <v>0</v>
      </c>
      <c r="AH184" s="26">
        <v>12</v>
      </c>
      <c r="AI184" s="26">
        <v>3</v>
      </c>
      <c r="AJ184" s="26">
        <v>-1</v>
      </c>
      <c r="AK184" s="26">
        <v>-1</v>
      </c>
      <c r="AL184" s="26">
        <v>-1</v>
      </c>
      <c r="AM184" s="26">
        <v>3</v>
      </c>
      <c r="AN184" s="26">
        <v>2</v>
      </c>
      <c r="AO184" s="26">
        <v>0</v>
      </c>
      <c r="AP184" s="26">
        <v>0</v>
      </c>
      <c r="AQ184" s="26">
        <v>0</v>
      </c>
      <c r="AR184" s="26">
        <v>0</v>
      </c>
      <c r="AS184" s="26">
        <v>0</v>
      </c>
      <c r="AT184" s="26">
        <v>73</v>
      </c>
      <c r="AU184" s="26">
        <v>0</v>
      </c>
      <c r="AV184" s="26">
        <v>0</v>
      </c>
      <c r="AW184" s="26">
        <v>0</v>
      </c>
      <c r="AX184" s="26">
        <v>0</v>
      </c>
      <c r="AY184" s="26">
        <v>1</v>
      </c>
      <c r="AZ184" s="26">
        <v>0</v>
      </c>
      <c r="BA184" s="26">
        <v>0</v>
      </c>
      <c r="BB184" s="26">
        <v>0</v>
      </c>
      <c r="BC184" s="26">
        <v>0</v>
      </c>
      <c r="BD184" s="26" t="s">
        <v>2309</v>
      </c>
      <c r="BE184" s="26">
        <v>0</v>
      </c>
      <c r="BF184" s="26">
        <v>0</v>
      </c>
      <c r="BG184" s="54" t="str">
        <f t="shared" si="41"/>
        <v>0024</v>
      </c>
      <c r="BH184" s="4"/>
      <c r="BI184" s="4"/>
    </row>
    <row r="185" ht="16.5" spans="1:61">
      <c r="A185" s="4">
        <f t="shared" si="28"/>
        <v>4</v>
      </c>
      <c r="B185" s="4" t="str">
        <f>IF(X185=0,"",VLOOKUP(Y185,seriesName!A:B,2,TRUE))</f>
        <v>毒蛛</v>
      </c>
      <c r="C185" s="4" t="str">
        <f>IF(A185=1,VLOOKUP(V185,Head!A:B,2,TRUE),IF(A185=2,VLOOKUP(V185,Chest!A:B,2,TRUE),IF(A185=3,VLOOKUP(V185,Arm!A:B,2,TRUE),IF(A185=4,VLOOKUP(V185,Waist!A:B,2,TRUE),IF(A185=5,VLOOKUP(V185,Leg!A:B,2,TRUE),"")))))</f>
        <v>毒蛛护腰具</v>
      </c>
      <c r="D185" s="44" t="str">
        <f>IF(X185=1,VLOOKUP(AA185,modelID!A:B,2,FALSE),"")</f>
        <v>pl245</v>
      </c>
      <c r="E185" s="45">
        <f>IF(X185=0,"",AH185+VLOOKUP(AN185,BuildupTable!L:O,4,FALSE))</f>
        <v>64</v>
      </c>
      <c r="F185" s="1">
        <f t="shared" si="29"/>
        <v>0</v>
      </c>
      <c r="G185" s="1">
        <f t="shared" si="30"/>
        <v>0</v>
      </c>
      <c r="H185" s="1">
        <f t="shared" si="31"/>
        <v>0</v>
      </c>
      <c r="I185" s="1">
        <f t="shared" si="32"/>
        <v>0</v>
      </c>
      <c r="J185" s="4" t="str">
        <f>IF(AT185=0,"",VLOOKUP(AT185,skillbasedata!A:B,2,TRUE))</f>
        <v>看破</v>
      </c>
      <c r="K185" s="48">
        <f t="shared" si="33"/>
        <v>1</v>
      </c>
      <c r="L185" s="4" t="str">
        <f>IF(AU185=0,"",VLOOKUP(AU185,skillbasedata!A:B,2,TRUE))</f>
        <v/>
      </c>
      <c r="M185" s="48">
        <f t="shared" si="34"/>
        <v>0</v>
      </c>
      <c r="N185" s="4" t="str">
        <f>IF(AV185=0,"",VLOOKUP(AV185,skillbasedata!A:B,2,TRUE))</f>
        <v/>
      </c>
      <c r="O185" s="48">
        <f t="shared" si="35"/>
        <v>0</v>
      </c>
      <c r="P185" s="4" t="str">
        <f>IF(AW185=0,"",VLOOKUP(AW185,skillbasedata!A:B,2,TRUE))</f>
        <v/>
      </c>
      <c r="Q185" s="48">
        <f t="shared" si="36"/>
        <v>0</v>
      </c>
      <c r="R185" s="4" t="str">
        <f>IF(AX185=0,"",VLOOKUP(AX185,skillbasedata!A:B,2,TRUE))</f>
        <v/>
      </c>
      <c r="S185" s="48">
        <f t="shared" si="37"/>
        <v>0</v>
      </c>
      <c r="T185" s="48">
        <f t="shared" si="38"/>
        <v>0</v>
      </c>
      <c r="U185" s="48">
        <f t="shared" si="39"/>
        <v>0</v>
      </c>
      <c r="V185" s="51">
        <f t="shared" si="40"/>
        <v>36</v>
      </c>
      <c r="W185" s="26" t="s">
        <v>2492</v>
      </c>
      <c r="X185" s="26">
        <v>1</v>
      </c>
      <c r="Y185" s="26">
        <v>36</v>
      </c>
      <c r="Z185" s="26">
        <v>3006</v>
      </c>
      <c r="AA185" s="26">
        <v>71</v>
      </c>
      <c r="AB185" s="26">
        <v>1</v>
      </c>
      <c r="AC185" s="26">
        <v>500</v>
      </c>
      <c r="AD185" s="26">
        <v>0</v>
      </c>
      <c r="AE185" s="26">
        <v>2</v>
      </c>
      <c r="AF185" s="26">
        <v>0</v>
      </c>
      <c r="AG185" s="26">
        <v>0</v>
      </c>
      <c r="AH185" s="26">
        <v>12</v>
      </c>
      <c r="AI185" s="26">
        <v>3</v>
      </c>
      <c r="AJ185" s="26">
        <v>-1</v>
      </c>
      <c r="AK185" s="26">
        <v>-1</v>
      </c>
      <c r="AL185" s="26">
        <v>-1</v>
      </c>
      <c r="AM185" s="26">
        <v>3</v>
      </c>
      <c r="AN185" s="26">
        <v>2</v>
      </c>
      <c r="AO185" s="26">
        <v>0</v>
      </c>
      <c r="AP185" s="26">
        <v>0</v>
      </c>
      <c r="AQ185" s="26">
        <v>0</v>
      </c>
      <c r="AR185" s="26">
        <v>0</v>
      </c>
      <c r="AS185" s="26">
        <v>0</v>
      </c>
      <c r="AT185" s="26">
        <v>6</v>
      </c>
      <c r="AU185" s="26">
        <v>0</v>
      </c>
      <c r="AV185" s="26">
        <v>0</v>
      </c>
      <c r="AW185" s="26">
        <v>0</v>
      </c>
      <c r="AX185" s="26">
        <v>0</v>
      </c>
      <c r="AY185" s="26">
        <v>1</v>
      </c>
      <c r="AZ185" s="26">
        <v>0</v>
      </c>
      <c r="BA185" s="26">
        <v>0</v>
      </c>
      <c r="BB185" s="26">
        <v>0</v>
      </c>
      <c r="BC185" s="26">
        <v>0</v>
      </c>
      <c r="BD185" s="26" t="s">
        <v>2309</v>
      </c>
      <c r="BE185" s="26">
        <v>0</v>
      </c>
      <c r="BF185" s="26">
        <v>0</v>
      </c>
      <c r="BG185" s="54" t="str">
        <f t="shared" si="41"/>
        <v>0024</v>
      </c>
      <c r="BH185" s="4"/>
      <c r="BI185" s="4"/>
    </row>
    <row r="186" ht="16.5" spans="1:61">
      <c r="A186" s="4">
        <f t="shared" si="28"/>
        <v>5</v>
      </c>
      <c r="B186" s="4" t="str">
        <f>IF(X186=0,"",VLOOKUP(Y186,seriesName!A:B,2,TRUE))</f>
        <v>毒蛛</v>
      </c>
      <c r="C186" s="4" t="str">
        <f>IF(A186=1,VLOOKUP(V186,Head!A:B,2,TRUE),IF(A186=2,VLOOKUP(V186,Chest!A:B,2,TRUE),IF(A186=3,VLOOKUP(V186,Arm!A:B,2,TRUE),IF(A186=4,VLOOKUP(V186,Waist!A:B,2,TRUE),IF(A186=5,VLOOKUP(V186,Leg!A:B,2,TRUE),"")))))</f>
        <v>毒蛛脚</v>
      </c>
      <c r="D186" s="44" t="str">
        <f>IF(X186=1,VLOOKUP(AA186,modelID!A:B,2,FALSE),"")</f>
        <v>pl245</v>
      </c>
      <c r="E186" s="45">
        <f>IF(X186=0,"",AH186+VLOOKUP(AN186,BuildupTable!L:O,4,FALSE))</f>
        <v>64</v>
      </c>
      <c r="F186" s="1">
        <f t="shared" si="29"/>
        <v>0</v>
      </c>
      <c r="G186" s="1">
        <f t="shared" si="30"/>
        <v>0</v>
      </c>
      <c r="H186" s="1">
        <f t="shared" si="31"/>
        <v>0</v>
      </c>
      <c r="I186" s="1">
        <f t="shared" si="32"/>
        <v>0</v>
      </c>
      <c r="J186" s="4" t="str">
        <f>IF(AT186=0,"",VLOOKUP(AT186,skillbasedata!A:B,2,TRUE))</f>
        <v>毒耐性</v>
      </c>
      <c r="K186" s="48">
        <f t="shared" si="33"/>
        <v>1</v>
      </c>
      <c r="L186" s="4" t="str">
        <f>IF(AU186=0,"",VLOOKUP(AU186,skillbasedata!A:B,2,TRUE))</f>
        <v/>
      </c>
      <c r="M186" s="48">
        <f t="shared" si="34"/>
        <v>0</v>
      </c>
      <c r="N186" s="4" t="str">
        <f>IF(AV186=0,"",VLOOKUP(AV186,skillbasedata!A:B,2,TRUE))</f>
        <v/>
      </c>
      <c r="O186" s="48">
        <f t="shared" si="35"/>
        <v>0</v>
      </c>
      <c r="P186" s="4" t="str">
        <f>IF(AW186=0,"",VLOOKUP(AW186,skillbasedata!A:B,2,TRUE))</f>
        <v/>
      </c>
      <c r="Q186" s="48">
        <f t="shared" si="36"/>
        <v>0</v>
      </c>
      <c r="R186" s="4" t="str">
        <f>IF(AX186=0,"",VLOOKUP(AX186,skillbasedata!A:B,2,TRUE))</f>
        <v/>
      </c>
      <c r="S186" s="48">
        <f t="shared" si="37"/>
        <v>0</v>
      </c>
      <c r="T186" s="48">
        <f t="shared" si="38"/>
        <v>0</v>
      </c>
      <c r="U186" s="48">
        <f t="shared" si="39"/>
        <v>0</v>
      </c>
      <c r="V186" s="51">
        <f t="shared" si="40"/>
        <v>36</v>
      </c>
      <c r="W186" s="26" t="s">
        <v>2493</v>
      </c>
      <c r="X186" s="26">
        <v>1</v>
      </c>
      <c r="Y186" s="26">
        <v>36</v>
      </c>
      <c r="Z186" s="26">
        <v>3006</v>
      </c>
      <c r="AA186" s="26">
        <v>71</v>
      </c>
      <c r="AB186" s="26">
        <v>1</v>
      </c>
      <c r="AC186" s="26">
        <v>500</v>
      </c>
      <c r="AD186" s="26">
        <v>0</v>
      </c>
      <c r="AE186" s="26">
        <v>2</v>
      </c>
      <c r="AF186" s="26">
        <v>0</v>
      </c>
      <c r="AG186" s="26">
        <v>0</v>
      </c>
      <c r="AH186" s="26">
        <v>12</v>
      </c>
      <c r="AI186" s="26">
        <v>3</v>
      </c>
      <c r="AJ186" s="26">
        <v>-1</v>
      </c>
      <c r="AK186" s="26">
        <v>-1</v>
      </c>
      <c r="AL186" s="26">
        <v>-1</v>
      </c>
      <c r="AM186" s="26">
        <v>3</v>
      </c>
      <c r="AN186" s="26">
        <v>2</v>
      </c>
      <c r="AO186" s="26">
        <v>0</v>
      </c>
      <c r="AP186" s="26">
        <v>0</v>
      </c>
      <c r="AQ186" s="26">
        <v>0</v>
      </c>
      <c r="AR186" s="26">
        <v>0</v>
      </c>
      <c r="AS186" s="26">
        <v>0</v>
      </c>
      <c r="AT186" s="26">
        <v>73</v>
      </c>
      <c r="AU186" s="26">
        <v>0</v>
      </c>
      <c r="AV186" s="26">
        <v>0</v>
      </c>
      <c r="AW186" s="26">
        <v>0</v>
      </c>
      <c r="AX186" s="26">
        <v>0</v>
      </c>
      <c r="AY186" s="26">
        <v>1</v>
      </c>
      <c r="AZ186" s="26">
        <v>0</v>
      </c>
      <c r="BA186" s="26">
        <v>0</v>
      </c>
      <c r="BB186" s="26">
        <v>0</v>
      </c>
      <c r="BC186" s="26">
        <v>0</v>
      </c>
      <c r="BD186" s="26" t="s">
        <v>2309</v>
      </c>
      <c r="BE186" s="26">
        <v>0</v>
      </c>
      <c r="BF186" s="26">
        <v>0</v>
      </c>
      <c r="BG186" s="54" t="str">
        <f t="shared" si="41"/>
        <v>0024</v>
      </c>
      <c r="BH186" s="4"/>
      <c r="BI186" s="4"/>
    </row>
    <row r="187" ht="16.5" spans="1:61">
      <c r="A187" s="4">
        <f t="shared" si="28"/>
        <v>1</v>
      </c>
      <c r="B187" s="4" t="str">
        <f>IF(X187=0,"",VLOOKUP(Y187,seriesName!A:B,2,TRUE))</f>
        <v>毒蛛S</v>
      </c>
      <c r="C187" s="4" t="str">
        <f>IF(A187=1,VLOOKUP(V187,Head!A:B,2,TRUE),IF(A187=2,VLOOKUP(V187,Chest!A:B,2,TRUE),IF(A187=3,VLOOKUP(V187,Arm!A:B,2,TRUE),IF(A187=4,VLOOKUP(V187,Waist!A:B,2,TRUE),IF(A187=5,VLOOKUP(V187,Leg!A:B,2,TRUE),"")))))</f>
        <v>毒蛛S护头</v>
      </c>
      <c r="D187" s="44" t="str">
        <f>IF(X187=1,VLOOKUP(AA187,modelID!A:B,2,FALSE),"")</f>
        <v>pl245</v>
      </c>
      <c r="E187" s="45">
        <f>IF(X187=0,"",AH187+VLOOKUP(AN187,BuildupTable!L:O,4,FALSE))</f>
        <v>70</v>
      </c>
      <c r="F187" s="1">
        <f t="shared" si="29"/>
        <v>0</v>
      </c>
      <c r="G187" s="1">
        <f t="shared" si="30"/>
        <v>1</v>
      </c>
      <c r="H187" s="1">
        <f t="shared" si="31"/>
        <v>0</v>
      </c>
      <c r="I187" s="1">
        <f t="shared" si="32"/>
        <v>0</v>
      </c>
      <c r="J187" s="4" t="str">
        <f>IF(AT187=0,"",VLOOKUP(AT187,skillbasedata!A:B,2,TRUE))</f>
        <v>毒属性强化</v>
      </c>
      <c r="K187" s="48">
        <f t="shared" si="33"/>
        <v>2</v>
      </c>
      <c r="L187" s="4" t="str">
        <f>IF(AU187=0,"",VLOOKUP(AU187,skillbasedata!A:B,2,TRUE))</f>
        <v/>
      </c>
      <c r="M187" s="48">
        <f t="shared" si="34"/>
        <v>0</v>
      </c>
      <c r="N187" s="4" t="str">
        <f>IF(AV187=0,"",VLOOKUP(AV187,skillbasedata!A:B,2,TRUE))</f>
        <v/>
      </c>
      <c r="O187" s="48">
        <f t="shared" si="35"/>
        <v>0</v>
      </c>
      <c r="P187" s="4" t="str">
        <f>IF(AW187=0,"",VLOOKUP(AW187,skillbasedata!A:B,2,TRUE))</f>
        <v/>
      </c>
      <c r="Q187" s="48">
        <f t="shared" si="36"/>
        <v>0</v>
      </c>
      <c r="R187" s="4" t="str">
        <f>IF(AX187=0,"",VLOOKUP(AX187,skillbasedata!A:B,2,TRUE))</f>
        <v/>
      </c>
      <c r="S187" s="48">
        <f t="shared" si="37"/>
        <v>0</v>
      </c>
      <c r="T187" s="48">
        <f t="shared" si="38"/>
        <v>0</v>
      </c>
      <c r="U187" s="48">
        <f t="shared" si="39"/>
        <v>0</v>
      </c>
      <c r="V187" s="51">
        <f t="shared" si="40"/>
        <v>37</v>
      </c>
      <c r="W187" s="26" t="s">
        <v>2494</v>
      </c>
      <c r="X187" s="26">
        <v>1</v>
      </c>
      <c r="Y187" s="26">
        <v>37</v>
      </c>
      <c r="Z187" s="26">
        <v>8008</v>
      </c>
      <c r="AA187" s="26">
        <v>71</v>
      </c>
      <c r="AB187" s="26">
        <v>3</v>
      </c>
      <c r="AC187" s="26">
        <v>4000</v>
      </c>
      <c r="AD187" s="26">
        <v>0</v>
      </c>
      <c r="AE187" s="26">
        <v>2</v>
      </c>
      <c r="AF187" s="26">
        <v>1</v>
      </c>
      <c r="AG187" s="26">
        <v>1</v>
      </c>
      <c r="AH187" s="26">
        <v>32</v>
      </c>
      <c r="AI187" s="26">
        <v>3</v>
      </c>
      <c r="AJ187" s="26">
        <v>-1</v>
      </c>
      <c r="AK187" s="26">
        <v>-1</v>
      </c>
      <c r="AL187" s="26">
        <v>-1</v>
      </c>
      <c r="AM187" s="26">
        <v>3</v>
      </c>
      <c r="AN187" s="26">
        <v>8</v>
      </c>
      <c r="AO187" s="26">
        <v>0</v>
      </c>
      <c r="AP187" s="26">
        <v>0</v>
      </c>
      <c r="AQ187" s="26">
        <v>1</v>
      </c>
      <c r="AR187" s="26">
        <v>0</v>
      </c>
      <c r="AS187" s="26">
        <v>0</v>
      </c>
      <c r="AT187" s="26">
        <v>18</v>
      </c>
      <c r="AU187" s="26">
        <v>0</v>
      </c>
      <c r="AV187" s="26">
        <v>0</v>
      </c>
      <c r="AW187" s="26">
        <v>0</v>
      </c>
      <c r="AX187" s="26">
        <v>0</v>
      </c>
      <c r="AY187" s="26">
        <v>2</v>
      </c>
      <c r="AZ187" s="26">
        <v>0</v>
      </c>
      <c r="BA187" s="26">
        <v>0</v>
      </c>
      <c r="BB187" s="26">
        <v>0</v>
      </c>
      <c r="BC187" s="26">
        <v>0</v>
      </c>
      <c r="BD187" s="26" t="s">
        <v>2309</v>
      </c>
      <c r="BE187" s="26">
        <v>0</v>
      </c>
      <c r="BF187" s="26">
        <v>0</v>
      </c>
      <c r="BG187" s="54" t="str">
        <f t="shared" si="41"/>
        <v>0025</v>
      </c>
      <c r="BH187" s="4"/>
      <c r="BI187" s="4"/>
    </row>
    <row r="188" ht="16.5" spans="1:61">
      <c r="A188" s="4">
        <f t="shared" si="28"/>
        <v>2</v>
      </c>
      <c r="B188" s="4" t="str">
        <f>IF(X188=0,"",VLOOKUP(Y188,seriesName!A:B,2,TRUE))</f>
        <v>毒蛛S</v>
      </c>
      <c r="C188" s="4" t="str">
        <f>IF(A188=1,VLOOKUP(V188,Head!A:B,2,TRUE),IF(A188=2,VLOOKUP(V188,Chest!A:B,2,TRUE),IF(A188=3,VLOOKUP(V188,Arm!A:B,2,TRUE),IF(A188=4,VLOOKUP(V188,Waist!A:B,2,TRUE),IF(A188=5,VLOOKUP(V188,Leg!A:B,2,TRUE),"")))))</f>
        <v>毒蛛S上身</v>
      </c>
      <c r="D188" s="44" t="str">
        <f>IF(X188=1,VLOOKUP(AA188,modelID!A:B,2,FALSE),"")</f>
        <v>pl245</v>
      </c>
      <c r="E188" s="45">
        <f>IF(X188=0,"",AH188+VLOOKUP(AN188,BuildupTable!L:O,4,FALSE))</f>
        <v>70</v>
      </c>
      <c r="F188" s="1">
        <f t="shared" si="29"/>
        <v>0</v>
      </c>
      <c r="G188" s="1">
        <f t="shared" si="30"/>
        <v>1</v>
      </c>
      <c r="H188" s="1">
        <f t="shared" si="31"/>
        <v>0</v>
      </c>
      <c r="I188" s="1">
        <f t="shared" si="32"/>
        <v>0</v>
      </c>
      <c r="J188" s="4" t="str">
        <f>IF(AT188=0,"",VLOOKUP(AT188,skillbasedata!A:B,2,TRUE))</f>
        <v>力量解放</v>
      </c>
      <c r="K188" s="48">
        <f t="shared" si="33"/>
        <v>1</v>
      </c>
      <c r="L188" s="4" t="str">
        <f>IF(AU188=0,"",VLOOKUP(AU188,skillbasedata!A:B,2,TRUE))</f>
        <v/>
      </c>
      <c r="M188" s="48">
        <f t="shared" si="34"/>
        <v>0</v>
      </c>
      <c r="N188" s="4" t="str">
        <f>IF(AV188=0,"",VLOOKUP(AV188,skillbasedata!A:B,2,TRUE))</f>
        <v/>
      </c>
      <c r="O188" s="48">
        <f t="shared" si="35"/>
        <v>0</v>
      </c>
      <c r="P188" s="4" t="str">
        <f>IF(AW188=0,"",VLOOKUP(AW188,skillbasedata!A:B,2,TRUE))</f>
        <v/>
      </c>
      <c r="Q188" s="48">
        <f t="shared" si="36"/>
        <v>0</v>
      </c>
      <c r="R188" s="4" t="str">
        <f>IF(AX188=0,"",VLOOKUP(AX188,skillbasedata!A:B,2,TRUE))</f>
        <v/>
      </c>
      <c r="S188" s="48">
        <f t="shared" si="37"/>
        <v>0</v>
      </c>
      <c r="T188" s="48">
        <f t="shared" si="38"/>
        <v>0</v>
      </c>
      <c r="U188" s="48">
        <f t="shared" si="39"/>
        <v>0</v>
      </c>
      <c r="V188" s="51">
        <f t="shared" si="40"/>
        <v>37</v>
      </c>
      <c r="W188" s="26" t="s">
        <v>2495</v>
      </c>
      <c r="X188" s="26">
        <v>1</v>
      </c>
      <c r="Y188" s="26">
        <v>37</v>
      </c>
      <c r="Z188" s="26">
        <v>8008</v>
      </c>
      <c r="AA188" s="26">
        <v>71</v>
      </c>
      <c r="AB188" s="26">
        <v>3</v>
      </c>
      <c r="AC188" s="26">
        <v>4000</v>
      </c>
      <c r="AD188" s="26">
        <v>0</v>
      </c>
      <c r="AE188" s="26">
        <v>2</v>
      </c>
      <c r="AF188" s="26">
        <v>1</v>
      </c>
      <c r="AG188" s="26">
        <v>1</v>
      </c>
      <c r="AH188" s="26">
        <v>32</v>
      </c>
      <c r="AI188" s="26">
        <v>3</v>
      </c>
      <c r="AJ188" s="26">
        <v>-1</v>
      </c>
      <c r="AK188" s="26">
        <v>-1</v>
      </c>
      <c r="AL188" s="26">
        <v>-1</v>
      </c>
      <c r="AM188" s="26">
        <v>3</v>
      </c>
      <c r="AN188" s="26">
        <v>8</v>
      </c>
      <c r="AO188" s="26">
        <v>0</v>
      </c>
      <c r="AP188" s="26">
        <v>0</v>
      </c>
      <c r="AQ188" s="26">
        <v>1</v>
      </c>
      <c r="AR188" s="26">
        <v>0</v>
      </c>
      <c r="AS188" s="26">
        <v>0</v>
      </c>
      <c r="AT188" s="26">
        <v>9</v>
      </c>
      <c r="AU188" s="26">
        <v>0</v>
      </c>
      <c r="AV188" s="26">
        <v>0</v>
      </c>
      <c r="AW188" s="26">
        <v>0</v>
      </c>
      <c r="AX188" s="26">
        <v>0</v>
      </c>
      <c r="AY188" s="26">
        <v>1</v>
      </c>
      <c r="AZ188" s="26">
        <v>0</v>
      </c>
      <c r="BA188" s="26">
        <v>0</v>
      </c>
      <c r="BB188" s="26">
        <v>0</v>
      </c>
      <c r="BC188" s="26">
        <v>0</v>
      </c>
      <c r="BD188" s="26" t="s">
        <v>2309</v>
      </c>
      <c r="BE188" s="26">
        <v>0</v>
      </c>
      <c r="BF188" s="26">
        <v>0</v>
      </c>
      <c r="BG188" s="54" t="str">
        <f t="shared" si="41"/>
        <v>0025</v>
      </c>
      <c r="BH188" s="4"/>
      <c r="BI188" s="4"/>
    </row>
    <row r="189" ht="16.5" spans="1:61">
      <c r="A189" s="4">
        <f t="shared" si="28"/>
        <v>3</v>
      </c>
      <c r="B189" s="4" t="str">
        <f>IF(X189=0,"",VLOOKUP(Y189,seriesName!A:B,2,TRUE))</f>
        <v>毒蛛S</v>
      </c>
      <c r="C189" s="4" t="str">
        <f>IF(A189=1,VLOOKUP(V189,Head!A:B,2,TRUE),IF(A189=2,VLOOKUP(V189,Chest!A:B,2,TRUE),IF(A189=3,VLOOKUP(V189,Arm!A:B,2,TRUE),IF(A189=4,VLOOKUP(V189,Waist!A:B,2,TRUE),IF(A189=5,VLOOKUP(V189,Leg!A:B,2,TRUE),"")))))</f>
        <v>毒蛛S护袖</v>
      </c>
      <c r="D189" s="44" t="str">
        <f>IF(X189=1,VLOOKUP(AA189,modelID!A:B,2,FALSE),"")</f>
        <v>pl245</v>
      </c>
      <c r="E189" s="45">
        <f>IF(X189=0,"",AH189+VLOOKUP(AN189,BuildupTable!L:O,4,FALSE))</f>
        <v>70</v>
      </c>
      <c r="F189" s="1">
        <f t="shared" si="29"/>
        <v>2</v>
      </c>
      <c r="G189" s="1">
        <f t="shared" si="30"/>
        <v>0</v>
      </c>
      <c r="H189" s="1">
        <f t="shared" si="31"/>
        <v>0</v>
      </c>
      <c r="I189" s="1">
        <f t="shared" si="32"/>
        <v>0</v>
      </c>
      <c r="J189" s="4" t="str">
        <f>IF(AT189=0,"",VLOOKUP(AT189,skillbasedata!A:B,2,TRUE))</f>
        <v>力量解放</v>
      </c>
      <c r="K189" s="48">
        <f t="shared" si="33"/>
        <v>1</v>
      </c>
      <c r="L189" s="4" t="str">
        <f>IF(AU189=0,"",VLOOKUP(AU189,skillbasedata!A:B,2,TRUE))</f>
        <v>毒耐性</v>
      </c>
      <c r="M189" s="48">
        <f t="shared" si="34"/>
        <v>1</v>
      </c>
      <c r="N189" s="4" t="str">
        <f>IF(AV189=0,"",VLOOKUP(AV189,skillbasedata!A:B,2,TRUE))</f>
        <v/>
      </c>
      <c r="O189" s="48">
        <f t="shared" si="35"/>
        <v>0</v>
      </c>
      <c r="P189" s="4" t="str">
        <f>IF(AW189=0,"",VLOOKUP(AW189,skillbasedata!A:B,2,TRUE))</f>
        <v/>
      </c>
      <c r="Q189" s="48">
        <f t="shared" si="36"/>
        <v>0</v>
      </c>
      <c r="R189" s="4" t="str">
        <f>IF(AX189=0,"",VLOOKUP(AX189,skillbasedata!A:B,2,TRUE))</f>
        <v/>
      </c>
      <c r="S189" s="48">
        <f t="shared" si="37"/>
        <v>0</v>
      </c>
      <c r="T189" s="48">
        <f t="shared" si="38"/>
        <v>0</v>
      </c>
      <c r="U189" s="48">
        <f t="shared" si="39"/>
        <v>0</v>
      </c>
      <c r="V189" s="51">
        <f t="shared" si="40"/>
        <v>37</v>
      </c>
      <c r="W189" s="26" t="s">
        <v>2496</v>
      </c>
      <c r="X189" s="26">
        <v>1</v>
      </c>
      <c r="Y189" s="26">
        <v>37</v>
      </c>
      <c r="Z189" s="26">
        <v>8008</v>
      </c>
      <c r="AA189" s="26">
        <v>71</v>
      </c>
      <c r="AB189" s="26">
        <v>3</v>
      </c>
      <c r="AC189" s="26">
        <v>4000</v>
      </c>
      <c r="AD189" s="26">
        <v>0</v>
      </c>
      <c r="AE189" s="26">
        <v>2</v>
      </c>
      <c r="AF189" s="26">
        <v>1</v>
      </c>
      <c r="AG189" s="26">
        <v>1</v>
      </c>
      <c r="AH189" s="26">
        <v>32</v>
      </c>
      <c r="AI189" s="26">
        <v>3</v>
      </c>
      <c r="AJ189" s="26">
        <v>-1</v>
      </c>
      <c r="AK189" s="26">
        <v>-1</v>
      </c>
      <c r="AL189" s="26">
        <v>-1</v>
      </c>
      <c r="AM189" s="26">
        <v>3</v>
      </c>
      <c r="AN189" s="26">
        <v>8</v>
      </c>
      <c r="AO189" s="26">
        <v>0</v>
      </c>
      <c r="AP189" s="26">
        <v>2</v>
      </c>
      <c r="AQ189" s="26">
        <v>0</v>
      </c>
      <c r="AR189" s="26">
        <v>0</v>
      </c>
      <c r="AS189" s="26">
        <v>0</v>
      </c>
      <c r="AT189" s="26">
        <v>9</v>
      </c>
      <c r="AU189" s="26">
        <v>73</v>
      </c>
      <c r="AV189" s="26">
        <v>0</v>
      </c>
      <c r="AW189" s="26">
        <v>0</v>
      </c>
      <c r="AX189" s="26">
        <v>0</v>
      </c>
      <c r="AY189" s="26">
        <v>1</v>
      </c>
      <c r="AZ189" s="26">
        <v>1</v>
      </c>
      <c r="BA189" s="26">
        <v>0</v>
      </c>
      <c r="BB189" s="26">
        <v>0</v>
      </c>
      <c r="BC189" s="26">
        <v>0</v>
      </c>
      <c r="BD189" s="26" t="s">
        <v>2309</v>
      </c>
      <c r="BE189" s="26">
        <v>0</v>
      </c>
      <c r="BF189" s="26">
        <v>0</v>
      </c>
      <c r="BG189" s="54" t="str">
        <f t="shared" si="41"/>
        <v>0025</v>
      </c>
      <c r="BH189" s="4"/>
      <c r="BI189" s="4"/>
    </row>
    <row r="190" ht="16.5" spans="1:61">
      <c r="A190" s="4">
        <f t="shared" si="28"/>
        <v>4</v>
      </c>
      <c r="B190" s="4" t="str">
        <f>IF(X190=0,"",VLOOKUP(Y190,seriesName!A:B,2,TRUE))</f>
        <v>毒蛛S</v>
      </c>
      <c r="C190" s="4" t="str">
        <f>IF(A190=1,VLOOKUP(V190,Head!A:B,2,TRUE),IF(A190=2,VLOOKUP(V190,Chest!A:B,2,TRUE),IF(A190=3,VLOOKUP(V190,Arm!A:B,2,TRUE),IF(A190=4,VLOOKUP(V190,Waist!A:B,2,TRUE),IF(A190=5,VLOOKUP(V190,Leg!A:B,2,TRUE),"")))))</f>
        <v>毒蛛S护腰具</v>
      </c>
      <c r="D190" s="44" t="str">
        <f>IF(X190=1,VLOOKUP(AA190,modelID!A:B,2,FALSE),"")</f>
        <v>pl245</v>
      </c>
      <c r="E190" s="45">
        <f>IF(X190=0,"",AH190+VLOOKUP(AN190,BuildupTable!L:O,4,FALSE))</f>
        <v>70</v>
      </c>
      <c r="F190" s="1">
        <f t="shared" si="29"/>
        <v>0</v>
      </c>
      <c r="G190" s="1">
        <f t="shared" si="30"/>
        <v>0</v>
      </c>
      <c r="H190" s="1">
        <f t="shared" si="31"/>
        <v>0</v>
      </c>
      <c r="I190" s="1">
        <f t="shared" si="32"/>
        <v>0</v>
      </c>
      <c r="J190" s="4" t="str">
        <f>IF(AT190=0,"",VLOOKUP(AT190,skillbasedata!A:B,2,TRUE))</f>
        <v>弱点特效</v>
      </c>
      <c r="K190" s="48">
        <f t="shared" si="33"/>
        <v>2</v>
      </c>
      <c r="L190" s="4" t="str">
        <f>IF(AU190=0,"",VLOOKUP(AU190,skillbasedata!A:B,2,TRUE))</f>
        <v/>
      </c>
      <c r="M190" s="48">
        <f t="shared" si="34"/>
        <v>0</v>
      </c>
      <c r="N190" s="4" t="str">
        <f>IF(AV190=0,"",VLOOKUP(AV190,skillbasedata!A:B,2,TRUE))</f>
        <v/>
      </c>
      <c r="O190" s="48">
        <f t="shared" si="35"/>
        <v>0</v>
      </c>
      <c r="P190" s="4" t="str">
        <f>IF(AW190=0,"",VLOOKUP(AW190,skillbasedata!A:B,2,TRUE))</f>
        <v/>
      </c>
      <c r="Q190" s="48">
        <f t="shared" si="36"/>
        <v>0</v>
      </c>
      <c r="R190" s="4" t="str">
        <f>IF(AX190=0,"",VLOOKUP(AX190,skillbasedata!A:B,2,TRUE))</f>
        <v/>
      </c>
      <c r="S190" s="48">
        <f t="shared" si="37"/>
        <v>0</v>
      </c>
      <c r="T190" s="48">
        <f t="shared" si="38"/>
        <v>0</v>
      </c>
      <c r="U190" s="48">
        <f t="shared" si="39"/>
        <v>0</v>
      </c>
      <c r="V190" s="51">
        <f t="shared" si="40"/>
        <v>37</v>
      </c>
      <c r="W190" s="26" t="s">
        <v>2497</v>
      </c>
      <c r="X190" s="26">
        <v>1</v>
      </c>
      <c r="Y190" s="26">
        <v>37</v>
      </c>
      <c r="Z190" s="26">
        <v>8008</v>
      </c>
      <c r="AA190" s="26">
        <v>71</v>
      </c>
      <c r="AB190" s="26">
        <v>3</v>
      </c>
      <c r="AC190" s="26">
        <v>4000</v>
      </c>
      <c r="AD190" s="26">
        <v>0</v>
      </c>
      <c r="AE190" s="26">
        <v>2</v>
      </c>
      <c r="AF190" s="26">
        <v>1</v>
      </c>
      <c r="AG190" s="26">
        <v>1</v>
      </c>
      <c r="AH190" s="26">
        <v>32</v>
      </c>
      <c r="AI190" s="26">
        <v>3</v>
      </c>
      <c r="AJ190" s="26">
        <v>-1</v>
      </c>
      <c r="AK190" s="26">
        <v>-1</v>
      </c>
      <c r="AL190" s="26">
        <v>-1</v>
      </c>
      <c r="AM190" s="26">
        <v>3</v>
      </c>
      <c r="AN190" s="26">
        <v>8</v>
      </c>
      <c r="AO190" s="26">
        <v>0</v>
      </c>
      <c r="AP190" s="26">
        <v>0</v>
      </c>
      <c r="AQ190" s="26">
        <v>0</v>
      </c>
      <c r="AR190" s="26">
        <v>0</v>
      </c>
      <c r="AS190" s="26">
        <v>0</v>
      </c>
      <c r="AT190" s="26">
        <v>8</v>
      </c>
      <c r="AU190" s="26">
        <v>0</v>
      </c>
      <c r="AV190" s="26">
        <v>0</v>
      </c>
      <c r="AW190" s="26">
        <v>0</v>
      </c>
      <c r="AX190" s="26">
        <v>0</v>
      </c>
      <c r="AY190" s="26">
        <v>2</v>
      </c>
      <c r="AZ190" s="26">
        <v>0</v>
      </c>
      <c r="BA190" s="26">
        <v>0</v>
      </c>
      <c r="BB190" s="26">
        <v>0</v>
      </c>
      <c r="BC190" s="26">
        <v>0</v>
      </c>
      <c r="BD190" s="26" t="s">
        <v>2309</v>
      </c>
      <c r="BE190" s="26">
        <v>0</v>
      </c>
      <c r="BF190" s="26">
        <v>0</v>
      </c>
      <c r="BG190" s="54" t="str">
        <f t="shared" si="41"/>
        <v>0025</v>
      </c>
      <c r="BH190" s="4"/>
      <c r="BI190" s="4"/>
    </row>
    <row r="191" ht="16.5" spans="1:61">
      <c r="A191" s="4">
        <f t="shared" si="28"/>
        <v>5</v>
      </c>
      <c r="B191" s="4" t="str">
        <f>IF(X191=0,"",VLOOKUP(Y191,seriesName!A:B,2,TRUE))</f>
        <v>毒蛛S</v>
      </c>
      <c r="C191" s="4" t="str">
        <f>IF(A191=1,VLOOKUP(V191,Head!A:B,2,TRUE),IF(A191=2,VLOOKUP(V191,Chest!A:B,2,TRUE),IF(A191=3,VLOOKUP(V191,Arm!A:B,2,TRUE),IF(A191=4,VLOOKUP(V191,Waist!A:B,2,TRUE),IF(A191=5,VLOOKUP(V191,Leg!A:B,2,TRUE),"")))))</f>
        <v>毒蛛S脚</v>
      </c>
      <c r="D191" s="44" t="str">
        <f>IF(X191=1,VLOOKUP(AA191,modelID!A:B,2,FALSE),"")</f>
        <v>pl245</v>
      </c>
      <c r="E191" s="45">
        <f>IF(X191=0,"",AH191+VLOOKUP(AN191,BuildupTable!L:O,4,FALSE))</f>
        <v>70</v>
      </c>
      <c r="F191" s="1">
        <f t="shared" si="29"/>
        <v>1</v>
      </c>
      <c r="G191" s="1">
        <f t="shared" si="30"/>
        <v>0</v>
      </c>
      <c r="H191" s="1">
        <f t="shared" si="31"/>
        <v>0</v>
      </c>
      <c r="I191" s="1">
        <f t="shared" si="32"/>
        <v>0</v>
      </c>
      <c r="J191" s="4" t="str">
        <f>IF(AT191=0,"",VLOOKUP(AT191,skillbasedata!A:B,2,TRUE))</f>
        <v>力量解放</v>
      </c>
      <c r="K191" s="48">
        <f t="shared" si="33"/>
        <v>1</v>
      </c>
      <c r="L191" s="4" t="str">
        <f>IF(AU191=0,"",VLOOKUP(AU191,skillbasedata!A:B,2,TRUE))</f>
        <v>毒耐性</v>
      </c>
      <c r="M191" s="48">
        <f t="shared" si="34"/>
        <v>1</v>
      </c>
      <c r="N191" s="4" t="str">
        <f>IF(AV191=0,"",VLOOKUP(AV191,skillbasedata!A:B,2,TRUE))</f>
        <v>心眼</v>
      </c>
      <c r="O191" s="48">
        <f t="shared" si="35"/>
        <v>1</v>
      </c>
      <c r="P191" s="4" t="str">
        <f>IF(AW191=0,"",VLOOKUP(AW191,skillbasedata!A:B,2,TRUE))</f>
        <v/>
      </c>
      <c r="Q191" s="48">
        <f t="shared" si="36"/>
        <v>0</v>
      </c>
      <c r="R191" s="4" t="str">
        <f>IF(AX191=0,"",VLOOKUP(AX191,skillbasedata!A:B,2,TRUE))</f>
        <v/>
      </c>
      <c r="S191" s="48">
        <f t="shared" si="37"/>
        <v>0</v>
      </c>
      <c r="T191" s="48">
        <f t="shared" si="38"/>
        <v>0</v>
      </c>
      <c r="U191" s="48">
        <f t="shared" si="39"/>
        <v>0</v>
      </c>
      <c r="V191" s="51">
        <f t="shared" si="40"/>
        <v>37</v>
      </c>
      <c r="W191" s="26" t="s">
        <v>2498</v>
      </c>
      <c r="X191" s="26">
        <v>1</v>
      </c>
      <c r="Y191" s="26">
        <v>37</v>
      </c>
      <c r="Z191" s="26">
        <v>8008</v>
      </c>
      <c r="AA191" s="26">
        <v>71</v>
      </c>
      <c r="AB191" s="26">
        <v>3</v>
      </c>
      <c r="AC191" s="26">
        <v>4000</v>
      </c>
      <c r="AD191" s="26">
        <v>0</v>
      </c>
      <c r="AE191" s="26">
        <v>2</v>
      </c>
      <c r="AF191" s="26">
        <v>1</v>
      </c>
      <c r="AG191" s="26">
        <v>1</v>
      </c>
      <c r="AH191" s="26">
        <v>32</v>
      </c>
      <c r="AI191" s="26">
        <v>3</v>
      </c>
      <c r="AJ191" s="26">
        <v>-1</v>
      </c>
      <c r="AK191" s="26">
        <v>-1</v>
      </c>
      <c r="AL191" s="26">
        <v>-1</v>
      </c>
      <c r="AM191" s="26">
        <v>3</v>
      </c>
      <c r="AN191" s="26">
        <v>8</v>
      </c>
      <c r="AO191" s="26">
        <v>0</v>
      </c>
      <c r="AP191" s="26">
        <v>1</v>
      </c>
      <c r="AQ191" s="26">
        <v>0</v>
      </c>
      <c r="AR191" s="26">
        <v>0</v>
      </c>
      <c r="AS191" s="26">
        <v>0</v>
      </c>
      <c r="AT191" s="26">
        <v>9</v>
      </c>
      <c r="AU191" s="26">
        <v>73</v>
      </c>
      <c r="AV191" s="26">
        <v>26</v>
      </c>
      <c r="AW191" s="26">
        <v>0</v>
      </c>
      <c r="AX191" s="26">
        <v>0</v>
      </c>
      <c r="AY191" s="26">
        <v>1</v>
      </c>
      <c r="AZ191" s="26">
        <v>1</v>
      </c>
      <c r="BA191" s="26">
        <v>1</v>
      </c>
      <c r="BB191" s="26">
        <v>0</v>
      </c>
      <c r="BC191" s="26">
        <v>0</v>
      </c>
      <c r="BD191" s="26" t="s">
        <v>2309</v>
      </c>
      <c r="BE191" s="26">
        <v>0</v>
      </c>
      <c r="BF191" s="26">
        <v>0</v>
      </c>
      <c r="BG191" s="54" t="str">
        <f t="shared" si="41"/>
        <v>0025</v>
      </c>
      <c r="BH191" s="4"/>
      <c r="BI191" s="4"/>
    </row>
    <row r="192" ht="16.5" spans="1:61">
      <c r="A192" s="4">
        <f t="shared" si="28"/>
        <v>1</v>
      </c>
      <c r="B192" s="4" t="str">
        <f>IF(X192=0,"",VLOOKUP(Y192,seriesName!A:B,2,TRUE))</f>
        <v>倪泰表</v>
      </c>
      <c r="C192" s="4" t="str">
        <f>IF(A192=1,VLOOKUP(V192,Head!A:B,2,TRUE),IF(A192=2,VLOOKUP(V192,Chest!A:B,2,TRUE),IF(A192=3,VLOOKUP(V192,Arm!A:B,2,TRUE),IF(A192=4,VLOOKUP(V192,Waist!A:B,2,TRUE),IF(A192=5,VLOOKUP(V192,Leg!A:B,2,TRUE),"")))))</f>
        <v>倪泰表【蒙面】</v>
      </c>
      <c r="D192" s="44" t="str">
        <f>IF(X192=1,VLOOKUP(AA192,modelID!A:B,2,FALSE),"")</f>
        <v>pl246</v>
      </c>
      <c r="E192" s="45">
        <f>IF(X192=0,"",AH192+VLOOKUP(AN192,BuildupTable!L:O,4,FALSE))</f>
        <v>68</v>
      </c>
      <c r="F192" s="1">
        <f t="shared" si="29"/>
        <v>0</v>
      </c>
      <c r="G192" s="1">
        <f t="shared" si="30"/>
        <v>0</v>
      </c>
      <c r="H192" s="1">
        <f t="shared" si="31"/>
        <v>0</v>
      </c>
      <c r="I192" s="1">
        <f t="shared" si="32"/>
        <v>0</v>
      </c>
      <c r="J192" s="4" t="str">
        <f>IF(AT192=0,"",VLOOKUP(AT192,skillbasedata!A:B,2,TRUE))</f>
        <v>快吃</v>
      </c>
      <c r="K192" s="48">
        <f t="shared" si="33"/>
        <v>1</v>
      </c>
      <c r="L192" s="4" t="str">
        <f>IF(AU192=0,"",VLOOKUP(AU192,skillbasedata!A:B,2,TRUE))</f>
        <v>满足感</v>
      </c>
      <c r="M192" s="48">
        <f t="shared" si="34"/>
        <v>1</v>
      </c>
      <c r="N192" s="4" t="str">
        <f>IF(AV192=0,"",VLOOKUP(AV192,skillbasedata!A:B,2,TRUE))</f>
        <v/>
      </c>
      <c r="O192" s="48">
        <f t="shared" si="35"/>
        <v>0</v>
      </c>
      <c r="P192" s="4" t="str">
        <f>IF(AW192=0,"",VLOOKUP(AW192,skillbasedata!A:B,2,TRUE))</f>
        <v/>
      </c>
      <c r="Q192" s="48">
        <f t="shared" si="36"/>
        <v>0</v>
      </c>
      <c r="R192" s="4" t="str">
        <f>IF(AX192=0,"",VLOOKUP(AX192,skillbasedata!A:B,2,TRUE))</f>
        <v/>
      </c>
      <c r="S192" s="48">
        <f t="shared" si="37"/>
        <v>0</v>
      </c>
      <c r="T192" s="48">
        <f t="shared" si="38"/>
        <v>0</v>
      </c>
      <c r="U192" s="48">
        <f t="shared" si="39"/>
        <v>0</v>
      </c>
      <c r="V192" s="51">
        <f t="shared" si="40"/>
        <v>38</v>
      </c>
      <c r="W192" s="26" t="s">
        <v>2499</v>
      </c>
      <c r="X192" s="26">
        <v>1</v>
      </c>
      <c r="Y192" s="26">
        <v>38</v>
      </c>
      <c r="Z192" s="26">
        <v>5005</v>
      </c>
      <c r="AA192" s="26">
        <v>72</v>
      </c>
      <c r="AB192" s="26">
        <v>2</v>
      </c>
      <c r="AC192" s="26">
        <v>2000</v>
      </c>
      <c r="AD192" s="26">
        <v>0</v>
      </c>
      <c r="AE192" s="26">
        <v>2</v>
      </c>
      <c r="AF192" s="26">
        <v>0</v>
      </c>
      <c r="AG192" s="26">
        <v>0</v>
      </c>
      <c r="AH192" s="26">
        <v>24</v>
      </c>
      <c r="AI192" s="26">
        <v>3</v>
      </c>
      <c r="AJ192" s="26">
        <v>0</v>
      </c>
      <c r="AK192" s="26">
        <v>0</v>
      </c>
      <c r="AL192" s="26">
        <v>0</v>
      </c>
      <c r="AM192" s="26">
        <v>0</v>
      </c>
      <c r="AN192" s="26">
        <v>4</v>
      </c>
      <c r="AO192" s="26">
        <v>0</v>
      </c>
      <c r="AP192" s="26">
        <v>0</v>
      </c>
      <c r="AQ192" s="26">
        <v>0</v>
      </c>
      <c r="AR192" s="26">
        <v>0</v>
      </c>
      <c r="AS192" s="26">
        <v>0</v>
      </c>
      <c r="AT192" s="26">
        <v>60</v>
      </c>
      <c r="AU192" s="26">
        <v>90</v>
      </c>
      <c r="AV192" s="26">
        <v>0</v>
      </c>
      <c r="AW192" s="26">
        <v>0</v>
      </c>
      <c r="AX192" s="26">
        <v>0</v>
      </c>
      <c r="AY192" s="26">
        <v>1</v>
      </c>
      <c r="AZ192" s="26">
        <v>1</v>
      </c>
      <c r="BA192" s="26">
        <v>0</v>
      </c>
      <c r="BB192" s="26">
        <v>0</v>
      </c>
      <c r="BC192" s="26">
        <v>0</v>
      </c>
      <c r="BD192" s="26" t="s">
        <v>2309</v>
      </c>
      <c r="BE192" s="26">
        <v>0</v>
      </c>
      <c r="BF192" s="26">
        <v>0</v>
      </c>
      <c r="BG192" s="54" t="str">
        <f t="shared" si="41"/>
        <v>0026</v>
      </c>
      <c r="BH192" s="4"/>
      <c r="BI192" s="4"/>
    </row>
    <row r="193" ht="16.5" spans="1:61">
      <c r="A193" s="4">
        <f t="shared" si="28"/>
        <v>2</v>
      </c>
      <c r="B193" s="4" t="str">
        <f>IF(X193=0,"",VLOOKUP(Y193,seriesName!A:B,2,TRUE))</f>
        <v>倪泰表</v>
      </c>
      <c r="C193" s="4" t="str">
        <f>IF(A193=1,VLOOKUP(V193,Head!A:B,2,TRUE),IF(A193=2,VLOOKUP(V193,Chest!A:B,2,TRUE),IF(A193=3,VLOOKUP(V193,Arm!A:B,2,TRUE),IF(A193=4,VLOOKUP(V193,Waist!A:B,2,TRUE),IF(A193=5,VLOOKUP(V193,Leg!A:B,2,TRUE),"")))))</f>
        <v>倪泰表【上衣】</v>
      </c>
      <c r="D193" s="44" t="str">
        <f>IF(X193=1,VLOOKUP(AA193,modelID!A:B,2,FALSE),"")</f>
        <v>pl246</v>
      </c>
      <c r="E193" s="45">
        <f>IF(X193=0,"",AH193+VLOOKUP(AN193,BuildupTable!L:O,4,FALSE))</f>
        <v>68</v>
      </c>
      <c r="F193" s="1">
        <f t="shared" si="29"/>
        <v>0</v>
      </c>
      <c r="G193" s="1">
        <f t="shared" si="30"/>
        <v>0</v>
      </c>
      <c r="H193" s="1">
        <f t="shared" si="31"/>
        <v>0</v>
      </c>
      <c r="I193" s="1">
        <f t="shared" si="32"/>
        <v>0</v>
      </c>
      <c r="J193" s="4" t="str">
        <f>IF(AT193=0,"",VLOOKUP(AT193,skillbasedata!A:B,2,TRUE))</f>
        <v>广域化</v>
      </c>
      <c r="K193" s="48">
        <f t="shared" si="33"/>
        <v>1</v>
      </c>
      <c r="L193" s="4" t="str">
        <f>IF(AU193=0,"",VLOOKUP(AU193,skillbasedata!A:B,2,TRUE))</f>
        <v/>
      </c>
      <c r="M193" s="48">
        <f t="shared" si="34"/>
        <v>0</v>
      </c>
      <c r="N193" s="4" t="str">
        <f>IF(AV193=0,"",VLOOKUP(AV193,skillbasedata!A:B,2,TRUE))</f>
        <v/>
      </c>
      <c r="O193" s="48">
        <f t="shared" si="35"/>
        <v>0</v>
      </c>
      <c r="P193" s="4" t="str">
        <f>IF(AW193=0,"",VLOOKUP(AW193,skillbasedata!A:B,2,TRUE))</f>
        <v/>
      </c>
      <c r="Q193" s="48">
        <f t="shared" si="36"/>
        <v>0</v>
      </c>
      <c r="R193" s="4" t="str">
        <f>IF(AX193=0,"",VLOOKUP(AX193,skillbasedata!A:B,2,TRUE))</f>
        <v/>
      </c>
      <c r="S193" s="48">
        <f t="shared" si="37"/>
        <v>0</v>
      </c>
      <c r="T193" s="48">
        <f t="shared" si="38"/>
        <v>0</v>
      </c>
      <c r="U193" s="48">
        <f t="shared" si="39"/>
        <v>0</v>
      </c>
      <c r="V193" s="51">
        <f t="shared" si="40"/>
        <v>38</v>
      </c>
      <c r="W193" s="26" t="s">
        <v>2500</v>
      </c>
      <c r="X193" s="26">
        <v>1</v>
      </c>
      <c r="Y193" s="26">
        <v>38</v>
      </c>
      <c r="Z193" s="26">
        <v>5005</v>
      </c>
      <c r="AA193" s="26">
        <v>72</v>
      </c>
      <c r="AB193" s="26">
        <v>2</v>
      </c>
      <c r="AC193" s="26">
        <v>2000</v>
      </c>
      <c r="AD193" s="26">
        <v>0</v>
      </c>
      <c r="AE193" s="26">
        <v>2</v>
      </c>
      <c r="AF193" s="26">
        <v>0</v>
      </c>
      <c r="AG193" s="26">
        <v>0</v>
      </c>
      <c r="AH193" s="26">
        <v>24</v>
      </c>
      <c r="AI193" s="26">
        <v>3</v>
      </c>
      <c r="AJ193" s="26">
        <v>0</v>
      </c>
      <c r="AK193" s="26">
        <v>0</v>
      </c>
      <c r="AL193" s="26">
        <v>0</v>
      </c>
      <c r="AM193" s="26">
        <v>0</v>
      </c>
      <c r="AN193" s="26">
        <v>4</v>
      </c>
      <c r="AO193" s="26">
        <v>0</v>
      </c>
      <c r="AP193" s="26">
        <v>0</v>
      </c>
      <c r="AQ193" s="26">
        <v>0</v>
      </c>
      <c r="AR193" s="26">
        <v>0</v>
      </c>
      <c r="AS193" s="26">
        <v>0</v>
      </c>
      <c r="AT193" s="26">
        <v>89</v>
      </c>
      <c r="AU193" s="26">
        <v>0</v>
      </c>
      <c r="AV193" s="26">
        <v>0</v>
      </c>
      <c r="AW193" s="26">
        <v>0</v>
      </c>
      <c r="AX193" s="26">
        <v>0</v>
      </c>
      <c r="AY193" s="26">
        <v>1</v>
      </c>
      <c r="AZ193" s="26">
        <v>0</v>
      </c>
      <c r="BA193" s="26">
        <v>0</v>
      </c>
      <c r="BB193" s="26">
        <v>0</v>
      </c>
      <c r="BC193" s="26">
        <v>0</v>
      </c>
      <c r="BD193" s="26" t="s">
        <v>2309</v>
      </c>
      <c r="BE193" s="26">
        <v>0</v>
      </c>
      <c r="BF193" s="26">
        <v>0</v>
      </c>
      <c r="BG193" s="54" t="str">
        <f t="shared" si="41"/>
        <v>0026</v>
      </c>
      <c r="BH193" s="4"/>
      <c r="BI193" s="4"/>
    </row>
    <row r="194" ht="16.5" spans="1:61">
      <c r="A194" s="4">
        <f t="shared" ref="A194:A257" si="42">IF(X194=0,0,HEX2DEC(MID(W194,5,1)))</f>
        <v>3</v>
      </c>
      <c r="B194" s="4" t="str">
        <f>IF(X194=0,"",VLOOKUP(Y194,seriesName!A:B,2,TRUE))</f>
        <v>倪泰表</v>
      </c>
      <c r="C194" s="4" t="str">
        <f>IF(A194=1,VLOOKUP(V194,Head!A:B,2,TRUE),IF(A194=2,VLOOKUP(V194,Chest!A:B,2,TRUE),IF(A194=3,VLOOKUP(V194,Arm!A:B,2,TRUE),IF(A194=4,VLOOKUP(V194,Waist!A:B,2,TRUE),IF(A194=5,VLOOKUP(V194,Leg!A:B,2,TRUE),"")))))</f>
        <v>倪泰表【手甲】</v>
      </c>
      <c r="D194" s="44" t="str">
        <f>IF(X194=1,VLOOKUP(AA194,modelID!A:B,2,FALSE),"")</f>
        <v>pl246</v>
      </c>
      <c r="E194" s="45">
        <f>IF(X194=0,"",AH194+VLOOKUP(AN194,BuildupTable!L:O,4,FALSE))</f>
        <v>68</v>
      </c>
      <c r="F194" s="1">
        <f t="shared" ref="F194:F257" si="43">AP194</f>
        <v>0</v>
      </c>
      <c r="G194" s="1">
        <f t="shared" ref="G194:G257" si="44">AQ194</f>
        <v>0</v>
      </c>
      <c r="H194" s="1">
        <f t="shared" ref="H194:H257" si="45">AR194</f>
        <v>0</v>
      </c>
      <c r="I194" s="1">
        <f t="shared" ref="I194:I257" si="46">AS194</f>
        <v>0</v>
      </c>
      <c r="J194" s="4" t="str">
        <f>IF(AT194=0,"",VLOOKUP(AT194,skillbasedata!A:B,2,TRUE))</f>
        <v>广域化</v>
      </c>
      <c r="K194" s="48">
        <f t="shared" ref="K194:K257" si="47">AY194</f>
        <v>1</v>
      </c>
      <c r="L194" s="4" t="str">
        <f>IF(AU194=0,"",VLOOKUP(AU194,skillbasedata!A:B,2,TRUE))</f>
        <v/>
      </c>
      <c r="M194" s="48">
        <f t="shared" ref="M194:M257" si="48">AZ194</f>
        <v>0</v>
      </c>
      <c r="N194" s="4" t="str">
        <f>IF(AV194=0,"",VLOOKUP(AV194,skillbasedata!A:B,2,TRUE))</f>
        <v/>
      </c>
      <c r="O194" s="48">
        <f t="shared" ref="O194:O257" si="49">BA194</f>
        <v>0</v>
      </c>
      <c r="P194" s="4" t="str">
        <f>IF(AW194=0,"",VLOOKUP(AW194,skillbasedata!A:B,2,TRUE))</f>
        <v/>
      </c>
      <c r="Q194" s="48">
        <f t="shared" ref="Q194:Q257" si="50">BB194</f>
        <v>0</v>
      </c>
      <c r="R194" s="4" t="str">
        <f>IF(AX194=0,"",VLOOKUP(AX194,skillbasedata!A:B,2,TRUE))</f>
        <v/>
      </c>
      <c r="S194" s="48">
        <f t="shared" ref="S194:S257" si="51">BC194</f>
        <v>0</v>
      </c>
      <c r="T194" s="48">
        <f t="shared" ref="T194:T257" si="52">BE194</f>
        <v>0</v>
      </c>
      <c r="U194" s="48">
        <f t="shared" ref="U194:U257" si="53">BF194</f>
        <v>0</v>
      </c>
      <c r="V194" s="51">
        <f t="shared" ref="V194:V257" si="54">IF(BG194=0,0,HEX2DEC(BG194))</f>
        <v>38</v>
      </c>
      <c r="W194" s="26" t="s">
        <v>2501</v>
      </c>
      <c r="X194" s="26">
        <v>1</v>
      </c>
      <c r="Y194" s="26">
        <v>38</v>
      </c>
      <c r="Z194" s="26">
        <v>5005</v>
      </c>
      <c r="AA194" s="26">
        <v>72</v>
      </c>
      <c r="AB194" s="26">
        <v>2</v>
      </c>
      <c r="AC194" s="26">
        <v>2000</v>
      </c>
      <c r="AD194" s="26">
        <v>0</v>
      </c>
      <c r="AE194" s="26">
        <v>2</v>
      </c>
      <c r="AF194" s="26">
        <v>0</v>
      </c>
      <c r="AG194" s="26">
        <v>0</v>
      </c>
      <c r="AH194" s="26">
        <v>24</v>
      </c>
      <c r="AI194" s="26">
        <v>3</v>
      </c>
      <c r="AJ194" s="26">
        <v>0</v>
      </c>
      <c r="AK194" s="26">
        <v>0</v>
      </c>
      <c r="AL194" s="26">
        <v>0</v>
      </c>
      <c r="AM194" s="26">
        <v>0</v>
      </c>
      <c r="AN194" s="26">
        <v>4</v>
      </c>
      <c r="AO194" s="26">
        <v>0</v>
      </c>
      <c r="AP194" s="26">
        <v>0</v>
      </c>
      <c r="AQ194" s="26">
        <v>0</v>
      </c>
      <c r="AR194" s="26">
        <v>0</v>
      </c>
      <c r="AS194" s="26">
        <v>0</v>
      </c>
      <c r="AT194" s="26">
        <v>89</v>
      </c>
      <c r="AU194" s="26">
        <v>0</v>
      </c>
      <c r="AV194" s="26">
        <v>0</v>
      </c>
      <c r="AW194" s="26">
        <v>0</v>
      </c>
      <c r="AX194" s="26">
        <v>0</v>
      </c>
      <c r="AY194" s="26">
        <v>1</v>
      </c>
      <c r="AZ194" s="26">
        <v>0</v>
      </c>
      <c r="BA194" s="26">
        <v>0</v>
      </c>
      <c r="BB194" s="26">
        <v>0</v>
      </c>
      <c r="BC194" s="26">
        <v>0</v>
      </c>
      <c r="BD194" s="26" t="s">
        <v>2309</v>
      </c>
      <c r="BE194" s="26">
        <v>0</v>
      </c>
      <c r="BF194" s="26">
        <v>0</v>
      </c>
      <c r="BG194" s="54" t="str">
        <f t="shared" ref="BG194:BG257" si="55">MID(W194,7,4)</f>
        <v>0026</v>
      </c>
      <c r="BH194" s="4"/>
      <c r="BI194" s="4"/>
    </row>
    <row r="195" ht="16.5" spans="1:61">
      <c r="A195" s="4">
        <f t="shared" si="42"/>
        <v>4</v>
      </c>
      <c r="B195" s="4" t="str">
        <f>IF(X195=0,"",VLOOKUP(Y195,seriesName!A:B,2,TRUE))</f>
        <v>倪泰表</v>
      </c>
      <c r="C195" s="4" t="str">
        <f>IF(A195=1,VLOOKUP(V195,Head!A:B,2,TRUE),IF(A195=2,VLOOKUP(V195,Chest!A:B,2,TRUE),IF(A195=3,VLOOKUP(V195,Arm!A:B,2,TRUE),IF(A195=4,VLOOKUP(V195,Waist!A:B,2,TRUE),IF(A195=5,VLOOKUP(V195,Leg!A:B,2,TRUE),"")))))</f>
        <v>倪泰表【腰卷】</v>
      </c>
      <c r="D195" s="44" t="str">
        <f>IF(X195=1,VLOOKUP(AA195,modelID!A:B,2,FALSE),"")</f>
        <v>pl246</v>
      </c>
      <c r="E195" s="45">
        <f>IF(X195=0,"",AH195+VLOOKUP(AN195,BuildupTable!L:O,4,FALSE))</f>
        <v>68</v>
      </c>
      <c r="F195" s="1">
        <f t="shared" si="43"/>
        <v>0</v>
      </c>
      <c r="G195" s="1">
        <f t="shared" si="44"/>
        <v>0</v>
      </c>
      <c r="H195" s="1">
        <f t="shared" si="45"/>
        <v>0</v>
      </c>
      <c r="I195" s="1">
        <f t="shared" si="46"/>
        <v>0</v>
      </c>
      <c r="J195" s="4" t="str">
        <f>IF(AT195=0,"",VLOOKUP(AT195,skillbasedata!A:B,2,TRUE))</f>
        <v>快吃</v>
      </c>
      <c r="K195" s="48">
        <f t="shared" si="47"/>
        <v>1</v>
      </c>
      <c r="L195" s="4" t="str">
        <f>IF(AU195=0,"",VLOOKUP(AU195,skillbasedata!A:B,2,TRUE))</f>
        <v/>
      </c>
      <c r="M195" s="48">
        <f t="shared" si="48"/>
        <v>0</v>
      </c>
      <c r="N195" s="4" t="str">
        <f>IF(AV195=0,"",VLOOKUP(AV195,skillbasedata!A:B,2,TRUE))</f>
        <v/>
      </c>
      <c r="O195" s="48">
        <f t="shared" si="49"/>
        <v>0</v>
      </c>
      <c r="P195" s="4" t="str">
        <f>IF(AW195=0,"",VLOOKUP(AW195,skillbasedata!A:B,2,TRUE))</f>
        <v/>
      </c>
      <c r="Q195" s="48">
        <f t="shared" si="50"/>
        <v>0</v>
      </c>
      <c r="R195" s="4" t="str">
        <f>IF(AX195=0,"",VLOOKUP(AX195,skillbasedata!A:B,2,TRUE))</f>
        <v/>
      </c>
      <c r="S195" s="48">
        <f t="shared" si="51"/>
        <v>0</v>
      </c>
      <c r="T195" s="48">
        <f t="shared" si="52"/>
        <v>0</v>
      </c>
      <c r="U195" s="48">
        <f t="shared" si="53"/>
        <v>0</v>
      </c>
      <c r="V195" s="51">
        <f t="shared" si="54"/>
        <v>38</v>
      </c>
      <c r="W195" s="26" t="s">
        <v>2502</v>
      </c>
      <c r="X195" s="26">
        <v>1</v>
      </c>
      <c r="Y195" s="26">
        <v>38</v>
      </c>
      <c r="Z195" s="26">
        <v>5005</v>
      </c>
      <c r="AA195" s="26">
        <v>72</v>
      </c>
      <c r="AB195" s="26">
        <v>2</v>
      </c>
      <c r="AC195" s="26">
        <v>2000</v>
      </c>
      <c r="AD195" s="26">
        <v>0</v>
      </c>
      <c r="AE195" s="26">
        <v>2</v>
      </c>
      <c r="AF195" s="26">
        <v>0</v>
      </c>
      <c r="AG195" s="26">
        <v>0</v>
      </c>
      <c r="AH195" s="26">
        <v>24</v>
      </c>
      <c r="AI195" s="26">
        <v>3</v>
      </c>
      <c r="AJ195" s="26">
        <v>0</v>
      </c>
      <c r="AK195" s="26">
        <v>0</v>
      </c>
      <c r="AL195" s="26">
        <v>0</v>
      </c>
      <c r="AM195" s="26">
        <v>0</v>
      </c>
      <c r="AN195" s="26">
        <v>4</v>
      </c>
      <c r="AO195" s="26">
        <v>0</v>
      </c>
      <c r="AP195" s="26">
        <v>0</v>
      </c>
      <c r="AQ195" s="26">
        <v>0</v>
      </c>
      <c r="AR195" s="26">
        <v>0</v>
      </c>
      <c r="AS195" s="26">
        <v>0</v>
      </c>
      <c r="AT195" s="26">
        <v>60</v>
      </c>
      <c r="AU195" s="26">
        <v>0</v>
      </c>
      <c r="AV195" s="26">
        <v>0</v>
      </c>
      <c r="AW195" s="26">
        <v>0</v>
      </c>
      <c r="AX195" s="26">
        <v>0</v>
      </c>
      <c r="AY195" s="26">
        <v>1</v>
      </c>
      <c r="AZ195" s="26">
        <v>0</v>
      </c>
      <c r="BA195" s="26">
        <v>0</v>
      </c>
      <c r="BB195" s="26">
        <v>0</v>
      </c>
      <c r="BC195" s="26">
        <v>0</v>
      </c>
      <c r="BD195" s="26" t="s">
        <v>2309</v>
      </c>
      <c r="BE195" s="26">
        <v>0</v>
      </c>
      <c r="BF195" s="26">
        <v>0</v>
      </c>
      <c r="BG195" s="54" t="str">
        <f t="shared" si="55"/>
        <v>0026</v>
      </c>
      <c r="BH195" s="4"/>
      <c r="BI195" s="4"/>
    </row>
    <row r="196" ht="16.5" spans="1:61">
      <c r="A196" s="4">
        <f t="shared" si="42"/>
        <v>5</v>
      </c>
      <c r="B196" s="4" t="str">
        <f>IF(X196=0,"",VLOOKUP(Y196,seriesName!A:B,2,TRUE))</f>
        <v>倪泰表</v>
      </c>
      <c r="C196" s="4" t="str">
        <f>IF(A196=1,VLOOKUP(V196,Head!A:B,2,TRUE),IF(A196=2,VLOOKUP(V196,Chest!A:B,2,TRUE),IF(A196=3,VLOOKUP(V196,Arm!A:B,2,TRUE),IF(A196=4,VLOOKUP(V196,Waist!A:B,2,TRUE),IF(A196=5,VLOOKUP(V196,Leg!A:B,2,TRUE),"")))))</f>
        <v>倪泰表【绑腿】</v>
      </c>
      <c r="D196" s="44" t="str">
        <f>IF(X196=1,VLOOKUP(AA196,modelID!A:B,2,FALSE),"")</f>
        <v>pl246</v>
      </c>
      <c r="E196" s="45">
        <f>IF(X196=0,"",AH196+VLOOKUP(AN196,BuildupTable!L:O,4,FALSE))</f>
        <v>68</v>
      </c>
      <c r="F196" s="1">
        <f t="shared" si="43"/>
        <v>0</v>
      </c>
      <c r="G196" s="1">
        <f t="shared" si="44"/>
        <v>0</v>
      </c>
      <c r="H196" s="1">
        <f t="shared" si="45"/>
        <v>0</v>
      </c>
      <c r="I196" s="1">
        <f t="shared" si="46"/>
        <v>0</v>
      </c>
      <c r="J196" s="4" t="str">
        <f>IF(AT196=0,"",VLOOKUP(AT196,skillbasedata!A:B,2,TRUE))</f>
        <v>广域化</v>
      </c>
      <c r="K196" s="48">
        <f t="shared" si="47"/>
        <v>1</v>
      </c>
      <c r="L196" s="4" t="str">
        <f>IF(AU196=0,"",VLOOKUP(AU196,skillbasedata!A:B,2,TRUE))</f>
        <v/>
      </c>
      <c r="M196" s="48">
        <f t="shared" si="48"/>
        <v>0</v>
      </c>
      <c r="N196" s="4" t="str">
        <f>IF(AV196=0,"",VLOOKUP(AV196,skillbasedata!A:B,2,TRUE))</f>
        <v/>
      </c>
      <c r="O196" s="48">
        <f t="shared" si="49"/>
        <v>0</v>
      </c>
      <c r="P196" s="4" t="str">
        <f>IF(AW196=0,"",VLOOKUP(AW196,skillbasedata!A:B,2,TRUE))</f>
        <v/>
      </c>
      <c r="Q196" s="48">
        <f t="shared" si="50"/>
        <v>0</v>
      </c>
      <c r="R196" s="4" t="str">
        <f>IF(AX196=0,"",VLOOKUP(AX196,skillbasedata!A:B,2,TRUE))</f>
        <v/>
      </c>
      <c r="S196" s="48">
        <f t="shared" si="51"/>
        <v>0</v>
      </c>
      <c r="T196" s="48">
        <f t="shared" si="52"/>
        <v>0</v>
      </c>
      <c r="U196" s="48">
        <f t="shared" si="53"/>
        <v>0</v>
      </c>
      <c r="V196" s="51">
        <f t="shared" si="54"/>
        <v>38</v>
      </c>
      <c r="W196" s="26" t="s">
        <v>2503</v>
      </c>
      <c r="X196" s="26">
        <v>1</v>
      </c>
      <c r="Y196" s="26">
        <v>38</v>
      </c>
      <c r="Z196" s="26">
        <v>5005</v>
      </c>
      <c r="AA196" s="26">
        <v>72</v>
      </c>
      <c r="AB196" s="26">
        <v>2</v>
      </c>
      <c r="AC196" s="26">
        <v>2000</v>
      </c>
      <c r="AD196" s="26">
        <v>0</v>
      </c>
      <c r="AE196" s="26">
        <v>2</v>
      </c>
      <c r="AF196" s="26">
        <v>0</v>
      </c>
      <c r="AG196" s="26">
        <v>0</v>
      </c>
      <c r="AH196" s="26">
        <v>24</v>
      </c>
      <c r="AI196" s="26">
        <v>3</v>
      </c>
      <c r="AJ196" s="26">
        <v>0</v>
      </c>
      <c r="AK196" s="26">
        <v>0</v>
      </c>
      <c r="AL196" s="26">
        <v>0</v>
      </c>
      <c r="AM196" s="26">
        <v>0</v>
      </c>
      <c r="AN196" s="26">
        <v>4</v>
      </c>
      <c r="AO196" s="26">
        <v>0</v>
      </c>
      <c r="AP196" s="26">
        <v>0</v>
      </c>
      <c r="AQ196" s="26">
        <v>0</v>
      </c>
      <c r="AR196" s="26">
        <v>0</v>
      </c>
      <c r="AS196" s="26">
        <v>0</v>
      </c>
      <c r="AT196" s="26">
        <v>89</v>
      </c>
      <c r="AU196" s="26">
        <v>0</v>
      </c>
      <c r="AV196" s="26">
        <v>0</v>
      </c>
      <c r="AW196" s="26">
        <v>0</v>
      </c>
      <c r="AX196" s="26">
        <v>0</v>
      </c>
      <c r="AY196" s="26">
        <v>1</v>
      </c>
      <c r="AZ196" s="26">
        <v>0</v>
      </c>
      <c r="BA196" s="26">
        <v>0</v>
      </c>
      <c r="BB196" s="26">
        <v>0</v>
      </c>
      <c r="BC196" s="26">
        <v>0</v>
      </c>
      <c r="BD196" s="26" t="s">
        <v>2309</v>
      </c>
      <c r="BE196" s="26">
        <v>0</v>
      </c>
      <c r="BF196" s="26">
        <v>0</v>
      </c>
      <c r="BG196" s="54" t="str">
        <f t="shared" si="55"/>
        <v>0026</v>
      </c>
      <c r="BH196" s="4"/>
      <c r="BI196" s="4"/>
    </row>
    <row r="197" ht="16.5" spans="1:61">
      <c r="A197" s="4">
        <f t="shared" si="42"/>
        <v>1</v>
      </c>
      <c r="B197" s="4" t="str">
        <f>IF(X197=0,"",VLOOKUP(Y197,seriesName!A:B,2,TRUE))</f>
        <v>倪泰表・霸</v>
      </c>
      <c r="C197" s="4" t="str">
        <f>IF(A197=1,VLOOKUP(V197,Head!A:B,2,TRUE),IF(A197=2,VLOOKUP(V197,Chest!A:B,2,TRUE),IF(A197=3,VLOOKUP(V197,Arm!A:B,2,TRUE),IF(A197=4,VLOOKUP(V197,Waist!A:B,2,TRUE),IF(A197=5,VLOOKUP(V197,Leg!A:B,2,TRUE),"")))))</f>
        <v>倪泰表【蒙面】霸</v>
      </c>
      <c r="D197" s="44" t="str">
        <f>IF(X197=1,VLOOKUP(AA197,modelID!A:B,2,FALSE),"")</f>
        <v>pl246</v>
      </c>
      <c r="E197" s="45">
        <f>IF(X197=0,"",AH197+VLOOKUP(AN197,BuildupTable!L:O,4,FALSE))</f>
        <v>72</v>
      </c>
      <c r="F197" s="1">
        <f t="shared" si="43"/>
        <v>1</v>
      </c>
      <c r="G197" s="1">
        <f t="shared" si="44"/>
        <v>0</v>
      </c>
      <c r="H197" s="1">
        <f t="shared" si="45"/>
        <v>0</v>
      </c>
      <c r="I197" s="1">
        <f t="shared" si="46"/>
        <v>0</v>
      </c>
      <c r="J197" s="4" t="str">
        <f>IF(AT197=0,"",VLOOKUP(AT197,skillbasedata!A:B,2,TRUE))</f>
        <v>快吃</v>
      </c>
      <c r="K197" s="48">
        <f t="shared" si="47"/>
        <v>1</v>
      </c>
      <c r="L197" s="4" t="str">
        <f>IF(AU197=0,"",VLOOKUP(AU197,skillbasedata!A:B,2,TRUE))</f>
        <v>满足感</v>
      </c>
      <c r="M197" s="48">
        <f t="shared" si="48"/>
        <v>1</v>
      </c>
      <c r="N197" s="4" t="str">
        <f>IF(AV197=0,"",VLOOKUP(AV197,skillbasedata!A:B,2,TRUE))</f>
        <v>幸运</v>
      </c>
      <c r="O197" s="48">
        <f t="shared" si="49"/>
        <v>1</v>
      </c>
      <c r="P197" s="4" t="str">
        <f>IF(AW197=0,"",VLOOKUP(AW197,skillbasedata!A:B,2,TRUE))</f>
        <v/>
      </c>
      <c r="Q197" s="48">
        <f t="shared" si="50"/>
        <v>0</v>
      </c>
      <c r="R197" s="4" t="str">
        <f>IF(AX197=0,"",VLOOKUP(AX197,skillbasedata!A:B,2,TRUE))</f>
        <v/>
      </c>
      <c r="S197" s="48">
        <f t="shared" si="51"/>
        <v>0</v>
      </c>
      <c r="T197" s="48">
        <f t="shared" si="52"/>
        <v>0</v>
      </c>
      <c r="U197" s="48">
        <f t="shared" si="53"/>
        <v>0</v>
      </c>
      <c r="V197" s="51">
        <f t="shared" si="54"/>
        <v>39</v>
      </c>
      <c r="W197" s="26" t="s">
        <v>2504</v>
      </c>
      <c r="X197" s="26">
        <v>1</v>
      </c>
      <c r="Y197" s="26">
        <v>39</v>
      </c>
      <c r="Z197" s="26">
        <v>10011</v>
      </c>
      <c r="AA197" s="26">
        <v>72</v>
      </c>
      <c r="AB197" s="26">
        <v>4</v>
      </c>
      <c r="AC197" s="26">
        <v>7000</v>
      </c>
      <c r="AD197" s="26">
        <v>0</v>
      </c>
      <c r="AE197" s="26">
        <v>2</v>
      </c>
      <c r="AF197" s="26">
        <v>1</v>
      </c>
      <c r="AG197" s="26">
        <v>1</v>
      </c>
      <c r="AH197" s="26">
        <v>52</v>
      </c>
      <c r="AI197" s="26">
        <v>3</v>
      </c>
      <c r="AJ197" s="26">
        <v>0</v>
      </c>
      <c r="AK197" s="26">
        <v>0</v>
      </c>
      <c r="AL197" s="26">
        <v>0</v>
      </c>
      <c r="AM197" s="26">
        <v>0</v>
      </c>
      <c r="AN197" s="26">
        <v>11</v>
      </c>
      <c r="AO197" s="26">
        <v>0</v>
      </c>
      <c r="AP197" s="26">
        <v>1</v>
      </c>
      <c r="AQ197" s="26">
        <v>0</v>
      </c>
      <c r="AR197" s="26">
        <v>0</v>
      </c>
      <c r="AS197" s="26">
        <v>0</v>
      </c>
      <c r="AT197" s="26">
        <v>60</v>
      </c>
      <c r="AU197" s="26">
        <v>90</v>
      </c>
      <c r="AV197" s="26">
        <v>84</v>
      </c>
      <c r="AW197" s="26">
        <v>0</v>
      </c>
      <c r="AX197" s="26">
        <v>0</v>
      </c>
      <c r="AY197" s="26">
        <v>1</v>
      </c>
      <c r="AZ197" s="26">
        <v>1</v>
      </c>
      <c r="BA197" s="26">
        <v>1</v>
      </c>
      <c r="BB197" s="26">
        <v>0</v>
      </c>
      <c r="BC197" s="26">
        <v>0</v>
      </c>
      <c r="BD197" s="26" t="s">
        <v>2309</v>
      </c>
      <c r="BE197" s="26">
        <v>0</v>
      </c>
      <c r="BF197" s="26">
        <v>0</v>
      </c>
      <c r="BG197" s="54" t="str">
        <f t="shared" si="55"/>
        <v>0027</v>
      </c>
      <c r="BH197" s="4"/>
      <c r="BI197" s="4"/>
    </row>
    <row r="198" ht="16.5" spans="1:61">
      <c r="A198" s="4">
        <f t="shared" si="42"/>
        <v>2</v>
      </c>
      <c r="B198" s="4" t="str">
        <f>IF(X198=0,"",VLOOKUP(Y198,seriesName!A:B,2,TRUE))</f>
        <v>倪泰表・霸</v>
      </c>
      <c r="C198" s="4" t="str">
        <f>IF(A198=1,VLOOKUP(V198,Head!A:B,2,TRUE),IF(A198=2,VLOOKUP(V198,Chest!A:B,2,TRUE),IF(A198=3,VLOOKUP(V198,Arm!A:B,2,TRUE),IF(A198=4,VLOOKUP(V198,Waist!A:B,2,TRUE),IF(A198=5,VLOOKUP(V198,Leg!A:B,2,TRUE),"")))))</f>
        <v>倪泰表【上衣】霸</v>
      </c>
      <c r="D198" s="44" t="str">
        <f>IF(X198=1,VLOOKUP(AA198,modelID!A:B,2,FALSE),"")</f>
        <v>pl246</v>
      </c>
      <c r="E198" s="45">
        <f>IF(X198=0,"",AH198+VLOOKUP(AN198,BuildupTable!L:O,4,FALSE))</f>
        <v>72</v>
      </c>
      <c r="F198" s="1">
        <f t="shared" si="43"/>
        <v>2</v>
      </c>
      <c r="G198" s="1">
        <f t="shared" si="44"/>
        <v>0</v>
      </c>
      <c r="H198" s="1">
        <f t="shared" si="45"/>
        <v>0</v>
      </c>
      <c r="I198" s="1">
        <f t="shared" si="46"/>
        <v>0</v>
      </c>
      <c r="J198" s="4" t="str">
        <f>IF(AT198=0,"",VLOOKUP(AT198,skillbasedata!A:B,2,TRUE))</f>
        <v>广域化</v>
      </c>
      <c r="K198" s="48">
        <f t="shared" si="47"/>
        <v>1</v>
      </c>
      <c r="L198" s="4" t="str">
        <f>IF(AU198=0,"",VLOOKUP(AU198,skillbasedata!A:B,2,TRUE))</f>
        <v>幸运</v>
      </c>
      <c r="M198" s="48">
        <f t="shared" si="48"/>
        <v>1</v>
      </c>
      <c r="N198" s="4" t="str">
        <f>IF(AV198=0,"",VLOOKUP(AV198,skillbasedata!A:B,2,TRUE))</f>
        <v/>
      </c>
      <c r="O198" s="48">
        <f t="shared" si="49"/>
        <v>0</v>
      </c>
      <c r="P198" s="4" t="str">
        <f>IF(AW198=0,"",VLOOKUP(AW198,skillbasedata!A:B,2,TRUE))</f>
        <v/>
      </c>
      <c r="Q198" s="48">
        <f t="shared" si="50"/>
        <v>0</v>
      </c>
      <c r="R198" s="4" t="str">
        <f>IF(AX198=0,"",VLOOKUP(AX198,skillbasedata!A:B,2,TRUE))</f>
        <v/>
      </c>
      <c r="S198" s="48">
        <f t="shared" si="51"/>
        <v>0</v>
      </c>
      <c r="T198" s="48">
        <f t="shared" si="52"/>
        <v>0</v>
      </c>
      <c r="U198" s="48">
        <f t="shared" si="53"/>
        <v>0</v>
      </c>
      <c r="V198" s="51">
        <f t="shared" si="54"/>
        <v>39</v>
      </c>
      <c r="W198" s="26" t="s">
        <v>2505</v>
      </c>
      <c r="X198" s="26">
        <v>1</v>
      </c>
      <c r="Y198" s="26">
        <v>39</v>
      </c>
      <c r="Z198" s="26">
        <v>10011</v>
      </c>
      <c r="AA198" s="26">
        <v>72</v>
      </c>
      <c r="AB198" s="26">
        <v>4</v>
      </c>
      <c r="AC198" s="26">
        <v>7000</v>
      </c>
      <c r="AD198" s="26">
        <v>0</v>
      </c>
      <c r="AE198" s="26">
        <v>2</v>
      </c>
      <c r="AF198" s="26">
        <v>1</v>
      </c>
      <c r="AG198" s="26">
        <v>1</v>
      </c>
      <c r="AH198" s="26">
        <v>52</v>
      </c>
      <c r="AI198" s="26">
        <v>3</v>
      </c>
      <c r="AJ198" s="26">
        <v>0</v>
      </c>
      <c r="AK198" s="26">
        <v>0</v>
      </c>
      <c r="AL198" s="26">
        <v>0</v>
      </c>
      <c r="AM198" s="26">
        <v>0</v>
      </c>
      <c r="AN198" s="26">
        <v>11</v>
      </c>
      <c r="AO198" s="26">
        <v>0</v>
      </c>
      <c r="AP198" s="26">
        <v>2</v>
      </c>
      <c r="AQ198" s="26">
        <v>0</v>
      </c>
      <c r="AR198" s="26">
        <v>0</v>
      </c>
      <c r="AS198" s="26">
        <v>0</v>
      </c>
      <c r="AT198" s="26">
        <v>89</v>
      </c>
      <c r="AU198" s="26">
        <v>84</v>
      </c>
      <c r="AV198" s="26">
        <v>0</v>
      </c>
      <c r="AW198" s="26">
        <v>0</v>
      </c>
      <c r="AX198" s="26">
        <v>0</v>
      </c>
      <c r="AY198" s="26">
        <v>1</v>
      </c>
      <c r="AZ198" s="26">
        <v>1</v>
      </c>
      <c r="BA198" s="26">
        <v>0</v>
      </c>
      <c r="BB198" s="26">
        <v>0</v>
      </c>
      <c r="BC198" s="26">
        <v>0</v>
      </c>
      <c r="BD198" s="26" t="s">
        <v>2309</v>
      </c>
      <c r="BE198" s="26">
        <v>0</v>
      </c>
      <c r="BF198" s="26">
        <v>0</v>
      </c>
      <c r="BG198" s="54" t="str">
        <f t="shared" si="55"/>
        <v>0027</v>
      </c>
      <c r="BH198" s="4"/>
      <c r="BI198" s="4"/>
    </row>
    <row r="199" ht="16.5" spans="1:61">
      <c r="A199" s="4">
        <f t="shared" si="42"/>
        <v>3</v>
      </c>
      <c r="B199" s="4" t="str">
        <f>IF(X199=0,"",VLOOKUP(Y199,seriesName!A:B,2,TRUE))</f>
        <v>倪泰表・霸</v>
      </c>
      <c r="C199" s="4" t="str">
        <f>IF(A199=1,VLOOKUP(V199,Head!A:B,2,TRUE),IF(A199=2,VLOOKUP(V199,Chest!A:B,2,TRUE),IF(A199=3,VLOOKUP(V199,Arm!A:B,2,TRUE),IF(A199=4,VLOOKUP(V199,Waist!A:B,2,TRUE),IF(A199=5,VLOOKUP(V199,Leg!A:B,2,TRUE),"")))))</f>
        <v>倪泰表【手甲】霸</v>
      </c>
      <c r="D199" s="44" t="str">
        <f>IF(X199=1,VLOOKUP(AA199,modelID!A:B,2,FALSE),"")</f>
        <v>pl246</v>
      </c>
      <c r="E199" s="45">
        <f>IF(X199=0,"",AH199+VLOOKUP(AN199,BuildupTable!L:O,4,FALSE))</f>
        <v>72</v>
      </c>
      <c r="F199" s="1">
        <f t="shared" si="43"/>
        <v>0</v>
      </c>
      <c r="G199" s="1">
        <f t="shared" si="44"/>
        <v>0</v>
      </c>
      <c r="H199" s="1">
        <f t="shared" si="45"/>
        <v>1</v>
      </c>
      <c r="I199" s="1">
        <f t="shared" si="46"/>
        <v>0</v>
      </c>
      <c r="J199" s="4" t="str">
        <f>IF(AT199=0,"",VLOOKUP(AT199,skillbasedata!A:B,2,TRUE))</f>
        <v>广域化</v>
      </c>
      <c r="K199" s="48">
        <f t="shared" si="47"/>
        <v>1</v>
      </c>
      <c r="L199" s="4" t="str">
        <f>IF(AU199=0,"",VLOOKUP(AU199,skillbasedata!A:B,2,TRUE))</f>
        <v/>
      </c>
      <c r="M199" s="48">
        <f t="shared" si="48"/>
        <v>0</v>
      </c>
      <c r="N199" s="4" t="str">
        <f>IF(AV199=0,"",VLOOKUP(AV199,skillbasedata!A:B,2,TRUE))</f>
        <v/>
      </c>
      <c r="O199" s="48">
        <f t="shared" si="49"/>
        <v>0</v>
      </c>
      <c r="P199" s="4" t="str">
        <f>IF(AW199=0,"",VLOOKUP(AW199,skillbasedata!A:B,2,TRUE))</f>
        <v/>
      </c>
      <c r="Q199" s="48">
        <f t="shared" si="50"/>
        <v>0</v>
      </c>
      <c r="R199" s="4" t="str">
        <f>IF(AX199=0,"",VLOOKUP(AX199,skillbasedata!A:B,2,TRUE))</f>
        <v/>
      </c>
      <c r="S199" s="48">
        <f t="shared" si="51"/>
        <v>0</v>
      </c>
      <c r="T199" s="48">
        <f t="shared" si="52"/>
        <v>0</v>
      </c>
      <c r="U199" s="48">
        <f t="shared" si="53"/>
        <v>0</v>
      </c>
      <c r="V199" s="51">
        <f t="shared" si="54"/>
        <v>39</v>
      </c>
      <c r="W199" s="26" t="s">
        <v>2506</v>
      </c>
      <c r="X199" s="26">
        <v>1</v>
      </c>
      <c r="Y199" s="26">
        <v>39</v>
      </c>
      <c r="Z199" s="26">
        <v>10011</v>
      </c>
      <c r="AA199" s="26">
        <v>72</v>
      </c>
      <c r="AB199" s="26">
        <v>4</v>
      </c>
      <c r="AC199" s="26">
        <v>7000</v>
      </c>
      <c r="AD199" s="26">
        <v>0</v>
      </c>
      <c r="AE199" s="26">
        <v>2</v>
      </c>
      <c r="AF199" s="26">
        <v>1</v>
      </c>
      <c r="AG199" s="26">
        <v>1</v>
      </c>
      <c r="AH199" s="26">
        <v>52</v>
      </c>
      <c r="AI199" s="26">
        <v>3</v>
      </c>
      <c r="AJ199" s="26">
        <v>0</v>
      </c>
      <c r="AK199" s="26">
        <v>0</v>
      </c>
      <c r="AL199" s="26">
        <v>0</v>
      </c>
      <c r="AM199" s="26">
        <v>0</v>
      </c>
      <c r="AN199" s="26">
        <v>11</v>
      </c>
      <c r="AO199" s="26">
        <v>0</v>
      </c>
      <c r="AP199" s="26">
        <v>0</v>
      </c>
      <c r="AQ199" s="26">
        <v>0</v>
      </c>
      <c r="AR199" s="26">
        <v>1</v>
      </c>
      <c r="AS199" s="26">
        <v>0</v>
      </c>
      <c r="AT199" s="26">
        <v>89</v>
      </c>
      <c r="AU199" s="26">
        <v>0</v>
      </c>
      <c r="AV199" s="26">
        <v>0</v>
      </c>
      <c r="AW199" s="26">
        <v>0</v>
      </c>
      <c r="AX199" s="26">
        <v>0</v>
      </c>
      <c r="AY199" s="26">
        <v>1</v>
      </c>
      <c r="AZ199" s="26">
        <v>0</v>
      </c>
      <c r="BA199" s="26">
        <v>0</v>
      </c>
      <c r="BB199" s="26">
        <v>0</v>
      </c>
      <c r="BC199" s="26">
        <v>0</v>
      </c>
      <c r="BD199" s="26" t="s">
        <v>2309</v>
      </c>
      <c r="BE199" s="26">
        <v>0</v>
      </c>
      <c r="BF199" s="26">
        <v>0</v>
      </c>
      <c r="BG199" s="54" t="str">
        <f t="shared" si="55"/>
        <v>0027</v>
      </c>
      <c r="BH199" s="4"/>
      <c r="BI199" s="4"/>
    </row>
    <row r="200" ht="16.5" spans="1:61">
      <c r="A200" s="4">
        <f t="shared" si="42"/>
        <v>4</v>
      </c>
      <c r="B200" s="4" t="str">
        <f>IF(X200=0,"",VLOOKUP(Y200,seriesName!A:B,2,TRUE))</f>
        <v>倪泰表・霸</v>
      </c>
      <c r="C200" s="4" t="str">
        <f>IF(A200=1,VLOOKUP(V200,Head!A:B,2,TRUE),IF(A200=2,VLOOKUP(V200,Chest!A:B,2,TRUE),IF(A200=3,VLOOKUP(V200,Arm!A:B,2,TRUE),IF(A200=4,VLOOKUP(V200,Waist!A:B,2,TRUE),IF(A200=5,VLOOKUP(V200,Leg!A:B,2,TRUE),"")))))</f>
        <v>倪泰表【腰卷】霸</v>
      </c>
      <c r="D200" s="44" t="str">
        <f>IF(X200=1,VLOOKUP(AA200,modelID!A:B,2,FALSE),"")</f>
        <v>pl246</v>
      </c>
      <c r="E200" s="45">
        <f>IF(X200=0,"",AH200+VLOOKUP(AN200,BuildupTable!L:O,4,FALSE))</f>
        <v>72</v>
      </c>
      <c r="F200" s="1">
        <f t="shared" si="43"/>
        <v>0</v>
      </c>
      <c r="G200" s="1">
        <f t="shared" si="44"/>
        <v>1</v>
      </c>
      <c r="H200" s="1">
        <f t="shared" si="45"/>
        <v>0</v>
      </c>
      <c r="I200" s="1">
        <f t="shared" si="46"/>
        <v>0</v>
      </c>
      <c r="J200" s="4" t="str">
        <f>IF(AT200=0,"",VLOOKUP(AT200,skillbasedata!A:B,2,TRUE))</f>
        <v>快吃</v>
      </c>
      <c r="K200" s="48">
        <f t="shared" si="47"/>
        <v>1</v>
      </c>
      <c r="L200" s="4" t="str">
        <f>IF(AU200=0,"",VLOOKUP(AU200,skillbasedata!A:B,2,TRUE))</f>
        <v>满足感</v>
      </c>
      <c r="M200" s="48">
        <f t="shared" si="48"/>
        <v>1</v>
      </c>
      <c r="N200" s="4" t="str">
        <f>IF(AV200=0,"",VLOOKUP(AV200,skillbasedata!A:B,2,TRUE))</f>
        <v/>
      </c>
      <c r="O200" s="48">
        <f t="shared" si="49"/>
        <v>0</v>
      </c>
      <c r="P200" s="4" t="str">
        <f>IF(AW200=0,"",VLOOKUP(AW200,skillbasedata!A:B,2,TRUE))</f>
        <v/>
      </c>
      <c r="Q200" s="48">
        <f t="shared" si="50"/>
        <v>0</v>
      </c>
      <c r="R200" s="4" t="str">
        <f>IF(AX200=0,"",VLOOKUP(AX200,skillbasedata!A:B,2,TRUE))</f>
        <v/>
      </c>
      <c r="S200" s="48">
        <f t="shared" si="51"/>
        <v>0</v>
      </c>
      <c r="T200" s="48">
        <f t="shared" si="52"/>
        <v>0</v>
      </c>
      <c r="U200" s="48">
        <f t="shared" si="53"/>
        <v>0</v>
      </c>
      <c r="V200" s="51">
        <f t="shared" si="54"/>
        <v>39</v>
      </c>
      <c r="W200" s="26" t="s">
        <v>2507</v>
      </c>
      <c r="X200" s="26">
        <v>1</v>
      </c>
      <c r="Y200" s="26">
        <v>39</v>
      </c>
      <c r="Z200" s="26">
        <v>10011</v>
      </c>
      <c r="AA200" s="26">
        <v>72</v>
      </c>
      <c r="AB200" s="26">
        <v>4</v>
      </c>
      <c r="AC200" s="26">
        <v>7000</v>
      </c>
      <c r="AD200" s="26">
        <v>0</v>
      </c>
      <c r="AE200" s="26">
        <v>2</v>
      </c>
      <c r="AF200" s="26">
        <v>1</v>
      </c>
      <c r="AG200" s="26">
        <v>1</v>
      </c>
      <c r="AH200" s="26">
        <v>52</v>
      </c>
      <c r="AI200" s="26">
        <v>3</v>
      </c>
      <c r="AJ200" s="26">
        <v>0</v>
      </c>
      <c r="AK200" s="26">
        <v>0</v>
      </c>
      <c r="AL200" s="26">
        <v>0</v>
      </c>
      <c r="AM200" s="26">
        <v>0</v>
      </c>
      <c r="AN200" s="26">
        <v>11</v>
      </c>
      <c r="AO200" s="26">
        <v>0</v>
      </c>
      <c r="AP200" s="26">
        <v>0</v>
      </c>
      <c r="AQ200" s="26">
        <v>1</v>
      </c>
      <c r="AR200" s="26">
        <v>0</v>
      </c>
      <c r="AS200" s="26">
        <v>0</v>
      </c>
      <c r="AT200" s="26">
        <v>60</v>
      </c>
      <c r="AU200" s="26">
        <v>90</v>
      </c>
      <c r="AV200" s="26">
        <v>0</v>
      </c>
      <c r="AW200" s="26">
        <v>0</v>
      </c>
      <c r="AX200" s="26">
        <v>0</v>
      </c>
      <c r="AY200" s="26">
        <v>1</v>
      </c>
      <c r="AZ200" s="26">
        <v>1</v>
      </c>
      <c r="BA200" s="26">
        <v>0</v>
      </c>
      <c r="BB200" s="26">
        <v>0</v>
      </c>
      <c r="BC200" s="26">
        <v>0</v>
      </c>
      <c r="BD200" s="26" t="s">
        <v>2309</v>
      </c>
      <c r="BE200" s="26">
        <v>0</v>
      </c>
      <c r="BF200" s="26">
        <v>0</v>
      </c>
      <c r="BG200" s="54" t="str">
        <f t="shared" si="55"/>
        <v>0027</v>
      </c>
      <c r="BH200" s="4"/>
      <c r="BI200" s="4"/>
    </row>
    <row r="201" ht="16.5" spans="1:61">
      <c r="A201" s="4">
        <f t="shared" si="42"/>
        <v>5</v>
      </c>
      <c r="B201" s="4" t="str">
        <f>IF(X201=0,"",VLOOKUP(Y201,seriesName!A:B,2,TRUE))</f>
        <v>倪泰表・霸</v>
      </c>
      <c r="C201" s="4" t="str">
        <f>IF(A201=1,VLOOKUP(V201,Head!A:B,2,TRUE),IF(A201=2,VLOOKUP(V201,Chest!A:B,2,TRUE),IF(A201=3,VLOOKUP(V201,Arm!A:B,2,TRUE),IF(A201=4,VLOOKUP(V201,Waist!A:B,2,TRUE),IF(A201=5,VLOOKUP(V201,Leg!A:B,2,TRUE),"")))))</f>
        <v>倪泰表【绑腿】霸</v>
      </c>
      <c r="D201" s="44" t="str">
        <f>IF(X201=1,VLOOKUP(AA201,modelID!A:B,2,FALSE),"")</f>
        <v>pl246</v>
      </c>
      <c r="E201" s="45">
        <f>IF(X201=0,"",AH201+VLOOKUP(AN201,BuildupTable!L:O,4,FALSE))</f>
        <v>72</v>
      </c>
      <c r="F201" s="1">
        <f t="shared" si="43"/>
        <v>1</v>
      </c>
      <c r="G201" s="1">
        <f t="shared" si="44"/>
        <v>0</v>
      </c>
      <c r="H201" s="1">
        <f t="shared" si="45"/>
        <v>0</v>
      </c>
      <c r="I201" s="1">
        <f t="shared" si="46"/>
        <v>0</v>
      </c>
      <c r="J201" s="4" t="str">
        <f>IF(AT201=0,"",VLOOKUP(AT201,skillbasedata!A:B,2,TRUE))</f>
        <v>广域化</v>
      </c>
      <c r="K201" s="48">
        <f t="shared" si="47"/>
        <v>1</v>
      </c>
      <c r="L201" s="4" t="str">
        <f>IF(AU201=0,"",VLOOKUP(AU201,skillbasedata!A:B,2,TRUE))</f>
        <v>满足感</v>
      </c>
      <c r="M201" s="48">
        <f t="shared" si="48"/>
        <v>1</v>
      </c>
      <c r="N201" s="4" t="str">
        <f>IF(AV201=0,"",VLOOKUP(AV201,skillbasedata!A:B,2,TRUE))</f>
        <v>幸运</v>
      </c>
      <c r="O201" s="48">
        <f t="shared" si="49"/>
        <v>1</v>
      </c>
      <c r="P201" s="4" t="str">
        <f>IF(AW201=0,"",VLOOKUP(AW201,skillbasedata!A:B,2,TRUE))</f>
        <v/>
      </c>
      <c r="Q201" s="48">
        <f t="shared" si="50"/>
        <v>0</v>
      </c>
      <c r="R201" s="4" t="str">
        <f>IF(AX201=0,"",VLOOKUP(AX201,skillbasedata!A:B,2,TRUE))</f>
        <v/>
      </c>
      <c r="S201" s="48">
        <f t="shared" si="51"/>
        <v>0</v>
      </c>
      <c r="T201" s="48">
        <f t="shared" si="52"/>
        <v>0</v>
      </c>
      <c r="U201" s="48">
        <f t="shared" si="53"/>
        <v>0</v>
      </c>
      <c r="V201" s="51">
        <f t="shared" si="54"/>
        <v>39</v>
      </c>
      <c r="W201" s="26" t="s">
        <v>2508</v>
      </c>
      <c r="X201" s="26">
        <v>1</v>
      </c>
      <c r="Y201" s="26">
        <v>39</v>
      </c>
      <c r="Z201" s="26">
        <v>10011</v>
      </c>
      <c r="AA201" s="26">
        <v>72</v>
      </c>
      <c r="AB201" s="26">
        <v>4</v>
      </c>
      <c r="AC201" s="26">
        <v>7000</v>
      </c>
      <c r="AD201" s="26">
        <v>0</v>
      </c>
      <c r="AE201" s="26">
        <v>2</v>
      </c>
      <c r="AF201" s="26">
        <v>1</v>
      </c>
      <c r="AG201" s="26">
        <v>1</v>
      </c>
      <c r="AH201" s="26">
        <v>52</v>
      </c>
      <c r="AI201" s="26">
        <v>3</v>
      </c>
      <c r="AJ201" s="26">
        <v>0</v>
      </c>
      <c r="AK201" s="26">
        <v>0</v>
      </c>
      <c r="AL201" s="26">
        <v>0</v>
      </c>
      <c r="AM201" s="26">
        <v>0</v>
      </c>
      <c r="AN201" s="26">
        <v>11</v>
      </c>
      <c r="AO201" s="26">
        <v>0</v>
      </c>
      <c r="AP201" s="26">
        <v>1</v>
      </c>
      <c r="AQ201" s="26">
        <v>0</v>
      </c>
      <c r="AR201" s="26">
        <v>0</v>
      </c>
      <c r="AS201" s="26">
        <v>0</v>
      </c>
      <c r="AT201" s="26">
        <v>89</v>
      </c>
      <c r="AU201" s="26">
        <v>90</v>
      </c>
      <c r="AV201" s="26">
        <v>84</v>
      </c>
      <c r="AW201" s="26">
        <v>0</v>
      </c>
      <c r="AX201" s="26">
        <v>0</v>
      </c>
      <c r="AY201" s="26">
        <v>1</v>
      </c>
      <c r="AZ201" s="26">
        <v>1</v>
      </c>
      <c r="BA201" s="26">
        <v>1</v>
      </c>
      <c r="BB201" s="26">
        <v>0</v>
      </c>
      <c r="BC201" s="26">
        <v>0</v>
      </c>
      <c r="BD201" s="26" t="s">
        <v>2309</v>
      </c>
      <c r="BE201" s="26">
        <v>0</v>
      </c>
      <c r="BF201" s="26">
        <v>0</v>
      </c>
      <c r="BG201" s="54" t="str">
        <f t="shared" si="55"/>
        <v>0027</v>
      </c>
      <c r="BH201" s="4"/>
      <c r="BI201" s="4"/>
    </row>
    <row r="202" ht="16.5" spans="1:61">
      <c r="A202" s="4">
        <f t="shared" si="42"/>
        <v>1</v>
      </c>
      <c r="B202" s="4" t="str">
        <f>IF(X202=0,"",VLOOKUP(Y202,seriesName!A:B,2,TRUE))</f>
        <v>神凪</v>
      </c>
      <c r="C202" s="4" t="str">
        <f>IF(A202=1,VLOOKUP(V202,Head!A:B,2,TRUE),IF(A202=2,VLOOKUP(V202,Chest!A:B,2,TRUE),IF(A202=3,VLOOKUP(V202,Arm!A:B,2,TRUE),IF(A202=4,VLOOKUP(V202,Waist!A:B,2,TRUE),IF(A202=5,VLOOKUP(V202,Leg!A:B,2,TRUE),"")))))</f>
        <v>神凪【元结】</v>
      </c>
      <c r="D202" s="44" t="str">
        <f>IF(X202=1,VLOOKUP(AA202,modelID!A:B,2,FALSE),"")</f>
        <v>pl259</v>
      </c>
      <c r="E202" s="45">
        <f>IF(X202=0,"",AH202+VLOOKUP(AN202,BuildupTable!L:O,4,FALSE))</f>
        <v>68</v>
      </c>
      <c r="F202" s="1">
        <f t="shared" si="43"/>
        <v>0</v>
      </c>
      <c r="G202" s="1">
        <f t="shared" si="44"/>
        <v>0</v>
      </c>
      <c r="H202" s="1">
        <f t="shared" si="45"/>
        <v>0</v>
      </c>
      <c r="I202" s="1">
        <f t="shared" si="46"/>
        <v>0</v>
      </c>
      <c r="J202" s="4" t="str">
        <f>IF(AT202=0,"",VLOOKUP(AT202,skillbasedata!A:B,2,TRUE))</f>
        <v>利刃</v>
      </c>
      <c r="K202" s="48">
        <f t="shared" si="47"/>
        <v>1</v>
      </c>
      <c r="L202" s="4" t="str">
        <f>IF(AU202=0,"",VLOOKUP(AU202,skillbasedata!A:B,2,TRUE))</f>
        <v>弹丸节约</v>
      </c>
      <c r="M202" s="48">
        <f t="shared" si="48"/>
        <v>1</v>
      </c>
      <c r="N202" s="4" t="str">
        <f>IF(AV202=0,"",VLOOKUP(AV202,skillbasedata!A:B,2,TRUE))</f>
        <v/>
      </c>
      <c r="O202" s="48">
        <f t="shared" si="49"/>
        <v>0</v>
      </c>
      <c r="P202" s="4" t="str">
        <f>IF(AW202=0,"",VLOOKUP(AW202,skillbasedata!A:B,2,TRUE))</f>
        <v/>
      </c>
      <c r="Q202" s="48">
        <f t="shared" si="50"/>
        <v>0</v>
      </c>
      <c r="R202" s="4" t="str">
        <f>IF(AX202=0,"",VLOOKUP(AX202,skillbasedata!A:B,2,TRUE))</f>
        <v/>
      </c>
      <c r="S202" s="48">
        <f t="shared" si="51"/>
        <v>0</v>
      </c>
      <c r="T202" s="48">
        <f t="shared" si="52"/>
        <v>0</v>
      </c>
      <c r="U202" s="48">
        <f t="shared" si="53"/>
        <v>0</v>
      </c>
      <c r="V202" s="51">
        <f t="shared" si="54"/>
        <v>40</v>
      </c>
      <c r="W202" s="26" t="s">
        <v>2509</v>
      </c>
      <c r="X202" s="26">
        <v>1</v>
      </c>
      <c r="Y202" s="26">
        <v>40</v>
      </c>
      <c r="Z202" s="26">
        <v>5008</v>
      </c>
      <c r="AA202" s="26">
        <v>83</v>
      </c>
      <c r="AB202" s="26">
        <v>2</v>
      </c>
      <c r="AC202" s="26">
        <v>2000</v>
      </c>
      <c r="AD202" s="26">
        <v>0</v>
      </c>
      <c r="AE202" s="26">
        <v>2</v>
      </c>
      <c r="AF202" s="26">
        <v>0</v>
      </c>
      <c r="AG202" s="26">
        <v>0</v>
      </c>
      <c r="AH202" s="26">
        <v>24</v>
      </c>
      <c r="AI202" s="26">
        <v>3</v>
      </c>
      <c r="AJ202" s="26">
        <v>0</v>
      </c>
      <c r="AK202" s="26">
        <v>0</v>
      </c>
      <c r="AL202" s="26">
        <v>0</v>
      </c>
      <c r="AM202" s="26">
        <v>0</v>
      </c>
      <c r="AN202" s="26">
        <v>4</v>
      </c>
      <c r="AO202" s="26">
        <v>0</v>
      </c>
      <c r="AP202" s="26">
        <v>0</v>
      </c>
      <c r="AQ202" s="26">
        <v>0</v>
      </c>
      <c r="AR202" s="26">
        <v>0</v>
      </c>
      <c r="AS202" s="26">
        <v>0</v>
      </c>
      <c r="AT202" s="26">
        <v>23</v>
      </c>
      <c r="AU202" s="26">
        <v>24</v>
      </c>
      <c r="AV202" s="26">
        <v>0</v>
      </c>
      <c r="AW202" s="26">
        <v>0</v>
      </c>
      <c r="AX202" s="26">
        <v>0</v>
      </c>
      <c r="AY202" s="26">
        <v>1</v>
      </c>
      <c r="AZ202" s="26">
        <v>1</v>
      </c>
      <c r="BA202" s="26">
        <v>0</v>
      </c>
      <c r="BB202" s="26">
        <v>0</v>
      </c>
      <c r="BC202" s="26">
        <v>0</v>
      </c>
      <c r="BD202" s="26" t="s">
        <v>2309</v>
      </c>
      <c r="BE202" s="26">
        <v>0</v>
      </c>
      <c r="BF202" s="26">
        <v>0</v>
      </c>
      <c r="BG202" s="54" t="str">
        <f t="shared" si="55"/>
        <v>0028</v>
      </c>
      <c r="BH202" s="4"/>
      <c r="BI202" s="4"/>
    </row>
    <row r="203" ht="16.5" spans="1:61">
      <c r="A203" s="4">
        <f t="shared" si="42"/>
        <v>2</v>
      </c>
      <c r="B203" s="4" t="str">
        <f>IF(X203=0,"",VLOOKUP(Y203,seriesName!A:B,2,TRUE))</f>
        <v>神凪</v>
      </c>
      <c r="C203" s="4" t="str">
        <f>IF(A203=1,VLOOKUP(V203,Head!A:B,2,TRUE),IF(A203=2,VLOOKUP(V203,Chest!A:B,2,TRUE),IF(A203=3,VLOOKUP(V203,Arm!A:B,2,TRUE),IF(A203=4,VLOOKUP(V203,Waist!A:B,2,TRUE),IF(A203=5,VLOOKUP(V203,Leg!A:B,2,TRUE),"")))))</f>
        <v>神凪【白衣】</v>
      </c>
      <c r="D203" s="44" t="str">
        <f>IF(X203=1,VLOOKUP(AA203,modelID!A:B,2,FALSE),"")</f>
        <v>pl259</v>
      </c>
      <c r="E203" s="45">
        <f>IF(X203=0,"",AH203+VLOOKUP(AN203,BuildupTable!L:O,4,FALSE))</f>
        <v>68</v>
      </c>
      <c r="F203" s="1">
        <f t="shared" si="43"/>
        <v>0</v>
      </c>
      <c r="G203" s="1">
        <f t="shared" si="44"/>
        <v>0</v>
      </c>
      <c r="H203" s="1">
        <f t="shared" si="45"/>
        <v>0</v>
      </c>
      <c r="I203" s="1">
        <f t="shared" si="46"/>
        <v>0</v>
      </c>
      <c r="J203" s="4" t="str">
        <f>IF(AT203=0,"",VLOOKUP(AT203,skillbasedata!A:B,2,TRUE))</f>
        <v>利刃</v>
      </c>
      <c r="K203" s="48">
        <f t="shared" si="47"/>
        <v>1</v>
      </c>
      <c r="L203" s="4" t="str">
        <f>IF(AU203=0,"",VLOOKUP(AU203,skillbasedata!A:B,2,TRUE))</f>
        <v>弹丸节约</v>
      </c>
      <c r="M203" s="48">
        <f t="shared" si="48"/>
        <v>1</v>
      </c>
      <c r="N203" s="4" t="str">
        <f>IF(AV203=0,"",VLOOKUP(AV203,skillbasedata!A:B,2,TRUE))</f>
        <v/>
      </c>
      <c r="O203" s="48">
        <f t="shared" si="49"/>
        <v>0</v>
      </c>
      <c r="P203" s="4" t="str">
        <f>IF(AW203=0,"",VLOOKUP(AW203,skillbasedata!A:B,2,TRUE))</f>
        <v/>
      </c>
      <c r="Q203" s="48">
        <f t="shared" si="50"/>
        <v>0</v>
      </c>
      <c r="R203" s="4" t="str">
        <f>IF(AX203=0,"",VLOOKUP(AX203,skillbasedata!A:B,2,TRUE))</f>
        <v/>
      </c>
      <c r="S203" s="48">
        <f t="shared" si="51"/>
        <v>0</v>
      </c>
      <c r="T203" s="48">
        <f t="shared" si="52"/>
        <v>0</v>
      </c>
      <c r="U203" s="48">
        <f t="shared" si="53"/>
        <v>0</v>
      </c>
      <c r="V203" s="51">
        <f t="shared" si="54"/>
        <v>40</v>
      </c>
      <c r="W203" s="26" t="s">
        <v>2510</v>
      </c>
      <c r="X203" s="26">
        <v>1</v>
      </c>
      <c r="Y203" s="26">
        <v>40</v>
      </c>
      <c r="Z203" s="26">
        <v>5008</v>
      </c>
      <c r="AA203" s="26">
        <v>83</v>
      </c>
      <c r="AB203" s="26">
        <v>2</v>
      </c>
      <c r="AC203" s="26">
        <v>2000</v>
      </c>
      <c r="AD203" s="26">
        <v>0</v>
      </c>
      <c r="AE203" s="26">
        <v>2</v>
      </c>
      <c r="AF203" s="26">
        <v>0</v>
      </c>
      <c r="AG203" s="26">
        <v>0</v>
      </c>
      <c r="AH203" s="26">
        <v>24</v>
      </c>
      <c r="AI203" s="26">
        <v>3</v>
      </c>
      <c r="AJ203" s="26">
        <v>0</v>
      </c>
      <c r="AK203" s="26">
        <v>0</v>
      </c>
      <c r="AL203" s="26">
        <v>0</v>
      </c>
      <c r="AM203" s="26">
        <v>0</v>
      </c>
      <c r="AN203" s="26">
        <v>4</v>
      </c>
      <c r="AO203" s="26">
        <v>0</v>
      </c>
      <c r="AP203" s="26">
        <v>0</v>
      </c>
      <c r="AQ203" s="26">
        <v>0</v>
      </c>
      <c r="AR203" s="26">
        <v>0</v>
      </c>
      <c r="AS203" s="26">
        <v>0</v>
      </c>
      <c r="AT203" s="26">
        <v>23</v>
      </c>
      <c r="AU203" s="26">
        <v>24</v>
      </c>
      <c r="AV203" s="26">
        <v>0</v>
      </c>
      <c r="AW203" s="26">
        <v>0</v>
      </c>
      <c r="AX203" s="26">
        <v>0</v>
      </c>
      <c r="AY203" s="26">
        <v>1</v>
      </c>
      <c r="AZ203" s="26">
        <v>1</v>
      </c>
      <c r="BA203" s="26">
        <v>0</v>
      </c>
      <c r="BB203" s="26">
        <v>0</v>
      </c>
      <c r="BC203" s="26">
        <v>0</v>
      </c>
      <c r="BD203" s="26" t="s">
        <v>2309</v>
      </c>
      <c r="BE203" s="26">
        <v>0</v>
      </c>
      <c r="BF203" s="26">
        <v>0</v>
      </c>
      <c r="BG203" s="54" t="str">
        <f t="shared" si="55"/>
        <v>0028</v>
      </c>
      <c r="BH203" s="4"/>
      <c r="BI203" s="4"/>
    </row>
    <row r="204" ht="16.5" spans="1:61">
      <c r="A204" s="4">
        <f t="shared" si="42"/>
        <v>3</v>
      </c>
      <c r="B204" s="4" t="str">
        <f>IF(X204=0,"",VLOOKUP(Y204,seriesName!A:B,2,TRUE))</f>
        <v>神凪</v>
      </c>
      <c r="C204" s="4" t="str">
        <f>IF(A204=1,VLOOKUP(V204,Head!A:B,2,TRUE),IF(A204=2,VLOOKUP(V204,Chest!A:B,2,TRUE),IF(A204=3,VLOOKUP(V204,Arm!A:B,2,TRUE),IF(A204=4,VLOOKUP(V204,Waist!A:B,2,TRUE),IF(A204=5,VLOOKUP(V204,Leg!A:B,2,TRUE),"")))))</f>
        <v>神凪【花袖】</v>
      </c>
      <c r="D204" s="44" t="str">
        <f>IF(X204=1,VLOOKUP(AA204,modelID!A:B,2,FALSE),"")</f>
        <v>pl259</v>
      </c>
      <c r="E204" s="45">
        <f>IF(X204=0,"",AH204+VLOOKUP(AN204,BuildupTable!L:O,4,FALSE))</f>
        <v>68</v>
      </c>
      <c r="F204" s="1">
        <f t="shared" si="43"/>
        <v>0</v>
      </c>
      <c r="G204" s="1">
        <f t="shared" si="44"/>
        <v>0</v>
      </c>
      <c r="H204" s="1">
        <f t="shared" si="45"/>
        <v>0</v>
      </c>
      <c r="I204" s="1">
        <f t="shared" si="46"/>
        <v>0</v>
      </c>
      <c r="J204" s="4" t="str">
        <f>IF(AT204=0,"",VLOOKUP(AT204,skillbasedata!A:B,2,TRUE))</f>
        <v>回避性能</v>
      </c>
      <c r="K204" s="48">
        <f t="shared" si="47"/>
        <v>1</v>
      </c>
      <c r="L204" s="4" t="str">
        <f>IF(AU204=0,"",VLOOKUP(AU204,skillbasedata!A:B,2,TRUE))</f>
        <v>翔虫使</v>
      </c>
      <c r="M204" s="48">
        <f t="shared" si="48"/>
        <v>1</v>
      </c>
      <c r="N204" s="4" t="str">
        <f>IF(AV204=0,"",VLOOKUP(AV204,skillbasedata!A:B,2,TRUE))</f>
        <v/>
      </c>
      <c r="O204" s="48">
        <f t="shared" si="49"/>
        <v>0</v>
      </c>
      <c r="P204" s="4" t="str">
        <f>IF(AW204=0,"",VLOOKUP(AW204,skillbasedata!A:B,2,TRUE))</f>
        <v/>
      </c>
      <c r="Q204" s="48">
        <f t="shared" si="50"/>
        <v>0</v>
      </c>
      <c r="R204" s="4" t="str">
        <f>IF(AX204=0,"",VLOOKUP(AX204,skillbasedata!A:B,2,TRUE))</f>
        <v/>
      </c>
      <c r="S204" s="48">
        <f t="shared" si="51"/>
        <v>0</v>
      </c>
      <c r="T204" s="48">
        <f t="shared" si="52"/>
        <v>0</v>
      </c>
      <c r="U204" s="48">
        <f t="shared" si="53"/>
        <v>0</v>
      </c>
      <c r="V204" s="51">
        <f t="shared" si="54"/>
        <v>40</v>
      </c>
      <c r="W204" s="26" t="s">
        <v>2511</v>
      </c>
      <c r="X204" s="26">
        <v>1</v>
      </c>
      <c r="Y204" s="26">
        <v>40</v>
      </c>
      <c r="Z204" s="26">
        <v>5008</v>
      </c>
      <c r="AA204" s="26">
        <v>83</v>
      </c>
      <c r="AB204" s="26">
        <v>2</v>
      </c>
      <c r="AC204" s="26">
        <v>2000</v>
      </c>
      <c r="AD204" s="26">
        <v>0</v>
      </c>
      <c r="AE204" s="26">
        <v>2</v>
      </c>
      <c r="AF204" s="26">
        <v>0</v>
      </c>
      <c r="AG204" s="26">
        <v>0</v>
      </c>
      <c r="AH204" s="26">
        <v>24</v>
      </c>
      <c r="AI204" s="26">
        <v>3</v>
      </c>
      <c r="AJ204" s="26">
        <v>0</v>
      </c>
      <c r="AK204" s="26">
        <v>0</v>
      </c>
      <c r="AL204" s="26">
        <v>0</v>
      </c>
      <c r="AM204" s="26">
        <v>0</v>
      </c>
      <c r="AN204" s="26">
        <v>4</v>
      </c>
      <c r="AO204" s="26">
        <v>0</v>
      </c>
      <c r="AP204" s="26">
        <v>0</v>
      </c>
      <c r="AQ204" s="26">
        <v>0</v>
      </c>
      <c r="AR204" s="26">
        <v>0</v>
      </c>
      <c r="AS204" s="26">
        <v>0</v>
      </c>
      <c r="AT204" s="26">
        <v>65</v>
      </c>
      <c r="AU204" s="26">
        <v>104</v>
      </c>
      <c r="AV204" s="26">
        <v>0</v>
      </c>
      <c r="AW204" s="26">
        <v>0</v>
      </c>
      <c r="AX204" s="26">
        <v>0</v>
      </c>
      <c r="AY204" s="26">
        <v>1</v>
      </c>
      <c r="AZ204" s="26">
        <v>1</v>
      </c>
      <c r="BA204" s="26">
        <v>0</v>
      </c>
      <c r="BB204" s="26">
        <v>0</v>
      </c>
      <c r="BC204" s="26">
        <v>0</v>
      </c>
      <c r="BD204" s="26" t="s">
        <v>2309</v>
      </c>
      <c r="BE204" s="26">
        <v>0</v>
      </c>
      <c r="BF204" s="26">
        <v>0</v>
      </c>
      <c r="BG204" s="54" t="str">
        <f t="shared" si="55"/>
        <v>0028</v>
      </c>
      <c r="BH204" s="4"/>
      <c r="BI204" s="4"/>
    </row>
    <row r="205" ht="16.5" spans="1:61">
      <c r="A205" s="4">
        <f t="shared" si="42"/>
        <v>4</v>
      </c>
      <c r="B205" s="4" t="str">
        <f>IF(X205=0,"",VLOOKUP(Y205,seriesName!A:B,2,TRUE))</f>
        <v>神凪</v>
      </c>
      <c r="C205" s="4" t="str">
        <f>IF(A205=1,VLOOKUP(V205,Head!A:B,2,TRUE),IF(A205=2,VLOOKUP(V205,Chest!A:B,2,TRUE),IF(A205=3,VLOOKUP(V205,Arm!A:B,2,TRUE),IF(A205=4,VLOOKUP(V205,Waist!A:B,2,TRUE),IF(A205=5,VLOOKUP(V205,Leg!A:B,2,TRUE),"")))))</f>
        <v>神凪【腰卷】</v>
      </c>
      <c r="D205" s="44" t="str">
        <f>IF(X205=1,VLOOKUP(AA205,modelID!A:B,2,FALSE),"")</f>
        <v>pl259</v>
      </c>
      <c r="E205" s="45">
        <f>IF(X205=0,"",AH205+VLOOKUP(AN205,BuildupTable!L:O,4,FALSE))</f>
        <v>68</v>
      </c>
      <c r="F205" s="1">
        <f t="shared" si="43"/>
        <v>0</v>
      </c>
      <c r="G205" s="1">
        <f t="shared" si="44"/>
        <v>0</v>
      </c>
      <c r="H205" s="1">
        <f t="shared" si="45"/>
        <v>0</v>
      </c>
      <c r="I205" s="1">
        <f t="shared" si="46"/>
        <v>0</v>
      </c>
      <c r="J205" s="4" t="str">
        <f>IF(AT205=0,"",VLOOKUP(AT205,skillbasedata!A:B,2,TRUE))</f>
        <v>挑战者</v>
      </c>
      <c r="K205" s="48">
        <f t="shared" si="47"/>
        <v>1</v>
      </c>
      <c r="L205" s="4" t="str">
        <f>IF(AU205=0,"",VLOOKUP(AU205,skillbasedata!A:B,2,TRUE))</f>
        <v/>
      </c>
      <c r="M205" s="48">
        <f t="shared" si="48"/>
        <v>0</v>
      </c>
      <c r="N205" s="4" t="str">
        <f>IF(AV205=0,"",VLOOKUP(AV205,skillbasedata!A:B,2,TRUE))</f>
        <v/>
      </c>
      <c r="O205" s="48">
        <f t="shared" si="49"/>
        <v>0</v>
      </c>
      <c r="P205" s="4" t="str">
        <f>IF(AW205=0,"",VLOOKUP(AW205,skillbasedata!A:B,2,TRUE))</f>
        <v/>
      </c>
      <c r="Q205" s="48">
        <f t="shared" si="50"/>
        <v>0</v>
      </c>
      <c r="R205" s="4" t="str">
        <f>IF(AX205=0,"",VLOOKUP(AX205,skillbasedata!A:B,2,TRUE))</f>
        <v/>
      </c>
      <c r="S205" s="48">
        <f t="shared" si="51"/>
        <v>0</v>
      </c>
      <c r="T205" s="48">
        <f t="shared" si="52"/>
        <v>0</v>
      </c>
      <c r="U205" s="48">
        <f t="shared" si="53"/>
        <v>0</v>
      </c>
      <c r="V205" s="51">
        <f t="shared" si="54"/>
        <v>40</v>
      </c>
      <c r="W205" s="26" t="s">
        <v>2512</v>
      </c>
      <c r="X205" s="26">
        <v>1</v>
      </c>
      <c r="Y205" s="26">
        <v>40</v>
      </c>
      <c r="Z205" s="26">
        <v>5008</v>
      </c>
      <c r="AA205" s="26">
        <v>83</v>
      </c>
      <c r="AB205" s="26">
        <v>2</v>
      </c>
      <c r="AC205" s="26">
        <v>2000</v>
      </c>
      <c r="AD205" s="26">
        <v>0</v>
      </c>
      <c r="AE205" s="26">
        <v>2</v>
      </c>
      <c r="AF205" s="26">
        <v>0</v>
      </c>
      <c r="AG205" s="26">
        <v>0</v>
      </c>
      <c r="AH205" s="26">
        <v>24</v>
      </c>
      <c r="AI205" s="26">
        <v>3</v>
      </c>
      <c r="AJ205" s="26">
        <v>0</v>
      </c>
      <c r="AK205" s="26">
        <v>0</v>
      </c>
      <c r="AL205" s="26">
        <v>0</v>
      </c>
      <c r="AM205" s="26">
        <v>0</v>
      </c>
      <c r="AN205" s="26">
        <v>4</v>
      </c>
      <c r="AO205" s="26">
        <v>0</v>
      </c>
      <c r="AP205" s="26">
        <v>0</v>
      </c>
      <c r="AQ205" s="26">
        <v>0</v>
      </c>
      <c r="AR205" s="26">
        <v>0</v>
      </c>
      <c r="AS205" s="26">
        <v>0</v>
      </c>
      <c r="AT205" s="26">
        <v>2</v>
      </c>
      <c r="AU205" s="26">
        <v>0</v>
      </c>
      <c r="AV205" s="26">
        <v>0</v>
      </c>
      <c r="AW205" s="26">
        <v>0</v>
      </c>
      <c r="AX205" s="26">
        <v>0</v>
      </c>
      <c r="AY205" s="26">
        <v>1</v>
      </c>
      <c r="AZ205" s="26">
        <v>0</v>
      </c>
      <c r="BA205" s="26">
        <v>0</v>
      </c>
      <c r="BB205" s="26">
        <v>0</v>
      </c>
      <c r="BC205" s="26">
        <v>0</v>
      </c>
      <c r="BD205" s="26" t="s">
        <v>2309</v>
      </c>
      <c r="BE205" s="26">
        <v>0</v>
      </c>
      <c r="BF205" s="26">
        <v>0</v>
      </c>
      <c r="BG205" s="54" t="str">
        <f t="shared" si="55"/>
        <v>0028</v>
      </c>
      <c r="BH205" s="4"/>
      <c r="BI205" s="4"/>
    </row>
    <row r="206" ht="16.5" spans="1:61">
      <c r="A206" s="4">
        <f t="shared" si="42"/>
        <v>5</v>
      </c>
      <c r="B206" s="4" t="str">
        <f>IF(X206=0,"",VLOOKUP(Y206,seriesName!A:B,2,TRUE))</f>
        <v>神凪</v>
      </c>
      <c r="C206" s="4" t="str">
        <f>IF(A206=1,VLOOKUP(V206,Head!A:B,2,TRUE),IF(A206=2,VLOOKUP(V206,Chest!A:B,2,TRUE),IF(A206=3,VLOOKUP(V206,Arm!A:B,2,TRUE),IF(A206=4,VLOOKUP(V206,Waist!A:B,2,TRUE),IF(A206=5,VLOOKUP(V206,Leg!A:B,2,TRUE),"")))))</f>
        <v>神凪【绯袴】</v>
      </c>
      <c r="D206" s="44" t="str">
        <f>IF(X206=1,VLOOKUP(AA206,modelID!A:B,2,FALSE),"")</f>
        <v>pl259</v>
      </c>
      <c r="E206" s="45">
        <f>IF(X206=0,"",AH206+VLOOKUP(AN206,BuildupTable!L:O,4,FALSE))</f>
        <v>68</v>
      </c>
      <c r="F206" s="1">
        <f t="shared" si="43"/>
        <v>0</v>
      </c>
      <c r="G206" s="1">
        <f t="shared" si="44"/>
        <v>0</v>
      </c>
      <c r="H206" s="1">
        <f t="shared" si="45"/>
        <v>0</v>
      </c>
      <c r="I206" s="1">
        <f t="shared" si="46"/>
        <v>0</v>
      </c>
      <c r="J206" s="4" t="str">
        <f>IF(AT206=0,"",VLOOKUP(AT206,skillbasedata!A:B,2,TRUE))</f>
        <v>回避性能</v>
      </c>
      <c r="K206" s="48">
        <f t="shared" si="47"/>
        <v>1</v>
      </c>
      <c r="L206" s="4" t="str">
        <f>IF(AU206=0,"",VLOOKUP(AU206,skillbasedata!A:B,2,TRUE))</f>
        <v>挑战者</v>
      </c>
      <c r="M206" s="48">
        <f t="shared" si="48"/>
        <v>1</v>
      </c>
      <c r="N206" s="4" t="str">
        <f>IF(AV206=0,"",VLOOKUP(AV206,skillbasedata!A:B,2,TRUE))</f>
        <v/>
      </c>
      <c r="O206" s="48">
        <f t="shared" si="49"/>
        <v>0</v>
      </c>
      <c r="P206" s="4" t="str">
        <f>IF(AW206=0,"",VLOOKUP(AW206,skillbasedata!A:B,2,TRUE))</f>
        <v/>
      </c>
      <c r="Q206" s="48">
        <f t="shared" si="50"/>
        <v>0</v>
      </c>
      <c r="R206" s="4" t="str">
        <f>IF(AX206=0,"",VLOOKUP(AX206,skillbasedata!A:B,2,TRUE))</f>
        <v/>
      </c>
      <c r="S206" s="48">
        <f t="shared" si="51"/>
        <v>0</v>
      </c>
      <c r="T206" s="48">
        <f t="shared" si="52"/>
        <v>0</v>
      </c>
      <c r="U206" s="48">
        <f t="shared" si="53"/>
        <v>0</v>
      </c>
      <c r="V206" s="51">
        <f t="shared" si="54"/>
        <v>40</v>
      </c>
      <c r="W206" s="26" t="s">
        <v>2513</v>
      </c>
      <c r="X206" s="26">
        <v>1</v>
      </c>
      <c r="Y206" s="26">
        <v>40</v>
      </c>
      <c r="Z206" s="26">
        <v>5008</v>
      </c>
      <c r="AA206" s="26">
        <v>83</v>
      </c>
      <c r="AB206" s="26">
        <v>2</v>
      </c>
      <c r="AC206" s="26">
        <v>2000</v>
      </c>
      <c r="AD206" s="26">
        <v>0</v>
      </c>
      <c r="AE206" s="26">
        <v>2</v>
      </c>
      <c r="AF206" s="26">
        <v>0</v>
      </c>
      <c r="AG206" s="26">
        <v>0</v>
      </c>
      <c r="AH206" s="26">
        <v>24</v>
      </c>
      <c r="AI206" s="26">
        <v>3</v>
      </c>
      <c r="AJ206" s="26">
        <v>0</v>
      </c>
      <c r="AK206" s="26">
        <v>0</v>
      </c>
      <c r="AL206" s="26">
        <v>0</v>
      </c>
      <c r="AM206" s="26">
        <v>0</v>
      </c>
      <c r="AN206" s="26">
        <v>4</v>
      </c>
      <c r="AO206" s="26">
        <v>0</v>
      </c>
      <c r="AP206" s="26">
        <v>0</v>
      </c>
      <c r="AQ206" s="26">
        <v>0</v>
      </c>
      <c r="AR206" s="26">
        <v>0</v>
      </c>
      <c r="AS206" s="26">
        <v>0</v>
      </c>
      <c r="AT206" s="26">
        <v>65</v>
      </c>
      <c r="AU206" s="26">
        <v>2</v>
      </c>
      <c r="AV206" s="26">
        <v>0</v>
      </c>
      <c r="AW206" s="26">
        <v>0</v>
      </c>
      <c r="AX206" s="26">
        <v>0</v>
      </c>
      <c r="AY206" s="26">
        <v>1</v>
      </c>
      <c r="AZ206" s="26">
        <v>1</v>
      </c>
      <c r="BA206" s="26">
        <v>0</v>
      </c>
      <c r="BB206" s="26">
        <v>0</v>
      </c>
      <c r="BC206" s="26">
        <v>0</v>
      </c>
      <c r="BD206" s="26" t="s">
        <v>2309</v>
      </c>
      <c r="BE206" s="26">
        <v>0</v>
      </c>
      <c r="BF206" s="26">
        <v>0</v>
      </c>
      <c r="BG206" s="54" t="str">
        <f t="shared" si="55"/>
        <v>0028</v>
      </c>
      <c r="BH206" s="4"/>
      <c r="BI206" s="4"/>
    </row>
    <row r="207" ht="16.5" spans="1:61">
      <c r="A207" s="4">
        <f t="shared" si="42"/>
        <v>1</v>
      </c>
      <c r="B207" s="4" t="str">
        <f>IF(X207=0,"",VLOOKUP(Y207,seriesName!A:B,2,TRUE))</f>
        <v>神凪・愿</v>
      </c>
      <c r="C207" s="4" t="str">
        <f>IF(A207=1,VLOOKUP(V207,Head!A:B,2,TRUE),IF(A207=2,VLOOKUP(V207,Chest!A:B,2,TRUE),IF(A207=3,VLOOKUP(V207,Arm!A:B,2,TRUE),IF(A207=4,VLOOKUP(V207,Waist!A:B,2,TRUE),IF(A207=5,VLOOKUP(V207,Leg!A:B,2,TRUE),"")))))</f>
        <v>神凪・愿【元结】</v>
      </c>
      <c r="D207" s="44" t="str">
        <f>IF(X207=1,VLOOKUP(AA207,modelID!A:B,2,FALSE),"")</f>
        <v>pl259</v>
      </c>
      <c r="E207" s="45">
        <f>IF(X207=0,"",AH207+VLOOKUP(AN207,BuildupTable!L:O,4,FALSE))</f>
        <v>72</v>
      </c>
      <c r="F207" s="1">
        <f t="shared" si="43"/>
        <v>1</v>
      </c>
      <c r="G207" s="1">
        <f t="shared" si="44"/>
        <v>0</v>
      </c>
      <c r="H207" s="1">
        <f t="shared" si="45"/>
        <v>0</v>
      </c>
      <c r="I207" s="1">
        <f t="shared" si="46"/>
        <v>0</v>
      </c>
      <c r="J207" s="4" t="str">
        <f>IF(AT207=0,"",VLOOKUP(AT207,skillbasedata!A:B,2,TRUE))</f>
        <v>利刃</v>
      </c>
      <c r="K207" s="48">
        <f t="shared" si="47"/>
        <v>2</v>
      </c>
      <c r="L207" s="4" t="str">
        <f>IF(AU207=0,"",VLOOKUP(AU207,skillbasedata!A:B,2,TRUE))</f>
        <v>弹丸节约</v>
      </c>
      <c r="M207" s="48">
        <f t="shared" si="48"/>
        <v>2</v>
      </c>
      <c r="N207" s="4" t="str">
        <f>IF(AV207=0,"",VLOOKUP(AV207,skillbasedata!A:B,2,TRUE))</f>
        <v>翔虫使</v>
      </c>
      <c r="O207" s="48">
        <f t="shared" si="49"/>
        <v>1</v>
      </c>
      <c r="P207" s="4" t="str">
        <f>IF(AW207=0,"",VLOOKUP(AW207,skillbasedata!A:B,2,TRUE))</f>
        <v/>
      </c>
      <c r="Q207" s="48">
        <f t="shared" si="50"/>
        <v>0</v>
      </c>
      <c r="R207" s="4" t="str">
        <f>IF(AX207=0,"",VLOOKUP(AX207,skillbasedata!A:B,2,TRUE))</f>
        <v/>
      </c>
      <c r="S207" s="48">
        <f t="shared" si="51"/>
        <v>0</v>
      </c>
      <c r="T207" s="48">
        <f t="shared" si="52"/>
        <v>0</v>
      </c>
      <c r="U207" s="48">
        <f t="shared" si="53"/>
        <v>0</v>
      </c>
      <c r="V207" s="51">
        <f t="shared" si="54"/>
        <v>41</v>
      </c>
      <c r="W207" s="26" t="s">
        <v>2514</v>
      </c>
      <c r="X207" s="26">
        <v>1</v>
      </c>
      <c r="Y207" s="26">
        <v>41</v>
      </c>
      <c r="Z207" s="26">
        <v>10014</v>
      </c>
      <c r="AA207" s="26">
        <v>83</v>
      </c>
      <c r="AB207" s="26">
        <v>4</v>
      </c>
      <c r="AC207" s="26">
        <v>7000</v>
      </c>
      <c r="AD207" s="26">
        <v>0</v>
      </c>
      <c r="AE207" s="26">
        <v>2</v>
      </c>
      <c r="AF207" s="26">
        <v>1</v>
      </c>
      <c r="AG207" s="26">
        <v>1</v>
      </c>
      <c r="AH207" s="26">
        <v>52</v>
      </c>
      <c r="AI207" s="26">
        <v>3</v>
      </c>
      <c r="AJ207" s="26">
        <v>0</v>
      </c>
      <c r="AK207" s="26">
        <v>0</v>
      </c>
      <c r="AL207" s="26">
        <v>0</v>
      </c>
      <c r="AM207" s="26">
        <v>0</v>
      </c>
      <c r="AN207" s="26">
        <v>11</v>
      </c>
      <c r="AO207" s="26">
        <v>0</v>
      </c>
      <c r="AP207" s="26">
        <v>1</v>
      </c>
      <c r="AQ207" s="26">
        <v>0</v>
      </c>
      <c r="AR207" s="26">
        <v>0</v>
      </c>
      <c r="AS207" s="26">
        <v>0</v>
      </c>
      <c r="AT207" s="26">
        <v>23</v>
      </c>
      <c r="AU207" s="26">
        <v>24</v>
      </c>
      <c r="AV207" s="26">
        <v>104</v>
      </c>
      <c r="AW207" s="26">
        <v>0</v>
      </c>
      <c r="AX207" s="26">
        <v>0</v>
      </c>
      <c r="AY207" s="26">
        <v>2</v>
      </c>
      <c r="AZ207" s="26">
        <v>2</v>
      </c>
      <c r="BA207" s="26">
        <v>1</v>
      </c>
      <c r="BB207" s="26">
        <v>0</v>
      </c>
      <c r="BC207" s="26">
        <v>0</v>
      </c>
      <c r="BD207" s="26" t="s">
        <v>2309</v>
      </c>
      <c r="BE207" s="26">
        <v>0</v>
      </c>
      <c r="BF207" s="26">
        <v>0</v>
      </c>
      <c r="BG207" s="54" t="str">
        <f t="shared" si="55"/>
        <v>0029</v>
      </c>
      <c r="BH207" s="4"/>
      <c r="BI207" s="4"/>
    </row>
    <row r="208" ht="16.5" spans="1:61">
      <c r="A208" s="4">
        <f t="shared" si="42"/>
        <v>2</v>
      </c>
      <c r="B208" s="4" t="str">
        <f>IF(X208=0,"",VLOOKUP(Y208,seriesName!A:B,2,TRUE))</f>
        <v>神凪・愿</v>
      </c>
      <c r="C208" s="4" t="str">
        <f>IF(A208=1,VLOOKUP(V208,Head!A:B,2,TRUE),IF(A208=2,VLOOKUP(V208,Chest!A:B,2,TRUE),IF(A208=3,VLOOKUP(V208,Arm!A:B,2,TRUE),IF(A208=4,VLOOKUP(V208,Waist!A:B,2,TRUE),IF(A208=5,VLOOKUP(V208,Leg!A:B,2,TRUE),"")))))</f>
        <v>神凪・愿【白衣】</v>
      </c>
      <c r="D208" s="44" t="str">
        <f>IF(X208=1,VLOOKUP(AA208,modelID!A:B,2,FALSE),"")</f>
        <v>pl259</v>
      </c>
      <c r="E208" s="45">
        <f>IF(X208=0,"",AH208+VLOOKUP(AN208,BuildupTable!L:O,4,FALSE))</f>
        <v>72</v>
      </c>
      <c r="F208" s="1">
        <f t="shared" si="43"/>
        <v>1</v>
      </c>
      <c r="G208" s="1">
        <f t="shared" si="44"/>
        <v>0</v>
      </c>
      <c r="H208" s="1">
        <f t="shared" si="45"/>
        <v>0</v>
      </c>
      <c r="I208" s="1">
        <f t="shared" si="46"/>
        <v>0</v>
      </c>
      <c r="J208" s="4" t="str">
        <f>IF(AT208=0,"",VLOOKUP(AT208,skillbasedata!A:B,2,TRUE))</f>
        <v>利刃</v>
      </c>
      <c r="K208" s="48">
        <f t="shared" si="47"/>
        <v>1</v>
      </c>
      <c r="L208" s="4" t="str">
        <f>IF(AU208=0,"",VLOOKUP(AU208,skillbasedata!A:B,2,TRUE))</f>
        <v>弹丸节约</v>
      </c>
      <c r="M208" s="48">
        <f t="shared" si="48"/>
        <v>1</v>
      </c>
      <c r="N208" s="4" t="str">
        <f>IF(AV208=0,"",VLOOKUP(AV208,skillbasedata!A:B,2,TRUE))</f>
        <v>回避性能</v>
      </c>
      <c r="O208" s="48">
        <f t="shared" si="49"/>
        <v>1</v>
      </c>
      <c r="P208" s="4" t="str">
        <f>IF(AW208=0,"",VLOOKUP(AW208,skillbasedata!A:B,2,TRUE))</f>
        <v>挑战者</v>
      </c>
      <c r="Q208" s="48">
        <f t="shared" si="50"/>
        <v>1</v>
      </c>
      <c r="R208" s="4" t="str">
        <f>IF(AX208=0,"",VLOOKUP(AX208,skillbasedata!A:B,2,TRUE))</f>
        <v/>
      </c>
      <c r="S208" s="48">
        <f t="shared" si="51"/>
        <v>0</v>
      </c>
      <c r="T208" s="48">
        <f t="shared" si="52"/>
        <v>0</v>
      </c>
      <c r="U208" s="48">
        <f t="shared" si="53"/>
        <v>0</v>
      </c>
      <c r="V208" s="51">
        <f t="shared" si="54"/>
        <v>41</v>
      </c>
      <c r="W208" s="26" t="s">
        <v>2515</v>
      </c>
      <c r="X208" s="26">
        <v>1</v>
      </c>
      <c r="Y208" s="26">
        <v>41</v>
      </c>
      <c r="Z208" s="26">
        <v>10014</v>
      </c>
      <c r="AA208" s="26">
        <v>83</v>
      </c>
      <c r="AB208" s="26">
        <v>4</v>
      </c>
      <c r="AC208" s="26">
        <v>7000</v>
      </c>
      <c r="AD208" s="26">
        <v>0</v>
      </c>
      <c r="AE208" s="26">
        <v>2</v>
      </c>
      <c r="AF208" s="26">
        <v>1</v>
      </c>
      <c r="AG208" s="26">
        <v>1</v>
      </c>
      <c r="AH208" s="26">
        <v>52</v>
      </c>
      <c r="AI208" s="26">
        <v>3</v>
      </c>
      <c r="AJ208" s="26">
        <v>0</v>
      </c>
      <c r="AK208" s="26">
        <v>0</v>
      </c>
      <c r="AL208" s="26">
        <v>0</v>
      </c>
      <c r="AM208" s="26">
        <v>0</v>
      </c>
      <c r="AN208" s="26">
        <v>11</v>
      </c>
      <c r="AO208" s="26">
        <v>0</v>
      </c>
      <c r="AP208" s="26">
        <v>1</v>
      </c>
      <c r="AQ208" s="26">
        <v>0</v>
      </c>
      <c r="AR208" s="26">
        <v>0</v>
      </c>
      <c r="AS208" s="26">
        <v>0</v>
      </c>
      <c r="AT208" s="26">
        <v>23</v>
      </c>
      <c r="AU208" s="26">
        <v>24</v>
      </c>
      <c r="AV208" s="26">
        <v>65</v>
      </c>
      <c r="AW208" s="26">
        <v>2</v>
      </c>
      <c r="AX208" s="26">
        <v>0</v>
      </c>
      <c r="AY208" s="26">
        <v>1</v>
      </c>
      <c r="AZ208" s="26">
        <v>1</v>
      </c>
      <c r="BA208" s="26">
        <v>1</v>
      </c>
      <c r="BB208" s="26">
        <v>1</v>
      </c>
      <c r="BC208" s="26">
        <v>0</v>
      </c>
      <c r="BD208" s="26" t="s">
        <v>2309</v>
      </c>
      <c r="BE208" s="26">
        <v>0</v>
      </c>
      <c r="BF208" s="26">
        <v>0</v>
      </c>
      <c r="BG208" s="54" t="str">
        <f t="shared" si="55"/>
        <v>0029</v>
      </c>
      <c r="BH208" s="4"/>
      <c r="BI208" s="4"/>
    </row>
    <row r="209" ht="16.5" spans="1:61">
      <c r="A209" s="4">
        <f t="shared" si="42"/>
        <v>3</v>
      </c>
      <c r="B209" s="4" t="str">
        <f>IF(X209=0,"",VLOOKUP(Y209,seriesName!A:B,2,TRUE))</f>
        <v>神凪・愿</v>
      </c>
      <c r="C209" s="4" t="str">
        <f>IF(A209=1,VLOOKUP(V209,Head!A:B,2,TRUE),IF(A209=2,VLOOKUP(V209,Chest!A:B,2,TRUE),IF(A209=3,VLOOKUP(V209,Arm!A:B,2,TRUE),IF(A209=4,VLOOKUP(V209,Waist!A:B,2,TRUE),IF(A209=5,VLOOKUP(V209,Leg!A:B,2,TRUE),"")))))</f>
        <v>神凪・愿【花袖】</v>
      </c>
      <c r="D209" s="44" t="str">
        <f>IF(X209=1,VLOOKUP(AA209,modelID!A:B,2,FALSE),"")</f>
        <v>pl259</v>
      </c>
      <c r="E209" s="45">
        <f>IF(X209=0,"",AH209+VLOOKUP(AN209,BuildupTable!L:O,4,FALSE))</f>
        <v>72</v>
      </c>
      <c r="F209" s="1">
        <f t="shared" si="43"/>
        <v>0</v>
      </c>
      <c r="G209" s="1">
        <f t="shared" si="44"/>
        <v>1</v>
      </c>
      <c r="H209" s="1">
        <f t="shared" si="45"/>
        <v>0</v>
      </c>
      <c r="I209" s="1">
        <f t="shared" si="46"/>
        <v>0</v>
      </c>
      <c r="J209" s="4" t="str">
        <f>IF(AT209=0,"",VLOOKUP(AT209,skillbasedata!A:B,2,TRUE))</f>
        <v>回避性能</v>
      </c>
      <c r="K209" s="48">
        <f t="shared" si="47"/>
        <v>1</v>
      </c>
      <c r="L209" s="4" t="str">
        <f>IF(AU209=0,"",VLOOKUP(AU209,skillbasedata!A:B,2,TRUE))</f>
        <v>翔虫使</v>
      </c>
      <c r="M209" s="48">
        <f t="shared" si="48"/>
        <v>1</v>
      </c>
      <c r="N209" s="4" t="str">
        <f>IF(AV209=0,"",VLOOKUP(AV209,skillbasedata!A:B,2,TRUE))</f>
        <v/>
      </c>
      <c r="O209" s="48">
        <f t="shared" si="49"/>
        <v>0</v>
      </c>
      <c r="P209" s="4" t="str">
        <f>IF(AW209=0,"",VLOOKUP(AW209,skillbasedata!A:B,2,TRUE))</f>
        <v/>
      </c>
      <c r="Q209" s="48">
        <f t="shared" si="50"/>
        <v>0</v>
      </c>
      <c r="R209" s="4" t="str">
        <f>IF(AX209=0,"",VLOOKUP(AX209,skillbasedata!A:B,2,TRUE))</f>
        <v/>
      </c>
      <c r="S209" s="48">
        <f t="shared" si="51"/>
        <v>0</v>
      </c>
      <c r="T209" s="48">
        <f t="shared" si="52"/>
        <v>0</v>
      </c>
      <c r="U209" s="48">
        <f t="shared" si="53"/>
        <v>0</v>
      </c>
      <c r="V209" s="51">
        <f t="shared" si="54"/>
        <v>41</v>
      </c>
      <c r="W209" s="26" t="s">
        <v>2516</v>
      </c>
      <c r="X209" s="26">
        <v>1</v>
      </c>
      <c r="Y209" s="26">
        <v>41</v>
      </c>
      <c r="Z209" s="26">
        <v>10014</v>
      </c>
      <c r="AA209" s="26">
        <v>83</v>
      </c>
      <c r="AB209" s="26">
        <v>4</v>
      </c>
      <c r="AC209" s="26">
        <v>7000</v>
      </c>
      <c r="AD209" s="26">
        <v>0</v>
      </c>
      <c r="AE209" s="26">
        <v>2</v>
      </c>
      <c r="AF209" s="26">
        <v>1</v>
      </c>
      <c r="AG209" s="26">
        <v>1</v>
      </c>
      <c r="AH209" s="26">
        <v>52</v>
      </c>
      <c r="AI209" s="26">
        <v>3</v>
      </c>
      <c r="AJ209" s="26">
        <v>0</v>
      </c>
      <c r="AK209" s="26">
        <v>0</v>
      </c>
      <c r="AL209" s="26">
        <v>0</v>
      </c>
      <c r="AM209" s="26">
        <v>0</v>
      </c>
      <c r="AN209" s="26">
        <v>11</v>
      </c>
      <c r="AO209" s="26">
        <v>0</v>
      </c>
      <c r="AP209" s="26">
        <v>0</v>
      </c>
      <c r="AQ209" s="26">
        <v>1</v>
      </c>
      <c r="AR209" s="26">
        <v>0</v>
      </c>
      <c r="AS209" s="26">
        <v>0</v>
      </c>
      <c r="AT209" s="26">
        <v>65</v>
      </c>
      <c r="AU209" s="26">
        <v>104</v>
      </c>
      <c r="AV209" s="26">
        <v>0</v>
      </c>
      <c r="AW209" s="26">
        <v>0</v>
      </c>
      <c r="AX209" s="26">
        <v>0</v>
      </c>
      <c r="AY209" s="26">
        <v>1</v>
      </c>
      <c r="AZ209" s="26">
        <v>1</v>
      </c>
      <c r="BA209" s="26">
        <v>0</v>
      </c>
      <c r="BB209" s="26">
        <v>0</v>
      </c>
      <c r="BC209" s="26">
        <v>0</v>
      </c>
      <c r="BD209" s="26" t="s">
        <v>2309</v>
      </c>
      <c r="BE209" s="26">
        <v>0</v>
      </c>
      <c r="BF209" s="26">
        <v>0</v>
      </c>
      <c r="BG209" s="54" t="str">
        <f t="shared" si="55"/>
        <v>0029</v>
      </c>
      <c r="BH209" s="4"/>
      <c r="BI209" s="4"/>
    </row>
    <row r="210" ht="16.5" spans="1:61">
      <c r="A210" s="4">
        <f t="shared" si="42"/>
        <v>4</v>
      </c>
      <c r="B210" s="4" t="str">
        <f>IF(X210=0,"",VLOOKUP(Y210,seriesName!A:B,2,TRUE))</f>
        <v>神凪・愿</v>
      </c>
      <c r="C210" s="4" t="str">
        <f>IF(A210=1,VLOOKUP(V210,Head!A:B,2,TRUE),IF(A210=2,VLOOKUP(V210,Chest!A:B,2,TRUE),IF(A210=3,VLOOKUP(V210,Arm!A:B,2,TRUE),IF(A210=4,VLOOKUP(V210,Waist!A:B,2,TRUE),IF(A210=5,VLOOKUP(V210,Leg!A:B,2,TRUE),"")))))</f>
        <v>神凪・愿【腰卷】</v>
      </c>
      <c r="D210" s="44" t="str">
        <f>IF(X210=1,VLOOKUP(AA210,modelID!A:B,2,FALSE),"")</f>
        <v>pl259</v>
      </c>
      <c r="E210" s="45">
        <f>IF(X210=0,"",AH210+VLOOKUP(AN210,BuildupTable!L:O,4,FALSE))</f>
        <v>72</v>
      </c>
      <c r="F210" s="1">
        <f t="shared" si="43"/>
        <v>1</v>
      </c>
      <c r="G210" s="1">
        <f t="shared" si="44"/>
        <v>0</v>
      </c>
      <c r="H210" s="1">
        <f t="shared" si="45"/>
        <v>0</v>
      </c>
      <c r="I210" s="1">
        <f t="shared" si="46"/>
        <v>0</v>
      </c>
      <c r="J210" s="4" t="str">
        <f>IF(AT210=0,"",VLOOKUP(AT210,skillbasedata!A:B,2,TRUE))</f>
        <v>挑战者</v>
      </c>
      <c r="K210" s="48">
        <f t="shared" si="47"/>
        <v>2</v>
      </c>
      <c r="L210" s="4" t="str">
        <f>IF(AU210=0,"",VLOOKUP(AU210,skillbasedata!A:B,2,TRUE))</f>
        <v>翔虫使</v>
      </c>
      <c r="M210" s="48">
        <f t="shared" si="48"/>
        <v>1</v>
      </c>
      <c r="N210" s="4" t="str">
        <f>IF(AV210=0,"",VLOOKUP(AV210,skillbasedata!A:B,2,TRUE))</f>
        <v/>
      </c>
      <c r="O210" s="48">
        <f t="shared" si="49"/>
        <v>0</v>
      </c>
      <c r="P210" s="4" t="str">
        <f>IF(AW210=0,"",VLOOKUP(AW210,skillbasedata!A:B,2,TRUE))</f>
        <v/>
      </c>
      <c r="Q210" s="48">
        <f t="shared" si="50"/>
        <v>0</v>
      </c>
      <c r="R210" s="4" t="str">
        <f>IF(AX210=0,"",VLOOKUP(AX210,skillbasedata!A:B,2,TRUE))</f>
        <v/>
      </c>
      <c r="S210" s="48">
        <f t="shared" si="51"/>
        <v>0</v>
      </c>
      <c r="T210" s="48">
        <f t="shared" si="52"/>
        <v>0</v>
      </c>
      <c r="U210" s="48">
        <f t="shared" si="53"/>
        <v>0</v>
      </c>
      <c r="V210" s="51">
        <f t="shared" si="54"/>
        <v>41</v>
      </c>
      <c r="W210" s="26" t="s">
        <v>2517</v>
      </c>
      <c r="X210" s="26">
        <v>1</v>
      </c>
      <c r="Y210" s="26">
        <v>41</v>
      </c>
      <c r="Z210" s="26">
        <v>10014</v>
      </c>
      <c r="AA210" s="26">
        <v>83</v>
      </c>
      <c r="AB210" s="26">
        <v>4</v>
      </c>
      <c r="AC210" s="26">
        <v>7000</v>
      </c>
      <c r="AD210" s="26">
        <v>0</v>
      </c>
      <c r="AE210" s="26">
        <v>2</v>
      </c>
      <c r="AF210" s="26">
        <v>1</v>
      </c>
      <c r="AG210" s="26">
        <v>1</v>
      </c>
      <c r="AH210" s="26">
        <v>52</v>
      </c>
      <c r="AI210" s="26">
        <v>3</v>
      </c>
      <c r="AJ210" s="26">
        <v>0</v>
      </c>
      <c r="AK210" s="26">
        <v>0</v>
      </c>
      <c r="AL210" s="26">
        <v>0</v>
      </c>
      <c r="AM210" s="26">
        <v>0</v>
      </c>
      <c r="AN210" s="26">
        <v>11</v>
      </c>
      <c r="AO210" s="26">
        <v>0</v>
      </c>
      <c r="AP210" s="26">
        <v>1</v>
      </c>
      <c r="AQ210" s="26">
        <v>0</v>
      </c>
      <c r="AR210" s="26">
        <v>0</v>
      </c>
      <c r="AS210" s="26">
        <v>0</v>
      </c>
      <c r="AT210" s="26">
        <v>2</v>
      </c>
      <c r="AU210" s="26">
        <v>104</v>
      </c>
      <c r="AV210" s="26">
        <v>0</v>
      </c>
      <c r="AW210" s="26">
        <v>0</v>
      </c>
      <c r="AX210" s="26">
        <v>0</v>
      </c>
      <c r="AY210" s="26">
        <v>2</v>
      </c>
      <c r="AZ210" s="26">
        <v>1</v>
      </c>
      <c r="BA210" s="26">
        <v>0</v>
      </c>
      <c r="BB210" s="26">
        <v>0</v>
      </c>
      <c r="BC210" s="26">
        <v>0</v>
      </c>
      <c r="BD210" s="26" t="s">
        <v>2309</v>
      </c>
      <c r="BE210" s="26">
        <v>0</v>
      </c>
      <c r="BF210" s="26">
        <v>0</v>
      </c>
      <c r="BG210" s="54" t="str">
        <f t="shared" si="55"/>
        <v>0029</v>
      </c>
      <c r="BH210" s="4"/>
      <c r="BI210" s="4"/>
    </row>
    <row r="211" ht="16.5" spans="1:61">
      <c r="A211" s="4">
        <f t="shared" si="42"/>
        <v>5</v>
      </c>
      <c r="B211" s="4" t="str">
        <f>IF(X211=0,"",VLOOKUP(Y211,seriesName!A:B,2,TRUE))</f>
        <v>神凪・愿</v>
      </c>
      <c r="C211" s="4" t="str">
        <f>IF(A211=1,VLOOKUP(V211,Head!A:B,2,TRUE),IF(A211=2,VLOOKUP(V211,Chest!A:B,2,TRUE),IF(A211=3,VLOOKUP(V211,Arm!A:B,2,TRUE),IF(A211=4,VLOOKUP(V211,Waist!A:B,2,TRUE),IF(A211=5,VLOOKUP(V211,Leg!A:B,2,TRUE),"")))))</f>
        <v>神凪・愿【绯袴】</v>
      </c>
      <c r="D211" s="44" t="str">
        <f>IF(X211=1,VLOOKUP(AA211,modelID!A:B,2,FALSE),"")</f>
        <v>pl259</v>
      </c>
      <c r="E211" s="45">
        <f>IF(X211=0,"",AH211+VLOOKUP(AN211,BuildupTable!L:O,4,FALSE))</f>
        <v>72</v>
      </c>
      <c r="F211" s="1">
        <f t="shared" si="43"/>
        <v>2</v>
      </c>
      <c r="G211" s="1">
        <f t="shared" si="44"/>
        <v>0</v>
      </c>
      <c r="H211" s="1">
        <f t="shared" si="45"/>
        <v>0</v>
      </c>
      <c r="I211" s="1">
        <f t="shared" si="46"/>
        <v>0</v>
      </c>
      <c r="J211" s="4" t="str">
        <f>IF(AT211=0,"",VLOOKUP(AT211,skillbasedata!A:B,2,TRUE))</f>
        <v>回避性能</v>
      </c>
      <c r="K211" s="48">
        <f t="shared" si="47"/>
        <v>1</v>
      </c>
      <c r="L211" s="4" t="str">
        <f>IF(AU211=0,"",VLOOKUP(AU211,skillbasedata!A:B,2,TRUE))</f>
        <v>挑战者</v>
      </c>
      <c r="M211" s="48">
        <f t="shared" si="48"/>
        <v>1</v>
      </c>
      <c r="N211" s="4" t="str">
        <f>IF(AV211=0,"",VLOOKUP(AV211,skillbasedata!A:B,2,TRUE))</f>
        <v/>
      </c>
      <c r="O211" s="48">
        <f t="shared" si="49"/>
        <v>0</v>
      </c>
      <c r="P211" s="4" t="str">
        <f>IF(AW211=0,"",VLOOKUP(AW211,skillbasedata!A:B,2,TRUE))</f>
        <v/>
      </c>
      <c r="Q211" s="48">
        <f t="shared" si="50"/>
        <v>0</v>
      </c>
      <c r="R211" s="4" t="str">
        <f>IF(AX211=0,"",VLOOKUP(AX211,skillbasedata!A:B,2,TRUE))</f>
        <v/>
      </c>
      <c r="S211" s="48">
        <f t="shared" si="51"/>
        <v>0</v>
      </c>
      <c r="T211" s="48">
        <f t="shared" si="52"/>
        <v>0</v>
      </c>
      <c r="U211" s="48">
        <f t="shared" si="53"/>
        <v>0</v>
      </c>
      <c r="V211" s="51">
        <f t="shared" si="54"/>
        <v>41</v>
      </c>
      <c r="W211" s="26" t="s">
        <v>2518</v>
      </c>
      <c r="X211" s="26">
        <v>1</v>
      </c>
      <c r="Y211" s="26">
        <v>41</v>
      </c>
      <c r="Z211" s="26">
        <v>10014</v>
      </c>
      <c r="AA211" s="26">
        <v>83</v>
      </c>
      <c r="AB211" s="26">
        <v>4</v>
      </c>
      <c r="AC211" s="26">
        <v>7000</v>
      </c>
      <c r="AD211" s="26">
        <v>0</v>
      </c>
      <c r="AE211" s="26">
        <v>2</v>
      </c>
      <c r="AF211" s="26">
        <v>1</v>
      </c>
      <c r="AG211" s="26">
        <v>1</v>
      </c>
      <c r="AH211" s="26">
        <v>52</v>
      </c>
      <c r="AI211" s="26">
        <v>3</v>
      </c>
      <c r="AJ211" s="26">
        <v>0</v>
      </c>
      <c r="AK211" s="26">
        <v>0</v>
      </c>
      <c r="AL211" s="26">
        <v>0</v>
      </c>
      <c r="AM211" s="26">
        <v>0</v>
      </c>
      <c r="AN211" s="26">
        <v>11</v>
      </c>
      <c r="AO211" s="26">
        <v>0</v>
      </c>
      <c r="AP211" s="26">
        <v>2</v>
      </c>
      <c r="AQ211" s="26">
        <v>0</v>
      </c>
      <c r="AR211" s="26">
        <v>0</v>
      </c>
      <c r="AS211" s="26">
        <v>0</v>
      </c>
      <c r="AT211" s="26">
        <v>65</v>
      </c>
      <c r="AU211" s="26">
        <v>2</v>
      </c>
      <c r="AV211" s="26">
        <v>0</v>
      </c>
      <c r="AW211" s="26">
        <v>0</v>
      </c>
      <c r="AX211" s="26">
        <v>0</v>
      </c>
      <c r="AY211" s="26">
        <v>1</v>
      </c>
      <c r="AZ211" s="26">
        <v>1</v>
      </c>
      <c r="BA211" s="26">
        <v>0</v>
      </c>
      <c r="BB211" s="26">
        <v>0</v>
      </c>
      <c r="BC211" s="26">
        <v>0</v>
      </c>
      <c r="BD211" s="26" t="s">
        <v>2309</v>
      </c>
      <c r="BE211" s="26">
        <v>0</v>
      </c>
      <c r="BF211" s="26">
        <v>0</v>
      </c>
      <c r="BG211" s="54" t="str">
        <f t="shared" si="55"/>
        <v>0029</v>
      </c>
      <c r="BH211" s="4"/>
      <c r="BI211" s="4"/>
    </row>
    <row r="212" ht="16.5" spans="1:61">
      <c r="A212" s="4">
        <f t="shared" si="42"/>
        <v>1</v>
      </c>
      <c r="B212" s="4" t="str">
        <f>IF(X212=0,"",VLOOKUP(Y212,seriesName!A:B,2,TRUE))</f>
        <v>倪泰里</v>
      </c>
      <c r="C212" s="4" t="str">
        <f>IF(A212=1,VLOOKUP(V212,Head!A:B,2,TRUE),IF(A212=2,VLOOKUP(V212,Chest!A:B,2,TRUE),IF(A212=3,VLOOKUP(V212,Arm!A:B,2,TRUE),IF(A212=4,VLOOKUP(V212,Waist!A:B,2,TRUE),IF(A212=5,VLOOKUP(V212,Leg!A:B,2,TRUE),"")))))</f>
        <v>倪泰里【刚面】</v>
      </c>
      <c r="D212" s="44" t="str">
        <f>IF(X212=1,VLOOKUP(AA212,modelID!A:B,2,FALSE),"")</f>
        <v>pl259</v>
      </c>
      <c r="E212" s="45">
        <f>IF(X212=0,"",AH212+VLOOKUP(AN212,BuildupTable!L:O,4,FALSE))</f>
        <v>68</v>
      </c>
      <c r="F212" s="1">
        <f t="shared" si="43"/>
        <v>0</v>
      </c>
      <c r="G212" s="1">
        <f t="shared" si="44"/>
        <v>0</v>
      </c>
      <c r="H212" s="1">
        <f t="shared" si="45"/>
        <v>0</v>
      </c>
      <c r="I212" s="1">
        <f t="shared" si="46"/>
        <v>0</v>
      </c>
      <c r="J212" s="4" t="str">
        <f>IF(AT212=0,"",VLOOKUP(AT212,skillbasedata!A:B,2,TRUE))</f>
        <v>利刃</v>
      </c>
      <c r="K212" s="48">
        <f t="shared" si="47"/>
        <v>1</v>
      </c>
      <c r="L212" s="4" t="str">
        <f>IF(AU212=0,"",VLOOKUP(AU212,skillbasedata!A:B,2,TRUE))</f>
        <v>弹丸节约</v>
      </c>
      <c r="M212" s="48">
        <f t="shared" si="48"/>
        <v>1</v>
      </c>
      <c r="N212" s="4" t="str">
        <f>IF(AV212=0,"",VLOOKUP(AV212,skillbasedata!A:B,2,TRUE))</f>
        <v/>
      </c>
      <c r="O212" s="48">
        <f t="shared" si="49"/>
        <v>0</v>
      </c>
      <c r="P212" s="4" t="str">
        <f>IF(AW212=0,"",VLOOKUP(AW212,skillbasedata!A:B,2,TRUE))</f>
        <v/>
      </c>
      <c r="Q212" s="48">
        <f t="shared" si="50"/>
        <v>0</v>
      </c>
      <c r="R212" s="4" t="str">
        <f>IF(AX212=0,"",VLOOKUP(AX212,skillbasedata!A:B,2,TRUE))</f>
        <v/>
      </c>
      <c r="S212" s="48">
        <f t="shared" si="51"/>
        <v>0</v>
      </c>
      <c r="T212" s="48">
        <f t="shared" si="52"/>
        <v>0</v>
      </c>
      <c r="U212" s="48">
        <f t="shared" si="53"/>
        <v>0</v>
      </c>
      <c r="V212" s="51">
        <f t="shared" si="54"/>
        <v>42</v>
      </c>
      <c r="W212" s="26" t="s">
        <v>2519</v>
      </c>
      <c r="X212" s="26">
        <v>1</v>
      </c>
      <c r="Y212" s="26">
        <v>42</v>
      </c>
      <c r="Z212" s="26">
        <v>5007</v>
      </c>
      <c r="AA212" s="26">
        <v>83</v>
      </c>
      <c r="AB212" s="26">
        <v>2</v>
      </c>
      <c r="AC212" s="26">
        <v>2000</v>
      </c>
      <c r="AD212" s="26">
        <v>0</v>
      </c>
      <c r="AE212" s="26">
        <v>2</v>
      </c>
      <c r="AF212" s="26">
        <v>0</v>
      </c>
      <c r="AG212" s="26">
        <v>0</v>
      </c>
      <c r="AH212" s="26">
        <v>24</v>
      </c>
      <c r="AI212" s="26">
        <v>3</v>
      </c>
      <c r="AJ212" s="26">
        <v>0</v>
      </c>
      <c r="AK212" s="26">
        <v>0</v>
      </c>
      <c r="AL212" s="26">
        <v>0</v>
      </c>
      <c r="AM212" s="26">
        <v>0</v>
      </c>
      <c r="AN212" s="26">
        <v>4</v>
      </c>
      <c r="AO212" s="26">
        <v>0</v>
      </c>
      <c r="AP212" s="26">
        <v>0</v>
      </c>
      <c r="AQ212" s="26">
        <v>0</v>
      </c>
      <c r="AR212" s="26">
        <v>0</v>
      </c>
      <c r="AS212" s="26">
        <v>0</v>
      </c>
      <c r="AT212" s="26">
        <v>23</v>
      </c>
      <c r="AU212" s="26">
        <v>24</v>
      </c>
      <c r="AV212" s="26">
        <v>0</v>
      </c>
      <c r="AW212" s="26">
        <v>0</v>
      </c>
      <c r="AX212" s="26">
        <v>0</v>
      </c>
      <c r="AY212" s="26">
        <v>1</v>
      </c>
      <c r="AZ212" s="26">
        <v>1</v>
      </c>
      <c r="BA212" s="26">
        <v>0</v>
      </c>
      <c r="BB212" s="26">
        <v>0</v>
      </c>
      <c r="BC212" s="26">
        <v>0</v>
      </c>
      <c r="BD212" s="26" t="s">
        <v>2309</v>
      </c>
      <c r="BE212" s="26">
        <v>0</v>
      </c>
      <c r="BF212" s="26">
        <v>0</v>
      </c>
      <c r="BG212" s="54" t="str">
        <f t="shared" si="55"/>
        <v>002A</v>
      </c>
      <c r="BH212" s="4"/>
      <c r="BI212" s="4"/>
    </row>
    <row r="213" ht="16.5" spans="1:61">
      <c r="A213" s="4">
        <f t="shared" si="42"/>
        <v>2</v>
      </c>
      <c r="B213" s="4" t="str">
        <f>IF(X213=0,"",VLOOKUP(Y213,seriesName!A:B,2,TRUE))</f>
        <v>倪泰里</v>
      </c>
      <c r="C213" s="4" t="str">
        <f>IF(A213=1,VLOOKUP(V213,Head!A:B,2,TRUE),IF(A213=2,VLOOKUP(V213,Chest!A:B,2,TRUE),IF(A213=3,VLOOKUP(V213,Arm!A:B,2,TRUE),IF(A213=4,VLOOKUP(V213,Waist!A:B,2,TRUE),IF(A213=5,VLOOKUP(V213,Leg!A:B,2,TRUE),"")))))</f>
        <v>倪泰里【上衣】</v>
      </c>
      <c r="D213" s="44" t="str">
        <f>IF(X213=1,VLOOKUP(AA213,modelID!A:B,2,FALSE),"")</f>
        <v>pl259</v>
      </c>
      <c r="E213" s="45">
        <f>IF(X213=0,"",AH213+VLOOKUP(AN213,BuildupTable!L:O,4,FALSE))</f>
        <v>68</v>
      </c>
      <c r="F213" s="1">
        <f t="shared" si="43"/>
        <v>0</v>
      </c>
      <c r="G213" s="1">
        <f t="shared" si="44"/>
        <v>0</v>
      </c>
      <c r="H213" s="1">
        <f t="shared" si="45"/>
        <v>0</v>
      </c>
      <c r="I213" s="1">
        <f t="shared" si="46"/>
        <v>0</v>
      </c>
      <c r="J213" s="4" t="str">
        <f>IF(AT213=0,"",VLOOKUP(AT213,skillbasedata!A:B,2,TRUE))</f>
        <v>利刃</v>
      </c>
      <c r="K213" s="48">
        <f t="shared" si="47"/>
        <v>1</v>
      </c>
      <c r="L213" s="4" t="str">
        <f>IF(AU213=0,"",VLOOKUP(AU213,skillbasedata!A:B,2,TRUE))</f>
        <v>弹丸节约</v>
      </c>
      <c r="M213" s="48">
        <f t="shared" si="48"/>
        <v>1</v>
      </c>
      <c r="N213" s="4" t="str">
        <f>IF(AV213=0,"",VLOOKUP(AV213,skillbasedata!A:B,2,TRUE))</f>
        <v/>
      </c>
      <c r="O213" s="48">
        <f t="shared" si="49"/>
        <v>0</v>
      </c>
      <c r="P213" s="4" t="str">
        <f>IF(AW213=0,"",VLOOKUP(AW213,skillbasedata!A:B,2,TRUE))</f>
        <v/>
      </c>
      <c r="Q213" s="48">
        <f t="shared" si="50"/>
        <v>0</v>
      </c>
      <c r="R213" s="4" t="str">
        <f>IF(AX213=0,"",VLOOKUP(AX213,skillbasedata!A:B,2,TRUE))</f>
        <v/>
      </c>
      <c r="S213" s="48">
        <f t="shared" si="51"/>
        <v>0</v>
      </c>
      <c r="T213" s="48">
        <f t="shared" si="52"/>
        <v>0</v>
      </c>
      <c r="U213" s="48">
        <f t="shared" si="53"/>
        <v>0</v>
      </c>
      <c r="V213" s="51">
        <f t="shared" si="54"/>
        <v>42</v>
      </c>
      <c r="W213" s="26" t="s">
        <v>2520</v>
      </c>
      <c r="X213" s="26">
        <v>1</v>
      </c>
      <c r="Y213" s="26">
        <v>42</v>
      </c>
      <c r="Z213" s="26">
        <v>5007</v>
      </c>
      <c r="AA213" s="26">
        <v>83</v>
      </c>
      <c r="AB213" s="26">
        <v>2</v>
      </c>
      <c r="AC213" s="26">
        <v>2000</v>
      </c>
      <c r="AD213" s="26">
        <v>0</v>
      </c>
      <c r="AE213" s="26">
        <v>2</v>
      </c>
      <c r="AF213" s="26">
        <v>0</v>
      </c>
      <c r="AG213" s="26">
        <v>0</v>
      </c>
      <c r="AH213" s="26">
        <v>24</v>
      </c>
      <c r="AI213" s="26">
        <v>3</v>
      </c>
      <c r="AJ213" s="26">
        <v>0</v>
      </c>
      <c r="AK213" s="26">
        <v>0</v>
      </c>
      <c r="AL213" s="26">
        <v>0</v>
      </c>
      <c r="AM213" s="26">
        <v>0</v>
      </c>
      <c r="AN213" s="26">
        <v>4</v>
      </c>
      <c r="AO213" s="26">
        <v>0</v>
      </c>
      <c r="AP213" s="26">
        <v>0</v>
      </c>
      <c r="AQ213" s="26">
        <v>0</v>
      </c>
      <c r="AR213" s="26">
        <v>0</v>
      </c>
      <c r="AS213" s="26">
        <v>0</v>
      </c>
      <c r="AT213" s="26">
        <v>23</v>
      </c>
      <c r="AU213" s="26">
        <v>24</v>
      </c>
      <c r="AV213" s="26">
        <v>0</v>
      </c>
      <c r="AW213" s="26">
        <v>0</v>
      </c>
      <c r="AX213" s="26">
        <v>0</v>
      </c>
      <c r="AY213" s="26">
        <v>1</v>
      </c>
      <c r="AZ213" s="26">
        <v>1</v>
      </c>
      <c r="BA213" s="26">
        <v>0</v>
      </c>
      <c r="BB213" s="26">
        <v>0</v>
      </c>
      <c r="BC213" s="26">
        <v>0</v>
      </c>
      <c r="BD213" s="26" t="s">
        <v>2309</v>
      </c>
      <c r="BE213" s="26">
        <v>0</v>
      </c>
      <c r="BF213" s="26">
        <v>0</v>
      </c>
      <c r="BG213" s="54" t="str">
        <f t="shared" si="55"/>
        <v>002A</v>
      </c>
      <c r="BH213" s="4"/>
      <c r="BI213" s="4"/>
    </row>
    <row r="214" ht="16.5" spans="1:61">
      <c r="A214" s="4">
        <f t="shared" si="42"/>
        <v>3</v>
      </c>
      <c r="B214" s="4" t="str">
        <f>IF(X214=0,"",VLOOKUP(Y214,seriesName!A:B,2,TRUE))</f>
        <v>倪泰里</v>
      </c>
      <c r="C214" s="4" t="str">
        <f>IF(A214=1,VLOOKUP(V214,Head!A:B,2,TRUE),IF(A214=2,VLOOKUP(V214,Chest!A:B,2,TRUE),IF(A214=3,VLOOKUP(V214,Arm!A:B,2,TRUE),IF(A214=4,VLOOKUP(V214,Waist!A:B,2,TRUE),IF(A214=5,VLOOKUP(V214,Leg!A:B,2,TRUE),"")))))</f>
        <v>倪泰里【手甲】</v>
      </c>
      <c r="D214" s="44" t="str">
        <f>IF(X214=1,VLOOKUP(AA214,modelID!A:B,2,FALSE),"")</f>
        <v>pl259</v>
      </c>
      <c r="E214" s="45">
        <f>IF(X214=0,"",AH214+VLOOKUP(AN214,BuildupTable!L:O,4,FALSE))</f>
        <v>68</v>
      </c>
      <c r="F214" s="1">
        <f t="shared" si="43"/>
        <v>0</v>
      </c>
      <c r="G214" s="1">
        <f t="shared" si="44"/>
        <v>0</v>
      </c>
      <c r="H214" s="1">
        <f t="shared" si="45"/>
        <v>0</v>
      </c>
      <c r="I214" s="1">
        <f t="shared" si="46"/>
        <v>0</v>
      </c>
      <c r="J214" s="4" t="str">
        <f>IF(AT214=0,"",VLOOKUP(AT214,skillbasedata!A:B,2,TRUE))</f>
        <v>回避性能</v>
      </c>
      <c r="K214" s="48">
        <f t="shared" si="47"/>
        <v>1</v>
      </c>
      <c r="L214" s="4" t="str">
        <f>IF(AU214=0,"",VLOOKUP(AU214,skillbasedata!A:B,2,TRUE))</f>
        <v>翔虫使</v>
      </c>
      <c r="M214" s="48">
        <f t="shared" si="48"/>
        <v>1</v>
      </c>
      <c r="N214" s="4" t="str">
        <f>IF(AV214=0,"",VLOOKUP(AV214,skillbasedata!A:B,2,TRUE))</f>
        <v/>
      </c>
      <c r="O214" s="48">
        <f t="shared" si="49"/>
        <v>0</v>
      </c>
      <c r="P214" s="4" t="str">
        <f>IF(AW214=0,"",VLOOKUP(AW214,skillbasedata!A:B,2,TRUE))</f>
        <v/>
      </c>
      <c r="Q214" s="48">
        <f t="shared" si="50"/>
        <v>0</v>
      </c>
      <c r="R214" s="4" t="str">
        <f>IF(AX214=0,"",VLOOKUP(AX214,skillbasedata!A:B,2,TRUE))</f>
        <v/>
      </c>
      <c r="S214" s="48">
        <f t="shared" si="51"/>
        <v>0</v>
      </c>
      <c r="T214" s="48">
        <f t="shared" si="52"/>
        <v>0</v>
      </c>
      <c r="U214" s="48">
        <f t="shared" si="53"/>
        <v>0</v>
      </c>
      <c r="V214" s="51">
        <f t="shared" si="54"/>
        <v>42</v>
      </c>
      <c r="W214" s="26" t="s">
        <v>2521</v>
      </c>
      <c r="X214" s="26">
        <v>1</v>
      </c>
      <c r="Y214" s="26">
        <v>42</v>
      </c>
      <c r="Z214" s="26">
        <v>5007</v>
      </c>
      <c r="AA214" s="26">
        <v>83</v>
      </c>
      <c r="AB214" s="26">
        <v>2</v>
      </c>
      <c r="AC214" s="26">
        <v>2000</v>
      </c>
      <c r="AD214" s="26">
        <v>0</v>
      </c>
      <c r="AE214" s="26">
        <v>2</v>
      </c>
      <c r="AF214" s="26">
        <v>0</v>
      </c>
      <c r="AG214" s="26">
        <v>0</v>
      </c>
      <c r="AH214" s="26">
        <v>24</v>
      </c>
      <c r="AI214" s="26">
        <v>3</v>
      </c>
      <c r="AJ214" s="26">
        <v>0</v>
      </c>
      <c r="AK214" s="26">
        <v>0</v>
      </c>
      <c r="AL214" s="26">
        <v>0</v>
      </c>
      <c r="AM214" s="26">
        <v>0</v>
      </c>
      <c r="AN214" s="26">
        <v>4</v>
      </c>
      <c r="AO214" s="26">
        <v>0</v>
      </c>
      <c r="AP214" s="26">
        <v>0</v>
      </c>
      <c r="AQ214" s="26">
        <v>0</v>
      </c>
      <c r="AR214" s="26">
        <v>0</v>
      </c>
      <c r="AS214" s="26">
        <v>0</v>
      </c>
      <c r="AT214" s="26">
        <v>65</v>
      </c>
      <c r="AU214" s="26">
        <v>104</v>
      </c>
      <c r="AV214" s="26">
        <v>0</v>
      </c>
      <c r="AW214" s="26">
        <v>0</v>
      </c>
      <c r="AX214" s="26">
        <v>0</v>
      </c>
      <c r="AY214" s="26">
        <v>1</v>
      </c>
      <c r="AZ214" s="26">
        <v>1</v>
      </c>
      <c r="BA214" s="26">
        <v>0</v>
      </c>
      <c r="BB214" s="26">
        <v>0</v>
      </c>
      <c r="BC214" s="26">
        <v>0</v>
      </c>
      <c r="BD214" s="26" t="s">
        <v>2309</v>
      </c>
      <c r="BE214" s="26">
        <v>0</v>
      </c>
      <c r="BF214" s="26">
        <v>0</v>
      </c>
      <c r="BG214" s="54" t="str">
        <f t="shared" si="55"/>
        <v>002A</v>
      </c>
      <c r="BH214" s="4"/>
      <c r="BI214" s="4"/>
    </row>
    <row r="215" ht="16.5" spans="1:61">
      <c r="A215" s="4">
        <f t="shared" si="42"/>
        <v>4</v>
      </c>
      <c r="B215" s="4" t="str">
        <f>IF(X215=0,"",VLOOKUP(Y215,seriesName!A:B,2,TRUE))</f>
        <v>倪泰里</v>
      </c>
      <c r="C215" s="4" t="str">
        <f>IF(A215=1,VLOOKUP(V215,Head!A:B,2,TRUE),IF(A215=2,VLOOKUP(V215,Chest!A:B,2,TRUE),IF(A215=3,VLOOKUP(V215,Arm!A:B,2,TRUE),IF(A215=4,VLOOKUP(V215,Waist!A:B,2,TRUE),IF(A215=5,VLOOKUP(V215,Leg!A:B,2,TRUE),"")))))</f>
        <v>倪泰里【腰卷】</v>
      </c>
      <c r="D215" s="44" t="str">
        <f>IF(X215=1,VLOOKUP(AA215,modelID!A:B,2,FALSE),"")</f>
        <v>pl259</v>
      </c>
      <c r="E215" s="45">
        <f>IF(X215=0,"",AH215+VLOOKUP(AN215,BuildupTable!L:O,4,FALSE))</f>
        <v>68</v>
      </c>
      <c r="F215" s="1">
        <f t="shared" si="43"/>
        <v>0</v>
      </c>
      <c r="G215" s="1">
        <f t="shared" si="44"/>
        <v>0</v>
      </c>
      <c r="H215" s="1">
        <f t="shared" si="45"/>
        <v>0</v>
      </c>
      <c r="I215" s="1">
        <f t="shared" si="46"/>
        <v>0</v>
      </c>
      <c r="J215" s="4" t="str">
        <f>IF(AT215=0,"",VLOOKUP(AT215,skillbasedata!A:B,2,TRUE))</f>
        <v>挑战者</v>
      </c>
      <c r="K215" s="48">
        <f t="shared" si="47"/>
        <v>1</v>
      </c>
      <c r="L215" s="4" t="str">
        <f>IF(AU215=0,"",VLOOKUP(AU215,skillbasedata!A:B,2,TRUE))</f>
        <v/>
      </c>
      <c r="M215" s="48">
        <f t="shared" si="48"/>
        <v>0</v>
      </c>
      <c r="N215" s="4" t="str">
        <f>IF(AV215=0,"",VLOOKUP(AV215,skillbasedata!A:B,2,TRUE))</f>
        <v/>
      </c>
      <c r="O215" s="48">
        <f t="shared" si="49"/>
        <v>0</v>
      </c>
      <c r="P215" s="4" t="str">
        <f>IF(AW215=0,"",VLOOKUP(AW215,skillbasedata!A:B,2,TRUE))</f>
        <v/>
      </c>
      <c r="Q215" s="48">
        <f t="shared" si="50"/>
        <v>0</v>
      </c>
      <c r="R215" s="4" t="str">
        <f>IF(AX215=0,"",VLOOKUP(AX215,skillbasedata!A:B,2,TRUE))</f>
        <v/>
      </c>
      <c r="S215" s="48">
        <f t="shared" si="51"/>
        <v>0</v>
      </c>
      <c r="T215" s="48">
        <f t="shared" si="52"/>
        <v>0</v>
      </c>
      <c r="U215" s="48">
        <f t="shared" si="53"/>
        <v>0</v>
      </c>
      <c r="V215" s="51">
        <f t="shared" si="54"/>
        <v>42</v>
      </c>
      <c r="W215" s="26" t="s">
        <v>2522</v>
      </c>
      <c r="X215" s="26">
        <v>1</v>
      </c>
      <c r="Y215" s="26">
        <v>42</v>
      </c>
      <c r="Z215" s="26">
        <v>5007</v>
      </c>
      <c r="AA215" s="26">
        <v>83</v>
      </c>
      <c r="AB215" s="26">
        <v>2</v>
      </c>
      <c r="AC215" s="26">
        <v>2000</v>
      </c>
      <c r="AD215" s="26">
        <v>0</v>
      </c>
      <c r="AE215" s="26">
        <v>2</v>
      </c>
      <c r="AF215" s="26">
        <v>0</v>
      </c>
      <c r="AG215" s="26">
        <v>0</v>
      </c>
      <c r="AH215" s="26">
        <v>24</v>
      </c>
      <c r="AI215" s="26">
        <v>3</v>
      </c>
      <c r="AJ215" s="26">
        <v>0</v>
      </c>
      <c r="AK215" s="26">
        <v>0</v>
      </c>
      <c r="AL215" s="26">
        <v>0</v>
      </c>
      <c r="AM215" s="26">
        <v>0</v>
      </c>
      <c r="AN215" s="26">
        <v>4</v>
      </c>
      <c r="AO215" s="26">
        <v>0</v>
      </c>
      <c r="AP215" s="26">
        <v>0</v>
      </c>
      <c r="AQ215" s="26">
        <v>0</v>
      </c>
      <c r="AR215" s="26">
        <v>0</v>
      </c>
      <c r="AS215" s="26">
        <v>0</v>
      </c>
      <c r="AT215" s="26">
        <v>2</v>
      </c>
      <c r="AU215" s="26">
        <v>0</v>
      </c>
      <c r="AV215" s="26">
        <v>0</v>
      </c>
      <c r="AW215" s="26">
        <v>0</v>
      </c>
      <c r="AX215" s="26">
        <v>0</v>
      </c>
      <c r="AY215" s="26">
        <v>1</v>
      </c>
      <c r="AZ215" s="26">
        <v>0</v>
      </c>
      <c r="BA215" s="26">
        <v>0</v>
      </c>
      <c r="BB215" s="26">
        <v>0</v>
      </c>
      <c r="BC215" s="26">
        <v>0</v>
      </c>
      <c r="BD215" s="26" t="s">
        <v>2309</v>
      </c>
      <c r="BE215" s="26">
        <v>0</v>
      </c>
      <c r="BF215" s="26">
        <v>0</v>
      </c>
      <c r="BG215" s="54" t="str">
        <f t="shared" si="55"/>
        <v>002A</v>
      </c>
      <c r="BH215" s="4"/>
      <c r="BI215" s="4"/>
    </row>
    <row r="216" ht="16.5" spans="1:61">
      <c r="A216" s="4">
        <f t="shared" si="42"/>
        <v>5</v>
      </c>
      <c r="B216" s="4" t="str">
        <f>IF(X216=0,"",VLOOKUP(Y216,seriesName!A:B,2,TRUE))</f>
        <v>倪泰里</v>
      </c>
      <c r="C216" s="4" t="str">
        <f>IF(A216=1,VLOOKUP(V216,Head!A:B,2,TRUE),IF(A216=2,VLOOKUP(V216,Chest!A:B,2,TRUE),IF(A216=3,VLOOKUP(V216,Arm!A:B,2,TRUE),IF(A216=4,VLOOKUP(V216,Waist!A:B,2,TRUE),IF(A216=5,VLOOKUP(V216,Leg!A:B,2,TRUE),"")))))</f>
        <v>倪泰里【绑腿】</v>
      </c>
      <c r="D216" s="44" t="str">
        <f>IF(X216=1,VLOOKUP(AA216,modelID!A:B,2,FALSE),"")</f>
        <v>pl259</v>
      </c>
      <c r="E216" s="45">
        <f>IF(X216=0,"",AH216+VLOOKUP(AN216,BuildupTable!L:O,4,FALSE))</f>
        <v>68</v>
      </c>
      <c r="F216" s="1">
        <f t="shared" si="43"/>
        <v>0</v>
      </c>
      <c r="G216" s="1">
        <f t="shared" si="44"/>
        <v>0</v>
      </c>
      <c r="H216" s="1">
        <f t="shared" si="45"/>
        <v>0</v>
      </c>
      <c r="I216" s="1">
        <f t="shared" si="46"/>
        <v>0</v>
      </c>
      <c r="J216" s="4" t="str">
        <f>IF(AT216=0,"",VLOOKUP(AT216,skillbasedata!A:B,2,TRUE))</f>
        <v>回避性能</v>
      </c>
      <c r="K216" s="48">
        <f t="shared" si="47"/>
        <v>1</v>
      </c>
      <c r="L216" s="4" t="str">
        <f>IF(AU216=0,"",VLOOKUP(AU216,skillbasedata!A:B,2,TRUE))</f>
        <v>挑战者</v>
      </c>
      <c r="M216" s="48">
        <f t="shared" si="48"/>
        <v>1</v>
      </c>
      <c r="N216" s="4" t="str">
        <f>IF(AV216=0,"",VLOOKUP(AV216,skillbasedata!A:B,2,TRUE))</f>
        <v/>
      </c>
      <c r="O216" s="48">
        <f t="shared" si="49"/>
        <v>0</v>
      </c>
      <c r="P216" s="4" t="str">
        <f>IF(AW216=0,"",VLOOKUP(AW216,skillbasedata!A:B,2,TRUE))</f>
        <v/>
      </c>
      <c r="Q216" s="48">
        <f t="shared" si="50"/>
        <v>0</v>
      </c>
      <c r="R216" s="4" t="str">
        <f>IF(AX216=0,"",VLOOKUP(AX216,skillbasedata!A:B,2,TRUE))</f>
        <v/>
      </c>
      <c r="S216" s="48">
        <f t="shared" si="51"/>
        <v>0</v>
      </c>
      <c r="T216" s="48">
        <f t="shared" si="52"/>
        <v>0</v>
      </c>
      <c r="U216" s="48">
        <f t="shared" si="53"/>
        <v>0</v>
      </c>
      <c r="V216" s="51">
        <f t="shared" si="54"/>
        <v>42</v>
      </c>
      <c r="W216" s="26" t="s">
        <v>2523</v>
      </c>
      <c r="X216" s="26">
        <v>1</v>
      </c>
      <c r="Y216" s="26">
        <v>42</v>
      </c>
      <c r="Z216" s="26">
        <v>5007</v>
      </c>
      <c r="AA216" s="26">
        <v>83</v>
      </c>
      <c r="AB216" s="26">
        <v>2</v>
      </c>
      <c r="AC216" s="26">
        <v>2000</v>
      </c>
      <c r="AD216" s="26">
        <v>0</v>
      </c>
      <c r="AE216" s="26">
        <v>2</v>
      </c>
      <c r="AF216" s="26">
        <v>0</v>
      </c>
      <c r="AG216" s="26">
        <v>0</v>
      </c>
      <c r="AH216" s="26">
        <v>24</v>
      </c>
      <c r="AI216" s="26">
        <v>3</v>
      </c>
      <c r="AJ216" s="26">
        <v>0</v>
      </c>
      <c r="AK216" s="26">
        <v>0</v>
      </c>
      <c r="AL216" s="26">
        <v>0</v>
      </c>
      <c r="AM216" s="26">
        <v>0</v>
      </c>
      <c r="AN216" s="26">
        <v>4</v>
      </c>
      <c r="AO216" s="26">
        <v>0</v>
      </c>
      <c r="AP216" s="26">
        <v>0</v>
      </c>
      <c r="AQ216" s="26">
        <v>0</v>
      </c>
      <c r="AR216" s="26">
        <v>0</v>
      </c>
      <c r="AS216" s="26">
        <v>0</v>
      </c>
      <c r="AT216" s="26">
        <v>65</v>
      </c>
      <c r="AU216" s="26">
        <v>2</v>
      </c>
      <c r="AV216" s="26">
        <v>0</v>
      </c>
      <c r="AW216" s="26">
        <v>0</v>
      </c>
      <c r="AX216" s="26">
        <v>0</v>
      </c>
      <c r="AY216" s="26">
        <v>1</v>
      </c>
      <c r="AZ216" s="26">
        <v>1</v>
      </c>
      <c r="BA216" s="26">
        <v>0</v>
      </c>
      <c r="BB216" s="26">
        <v>0</v>
      </c>
      <c r="BC216" s="26">
        <v>0</v>
      </c>
      <c r="BD216" s="26" t="s">
        <v>2309</v>
      </c>
      <c r="BE216" s="26">
        <v>0</v>
      </c>
      <c r="BF216" s="26">
        <v>0</v>
      </c>
      <c r="BG216" s="54" t="str">
        <f t="shared" si="55"/>
        <v>002A</v>
      </c>
      <c r="BH216" s="4"/>
      <c r="BI216" s="4"/>
    </row>
    <row r="217" ht="16.5" spans="1:61">
      <c r="A217" s="4">
        <f t="shared" si="42"/>
        <v>1</v>
      </c>
      <c r="B217" s="4" t="str">
        <f>IF(X217=0,"",VLOOKUP(Y217,seriesName!A:B,2,TRUE))</f>
        <v>倪泰里・霸</v>
      </c>
      <c r="C217" s="4" t="str">
        <f>IF(A217=1,VLOOKUP(V217,Head!A:B,2,TRUE),IF(A217=2,VLOOKUP(V217,Chest!A:B,2,TRUE),IF(A217=3,VLOOKUP(V217,Arm!A:B,2,TRUE),IF(A217=4,VLOOKUP(V217,Waist!A:B,2,TRUE),IF(A217=5,VLOOKUP(V217,Leg!A:B,2,TRUE),"")))))</f>
        <v>倪泰里【刚面】霸</v>
      </c>
      <c r="D217" s="44" t="str">
        <f>IF(X217=1,VLOOKUP(AA217,modelID!A:B,2,FALSE),"")</f>
        <v>pl259</v>
      </c>
      <c r="E217" s="45">
        <f>IF(X217=0,"",AH217+VLOOKUP(AN217,BuildupTable!L:O,4,FALSE))</f>
        <v>72</v>
      </c>
      <c r="F217" s="1">
        <f t="shared" si="43"/>
        <v>1</v>
      </c>
      <c r="G217" s="1">
        <f t="shared" si="44"/>
        <v>0</v>
      </c>
      <c r="H217" s="1">
        <f t="shared" si="45"/>
        <v>0</v>
      </c>
      <c r="I217" s="1">
        <f t="shared" si="46"/>
        <v>0</v>
      </c>
      <c r="J217" s="4" t="str">
        <f>IF(AT217=0,"",VLOOKUP(AT217,skillbasedata!A:B,2,TRUE))</f>
        <v>利刃</v>
      </c>
      <c r="K217" s="48">
        <f t="shared" si="47"/>
        <v>2</v>
      </c>
      <c r="L217" s="4" t="str">
        <f>IF(AU217=0,"",VLOOKUP(AU217,skillbasedata!A:B,2,TRUE))</f>
        <v>弹丸节约</v>
      </c>
      <c r="M217" s="48">
        <f t="shared" si="48"/>
        <v>2</v>
      </c>
      <c r="N217" s="4" t="str">
        <f>IF(AV217=0,"",VLOOKUP(AV217,skillbasedata!A:B,2,TRUE))</f>
        <v>翔虫使</v>
      </c>
      <c r="O217" s="48">
        <f t="shared" si="49"/>
        <v>1</v>
      </c>
      <c r="P217" s="4" t="str">
        <f>IF(AW217=0,"",VLOOKUP(AW217,skillbasedata!A:B,2,TRUE))</f>
        <v/>
      </c>
      <c r="Q217" s="48">
        <f t="shared" si="50"/>
        <v>0</v>
      </c>
      <c r="R217" s="4" t="str">
        <f>IF(AX217=0,"",VLOOKUP(AX217,skillbasedata!A:B,2,TRUE))</f>
        <v/>
      </c>
      <c r="S217" s="48">
        <f t="shared" si="51"/>
        <v>0</v>
      </c>
      <c r="T217" s="48">
        <f t="shared" si="52"/>
        <v>0</v>
      </c>
      <c r="U217" s="48">
        <f t="shared" si="53"/>
        <v>0</v>
      </c>
      <c r="V217" s="51">
        <f t="shared" si="54"/>
        <v>43</v>
      </c>
      <c r="W217" s="26" t="s">
        <v>2524</v>
      </c>
      <c r="X217" s="26">
        <v>1</v>
      </c>
      <c r="Y217" s="26">
        <v>43</v>
      </c>
      <c r="Z217" s="26">
        <v>10013</v>
      </c>
      <c r="AA217" s="26">
        <v>83</v>
      </c>
      <c r="AB217" s="26">
        <v>4</v>
      </c>
      <c r="AC217" s="26">
        <v>7000</v>
      </c>
      <c r="AD217" s="26">
        <v>0</v>
      </c>
      <c r="AE217" s="26">
        <v>2</v>
      </c>
      <c r="AF217" s="26">
        <v>1</v>
      </c>
      <c r="AG217" s="26">
        <v>1</v>
      </c>
      <c r="AH217" s="26">
        <v>52</v>
      </c>
      <c r="AI217" s="26">
        <v>3</v>
      </c>
      <c r="AJ217" s="26">
        <v>0</v>
      </c>
      <c r="AK217" s="26">
        <v>0</v>
      </c>
      <c r="AL217" s="26">
        <v>0</v>
      </c>
      <c r="AM217" s="26">
        <v>0</v>
      </c>
      <c r="AN217" s="26">
        <v>11</v>
      </c>
      <c r="AO217" s="26">
        <v>0</v>
      </c>
      <c r="AP217" s="26">
        <v>1</v>
      </c>
      <c r="AQ217" s="26">
        <v>0</v>
      </c>
      <c r="AR217" s="26">
        <v>0</v>
      </c>
      <c r="AS217" s="26">
        <v>0</v>
      </c>
      <c r="AT217" s="26">
        <v>23</v>
      </c>
      <c r="AU217" s="26">
        <v>24</v>
      </c>
      <c r="AV217" s="26">
        <v>104</v>
      </c>
      <c r="AW217" s="26">
        <v>0</v>
      </c>
      <c r="AX217" s="26">
        <v>0</v>
      </c>
      <c r="AY217" s="26">
        <v>2</v>
      </c>
      <c r="AZ217" s="26">
        <v>2</v>
      </c>
      <c r="BA217" s="26">
        <v>1</v>
      </c>
      <c r="BB217" s="26">
        <v>0</v>
      </c>
      <c r="BC217" s="26">
        <v>0</v>
      </c>
      <c r="BD217" s="26" t="s">
        <v>2309</v>
      </c>
      <c r="BE217" s="26">
        <v>0</v>
      </c>
      <c r="BF217" s="26">
        <v>0</v>
      </c>
      <c r="BG217" s="54" t="str">
        <f t="shared" si="55"/>
        <v>002B</v>
      </c>
      <c r="BH217" s="4"/>
      <c r="BI217" s="4"/>
    </row>
    <row r="218" ht="16.5" spans="1:61">
      <c r="A218" s="4">
        <f t="shared" si="42"/>
        <v>2</v>
      </c>
      <c r="B218" s="4" t="str">
        <f>IF(X218=0,"",VLOOKUP(Y218,seriesName!A:B,2,TRUE))</f>
        <v>倪泰里・霸</v>
      </c>
      <c r="C218" s="4" t="str">
        <f>IF(A218=1,VLOOKUP(V218,Head!A:B,2,TRUE),IF(A218=2,VLOOKUP(V218,Chest!A:B,2,TRUE),IF(A218=3,VLOOKUP(V218,Arm!A:B,2,TRUE),IF(A218=4,VLOOKUP(V218,Waist!A:B,2,TRUE),IF(A218=5,VLOOKUP(V218,Leg!A:B,2,TRUE),"")))))</f>
        <v>倪泰里【上衣】霸</v>
      </c>
      <c r="D218" s="44" t="str">
        <f>IF(X218=1,VLOOKUP(AA218,modelID!A:B,2,FALSE),"")</f>
        <v>pl259</v>
      </c>
      <c r="E218" s="45">
        <f>IF(X218=0,"",AH218+VLOOKUP(AN218,BuildupTable!L:O,4,FALSE))</f>
        <v>72</v>
      </c>
      <c r="F218" s="1">
        <f t="shared" si="43"/>
        <v>1</v>
      </c>
      <c r="G218" s="1">
        <f t="shared" si="44"/>
        <v>0</v>
      </c>
      <c r="H218" s="1">
        <f t="shared" si="45"/>
        <v>0</v>
      </c>
      <c r="I218" s="1">
        <f t="shared" si="46"/>
        <v>0</v>
      </c>
      <c r="J218" s="4" t="str">
        <f>IF(AT218=0,"",VLOOKUP(AT218,skillbasedata!A:B,2,TRUE))</f>
        <v>利刃</v>
      </c>
      <c r="K218" s="48">
        <f t="shared" si="47"/>
        <v>1</v>
      </c>
      <c r="L218" s="4" t="str">
        <f>IF(AU218=0,"",VLOOKUP(AU218,skillbasedata!A:B,2,TRUE))</f>
        <v>弹丸节约</v>
      </c>
      <c r="M218" s="48">
        <f t="shared" si="48"/>
        <v>1</v>
      </c>
      <c r="N218" s="4" t="str">
        <f>IF(AV218=0,"",VLOOKUP(AV218,skillbasedata!A:B,2,TRUE))</f>
        <v>回避性能</v>
      </c>
      <c r="O218" s="48">
        <f t="shared" si="49"/>
        <v>1</v>
      </c>
      <c r="P218" s="4" t="str">
        <f>IF(AW218=0,"",VLOOKUP(AW218,skillbasedata!A:B,2,TRUE))</f>
        <v>挑战者</v>
      </c>
      <c r="Q218" s="48">
        <f t="shared" si="50"/>
        <v>1</v>
      </c>
      <c r="R218" s="4" t="str">
        <f>IF(AX218=0,"",VLOOKUP(AX218,skillbasedata!A:B,2,TRUE))</f>
        <v/>
      </c>
      <c r="S218" s="48">
        <f t="shared" si="51"/>
        <v>0</v>
      </c>
      <c r="T218" s="48">
        <f t="shared" si="52"/>
        <v>0</v>
      </c>
      <c r="U218" s="48">
        <f t="shared" si="53"/>
        <v>0</v>
      </c>
      <c r="V218" s="51">
        <f t="shared" si="54"/>
        <v>43</v>
      </c>
      <c r="W218" s="26" t="s">
        <v>2525</v>
      </c>
      <c r="X218" s="26">
        <v>1</v>
      </c>
      <c r="Y218" s="26">
        <v>43</v>
      </c>
      <c r="Z218" s="26">
        <v>10013</v>
      </c>
      <c r="AA218" s="26">
        <v>83</v>
      </c>
      <c r="AB218" s="26">
        <v>4</v>
      </c>
      <c r="AC218" s="26">
        <v>7000</v>
      </c>
      <c r="AD218" s="26">
        <v>0</v>
      </c>
      <c r="AE218" s="26">
        <v>2</v>
      </c>
      <c r="AF218" s="26">
        <v>1</v>
      </c>
      <c r="AG218" s="26">
        <v>1</v>
      </c>
      <c r="AH218" s="26">
        <v>52</v>
      </c>
      <c r="AI218" s="26">
        <v>3</v>
      </c>
      <c r="AJ218" s="26">
        <v>0</v>
      </c>
      <c r="AK218" s="26">
        <v>0</v>
      </c>
      <c r="AL218" s="26">
        <v>0</v>
      </c>
      <c r="AM218" s="26">
        <v>0</v>
      </c>
      <c r="AN218" s="26">
        <v>11</v>
      </c>
      <c r="AO218" s="26">
        <v>0</v>
      </c>
      <c r="AP218" s="26">
        <v>1</v>
      </c>
      <c r="AQ218" s="26">
        <v>0</v>
      </c>
      <c r="AR218" s="26">
        <v>0</v>
      </c>
      <c r="AS218" s="26">
        <v>0</v>
      </c>
      <c r="AT218" s="26">
        <v>23</v>
      </c>
      <c r="AU218" s="26">
        <v>24</v>
      </c>
      <c r="AV218" s="26">
        <v>65</v>
      </c>
      <c r="AW218" s="26">
        <v>2</v>
      </c>
      <c r="AX218" s="26">
        <v>0</v>
      </c>
      <c r="AY218" s="26">
        <v>1</v>
      </c>
      <c r="AZ218" s="26">
        <v>1</v>
      </c>
      <c r="BA218" s="26">
        <v>1</v>
      </c>
      <c r="BB218" s="26">
        <v>1</v>
      </c>
      <c r="BC218" s="26">
        <v>0</v>
      </c>
      <c r="BD218" s="26" t="s">
        <v>2309</v>
      </c>
      <c r="BE218" s="26">
        <v>0</v>
      </c>
      <c r="BF218" s="26">
        <v>0</v>
      </c>
      <c r="BG218" s="54" t="str">
        <f t="shared" si="55"/>
        <v>002B</v>
      </c>
      <c r="BH218" s="4"/>
      <c r="BI218" s="4"/>
    </row>
    <row r="219" ht="16.5" spans="1:61">
      <c r="A219" s="4">
        <f t="shared" si="42"/>
        <v>3</v>
      </c>
      <c r="B219" s="4" t="str">
        <f>IF(X219=0,"",VLOOKUP(Y219,seriesName!A:B,2,TRUE))</f>
        <v>倪泰里・霸</v>
      </c>
      <c r="C219" s="4" t="str">
        <f>IF(A219=1,VLOOKUP(V219,Head!A:B,2,TRUE),IF(A219=2,VLOOKUP(V219,Chest!A:B,2,TRUE),IF(A219=3,VLOOKUP(V219,Arm!A:B,2,TRUE),IF(A219=4,VLOOKUP(V219,Waist!A:B,2,TRUE),IF(A219=5,VLOOKUP(V219,Leg!A:B,2,TRUE),"")))))</f>
        <v>倪泰里【手甲】霸</v>
      </c>
      <c r="D219" s="44" t="str">
        <f>IF(X219=1,VLOOKUP(AA219,modelID!A:B,2,FALSE),"")</f>
        <v>pl259</v>
      </c>
      <c r="E219" s="45">
        <f>IF(X219=0,"",AH219+VLOOKUP(AN219,BuildupTable!L:O,4,FALSE))</f>
        <v>72</v>
      </c>
      <c r="F219" s="1">
        <f t="shared" si="43"/>
        <v>0</v>
      </c>
      <c r="G219" s="1">
        <f t="shared" si="44"/>
        <v>1</v>
      </c>
      <c r="H219" s="1">
        <f t="shared" si="45"/>
        <v>0</v>
      </c>
      <c r="I219" s="1">
        <f t="shared" si="46"/>
        <v>0</v>
      </c>
      <c r="J219" s="4" t="str">
        <f>IF(AT219=0,"",VLOOKUP(AT219,skillbasedata!A:B,2,TRUE))</f>
        <v>回避性能</v>
      </c>
      <c r="K219" s="48">
        <f t="shared" si="47"/>
        <v>1</v>
      </c>
      <c r="L219" s="4" t="str">
        <f>IF(AU219=0,"",VLOOKUP(AU219,skillbasedata!A:B,2,TRUE))</f>
        <v>翔虫使</v>
      </c>
      <c r="M219" s="48">
        <f t="shared" si="48"/>
        <v>1</v>
      </c>
      <c r="N219" s="4" t="str">
        <f>IF(AV219=0,"",VLOOKUP(AV219,skillbasedata!A:B,2,TRUE))</f>
        <v/>
      </c>
      <c r="O219" s="48">
        <f t="shared" si="49"/>
        <v>0</v>
      </c>
      <c r="P219" s="4" t="str">
        <f>IF(AW219=0,"",VLOOKUP(AW219,skillbasedata!A:B,2,TRUE))</f>
        <v/>
      </c>
      <c r="Q219" s="48">
        <f t="shared" si="50"/>
        <v>0</v>
      </c>
      <c r="R219" s="4" t="str">
        <f>IF(AX219=0,"",VLOOKUP(AX219,skillbasedata!A:B,2,TRUE))</f>
        <v/>
      </c>
      <c r="S219" s="48">
        <f t="shared" si="51"/>
        <v>0</v>
      </c>
      <c r="T219" s="48">
        <f t="shared" si="52"/>
        <v>0</v>
      </c>
      <c r="U219" s="48">
        <f t="shared" si="53"/>
        <v>0</v>
      </c>
      <c r="V219" s="51">
        <f t="shared" si="54"/>
        <v>43</v>
      </c>
      <c r="W219" s="26" t="s">
        <v>2526</v>
      </c>
      <c r="X219" s="26">
        <v>1</v>
      </c>
      <c r="Y219" s="26">
        <v>43</v>
      </c>
      <c r="Z219" s="26">
        <v>10013</v>
      </c>
      <c r="AA219" s="26">
        <v>83</v>
      </c>
      <c r="AB219" s="26">
        <v>4</v>
      </c>
      <c r="AC219" s="26">
        <v>7000</v>
      </c>
      <c r="AD219" s="26">
        <v>0</v>
      </c>
      <c r="AE219" s="26">
        <v>2</v>
      </c>
      <c r="AF219" s="26">
        <v>1</v>
      </c>
      <c r="AG219" s="26">
        <v>1</v>
      </c>
      <c r="AH219" s="26">
        <v>52</v>
      </c>
      <c r="AI219" s="26">
        <v>3</v>
      </c>
      <c r="AJ219" s="26">
        <v>0</v>
      </c>
      <c r="AK219" s="26">
        <v>0</v>
      </c>
      <c r="AL219" s="26">
        <v>0</v>
      </c>
      <c r="AM219" s="26">
        <v>0</v>
      </c>
      <c r="AN219" s="26">
        <v>11</v>
      </c>
      <c r="AO219" s="26">
        <v>0</v>
      </c>
      <c r="AP219" s="26">
        <v>0</v>
      </c>
      <c r="AQ219" s="26">
        <v>1</v>
      </c>
      <c r="AR219" s="26">
        <v>0</v>
      </c>
      <c r="AS219" s="26">
        <v>0</v>
      </c>
      <c r="AT219" s="26">
        <v>65</v>
      </c>
      <c r="AU219" s="26">
        <v>104</v>
      </c>
      <c r="AV219" s="26">
        <v>0</v>
      </c>
      <c r="AW219" s="26">
        <v>0</v>
      </c>
      <c r="AX219" s="26">
        <v>0</v>
      </c>
      <c r="AY219" s="26">
        <v>1</v>
      </c>
      <c r="AZ219" s="26">
        <v>1</v>
      </c>
      <c r="BA219" s="26">
        <v>0</v>
      </c>
      <c r="BB219" s="26">
        <v>0</v>
      </c>
      <c r="BC219" s="26">
        <v>0</v>
      </c>
      <c r="BD219" s="26" t="s">
        <v>2309</v>
      </c>
      <c r="BE219" s="26">
        <v>0</v>
      </c>
      <c r="BF219" s="26">
        <v>0</v>
      </c>
      <c r="BG219" s="54" t="str">
        <f t="shared" si="55"/>
        <v>002B</v>
      </c>
      <c r="BH219" s="4"/>
      <c r="BI219" s="4"/>
    </row>
    <row r="220" ht="16.5" spans="1:61">
      <c r="A220" s="4">
        <f t="shared" si="42"/>
        <v>4</v>
      </c>
      <c r="B220" s="4" t="str">
        <f>IF(X220=0,"",VLOOKUP(Y220,seriesName!A:B,2,TRUE))</f>
        <v>倪泰里・霸</v>
      </c>
      <c r="C220" s="4" t="str">
        <f>IF(A220=1,VLOOKUP(V220,Head!A:B,2,TRUE),IF(A220=2,VLOOKUP(V220,Chest!A:B,2,TRUE),IF(A220=3,VLOOKUP(V220,Arm!A:B,2,TRUE),IF(A220=4,VLOOKUP(V220,Waist!A:B,2,TRUE),IF(A220=5,VLOOKUP(V220,Leg!A:B,2,TRUE),"")))))</f>
        <v>倪泰里【腰卷】霸</v>
      </c>
      <c r="D220" s="44" t="str">
        <f>IF(X220=1,VLOOKUP(AA220,modelID!A:B,2,FALSE),"")</f>
        <v>pl259</v>
      </c>
      <c r="E220" s="45">
        <f>IF(X220=0,"",AH220+VLOOKUP(AN220,BuildupTable!L:O,4,FALSE))</f>
        <v>72</v>
      </c>
      <c r="F220" s="1">
        <f t="shared" si="43"/>
        <v>1</v>
      </c>
      <c r="G220" s="1">
        <f t="shared" si="44"/>
        <v>0</v>
      </c>
      <c r="H220" s="1">
        <f t="shared" si="45"/>
        <v>0</v>
      </c>
      <c r="I220" s="1">
        <f t="shared" si="46"/>
        <v>0</v>
      </c>
      <c r="J220" s="4" t="str">
        <f>IF(AT220=0,"",VLOOKUP(AT220,skillbasedata!A:B,2,TRUE))</f>
        <v>挑战者</v>
      </c>
      <c r="K220" s="48">
        <f t="shared" si="47"/>
        <v>2</v>
      </c>
      <c r="L220" s="4" t="str">
        <f>IF(AU220=0,"",VLOOKUP(AU220,skillbasedata!A:B,2,TRUE))</f>
        <v>翔虫使</v>
      </c>
      <c r="M220" s="48">
        <f t="shared" si="48"/>
        <v>1</v>
      </c>
      <c r="N220" s="4" t="str">
        <f>IF(AV220=0,"",VLOOKUP(AV220,skillbasedata!A:B,2,TRUE))</f>
        <v/>
      </c>
      <c r="O220" s="48">
        <f t="shared" si="49"/>
        <v>0</v>
      </c>
      <c r="P220" s="4" t="str">
        <f>IF(AW220=0,"",VLOOKUP(AW220,skillbasedata!A:B,2,TRUE))</f>
        <v/>
      </c>
      <c r="Q220" s="48">
        <f t="shared" si="50"/>
        <v>0</v>
      </c>
      <c r="R220" s="4" t="str">
        <f>IF(AX220=0,"",VLOOKUP(AX220,skillbasedata!A:B,2,TRUE))</f>
        <v/>
      </c>
      <c r="S220" s="48">
        <f t="shared" si="51"/>
        <v>0</v>
      </c>
      <c r="T220" s="48">
        <f t="shared" si="52"/>
        <v>0</v>
      </c>
      <c r="U220" s="48">
        <f t="shared" si="53"/>
        <v>0</v>
      </c>
      <c r="V220" s="51">
        <f t="shared" si="54"/>
        <v>43</v>
      </c>
      <c r="W220" s="26" t="s">
        <v>2527</v>
      </c>
      <c r="X220" s="26">
        <v>1</v>
      </c>
      <c r="Y220" s="26">
        <v>43</v>
      </c>
      <c r="Z220" s="26">
        <v>10013</v>
      </c>
      <c r="AA220" s="26">
        <v>83</v>
      </c>
      <c r="AB220" s="26">
        <v>4</v>
      </c>
      <c r="AC220" s="26">
        <v>7000</v>
      </c>
      <c r="AD220" s="26">
        <v>0</v>
      </c>
      <c r="AE220" s="26">
        <v>2</v>
      </c>
      <c r="AF220" s="26">
        <v>1</v>
      </c>
      <c r="AG220" s="26">
        <v>1</v>
      </c>
      <c r="AH220" s="26">
        <v>52</v>
      </c>
      <c r="AI220" s="26">
        <v>3</v>
      </c>
      <c r="AJ220" s="26">
        <v>0</v>
      </c>
      <c r="AK220" s="26">
        <v>0</v>
      </c>
      <c r="AL220" s="26">
        <v>0</v>
      </c>
      <c r="AM220" s="26">
        <v>0</v>
      </c>
      <c r="AN220" s="26">
        <v>11</v>
      </c>
      <c r="AO220" s="26">
        <v>0</v>
      </c>
      <c r="AP220" s="26">
        <v>1</v>
      </c>
      <c r="AQ220" s="26">
        <v>0</v>
      </c>
      <c r="AR220" s="26">
        <v>0</v>
      </c>
      <c r="AS220" s="26">
        <v>0</v>
      </c>
      <c r="AT220" s="26">
        <v>2</v>
      </c>
      <c r="AU220" s="26">
        <v>104</v>
      </c>
      <c r="AV220" s="26">
        <v>0</v>
      </c>
      <c r="AW220" s="26">
        <v>0</v>
      </c>
      <c r="AX220" s="26">
        <v>0</v>
      </c>
      <c r="AY220" s="26">
        <v>2</v>
      </c>
      <c r="AZ220" s="26">
        <v>1</v>
      </c>
      <c r="BA220" s="26">
        <v>0</v>
      </c>
      <c r="BB220" s="26">
        <v>0</v>
      </c>
      <c r="BC220" s="26">
        <v>0</v>
      </c>
      <c r="BD220" s="26" t="s">
        <v>2309</v>
      </c>
      <c r="BE220" s="26">
        <v>0</v>
      </c>
      <c r="BF220" s="26">
        <v>0</v>
      </c>
      <c r="BG220" s="54" t="str">
        <f t="shared" si="55"/>
        <v>002B</v>
      </c>
      <c r="BH220" s="4"/>
      <c r="BI220" s="4"/>
    </row>
    <row r="221" ht="16.5" spans="1:61">
      <c r="A221" s="4">
        <f t="shared" si="42"/>
        <v>5</v>
      </c>
      <c r="B221" s="4" t="str">
        <f>IF(X221=0,"",VLOOKUP(Y221,seriesName!A:B,2,TRUE))</f>
        <v>倪泰里・霸</v>
      </c>
      <c r="C221" s="4" t="str">
        <f>IF(A221=1,VLOOKUP(V221,Head!A:B,2,TRUE),IF(A221=2,VLOOKUP(V221,Chest!A:B,2,TRUE),IF(A221=3,VLOOKUP(V221,Arm!A:B,2,TRUE),IF(A221=4,VLOOKUP(V221,Waist!A:B,2,TRUE),IF(A221=5,VLOOKUP(V221,Leg!A:B,2,TRUE),"")))))</f>
        <v>倪泰里【绑腿】霸</v>
      </c>
      <c r="D221" s="44" t="str">
        <f>IF(X221=1,VLOOKUP(AA221,modelID!A:B,2,FALSE),"")</f>
        <v>pl259</v>
      </c>
      <c r="E221" s="45">
        <f>IF(X221=0,"",AH221+VLOOKUP(AN221,BuildupTable!L:O,4,FALSE))</f>
        <v>72</v>
      </c>
      <c r="F221" s="1">
        <f t="shared" si="43"/>
        <v>2</v>
      </c>
      <c r="G221" s="1">
        <f t="shared" si="44"/>
        <v>0</v>
      </c>
      <c r="H221" s="1">
        <f t="shared" si="45"/>
        <v>0</v>
      </c>
      <c r="I221" s="1">
        <f t="shared" si="46"/>
        <v>0</v>
      </c>
      <c r="J221" s="4" t="str">
        <f>IF(AT221=0,"",VLOOKUP(AT221,skillbasedata!A:B,2,TRUE))</f>
        <v>回避性能</v>
      </c>
      <c r="K221" s="48">
        <f t="shared" si="47"/>
        <v>1</v>
      </c>
      <c r="L221" s="4" t="str">
        <f>IF(AU221=0,"",VLOOKUP(AU221,skillbasedata!A:B,2,TRUE))</f>
        <v>挑战者</v>
      </c>
      <c r="M221" s="48">
        <f t="shared" si="48"/>
        <v>1</v>
      </c>
      <c r="N221" s="4" t="str">
        <f>IF(AV221=0,"",VLOOKUP(AV221,skillbasedata!A:B,2,TRUE))</f>
        <v/>
      </c>
      <c r="O221" s="48">
        <f t="shared" si="49"/>
        <v>0</v>
      </c>
      <c r="P221" s="4" t="str">
        <f>IF(AW221=0,"",VLOOKUP(AW221,skillbasedata!A:B,2,TRUE))</f>
        <v/>
      </c>
      <c r="Q221" s="48">
        <f t="shared" si="50"/>
        <v>0</v>
      </c>
      <c r="R221" s="4" t="str">
        <f>IF(AX221=0,"",VLOOKUP(AX221,skillbasedata!A:B,2,TRUE))</f>
        <v/>
      </c>
      <c r="S221" s="48">
        <f t="shared" si="51"/>
        <v>0</v>
      </c>
      <c r="T221" s="48">
        <f t="shared" si="52"/>
        <v>0</v>
      </c>
      <c r="U221" s="48">
        <f t="shared" si="53"/>
        <v>0</v>
      </c>
      <c r="V221" s="51">
        <f t="shared" si="54"/>
        <v>43</v>
      </c>
      <c r="W221" s="26" t="s">
        <v>2528</v>
      </c>
      <c r="X221" s="26">
        <v>1</v>
      </c>
      <c r="Y221" s="26">
        <v>43</v>
      </c>
      <c r="Z221" s="26">
        <v>10013</v>
      </c>
      <c r="AA221" s="26">
        <v>83</v>
      </c>
      <c r="AB221" s="26">
        <v>4</v>
      </c>
      <c r="AC221" s="26">
        <v>7000</v>
      </c>
      <c r="AD221" s="26">
        <v>0</v>
      </c>
      <c r="AE221" s="26">
        <v>2</v>
      </c>
      <c r="AF221" s="26">
        <v>1</v>
      </c>
      <c r="AG221" s="26">
        <v>1</v>
      </c>
      <c r="AH221" s="26">
        <v>52</v>
      </c>
      <c r="AI221" s="26">
        <v>3</v>
      </c>
      <c r="AJ221" s="26">
        <v>0</v>
      </c>
      <c r="AK221" s="26">
        <v>0</v>
      </c>
      <c r="AL221" s="26">
        <v>0</v>
      </c>
      <c r="AM221" s="26">
        <v>0</v>
      </c>
      <c r="AN221" s="26">
        <v>11</v>
      </c>
      <c r="AO221" s="26">
        <v>0</v>
      </c>
      <c r="AP221" s="26">
        <v>2</v>
      </c>
      <c r="AQ221" s="26">
        <v>0</v>
      </c>
      <c r="AR221" s="26">
        <v>0</v>
      </c>
      <c r="AS221" s="26">
        <v>0</v>
      </c>
      <c r="AT221" s="26">
        <v>65</v>
      </c>
      <c r="AU221" s="26">
        <v>2</v>
      </c>
      <c r="AV221" s="26">
        <v>0</v>
      </c>
      <c r="AW221" s="26">
        <v>0</v>
      </c>
      <c r="AX221" s="26">
        <v>0</v>
      </c>
      <c r="AY221" s="26">
        <v>1</v>
      </c>
      <c r="AZ221" s="26">
        <v>1</v>
      </c>
      <c r="BA221" s="26">
        <v>0</v>
      </c>
      <c r="BB221" s="26">
        <v>0</v>
      </c>
      <c r="BC221" s="26">
        <v>0</v>
      </c>
      <c r="BD221" s="26" t="s">
        <v>2309</v>
      </c>
      <c r="BE221" s="26">
        <v>0</v>
      </c>
      <c r="BF221" s="26">
        <v>0</v>
      </c>
      <c r="BG221" s="54" t="str">
        <f t="shared" si="55"/>
        <v>002B</v>
      </c>
      <c r="BH221" s="4"/>
      <c r="BI221" s="4"/>
    </row>
    <row r="222" ht="16.5" spans="1:61">
      <c r="A222" s="4">
        <f t="shared" si="42"/>
        <v>1</v>
      </c>
      <c r="B222" s="4" t="str">
        <f>IF(X222=0,"",VLOOKUP(Y222,seriesName!A:B,2,TRUE))</f>
        <v>依巫</v>
      </c>
      <c r="C222" s="4" t="str">
        <f>IF(A222=1,VLOOKUP(V222,Head!A:B,2,TRUE),IF(A222=2,VLOOKUP(V222,Chest!A:B,2,TRUE),IF(A222=3,VLOOKUP(V222,Arm!A:B,2,TRUE),IF(A222=4,VLOOKUP(V222,Waist!A:B,2,TRUE),IF(A222=5,VLOOKUP(V222,Leg!A:B,2,TRUE),"")))))</f>
        <v>依巫【元结】</v>
      </c>
      <c r="D222" s="44" t="str">
        <f>IF(X222=1,VLOOKUP(AA222,modelID!A:B,2,FALSE),"")</f>
        <v>pl246</v>
      </c>
      <c r="E222" s="45">
        <f>IF(X222=0,"",AH222+VLOOKUP(AN222,BuildupTable!L:O,4,FALSE))</f>
        <v>68</v>
      </c>
      <c r="F222" s="1">
        <f t="shared" si="43"/>
        <v>0</v>
      </c>
      <c r="G222" s="1">
        <f t="shared" si="44"/>
        <v>0</v>
      </c>
      <c r="H222" s="1">
        <f t="shared" si="45"/>
        <v>0</v>
      </c>
      <c r="I222" s="1">
        <f t="shared" si="46"/>
        <v>0</v>
      </c>
      <c r="J222" s="4" t="str">
        <f>IF(AT222=0,"",VLOOKUP(AT222,skillbasedata!A:B,2,TRUE))</f>
        <v>快吃</v>
      </c>
      <c r="K222" s="48">
        <f t="shared" si="47"/>
        <v>1</v>
      </c>
      <c r="L222" s="4" t="str">
        <f>IF(AU222=0,"",VLOOKUP(AU222,skillbasedata!A:B,2,TRUE))</f>
        <v>满足感</v>
      </c>
      <c r="M222" s="48">
        <f t="shared" si="48"/>
        <v>1</v>
      </c>
      <c r="N222" s="4" t="str">
        <f>IF(AV222=0,"",VLOOKUP(AV222,skillbasedata!A:B,2,TRUE))</f>
        <v/>
      </c>
      <c r="O222" s="48">
        <f t="shared" si="49"/>
        <v>0</v>
      </c>
      <c r="P222" s="4" t="str">
        <f>IF(AW222=0,"",VLOOKUP(AW222,skillbasedata!A:B,2,TRUE))</f>
        <v/>
      </c>
      <c r="Q222" s="48">
        <f t="shared" si="50"/>
        <v>0</v>
      </c>
      <c r="R222" s="4" t="str">
        <f>IF(AX222=0,"",VLOOKUP(AX222,skillbasedata!A:B,2,TRUE))</f>
        <v/>
      </c>
      <c r="S222" s="48">
        <f t="shared" si="51"/>
        <v>0</v>
      </c>
      <c r="T222" s="48">
        <f t="shared" si="52"/>
        <v>0</v>
      </c>
      <c r="U222" s="48">
        <f t="shared" si="53"/>
        <v>0</v>
      </c>
      <c r="V222" s="51">
        <f t="shared" si="54"/>
        <v>44</v>
      </c>
      <c r="W222" s="26" t="s">
        <v>2529</v>
      </c>
      <c r="X222" s="26">
        <v>1</v>
      </c>
      <c r="Y222" s="26">
        <v>44</v>
      </c>
      <c r="Z222" s="26">
        <v>5006</v>
      </c>
      <c r="AA222" s="26">
        <v>72</v>
      </c>
      <c r="AB222" s="26">
        <v>2</v>
      </c>
      <c r="AC222" s="26">
        <v>2000</v>
      </c>
      <c r="AD222" s="26">
        <v>0</v>
      </c>
      <c r="AE222" s="26">
        <v>2</v>
      </c>
      <c r="AF222" s="26">
        <v>0</v>
      </c>
      <c r="AG222" s="26">
        <v>0</v>
      </c>
      <c r="AH222" s="26">
        <v>24</v>
      </c>
      <c r="AI222" s="26">
        <v>3</v>
      </c>
      <c r="AJ222" s="26">
        <v>0</v>
      </c>
      <c r="AK222" s="26">
        <v>0</v>
      </c>
      <c r="AL222" s="26">
        <v>0</v>
      </c>
      <c r="AM222" s="26">
        <v>0</v>
      </c>
      <c r="AN222" s="26">
        <v>4</v>
      </c>
      <c r="AO222" s="26">
        <v>0</v>
      </c>
      <c r="AP222" s="26">
        <v>0</v>
      </c>
      <c r="AQ222" s="26">
        <v>0</v>
      </c>
      <c r="AR222" s="26">
        <v>0</v>
      </c>
      <c r="AS222" s="26">
        <v>0</v>
      </c>
      <c r="AT222" s="26">
        <v>60</v>
      </c>
      <c r="AU222" s="26">
        <v>90</v>
      </c>
      <c r="AV222" s="26">
        <v>0</v>
      </c>
      <c r="AW222" s="26">
        <v>0</v>
      </c>
      <c r="AX222" s="26">
        <v>0</v>
      </c>
      <c r="AY222" s="26">
        <v>1</v>
      </c>
      <c r="AZ222" s="26">
        <v>1</v>
      </c>
      <c r="BA222" s="26">
        <v>0</v>
      </c>
      <c r="BB222" s="26">
        <v>0</v>
      </c>
      <c r="BC222" s="26">
        <v>0</v>
      </c>
      <c r="BD222" s="26" t="s">
        <v>2309</v>
      </c>
      <c r="BE222" s="26">
        <v>0</v>
      </c>
      <c r="BF222" s="26">
        <v>0</v>
      </c>
      <c r="BG222" s="54" t="str">
        <f t="shared" si="55"/>
        <v>002C</v>
      </c>
      <c r="BH222" s="4"/>
      <c r="BI222" s="4"/>
    </row>
    <row r="223" ht="16.5" spans="1:61">
      <c r="A223" s="4">
        <f t="shared" si="42"/>
        <v>2</v>
      </c>
      <c r="B223" s="4" t="str">
        <f>IF(X223=0,"",VLOOKUP(Y223,seriesName!A:B,2,TRUE))</f>
        <v>依巫</v>
      </c>
      <c r="C223" s="4" t="str">
        <f>IF(A223=1,VLOOKUP(V223,Head!A:B,2,TRUE),IF(A223=2,VLOOKUP(V223,Chest!A:B,2,TRUE),IF(A223=3,VLOOKUP(V223,Arm!A:B,2,TRUE),IF(A223=4,VLOOKUP(V223,Waist!A:B,2,TRUE),IF(A223=5,VLOOKUP(V223,Leg!A:B,2,TRUE),"")))))</f>
        <v>依巫【白衣】</v>
      </c>
      <c r="D223" s="44" t="str">
        <f>IF(X223=1,VLOOKUP(AA223,modelID!A:B,2,FALSE),"")</f>
        <v>pl246</v>
      </c>
      <c r="E223" s="45">
        <f>IF(X223=0,"",AH223+VLOOKUP(AN223,BuildupTable!L:O,4,FALSE))</f>
        <v>68</v>
      </c>
      <c r="F223" s="1">
        <f t="shared" si="43"/>
        <v>0</v>
      </c>
      <c r="G223" s="1">
        <f t="shared" si="44"/>
        <v>0</v>
      </c>
      <c r="H223" s="1">
        <f t="shared" si="45"/>
        <v>0</v>
      </c>
      <c r="I223" s="1">
        <f t="shared" si="46"/>
        <v>0</v>
      </c>
      <c r="J223" s="4" t="str">
        <f>IF(AT223=0,"",VLOOKUP(AT223,skillbasedata!A:B,2,TRUE))</f>
        <v>广域化</v>
      </c>
      <c r="K223" s="48">
        <f t="shared" si="47"/>
        <v>1</v>
      </c>
      <c r="L223" s="4" t="str">
        <f>IF(AU223=0,"",VLOOKUP(AU223,skillbasedata!A:B,2,TRUE))</f>
        <v/>
      </c>
      <c r="M223" s="48">
        <f t="shared" si="48"/>
        <v>0</v>
      </c>
      <c r="N223" s="4" t="str">
        <f>IF(AV223=0,"",VLOOKUP(AV223,skillbasedata!A:B,2,TRUE))</f>
        <v/>
      </c>
      <c r="O223" s="48">
        <f t="shared" si="49"/>
        <v>0</v>
      </c>
      <c r="P223" s="4" t="str">
        <f>IF(AW223=0,"",VLOOKUP(AW223,skillbasedata!A:B,2,TRUE))</f>
        <v/>
      </c>
      <c r="Q223" s="48">
        <f t="shared" si="50"/>
        <v>0</v>
      </c>
      <c r="R223" s="4" t="str">
        <f>IF(AX223=0,"",VLOOKUP(AX223,skillbasedata!A:B,2,TRUE))</f>
        <v/>
      </c>
      <c r="S223" s="48">
        <f t="shared" si="51"/>
        <v>0</v>
      </c>
      <c r="T223" s="48">
        <f t="shared" si="52"/>
        <v>0</v>
      </c>
      <c r="U223" s="48">
        <f t="shared" si="53"/>
        <v>0</v>
      </c>
      <c r="V223" s="51">
        <f t="shared" si="54"/>
        <v>44</v>
      </c>
      <c r="W223" s="26" t="s">
        <v>2530</v>
      </c>
      <c r="X223" s="26">
        <v>1</v>
      </c>
      <c r="Y223" s="26">
        <v>44</v>
      </c>
      <c r="Z223" s="26">
        <v>5006</v>
      </c>
      <c r="AA223" s="26">
        <v>72</v>
      </c>
      <c r="AB223" s="26">
        <v>2</v>
      </c>
      <c r="AC223" s="26">
        <v>2000</v>
      </c>
      <c r="AD223" s="26">
        <v>0</v>
      </c>
      <c r="AE223" s="26">
        <v>2</v>
      </c>
      <c r="AF223" s="26">
        <v>0</v>
      </c>
      <c r="AG223" s="26">
        <v>0</v>
      </c>
      <c r="AH223" s="26">
        <v>24</v>
      </c>
      <c r="AI223" s="26">
        <v>3</v>
      </c>
      <c r="AJ223" s="26">
        <v>0</v>
      </c>
      <c r="AK223" s="26">
        <v>0</v>
      </c>
      <c r="AL223" s="26">
        <v>0</v>
      </c>
      <c r="AM223" s="26">
        <v>0</v>
      </c>
      <c r="AN223" s="26">
        <v>4</v>
      </c>
      <c r="AO223" s="26">
        <v>0</v>
      </c>
      <c r="AP223" s="26">
        <v>0</v>
      </c>
      <c r="AQ223" s="26">
        <v>0</v>
      </c>
      <c r="AR223" s="26">
        <v>0</v>
      </c>
      <c r="AS223" s="26">
        <v>0</v>
      </c>
      <c r="AT223" s="26">
        <v>89</v>
      </c>
      <c r="AU223" s="26">
        <v>0</v>
      </c>
      <c r="AV223" s="26">
        <v>0</v>
      </c>
      <c r="AW223" s="26">
        <v>0</v>
      </c>
      <c r="AX223" s="26">
        <v>0</v>
      </c>
      <c r="AY223" s="26">
        <v>1</v>
      </c>
      <c r="AZ223" s="26">
        <v>0</v>
      </c>
      <c r="BA223" s="26">
        <v>0</v>
      </c>
      <c r="BB223" s="26">
        <v>0</v>
      </c>
      <c r="BC223" s="26">
        <v>0</v>
      </c>
      <c r="BD223" s="26" t="s">
        <v>2309</v>
      </c>
      <c r="BE223" s="26">
        <v>0</v>
      </c>
      <c r="BF223" s="26">
        <v>0</v>
      </c>
      <c r="BG223" s="54" t="str">
        <f t="shared" si="55"/>
        <v>002C</v>
      </c>
      <c r="BH223" s="4"/>
      <c r="BI223" s="4"/>
    </row>
    <row r="224" ht="16.5" spans="1:61">
      <c r="A224" s="4">
        <f t="shared" si="42"/>
        <v>3</v>
      </c>
      <c r="B224" s="4" t="str">
        <f>IF(X224=0,"",VLOOKUP(Y224,seriesName!A:B,2,TRUE))</f>
        <v>依巫</v>
      </c>
      <c r="C224" s="4" t="str">
        <f>IF(A224=1,VLOOKUP(V224,Head!A:B,2,TRUE),IF(A224=2,VLOOKUP(V224,Chest!A:B,2,TRUE),IF(A224=3,VLOOKUP(V224,Arm!A:B,2,TRUE),IF(A224=4,VLOOKUP(V224,Waist!A:B,2,TRUE),IF(A224=5,VLOOKUP(V224,Leg!A:B,2,TRUE),"")))))</f>
        <v>依巫【花袖】</v>
      </c>
      <c r="D224" s="44" t="str">
        <f>IF(X224=1,VLOOKUP(AA224,modelID!A:B,2,FALSE),"")</f>
        <v>pl246</v>
      </c>
      <c r="E224" s="45">
        <f>IF(X224=0,"",AH224+VLOOKUP(AN224,BuildupTable!L:O,4,FALSE))</f>
        <v>68</v>
      </c>
      <c r="F224" s="1">
        <f t="shared" si="43"/>
        <v>0</v>
      </c>
      <c r="G224" s="1">
        <f t="shared" si="44"/>
        <v>0</v>
      </c>
      <c r="H224" s="1">
        <f t="shared" si="45"/>
        <v>0</v>
      </c>
      <c r="I224" s="1">
        <f t="shared" si="46"/>
        <v>0</v>
      </c>
      <c r="J224" s="4" t="str">
        <f>IF(AT224=0,"",VLOOKUP(AT224,skillbasedata!A:B,2,TRUE))</f>
        <v>广域化</v>
      </c>
      <c r="K224" s="48">
        <f t="shared" si="47"/>
        <v>1</v>
      </c>
      <c r="L224" s="4" t="str">
        <f>IF(AU224=0,"",VLOOKUP(AU224,skillbasedata!A:B,2,TRUE))</f>
        <v/>
      </c>
      <c r="M224" s="48">
        <f t="shared" si="48"/>
        <v>0</v>
      </c>
      <c r="N224" s="4" t="str">
        <f>IF(AV224=0,"",VLOOKUP(AV224,skillbasedata!A:B,2,TRUE))</f>
        <v/>
      </c>
      <c r="O224" s="48">
        <f t="shared" si="49"/>
        <v>0</v>
      </c>
      <c r="P224" s="4" t="str">
        <f>IF(AW224=0,"",VLOOKUP(AW224,skillbasedata!A:B,2,TRUE))</f>
        <v/>
      </c>
      <c r="Q224" s="48">
        <f t="shared" si="50"/>
        <v>0</v>
      </c>
      <c r="R224" s="4" t="str">
        <f>IF(AX224=0,"",VLOOKUP(AX224,skillbasedata!A:B,2,TRUE))</f>
        <v/>
      </c>
      <c r="S224" s="48">
        <f t="shared" si="51"/>
        <v>0</v>
      </c>
      <c r="T224" s="48">
        <f t="shared" si="52"/>
        <v>0</v>
      </c>
      <c r="U224" s="48">
        <f t="shared" si="53"/>
        <v>0</v>
      </c>
      <c r="V224" s="51">
        <f t="shared" si="54"/>
        <v>44</v>
      </c>
      <c r="W224" s="26" t="s">
        <v>2531</v>
      </c>
      <c r="X224" s="26">
        <v>1</v>
      </c>
      <c r="Y224" s="26">
        <v>44</v>
      </c>
      <c r="Z224" s="26">
        <v>5006</v>
      </c>
      <c r="AA224" s="26">
        <v>72</v>
      </c>
      <c r="AB224" s="26">
        <v>2</v>
      </c>
      <c r="AC224" s="26">
        <v>2000</v>
      </c>
      <c r="AD224" s="26">
        <v>0</v>
      </c>
      <c r="AE224" s="26">
        <v>2</v>
      </c>
      <c r="AF224" s="26">
        <v>0</v>
      </c>
      <c r="AG224" s="26">
        <v>0</v>
      </c>
      <c r="AH224" s="26">
        <v>24</v>
      </c>
      <c r="AI224" s="26">
        <v>3</v>
      </c>
      <c r="AJ224" s="26">
        <v>0</v>
      </c>
      <c r="AK224" s="26">
        <v>0</v>
      </c>
      <c r="AL224" s="26">
        <v>0</v>
      </c>
      <c r="AM224" s="26">
        <v>0</v>
      </c>
      <c r="AN224" s="26">
        <v>4</v>
      </c>
      <c r="AO224" s="26">
        <v>0</v>
      </c>
      <c r="AP224" s="26">
        <v>0</v>
      </c>
      <c r="AQ224" s="26">
        <v>0</v>
      </c>
      <c r="AR224" s="26">
        <v>0</v>
      </c>
      <c r="AS224" s="26">
        <v>0</v>
      </c>
      <c r="AT224" s="26">
        <v>89</v>
      </c>
      <c r="AU224" s="26">
        <v>0</v>
      </c>
      <c r="AV224" s="26">
        <v>0</v>
      </c>
      <c r="AW224" s="26">
        <v>0</v>
      </c>
      <c r="AX224" s="26">
        <v>0</v>
      </c>
      <c r="AY224" s="26">
        <v>1</v>
      </c>
      <c r="AZ224" s="26">
        <v>0</v>
      </c>
      <c r="BA224" s="26">
        <v>0</v>
      </c>
      <c r="BB224" s="26">
        <v>0</v>
      </c>
      <c r="BC224" s="26">
        <v>0</v>
      </c>
      <c r="BD224" s="26" t="s">
        <v>2309</v>
      </c>
      <c r="BE224" s="26">
        <v>0</v>
      </c>
      <c r="BF224" s="26">
        <v>0</v>
      </c>
      <c r="BG224" s="54" t="str">
        <f t="shared" si="55"/>
        <v>002C</v>
      </c>
      <c r="BH224" s="4"/>
      <c r="BI224" s="4"/>
    </row>
    <row r="225" ht="16.5" spans="1:61">
      <c r="A225" s="4">
        <f t="shared" si="42"/>
        <v>4</v>
      </c>
      <c r="B225" s="4" t="str">
        <f>IF(X225=0,"",VLOOKUP(Y225,seriesName!A:B,2,TRUE))</f>
        <v>依巫</v>
      </c>
      <c r="C225" s="4" t="str">
        <f>IF(A225=1,VLOOKUP(V225,Head!A:B,2,TRUE),IF(A225=2,VLOOKUP(V225,Chest!A:B,2,TRUE),IF(A225=3,VLOOKUP(V225,Arm!A:B,2,TRUE),IF(A225=4,VLOOKUP(V225,Waist!A:B,2,TRUE),IF(A225=5,VLOOKUP(V225,Leg!A:B,2,TRUE),"")))))</f>
        <v>依巫【腰卷】</v>
      </c>
      <c r="D225" s="44" t="str">
        <f>IF(X225=1,VLOOKUP(AA225,modelID!A:B,2,FALSE),"")</f>
        <v>pl246</v>
      </c>
      <c r="E225" s="45">
        <f>IF(X225=0,"",AH225+VLOOKUP(AN225,BuildupTable!L:O,4,FALSE))</f>
        <v>68</v>
      </c>
      <c r="F225" s="1">
        <f t="shared" si="43"/>
        <v>0</v>
      </c>
      <c r="G225" s="1">
        <f t="shared" si="44"/>
        <v>0</v>
      </c>
      <c r="H225" s="1">
        <f t="shared" si="45"/>
        <v>0</v>
      </c>
      <c r="I225" s="1">
        <f t="shared" si="46"/>
        <v>0</v>
      </c>
      <c r="J225" s="4" t="str">
        <f>IF(AT225=0,"",VLOOKUP(AT225,skillbasedata!A:B,2,TRUE))</f>
        <v>快吃</v>
      </c>
      <c r="K225" s="48">
        <f t="shared" si="47"/>
        <v>1</v>
      </c>
      <c r="L225" s="4" t="str">
        <f>IF(AU225=0,"",VLOOKUP(AU225,skillbasedata!A:B,2,TRUE))</f>
        <v/>
      </c>
      <c r="M225" s="48">
        <f t="shared" si="48"/>
        <v>0</v>
      </c>
      <c r="N225" s="4" t="str">
        <f>IF(AV225=0,"",VLOOKUP(AV225,skillbasedata!A:B,2,TRUE))</f>
        <v/>
      </c>
      <c r="O225" s="48">
        <f t="shared" si="49"/>
        <v>0</v>
      </c>
      <c r="P225" s="4" t="str">
        <f>IF(AW225=0,"",VLOOKUP(AW225,skillbasedata!A:B,2,TRUE))</f>
        <v/>
      </c>
      <c r="Q225" s="48">
        <f t="shared" si="50"/>
        <v>0</v>
      </c>
      <c r="R225" s="4" t="str">
        <f>IF(AX225=0,"",VLOOKUP(AX225,skillbasedata!A:B,2,TRUE))</f>
        <v/>
      </c>
      <c r="S225" s="48">
        <f t="shared" si="51"/>
        <v>0</v>
      </c>
      <c r="T225" s="48">
        <f t="shared" si="52"/>
        <v>0</v>
      </c>
      <c r="U225" s="48">
        <f t="shared" si="53"/>
        <v>0</v>
      </c>
      <c r="V225" s="51">
        <f t="shared" si="54"/>
        <v>44</v>
      </c>
      <c r="W225" s="26" t="s">
        <v>2532</v>
      </c>
      <c r="X225" s="26">
        <v>1</v>
      </c>
      <c r="Y225" s="26">
        <v>44</v>
      </c>
      <c r="Z225" s="26">
        <v>5006</v>
      </c>
      <c r="AA225" s="26">
        <v>72</v>
      </c>
      <c r="AB225" s="26">
        <v>2</v>
      </c>
      <c r="AC225" s="26">
        <v>2000</v>
      </c>
      <c r="AD225" s="26">
        <v>0</v>
      </c>
      <c r="AE225" s="26">
        <v>2</v>
      </c>
      <c r="AF225" s="26">
        <v>0</v>
      </c>
      <c r="AG225" s="26">
        <v>0</v>
      </c>
      <c r="AH225" s="26">
        <v>24</v>
      </c>
      <c r="AI225" s="26">
        <v>3</v>
      </c>
      <c r="AJ225" s="26">
        <v>0</v>
      </c>
      <c r="AK225" s="26">
        <v>0</v>
      </c>
      <c r="AL225" s="26">
        <v>0</v>
      </c>
      <c r="AM225" s="26">
        <v>0</v>
      </c>
      <c r="AN225" s="26">
        <v>4</v>
      </c>
      <c r="AO225" s="26">
        <v>0</v>
      </c>
      <c r="AP225" s="26">
        <v>0</v>
      </c>
      <c r="AQ225" s="26">
        <v>0</v>
      </c>
      <c r="AR225" s="26">
        <v>0</v>
      </c>
      <c r="AS225" s="26">
        <v>0</v>
      </c>
      <c r="AT225" s="26">
        <v>60</v>
      </c>
      <c r="AU225" s="26">
        <v>0</v>
      </c>
      <c r="AV225" s="26">
        <v>0</v>
      </c>
      <c r="AW225" s="26">
        <v>0</v>
      </c>
      <c r="AX225" s="26">
        <v>0</v>
      </c>
      <c r="AY225" s="26">
        <v>1</v>
      </c>
      <c r="AZ225" s="26">
        <v>0</v>
      </c>
      <c r="BA225" s="26">
        <v>0</v>
      </c>
      <c r="BB225" s="26">
        <v>0</v>
      </c>
      <c r="BC225" s="26">
        <v>0</v>
      </c>
      <c r="BD225" s="26" t="s">
        <v>2309</v>
      </c>
      <c r="BE225" s="26">
        <v>0</v>
      </c>
      <c r="BF225" s="26">
        <v>0</v>
      </c>
      <c r="BG225" s="54" t="str">
        <f t="shared" si="55"/>
        <v>002C</v>
      </c>
      <c r="BH225" s="4"/>
      <c r="BI225" s="4"/>
    </row>
    <row r="226" ht="16.5" spans="1:61">
      <c r="A226" s="4">
        <f t="shared" si="42"/>
        <v>5</v>
      </c>
      <c r="B226" s="4" t="str">
        <f>IF(X226=0,"",VLOOKUP(Y226,seriesName!A:B,2,TRUE))</f>
        <v>依巫</v>
      </c>
      <c r="C226" s="4" t="str">
        <f>IF(A226=1,VLOOKUP(V226,Head!A:B,2,TRUE),IF(A226=2,VLOOKUP(V226,Chest!A:B,2,TRUE),IF(A226=3,VLOOKUP(V226,Arm!A:B,2,TRUE),IF(A226=4,VLOOKUP(V226,Waist!A:B,2,TRUE),IF(A226=5,VLOOKUP(V226,Leg!A:B,2,TRUE),"")))))</f>
        <v>依巫【绯袴】</v>
      </c>
      <c r="D226" s="44" t="str">
        <f>IF(X226=1,VLOOKUP(AA226,modelID!A:B,2,FALSE),"")</f>
        <v>pl246</v>
      </c>
      <c r="E226" s="45">
        <f>IF(X226=0,"",AH226+VLOOKUP(AN226,BuildupTable!L:O,4,FALSE))</f>
        <v>68</v>
      </c>
      <c r="F226" s="1">
        <f t="shared" si="43"/>
        <v>0</v>
      </c>
      <c r="G226" s="1">
        <f t="shared" si="44"/>
        <v>0</v>
      </c>
      <c r="H226" s="1">
        <f t="shared" si="45"/>
        <v>0</v>
      </c>
      <c r="I226" s="1">
        <f t="shared" si="46"/>
        <v>0</v>
      </c>
      <c r="J226" s="4" t="str">
        <f>IF(AT226=0,"",VLOOKUP(AT226,skillbasedata!A:B,2,TRUE))</f>
        <v>广域化</v>
      </c>
      <c r="K226" s="48">
        <f t="shared" si="47"/>
        <v>1</v>
      </c>
      <c r="L226" s="4" t="str">
        <f>IF(AU226=0,"",VLOOKUP(AU226,skillbasedata!A:B,2,TRUE))</f>
        <v/>
      </c>
      <c r="M226" s="48">
        <f t="shared" si="48"/>
        <v>0</v>
      </c>
      <c r="N226" s="4" t="str">
        <f>IF(AV226=0,"",VLOOKUP(AV226,skillbasedata!A:B,2,TRUE))</f>
        <v/>
      </c>
      <c r="O226" s="48">
        <f t="shared" si="49"/>
        <v>0</v>
      </c>
      <c r="P226" s="4" t="str">
        <f>IF(AW226=0,"",VLOOKUP(AW226,skillbasedata!A:B,2,TRUE))</f>
        <v/>
      </c>
      <c r="Q226" s="48">
        <f t="shared" si="50"/>
        <v>0</v>
      </c>
      <c r="R226" s="4" t="str">
        <f>IF(AX226=0,"",VLOOKUP(AX226,skillbasedata!A:B,2,TRUE))</f>
        <v/>
      </c>
      <c r="S226" s="48">
        <f t="shared" si="51"/>
        <v>0</v>
      </c>
      <c r="T226" s="48">
        <f t="shared" si="52"/>
        <v>0</v>
      </c>
      <c r="U226" s="48">
        <f t="shared" si="53"/>
        <v>0</v>
      </c>
      <c r="V226" s="51">
        <f t="shared" si="54"/>
        <v>44</v>
      </c>
      <c r="W226" s="26" t="s">
        <v>2533</v>
      </c>
      <c r="X226" s="26">
        <v>1</v>
      </c>
      <c r="Y226" s="26">
        <v>44</v>
      </c>
      <c r="Z226" s="26">
        <v>5006</v>
      </c>
      <c r="AA226" s="26">
        <v>72</v>
      </c>
      <c r="AB226" s="26">
        <v>2</v>
      </c>
      <c r="AC226" s="26">
        <v>2000</v>
      </c>
      <c r="AD226" s="26">
        <v>0</v>
      </c>
      <c r="AE226" s="26">
        <v>2</v>
      </c>
      <c r="AF226" s="26">
        <v>0</v>
      </c>
      <c r="AG226" s="26">
        <v>0</v>
      </c>
      <c r="AH226" s="26">
        <v>24</v>
      </c>
      <c r="AI226" s="26">
        <v>3</v>
      </c>
      <c r="AJ226" s="26">
        <v>0</v>
      </c>
      <c r="AK226" s="26">
        <v>0</v>
      </c>
      <c r="AL226" s="26">
        <v>0</v>
      </c>
      <c r="AM226" s="26">
        <v>0</v>
      </c>
      <c r="AN226" s="26">
        <v>4</v>
      </c>
      <c r="AO226" s="26">
        <v>0</v>
      </c>
      <c r="AP226" s="26">
        <v>0</v>
      </c>
      <c r="AQ226" s="26">
        <v>0</v>
      </c>
      <c r="AR226" s="26">
        <v>0</v>
      </c>
      <c r="AS226" s="26">
        <v>0</v>
      </c>
      <c r="AT226" s="26">
        <v>89</v>
      </c>
      <c r="AU226" s="26">
        <v>0</v>
      </c>
      <c r="AV226" s="26">
        <v>0</v>
      </c>
      <c r="AW226" s="26">
        <v>0</v>
      </c>
      <c r="AX226" s="26">
        <v>0</v>
      </c>
      <c r="AY226" s="26">
        <v>1</v>
      </c>
      <c r="AZ226" s="26">
        <v>0</v>
      </c>
      <c r="BA226" s="26">
        <v>0</v>
      </c>
      <c r="BB226" s="26">
        <v>0</v>
      </c>
      <c r="BC226" s="26">
        <v>0</v>
      </c>
      <c r="BD226" s="26" t="s">
        <v>2309</v>
      </c>
      <c r="BE226" s="26">
        <v>0</v>
      </c>
      <c r="BF226" s="26">
        <v>0</v>
      </c>
      <c r="BG226" s="54" t="str">
        <f t="shared" si="55"/>
        <v>002C</v>
      </c>
      <c r="BH226" s="4"/>
      <c r="BI226" s="4"/>
    </row>
    <row r="227" ht="16.5" spans="1:61">
      <c r="A227" s="4">
        <f t="shared" si="42"/>
        <v>1</v>
      </c>
      <c r="B227" s="4" t="str">
        <f>IF(X227=0,"",VLOOKUP(Y227,seriesName!A:B,2,TRUE))</f>
        <v>依巫・祈</v>
      </c>
      <c r="C227" s="4" t="str">
        <f>IF(A227=1,VLOOKUP(V227,Head!A:B,2,TRUE),IF(A227=2,VLOOKUP(V227,Chest!A:B,2,TRUE),IF(A227=3,VLOOKUP(V227,Arm!A:B,2,TRUE),IF(A227=4,VLOOKUP(V227,Waist!A:B,2,TRUE),IF(A227=5,VLOOKUP(V227,Leg!A:B,2,TRUE),"")))))</f>
        <v>依巫・祈【元结】</v>
      </c>
      <c r="D227" s="44" t="str">
        <f>IF(X227=1,VLOOKUP(AA227,modelID!A:B,2,FALSE),"")</f>
        <v>pl246</v>
      </c>
      <c r="E227" s="45">
        <f>IF(X227=0,"",AH227+VLOOKUP(AN227,BuildupTable!L:O,4,FALSE))</f>
        <v>72</v>
      </c>
      <c r="F227" s="1">
        <f t="shared" si="43"/>
        <v>1</v>
      </c>
      <c r="G227" s="1">
        <f t="shared" si="44"/>
        <v>0</v>
      </c>
      <c r="H227" s="1">
        <f t="shared" si="45"/>
        <v>0</v>
      </c>
      <c r="I227" s="1">
        <f t="shared" si="46"/>
        <v>0</v>
      </c>
      <c r="J227" s="4" t="str">
        <f>IF(AT227=0,"",VLOOKUP(AT227,skillbasedata!A:B,2,TRUE))</f>
        <v>快吃</v>
      </c>
      <c r="K227" s="48">
        <f t="shared" si="47"/>
        <v>1</v>
      </c>
      <c r="L227" s="4" t="str">
        <f>IF(AU227=0,"",VLOOKUP(AU227,skillbasedata!A:B,2,TRUE))</f>
        <v>满足感</v>
      </c>
      <c r="M227" s="48">
        <f t="shared" si="48"/>
        <v>1</v>
      </c>
      <c r="N227" s="4" t="str">
        <f>IF(AV227=0,"",VLOOKUP(AV227,skillbasedata!A:B,2,TRUE))</f>
        <v>幸运</v>
      </c>
      <c r="O227" s="48">
        <f t="shared" si="49"/>
        <v>1</v>
      </c>
      <c r="P227" s="4" t="str">
        <f>IF(AW227=0,"",VLOOKUP(AW227,skillbasedata!A:B,2,TRUE))</f>
        <v/>
      </c>
      <c r="Q227" s="48">
        <f t="shared" si="50"/>
        <v>0</v>
      </c>
      <c r="R227" s="4" t="str">
        <f>IF(AX227=0,"",VLOOKUP(AX227,skillbasedata!A:B,2,TRUE))</f>
        <v/>
      </c>
      <c r="S227" s="48">
        <f t="shared" si="51"/>
        <v>0</v>
      </c>
      <c r="T227" s="48">
        <f t="shared" si="52"/>
        <v>0</v>
      </c>
      <c r="U227" s="48">
        <f t="shared" si="53"/>
        <v>0</v>
      </c>
      <c r="V227" s="51">
        <f t="shared" si="54"/>
        <v>45</v>
      </c>
      <c r="W227" s="26" t="s">
        <v>2534</v>
      </c>
      <c r="X227" s="26">
        <v>1</v>
      </c>
      <c r="Y227" s="26">
        <v>45</v>
      </c>
      <c r="Z227" s="26">
        <v>10012</v>
      </c>
      <c r="AA227" s="26">
        <v>72</v>
      </c>
      <c r="AB227" s="26">
        <v>4</v>
      </c>
      <c r="AC227" s="26">
        <v>7000</v>
      </c>
      <c r="AD227" s="26">
        <v>0</v>
      </c>
      <c r="AE227" s="26">
        <v>2</v>
      </c>
      <c r="AF227" s="26">
        <v>1</v>
      </c>
      <c r="AG227" s="26">
        <v>1</v>
      </c>
      <c r="AH227" s="26">
        <v>52</v>
      </c>
      <c r="AI227" s="26">
        <v>3</v>
      </c>
      <c r="AJ227" s="26">
        <v>0</v>
      </c>
      <c r="AK227" s="26">
        <v>0</v>
      </c>
      <c r="AL227" s="26">
        <v>0</v>
      </c>
      <c r="AM227" s="26">
        <v>0</v>
      </c>
      <c r="AN227" s="26">
        <v>11</v>
      </c>
      <c r="AO227" s="26">
        <v>0</v>
      </c>
      <c r="AP227" s="26">
        <v>1</v>
      </c>
      <c r="AQ227" s="26">
        <v>0</v>
      </c>
      <c r="AR227" s="26">
        <v>0</v>
      </c>
      <c r="AS227" s="26">
        <v>0</v>
      </c>
      <c r="AT227" s="26">
        <v>60</v>
      </c>
      <c r="AU227" s="26">
        <v>90</v>
      </c>
      <c r="AV227" s="26">
        <v>84</v>
      </c>
      <c r="AW227" s="26">
        <v>0</v>
      </c>
      <c r="AX227" s="26">
        <v>0</v>
      </c>
      <c r="AY227" s="26">
        <v>1</v>
      </c>
      <c r="AZ227" s="26">
        <v>1</v>
      </c>
      <c r="BA227" s="26">
        <v>1</v>
      </c>
      <c r="BB227" s="26">
        <v>0</v>
      </c>
      <c r="BC227" s="26">
        <v>0</v>
      </c>
      <c r="BD227" s="26" t="s">
        <v>2309</v>
      </c>
      <c r="BE227" s="26">
        <v>0</v>
      </c>
      <c r="BF227" s="26">
        <v>0</v>
      </c>
      <c r="BG227" s="54" t="str">
        <f t="shared" si="55"/>
        <v>002D</v>
      </c>
      <c r="BH227" s="4"/>
      <c r="BI227" s="4"/>
    </row>
    <row r="228" ht="16.5" spans="1:61">
      <c r="A228" s="4">
        <f t="shared" si="42"/>
        <v>2</v>
      </c>
      <c r="B228" s="4" t="str">
        <f>IF(X228=0,"",VLOOKUP(Y228,seriesName!A:B,2,TRUE))</f>
        <v>依巫・祈</v>
      </c>
      <c r="C228" s="4" t="str">
        <f>IF(A228=1,VLOOKUP(V228,Head!A:B,2,TRUE),IF(A228=2,VLOOKUP(V228,Chest!A:B,2,TRUE),IF(A228=3,VLOOKUP(V228,Arm!A:B,2,TRUE),IF(A228=4,VLOOKUP(V228,Waist!A:B,2,TRUE),IF(A228=5,VLOOKUP(V228,Leg!A:B,2,TRUE),"")))))</f>
        <v>依巫・祈【白衣】</v>
      </c>
      <c r="D228" s="44" t="str">
        <f>IF(X228=1,VLOOKUP(AA228,modelID!A:B,2,FALSE),"")</f>
        <v>pl246</v>
      </c>
      <c r="E228" s="45">
        <f>IF(X228=0,"",AH228+VLOOKUP(AN228,BuildupTable!L:O,4,FALSE))</f>
        <v>72</v>
      </c>
      <c r="F228" s="1">
        <f t="shared" si="43"/>
        <v>2</v>
      </c>
      <c r="G228" s="1">
        <f t="shared" si="44"/>
        <v>0</v>
      </c>
      <c r="H228" s="1">
        <f t="shared" si="45"/>
        <v>0</v>
      </c>
      <c r="I228" s="1">
        <f t="shared" si="46"/>
        <v>0</v>
      </c>
      <c r="J228" s="4" t="str">
        <f>IF(AT228=0,"",VLOOKUP(AT228,skillbasedata!A:B,2,TRUE))</f>
        <v>广域化</v>
      </c>
      <c r="K228" s="48">
        <f t="shared" si="47"/>
        <v>1</v>
      </c>
      <c r="L228" s="4" t="str">
        <f>IF(AU228=0,"",VLOOKUP(AU228,skillbasedata!A:B,2,TRUE))</f>
        <v>幸运</v>
      </c>
      <c r="M228" s="48">
        <f t="shared" si="48"/>
        <v>1</v>
      </c>
      <c r="N228" s="4" t="str">
        <f>IF(AV228=0,"",VLOOKUP(AV228,skillbasedata!A:B,2,TRUE))</f>
        <v/>
      </c>
      <c r="O228" s="48">
        <f t="shared" si="49"/>
        <v>0</v>
      </c>
      <c r="P228" s="4" t="str">
        <f>IF(AW228=0,"",VLOOKUP(AW228,skillbasedata!A:B,2,TRUE))</f>
        <v/>
      </c>
      <c r="Q228" s="48">
        <f t="shared" si="50"/>
        <v>0</v>
      </c>
      <c r="R228" s="4" t="str">
        <f>IF(AX228=0,"",VLOOKUP(AX228,skillbasedata!A:B,2,TRUE))</f>
        <v/>
      </c>
      <c r="S228" s="48">
        <f t="shared" si="51"/>
        <v>0</v>
      </c>
      <c r="T228" s="48">
        <f t="shared" si="52"/>
        <v>0</v>
      </c>
      <c r="U228" s="48">
        <f t="shared" si="53"/>
        <v>0</v>
      </c>
      <c r="V228" s="51">
        <f t="shared" si="54"/>
        <v>45</v>
      </c>
      <c r="W228" s="26" t="s">
        <v>2535</v>
      </c>
      <c r="X228" s="26">
        <v>1</v>
      </c>
      <c r="Y228" s="26">
        <v>45</v>
      </c>
      <c r="Z228" s="26">
        <v>10012</v>
      </c>
      <c r="AA228" s="26">
        <v>72</v>
      </c>
      <c r="AB228" s="26">
        <v>4</v>
      </c>
      <c r="AC228" s="26">
        <v>7000</v>
      </c>
      <c r="AD228" s="26">
        <v>0</v>
      </c>
      <c r="AE228" s="26">
        <v>2</v>
      </c>
      <c r="AF228" s="26">
        <v>1</v>
      </c>
      <c r="AG228" s="26">
        <v>1</v>
      </c>
      <c r="AH228" s="26">
        <v>52</v>
      </c>
      <c r="AI228" s="26">
        <v>3</v>
      </c>
      <c r="AJ228" s="26">
        <v>0</v>
      </c>
      <c r="AK228" s="26">
        <v>0</v>
      </c>
      <c r="AL228" s="26">
        <v>0</v>
      </c>
      <c r="AM228" s="26">
        <v>0</v>
      </c>
      <c r="AN228" s="26">
        <v>11</v>
      </c>
      <c r="AO228" s="26">
        <v>0</v>
      </c>
      <c r="AP228" s="26">
        <v>2</v>
      </c>
      <c r="AQ228" s="26">
        <v>0</v>
      </c>
      <c r="AR228" s="26">
        <v>0</v>
      </c>
      <c r="AS228" s="26">
        <v>0</v>
      </c>
      <c r="AT228" s="26">
        <v>89</v>
      </c>
      <c r="AU228" s="26">
        <v>84</v>
      </c>
      <c r="AV228" s="26">
        <v>0</v>
      </c>
      <c r="AW228" s="26">
        <v>0</v>
      </c>
      <c r="AX228" s="26">
        <v>0</v>
      </c>
      <c r="AY228" s="26">
        <v>1</v>
      </c>
      <c r="AZ228" s="26">
        <v>1</v>
      </c>
      <c r="BA228" s="26">
        <v>0</v>
      </c>
      <c r="BB228" s="26">
        <v>0</v>
      </c>
      <c r="BC228" s="26">
        <v>0</v>
      </c>
      <c r="BD228" s="26" t="s">
        <v>2309</v>
      </c>
      <c r="BE228" s="26">
        <v>0</v>
      </c>
      <c r="BF228" s="26">
        <v>0</v>
      </c>
      <c r="BG228" s="54" t="str">
        <f t="shared" si="55"/>
        <v>002D</v>
      </c>
      <c r="BH228" s="4"/>
      <c r="BI228" s="4"/>
    </row>
    <row r="229" ht="16.5" spans="1:61">
      <c r="A229" s="4">
        <f t="shared" si="42"/>
        <v>3</v>
      </c>
      <c r="B229" s="4" t="str">
        <f>IF(X229=0,"",VLOOKUP(Y229,seriesName!A:B,2,TRUE))</f>
        <v>依巫・祈</v>
      </c>
      <c r="C229" s="4" t="str">
        <f>IF(A229=1,VLOOKUP(V229,Head!A:B,2,TRUE),IF(A229=2,VLOOKUP(V229,Chest!A:B,2,TRUE),IF(A229=3,VLOOKUP(V229,Arm!A:B,2,TRUE),IF(A229=4,VLOOKUP(V229,Waist!A:B,2,TRUE),IF(A229=5,VLOOKUP(V229,Leg!A:B,2,TRUE),"")))))</f>
        <v>依巫・祈【花袖】</v>
      </c>
      <c r="D229" s="44" t="str">
        <f>IF(X229=1,VLOOKUP(AA229,modelID!A:B,2,FALSE),"")</f>
        <v>pl246</v>
      </c>
      <c r="E229" s="45">
        <f>IF(X229=0,"",AH229+VLOOKUP(AN229,BuildupTable!L:O,4,FALSE))</f>
        <v>72</v>
      </c>
      <c r="F229" s="1">
        <f t="shared" si="43"/>
        <v>0</v>
      </c>
      <c r="G229" s="1">
        <f t="shared" si="44"/>
        <v>0</v>
      </c>
      <c r="H229" s="1">
        <f t="shared" si="45"/>
        <v>1</v>
      </c>
      <c r="I229" s="1">
        <f t="shared" si="46"/>
        <v>0</v>
      </c>
      <c r="J229" s="4" t="str">
        <f>IF(AT229=0,"",VLOOKUP(AT229,skillbasedata!A:B,2,TRUE))</f>
        <v>广域化</v>
      </c>
      <c r="K229" s="48">
        <f t="shared" si="47"/>
        <v>1</v>
      </c>
      <c r="L229" s="4" t="str">
        <f>IF(AU229=0,"",VLOOKUP(AU229,skillbasedata!A:B,2,TRUE))</f>
        <v/>
      </c>
      <c r="M229" s="48">
        <f t="shared" si="48"/>
        <v>0</v>
      </c>
      <c r="N229" s="4" t="str">
        <f>IF(AV229=0,"",VLOOKUP(AV229,skillbasedata!A:B,2,TRUE))</f>
        <v/>
      </c>
      <c r="O229" s="48">
        <f t="shared" si="49"/>
        <v>0</v>
      </c>
      <c r="P229" s="4" t="str">
        <f>IF(AW229=0,"",VLOOKUP(AW229,skillbasedata!A:B,2,TRUE))</f>
        <v/>
      </c>
      <c r="Q229" s="48">
        <f t="shared" si="50"/>
        <v>0</v>
      </c>
      <c r="R229" s="4" t="str">
        <f>IF(AX229=0,"",VLOOKUP(AX229,skillbasedata!A:B,2,TRUE))</f>
        <v/>
      </c>
      <c r="S229" s="48">
        <f t="shared" si="51"/>
        <v>0</v>
      </c>
      <c r="T229" s="48">
        <f t="shared" si="52"/>
        <v>0</v>
      </c>
      <c r="U229" s="48">
        <f t="shared" si="53"/>
        <v>0</v>
      </c>
      <c r="V229" s="51">
        <f t="shared" si="54"/>
        <v>45</v>
      </c>
      <c r="W229" s="26" t="s">
        <v>2536</v>
      </c>
      <c r="X229" s="26">
        <v>1</v>
      </c>
      <c r="Y229" s="26">
        <v>45</v>
      </c>
      <c r="Z229" s="26">
        <v>10012</v>
      </c>
      <c r="AA229" s="26">
        <v>72</v>
      </c>
      <c r="AB229" s="26">
        <v>4</v>
      </c>
      <c r="AC229" s="26">
        <v>7000</v>
      </c>
      <c r="AD229" s="26">
        <v>0</v>
      </c>
      <c r="AE229" s="26">
        <v>2</v>
      </c>
      <c r="AF229" s="26">
        <v>1</v>
      </c>
      <c r="AG229" s="26">
        <v>1</v>
      </c>
      <c r="AH229" s="26">
        <v>52</v>
      </c>
      <c r="AI229" s="26">
        <v>3</v>
      </c>
      <c r="AJ229" s="26">
        <v>0</v>
      </c>
      <c r="AK229" s="26">
        <v>0</v>
      </c>
      <c r="AL229" s="26">
        <v>0</v>
      </c>
      <c r="AM229" s="26">
        <v>0</v>
      </c>
      <c r="AN229" s="26">
        <v>11</v>
      </c>
      <c r="AO229" s="26">
        <v>0</v>
      </c>
      <c r="AP229" s="26">
        <v>0</v>
      </c>
      <c r="AQ229" s="26">
        <v>0</v>
      </c>
      <c r="AR229" s="26">
        <v>1</v>
      </c>
      <c r="AS229" s="26">
        <v>0</v>
      </c>
      <c r="AT229" s="26">
        <v>89</v>
      </c>
      <c r="AU229" s="26">
        <v>0</v>
      </c>
      <c r="AV229" s="26">
        <v>0</v>
      </c>
      <c r="AW229" s="26">
        <v>0</v>
      </c>
      <c r="AX229" s="26">
        <v>0</v>
      </c>
      <c r="AY229" s="26">
        <v>1</v>
      </c>
      <c r="AZ229" s="26">
        <v>0</v>
      </c>
      <c r="BA229" s="26">
        <v>0</v>
      </c>
      <c r="BB229" s="26">
        <v>0</v>
      </c>
      <c r="BC229" s="26">
        <v>0</v>
      </c>
      <c r="BD229" s="26" t="s">
        <v>2309</v>
      </c>
      <c r="BE229" s="26">
        <v>0</v>
      </c>
      <c r="BF229" s="26">
        <v>0</v>
      </c>
      <c r="BG229" s="54" t="str">
        <f t="shared" si="55"/>
        <v>002D</v>
      </c>
      <c r="BH229" s="4"/>
      <c r="BI229" s="4"/>
    </row>
    <row r="230" ht="16.5" spans="1:61">
      <c r="A230" s="4">
        <f t="shared" si="42"/>
        <v>4</v>
      </c>
      <c r="B230" s="4" t="str">
        <f>IF(X230=0,"",VLOOKUP(Y230,seriesName!A:B,2,TRUE))</f>
        <v>依巫・祈</v>
      </c>
      <c r="C230" s="4" t="str">
        <f>IF(A230=1,VLOOKUP(V230,Head!A:B,2,TRUE),IF(A230=2,VLOOKUP(V230,Chest!A:B,2,TRUE),IF(A230=3,VLOOKUP(V230,Arm!A:B,2,TRUE),IF(A230=4,VLOOKUP(V230,Waist!A:B,2,TRUE),IF(A230=5,VLOOKUP(V230,Leg!A:B,2,TRUE),"")))))</f>
        <v>依巫・祈【腰卷】</v>
      </c>
      <c r="D230" s="44" t="str">
        <f>IF(X230=1,VLOOKUP(AA230,modelID!A:B,2,FALSE),"")</f>
        <v>pl246</v>
      </c>
      <c r="E230" s="45">
        <f>IF(X230=0,"",AH230+VLOOKUP(AN230,BuildupTable!L:O,4,FALSE))</f>
        <v>72</v>
      </c>
      <c r="F230" s="1">
        <f t="shared" si="43"/>
        <v>0</v>
      </c>
      <c r="G230" s="1">
        <f t="shared" si="44"/>
        <v>1</v>
      </c>
      <c r="H230" s="1">
        <f t="shared" si="45"/>
        <v>0</v>
      </c>
      <c r="I230" s="1">
        <f t="shared" si="46"/>
        <v>0</v>
      </c>
      <c r="J230" s="4" t="str">
        <f>IF(AT230=0,"",VLOOKUP(AT230,skillbasedata!A:B,2,TRUE))</f>
        <v>快吃</v>
      </c>
      <c r="K230" s="48">
        <f t="shared" si="47"/>
        <v>1</v>
      </c>
      <c r="L230" s="4" t="str">
        <f>IF(AU230=0,"",VLOOKUP(AU230,skillbasedata!A:B,2,TRUE))</f>
        <v>满足感</v>
      </c>
      <c r="M230" s="48">
        <f t="shared" si="48"/>
        <v>1</v>
      </c>
      <c r="N230" s="4" t="str">
        <f>IF(AV230=0,"",VLOOKUP(AV230,skillbasedata!A:B,2,TRUE))</f>
        <v/>
      </c>
      <c r="O230" s="48">
        <f t="shared" si="49"/>
        <v>0</v>
      </c>
      <c r="P230" s="4" t="str">
        <f>IF(AW230=0,"",VLOOKUP(AW230,skillbasedata!A:B,2,TRUE))</f>
        <v/>
      </c>
      <c r="Q230" s="48">
        <f t="shared" si="50"/>
        <v>0</v>
      </c>
      <c r="R230" s="4" t="str">
        <f>IF(AX230=0,"",VLOOKUP(AX230,skillbasedata!A:B,2,TRUE))</f>
        <v/>
      </c>
      <c r="S230" s="48">
        <f t="shared" si="51"/>
        <v>0</v>
      </c>
      <c r="T230" s="48">
        <f t="shared" si="52"/>
        <v>0</v>
      </c>
      <c r="U230" s="48">
        <f t="shared" si="53"/>
        <v>0</v>
      </c>
      <c r="V230" s="51">
        <f t="shared" si="54"/>
        <v>45</v>
      </c>
      <c r="W230" s="26" t="s">
        <v>2537</v>
      </c>
      <c r="X230" s="26">
        <v>1</v>
      </c>
      <c r="Y230" s="26">
        <v>45</v>
      </c>
      <c r="Z230" s="26">
        <v>10012</v>
      </c>
      <c r="AA230" s="26">
        <v>72</v>
      </c>
      <c r="AB230" s="26">
        <v>4</v>
      </c>
      <c r="AC230" s="26">
        <v>7000</v>
      </c>
      <c r="AD230" s="26">
        <v>0</v>
      </c>
      <c r="AE230" s="26">
        <v>2</v>
      </c>
      <c r="AF230" s="26">
        <v>1</v>
      </c>
      <c r="AG230" s="26">
        <v>1</v>
      </c>
      <c r="AH230" s="26">
        <v>52</v>
      </c>
      <c r="AI230" s="26">
        <v>3</v>
      </c>
      <c r="AJ230" s="26">
        <v>0</v>
      </c>
      <c r="AK230" s="26">
        <v>0</v>
      </c>
      <c r="AL230" s="26">
        <v>0</v>
      </c>
      <c r="AM230" s="26">
        <v>0</v>
      </c>
      <c r="AN230" s="26">
        <v>11</v>
      </c>
      <c r="AO230" s="26">
        <v>0</v>
      </c>
      <c r="AP230" s="26">
        <v>0</v>
      </c>
      <c r="AQ230" s="26">
        <v>1</v>
      </c>
      <c r="AR230" s="26">
        <v>0</v>
      </c>
      <c r="AS230" s="26">
        <v>0</v>
      </c>
      <c r="AT230" s="26">
        <v>60</v>
      </c>
      <c r="AU230" s="26">
        <v>90</v>
      </c>
      <c r="AV230" s="26">
        <v>0</v>
      </c>
      <c r="AW230" s="26">
        <v>0</v>
      </c>
      <c r="AX230" s="26">
        <v>0</v>
      </c>
      <c r="AY230" s="26">
        <v>1</v>
      </c>
      <c r="AZ230" s="26">
        <v>1</v>
      </c>
      <c r="BA230" s="26">
        <v>0</v>
      </c>
      <c r="BB230" s="26">
        <v>0</v>
      </c>
      <c r="BC230" s="26">
        <v>0</v>
      </c>
      <c r="BD230" s="26" t="s">
        <v>2309</v>
      </c>
      <c r="BE230" s="26">
        <v>0</v>
      </c>
      <c r="BF230" s="26">
        <v>0</v>
      </c>
      <c r="BG230" s="54" t="str">
        <f t="shared" si="55"/>
        <v>002D</v>
      </c>
      <c r="BH230" s="4"/>
      <c r="BI230" s="4"/>
    </row>
    <row r="231" ht="16.5" spans="1:61">
      <c r="A231" s="4">
        <f t="shared" si="42"/>
        <v>5</v>
      </c>
      <c r="B231" s="4" t="str">
        <f>IF(X231=0,"",VLOOKUP(Y231,seriesName!A:B,2,TRUE))</f>
        <v>依巫・祈</v>
      </c>
      <c r="C231" s="4" t="str">
        <f>IF(A231=1,VLOOKUP(V231,Head!A:B,2,TRUE),IF(A231=2,VLOOKUP(V231,Chest!A:B,2,TRUE),IF(A231=3,VLOOKUP(V231,Arm!A:B,2,TRUE),IF(A231=4,VLOOKUP(V231,Waist!A:B,2,TRUE),IF(A231=5,VLOOKUP(V231,Leg!A:B,2,TRUE),"")))))</f>
        <v>依巫・祈【绯袴】</v>
      </c>
      <c r="D231" s="44" t="str">
        <f>IF(X231=1,VLOOKUP(AA231,modelID!A:B,2,FALSE),"")</f>
        <v>pl246</v>
      </c>
      <c r="E231" s="45">
        <f>IF(X231=0,"",AH231+VLOOKUP(AN231,BuildupTable!L:O,4,FALSE))</f>
        <v>72</v>
      </c>
      <c r="F231" s="1">
        <f t="shared" si="43"/>
        <v>1</v>
      </c>
      <c r="G231" s="1">
        <f t="shared" si="44"/>
        <v>0</v>
      </c>
      <c r="H231" s="1">
        <f t="shared" si="45"/>
        <v>0</v>
      </c>
      <c r="I231" s="1">
        <f t="shared" si="46"/>
        <v>0</v>
      </c>
      <c r="J231" s="4" t="str">
        <f>IF(AT231=0,"",VLOOKUP(AT231,skillbasedata!A:B,2,TRUE))</f>
        <v>广域化</v>
      </c>
      <c r="K231" s="48">
        <f t="shared" si="47"/>
        <v>1</v>
      </c>
      <c r="L231" s="4" t="str">
        <f>IF(AU231=0,"",VLOOKUP(AU231,skillbasedata!A:B,2,TRUE))</f>
        <v>满足感</v>
      </c>
      <c r="M231" s="48">
        <f t="shared" si="48"/>
        <v>1</v>
      </c>
      <c r="N231" s="4" t="str">
        <f>IF(AV231=0,"",VLOOKUP(AV231,skillbasedata!A:B,2,TRUE))</f>
        <v>幸运</v>
      </c>
      <c r="O231" s="48">
        <f t="shared" si="49"/>
        <v>1</v>
      </c>
      <c r="P231" s="4" t="str">
        <f>IF(AW231=0,"",VLOOKUP(AW231,skillbasedata!A:B,2,TRUE))</f>
        <v/>
      </c>
      <c r="Q231" s="48">
        <f t="shared" si="50"/>
        <v>0</v>
      </c>
      <c r="R231" s="4" t="str">
        <f>IF(AX231=0,"",VLOOKUP(AX231,skillbasedata!A:B,2,TRUE))</f>
        <v/>
      </c>
      <c r="S231" s="48">
        <f t="shared" si="51"/>
        <v>0</v>
      </c>
      <c r="T231" s="48">
        <f t="shared" si="52"/>
        <v>0</v>
      </c>
      <c r="U231" s="48">
        <f t="shared" si="53"/>
        <v>0</v>
      </c>
      <c r="V231" s="51">
        <f t="shared" si="54"/>
        <v>45</v>
      </c>
      <c r="W231" s="26" t="s">
        <v>2538</v>
      </c>
      <c r="X231" s="26">
        <v>1</v>
      </c>
      <c r="Y231" s="26">
        <v>45</v>
      </c>
      <c r="Z231" s="26">
        <v>10012</v>
      </c>
      <c r="AA231" s="26">
        <v>72</v>
      </c>
      <c r="AB231" s="26">
        <v>4</v>
      </c>
      <c r="AC231" s="26">
        <v>7000</v>
      </c>
      <c r="AD231" s="26">
        <v>0</v>
      </c>
      <c r="AE231" s="26">
        <v>2</v>
      </c>
      <c r="AF231" s="26">
        <v>1</v>
      </c>
      <c r="AG231" s="26">
        <v>1</v>
      </c>
      <c r="AH231" s="26">
        <v>52</v>
      </c>
      <c r="AI231" s="26">
        <v>3</v>
      </c>
      <c r="AJ231" s="26">
        <v>0</v>
      </c>
      <c r="AK231" s="26">
        <v>0</v>
      </c>
      <c r="AL231" s="26">
        <v>0</v>
      </c>
      <c r="AM231" s="26">
        <v>0</v>
      </c>
      <c r="AN231" s="26">
        <v>11</v>
      </c>
      <c r="AO231" s="26">
        <v>0</v>
      </c>
      <c r="AP231" s="26">
        <v>1</v>
      </c>
      <c r="AQ231" s="26">
        <v>0</v>
      </c>
      <c r="AR231" s="26">
        <v>0</v>
      </c>
      <c r="AS231" s="26">
        <v>0</v>
      </c>
      <c r="AT231" s="26">
        <v>89</v>
      </c>
      <c r="AU231" s="26">
        <v>90</v>
      </c>
      <c r="AV231" s="26">
        <v>84</v>
      </c>
      <c r="AW231" s="26">
        <v>0</v>
      </c>
      <c r="AX231" s="26">
        <v>0</v>
      </c>
      <c r="AY231" s="26">
        <v>1</v>
      </c>
      <c r="AZ231" s="26">
        <v>1</v>
      </c>
      <c r="BA231" s="26">
        <v>1</v>
      </c>
      <c r="BB231" s="26">
        <v>0</v>
      </c>
      <c r="BC231" s="26">
        <v>0</v>
      </c>
      <c r="BD231" s="26" t="s">
        <v>2309</v>
      </c>
      <c r="BE231" s="26">
        <v>0</v>
      </c>
      <c r="BF231" s="26">
        <v>0</v>
      </c>
      <c r="BG231" s="54" t="str">
        <f t="shared" si="55"/>
        <v>002D</v>
      </c>
      <c r="BH231" s="4"/>
      <c r="BI231" s="4"/>
    </row>
    <row r="232" ht="16.5" spans="1:61">
      <c r="A232" s="4">
        <f t="shared" si="42"/>
        <v>1</v>
      </c>
      <c r="B232" s="4" t="str">
        <f>IF(X232=0,"",VLOOKUP(Y232,seriesName!A:B,2,TRUE))</f>
        <v>贝壳</v>
      </c>
      <c r="C232" s="4" t="str">
        <f>IF(A232=1,VLOOKUP(V232,Head!A:B,2,TRUE),IF(A232=2,VLOOKUP(V232,Chest!A:B,2,TRUE),IF(A232=3,VLOOKUP(V232,Arm!A:B,2,TRUE),IF(A232=4,VLOOKUP(V232,Waist!A:B,2,TRUE),IF(A232=5,VLOOKUP(V232,Leg!A:B,2,TRUE),"")))))</f>
        <v>贝壳头饰</v>
      </c>
      <c r="D232" s="44" t="str">
        <f>IF(X232=1,VLOOKUP(AA232,modelID!A:B,2,FALSE),"")</f>
        <v>pl248</v>
      </c>
      <c r="E232" s="45">
        <f>IF(X232=0,"",AH232+VLOOKUP(AN232,BuildupTable!L:O,4,FALSE))</f>
        <v>64</v>
      </c>
      <c r="F232" s="1">
        <f t="shared" si="43"/>
        <v>0</v>
      </c>
      <c r="G232" s="1">
        <f t="shared" si="44"/>
        <v>0</v>
      </c>
      <c r="H232" s="1">
        <f t="shared" si="45"/>
        <v>0</v>
      </c>
      <c r="I232" s="1">
        <f t="shared" si="46"/>
        <v>0</v>
      </c>
      <c r="J232" s="4" t="str">
        <f>IF(AT232=0,"",VLOOKUP(AT232,skillbasedata!A:B,2,TRUE))</f>
        <v>水耐性</v>
      </c>
      <c r="K232" s="48">
        <f t="shared" si="47"/>
        <v>1</v>
      </c>
      <c r="L232" s="4" t="str">
        <f>IF(AU232=0,"",VLOOKUP(AU232,skillbasedata!A:B,2,TRUE))</f>
        <v/>
      </c>
      <c r="M232" s="48">
        <f t="shared" si="48"/>
        <v>0</v>
      </c>
      <c r="N232" s="4" t="str">
        <f>IF(AV232=0,"",VLOOKUP(AV232,skillbasedata!A:B,2,TRUE))</f>
        <v/>
      </c>
      <c r="O232" s="48">
        <f t="shared" si="49"/>
        <v>0</v>
      </c>
      <c r="P232" s="4" t="str">
        <f>IF(AW232=0,"",VLOOKUP(AW232,skillbasedata!A:B,2,TRUE))</f>
        <v/>
      </c>
      <c r="Q232" s="48">
        <f t="shared" si="50"/>
        <v>0</v>
      </c>
      <c r="R232" s="4" t="str">
        <f>IF(AX232=0,"",VLOOKUP(AX232,skillbasedata!A:B,2,TRUE))</f>
        <v/>
      </c>
      <c r="S232" s="48">
        <f t="shared" si="51"/>
        <v>0</v>
      </c>
      <c r="T232" s="48">
        <f t="shared" si="52"/>
        <v>0</v>
      </c>
      <c r="U232" s="48">
        <f t="shared" si="53"/>
        <v>0</v>
      </c>
      <c r="V232" s="51">
        <f t="shared" si="54"/>
        <v>46</v>
      </c>
      <c r="W232" s="26" t="s">
        <v>2539</v>
      </c>
      <c r="X232" s="26">
        <v>1</v>
      </c>
      <c r="Y232" s="26">
        <v>46</v>
      </c>
      <c r="Z232" s="26">
        <v>3007</v>
      </c>
      <c r="AA232" s="26">
        <v>73</v>
      </c>
      <c r="AB232" s="26">
        <v>1</v>
      </c>
      <c r="AC232" s="26">
        <v>500</v>
      </c>
      <c r="AD232" s="26">
        <v>0</v>
      </c>
      <c r="AE232" s="26">
        <v>2</v>
      </c>
      <c r="AF232" s="26">
        <v>0</v>
      </c>
      <c r="AG232" s="26">
        <v>0</v>
      </c>
      <c r="AH232" s="26">
        <v>12</v>
      </c>
      <c r="AI232" s="26">
        <v>0</v>
      </c>
      <c r="AJ232" s="26">
        <v>2</v>
      </c>
      <c r="AK232" s="26">
        <v>-1</v>
      </c>
      <c r="AL232" s="26">
        <v>1</v>
      </c>
      <c r="AM232" s="26">
        <v>0</v>
      </c>
      <c r="AN232" s="26">
        <v>2</v>
      </c>
      <c r="AO232" s="26">
        <v>0</v>
      </c>
      <c r="AP232" s="26">
        <v>0</v>
      </c>
      <c r="AQ232" s="26">
        <v>0</v>
      </c>
      <c r="AR232" s="26">
        <v>0</v>
      </c>
      <c r="AS232" s="26">
        <v>0</v>
      </c>
      <c r="AT232" s="26">
        <v>68</v>
      </c>
      <c r="AU232" s="26">
        <v>0</v>
      </c>
      <c r="AV232" s="26">
        <v>0</v>
      </c>
      <c r="AW232" s="26">
        <v>0</v>
      </c>
      <c r="AX232" s="26">
        <v>0</v>
      </c>
      <c r="AY232" s="26">
        <v>1</v>
      </c>
      <c r="AZ232" s="26">
        <v>0</v>
      </c>
      <c r="BA232" s="26">
        <v>0</v>
      </c>
      <c r="BB232" s="26">
        <v>0</v>
      </c>
      <c r="BC232" s="26">
        <v>0</v>
      </c>
      <c r="BD232" s="26" t="s">
        <v>2309</v>
      </c>
      <c r="BE232" s="26">
        <v>0</v>
      </c>
      <c r="BF232" s="26">
        <v>0</v>
      </c>
      <c r="BG232" s="54" t="str">
        <f t="shared" si="55"/>
        <v>002E</v>
      </c>
      <c r="BH232" s="4"/>
      <c r="BI232" s="4"/>
    </row>
    <row r="233" ht="16.5" spans="1:61">
      <c r="A233" s="4">
        <f t="shared" si="42"/>
        <v>2</v>
      </c>
      <c r="B233" s="4" t="str">
        <f>IF(X233=0,"",VLOOKUP(Y233,seriesName!A:B,2,TRUE))</f>
        <v>贝壳</v>
      </c>
      <c r="C233" s="4" t="str">
        <f>IF(A233=1,VLOOKUP(V233,Head!A:B,2,TRUE),IF(A233=2,VLOOKUP(V233,Chest!A:B,2,TRUE),IF(A233=3,VLOOKUP(V233,Arm!A:B,2,TRUE),IF(A233=4,VLOOKUP(V233,Waist!A:B,2,TRUE),IF(A233=5,VLOOKUP(V233,Leg!A:B,2,TRUE),"")))))</f>
        <v>贝壳服饰</v>
      </c>
      <c r="D233" s="44" t="str">
        <f>IF(X233=1,VLOOKUP(AA233,modelID!A:B,2,FALSE),"")</f>
        <v>pl248</v>
      </c>
      <c r="E233" s="45">
        <f>IF(X233=0,"",AH233+VLOOKUP(AN233,BuildupTable!L:O,4,FALSE))</f>
        <v>64</v>
      </c>
      <c r="F233" s="1">
        <f t="shared" si="43"/>
        <v>0</v>
      </c>
      <c r="G233" s="1">
        <f t="shared" si="44"/>
        <v>0</v>
      </c>
      <c r="H233" s="1">
        <f t="shared" si="45"/>
        <v>0</v>
      </c>
      <c r="I233" s="1">
        <f t="shared" si="46"/>
        <v>0</v>
      </c>
      <c r="J233" s="4" t="str">
        <f>IF(AT233=0,"",VLOOKUP(AT233,skillbasedata!A:B,2,TRUE))</f>
        <v>装填速度</v>
      </c>
      <c r="K233" s="48">
        <f t="shared" si="47"/>
        <v>1</v>
      </c>
      <c r="L233" s="4" t="str">
        <f>IF(AU233=0,"",VLOOKUP(AU233,skillbasedata!A:B,2,TRUE))</f>
        <v/>
      </c>
      <c r="M233" s="48">
        <f t="shared" si="48"/>
        <v>0</v>
      </c>
      <c r="N233" s="4" t="str">
        <f>IF(AV233=0,"",VLOOKUP(AV233,skillbasedata!A:B,2,TRUE))</f>
        <v/>
      </c>
      <c r="O233" s="48">
        <f t="shared" si="49"/>
        <v>0</v>
      </c>
      <c r="P233" s="4" t="str">
        <f>IF(AW233=0,"",VLOOKUP(AW233,skillbasedata!A:B,2,TRUE))</f>
        <v/>
      </c>
      <c r="Q233" s="48">
        <f t="shared" si="50"/>
        <v>0</v>
      </c>
      <c r="R233" s="4" t="str">
        <f>IF(AX233=0,"",VLOOKUP(AX233,skillbasedata!A:B,2,TRUE))</f>
        <v/>
      </c>
      <c r="S233" s="48">
        <f t="shared" si="51"/>
        <v>0</v>
      </c>
      <c r="T233" s="48">
        <f t="shared" si="52"/>
        <v>0</v>
      </c>
      <c r="U233" s="48">
        <f t="shared" si="53"/>
        <v>0</v>
      </c>
      <c r="V233" s="51">
        <f t="shared" si="54"/>
        <v>46</v>
      </c>
      <c r="W233" s="26" t="s">
        <v>2540</v>
      </c>
      <c r="X233" s="26">
        <v>1</v>
      </c>
      <c r="Y233" s="26">
        <v>46</v>
      </c>
      <c r="Z233" s="26">
        <v>3007</v>
      </c>
      <c r="AA233" s="26">
        <v>73</v>
      </c>
      <c r="AB233" s="26">
        <v>1</v>
      </c>
      <c r="AC233" s="26">
        <v>500</v>
      </c>
      <c r="AD233" s="26">
        <v>0</v>
      </c>
      <c r="AE233" s="26">
        <v>2</v>
      </c>
      <c r="AF233" s="26">
        <v>0</v>
      </c>
      <c r="AG233" s="26">
        <v>0</v>
      </c>
      <c r="AH233" s="26">
        <v>12</v>
      </c>
      <c r="AI233" s="26">
        <v>0</v>
      </c>
      <c r="AJ233" s="26">
        <v>2</v>
      </c>
      <c r="AK233" s="26">
        <v>-1</v>
      </c>
      <c r="AL233" s="26">
        <v>1</v>
      </c>
      <c r="AM233" s="26">
        <v>0</v>
      </c>
      <c r="AN233" s="26">
        <v>2</v>
      </c>
      <c r="AO233" s="26">
        <v>0</v>
      </c>
      <c r="AP233" s="26">
        <v>0</v>
      </c>
      <c r="AQ233" s="26">
        <v>0</v>
      </c>
      <c r="AR233" s="26">
        <v>0</v>
      </c>
      <c r="AS233" s="26">
        <v>0</v>
      </c>
      <c r="AT233" s="26">
        <v>52</v>
      </c>
      <c r="AU233" s="26">
        <v>0</v>
      </c>
      <c r="AV233" s="26">
        <v>0</v>
      </c>
      <c r="AW233" s="26">
        <v>0</v>
      </c>
      <c r="AX233" s="26">
        <v>0</v>
      </c>
      <c r="AY233" s="26">
        <v>1</v>
      </c>
      <c r="AZ233" s="26">
        <v>0</v>
      </c>
      <c r="BA233" s="26">
        <v>0</v>
      </c>
      <c r="BB233" s="26">
        <v>0</v>
      </c>
      <c r="BC233" s="26">
        <v>0</v>
      </c>
      <c r="BD233" s="26" t="s">
        <v>2309</v>
      </c>
      <c r="BE233" s="26">
        <v>0</v>
      </c>
      <c r="BF233" s="26">
        <v>0</v>
      </c>
      <c r="BG233" s="54" t="str">
        <f t="shared" si="55"/>
        <v>002E</v>
      </c>
      <c r="BH233" s="4"/>
      <c r="BI233" s="4"/>
    </row>
    <row r="234" ht="16.5" spans="1:61">
      <c r="A234" s="4">
        <f t="shared" si="42"/>
        <v>3</v>
      </c>
      <c r="B234" s="4" t="str">
        <f>IF(X234=0,"",VLOOKUP(Y234,seriesName!A:B,2,TRUE))</f>
        <v>贝壳</v>
      </c>
      <c r="C234" s="4" t="str">
        <f>IF(A234=1,VLOOKUP(V234,Head!A:B,2,TRUE),IF(A234=2,VLOOKUP(V234,Chest!A:B,2,TRUE),IF(A234=3,VLOOKUP(V234,Arm!A:B,2,TRUE),IF(A234=4,VLOOKUP(V234,Waist!A:B,2,TRUE),IF(A234=5,VLOOKUP(V234,Leg!A:B,2,TRUE),"")))))</f>
        <v>贝壳护手</v>
      </c>
      <c r="D234" s="44" t="str">
        <f>IF(X234=1,VLOOKUP(AA234,modelID!A:B,2,FALSE),"")</f>
        <v>pl248</v>
      </c>
      <c r="E234" s="45">
        <f>IF(X234=0,"",AH234+VLOOKUP(AN234,BuildupTable!L:O,4,FALSE))</f>
        <v>64</v>
      </c>
      <c r="F234" s="1">
        <f t="shared" si="43"/>
        <v>0</v>
      </c>
      <c r="G234" s="1">
        <f t="shared" si="44"/>
        <v>0</v>
      </c>
      <c r="H234" s="1">
        <f t="shared" si="45"/>
        <v>0</v>
      </c>
      <c r="I234" s="1">
        <f t="shared" si="46"/>
        <v>0</v>
      </c>
      <c r="J234" s="4" t="str">
        <f>IF(AT234=0,"",VLOOKUP(AT234,skillbasedata!A:B,2,TRUE))</f>
        <v>减轻后坐力</v>
      </c>
      <c r="K234" s="48">
        <f t="shared" si="47"/>
        <v>1</v>
      </c>
      <c r="L234" s="4" t="str">
        <f>IF(AU234=0,"",VLOOKUP(AU234,skillbasedata!A:B,2,TRUE))</f>
        <v/>
      </c>
      <c r="M234" s="48">
        <f t="shared" si="48"/>
        <v>0</v>
      </c>
      <c r="N234" s="4" t="str">
        <f>IF(AV234=0,"",VLOOKUP(AV234,skillbasedata!A:B,2,TRUE))</f>
        <v/>
      </c>
      <c r="O234" s="48">
        <f t="shared" si="49"/>
        <v>0</v>
      </c>
      <c r="P234" s="4" t="str">
        <f>IF(AW234=0,"",VLOOKUP(AW234,skillbasedata!A:B,2,TRUE))</f>
        <v/>
      </c>
      <c r="Q234" s="48">
        <f t="shared" si="50"/>
        <v>0</v>
      </c>
      <c r="R234" s="4" t="str">
        <f>IF(AX234=0,"",VLOOKUP(AX234,skillbasedata!A:B,2,TRUE))</f>
        <v/>
      </c>
      <c r="S234" s="48">
        <f t="shared" si="51"/>
        <v>0</v>
      </c>
      <c r="T234" s="48">
        <f t="shared" si="52"/>
        <v>0</v>
      </c>
      <c r="U234" s="48">
        <f t="shared" si="53"/>
        <v>0</v>
      </c>
      <c r="V234" s="51">
        <f t="shared" si="54"/>
        <v>46</v>
      </c>
      <c r="W234" s="26" t="s">
        <v>2541</v>
      </c>
      <c r="X234" s="26">
        <v>1</v>
      </c>
      <c r="Y234" s="26">
        <v>46</v>
      </c>
      <c r="Z234" s="26">
        <v>3007</v>
      </c>
      <c r="AA234" s="26">
        <v>73</v>
      </c>
      <c r="AB234" s="26">
        <v>1</v>
      </c>
      <c r="AC234" s="26">
        <v>500</v>
      </c>
      <c r="AD234" s="26">
        <v>0</v>
      </c>
      <c r="AE234" s="26">
        <v>2</v>
      </c>
      <c r="AF234" s="26">
        <v>0</v>
      </c>
      <c r="AG234" s="26">
        <v>0</v>
      </c>
      <c r="AH234" s="26">
        <v>12</v>
      </c>
      <c r="AI234" s="26">
        <v>0</v>
      </c>
      <c r="AJ234" s="26">
        <v>2</v>
      </c>
      <c r="AK234" s="26">
        <v>-1</v>
      </c>
      <c r="AL234" s="26">
        <v>1</v>
      </c>
      <c r="AM234" s="26">
        <v>0</v>
      </c>
      <c r="AN234" s="26">
        <v>2</v>
      </c>
      <c r="AO234" s="26">
        <v>0</v>
      </c>
      <c r="AP234" s="26">
        <v>0</v>
      </c>
      <c r="AQ234" s="26">
        <v>0</v>
      </c>
      <c r="AR234" s="26">
        <v>0</v>
      </c>
      <c r="AS234" s="26">
        <v>0</v>
      </c>
      <c r="AT234" s="26">
        <v>53</v>
      </c>
      <c r="AU234" s="26">
        <v>0</v>
      </c>
      <c r="AV234" s="26">
        <v>0</v>
      </c>
      <c r="AW234" s="26">
        <v>0</v>
      </c>
      <c r="AX234" s="26">
        <v>0</v>
      </c>
      <c r="AY234" s="26">
        <v>1</v>
      </c>
      <c r="AZ234" s="26">
        <v>0</v>
      </c>
      <c r="BA234" s="26">
        <v>0</v>
      </c>
      <c r="BB234" s="26">
        <v>0</v>
      </c>
      <c r="BC234" s="26">
        <v>0</v>
      </c>
      <c r="BD234" s="26" t="s">
        <v>2309</v>
      </c>
      <c r="BE234" s="26">
        <v>0</v>
      </c>
      <c r="BF234" s="26">
        <v>0</v>
      </c>
      <c r="BG234" s="54" t="str">
        <f t="shared" si="55"/>
        <v>002E</v>
      </c>
      <c r="BH234" s="4"/>
      <c r="BI234" s="4"/>
    </row>
    <row r="235" ht="16.5" spans="1:61">
      <c r="A235" s="4">
        <f t="shared" si="42"/>
        <v>4</v>
      </c>
      <c r="B235" s="4" t="str">
        <f>IF(X235=0,"",VLOOKUP(Y235,seriesName!A:B,2,TRUE))</f>
        <v>贝壳</v>
      </c>
      <c r="C235" s="4" t="str">
        <f>IF(A235=1,VLOOKUP(V235,Head!A:B,2,TRUE),IF(A235=2,VLOOKUP(V235,Chest!A:B,2,TRUE),IF(A235=3,VLOOKUP(V235,Arm!A:B,2,TRUE),IF(A235=4,VLOOKUP(V235,Waist!A:B,2,TRUE),IF(A235=5,VLOOKUP(V235,Leg!A:B,2,TRUE),"")))))</f>
        <v>贝壳裙</v>
      </c>
      <c r="D235" s="44" t="str">
        <f>IF(X235=1,VLOOKUP(AA235,modelID!A:B,2,FALSE),"")</f>
        <v>pl248</v>
      </c>
      <c r="E235" s="45">
        <f>IF(X235=0,"",AH235+VLOOKUP(AN235,BuildupTable!L:O,4,FALSE))</f>
        <v>64</v>
      </c>
      <c r="F235" s="1">
        <f t="shared" si="43"/>
        <v>0</v>
      </c>
      <c r="G235" s="1">
        <f t="shared" si="44"/>
        <v>0</v>
      </c>
      <c r="H235" s="1">
        <f t="shared" si="45"/>
        <v>0</v>
      </c>
      <c r="I235" s="1">
        <f t="shared" si="46"/>
        <v>0</v>
      </c>
      <c r="J235" s="4" t="str">
        <f>IF(AT235=0,"",VLOOKUP(AT235,skillbasedata!A:B,2,TRUE))</f>
        <v>弹道强化</v>
      </c>
      <c r="K235" s="48">
        <f t="shared" si="47"/>
        <v>1</v>
      </c>
      <c r="L235" s="4" t="str">
        <f>IF(AU235=0,"",VLOOKUP(AU235,skillbasedata!A:B,2,TRUE))</f>
        <v/>
      </c>
      <c r="M235" s="48">
        <f t="shared" si="48"/>
        <v>0</v>
      </c>
      <c r="N235" s="4" t="str">
        <f>IF(AV235=0,"",VLOOKUP(AV235,skillbasedata!A:B,2,TRUE))</f>
        <v/>
      </c>
      <c r="O235" s="48">
        <f t="shared" si="49"/>
        <v>0</v>
      </c>
      <c r="P235" s="4" t="str">
        <f>IF(AW235=0,"",VLOOKUP(AW235,skillbasedata!A:B,2,TRUE))</f>
        <v/>
      </c>
      <c r="Q235" s="48">
        <f t="shared" si="50"/>
        <v>0</v>
      </c>
      <c r="R235" s="4" t="str">
        <f>IF(AX235=0,"",VLOOKUP(AX235,skillbasedata!A:B,2,TRUE))</f>
        <v/>
      </c>
      <c r="S235" s="48">
        <f t="shared" si="51"/>
        <v>0</v>
      </c>
      <c r="T235" s="48">
        <f t="shared" si="52"/>
        <v>0</v>
      </c>
      <c r="U235" s="48">
        <f t="shared" si="53"/>
        <v>0</v>
      </c>
      <c r="V235" s="51">
        <f t="shared" si="54"/>
        <v>46</v>
      </c>
      <c r="W235" s="26" t="s">
        <v>2542</v>
      </c>
      <c r="X235" s="26">
        <v>1</v>
      </c>
      <c r="Y235" s="26">
        <v>46</v>
      </c>
      <c r="Z235" s="26">
        <v>3007</v>
      </c>
      <c r="AA235" s="26">
        <v>73</v>
      </c>
      <c r="AB235" s="26">
        <v>1</v>
      </c>
      <c r="AC235" s="26">
        <v>500</v>
      </c>
      <c r="AD235" s="26">
        <v>0</v>
      </c>
      <c r="AE235" s="26">
        <v>2</v>
      </c>
      <c r="AF235" s="26">
        <v>0</v>
      </c>
      <c r="AG235" s="26">
        <v>0</v>
      </c>
      <c r="AH235" s="26">
        <v>12</v>
      </c>
      <c r="AI235" s="26">
        <v>0</v>
      </c>
      <c r="AJ235" s="26">
        <v>2</v>
      </c>
      <c r="AK235" s="26">
        <v>-1</v>
      </c>
      <c r="AL235" s="26">
        <v>1</v>
      </c>
      <c r="AM235" s="26">
        <v>0</v>
      </c>
      <c r="AN235" s="26">
        <v>2</v>
      </c>
      <c r="AO235" s="26">
        <v>0</v>
      </c>
      <c r="AP235" s="26">
        <v>0</v>
      </c>
      <c r="AQ235" s="26">
        <v>0</v>
      </c>
      <c r="AR235" s="26">
        <v>0</v>
      </c>
      <c r="AS235" s="26">
        <v>0</v>
      </c>
      <c r="AT235" s="26">
        <v>27</v>
      </c>
      <c r="AU235" s="26">
        <v>0</v>
      </c>
      <c r="AV235" s="26">
        <v>0</v>
      </c>
      <c r="AW235" s="26">
        <v>0</v>
      </c>
      <c r="AX235" s="26">
        <v>0</v>
      </c>
      <c r="AY235" s="26">
        <v>1</v>
      </c>
      <c r="AZ235" s="26">
        <v>0</v>
      </c>
      <c r="BA235" s="26">
        <v>0</v>
      </c>
      <c r="BB235" s="26">
        <v>0</v>
      </c>
      <c r="BC235" s="26">
        <v>0</v>
      </c>
      <c r="BD235" s="26" t="s">
        <v>2309</v>
      </c>
      <c r="BE235" s="26">
        <v>0</v>
      </c>
      <c r="BF235" s="26">
        <v>0</v>
      </c>
      <c r="BG235" s="54" t="str">
        <f t="shared" si="55"/>
        <v>002E</v>
      </c>
      <c r="BH235" s="4"/>
      <c r="BI235" s="4"/>
    </row>
    <row r="236" ht="16.5" spans="1:61">
      <c r="A236" s="4">
        <f t="shared" si="42"/>
        <v>5</v>
      </c>
      <c r="B236" s="4" t="str">
        <f>IF(X236=0,"",VLOOKUP(Y236,seriesName!A:B,2,TRUE))</f>
        <v>贝壳</v>
      </c>
      <c r="C236" s="4" t="str">
        <f>IF(A236=1,VLOOKUP(V236,Head!A:B,2,TRUE),IF(A236=2,VLOOKUP(V236,Chest!A:B,2,TRUE),IF(A236=3,VLOOKUP(V236,Arm!A:B,2,TRUE),IF(A236=4,VLOOKUP(V236,Waist!A:B,2,TRUE),IF(A236=5,VLOOKUP(V236,Leg!A:B,2,TRUE),"")))))</f>
        <v>贝壳凉鞋</v>
      </c>
      <c r="D236" s="44" t="str">
        <f>IF(X236=1,VLOOKUP(AA236,modelID!A:B,2,FALSE),"")</f>
        <v>pl248</v>
      </c>
      <c r="E236" s="45">
        <f>IF(X236=0,"",AH236+VLOOKUP(AN236,BuildupTable!L:O,4,FALSE))</f>
        <v>64</v>
      </c>
      <c r="F236" s="1">
        <f t="shared" si="43"/>
        <v>0</v>
      </c>
      <c r="G236" s="1">
        <f t="shared" si="44"/>
        <v>0</v>
      </c>
      <c r="H236" s="1">
        <f t="shared" si="45"/>
        <v>0</v>
      </c>
      <c r="I236" s="1">
        <f t="shared" si="46"/>
        <v>0</v>
      </c>
      <c r="J236" s="4" t="str">
        <f>IF(AT236=0,"",VLOOKUP(AT236,skillbasedata!A:B,2,TRUE))</f>
        <v>散弹・扩散箭强化</v>
      </c>
      <c r="K236" s="48">
        <f t="shared" si="47"/>
        <v>1</v>
      </c>
      <c r="L236" s="4" t="str">
        <f>IF(AU236=0,"",VLOOKUP(AU236,skillbasedata!A:B,2,TRUE))</f>
        <v/>
      </c>
      <c r="M236" s="48">
        <f t="shared" si="48"/>
        <v>0</v>
      </c>
      <c r="N236" s="4" t="str">
        <f>IF(AV236=0,"",VLOOKUP(AV236,skillbasedata!A:B,2,TRUE))</f>
        <v/>
      </c>
      <c r="O236" s="48">
        <f t="shared" si="49"/>
        <v>0</v>
      </c>
      <c r="P236" s="4" t="str">
        <f>IF(AW236=0,"",VLOOKUP(AW236,skillbasedata!A:B,2,TRUE))</f>
        <v/>
      </c>
      <c r="Q236" s="48">
        <f t="shared" si="50"/>
        <v>0</v>
      </c>
      <c r="R236" s="4" t="str">
        <f>IF(AX236=0,"",VLOOKUP(AX236,skillbasedata!A:B,2,TRUE))</f>
        <v/>
      </c>
      <c r="S236" s="48">
        <f t="shared" si="51"/>
        <v>0</v>
      </c>
      <c r="T236" s="48">
        <f t="shared" si="52"/>
        <v>0</v>
      </c>
      <c r="U236" s="48">
        <f t="shared" si="53"/>
        <v>0</v>
      </c>
      <c r="V236" s="51">
        <f t="shared" si="54"/>
        <v>46</v>
      </c>
      <c r="W236" s="26" t="s">
        <v>2543</v>
      </c>
      <c r="X236" s="26">
        <v>1</v>
      </c>
      <c r="Y236" s="26">
        <v>46</v>
      </c>
      <c r="Z236" s="26">
        <v>3007</v>
      </c>
      <c r="AA236" s="26">
        <v>73</v>
      </c>
      <c r="AB236" s="26">
        <v>1</v>
      </c>
      <c r="AC236" s="26">
        <v>500</v>
      </c>
      <c r="AD236" s="26">
        <v>0</v>
      </c>
      <c r="AE236" s="26">
        <v>2</v>
      </c>
      <c r="AF236" s="26">
        <v>0</v>
      </c>
      <c r="AG236" s="26">
        <v>0</v>
      </c>
      <c r="AH236" s="26">
        <v>12</v>
      </c>
      <c r="AI236" s="26">
        <v>0</v>
      </c>
      <c r="AJ236" s="26">
        <v>2</v>
      </c>
      <c r="AK236" s="26">
        <v>-1</v>
      </c>
      <c r="AL236" s="26">
        <v>1</v>
      </c>
      <c r="AM236" s="26">
        <v>0</v>
      </c>
      <c r="AN236" s="26">
        <v>2</v>
      </c>
      <c r="AO236" s="26">
        <v>0</v>
      </c>
      <c r="AP236" s="26">
        <v>0</v>
      </c>
      <c r="AQ236" s="26">
        <v>0</v>
      </c>
      <c r="AR236" s="26">
        <v>0</v>
      </c>
      <c r="AS236" s="26">
        <v>0</v>
      </c>
      <c r="AT236" s="26">
        <v>50</v>
      </c>
      <c r="AU236" s="26">
        <v>0</v>
      </c>
      <c r="AV236" s="26">
        <v>0</v>
      </c>
      <c r="AW236" s="26">
        <v>0</v>
      </c>
      <c r="AX236" s="26">
        <v>0</v>
      </c>
      <c r="AY236" s="26">
        <v>1</v>
      </c>
      <c r="AZ236" s="26">
        <v>0</v>
      </c>
      <c r="BA236" s="26">
        <v>0</v>
      </c>
      <c r="BB236" s="26">
        <v>0</v>
      </c>
      <c r="BC236" s="26">
        <v>0</v>
      </c>
      <c r="BD236" s="26" t="s">
        <v>2309</v>
      </c>
      <c r="BE236" s="26">
        <v>0</v>
      </c>
      <c r="BF236" s="26">
        <v>0</v>
      </c>
      <c r="BG236" s="54" t="str">
        <f t="shared" si="55"/>
        <v>002E</v>
      </c>
      <c r="BH236" s="4"/>
      <c r="BI236" s="4"/>
    </row>
    <row r="237" ht="16.5" spans="1:61">
      <c r="A237" s="4">
        <f t="shared" si="42"/>
        <v>1</v>
      </c>
      <c r="B237" s="4" t="str">
        <f>IF(X237=0,"",VLOOKUP(Y237,seriesName!A:B,2,TRUE))</f>
        <v>贝壳S</v>
      </c>
      <c r="C237" s="4" t="str">
        <f>IF(A237=1,VLOOKUP(V237,Head!A:B,2,TRUE),IF(A237=2,VLOOKUP(V237,Chest!A:B,2,TRUE),IF(A237=3,VLOOKUP(V237,Arm!A:B,2,TRUE),IF(A237=4,VLOOKUP(V237,Waist!A:B,2,TRUE),IF(A237=5,VLOOKUP(V237,Leg!A:B,2,TRUE),"")))))</f>
        <v>贝壳S头饰</v>
      </c>
      <c r="D237" s="44" t="str">
        <f>IF(X237=1,VLOOKUP(AA237,modelID!A:B,2,FALSE),"")</f>
        <v>pl248</v>
      </c>
      <c r="E237" s="45">
        <f>IF(X237=0,"",AH237+VLOOKUP(AN237,BuildupTable!L:O,4,FALSE))</f>
        <v>72</v>
      </c>
      <c r="F237" s="1">
        <f t="shared" si="43"/>
        <v>1</v>
      </c>
      <c r="G237" s="1">
        <f t="shared" si="44"/>
        <v>1</v>
      </c>
      <c r="H237" s="1">
        <f t="shared" si="45"/>
        <v>0</v>
      </c>
      <c r="I237" s="1">
        <f t="shared" si="46"/>
        <v>0</v>
      </c>
      <c r="J237" s="4" t="str">
        <f>IF(AT237=0,"",VLOOKUP(AT237,skillbasedata!A:B,2,TRUE))</f>
        <v>弹道强化</v>
      </c>
      <c r="K237" s="48">
        <f t="shared" si="47"/>
        <v>2</v>
      </c>
      <c r="L237" s="4" t="str">
        <f>IF(AU237=0,"",VLOOKUP(AU237,skillbasedata!A:B,2,TRUE))</f>
        <v/>
      </c>
      <c r="M237" s="48">
        <f t="shared" si="48"/>
        <v>0</v>
      </c>
      <c r="N237" s="4" t="str">
        <f>IF(AV237=0,"",VLOOKUP(AV237,skillbasedata!A:B,2,TRUE))</f>
        <v/>
      </c>
      <c r="O237" s="48">
        <f t="shared" si="49"/>
        <v>0</v>
      </c>
      <c r="P237" s="4" t="str">
        <f>IF(AW237=0,"",VLOOKUP(AW237,skillbasedata!A:B,2,TRUE))</f>
        <v/>
      </c>
      <c r="Q237" s="48">
        <f t="shared" si="50"/>
        <v>0</v>
      </c>
      <c r="R237" s="4" t="str">
        <f>IF(AX237=0,"",VLOOKUP(AX237,skillbasedata!A:B,2,TRUE))</f>
        <v/>
      </c>
      <c r="S237" s="48">
        <f t="shared" si="51"/>
        <v>0</v>
      </c>
      <c r="T237" s="48">
        <f t="shared" si="52"/>
        <v>0</v>
      </c>
      <c r="U237" s="48">
        <f t="shared" si="53"/>
        <v>0</v>
      </c>
      <c r="V237" s="51">
        <f t="shared" si="54"/>
        <v>47</v>
      </c>
      <c r="W237" s="26" t="s">
        <v>2544</v>
      </c>
      <c r="X237" s="26">
        <v>1</v>
      </c>
      <c r="Y237" s="26">
        <v>47</v>
      </c>
      <c r="Z237" s="26">
        <v>10004</v>
      </c>
      <c r="AA237" s="26">
        <v>73</v>
      </c>
      <c r="AB237" s="26">
        <v>4</v>
      </c>
      <c r="AC237" s="26">
        <v>7000</v>
      </c>
      <c r="AD237" s="26">
        <v>0</v>
      </c>
      <c r="AE237" s="26">
        <v>2</v>
      </c>
      <c r="AF237" s="26">
        <v>1</v>
      </c>
      <c r="AG237" s="26">
        <v>1</v>
      </c>
      <c r="AH237" s="26">
        <v>52</v>
      </c>
      <c r="AI237" s="26">
        <v>0</v>
      </c>
      <c r="AJ237" s="26">
        <v>2</v>
      </c>
      <c r="AK237" s="26">
        <v>-1</v>
      </c>
      <c r="AL237" s="26">
        <v>1</v>
      </c>
      <c r="AM237" s="26">
        <v>0</v>
      </c>
      <c r="AN237" s="26">
        <v>11</v>
      </c>
      <c r="AO237" s="26">
        <v>0</v>
      </c>
      <c r="AP237" s="26">
        <v>1</v>
      </c>
      <c r="AQ237" s="26">
        <v>1</v>
      </c>
      <c r="AR237" s="26">
        <v>0</v>
      </c>
      <c r="AS237" s="26">
        <v>0</v>
      </c>
      <c r="AT237" s="26">
        <v>27</v>
      </c>
      <c r="AU237" s="26">
        <v>0</v>
      </c>
      <c r="AV237" s="26">
        <v>0</v>
      </c>
      <c r="AW237" s="26">
        <v>0</v>
      </c>
      <c r="AX237" s="26">
        <v>0</v>
      </c>
      <c r="AY237" s="26">
        <v>2</v>
      </c>
      <c r="AZ237" s="26">
        <v>0</v>
      </c>
      <c r="BA237" s="26">
        <v>0</v>
      </c>
      <c r="BB237" s="26">
        <v>0</v>
      </c>
      <c r="BC237" s="26">
        <v>0</v>
      </c>
      <c r="BD237" s="26" t="s">
        <v>2309</v>
      </c>
      <c r="BE237" s="26">
        <v>0</v>
      </c>
      <c r="BF237" s="26">
        <v>0</v>
      </c>
      <c r="BG237" s="54" t="str">
        <f t="shared" si="55"/>
        <v>002F</v>
      </c>
      <c r="BH237" s="4"/>
      <c r="BI237" s="4"/>
    </row>
    <row r="238" ht="16.5" spans="1:61">
      <c r="A238" s="4">
        <f t="shared" si="42"/>
        <v>2</v>
      </c>
      <c r="B238" s="4" t="str">
        <f>IF(X238=0,"",VLOOKUP(Y238,seriesName!A:B,2,TRUE))</f>
        <v>贝壳S</v>
      </c>
      <c r="C238" s="4" t="str">
        <f>IF(A238=1,VLOOKUP(V238,Head!A:B,2,TRUE),IF(A238=2,VLOOKUP(V238,Chest!A:B,2,TRUE),IF(A238=3,VLOOKUP(V238,Arm!A:B,2,TRUE),IF(A238=4,VLOOKUP(V238,Waist!A:B,2,TRUE),IF(A238=5,VLOOKUP(V238,Leg!A:B,2,TRUE),"")))))</f>
        <v>贝壳S服饰</v>
      </c>
      <c r="D238" s="44" t="str">
        <f>IF(X238=1,VLOOKUP(AA238,modelID!A:B,2,FALSE),"")</f>
        <v>pl248</v>
      </c>
      <c r="E238" s="45">
        <f>IF(X238=0,"",AH238+VLOOKUP(AN238,BuildupTable!L:O,4,FALSE))</f>
        <v>72</v>
      </c>
      <c r="F238" s="1">
        <f t="shared" si="43"/>
        <v>2</v>
      </c>
      <c r="G238" s="1">
        <f t="shared" si="44"/>
        <v>0</v>
      </c>
      <c r="H238" s="1">
        <f t="shared" si="45"/>
        <v>0</v>
      </c>
      <c r="I238" s="1">
        <f t="shared" si="46"/>
        <v>0</v>
      </c>
      <c r="J238" s="4" t="str">
        <f>IF(AT238=0,"",VLOOKUP(AT238,skillbasedata!A:B,2,TRUE))</f>
        <v>通常弹・连射箭强化</v>
      </c>
      <c r="K238" s="48">
        <f t="shared" si="47"/>
        <v>1</v>
      </c>
      <c r="L238" s="4" t="str">
        <f>IF(AU238=0,"",VLOOKUP(AU238,skillbasedata!A:B,2,TRUE))</f>
        <v>贯穿弹・贯穿箭强化</v>
      </c>
      <c r="M238" s="48">
        <f t="shared" si="48"/>
        <v>1</v>
      </c>
      <c r="N238" s="4" t="str">
        <f>IF(AV238=0,"",VLOOKUP(AV238,skillbasedata!A:B,2,TRUE))</f>
        <v/>
      </c>
      <c r="O238" s="48">
        <f t="shared" si="49"/>
        <v>0</v>
      </c>
      <c r="P238" s="4" t="str">
        <f>IF(AW238=0,"",VLOOKUP(AW238,skillbasedata!A:B,2,TRUE))</f>
        <v/>
      </c>
      <c r="Q238" s="48">
        <f t="shared" si="50"/>
        <v>0</v>
      </c>
      <c r="R238" s="4" t="str">
        <f>IF(AX238=0,"",VLOOKUP(AX238,skillbasedata!A:B,2,TRUE))</f>
        <v/>
      </c>
      <c r="S238" s="48">
        <f t="shared" si="51"/>
        <v>0</v>
      </c>
      <c r="T238" s="48">
        <f t="shared" si="52"/>
        <v>0</v>
      </c>
      <c r="U238" s="48">
        <f t="shared" si="53"/>
        <v>0</v>
      </c>
      <c r="V238" s="51">
        <f t="shared" si="54"/>
        <v>47</v>
      </c>
      <c r="W238" s="26" t="s">
        <v>2545</v>
      </c>
      <c r="X238" s="26">
        <v>1</v>
      </c>
      <c r="Y238" s="26">
        <v>47</v>
      </c>
      <c r="Z238" s="26">
        <v>10004</v>
      </c>
      <c r="AA238" s="26">
        <v>73</v>
      </c>
      <c r="AB238" s="26">
        <v>4</v>
      </c>
      <c r="AC238" s="26">
        <v>7000</v>
      </c>
      <c r="AD238" s="26">
        <v>0</v>
      </c>
      <c r="AE238" s="26">
        <v>2</v>
      </c>
      <c r="AF238" s="26">
        <v>1</v>
      </c>
      <c r="AG238" s="26">
        <v>1</v>
      </c>
      <c r="AH238" s="26">
        <v>52</v>
      </c>
      <c r="AI238" s="26">
        <v>0</v>
      </c>
      <c r="AJ238" s="26">
        <v>2</v>
      </c>
      <c r="AK238" s="26">
        <v>-1</v>
      </c>
      <c r="AL238" s="26">
        <v>1</v>
      </c>
      <c r="AM238" s="26">
        <v>0</v>
      </c>
      <c r="AN238" s="26">
        <v>11</v>
      </c>
      <c r="AO238" s="26">
        <v>0</v>
      </c>
      <c r="AP238" s="26">
        <v>2</v>
      </c>
      <c r="AQ238" s="26">
        <v>0</v>
      </c>
      <c r="AR238" s="26">
        <v>0</v>
      </c>
      <c r="AS238" s="26">
        <v>0</v>
      </c>
      <c r="AT238" s="26">
        <v>48</v>
      </c>
      <c r="AU238" s="26">
        <v>49</v>
      </c>
      <c r="AV238" s="26">
        <v>0</v>
      </c>
      <c r="AW238" s="26">
        <v>0</v>
      </c>
      <c r="AX238" s="26">
        <v>0</v>
      </c>
      <c r="AY238" s="26">
        <v>1</v>
      </c>
      <c r="AZ238" s="26">
        <v>1</v>
      </c>
      <c r="BA238" s="26">
        <v>0</v>
      </c>
      <c r="BB238" s="26">
        <v>0</v>
      </c>
      <c r="BC238" s="26">
        <v>0</v>
      </c>
      <c r="BD238" s="26" t="s">
        <v>2309</v>
      </c>
      <c r="BE238" s="26">
        <v>0</v>
      </c>
      <c r="BF238" s="26">
        <v>0</v>
      </c>
      <c r="BG238" s="54" t="str">
        <f t="shared" si="55"/>
        <v>002F</v>
      </c>
      <c r="BH238" s="4"/>
      <c r="BI238" s="4"/>
    </row>
    <row r="239" ht="16.5" spans="1:61">
      <c r="A239" s="4">
        <f t="shared" si="42"/>
        <v>3</v>
      </c>
      <c r="B239" s="4" t="str">
        <f>IF(X239=0,"",VLOOKUP(Y239,seriesName!A:B,2,TRUE))</f>
        <v>贝壳S</v>
      </c>
      <c r="C239" s="4" t="str">
        <f>IF(A239=1,VLOOKUP(V239,Head!A:B,2,TRUE),IF(A239=2,VLOOKUP(V239,Chest!A:B,2,TRUE),IF(A239=3,VLOOKUP(V239,Arm!A:B,2,TRUE),IF(A239=4,VLOOKUP(V239,Waist!A:B,2,TRUE),IF(A239=5,VLOOKUP(V239,Leg!A:B,2,TRUE),"")))))</f>
        <v>贝壳S护手</v>
      </c>
      <c r="D239" s="44" t="str">
        <f>IF(X239=1,VLOOKUP(AA239,modelID!A:B,2,FALSE),"")</f>
        <v>pl248</v>
      </c>
      <c r="E239" s="45">
        <f>IF(X239=0,"",AH239+VLOOKUP(AN239,BuildupTable!L:O,4,FALSE))</f>
        <v>72</v>
      </c>
      <c r="F239" s="1">
        <f t="shared" si="43"/>
        <v>2</v>
      </c>
      <c r="G239" s="1">
        <f t="shared" si="44"/>
        <v>0</v>
      </c>
      <c r="H239" s="1">
        <f t="shared" si="45"/>
        <v>0</v>
      </c>
      <c r="I239" s="1">
        <f t="shared" si="46"/>
        <v>0</v>
      </c>
      <c r="J239" s="4" t="str">
        <f>IF(AT239=0,"",VLOOKUP(AT239,skillbasedata!A:B,2,TRUE))</f>
        <v>散弹・扩散箭强化</v>
      </c>
      <c r="K239" s="48">
        <f t="shared" si="47"/>
        <v>1</v>
      </c>
      <c r="L239" s="4" t="str">
        <f>IF(AU239=0,"",VLOOKUP(AU239,skillbasedata!A:B,2,TRUE))</f>
        <v>通常弹・连射箭强化</v>
      </c>
      <c r="M239" s="48">
        <f t="shared" si="48"/>
        <v>1</v>
      </c>
      <c r="N239" s="4" t="str">
        <f>IF(AV239=0,"",VLOOKUP(AV239,skillbasedata!A:B,2,TRUE))</f>
        <v/>
      </c>
      <c r="O239" s="48">
        <f t="shared" si="49"/>
        <v>0</v>
      </c>
      <c r="P239" s="4" t="str">
        <f>IF(AW239=0,"",VLOOKUP(AW239,skillbasedata!A:B,2,TRUE))</f>
        <v/>
      </c>
      <c r="Q239" s="48">
        <f t="shared" si="50"/>
        <v>0</v>
      </c>
      <c r="R239" s="4" t="str">
        <f>IF(AX239=0,"",VLOOKUP(AX239,skillbasedata!A:B,2,TRUE))</f>
        <v/>
      </c>
      <c r="S239" s="48">
        <f t="shared" si="51"/>
        <v>0</v>
      </c>
      <c r="T239" s="48">
        <f t="shared" si="52"/>
        <v>0</v>
      </c>
      <c r="U239" s="48">
        <f t="shared" si="53"/>
        <v>0</v>
      </c>
      <c r="V239" s="51">
        <f t="shared" si="54"/>
        <v>47</v>
      </c>
      <c r="W239" s="26" t="s">
        <v>2546</v>
      </c>
      <c r="X239" s="26">
        <v>1</v>
      </c>
      <c r="Y239" s="26">
        <v>47</v>
      </c>
      <c r="Z239" s="26">
        <v>10004</v>
      </c>
      <c r="AA239" s="26">
        <v>73</v>
      </c>
      <c r="AB239" s="26">
        <v>4</v>
      </c>
      <c r="AC239" s="26">
        <v>7000</v>
      </c>
      <c r="AD239" s="26">
        <v>0</v>
      </c>
      <c r="AE239" s="26">
        <v>2</v>
      </c>
      <c r="AF239" s="26">
        <v>1</v>
      </c>
      <c r="AG239" s="26">
        <v>1</v>
      </c>
      <c r="AH239" s="26">
        <v>52</v>
      </c>
      <c r="AI239" s="26">
        <v>0</v>
      </c>
      <c r="AJ239" s="26">
        <v>2</v>
      </c>
      <c r="AK239" s="26">
        <v>-1</v>
      </c>
      <c r="AL239" s="26">
        <v>1</v>
      </c>
      <c r="AM239" s="26">
        <v>0</v>
      </c>
      <c r="AN239" s="26">
        <v>11</v>
      </c>
      <c r="AO239" s="26">
        <v>0</v>
      </c>
      <c r="AP239" s="26">
        <v>2</v>
      </c>
      <c r="AQ239" s="26">
        <v>0</v>
      </c>
      <c r="AR239" s="26">
        <v>0</v>
      </c>
      <c r="AS239" s="26">
        <v>0</v>
      </c>
      <c r="AT239" s="26">
        <v>50</v>
      </c>
      <c r="AU239" s="26">
        <v>48</v>
      </c>
      <c r="AV239" s="26">
        <v>0</v>
      </c>
      <c r="AW239" s="26">
        <v>0</v>
      </c>
      <c r="AX239" s="26">
        <v>0</v>
      </c>
      <c r="AY239" s="26">
        <v>1</v>
      </c>
      <c r="AZ239" s="26">
        <v>1</v>
      </c>
      <c r="BA239" s="26">
        <v>0</v>
      </c>
      <c r="BB239" s="26">
        <v>0</v>
      </c>
      <c r="BC239" s="26">
        <v>0</v>
      </c>
      <c r="BD239" s="26" t="s">
        <v>2309</v>
      </c>
      <c r="BE239" s="26">
        <v>0</v>
      </c>
      <c r="BF239" s="26">
        <v>0</v>
      </c>
      <c r="BG239" s="54" t="str">
        <f t="shared" si="55"/>
        <v>002F</v>
      </c>
      <c r="BH239" s="4"/>
      <c r="BI239" s="4"/>
    </row>
    <row r="240" ht="16.5" spans="1:61">
      <c r="A240" s="4">
        <f t="shared" si="42"/>
        <v>4</v>
      </c>
      <c r="B240" s="4" t="str">
        <f>IF(X240=0,"",VLOOKUP(Y240,seriesName!A:B,2,TRUE))</f>
        <v>贝壳S</v>
      </c>
      <c r="C240" s="4" t="str">
        <f>IF(A240=1,VLOOKUP(V240,Head!A:B,2,TRUE),IF(A240=2,VLOOKUP(V240,Chest!A:B,2,TRUE),IF(A240=3,VLOOKUP(V240,Arm!A:B,2,TRUE),IF(A240=4,VLOOKUP(V240,Waist!A:B,2,TRUE),IF(A240=5,VLOOKUP(V240,Leg!A:B,2,TRUE),"")))))</f>
        <v>贝壳S裙</v>
      </c>
      <c r="D240" s="44" t="str">
        <f>IF(X240=1,VLOOKUP(AA240,modelID!A:B,2,FALSE),"")</f>
        <v>pl248</v>
      </c>
      <c r="E240" s="45">
        <f>IF(X240=0,"",AH240+VLOOKUP(AN240,BuildupTable!L:O,4,FALSE))</f>
        <v>72</v>
      </c>
      <c r="F240" s="1">
        <f t="shared" si="43"/>
        <v>1</v>
      </c>
      <c r="G240" s="1">
        <f t="shared" si="44"/>
        <v>0</v>
      </c>
      <c r="H240" s="1">
        <f t="shared" si="45"/>
        <v>1</v>
      </c>
      <c r="I240" s="1">
        <f t="shared" si="46"/>
        <v>0</v>
      </c>
      <c r="J240" s="4" t="str">
        <f>IF(AT240=0,"",VLOOKUP(AT240,skillbasedata!A:B,2,TRUE))</f>
        <v>弹道强化</v>
      </c>
      <c r="K240" s="48">
        <f t="shared" si="47"/>
        <v>1</v>
      </c>
      <c r="L240" s="4" t="str">
        <f>IF(AU240=0,"",VLOOKUP(AU240,skillbasedata!A:B,2,TRUE))</f>
        <v/>
      </c>
      <c r="M240" s="48">
        <f t="shared" si="48"/>
        <v>0</v>
      </c>
      <c r="N240" s="4" t="str">
        <f>IF(AV240=0,"",VLOOKUP(AV240,skillbasedata!A:B,2,TRUE))</f>
        <v/>
      </c>
      <c r="O240" s="48">
        <f t="shared" si="49"/>
        <v>0</v>
      </c>
      <c r="P240" s="4" t="str">
        <f>IF(AW240=0,"",VLOOKUP(AW240,skillbasedata!A:B,2,TRUE))</f>
        <v/>
      </c>
      <c r="Q240" s="48">
        <f t="shared" si="50"/>
        <v>0</v>
      </c>
      <c r="R240" s="4" t="str">
        <f>IF(AX240=0,"",VLOOKUP(AX240,skillbasedata!A:B,2,TRUE))</f>
        <v/>
      </c>
      <c r="S240" s="48">
        <f t="shared" si="51"/>
        <v>0</v>
      </c>
      <c r="T240" s="48">
        <f t="shared" si="52"/>
        <v>0</v>
      </c>
      <c r="U240" s="48">
        <f t="shared" si="53"/>
        <v>0</v>
      </c>
      <c r="V240" s="51">
        <f t="shared" si="54"/>
        <v>47</v>
      </c>
      <c r="W240" s="26" t="s">
        <v>2547</v>
      </c>
      <c r="X240" s="26">
        <v>1</v>
      </c>
      <c r="Y240" s="26">
        <v>47</v>
      </c>
      <c r="Z240" s="26">
        <v>10004</v>
      </c>
      <c r="AA240" s="26">
        <v>73</v>
      </c>
      <c r="AB240" s="26">
        <v>4</v>
      </c>
      <c r="AC240" s="26">
        <v>7000</v>
      </c>
      <c r="AD240" s="26">
        <v>0</v>
      </c>
      <c r="AE240" s="26">
        <v>2</v>
      </c>
      <c r="AF240" s="26">
        <v>1</v>
      </c>
      <c r="AG240" s="26">
        <v>1</v>
      </c>
      <c r="AH240" s="26">
        <v>52</v>
      </c>
      <c r="AI240" s="26">
        <v>0</v>
      </c>
      <c r="AJ240" s="26">
        <v>2</v>
      </c>
      <c r="AK240" s="26">
        <v>-1</v>
      </c>
      <c r="AL240" s="26">
        <v>1</v>
      </c>
      <c r="AM240" s="26">
        <v>0</v>
      </c>
      <c r="AN240" s="26">
        <v>11</v>
      </c>
      <c r="AO240" s="26">
        <v>0</v>
      </c>
      <c r="AP240" s="26">
        <v>1</v>
      </c>
      <c r="AQ240" s="26">
        <v>0</v>
      </c>
      <c r="AR240" s="26">
        <v>1</v>
      </c>
      <c r="AS240" s="26">
        <v>0</v>
      </c>
      <c r="AT240" s="26">
        <v>27</v>
      </c>
      <c r="AU240" s="26">
        <v>0</v>
      </c>
      <c r="AV240" s="26">
        <v>0</v>
      </c>
      <c r="AW240" s="26">
        <v>0</v>
      </c>
      <c r="AX240" s="26">
        <v>0</v>
      </c>
      <c r="AY240" s="26">
        <v>1</v>
      </c>
      <c r="AZ240" s="26">
        <v>0</v>
      </c>
      <c r="BA240" s="26">
        <v>0</v>
      </c>
      <c r="BB240" s="26">
        <v>0</v>
      </c>
      <c r="BC240" s="26">
        <v>0</v>
      </c>
      <c r="BD240" s="26" t="s">
        <v>2309</v>
      </c>
      <c r="BE240" s="26">
        <v>0</v>
      </c>
      <c r="BF240" s="26">
        <v>0</v>
      </c>
      <c r="BG240" s="54" t="str">
        <f t="shared" si="55"/>
        <v>002F</v>
      </c>
      <c r="BH240" s="4"/>
      <c r="BI240" s="4"/>
    </row>
    <row r="241" ht="16.5" spans="1:61">
      <c r="A241" s="4">
        <f t="shared" si="42"/>
        <v>5</v>
      </c>
      <c r="B241" s="4" t="str">
        <f>IF(X241=0,"",VLOOKUP(Y241,seriesName!A:B,2,TRUE))</f>
        <v>贝壳S</v>
      </c>
      <c r="C241" s="4" t="str">
        <f>IF(A241=1,VLOOKUP(V241,Head!A:B,2,TRUE),IF(A241=2,VLOOKUP(V241,Chest!A:B,2,TRUE),IF(A241=3,VLOOKUP(V241,Arm!A:B,2,TRUE),IF(A241=4,VLOOKUP(V241,Waist!A:B,2,TRUE),IF(A241=5,VLOOKUP(V241,Leg!A:B,2,TRUE),"")))))</f>
        <v>贝壳S凉鞋</v>
      </c>
      <c r="D241" s="44" t="str">
        <f>IF(X241=1,VLOOKUP(AA241,modelID!A:B,2,FALSE),"")</f>
        <v>pl248</v>
      </c>
      <c r="E241" s="45">
        <f>IF(X241=0,"",AH241+VLOOKUP(AN241,BuildupTable!L:O,4,FALSE))</f>
        <v>72</v>
      </c>
      <c r="F241" s="1">
        <f t="shared" si="43"/>
        <v>2</v>
      </c>
      <c r="G241" s="1">
        <f t="shared" si="44"/>
        <v>0</v>
      </c>
      <c r="H241" s="1">
        <f t="shared" si="45"/>
        <v>0</v>
      </c>
      <c r="I241" s="1">
        <f t="shared" si="46"/>
        <v>0</v>
      </c>
      <c r="J241" s="4" t="str">
        <f>IF(AT241=0,"",VLOOKUP(AT241,skillbasedata!A:B,2,TRUE))</f>
        <v>散弹・扩散箭强化</v>
      </c>
      <c r="K241" s="48">
        <f t="shared" si="47"/>
        <v>1</v>
      </c>
      <c r="L241" s="4" t="str">
        <f>IF(AU241=0,"",VLOOKUP(AU241,skillbasedata!A:B,2,TRUE))</f>
        <v>贯穿弹・贯穿箭强化</v>
      </c>
      <c r="M241" s="48">
        <f t="shared" si="48"/>
        <v>1</v>
      </c>
      <c r="N241" s="4" t="str">
        <f>IF(AV241=0,"",VLOOKUP(AV241,skillbasedata!A:B,2,TRUE))</f>
        <v/>
      </c>
      <c r="O241" s="48">
        <f t="shared" si="49"/>
        <v>0</v>
      </c>
      <c r="P241" s="4" t="str">
        <f>IF(AW241=0,"",VLOOKUP(AW241,skillbasedata!A:B,2,TRUE))</f>
        <v/>
      </c>
      <c r="Q241" s="48">
        <f t="shared" si="50"/>
        <v>0</v>
      </c>
      <c r="R241" s="4" t="str">
        <f>IF(AX241=0,"",VLOOKUP(AX241,skillbasedata!A:B,2,TRUE))</f>
        <v/>
      </c>
      <c r="S241" s="48">
        <f t="shared" si="51"/>
        <v>0</v>
      </c>
      <c r="T241" s="48">
        <f t="shared" si="52"/>
        <v>0</v>
      </c>
      <c r="U241" s="48">
        <f t="shared" si="53"/>
        <v>0</v>
      </c>
      <c r="V241" s="51">
        <f t="shared" si="54"/>
        <v>47</v>
      </c>
      <c r="W241" s="26" t="s">
        <v>2548</v>
      </c>
      <c r="X241" s="26">
        <v>1</v>
      </c>
      <c r="Y241" s="26">
        <v>47</v>
      </c>
      <c r="Z241" s="26">
        <v>10004</v>
      </c>
      <c r="AA241" s="26">
        <v>73</v>
      </c>
      <c r="AB241" s="26">
        <v>4</v>
      </c>
      <c r="AC241" s="26">
        <v>7000</v>
      </c>
      <c r="AD241" s="26">
        <v>0</v>
      </c>
      <c r="AE241" s="26">
        <v>2</v>
      </c>
      <c r="AF241" s="26">
        <v>1</v>
      </c>
      <c r="AG241" s="26">
        <v>1</v>
      </c>
      <c r="AH241" s="26">
        <v>52</v>
      </c>
      <c r="AI241" s="26">
        <v>0</v>
      </c>
      <c r="AJ241" s="26">
        <v>2</v>
      </c>
      <c r="AK241" s="26">
        <v>-1</v>
      </c>
      <c r="AL241" s="26">
        <v>1</v>
      </c>
      <c r="AM241" s="26">
        <v>0</v>
      </c>
      <c r="AN241" s="26">
        <v>11</v>
      </c>
      <c r="AO241" s="26">
        <v>0</v>
      </c>
      <c r="AP241" s="26">
        <v>2</v>
      </c>
      <c r="AQ241" s="26">
        <v>0</v>
      </c>
      <c r="AR241" s="26">
        <v>0</v>
      </c>
      <c r="AS241" s="26">
        <v>0</v>
      </c>
      <c r="AT241" s="26">
        <v>50</v>
      </c>
      <c r="AU241" s="26">
        <v>49</v>
      </c>
      <c r="AV241" s="26">
        <v>0</v>
      </c>
      <c r="AW241" s="26">
        <v>0</v>
      </c>
      <c r="AX241" s="26">
        <v>0</v>
      </c>
      <c r="AY241" s="26">
        <v>1</v>
      </c>
      <c r="AZ241" s="26">
        <v>1</v>
      </c>
      <c r="BA241" s="26">
        <v>0</v>
      </c>
      <c r="BB241" s="26">
        <v>0</v>
      </c>
      <c r="BC241" s="26">
        <v>0</v>
      </c>
      <c r="BD241" s="26" t="s">
        <v>2309</v>
      </c>
      <c r="BE241" s="26">
        <v>0</v>
      </c>
      <c r="BF241" s="26">
        <v>0</v>
      </c>
      <c r="BG241" s="54" t="str">
        <f t="shared" si="55"/>
        <v>002F</v>
      </c>
      <c r="BH241" s="4"/>
      <c r="BI241" s="4"/>
    </row>
    <row r="242" ht="16.5" spans="1:61">
      <c r="A242" s="4">
        <f t="shared" si="42"/>
        <v>1</v>
      </c>
      <c r="B242" s="4" t="str">
        <f>IF(X242=0,"",VLOOKUP(Y242,seriesName!A:B,2,TRUE))</f>
        <v>哥特</v>
      </c>
      <c r="C242" s="4" t="str">
        <f>IF(A242=1,VLOOKUP(V242,Head!A:B,2,TRUE),IF(A242=2,VLOOKUP(V242,Chest!A:B,2,TRUE),IF(A242=3,VLOOKUP(V242,Arm!A:B,2,TRUE),IF(A242=4,VLOOKUP(V242,Waist!A:B,2,TRUE),IF(A242=5,VLOOKUP(V242,Leg!A:B,2,TRUE),"")))))</f>
        <v>哥特帽子</v>
      </c>
      <c r="D242" s="44" t="str">
        <f>IF(X242=1,VLOOKUP(AA242,modelID!A:B,2,FALSE),"")</f>
        <v>pl249</v>
      </c>
      <c r="E242" s="45">
        <f>IF(X242=0,"",AH242+VLOOKUP(AN242,BuildupTable!L:O,4,FALSE))</f>
        <v>68</v>
      </c>
      <c r="F242" s="1">
        <f t="shared" si="43"/>
        <v>0</v>
      </c>
      <c r="G242" s="1">
        <f t="shared" si="44"/>
        <v>0</v>
      </c>
      <c r="H242" s="1">
        <f t="shared" si="45"/>
        <v>0</v>
      </c>
      <c r="I242" s="1">
        <f t="shared" si="46"/>
        <v>0</v>
      </c>
      <c r="J242" s="4" t="str">
        <f>IF(AT242=0,"",VLOOKUP(AT242,skillbasedata!A:B,2,TRUE))</f>
        <v>精灵加护</v>
      </c>
      <c r="K242" s="48">
        <f t="shared" si="47"/>
        <v>1</v>
      </c>
      <c r="L242" s="4" t="str">
        <f>IF(AU242=0,"",VLOOKUP(AU242,skillbasedata!A:B,2,TRUE))</f>
        <v/>
      </c>
      <c r="M242" s="48">
        <f t="shared" si="48"/>
        <v>0</v>
      </c>
      <c r="N242" s="4" t="str">
        <f>IF(AV242=0,"",VLOOKUP(AV242,skillbasedata!A:B,2,TRUE))</f>
        <v/>
      </c>
      <c r="O242" s="48">
        <f t="shared" si="49"/>
        <v>0</v>
      </c>
      <c r="P242" s="4" t="str">
        <f>IF(AW242=0,"",VLOOKUP(AW242,skillbasedata!A:B,2,TRUE))</f>
        <v/>
      </c>
      <c r="Q242" s="48">
        <f t="shared" si="50"/>
        <v>0</v>
      </c>
      <c r="R242" s="4" t="str">
        <f>IF(AX242=0,"",VLOOKUP(AX242,skillbasedata!A:B,2,TRUE))</f>
        <v/>
      </c>
      <c r="S242" s="48">
        <f t="shared" si="51"/>
        <v>0</v>
      </c>
      <c r="T242" s="48">
        <f t="shared" si="52"/>
        <v>0</v>
      </c>
      <c r="U242" s="48">
        <f t="shared" si="53"/>
        <v>0</v>
      </c>
      <c r="V242" s="51">
        <f t="shared" si="54"/>
        <v>48</v>
      </c>
      <c r="W242" s="26" t="s">
        <v>2549</v>
      </c>
      <c r="X242" s="26">
        <v>1</v>
      </c>
      <c r="Y242" s="26">
        <v>48</v>
      </c>
      <c r="Z242" s="26">
        <v>5004</v>
      </c>
      <c r="AA242" s="26">
        <v>74</v>
      </c>
      <c r="AB242" s="26">
        <v>2</v>
      </c>
      <c r="AC242" s="26">
        <v>2000</v>
      </c>
      <c r="AD242" s="26">
        <v>0</v>
      </c>
      <c r="AE242" s="26">
        <v>2</v>
      </c>
      <c r="AF242" s="26">
        <v>0</v>
      </c>
      <c r="AG242" s="26">
        <v>0</v>
      </c>
      <c r="AH242" s="26">
        <v>24</v>
      </c>
      <c r="AI242" s="26">
        <v>1</v>
      </c>
      <c r="AJ242" s="26">
        <v>3</v>
      </c>
      <c r="AK242" s="26">
        <v>2</v>
      </c>
      <c r="AL242" s="26">
        <v>0</v>
      </c>
      <c r="AM242" s="26">
        <v>0</v>
      </c>
      <c r="AN242" s="26">
        <v>4</v>
      </c>
      <c r="AO242" s="26">
        <v>0</v>
      </c>
      <c r="AP242" s="26">
        <v>0</v>
      </c>
      <c r="AQ242" s="26">
        <v>0</v>
      </c>
      <c r="AR242" s="26">
        <v>0</v>
      </c>
      <c r="AS242" s="26">
        <v>0</v>
      </c>
      <c r="AT242" s="26">
        <v>57</v>
      </c>
      <c r="AU242" s="26">
        <v>0</v>
      </c>
      <c r="AV242" s="26">
        <v>0</v>
      </c>
      <c r="AW242" s="26">
        <v>0</v>
      </c>
      <c r="AX242" s="26">
        <v>0</v>
      </c>
      <c r="AY242" s="26">
        <v>1</v>
      </c>
      <c r="AZ242" s="26">
        <v>0</v>
      </c>
      <c r="BA242" s="26">
        <v>0</v>
      </c>
      <c r="BB242" s="26">
        <v>0</v>
      </c>
      <c r="BC242" s="26">
        <v>0</v>
      </c>
      <c r="BD242" s="26" t="s">
        <v>2309</v>
      </c>
      <c r="BE242" s="26">
        <v>0</v>
      </c>
      <c r="BF242" s="26">
        <v>0</v>
      </c>
      <c r="BG242" s="54" t="str">
        <f t="shared" si="55"/>
        <v>0030</v>
      </c>
      <c r="BH242" s="4"/>
      <c r="BI242" s="4"/>
    </row>
    <row r="243" ht="16.5" spans="1:61">
      <c r="A243" s="4">
        <f t="shared" si="42"/>
        <v>2</v>
      </c>
      <c r="B243" s="4" t="str">
        <f>IF(X243=0,"",VLOOKUP(Y243,seriesName!A:B,2,TRUE))</f>
        <v>哥特</v>
      </c>
      <c r="C243" s="4" t="str">
        <f>IF(A243=1,VLOOKUP(V243,Head!A:B,2,TRUE),IF(A243=2,VLOOKUP(V243,Chest!A:B,2,TRUE),IF(A243=3,VLOOKUP(V243,Arm!A:B,2,TRUE),IF(A243=4,VLOOKUP(V243,Waist!A:B,2,TRUE),IF(A243=5,VLOOKUP(V243,Leg!A:B,2,TRUE),"")))))</f>
        <v>哥特服饰</v>
      </c>
      <c r="D243" s="44" t="str">
        <f>IF(X243=1,VLOOKUP(AA243,modelID!A:B,2,FALSE),"")</f>
        <v>pl249</v>
      </c>
      <c r="E243" s="45">
        <f>IF(X243=0,"",AH243+VLOOKUP(AN243,BuildupTable!L:O,4,FALSE))</f>
        <v>68</v>
      </c>
      <c r="F243" s="1">
        <f t="shared" si="43"/>
        <v>0</v>
      </c>
      <c r="G243" s="1">
        <f t="shared" si="44"/>
        <v>0</v>
      </c>
      <c r="H243" s="1">
        <f t="shared" si="45"/>
        <v>0</v>
      </c>
      <c r="I243" s="1">
        <f t="shared" si="46"/>
        <v>0</v>
      </c>
      <c r="J243" s="4" t="str">
        <f>IF(AT243=0,"",VLOOKUP(AT243,skillbasedata!A:B,2,TRUE))</f>
        <v>爆破属性强化</v>
      </c>
      <c r="K243" s="48">
        <f t="shared" si="47"/>
        <v>1</v>
      </c>
      <c r="L243" s="4" t="str">
        <f>IF(AU243=0,"",VLOOKUP(AU243,skillbasedata!A:B,2,TRUE))</f>
        <v/>
      </c>
      <c r="M243" s="48">
        <f t="shared" si="48"/>
        <v>0</v>
      </c>
      <c r="N243" s="4" t="str">
        <f>IF(AV243=0,"",VLOOKUP(AV243,skillbasedata!A:B,2,TRUE))</f>
        <v/>
      </c>
      <c r="O243" s="48">
        <f t="shared" si="49"/>
        <v>0</v>
      </c>
      <c r="P243" s="4" t="str">
        <f>IF(AW243=0,"",VLOOKUP(AW243,skillbasedata!A:B,2,TRUE))</f>
        <v/>
      </c>
      <c r="Q243" s="48">
        <f t="shared" si="50"/>
        <v>0</v>
      </c>
      <c r="R243" s="4" t="str">
        <f>IF(AX243=0,"",VLOOKUP(AX243,skillbasedata!A:B,2,TRUE))</f>
        <v/>
      </c>
      <c r="S243" s="48">
        <f t="shared" si="51"/>
        <v>0</v>
      </c>
      <c r="T243" s="48">
        <f t="shared" si="52"/>
        <v>0</v>
      </c>
      <c r="U243" s="48">
        <f t="shared" si="53"/>
        <v>0</v>
      </c>
      <c r="V243" s="51">
        <f t="shared" si="54"/>
        <v>48</v>
      </c>
      <c r="W243" s="26" t="s">
        <v>2550</v>
      </c>
      <c r="X243" s="26">
        <v>1</v>
      </c>
      <c r="Y243" s="26">
        <v>48</v>
      </c>
      <c r="Z243" s="26">
        <v>5004</v>
      </c>
      <c r="AA243" s="26">
        <v>74</v>
      </c>
      <c r="AB243" s="26">
        <v>2</v>
      </c>
      <c r="AC243" s="26">
        <v>2000</v>
      </c>
      <c r="AD243" s="26">
        <v>0</v>
      </c>
      <c r="AE243" s="26">
        <v>2</v>
      </c>
      <c r="AF243" s="26">
        <v>0</v>
      </c>
      <c r="AG243" s="26">
        <v>0</v>
      </c>
      <c r="AH243" s="26">
        <v>24</v>
      </c>
      <c r="AI243" s="26">
        <v>1</v>
      </c>
      <c r="AJ243" s="26">
        <v>3</v>
      </c>
      <c r="AK243" s="26">
        <v>2</v>
      </c>
      <c r="AL243" s="26">
        <v>0</v>
      </c>
      <c r="AM243" s="26">
        <v>0</v>
      </c>
      <c r="AN243" s="26">
        <v>4</v>
      </c>
      <c r="AO243" s="26">
        <v>0</v>
      </c>
      <c r="AP243" s="26">
        <v>0</v>
      </c>
      <c r="AQ243" s="26">
        <v>0</v>
      </c>
      <c r="AR243" s="26">
        <v>0</v>
      </c>
      <c r="AS243" s="26">
        <v>0</v>
      </c>
      <c r="AT243" s="26">
        <v>21</v>
      </c>
      <c r="AU243" s="26">
        <v>0</v>
      </c>
      <c r="AV243" s="26">
        <v>0</v>
      </c>
      <c r="AW243" s="26">
        <v>0</v>
      </c>
      <c r="AX243" s="26">
        <v>0</v>
      </c>
      <c r="AY243" s="26">
        <v>1</v>
      </c>
      <c r="AZ243" s="26">
        <v>0</v>
      </c>
      <c r="BA243" s="26">
        <v>0</v>
      </c>
      <c r="BB243" s="26">
        <v>0</v>
      </c>
      <c r="BC243" s="26">
        <v>0</v>
      </c>
      <c r="BD243" s="26" t="s">
        <v>2309</v>
      </c>
      <c r="BE243" s="26">
        <v>0</v>
      </c>
      <c r="BF243" s="26">
        <v>0</v>
      </c>
      <c r="BG243" s="54" t="str">
        <f t="shared" si="55"/>
        <v>0030</v>
      </c>
      <c r="BH243" s="4"/>
      <c r="BI243" s="4"/>
    </row>
    <row r="244" ht="16.5" spans="1:61">
      <c r="A244" s="4">
        <f t="shared" si="42"/>
        <v>3</v>
      </c>
      <c r="B244" s="4" t="str">
        <f>IF(X244=0,"",VLOOKUP(Y244,seriesName!A:B,2,TRUE))</f>
        <v>哥特</v>
      </c>
      <c r="C244" s="4" t="str">
        <f>IF(A244=1,VLOOKUP(V244,Head!A:B,2,TRUE),IF(A244=2,VLOOKUP(V244,Chest!A:B,2,TRUE),IF(A244=3,VLOOKUP(V244,Arm!A:B,2,TRUE),IF(A244=4,VLOOKUP(V244,Waist!A:B,2,TRUE),IF(A244=5,VLOOKUP(V244,Leg!A:B,2,TRUE),"")))))</f>
        <v>哥特手套</v>
      </c>
      <c r="D244" s="44" t="str">
        <f>IF(X244=1,VLOOKUP(AA244,modelID!A:B,2,FALSE),"")</f>
        <v>pl249</v>
      </c>
      <c r="E244" s="45">
        <f>IF(X244=0,"",AH244+VLOOKUP(AN244,BuildupTable!L:O,4,FALSE))</f>
        <v>68</v>
      </c>
      <c r="F244" s="1">
        <f t="shared" si="43"/>
        <v>0</v>
      </c>
      <c r="G244" s="1">
        <f t="shared" si="44"/>
        <v>0</v>
      </c>
      <c r="H244" s="1">
        <f t="shared" si="45"/>
        <v>0</v>
      </c>
      <c r="I244" s="1">
        <f t="shared" si="46"/>
        <v>0</v>
      </c>
      <c r="J244" s="4" t="str">
        <f>IF(AT244=0,"",VLOOKUP(AT244,skillbasedata!A:B,2,TRUE))</f>
        <v>精灵加护</v>
      </c>
      <c r="K244" s="48">
        <f t="shared" si="47"/>
        <v>1</v>
      </c>
      <c r="L244" s="4" t="str">
        <f>IF(AU244=0,"",VLOOKUP(AU244,skillbasedata!A:B,2,TRUE))</f>
        <v/>
      </c>
      <c r="M244" s="48">
        <f t="shared" si="48"/>
        <v>0</v>
      </c>
      <c r="N244" s="4" t="str">
        <f>IF(AV244=0,"",VLOOKUP(AV244,skillbasedata!A:B,2,TRUE))</f>
        <v/>
      </c>
      <c r="O244" s="48">
        <f t="shared" si="49"/>
        <v>0</v>
      </c>
      <c r="P244" s="4" t="str">
        <f>IF(AW244=0,"",VLOOKUP(AW244,skillbasedata!A:B,2,TRUE))</f>
        <v/>
      </c>
      <c r="Q244" s="48">
        <f t="shared" si="50"/>
        <v>0</v>
      </c>
      <c r="R244" s="4" t="str">
        <f>IF(AX244=0,"",VLOOKUP(AX244,skillbasedata!A:B,2,TRUE))</f>
        <v/>
      </c>
      <c r="S244" s="48">
        <f t="shared" si="51"/>
        <v>0</v>
      </c>
      <c r="T244" s="48">
        <f t="shared" si="52"/>
        <v>0</v>
      </c>
      <c r="U244" s="48">
        <f t="shared" si="53"/>
        <v>0</v>
      </c>
      <c r="V244" s="51">
        <f t="shared" si="54"/>
        <v>48</v>
      </c>
      <c r="W244" s="26" t="s">
        <v>2551</v>
      </c>
      <c r="X244" s="26">
        <v>1</v>
      </c>
      <c r="Y244" s="26">
        <v>48</v>
      </c>
      <c r="Z244" s="26">
        <v>5004</v>
      </c>
      <c r="AA244" s="26">
        <v>74</v>
      </c>
      <c r="AB244" s="26">
        <v>2</v>
      </c>
      <c r="AC244" s="26">
        <v>2000</v>
      </c>
      <c r="AD244" s="26">
        <v>0</v>
      </c>
      <c r="AE244" s="26">
        <v>2</v>
      </c>
      <c r="AF244" s="26">
        <v>0</v>
      </c>
      <c r="AG244" s="26">
        <v>0</v>
      </c>
      <c r="AH244" s="26">
        <v>24</v>
      </c>
      <c r="AI244" s="26">
        <v>1</v>
      </c>
      <c r="AJ244" s="26">
        <v>3</v>
      </c>
      <c r="AK244" s="26">
        <v>2</v>
      </c>
      <c r="AL244" s="26">
        <v>0</v>
      </c>
      <c r="AM244" s="26">
        <v>0</v>
      </c>
      <c r="AN244" s="26">
        <v>4</v>
      </c>
      <c r="AO244" s="26">
        <v>0</v>
      </c>
      <c r="AP244" s="26">
        <v>0</v>
      </c>
      <c r="AQ244" s="26">
        <v>0</v>
      </c>
      <c r="AR244" s="26">
        <v>0</v>
      </c>
      <c r="AS244" s="26">
        <v>0</v>
      </c>
      <c r="AT244" s="26">
        <v>57</v>
      </c>
      <c r="AU244" s="26">
        <v>0</v>
      </c>
      <c r="AV244" s="26">
        <v>0</v>
      </c>
      <c r="AW244" s="26">
        <v>0</v>
      </c>
      <c r="AX244" s="26">
        <v>0</v>
      </c>
      <c r="AY244" s="26">
        <v>1</v>
      </c>
      <c r="AZ244" s="26">
        <v>0</v>
      </c>
      <c r="BA244" s="26">
        <v>0</v>
      </c>
      <c r="BB244" s="26">
        <v>0</v>
      </c>
      <c r="BC244" s="26">
        <v>0</v>
      </c>
      <c r="BD244" s="26" t="s">
        <v>2309</v>
      </c>
      <c r="BE244" s="26">
        <v>0</v>
      </c>
      <c r="BF244" s="26">
        <v>0</v>
      </c>
      <c r="BG244" s="54" t="str">
        <f t="shared" si="55"/>
        <v>0030</v>
      </c>
      <c r="BH244" s="4"/>
      <c r="BI244" s="4"/>
    </row>
    <row r="245" ht="16.5" spans="1:61">
      <c r="A245" s="4">
        <f t="shared" si="42"/>
        <v>4</v>
      </c>
      <c r="B245" s="4" t="str">
        <f>IF(X245=0,"",VLOOKUP(Y245,seriesName!A:B,2,TRUE))</f>
        <v>哥特</v>
      </c>
      <c r="C245" s="4" t="str">
        <f>IF(A245=1,VLOOKUP(V245,Head!A:B,2,TRUE),IF(A245=2,VLOOKUP(V245,Chest!A:B,2,TRUE),IF(A245=3,VLOOKUP(V245,Arm!A:B,2,TRUE),IF(A245=4,VLOOKUP(V245,Waist!A:B,2,TRUE),IF(A245=5,VLOOKUP(V245,Leg!A:B,2,TRUE),"")))))</f>
        <v>哥特腰甲</v>
      </c>
      <c r="D245" s="44" t="str">
        <f>IF(X245=1,VLOOKUP(AA245,modelID!A:B,2,FALSE),"")</f>
        <v>pl249</v>
      </c>
      <c r="E245" s="45">
        <f>IF(X245=0,"",AH245+VLOOKUP(AN245,BuildupTable!L:O,4,FALSE))</f>
        <v>68</v>
      </c>
      <c r="F245" s="1">
        <f t="shared" si="43"/>
        <v>0</v>
      </c>
      <c r="G245" s="1">
        <f t="shared" si="44"/>
        <v>0</v>
      </c>
      <c r="H245" s="1">
        <f t="shared" si="45"/>
        <v>0</v>
      </c>
      <c r="I245" s="1">
        <f t="shared" si="46"/>
        <v>0</v>
      </c>
      <c r="J245" s="4" t="str">
        <f>IF(AT245=0,"",VLOOKUP(AT245,skillbasedata!A:B,2,TRUE))</f>
        <v>破坏王</v>
      </c>
      <c r="K245" s="48">
        <f t="shared" si="47"/>
        <v>1</v>
      </c>
      <c r="L245" s="4" t="str">
        <f>IF(AU245=0,"",VLOOKUP(AU245,skillbasedata!A:B,2,TRUE))</f>
        <v/>
      </c>
      <c r="M245" s="48">
        <f t="shared" si="48"/>
        <v>0</v>
      </c>
      <c r="N245" s="4" t="str">
        <f>IF(AV245=0,"",VLOOKUP(AV245,skillbasedata!A:B,2,TRUE))</f>
        <v/>
      </c>
      <c r="O245" s="48">
        <f t="shared" si="49"/>
        <v>0</v>
      </c>
      <c r="P245" s="4" t="str">
        <f>IF(AW245=0,"",VLOOKUP(AW245,skillbasedata!A:B,2,TRUE))</f>
        <v/>
      </c>
      <c r="Q245" s="48">
        <f t="shared" si="50"/>
        <v>0</v>
      </c>
      <c r="R245" s="4" t="str">
        <f>IF(AX245=0,"",VLOOKUP(AX245,skillbasedata!A:B,2,TRUE))</f>
        <v/>
      </c>
      <c r="S245" s="48">
        <f t="shared" si="51"/>
        <v>0</v>
      </c>
      <c r="T245" s="48">
        <f t="shared" si="52"/>
        <v>0</v>
      </c>
      <c r="U245" s="48">
        <f t="shared" si="53"/>
        <v>0</v>
      </c>
      <c r="V245" s="51">
        <f t="shared" si="54"/>
        <v>48</v>
      </c>
      <c r="W245" s="26" t="s">
        <v>2552</v>
      </c>
      <c r="X245" s="26">
        <v>1</v>
      </c>
      <c r="Y245" s="26">
        <v>48</v>
      </c>
      <c r="Z245" s="26">
        <v>5004</v>
      </c>
      <c r="AA245" s="26">
        <v>74</v>
      </c>
      <c r="AB245" s="26">
        <v>2</v>
      </c>
      <c r="AC245" s="26">
        <v>2000</v>
      </c>
      <c r="AD245" s="26">
        <v>0</v>
      </c>
      <c r="AE245" s="26">
        <v>2</v>
      </c>
      <c r="AF245" s="26">
        <v>0</v>
      </c>
      <c r="AG245" s="26">
        <v>0</v>
      </c>
      <c r="AH245" s="26">
        <v>24</v>
      </c>
      <c r="AI245" s="26">
        <v>1</v>
      </c>
      <c r="AJ245" s="26">
        <v>3</v>
      </c>
      <c r="AK245" s="26">
        <v>2</v>
      </c>
      <c r="AL245" s="26">
        <v>0</v>
      </c>
      <c r="AM245" s="26">
        <v>0</v>
      </c>
      <c r="AN245" s="26">
        <v>4</v>
      </c>
      <c r="AO245" s="26">
        <v>0</v>
      </c>
      <c r="AP245" s="26">
        <v>0</v>
      </c>
      <c r="AQ245" s="26">
        <v>0</v>
      </c>
      <c r="AR245" s="26">
        <v>0</v>
      </c>
      <c r="AS245" s="26">
        <v>0</v>
      </c>
      <c r="AT245" s="26">
        <v>81</v>
      </c>
      <c r="AU245" s="26">
        <v>0</v>
      </c>
      <c r="AV245" s="26">
        <v>0</v>
      </c>
      <c r="AW245" s="26">
        <v>0</v>
      </c>
      <c r="AX245" s="26">
        <v>0</v>
      </c>
      <c r="AY245" s="26">
        <v>1</v>
      </c>
      <c r="AZ245" s="26">
        <v>0</v>
      </c>
      <c r="BA245" s="26">
        <v>0</v>
      </c>
      <c r="BB245" s="26">
        <v>0</v>
      </c>
      <c r="BC245" s="26">
        <v>0</v>
      </c>
      <c r="BD245" s="26" t="s">
        <v>2309</v>
      </c>
      <c r="BE245" s="26">
        <v>0</v>
      </c>
      <c r="BF245" s="26">
        <v>0</v>
      </c>
      <c r="BG245" s="54" t="str">
        <f t="shared" si="55"/>
        <v>0030</v>
      </c>
      <c r="BH245" s="4"/>
      <c r="BI245" s="4"/>
    </row>
    <row r="246" ht="16.5" spans="1:61">
      <c r="A246" s="4">
        <f t="shared" si="42"/>
        <v>5</v>
      </c>
      <c r="B246" s="4" t="str">
        <f>IF(X246=0,"",VLOOKUP(Y246,seriesName!A:B,2,TRUE))</f>
        <v>哥特</v>
      </c>
      <c r="C246" s="4" t="str">
        <f>IF(A246=1,VLOOKUP(V246,Head!A:B,2,TRUE),IF(A246=2,VLOOKUP(V246,Chest!A:B,2,TRUE),IF(A246=3,VLOOKUP(V246,Arm!A:B,2,TRUE),IF(A246=4,VLOOKUP(V246,Waist!A:B,2,TRUE),IF(A246=5,VLOOKUP(V246,Leg!A:B,2,TRUE),"")))))</f>
        <v>哥特靴</v>
      </c>
      <c r="D246" s="44" t="str">
        <f>IF(X246=1,VLOOKUP(AA246,modelID!A:B,2,FALSE),"")</f>
        <v>pl249</v>
      </c>
      <c r="E246" s="45">
        <f>IF(X246=0,"",AH246+VLOOKUP(AN246,BuildupTable!L:O,4,FALSE))</f>
        <v>68</v>
      </c>
      <c r="F246" s="1">
        <f t="shared" si="43"/>
        <v>0</v>
      </c>
      <c r="G246" s="1">
        <f t="shared" si="44"/>
        <v>0</v>
      </c>
      <c r="H246" s="1">
        <f t="shared" si="45"/>
        <v>0</v>
      </c>
      <c r="I246" s="1">
        <f t="shared" si="46"/>
        <v>0</v>
      </c>
      <c r="J246" s="4" t="str">
        <f>IF(AT246=0,"",VLOOKUP(AT246,skillbasedata!A:B,2,TRUE))</f>
        <v>爆破属性强化</v>
      </c>
      <c r="K246" s="48">
        <f t="shared" si="47"/>
        <v>1</v>
      </c>
      <c r="L246" s="4" t="str">
        <f>IF(AU246=0,"",VLOOKUP(AU246,skillbasedata!A:B,2,TRUE))</f>
        <v/>
      </c>
      <c r="M246" s="48">
        <f t="shared" si="48"/>
        <v>0</v>
      </c>
      <c r="N246" s="4" t="str">
        <f>IF(AV246=0,"",VLOOKUP(AV246,skillbasedata!A:B,2,TRUE))</f>
        <v/>
      </c>
      <c r="O246" s="48">
        <f t="shared" si="49"/>
        <v>0</v>
      </c>
      <c r="P246" s="4" t="str">
        <f>IF(AW246=0,"",VLOOKUP(AW246,skillbasedata!A:B,2,TRUE))</f>
        <v/>
      </c>
      <c r="Q246" s="48">
        <f t="shared" si="50"/>
        <v>0</v>
      </c>
      <c r="R246" s="4" t="str">
        <f>IF(AX246=0,"",VLOOKUP(AX246,skillbasedata!A:B,2,TRUE))</f>
        <v/>
      </c>
      <c r="S246" s="48">
        <f t="shared" si="51"/>
        <v>0</v>
      </c>
      <c r="T246" s="48">
        <f t="shared" si="52"/>
        <v>0</v>
      </c>
      <c r="U246" s="48">
        <f t="shared" si="53"/>
        <v>0</v>
      </c>
      <c r="V246" s="51">
        <f t="shared" si="54"/>
        <v>48</v>
      </c>
      <c r="W246" s="26" t="s">
        <v>2553</v>
      </c>
      <c r="X246" s="26">
        <v>1</v>
      </c>
      <c r="Y246" s="26">
        <v>48</v>
      </c>
      <c r="Z246" s="26">
        <v>5004</v>
      </c>
      <c r="AA246" s="26">
        <v>74</v>
      </c>
      <c r="AB246" s="26">
        <v>2</v>
      </c>
      <c r="AC246" s="26">
        <v>2000</v>
      </c>
      <c r="AD246" s="26">
        <v>0</v>
      </c>
      <c r="AE246" s="26">
        <v>2</v>
      </c>
      <c r="AF246" s="26">
        <v>0</v>
      </c>
      <c r="AG246" s="26">
        <v>0</v>
      </c>
      <c r="AH246" s="26">
        <v>24</v>
      </c>
      <c r="AI246" s="26">
        <v>1</v>
      </c>
      <c r="AJ246" s="26">
        <v>3</v>
      </c>
      <c r="AK246" s="26">
        <v>2</v>
      </c>
      <c r="AL246" s="26">
        <v>0</v>
      </c>
      <c r="AM246" s="26">
        <v>0</v>
      </c>
      <c r="AN246" s="26">
        <v>4</v>
      </c>
      <c r="AO246" s="26">
        <v>0</v>
      </c>
      <c r="AP246" s="26">
        <v>0</v>
      </c>
      <c r="AQ246" s="26">
        <v>0</v>
      </c>
      <c r="AR246" s="26">
        <v>0</v>
      </c>
      <c r="AS246" s="26">
        <v>0</v>
      </c>
      <c r="AT246" s="26">
        <v>21</v>
      </c>
      <c r="AU246" s="26">
        <v>0</v>
      </c>
      <c r="AV246" s="26">
        <v>0</v>
      </c>
      <c r="AW246" s="26">
        <v>0</v>
      </c>
      <c r="AX246" s="26">
        <v>0</v>
      </c>
      <c r="AY246" s="26">
        <v>1</v>
      </c>
      <c r="AZ246" s="26">
        <v>0</v>
      </c>
      <c r="BA246" s="26">
        <v>0</v>
      </c>
      <c r="BB246" s="26">
        <v>0</v>
      </c>
      <c r="BC246" s="26">
        <v>0</v>
      </c>
      <c r="BD246" s="26" t="s">
        <v>2309</v>
      </c>
      <c r="BE246" s="26">
        <v>0</v>
      </c>
      <c r="BF246" s="26">
        <v>0</v>
      </c>
      <c r="BG246" s="54" t="str">
        <f t="shared" si="55"/>
        <v>0030</v>
      </c>
      <c r="BH246" s="4"/>
      <c r="BI246" s="4"/>
    </row>
    <row r="247" ht="16.5" spans="1:61">
      <c r="A247" s="4">
        <f t="shared" si="42"/>
        <v>1</v>
      </c>
      <c r="B247" s="4" t="str">
        <f>IF(X247=0,"",VLOOKUP(Y247,seriesName!A:B,2,TRUE))</f>
        <v>哥特S</v>
      </c>
      <c r="C247" s="4" t="str">
        <f>IF(A247=1,VLOOKUP(V247,Head!A:B,2,TRUE),IF(A247=2,VLOOKUP(V247,Chest!A:B,2,TRUE),IF(A247=3,VLOOKUP(V247,Arm!A:B,2,TRUE),IF(A247=4,VLOOKUP(V247,Waist!A:B,2,TRUE),IF(A247=5,VLOOKUP(V247,Leg!A:B,2,TRUE),"")))))</f>
        <v>哥特S帽子</v>
      </c>
      <c r="D247" s="44" t="str">
        <f>IF(X247=1,VLOOKUP(AA247,modelID!A:B,2,FALSE),"")</f>
        <v>pl249</v>
      </c>
      <c r="E247" s="45">
        <f>IF(X247=0,"",AH247+VLOOKUP(AN247,BuildupTable!L:O,4,FALSE))</f>
        <v>82</v>
      </c>
      <c r="F247" s="1">
        <f t="shared" si="43"/>
        <v>0</v>
      </c>
      <c r="G247" s="1">
        <f t="shared" si="44"/>
        <v>0</v>
      </c>
      <c r="H247" s="1">
        <f t="shared" si="45"/>
        <v>1</v>
      </c>
      <c r="I247" s="1">
        <f t="shared" si="46"/>
        <v>0</v>
      </c>
      <c r="J247" s="4" t="str">
        <f>IF(AT247=0,"",VLOOKUP(AT247,skillbasedata!A:B,2,TRUE))</f>
        <v>破坏王</v>
      </c>
      <c r="K247" s="48">
        <f t="shared" si="47"/>
        <v>1</v>
      </c>
      <c r="L247" s="4" t="str">
        <f>IF(AU247=0,"",VLOOKUP(AU247,skillbasedata!A:B,2,TRUE))</f>
        <v>精灵加护</v>
      </c>
      <c r="M247" s="48">
        <f t="shared" si="48"/>
        <v>1</v>
      </c>
      <c r="N247" s="4" t="str">
        <f>IF(AV247=0,"",VLOOKUP(AV247,skillbasedata!A:B,2,TRUE))</f>
        <v/>
      </c>
      <c r="O247" s="48">
        <f t="shared" si="49"/>
        <v>0</v>
      </c>
      <c r="P247" s="4" t="str">
        <f>IF(AW247=0,"",VLOOKUP(AW247,skillbasedata!A:B,2,TRUE))</f>
        <v/>
      </c>
      <c r="Q247" s="48">
        <f t="shared" si="50"/>
        <v>0</v>
      </c>
      <c r="R247" s="4" t="str">
        <f>IF(AX247=0,"",VLOOKUP(AX247,skillbasedata!A:B,2,TRUE))</f>
        <v/>
      </c>
      <c r="S247" s="48">
        <f t="shared" si="51"/>
        <v>0</v>
      </c>
      <c r="T247" s="48">
        <f t="shared" si="52"/>
        <v>0</v>
      </c>
      <c r="U247" s="48">
        <f t="shared" si="53"/>
        <v>0</v>
      </c>
      <c r="V247" s="51">
        <f t="shared" si="54"/>
        <v>49</v>
      </c>
      <c r="W247" s="26" t="s">
        <v>2554</v>
      </c>
      <c r="X247" s="26">
        <v>1</v>
      </c>
      <c r="Y247" s="26">
        <v>49</v>
      </c>
      <c r="Z247" s="26">
        <v>11003</v>
      </c>
      <c r="AA247" s="26">
        <v>74</v>
      </c>
      <c r="AB247" s="26">
        <v>5</v>
      </c>
      <c r="AC247" s="26">
        <v>9000</v>
      </c>
      <c r="AD247" s="26">
        <v>0</v>
      </c>
      <c r="AE247" s="26">
        <v>2</v>
      </c>
      <c r="AF247" s="26">
        <v>1</v>
      </c>
      <c r="AG247" s="26">
        <v>1</v>
      </c>
      <c r="AH247" s="26">
        <v>62</v>
      </c>
      <c r="AI247" s="26">
        <v>1</v>
      </c>
      <c r="AJ247" s="26">
        <v>3</v>
      </c>
      <c r="AK247" s="26">
        <v>2</v>
      </c>
      <c r="AL247" s="26">
        <v>0</v>
      </c>
      <c r="AM247" s="26">
        <v>0</v>
      </c>
      <c r="AN247" s="26">
        <v>13</v>
      </c>
      <c r="AO247" s="26">
        <v>0</v>
      </c>
      <c r="AP247" s="26">
        <v>0</v>
      </c>
      <c r="AQ247" s="26">
        <v>0</v>
      </c>
      <c r="AR247" s="26">
        <v>1</v>
      </c>
      <c r="AS247" s="26">
        <v>0</v>
      </c>
      <c r="AT247" s="26">
        <v>81</v>
      </c>
      <c r="AU247" s="26">
        <v>57</v>
      </c>
      <c r="AV247" s="26">
        <v>0</v>
      </c>
      <c r="AW247" s="26">
        <v>0</v>
      </c>
      <c r="AX247" s="26">
        <v>0</v>
      </c>
      <c r="AY247" s="26">
        <v>1</v>
      </c>
      <c r="AZ247" s="26">
        <v>1</v>
      </c>
      <c r="BA247" s="26">
        <v>0</v>
      </c>
      <c r="BB247" s="26">
        <v>0</v>
      </c>
      <c r="BC247" s="26">
        <v>0</v>
      </c>
      <c r="BD247" s="26" t="s">
        <v>2309</v>
      </c>
      <c r="BE247" s="26">
        <v>0</v>
      </c>
      <c r="BF247" s="26">
        <v>0</v>
      </c>
      <c r="BG247" s="54" t="str">
        <f t="shared" si="55"/>
        <v>0031</v>
      </c>
      <c r="BH247" s="4"/>
      <c r="BI247" s="4"/>
    </row>
    <row r="248" ht="16.5" spans="1:61">
      <c r="A248" s="4">
        <f t="shared" si="42"/>
        <v>2</v>
      </c>
      <c r="B248" s="4" t="str">
        <f>IF(X248=0,"",VLOOKUP(Y248,seriesName!A:B,2,TRUE))</f>
        <v>哥特S</v>
      </c>
      <c r="C248" s="4" t="str">
        <f>IF(A248=1,VLOOKUP(V248,Head!A:B,2,TRUE),IF(A248=2,VLOOKUP(V248,Chest!A:B,2,TRUE),IF(A248=3,VLOOKUP(V248,Arm!A:B,2,TRUE),IF(A248=4,VLOOKUP(V248,Waist!A:B,2,TRUE),IF(A248=5,VLOOKUP(V248,Leg!A:B,2,TRUE),"")))))</f>
        <v>哥特S服饰</v>
      </c>
      <c r="D248" s="44" t="str">
        <f>IF(X248=1,VLOOKUP(AA248,modelID!A:B,2,FALSE),"")</f>
        <v>pl249</v>
      </c>
      <c r="E248" s="45">
        <f>IF(X248=0,"",AH248+VLOOKUP(AN248,BuildupTable!L:O,4,FALSE))</f>
        <v>82</v>
      </c>
      <c r="F248" s="1">
        <f t="shared" si="43"/>
        <v>1</v>
      </c>
      <c r="G248" s="1">
        <f t="shared" si="44"/>
        <v>1</v>
      </c>
      <c r="H248" s="1">
        <f t="shared" si="45"/>
        <v>0</v>
      </c>
      <c r="I248" s="1">
        <f t="shared" si="46"/>
        <v>0</v>
      </c>
      <c r="J248" s="4" t="str">
        <f>IF(AT248=0,"",VLOOKUP(AT248,skillbasedata!A:B,2,TRUE))</f>
        <v>爆破属性强化</v>
      </c>
      <c r="K248" s="48">
        <f t="shared" si="47"/>
        <v>2</v>
      </c>
      <c r="L248" s="4" t="str">
        <f>IF(AU248=0,"",VLOOKUP(AU248,skillbasedata!A:B,2,TRUE))</f>
        <v/>
      </c>
      <c r="M248" s="48">
        <f t="shared" si="48"/>
        <v>0</v>
      </c>
      <c r="N248" s="4" t="str">
        <f>IF(AV248=0,"",VLOOKUP(AV248,skillbasedata!A:B,2,TRUE))</f>
        <v/>
      </c>
      <c r="O248" s="48">
        <f t="shared" si="49"/>
        <v>0</v>
      </c>
      <c r="P248" s="4" t="str">
        <f>IF(AW248=0,"",VLOOKUP(AW248,skillbasedata!A:B,2,TRUE))</f>
        <v/>
      </c>
      <c r="Q248" s="48">
        <f t="shared" si="50"/>
        <v>0</v>
      </c>
      <c r="R248" s="4" t="str">
        <f>IF(AX248=0,"",VLOOKUP(AX248,skillbasedata!A:B,2,TRUE))</f>
        <v/>
      </c>
      <c r="S248" s="48">
        <f t="shared" si="51"/>
        <v>0</v>
      </c>
      <c r="T248" s="48">
        <f t="shared" si="52"/>
        <v>0</v>
      </c>
      <c r="U248" s="48">
        <f t="shared" si="53"/>
        <v>0</v>
      </c>
      <c r="V248" s="51">
        <f t="shared" si="54"/>
        <v>49</v>
      </c>
      <c r="W248" s="26" t="s">
        <v>2555</v>
      </c>
      <c r="X248" s="26">
        <v>1</v>
      </c>
      <c r="Y248" s="26">
        <v>49</v>
      </c>
      <c r="Z248" s="26">
        <v>11003</v>
      </c>
      <c r="AA248" s="26">
        <v>74</v>
      </c>
      <c r="AB248" s="26">
        <v>5</v>
      </c>
      <c r="AC248" s="26">
        <v>9000</v>
      </c>
      <c r="AD248" s="26">
        <v>0</v>
      </c>
      <c r="AE248" s="26">
        <v>2</v>
      </c>
      <c r="AF248" s="26">
        <v>1</v>
      </c>
      <c r="AG248" s="26">
        <v>1</v>
      </c>
      <c r="AH248" s="26">
        <v>62</v>
      </c>
      <c r="AI248" s="26">
        <v>1</v>
      </c>
      <c r="AJ248" s="26">
        <v>3</v>
      </c>
      <c r="AK248" s="26">
        <v>2</v>
      </c>
      <c r="AL248" s="26">
        <v>0</v>
      </c>
      <c r="AM248" s="26">
        <v>0</v>
      </c>
      <c r="AN248" s="26">
        <v>13</v>
      </c>
      <c r="AO248" s="26">
        <v>0</v>
      </c>
      <c r="AP248" s="26">
        <v>1</v>
      </c>
      <c r="AQ248" s="26">
        <v>1</v>
      </c>
      <c r="AR248" s="26">
        <v>0</v>
      </c>
      <c r="AS248" s="26">
        <v>0</v>
      </c>
      <c r="AT248" s="26">
        <v>21</v>
      </c>
      <c r="AU248" s="26">
        <v>0</v>
      </c>
      <c r="AV248" s="26">
        <v>0</v>
      </c>
      <c r="AW248" s="26">
        <v>0</v>
      </c>
      <c r="AX248" s="26">
        <v>0</v>
      </c>
      <c r="AY248" s="26">
        <v>2</v>
      </c>
      <c r="AZ248" s="26">
        <v>0</v>
      </c>
      <c r="BA248" s="26">
        <v>0</v>
      </c>
      <c r="BB248" s="26">
        <v>0</v>
      </c>
      <c r="BC248" s="26">
        <v>0</v>
      </c>
      <c r="BD248" s="26" t="s">
        <v>2309</v>
      </c>
      <c r="BE248" s="26">
        <v>0</v>
      </c>
      <c r="BF248" s="26">
        <v>0</v>
      </c>
      <c r="BG248" s="54" t="str">
        <f t="shared" si="55"/>
        <v>0031</v>
      </c>
      <c r="BH248" s="4"/>
      <c r="BI248" s="4"/>
    </row>
    <row r="249" ht="16.5" spans="1:61">
      <c r="A249" s="4">
        <f t="shared" si="42"/>
        <v>3</v>
      </c>
      <c r="B249" s="4" t="str">
        <f>IF(X249=0,"",VLOOKUP(Y249,seriesName!A:B,2,TRUE))</f>
        <v>哥特S</v>
      </c>
      <c r="C249" s="4" t="str">
        <f>IF(A249=1,VLOOKUP(V249,Head!A:B,2,TRUE),IF(A249=2,VLOOKUP(V249,Chest!A:B,2,TRUE),IF(A249=3,VLOOKUP(V249,Arm!A:B,2,TRUE),IF(A249=4,VLOOKUP(V249,Waist!A:B,2,TRUE),IF(A249=5,VLOOKUP(V249,Leg!A:B,2,TRUE),"")))))</f>
        <v>哥特S手套</v>
      </c>
      <c r="D249" s="44" t="str">
        <f>IF(X249=1,VLOOKUP(AA249,modelID!A:B,2,FALSE),"")</f>
        <v>pl249</v>
      </c>
      <c r="E249" s="45">
        <f>IF(X249=0,"",AH249+VLOOKUP(AN249,BuildupTable!L:O,4,FALSE))</f>
        <v>82</v>
      </c>
      <c r="F249" s="1">
        <f t="shared" si="43"/>
        <v>2</v>
      </c>
      <c r="G249" s="1">
        <f t="shared" si="44"/>
        <v>0</v>
      </c>
      <c r="H249" s="1">
        <f t="shared" si="45"/>
        <v>0</v>
      </c>
      <c r="I249" s="1">
        <f t="shared" si="46"/>
        <v>0</v>
      </c>
      <c r="J249" s="4" t="str">
        <f>IF(AT249=0,"",VLOOKUP(AT249,skillbasedata!A:B,2,TRUE))</f>
        <v>精灵加护</v>
      </c>
      <c r="K249" s="48">
        <f t="shared" si="47"/>
        <v>2</v>
      </c>
      <c r="L249" s="4" t="str">
        <f>IF(AU249=0,"",VLOOKUP(AU249,skillbasedata!A:B,2,TRUE))</f>
        <v/>
      </c>
      <c r="M249" s="48">
        <f t="shared" si="48"/>
        <v>0</v>
      </c>
      <c r="N249" s="4" t="str">
        <f>IF(AV249=0,"",VLOOKUP(AV249,skillbasedata!A:B,2,TRUE))</f>
        <v/>
      </c>
      <c r="O249" s="48">
        <f t="shared" si="49"/>
        <v>0</v>
      </c>
      <c r="P249" s="4" t="str">
        <f>IF(AW249=0,"",VLOOKUP(AW249,skillbasedata!A:B,2,TRUE))</f>
        <v/>
      </c>
      <c r="Q249" s="48">
        <f t="shared" si="50"/>
        <v>0</v>
      </c>
      <c r="R249" s="4" t="str">
        <f>IF(AX249=0,"",VLOOKUP(AX249,skillbasedata!A:B,2,TRUE))</f>
        <v/>
      </c>
      <c r="S249" s="48">
        <f t="shared" si="51"/>
        <v>0</v>
      </c>
      <c r="T249" s="48">
        <f t="shared" si="52"/>
        <v>0</v>
      </c>
      <c r="U249" s="48">
        <f t="shared" si="53"/>
        <v>0</v>
      </c>
      <c r="V249" s="51">
        <f t="shared" si="54"/>
        <v>49</v>
      </c>
      <c r="W249" s="26" t="s">
        <v>2556</v>
      </c>
      <c r="X249" s="26">
        <v>1</v>
      </c>
      <c r="Y249" s="26">
        <v>49</v>
      </c>
      <c r="Z249" s="26">
        <v>11003</v>
      </c>
      <c r="AA249" s="26">
        <v>74</v>
      </c>
      <c r="AB249" s="26">
        <v>5</v>
      </c>
      <c r="AC249" s="26">
        <v>9000</v>
      </c>
      <c r="AD249" s="26">
        <v>0</v>
      </c>
      <c r="AE249" s="26">
        <v>2</v>
      </c>
      <c r="AF249" s="26">
        <v>1</v>
      </c>
      <c r="AG249" s="26">
        <v>1</v>
      </c>
      <c r="AH249" s="26">
        <v>62</v>
      </c>
      <c r="AI249" s="26">
        <v>1</v>
      </c>
      <c r="AJ249" s="26">
        <v>3</v>
      </c>
      <c r="AK249" s="26">
        <v>2</v>
      </c>
      <c r="AL249" s="26">
        <v>0</v>
      </c>
      <c r="AM249" s="26">
        <v>0</v>
      </c>
      <c r="AN249" s="26">
        <v>13</v>
      </c>
      <c r="AO249" s="26">
        <v>0</v>
      </c>
      <c r="AP249" s="26">
        <v>2</v>
      </c>
      <c r="AQ249" s="26">
        <v>0</v>
      </c>
      <c r="AR249" s="26">
        <v>0</v>
      </c>
      <c r="AS249" s="26">
        <v>0</v>
      </c>
      <c r="AT249" s="26">
        <v>57</v>
      </c>
      <c r="AU249" s="26">
        <v>0</v>
      </c>
      <c r="AV249" s="26">
        <v>0</v>
      </c>
      <c r="AW249" s="26">
        <v>0</v>
      </c>
      <c r="AX249" s="26">
        <v>0</v>
      </c>
      <c r="AY249" s="26">
        <v>2</v>
      </c>
      <c r="AZ249" s="26">
        <v>0</v>
      </c>
      <c r="BA249" s="26">
        <v>0</v>
      </c>
      <c r="BB249" s="26">
        <v>0</v>
      </c>
      <c r="BC249" s="26">
        <v>0</v>
      </c>
      <c r="BD249" s="26" t="s">
        <v>2309</v>
      </c>
      <c r="BE249" s="26">
        <v>0</v>
      </c>
      <c r="BF249" s="26">
        <v>0</v>
      </c>
      <c r="BG249" s="54" t="str">
        <f t="shared" si="55"/>
        <v>0031</v>
      </c>
      <c r="BH249" s="4"/>
      <c r="BI249" s="4"/>
    </row>
    <row r="250" ht="16.5" spans="1:61">
      <c r="A250" s="4">
        <f t="shared" si="42"/>
        <v>4</v>
      </c>
      <c r="B250" s="4" t="str">
        <f>IF(X250=0,"",VLOOKUP(Y250,seriesName!A:B,2,TRUE))</f>
        <v>哥特S</v>
      </c>
      <c r="C250" s="4" t="str">
        <f>IF(A250=1,VLOOKUP(V250,Head!A:B,2,TRUE),IF(A250=2,VLOOKUP(V250,Chest!A:B,2,TRUE),IF(A250=3,VLOOKUP(V250,Arm!A:B,2,TRUE),IF(A250=4,VLOOKUP(V250,Waist!A:B,2,TRUE),IF(A250=5,VLOOKUP(V250,Leg!A:B,2,TRUE),"")))))</f>
        <v>哥特S腰甲</v>
      </c>
      <c r="D250" s="44" t="str">
        <f>IF(X250=1,VLOOKUP(AA250,modelID!A:B,2,FALSE),"")</f>
        <v>pl249</v>
      </c>
      <c r="E250" s="45">
        <f>IF(X250=0,"",AH250+VLOOKUP(AN250,BuildupTable!L:O,4,FALSE))</f>
        <v>82</v>
      </c>
      <c r="F250" s="1">
        <f t="shared" si="43"/>
        <v>1</v>
      </c>
      <c r="G250" s="1">
        <f t="shared" si="44"/>
        <v>1</v>
      </c>
      <c r="H250" s="1">
        <f t="shared" si="45"/>
        <v>0</v>
      </c>
      <c r="I250" s="1">
        <f t="shared" si="46"/>
        <v>0</v>
      </c>
      <c r="J250" s="4" t="str">
        <f>IF(AT250=0,"",VLOOKUP(AT250,skillbasedata!A:B,2,TRUE))</f>
        <v>破坏王</v>
      </c>
      <c r="K250" s="48">
        <f t="shared" si="47"/>
        <v>2</v>
      </c>
      <c r="L250" s="4" t="str">
        <f>IF(AU250=0,"",VLOOKUP(AU250,skillbasedata!A:B,2,TRUE))</f>
        <v/>
      </c>
      <c r="M250" s="48">
        <f t="shared" si="48"/>
        <v>0</v>
      </c>
      <c r="N250" s="4" t="str">
        <f>IF(AV250=0,"",VLOOKUP(AV250,skillbasedata!A:B,2,TRUE))</f>
        <v/>
      </c>
      <c r="O250" s="48">
        <f t="shared" si="49"/>
        <v>0</v>
      </c>
      <c r="P250" s="4" t="str">
        <f>IF(AW250=0,"",VLOOKUP(AW250,skillbasedata!A:B,2,TRUE))</f>
        <v/>
      </c>
      <c r="Q250" s="48">
        <f t="shared" si="50"/>
        <v>0</v>
      </c>
      <c r="R250" s="4" t="str">
        <f>IF(AX250=0,"",VLOOKUP(AX250,skillbasedata!A:B,2,TRUE))</f>
        <v/>
      </c>
      <c r="S250" s="48">
        <f t="shared" si="51"/>
        <v>0</v>
      </c>
      <c r="T250" s="48">
        <f t="shared" si="52"/>
        <v>0</v>
      </c>
      <c r="U250" s="48">
        <f t="shared" si="53"/>
        <v>0</v>
      </c>
      <c r="V250" s="51">
        <f t="shared" si="54"/>
        <v>49</v>
      </c>
      <c r="W250" s="26" t="s">
        <v>2557</v>
      </c>
      <c r="X250" s="26">
        <v>1</v>
      </c>
      <c r="Y250" s="26">
        <v>49</v>
      </c>
      <c r="Z250" s="26">
        <v>11003</v>
      </c>
      <c r="AA250" s="26">
        <v>74</v>
      </c>
      <c r="AB250" s="26">
        <v>5</v>
      </c>
      <c r="AC250" s="26">
        <v>9000</v>
      </c>
      <c r="AD250" s="26">
        <v>0</v>
      </c>
      <c r="AE250" s="26">
        <v>2</v>
      </c>
      <c r="AF250" s="26">
        <v>1</v>
      </c>
      <c r="AG250" s="26">
        <v>1</v>
      </c>
      <c r="AH250" s="26">
        <v>62</v>
      </c>
      <c r="AI250" s="26">
        <v>1</v>
      </c>
      <c r="AJ250" s="26">
        <v>3</v>
      </c>
      <c r="AK250" s="26">
        <v>2</v>
      </c>
      <c r="AL250" s="26">
        <v>0</v>
      </c>
      <c r="AM250" s="26">
        <v>0</v>
      </c>
      <c r="AN250" s="26">
        <v>13</v>
      </c>
      <c r="AO250" s="26">
        <v>0</v>
      </c>
      <c r="AP250" s="26">
        <v>1</v>
      </c>
      <c r="AQ250" s="26">
        <v>1</v>
      </c>
      <c r="AR250" s="26">
        <v>0</v>
      </c>
      <c r="AS250" s="26">
        <v>0</v>
      </c>
      <c r="AT250" s="26">
        <v>81</v>
      </c>
      <c r="AU250" s="26">
        <v>0</v>
      </c>
      <c r="AV250" s="26">
        <v>0</v>
      </c>
      <c r="AW250" s="26">
        <v>0</v>
      </c>
      <c r="AX250" s="26">
        <v>0</v>
      </c>
      <c r="AY250" s="26">
        <v>2</v>
      </c>
      <c r="AZ250" s="26">
        <v>0</v>
      </c>
      <c r="BA250" s="26">
        <v>0</v>
      </c>
      <c r="BB250" s="26">
        <v>0</v>
      </c>
      <c r="BC250" s="26">
        <v>0</v>
      </c>
      <c r="BD250" s="26" t="s">
        <v>2309</v>
      </c>
      <c r="BE250" s="26">
        <v>0</v>
      </c>
      <c r="BF250" s="26">
        <v>0</v>
      </c>
      <c r="BG250" s="54" t="str">
        <f t="shared" si="55"/>
        <v>0031</v>
      </c>
      <c r="BH250" s="4"/>
      <c r="BI250" s="4"/>
    </row>
    <row r="251" ht="16.5" spans="1:61">
      <c r="A251" s="4">
        <f t="shared" si="42"/>
        <v>5</v>
      </c>
      <c r="B251" s="4" t="str">
        <f>IF(X251=0,"",VLOOKUP(Y251,seriesName!A:B,2,TRUE))</f>
        <v>哥特S</v>
      </c>
      <c r="C251" s="4" t="str">
        <f>IF(A251=1,VLOOKUP(V251,Head!A:B,2,TRUE),IF(A251=2,VLOOKUP(V251,Chest!A:B,2,TRUE),IF(A251=3,VLOOKUP(V251,Arm!A:B,2,TRUE),IF(A251=4,VLOOKUP(V251,Waist!A:B,2,TRUE),IF(A251=5,VLOOKUP(V251,Leg!A:B,2,TRUE),"")))))</f>
        <v>哥特S靴</v>
      </c>
      <c r="D251" s="44" t="str">
        <f>IF(X251=1,VLOOKUP(AA251,modelID!A:B,2,FALSE),"")</f>
        <v>pl249</v>
      </c>
      <c r="E251" s="45">
        <f>IF(X251=0,"",AH251+VLOOKUP(AN251,BuildupTable!L:O,4,FALSE))</f>
        <v>82</v>
      </c>
      <c r="F251" s="1">
        <f t="shared" si="43"/>
        <v>1</v>
      </c>
      <c r="G251" s="1">
        <f t="shared" si="44"/>
        <v>0</v>
      </c>
      <c r="H251" s="1">
        <f t="shared" si="45"/>
        <v>1</v>
      </c>
      <c r="I251" s="1">
        <f t="shared" si="46"/>
        <v>0</v>
      </c>
      <c r="J251" s="4" t="str">
        <f>IF(AT251=0,"",VLOOKUP(AT251,skillbasedata!A:B,2,TRUE))</f>
        <v>爆破属性强化</v>
      </c>
      <c r="K251" s="48">
        <f t="shared" si="47"/>
        <v>1</v>
      </c>
      <c r="L251" s="4" t="str">
        <f>IF(AU251=0,"",VLOOKUP(AU251,skillbasedata!A:B,2,TRUE))</f>
        <v/>
      </c>
      <c r="M251" s="48">
        <f t="shared" si="48"/>
        <v>0</v>
      </c>
      <c r="N251" s="4" t="str">
        <f>IF(AV251=0,"",VLOOKUP(AV251,skillbasedata!A:B,2,TRUE))</f>
        <v/>
      </c>
      <c r="O251" s="48">
        <f t="shared" si="49"/>
        <v>0</v>
      </c>
      <c r="P251" s="4" t="str">
        <f>IF(AW251=0,"",VLOOKUP(AW251,skillbasedata!A:B,2,TRUE))</f>
        <v/>
      </c>
      <c r="Q251" s="48">
        <f t="shared" si="50"/>
        <v>0</v>
      </c>
      <c r="R251" s="4" t="str">
        <f>IF(AX251=0,"",VLOOKUP(AX251,skillbasedata!A:B,2,TRUE))</f>
        <v/>
      </c>
      <c r="S251" s="48">
        <f t="shared" si="51"/>
        <v>0</v>
      </c>
      <c r="T251" s="48">
        <f t="shared" si="52"/>
        <v>0</v>
      </c>
      <c r="U251" s="48">
        <f t="shared" si="53"/>
        <v>0</v>
      </c>
      <c r="V251" s="51">
        <f t="shared" si="54"/>
        <v>49</v>
      </c>
      <c r="W251" s="26" t="s">
        <v>2558</v>
      </c>
      <c r="X251" s="26">
        <v>1</v>
      </c>
      <c r="Y251" s="26">
        <v>49</v>
      </c>
      <c r="Z251" s="26">
        <v>11003</v>
      </c>
      <c r="AA251" s="26">
        <v>74</v>
      </c>
      <c r="AB251" s="26">
        <v>5</v>
      </c>
      <c r="AC251" s="26">
        <v>9000</v>
      </c>
      <c r="AD251" s="26">
        <v>0</v>
      </c>
      <c r="AE251" s="26">
        <v>2</v>
      </c>
      <c r="AF251" s="26">
        <v>1</v>
      </c>
      <c r="AG251" s="26">
        <v>1</v>
      </c>
      <c r="AH251" s="26">
        <v>62</v>
      </c>
      <c r="AI251" s="26">
        <v>1</v>
      </c>
      <c r="AJ251" s="26">
        <v>3</v>
      </c>
      <c r="AK251" s="26">
        <v>2</v>
      </c>
      <c r="AL251" s="26">
        <v>0</v>
      </c>
      <c r="AM251" s="26">
        <v>0</v>
      </c>
      <c r="AN251" s="26">
        <v>13</v>
      </c>
      <c r="AO251" s="26">
        <v>0</v>
      </c>
      <c r="AP251" s="26">
        <v>1</v>
      </c>
      <c r="AQ251" s="26">
        <v>0</v>
      </c>
      <c r="AR251" s="26">
        <v>1</v>
      </c>
      <c r="AS251" s="26">
        <v>0</v>
      </c>
      <c r="AT251" s="26">
        <v>21</v>
      </c>
      <c r="AU251" s="26">
        <v>0</v>
      </c>
      <c r="AV251" s="26">
        <v>0</v>
      </c>
      <c r="AW251" s="26">
        <v>0</v>
      </c>
      <c r="AX251" s="26">
        <v>0</v>
      </c>
      <c r="AY251" s="26">
        <v>1</v>
      </c>
      <c r="AZ251" s="26">
        <v>0</v>
      </c>
      <c r="BA251" s="26">
        <v>0</v>
      </c>
      <c r="BB251" s="26">
        <v>0</v>
      </c>
      <c r="BC251" s="26">
        <v>0</v>
      </c>
      <c r="BD251" s="26" t="s">
        <v>2309</v>
      </c>
      <c r="BE251" s="26">
        <v>0</v>
      </c>
      <c r="BF251" s="26">
        <v>0</v>
      </c>
      <c r="BG251" s="54" t="str">
        <f t="shared" si="55"/>
        <v>0031</v>
      </c>
      <c r="BH251" s="4"/>
      <c r="BI251" s="4"/>
    </row>
    <row r="252" ht="16.5" spans="1:61">
      <c r="A252" s="4">
        <f t="shared" si="42"/>
        <v>1</v>
      </c>
      <c r="B252" s="4" t="str">
        <f>IF(X252=0,"",VLOOKUP(Y252,seriesName!A:B,2,TRUE))</f>
        <v>天狗兽</v>
      </c>
      <c r="C252" s="4" t="str">
        <f>IF(A252=1,VLOOKUP(V252,Head!A:B,2,TRUE),IF(A252=2,VLOOKUP(V252,Chest!A:B,2,TRUE),IF(A252=3,VLOOKUP(V252,Arm!A:B,2,TRUE),IF(A252=4,VLOOKUP(V252,Waist!A:B,2,TRUE),IF(A252=5,VLOOKUP(V252,Leg!A:B,2,TRUE),"")))))</f>
        <v>天狗兽头盔</v>
      </c>
      <c r="D252" s="44" t="str">
        <f>IF(X252=1,VLOOKUP(AA252,modelID!A:B,2,FALSE),"")</f>
        <v>pl202</v>
      </c>
      <c r="E252" s="45">
        <f>IF(X252=0,"",AH252+VLOOKUP(AN252,BuildupTable!L:O,4,FALSE))</f>
        <v>72</v>
      </c>
      <c r="F252" s="1">
        <f t="shared" si="43"/>
        <v>0</v>
      </c>
      <c r="G252" s="1">
        <f t="shared" si="44"/>
        <v>0</v>
      </c>
      <c r="H252" s="1">
        <f t="shared" si="45"/>
        <v>0</v>
      </c>
      <c r="I252" s="1">
        <f t="shared" si="46"/>
        <v>0</v>
      </c>
      <c r="J252" s="4" t="str">
        <f>IF(AT252=0,"",VLOOKUP(AT252,skillbasedata!A:B,2,TRUE))</f>
        <v>道具使用强化</v>
      </c>
      <c r="K252" s="48">
        <f t="shared" si="47"/>
        <v>1</v>
      </c>
      <c r="L252" s="4" t="str">
        <f>IF(AU252=0,"",VLOOKUP(AU252,skillbasedata!A:B,2,TRUE))</f>
        <v>昏厥耐性</v>
      </c>
      <c r="M252" s="48">
        <f t="shared" si="48"/>
        <v>1</v>
      </c>
      <c r="N252" s="4" t="str">
        <f>IF(AV252=0,"",VLOOKUP(AV252,skillbasedata!A:B,2,TRUE))</f>
        <v/>
      </c>
      <c r="O252" s="48">
        <f t="shared" si="49"/>
        <v>0</v>
      </c>
      <c r="P252" s="4" t="str">
        <f>IF(AW252=0,"",VLOOKUP(AW252,skillbasedata!A:B,2,TRUE))</f>
        <v/>
      </c>
      <c r="Q252" s="48">
        <f t="shared" si="50"/>
        <v>0</v>
      </c>
      <c r="R252" s="4" t="str">
        <f>IF(AX252=0,"",VLOOKUP(AX252,skillbasedata!A:B,2,TRUE))</f>
        <v/>
      </c>
      <c r="S252" s="48">
        <f t="shared" si="51"/>
        <v>0</v>
      </c>
      <c r="T252" s="48">
        <f t="shared" si="52"/>
        <v>0</v>
      </c>
      <c r="U252" s="48">
        <f t="shared" si="53"/>
        <v>0</v>
      </c>
      <c r="V252" s="51">
        <f t="shared" si="54"/>
        <v>50</v>
      </c>
      <c r="W252" s="26" t="s">
        <v>2559</v>
      </c>
      <c r="X252" s="26">
        <v>1</v>
      </c>
      <c r="Y252" s="26">
        <v>50</v>
      </c>
      <c r="Z252" s="26">
        <v>4013</v>
      </c>
      <c r="AA252" s="26">
        <v>32</v>
      </c>
      <c r="AB252" s="26">
        <v>1</v>
      </c>
      <c r="AC252" s="26">
        <v>1000</v>
      </c>
      <c r="AD252" s="26">
        <v>0</v>
      </c>
      <c r="AE252" s="26">
        <v>2</v>
      </c>
      <c r="AF252" s="26">
        <v>0</v>
      </c>
      <c r="AG252" s="26">
        <v>0</v>
      </c>
      <c r="AH252" s="26">
        <v>22</v>
      </c>
      <c r="AI252" s="26">
        <v>-2</v>
      </c>
      <c r="AJ252" s="26">
        <v>2</v>
      </c>
      <c r="AK252" s="26">
        <v>-4</v>
      </c>
      <c r="AL252" s="26">
        <v>2</v>
      </c>
      <c r="AM252" s="26">
        <v>2</v>
      </c>
      <c r="AN252" s="26">
        <v>3</v>
      </c>
      <c r="AO252" s="26">
        <v>0</v>
      </c>
      <c r="AP252" s="26">
        <v>0</v>
      </c>
      <c r="AQ252" s="26">
        <v>0</v>
      </c>
      <c r="AR252" s="26">
        <v>0</v>
      </c>
      <c r="AS252" s="26">
        <v>0</v>
      </c>
      <c r="AT252" s="26">
        <v>88</v>
      </c>
      <c r="AU252" s="26">
        <v>76</v>
      </c>
      <c r="AV252" s="26">
        <v>0</v>
      </c>
      <c r="AW252" s="26">
        <v>0</v>
      </c>
      <c r="AX252" s="26">
        <v>0</v>
      </c>
      <c r="AY252" s="26">
        <v>1</v>
      </c>
      <c r="AZ252" s="26">
        <v>1</v>
      </c>
      <c r="BA252" s="26">
        <v>0</v>
      </c>
      <c r="BB252" s="26">
        <v>0</v>
      </c>
      <c r="BC252" s="26">
        <v>0</v>
      </c>
      <c r="BD252" s="26" t="s">
        <v>2309</v>
      </c>
      <c r="BE252" s="26">
        <v>0</v>
      </c>
      <c r="BF252" s="26">
        <v>0</v>
      </c>
      <c r="BG252" s="54" t="str">
        <f t="shared" si="55"/>
        <v>0032</v>
      </c>
      <c r="BH252" s="4"/>
      <c r="BI252" s="4"/>
    </row>
    <row r="253" ht="16.5" spans="1:61">
      <c r="A253" s="4">
        <f t="shared" si="42"/>
        <v>2</v>
      </c>
      <c r="B253" s="4" t="str">
        <f>IF(X253=0,"",VLOOKUP(Y253,seriesName!A:B,2,TRUE))</f>
        <v>天狗兽</v>
      </c>
      <c r="C253" s="4" t="str">
        <f>IF(A253=1,VLOOKUP(V253,Head!A:B,2,TRUE),IF(A253=2,VLOOKUP(V253,Chest!A:B,2,TRUE),IF(A253=3,VLOOKUP(V253,Arm!A:B,2,TRUE),IF(A253=4,VLOOKUP(V253,Waist!A:B,2,TRUE),IF(A253=5,VLOOKUP(V253,Leg!A:B,2,TRUE),"")))))</f>
        <v>天狗兽铠甲</v>
      </c>
      <c r="D253" s="44" t="str">
        <f>IF(X253=1,VLOOKUP(AA253,modelID!A:B,2,FALSE),"")</f>
        <v>pl202</v>
      </c>
      <c r="E253" s="45">
        <f>IF(X253=0,"",AH253+VLOOKUP(AN253,BuildupTable!L:O,4,FALSE))</f>
        <v>72</v>
      </c>
      <c r="F253" s="1">
        <f t="shared" si="43"/>
        <v>0</v>
      </c>
      <c r="G253" s="1">
        <f t="shared" si="44"/>
        <v>0</v>
      </c>
      <c r="H253" s="1">
        <f t="shared" si="45"/>
        <v>0</v>
      </c>
      <c r="I253" s="1">
        <f t="shared" si="46"/>
        <v>0</v>
      </c>
      <c r="J253" s="4" t="str">
        <f>IF(AT253=0,"",VLOOKUP(AT253,skillbasedata!A:B,2,TRUE))</f>
        <v>广域化</v>
      </c>
      <c r="K253" s="48">
        <f t="shared" si="47"/>
        <v>1</v>
      </c>
      <c r="L253" s="4" t="str">
        <f>IF(AU253=0,"",VLOOKUP(AU253,skillbasedata!A:B,2,TRUE))</f>
        <v/>
      </c>
      <c r="M253" s="48">
        <f t="shared" si="48"/>
        <v>0</v>
      </c>
      <c r="N253" s="4" t="str">
        <f>IF(AV253=0,"",VLOOKUP(AV253,skillbasedata!A:B,2,TRUE))</f>
        <v/>
      </c>
      <c r="O253" s="48">
        <f t="shared" si="49"/>
        <v>0</v>
      </c>
      <c r="P253" s="4" t="str">
        <f>IF(AW253=0,"",VLOOKUP(AW253,skillbasedata!A:B,2,TRUE))</f>
        <v/>
      </c>
      <c r="Q253" s="48">
        <f t="shared" si="50"/>
        <v>0</v>
      </c>
      <c r="R253" s="4" t="str">
        <f>IF(AX253=0,"",VLOOKUP(AX253,skillbasedata!A:B,2,TRUE))</f>
        <v/>
      </c>
      <c r="S253" s="48">
        <f t="shared" si="51"/>
        <v>0</v>
      </c>
      <c r="T253" s="48">
        <f t="shared" si="52"/>
        <v>0</v>
      </c>
      <c r="U253" s="48">
        <f t="shared" si="53"/>
        <v>0</v>
      </c>
      <c r="V253" s="51">
        <f t="shared" si="54"/>
        <v>50</v>
      </c>
      <c r="W253" s="26" t="s">
        <v>2560</v>
      </c>
      <c r="X253" s="26">
        <v>1</v>
      </c>
      <c r="Y253" s="26">
        <v>50</v>
      </c>
      <c r="Z253" s="26">
        <v>4013</v>
      </c>
      <c r="AA253" s="26">
        <v>32</v>
      </c>
      <c r="AB253" s="26">
        <v>1</v>
      </c>
      <c r="AC253" s="26">
        <v>1000</v>
      </c>
      <c r="AD253" s="26">
        <v>0</v>
      </c>
      <c r="AE253" s="26">
        <v>2</v>
      </c>
      <c r="AF253" s="26">
        <v>0</v>
      </c>
      <c r="AG253" s="26">
        <v>0</v>
      </c>
      <c r="AH253" s="26">
        <v>22</v>
      </c>
      <c r="AI253" s="26">
        <v>-2</v>
      </c>
      <c r="AJ253" s="26">
        <v>2</v>
      </c>
      <c r="AK253" s="26">
        <v>-4</v>
      </c>
      <c r="AL253" s="26">
        <v>2</v>
      </c>
      <c r="AM253" s="26">
        <v>2</v>
      </c>
      <c r="AN253" s="26">
        <v>3</v>
      </c>
      <c r="AO253" s="26">
        <v>0</v>
      </c>
      <c r="AP253" s="26">
        <v>0</v>
      </c>
      <c r="AQ253" s="26">
        <v>0</v>
      </c>
      <c r="AR253" s="26">
        <v>0</v>
      </c>
      <c r="AS253" s="26">
        <v>0</v>
      </c>
      <c r="AT253" s="26">
        <v>89</v>
      </c>
      <c r="AU253" s="26">
        <v>0</v>
      </c>
      <c r="AV253" s="26">
        <v>0</v>
      </c>
      <c r="AW253" s="26">
        <v>0</v>
      </c>
      <c r="AX253" s="26">
        <v>0</v>
      </c>
      <c r="AY253" s="26">
        <v>1</v>
      </c>
      <c r="AZ253" s="26">
        <v>0</v>
      </c>
      <c r="BA253" s="26">
        <v>0</v>
      </c>
      <c r="BB253" s="26">
        <v>0</v>
      </c>
      <c r="BC253" s="26">
        <v>0</v>
      </c>
      <c r="BD253" s="26" t="s">
        <v>2309</v>
      </c>
      <c r="BE253" s="26">
        <v>0</v>
      </c>
      <c r="BF253" s="26">
        <v>0</v>
      </c>
      <c r="BG253" s="54" t="str">
        <f t="shared" si="55"/>
        <v>0032</v>
      </c>
      <c r="BH253" s="4"/>
      <c r="BI253" s="4"/>
    </row>
    <row r="254" ht="16.5" spans="1:61">
      <c r="A254" s="4">
        <f t="shared" si="42"/>
        <v>3</v>
      </c>
      <c r="B254" s="4" t="str">
        <f>IF(X254=0,"",VLOOKUP(Y254,seriesName!A:B,2,TRUE))</f>
        <v>天狗兽</v>
      </c>
      <c r="C254" s="4" t="str">
        <f>IF(A254=1,VLOOKUP(V254,Head!A:B,2,TRUE),IF(A254=2,VLOOKUP(V254,Chest!A:B,2,TRUE),IF(A254=3,VLOOKUP(V254,Arm!A:B,2,TRUE),IF(A254=4,VLOOKUP(V254,Waist!A:B,2,TRUE),IF(A254=5,VLOOKUP(V254,Leg!A:B,2,TRUE),"")))))</f>
        <v>天狗兽腕甲</v>
      </c>
      <c r="D254" s="44" t="str">
        <f>IF(X254=1,VLOOKUP(AA254,modelID!A:B,2,FALSE),"")</f>
        <v>pl202</v>
      </c>
      <c r="E254" s="45">
        <f>IF(X254=0,"",AH254+VLOOKUP(AN254,BuildupTable!L:O,4,FALSE))</f>
        <v>72</v>
      </c>
      <c r="F254" s="1">
        <f t="shared" si="43"/>
        <v>0</v>
      </c>
      <c r="G254" s="1">
        <f t="shared" si="44"/>
        <v>0</v>
      </c>
      <c r="H254" s="1">
        <f t="shared" si="45"/>
        <v>0</v>
      </c>
      <c r="I254" s="1">
        <f t="shared" si="46"/>
        <v>0</v>
      </c>
      <c r="J254" s="4" t="str">
        <f>IF(AT254=0,"",VLOOKUP(AT254,skillbasedata!A:B,2,TRUE))</f>
        <v>昏厥耐性</v>
      </c>
      <c r="K254" s="48">
        <f t="shared" si="47"/>
        <v>1</v>
      </c>
      <c r="L254" s="4" t="str">
        <f>IF(AU254=0,"",VLOOKUP(AU254,skillbasedata!A:B,2,TRUE))</f>
        <v/>
      </c>
      <c r="M254" s="48">
        <f t="shared" si="48"/>
        <v>0</v>
      </c>
      <c r="N254" s="4" t="str">
        <f>IF(AV254=0,"",VLOOKUP(AV254,skillbasedata!A:B,2,TRUE))</f>
        <v/>
      </c>
      <c r="O254" s="48">
        <f t="shared" si="49"/>
        <v>0</v>
      </c>
      <c r="P254" s="4" t="str">
        <f>IF(AW254=0,"",VLOOKUP(AW254,skillbasedata!A:B,2,TRUE))</f>
        <v/>
      </c>
      <c r="Q254" s="48">
        <f t="shared" si="50"/>
        <v>0</v>
      </c>
      <c r="R254" s="4" t="str">
        <f>IF(AX254=0,"",VLOOKUP(AX254,skillbasedata!A:B,2,TRUE))</f>
        <v/>
      </c>
      <c r="S254" s="48">
        <f t="shared" si="51"/>
        <v>0</v>
      </c>
      <c r="T254" s="48">
        <f t="shared" si="52"/>
        <v>0</v>
      </c>
      <c r="U254" s="48">
        <f t="shared" si="53"/>
        <v>0</v>
      </c>
      <c r="V254" s="51">
        <f t="shared" si="54"/>
        <v>50</v>
      </c>
      <c r="W254" s="26" t="s">
        <v>2561</v>
      </c>
      <c r="X254" s="26">
        <v>1</v>
      </c>
      <c r="Y254" s="26">
        <v>50</v>
      </c>
      <c r="Z254" s="26">
        <v>4013</v>
      </c>
      <c r="AA254" s="26">
        <v>32</v>
      </c>
      <c r="AB254" s="26">
        <v>1</v>
      </c>
      <c r="AC254" s="26">
        <v>1000</v>
      </c>
      <c r="AD254" s="26">
        <v>0</v>
      </c>
      <c r="AE254" s="26">
        <v>2</v>
      </c>
      <c r="AF254" s="26">
        <v>0</v>
      </c>
      <c r="AG254" s="26">
        <v>0</v>
      </c>
      <c r="AH254" s="26">
        <v>22</v>
      </c>
      <c r="AI254" s="26">
        <v>-2</v>
      </c>
      <c r="AJ254" s="26">
        <v>2</v>
      </c>
      <c r="AK254" s="26">
        <v>-4</v>
      </c>
      <c r="AL254" s="26">
        <v>2</v>
      </c>
      <c r="AM254" s="26">
        <v>2</v>
      </c>
      <c r="AN254" s="26">
        <v>3</v>
      </c>
      <c r="AO254" s="26">
        <v>0</v>
      </c>
      <c r="AP254" s="26">
        <v>0</v>
      </c>
      <c r="AQ254" s="26">
        <v>0</v>
      </c>
      <c r="AR254" s="26">
        <v>0</v>
      </c>
      <c r="AS254" s="26">
        <v>0</v>
      </c>
      <c r="AT254" s="26">
        <v>76</v>
      </c>
      <c r="AU254" s="26">
        <v>0</v>
      </c>
      <c r="AV254" s="26">
        <v>0</v>
      </c>
      <c r="AW254" s="26">
        <v>0</v>
      </c>
      <c r="AX254" s="26">
        <v>0</v>
      </c>
      <c r="AY254" s="26">
        <v>1</v>
      </c>
      <c r="AZ254" s="26">
        <v>0</v>
      </c>
      <c r="BA254" s="26">
        <v>0</v>
      </c>
      <c r="BB254" s="26">
        <v>0</v>
      </c>
      <c r="BC254" s="26">
        <v>0</v>
      </c>
      <c r="BD254" s="26" t="s">
        <v>2309</v>
      </c>
      <c r="BE254" s="26">
        <v>0</v>
      </c>
      <c r="BF254" s="26">
        <v>0</v>
      </c>
      <c r="BG254" s="54" t="str">
        <f t="shared" si="55"/>
        <v>0032</v>
      </c>
      <c r="BH254" s="4"/>
      <c r="BI254" s="4"/>
    </row>
    <row r="255" ht="16.5" spans="1:61">
      <c r="A255" s="4">
        <f t="shared" si="42"/>
        <v>4</v>
      </c>
      <c r="B255" s="4" t="str">
        <f>IF(X255=0,"",VLOOKUP(Y255,seriesName!A:B,2,TRUE))</f>
        <v>天狗兽</v>
      </c>
      <c r="C255" s="4" t="str">
        <f>IF(A255=1,VLOOKUP(V255,Head!A:B,2,TRUE),IF(A255=2,VLOOKUP(V255,Chest!A:B,2,TRUE),IF(A255=3,VLOOKUP(V255,Arm!A:B,2,TRUE),IF(A255=4,VLOOKUP(V255,Waist!A:B,2,TRUE),IF(A255=5,VLOOKUP(V255,Leg!A:B,2,TRUE),"")))))</f>
        <v>天狗兽腰甲</v>
      </c>
      <c r="D255" s="44" t="str">
        <f>IF(X255=1,VLOOKUP(AA255,modelID!A:B,2,FALSE),"")</f>
        <v>pl202</v>
      </c>
      <c r="E255" s="45">
        <f>IF(X255=0,"",AH255+VLOOKUP(AN255,BuildupTable!L:O,4,FALSE))</f>
        <v>72</v>
      </c>
      <c r="F255" s="1">
        <f t="shared" si="43"/>
        <v>0</v>
      </c>
      <c r="G255" s="1">
        <f t="shared" si="44"/>
        <v>0</v>
      </c>
      <c r="H255" s="1">
        <f t="shared" si="45"/>
        <v>0</v>
      </c>
      <c r="I255" s="1">
        <f t="shared" si="46"/>
        <v>0</v>
      </c>
      <c r="J255" s="4" t="str">
        <f>IF(AT255=0,"",VLOOKUP(AT255,skillbasedata!A:B,2,TRUE))</f>
        <v>道具使用强化</v>
      </c>
      <c r="K255" s="48">
        <f t="shared" si="47"/>
        <v>1</v>
      </c>
      <c r="L255" s="4" t="str">
        <f>IF(AU255=0,"",VLOOKUP(AU255,skillbasedata!A:B,2,TRUE))</f>
        <v/>
      </c>
      <c r="M255" s="48">
        <f t="shared" si="48"/>
        <v>0</v>
      </c>
      <c r="N255" s="4" t="str">
        <f>IF(AV255=0,"",VLOOKUP(AV255,skillbasedata!A:B,2,TRUE))</f>
        <v/>
      </c>
      <c r="O255" s="48">
        <f t="shared" si="49"/>
        <v>0</v>
      </c>
      <c r="P255" s="4" t="str">
        <f>IF(AW255=0,"",VLOOKUP(AW255,skillbasedata!A:B,2,TRUE))</f>
        <v/>
      </c>
      <c r="Q255" s="48">
        <f t="shared" si="50"/>
        <v>0</v>
      </c>
      <c r="R255" s="4" t="str">
        <f>IF(AX255=0,"",VLOOKUP(AX255,skillbasedata!A:B,2,TRUE))</f>
        <v/>
      </c>
      <c r="S255" s="48">
        <f t="shared" si="51"/>
        <v>0</v>
      </c>
      <c r="T255" s="48">
        <f t="shared" si="52"/>
        <v>0</v>
      </c>
      <c r="U255" s="48">
        <f t="shared" si="53"/>
        <v>0</v>
      </c>
      <c r="V255" s="51">
        <f t="shared" si="54"/>
        <v>50</v>
      </c>
      <c r="W255" s="26" t="s">
        <v>2562</v>
      </c>
      <c r="X255" s="26">
        <v>1</v>
      </c>
      <c r="Y255" s="26">
        <v>50</v>
      </c>
      <c r="Z255" s="26">
        <v>4013</v>
      </c>
      <c r="AA255" s="26">
        <v>32</v>
      </c>
      <c r="AB255" s="26">
        <v>1</v>
      </c>
      <c r="AC255" s="26">
        <v>1000</v>
      </c>
      <c r="AD255" s="26">
        <v>0</v>
      </c>
      <c r="AE255" s="26">
        <v>2</v>
      </c>
      <c r="AF255" s="26">
        <v>0</v>
      </c>
      <c r="AG255" s="26">
        <v>0</v>
      </c>
      <c r="AH255" s="26">
        <v>22</v>
      </c>
      <c r="AI255" s="26">
        <v>-2</v>
      </c>
      <c r="AJ255" s="26">
        <v>2</v>
      </c>
      <c r="AK255" s="26">
        <v>-4</v>
      </c>
      <c r="AL255" s="26">
        <v>2</v>
      </c>
      <c r="AM255" s="26">
        <v>2</v>
      </c>
      <c r="AN255" s="26">
        <v>3</v>
      </c>
      <c r="AO255" s="26">
        <v>0</v>
      </c>
      <c r="AP255" s="26">
        <v>0</v>
      </c>
      <c r="AQ255" s="26">
        <v>0</v>
      </c>
      <c r="AR255" s="26">
        <v>0</v>
      </c>
      <c r="AS255" s="26">
        <v>0</v>
      </c>
      <c r="AT255" s="26">
        <v>88</v>
      </c>
      <c r="AU255" s="26">
        <v>0</v>
      </c>
      <c r="AV255" s="26">
        <v>0</v>
      </c>
      <c r="AW255" s="26">
        <v>0</v>
      </c>
      <c r="AX255" s="26">
        <v>0</v>
      </c>
      <c r="AY255" s="26">
        <v>1</v>
      </c>
      <c r="AZ255" s="26">
        <v>0</v>
      </c>
      <c r="BA255" s="26">
        <v>0</v>
      </c>
      <c r="BB255" s="26">
        <v>0</v>
      </c>
      <c r="BC255" s="26">
        <v>0</v>
      </c>
      <c r="BD255" s="26" t="s">
        <v>2309</v>
      </c>
      <c r="BE255" s="26">
        <v>0</v>
      </c>
      <c r="BF255" s="26">
        <v>0</v>
      </c>
      <c r="BG255" s="54" t="str">
        <f t="shared" si="55"/>
        <v>0032</v>
      </c>
      <c r="BH255" s="4"/>
      <c r="BI255" s="4"/>
    </row>
    <row r="256" ht="16.5" spans="1:61">
      <c r="A256" s="4">
        <f t="shared" si="42"/>
        <v>5</v>
      </c>
      <c r="B256" s="4" t="str">
        <f>IF(X256=0,"",VLOOKUP(Y256,seriesName!A:B,2,TRUE))</f>
        <v>天狗兽</v>
      </c>
      <c r="C256" s="4" t="str">
        <f>IF(A256=1,VLOOKUP(V256,Head!A:B,2,TRUE),IF(A256=2,VLOOKUP(V256,Chest!A:B,2,TRUE),IF(A256=3,VLOOKUP(V256,Arm!A:B,2,TRUE),IF(A256=4,VLOOKUP(V256,Waist!A:B,2,TRUE),IF(A256=5,VLOOKUP(V256,Leg!A:B,2,TRUE),"")))))</f>
        <v>天狗兽护腿</v>
      </c>
      <c r="D256" s="44" t="str">
        <f>IF(X256=1,VLOOKUP(AA256,modelID!A:B,2,FALSE),"")</f>
        <v>pl202</v>
      </c>
      <c r="E256" s="45">
        <f>IF(X256=0,"",AH256+VLOOKUP(AN256,BuildupTable!L:O,4,FALSE))</f>
        <v>72</v>
      </c>
      <c r="F256" s="1">
        <f t="shared" si="43"/>
        <v>0</v>
      </c>
      <c r="G256" s="1">
        <f t="shared" si="44"/>
        <v>0</v>
      </c>
      <c r="H256" s="1">
        <f t="shared" si="45"/>
        <v>0</v>
      </c>
      <c r="I256" s="1">
        <f t="shared" si="46"/>
        <v>0</v>
      </c>
      <c r="J256" s="4" t="str">
        <f>IF(AT256=0,"",VLOOKUP(AT256,skillbasedata!A:B,2,TRUE))</f>
        <v>精神抖擞</v>
      </c>
      <c r="K256" s="48">
        <f t="shared" si="47"/>
        <v>1</v>
      </c>
      <c r="L256" s="4" t="str">
        <f>IF(AU256=0,"",VLOOKUP(AU256,skillbasedata!A:B,2,TRUE))</f>
        <v/>
      </c>
      <c r="M256" s="48">
        <f t="shared" si="48"/>
        <v>0</v>
      </c>
      <c r="N256" s="4" t="str">
        <f>IF(AV256=0,"",VLOOKUP(AV256,skillbasedata!A:B,2,TRUE))</f>
        <v/>
      </c>
      <c r="O256" s="48">
        <f t="shared" si="49"/>
        <v>0</v>
      </c>
      <c r="P256" s="4" t="str">
        <f>IF(AW256=0,"",VLOOKUP(AW256,skillbasedata!A:B,2,TRUE))</f>
        <v/>
      </c>
      <c r="Q256" s="48">
        <f t="shared" si="50"/>
        <v>0</v>
      </c>
      <c r="R256" s="4" t="str">
        <f>IF(AX256=0,"",VLOOKUP(AX256,skillbasedata!A:B,2,TRUE))</f>
        <v/>
      </c>
      <c r="S256" s="48">
        <f t="shared" si="51"/>
        <v>0</v>
      </c>
      <c r="T256" s="48">
        <f t="shared" si="52"/>
        <v>0</v>
      </c>
      <c r="U256" s="48">
        <f t="shared" si="53"/>
        <v>0</v>
      </c>
      <c r="V256" s="51">
        <f t="shared" si="54"/>
        <v>50</v>
      </c>
      <c r="W256" s="26" t="s">
        <v>2563</v>
      </c>
      <c r="X256" s="26">
        <v>1</v>
      </c>
      <c r="Y256" s="26">
        <v>50</v>
      </c>
      <c r="Z256" s="26">
        <v>4013</v>
      </c>
      <c r="AA256" s="26">
        <v>32</v>
      </c>
      <c r="AB256" s="26">
        <v>1</v>
      </c>
      <c r="AC256" s="26">
        <v>1000</v>
      </c>
      <c r="AD256" s="26">
        <v>0</v>
      </c>
      <c r="AE256" s="26">
        <v>2</v>
      </c>
      <c r="AF256" s="26">
        <v>0</v>
      </c>
      <c r="AG256" s="26">
        <v>0</v>
      </c>
      <c r="AH256" s="26">
        <v>22</v>
      </c>
      <c r="AI256" s="26">
        <v>-2</v>
      </c>
      <c r="AJ256" s="26">
        <v>2</v>
      </c>
      <c r="AK256" s="26">
        <v>-4</v>
      </c>
      <c r="AL256" s="26">
        <v>2</v>
      </c>
      <c r="AM256" s="26">
        <v>2</v>
      </c>
      <c r="AN256" s="26">
        <v>3</v>
      </c>
      <c r="AO256" s="26">
        <v>0</v>
      </c>
      <c r="AP256" s="26">
        <v>0</v>
      </c>
      <c r="AQ256" s="26">
        <v>0</v>
      </c>
      <c r="AR256" s="26">
        <v>0</v>
      </c>
      <c r="AS256" s="26">
        <v>0</v>
      </c>
      <c r="AT256" s="26">
        <v>10</v>
      </c>
      <c r="AU256" s="26">
        <v>0</v>
      </c>
      <c r="AV256" s="26">
        <v>0</v>
      </c>
      <c r="AW256" s="26">
        <v>0</v>
      </c>
      <c r="AX256" s="26">
        <v>0</v>
      </c>
      <c r="AY256" s="26">
        <v>1</v>
      </c>
      <c r="AZ256" s="26">
        <v>0</v>
      </c>
      <c r="BA256" s="26">
        <v>0</v>
      </c>
      <c r="BB256" s="26">
        <v>0</v>
      </c>
      <c r="BC256" s="26">
        <v>0</v>
      </c>
      <c r="BD256" s="26" t="s">
        <v>2309</v>
      </c>
      <c r="BE256" s="26">
        <v>0</v>
      </c>
      <c r="BF256" s="26">
        <v>0</v>
      </c>
      <c r="BG256" s="54" t="str">
        <f t="shared" si="55"/>
        <v>0032</v>
      </c>
      <c r="BH256" s="4"/>
      <c r="BI256" s="4"/>
    </row>
    <row r="257" ht="16.5" spans="1:61">
      <c r="A257" s="4">
        <f t="shared" si="42"/>
        <v>1</v>
      </c>
      <c r="B257" s="4" t="str">
        <f>IF(X257=0,"",VLOOKUP(Y257,seriesName!A:B,2,TRUE))</f>
        <v>天狗兽S</v>
      </c>
      <c r="C257" s="4" t="str">
        <f>IF(A257=1,VLOOKUP(V257,Head!A:B,2,TRUE),IF(A257=2,VLOOKUP(V257,Chest!A:B,2,TRUE),IF(A257=3,VLOOKUP(V257,Arm!A:B,2,TRUE),IF(A257=4,VLOOKUP(V257,Waist!A:B,2,TRUE),IF(A257=5,VLOOKUP(V257,Leg!A:B,2,TRUE),"")))))</f>
        <v>天狗兽S头盔</v>
      </c>
      <c r="D257" s="44" t="str">
        <f>IF(X257=1,VLOOKUP(AA257,modelID!A:B,2,FALSE),"")</f>
        <v>pl202</v>
      </c>
      <c r="E257" s="45">
        <f>IF(X257=0,"",AH257+VLOOKUP(AN257,BuildupTable!L:O,4,FALSE))</f>
        <v>82</v>
      </c>
      <c r="F257" s="1">
        <f t="shared" si="43"/>
        <v>1</v>
      </c>
      <c r="G257" s="1">
        <f t="shared" si="44"/>
        <v>0</v>
      </c>
      <c r="H257" s="1">
        <f t="shared" si="45"/>
        <v>0</v>
      </c>
      <c r="I257" s="1">
        <f t="shared" si="46"/>
        <v>0</v>
      </c>
      <c r="J257" s="4" t="str">
        <f>IF(AT257=0,"",VLOOKUP(AT257,skillbasedata!A:B,2,TRUE))</f>
        <v>道具使用强化</v>
      </c>
      <c r="K257" s="48">
        <f t="shared" si="47"/>
        <v>1</v>
      </c>
      <c r="L257" s="4" t="str">
        <f>IF(AU257=0,"",VLOOKUP(AU257,skillbasedata!A:B,2,TRUE))</f>
        <v>广域化</v>
      </c>
      <c r="M257" s="48">
        <f t="shared" si="48"/>
        <v>1</v>
      </c>
      <c r="N257" s="4" t="str">
        <f>IF(AV257=0,"",VLOOKUP(AV257,skillbasedata!A:B,2,TRUE))</f>
        <v>昏厥耐性</v>
      </c>
      <c r="O257" s="48">
        <f t="shared" si="49"/>
        <v>1</v>
      </c>
      <c r="P257" s="4" t="str">
        <f>IF(AW257=0,"",VLOOKUP(AW257,skillbasedata!A:B,2,TRUE))</f>
        <v/>
      </c>
      <c r="Q257" s="48">
        <f t="shared" si="50"/>
        <v>0</v>
      </c>
      <c r="R257" s="4" t="str">
        <f>IF(AX257=0,"",VLOOKUP(AX257,skillbasedata!A:B,2,TRUE))</f>
        <v/>
      </c>
      <c r="S257" s="48">
        <f t="shared" si="51"/>
        <v>0</v>
      </c>
      <c r="T257" s="48">
        <f t="shared" si="52"/>
        <v>0</v>
      </c>
      <c r="U257" s="48">
        <f t="shared" si="53"/>
        <v>0</v>
      </c>
      <c r="V257" s="51">
        <f t="shared" si="54"/>
        <v>51</v>
      </c>
      <c r="W257" s="26" t="s">
        <v>2564</v>
      </c>
      <c r="X257" s="26">
        <v>1</v>
      </c>
      <c r="Y257" s="26">
        <v>51</v>
      </c>
      <c r="Z257" s="26">
        <v>9013</v>
      </c>
      <c r="AA257" s="26">
        <v>32</v>
      </c>
      <c r="AB257" s="26">
        <v>4</v>
      </c>
      <c r="AC257" s="26">
        <v>7000</v>
      </c>
      <c r="AD257" s="26">
        <v>0</v>
      </c>
      <c r="AE257" s="26">
        <v>2</v>
      </c>
      <c r="AF257" s="26">
        <v>1</v>
      </c>
      <c r="AG257" s="26">
        <v>1</v>
      </c>
      <c r="AH257" s="26">
        <v>52</v>
      </c>
      <c r="AI257" s="26">
        <v>-2</v>
      </c>
      <c r="AJ257" s="26">
        <v>2</v>
      </c>
      <c r="AK257" s="26">
        <v>-4</v>
      </c>
      <c r="AL257" s="26">
        <v>2</v>
      </c>
      <c r="AM257" s="26">
        <v>2</v>
      </c>
      <c r="AN257" s="26">
        <v>10</v>
      </c>
      <c r="AO257" s="26">
        <v>0</v>
      </c>
      <c r="AP257" s="26">
        <v>1</v>
      </c>
      <c r="AQ257" s="26">
        <v>0</v>
      </c>
      <c r="AR257" s="26">
        <v>0</v>
      </c>
      <c r="AS257" s="26">
        <v>0</v>
      </c>
      <c r="AT257" s="26">
        <v>88</v>
      </c>
      <c r="AU257" s="26">
        <v>89</v>
      </c>
      <c r="AV257" s="26">
        <v>76</v>
      </c>
      <c r="AW257" s="26">
        <v>0</v>
      </c>
      <c r="AX257" s="26">
        <v>0</v>
      </c>
      <c r="AY257" s="26">
        <v>1</v>
      </c>
      <c r="AZ257" s="26">
        <v>1</v>
      </c>
      <c r="BA257" s="26">
        <v>1</v>
      </c>
      <c r="BB257" s="26">
        <v>0</v>
      </c>
      <c r="BC257" s="26">
        <v>0</v>
      </c>
      <c r="BD257" s="26" t="s">
        <v>2309</v>
      </c>
      <c r="BE257" s="26">
        <v>0</v>
      </c>
      <c r="BF257" s="26">
        <v>0</v>
      </c>
      <c r="BG257" s="54" t="str">
        <f t="shared" si="55"/>
        <v>0033</v>
      </c>
      <c r="BH257" s="4"/>
      <c r="BI257" s="4"/>
    </row>
    <row r="258" ht="16.5" spans="1:61">
      <c r="A258" s="4">
        <f t="shared" ref="A258:A321" si="56">IF(X258=0,0,HEX2DEC(MID(W258,5,1)))</f>
        <v>2</v>
      </c>
      <c r="B258" s="4" t="str">
        <f>IF(X258=0,"",VLOOKUP(Y258,seriesName!A:B,2,TRUE))</f>
        <v>天狗兽S</v>
      </c>
      <c r="C258" s="4" t="str">
        <f>IF(A258=1,VLOOKUP(V258,Head!A:B,2,TRUE),IF(A258=2,VLOOKUP(V258,Chest!A:B,2,TRUE),IF(A258=3,VLOOKUP(V258,Arm!A:B,2,TRUE),IF(A258=4,VLOOKUP(V258,Waist!A:B,2,TRUE),IF(A258=5,VLOOKUP(V258,Leg!A:B,2,TRUE),"")))))</f>
        <v>天狗兽S铠甲</v>
      </c>
      <c r="D258" s="44" t="str">
        <f>IF(X258=1,VLOOKUP(AA258,modelID!A:B,2,FALSE),"")</f>
        <v>pl202</v>
      </c>
      <c r="E258" s="45">
        <f>IF(X258=0,"",AH258+VLOOKUP(AN258,BuildupTable!L:O,4,FALSE))</f>
        <v>82</v>
      </c>
      <c r="F258" s="1">
        <f t="shared" ref="F258:F321" si="57">AP258</f>
        <v>0</v>
      </c>
      <c r="G258" s="1">
        <f t="shared" ref="G258:G321" si="58">AQ258</f>
        <v>0</v>
      </c>
      <c r="H258" s="1">
        <f t="shared" ref="H258:H321" si="59">AR258</f>
        <v>1</v>
      </c>
      <c r="I258" s="1">
        <f t="shared" ref="I258:I321" si="60">AS258</f>
        <v>0</v>
      </c>
      <c r="J258" s="4" t="str">
        <f>IF(AT258=0,"",VLOOKUP(AT258,skillbasedata!A:B,2,TRUE))</f>
        <v>广域化</v>
      </c>
      <c r="K258" s="48">
        <f t="shared" ref="K258:K321" si="61">AY258</f>
        <v>1</v>
      </c>
      <c r="L258" s="4" t="str">
        <f>IF(AU258=0,"",VLOOKUP(AU258,skillbasedata!A:B,2,TRUE))</f>
        <v/>
      </c>
      <c r="M258" s="48">
        <f t="shared" ref="M258:M321" si="62">AZ258</f>
        <v>0</v>
      </c>
      <c r="N258" s="4" t="str">
        <f>IF(AV258=0,"",VLOOKUP(AV258,skillbasedata!A:B,2,TRUE))</f>
        <v/>
      </c>
      <c r="O258" s="48">
        <f t="shared" ref="O258:O321" si="63">BA258</f>
        <v>0</v>
      </c>
      <c r="P258" s="4" t="str">
        <f>IF(AW258=0,"",VLOOKUP(AW258,skillbasedata!A:B,2,TRUE))</f>
        <v/>
      </c>
      <c r="Q258" s="48">
        <f t="shared" ref="Q258:Q321" si="64">BB258</f>
        <v>0</v>
      </c>
      <c r="R258" s="4" t="str">
        <f>IF(AX258=0,"",VLOOKUP(AX258,skillbasedata!A:B,2,TRUE))</f>
        <v/>
      </c>
      <c r="S258" s="48">
        <f t="shared" ref="S258:S321" si="65">BC258</f>
        <v>0</v>
      </c>
      <c r="T258" s="48">
        <f t="shared" ref="T258:T321" si="66">BE258</f>
        <v>0</v>
      </c>
      <c r="U258" s="48">
        <f t="shared" ref="U258:U321" si="67">BF258</f>
        <v>0</v>
      </c>
      <c r="V258" s="51">
        <f t="shared" ref="V258:V321" si="68">IF(BG258=0,0,HEX2DEC(BG258))</f>
        <v>51</v>
      </c>
      <c r="W258" s="26" t="s">
        <v>2565</v>
      </c>
      <c r="X258" s="26">
        <v>1</v>
      </c>
      <c r="Y258" s="26">
        <v>51</v>
      </c>
      <c r="Z258" s="26">
        <v>9013</v>
      </c>
      <c r="AA258" s="26">
        <v>32</v>
      </c>
      <c r="AB258" s="26">
        <v>4</v>
      </c>
      <c r="AC258" s="26">
        <v>7000</v>
      </c>
      <c r="AD258" s="26">
        <v>0</v>
      </c>
      <c r="AE258" s="26">
        <v>2</v>
      </c>
      <c r="AF258" s="26">
        <v>1</v>
      </c>
      <c r="AG258" s="26">
        <v>1</v>
      </c>
      <c r="AH258" s="26">
        <v>52</v>
      </c>
      <c r="AI258" s="26">
        <v>-2</v>
      </c>
      <c r="AJ258" s="26">
        <v>2</v>
      </c>
      <c r="AK258" s="26">
        <v>-4</v>
      </c>
      <c r="AL258" s="26">
        <v>2</v>
      </c>
      <c r="AM258" s="26">
        <v>2</v>
      </c>
      <c r="AN258" s="26">
        <v>10</v>
      </c>
      <c r="AO258" s="26">
        <v>0</v>
      </c>
      <c r="AP258" s="26">
        <v>0</v>
      </c>
      <c r="AQ258" s="26">
        <v>0</v>
      </c>
      <c r="AR258" s="26">
        <v>1</v>
      </c>
      <c r="AS258" s="26">
        <v>0</v>
      </c>
      <c r="AT258" s="26">
        <v>89</v>
      </c>
      <c r="AU258" s="26">
        <v>0</v>
      </c>
      <c r="AV258" s="26">
        <v>0</v>
      </c>
      <c r="AW258" s="26">
        <v>0</v>
      </c>
      <c r="AX258" s="26">
        <v>0</v>
      </c>
      <c r="AY258" s="26">
        <v>1</v>
      </c>
      <c r="AZ258" s="26">
        <v>0</v>
      </c>
      <c r="BA258" s="26">
        <v>0</v>
      </c>
      <c r="BB258" s="26">
        <v>0</v>
      </c>
      <c r="BC258" s="26">
        <v>0</v>
      </c>
      <c r="BD258" s="26" t="s">
        <v>2309</v>
      </c>
      <c r="BE258" s="26">
        <v>0</v>
      </c>
      <c r="BF258" s="26">
        <v>0</v>
      </c>
      <c r="BG258" s="54" t="str">
        <f t="shared" ref="BG258:BG321" si="69">MID(W258,7,4)</f>
        <v>0033</v>
      </c>
      <c r="BH258" s="4"/>
      <c r="BI258" s="4"/>
    </row>
    <row r="259" ht="16.5" spans="1:61">
      <c r="A259" s="4">
        <f t="shared" si="56"/>
        <v>3</v>
      </c>
      <c r="B259" s="4" t="str">
        <f>IF(X259=0,"",VLOOKUP(Y259,seriesName!A:B,2,TRUE))</f>
        <v>天狗兽S</v>
      </c>
      <c r="C259" s="4" t="str">
        <f>IF(A259=1,VLOOKUP(V259,Head!A:B,2,TRUE),IF(A259=2,VLOOKUP(V259,Chest!A:B,2,TRUE),IF(A259=3,VLOOKUP(V259,Arm!A:B,2,TRUE),IF(A259=4,VLOOKUP(V259,Waist!A:B,2,TRUE),IF(A259=5,VLOOKUP(V259,Leg!A:B,2,TRUE),"")))))</f>
        <v>天狗兽S腕甲</v>
      </c>
      <c r="D259" s="44" t="str">
        <f>IF(X259=1,VLOOKUP(AA259,modelID!A:B,2,FALSE),"")</f>
        <v>pl202</v>
      </c>
      <c r="E259" s="45">
        <f>IF(X259=0,"",AH259+VLOOKUP(AN259,BuildupTable!L:O,4,FALSE))</f>
        <v>82</v>
      </c>
      <c r="F259" s="1">
        <f t="shared" si="57"/>
        <v>0</v>
      </c>
      <c r="G259" s="1">
        <f t="shared" si="58"/>
        <v>0</v>
      </c>
      <c r="H259" s="1">
        <f t="shared" si="59"/>
        <v>1</v>
      </c>
      <c r="I259" s="1">
        <f t="shared" si="60"/>
        <v>0</v>
      </c>
      <c r="J259" s="4" t="str">
        <f>IF(AT259=0,"",VLOOKUP(AT259,skillbasedata!A:B,2,TRUE))</f>
        <v>道具使用强化</v>
      </c>
      <c r="K259" s="48">
        <f t="shared" si="61"/>
        <v>1</v>
      </c>
      <c r="L259" s="4" t="str">
        <f>IF(AU259=0,"",VLOOKUP(AU259,skillbasedata!A:B,2,TRUE))</f>
        <v>昏厥耐性</v>
      </c>
      <c r="M259" s="48">
        <f t="shared" si="62"/>
        <v>1</v>
      </c>
      <c r="N259" s="4" t="str">
        <f>IF(AV259=0,"",VLOOKUP(AV259,skillbasedata!A:B,2,TRUE))</f>
        <v/>
      </c>
      <c r="O259" s="48">
        <f t="shared" si="63"/>
        <v>0</v>
      </c>
      <c r="P259" s="4" t="str">
        <f>IF(AW259=0,"",VLOOKUP(AW259,skillbasedata!A:B,2,TRUE))</f>
        <v/>
      </c>
      <c r="Q259" s="48">
        <f t="shared" si="64"/>
        <v>0</v>
      </c>
      <c r="R259" s="4" t="str">
        <f>IF(AX259=0,"",VLOOKUP(AX259,skillbasedata!A:B,2,TRUE))</f>
        <v/>
      </c>
      <c r="S259" s="48">
        <f t="shared" si="65"/>
        <v>0</v>
      </c>
      <c r="T259" s="48">
        <f t="shared" si="66"/>
        <v>0</v>
      </c>
      <c r="U259" s="48">
        <f t="shared" si="67"/>
        <v>0</v>
      </c>
      <c r="V259" s="51">
        <f t="shared" si="68"/>
        <v>51</v>
      </c>
      <c r="W259" s="26" t="s">
        <v>2566</v>
      </c>
      <c r="X259" s="26">
        <v>1</v>
      </c>
      <c r="Y259" s="26">
        <v>51</v>
      </c>
      <c r="Z259" s="26">
        <v>9013</v>
      </c>
      <c r="AA259" s="26">
        <v>32</v>
      </c>
      <c r="AB259" s="26">
        <v>4</v>
      </c>
      <c r="AC259" s="26">
        <v>7000</v>
      </c>
      <c r="AD259" s="26">
        <v>0</v>
      </c>
      <c r="AE259" s="26">
        <v>2</v>
      </c>
      <c r="AF259" s="26">
        <v>1</v>
      </c>
      <c r="AG259" s="26">
        <v>1</v>
      </c>
      <c r="AH259" s="26">
        <v>52</v>
      </c>
      <c r="AI259" s="26">
        <v>-2</v>
      </c>
      <c r="AJ259" s="26">
        <v>2</v>
      </c>
      <c r="AK259" s="26">
        <v>-4</v>
      </c>
      <c r="AL259" s="26">
        <v>2</v>
      </c>
      <c r="AM259" s="26">
        <v>2</v>
      </c>
      <c r="AN259" s="26">
        <v>10</v>
      </c>
      <c r="AO259" s="26">
        <v>0</v>
      </c>
      <c r="AP259" s="26">
        <v>0</v>
      </c>
      <c r="AQ259" s="26">
        <v>0</v>
      </c>
      <c r="AR259" s="26">
        <v>1</v>
      </c>
      <c r="AS259" s="26">
        <v>0</v>
      </c>
      <c r="AT259" s="26">
        <v>88</v>
      </c>
      <c r="AU259" s="26">
        <v>76</v>
      </c>
      <c r="AV259" s="26">
        <v>0</v>
      </c>
      <c r="AW259" s="26">
        <v>0</v>
      </c>
      <c r="AX259" s="26">
        <v>0</v>
      </c>
      <c r="AY259" s="26">
        <v>1</v>
      </c>
      <c r="AZ259" s="26">
        <v>1</v>
      </c>
      <c r="BA259" s="26">
        <v>0</v>
      </c>
      <c r="BB259" s="26">
        <v>0</v>
      </c>
      <c r="BC259" s="26">
        <v>0</v>
      </c>
      <c r="BD259" s="26" t="s">
        <v>2309</v>
      </c>
      <c r="BE259" s="26">
        <v>0</v>
      </c>
      <c r="BF259" s="26">
        <v>0</v>
      </c>
      <c r="BG259" s="54" t="str">
        <f t="shared" si="69"/>
        <v>0033</v>
      </c>
      <c r="BH259" s="4"/>
      <c r="BI259" s="4"/>
    </row>
    <row r="260" ht="16.5" spans="1:61">
      <c r="A260" s="4">
        <f t="shared" si="56"/>
        <v>4</v>
      </c>
      <c r="B260" s="4" t="str">
        <f>IF(X260=0,"",VLOOKUP(Y260,seriesName!A:B,2,TRUE))</f>
        <v>天狗兽S</v>
      </c>
      <c r="C260" s="4" t="str">
        <f>IF(A260=1,VLOOKUP(V260,Head!A:B,2,TRUE),IF(A260=2,VLOOKUP(V260,Chest!A:B,2,TRUE),IF(A260=3,VLOOKUP(V260,Arm!A:B,2,TRUE),IF(A260=4,VLOOKUP(V260,Waist!A:B,2,TRUE),IF(A260=5,VLOOKUP(V260,Leg!A:B,2,TRUE),"")))))</f>
        <v>天狗兽S腰甲</v>
      </c>
      <c r="D260" s="44" t="str">
        <f>IF(X260=1,VLOOKUP(AA260,modelID!A:B,2,FALSE),"")</f>
        <v>pl202</v>
      </c>
      <c r="E260" s="45">
        <f>IF(X260=0,"",AH260+VLOOKUP(AN260,BuildupTable!L:O,4,FALSE))</f>
        <v>82</v>
      </c>
      <c r="F260" s="1">
        <f t="shared" si="57"/>
        <v>2</v>
      </c>
      <c r="G260" s="1">
        <f t="shared" si="58"/>
        <v>0</v>
      </c>
      <c r="H260" s="1">
        <f t="shared" si="59"/>
        <v>0</v>
      </c>
      <c r="I260" s="1">
        <f t="shared" si="60"/>
        <v>0</v>
      </c>
      <c r="J260" s="4" t="str">
        <f>IF(AT260=0,"",VLOOKUP(AT260,skillbasedata!A:B,2,TRUE))</f>
        <v>道具使用强化</v>
      </c>
      <c r="K260" s="48">
        <f t="shared" si="61"/>
        <v>1</v>
      </c>
      <c r="L260" s="4" t="str">
        <f>IF(AU260=0,"",VLOOKUP(AU260,skillbasedata!A:B,2,TRUE))</f>
        <v>精神抖擞</v>
      </c>
      <c r="M260" s="48">
        <f t="shared" si="62"/>
        <v>1</v>
      </c>
      <c r="N260" s="4" t="str">
        <f>IF(AV260=0,"",VLOOKUP(AV260,skillbasedata!A:B,2,TRUE))</f>
        <v/>
      </c>
      <c r="O260" s="48">
        <f t="shared" si="63"/>
        <v>0</v>
      </c>
      <c r="P260" s="4" t="str">
        <f>IF(AW260=0,"",VLOOKUP(AW260,skillbasedata!A:B,2,TRUE))</f>
        <v/>
      </c>
      <c r="Q260" s="48">
        <f t="shared" si="64"/>
        <v>0</v>
      </c>
      <c r="R260" s="4" t="str">
        <f>IF(AX260=0,"",VLOOKUP(AX260,skillbasedata!A:B,2,TRUE))</f>
        <v/>
      </c>
      <c r="S260" s="48">
        <f t="shared" si="65"/>
        <v>0</v>
      </c>
      <c r="T260" s="48">
        <f t="shared" si="66"/>
        <v>0</v>
      </c>
      <c r="U260" s="48">
        <f t="shared" si="67"/>
        <v>0</v>
      </c>
      <c r="V260" s="51">
        <f t="shared" si="68"/>
        <v>51</v>
      </c>
      <c r="W260" s="26" t="s">
        <v>2567</v>
      </c>
      <c r="X260" s="26">
        <v>1</v>
      </c>
      <c r="Y260" s="26">
        <v>51</v>
      </c>
      <c r="Z260" s="26">
        <v>9013</v>
      </c>
      <c r="AA260" s="26">
        <v>32</v>
      </c>
      <c r="AB260" s="26">
        <v>4</v>
      </c>
      <c r="AC260" s="26">
        <v>7000</v>
      </c>
      <c r="AD260" s="26">
        <v>0</v>
      </c>
      <c r="AE260" s="26">
        <v>2</v>
      </c>
      <c r="AF260" s="26">
        <v>1</v>
      </c>
      <c r="AG260" s="26">
        <v>1</v>
      </c>
      <c r="AH260" s="26">
        <v>52</v>
      </c>
      <c r="AI260" s="26">
        <v>-2</v>
      </c>
      <c r="AJ260" s="26">
        <v>2</v>
      </c>
      <c r="AK260" s="26">
        <v>-4</v>
      </c>
      <c r="AL260" s="26">
        <v>2</v>
      </c>
      <c r="AM260" s="26">
        <v>2</v>
      </c>
      <c r="AN260" s="26">
        <v>10</v>
      </c>
      <c r="AO260" s="26">
        <v>0</v>
      </c>
      <c r="AP260" s="26">
        <v>2</v>
      </c>
      <c r="AQ260" s="26">
        <v>0</v>
      </c>
      <c r="AR260" s="26">
        <v>0</v>
      </c>
      <c r="AS260" s="26">
        <v>0</v>
      </c>
      <c r="AT260" s="26">
        <v>88</v>
      </c>
      <c r="AU260" s="26">
        <v>10</v>
      </c>
      <c r="AV260" s="26">
        <v>0</v>
      </c>
      <c r="AW260" s="26">
        <v>0</v>
      </c>
      <c r="AX260" s="26">
        <v>0</v>
      </c>
      <c r="AY260" s="26">
        <v>1</v>
      </c>
      <c r="AZ260" s="26">
        <v>1</v>
      </c>
      <c r="BA260" s="26">
        <v>0</v>
      </c>
      <c r="BB260" s="26">
        <v>0</v>
      </c>
      <c r="BC260" s="26">
        <v>0</v>
      </c>
      <c r="BD260" s="26" t="s">
        <v>2309</v>
      </c>
      <c r="BE260" s="26">
        <v>0</v>
      </c>
      <c r="BF260" s="26">
        <v>0</v>
      </c>
      <c r="BG260" s="54" t="str">
        <f t="shared" si="69"/>
        <v>0033</v>
      </c>
      <c r="BH260" s="4"/>
      <c r="BI260" s="4"/>
    </row>
    <row r="261" ht="16.5" spans="1:61">
      <c r="A261" s="4">
        <f t="shared" si="56"/>
        <v>5</v>
      </c>
      <c r="B261" s="4" t="str">
        <f>IF(X261=0,"",VLOOKUP(Y261,seriesName!A:B,2,TRUE))</f>
        <v>天狗兽S</v>
      </c>
      <c r="C261" s="4" t="str">
        <f>IF(A261=1,VLOOKUP(V261,Head!A:B,2,TRUE),IF(A261=2,VLOOKUP(V261,Chest!A:B,2,TRUE),IF(A261=3,VLOOKUP(V261,Arm!A:B,2,TRUE),IF(A261=4,VLOOKUP(V261,Waist!A:B,2,TRUE),IF(A261=5,VLOOKUP(V261,Leg!A:B,2,TRUE),"")))))</f>
        <v>天狗兽S护腿</v>
      </c>
      <c r="D261" s="44" t="str">
        <f>IF(X261=1,VLOOKUP(AA261,modelID!A:B,2,FALSE),"")</f>
        <v>pl202</v>
      </c>
      <c r="E261" s="45">
        <f>IF(X261=0,"",AH261+VLOOKUP(AN261,BuildupTable!L:O,4,FALSE))</f>
        <v>82</v>
      </c>
      <c r="F261" s="1">
        <f t="shared" si="57"/>
        <v>2</v>
      </c>
      <c r="G261" s="1">
        <f t="shared" si="58"/>
        <v>1</v>
      </c>
      <c r="H261" s="1">
        <f t="shared" si="59"/>
        <v>0</v>
      </c>
      <c r="I261" s="1">
        <f t="shared" si="60"/>
        <v>0</v>
      </c>
      <c r="J261" s="4" t="str">
        <f>IF(AT261=0,"",VLOOKUP(AT261,skillbasedata!A:B,2,TRUE))</f>
        <v>精神抖擞</v>
      </c>
      <c r="K261" s="48">
        <f t="shared" si="61"/>
        <v>1</v>
      </c>
      <c r="L261" s="4" t="str">
        <f>IF(AU261=0,"",VLOOKUP(AU261,skillbasedata!A:B,2,TRUE))</f>
        <v/>
      </c>
      <c r="M261" s="48">
        <f t="shared" si="62"/>
        <v>0</v>
      </c>
      <c r="N261" s="4" t="str">
        <f>IF(AV261=0,"",VLOOKUP(AV261,skillbasedata!A:B,2,TRUE))</f>
        <v/>
      </c>
      <c r="O261" s="48">
        <f t="shared" si="63"/>
        <v>0</v>
      </c>
      <c r="P261" s="4" t="str">
        <f>IF(AW261=0,"",VLOOKUP(AW261,skillbasedata!A:B,2,TRUE))</f>
        <v/>
      </c>
      <c r="Q261" s="48">
        <f t="shared" si="64"/>
        <v>0</v>
      </c>
      <c r="R261" s="4" t="str">
        <f>IF(AX261=0,"",VLOOKUP(AX261,skillbasedata!A:B,2,TRUE))</f>
        <v/>
      </c>
      <c r="S261" s="48">
        <f t="shared" si="65"/>
        <v>0</v>
      </c>
      <c r="T261" s="48">
        <f t="shared" si="66"/>
        <v>0</v>
      </c>
      <c r="U261" s="48">
        <f t="shared" si="67"/>
        <v>0</v>
      </c>
      <c r="V261" s="51">
        <f t="shared" si="68"/>
        <v>51</v>
      </c>
      <c r="W261" s="26" t="s">
        <v>2568</v>
      </c>
      <c r="X261" s="26">
        <v>1</v>
      </c>
      <c r="Y261" s="26">
        <v>51</v>
      </c>
      <c r="Z261" s="26">
        <v>9013</v>
      </c>
      <c r="AA261" s="26">
        <v>32</v>
      </c>
      <c r="AB261" s="26">
        <v>4</v>
      </c>
      <c r="AC261" s="26">
        <v>7000</v>
      </c>
      <c r="AD261" s="26">
        <v>0</v>
      </c>
      <c r="AE261" s="26">
        <v>2</v>
      </c>
      <c r="AF261" s="26">
        <v>1</v>
      </c>
      <c r="AG261" s="26">
        <v>1</v>
      </c>
      <c r="AH261" s="26">
        <v>52</v>
      </c>
      <c r="AI261" s="26">
        <v>-2</v>
      </c>
      <c r="AJ261" s="26">
        <v>2</v>
      </c>
      <c r="AK261" s="26">
        <v>-4</v>
      </c>
      <c r="AL261" s="26">
        <v>2</v>
      </c>
      <c r="AM261" s="26">
        <v>2</v>
      </c>
      <c r="AN261" s="26">
        <v>10</v>
      </c>
      <c r="AO261" s="26">
        <v>0</v>
      </c>
      <c r="AP261" s="26">
        <v>2</v>
      </c>
      <c r="AQ261" s="26">
        <v>1</v>
      </c>
      <c r="AR261" s="26">
        <v>0</v>
      </c>
      <c r="AS261" s="26">
        <v>0</v>
      </c>
      <c r="AT261" s="26">
        <v>10</v>
      </c>
      <c r="AU261" s="26">
        <v>0</v>
      </c>
      <c r="AV261" s="26">
        <v>0</v>
      </c>
      <c r="AW261" s="26">
        <v>0</v>
      </c>
      <c r="AX261" s="26">
        <v>0</v>
      </c>
      <c r="AY261" s="26">
        <v>1</v>
      </c>
      <c r="AZ261" s="26">
        <v>0</v>
      </c>
      <c r="BA261" s="26">
        <v>0</v>
      </c>
      <c r="BB261" s="26">
        <v>0</v>
      </c>
      <c r="BC261" s="26">
        <v>0</v>
      </c>
      <c r="BD261" s="26" t="s">
        <v>2309</v>
      </c>
      <c r="BE261" s="26">
        <v>0</v>
      </c>
      <c r="BF261" s="26">
        <v>0</v>
      </c>
      <c r="BG261" s="54" t="str">
        <f t="shared" si="69"/>
        <v>0033</v>
      </c>
      <c r="BH261" s="4"/>
      <c r="BI261" s="4"/>
    </row>
    <row r="262" ht="16.5" spans="1:61">
      <c r="A262" s="4">
        <f t="shared" si="56"/>
        <v>1</v>
      </c>
      <c r="B262" s="4" t="str">
        <f>IF(X262=0,"",VLOOKUP(Y262,seriesName!A:B,2,TRUE))</f>
        <v>伞鸟</v>
      </c>
      <c r="C262" s="4" t="str">
        <f>IF(A262=1,VLOOKUP(V262,Head!A:B,2,TRUE),IF(A262=2,VLOOKUP(V262,Chest!A:B,2,TRUE),IF(A262=3,VLOOKUP(V262,Arm!A:B,2,TRUE),IF(A262=4,VLOOKUP(V262,Waist!A:B,2,TRUE),IF(A262=5,VLOOKUP(V262,Leg!A:B,2,TRUE),"")))))</f>
        <v>伞鸟头盔</v>
      </c>
      <c r="D262" s="44" t="str">
        <f>IF(X262=1,VLOOKUP(AA262,modelID!A:B,2,FALSE),"")</f>
        <v>pl203</v>
      </c>
      <c r="E262" s="45">
        <f>IF(X262=0,"",AH262+VLOOKUP(AN262,BuildupTable!L:O,4,FALSE))</f>
        <v>68</v>
      </c>
      <c r="F262" s="1">
        <f t="shared" si="57"/>
        <v>0</v>
      </c>
      <c r="G262" s="1">
        <f t="shared" si="58"/>
        <v>0</v>
      </c>
      <c r="H262" s="1">
        <f t="shared" si="59"/>
        <v>0</v>
      </c>
      <c r="I262" s="1">
        <f t="shared" si="60"/>
        <v>0</v>
      </c>
      <c r="J262" s="4" t="str">
        <f>IF(AT262=0,"",VLOOKUP(AT262,skillbasedata!A:B,2,TRUE))</f>
        <v>火属性攻击强化</v>
      </c>
      <c r="K262" s="48">
        <f t="shared" si="61"/>
        <v>1</v>
      </c>
      <c r="L262" s="4" t="str">
        <f>IF(AU262=0,"",VLOOKUP(AU262,skillbasedata!A:B,2,TRUE))</f>
        <v/>
      </c>
      <c r="M262" s="48">
        <f t="shared" si="62"/>
        <v>0</v>
      </c>
      <c r="N262" s="4" t="str">
        <f>IF(AV262=0,"",VLOOKUP(AV262,skillbasedata!A:B,2,TRUE))</f>
        <v/>
      </c>
      <c r="O262" s="48">
        <f t="shared" si="63"/>
        <v>0</v>
      </c>
      <c r="P262" s="4" t="str">
        <f>IF(AW262=0,"",VLOOKUP(AW262,skillbasedata!A:B,2,TRUE))</f>
        <v/>
      </c>
      <c r="Q262" s="48">
        <f t="shared" si="64"/>
        <v>0</v>
      </c>
      <c r="R262" s="4" t="str">
        <f>IF(AX262=0,"",VLOOKUP(AX262,skillbasedata!A:B,2,TRUE))</f>
        <v/>
      </c>
      <c r="S262" s="48">
        <f t="shared" si="65"/>
        <v>0</v>
      </c>
      <c r="T262" s="48">
        <f t="shared" si="66"/>
        <v>0</v>
      </c>
      <c r="U262" s="48">
        <f t="shared" si="67"/>
        <v>0</v>
      </c>
      <c r="V262" s="51">
        <f t="shared" si="68"/>
        <v>52</v>
      </c>
      <c r="W262" s="26" t="s">
        <v>2569</v>
      </c>
      <c r="X262" s="26">
        <v>1</v>
      </c>
      <c r="Y262" s="26">
        <v>52</v>
      </c>
      <c r="Z262" s="26">
        <v>3015</v>
      </c>
      <c r="AA262" s="26">
        <v>33</v>
      </c>
      <c r="AB262" s="26">
        <v>1</v>
      </c>
      <c r="AC262" s="26">
        <v>500</v>
      </c>
      <c r="AD262" s="26">
        <v>0</v>
      </c>
      <c r="AE262" s="26">
        <v>2</v>
      </c>
      <c r="AF262" s="26">
        <v>0</v>
      </c>
      <c r="AG262" s="26">
        <v>0</v>
      </c>
      <c r="AH262" s="26">
        <v>16</v>
      </c>
      <c r="AI262" s="26">
        <v>3</v>
      </c>
      <c r="AJ262" s="26">
        <v>-3</v>
      </c>
      <c r="AK262" s="26">
        <v>0</v>
      </c>
      <c r="AL262" s="26">
        <v>-1</v>
      </c>
      <c r="AM262" s="26">
        <v>0</v>
      </c>
      <c r="AN262" s="26">
        <v>2</v>
      </c>
      <c r="AO262" s="26">
        <v>0</v>
      </c>
      <c r="AP262" s="26">
        <v>0</v>
      </c>
      <c r="AQ262" s="26">
        <v>0</v>
      </c>
      <c r="AR262" s="26">
        <v>0</v>
      </c>
      <c r="AS262" s="26">
        <v>0</v>
      </c>
      <c r="AT262" s="26">
        <v>13</v>
      </c>
      <c r="AU262" s="26">
        <v>0</v>
      </c>
      <c r="AV262" s="26">
        <v>0</v>
      </c>
      <c r="AW262" s="26">
        <v>0</v>
      </c>
      <c r="AX262" s="26">
        <v>0</v>
      </c>
      <c r="AY262" s="26">
        <v>1</v>
      </c>
      <c r="AZ262" s="26">
        <v>0</v>
      </c>
      <c r="BA262" s="26">
        <v>0</v>
      </c>
      <c r="BB262" s="26">
        <v>0</v>
      </c>
      <c r="BC262" s="26">
        <v>0</v>
      </c>
      <c r="BD262" s="26" t="s">
        <v>2309</v>
      </c>
      <c r="BE262" s="26">
        <v>0</v>
      </c>
      <c r="BF262" s="26">
        <v>0</v>
      </c>
      <c r="BG262" s="54" t="str">
        <f t="shared" si="69"/>
        <v>0034</v>
      </c>
      <c r="BH262" s="4"/>
      <c r="BI262" s="4"/>
    </row>
    <row r="263" ht="16.5" spans="1:61">
      <c r="A263" s="4">
        <f t="shared" si="56"/>
        <v>2</v>
      </c>
      <c r="B263" s="4" t="str">
        <f>IF(X263=0,"",VLOOKUP(Y263,seriesName!A:B,2,TRUE))</f>
        <v>伞鸟</v>
      </c>
      <c r="C263" s="4" t="str">
        <f>IF(A263=1,VLOOKUP(V263,Head!A:B,2,TRUE),IF(A263=2,VLOOKUP(V263,Chest!A:B,2,TRUE),IF(A263=3,VLOOKUP(V263,Arm!A:B,2,TRUE),IF(A263=4,VLOOKUP(V263,Waist!A:B,2,TRUE),IF(A263=5,VLOOKUP(V263,Leg!A:B,2,TRUE),"")))))</f>
        <v>伞鸟铠甲</v>
      </c>
      <c r="D263" s="44" t="str">
        <f>IF(X263=1,VLOOKUP(AA263,modelID!A:B,2,FALSE),"")</f>
        <v>pl203</v>
      </c>
      <c r="E263" s="45">
        <f>IF(X263=0,"",AH263+VLOOKUP(AN263,BuildupTable!L:O,4,FALSE))</f>
        <v>68</v>
      </c>
      <c r="F263" s="1">
        <f t="shared" si="57"/>
        <v>0</v>
      </c>
      <c r="G263" s="1">
        <f t="shared" si="58"/>
        <v>0</v>
      </c>
      <c r="H263" s="1">
        <f t="shared" si="59"/>
        <v>0</v>
      </c>
      <c r="I263" s="1">
        <f t="shared" si="60"/>
        <v>0</v>
      </c>
      <c r="J263" s="4" t="str">
        <f>IF(AT263=0,"",VLOOKUP(AT263,skillbasedata!A:B,2,TRUE))</f>
        <v>纳刀术</v>
      </c>
      <c r="K263" s="48">
        <f t="shared" si="61"/>
        <v>1</v>
      </c>
      <c r="L263" s="4" t="str">
        <f>IF(AU263=0,"",VLOOKUP(AU263,skillbasedata!A:B,2,TRUE))</f>
        <v/>
      </c>
      <c r="M263" s="48">
        <f t="shared" si="62"/>
        <v>0</v>
      </c>
      <c r="N263" s="4" t="str">
        <f>IF(AV263=0,"",VLOOKUP(AV263,skillbasedata!A:B,2,TRUE))</f>
        <v/>
      </c>
      <c r="O263" s="48">
        <f t="shared" si="63"/>
        <v>0</v>
      </c>
      <c r="P263" s="4" t="str">
        <f>IF(AW263=0,"",VLOOKUP(AW263,skillbasedata!A:B,2,TRUE))</f>
        <v/>
      </c>
      <c r="Q263" s="48">
        <f t="shared" si="64"/>
        <v>0</v>
      </c>
      <c r="R263" s="4" t="str">
        <f>IF(AX263=0,"",VLOOKUP(AX263,skillbasedata!A:B,2,TRUE))</f>
        <v/>
      </c>
      <c r="S263" s="48">
        <f t="shared" si="65"/>
        <v>0</v>
      </c>
      <c r="T263" s="48">
        <f t="shared" si="66"/>
        <v>0</v>
      </c>
      <c r="U263" s="48">
        <f t="shared" si="67"/>
        <v>0</v>
      </c>
      <c r="V263" s="51">
        <f t="shared" si="68"/>
        <v>52</v>
      </c>
      <c r="W263" s="26" t="s">
        <v>2570</v>
      </c>
      <c r="X263" s="26">
        <v>1</v>
      </c>
      <c r="Y263" s="26">
        <v>52</v>
      </c>
      <c r="Z263" s="26">
        <v>3015</v>
      </c>
      <c r="AA263" s="26">
        <v>33</v>
      </c>
      <c r="AB263" s="26">
        <v>1</v>
      </c>
      <c r="AC263" s="26">
        <v>500</v>
      </c>
      <c r="AD263" s="26">
        <v>0</v>
      </c>
      <c r="AE263" s="26">
        <v>2</v>
      </c>
      <c r="AF263" s="26">
        <v>0</v>
      </c>
      <c r="AG263" s="26">
        <v>0</v>
      </c>
      <c r="AH263" s="26">
        <v>16</v>
      </c>
      <c r="AI263" s="26">
        <v>3</v>
      </c>
      <c r="AJ263" s="26">
        <v>-3</v>
      </c>
      <c r="AK263" s="26">
        <v>0</v>
      </c>
      <c r="AL263" s="26">
        <v>-1</v>
      </c>
      <c r="AM263" s="26">
        <v>0</v>
      </c>
      <c r="AN263" s="26">
        <v>2</v>
      </c>
      <c r="AO263" s="26">
        <v>0</v>
      </c>
      <c r="AP263" s="26">
        <v>0</v>
      </c>
      <c r="AQ263" s="26">
        <v>0</v>
      </c>
      <c r="AR263" s="26">
        <v>0</v>
      </c>
      <c r="AS263" s="26">
        <v>0</v>
      </c>
      <c r="AT263" s="26">
        <v>40</v>
      </c>
      <c r="AU263" s="26">
        <v>0</v>
      </c>
      <c r="AV263" s="26">
        <v>0</v>
      </c>
      <c r="AW263" s="26">
        <v>0</v>
      </c>
      <c r="AX263" s="26">
        <v>0</v>
      </c>
      <c r="AY263" s="26">
        <v>1</v>
      </c>
      <c r="AZ263" s="26">
        <v>0</v>
      </c>
      <c r="BA263" s="26">
        <v>0</v>
      </c>
      <c r="BB263" s="26">
        <v>0</v>
      </c>
      <c r="BC263" s="26">
        <v>0</v>
      </c>
      <c r="BD263" s="26" t="s">
        <v>2309</v>
      </c>
      <c r="BE263" s="26">
        <v>0</v>
      </c>
      <c r="BF263" s="26">
        <v>0</v>
      </c>
      <c r="BG263" s="54" t="str">
        <f t="shared" si="69"/>
        <v>0034</v>
      </c>
      <c r="BH263" s="4"/>
      <c r="BI263" s="4"/>
    </row>
    <row r="264" ht="16.5" spans="1:61">
      <c r="A264" s="4">
        <f t="shared" si="56"/>
        <v>3</v>
      </c>
      <c r="B264" s="4" t="str">
        <f>IF(X264=0,"",VLOOKUP(Y264,seriesName!A:B,2,TRUE))</f>
        <v>伞鸟</v>
      </c>
      <c r="C264" s="4" t="str">
        <f>IF(A264=1,VLOOKUP(V264,Head!A:B,2,TRUE),IF(A264=2,VLOOKUP(V264,Chest!A:B,2,TRUE),IF(A264=3,VLOOKUP(V264,Arm!A:B,2,TRUE),IF(A264=4,VLOOKUP(V264,Waist!A:B,2,TRUE),IF(A264=5,VLOOKUP(V264,Leg!A:B,2,TRUE),"")))))</f>
        <v>伞鸟腕甲</v>
      </c>
      <c r="D264" s="44" t="str">
        <f>IF(X264=1,VLOOKUP(AA264,modelID!A:B,2,FALSE),"")</f>
        <v>pl203</v>
      </c>
      <c r="E264" s="45">
        <f>IF(X264=0,"",AH264+VLOOKUP(AN264,BuildupTable!L:O,4,FALSE))</f>
        <v>68</v>
      </c>
      <c r="F264" s="1">
        <f t="shared" si="57"/>
        <v>0</v>
      </c>
      <c r="G264" s="1">
        <f t="shared" si="58"/>
        <v>0</v>
      </c>
      <c r="H264" s="1">
        <f t="shared" si="59"/>
        <v>0</v>
      </c>
      <c r="I264" s="1">
        <f t="shared" si="60"/>
        <v>0</v>
      </c>
      <c r="J264" s="4" t="str">
        <f>IF(AT264=0,"",VLOOKUP(AT264,skillbasedata!A:B,2,TRUE))</f>
        <v>火属性攻击强化</v>
      </c>
      <c r="K264" s="48">
        <f t="shared" si="61"/>
        <v>1</v>
      </c>
      <c r="L264" s="4" t="str">
        <f>IF(AU264=0,"",VLOOKUP(AU264,skillbasedata!A:B,2,TRUE))</f>
        <v/>
      </c>
      <c r="M264" s="48">
        <f t="shared" si="62"/>
        <v>0</v>
      </c>
      <c r="N264" s="4" t="str">
        <f>IF(AV264=0,"",VLOOKUP(AV264,skillbasedata!A:B,2,TRUE))</f>
        <v/>
      </c>
      <c r="O264" s="48">
        <f t="shared" si="63"/>
        <v>0</v>
      </c>
      <c r="P264" s="4" t="str">
        <f>IF(AW264=0,"",VLOOKUP(AW264,skillbasedata!A:B,2,TRUE))</f>
        <v/>
      </c>
      <c r="Q264" s="48">
        <f t="shared" si="64"/>
        <v>0</v>
      </c>
      <c r="R264" s="4" t="str">
        <f>IF(AX264=0,"",VLOOKUP(AX264,skillbasedata!A:B,2,TRUE))</f>
        <v/>
      </c>
      <c r="S264" s="48">
        <f t="shared" si="65"/>
        <v>0</v>
      </c>
      <c r="T264" s="48">
        <f t="shared" si="66"/>
        <v>0</v>
      </c>
      <c r="U264" s="48">
        <f t="shared" si="67"/>
        <v>0</v>
      </c>
      <c r="V264" s="51">
        <f t="shared" si="68"/>
        <v>52</v>
      </c>
      <c r="W264" s="26" t="s">
        <v>2571</v>
      </c>
      <c r="X264" s="26">
        <v>1</v>
      </c>
      <c r="Y264" s="26">
        <v>52</v>
      </c>
      <c r="Z264" s="26">
        <v>3015</v>
      </c>
      <c r="AA264" s="26">
        <v>33</v>
      </c>
      <c r="AB264" s="26">
        <v>1</v>
      </c>
      <c r="AC264" s="26">
        <v>500</v>
      </c>
      <c r="AD264" s="26">
        <v>0</v>
      </c>
      <c r="AE264" s="26">
        <v>2</v>
      </c>
      <c r="AF264" s="26">
        <v>0</v>
      </c>
      <c r="AG264" s="26">
        <v>0</v>
      </c>
      <c r="AH264" s="26">
        <v>16</v>
      </c>
      <c r="AI264" s="26">
        <v>3</v>
      </c>
      <c r="AJ264" s="26">
        <v>-3</v>
      </c>
      <c r="AK264" s="26">
        <v>0</v>
      </c>
      <c r="AL264" s="26">
        <v>-1</v>
      </c>
      <c r="AM264" s="26">
        <v>0</v>
      </c>
      <c r="AN264" s="26">
        <v>2</v>
      </c>
      <c r="AO264" s="26">
        <v>0</v>
      </c>
      <c r="AP264" s="26">
        <v>0</v>
      </c>
      <c r="AQ264" s="26">
        <v>0</v>
      </c>
      <c r="AR264" s="26">
        <v>0</v>
      </c>
      <c r="AS264" s="26">
        <v>0</v>
      </c>
      <c r="AT264" s="26">
        <v>13</v>
      </c>
      <c r="AU264" s="26">
        <v>0</v>
      </c>
      <c r="AV264" s="26">
        <v>0</v>
      </c>
      <c r="AW264" s="26">
        <v>0</v>
      </c>
      <c r="AX264" s="26">
        <v>0</v>
      </c>
      <c r="AY264" s="26">
        <v>1</v>
      </c>
      <c r="AZ264" s="26">
        <v>0</v>
      </c>
      <c r="BA264" s="26">
        <v>0</v>
      </c>
      <c r="BB264" s="26">
        <v>0</v>
      </c>
      <c r="BC264" s="26">
        <v>0</v>
      </c>
      <c r="BD264" s="26" t="s">
        <v>2309</v>
      </c>
      <c r="BE264" s="26">
        <v>0</v>
      </c>
      <c r="BF264" s="26">
        <v>0</v>
      </c>
      <c r="BG264" s="54" t="str">
        <f t="shared" si="69"/>
        <v>0034</v>
      </c>
      <c r="BH264" s="4"/>
      <c r="BI264" s="4"/>
    </row>
    <row r="265" ht="16.5" spans="1:61">
      <c r="A265" s="4">
        <f t="shared" si="56"/>
        <v>4</v>
      </c>
      <c r="B265" s="4" t="str">
        <f>IF(X265=0,"",VLOOKUP(Y265,seriesName!A:B,2,TRUE))</f>
        <v>伞鸟</v>
      </c>
      <c r="C265" s="4" t="str">
        <f>IF(A265=1,VLOOKUP(V265,Head!A:B,2,TRUE),IF(A265=2,VLOOKUP(V265,Chest!A:B,2,TRUE),IF(A265=3,VLOOKUP(V265,Arm!A:B,2,TRUE),IF(A265=4,VLOOKUP(V265,Waist!A:B,2,TRUE),IF(A265=5,VLOOKUP(V265,Leg!A:B,2,TRUE),"")))))</f>
        <v>伞鸟腰甲</v>
      </c>
      <c r="D265" s="44" t="str">
        <f>IF(X265=1,VLOOKUP(AA265,modelID!A:B,2,FALSE),"")</f>
        <v>pl203</v>
      </c>
      <c r="E265" s="45">
        <f>IF(X265=0,"",AH265+VLOOKUP(AN265,BuildupTable!L:O,4,FALSE))</f>
        <v>68</v>
      </c>
      <c r="F265" s="1">
        <f t="shared" si="57"/>
        <v>0</v>
      </c>
      <c r="G265" s="1">
        <f t="shared" si="58"/>
        <v>0</v>
      </c>
      <c r="H265" s="1">
        <f t="shared" si="59"/>
        <v>0</v>
      </c>
      <c r="I265" s="1">
        <f t="shared" si="60"/>
        <v>0</v>
      </c>
      <c r="J265" s="4" t="str">
        <f>IF(AT265=0,"",VLOOKUP(AT265,skillbasedata!A:B,2,TRUE))</f>
        <v>回复速度</v>
      </c>
      <c r="K265" s="48">
        <f t="shared" si="61"/>
        <v>1</v>
      </c>
      <c r="L265" s="4" t="str">
        <f>IF(AU265=0,"",VLOOKUP(AU265,skillbasedata!A:B,2,TRUE))</f>
        <v/>
      </c>
      <c r="M265" s="48">
        <f t="shared" si="62"/>
        <v>0</v>
      </c>
      <c r="N265" s="4" t="str">
        <f>IF(AV265=0,"",VLOOKUP(AV265,skillbasedata!A:B,2,TRUE))</f>
        <v/>
      </c>
      <c r="O265" s="48">
        <f t="shared" si="63"/>
        <v>0</v>
      </c>
      <c r="P265" s="4" t="str">
        <f>IF(AW265=0,"",VLOOKUP(AW265,skillbasedata!A:B,2,TRUE))</f>
        <v/>
      </c>
      <c r="Q265" s="48">
        <f t="shared" si="64"/>
        <v>0</v>
      </c>
      <c r="R265" s="4" t="str">
        <f>IF(AX265=0,"",VLOOKUP(AX265,skillbasedata!A:B,2,TRUE))</f>
        <v/>
      </c>
      <c r="S265" s="48">
        <f t="shared" si="65"/>
        <v>0</v>
      </c>
      <c r="T265" s="48">
        <f t="shared" si="66"/>
        <v>0</v>
      </c>
      <c r="U265" s="48">
        <f t="shared" si="67"/>
        <v>0</v>
      </c>
      <c r="V265" s="51">
        <f t="shared" si="68"/>
        <v>52</v>
      </c>
      <c r="W265" s="26" t="s">
        <v>2572</v>
      </c>
      <c r="X265" s="26">
        <v>1</v>
      </c>
      <c r="Y265" s="26">
        <v>52</v>
      </c>
      <c r="Z265" s="26">
        <v>3015</v>
      </c>
      <c r="AA265" s="26">
        <v>33</v>
      </c>
      <c r="AB265" s="26">
        <v>1</v>
      </c>
      <c r="AC265" s="26">
        <v>500</v>
      </c>
      <c r="AD265" s="26">
        <v>0</v>
      </c>
      <c r="AE265" s="26">
        <v>2</v>
      </c>
      <c r="AF265" s="26">
        <v>0</v>
      </c>
      <c r="AG265" s="26">
        <v>0</v>
      </c>
      <c r="AH265" s="26">
        <v>16</v>
      </c>
      <c r="AI265" s="26">
        <v>3</v>
      </c>
      <c r="AJ265" s="26">
        <v>-3</v>
      </c>
      <c r="AK265" s="26">
        <v>0</v>
      </c>
      <c r="AL265" s="26">
        <v>-1</v>
      </c>
      <c r="AM265" s="26">
        <v>0</v>
      </c>
      <c r="AN265" s="26">
        <v>2</v>
      </c>
      <c r="AO265" s="26">
        <v>0</v>
      </c>
      <c r="AP265" s="26">
        <v>0</v>
      </c>
      <c r="AQ265" s="26">
        <v>0</v>
      </c>
      <c r="AR265" s="26">
        <v>0</v>
      </c>
      <c r="AS265" s="26">
        <v>0</v>
      </c>
      <c r="AT265" s="26">
        <v>59</v>
      </c>
      <c r="AU265" s="26">
        <v>0</v>
      </c>
      <c r="AV265" s="26">
        <v>0</v>
      </c>
      <c r="AW265" s="26">
        <v>0</v>
      </c>
      <c r="AX265" s="26">
        <v>0</v>
      </c>
      <c r="AY265" s="26">
        <v>1</v>
      </c>
      <c r="AZ265" s="26">
        <v>0</v>
      </c>
      <c r="BA265" s="26">
        <v>0</v>
      </c>
      <c r="BB265" s="26">
        <v>0</v>
      </c>
      <c r="BC265" s="26">
        <v>0</v>
      </c>
      <c r="BD265" s="26" t="s">
        <v>2309</v>
      </c>
      <c r="BE265" s="26">
        <v>0</v>
      </c>
      <c r="BF265" s="26">
        <v>0</v>
      </c>
      <c r="BG265" s="54" t="str">
        <f t="shared" si="69"/>
        <v>0034</v>
      </c>
      <c r="BH265" s="4"/>
      <c r="BI265" s="4"/>
    </row>
    <row r="266" ht="16.5" spans="1:61">
      <c r="A266" s="4">
        <f t="shared" si="56"/>
        <v>5</v>
      </c>
      <c r="B266" s="4" t="str">
        <f>IF(X266=0,"",VLOOKUP(Y266,seriesName!A:B,2,TRUE))</f>
        <v>伞鸟</v>
      </c>
      <c r="C266" s="4" t="str">
        <f>IF(A266=1,VLOOKUP(V266,Head!A:B,2,TRUE),IF(A266=2,VLOOKUP(V266,Chest!A:B,2,TRUE),IF(A266=3,VLOOKUP(V266,Arm!A:B,2,TRUE),IF(A266=4,VLOOKUP(V266,Waist!A:B,2,TRUE),IF(A266=5,VLOOKUP(V266,Leg!A:B,2,TRUE),"")))))</f>
        <v>伞鸟护腿</v>
      </c>
      <c r="D266" s="44" t="str">
        <f>IF(X266=1,VLOOKUP(AA266,modelID!A:B,2,FALSE),"")</f>
        <v>pl203</v>
      </c>
      <c r="E266" s="45">
        <f>IF(X266=0,"",AH266+VLOOKUP(AN266,BuildupTable!L:O,4,FALSE))</f>
        <v>68</v>
      </c>
      <c r="F266" s="1">
        <f t="shared" si="57"/>
        <v>0</v>
      </c>
      <c r="G266" s="1">
        <f t="shared" si="58"/>
        <v>0</v>
      </c>
      <c r="H266" s="1">
        <f t="shared" si="59"/>
        <v>0</v>
      </c>
      <c r="I266" s="1">
        <f t="shared" si="60"/>
        <v>0</v>
      </c>
      <c r="J266" s="4" t="str">
        <f>IF(AT266=0,"",VLOOKUP(AT266,skillbasedata!A:B,2,TRUE))</f>
        <v>火属性攻击强化</v>
      </c>
      <c r="K266" s="48">
        <f t="shared" si="61"/>
        <v>1</v>
      </c>
      <c r="L266" s="4" t="str">
        <f>IF(AU266=0,"",VLOOKUP(AU266,skillbasedata!A:B,2,TRUE))</f>
        <v/>
      </c>
      <c r="M266" s="48">
        <f t="shared" si="62"/>
        <v>0</v>
      </c>
      <c r="N266" s="4" t="str">
        <f>IF(AV266=0,"",VLOOKUP(AV266,skillbasedata!A:B,2,TRUE))</f>
        <v/>
      </c>
      <c r="O266" s="48">
        <f t="shared" si="63"/>
        <v>0</v>
      </c>
      <c r="P266" s="4" t="str">
        <f>IF(AW266=0,"",VLOOKUP(AW266,skillbasedata!A:B,2,TRUE))</f>
        <v/>
      </c>
      <c r="Q266" s="48">
        <f t="shared" si="64"/>
        <v>0</v>
      </c>
      <c r="R266" s="4" t="str">
        <f>IF(AX266=0,"",VLOOKUP(AX266,skillbasedata!A:B,2,TRUE))</f>
        <v/>
      </c>
      <c r="S266" s="48">
        <f t="shared" si="65"/>
        <v>0</v>
      </c>
      <c r="T266" s="48">
        <f t="shared" si="66"/>
        <v>0</v>
      </c>
      <c r="U266" s="48">
        <f t="shared" si="67"/>
        <v>0</v>
      </c>
      <c r="V266" s="51">
        <f t="shared" si="68"/>
        <v>52</v>
      </c>
      <c r="W266" s="26" t="s">
        <v>2573</v>
      </c>
      <c r="X266" s="26">
        <v>1</v>
      </c>
      <c r="Y266" s="26">
        <v>52</v>
      </c>
      <c r="Z266" s="26">
        <v>3015</v>
      </c>
      <c r="AA266" s="26">
        <v>33</v>
      </c>
      <c r="AB266" s="26">
        <v>1</v>
      </c>
      <c r="AC266" s="26">
        <v>500</v>
      </c>
      <c r="AD266" s="26">
        <v>0</v>
      </c>
      <c r="AE266" s="26">
        <v>2</v>
      </c>
      <c r="AF266" s="26">
        <v>0</v>
      </c>
      <c r="AG266" s="26">
        <v>0</v>
      </c>
      <c r="AH266" s="26">
        <v>16</v>
      </c>
      <c r="AI266" s="26">
        <v>3</v>
      </c>
      <c r="AJ266" s="26">
        <v>-3</v>
      </c>
      <c r="AK266" s="26">
        <v>0</v>
      </c>
      <c r="AL266" s="26">
        <v>-1</v>
      </c>
      <c r="AM266" s="26">
        <v>0</v>
      </c>
      <c r="AN266" s="26">
        <v>2</v>
      </c>
      <c r="AO266" s="26">
        <v>0</v>
      </c>
      <c r="AP266" s="26">
        <v>0</v>
      </c>
      <c r="AQ266" s="26">
        <v>0</v>
      </c>
      <c r="AR266" s="26">
        <v>0</v>
      </c>
      <c r="AS266" s="26">
        <v>0</v>
      </c>
      <c r="AT266" s="26">
        <v>13</v>
      </c>
      <c r="AU266" s="26">
        <v>0</v>
      </c>
      <c r="AV266" s="26">
        <v>0</v>
      </c>
      <c r="AW266" s="26">
        <v>0</v>
      </c>
      <c r="AX266" s="26">
        <v>0</v>
      </c>
      <c r="AY266" s="26">
        <v>1</v>
      </c>
      <c r="AZ266" s="26">
        <v>0</v>
      </c>
      <c r="BA266" s="26">
        <v>0</v>
      </c>
      <c r="BB266" s="26">
        <v>0</v>
      </c>
      <c r="BC266" s="26">
        <v>0</v>
      </c>
      <c r="BD266" s="26" t="s">
        <v>2309</v>
      </c>
      <c r="BE266" s="26">
        <v>0</v>
      </c>
      <c r="BF266" s="26">
        <v>0</v>
      </c>
      <c r="BG266" s="54" t="str">
        <f t="shared" si="69"/>
        <v>0034</v>
      </c>
      <c r="BH266" s="4"/>
      <c r="BI266" s="4"/>
    </row>
    <row r="267" ht="16.5" spans="1:61">
      <c r="A267" s="4">
        <f t="shared" si="56"/>
        <v>1</v>
      </c>
      <c r="B267" s="4" t="str">
        <f>IF(X267=0,"",VLOOKUP(Y267,seriesName!A:B,2,TRUE))</f>
        <v>伞鸟S</v>
      </c>
      <c r="C267" s="4" t="str">
        <f>IF(A267=1,VLOOKUP(V267,Head!A:B,2,TRUE),IF(A267=2,VLOOKUP(V267,Chest!A:B,2,TRUE),IF(A267=3,VLOOKUP(V267,Arm!A:B,2,TRUE),IF(A267=4,VLOOKUP(V267,Waist!A:B,2,TRUE),IF(A267=5,VLOOKUP(V267,Leg!A:B,2,TRUE),"")))))</f>
        <v>伞鸟S头盔</v>
      </c>
      <c r="D267" s="44" t="str">
        <f>IF(X267=1,VLOOKUP(AA267,modelID!A:B,2,FALSE),"")</f>
        <v>pl203</v>
      </c>
      <c r="E267" s="45">
        <f>IF(X267=0,"",AH267+VLOOKUP(AN267,BuildupTable!L:O,4,FALSE))</f>
        <v>76</v>
      </c>
      <c r="F267" s="1">
        <f t="shared" si="57"/>
        <v>0</v>
      </c>
      <c r="G267" s="1">
        <f t="shared" si="58"/>
        <v>1</v>
      </c>
      <c r="H267" s="1">
        <f t="shared" si="59"/>
        <v>0</v>
      </c>
      <c r="I267" s="1">
        <f t="shared" si="60"/>
        <v>0</v>
      </c>
      <c r="J267" s="4" t="str">
        <f>IF(AT267=0,"",VLOOKUP(AT267,skillbasedata!A:B,2,TRUE))</f>
        <v>纳刀术</v>
      </c>
      <c r="K267" s="48">
        <f t="shared" si="61"/>
        <v>1</v>
      </c>
      <c r="L267" s="4" t="str">
        <f>IF(AU267=0,"",VLOOKUP(AU267,skillbasedata!A:B,2,TRUE))</f>
        <v>火属性攻击强化</v>
      </c>
      <c r="M267" s="48">
        <f t="shared" si="62"/>
        <v>1</v>
      </c>
      <c r="N267" s="4" t="str">
        <f>IF(AV267=0,"",VLOOKUP(AV267,skillbasedata!A:B,2,TRUE))</f>
        <v/>
      </c>
      <c r="O267" s="48">
        <f t="shared" si="63"/>
        <v>0</v>
      </c>
      <c r="P267" s="4" t="str">
        <f>IF(AW267=0,"",VLOOKUP(AW267,skillbasedata!A:B,2,TRUE))</f>
        <v/>
      </c>
      <c r="Q267" s="48">
        <f t="shared" si="64"/>
        <v>0</v>
      </c>
      <c r="R267" s="4" t="str">
        <f>IF(AX267=0,"",VLOOKUP(AX267,skillbasedata!A:B,2,TRUE))</f>
        <v/>
      </c>
      <c r="S267" s="48">
        <f t="shared" si="65"/>
        <v>0</v>
      </c>
      <c r="T267" s="48">
        <f t="shared" si="66"/>
        <v>0</v>
      </c>
      <c r="U267" s="48">
        <f t="shared" si="67"/>
        <v>0</v>
      </c>
      <c r="V267" s="51">
        <f t="shared" si="68"/>
        <v>53</v>
      </c>
      <c r="W267" s="26" t="s">
        <v>2574</v>
      </c>
      <c r="X267" s="26">
        <v>1</v>
      </c>
      <c r="Y267" s="26">
        <v>53</v>
      </c>
      <c r="Z267" s="26">
        <v>8016</v>
      </c>
      <c r="AA267" s="26">
        <v>33</v>
      </c>
      <c r="AB267" s="26">
        <v>3</v>
      </c>
      <c r="AC267" s="26">
        <v>4000</v>
      </c>
      <c r="AD267" s="26">
        <v>0</v>
      </c>
      <c r="AE267" s="26">
        <v>2</v>
      </c>
      <c r="AF267" s="26">
        <v>1</v>
      </c>
      <c r="AG267" s="26">
        <v>1</v>
      </c>
      <c r="AH267" s="26">
        <v>38</v>
      </c>
      <c r="AI267" s="26">
        <v>3</v>
      </c>
      <c r="AJ267" s="26">
        <v>-3</v>
      </c>
      <c r="AK267" s="26">
        <v>0</v>
      </c>
      <c r="AL267" s="26">
        <v>-1</v>
      </c>
      <c r="AM267" s="26">
        <v>0</v>
      </c>
      <c r="AN267" s="26">
        <v>8</v>
      </c>
      <c r="AO267" s="26">
        <v>0</v>
      </c>
      <c r="AP267" s="26">
        <v>0</v>
      </c>
      <c r="AQ267" s="26">
        <v>1</v>
      </c>
      <c r="AR267" s="26">
        <v>0</v>
      </c>
      <c r="AS267" s="26">
        <v>0</v>
      </c>
      <c r="AT267" s="26">
        <v>40</v>
      </c>
      <c r="AU267" s="26">
        <v>13</v>
      </c>
      <c r="AV267" s="26">
        <v>0</v>
      </c>
      <c r="AW267" s="26">
        <v>0</v>
      </c>
      <c r="AX267" s="26">
        <v>0</v>
      </c>
      <c r="AY267" s="26">
        <v>1</v>
      </c>
      <c r="AZ267" s="26">
        <v>1</v>
      </c>
      <c r="BA267" s="26">
        <v>0</v>
      </c>
      <c r="BB267" s="26">
        <v>0</v>
      </c>
      <c r="BC267" s="26">
        <v>0</v>
      </c>
      <c r="BD267" s="26" t="s">
        <v>2309</v>
      </c>
      <c r="BE267" s="26">
        <v>0</v>
      </c>
      <c r="BF267" s="26">
        <v>0</v>
      </c>
      <c r="BG267" s="54" t="str">
        <f t="shared" si="69"/>
        <v>0035</v>
      </c>
      <c r="BH267" s="4"/>
      <c r="BI267" s="4"/>
    </row>
    <row r="268" ht="16.5" spans="1:61">
      <c r="A268" s="4">
        <f t="shared" si="56"/>
        <v>2</v>
      </c>
      <c r="B268" s="4" t="str">
        <f>IF(X268=0,"",VLOOKUP(Y268,seriesName!A:B,2,TRUE))</f>
        <v>伞鸟S</v>
      </c>
      <c r="C268" s="4" t="str">
        <f>IF(A268=1,VLOOKUP(V268,Head!A:B,2,TRUE),IF(A268=2,VLOOKUP(V268,Chest!A:B,2,TRUE),IF(A268=3,VLOOKUP(V268,Arm!A:B,2,TRUE),IF(A268=4,VLOOKUP(V268,Waist!A:B,2,TRUE),IF(A268=5,VLOOKUP(V268,Leg!A:B,2,TRUE),"")))))</f>
        <v>伞鸟S铠甲</v>
      </c>
      <c r="D268" s="44" t="str">
        <f>IF(X268=1,VLOOKUP(AA268,modelID!A:B,2,FALSE),"")</f>
        <v>pl203</v>
      </c>
      <c r="E268" s="45">
        <f>IF(X268=0,"",AH268+VLOOKUP(AN268,BuildupTable!L:O,4,FALSE))</f>
        <v>76</v>
      </c>
      <c r="F268" s="1">
        <f t="shared" si="57"/>
        <v>1</v>
      </c>
      <c r="G268" s="1">
        <f t="shared" si="58"/>
        <v>0</v>
      </c>
      <c r="H268" s="1">
        <f t="shared" si="59"/>
        <v>0</v>
      </c>
      <c r="I268" s="1">
        <f t="shared" si="60"/>
        <v>0</v>
      </c>
      <c r="J268" s="4" t="str">
        <f>IF(AT268=0,"",VLOOKUP(AT268,skillbasedata!A:B,2,TRUE))</f>
        <v>纳刀术</v>
      </c>
      <c r="K268" s="48">
        <f t="shared" si="61"/>
        <v>1</v>
      </c>
      <c r="L268" s="4" t="str">
        <f>IF(AU268=0,"",VLOOKUP(AU268,skillbasedata!A:B,2,TRUE))</f>
        <v>无伤</v>
      </c>
      <c r="M268" s="48">
        <f t="shared" si="62"/>
        <v>1</v>
      </c>
      <c r="N268" s="4" t="str">
        <f>IF(AV268=0,"",VLOOKUP(AV268,skillbasedata!A:B,2,TRUE))</f>
        <v/>
      </c>
      <c r="O268" s="48">
        <f t="shared" si="63"/>
        <v>0</v>
      </c>
      <c r="P268" s="4" t="str">
        <f>IF(AW268=0,"",VLOOKUP(AW268,skillbasedata!A:B,2,TRUE))</f>
        <v/>
      </c>
      <c r="Q268" s="48">
        <f t="shared" si="64"/>
        <v>0</v>
      </c>
      <c r="R268" s="4" t="str">
        <f>IF(AX268=0,"",VLOOKUP(AX268,skillbasedata!A:B,2,TRUE))</f>
        <v/>
      </c>
      <c r="S268" s="48">
        <f t="shared" si="65"/>
        <v>0</v>
      </c>
      <c r="T268" s="48">
        <f t="shared" si="66"/>
        <v>0</v>
      </c>
      <c r="U268" s="48">
        <f t="shared" si="67"/>
        <v>0</v>
      </c>
      <c r="V268" s="51">
        <f t="shared" si="68"/>
        <v>53</v>
      </c>
      <c r="W268" s="26" t="s">
        <v>2575</v>
      </c>
      <c r="X268" s="26">
        <v>1</v>
      </c>
      <c r="Y268" s="26">
        <v>53</v>
      </c>
      <c r="Z268" s="26">
        <v>8016</v>
      </c>
      <c r="AA268" s="26">
        <v>33</v>
      </c>
      <c r="AB268" s="26">
        <v>3</v>
      </c>
      <c r="AC268" s="26">
        <v>4000</v>
      </c>
      <c r="AD268" s="26">
        <v>0</v>
      </c>
      <c r="AE268" s="26">
        <v>2</v>
      </c>
      <c r="AF268" s="26">
        <v>1</v>
      </c>
      <c r="AG268" s="26">
        <v>1</v>
      </c>
      <c r="AH268" s="26">
        <v>38</v>
      </c>
      <c r="AI268" s="26">
        <v>3</v>
      </c>
      <c r="AJ268" s="26">
        <v>-3</v>
      </c>
      <c r="AK268" s="26">
        <v>0</v>
      </c>
      <c r="AL268" s="26">
        <v>-1</v>
      </c>
      <c r="AM268" s="26">
        <v>0</v>
      </c>
      <c r="AN268" s="26">
        <v>8</v>
      </c>
      <c r="AO268" s="26">
        <v>0</v>
      </c>
      <c r="AP268" s="26">
        <v>1</v>
      </c>
      <c r="AQ268" s="26">
        <v>0</v>
      </c>
      <c r="AR268" s="26">
        <v>0</v>
      </c>
      <c r="AS268" s="26">
        <v>0</v>
      </c>
      <c r="AT268" s="26">
        <v>40</v>
      </c>
      <c r="AU268" s="26">
        <v>3</v>
      </c>
      <c r="AV268" s="26">
        <v>0</v>
      </c>
      <c r="AW268" s="26">
        <v>0</v>
      </c>
      <c r="AX268" s="26">
        <v>0</v>
      </c>
      <c r="AY268" s="26">
        <v>1</v>
      </c>
      <c r="AZ268" s="26">
        <v>1</v>
      </c>
      <c r="BA268" s="26">
        <v>0</v>
      </c>
      <c r="BB268" s="26">
        <v>0</v>
      </c>
      <c r="BC268" s="26">
        <v>0</v>
      </c>
      <c r="BD268" s="26" t="s">
        <v>2309</v>
      </c>
      <c r="BE268" s="26">
        <v>0</v>
      </c>
      <c r="BF268" s="26">
        <v>0</v>
      </c>
      <c r="BG268" s="54" t="str">
        <f t="shared" si="69"/>
        <v>0035</v>
      </c>
      <c r="BH268" s="4"/>
      <c r="BI268" s="4"/>
    </row>
    <row r="269" ht="16.5" spans="1:61">
      <c r="A269" s="4">
        <f t="shared" si="56"/>
        <v>3</v>
      </c>
      <c r="B269" s="4" t="str">
        <f>IF(X269=0,"",VLOOKUP(Y269,seriesName!A:B,2,TRUE))</f>
        <v>伞鸟S</v>
      </c>
      <c r="C269" s="4" t="str">
        <f>IF(A269=1,VLOOKUP(V269,Head!A:B,2,TRUE),IF(A269=2,VLOOKUP(V269,Chest!A:B,2,TRUE),IF(A269=3,VLOOKUP(V269,Arm!A:B,2,TRUE),IF(A269=4,VLOOKUP(V269,Waist!A:B,2,TRUE),IF(A269=5,VLOOKUP(V269,Leg!A:B,2,TRUE),"")))))</f>
        <v>伞鸟S腕甲</v>
      </c>
      <c r="D269" s="44" t="str">
        <f>IF(X269=1,VLOOKUP(AA269,modelID!A:B,2,FALSE),"")</f>
        <v>pl203</v>
      </c>
      <c r="E269" s="45">
        <f>IF(X269=0,"",AH269+VLOOKUP(AN269,BuildupTable!L:O,4,FALSE))</f>
        <v>76</v>
      </c>
      <c r="F269" s="1">
        <f t="shared" si="57"/>
        <v>2</v>
      </c>
      <c r="G269" s="1">
        <f t="shared" si="58"/>
        <v>0</v>
      </c>
      <c r="H269" s="1">
        <f t="shared" si="59"/>
        <v>0</v>
      </c>
      <c r="I269" s="1">
        <f t="shared" si="60"/>
        <v>0</v>
      </c>
      <c r="J269" s="4" t="str">
        <f>IF(AT269=0,"",VLOOKUP(AT269,skillbasedata!A:B,2,TRUE))</f>
        <v>无伤</v>
      </c>
      <c r="K269" s="48">
        <f t="shared" si="61"/>
        <v>1</v>
      </c>
      <c r="L269" s="4" t="str">
        <f>IF(AU269=0,"",VLOOKUP(AU269,skillbasedata!A:B,2,TRUE))</f>
        <v>火属性攻击强化</v>
      </c>
      <c r="M269" s="48">
        <f t="shared" si="62"/>
        <v>1</v>
      </c>
      <c r="N269" s="4" t="str">
        <f>IF(AV269=0,"",VLOOKUP(AV269,skillbasedata!A:B,2,TRUE))</f>
        <v/>
      </c>
      <c r="O269" s="48">
        <f t="shared" si="63"/>
        <v>0</v>
      </c>
      <c r="P269" s="4" t="str">
        <f>IF(AW269=0,"",VLOOKUP(AW269,skillbasedata!A:B,2,TRUE))</f>
        <v/>
      </c>
      <c r="Q269" s="48">
        <f t="shared" si="64"/>
        <v>0</v>
      </c>
      <c r="R269" s="4" t="str">
        <f>IF(AX269=0,"",VLOOKUP(AX269,skillbasedata!A:B,2,TRUE))</f>
        <v/>
      </c>
      <c r="S269" s="48">
        <f t="shared" si="65"/>
        <v>0</v>
      </c>
      <c r="T269" s="48">
        <f t="shared" si="66"/>
        <v>0</v>
      </c>
      <c r="U269" s="48">
        <f t="shared" si="67"/>
        <v>0</v>
      </c>
      <c r="V269" s="51">
        <f t="shared" si="68"/>
        <v>53</v>
      </c>
      <c r="W269" s="26" t="s">
        <v>2576</v>
      </c>
      <c r="X269" s="26">
        <v>1</v>
      </c>
      <c r="Y269" s="26">
        <v>53</v>
      </c>
      <c r="Z269" s="26">
        <v>8016</v>
      </c>
      <c r="AA269" s="26">
        <v>33</v>
      </c>
      <c r="AB269" s="26">
        <v>3</v>
      </c>
      <c r="AC269" s="26">
        <v>4000</v>
      </c>
      <c r="AD269" s="26">
        <v>0</v>
      </c>
      <c r="AE269" s="26">
        <v>2</v>
      </c>
      <c r="AF269" s="26">
        <v>1</v>
      </c>
      <c r="AG269" s="26">
        <v>1</v>
      </c>
      <c r="AH269" s="26">
        <v>38</v>
      </c>
      <c r="AI269" s="26">
        <v>3</v>
      </c>
      <c r="AJ269" s="26">
        <v>-3</v>
      </c>
      <c r="AK269" s="26">
        <v>0</v>
      </c>
      <c r="AL269" s="26">
        <v>-1</v>
      </c>
      <c r="AM269" s="26">
        <v>0</v>
      </c>
      <c r="AN269" s="26">
        <v>8</v>
      </c>
      <c r="AO269" s="26">
        <v>0</v>
      </c>
      <c r="AP269" s="26">
        <v>2</v>
      </c>
      <c r="AQ269" s="26">
        <v>0</v>
      </c>
      <c r="AR269" s="26">
        <v>0</v>
      </c>
      <c r="AS269" s="26">
        <v>0</v>
      </c>
      <c r="AT269" s="26">
        <v>3</v>
      </c>
      <c r="AU269" s="26">
        <v>13</v>
      </c>
      <c r="AV269" s="26">
        <v>0</v>
      </c>
      <c r="AW269" s="26">
        <v>0</v>
      </c>
      <c r="AX269" s="26">
        <v>0</v>
      </c>
      <c r="AY269" s="26">
        <v>1</v>
      </c>
      <c r="AZ269" s="26">
        <v>1</v>
      </c>
      <c r="BA269" s="26">
        <v>0</v>
      </c>
      <c r="BB269" s="26">
        <v>0</v>
      </c>
      <c r="BC269" s="26">
        <v>0</v>
      </c>
      <c r="BD269" s="26" t="s">
        <v>2309</v>
      </c>
      <c r="BE269" s="26">
        <v>0</v>
      </c>
      <c r="BF269" s="26">
        <v>0</v>
      </c>
      <c r="BG269" s="54" t="str">
        <f t="shared" si="69"/>
        <v>0035</v>
      </c>
      <c r="BH269" s="4"/>
      <c r="BI269" s="4"/>
    </row>
    <row r="270" ht="16.5" spans="1:61">
      <c r="A270" s="4">
        <f t="shared" si="56"/>
        <v>4</v>
      </c>
      <c r="B270" s="4" t="str">
        <f>IF(X270=0,"",VLOOKUP(Y270,seriesName!A:B,2,TRUE))</f>
        <v>伞鸟S</v>
      </c>
      <c r="C270" s="4" t="str">
        <f>IF(A270=1,VLOOKUP(V270,Head!A:B,2,TRUE),IF(A270=2,VLOOKUP(V270,Chest!A:B,2,TRUE),IF(A270=3,VLOOKUP(V270,Arm!A:B,2,TRUE),IF(A270=4,VLOOKUP(V270,Waist!A:B,2,TRUE),IF(A270=5,VLOOKUP(V270,Leg!A:B,2,TRUE),"")))))</f>
        <v>伞鸟S腰甲</v>
      </c>
      <c r="D270" s="44" t="str">
        <f>IF(X270=1,VLOOKUP(AA270,modelID!A:B,2,FALSE),"")</f>
        <v>pl203</v>
      </c>
      <c r="E270" s="45">
        <f>IF(X270=0,"",AH270+VLOOKUP(AN270,BuildupTable!L:O,4,FALSE))</f>
        <v>76</v>
      </c>
      <c r="F270" s="1">
        <f t="shared" si="57"/>
        <v>1</v>
      </c>
      <c r="G270" s="1">
        <f t="shared" si="58"/>
        <v>0</v>
      </c>
      <c r="H270" s="1">
        <f t="shared" si="59"/>
        <v>1</v>
      </c>
      <c r="I270" s="1">
        <f t="shared" si="60"/>
        <v>0</v>
      </c>
      <c r="J270" s="4" t="str">
        <f>IF(AT270=0,"",VLOOKUP(AT270,skillbasedata!A:B,2,TRUE))</f>
        <v>纳刀术</v>
      </c>
      <c r="K270" s="48">
        <f t="shared" si="61"/>
        <v>1</v>
      </c>
      <c r="L270" s="4" t="str">
        <f>IF(AU270=0,"",VLOOKUP(AU270,skillbasedata!A:B,2,TRUE))</f>
        <v/>
      </c>
      <c r="M270" s="48">
        <f t="shared" si="62"/>
        <v>0</v>
      </c>
      <c r="N270" s="4" t="str">
        <f>IF(AV270=0,"",VLOOKUP(AV270,skillbasedata!A:B,2,TRUE))</f>
        <v/>
      </c>
      <c r="O270" s="48">
        <f t="shared" si="63"/>
        <v>0</v>
      </c>
      <c r="P270" s="4" t="str">
        <f>IF(AW270=0,"",VLOOKUP(AW270,skillbasedata!A:B,2,TRUE))</f>
        <v/>
      </c>
      <c r="Q270" s="48">
        <f t="shared" si="64"/>
        <v>0</v>
      </c>
      <c r="R270" s="4" t="str">
        <f>IF(AX270=0,"",VLOOKUP(AX270,skillbasedata!A:B,2,TRUE))</f>
        <v/>
      </c>
      <c r="S270" s="48">
        <f t="shared" si="65"/>
        <v>0</v>
      </c>
      <c r="T270" s="48">
        <f t="shared" si="66"/>
        <v>0</v>
      </c>
      <c r="U270" s="48">
        <f t="shared" si="67"/>
        <v>0</v>
      </c>
      <c r="V270" s="51">
        <f t="shared" si="68"/>
        <v>53</v>
      </c>
      <c r="W270" s="26" t="s">
        <v>2577</v>
      </c>
      <c r="X270" s="26">
        <v>1</v>
      </c>
      <c r="Y270" s="26">
        <v>53</v>
      </c>
      <c r="Z270" s="26">
        <v>8016</v>
      </c>
      <c r="AA270" s="26">
        <v>33</v>
      </c>
      <c r="AB270" s="26">
        <v>3</v>
      </c>
      <c r="AC270" s="26">
        <v>4000</v>
      </c>
      <c r="AD270" s="26">
        <v>0</v>
      </c>
      <c r="AE270" s="26">
        <v>2</v>
      </c>
      <c r="AF270" s="26">
        <v>1</v>
      </c>
      <c r="AG270" s="26">
        <v>1</v>
      </c>
      <c r="AH270" s="26">
        <v>38</v>
      </c>
      <c r="AI270" s="26">
        <v>3</v>
      </c>
      <c r="AJ270" s="26">
        <v>-3</v>
      </c>
      <c r="AK270" s="26">
        <v>0</v>
      </c>
      <c r="AL270" s="26">
        <v>-1</v>
      </c>
      <c r="AM270" s="26">
        <v>0</v>
      </c>
      <c r="AN270" s="26">
        <v>8</v>
      </c>
      <c r="AO270" s="26">
        <v>0</v>
      </c>
      <c r="AP270" s="26">
        <v>1</v>
      </c>
      <c r="AQ270" s="26">
        <v>0</v>
      </c>
      <c r="AR270" s="26">
        <v>1</v>
      </c>
      <c r="AS270" s="26">
        <v>0</v>
      </c>
      <c r="AT270" s="26">
        <v>40</v>
      </c>
      <c r="AU270" s="26">
        <v>0</v>
      </c>
      <c r="AV270" s="26">
        <v>0</v>
      </c>
      <c r="AW270" s="26">
        <v>0</v>
      </c>
      <c r="AX270" s="26">
        <v>0</v>
      </c>
      <c r="AY270" s="26">
        <v>1</v>
      </c>
      <c r="AZ270" s="26">
        <v>0</v>
      </c>
      <c r="BA270" s="26">
        <v>0</v>
      </c>
      <c r="BB270" s="26">
        <v>0</v>
      </c>
      <c r="BC270" s="26">
        <v>0</v>
      </c>
      <c r="BD270" s="26" t="s">
        <v>2309</v>
      </c>
      <c r="BE270" s="26">
        <v>0</v>
      </c>
      <c r="BF270" s="26">
        <v>0</v>
      </c>
      <c r="BG270" s="54" t="str">
        <f t="shared" si="69"/>
        <v>0035</v>
      </c>
      <c r="BH270" s="4"/>
      <c r="BI270" s="4"/>
    </row>
    <row r="271" ht="16.5" spans="1:61">
      <c r="A271" s="4">
        <f t="shared" si="56"/>
        <v>5</v>
      </c>
      <c r="B271" s="4" t="str">
        <f>IF(X271=0,"",VLOOKUP(Y271,seriesName!A:B,2,TRUE))</f>
        <v>伞鸟S</v>
      </c>
      <c r="C271" s="4" t="str">
        <f>IF(A271=1,VLOOKUP(V271,Head!A:B,2,TRUE),IF(A271=2,VLOOKUP(V271,Chest!A:B,2,TRUE),IF(A271=3,VLOOKUP(V271,Arm!A:B,2,TRUE),IF(A271=4,VLOOKUP(V271,Waist!A:B,2,TRUE),IF(A271=5,VLOOKUP(V271,Leg!A:B,2,TRUE),"")))))</f>
        <v>伞鸟S护腿</v>
      </c>
      <c r="D271" s="44" t="str">
        <f>IF(X271=1,VLOOKUP(AA271,modelID!A:B,2,FALSE),"")</f>
        <v>pl203</v>
      </c>
      <c r="E271" s="45">
        <f>IF(X271=0,"",AH271+VLOOKUP(AN271,BuildupTable!L:O,4,FALSE))</f>
        <v>76</v>
      </c>
      <c r="F271" s="1">
        <f t="shared" si="57"/>
        <v>1</v>
      </c>
      <c r="G271" s="1">
        <f t="shared" si="58"/>
        <v>0</v>
      </c>
      <c r="H271" s="1">
        <f t="shared" si="59"/>
        <v>0</v>
      </c>
      <c r="I271" s="1">
        <f t="shared" si="60"/>
        <v>0</v>
      </c>
      <c r="J271" s="4" t="str">
        <f>IF(AT271=0,"",VLOOKUP(AT271,skillbasedata!A:B,2,TRUE))</f>
        <v>无伤</v>
      </c>
      <c r="K271" s="48">
        <f t="shared" si="61"/>
        <v>1</v>
      </c>
      <c r="L271" s="4" t="str">
        <f>IF(AU271=0,"",VLOOKUP(AU271,skillbasedata!A:B,2,TRUE))</f>
        <v>火属性攻击强化</v>
      </c>
      <c r="M271" s="48">
        <f t="shared" si="62"/>
        <v>2</v>
      </c>
      <c r="N271" s="4" t="str">
        <f>IF(AV271=0,"",VLOOKUP(AV271,skillbasedata!A:B,2,TRUE))</f>
        <v/>
      </c>
      <c r="O271" s="48">
        <f t="shared" si="63"/>
        <v>0</v>
      </c>
      <c r="P271" s="4" t="str">
        <f>IF(AW271=0,"",VLOOKUP(AW271,skillbasedata!A:B,2,TRUE))</f>
        <v/>
      </c>
      <c r="Q271" s="48">
        <f t="shared" si="64"/>
        <v>0</v>
      </c>
      <c r="R271" s="4" t="str">
        <f>IF(AX271=0,"",VLOOKUP(AX271,skillbasedata!A:B,2,TRUE))</f>
        <v/>
      </c>
      <c r="S271" s="48">
        <f t="shared" si="65"/>
        <v>0</v>
      </c>
      <c r="T271" s="48">
        <f t="shared" si="66"/>
        <v>0</v>
      </c>
      <c r="U271" s="48">
        <f t="shared" si="67"/>
        <v>0</v>
      </c>
      <c r="V271" s="51">
        <f t="shared" si="68"/>
        <v>53</v>
      </c>
      <c r="W271" s="26" t="s">
        <v>2578</v>
      </c>
      <c r="X271" s="26">
        <v>1</v>
      </c>
      <c r="Y271" s="26">
        <v>53</v>
      </c>
      <c r="Z271" s="26">
        <v>8016</v>
      </c>
      <c r="AA271" s="26">
        <v>33</v>
      </c>
      <c r="AB271" s="26">
        <v>3</v>
      </c>
      <c r="AC271" s="26">
        <v>4000</v>
      </c>
      <c r="AD271" s="26">
        <v>0</v>
      </c>
      <c r="AE271" s="26">
        <v>2</v>
      </c>
      <c r="AF271" s="26">
        <v>1</v>
      </c>
      <c r="AG271" s="26">
        <v>1</v>
      </c>
      <c r="AH271" s="26">
        <v>38</v>
      </c>
      <c r="AI271" s="26">
        <v>3</v>
      </c>
      <c r="AJ271" s="26">
        <v>-3</v>
      </c>
      <c r="AK271" s="26">
        <v>0</v>
      </c>
      <c r="AL271" s="26">
        <v>-1</v>
      </c>
      <c r="AM271" s="26">
        <v>0</v>
      </c>
      <c r="AN271" s="26">
        <v>8</v>
      </c>
      <c r="AO271" s="26">
        <v>0</v>
      </c>
      <c r="AP271" s="26">
        <v>1</v>
      </c>
      <c r="AQ271" s="26">
        <v>0</v>
      </c>
      <c r="AR271" s="26">
        <v>0</v>
      </c>
      <c r="AS271" s="26">
        <v>0</v>
      </c>
      <c r="AT271" s="26">
        <v>3</v>
      </c>
      <c r="AU271" s="26">
        <v>13</v>
      </c>
      <c r="AV271" s="26">
        <v>0</v>
      </c>
      <c r="AW271" s="26">
        <v>0</v>
      </c>
      <c r="AX271" s="26">
        <v>0</v>
      </c>
      <c r="AY271" s="26">
        <v>1</v>
      </c>
      <c r="AZ271" s="26">
        <v>2</v>
      </c>
      <c r="BA271" s="26">
        <v>0</v>
      </c>
      <c r="BB271" s="26">
        <v>0</v>
      </c>
      <c r="BC271" s="26">
        <v>0</v>
      </c>
      <c r="BD271" s="26" t="s">
        <v>2309</v>
      </c>
      <c r="BE271" s="26">
        <v>0</v>
      </c>
      <c r="BF271" s="26">
        <v>0</v>
      </c>
      <c r="BG271" s="54" t="str">
        <f t="shared" si="69"/>
        <v>0035</v>
      </c>
      <c r="BH271" s="4"/>
      <c r="BI271" s="4"/>
    </row>
    <row r="272" ht="16.5" spans="1:61">
      <c r="A272" s="4">
        <f t="shared" si="56"/>
        <v>1</v>
      </c>
      <c r="B272" s="4" t="str">
        <f>IF(X272=0,"",VLOOKUP(Y272,seriesName!A:B,2,TRUE))</f>
        <v>河童蛙</v>
      </c>
      <c r="C272" s="4" t="str">
        <f>IF(A272=1,VLOOKUP(V272,Head!A:B,2,TRUE),IF(A272=2,VLOOKUP(V272,Chest!A:B,2,TRUE),IF(A272=3,VLOOKUP(V272,Arm!A:B,2,TRUE),IF(A272=4,VLOOKUP(V272,Waist!A:B,2,TRUE),IF(A272=5,VLOOKUP(V272,Leg!A:B,2,TRUE),"")))))</f>
        <v>河童蛙头盔</v>
      </c>
      <c r="D272" s="44" t="str">
        <f>IF(X272=1,VLOOKUP(AA272,modelID!A:B,2,FALSE),"")</f>
        <v>pl204</v>
      </c>
      <c r="E272" s="45">
        <f>IF(X272=0,"",AH272+VLOOKUP(AN272,BuildupTable!L:O,4,FALSE))</f>
        <v>70</v>
      </c>
      <c r="F272" s="1">
        <f t="shared" si="57"/>
        <v>0</v>
      </c>
      <c r="G272" s="1">
        <f t="shared" si="58"/>
        <v>0</v>
      </c>
      <c r="H272" s="1">
        <f t="shared" si="59"/>
        <v>0</v>
      </c>
      <c r="I272" s="1">
        <f t="shared" si="60"/>
        <v>0</v>
      </c>
      <c r="J272" s="4" t="str">
        <f>IF(AT272=0,"",VLOOKUP(AT272,skillbasedata!A:B,2,TRUE))</f>
        <v>快吃</v>
      </c>
      <c r="K272" s="48">
        <f t="shared" si="61"/>
        <v>1</v>
      </c>
      <c r="L272" s="4" t="str">
        <f>IF(AU272=0,"",VLOOKUP(AU272,skillbasedata!A:B,2,TRUE))</f>
        <v/>
      </c>
      <c r="M272" s="48">
        <f t="shared" si="62"/>
        <v>0</v>
      </c>
      <c r="N272" s="4" t="str">
        <f>IF(AV272=0,"",VLOOKUP(AV272,skillbasedata!A:B,2,TRUE))</f>
        <v/>
      </c>
      <c r="O272" s="48">
        <f t="shared" si="63"/>
        <v>0</v>
      </c>
      <c r="P272" s="4" t="str">
        <f>IF(AW272=0,"",VLOOKUP(AW272,skillbasedata!A:B,2,TRUE))</f>
        <v/>
      </c>
      <c r="Q272" s="48">
        <f t="shared" si="64"/>
        <v>0</v>
      </c>
      <c r="R272" s="4" t="str">
        <f>IF(AX272=0,"",VLOOKUP(AX272,skillbasedata!A:B,2,TRUE))</f>
        <v/>
      </c>
      <c r="S272" s="48">
        <f t="shared" si="65"/>
        <v>0</v>
      </c>
      <c r="T272" s="48">
        <f t="shared" si="66"/>
        <v>0</v>
      </c>
      <c r="U272" s="48">
        <f t="shared" si="67"/>
        <v>0</v>
      </c>
      <c r="V272" s="51">
        <f t="shared" si="68"/>
        <v>54</v>
      </c>
      <c r="W272" s="26" t="s">
        <v>2579</v>
      </c>
      <c r="X272" s="26">
        <v>1</v>
      </c>
      <c r="Y272" s="26">
        <v>54</v>
      </c>
      <c r="Z272" s="26">
        <v>3019</v>
      </c>
      <c r="AA272" s="26">
        <v>34</v>
      </c>
      <c r="AB272" s="26">
        <v>1</v>
      </c>
      <c r="AC272" s="26">
        <v>500</v>
      </c>
      <c r="AD272" s="26">
        <v>0</v>
      </c>
      <c r="AE272" s="26">
        <v>2</v>
      </c>
      <c r="AF272" s="26">
        <v>0</v>
      </c>
      <c r="AG272" s="26">
        <v>0</v>
      </c>
      <c r="AH272" s="26">
        <v>18</v>
      </c>
      <c r="AI272" s="26">
        <v>-1</v>
      </c>
      <c r="AJ272" s="26">
        <v>4</v>
      </c>
      <c r="AK272" s="26">
        <v>1</v>
      </c>
      <c r="AL272" s="26">
        <v>-2</v>
      </c>
      <c r="AM272" s="26">
        <v>0</v>
      </c>
      <c r="AN272" s="26">
        <v>2</v>
      </c>
      <c r="AO272" s="26">
        <v>0</v>
      </c>
      <c r="AP272" s="26">
        <v>0</v>
      </c>
      <c r="AQ272" s="26">
        <v>0</v>
      </c>
      <c r="AR272" s="26">
        <v>0</v>
      </c>
      <c r="AS272" s="26">
        <v>0</v>
      </c>
      <c r="AT272" s="26">
        <v>60</v>
      </c>
      <c r="AU272" s="26">
        <v>0</v>
      </c>
      <c r="AV272" s="26">
        <v>0</v>
      </c>
      <c r="AW272" s="26">
        <v>0</v>
      </c>
      <c r="AX272" s="26">
        <v>0</v>
      </c>
      <c r="AY272" s="26">
        <v>1</v>
      </c>
      <c r="AZ272" s="26">
        <v>0</v>
      </c>
      <c r="BA272" s="26">
        <v>0</v>
      </c>
      <c r="BB272" s="26">
        <v>0</v>
      </c>
      <c r="BC272" s="26">
        <v>0</v>
      </c>
      <c r="BD272" s="26" t="s">
        <v>2309</v>
      </c>
      <c r="BE272" s="26">
        <v>0</v>
      </c>
      <c r="BF272" s="26">
        <v>0</v>
      </c>
      <c r="BG272" s="54" t="str">
        <f t="shared" si="69"/>
        <v>0036</v>
      </c>
      <c r="BH272" s="4"/>
      <c r="BI272" s="4"/>
    </row>
    <row r="273" ht="16.5" spans="1:61">
      <c r="A273" s="4">
        <f t="shared" si="56"/>
        <v>2</v>
      </c>
      <c r="B273" s="4" t="str">
        <f>IF(X273=0,"",VLOOKUP(Y273,seriesName!A:B,2,TRUE))</f>
        <v>河童蛙</v>
      </c>
      <c r="C273" s="4" t="str">
        <f>IF(A273=1,VLOOKUP(V273,Head!A:B,2,TRUE),IF(A273=2,VLOOKUP(V273,Chest!A:B,2,TRUE),IF(A273=3,VLOOKUP(V273,Arm!A:B,2,TRUE),IF(A273=4,VLOOKUP(V273,Waist!A:B,2,TRUE),IF(A273=5,VLOOKUP(V273,Leg!A:B,2,TRUE),"")))))</f>
        <v>河童蛙铠甲</v>
      </c>
      <c r="D273" s="44" t="str">
        <f>IF(X273=1,VLOOKUP(AA273,modelID!A:B,2,FALSE),"")</f>
        <v>pl204</v>
      </c>
      <c r="E273" s="45">
        <f>IF(X273=0,"",AH273+VLOOKUP(AN273,BuildupTable!L:O,4,FALSE))</f>
        <v>70</v>
      </c>
      <c r="F273" s="1">
        <f t="shared" si="57"/>
        <v>0</v>
      </c>
      <c r="G273" s="1">
        <f t="shared" si="58"/>
        <v>0</v>
      </c>
      <c r="H273" s="1">
        <f t="shared" si="59"/>
        <v>0</v>
      </c>
      <c r="I273" s="1">
        <f t="shared" si="60"/>
        <v>0</v>
      </c>
      <c r="J273" s="4" t="str">
        <f>IF(AT273=0,"",VLOOKUP(AT273,skillbasedata!A:B,2,TRUE))</f>
        <v>通常弹・连射箭强化</v>
      </c>
      <c r="K273" s="48">
        <f t="shared" si="61"/>
        <v>1</v>
      </c>
      <c r="L273" s="4" t="str">
        <f>IF(AU273=0,"",VLOOKUP(AU273,skillbasedata!A:B,2,TRUE))</f>
        <v/>
      </c>
      <c r="M273" s="48">
        <f t="shared" si="62"/>
        <v>0</v>
      </c>
      <c r="N273" s="4" t="str">
        <f>IF(AV273=0,"",VLOOKUP(AV273,skillbasedata!A:B,2,TRUE))</f>
        <v/>
      </c>
      <c r="O273" s="48">
        <f t="shared" si="63"/>
        <v>0</v>
      </c>
      <c r="P273" s="4" t="str">
        <f>IF(AW273=0,"",VLOOKUP(AW273,skillbasedata!A:B,2,TRUE))</f>
        <v/>
      </c>
      <c r="Q273" s="48">
        <f t="shared" si="64"/>
        <v>0</v>
      </c>
      <c r="R273" s="4" t="str">
        <f>IF(AX273=0,"",VLOOKUP(AX273,skillbasedata!A:B,2,TRUE))</f>
        <v/>
      </c>
      <c r="S273" s="48">
        <f t="shared" si="65"/>
        <v>0</v>
      </c>
      <c r="T273" s="48">
        <f t="shared" si="66"/>
        <v>0</v>
      </c>
      <c r="U273" s="48">
        <f t="shared" si="67"/>
        <v>0</v>
      </c>
      <c r="V273" s="51">
        <f t="shared" si="68"/>
        <v>54</v>
      </c>
      <c r="W273" s="26" t="s">
        <v>2580</v>
      </c>
      <c r="X273" s="26">
        <v>1</v>
      </c>
      <c r="Y273" s="26">
        <v>54</v>
      </c>
      <c r="Z273" s="26">
        <v>3019</v>
      </c>
      <c r="AA273" s="26">
        <v>34</v>
      </c>
      <c r="AB273" s="26">
        <v>1</v>
      </c>
      <c r="AC273" s="26">
        <v>500</v>
      </c>
      <c r="AD273" s="26">
        <v>0</v>
      </c>
      <c r="AE273" s="26">
        <v>2</v>
      </c>
      <c r="AF273" s="26">
        <v>0</v>
      </c>
      <c r="AG273" s="26">
        <v>0</v>
      </c>
      <c r="AH273" s="26">
        <v>18</v>
      </c>
      <c r="AI273" s="26">
        <v>-1</v>
      </c>
      <c r="AJ273" s="26">
        <v>4</v>
      </c>
      <c r="AK273" s="26">
        <v>1</v>
      </c>
      <c r="AL273" s="26">
        <v>-2</v>
      </c>
      <c r="AM273" s="26">
        <v>0</v>
      </c>
      <c r="AN273" s="26">
        <v>2</v>
      </c>
      <c r="AO273" s="26">
        <v>0</v>
      </c>
      <c r="AP273" s="26">
        <v>0</v>
      </c>
      <c r="AQ273" s="26">
        <v>0</v>
      </c>
      <c r="AR273" s="26">
        <v>0</v>
      </c>
      <c r="AS273" s="26">
        <v>0</v>
      </c>
      <c r="AT273" s="26">
        <v>48</v>
      </c>
      <c r="AU273" s="26">
        <v>0</v>
      </c>
      <c r="AV273" s="26">
        <v>0</v>
      </c>
      <c r="AW273" s="26">
        <v>0</v>
      </c>
      <c r="AX273" s="26">
        <v>0</v>
      </c>
      <c r="AY273" s="26">
        <v>1</v>
      </c>
      <c r="AZ273" s="26">
        <v>0</v>
      </c>
      <c r="BA273" s="26">
        <v>0</v>
      </c>
      <c r="BB273" s="26">
        <v>0</v>
      </c>
      <c r="BC273" s="26">
        <v>0</v>
      </c>
      <c r="BD273" s="26" t="s">
        <v>2309</v>
      </c>
      <c r="BE273" s="26">
        <v>0</v>
      </c>
      <c r="BF273" s="26">
        <v>0</v>
      </c>
      <c r="BG273" s="54" t="str">
        <f t="shared" si="69"/>
        <v>0036</v>
      </c>
      <c r="BH273" s="4"/>
      <c r="BI273" s="4"/>
    </row>
    <row r="274" ht="16.5" spans="1:61">
      <c r="A274" s="4">
        <f t="shared" si="56"/>
        <v>3</v>
      </c>
      <c r="B274" s="4" t="str">
        <f>IF(X274=0,"",VLOOKUP(Y274,seriesName!A:B,2,TRUE))</f>
        <v>河童蛙</v>
      </c>
      <c r="C274" s="4" t="str">
        <f>IF(A274=1,VLOOKUP(V274,Head!A:B,2,TRUE),IF(A274=2,VLOOKUP(V274,Chest!A:B,2,TRUE),IF(A274=3,VLOOKUP(V274,Arm!A:B,2,TRUE),IF(A274=4,VLOOKUP(V274,Waist!A:B,2,TRUE),IF(A274=5,VLOOKUP(V274,Leg!A:B,2,TRUE),"")))))</f>
        <v>河童蛙腕甲</v>
      </c>
      <c r="D274" s="44" t="str">
        <f>IF(X274=1,VLOOKUP(AA274,modelID!A:B,2,FALSE),"")</f>
        <v>pl204</v>
      </c>
      <c r="E274" s="45">
        <f>IF(X274=0,"",AH274+VLOOKUP(AN274,BuildupTable!L:O,4,FALSE))</f>
        <v>70</v>
      </c>
      <c r="F274" s="1">
        <f t="shared" si="57"/>
        <v>0</v>
      </c>
      <c r="G274" s="1">
        <f t="shared" si="58"/>
        <v>0</v>
      </c>
      <c r="H274" s="1">
        <f t="shared" si="59"/>
        <v>0</v>
      </c>
      <c r="I274" s="1">
        <f t="shared" si="60"/>
        <v>0</v>
      </c>
      <c r="J274" s="4" t="str">
        <f>IF(AT274=0,"",VLOOKUP(AT274,skillbasedata!A:B,2,TRUE))</f>
        <v>特殊射击强化</v>
      </c>
      <c r="K274" s="48">
        <f t="shared" si="61"/>
        <v>1</v>
      </c>
      <c r="L274" s="4" t="str">
        <f>IF(AU274=0,"",VLOOKUP(AU274,skillbasedata!A:B,2,TRUE))</f>
        <v/>
      </c>
      <c r="M274" s="48">
        <f t="shared" si="62"/>
        <v>0</v>
      </c>
      <c r="N274" s="4" t="str">
        <f>IF(AV274=0,"",VLOOKUP(AV274,skillbasedata!A:B,2,TRUE))</f>
        <v/>
      </c>
      <c r="O274" s="48">
        <f t="shared" si="63"/>
        <v>0</v>
      </c>
      <c r="P274" s="4" t="str">
        <f>IF(AW274=0,"",VLOOKUP(AW274,skillbasedata!A:B,2,TRUE))</f>
        <v/>
      </c>
      <c r="Q274" s="48">
        <f t="shared" si="64"/>
        <v>0</v>
      </c>
      <c r="R274" s="4" t="str">
        <f>IF(AX274=0,"",VLOOKUP(AX274,skillbasedata!A:B,2,TRUE))</f>
        <v/>
      </c>
      <c r="S274" s="48">
        <f t="shared" si="65"/>
        <v>0</v>
      </c>
      <c r="T274" s="48">
        <f t="shared" si="66"/>
        <v>0</v>
      </c>
      <c r="U274" s="48">
        <f t="shared" si="67"/>
        <v>0</v>
      </c>
      <c r="V274" s="51">
        <f t="shared" si="68"/>
        <v>54</v>
      </c>
      <c r="W274" s="26" t="s">
        <v>2581</v>
      </c>
      <c r="X274" s="26">
        <v>1</v>
      </c>
      <c r="Y274" s="26">
        <v>54</v>
      </c>
      <c r="Z274" s="26">
        <v>3019</v>
      </c>
      <c r="AA274" s="26">
        <v>34</v>
      </c>
      <c r="AB274" s="26">
        <v>1</v>
      </c>
      <c r="AC274" s="26">
        <v>500</v>
      </c>
      <c r="AD274" s="26">
        <v>0</v>
      </c>
      <c r="AE274" s="26">
        <v>2</v>
      </c>
      <c r="AF274" s="26">
        <v>0</v>
      </c>
      <c r="AG274" s="26">
        <v>0</v>
      </c>
      <c r="AH274" s="26">
        <v>18</v>
      </c>
      <c r="AI274" s="26">
        <v>-1</v>
      </c>
      <c r="AJ274" s="26">
        <v>4</v>
      </c>
      <c r="AK274" s="26">
        <v>1</v>
      </c>
      <c r="AL274" s="26">
        <v>-2</v>
      </c>
      <c r="AM274" s="26">
        <v>0</v>
      </c>
      <c r="AN274" s="26">
        <v>2</v>
      </c>
      <c r="AO274" s="26">
        <v>0</v>
      </c>
      <c r="AP274" s="26">
        <v>0</v>
      </c>
      <c r="AQ274" s="26">
        <v>0</v>
      </c>
      <c r="AR274" s="26">
        <v>0</v>
      </c>
      <c r="AS274" s="26">
        <v>0</v>
      </c>
      <c r="AT274" s="26">
        <v>47</v>
      </c>
      <c r="AU274" s="26">
        <v>0</v>
      </c>
      <c r="AV274" s="26">
        <v>0</v>
      </c>
      <c r="AW274" s="26">
        <v>0</v>
      </c>
      <c r="AX274" s="26">
        <v>0</v>
      </c>
      <c r="AY274" s="26">
        <v>1</v>
      </c>
      <c r="AZ274" s="26">
        <v>0</v>
      </c>
      <c r="BA274" s="26">
        <v>0</v>
      </c>
      <c r="BB274" s="26">
        <v>0</v>
      </c>
      <c r="BC274" s="26">
        <v>0</v>
      </c>
      <c r="BD274" s="26" t="s">
        <v>2309</v>
      </c>
      <c r="BE274" s="26">
        <v>0</v>
      </c>
      <c r="BF274" s="26">
        <v>0</v>
      </c>
      <c r="BG274" s="54" t="str">
        <f t="shared" si="69"/>
        <v>0036</v>
      </c>
      <c r="BH274" s="4"/>
      <c r="BI274" s="4"/>
    </row>
    <row r="275" ht="16.5" spans="1:61">
      <c r="A275" s="4">
        <f t="shared" si="56"/>
        <v>4</v>
      </c>
      <c r="B275" s="4" t="str">
        <f>IF(X275=0,"",VLOOKUP(Y275,seriesName!A:B,2,TRUE))</f>
        <v>河童蛙</v>
      </c>
      <c r="C275" s="4" t="str">
        <f>IF(A275=1,VLOOKUP(V275,Head!A:B,2,TRUE),IF(A275=2,VLOOKUP(V275,Chest!A:B,2,TRUE),IF(A275=3,VLOOKUP(V275,Arm!A:B,2,TRUE),IF(A275=4,VLOOKUP(V275,Waist!A:B,2,TRUE),IF(A275=5,VLOOKUP(V275,Leg!A:B,2,TRUE),"")))))</f>
        <v>河童蛙腰甲</v>
      </c>
      <c r="D275" s="44" t="str">
        <f>IF(X275=1,VLOOKUP(AA275,modelID!A:B,2,FALSE),"")</f>
        <v>pl204</v>
      </c>
      <c r="E275" s="45">
        <f>IF(X275=0,"",AH275+VLOOKUP(AN275,BuildupTable!L:O,4,FALSE))</f>
        <v>70</v>
      </c>
      <c r="F275" s="1">
        <f t="shared" si="57"/>
        <v>0</v>
      </c>
      <c r="G275" s="1">
        <f t="shared" si="58"/>
        <v>0</v>
      </c>
      <c r="H275" s="1">
        <f t="shared" si="59"/>
        <v>0</v>
      </c>
      <c r="I275" s="1">
        <f t="shared" si="60"/>
        <v>0</v>
      </c>
      <c r="J275" s="4" t="str">
        <f>IF(AT275=0,"",VLOOKUP(AT275,skillbasedata!A:B,2,TRUE))</f>
        <v>火场怪力</v>
      </c>
      <c r="K275" s="48">
        <f t="shared" si="61"/>
        <v>1</v>
      </c>
      <c r="L275" s="4" t="str">
        <f>IF(AU275=0,"",VLOOKUP(AU275,skillbasedata!A:B,2,TRUE))</f>
        <v/>
      </c>
      <c r="M275" s="48">
        <f t="shared" si="62"/>
        <v>0</v>
      </c>
      <c r="N275" s="4" t="str">
        <f>IF(AV275=0,"",VLOOKUP(AV275,skillbasedata!A:B,2,TRUE))</f>
        <v/>
      </c>
      <c r="O275" s="48">
        <f t="shared" si="63"/>
        <v>0</v>
      </c>
      <c r="P275" s="4" t="str">
        <f>IF(AW275=0,"",VLOOKUP(AW275,skillbasedata!A:B,2,TRUE))</f>
        <v/>
      </c>
      <c r="Q275" s="48">
        <f t="shared" si="64"/>
        <v>0</v>
      </c>
      <c r="R275" s="4" t="str">
        <f>IF(AX275=0,"",VLOOKUP(AX275,skillbasedata!A:B,2,TRUE))</f>
        <v/>
      </c>
      <c r="S275" s="48">
        <f t="shared" si="65"/>
        <v>0</v>
      </c>
      <c r="T275" s="48">
        <f t="shared" si="66"/>
        <v>0</v>
      </c>
      <c r="U275" s="48">
        <f t="shared" si="67"/>
        <v>0</v>
      </c>
      <c r="V275" s="51">
        <f t="shared" si="68"/>
        <v>54</v>
      </c>
      <c r="W275" s="26" t="s">
        <v>2582</v>
      </c>
      <c r="X275" s="26">
        <v>1</v>
      </c>
      <c r="Y275" s="26">
        <v>54</v>
      </c>
      <c r="Z275" s="26">
        <v>3019</v>
      </c>
      <c r="AA275" s="26">
        <v>34</v>
      </c>
      <c r="AB275" s="26">
        <v>1</v>
      </c>
      <c r="AC275" s="26">
        <v>500</v>
      </c>
      <c r="AD275" s="26">
        <v>0</v>
      </c>
      <c r="AE275" s="26">
        <v>2</v>
      </c>
      <c r="AF275" s="26">
        <v>0</v>
      </c>
      <c r="AG275" s="26">
        <v>0</v>
      </c>
      <c r="AH275" s="26">
        <v>18</v>
      </c>
      <c r="AI275" s="26">
        <v>-1</v>
      </c>
      <c r="AJ275" s="26">
        <v>4</v>
      </c>
      <c r="AK275" s="26">
        <v>1</v>
      </c>
      <c r="AL275" s="26">
        <v>-2</v>
      </c>
      <c r="AM275" s="26">
        <v>0</v>
      </c>
      <c r="AN275" s="26">
        <v>2</v>
      </c>
      <c r="AO275" s="26">
        <v>0</v>
      </c>
      <c r="AP275" s="26">
        <v>0</v>
      </c>
      <c r="AQ275" s="26">
        <v>0</v>
      </c>
      <c r="AR275" s="26">
        <v>0</v>
      </c>
      <c r="AS275" s="26">
        <v>0</v>
      </c>
      <c r="AT275" s="26">
        <v>91</v>
      </c>
      <c r="AU275" s="26">
        <v>0</v>
      </c>
      <c r="AV275" s="26">
        <v>0</v>
      </c>
      <c r="AW275" s="26">
        <v>0</v>
      </c>
      <c r="AX275" s="26">
        <v>0</v>
      </c>
      <c r="AY275" s="26">
        <v>1</v>
      </c>
      <c r="AZ275" s="26">
        <v>0</v>
      </c>
      <c r="BA275" s="26">
        <v>0</v>
      </c>
      <c r="BB275" s="26">
        <v>0</v>
      </c>
      <c r="BC275" s="26">
        <v>0</v>
      </c>
      <c r="BD275" s="26" t="s">
        <v>2309</v>
      </c>
      <c r="BE275" s="26">
        <v>0</v>
      </c>
      <c r="BF275" s="26">
        <v>0</v>
      </c>
      <c r="BG275" s="54" t="str">
        <f t="shared" si="69"/>
        <v>0036</v>
      </c>
      <c r="BH275" s="4"/>
      <c r="BI275" s="4"/>
    </row>
    <row r="276" ht="16.5" spans="1:61">
      <c r="A276" s="4">
        <f t="shared" si="56"/>
        <v>5</v>
      </c>
      <c r="B276" s="4" t="str">
        <f>IF(X276=0,"",VLOOKUP(Y276,seriesName!A:B,2,TRUE))</f>
        <v>河童蛙</v>
      </c>
      <c r="C276" s="4" t="str">
        <f>IF(A276=1,VLOOKUP(V276,Head!A:B,2,TRUE),IF(A276=2,VLOOKUP(V276,Chest!A:B,2,TRUE),IF(A276=3,VLOOKUP(V276,Arm!A:B,2,TRUE),IF(A276=4,VLOOKUP(V276,Waist!A:B,2,TRUE),IF(A276=5,VLOOKUP(V276,Leg!A:B,2,TRUE),"")))))</f>
        <v>河童蛙护腿</v>
      </c>
      <c r="D276" s="44" t="str">
        <f>IF(X276=1,VLOOKUP(AA276,modelID!A:B,2,FALSE),"")</f>
        <v>pl204</v>
      </c>
      <c r="E276" s="45">
        <f>IF(X276=0,"",AH276+VLOOKUP(AN276,BuildupTable!L:O,4,FALSE))</f>
        <v>70</v>
      </c>
      <c r="F276" s="1">
        <f t="shared" si="57"/>
        <v>0</v>
      </c>
      <c r="G276" s="1">
        <f t="shared" si="58"/>
        <v>0</v>
      </c>
      <c r="H276" s="1">
        <f t="shared" si="59"/>
        <v>0</v>
      </c>
      <c r="I276" s="1">
        <f t="shared" si="60"/>
        <v>0</v>
      </c>
      <c r="J276" s="4" t="str">
        <f>IF(AT276=0,"",VLOOKUP(AT276,skillbasedata!A:B,2,TRUE))</f>
        <v>饥饿耐性</v>
      </c>
      <c r="K276" s="48">
        <f t="shared" si="61"/>
        <v>1</v>
      </c>
      <c r="L276" s="4" t="str">
        <f>IF(AU276=0,"",VLOOKUP(AU276,skillbasedata!A:B,2,TRUE))</f>
        <v/>
      </c>
      <c r="M276" s="48">
        <f t="shared" si="62"/>
        <v>0</v>
      </c>
      <c r="N276" s="4" t="str">
        <f>IF(AV276=0,"",VLOOKUP(AV276,skillbasedata!A:B,2,TRUE))</f>
        <v/>
      </c>
      <c r="O276" s="48">
        <f t="shared" si="63"/>
        <v>0</v>
      </c>
      <c r="P276" s="4" t="str">
        <f>IF(AW276=0,"",VLOOKUP(AW276,skillbasedata!A:B,2,TRUE))</f>
        <v/>
      </c>
      <c r="Q276" s="48">
        <f t="shared" si="64"/>
        <v>0</v>
      </c>
      <c r="R276" s="4" t="str">
        <f>IF(AX276=0,"",VLOOKUP(AX276,skillbasedata!A:B,2,TRUE))</f>
        <v/>
      </c>
      <c r="S276" s="48">
        <f t="shared" si="65"/>
        <v>0</v>
      </c>
      <c r="T276" s="48">
        <f t="shared" si="66"/>
        <v>0</v>
      </c>
      <c r="U276" s="48">
        <f t="shared" si="67"/>
        <v>0</v>
      </c>
      <c r="V276" s="51">
        <f t="shared" si="68"/>
        <v>54</v>
      </c>
      <c r="W276" s="26" t="s">
        <v>2583</v>
      </c>
      <c r="X276" s="26">
        <v>1</v>
      </c>
      <c r="Y276" s="26">
        <v>54</v>
      </c>
      <c r="Z276" s="26">
        <v>3019</v>
      </c>
      <c r="AA276" s="26">
        <v>34</v>
      </c>
      <c r="AB276" s="26">
        <v>1</v>
      </c>
      <c r="AC276" s="26">
        <v>500</v>
      </c>
      <c r="AD276" s="26">
        <v>0</v>
      </c>
      <c r="AE276" s="26">
        <v>2</v>
      </c>
      <c r="AF276" s="26">
        <v>0</v>
      </c>
      <c r="AG276" s="26">
        <v>0</v>
      </c>
      <c r="AH276" s="26">
        <v>18</v>
      </c>
      <c r="AI276" s="26">
        <v>-1</v>
      </c>
      <c r="AJ276" s="26">
        <v>4</v>
      </c>
      <c r="AK276" s="26">
        <v>1</v>
      </c>
      <c r="AL276" s="26">
        <v>-2</v>
      </c>
      <c r="AM276" s="26">
        <v>0</v>
      </c>
      <c r="AN276" s="26">
        <v>2</v>
      </c>
      <c r="AO276" s="26">
        <v>0</v>
      </c>
      <c r="AP276" s="26">
        <v>0</v>
      </c>
      <c r="AQ276" s="26">
        <v>0</v>
      </c>
      <c r="AR276" s="26">
        <v>0</v>
      </c>
      <c r="AS276" s="26">
        <v>0</v>
      </c>
      <c r="AT276" s="26">
        <v>96</v>
      </c>
      <c r="AU276" s="26">
        <v>0</v>
      </c>
      <c r="AV276" s="26">
        <v>0</v>
      </c>
      <c r="AW276" s="26">
        <v>0</v>
      </c>
      <c r="AX276" s="26">
        <v>0</v>
      </c>
      <c r="AY276" s="26">
        <v>1</v>
      </c>
      <c r="AZ276" s="26">
        <v>0</v>
      </c>
      <c r="BA276" s="26">
        <v>0</v>
      </c>
      <c r="BB276" s="26">
        <v>0</v>
      </c>
      <c r="BC276" s="26">
        <v>0</v>
      </c>
      <c r="BD276" s="26" t="s">
        <v>2309</v>
      </c>
      <c r="BE276" s="26">
        <v>0</v>
      </c>
      <c r="BF276" s="26">
        <v>0</v>
      </c>
      <c r="BG276" s="54" t="str">
        <f t="shared" si="69"/>
        <v>0036</v>
      </c>
      <c r="BH276" s="4"/>
      <c r="BI276" s="4"/>
    </row>
    <row r="277" ht="16.5" spans="1:61">
      <c r="A277" s="4">
        <f t="shared" si="56"/>
        <v>1</v>
      </c>
      <c r="B277" s="4" t="str">
        <f>IF(X277=0,"",VLOOKUP(Y277,seriesName!A:B,2,TRUE))</f>
        <v>河童蛙S</v>
      </c>
      <c r="C277" s="4" t="str">
        <f>IF(A277=1,VLOOKUP(V277,Head!A:B,2,TRUE),IF(A277=2,VLOOKUP(V277,Chest!A:B,2,TRUE),IF(A277=3,VLOOKUP(V277,Arm!A:B,2,TRUE),IF(A277=4,VLOOKUP(V277,Waist!A:B,2,TRUE),IF(A277=5,VLOOKUP(V277,Leg!A:B,2,TRUE),"")))))</f>
        <v>河童蛙S头盔</v>
      </c>
      <c r="D277" s="44" t="str">
        <f>IF(X277=1,VLOOKUP(AA277,modelID!A:B,2,FALSE),"")</f>
        <v>pl204</v>
      </c>
      <c r="E277" s="45">
        <f>IF(X277=0,"",AH277+VLOOKUP(AN277,BuildupTable!L:O,4,FALSE))</f>
        <v>78</v>
      </c>
      <c r="F277" s="1">
        <f t="shared" si="57"/>
        <v>1</v>
      </c>
      <c r="G277" s="1">
        <f t="shared" si="58"/>
        <v>0</v>
      </c>
      <c r="H277" s="1">
        <f t="shared" si="59"/>
        <v>0</v>
      </c>
      <c r="I277" s="1">
        <f t="shared" si="60"/>
        <v>0</v>
      </c>
      <c r="J277" s="4" t="str">
        <f>IF(AT277=0,"",VLOOKUP(AT277,skillbasedata!A:B,2,TRUE))</f>
        <v>通常弹・连射箭强化</v>
      </c>
      <c r="K277" s="48">
        <f t="shared" si="61"/>
        <v>1</v>
      </c>
      <c r="L277" s="4" t="str">
        <f>IF(AU277=0,"",VLOOKUP(AU277,skillbasedata!A:B,2,TRUE))</f>
        <v>快吃</v>
      </c>
      <c r="M277" s="48">
        <f t="shared" si="62"/>
        <v>1</v>
      </c>
      <c r="N277" s="4" t="str">
        <f>IF(AV277=0,"",VLOOKUP(AV277,skillbasedata!A:B,2,TRUE))</f>
        <v/>
      </c>
      <c r="O277" s="48">
        <f t="shared" si="63"/>
        <v>0</v>
      </c>
      <c r="P277" s="4" t="str">
        <f>IF(AW277=0,"",VLOOKUP(AW277,skillbasedata!A:B,2,TRUE))</f>
        <v/>
      </c>
      <c r="Q277" s="48">
        <f t="shared" si="64"/>
        <v>0</v>
      </c>
      <c r="R277" s="4" t="str">
        <f>IF(AX277=0,"",VLOOKUP(AX277,skillbasedata!A:B,2,TRUE))</f>
        <v/>
      </c>
      <c r="S277" s="48">
        <f t="shared" si="65"/>
        <v>0</v>
      </c>
      <c r="T277" s="48">
        <f t="shared" si="66"/>
        <v>0</v>
      </c>
      <c r="U277" s="48">
        <f t="shared" si="67"/>
        <v>0</v>
      </c>
      <c r="V277" s="51">
        <f t="shared" si="68"/>
        <v>55</v>
      </c>
      <c r="W277" s="26" t="s">
        <v>2584</v>
      </c>
      <c r="X277" s="26">
        <v>1</v>
      </c>
      <c r="Y277" s="26">
        <v>55</v>
      </c>
      <c r="Z277" s="26">
        <v>8018</v>
      </c>
      <c r="AA277" s="26">
        <v>34</v>
      </c>
      <c r="AB277" s="26">
        <v>3</v>
      </c>
      <c r="AC277" s="26">
        <v>4000</v>
      </c>
      <c r="AD277" s="26">
        <v>0</v>
      </c>
      <c r="AE277" s="26">
        <v>2</v>
      </c>
      <c r="AF277" s="26">
        <v>1</v>
      </c>
      <c r="AG277" s="26">
        <v>1</v>
      </c>
      <c r="AH277" s="26">
        <v>40</v>
      </c>
      <c r="AI277" s="26">
        <v>-1</v>
      </c>
      <c r="AJ277" s="26">
        <v>4</v>
      </c>
      <c r="AK277" s="26">
        <v>1</v>
      </c>
      <c r="AL277" s="26">
        <v>-2</v>
      </c>
      <c r="AM277" s="26">
        <v>0</v>
      </c>
      <c r="AN277" s="26">
        <v>8</v>
      </c>
      <c r="AO277" s="26">
        <v>0</v>
      </c>
      <c r="AP277" s="26">
        <v>1</v>
      </c>
      <c r="AQ277" s="26">
        <v>0</v>
      </c>
      <c r="AR277" s="26">
        <v>0</v>
      </c>
      <c r="AS277" s="26">
        <v>0</v>
      </c>
      <c r="AT277" s="26">
        <v>48</v>
      </c>
      <c r="AU277" s="26">
        <v>60</v>
      </c>
      <c r="AV277" s="26">
        <v>0</v>
      </c>
      <c r="AW277" s="26">
        <v>0</v>
      </c>
      <c r="AX277" s="26">
        <v>0</v>
      </c>
      <c r="AY277" s="26">
        <v>1</v>
      </c>
      <c r="AZ277" s="26">
        <v>1</v>
      </c>
      <c r="BA277" s="26">
        <v>0</v>
      </c>
      <c r="BB277" s="26">
        <v>0</v>
      </c>
      <c r="BC277" s="26">
        <v>0</v>
      </c>
      <c r="BD277" s="26" t="s">
        <v>2309</v>
      </c>
      <c r="BE277" s="26">
        <v>0</v>
      </c>
      <c r="BF277" s="26">
        <v>0</v>
      </c>
      <c r="BG277" s="54" t="str">
        <f t="shared" si="69"/>
        <v>0037</v>
      </c>
      <c r="BH277" s="4"/>
      <c r="BI277" s="4"/>
    </row>
    <row r="278" ht="16.5" spans="1:61">
      <c r="A278" s="4">
        <f t="shared" si="56"/>
        <v>2</v>
      </c>
      <c r="B278" s="4" t="str">
        <f>IF(X278=0,"",VLOOKUP(Y278,seriesName!A:B,2,TRUE))</f>
        <v>河童蛙S</v>
      </c>
      <c r="C278" s="4" t="str">
        <f>IF(A278=1,VLOOKUP(V278,Head!A:B,2,TRUE),IF(A278=2,VLOOKUP(V278,Chest!A:B,2,TRUE),IF(A278=3,VLOOKUP(V278,Arm!A:B,2,TRUE),IF(A278=4,VLOOKUP(V278,Waist!A:B,2,TRUE),IF(A278=5,VLOOKUP(V278,Leg!A:B,2,TRUE),"")))))</f>
        <v>河童蛙S铠甲</v>
      </c>
      <c r="D278" s="44" t="str">
        <f>IF(X278=1,VLOOKUP(AA278,modelID!A:B,2,FALSE),"")</f>
        <v>pl204</v>
      </c>
      <c r="E278" s="45">
        <f>IF(X278=0,"",AH278+VLOOKUP(AN278,BuildupTable!L:O,4,FALSE))</f>
        <v>78</v>
      </c>
      <c r="F278" s="1">
        <f t="shared" si="57"/>
        <v>1</v>
      </c>
      <c r="G278" s="1">
        <f t="shared" si="58"/>
        <v>0</v>
      </c>
      <c r="H278" s="1">
        <f t="shared" si="59"/>
        <v>0</v>
      </c>
      <c r="I278" s="1">
        <f t="shared" si="60"/>
        <v>0</v>
      </c>
      <c r="J278" s="4" t="str">
        <f>IF(AT278=0,"",VLOOKUP(AT278,skillbasedata!A:B,2,TRUE))</f>
        <v>通常弹・连射箭强化</v>
      </c>
      <c r="K278" s="48">
        <f t="shared" si="61"/>
        <v>1</v>
      </c>
      <c r="L278" s="4" t="str">
        <f>IF(AU278=0,"",VLOOKUP(AU278,skillbasedata!A:B,2,TRUE))</f>
        <v>回避距离提升</v>
      </c>
      <c r="M278" s="48">
        <f t="shared" si="62"/>
        <v>1</v>
      </c>
      <c r="N278" s="4" t="str">
        <f>IF(AV278=0,"",VLOOKUP(AV278,skillbasedata!A:B,2,TRUE))</f>
        <v/>
      </c>
      <c r="O278" s="48">
        <f t="shared" si="63"/>
        <v>0</v>
      </c>
      <c r="P278" s="4" t="str">
        <f>IF(AW278=0,"",VLOOKUP(AW278,skillbasedata!A:B,2,TRUE))</f>
        <v/>
      </c>
      <c r="Q278" s="48">
        <f t="shared" si="64"/>
        <v>0</v>
      </c>
      <c r="R278" s="4" t="str">
        <f>IF(AX278=0,"",VLOOKUP(AX278,skillbasedata!A:B,2,TRUE))</f>
        <v/>
      </c>
      <c r="S278" s="48">
        <f t="shared" si="65"/>
        <v>0</v>
      </c>
      <c r="T278" s="48">
        <f t="shared" si="66"/>
        <v>0</v>
      </c>
      <c r="U278" s="48">
        <f t="shared" si="67"/>
        <v>0</v>
      </c>
      <c r="V278" s="51">
        <f t="shared" si="68"/>
        <v>55</v>
      </c>
      <c r="W278" s="26" t="s">
        <v>2585</v>
      </c>
      <c r="X278" s="26">
        <v>1</v>
      </c>
      <c r="Y278" s="26">
        <v>55</v>
      </c>
      <c r="Z278" s="26">
        <v>8018</v>
      </c>
      <c r="AA278" s="26">
        <v>34</v>
      </c>
      <c r="AB278" s="26">
        <v>3</v>
      </c>
      <c r="AC278" s="26">
        <v>4000</v>
      </c>
      <c r="AD278" s="26">
        <v>0</v>
      </c>
      <c r="AE278" s="26">
        <v>2</v>
      </c>
      <c r="AF278" s="26">
        <v>1</v>
      </c>
      <c r="AG278" s="26">
        <v>1</v>
      </c>
      <c r="AH278" s="26">
        <v>40</v>
      </c>
      <c r="AI278" s="26">
        <v>-1</v>
      </c>
      <c r="AJ278" s="26">
        <v>4</v>
      </c>
      <c r="AK278" s="26">
        <v>1</v>
      </c>
      <c r="AL278" s="26">
        <v>-2</v>
      </c>
      <c r="AM278" s="26">
        <v>0</v>
      </c>
      <c r="AN278" s="26">
        <v>8</v>
      </c>
      <c r="AO278" s="26">
        <v>0</v>
      </c>
      <c r="AP278" s="26">
        <v>1</v>
      </c>
      <c r="AQ278" s="26">
        <v>0</v>
      </c>
      <c r="AR278" s="26">
        <v>0</v>
      </c>
      <c r="AS278" s="26">
        <v>0</v>
      </c>
      <c r="AT278" s="26">
        <v>48</v>
      </c>
      <c r="AU278" s="26">
        <v>66</v>
      </c>
      <c r="AV278" s="26">
        <v>0</v>
      </c>
      <c r="AW278" s="26">
        <v>0</v>
      </c>
      <c r="AX278" s="26">
        <v>0</v>
      </c>
      <c r="AY278" s="26">
        <v>1</v>
      </c>
      <c r="AZ278" s="26">
        <v>1</v>
      </c>
      <c r="BA278" s="26">
        <v>0</v>
      </c>
      <c r="BB278" s="26">
        <v>0</v>
      </c>
      <c r="BC278" s="26">
        <v>0</v>
      </c>
      <c r="BD278" s="26" t="s">
        <v>2309</v>
      </c>
      <c r="BE278" s="26">
        <v>0</v>
      </c>
      <c r="BF278" s="26">
        <v>0</v>
      </c>
      <c r="BG278" s="54" t="str">
        <f t="shared" si="69"/>
        <v>0037</v>
      </c>
      <c r="BH278" s="4"/>
      <c r="BI278" s="4"/>
    </row>
    <row r="279" ht="16.5" spans="1:61">
      <c r="A279" s="4">
        <f t="shared" si="56"/>
        <v>3</v>
      </c>
      <c r="B279" s="4" t="str">
        <f>IF(X279=0,"",VLOOKUP(Y279,seriesName!A:B,2,TRUE))</f>
        <v>河童蛙S</v>
      </c>
      <c r="C279" s="4" t="str">
        <f>IF(A279=1,VLOOKUP(V279,Head!A:B,2,TRUE),IF(A279=2,VLOOKUP(V279,Chest!A:B,2,TRUE),IF(A279=3,VLOOKUP(V279,Arm!A:B,2,TRUE),IF(A279=4,VLOOKUP(V279,Waist!A:B,2,TRUE),IF(A279=5,VLOOKUP(V279,Leg!A:B,2,TRUE),"")))))</f>
        <v>河童蛙S腕甲</v>
      </c>
      <c r="D279" s="44" t="str">
        <f>IF(X279=1,VLOOKUP(AA279,modelID!A:B,2,FALSE),"")</f>
        <v>pl204</v>
      </c>
      <c r="E279" s="45">
        <f>IF(X279=0,"",AH279+VLOOKUP(AN279,BuildupTable!L:O,4,FALSE))</f>
        <v>78</v>
      </c>
      <c r="F279" s="1">
        <f t="shared" si="57"/>
        <v>2</v>
      </c>
      <c r="G279" s="1">
        <f t="shared" si="58"/>
        <v>0</v>
      </c>
      <c r="H279" s="1">
        <f t="shared" si="59"/>
        <v>0</v>
      </c>
      <c r="I279" s="1">
        <f t="shared" si="60"/>
        <v>0</v>
      </c>
      <c r="J279" s="4" t="str">
        <f>IF(AT279=0,"",VLOOKUP(AT279,skillbasedata!A:B,2,TRUE))</f>
        <v>火场怪力</v>
      </c>
      <c r="K279" s="48">
        <f t="shared" si="61"/>
        <v>1</v>
      </c>
      <c r="L279" s="4" t="str">
        <f>IF(AU279=0,"",VLOOKUP(AU279,skillbasedata!A:B,2,TRUE))</f>
        <v>特殊射击强化</v>
      </c>
      <c r="M279" s="48">
        <f t="shared" si="62"/>
        <v>1</v>
      </c>
      <c r="N279" s="4" t="str">
        <f>IF(AV279=0,"",VLOOKUP(AV279,skillbasedata!A:B,2,TRUE))</f>
        <v/>
      </c>
      <c r="O279" s="48">
        <f t="shared" si="63"/>
        <v>0</v>
      </c>
      <c r="P279" s="4" t="str">
        <f>IF(AW279=0,"",VLOOKUP(AW279,skillbasedata!A:B,2,TRUE))</f>
        <v/>
      </c>
      <c r="Q279" s="48">
        <f t="shared" si="64"/>
        <v>0</v>
      </c>
      <c r="R279" s="4" t="str">
        <f>IF(AX279=0,"",VLOOKUP(AX279,skillbasedata!A:B,2,TRUE))</f>
        <v/>
      </c>
      <c r="S279" s="48">
        <f t="shared" si="65"/>
        <v>0</v>
      </c>
      <c r="T279" s="48">
        <f t="shared" si="66"/>
        <v>0</v>
      </c>
      <c r="U279" s="48">
        <f t="shared" si="67"/>
        <v>0</v>
      </c>
      <c r="V279" s="51">
        <f t="shared" si="68"/>
        <v>55</v>
      </c>
      <c r="W279" s="26" t="s">
        <v>2586</v>
      </c>
      <c r="X279" s="26">
        <v>1</v>
      </c>
      <c r="Y279" s="26">
        <v>55</v>
      </c>
      <c r="Z279" s="26">
        <v>8018</v>
      </c>
      <c r="AA279" s="26">
        <v>34</v>
      </c>
      <c r="AB279" s="26">
        <v>3</v>
      </c>
      <c r="AC279" s="26">
        <v>4000</v>
      </c>
      <c r="AD279" s="26">
        <v>0</v>
      </c>
      <c r="AE279" s="26">
        <v>2</v>
      </c>
      <c r="AF279" s="26">
        <v>1</v>
      </c>
      <c r="AG279" s="26">
        <v>1</v>
      </c>
      <c r="AH279" s="26">
        <v>40</v>
      </c>
      <c r="AI279" s="26">
        <v>-1</v>
      </c>
      <c r="AJ279" s="26">
        <v>4</v>
      </c>
      <c r="AK279" s="26">
        <v>1</v>
      </c>
      <c r="AL279" s="26">
        <v>-2</v>
      </c>
      <c r="AM279" s="26">
        <v>0</v>
      </c>
      <c r="AN279" s="26">
        <v>8</v>
      </c>
      <c r="AO279" s="26">
        <v>0</v>
      </c>
      <c r="AP279" s="26">
        <v>2</v>
      </c>
      <c r="AQ279" s="26">
        <v>0</v>
      </c>
      <c r="AR279" s="26">
        <v>0</v>
      </c>
      <c r="AS279" s="26">
        <v>0</v>
      </c>
      <c r="AT279" s="26">
        <v>91</v>
      </c>
      <c r="AU279" s="26">
        <v>47</v>
      </c>
      <c r="AV279" s="26">
        <v>0</v>
      </c>
      <c r="AW279" s="26">
        <v>0</v>
      </c>
      <c r="AX279" s="26">
        <v>0</v>
      </c>
      <c r="AY279" s="26">
        <v>1</v>
      </c>
      <c r="AZ279" s="26">
        <v>1</v>
      </c>
      <c r="BA279" s="26">
        <v>0</v>
      </c>
      <c r="BB279" s="26">
        <v>0</v>
      </c>
      <c r="BC279" s="26">
        <v>0</v>
      </c>
      <c r="BD279" s="26" t="s">
        <v>2309</v>
      </c>
      <c r="BE279" s="26">
        <v>0</v>
      </c>
      <c r="BF279" s="26">
        <v>0</v>
      </c>
      <c r="BG279" s="54" t="str">
        <f t="shared" si="69"/>
        <v>0037</v>
      </c>
      <c r="BH279" s="4"/>
      <c r="BI279" s="4"/>
    </row>
    <row r="280" ht="16.5" spans="1:61">
      <c r="A280" s="4">
        <f t="shared" si="56"/>
        <v>4</v>
      </c>
      <c r="B280" s="4" t="str">
        <f>IF(X280=0,"",VLOOKUP(Y280,seriesName!A:B,2,TRUE))</f>
        <v>河童蛙S</v>
      </c>
      <c r="C280" s="4" t="str">
        <f>IF(A280=1,VLOOKUP(V280,Head!A:B,2,TRUE),IF(A280=2,VLOOKUP(V280,Chest!A:B,2,TRUE),IF(A280=3,VLOOKUP(V280,Arm!A:B,2,TRUE),IF(A280=4,VLOOKUP(V280,Waist!A:B,2,TRUE),IF(A280=5,VLOOKUP(V280,Leg!A:B,2,TRUE),"")))))</f>
        <v>河童蛙S腰甲</v>
      </c>
      <c r="D280" s="44" t="str">
        <f>IF(X280=1,VLOOKUP(AA280,modelID!A:B,2,FALSE),"")</f>
        <v>pl204</v>
      </c>
      <c r="E280" s="45">
        <f>IF(X280=0,"",AH280+VLOOKUP(AN280,BuildupTable!L:O,4,FALSE))</f>
        <v>78</v>
      </c>
      <c r="F280" s="1">
        <f t="shared" si="57"/>
        <v>0</v>
      </c>
      <c r="G280" s="1">
        <f t="shared" si="58"/>
        <v>1</v>
      </c>
      <c r="H280" s="1">
        <f t="shared" si="59"/>
        <v>0</v>
      </c>
      <c r="I280" s="1">
        <f t="shared" si="60"/>
        <v>0</v>
      </c>
      <c r="J280" s="4" t="str">
        <f>IF(AT280=0,"",VLOOKUP(AT280,skillbasedata!A:B,2,TRUE))</f>
        <v>火场怪力</v>
      </c>
      <c r="K280" s="48">
        <f t="shared" si="61"/>
        <v>2</v>
      </c>
      <c r="L280" s="4" t="str">
        <f>IF(AU280=0,"",VLOOKUP(AU280,skillbasedata!A:B,2,TRUE))</f>
        <v/>
      </c>
      <c r="M280" s="48">
        <f t="shared" si="62"/>
        <v>0</v>
      </c>
      <c r="N280" s="4" t="str">
        <f>IF(AV280=0,"",VLOOKUP(AV280,skillbasedata!A:B,2,TRUE))</f>
        <v/>
      </c>
      <c r="O280" s="48">
        <f t="shared" si="63"/>
        <v>0</v>
      </c>
      <c r="P280" s="4" t="str">
        <f>IF(AW280=0,"",VLOOKUP(AW280,skillbasedata!A:B,2,TRUE))</f>
        <v/>
      </c>
      <c r="Q280" s="48">
        <f t="shared" si="64"/>
        <v>0</v>
      </c>
      <c r="R280" s="4" t="str">
        <f>IF(AX280=0,"",VLOOKUP(AX280,skillbasedata!A:B,2,TRUE))</f>
        <v/>
      </c>
      <c r="S280" s="48">
        <f t="shared" si="65"/>
        <v>0</v>
      </c>
      <c r="T280" s="48">
        <f t="shared" si="66"/>
        <v>0</v>
      </c>
      <c r="U280" s="48">
        <f t="shared" si="67"/>
        <v>0</v>
      </c>
      <c r="V280" s="51">
        <f t="shared" si="68"/>
        <v>55</v>
      </c>
      <c r="W280" s="26" t="s">
        <v>2587</v>
      </c>
      <c r="X280" s="26">
        <v>1</v>
      </c>
      <c r="Y280" s="26">
        <v>55</v>
      </c>
      <c r="Z280" s="26">
        <v>8018</v>
      </c>
      <c r="AA280" s="26">
        <v>34</v>
      </c>
      <c r="AB280" s="26">
        <v>3</v>
      </c>
      <c r="AC280" s="26">
        <v>4000</v>
      </c>
      <c r="AD280" s="26">
        <v>0</v>
      </c>
      <c r="AE280" s="26">
        <v>2</v>
      </c>
      <c r="AF280" s="26">
        <v>1</v>
      </c>
      <c r="AG280" s="26">
        <v>1</v>
      </c>
      <c r="AH280" s="26">
        <v>40</v>
      </c>
      <c r="AI280" s="26">
        <v>-1</v>
      </c>
      <c r="AJ280" s="26">
        <v>4</v>
      </c>
      <c r="AK280" s="26">
        <v>1</v>
      </c>
      <c r="AL280" s="26">
        <v>-2</v>
      </c>
      <c r="AM280" s="26">
        <v>0</v>
      </c>
      <c r="AN280" s="26">
        <v>8</v>
      </c>
      <c r="AO280" s="26">
        <v>0</v>
      </c>
      <c r="AP280" s="26">
        <v>0</v>
      </c>
      <c r="AQ280" s="26">
        <v>1</v>
      </c>
      <c r="AR280" s="26">
        <v>0</v>
      </c>
      <c r="AS280" s="26">
        <v>0</v>
      </c>
      <c r="AT280" s="26">
        <v>91</v>
      </c>
      <c r="AU280" s="26">
        <v>0</v>
      </c>
      <c r="AV280" s="26">
        <v>0</v>
      </c>
      <c r="AW280" s="26">
        <v>0</v>
      </c>
      <c r="AX280" s="26">
        <v>0</v>
      </c>
      <c r="AY280" s="26">
        <v>2</v>
      </c>
      <c r="AZ280" s="26">
        <v>0</v>
      </c>
      <c r="BA280" s="26">
        <v>0</v>
      </c>
      <c r="BB280" s="26">
        <v>0</v>
      </c>
      <c r="BC280" s="26">
        <v>0</v>
      </c>
      <c r="BD280" s="26" t="s">
        <v>2309</v>
      </c>
      <c r="BE280" s="26">
        <v>0</v>
      </c>
      <c r="BF280" s="26">
        <v>0</v>
      </c>
      <c r="BG280" s="54" t="str">
        <f t="shared" si="69"/>
        <v>0037</v>
      </c>
      <c r="BH280" s="4"/>
      <c r="BI280" s="4"/>
    </row>
    <row r="281" ht="16.5" spans="1:61">
      <c r="A281" s="4">
        <f t="shared" si="56"/>
        <v>5</v>
      </c>
      <c r="B281" s="4" t="str">
        <f>IF(X281=0,"",VLOOKUP(Y281,seriesName!A:B,2,TRUE))</f>
        <v>河童蛙S</v>
      </c>
      <c r="C281" s="4" t="str">
        <f>IF(A281=1,VLOOKUP(V281,Head!A:B,2,TRUE),IF(A281=2,VLOOKUP(V281,Chest!A:B,2,TRUE),IF(A281=3,VLOOKUP(V281,Arm!A:B,2,TRUE),IF(A281=4,VLOOKUP(V281,Waist!A:B,2,TRUE),IF(A281=5,VLOOKUP(V281,Leg!A:B,2,TRUE),"")))))</f>
        <v>河童蛙S护腿</v>
      </c>
      <c r="D281" s="44" t="str">
        <f>IF(X281=1,VLOOKUP(AA281,modelID!A:B,2,FALSE),"")</f>
        <v>pl204</v>
      </c>
      <c r="E281" s="45">
        <f>IF(X281=0,"",AH281+VLOOKUP(AN281,BuildupTable!L:O,4,FALSE))</f>
        <v>78</v>
      </c>
      <c r="F281" s="1">
        <f t="shared" si="57"/>
        <v>1</v>
      </c>
      <c r="G281" s="1">
        <f t="shared" si="58"/>
        <v>0</v>
      </c>
      <c r="H281" s="1">
        <f t="shared" si="59"/>
        <v>0</v>
      </c>
      <c r="I281" s="1">
        <f t="shared" si="60"/>
        <v>0</v>
      </c>
      <c r="J281" s="4" t="str">
        <f>IF(AT281=0,"",VLOOKUP(AT281,skillbasedata!A:B,2,TRUE))</f>
        <v>通常弹・连射箭强化</v>
      </c>
      <c r="K281" s="48">
        <f t="shared" si="61"/>
        <v>1</v>
      </c>
      <c r="L281" s="4" t="str">
        <f>IF(AU281=0,"",VLOOKUP(AU281,skillbasedata!A:B,2,TRUE))</f>
        <v>饥饿耐性</v>
      </c>
      <c r="M281" s="48">
        <f t="shared" si="62"/>
        <v>1</v>
      </c>
      <c r="N281" s="4" t="str">
        <f>IF(AV281=0,"",VLOOKUP(AV281,skillbasedata!A:B,2,TRUE))</f>
        <v/>
      </c>
      <c r="O281" s="48">
        <f t="shared" si="63"/>
        <v>0</v>
      </c>
      <c r="P281" s="4" t="str">
        <f>IF(AW281=0,"",VLOOKUP(AW281,skillbasedata!A:B,2,TRUE))</f>
        <v/>
      </c>
      <c r="Q281" s="48">
        <f t="shared" si="64"/>
        <v>0</v>
      </c>
      <c r="R281" s="4" t="str">
        <f>IF(AX281=0,"",VLOOKUP(AX281,skillbasedata!A:B,2,TRUE))</f>
        <v/>
      </c>
      <c r="S281" s="48">
        <f t="shared" si="65"/>
        <v>0</v>
      </c>
      <c r="T281" s="48">
        <f t="shared" si="66"/>
        <v>0</v>
      </c>
      <c r="U281" s="48">
        <f t="shared" si="67"/>
        <v>0</v>
      </c>
      <c r="V281" s="51">
        <f t="shared" si="68"/>
        <v>55</v>
      </c>
      <c r="W281" s="26" t="s">
        <v>2588</v>
      </c>
      <c r="X281" s="26">
        <v>1</v>
      </c>
      <c r="Y281" s="26">
        <v>55</v>
      </c>
      <c r="Z281" s="26">
        <v>8018</v>
      </c>
      <c r="AA281" s="26">
        <v>34</v>
      </c>
      <c r="AB281" s="26">
        <v>3</v>
      </c>
      <c r="AC281" s="26">
        <v>4000</v>
      </c>
      <c r="AD281" s="26">
        <v>0</v>
      </c>
      <c r="AE281" s="26">
        <v>2</v>
      </c>
      <c r="AF281" s="26">
        <v>1</v>
      </c>
      <c r="AG281" s="26">
        <v>1</v>
      </c>
      <c r="AH281" s="26">
        <v>40</v>
      </c>
      <c r="AI281" s="26">
        <v>-1</v>
      </c>
      <c r="AJ281" s="26">
        <v>4</v>
      </c>
      <c r="AK281" s="26">
        <v>1</v>
      </c>
      <c r="AL281" s="26">
        <v>-2</v>
      </c>
      <c r="AM281" s="26">
        <v>0</v>
      </c>
      <c r="AN281" s="26">
        <v>8</v>
      </c>
      <c r="AO281" s="26">
        <v>0</v>
      </c>
      <c r="AP281" s="26">
        <v>1</v>
      </c>
      <c r="AQ281" s="26">
        <v>0</v>
      </c>
      <c r="AR281" s="26">
        <v>0</v>
      </c>
      <c r="AS281" s="26">
        <v>0</v>
      </c>
      <c r="AT281" s="26">
        <v>48</v>
      </c>
      <c r="AU281" s="26">
        <v>96</v>
      </c>
      <c r="AV281" s="26">
        <v>0</v>
      </c>
      <c r="AW281" s="26">
        <v>0</v>
      </c>
      <c r="AX281" s="26">
        <v>0</v>
      </c>
      <c r="AY281" s="26">
        <v>1</v>
      </c>
      <c r="AZ281" s="26">
        <v>1</v>
      </c>
      <c r="BA281" s="26">
        <v>0</v>
      </c>
      <c r="BB281" s="26">
        <v>0</v>
      </c>
      <c r="BC281" s="26">
        <v>0</v>
      </c>
      <c r="BD281" s="26" t="s">
        <v>2309</v>
      </c>
      <c r="BE281" s="26">
        <v>0</v>
      </c>
      <c r="BF281" s="26">
        <v>0</v>
      </c>
      <c r="BG281" s="54" t="str">
        <f t="shared" si="69"/>
        <v>0037</v>
      </c>
      <c r="BH281" s="4"/>
      <c r="BI281" s="4"/>
    </row>
    <row r="282" ht="16.5" spans="1:61">
      <c r="A282" s="4">
        <f t="shared" si="56"/>
        <v>1</v>
      </c>
      <c r="B282" s="4" t="str">
        <f>IF(X282=0,"",VLOOKUP(Y282,seriesName!A:B,2,TRUE))</f>
        <v>人鱼龙</v>
      </c>
      <c r="C282" s="4" t="str">
        <f>IF(A282=1,VLOOKUP(V282,Head!A:B,2,TRUE),IF(A282=2,VLOOKUP(V282,Chest!A:B,2,TRUE),IF(A282=3,VLOOKUP(V282,Arm!A:B,2,TRUE),IF(A282=4,VLOOKUP(V282,Waist!A:B,2,TRUE),IF(A282=5,VLOOKUP(V282,Leg!A:B,2,TRUE),"")))))</f>
        <v>人鱼龙头盔</v>
      </c>
      <c r="D282" s="44" t="str">
        <f>IF(X282=1,VLOOKUP(AA282,modelID!A:B,2,FALSE),"")</f>
        <v>pl205</v>
      </c>
      <c r="E282" s="45">
        <f>IF(X282=0,"",AH282+VLOOKUP(AN282,BuildupTable!L:O,4,FALSE))</f>
        <v>72</v>
      </c>
      <c r="F282" s="1">
        <f t="shared" si="57"/>
        <v>0</v>
      </c>
      <c r="G282" s="1">
        <f t="shared" si="58"/>
        <v>0</v>
      </c>
      <c r="H282" s="1">
        <f t="shared" si="59"/>
        <v>0</v>
      </c>
      <c r="I282" s="1">
        <f t="shared" si="60"/>
        <v>0</v>
      </c>
      <c r="J282" s="4" t="str">
        <f>IF(AT282=0,"",VLOOKUP(AT282,skillbasedata!A:B,2,TRUE))</f>
        <v>睡眠属性强化</v>
      </c>
      <c r="K282" s="48">
        <f t="shared" si="61"/>
        <v>1</v>
      </c>
      <c r="L282" s="4" t="str">
        <f>IF(AU282=0,"",VLOOKUP(AU282,skillbasedata!A:B,2,TRUE))</f>
        <v/>
      </c>
      <c r="M282" s="48">
        <f t="shared" si="62"/>
        <v>0</v>
      </c>
      <c r="N282" s="4" t="str">
        <f>IF(AV282=0,"",VLOOKUP(AV282,skillbasedata!A:B,2,TRUE))</f>
        <v/>
      </c>
      <c r="O282" s="48">
        <f t="shared" si="63"/>
        <v>0</v>
      </c>
      <c r="P282" s="4" t="str">
        <f>IF(AW282=0,"",VLOOKUP(AW282,skillbasedata!A:B,2,TRUE))</f>
        <v/>
      </c>
      <c r="Q282" s="48">
        <f t="shared" si="64"/>
        <v>0</v>
      </c>
      <c r="R282" s="4" t="str">
        <f>IF(AX282=0,"",VLOOKUP(AX282,skillbasedata!A:B,2,TRUE))</f>
        <v/>
      </c>
      <c r="S282" s="48">
        <f t="shared" si="65"/>
        <v>0</v>
      </c>
      <c r="T282" s="48">
        <f t="shared" si="66"/>
        <v>0</v>
      </c>
      <c r="U282" s="48">
        <f t="shared" si="67"/>
        <v>0</v>
      </c>
      <c r="V282" s="51">
        <f t="shared" si="68"/>
        <v>56</v>
      </c>
      <c r="W282" s="26" t="s">
        <v>2589</v>
      </c>
      <c r="X282" s="26">
        <v>1</v>
      </c>
      <c r="Y282" s="26">
        <v>56</v>
      </c>
      <c r="Z282" s="26">
        <v>4016</v>
      </c>
      <c r="AA282" s="26">
        <v>35</v>
      </c>
      <c r="AB282" s="26">
        <v>1</v>
      </c>
      <c r="AC282" s="26">
        <v>1000</v>
      </c>
      <c r="AD282" s="26">
        <v>0</v>
      </c>
      <c r="AE282" s="26">
        <v>2</v>
      </c>
      <c r="AF282" s="26">
        <v>0</v>
      </c>
      <c r="AG282" s="26">
        <v>0</v>
      </c>
      <c r="AH282" s="26">
        <v>22</v>
      </c>
      <c r="AI282" s="26">
        <v>-1</v>
      </c>
      <c r="AJ282" s="26">
        <v>2</v>
      </c>
      <c r="AK282" s="26">
        <v>0</v>
      </c>
      <c r="AL282" s="26">
        <v>-3</v>
      </c>
      <c r="AM282" s="26">
        <v>1</v>
      </c>
      <c r="AN282" s="26">
        <v>3</v>
      </c>
      <c r="AO282" s="26">
        <v>0</v>
      </c>
      <c r="AP282" s="26">
        <v>0</v>
      </c>
      <c r="AQ282" s="26">
        <v>0</v>
      </c>
      <c r="AR282" s="26">
        <v>0</v>
      </c>
      <c r="AS282" s="26">
        <v>0</v>
      </c>
      <c r="AT282" s="26">
        <v>20</v>
      </c>
      <c r="AU282" s="26">
        <v>0</v>
      </c>
      <c r="AV282" s="26">
        <v>0</v>
      </c>
      <c r="AW282" s="26">
        <v>0</v>
      </c>
      <c r="AX282" s="26">
        <v>0</v>
      </c>
      <c r="AY282" s="26">
        <v>1</v>
      </c>
      <c r="AZ282" s="26">
        <v>0</v>
      </c>
      <c r="BA282" s="26">
        <v>0</v>
      </c>
      <c r="BB282" s="26">
        <v>0</v>
      </c>
      <c r="BC282" s="26">
        <v>0</v>
      </c>
      <c r="BD282" s="26" t="s">
        <v>2309</v>
      </c>
      <c r="BE282" s="26">
        <v>0</v>
      </c>
      <c r="BF282" s="26">
        <v>0</v>
      </c>
      <c r="BG282" s="54" t="str">
        <f t="shared" si="69"/>
        <v>0038</v>
      </c>
      <c r="BH282" s="4"/>
      <c r="BI282" s="4"/>
    </row>
    <row r="283" ht="16.5" spans="1:61">
      <c r="A283" s="4">
        <f t="shared" si="56"/>
        <v>2</v>
      </c>
      <c r="B283" s="4" t="str">
        <f>IF(X283=0,"",VLOOKUP(Y283,seriesName!A:B,2,TRUE))</f>
        <v>人鱼龙</v>
      </c>
      <c r="C283" s="4" t="str">
        <f>IF(A283=1,VLOOKUP(V283,Head!A:B,2,TRUE),IF(A283=2,VLOOKUP(V283,Chest!A:B,2,TRUE),IF(A283=3,VLOOKUP(V283,Arm!A:B,2,TRUE),IF(A283=4,VLOOKUP(V283,Waist!A:B,2,TRUE),IF(A283=5,VLOOKUP(V283,Leg!A:B,2,TRUE),"")))))</f>
        <v>人鱼龙铠甲</v>
      </c>
      <c r="D283" s="44" t="str">
        <f>IF(X283=1,VLOOKUP(AA283,modelID!A:B,2,FALSE),"")</f>
        <v>pl205</v>
      </c>
      <c r="E283" s="45">
        <f>IF(X283=0,"",AH283+VLOOKUP(AN283,BuildupTable!L:O,4,FALSE))</f>
        <v>72</v>
      </c>
      <c r="F283" s="1">
        <f t="shared" si="57"/>
        <v>0</v>
      </c>
      <c r="G283" s="1">
        <f t="shared" si="58"/>
        <v>0</v>
      </c>
      <c r="H283" s="1">
        <f t="shared" si="59"/>
        <v>0</v>
      </c>
      <c r="I283" s="1">
        <f t="shared" si="60"/>
        <v>0</v>
      </c>
      <c r="J283" s="4" t="str">
        <f>IF(AT283=0,"",VLOOKUP(AT283,skillbasedata!A:B,2,TRUE))</f>
        <v>道具使用强化</v>
      </c>
      <c r="K283" s="48">
        <f t="shared" si="61"/>
        <v>1</v>
      </c>
      <c r="L283" s="4" t="str">
        <f>IF(AU283=0,"",VLOOKUP(AU283,skillbasedata!A:B,2,TRUE))</f>
        <v/>
      </c>
      <c r="M283" s="48">
        <f t="shared" si="62"/>
        <v>0</v>
      </c>
      <c r="N283" s="4" t="str">
        <f>IF(AV283=0,"",VLOOKUP(AV283,skillbasedata!A:B,2,TRUE))</f>
        <v/>
      </c>
      <c r="O283" s="48">
        <f t="shared" si="63"/>
        <v>0</v>
      </c>
      <c r="P283" s="4" t="str">
        <f>IF(AW283=0,"",VLOOKUP(AW283,skillbasedata!A:B,2,TRUE))</f>
        <v/>
      </c>
      <c r="Q283" s="48">
        <f t="shared" si="64"/>
        <v>0</v>
      </c>
      <c r="R283" s="4" t="str">
        <f>IF(AX283=0,"",VLOOKUP(AX283,skillbasedata!A:B,2,TRUE))</f>
        <v/>
      </c>
      <c r="S283" s="48">
        <f t="shared" si="65"/>
        <v>0</v>
      </c>
      <c r="T283" s="48">
        <f t="shared" si="66"/>
        <v>0</v>
      </c>
      <c r="U283" s="48">
        <f t="shared" si="67"/>
        <v>0</v>
      </c>
      <c r="V283" s="51">
        <f t="shared" si="68"/>
        <v>56</v>
      </c>
      <c r="W283" s="26" t="s">
        <v>2590</v>
      </c>
      <c r="X283" s="26">
        <v>1</v>
      </c>
      <c r="Y283" s="26">
        <v>56</v>
      </c>
      <c r="Z283" s="26">
        <v>4016</v>
      </c>
      <c r="AA283" s="26">
        <v>35</v>
      </c>
      <c r="AB283" s="26">
        <v>1</v>
      </c>
      <c r="AC283" s="26">
        <v>1000</v>
      </c>
      <c r="AD283" s="26">
        <v>0</v>
      </c>
      <c r="AE283" s="26">
        <v>2</v>
      </c>
      <c r="AF283" s="26">
        <v>0</v>
      </c>
      <c r="AG283" s="26">
        <v>0</v>
      </c>
      <c r="AH283" s="26">
        <v>22</v>
      </c>
      <c r="AI283" s="26">
        <v>-1</v>
      </c>
      <c r="AJ283" s="26">
        <v>2</v>
      </c>
      <c r="AK283" s="26">
        <v>0</v>
      </c>
      <c r="AL283" s="26">
        <v>-3</v>
      </c>
      <c r="AM283" s="26">
        <v>1</v>
      </c>
      <c r="AN283" s="26">
        <v>3</v>
      </c>
      <c r="AO283" s="26">
        <v>0</v>
      </c>
      <c r="AP283" s="26">
        <v>0</v>
      </c>
      <c r="AQ283" s="26">
        <v>0</v>
      </c>
      <c r="AR283" s="26">
        <v>0</v>
      </c>
      <c r="AS283" s="26">
        <v>0</v>
      </c>
      <c r="AT283" s="26">
        <v>88</v>
      </c>
      <c r="AU283" s="26">
        <v>0</v>
      </c>
      <c r="AV283" s="26">
        <v>0</v>
      </c>
      <c r="AW283" s="26">
        <v>0</v>
      </c>
      <c r="AX283" s="26">
        <v>0</v>
      </c>
      <c r="AY283" s="26">
        <v>1</v>
      </c>
      <c r="AZ283" s="26">
        <v>0</v>
      </c>
      <c r="BA283" s="26">
        <v>0</v>
      </c>
      <c r="BB283" s="26">
        <v>0</v>
      </c>
      <c r="BC283" s="26">
        <v>0</v>
      </c>
      <c r="BD283" s="26" t="s">
        <v>2309</v>
      </c>
      <c r="BE283" s="26">
        <v>0</v>
      </c>
      <c r="BF283" s="26">
        <v>0</v>
      </c>
      <c r="BG283" s="54" t="str">
        <f t="shared" si="69"/>
        <v>0038</v>
      </c>
      <c r="BH283" s="4"/>
      <c r="BI283" s="4"/>
    </row>
    <row r="284" ht="16.5" spans="1:61">
      <c r="A284" s="4">
        <f t="shared" si="56"/>
        <v>3</v>
      </c>
      <c r="B284" s="4" t="str">
        <f>IF(X284=0,"",VLOOKUP(Y284,seriesName!A:B,2,TRUE))</f>
        <v>人鱼龙</v>
      </c>
      <c r="C284" s="4" t="str">
        <f>IF(A284=1,VLOOKUP(V284,Head!A:B,2,TRUE),IF(A284=2,VLOOKUP(V284,Chest!A:B,2,TRUE),IF(A284=3,VLOOKUP(V284,Arm!A:B,2,TRUE),IF(A284=4,VLOOKUP(V284,Waist!A:B,2,TRUE),IF(A284=5,VLOOKUP(V284,Leg!A:B,2,TRUE),"")))))</f>
        <v>人鱼龙腕甲</v>
      </c>
      <c r="D284" s="44" t="str">
        <f>IF(X284=1,VLOOKUP(AA284,modelID!A:B,2,FALSE),"")</f>
        <v>pl205</v>
      </c>
      <c r="E284" s="45">
        <f>IF(X284=0,"",AH284+VLOOKUP(AN284,BuildupTable!L:O,4,FALSE))</f>
        <v>72</v>
      </c>
      <c r="F284" s="1">
        <f t="shared" si="57"/>
        <v>0</v>
      </c>
      <c r="G284" s="1">
        <f t="shared" si="58"/>
        <v>0</v>
      </c>
      <c r="H284" s="1">
        <f t="shared" si="59"/>
        <v>0</v>
      </c>
      <c r="I284" s="1">
        <f t="shared" si="60"/>
        <v>0</v>
      </c>
      <c r="J284" s="4" t="str">
        <f>IF(AT284=0,"",VLOOKUP(AT284,skillbasedata!A:B,2,TRUE))</f>
        <v>炸弹客</v>
      </c>
      <c r="K284" s="48">
        <f t="shared" si="61"/>
        <v>1</v>
      </c>
      <c r="L284" s="4" t="str">
        <f>IF(AU284=0,"",VLOOKUP(AU284,skillbasedata!A:B,2,TRUE))</f>
        <v>精灵加护</v>
      </c>
      <c r="M284" s="48">
        <f t="shared" si="62"/>
        <v>1</v>
      </c>
      <c r="N284" s="4" t="str">
        <f>IF(AV284=0,"",VLOOKUP(AV284,skillbasedata!A:B,2,TRUE))</f>
        <v/>
      </c>
      <c r="O284" s="48">
        <f t="shared" si="63"/>
        <v>0</v>
      </c>
      <c r="P284" s="4" t="str">
        <f>IF(AW284=0,"",VLOOKUP(AW284,skillbasedata!A:B,2,TRUE))</f>
        <v/>
      </c>
      <c r="Q284" s="48">
        <f t="shared" si="64"/>
        <v>0</v>
      </c>
      <c r="R284" s="4" t="str">
        <f>IF(AX284=0,"",VLOOKUP(AX284,skillbasedata!A:B,2,TRUE))</f>
        <v/>
      </c>
      <c r="S284" s="48">
        <f t="shared" si="65"/>
        <v>0</v>
      </c>
      <c r="T284" s="48">
        <f t="shared" si="66"/>
        <v>0</v>
      </c>
      <c r="U284" s="48">
        <f t="shared" si="67"/>
        <v>0</v>
      </c>
      <c r="V284" s="51">
        <f t="shared" si="68"/>
        <v>56</v>
      </c>
      <c r="W284" s="26" t="s">
        <v>2591</v>
      </c>
      <c r="X284" s="26">
        <v>1</v>
      </c>
      <c r="Y284" s="26">
        <v>56</v>
      </c>
      <c r="Z284" s="26">
        <v>4016</v>
      </c>
      <c r="AA284" s="26">
        <v>35</v>
      </c>
      <c r="AB284" s="26">
        <v>1</v>
      </c>
      <c r="AC284" s="26">
        <v>1000</v>
      </c>
      <c r="AD284" s="26">
        <v>0</v>
      </c>
      <c r="AE284" s="26">
        <v>2</v>
      </c>
      <c r="AF284" s="26">
        <v>0</v>
      </c>
      <c r="AG284" s="26">
        <v>0</v>
      </c>
      <c r="AH284" s="26">
        <v>22</v>
      </c>
      <c r="AI284" s="26">
        <v>-1</v>
      </c>
      <c r="AJ284" s="26">
        <v>2</v>
      </c>
      <c r="AK284" s="26">
        <v>0</v>
      </c>
      <c r="AL284" s="26">
        <v>-3</v>
      </c>
      <c r="AM284" s="26">
        <v>1</v>
      </c>
      <c r="AN284" s="26">
        <v>3</v>
      </c>
      <c r="AO284" s="26">
        <v>0</v>
      </c>
      <c r="AP284" s="26">
        <v>0</v>
      </c>
      <c r="AQ284" s="26">
        <v>0</v>
      </c>
      <c r="AR284" s="26">
        <v>0</v>
      </c>
      <c r="AS284" s="26">
        <v>0</v>
      </c>
      <c r="AT284" s="26">
        <v>86</v>
      </c>
      <c r="AU284" s="26">
        <v>57</v>
      </c>
      <c r="AV284" s="26">
        <v>0</v>
      </c>
      <c r="AW284" s="26">
        <v>0</v>
      </c>
      <c r="AX284" s="26">
        <v>0</v>
      </c>
      <c r="AY284" s="26">
        <v>1</v>
      </c>
      <c r="AZ284" s="26">
        <v>1</v>
      </c>
      <c r="BA284" s="26">
        <v>0</v>
      </c>
      <c r="BB284" s="26">
        <v>0</v>
      </c>
      <c r="BC284" s="26">
        <v>0</v>
      </c>
      <c r="BD284" s="26" t="s">
        <v>2309</v>
      </c>
      <c r="BE284" s="26">
        <v>0</v>
      </c>
      <c r="BF284" s="26">
        <v>0</v>
      </c>
      <c r="BG284" s="54" t="str">
        <f t="shared" si="69"/>
        <v>0038</v>
      </c>
      <c r="BH284" s="4"/>
      <c r="BI284" s="4"/>
    </row>
    <row r="285" ht="16.5" spans="1:61">
      <c r="A285" s="4">
        <f t="shared" si="56"/>
        <v>4</v>
      </c>
      <c r="B285" s="4" t="str">
        <f>IF(X285=0,"",VLOOKUP(Y285,seriesName!A:B,2,TRUE))</f>
        <v>人鱼龙</v>
      </c>
      <c r="C285" s="4" t="str">
        <f>IF(A285=1,VLOOKUP(V285,Head!A:B,2,TRUE),IF(A285=2,VLOOKUP(V285,Chest!A:B,2,TRUE),IF(A285=3,VLOOKUP(V285,Arm!A:B,2,TRUE),IF(A285=4,VLOOKUP(V285,Waist!A:B,2,TRUE),IF(A285=5,VLOOKUP(V285,Leg!A:B,2,TRUE),"")))))</f>
        <v>人鱼龙腰甲</v>
      </c>
      <c r="D285" s="44" t="str">
        <f>IF(X285=1,VLOOKUP(AA285,modelID!A:B,2,FALSE),"")</f>
        <v>pl205</v>
      </c>
      <c r="E285" s="45">
        <f>IF(X285=0,"",AH285+VLOOKUP(AN285,BuildupTable!L:O,4,FALSE))</f>
        <v>72</v>
      </c>
      <c r="F285" s="1">
        <f t="shared" si="57"/>
        <v>0</v>
      </c>
      <c r="G285" s="1">
        <f t="shared" si="58"/>
        <v>0</v>
      </c>
      <c r="H285" s="1">
        <f t="shared" si="59"/>
        <v>0</v>
      </c>
      <c r="I285" s="1">
        <f t="shared" si="60"/>
        <v>0</v>
      </c>
      <c r="J285" s="4" t="str">
        <f>IF(AT285=0,"",VLOOKUP(AT285,skillbasedata!A:B,2,TRUE))</f>
        <v>炸弹客</v>
      </c>
      <c r="K285" s="48">
        <f t="shared" si="61"/>
        <v>1</v>
      </c>
      <c r="L285" s="4" t="str">
        <f>IF(AU285=0,"",VLOOKUP(AU285,skillbasedata!A:B,2,TRUE))</f>
        <v/>
      </c>
      <c r="M285" s="48">
        <f t="shared" si="62"/>
        <v>0</v>
      </c>
      <c r="N285" s="4" t="str">
        <f>IF(AV285=0,"",VLOOKUP(AV285,skillbasedata!A:B,2,TRUE))</f>
        <v/>
      </c>
      <c r="O285" s="48">
        <f t="shared" si="63"/>
        <v>0</v>
      </c>
      <c r="P285" s="4" t="str">
        <f>IF(AW285=0,"",VLOOKUP(AW285,skillbasedata!A:B,2,TRUE))</f>
        <v/>
      </c>
      <c r="Q285" s="48">
        <f t="shared" si="64"/>
        <v>0</v>
      </c>
      <c r="R285" s="4" t="str">
        <f>IF(AX285=0,"",VLOOKUP(AX285,skillbasedata!A:B,2,TRUE))</f>
        <v/>
      </c>
      <c r="S285" s="48">
        <f t="shared" si="65"/>
        <v>0</v>
      </c>
      <c r="T285" s="48">
        <f t="shared" si="66"/>
        <v>0</v>
      </c>
      <c r="U285" s="48">
        <f t="shared" si="67"/>
        <v>0</v>
      </c>
      <c r="V285" s="51">
        <f t="shared" si="68"/>
        <v>56</v>
      </c>
      <c r="W285" s="26" t="s">
        <v>2592</v>
      </c>
      <c r="X285" s="26">
        <v>1</v>
      </c>
      <c r="Y285" s="26">
        <v>56</v>
      </c>
      <c r="Z285" s="26">
        <v>4016</v>
      </c>
      <c r="AA285" s="26">
        <v>35</v>
      </c>
      <c r="AB285" s="26">
        <v>1</v>
      </c>
      <c r="AC285" s="26">
        <v>1000</v>
      </c>
      <c r="AD285" s="26">
        <v>0</v>
      </c>
      <c r="AE285" s="26">
        <v>2</v>
      </c>
      <c r="AF285" s="26">
        <v>0</v>
      </c>
      <c r="AG285" s="26">
        <v>0</v>
      </c>
      <c r="AH285" s="26">
        <v>22</v>
      </c>
      <c r="AI285" s="26">
        <v>-1</v>
      </c>
      <c r="AJ285" s="26">
        <v>2</v>
      </c>
      <c r="AK285" s="26">
        <v>0</v>
      </c>
      <c r="AL285" s="26">
        <v>-3</v>
      </c>
      <c r="AM285" s="26">
        <v>1</v>
      </c>
      <c r="AN285" s="26">
        <v>3</v>
      </c>
      <c r="AO285" s="26">
        <v>0</v>
      </c>
      <c r="AP285" s="26">
        <v>0</v>
      </c>
      <c r="AQ285" s="26">
        <v>0</v>
      </c>
      <c r="AR285" s="26">
        <v>0</v>
      </c>
      <c r="AS285" s="26">
        <v>0</v>
      </c>
      <c r="AT285" s="26">
        <v>86</v>
      </c>
      <c r="AU285" s="26">
        <v>0</v>
      </c>
      <c r="AV285" s="26">
        <v>0</v>
      </c>
      <c r="AW285" s="26">
        <v>0</v>
      </c>
      <c r="AX285" s="26">
        <v>0</v>
      </c>
      <c r="AY285" s="26">
        <v>1</v>
      </c>
      <c r="AZ285" s="26">
        <v>0</v>
      </c>
      <c r="BA285" s="26">
        <v>0</v>
      </c>
      <c r="BB285" s="26">
        <v>0</v>
      </c>
      <c r="BC285" s="26">
        <v>0</v>
      </c>
      <c r="BD285" s="26" t="s">
        <v>2309</v>
      </c>
      <c r="BE285" s="26">
        <v>0</v>
      </c>
      <c r="BF285" s="26">
        <v>0</v>
      </c>
      <c r="BG285" s="54" t="str">
        <f t="shared" si="69"/>
        <v>0038</v>
      </c>
      <c r="BH285" s="4"/>
      <c r="BI285" s="4"/>
    </row>
    <row r="286" ht="16.5" spans="1:61">
      <c r="A286" s="4">
        <f t="shared" si="56"/>
        <v>5</v>
      </c>
      <c r="B286" s="4" t="str">
        <f>IF(X286=0,"",VLOOKUP(Y286,seriesName!A:B,2,TRUE))</f>
        <v>人鱼龙</v>
      </c>
      <c r="C286" s="4" t="str">
        <f>IF(A286=1,VLOOKUP(V286,Head!A:B,2,TRUE),IF(A286=2,VLOOKUP(V286,Chest!A:B,2,TRUE),IF(A286=3,VLOOKUP(V286,Arm!A:B,2,TRUE),IF(A286=4,VLOOKUP(V286,Waist!A:B,2,TRUE),IF(A286=5,VLOOKUP(V286,Leg!A:B,2,TRUE),"")))))</f>
        <v>人鱼龙护腿</v>
      </c>
      <c r="D286" s="44" t="str">
        <f>IF(X286=1,VLOOKUP(AA286,modelID!A:B,2,FALSE),"")</f>
        <v>pl205</v>
      </c>
      <c r="E286" s="45">
        <f>IF(X286=0,"",AH286+VLOOKUP(AN286,BuildupTable!L:O,4,FALSE))</f>
        <v>72</v>
      </c>
      <c r="F286" s="1">
        <f t="shared" si="57"/>
        <v>0</v>
      </c>
      <c r="G286" s="1">
        <f t="shared" si="58"/>
        <v>0</v>
      </c>
      <c r="H286" s="1">
        <f t="shared" si="59"/>
        <v>0</v>
      </c>
      <c r="I286" s="1">
        <f t="shared" si="60"/>
        <v>0</v>
      </c>
      <c r="J286" s="4" t="str">
        <f>IF(AT286=0,"",VLOOKUP(AT286,skillbasedata!A:B,2,TRUE))</f>
        <v>精灵加护</v>
      </c>
      <c r="K286" s="48">
        <f t="shared" si="61"/>
        <v>1</v>
      </c>
      <c r="L286" s="4" t="str">
        <f>IF(AU286=0,"",VLOOKUP(AU286,skillbasedata!A:B,2,TRUE))</f>
        <v/>
      </c>
      <c r="M286" s="48">
        <f t="shared" si="62"/>
        <v>0</v>
      </c>
      <c r="N286" s="4" t="str">
        <f>IF(AV286=0,"",VLOOKUP(AV286,skillbasedata!A:B,2,TRUE))</f>
        <v/>
      </c>
      <c r="O286" s="48">
        <f t="shared" si="63"/>
        <v>0</v>
      </c>
      <c r="P286" s="4" t="str">
        <f>IF(AW286=0,"",VLOOKUP(AW286,skillbasedata!A:B,2,TRUE))</f>
        <v/>
      </c>
      <c r="Q286" s="48">
        <f t="shared" si="64"/>
        <v>0</v>
      </c>
      <c r="R286" s="4" t="str">
        <f>IF(AX286=0,"",VLOOKUP(AX286,skillbasedata!A:B,2,TRUE))</f>
        <v/>
      </c>
      <c r="S286" s="48">
        <f t="shared" si="65"/>
        <v>0</v>
      </c>
      <c r="T286" s="48">
        <f t="shared" si="66"/>
        <v>0</v>
      </c>
      <c r="U286" s="48">
        <f t="shared" si="67"/>
        <v>0</v>
      </c>
      <c r="V286" s="51">
        <f t="shared" si="68"/>
        <v>56</v>
      </c>
      <c r="W286" s="26" t="s">
        <v>2593</v>
      </c>
      <c r="X286" s="26">
        <v>1</v>
      </c>
      <c r="Y286" s="26">
        <v>56</v>
      </c>
      <c r="Z286" s="26">
        <v>4016</v>
      </c>
      <c r="AA286" s="26">
        <v>35</v>
      </c>
      <c r="AB286" s="26">
        <v>1</v>
      </c>
      <c r="AC286" s="26">
        <v>1000</v>
      </c>
      <c r="AD286" s="26">
        <v>0</v>
      </c>
      <c r="AE286" s="26">
        <v>2</v>
      </c>
      <c r="AF286" s="26">
        <v>0</v>
      </c>
      <c r="AG286" s="26">
        <v>0</v>
      </c>
      <c r="AH286" s="26">
        <v>22</v>
      </c>
      <c r="AI286" s="26">
        <v>-1</v>
      </c>
      <c r="AJ286" s="26">
        <v>2</v>
      </c>
      <c r="AK286" s="26">
        <v>0</v>
      </c>
      <c r="AL286" s="26">
        <v>-3</v>
      </c>
      <c r="AM286" s="26">
        <v>1</v>
      </c>
      <c r="AN286" s="26">
        <v>3</v>
      </c>
      <c r="AO286" s="26">
        <v>0</v>
      </c>
      <c r="AP286" s="26">
        <v>0</v>
      </c>
      <c r="AQ286" s="26">
        <v>0</v>
      </c>
      <c r="AR286" s="26">
        <v>0</v>
      </c>
      <c r="AS286" s="26">
        <v>0</v>
      </c>
      <c r="AT286" s="26">
        <v>57</v>
      </c>
      <c r="AU286" s="26">
        <v>0</v>
      </c>
      <c r="AV286" s="26">
        <v>0</v>
      </c>
      <c r="AW286" s="26">
        <v>0</v>
      </c>
      <c r="AX286" s="26">
        <v>0</v>
      </c>
      <c r="AY286" s="26">
        <v>1</v>
      </c>
      <c r="AZ286" s="26">
        <v>0</v>
      </c>
      <c r="BA286" s="26">
        <v>0</v>
      </c>
      <c r="BB286" s="26">
        <v>0</v>
      </c>
      <c r="BC286" s="26">
        <v>0</v>
      </c>
      <c r="BD286" s="26" t="s">
        <v>2309</v>
      </c>
      <c r="BE286" s="26">
        <v>0</v>
      </c>
      <c r="BF286" s="26">
        <v>0</v>
      </c>
      <c r="BG286" s="54" t="str">
        <f t="shared" si="69"/>
        <v>0038</v>
      </c>
      <c r="BH286" s="4"/>
      <c r="BI286" s="4"/>
    </row>
    <row r="287" ht="16.5" spans="1:61">
      <c r="A287" s="4">
        <f t="shared" si="56"/>
        <v>1</v>
      </c>
      <c r="B287" s="4" t="str">
        <f>IF(X287=0,"",VLOOKUP(Y287,seriesName!A:B,2,TRUE))</f>
        <v>人鱼龙S</v>
      </c>
      <c r="C287" s="4" t="str">
        <f>IF(A287=1,VLOOKUP(V287,Head!A:B,2,TRUE),IF(A287=2,VLOOKUP(V287,Chest!A:B,2,TRUE),IF(A287=3,VLOOKUP(V287,Arm!A:B,2,TRUE),IF(A287=4,VLOOKUP(V287,Waist!A:B,2,TRUE),IF(A287=5,VLOOKUP(V287,Leg!A:B,2,TRUE),"")))))</f>
        <v>人鱼龙S头盔</v>
      </c>
      <c r="D287" s="44" t="str">
        <f>IF(X287=1,VLOOKUP(AA287,modelID!A:B,2,FALSE),"")</f>
        <v>pl205</v>
      </c>
      <c r="E287" s="45">
        <f>IF(X287=0,"",AH287+VLOOKUP(AN287,BuildupTable!L:O,4,FALSE))</f>
        <v>78</v>
      </c>
      <c r="F287" s="1">
        <f t="shared" si="57"/>
        <v>1</v>
      </c>
      <c r="G287" s="1">
        <f t="shared" si="58"/>
        <v>1</v>
      </c>
      <c r="H287" s="1">
        <f t="shared" si="59"/>
        <v>0</v>
      </c>
      <c r="I287" s="1">
        <f t="shared" si="60"/>
        <v>0</v>
      </c>
      <c r="J287" s="4" t="str">
        <f>IF(AT287=0,"",VLOOKUP(AT287,skillbasedata!A:B,2,TRUE))</f>
        <v>睡眠属性强化</v>
      </c>
      <c r="K287" s="48">
        <f t="shared" si="61"/>
        <v>1</v>
      </c>
      <c r="L287" s="4" t="str">
        <f>IF(AU287=0,"",VLOOKUP(AU287,skillbasedata!A:B,2,TRUE))</f>
        <v/>
      </c>
      <c r="M287" s="48">
        <f t="shared" si="62"/>
        <v>0</v>
      </c>
      <c r="N287" s="4" t="str">
        <f>IF(AV287=0,"",VLOOKUP(AV287,skillbasedata!A:B,2,TRUE))</f>
        <v/>
      </c>
      <c r="O287" s="48">
        <f t="shared" si="63"/>
        <v>0</v>
      </c>
      <c r="P287" s="4" t="str">
        <f>IF(AW287=0,"",VLOOKUP(AW287,skillbasedata!A:B,2,TRUE))</f>
        <v/>
      </c>
      <c r="Q287" s="48">
        <f t="shared" si="64"/>
        <v>0</v>
      </c>
      <c r="R287" s="4" t="str">
        <f>IF(AX287=0,"",VLOOKUP(AX287,skillbasedata!A:B,2,TRUE))</f>
        <v/>
      </c>
      <c r="S287" s="48">
        <f t="shared" si="65"/>
        <v>0</v>
      </c>
      <c r="T287" s="48">
        <f t="shared" si="66"/>
        <v>0</v>
      </c>
      <c r="U287" s="48">
        <f t="shared" si="67"/>
        <v>0</v>
      </c>
      <c r="V287" s="51">
        <f t="shared" si="68"/>
        <v>57</v>
      </c>
      <c r="W287" s="26" t="s">
        <v>2594</v>
      </c>
      <c r="X287" s="26">
        <v>1</v>
      </c>
      <c r="Y287" s="26">
        <v>57</v>
      </c>
      <c r="Z287" s="26">
        <v>10017</v>
      </c>
      <c r="AA287" s="26">
        <v>35</v>
      </c>
      <c r="AB287" s="26">
        <v>4</v>
      </c>
      <c r="AC287" s="26">
        <v>7000</v>
      </c>
      <c r="AD287" s="26">
        <v>0</v>
      </c>
      <c r="AE287" s="26">
        <v>2</v>
      </c>
      <c r="AF287" s="26">
        <v>1</v>
      </c>
      <c r="AG287" s="26">
        <v>1</v>
      </c>
      <c r="AH287" s="26">
        <v>58</v>
      </c>
      <c r="AI287" s="26">
        <v>-1</v>
      </c>
      <c r="AJ287" s="26">
        <v>2</v>
      </c>
      <c r="AK287" s="26">
        <v>0</v>
      </c>
      <c r="AL287" s="26">
        <v>-3</v>
      </c>
      <c r="AM287" s="26">
        <v>1</v>
      </c>
      <c r="AN287" s="26">
        <v>11</v>
      </c>
      <c r="AO287" s="26">
        <v>0</v>
      </c>
      <c r="AP287" s="26">
        <v>1</v>
      </c>
      <c r="AQ287" s="26">
        <v>1</v>
      </c>
      <c r="AR287" s="26">
        <v>0</v>
      </c>
      <c r="AS287" s="26">
        <v>0</v>
      </c>
      <c r="AT287" s="26">
        <v>20</v>
      </c>
      <c r="AU287" s="26">
        <v>0</v>
      </c>
      <c r="AV287" s="26">
        <v>0</v>
      </c>
      <c r="AW287" s="26">
        <v>0</v>
      </c>
      <c r="AX287" s="26">
        <v>0</v>
      </c>
      <c r="AY287" s="26">
        <v>1</v>
      </c>
      <c r="AZ287" s="26">
        <v>0</v>
      </c>
      <c r="BA287" s="26">
        <v>0</v>
      </c>
      <c r="BB287" s="26">
        <v>0</v>
      </c>
      <c r="BC287" s="26">
        <v>0</v>
      </c>
      <c r="BD287" s="26" t="s">
        <v>2309</v>
      </c>
      <c r="BE287" s="26">
        <v>0</v>
      </c>
      <c r="BF287" s="26">
        <v>0</v>
      </c>
      <c r="BG287" s="54" t="str">
        <f t="shared" si="69"/>
        <v>0039</v>
      </c>
      <c r="BH287" s="4"/>
      <c r="BI287" s="4"/>
    </row>
    <row r="288" ht="16.5" spans="1:61">
      <c r="A288" s="4">
        <f t="shared" si="56"/>
        <v>2</v>
      </c>
      <c r="B288" s="4" t="str">
        <f>IF(X288=0,"",VLOOKUP(Y288,seriesName!A:B,2,TRUE))</f>
        <v>人鱼龙S</v>
      </c>
      <c r="C288" s="4" t="str">
        <f>IF(A288=1,VLOOKUP(V288,Head!A:B,2,TRUE),IF(A288=2,VLOOKUP(V288,Chest!A:B,2,TRUE),IF(A288=3,VLOOKUP(V288,Arm!A:B,2,TRUE),IF(A288=4,VLOOKUP(V288,Waist!A:B,2,TRUE),IF(A288=5,VLOOKUP(V288,Leg!A:B,2,TRUE),"")))))</f>
        <v>人鱼龙S铠甲</v>
      </c>
      <c r="D288" s="44" t="str">
        <f>IF(X288=1,VLOOKUP(AA288,modelID!A:B,2,FALSE),"")</f>
        <v>pl205</v>
      </c>
      <c r="E288" s="45">
        <f>IF(X288=0,"",AH288+VLOOKUP(AN288,BuildupTable!L:O,4,FALSE))</f>
        <v>78</v>
      </c>
      <c r="F288" s="1">
        <f t="shared" si="57"/>
        <v>2</v>
      </c>
      <c r="G288" s="1">
        <f t="shared" si="58"/>
        <v>0</v>
      </c>
      <c r="H288" s="1">
        <f t="shared" si="59"/>
        <v>0</v>
      </c>
      <c r="I288" s="1">
        <f t="shared" si="60"/>
        <v>0</v>
      </c>
      <c r="J288" s="4" t="str">
        <f>IF(AT288=0,"",VLOOKUP(AT288,skillbasedata!A:B,2,TRUE))</f>
        <v>睡眠属性强化</v>
      </c>
      <c r="K288" s="48">
        <f t="shared" si="61"/>
        <v>1</v>
      </c>
      <c r="L288" s="4" t="str">
        <f>IF(AU288=0,"",VLOOKUP(AU288,skillbasedata!A:B,2,TRUE))</f>
        <v>道具使用强化</v>
      </c>
      <c r="M288" s="48">
        <f t="shared" si="62"/>
        <v>1</v>
      </c>
      <c r="N288" s="4" t="str">
        <f>IF(AV288=0,"",VLOOKUP(AV288,skillbasedata!A:B,2,TRUE))</f>
        <v/>
      </c>
      <c r="O288" s="48">
        <f t="shared" si="63"/>
        <v>0</v>
      </c>
      <c r="P288" s="4" t="str">
        <f>IF(AW288=0,"",VLOOKUP(AW288,skillbasedata!A:B,2,TRUE))</f>
        <v/>
      </c>
      <c r="Q288" s="48">
        <f t="shared" si="64"/>
        <v>0</v>
      </c>
      <c r="R288" s="4" t="str">
        <f>IF(AX288=0,"",VLOOKUP(AX288,skillbasedata!A:B,2,TRUE))</f>
        <v/>
      </c>
      <c r="S288" s="48">
        <f t="shared" si="65"/>
        <v>0</v>
      </c>
      <c r="T288" s="48">
        <f t="shared" si="66"/>
        <v>0</v>
      </c>
      <c r="U288" s="48">
        <f t="shared" si="67"/>
        <v>0</v>
      </c>
      <c r="V288" s="51">
        <f t="shared" si="68"/>
        <v>57</v>
      </c>
      <c r="W288" s="26" t="s">
        <v>2595</v>
      </c>
      <c r="X288" s="26">
        <v>1</v>
      </c>
      <c r="Y288" s="26">
        <v>57</v>
      </c>
      <c r="Z288" s="26">
        <v>10017</v>
      </c>
      <c r="AA288" s="26">
        <v>35</v>
      </c>
      <c r="AB288" s="26">
        <v>4</v>
      </c>
      <c r="AC288" s="26">
        <v>7000</v>
      </c>
      <c r="AD288" s="26">
        <v>0</v>
      </c>
      <c r="AE288" s="26">
        <v>2</v>
      </c>
      <c r="AF288" s="26">
        <v>1</v>
      </c>
      <c r="AG288" s="26">
        <v>1</v>
      </c>
      <c r="AH288" s="26">
        <v>58</v>
      </c>
      <c r="AI288" s="26">
        <v>-1</v>
      </c>
      <c r="AJ288" s="26">
        <v>2</v>
      </c>
      <c r="AK288" s="26">
        <v>0</v>
      </c>
      <c r="AL288" s="26">
        <v>-3</v>
      </c>
      <c r="AM288" s="26">
        <v>1</v>
      </c>
      <c r="AN288" s="26">
        <v>11</v>
      </c>
      <c r="AO288" s="26">
        <v>0</v>
      </c>
      <c r="AP288" s="26">
        <v>2</v>
      </c>
      <c r="AQ288" s="26">
        <v>0</v>
      </c>
      <c r="AR288" s="26">
        <v>0</v>
      </c>
      <c r="AS288" s="26">
        <v>0</v>
      </c>
      <c r="AT288" s="26">
        <v>20</v>
      </c>
      <c r="AU288" s="26">
        <v>88</v>
      </c>
      <c r="AV288" s="26">
        <v>0</v>
      </c>
      <c r="AW288" s="26">
        <v>0</v>
      </c>
      <c r="AX288" s="26">
        <v>0</v>
      </c>
      <c r="AY288" s="26">
        <v>1</v>
      </c>
      <c r="AZ288" s="26">
        <v>1</v>
      </c>
      <c r="BA288" s="26">
        <v>0</v>
      </c>
      <c r="BB288" s="26">
        <v>0</v>
      </c>
      <c r="BC288" s="26">
        <v>0</v>
      </c>
      <c r="BD288" s="26" t="s">
        <v>2309</v>
      </c>
      <c r="BE288" s="26">
        <v>0</v>
      </c>
      <c r="BF288" s="26">
        <v>0</v>
      </c>
      <c r="BG288" s="54" t="str">
        <f t="shared" si="69"/>
        <v>0039</v>
      </c>
      <c r="BH288" s="4"/>
      <c r="BI288" s="4"/>
    </row>
    <row r="289" ht="16.5" spans="1:61">
      <c r="A289" s="4">
        <f t="shared" si="56"/>
        <v>3</v>
      </c>
      <c r="B289" s="4" t="str">
        <f>IF(X289=0,"",VLOOKUP(Y289,seriesName!A:B,2,TRUE))</f>
        <v>人鱼龙S</v>
      </c>
      <c r="C289" s="4" t="str">
        <f>IF(A289=1,VLOOKUP(V289,Head!A:B,2,TRUE),IF(A289=2,VLOOKUP(V289,Chest!A:B,2,TRUE),IF(A289=3,VLOOKUP(V289,Arm!A:B,2,TRUE),IF(A289=4,VLOOKUP(V289,Waist!A:B,2,TRUE),IF(A289=5,VLOOKUP(V289,Leg!A:B,2,TRUE),"")))))</f>
        <v>人鱼龙S腕甲</v>
      </c>
      <c r="D289" s="44" t="str">
        <f>IF(X289=1,VLOOKUP(AA289,modelID!A:B,2,FALSE),"")</f>
        <v>pl205</v>
      </c>
      <c r="E289" s="45">
        <f>IF(X289=0,"",AH289+VLOOKUP(AN289,BuildupTable!L:O,4,FALSE))</f>
        <v>78</v>
      </c>
      <c r="F289" s="1">
        <f t="shared" si="57"/>
        <v>0</v>
      </c>
      <c r="G289" s="1">
        <f t="shared" si="58"/>
        <v>1</v>
      </c>
      <c r="H289" s="1">
        <f t="shared" si="59"/>
        <v>0</v>
      </c>
      <c r="I289" s="1">
        <f t="shared" si="60"/>
        <v>0</v>
      </c>
      <c r="J289" s="4" t="str">
        <f>IF(AT289=0,"",VLOOKUP(AT289,skillbasedata!A:B,2,TRUE))</f>
        <v>炸弹客</v>
      </c>
      <c r="K289" s="48">
        <f t="shared" si="61"/>
        <v>2</v>
      </c>
      <c r="L289" s="4" t="str">
        <f>IF(AU289=0,"",VLOOKUP(AU289,skillbasedata!A:B,2,TRUE))</f>
        <v>精灵加护</v>
      </c>
      <c r="M289" s="48">
        <f t="shared" si="62"/>
        <v>1</v>
      </c>
      <c r="N289" s="4" t="str">
        <f>IF(AV289=0,"",VLOOKUP(AV289,skillbasedata!A:B,2,TRUE))</f>
        <v/>
      </c>
      <c r="O289" s="48">
        <f t="shared" si="63"/>
        <v>0</v>
      </c>
      <c r="P289" s="4" t="str">
        <f>IF(AW289=0,"",VLOOKUP(AW289,skillbasedata!A:B,2,TRUE))</f>
        <v/>
      </c>
      <c r="Q289" s="48">
        <f t="shared" si="64"/>
        <v>0</v>
      </c>
      <c r="R289" s="4" t="str">
        <f>IF(AX289=0,"",VLOOKUP(AX289,skillbasedata!A:B,2,TRUE))</f>
        <v/>
      </c>
      <c r="S289" s="48">
        <f t="shared" si="65"/>
        <v>0</v>
      </c>
      <c r="T289" s="48">
        <f t="shared" si="66"/>
        <v>0</v>
      </c>
      <c r="U289" s="48">
        <f t="shared" si="67"/>
        <v>0</v>
      </c>
      <c r="V289" s="51">
        <f t="shared" si="68"/>
        <v>57</v>
      </c>
      <c r="W289" s="26" t="s">
        <v>2596</v>
      </c>
      <c r="X289" s="26">
        <v>1</v>
      </c>
      <c r="Y289" s="26">
        <v>57</v>
      </c>
      <c r="Z289" s="26">
        <v>10017</v>
      </c>
      <c r="AA289" s="26">
        <v>35</v>
      </c>
      <c r="AB289" s="26">
        <v>4</v>
      </c>
      <c r="AC289" s="26">
        <v>7000</v>
      </c>
      <c r="AD289" s="26">
        <v>0</v>
      </c>
      <c r="AE289" s="26">
        <v>2</v>
      </c>
      <c r="AF289" s="26">
        <v>1</v>
      </c>
      <c r="AG289" s="26">
        <v>1</v>
      </c>
      <c r="AH289" s="26">
        <v>58</v>
      </c>
      <c r="AI289" s="26">
        <v>-1</v>
      </c>
      <c r="AJ289" s="26">
        <v>2</v>
      </c>
      <c r="AK289" s="26">
        <v>0</v>
      </c>
      <c r="AL289" s="26">
        <v>-3</v>
      </c>
      <c r="AM289" s="26">
        <v>1</v>
      </c>
      <c r="AN289" s="26">
        <v>11</v>
      </c>
      <c r="AO289" s="26">
        <v>0</v>
      </c>
      <c r="AP289" s="26">
        <v>0</v>
      </c>
      <c r="AQ289" s="26">
        <v>1</v>
      </c>
      <c r="AR289" s="26">
        <v>0</v>
      </c>
      <c r="AS289" s="26">
        <v>0</v>
      </c>
      <c r="AT289" s="26">
        <v>86</v>
      </c>
      <c r="AU289" s="26">
        <v>57</v>
      </c>
      <c r="AV289" s="26">
        <v>0</v>
      </c>
      <c r="AW289" s="26">
        <v>0</v>
      </c>
      <c r="AX289" s="26">
        <v>0</v>
      </c>
      <c r="AY289" s="26">
        <v>2</v>
      </c>
      <c r="AZ289" s="26">
        <v>1</v>
      </c>
      <c r="BA289" s="26">
        <v>0</v>
      </c>
      <c r="BB289" s="26">
        <v>0</v>
      </c>
      <c r="BC289" s="26">
        <v>0</v>
      </c>
      <c r="BD289" s="26" t="s">
        <v>2309</v>
      </c>
      <c r="BE289" s="26">
        <v>0</v>
      </c>
      <c r="BF289" s="26">
        <v>0</v>
      </c>
      <c r="BG289" s="54" t="str">
        <f t="shared" si="69"/>
        <v>0039</v>
      </c>
      <c r="BH289" s="4"/>
      <c r="BI289" s="4"/>
    </row>
    <row r="290" ht="16.5" spans="1:61">
      <c r="A290" s="4">
        <f t="shared" si="56"/>
        <v>4</v>
      </c>
      <c r="B290" s="4" t="str">
        <f>IF(X290=0,"",VLOOKUP(Y290,seriesName!A:B,2,TRUE))</f>
        <v>人鱼龙S</v>
      </c>
      <c r="C290" s="4" t="str">
        <f>IF(A290=1,VLOOKUP(V290,Head!A:B,2,TRUE),IF(A290=2,VLOOKUP(V290,Chest!A:B,2,TRUE),IF(A290=3,VLOOKUP(V290,Arm!A:B,2,TRUE),IF(A290=4,VLOOKUP(V290,Waist!A:B,2,TRUE),IF(A290=5,VLOOKUP(V290,Leg!A:B,2,TRUE),"")))))</f>
        <v>人鱼龙S腰甲</v>
      </c>
      <c r="D290" s="44" t="str">
        <f>IF(X290=1,VLOOKUP(AA290,modelID!A:B,2,FALSE),"")</f>
        <v>pl205</v>
      </c>
      <c r="E290" s="45">
        <f>IF(X290=0,"",AH290+VLOOKUP(AN290,BuildupTable!L:O,4,FALSE))</f>
        <v>78</v>
      </c>
      <c r="F290" s="1">
        <f t="shared" si="57"/>
        <v>0</v>
      </c>
      <c r="G290" s="1">
        <f t="shared" si="58"/>
        <v>0</v>
      </c>
      <c r="H290" s="1">
        <f t="shared" si="59"/>
        <v>1</v>
      </c>
      <c r="I290" s="1">
        <f t="shared" si="60"/>
        <v>0</v>
      </c>
      <c r="J290" s="4" t="str">
        <f>IF(AT290=0,"",VLOOKUP(AT290,skillbasedata!A:B,2,TRUE))</f>
        <v>睡眠属性强化</v>
      </c>
      <c r="K290" s="48">
        <f t="shared" si="61"/>
        <v>1</v>
      </c>
      <c r="L290" s="4" t="str">
        <f>IF(AU290=0,"",VLOOKUP(AU290,skillbasedata!A:B,2,TRUE))</f>
        <v>炸弹客</v>
      </c>
      <c r="M290" s="48">
        <f t="shared" si="62"/>
        <v>1</v>
      </c>
      <c r="N290" s="4" t="str">
        <f>IF(AV290=0,"",VLOOKUP(AV290,skillbasedata!A:B,2,TRUE))</f>
        <v/>
      </c>
      <c r="O290" s="48">
        <f t="shared" si="63"/>
        <v>0</v>
      </c>
      <c r="P290" s="4" t="str">
        <f>IF(AW290=0,"",VLOOKUP(AW290,skillbasedata!A:B,2,TRUE))</f>
        <v/>
      </c>
      <c r="Q290" s="48">
        <f t="shared" si="64"/>
        <v>0</v>
      </c>
      <c r="R290" s="4" t="str">
        <f>IF(AX290=0,"",VLOOKUP(AX290,skillbasedata!A:B,2,TRUE))</f>
        <v/>
      </c>
      <c r="S290" s="48">
        <f t="shared" si="65"/>
        <v>0</v>
      </c>
      <c r="T290" s="48">
        <f t="shared" si="66"/>
        <v>0</v>
      </c>
      <c r="U290" s="48">
        <f t="shared" si="67"/>
        <v>0</v>
      </c>
      <c r="V290" s="51">
        <f t="shared" si="68"/>
        <v>57</v>
      </c>
      <c r="W290" s="26" t="s">
        <v>2597</v>
      </c>
      <c r="X290" s="26">
        <v>1</v>
      </c>
      <c r="Y290" s="26">
        <v>57</v>
      </c>
      <c r="Z290" s="26">
        <v>10017</v>
      </c>
      <c r="AA290" s="26">
        <v>35</v>
      </c>
      <c r="AB290" s="26">
        <v>4</v>
      </c>
      <c r="AC290" s="26">
        <v>7000</v>
      </c>
      <c r="AD290" s="26">
        <v>0</v>
      </c>
      <c r="AE290" s="26">
        <v>2</v>
      </c>
      <c r="AF290" s="26">
        <v>1</v>
      </c>
      <c r="AG290" s="26">
        <v>1</v>
      </c>
      <c r="AH290" s="26">
        <v>58</v>
      </c>
      <c r="AI290" s="26">
        <v>-1</v>
      </c>
      <c r="AJ290" s="26">
        <v>2</v>
      </c>
      <c r="AK290" s="26">
        <v>0</v>
      </c>
      <c r="AL290" s="26">
        <v>-3</v>
      </c>
      <c r="AM290" s="26">
        <v>1</v>
      </c>
      <c r="AN290" s="26">
        <v>11</v>
      </c>
      <c r="AO290" s="26">
        <v>0</v>
      </c>
      <c r="AP290" s="26">
        <v>0</v>
      </c>
      <c r="AQ290" s="26">
        <v>0</v>
      </c>
      <c r="AR290" s="26">
        <v>1</v>
      </c>
      <c r="AS290" s="26">
        <v>0</v>
      </c>
      <c r="AT290" s="26">
        <v>20</v>
      </c>
      <c r="AU290" s="26">
        <v>86</v>
      </c>
      <c r="AV290" s="26">
        <v>0</v>
      </c>
      <c r="AW290" s="26">
        <v>0</v>
      </c>
      <c r="AX290" s="26">
        <v>0</v>
      </c>
      <c r="AY290" s="26">
        <v>1</v>
      </c>
      <c r="AZ290" s="26">
        <v>1</v>
      </c>
      <c r="BA290" s="26">
        <v>0</v>
      </c>
      <c r="BB290" s="26">
        <v>0</v>
      </c>
      <c r="BC290" s="26">
        <v>0</v>
      </c>
      <c r="BD290" s="26" t="s">
        <v>2309</v>
      </c>
      <c r="BE290" s="26">
        <v>0</v>
      </c>
      <c r="BF290" s="26">
        <v>0</v>
      </c>
      <c r="BG290" s="54" t="str">
        <f t="shared" si="69"/>
        <v>0039</v>
      </c>
      <c r="BH290" s="4"/>
      <c r="BI290" s="4"/>
    </row>
    <row r="291" ht="16.5" spans="1:61">
      <c r="A291" s="4">
        <f t="shared" si="56"/>
        <v>5</v>
      </c>
      <c r="B291" s="4" t="str">
        <f>IF(X291=0,"",VLOOKUP(Y291,seriesName!A:B,2,TRUE))</f>
        <v>人鱼龙S</v>
      </c>
      <c r="C291" s="4" t="str">
        <f>IF(A291=1,VLOOKUP(V291,Head!A:B,2,TRUE),IF(A291=2,VLOOKUP(V291,Chest!A:B,2,TRUE),IF(A291=3,VLOOKUP(V291,Arm!A:B,2,TRUE),IF(A291=4,VLOOKUP(V291,Waist!A:B,2,TRUE),IF(A291=5,VLOOKUP(V291,Leg!A:B,2,TRUE),"")))))</f>
        <v>人鱼龙S护腿</v>
      </c>
      <c r="D291" s="44" t="str">
        <f>IF(X291=1,VLOOKUP(AA291,modelID!A:B,2,FALSE),"")</f>
        <v>pl205</v>
      </c>
      <c r="E291" s="45">
        <f>IF(X291=0,"",AH291+VLOOKUP(AN291,BuildupTable!L:O,4,FALSE))</f>
        <v>78</v>
      </c>
      <c r="F291" s="1">
        <f t="shared" si="57"/>
        <v>2</v>
      </c>
      <c r="G291" s="1">
        <f t="shared" si="58"/>
        <v>0</v>
      </c>
      <c r="H291" s="1">
        <f t="shared" si="59"/>
        <v>0</v>
      </c>
      <c r="I291" s="1">
        <f t="shared" si="60"/>
        <v>0</v>
      </c>
      <c r="J291" s="4" t="str">
        <f>IF(AT291=0,"",VLOOKUP(AT291,skillbasedata!A:B,2,TRUE))</f>
        <v>精灵加护</v>
      </c>
      <c r="K291" s="48">
        <f t="shared" si="61"/>
        <v>2</v>
      </c>
      <c r="L291" s="4" t="str">
        <f>IF(AU291=0,"",VLOOKUP(AU291,skillbasedata!A:B,2,TRUE))</f>
        <v/>
      </c>
      <c r="M291" s="48">
        <f t="shared" si="62"/>
        <v>0</v>
      </c>
      <c r="N291" s="4" t="str">
        <f>IF(AV291=0,"",VLOOKUP(AV291,skillbasedata!A:B,2,TRUE))</f>
        <v/>
      </c>
      <c r="O291" s="48">
        <f t="shared" si="63"/>
        <v>0</v>
      </c>
      <c r="P291" s="4" t="str">
        <f>IF(AW291=0,"",VLOOKUP(AW291,skillbasedata!A:B,2,TRUE))</f>
        <v/>
      </c>
      <c r="Q291" s="48">
        <f t="shared" si="64"/>
        <v>0</v>
      </c>
      <c r="R291" s="4" t="str">
        <f>IF(AX291=0,"",VLOOKUP(AX291,skillbasedata!A:B,2,TRUE))</f>
        <v/>
      </c>
      <c r="S291" s="48">
        <f t="shared" si="65"/>
        <v>0</v>
      </c>
      <c r="T291" s="48">
        <f t="shared" si="66"/>
        <v>0</v>
      </c>
      <c r="U291" s="48">
        <f t="shared" si="67"/>
        <v>0</v>
      </c>
      <c r="V291" s="51">
        <f t="shared" si="68"/>
        <v>57</v>
      </c>
      <c r="W291" s="26" t="s">
        <v>2598</v>
      </c>
      <c r="X291" s="26">
        <v>1</v>
      </c>
      <c r="Y291" s="26">
        <v>57</v>
      </c>
      <c r="Z291" s="26">
        <v>10017</v>
      </c>
      <c r="AA291" s="26">
        <v>35</v>
      </c>
      <c r="AB291" s="26">
        <v>4</v>
      </c>
      <c r="AC291" s="26">
        <v>7000</v>
      </c>
      <c r="AD291" s="26">
        <v>0</v>
      </c>
      <c r="AE291" s="26">
        <v>2</v>
      </c>
      <c r="AF291" s="26">
        <v>1</v>
      </c>
      <c r="AG291" s="26">
        <v>1</v>
      </c>
      <c r="AH291" s="26">
        <v>58</v>
      </c>
      <c r="AI291" s="26">
        <v>-1</v>
      </c>
      <c r="AJ291" s="26">
        <v>2</v>
      </c>
      <c r="AK291" s="26">
        <v>0</v>
      </c>
      <c r="AL291" s="26">
        <v>-3</v>
      </c>
      <c r="AM291" s="26">
        <v>1</v>
      </c>
      <c r="AN291" s="26">
        <v>11</v>
      </c>
      <c r="AO291" s="26">
        <v>0</v>
      </c>
      <c r="AP291" s="26">
        <v>2</v>
      </c>
      <c r="AQ291" s="26">
        <v>0</v>
      </c>
      <c r="AR291" s="26">
        <v>0</v>
      </c>
      <c r="AS291" s="26">
        <v>0</v>
      </c>
      <c r="AT291" s="26">
        <v>57</v>
      </c>
      <c r="AU291" s="26">
        <v>0</v>
      </c>
      <c r="AV291" s="26">
        <v>0</v>
      </c>
      <c r="AW291" s="26">
        <v>0</v>
      </c>
      <c r="AX291" s="26">
        <v>0</v>
      </c>
      <c r="AY291" s="26">
        <v>2</v>
      </c>
      <c r="AZ291" s="26">
        <v>0</v>
      </c>
      <c r="BA291" s="26">
        <v>0</v>
      </c>
      <c r="BB291" s="26">
        <v>0</v>
      </c>
      <c r="BC291" s="26">
        <v>0</v>
      </c>
      <c r="BD291" s="26" t="s">
        <v>2309</v>
      </c>
      <c r="BE291" s="26">
        <v>0</v>
      </c>
      <c r="BF291" s="26">
        <v>0</v>
      </c>
      <c r="BG291" s="54" t="str">
        <f t="shared" si="69"/>
        <v>0039</v>
      </c>
      <c r="BH291" s="4"/>
      <c r="BI291" s="4"/>
    </row>
    <row r="292" ht="16.5" spans="1:61">
      <c r="A292" s="4">
        <f t="shared" si="56"/>
        <v>1</v>
      </c>
      <c r="B292" s="4" t="str">
        <f>IF(X292=0,"",VLOOKUP(Y292,seriesName!A:B,2,TRUE))</f>
        <v>妃蜘蛛</v>
      </c>
      <c r="C292" s="4" t="str">
        <f>IF(A292=1,VLOOKUP(V292,Head!A:B,2,TRUE),IF(A292=2,VLOOKUP(V292,Chest!A:B,2,TRUE),IF(A292=3,VLOOKUP(V292,Arm!A:B,2,TRUE),IF(A292=4,VLOOKUP(V292,Waist!A:B,2,TRUE),IF(A292=5,VLOOKUP(V292,Leg!A:B,2,TRUE),"")))))</f>
        <v>妃蜘蛛头盔</v>
      </c>
      <c r="D292" s="44" t="str">
        <f>IF(X292=1,VLOOKUP(AA292,modelID!A:B,2,FALSE),"")</f>
        <v>pl206</v>
      </c>
      <c r="E292" s="45">
        <f>IF(X292=0,"",AH292+VLOOKUP(AN292,BuildupTable!L:O,4,FALSE))</f>
        <v>86</v>
      </c>
      <c r="F292" s="1">
        <f t="shared" si="57"/>
        <v>2</v>
      </c>
      <c r="G292" s="1">
        <f t="shared" si="58"/>
        <v>0</v>
      </c>
      <c r="H292" s="1">
        <f t="shared" si="59"/>
        <v>0</v>
      </c>
      <c r="I292" s="1">
        <f t="shared" si="60"/>
        <v>0</v>
      </c>
      <c r="J292" s="4" t="str">
        <f>IF(AT292=0,"",VLOOKUP(AT292,skillbasedata!A:B,2,TRUE))</f>
        <v>散弹・扩散箭强化</v>
      </c>
      <c r="K292" s="48">
        <f t="shared" si="61"/>
        <v>1</v>
      </c>
      <c r="L292" s="4" t="str">
        <f>IF(AU292=0,"",VLOOKUP(AU292,skillbasedata!A:B,2,TRUE))</f>
        <v>装填速度</v>
      </c>
      <c r="M292" s="48">
        <f t="shared" si="62"/>
        <v>1</v>
      </c>
      <c r="N292" s="4" t="str">
        <f>IF(AV292=0,"",VLOOKUP(AV292,skillbasedata!A:B,2,TRUE))</f>
        <v/>
      </c>
      <c r="O292" s="48">
        <f t="shared" si="63"/>
        <v>0</v>
      </c>
      <c r="P292" s="4" t="str">
        <f>IF(AW292=0,"",VLOOKUP(AW292,skillbasedata!A:B,2,TRUE))</f>
        <v/>
      </c>
      <c r="Q292" s="48">
        <f t="shared" si="64"/>
        <v>0</v>
      </c>
      <c r="R292" s="4" t="str">
        <f>IF(AX292=0,"",VLOOKUP(AX292,skillbasedata!A:B,2,TRUE))</f>
        <v/>
      </c>
      <c r="S292" s="48">
        <f t="shared" si="65"/>
        <v>0</v>
      </c>
      <c r="T292" s="48">
        <f t="shared" si="66"/>
        <v>0</v>
      </c>
      <c r="U292" s="48">
        <f t="shared" si="67"/>
        <v>0</v>
      </c>
      <c r="V292" s="51">
        <f t="shared" si="68"/>
        <v>58</v>
      </c>
      <c r="W292" s="26" t="s">
        <v>2599</v>
      </c>
      <c r="X292" s="26">
        <v>1</v>
      </c>
      <c r="Y292" s="26">
        <v>58</v>
      </c>
      <c r="Z292" s="26">
        <v>11012</v>
      </c>
      <c r="AA292" s="26">
        <v>36</v>
      </c>
      <c r="AB292" s="26">
        <v>5</v>
      </c>
      <c r="AC292" s="26">
        <v>10000</v>
      </c>
      <c r="AD292" s="26">
        <v>0</v>
      </c>
      <c r="AE292" s="26">
        <v>2</v>
      </c>
      <c r="AF292" s="26">
        <v>1</v>
      </c>
      <c r="AG292" s="26">
        <v>1</v>
      </c>
      <c r="AH292" s="26">
        <v>66</v>
      </c>
      <c r="AI292" s="26">
        <v>4</v>
      </c>
      <c r="AJ292" s="26">
        <v>-2</v>
      </c>
      <c r="AK292" s="26">
        <v>-3</v>
      </c>
      <c r="AL292" s="26">
        <v>-1</v>
      </c>
      <c r="AM292" s="26">
        <v>1</v>
      </c>
      <c r="AN292" s="26">
        <v>13</v>
      </c>
      <c r="AO292" s="26">
        <v>0</v>
      </c>
      <c r="AP292" s="26">
        <v>2</v>
      </c>
      <c r="AQ292" s="26">
        <v>0</v>
      </c>
      <c r="AR292" s="26">
        <v>0</v>
      </c>
      <c r="AS292" s="26">
        <v>0</v>
      </c>
      <c r="AT292" s="26">
        <v>50</v>
      </c>
      <c r="AU292" s="26">
        <v>52</v>
      </c>
      <c r="AV292" s="26">
        <v>0</v>
      </c>
      <c r="AW292" s="26">
        <v>0</v>
      </c>
      <c r="AX292" s="26">
        <v>0</v>
      </c>
      <c r="AY292" s="26">
        <v>1</v>
      </c>
      <c r="AZ292" s="26">
        <v>1</v>
      </c>
      <c r="BA292" s="26">
        <v>0</v>
      </c>
      <c r="BB292" s="26">
        <v>0</v>
      </c>
      <c r="BC292" s="26">
        <v>0</v>
      </c>
      <c r="BD292" s="26" t="s">
        <v>2309</v>
      </c>
      <c r="BE292" s="26">
        <v>0</v>
      </c>
      <c r="BF292" s="26">
        <v>0</v>
      </c>
      <c r="BG292" s="54" t="str">
        <f t="shared" si="69"/>
        <v>003A</v>
      </c>
      <c r="BH292" s="4"/>
      <c r="BI292" s="4"/>
    </row>
    <row r="293" ht="16.5" spans="1:61">
      <c r="A293" s="4">
        <f t="shared" si="56"/>
        <v>2</v>
      </c>
      <c r="B293" s="4" t="str">
        <f>IF(X293=0,"",VLOOKUP(Y293,seriesName!A:B,2,TRUE))</f>
        <v>妃蜘蛛</v>
      </c>
      <c r="C293" s="4" t="str">
        <f>IF(A293=1,VLOOKUP(V293,Head!A:B,2,TRUE),IF(A293=2,VLOOKUP(V293,Chest!A:B,2,TRUE),IF(A293=3,VLOOKUP(V293,Arm!A:B,2,TRUE),IF(A293=4,VLOOKUP(V293,Waist!A:B,2,TRUE),IF(A293=5,VLOOKUP(V293,Leg!A:B,2,TRUE),"")))))</f>
        <v>妃蜘蛛铠甲</v>
      </c>
      <c r="D293" s="44" t="str">
        <f>IF(X293=1,VLOOKUP(AA293,modelID!A:B,2,FALSE),"")</f>
        <v>pl206</v>
      </c>
      <c r="E293" s="45">
        <f>IF(X293=0,"",AH293+VLOOKUP(AN293,BuildupTable!L:O,4,FALSE))</f>
        <v>86</v>
      </c>
      <c r="F293" s="1">
        <f t="shared" si="57"/>
        <v>1</v>
      </c>
      <c r="G293" s="1">
        <f t="shared" si="58"/>
        <v>1</v>
      </c>
      <c r="H293" s="1">
        <f t="shared" si="59"/>
        <v>0</v>
      </c>
      <c r="I293" s="1">
        <f t="shared" si="60"/>
        <v>0</v>
      </c>
      <c r="J293" s="4" t="str">
        <f>IF(AT293=0,"",VLOOKUP(AT293,skillbasedata!A:B,2,TRUE))</f>
        <v>散弹・扩散箭强化</v>
      </c>
      <c r="K293" s="48">
        <f t="shared" si="61"/>
        <v>1</v>
      </c>
      <c r="L293" s="4" t="str">
        <f>IF(AU293=0,"",VLOOKUP(AU293,skillbasedata!A:B,2,TRUE))</f>
        <v>装填速度</v>
      </c>
      <c r="M293" s="48">
        <f t="shared" si="62"/>
        <v>1</v>
      </c>
      <c r="N293" s="4" t="str">
        <f>IF(AV293=0,"",VLOOKUP(AV293,skillbasedata!A:B,2,TRUE))</f>
        <v/>
      </c>
      <c r="O293" s="48">
        <f t="shared" si="63"/>
        <v>0</v>
      </c>
      <c r="P293" s="4" t="str">
        <f>IF(AW293=0,"",VLOOKUP(AW293,skillbasedata!A:B,2,TRUE))</f>
        <v/>
      </c>
      <c r="Q293" s="48">
        <f t="shared" si="64"/>
        <v>0</v>
      </c>
      <c r="R293" s="4" t="str">
        <f>IF(AX293=0,"",VLOOKUP(AX293,skillbasedata!A:B,2,TRUE))</f>
        <v/>
      </c>
      <c r="S293" s="48">
        <f t="shared" si="65"/>
        <v>0</v>
      </c>
      <c r="T293" s="48">
        <f t="shared" si="66"/>
        <v>0</v>
      </c>
      <c r="U293" s="48">
        <f t="shared" si="67"/>
        <v>0</v>
      </c>
      <c r="V293" s="51">
        <f t="shared" si="68"/>
        <v>58</v>
      </c>
      <c r="W293" s="26" t="s">
        <v>2600</v>
      </c>
      <c r="X293" s="26">
        <v>1</v>
      </c>
      <c r="Y293" s="26">
        <v>58</v>
      </c>
      <c r="Z293" s="26">
        <v>11012</v>
      </c>
      <c r="AA293" s="26">
        <v>36</v>
      </c>
      <c r="AB293" s="26">
        <v>5</v>
      </c>
      <c r="AC293" s="26">
        <v>10000</v>
      </c>
      <c r="AD293" s="26">
        <v>0</v>
      </c>
      <c r="AE293" s="26">
        <v>2</v>
      </c>
      <c r="AF293" s="26">
        <v>1</v>
      </c>
      <c r="AG293" s="26">
        <v>1</v>
      </c>
      <c r="AH293" s="26">
        <v>66</v>
      </c>
      <c r="AI293" s="26">
        <v>4</v>
      </c>
      <c r="AJ293" s="26">
        <v>-2</v>
      </c>
      <c r="AK293" s="26">
        <v>-3</v>
      </c>
      <c r="AL293" s="26">
        <v>-1</v>
      </c>
      <c r="AM293" s="26">
        <v>1</v>
      </c>
      <c r="AN293" s="26">
        <v>13</v>
      </c>
      <c r="AO293" s="26">
        <v>0</v>
      </c>
      <c r="AP293" s="26">
        <v>1</v>
      </c>
      <c r="AQ293" s="26">
        <v>1</v>
      </c>
      <c r="AR293" s="26">
        <v>0</v>
      </c>
      <c r="AS293" s="26">
        <v>0</v>
      </c>
      <c r="AT293" s="26">
        <v>50</v>
      </c>
      <c r="AU293" s="26">
        <v>52</v>
      </c>
      <c r="AV293" s="26">
        <v>0</v>
      </c>
      <c r="AW293" s="26">
        <v>0</v>
      </c>
      <c r="AX293" s="26">
        <v>0</v>
      </c>
      <c r="AY293" s="26">
        <v>1</v>
      </c>
      <c r="AZ293" s="26">
        <v>1</v>
      </c>
      <c r="BA293" s="26">
        <v>0</v>
      </c>
      <c r="BB293" s="26">
        <v>0</v>
      </c>
      <c r="BC293" s="26">
        <v>0</v>
      </c>
      <c r="BD293" s="26" t="s">
        <v>2309</v>
      </c>
      <c r="BE293" s="26">
        <v>0</v>
      </c>
      <c r="BF293" s="26">
        <v>0</v>
      </c>
      <c r="BG293" s="54" t="str">
        <f t="shared" si="69"/>
        <v>003A</v>
      </c>
      <c r="BH293" s="4"/>
      <c r="BI293" s="4"/>
    </row>
    <row r="294" ht="16.5" spans="1:61">
      <c r="A294" s="4">
        <f t="shared" si="56"/>
        <v>3</v>
      </c>
      <c r="B294" s="4" t="str">
        <f>IF(X294=0,"",VLOOKUP(Y294,seriesName!A:B,2,TRUE))</f>
        <v>妃蜘蛛</v>
      </c>
      <c r="C294" s="4" t="str">
        <f>IF(A294=1,VLOOKUP(V294,Head!A:B,2,TRUE),IF(A294=2,VLOOKUP(V294,Chest!A:B,2,TRUE),IF(A294=3,VLOOKUP(V294,Arm!A:B,2,TRUE),IF(A294=4,VLOOKUP(V294,Waist!A:B,2,TRUE),IF(A294=5,VLOOKUP(V294,Leg!A:B,2,TRUE),"")))))</f>
        <v>妃蜘蛛腕甲</v>
      </c>
      <c r="D294" s="44" t="str">
        <f>IF(X294=1,VLOOKUP(AA294,modelID!A:B,2,FALSE),"")</f>
        <v>pl206</v>
      </c>
      <c r="E294" s="45">
        <f>IF(X294=0,"",AH294+VLOOKUP(AN294,BuildupTable!L:O,4,FALSE))</f>
        <v>86</v>
      </c>
      <c r="F294" s="1">
        <f t="shared" si="57"/>
        <v>0</v>
      </c>
      <c r="G294" s="1">
        <f t="shared" si="58"/>
        <v>1</v>
      </c>
      <c r="H294" s="1">
        <f t="shared" si="59"/>
        <v>0</v>
      </c>
      <c r="I294" s="1">
        <f t="shared" si="60"/>
        <v>0</v>
      </c>
      <c r="J294" s="4" t="str">
        <f>IF(AT294=0,"",VLOOKUP(AT294,skillbasedata!A:B,2,TRUE))</f>
        <v>体术</v>
      </c>
      <c r="K294" s="48">
        <f t="shared" si="61"/>
        <v>2</v>
      </c>
      <c r="L294" s="4" t="str">
        <f>IF(AU294=0,"",VLOOKUP(AU294,skillbasedata!A:B,2,TRUE))</f>
        <v>耐力急速回复</v>
      </c>
      <c r="M294" s="48">
        <f t="shared" si="62"/>
        <v>1</v>
      </c>
      <c r="N294" s="4" t="str">
        <f>IF(AV294=0,"",VLOOKUP(AV294,skillbasedata!A:B,2,TRUE))</f>
        <v/>
      </c>
      <c r="O294" s="48">
        <f t="shared" si="63"/>
        <v>0</v>
      </c>
      <c r="P294" s="4" t="str">
        <f>IF(AW294=0,"",VLOOKUP(AW294,skillbasedata!A:B,2,TRUE))</f>
        <v/>
      </c>
      <c r="Q294" s="48">
        <f t="shared" si="64"/>
        <v>0</v>
      </c>
      <c r="R294" s="4" t="str">
        <f>IF(AX294=0,"",VLOOKUP(AX294,skillbasedata!A:B,2,TRUE))</f>
        <v/>
      </c>
      <c r="S294" s="48">
        <f t="shared" si="65"/>
        <v>0</v>
      </c>
      <c r="T294" s="48">
        <f t="shared" si="66"/>
        <v>0</v>
      </c>
      <c r="U294" s="48">
        <f t="shared" si="67"/>
        <v>0</v>
      </c>
      <c r="V294" s="51">
        <f t="shared" si="68"/>
        <v>58</v>
      </c>
      <c r="W294" s="26" t="s">
        <v>2601</v>
      </c>
      <c r="X294" s="26">
        <v>1</v>
      </c>
      <c r="Y294" s="26">
        <v>58</v>
      </c>
      <c r="Z294" s="26">
        <v>11012</v>
      </c>
      <c r="AA294" s="26">
        <v>36</v>
      </c>
      <c r="AB294" s="26">
        <v>5</v>
      </c>
      <c r="AC294" s="26">
        <v>10000</v>
      </c>
      <c r="AD294" s="26">
        <v>0</v>
      </c>
      <c r="AE294" s="26">
        <v>2</v>
      </c>
      <c r="AF294" s="26">
        <v>1</v>
      </c>
      <c r="AG294" s="26">
        <v>1</v>
      </c>
      <c r="AH294" s="26">
        <v>66</v>
      </c>
      <c r="AI294" s="26">
        <v>4</v>
      </c>
      <c r="AJ294" s="26">
        <v>-2</v>
      </c>
      <c r="AK294" s="26">
        <v>-3</v>
      </c>
      <c r="AL294" s="26">
        <v>-1</v>
      </c>
      <c r="AM294" s="26">
        <v>1</v>
      </c>
      <c r="AN294" s="26">
        <v>13</v>
      </c>
      <c r="AO294" s="26">
        <v>0</v>
      </c>
      <c r="AP294" s="26">
        <v>0</v>
      </c>
      <c r="AQ294" s="26">
        <v>1</v>
      </c>
      <c r="AR294" s="26">
        <v>0</v>
      </c>
      <c r="AS294" s="26">
        <v>0</v>
      </c>
      <c r="AT294" s="26">
        <v>33</v>
      </c>
      <c r="AU294" s="26">
        <v>34</v>
      </c>
      <c r="AV294" s="26">
        <v>0</v>
      </c>
      <c r="AW294" s="26">
        <v>0</v>
      </c>
      <c r="AX294" s="26">
        <v>0</v>
      </c>
      <c r="AY294" s="26">
        <v>2</v>
      </c>
      <c r="AZ294" s="26">
        <v>1</v>
      </c>
      <c r="BA294" s="26">
        <v>0</v>
      </c>
      <c r="BB294" s="26">
        <v>0</v>
      </c>
      <c r="BC294" s="26">
        <v>0</v>
      </c>
      <c r="BD294" s="26" t="s">
        <v>2309</v>
      </c>
      <c r="BE294" s="26">
        <v>0</v>
      </c>
      <c r="BF294" s="26">
        <v>0</v>
      </c>
      <c r="BG294" s="54" t="str">
        <f t="shared" si="69"/>
        <v>003A</v>
      </c>
      <c r="BH294" s="4"/>
      <c r="BI294" s="4"/>
    </row>
    <row r="295" ht="16.5" spans="1:61">
      <c r="A295" s="4">
        <f t="shared" si="56"/>
        <v>4</v>
      </c>
      <c r="B295" s="4" t="str">
        <f>IF(X295=0,"",VLOOKUP(Y295,seriesName!A:B,2,TRUE))</f>
        <v>妃蜘蛛</v>
      </c>
      <c r="C295" s="4" t="str">
        <f>IF(A295=1,VLOOKUP(V295,Head!A:B,2,TRUE),IF(A295=2,VLOOKUP(V295,Chest!A:B,2,TRUE),IF(A295=3,VLOOKUP(V295,Arm!A:B,2,TRUE),IF(A295=4,VLOOKUP(V295,Waist!A:B,2,TRUE),IF(A295=5,VLOOKUP(V295,Leg!A:B,2,TRUE),"")))))</f>
        <v>妃蜘蛛腰甲</v>
      </c>
      <c r="D295" s="44" t="str">
        <f>IF(X295=1,VLOOKUP(AA295,modelID!A:B,2,FALSE),"")</f>
        <v>pl206</v>
      </c>
      <c r="E295" s="45">
        <f>IF(X295=0,"",AH295+VLOOKUP(AN295,BuildupTable!L:O,4,FALSE))</f>
        <v>86</v>
      </c>
      <c r="F295" s="1">
        <f t="shared" si="57"/>
        <v>0</v>
      </c>
      <c r="G295" s="1">
        <f t="shared" si="58"/>
        <v>2</v>
      </c>
      <c r="H295" s="1">
        <f t="shared" si="59"/>
        <v>0</v>
      </c>
      <c r="I295" s="1">
        <f t="shared" si="60"/>
        <v>0</v>
      </c>
      <c r="J295" s="4" t="str">
        <f>IF(AT295=0,"",VLOOKUP(AT295,skillbasedata!A:B,2,TRUE))</f>
        <v>散弹・扩散箭强化</v>
      </c>
      <c r="K295" s="48">
        <f t="shared" si="61"/>
        <v>1</v>
      </c>
      <c r="L295" s="4" t="str">
        <f>IF(AU295=0,"",VLOOKUP(AU295,skillbasedata!A:B,2,TRUE))</f>
        <v/>
      </c>
      <c r="M295" s="48">
        <f t="shared" si="62"/>
        <v>0</v>
      </c>
      <c r="N295" s="4" t="str">
        <f>IF(AV295=0,"",VLOOKUP(AV295,skillbasedata!A:B,2,TRUE))</f>
        <v/>
      </c>
      <c r="O295" s="48">
        <f t="shared" si="63"/>
        <v>0</v>
      </c>
      <c r="P295" s="4" t="str">
        <f>IF(AW295=0,"",VLOOKUP(AW295,skillbasedata!A:B,2,TRUE))</f>
        <v/>
      </c>
      <c r="Q295" s="48">
        <f t="shared" si="64"/>
        <v>0</v>
      </c>
      <c r="R295" s="4" t="str">
        <f>IF(AX295=0,"",VLOOKUP(AX295,skillbasedata!A:B,2,TRUE))</f>
        <v/>
      </c>
      <c r="S295" s="48">
        <f t="shared" si="65"/>
        <v>0</v>
      </c>
      <c r="T295" s="48">
        <f t="shared" si="66"/>
        <v>0</v>
      </c>
      <c r="U295" s="48">
        <f t="shared" si="67"/>
        <v>0</v>
      </c>
      <c r="V295" s="51">
        <f t="shared" si="68"/>
        <v>58</v>
      </c>
      <c r="W295" s="26" t="s">
        <v>2602</v>
      </c>
      <c r="X295" s="26">
        <v>1</v>
      </c>
      <c r="Y295" s="26">
        <v>58</v>
      </c>
      <c r="Z295" s="26">
        <v>11012</v>
      </c>
      <c r="AA295" s="26">
        <v>36</v>
      </c>
      <c r="AB295" s="26">
        <v>5</v>
      </c>
      <c r="AC295" s="26">
        <v>10000</v>
      </c>
      <c r="AD295" s="26">
        <v>0</v>
      </c>
      <c r="AE295" s="26">
        <v>2</v>
      </c>
      <c r="AF295" s="26">
        <v>1</v>
      </c>
      <c r="AG295" s="26">
        <v>1</v>
      </c>
      <c r="AH295" s="26">
        <v>66</v>
      </c>
      <c r="AI295" s="26">
        <v>4</v>
      </c>
      <c r="AJ295" s="26">
        <v>-2</v>
      </c>
      <c r="AK295" s="26">
        <v>-3</v>
      </c>
      <c r="AL295" s="26">
        <v>-1</v>
      </c>
      <c r="AM295" s="26">
        <v>1</v>
      </c>
      <c r="AN295" s="26">
        <v>13</v>
      </c>
      <c r="AO295" s="26">
        <v>0</v>
      </c>
      <c r="AP295" s="26">
        <v>0</v>
      </c>
      <c r="AQ295" s="26">
        <v>2</v>
      </c>
      <c r="AR295" s="26">
        <v>0</v>
      </c>
      <c r="AS295" s="26">
        <v>0</v>
      </c>
      <c r="AT295" s="26">
        <v>50</v>
      </c>
      <c r="AU295" s="26">
        <v>0</v>
      </c>
      <c r="AV295" s="26">
        <v>0</v>
      </c>
      <c r="AW295" s="26">
        <v>0</v>
      </c>
      <c r="AX295" s="26">
        <v>0</v>
      </c>
      <c r="AY295" s="26">
        <v>1</v>
      </c>
      <c r="AZ295" s="26">
        <v>0</v>
      </c>
      <c r="BA295" s="26">
        <v>0</v>
      </c>
      <c r="BB295" s="26">
        <v>0</v>
      </c>
      <c r="BC295" s="26">
        <v>0</v>
      </c>
      <c r="BD295" s="26" t="s">
        <v>2309</v>
      </c>
      <c r="BE295" s="26">
        <v>0</v>
      </c>
      <c r="BF295" s="26">
        <v>0</v>
      </c>
      <c r="BG295" s="54" t="str">
        <f t="shared" si="69"/>
        <v>003A</v>
      </c>
      <c r="BH295" s="4"/>
      <c r="BI295" s="4"/>
    </row>
    <row r="296" ht="16.5" spans="1:61">
      <c r="A296" s="4">
        <f t="shared" si="56"/>
        <v>5</v>
      </c>
      <c r="B296" s="4" t="str">
        <f>IF(X296=0,"",VLOOKUP(Y296,seriesName!A:B,2,TRUE))</f>
        <v>妃蜘蛛</v>
      </c>
      <c r="C296" s="4" t="str">
        <f>IF(A296=1,VLOOKUP(V296,Head!A:B,2,TRUE),IF(A296=2,VLOOKUP(V296,Chest!A:B,2,TRUE),IF(A296=3,VLOOKUP(V296,Arm!A:B,2,TRUE),IF(A296=4,VLOOKUP(V296,Waist!A:B,2,TRUE),IF(A296=5,VLOOKUP(V296,Leg!A:B,2,TRUE),"")))))</f>
        <v>妃蜘蛛护腿</v>
      </c>
      <c r="D296" s="44" t="str">
        <f>IF(X296=1,VLOOKUP(AA296,modelID!A:B,2,FALSE),"")</f>
        <v>pl206</v>
      </c>
      <c r="E296" s="45">
        <f>IF(X296=0,"",AH296+VLOOKUP(AN296,BuildupTable!L:O,4,FALSE))</f>
        <v>86</v>
      </c>
      <c r="F296" s="1">
        <f t="shared" si="57"/>
        <v>1</v>
      </c>
      <c r="G296" s="1">
        <f t="shared" si="58"/>
        <v>0</v>
      </c>
      <c r="H296" s="1">
        <f t="shared" si="59"/>
        <v>0</v>
      </c>
      <c r="I296" s="1">
        <f t="shared" si="60"/>
        <v>0</v>
      </c>
      <c r="J296" s="4" t="str">
        <f>IF(AT296=0,"",VLOOKUP(AT296,skillbasedata!A:B,2,TRUE))</f>
        <v>体术</v>
      </c>
      <c r="K296" s="48">
        <f t="shared" si="61"/>
        <v>2</v>
      </c>
      <c r="L296" s="4" t="str">
        <f>IF(AU296=0,"",VLOOKUP(AU296,skillbasedata!A:B,2,TRUE))</f>
        <v>耐力急速回复</v>
      </c>
      <c r="M296" s="48">
        <f t="shared" si="62"/>
        <v>2</v>
      </c>
      <c r="N296" s="4" t="str">
        <f>IF(AV296=0,"",VLOOKUP(AV296,skillbasedata!A:B,2,TRUE))</f>
        <v/>
      </c>
      <c r="O296" s="48">
        <f t="shared" si="63"/>
        <v>0</v>
      </c>
      <c r="P296" s="4" t="str">
        <f>IF(AW296=0,"",VLOOKUP(AW296,skillbasedata!A:B,2,TRUE))</f>
        <v/>
      </c>
      <c r="Q296" s="48">
        <f t="shared" si="64"/>
        <v>0</v>
      </c>
      <c r="R296" s="4" t="str">
        <f>IF(AX296=0,"",VLOOKUP(AX296,skillbasedata!A:B,2,TRUE))</f>
        <v/>
      </c>
      <c r="S296" s="48">
        <f t="shared" si="65"/>
        <v>0</v>
      </c>
      <c r="T296" s="48">
        <f t="shared" si="66"/>
        <v>0</v>
      </c>
      <c r="U296" s="48">
        <f t="shared" si="67"/>
        <v>0</v>
      </c>
      <c r="V296" s="51">
        <f t="shared" si="68"/>
        <v>58</v>
      </c>
      <c r="W296" s="26" t="s">
        <v>2603</v>
      </c>
      <c r="X296" s="26">
        <v>1</v>
      </c>
      <c r="Y296" s="26">
        <v>58</v>
      </c>
      <c r="Z296" s="26">
        <v>11012</v>
      </c>
      <c r="AA296" s="26">
        <v>36</v>
      </c>
      <c r="AB296" s="26">
        <v>5</v>
      </c>
      <c r="AC296" s="26">
        <v>10000</v>
      </c>
      <c r="AD296" s="26">
        <v>0</v>
      </c>
      <c r="AE296" s="26">
        <v>2</v>
      </c>
      <c r="AF296" s="26">
        <v>1</v>
      </c>
      <c r="AG296" s="26">
        <v>1</v>
      </c>
      <c r="AH296" s="26">
        <v>66</v>
      </c>
      <c r="AI296" s="26">
        <v>4</v>
      </c>
      <c r="AJ296" s="26">
        <v>-2</v>
      </c>
      <c r="AK296" s="26">
        <v>-3</v>
      </c>
      <c r="AL296" s="26">
        <v>-1</v>
      </c>
      <c r="AM296" s="26">
        <v>1</v>
      </c>
      <c r="AN296" s="26">
        <v>13</v>
      </c>
      <c r="AO296" s="26">
        <v>0</v>
      </c>
      <c r="AP296" s="26">
        <v>1</v>
      </c>
      <c r="AQ296" s="26">
        <v>0</v>
      </c>
      <c r="AR296" s="26">
        <v>0</v>
      </c>
      <c r="AS296" s="26">
        <v>0</v>
      </c>
      <c r="AT296" s="26">
        <v>33</v>
      </c>
      <c r="AU296" s="26">
        <v>34</v>
      </c>
      <c r="AV296" s="26">
        <v>0</v>
      </c>
      <c r="AW296" s="26">
        <v>0</v>
      </c>
      <c r="AX296" s="26">
        <v>0</v>
      </c>
      <c r="AY296" s="26">
        <v>2</v>
      </c>
      <c r="AZ296" s="26">
        <v>2</v>
      </c>
      <c r="BA296" s="26">
        <v>0</v>
      </c>
      <c r="BB296" s="26">
        <v>0</v>
      </c>
      <c r="BC296" s="26">
        <v>0</v>
      </c>
      <c r="BD296" s="26" t="s">
        <v>2309</v>
      </c>
      <c r="BE296" s="26">
        <v>0</v>
      </c>
      <c r="BF296" s="26">
        <v>0</v>
      </c>
      <c r="BG296" s="54" t="str">
        <f t="shared" si="69"/>
        <v>003A</v>
      </c>
      <c r="BH296" s="4"/>
      <c r="BI296" s="4"/>
    </row>
    <row r="297" ht="16.5" spans="1:61">
      <c r="A297" s="4">
        <f t="shared" si="56"/>
        <v>1</v>
      </c>
      <c r="B297" s="4" t="str">
        <f>IF(X297=0,"",VLOOKUP(Y297,seriesName!A:B,2,TRUE))</f>
        <v>妃蜘蛛</v>
      </c>
      <c r="C297" s="4" t="str">
        <f>IF(A297=1,VLOOKUP(V297,Head!A:B,2,TRUE),IF(A297=2,VLOOKUP(V297,Chest!A:B,2,TRUE),IF(A297=3,VLOOKUP(V297,Arm!A:B,2,TRUE),IF(A297=4,VLOOKUP(V297,Waist!A:B,2,TRUE),IF(A297=5,VLOOKUP(V297,Leg!A:B,2,TRUE),"")))))</f>
        <v>妃蜘蛛头盔</v>
      </c>
      <c r="D297" s="44" t="str">
        <f>IF(X297=1,VLOOKUP(AA297,modelID!A:B,2,FALSE),"")</f>
        <v>pl206</v>
      </c>
      <c r="E297" s="45">
        <f>IF(X297=0,"",AH297+VLOOKUP(AN297,BuildupTable!L:O,4,FALSE))</f>
        <v>86</v>
      </c>
      <c r="F297" s="1">
        <f t="shared" si="57"/>
        <v>2</v>
      </c>
      <c r="G297" s="1">
        <f t="shared" si="58"/>
        <v>0</v>
      </c>
      <c r="H297" s="1">
        <f t="shared" si="59"/>
        <v>0</v>
      </c>
      <c r="I297" s="1">
        <f t="shared" si="60"/>
        <v>0</v>
      </c>
      <c r="J297" s="4" t="str">
        <f>IF(AT297=0,"",VLOOKUP(AT297,skillbasedata!A:B,2,TRUE))</f>
        <v>散弹・扩散箭强化</v>
      </c>
      <c r="K297" s="48">
        <f t="shared" si="61"/>
        <v>1</v>
      </c>
      <c r="L297" s="4" t="str">
        <f>IF(AU297=0,"",VLOOKUP(AU297,skillbasedata!A:B,2,TRUE))</f>
        <v>装填速度</v>
      </c>
      <c r="M297" s="48">
        <f t="shared" si="62"/>
        <v>1</v>
      </c>
      <c r="N297" s="4" t="str">
        <f>IF(AV297=0,"",VLOOKUP(AV297,skillbasedata!A:B,2,TRUE))</f>
        <v/>
      </c>
      <c r="O297" s="48">
        <f t="shared" si="63"/>
        <v>0</v>
      </c>
      <c r="P297" s="4" t="str">
        <f>IF(AW297=0,"",VLOOKUP(AW297,skillbasedata!A:B,2,TRUE))</f>
        <v/>
      </c>
      <c r="Q297" s="48">
        <f t="shared" si="64"/>
        <v>0</v>
      </c>
      <c r="R297" s="4" t="str">
        <f>IF(AX297=0,"",VLOOKUP(AX297,skillbasedata!A:B,2,TRUE))</f>
        <v/>
      </c>
      <c r="S297" s="48">
        <f t="shared" si="65"/>
        <v>0</v>
      </c>
      <c r="T297" s="48">
        <f t="shared" si="66"/>
        <v>0</v>
      </c>
      <c r="U297" s="48">
        <f t="shared" si="67"/>
        <v>0</v>
      </c>
      <c r="V297" s="51">
        <f t="shared" si="68"/>
        <v>59</v>
      </c>
      <c r="W297" s="26" t="s">
        <v>2604</v>
      </c>
      <c r="X297" s="26">
        <v>1</v>
      </c>
      <c r="Y297" s="26">
        <v>59</v>
      </c>
      <c r="Z297" s="26">
        <v>11013</v>
      </c>
      <c r="AA297" s="26">
        <v>36</v>
      </c>
      <c r="AB297" s="26">
        <v>5</v>
      </c>
      <c r="AC297" s="26">
        <v>10000</v>
      </c>
      <c r="AD297" s="26">
        <v>0</v>
      </c>
      <c r="AE297" s="26">
        <v>2</v>
      </c>
      <c r="AF297" s="26">
        <v>1</v>
      </c>
      <c r="AG297" s="26">
        <v>1</v>
      </c>
      <c r="AH297" s="26">
        <v>66</v>
      </c>
      <c r="AI297" s="26">
        <v>4</v>
      </c>
      <c r="AJ297" s="26">
        <v>-2</v>
      </c>
      <c r="AK297" s="26">
        <v>-3</v>
      </c>
      <c r="AL297" s="26">
        <v>-1</v>
      </c>
      <c r="AM297" s="26">
        <v>1</v>
      </c>
      <c r="AN297" s="26">
        <v>13</v>
      </c>
      <c r="AO297" s="26">
        <v>0</v>
      </c>
      <c r="AP297" s="26">
        <v>2</v>
      </c>
      <c r="AQ297" s="26">
        <v>0</v>
      </c>
      <c r="AR297" s="26">
        <v>0</v>
      </c>
      <c r="AS297" s="26">
        <v>0</v>
      </c>
      <c r="AT297" s="26">
        <v>50</v>
      </c>
      <c r="AU297" s="26">
        <v>52</v>
      </c>
      <c r="AV297" s="26">
        <v>0</v>
      </c>
      <c r="AW297" s="26">
        <v>0</v>
      </c>
      <c r="AX297" s="26">
        <v>0</v>
      </c>
      <c r="AY297" s="26">
        <v>1</v>
      </c>
      <c r="AZ297" s="26">
        <v>1</v>
      </c>
      <c r="BA297" s="26">
        <v>0</v>
      </c>
      <c r="BB297" s="26">
        <v>0</v>
      </c>
      <c r="BC297" s="26">
        <v>0</v>
      </c>
      <c r="BD297" s="26" t="s">
        <v>2309</v>
      </c>
      <c r="BE297" s="26">
        <v>0</v>
      </c>
      <c r="BF297" s="26">
        <v>0</v>
      </c>
      <c r="BG297" s="54" t="str">
        <f t="shared" si="69"/>
        <v>003B</v>
      </c>
      <c r="BH297" s="4"/>
      <c r="BI297" s="4"/>
    </row>
    <row r="298" ht="16.5" spans="1:61">
      <c r="A298" s="4">
        <f t="shared" si="56"/>
        <v>2</v>
      </c>
      <c r="B298" s="4" t="str">
        <f>IF(X298=0,"",VLOOKUP(Y298,seriesName!A:B,2,TRUE))</f>
        <v>妃蜘蛛</v>
      </c>
      <c r="C298" s="4" t="str">
        <f>IF(A298=1,VLOOKUP(V298,Head!A:B,2,TRUE),IF(A298=2,VLOOKUP(V298,Chest!A:B,2,TRUE),IF(A298=3,VLOOKUP(V298,Arm!A:B,2,TRUE),IF(A298=4,VLOOKUP(V298,Waist!A:B,2,TRUE),IF(A298=5,VLOOKUP(V298,Leg!A:B,2,TRUE),"")))))</f>
        <v>妃蜘蛛铠甲</v>
      </c>
      <c r="D298" s="44" t="str">
        <f>IF(X298=1,VLOOKUP(AA298,modelID!A:B,2,FALSE),"")</f>
        <v>pl206</v>
      </c>
      <c r="E298" s="45">
        <f>IF(X298=0,"",AH298+VLOOKUP(AN298,BuildupTable!L:O,4,FALSE))</f>
        <v>86</v>
      </c>
      <c r="F298" s="1">
        <f t="shared" si="57"/>
        <v>1</v>
      </c>
      <c r="G298" s="1">
        <f t="shared" si="58"/>
        <v>1</v>
      </c>
      <c r="H298" s="1">
        <f t="shared" si="59"/>
        <v>0</v>
      </c>
      <c r="I298" s="1">
        <f t="shared" si="60"/>
        <v>0</v>
      </c>
      <c r="J298" s="4" t="str">
        <f>IF(AT298=0,"",VLOOKUP(AT298,skillbasedata!A:B,2,TRUE))</f>
        <v>散弹・扩散箭强化</v>
      </c>
      <c r="K298" s="48">
        <f t="shared" si="61"/>
        <v>1</v>
      </c>
      <c r="L298" s="4" t="str">
        <f>IF(AU298=0,"",VLOOKUP(AU298,skillbasedata!A:B,2,TRUE))</f>
        <v>装填速度</v>
      </c>
      <c r="M298" s="48">
        <f t="shared" si="62"/>
        <v>1</v>
      </c>
      <c r="N298" s="4" t="str">
        <f>IF(AV298=0,"",VLOOKUP(AV298,skillbasedata!A:B,2,TRUE))</f>
        <v/>
      </c>
      <c r="O298" s="48">
        <f t="shared" si="63"/>
        <v>0</v>
      </c>
      <c r="P298" s="4" t="str">
        <f>IF(AW298=0,"",VLOOKUP(AW298,skillbasedata!A:B,2,TRUE))</f>
        <v/>
      </c>
      <c r="Q298" s="48">
        <f t="shared" si="64"/>
        <v>0</v>
      </c>
      <c r="R298" s="4" t="str">
        <f>IF(AX298=0,"",VLOOKUP(AX298,skillbasedata!A:B,2,TRUE))</f>
        <v/>
      </c>
      <c r="S298" s="48">
        <f t="shared" si="65"/>
        <v>0</v>
      </c>
      <c r="T298" s="48">
        <f t="shared" si="66"/>
        <v>0</v>
      </c>
      <c r="U298" s="48">
        <f t="shared" si="67"/>
        <v>0</v>
      </c>
      <c r="V298" s="51">
        <f t="shared" si="68"/>
        <v>59</v>
      </c>
      <c r="W298" s="26" t="s">
        <v>2605</v>
      </c>
      <c r="X298" s="26">
        <v>1</v>
      </c>
      <c r="Y298" s="26">
        <v>59</v>
      </c>
      <c r="Z298" s="26">
        <v>11013</v>
      </c>
      <c r="AA298" s="26">
        <v>36</v>
      </c>
      <c r="AB298" s="26">
        <v>5</v>
      </c>
      <c r="AC298" s="26">
        <v>10000</v>
      </c>
      <c r="AD298" s="26">
        <v>0</v>
      </c>
      <c r="AE298" s="26">
        <v>2</v>
      </c>
      <c r="AF298" s="26">
        <v>1</v>
      </c>
      <c r="AG298" s="26">
        <v>1</v>
      </c>
      <c r="AH298" s="26">
        <v>66</v>
      </c>
      <c r="AI298" s="26">
        <v>4</v>
      </c>
      <c r="AJ298" s="26">
        <v>-2</v>
      </c>
      <c r="AK298" s="26">
        <v>-3</v>
      </c>
      <c r="AL298" s="26">
        <v>-1</v>
      </c>
      <c r="AM298" s="26">
        <v>1</v>
      </c>
      <c r="AN298" s="26">
        <v>13</v>
      </c>
      <c r="AO298" s="26">
        <v>0</v>
      </c>
      <c r="AP298" s="26">
        <v>1</v>
      </c>
      <c r="AQ298" s="26">
        <v>1</v>
      </c>
      <c r="AR298" s="26">
        <v>0</v>
      </c>
      <c r="AS298" s="26">
        <v>0</v>
      </c>
      <c r="AT298" s="26">
        <v>50</v>
      </c>
      <c r="AU298" s="26">
        <v>52</v>
      </c>
      <c r="AV298" s="26">
        <v>0</v>
      </c>
      <c r="AW298" s="26">
        <v>0</v>
      </c>
      <c r="AX298" s="26">
        <v>0</v>
      </c>
      <c r="AY298" s="26">
        <v>1</v>
      </c>
      <c r="AZ298" s="26">
        <v>1</v>
      </c>
      <c r="BA298" s="26">
        <v>0</v>
      </c>
      <c r="BB298" s="26">
        <v>0</v>
      </c>
      <c r="BC298" s="26">
        <v>0</v>
      </c>
      <c r="BD298" s="26" t="s">
        <v>2309</v>
      </c>
      <c r="BE298" s="26">
        <v>0</v>
      </c>
      <c r="BF298" s="26">
        <v>0</v>
      </c>
      <c r="BG298" s="54" t="str">
        <f t="shared" si="69"/>
        <v>003B</v>
      </c>
      <c r="BH298" s="4"/>
      <c r="BI298" s="4"/>
    </row>
    <row r="299" ht="16.5" spans="1:61">
      <c r="A299" s="4">
        <f t="shared" si="56"/>
        <v>3</v>
      </c>
      <c r="B299" s="4" t="str">
        <f>IF(X299=0,"",VLOOKUP(Y299,seriesName!A:B,2,TRUE))</f>
        <v>妃蜘蛛</v>
      </c>
      <c r="C299" s="4" t="str">
        <f>IF(A299=1,VLOOKUP(V299,Head!A:B,2,TRUE),IF(A299=2,VLOOKUP(V299,Chest!A:B,2,TRUE),IF(A299=3,VLOOKUP(V299,Arm!A:B,2,TRUE),IF(A299=4,VLOOKUP(V299,Waist!A:B,2,TRUE),IF(A299=5,VLOOKUP(V299,Leg!A:B,2,TRUE),"")))))</f>
        <v>妃蜘蛛腕甲</v>
      </c>
      <c r="D299" s="44" t="str">
        <f>IF(X299=1,VLOOKUP(AA299,modelID!A:B,2,FALSE),"")</f>
        <v>pl206</v>
      </c>
      <c r="E299" s="45">
        <f>IF(X299=0,"",AH299+VLOOKUP(AN299,BuildupTable!L:O,4,FALSE))</f>
        <v>86</v>
      </c>
      <c r="F299" s="1">
        <f t="shared" si="57"/>
        <v>0</v>
      </c>
      <c r="G299" s="1">
        <f t="shared" si="58"/>
        <v>1</v>
      </c>
      <c r="H299" s="1">
        <f t="shared" si="59"/>
        <v>0</v>
      </c>
      <c r="I299" s="1">
        <f t="shared" si="60"/>
        <v>0</v>
      </c>
      <c r="J299" s="4" t="str">
        <f>IF(AT299=0,"",VLOOKUP(AT299,skillbasedata!A:B,2,TRUE))</f>
        <v>体术</v>
      </c>
      <c r="K299" s="48">
        <f t="shared" si="61"/>
        <v>2</v>
      </c>
      <c r="L299" s="4" t="str">
        <f>IF(AU299=0,"",VLOOKUP(AU299,skillbasedata!A:B,2,TRUE))</f>
        <v>耐力急速回复</v>
      </c>
      <c r="M299" s="48">
        <f t="shared" si="62"/>
        <v>1</v>
      </c>
      <c r="N299" s="4" t="str">
        <f>IF(AV299=0,"",VLOOKUP(AV299,skillbasedata!A:B,2,TRUE))</f>
        <v/>
      </c>
      <c r="O299" s="48">
        <f t="shared" si="63"/>
        <v>0</v>
      </c>
      <c r="P299" s="4" t="str">
        <f>IF(AW299=0,"",VLOOKUP(AW299,skillbasedata!A:B,2,TRUE))</f>
        <v/>
      </c>
      <c r="Q299" s="48">
        <f t="shared" si="64"/>
        <v>0</v>
      </c>
      <c r="R299" s="4" t="str">
        <f>IF(AX299=0,"",VLOOKUP(AX299,skillbasedata!A:B,2,TRUE))</f>
        <v/>
      </c>
      <c r="S299" s="48">
        <f t="shared" si="65"/>
        <v>0</v>
      </c>
      <c r="T299" s="48">
        <f t="shared" si="66"/>
        <v>0</v>
      </c>
      <c r="U299" s="48">
        <f t="shared" si="67"/>
        <v>0</v>
      </c>
      <c r="V299" s="51">
        <f t="shared" si="68"/>
        <v>59</v>
      </c>
      <c r="W299" s="26" t="s">
        <v>2606</v>
      </c>
      <c r="X299" s="26">
        <v>1</v>
      </c>
      <c r="Y299" s="26">
        <v>59</v>
      </c>
      <c r="Z299" s="26">
        <v>11013</v>
      </c>
      <c r="AA299" s="26">
        <v>36</v>
      </c>
      <c r="AB299" s="26">
        <v>5</v>
      </c>
      <c r="AC299" s="26">
        <v>10000</v>
      </c>
      <c r="AD299" s="26">
        <v>0</v>
      </c>
      <c r="AE299" s="26">
        <v>2</v>
      </c>
      <c r="AF299" s="26">
        <v>1</v>
      </c>
      <c r="AG299" s="26">
        <v>1</v>
      </c>
      <c r="AH299" s="26">
        <v>66</v>
      </c>
      <c r="AI299" s="26">
        <v>4</v>
      </c>
      <c r="AJ299" s="26">
        <v>-2</v>
      </c>
      <c r="AK299" s="26">
        <v>-3</v>
      </c>
      <c r="AL299" s="26">
        <v>-1</v>
      </c>
      <c r="AM299" s="26">
        <v>1</v>
      </c>
      <c r="AN299" s="26">
        <v>13</v>
      </c>
      <c r="AO299" s="26">
        <v>0</v>
      </c>
      <c r="AP299" s="26">
        <v>0</v>
      </c>
      <c r="AQ299" s="26">
        <v>1</v>
      </c>
      <c r="AR299" s="26">
        <v>0</v>
      </c>
      <c r="AS299" s="26">
        <v>0</v>
      </c>
      <c r="AT299" s="26">
        <v>33</v>
      </c>
      <c r="AU299" s="26">
        <v>34</v>
      </c>
      <c r="AV299" s="26">
        <v>0</v>
      </c>
      <c r="AW299" s="26">
        <v>0</v>
      </c>
      <c r="AX299" s="26">
        <v>0</v>
      </c>
      <c r="AY299" s="26">
        <v>2</v>
      </c>
      <c r="AZ299" s="26">
        <v>1</v>
      </c>
      <c r="BA299" s="26">
        <v>0</v>
      </c>
      <c r="BB299" s="26">
        <v>0</v>
      </c>
      <c r="BC299" s="26">
        <v>0</v>
      </c>
      <c r="BD299" s="26" t="s">
        <v>2309</v>
      </c>
      <c r="BE299" s="26">
        <v>0</v>
      </c>
      <c r="BF299" s="26">
        <v>0</v>
      </c>
      <c r="BG299" s="54" t="str">
        <f t="shared" si="69"/>
        <v>003B</v>
      </c>
      <c r="BH299" s="4"/>
      <c r="BI299" s="4"/>
    </row>
    <row r="300" ht="16.5" spans="1:61">
      <c r="A300" s="4">
        <f t="shared" si="56"/>
        <v>4</v>
      </c>
      <c r="B300" s="4" t="str">
        <f>IF(X300=0,"",VLOOKUP(Y300,seriesName!A:B,2,TRUE))</f>
        <v>妃蜘蛛</v>
      </c>
      <c r="C300" s="4" t="str">
        <f>IF(A300=1,VLOOKUP(V300,Head!A:B,2,TRUE),IF(A300=2,VLOOKUP(V300,Chest!A:B,2,TRUE),IF(A300=3,VLOOKUP(V300,Arm!A:B,2,TRUE),IF(A300=4,VLOOKUP(V300,Waist!A:B,2,TRUE),IF(A300=5,VLOOKUP(V300,Leg!A:B,2,TRUE),"")))))</f>
        <v>妃蜘蛛腰甲</v>
      </c>
      <c r="D300" s="44" t="str">
        <f>IF(X300=1,VLOOKUP(AA300,modelID!A:B,2,FALSE),"")</f>
        <v>pl206</v>
      </c>
      <c r="E300" s="45">
        <f>IF(X300=0,"",AH300+VLOOKUP(AN300,BuildupTable!L:O,4,FALSE))</f>
        <v>86</v>
      </c>
      <c r="F300" s="1">
        <f t="shared" si="57"/>
        <v>0</v>
      </c>
      <c r="G300" s="1">
        <f t="shared" si="58"/>
        <v>2</v>
      </c>
      <c r="H300" s="1">
        <f t="shared" si="59"/>
        <v>0</v>
      </c>
      <c r="I300" s="1">
        <f t="shared" si="60"/>
        <v>0</v>
      </c>
      <c r="J300" s="4" t="str">
        <f>IF(AT300=0,"",VLOOKUP(AT300,skillbasedata!A:B,2,TRUE))</f>
        <v>散弹・扩散箭强化</v>
      </c>
      <c r="K300" s="48">
        <f t="shared" si="61"/>
        <v>1</v>
      </c>
      <c r="L300" s="4" t="str">
        <f>IF(AU300=0,"",VLOOKUP(AU300,skillbasedata!A:B,2,TRUE))</f>
        <v/>
      </c>
      <c r="M300" s="48">
        <f t="shared" si="62"/>
        <v>0</v>
      </c>
      <c r="N300" s="4" t="str">
        <f>IF(AV300=0,"",VLOOKUP(AV300,skillbasedata!A:B,2,TRUE))</f>
        <v/>
      </c>
      <c r="O300" s="48">
        <f t="shared" si="63"/>
        <v>0</v>
      </c>
      <c r="P300" s="4" t="str">
        <f>IF(AW300=0,"",VLOOKUP(AW300,skillbasedata!A:B,2,TRUE))</f>
        <v/>
      </c>
      <c r="Q300" s="48">
        <f t="shared" si="64"/>
        <v>0</v>
      </c>
      <c r="R300" s="4" t="str">
        <f>IF(AX300=0,"",VLOOKUP(AX300,skillbasedata!A:B,2,TRUE))</f>
        <v/>
      </c>
      <c r="S300" s="48">
        <f t="shared" si="65"/>
        <v>0</v>
      </c>
      <c r="T300" s="48">
        <f t="shared" si="66"/>
        <v>0</v>
      </c>
      <c r="U300" s="48">
        <f t="shared" si="67"/>
        <v>0</v>
      </c>
      <c r="V300" s="51">
        <f t="shared" si="68"/>
        <v>59</v>
      </c>
      <c r="W300" s="26" t="s">
        <v>2607</v>
      </c>
      <c r="X300" s="26">
        <v>1</v>
      </c>
      <c r="Y300" s="26">
        <v>59</v>
      </c>
      <c r="Z300" s="26">
        <v>11013</v>
      </c>
      <c r="AA300" s="26">
        <v>36</v>
      </c>
      <c r="AB300" s="26">
        <v>5</v>
      </c>
      <c r="AC300" s="26">
        <v>10000</v>
      </c>
      <c r="AD300" s="26">
        <v>0</v>
      </c>
      <c r="AE300" s="26">
        <v>2</v>
      </c>
      <c r="AF300" s="26">
        <v>1</v>
      </c>
      <c r="AG300" s="26">
        <v>1</v>
      </c>
      <c r="AH300" s="26">
        <v>66</v>
      </c>
      <c r="AI300" s="26">
        <v>4</v>
      </c>
      <c r="AJ300" s="26">
        <v>-2</v>
      </c>
      <c r="AK300" s="26">
        <v>-3</v>
      </c>
      <c r="AL300" s="26">
        <v>-1</v>
      </c>
      <c r="AM300" s="26">
        <v>1</v>
      </c>
      <c r="AN300" s="26">
        <v>13</v>
      </c>
      <c r="AO300" s="26">
        <v>0</v>
      </c>
      <c r="AP300" s="26">
        <v>0</v>
      </c>
      <c r="AQ300" s="26">
        <v>2</v>
      </c>
      <c r="AR300" s="26">
        <v>0</v>
      </c>
      <c r="AS300" s="26">
        <v>0</v>
      </c>
      <c r="AT300" s="26">
        <v>50</v>
      </c>
      <c r="AU300" s="26">
        <v>0</v>
      </c>
      <c r="AV300" s="26">
        <v>0</v>
      </c>
      <c r="AW300" s="26">
        <v>0</v>
      </c>
      <c r="AX300" s="26">
        <v>0</v>
      </c>
      <c r="AY300" s="26">
        <v>1</v>
      </c>
      <c r="AZ300" s="26">
        <v>0</v>
      </c>
      <c r="BA300" s="26">
        <v>0</v>
      </c>
      <c r="BB300" s="26">
        <v>0</v>
      </c>
      <c r="BC300" s="26">
        <v>0</v>
      </c>
      <c r="BD300" s="26" t="s">
        <v>2309</v>
      </c>
      <c r="BE300" s="26">
        <v>0</v>
      </c>
      <c r="BF300" s="26">
        <v>0</v>
      </c>
      <c r="BG300" s="54" t="str">
        <f t="shared" si="69"/>
        <v>003B</v>
      </c>
      <c r="BH300" s="4"/>
      <c r="BI300" s="4"/>
    </row>
    <row r="301" ht="16.5" spans="1:61">
      <c r="A301" s="4">
        <f t="shared" si="56"/>
        <v>5</v>
      </c>
      <c r="B301" s="4" t="str">
        <f>IF(X301=0,"",VLOOKUP(Y301,seriesName!A:B,2,TRUE))</f>
        <v>妃蜘蛛</v>
      </c>
      <c r="C301" s="4" t="str">
        <f>IF(A301=1,VLOOKUP(V301,Head!A:B,2,TRUE),IF(A301=2,VLOOKUP(V301,Chest!A:B,2,TRUE),IF(A301=3,VLOOKUP(V301,Arm!A:B,2,TRUE),IF(A301=4,VLOOKUP(V301,Waist!A:B,2,TRUE),IF(A301=5,VLOOKUP(V301,Leg!A:B,2,TRUE),"")))))</f>
        <v>妃蜘蛛护腿</v>
      </c>
      <c r="D301" s="44" t="str">
        <f>IF(X301=1,VLOOKUP(AA301,modelID!A:B,2,FALSE),"")</f>
        <v>pl206</v>
      </c>
      <c r="E301" s="45">
        <f>IF(X301=0,"",AH301+VLOOKUP(AN301,BuildupTable!L:O,4,FALSE))</f>
        <v>86</v>
      </c>
      <c r="F301" s="1">
        <f t="shared" si="57"/>
        <v>1</v>
      </c>
      <c r="G301" s="1">
        <f t="shared" si="58"/>
        <v>0</v>
      </c>
      <c r="H301" s="1">
        <f t="shared" si="59"/>
        <v>0</v>
      </c>
      <c r="I301" s="1">
        <f t="shared" si="60"/>
        <v>0</v>
      </c>
      <c r="J301" s="4" t="str">
        <f>IF(AT301=0,"",VLOOKUP(AT301,skillbasedata!A:B,2,TRUE))</f>
        <v>体术</v>
      </c>
      <c r="K301" s="48">
        <f t="shared" si="61"/>
        <v>2</v>
      </c>
      <c r="L301" s="4" t="str">
        <f>IF(AU301=0,"",VLOOKUP(AU301,skillbasedata!A:B,2,TRUE))</f>
        <v>耐力急速回复</v>
      </c>
      <c r="M301" s="48">
        <f t="shared" si="62"/>
        <v>2</v>
      </c>
      <c r="N301" s="4" t="str">
        <f>IF(AV301=0,"",VLOOKUP(AV301,skillbasedata!A:B,2,TRUE))</f>
        <v/>
      </c>
      <c r="O301" s="48">
        <f t="shared" si="63"/>
        <v>0</v>
      </c>
      <c r="P301" s="4" t="str">
        <f>IF(AW301=0,"",VLOOKUP(AW301,skillbasedata!A:B,2,TRUE))</f>
        <v/>
      </c>
      <c r="Q301" s="48">
        <f t="shared" si="64"/>
        <v>0</v>
      </c>
      <c r="R301" s="4" t="str">
        <f>IF(AX301=0,"",VLOOKUP(AX301,skillbasedata!A:B,2,TRUE))</f>
        <v/>
      </c>
      <c r="S301" s="48">
        <f t="shared" si="65"/>
        <v>0</v>
      </c>
      <c r="T301" s="48">
        <f t="shared" si="66"/>
        <v>0</v>
      </c>
      <c r="U301" s="48">
        <f t="shared" si="67"/>
        <v>0</v>
      </c>
      <c r="V301" s="51">
        <f t="shared" si="68"/>
        <v>59</v>
      </c>
      <c r="W301" s="26" t="s">
        <v>2608</v>
      </c>
      <c r="X301" s="26">
        <v>1</v>
      </c>
      <c r="Y301" s="26">
        <v>59</v>
      </c>
      <c r="Z301" s="26">
        <v>11013</v>
      </c>
      <c r="AA301" s="26">
        <v>36</v>
      </c>
      <c r="AB301" s="26">
        <v>5</v>
      </c>
      <c r="AC301" s="26">
        <v>10000</v>
      </c>
      <c r="AD301" s="26">
        <v>0</v>
      </c>
      <c r="AE301" s="26">
        <v>2</v>
      </c>
      <c r="AF301" s="26">
        <v>1</v>
      </c>
      <c r="AG301" s="26">
        <v>1</v>
      </c>
      <c r="AH301" s="26">
        <v>66</v>
      </c>
      <c r="AI301" s="26">
        <v>4</v>
      </c>
      <c r="AJ301" s="26">
        <v>-2</v>
      </c>
      <c r="AK301" s="26">
        <v>-3</v>
      </c>
      <c r="AL301" s="26">
        <v>-1</v>
      </c>
      <c r="AM301" s="26">
        <v>1</v>
      </c>
      <c r="AN301" s="26">
        <v>13</v>
      </c>
      <c r="AO301" s="26">
        <v>0</v>
      </c>
      <c r="AP301" s="26">
        <v>1</v>
      </c>
      <c r="AQ301" s="26">
        <v>0</v>
      </c>
      <c r="AR301" s="26">
        <v>0</v>
      </c>
      <c r="AS301" s="26">
        <v>0</v>
      </c>
      <c r="AT301" s="26">
        <v>33</v>
      </c>
      <c r="AU301" s="26">
        <v>34</v>
      </c>
      <c r="AV301" s="26">
        <v>0</v>
      </c>
      <c r="AW301" s="26">
        <v>0</v>
      </c>
      <c r="AX301" s="26">
        <v>0</v>
      </c>
      <c r="AY301" s="26">
        <v>2</v>
      </c>
      <c r="AZ301" s="26">
        <v>2</v>
      </c>
      <c r="BA301" s="26">
        <v>0</v>
      </c>
      <c r="BB301" s="26">
        <v>0</v>
      </c>
      <c r="BC301" s="26">
        <v>0</v>
      </c>
      <c r="BD301" s="26" t="s">
        <v>2309</v>
      </c>
      <c r="BE301" s="26">
        <v>0</v>
      </c>
      <c r="BF301" s="26">
        <v>0</v>
      </c>
      <c r="BG301" s="54" t="str">
        <f t="shared" si="69"/>
        <v>003B</v>
      </c>
      <c r="BH301" s="4"/>
      <c r="BI301" s="4"/>
    </row>
    <row r="302" ht="16.5" spans="1:61">
      <c r="A302" s="4">
        <f t="shared" si="56"/>
        <v>1</v>
      </c>
      <c r="B302" s="4" t="str">
        <f>IF(X302=0,"",VLOOKUP(Y302,seriesName!A:B,2,TRUE))</f>
        <v>雪鬼兽</v>
      </c>
      <c r="C302" s="4" t="str">
        <f>IF(A302=1,VLOOKUP(V302,Head!A:B,2,TRUE),IF(A302=2,VLOOKUP(V302,Chest!A:B,2,TRUE),IF(A302=3,VLOOKUP(V302,Arm!A:B,2,TRUE),IF(A302=4,VLOOKUP(V302,Waist!A:B,2,TRUE),IF(A302=5,VLOOKUP(V302,Leg!A:B,2,TRUE),"")))))</f>
        <v>雪鬼兽头盔</v>
      </c>
      <c r="D302" s="44" t="str">
        <f>IF(X302=1,VLOOKUP(AA302,modelID!A:B,2,FALSE),"")</f>
        <v>pl207</v>
      </c>
      <c r="E302" s="45">
        <f>IF(X302=0,"",AH302+VLOOKUP(AN302,BuildupTable!L:O,4,FALSE))</f>
        <v>72</v>
      </c>
      <c r="F302" s="1">
        <f t="shared" si="57"/>
        <v>0</v>
      </c>
      <c r="G302" s="1">
        <f t="shared" si="58"/>
        <v>0</v>
      </c>
      <c r="H302" s="1">
        <f t="shared" si="59"/>
        <v>0</v>
      </c>
      <c r="I302" s="1">
        <f t="shared" si="60"/>
        <v>0</v>
      </c>
      <c r="J302" s="4" t="str">
        <f>IF(AT302=0,"",VLOOKUP(AT302,skillbasedata!A:B,2,TRUE))</f>
        <v>挑战者</v>
      </c>
      <c r="K302" s="48">
        <f t="shared" si="61"/>
        <v>1</v>
      </c>
      <c r="L302" s="4" t="str">
        <f>IF(AU302=0,"",VLOOKUP(AU302,skillbasedata!A:B,2,TRUE))</f>
        <v/>
      </c>
      <c r="M302" s="48">
        <f t="shared" si="62"/>
        <v>0</v>
      </c>
      <c r="N302" s="4" t="str">
        <f>IF(AV302=0,"",VLOOKUP(AV302,skillbasedata!A:B,2,TRUE))</f>
        <v/>
      </c>
      <c r="O302" s="48">
        <f t="shared" si="63"/>
        <v>0</v>
      </c>
      <c r="P302" s="4" t="str">
        <f>IF(AW302=0,"",VLOOKUP(AW302,skillbasedata!A:B,2,TRUE))</f>
        <v/>
      </c>
      <c r="Q302" s="48">
        <f t="shared" si="64"/>
        <v>0</v>
      </c>
      <c r="R302" s="4" t="str">
        <f>IF(AX302=0,"",VLOOKUP(AX302,skillbasedata!A:B,2,TRUE))</f>
        <v/>
      </c>
      <c r="S302" s="48">
        <f t="shared" si="65"/>
        <v>0</v>
      </c>
      <c r="T302" s="48">
        <f t="shared" si="66"/>
        <v>0</v>
      </c>
      <c r="U302" s="48">
        <f t="shared" si="67"/>
        <v>0</v>
      </c>
      <c r="V302" s="51">
        <f t="shared" si="68"/>
        <v>60</v>
      </c>
      <c r="W302" s="26" t="s">
        <v>2609</v>
      </c>
      <c r="X302" s="26">
        <v>1</v>
      </c>
      <c r="Y302" s="26">
        <v>60</v>
      </c>
      <c r="Z302" s="26">
        <v>6002</v>
      </c>
      <c r="AA302" s="26">
        <v>37</v>
      </c>
      <c r="AB302" s="26">
        <v>2</v>
      </c>
      <c r="AC302" s="26">
        <v>3000</v>
      </c>
      <c r="AD302" s="26">
        <v>0</v>
      </c>
      <c r="AE302" s="26">
        <v>2</v>
      </c>
      <c r="AF302" s="26">
        <v>0</v>
      </c>
      <c r="AG302" s="26">
        <v>0</v>
      </c>
      <c r="AH302" s="26">
        <v>30</v>
      </c>
      <c r="AI302" s="26">
        <v>-4</v>
      </c>
      <c r="AJ302" s="26">
        <v>1</v>
      </c>
      <c r="AK302" s="26">
        <v>4</v>
      </c>
      <c r="AL302" s="26">
        <v>-1</v>
      </c>
      <c r="AM302" s="26">
        <v>0</v>
      </c>
      <c r="AN302" s="26">
        <v>5</v>
      </c>
      <c r="AO302" s="26">
        <v>0</v>
      </c>
      <c r="AP302" s="26">
        <v>0</v>
      </c>
      <c r="AQ302" s="26">
        <v>0</v>
      </c>
      <c r="AR302" s="26">
        <v>0</v>
      </c>
      <c r="AS302" s="26">
        <v>0</v>
      </c>
      <c r="AT302" s="26">
        <v>2</v>
      </c>
      <c r="AU302" s="26">
        <v>0</v>
      </c>
      <c r="AV302" s="26">
        <v>0</v>
      </c>
      <c r="AW302" s="26">
        <v>0</v>
      </c>
      <c r="AX302" s="26">
        <v>0</v>
      </c>
      <c r="AY302" s="26">
        <v>1</v>
      </c>
      <c r="AZ302" s="26">
        <v>0</v>
      </c>
      <c r="BA302" s="26">
        <v>0</v>
      </c>
      <c r="BB302" s="26">
        <v>0</v>
      </c>
      <c r="BC302" s="26">
        <v>0</v>
      </c>
      <c r="BD302" s="26" t="s">
        <v>2309</v>
      </c>
      <c r="BE302" s="26">
        <v>0</v>
      </c>
      <c r="BF302" s="26">
        <v>0</v>
      </c>
      <c r="BG302" s="54" t="str">
        <f t="shared" si="69"/>
        <v>003C</v>
      </c>
      <c r="BH302" s="4"/>
      <c r="BI302" s="4"/>
    </row>
    <row r="303" ht="16.5" spans="1:61">
      <c r="A303" s="4">
        <f t="shared" si="56"/>
        <v>2</v>
      </c>
      <c r="B303" s="4" t="str">
        <f>IF(X303=0,"",VLOOKUP(Y303,seriesName!A:B,2,TRUE))</f>
        <v>雪鬼兽</v>
      </c>
      <c r="C303" s="4" t="str">
        <f>IF(A303=1,VLOOKUP(V303,Head!A:B,2,TRUE),IF(A303=2,VLOOKUP(V303,Chest!A:B,2,TRUE),IF(A303=3,VLOOKUP(V303,Arm!A:B,2,TRUE),IF(A303=4,VLOOKUP(V303,Waist!A:B,2,TRUE),IF(A303=5,VLOOKUP(V303,Leg!A:B,2,TRUE),"")))))</f>
        <v>雪鬼兽铠甲</v>
      </c>
      <c r="D303" s="44" t="str">
        <f>IF(X303=1,VLOOKUP(AA303,modelID!A:B,2,FALSE),"")</f>
        <v>pl207</v>
      </c>
      <c r="E303" s="45">
        <f>IF(X303=0,"",AH303+VLOOKUP(AN303,BuildupTable!L:O,4,FALSE))</f>
        <v>72</v>
      </c>
      <c r="F303" s="1">
        <f t="shared" si="57"/>
        <v>0</v>
      </c>
      <c r="G303" s="1">
        <f t="shared" si="58"/>
        <v>0</v>
      </c>
      <c r="H303" s="1">
        <f t="shared" si="59"/>
        <v>0</v>
      </c>
      <c r="I303" s="1">
        <f t="shared" si="60"/>
        <v>0</v>
      </c>
      <c r="J303" s="4" t="str">
        <f>IF(AT303=0,"",VLOOKUP(AT303,skillbasedata!A:B,2,TRUE))</f>
        <v>拔刀术【技】</v>
      </c>
      <c r="K303" s="48">
        <f t="shared" si="61"/>
        <v>1</v>
      </c>
      <c r="L303" s="4" t="str">
        <f>IF(AU303=0,"",VLOOKUP(AU303,skillbasedata!A:B,2,TRUE))</f>
        <v/>
      </c>
      <c r="M303" s="48">
        <f t="shared" si="62"/>
        <v>0</v>
      </c>
      <c r="N303" s="4" t="str">
        <f>IF(AV303=0,"",VLOOKUP(AV303,skillbasedata!A:B,2,TRUE))</f>
        <v/>
      </c>
      <c r="O303" s="48">
        <f t="shared" si="63"/>
        <v>0</v>
      </c>
      <c r="P303" s="4" t="str">
        <f>IF(AW303=0,"",VLOOKUP(AW303,skillbasedata!A:B,2,TRUE))</f>
        <v/>
      </c>
      <c r="Q303" s="48">
        <f t="shared" si="64"/>
        <v>0</v>
      </c>
      <c r="R303" s="4" t="str">
        <f>IF(AX303=0,"",VLOOKUP(AX303,skillbasedata!A:B,2,TRUE))</f>
        <v/>
      </c>
      <c r="S303" s="48">
        <f t="shared" si="65"/>
        <v>0</v>
      </c>
      <c r="T303" s="48">
        <f t="shared" si="66"/>
        <v>0</v>
      </c>
      <c r="U303" s="48">
        <f t="shared" si="67"/>
        <v>0</v>
      </c>
      <c r="V303" s="51">
        <f t="shared" si="68"/>
        <v>60</v>
      </c>
      <c r="W303" s="26" t="s">
        <v>2610</v>
      </c>
      <c r="X303" s="26">
        <v>1</v>
      </c>
      <c r="Y303" s="26">
        <v>60</v>
      </c>
      <c r="Z303" s="26">
        <v>6002</v>
      </c>
      <c r="AA303" s="26">
        <v>37</v>
      </c>
      <c r="AB303" s="26">
        <v>2</v>
      </c>
      <c r="AC303" s="26">
        <v>3000</v>
      </c>
      <c r="AD303" s="26">
        <v>0</v>
      </c>
      <c r="AE303" s="26">
        <v>2</v>
      </c>
      <c r="AF303" s="26">
        <v>0</v>
      </c>
      <c r="AG303" s="26">
        <v>0</v>
      </c>
      <c r="AH303" s="26">
        <v>30</v>
      </c>
      <c r="AI303" s="26">
        <v>-4</v>
      </c>
      <c r="AJ303" s="26">
        <v>1</v>
      </c>
      <c r="AK303" s="26">
        <v>4</v>
      </c>
      <c r="AL303" s="26">
        <v>-1</v>
      </c>
      <c r="AM303" s="26">
        <v>0</v>
      </c>
      <c r="AN303" s="26">
        <v>5</v>
      </c>
      <c r="AO303" s="26">
        <v>0</v>
      </c>
      <c r="AP303" s="26">
        <v>0</v>
      </c>
      <c r="AQ303" s="26">
        <v>0</v>
      </c>
      <c r="AR303" s="26">
        <v>0</v>
      </c>
      <c r="AS303" s="26">
        <v>0</v>
      </c>
      <c r="AT303" s="26">
        <v>38</v>
      </c>
      <c r="AU303" s="26">
        <v>0</v>
      </c>
      <c r="AV303" s="26">
        <v>0</v>
      </c>
      <c r="AW303" s="26">
        <v>0</v>
      </c>
      <c r="AX303" s="26">
        <v>0</v>
      </c>
      <c r="AY303" s="26">
        <v>1</v>
      </c>
      <c r="AZ303" s="26">
        <v>0</v>
      </c>
      <c r="BA303" s="26">
        <v>0</v>
      </c>
      <c r="BB303" s="26">
        <v>0</v>
      </c>
      <c r="BC303" s="26">
        <v>0</v>
      </c>
      <c r="BD303" s="26" t="s">
        <v>2309</v>
      </c>
      <c r="BE303" s="26">
        <v>0</v>
      </c>
      <c r="BF303" s="26">
        <v>0</v>
      </c>
      <c r="BG303" s="54" t="str">
        <f t="shared" si="69"/>
        <v>003C</v>
      </c>
      <c r="BH303" s="4"/>
      <c r="BI303" s="4"/>
    </row>
    <row r="304" ht="16.5" spans="1:61">
      <c r="A304" s="4">
        <f t="shared" si="56"/>
        <v>3</v>
      </c>
      <c r="B304" s="4" t="str">
        <f>IF(X304=0,"",VLOOKUP(Y304,seriesName!A:B,2,TRUE))</f>
        <v>雪鬼兽</v>
      </c>
      <c r="C304" s="4" t="str">
        <f>IF(A304=1,VLOOKUP(V304,Head!A:B,2,TRUE),IF(A304=2,VLOOKUP(V304,Chest!A:B,2,TRUE),IF(A304=3,VLOOKUP(V304,Arm!A:B,2,TRUE),IF(A304=4,VLOOKUP(V304,Waist!A:B,2,TRUE),IF(A304=5,VLOOKUP(V304,Leg!A:B,2,TRUE),"")))))</f>
        <v>雪鬼兽腕甲</v>
      </c>
      <c r="D304" s="44" t="str">
        <f>IF(X304=1,VLOOKUP(AA304,modelID!A:B,2,FALSE),"")</f>
        <v>pl207</v>
      </c>
      <c r="E304" s="45">
        <f>IF(X304=0,"",AH304+VLOOKUP(AN304,BuildupTable!L:O,4,FALSE))</f>
        <v>72</v>
      </c>
      <c r="F304" s="1">
        <f t="shared" si="57"/>
        <v>0</v>
      </c>
      <c r="G304" s="1">
        <f t="shared" si="58"/>
        <v>0</v>
      </c>
      <c r="H304" s="1">
        <f t="shared" si="59"/>
        <v>0</v>
      </c>
      <c r="I304" s="1">
        <f t="shared" si="60"/>
        <v>0</v>
      </c>
      <c r="J304" s="4" t="str">
        <f>IF(AT304=0,"",VLOOKUP(AT304,skillbasedata!A:B,2,TRUE))</f>
        <v>拔刀术【技】</v>
      </c>
      <c r="K304" s="48">
        <f t="shared" si="61"/>
        <v>1</v>
      </c>
      <c r="L304" s="4" t="str">
        <f>IF(AU304=0,"",VLOOKUP(AU304,skillbasedata!A:B,2,TRUE))</f>
        <v>拔刀术【力】</v>
      </c>
      <c r="M304" s="48">
        <f t="shared" si="62"/>
        <v>1</v>
      </c>
      <c r="N304" s="4" t="str">
        <f>IF(AV304=0,"",VLOOKUP(AV304,skillbasedata!A:B,2,TRUE))</f>
        <v/>
      </c>
      <c r="O304" s="48">
        <f t="shared" si="63"/>
        <v>0</v>
      </c>
      <c r="P304" s="4" t="str">
        <f>IF(AW304=0,"",VLOOKUP(AW304,skillbasedata!A:B,2,TRUE))</f>
        <v/>
      </c>
      <c r="Q304" s="48">
        <f t="shared" si="64"/>
        <v>0</v>
      </c>
      <c r="R304" s="4" t="str">
        <f>IF(AX304=0,"",VLOOKUP(AX304,skillbasedata!A:B,2,TRUE))</f>
        <v/>
      </c>
      <c r="S304" s="48">
        <f t="shared" si="65"/>
        <v>0</v>
      </c>
      <c r="T304" s="48">
        <f t="shared" si="66"/>
        <v>0</v>
      </c>
      <c r="U304" s="48">
        <f t="shared" si="67"/>
        <v>0</v>
      </c>
      <c r="V304" s="51">
        <f t="shared" si="68"/>
        <v>60</v>
      </c>
      <c r="W304" s="26" t="s">
        <v>2611</v>
      </c>
      <c r="X304" s="26">
        <v>1</v>
      </c>
      <c r="Y304" s="26">
        <v>60</v>
      </c>
      <c r="Z304" s="26">
        <v>6002</v>
      </c>
      <c r="AA304" s="26">
        <v>37</v>
      </c>
      <c r="AB304" s="26">
        <v>2</v>
      </c>
      <c r="AC304" s="26">
        <v>3000</v>
      </c>
      <c r="AD304" s="26">
        <v>0</v>
      </c>
      <c r="AE304" s="26">
        <v>2</v>
      </c>
      <c r="AF304" s="26">
        <v>0</v>
      </c>
      <c r="AG304" s="26">
        <v>0</v>
      </c>
      <c r="AH304" s="26">
        <v>30</v>
      </c>
      <c r="AI304" s="26">
        <v>-4</v>
      </c>
      <c r="AJ304" s="26">
        <v>1</v>
      </c>
      <c r="AK304" s="26">
        <v>4</v>
      </c>
      <c r="AL304" s="26">
        <v>-1</v>
      </c>
      <c r="AM304" s="26">
        <v>0</v>
      </c>
      <c r="AN304" s="26">
        <v>5</v>
      </c>
      <c r="AO304" s="26">
        <v>0</v>
      </c>
      <c r="AP304" s="26">
        <v>0</v>
      </c>
      <c r="AQ304" s="26">
        <v>0</v>
      </c>
      <c r="AR304" s="26">
        <v>0</v>
      </c>
      <c r="AS304" s="26">
        <v>0</v>
      </c>
      <c r="AT304" s="26">
        <v>38</v>
      </c>
      <c r="AU304" s="26">
        <v>39</v>
      </c>
      <c r="AV304" s="26">
        <v>0</v>
      </c>
      <c r="AW304" s="26">
        <v>0</v>
      </c>
      <c r="AX304" s="26">
        <v>0</v>
      </c>
      <c r="AY304" s="26">
        <v>1</v>
      </c>
      <c r="AZ304" s="26">
        <v>1</v>
      </c>
      <c r="BA304" s="26">
        <v>0</v>
      </c>
      <c r="BB304" s="26">
        <v>0</v>
      </c>
      <c r="BC304" s="26">
        <v>0</v>
      </c>
      <c r="BD304" s="26" t="s">
        <v>2309</v>
      </c>
      <c r="BE304" s="26">
        <v>0</v>
      </c>
      <c r="BF304" s="26">
        <v>0</v>
      </c>
      <c r="BG304" s="54" t="str">
        <f t="shared" si="69"/>
        <v>003C</v>
      </c>
      <c r="BH304" s="4"/>
      <c r="BI304" s="4"/>
    </row>
    <row r="305" ht="16.5" spans="1:61">
      <c r="A305" s="4">
        <f t="shared" si="56"/>
        <v>4</v>
      </c>
      <c r="B305" s="4" t="str">
        <f>IF(X305=0,"",VLOOKUP(Y305,seriesName!A:B,2,TRUE))</f>
        <v>雪鬼兽</v>
      </c>
      <c r="C305" s="4" t="str">
        <f>IF(A305=1,VLOOKUP(V305,Head!A:B,2,TRUE),IF(A305=2,VLOOKUP(V305,Chest!A:B,2,TRUE),IF(A305=3,VLOOKUP(V305,Arm!A:B,2,TRUE),IF(A305=4,VLOOKUP(V305,Waist!A:B,2,TRUE),IF(A305=5,VLOOKUP(V305,Leg!A:B,2,TRUE),"")))))</f>
        <v>雪鬼兽腰甲</v>
      </c>
      <c r="D305" s="44" t="str">
        <f>IF(X305=1,VLOOKUP(AA305,modelID!A:B,2,FALSE),"")</f>
        <v>pl207</v>
      </c>
      <c r="E305" s="45">
        <f>IF(X305=0,"",AH305+VLOOKUP(AN305,BuildupTable!L:O,4,FALSE))</f>
        <v>72</v>
      </c>
      <c r="F305" s="1">
        <f t="shared" si="57"/>
        <v>0</v>
      </c>
      <c r="G305" s="1">
        <f t="shared" si="58"/>
        <v>0</v>
      </c>
      <c r="H305" s="1">
        <f t="shared" si="59"/>
        <v>0</v>
      </c>
      <c r="I305" s="1">
        <f t="shared" si="60"/>
        <v>0</v>
      </c>
      <c r="J305" s="4" t="str">
        <f>IF(AT305=0,"",VLOOKUP(AT305,skillbasedata!A:B,2,TRUE))</f>
        <v>拔刀术【力】</v>
      </c>
      <c r="K305" s="48">
        <f t="shared" si="61"/>
        <v>1</v>
      </c>
      <c r="L305" s="4" t="str">
        <f>IF(AU305=0,"",VLOOKUP(AU305,skillbasedata!A:B,2,TRUE))</f>
        <v>怨恨</v>
      </c>
      <c r="M305" s="48">
        <f t="shared" si="62"/>
        <v>1</v>
      </c>
      <c r="N305" s="4" t="str">
        <f>IF(AV305=0,"",VLOOKUP(AV305,skillbasedata!A:B,2,TRUE))</f>
        <v/>
      </c>
      <c r="O305" s="48">
        <f t="shared" si="63"/>
        <v>0</v>
      </c>
      <c r="P305" s="4" t="str">
        <f>IF(AW305=0,"",VLOOKUP(AW305,skillbasedata!A:B,2,TRUE))</f>
        <v/>
      </c>
      <c r="Q305" s="48">
        <f t="shared" si="64"/>
        <v>0</v>
      </c>
      <c r="R305" s="4" t="str">
        <f>IF(AX305=0,"",VLOOKUP(AX305,skillbasedata!A:B,2,TRUE))</f>
        <v/>
      </c>
      <c r="S305" s="48">
        <f t="shared" si="65"/>
        <v>0</v>
      </c>
      <c r="T305" s="48">
        <f t="shared" si="66"/>
        <v>0</v>
      </c>
      <c r="U305" s="48">
        <f t="shared" si="67"/>
        <v>0</v>
      </c>
      <c r="V305" s="51">
        <f t="shared" si="68"/>
        <v>60</v>
      </c>
      <c r="W305" s="26" t="s">
        <v>2612</v>
      </c>
      <c r="X305" s="26">
        <v>1</v>
      </c>
      <c r="Y305" s="26">
        <v>60</v>
      </c>
      <c r="Z305" s="26">
        <v>6002</v>
      </c>
      <c r="AA305" s="26">
        <v>37</v>
      </c>
      <c r="AB305" s="26">
        <v>2</v>
      </c>
      <c r="AC305" s="26">
        <v>3000</v>
      </c>
      <c r="AD305" s="26">
        <v>0</v>
      </c>
      <c r="AE305" s="26">
        <v>2</v>
      </c>
      <c r="AF305" s="26">
        <v>0</v>
      </c>
      <c r="AG305" s="26">
        <v>0</v>
      </c>
      <c r="AH305" s="26">
        <v>30</v>
      </c>
      <c r="AI305" s="26">
        <v>-4</v>
      </c>
      <c r="AJ305" s="26">
        <v>1</v>
      </c>
      <c r="AK305" s="26">
        <v>4</v>
      </c>
      <c r="AL305" s="26">
        <v>-1</v>
      </c>
      <c r="AM305" s="26">
        <v>0</v>
      </c>
      <c r="AN305" s="26">
        <v>5</v>
      </c>
      <c r="AO305" s="26">
        <v>0</v>
      </c>
      <c r="AP305" s="26">
        <v>0</v>
      </c>
      <c r="AQ305" s="26">
        <v>0</v>
      </c>
      <c r="AR305" s="26">
        <v>0</v>
      </c>
      <c r="AS305" s="26">
        <v>0</v>
      </c>
      <c r="AT305" s="26">
        <v>39</v>
      </c>
      <c r="AU305" s="26">
        <v>4</v>
      </c>
      <c r="AV305" s="26">
        <v>0</v>
      </c>
      <c r="AW305" s="26">
        <v>0</v>
      </c>
      <c r="AX305" s="26">
        <v>0</v>
      </c>
      <c r="AY305" s="26">
        <v>1</v>
      </c>
      <c r="AZ305" s="26">
        <v>1</v>
      </c>
      <c r="BA305" s="26">
        <v>0</v>
      </c>
      <c r="BB305" s="26">
        <v>0</v>
      </c>
      <c r="BC305" s="26">
        <v>0</v>
      </c>
      <c r="BD305" s="26" t="s">
        <v>2309</v>
      </c>
      <c r="BE305" s="26">
        <v>0</v>
      </c>
      <c r="BF305" s="26">
        <v>0</v>
      </c>
      <c r="BG305" s="54" t="str">
        <f t="shared" si="69"/>
        <v>003C</v>
      </c>
      <c r="BH305" s="4"/>
      <c r="BI305" s="4"/>
    </row>
    <row r="306" ht="16.5" spans="1:61">
      <c r="A306" s="4">
        <f t="shared" si="56"/>
        <v>5</v>
      </c>
      <c r="B306" s="4" t="str">
        <f>IF(X306=0,"",VLOOKUP(Y306,seriesName!A:B,2,TRUE))</f>
        <v>雪鬼兽</v>
      </c>
      <c r="C306" s="4" t="str">
        <f>IF(A306=1,VLOOKUP(V306,Head!A:B,2,TRUE),IF(A306=2,VLOOKUP(V306,Chest!A:B,2,TRUE),IF(A306=3,VLOOKUP(V306,Arm!A:B,2,TRUE),IF(A306=4,VLOOKUP(V306,Waist!A:B,2,TRUE),IF(A306=5,VLOOKUP(V306,Leg!A:B,2,TRUE),"")))))</f>
        <v>雪鬼兽护腿</v>
      </c>
      <c r="D306" s="44" t="str">
        <f>IF(X306=1,VLOOKUP(AA306,modelID!A:B,2,FALSE),"")</f>
        <v>pl207</v>
      </c>
      <c r="E306" s="45">
        <f>IF(X306=0,"",AH306+VLOOKUP(AN306,BuildupTable!L:O,4,FALSE))</f>
        <v>72</v>
      </c>
      <c r="F306" s="1">
        <f t="shared" si="57"/>
        <v>0</v>
      </c>
      <c r="G306" s="1">
        <f t="shared" si="58"/>
        <v>0</v>
      </c>
      <c r="H306" s="1">
        <f t="shared" si="59"/>
        <v>0</v>
      </c>
      <c r="I306" s="1">
        <f t="shared" si="60"/>
        <v>0</v>
      </c>
      <c r="J306" s="4" t="str">
        <f>IF(AT306=0,"",VLOOKUP(AT306,skillbasedata!A:B,2,TRUE))</f>
        <v>挑战者</v>
      </c>
      <c r="K306" s="48">
        <f t="shared" si="61"/>
        <v>1</v>
      </c>
      <c r="L306" s="4" t="str">
        <f>IF(AU306=0,"",VLOOKUP(AU306,skillbasedata!A:B,2,TRUE))</f>
        <v/>
      </c>
      <c r="M306" s="48">
        <f t="shared" si="62"/>
        <v>0</v>
      </c>
      <c r="N306" s="4" t="str">
        <f>IF(AV306=0,"",VLOOKUP(AV306,skillbasedata!A:B,2,TRUE))</f>
        <v/>
      </c>
      <c r="O306" s="48">
        <f t="shared" si="63"/>
        <v>0</v>
      </c>
      <c r="P306" s="4" t="str">
        <f>IF(AW306=0,"",VLOOKUP(AW306,skillbasedata!A:B,2,TRUE))</f>
        <v/>
      </c>
      <c r="Q306" s="48">
        <f t="shared" si="64"/>
        <v>0</v>
      </c>
      <c r="R306" s="4" t="str">
        <f>IF(AX306=0,"",VLOOKUP(AX306,skillbasedata!A:B,2,TRUE))</f>
        <v/>
      </c>
      <c r="S306" s="48">
        <f t="shared" si="65"/>
        <v>0</v>
      </c>
      <c r="T306" s="48">
        <f t="shared" si="66"/>
        <v>0</v>
      </c>
      <c r="U306" s="48">
        <f t="shared" si="67"/>
        <v>0</v>
      </c>
      <c r="V306" s="51">
        <f t="shared" si="68"/>
        <v>60</v>
      </c>
      <c r="W306" s="26" t="s">
        <v>2613</v>
      </c>
      <c r="X306" s="26">
        <v>1</v>
      </c>
      <c r="Y306" s="26">
        <v>60</v>
      </c>
      <c r="Z306" s="26">
        <v>6002</v>
      </c>
      <c r="AA306" s="26">
        <v>37</v>
      </c>
      <c r="AB306" s="26">
        <v>2</v>
      </c>
      <c r="AC306" s="26">
        <v>3000</v>
      </c>
      <c r="AD306" s="26">
        <v>0</v>
      </c>
      <c r="AE306" s="26">
        <v>2</v>
      </c>
      <c r="AF306" s="26">
        <v>0</v>
      </c>
      <c r="AG306" s="26">
        <v>0</v>
      </c>
      <c r="AH306" s="26">
        <v>30</v>
      </c>
      <c r="AI306" s="26">
        <v>-4</v>
      </c>
      <c r="AJ306" s="26">
        <v>1</v>
      </c>
      <c r="AK306" s="26">
        <v>4</v>
      </c>
      <c r="AL306" s="26">
        <v>-1</v>
      </c>
      <c r="AM306" s="26">
        <v>0</v>
      </c>
      <c r="AN306" s="26">
        <v>5</v>
      </c>
      <c r="AO306" s="26">
        <v>0</v>
      </c>
      <c r="AP306" s="26">
        <v>0</v>
      </c>
      <c r="AQ306" s="26">
        <v>0</v>
      </c>
      <c r="AR306" s="26">
        <v>0</v>
      </c>
      <c r="AS306" s="26">
        <v>0</v>
      </c>
      <c r="AT306" s="26">
        <v>2</v>
      </c>
      <c r="AU306" s="26">
        <v>0</v>
      </c>
      <c r="AV306" s="26">
        <v>0</v>
      </c>
      <c r="AW306" s="26">
        <v>0</v>
      </c>
      <c r="AX306" s="26">
        <v>0</v>
      </c>
      <c r="AY306" s="26">
        <v>1</v>
      </c>
      <c r="AZ306" s="26">
        <v>0</v>
      </c>
      <c r="BA306" s="26">
        <v>0</v>
      </c>
      <c r="BB306" s="26">
        <v>0</v>
      </c>
      <c r="BC306" s="26">
        <v>0</v>
      </c>
      <c r="BD306" s="26" t="s">
        <v>2309</v>
      </c>
      <c r="BE306" s="26">
        <v>0</v>
      </c>
      <c r="BF306" s="26">
        <v>0</v>
      </c>
      <c r="BG306" s="54" t="str">
        <f t="shared" si="69"/>
        <v>003C</v>
      </c>
      <c r="BH306" s="4"/>
      <c r="BI306" s="4"/>
    </row>
    <row r="307" ht="16.5" spans="1:61">
      <c r="A307" s="4">
        <f t="shared" si="56"/>
        <v>1</v>
      </c>
      <c r="B307" s="4" t="str">
        <f>IF(X307=0,"",VLOOKUP(Y307,seriesName!A:B,2,TRUE))</f>
        <v>雪鬼兽S</v>
      </c>
      <c r="C307" s="4" t="str">
        <f>IF(A307=1,VLOOKUP(V307,Head!A:B,2,TRUE),IF(A307=2,VLOOKUP(V307,Chest!A:B,2,TRUE),IF(A307=3,VLOOKUP(V307,Arm!A:B,2,TRUE),IF(A307=4,VLOOKUP(V307,Waist!A:B,2,TRUE),IF(A307=5,VLOOKUP(V307,Leg!A:B,2,TRUE),"")))))</f>
        <v>雪鬼兽S头盔</v>
      </c>
      <c r="D307" s="44" t="str">
        <f>IF(X307=1,VLOOKUP(AA307,modelID!A:B,2,FALSE),"")</f>
        <v>pl207</v>
      </c>
      <c r="E307" s="45">
        <f>IF(X307=0,"",AH307+VLOOKUP(AN307,BuildupTable!L:O,4,FALSE))</f>
        <v>84</v>
      </c>
      <c r="F307" s="1">
        <f t="shared" si="57"/>
        <v>2</v>
      </c>
      <c r="G307" s="1">
        <f t="shared" si="58"/>
        <v>0</v>
      </c>
      <c r="H307" s="1">
        <f t="shared" si="59"/>
        <v>0</v>
      </c>
      <c r="I307" s="1">
        <f t="shared" si="60"/>
        <v>0</v>
      </c>
      <c r="J307" s="4" t="str">
        <f>IF(AT307=0,"",VLOOKUP(AT307,skillbasedata!A:B,2,TRUE))</f>
        <v>拔刀术【技】</v>
      </c>
      <c r="K307" s="48">
        <f t="shared" si="61"/>
        <v>1</v>
      </c>
      <c r="L307" s="4" t="str">
        <f>IF(AU307=0,"",VLOOKUP(AU307,skillbasedata!A:B,2,TRUE))</f>
        <v>挑战者</v>
      </c>
      <c r="M307" s="48">
        <f t="shared" si="62"/>
        <v>1</v>
      </c>
      <c r="N307" s="4" t="str">
        <f>IF(AV307=0,"",VLOOKUP(AV307,skillbasedata!A:B,2,TRUE))</f>
        <v/>
      </c>
      <c r="O307" s="48">
        <f t="shared" si="63"/>
        <v>0</v>
      </c>
      <c r="P307" s="4" t="str">
        <f>IF(AW307=0,"",VLOOKUP(AW307,skillbasedata!A:B,2,TRUE))</f>
        <v/>
      </c>
      <c r="Q307" s="48">
        <f t="shared" si="64"/>
        <v>0</v>
      </c>
      <c r="R307" s="4" t="str">
        <f>IF(AX307=0,"",VLOOKUP(AX307,skillbasedata!A:B,2,TRUE))</f>
        <v/>
      </c>
      <c r="S307" s="48">
        <f t="shared" si="65"/>
        <v>0</v>
      </c>
      <c r="T307" s="48">
        <f t="shared" si="66"/>
        <v>0</v>
      </c>
      <c r="U307" s="48">
        <f t="shared" si="67"/>
        <v>0</v>
      </c>
      <c r="V307" s="51">
        <f t="shared" si="68"/>
        <v>61</v>
      </c>
      <c r="W307" s="26" t="s">
        <v>2614</v>
      </c>
      <c r="X307" s="26">
        <v>1</v>
      </c>
      <c r="Y307" s="26">
        <v>61</v>
      </c>
      <c r="Z307" s="26">
        <v>11008</v>
      </c>
      <c r="AA307" s="26">
        <v>37</v>
      </c>
      <c r="AB307" s="26">
        <v>5</v>
      </c>
      <c r="AC307" s="26">
        <v>10000</v>
      </c>
      <c r="AD307" s="26">
        <v>0</v>
      </c>
      <c r="AE307" s="26">
        <v>2</v>
      </c>
      <c r="AF307" s="26">
        <v>1</v>
      </c>
      <c r="AG307" s="26">
        <v>1</v>
      </c>
      <c r="AH307" s="26">
        <v>64</v>
      </c>
      <c r="AI307" s="26">
        <v>-4</v>
      </c>
      <c r="AJ307" s="26">
        <v>1</v>
      </c>
      <c r="AK307" s="26">
        <v>4</v>
      </c>
      <c r="AL307" s="26">
        <v>-1</v>
      </c>
      <c r="AM307" s="26">
        <v>0</v>
      </c>
      <c r="AN307" s="26">
        <v>13</v>
      </c>
      <c r="AO307" s="26">
        <v>0</v>
      </c>
      <c r="AP307" s="26">
        <v>2</v>
      </c>
      <c r="AQ307" s="26">
        <v>0</v>
      </c>
      <c r="AR307" s="26">
        <v>0</v>
      </c>
      <c r="AS307" s="26">
        <v>0</v>
      </c>
      <c r="AT307" s="26">
        <v>38</v>
      </c>
      <c r="AU307" s="26">
        <v>2</v>
      </c>
      <c r="AV307" s="26">
        <v>0</v>
      </c>
      <c r="AW307" s="26">
        <v>0</v>
      </c>
      <c r="AX307" s="26">
        <v>0</v>
      </c>
      <c r="AY307" s="26">
        <v>1</v>
      </c>
      <c r="AZ307" s="26">
        <v>1</v>
      </c>
      <c r="BA307" s="26">
        <v>0</v>
      </c>
      <c r="BB307" s="26">
        <v>0</v>
      </c>
      <c r="BC307" s="26">
        <v>0</v>
      </c>
      <c r="BD307" s="26" t="s">
        <v>2309</v>
      </c>
      <c r="BE307" s="26">
        <v>0</v>
      </c>
      <c r="BF307" s="26">
        <v>0</v>
      </c>
      <c r="BG307" s="54" t="str">
        <f t="shared" si="69"/>
        <v>003D</v>
      </c>
      <c r="BH307" s="4"/>
      <c r="BI307" s="4"/>
    </row>
    <row r="308" ht="16.5" spans="1:61">
      <c r="A308" s="4">
        <f t="shared" si="56"/>
        <v>2</v>
      </c>
      <c r="B308" s="4" t="str">
        <f>IF(X308=0,"",VLOOKUP(Y308,seriesName!A:B,2,TRUE))</f>
        <v>雪鬼兽S</v>
      </c>
      <c r="C308" s="4" t="str">
        <f>IF(A308=1,VLOOKUP(V308,Head!A:B,2,TRUE),IF(A308=2,VLOOKUP(V308,Chest!A:B,2,TRUE),IF(A308=3,VLOOKUP(V308,Arm!A:B,2,TRUE),IF(A308=4,VLOOKUP(V308,Waist!A:B,2,TRUE),IF(A308=5,VLOOKUP(V308,Leg!A:B,2,TRUE),"")))))</f>
        <v>雪鬼兽S铠甲</v>
      </c>
      <c r="D308" s="44" t="str">
        <f>IF(X308=1,VLOOKUP(AA308,modelID!A:B,2,FALSE),"")</f>
        <v>pl207</v>
      </c>
      <c r="E308" s="45">
        <f>IF(X308=0,"",AH308+VLOOKUP(AN308,BuildupTable!L:O,4,FALSE))</f>
        <v>84</v>
      </c>
      <c r="F308" s="1">
        <f t="shared" si="57"/>
        <v>1</v>
      </c>
      <c r="G308" s="1">
        <f t="shared" si="58"/>
        <v>1</v>
      </c>
      <c r="H308" s="1">
        <f t="shared" si="59"/>
        <v>0</v>
      </c>
      <c r="I308" s="1">
        <f t="shared" si="60"/>
        <v>0</v>
      </c>
      <c r="J308" s="4" t="str">
        <f>IF(AT308=0,"",VLOOKUP(AT308,skillbasedata!A:B,2,TRUE))</f>
        <v>拔刀术【技】</v>
      </c>
      <c r="K308" s="48">
        <f t="shared" si="61"/>
        <v>1</v>
      </c>
      <c r="L308" s="4" t="str">
        <f>IF(AU308=0,"",VLOOKUP(AU308,skillbasedata!A:B,2,TRUE))</f>
        <v>怨恨</v>
      </c>
      <c r="M308" s="48">
        <f t="shared" si="62"/>
        <v>1</v>
      </c>
      <c r="N308" s="4" t="str">
        <f>IF(AV308=0,"",VLOOKUP(AV308,skillbasedata!A:B,2,TRUE))</f>
        <v/>
      </c>
      <c r="O308" s="48">
        <f t="shared" si="63"/>
        <v>0</v>
      </c>
      <c r="P308" s="4" t="str">
        <f>IF(AW308=0,"",VLOOKUP(AW308,skillbasedata!A:B,2,TRUE))</f>
        <v/>
      </c>
      <c r="Q308" s="48">
        <f t="shared" si="64"/>
        <v>0</v>
      </c>
      <c r="R308" s="4" t="str">
        <f>IF(AX308=0,"",VLOOKUP(AX308,skillbasedata!A:B,2,TRUE))</f>
        <v/>
      </c>
      <c r="S308" s="48">
        <f t="shared" si="65"/>
        <v>0</v>
      </c>
      <c r="T308" s="48">
        <f t="shared" si="66"/>
        <v>0</v>
      </c>
      <c r="U308" s="48">
        <f t="shared" si="67"/>
        <v>0</v>
      </c>
      <c r="V308" s="51">
        <f t="shared" si="68"/>
        <v>61</v>
      </c>
      <c r="W308" s="26" t="s">
        <v>2615</v>
      </c>
      <c r="X308" s="26">
        <v>1</v>
      </c>
      <c r="Y308" s="26">
        <v>61</v>
      </c>
      <c r="Z308" s="26">
        <v>11008</v>
      </c>
      <c r="AA308" s="26">
        <v>37</v>
      </c>
      <c r="AB308" s="26">
        <v>5</v>
      </c>
      <c r="AC308" s="26">
        <v>10000</v>
      </c>
      <c r="AD308" s="26">
        <v>0</v>
      </c>
      <c r="AE308" s="26">
        <v>2</v>
      </c>
      <c r="AF308" s="26">
        <v>1</v>
      </c>
      <c r="AG308" s="26">
        <v>1</v>
      </c>
      <c r="AH308" s="26">
        <v>64</v>
      </c>
      <c r="AI308" s="26">
        <v>-4</v>
      </c>
      <c r="AJ308" s="26">
        <v>1</v>
      </c>
      <c r="AK308" s="26">
        <v>4</v>
      </c>
      <c r="AL308" s="26">
        <v>-1</v>
      </c>
      <c r="AM308" s="26">
        <v>0</v>
      </c>
      <c r="AN308" s="26">
        <v>13</v>
      </c>
      <c r="AO308" s="26">
        <v>0</v>
      </c>
      <c r="AP308" s="26">
        <v>1</v>
      </c>
      <c r="AQ308" s="26">
        <v>1</v>
      </c>
      <c r="AR308" s="26">
        <v>0</v>
      </c>
      <c r="AS308" s="26">
        <v>0</v>
      </c>
      <c r="AT308" s="26">
        <v>38</v>
      </c>
      <c r="AU308" s="26">
        <v>4</v>
      </c>
      <c r="AV308" s="26">
        <v>0</v>
      </c>
      <c r="AW308" s="26">
        <v>0</v>
      </c>
      <c r="AX308" s="26">
        <v>0</v>
      </c>
      <c r="AY308" s="26">
        <v>1</v>
      </c>
      <c r="AZ308" s="26">
        <v>1</v>
      </c>
      <c r="BA308" s="26">
        <v>0</v>
      </c>
      <c r="BB308" s="26">
        <v>0</v>
      </c>
      <c r="BC308" s="26">
        <v>0</v>
      </c>
      <c r="BD308" s="26" t="s">
        <v>2309</v>
      </c>
      <c r="BE308" s="26">
        <v>0</v>
      </c>
      <c r="BF308" s="26">
        <v>0</v>
      </c>
      <c r="BG308" s="54" t="str">
        <f t="shared" si="69"/>
        <v>003D</v>
      </c>
      <c r="BH308" s="4"/>
      <c r="BI308" s="4"/>
    </row>
    <row r="309" ht="16.5" spans="1:61">
      <c r="A309" s="4">
        <f t="shared" si="56"/>
        <v>3</v>
      </c>
      <c r="B309" s="4" t="str">
        <f>IF(X309=0,"",VLOOKUP(Y309,seriesName!A:B,2,TRUE))</f>
        <v>雪鬼兽S</v>
      </c>
      <c r="C309" s="4" t="str">
        <f>IF(A309=1,VLOOKUP(V309,Head!A:B,2,TRUE),IF(A309=2,VLOOKUP(V309,Chest!A:B,2,TRUE),IF(A309=3,VLOOKUP(V309,Arm!A:B,2,TRUE),IF(A309=4,VLOOKUP(V309,Waist!A:B,2,TRUE),IF(A309=5,VLOOKUP(V309,Leg!A:B,2,TRUE),"")))))</f>
        <v>雪鬼兽S腕甲</v>
      </c>
      <c r="D309" s="44" t="str">
        <f>IF(X309=1,VLOOKUP(AA309,modelID!A:B,2,FALSE),"")</f>
        <v>pl207</v>
      </c>
      <c r="E309" s="45">
        <f>IF(X309=0,"",AH309+VLOOKUP(AN309,BuildupTable!L:O,4,FALSE))</f>
        <v>84</v>
      </c>
      <c r="F309" s="1">
        <f t="shared" si="57"/>
        <v>0</v>
      </c>
      <c r="G309" s="1">
        <f t="shared" si="58"/>
        <v>1</v>
      </c>
      <c r="H309" s="1">
        <f t="shared" si="59"/>
        <v>0</v>
      </c>
      <c r="I309" s="1">
        <f t="shared" si="60"/>
        <v>0</v>
      </c>
      <c r="J309" s="4" t="str">
        <f>IF(AT309=0,"",VLOOKUP(AT309,skillbasedata!A:B,2,TRUE))</f>
        <v>拔刀术【技】</v>
      </c>
      <c r="K309" s="48">
        <f t="shared" si="61"/>
        <v>1</v>
      </c>
      <c r="L309" s="4" t="str">
        <f>IF(AU309=0,"",VLOOKUP(AU309,skillbasedata!A:B,2,TRUE))</f>
        <v>拔刀术【力】</v>
      </c>
      <c r="M309" s="48">
        <f t="shared" si="62"/>
        <v>1</v>
      </c>
      <c r="N309" s="4" t="str">
        <f>IF(AV309=0,"",VLOOKUP(AV309,skillbasedata!A:B,2,TRUE))</f>
        <v/>
      </c>
      <c r="O309" s="48">
        <f t="shared" si="63"/>
        <v>0</v>
      </c>
      <c r="P309" s="4" t="str">
        <f>IF(AW309=0,"",VLOOKUP(AW309,skillbasedata!A:B,2,TRUE))</f>
        <v/>
      </c>
      <c r="Q309" s="48">
        <f t="shared" si="64"/>
        <v>0</v>
      </c>
      <c r="R309" s="4" t="str">
        <f>IF(AX309=0,"",VLOOKUP(AX309,skillbasedata!A:B,2,TRUE))</f>
        <v/>
      </c>
      <c r="S309" s="48">
        <f t="shared" si="65"/>
        <v>0</v>
      </c>
      <c r="T309" s="48">
        <f t="shared" si="66"/>
        <v>0</v>
      </c>
      <c r="U309" s="48">
        <f t="shared" si="67"/>
        <v>0</v>
      </c>
      <c r="V309" s="51">
        <f t="shared" si="68"/>
        <v>61</v>
      </c>
      <c r="W309" s="26" t="s">
        <v>2616</v>
      </c>
      <c r="X309" s="26">
        <v>1</v>
      </c>
      <c r="Y309" s="26">
        <v>61</v>
      </c>
      <c r="Z309" s="26">
        <v>11008</v>
      </c>
      <c r="AA309" s="26">
        <v>37</v>
      </c>
      <c r="AB309" s="26">
        <v>5</v>
      </c>
      <c r="AC309" s="26">
        <v>10000</v>
      </c>
      <c r="AD309" s="26">
        <v>0</v>
      </c>
      <c r="AE309" s="26">
        <v>2</v>
      </c>
      <c r="AF309" s="26">
        <v>1</v>
      </c>
      <c r="AG309" s="26">
        <v>1</v>
      </c>
      <c r="AH309" s="26">
        <v>64</v>
      </c>
      <c r="AI309" s="26">
        <v>-4</v>
      </c>
      <c r="AJ309" s="26">
        <v>1</v>
      </c>
      <c r="AK309" s="26">
        <v>4</v>
      </c>
      <c r="AL309" s="26">
        <v>-1</v>
      </c>
      <c r="AM309" s="26">
        <v>0</v>
      </c>
      <c r="AN309" s="26">
        <v>13</v>
      </c>
      <c r="AO309" s="26">
        <v>0</v>
      </c>
      <c r="AP309" s="26">
        <v>0</v>
      </c>
      <c r="AQ309" s="26">
        <v>1</v>
      </c>
      <c r="AR309" s="26">
        <v>0</v>
      </c>
      <c r="AS309" s="26">
        <v>0</v>
      </c>
      <c r="AT309" s="26">
        <v>38</v>
      </c>
      <c r="AU309" s="26">
        <v>39</v>
      </c>
      <c r="AV309" s="26">
        <v>0</v>
      </c>
      <c r="AW309" s="26">
        <v>0</v>
      </c>
      <c r="AX309" s="26">
        <v>0</v>
      </c>
      <c r="AY309" s="26">
        <v>1</v>
      </c>
      <c r="AZ309" s="26">
        <v>1</v>
      </c>
      <c r="BA309" s="26">
        <v>0</v>
      </c>
      <c r="BB309" s="26">
        <v>0</v>
      </c>
      <c r="BC309" s="26">
        <v>0</v>
      </c>
      <c r="BD309" s="26" t="s">
        <v>2309</v>
      </c>
      <c r="BE309" s="26">
        <v>0</v>
      </c>
      <c r="BF309" s="26">
        <v>0</v>
      </c>
      <c r="BG309" s="54" t="str">
        <f t="shared" si="69"/>
        <v>003D</v>
      </c>
      <c r="BH309" s="4"/>
      <c r="BI309" s="4"/>
    </row>
    <row r="310" ht="16.5" spans="1:61">
      <c r="A310" s="4">
        <f t="shared" si="56"/>
        <v>4</v>
      </c>
      <c r="B310" s="4" t="str">
        <f>IF(X310=0,"",VLOOKUP(Y310,seriesName!A:B,2,TRUE))</f>
        <v>雪鬼兽S</v>
      </c>
      <c r="C310" s="4" t="str">
        <f>IF(A310=1,VLOOKUP(V310,Head!A:B,2,TRUE),IF(A310=2,VLOOKUP(V310,Chest!A:B,2,TRUE),IF(A310=3,VLOOKUP(V310,Arm!A:B,2,TRUE),IF(A310=4,VLOOKUP(V310,Waist!A:B,2,TRUE),IF(A310=5,VLOOKUP(V310,Leg!A:B,2,TRUE),"")))))</f>
        <v>雪鬼兽S腰甲</v>
      </c>
      <c r="D310" s="44" t="str">
        <f>IF(X310=1,VLOOKUP(AA310,modelID!A:B,2,FALSE),"")</f>
        <v>pl207</v>
      </c>
      <c r="E310" s="45">
        <f>IF(X310=0,"",AH310+VLOOKUP(AN310,BuildupTable!L:O,4,FALSE))</f>
        <v>84</v>
      </c>
      <c r="F310" s="1">
        <f t="shared" si="57"/>
        <v>1</v>
      </c>
      <c r="G310" s="1">
        <f t="shared" si="58"/>
        <v>1</v>
      </c>
      <c r="H310" s="1">
        <f t="shared" si="59"/>
        <v>0</v>
      </c>
      <c r="I310" s="1">
        <f t="shared" si="60"/>
        <v>0</v>
      </c>
      <c r="J310" s="4" t="str">
        <f>IF(AT310=0,"",VLOOKUP(AT310,skillbasedata!A:B,2,TRUE))</f>
        <v>拔刀术【力】</v>
      </c>
      <c r="K310" s="48">
        <f t="shared" si="61"/>
        <v>1</v>
      </c>
      <c r="L310" s="4" t="str">
        <f>IF(AU310=0,"",VLOOKUP(AU310,skillbasedata!A:B,2,TRUE))</f>
        <v>怨恨</v>
      </c>
      <c r="M310" s="48">
        <f t="shared" si="62"/>
        <v>1</v>
      </c>
      <c r="N310" s="4" t="str">
        <f>IF(AV310=0,"",VLOOKUP(AV310,skillbasedata!A:B,2,TRUE))</f>
        <v/>
      </c>
      <c r="O310" s="48">
        <f t="shared" si="63"/>
        <v>0</v>
      </c>
      <c r="P310" s="4" t="str">
        <f>IF(AW310=0,"",VLOOKUP(AW310,skillbasedata!A:B,2,TRUE))</f>
        <v/>
      </c>
      <c r="Q310" s="48">
        <f t="shared" si="64"/>
        <v>0</v>
      </c>
      <c r="R310" s="4" t="str">
        <f>IF(AX310=0,"",VLOOKUP(AX310,skillbasedata!A:B,2,TRUE))</f>
        <v/>
      </c>
      <c r="S310" s="48">
        <f t="shared" si="65"/>
        <v>0</v>
      </c>
      <c r="T310" s="48">
        <f t="shared" si="66"/>
        <v>0</v>
      </c>
      <c r="U310" s="48">
        <f t="shared" si="67"/>
        <v>0</v>
      </c>
      <c r="V310" s="51">
        <f t="shared" si="68"/>
        <v>61</v>
      </c>
      <c r="W310" s="26" t="s">
        <v>2617</v>
      </c>
      <c r="X310" s="26">
        <v>1</v>
      </c>
      <c r="Y310" s="26">
        <v>61</v>
      </c>
      <c r="Z310" s="26">
        <v>11008</v>
      </c>
      <c r="AA310" s="26">
        <v>37</v>
      </c>
      <c r="AB310" s="26">
        <v>5</v>
      </c>
      <c r="AC310" s="26">
        <v>10000</v>
      </c>
      <c r="AD310" s="26">
        <v>0</v>
      </c>
      <c r="AE310" s="26">
        <v>2</v>
      </c>
      <c r="AF310" s="26">
        <v>1</v>
      </c>
      <c r="AG310" s="26">
        <v>1</v>
      </c>
      <c r="AH310" s="26">
        <v>64</v>
      </c>
      <c r="AI310" s="26">
        <v>-4</v>
      </c>
      <c r="AJ310" s="26">
        <v>1</v>
      </c>
      <c r="AK310" s="26">
        <v>4</v>
      </c>
      <c r="AL310" s="26">
        <v>-1</v>
      </c>
      <c r="AM310" s="26">
        <v>0</v>
      </c>
      <c r="AN310" s="26">
        <v>13</v>
      </c>
      <c r="AO310" s="26">
        <v>0</v>
      </c>
      <c r="AP310" s="26">
        <v>1</v>
      </c>
      <c r="AQ310" s="26">
        <v>1</v>
      </c>
      <c r="AR310" s="26">
        <v>0</v>
      </c>
      <c r="AS310" s="26">
        <v>0</v>
      </c>
      <c r="AT310" s="26">
        <v>39</v>
      </c>
      <c r="AU310" s="26">
        <v>4</v>
      </c>
      <c r="AV310" s="26">
        <v>0</v>
      </c>
      <c r="AW310" s="26">
        <v>0</v>
      </c>
      <c r="AX310" s="26">
        <v>0</v>
      </c>
      <c r="AY310" s="26">
        <v>1</v>
      </c>
      <c r="AZ310" s="26">
        <v>1</v>
      </c>
      <c r="BA310" s="26">
        <v>0</v>
      </c>
      <c r="BB310" s="26">
        <v>0</v>
      </c>
      <c r="BC310" s="26">
        <v>0</v>
      </c>
      <c r="BD310" s="26" t="s">
        <v>2309</v>
      </c>
      <c r="BE310" s="26">
        <v>0</v>
      </c>
      <c r="BF310" s="26">
        <v>0</v>
      </c>
      <c r="BG310" s="54" t="str">
        <f t="shared" si="69"/>
        <v>003D</v>
      </c>
      <c r="BH310" s="4"/>
      <c r="BI310" s="4"/>
    </row>
    <row r="311" ht="16.5" spans="1:61">
      <c r="A311" s="4">
        <f t="shared" si="56"/>
        <v>5</v>
      </c>
      <c r="B311" s="4" t="str">
        <f>IF(X311=0,"",VLOOKUP(Y311,seriesName!A:B,2,TRUE))</f>
        <v>雪鬼兽S</v>
      </c>
      <c r="C311" s="4" t="str">
        <f>IF(A311=1,VLOOKUP(V311,Head!A:B,2,TRUE),IF(A311=2,VLOOKUP(V311,Chest!A:B,2,TRUE),IF(A311=3,VLOOKUP(V311,Arm!A:B,2,TRUE),IF(A311=4,VLOOKUP(V311,Waist!A:B,2,TRUE),IF(A311=5,VLOOKUP(V311,Leg!A:B,2,TRUE),"")))))</f>
        <v>雪鬼兽S护腿</v>
      </c>
      <c r="D311" s="44" t="str">
        <f>IF(X311=1,VLOOKUP(AA311,modelID!A:B,2,FALSE),"")</f>
        <v>pl207</v>
      </c>
      <c r="E311" s="45">
        <f>IF(X311=0,"",AH311+VLOOKUP(AN311,BuildupTable!L:O,4,FALSE))</f>
        <v>84</v>
      </c>
      <c r="F311" s="1">
        <f t="shared" si="57"/>
        <v>1</v>
      </c>
      <c r="G311" s="1">
        <f t="shared" si="58"/>
        <v>0</v>
      </c>
      <c r="H311" s="1">
        <f t="shared" si="59"/>
        <v>0</v>
      </c>
      <c r="I311" s="1">
        <f t="shared" si="60"/>
        <v>0</v>
      </c>
      <c r="J311" s="4" t="str">
        <f>IF(AT311=0,"",VLOOKUP(AT311,skillbasedata!A:B,2,TRUE))</f>
        <v>拔刀术【力】</v>
      </c>
      <c r="K311" s="48">
        <f t="shared" si="61"/>
        <v>1</v>
      </c>
      <c r="L311" s="4" t="str">
        <f>IF(AU311=0,"",VLOOKUP(AU311,skillbasedata!A:B,2,TRUE))</f>
        <v>挑战者</v>
      </c>
      <c r="M311" s="48">
        <f t="shared" si="62"/>
        <v>3</v>
      </c>
      <c r="N311" s="4" t="str">
        <f>IF(AV311=0,"",VLOOKUP(AV311,skillbasedata!A:B,2,TRUE))</f>
        <v/>
      </c>
      <c r="O311" s="48">
        <f t="shared" si="63"/>
        <v>0</v>
      </c>
      <c r="P311" s="4" t="str">
        <f>IF(AW311=0,"",VLOOKUP(AW311,skillbasedata!A:B,2,TRUE))</f>
        <v/>
      </c>
      <c r="Q311" s="48">
        <f t="shared" si="64"/>
        <v>0</v>
      </c>
      <c r="R311" s="4" t="str">
        <f>IF(AX311=0,"",VLOOKUP(AX311,skillbasedata!A:B,2,TRUE))</f>
        <v/>
      </c>
      <c r="S311" s="48">
        <f t="shared" si="65"/>
        <v>0</v>
      </c>
      <c r="T311" s="48">
        <f t="shared" si="66"/>
        <v>0</v>
      </c>
      <c r="U311" s="48">
        <f t="shared" si="67"/>
        <v>0</v>
      </c>
      <c r="V311" s="51">
        <f t="shared" si="68"/>
        <v>61</v>
      </c>
      <c r="W311" s="26" t="s">
        <v>2618</v>
      </c>
      <c r="X311" s="26">
        <v>1</v>
      </c>
      <c r="Y311" s="26">
        <v>61</v>
      </c>
      <c r="Z311" s="26">
        <v>11008</v>
      </c>
      <c r="AA311" s="26">
        <v>37</v>
      </c>
      <c r="AB311" s="26">
        <v>5</v>
      </c>
      <c r="AC311" s="26">
        <v>10000</v>
      </c>
      <c r="AD311" s="26">
        <v>0</v>
      </c>
      <c r="AE311" s="26">
        <v>2</v>
      </c>
      <c r="AF311" s="26">
        <v>1</v>
      </c>
      <c r="AG311" s="26">
        <v>1</v>
      </c>
      <c r="AH311" s="26">
        <v>64</v>
      </c>
      <c r="AI311" s="26">
        <v>-4</v>
      </c>
      <c r="AJ311" s="26">
        <v>1</v>
      </c>
      <c r="AK311" s="26">
        <v>4</v>
      </c>
      <c r="AL311" s="26">
        <v>-1</v>
      </c>
      <c r="AM311" s="26">
        <v>0</v>
      </c>
      <c r="AN311" s="26">
        <v>13</v>
      </c>
      <c r="AO311" s="26">
        <v>0</v>
      </c>
      <c r="AP311" s="26">
        <v>1</v>
      </c>
      <c r="AQ311" s="26">
        <v>0</v>
      </c>
      <c r="AR311" s="26">
        <v>0</v>
      </c>
      <c r="AS311" s="26">
        <v>0</v>
      </c>
      <c r="AT311" s="26">
        <v>39</v>
      </c>
      <c r="AU311" s="26">
        <v>2</v>
      </c>
      <c r="AV311" s="26">
        <v>0</v>
      </c>
      <c r="AW311" s="26">
        <v>0</v>
      </c>
      <c r="AX311" s="26">
        <v>0</v>
      </c>
      <c r="AY311" s="26">
        <v>1</v>
      </c>
      <c r="AZ311" s="26">
        <v>3</v>
      </c>
      <c r="BA311" s="26">
        <v>0</v>
      </c>
      <c r="BB311" s="26">
        <v>0</v>
      </c>
      <c r="BC311" s="26">
        <v>0</v>
      </c>
      <c r="BD311" s="26" t="s">
        <v>2309</v>
      </c>
      <c r="BE311" s="26">
        <v>0</v>
      </c>
      <c r="BF311" s="26">
        <v>0</v>
      </c>
      <c r="BG311" s="54" t="str">
        <f t="shared" si="69"/>
        <v>003D</v>
      </c>
      <c r="BH311" s="4"/>
      <c r="BI311" s="4"/>
    </row>
    <row r="312" ht="16.5" spans="1:61">
      <c r="A312" s="4">
        <f t="shared" si="56"/>
        <v>1</v>
      </c>
      <c r="B312" s="4" t="str">
        <f>IF(X312=0,"",VLOOKUP(Y312,seriesName!A:B,2,TRUE))</f>
        <v>泥翁龙</v>
      </c>
      <c r="C312" s="4" t="str">
        <f>IF(A312=1,VLOOKUP(V312,Head!A:B,2,TRUE),IF(A312=2,VLOOKUP(V312,Chest!A:B,2,TRUE),IF(A312=3,VLOOKUP(V312,Arm!A:B,2,TRUE),IF(A312=4,VLOOKUP(V312,Waist!A:B,2,TRUE),IF(A312=5,VLOOKUP(V312,Leg!A:B,2,TRUE),"")))))</f>
        <v>泥翁龙头盔</v>
      </c>
      <c r="D312" s="44" t="str">
        <f>IF(X312=1,VLOOKUP(AA312,modelID!A:B,2,FALSE),"")</f>
        <v>pl208</v>
      </c>
      <c r="E312" s="45">
        <f>IF(X312=0,"",AH312+VLOOKUP(AN312,BuildupTable!L:O,4,FALSE))</f>
        <v>72</v>
      </c>
      <c r="F312" s="1">
        <f t="shared" si="57"/>
        <v>0</v>
      </c>
      <c r="G312" s="1">
        <f t="shared" si="58"/>
        <v>0</v>
      </c>
      <c r="H312" s="1">
        <f t="shared" si="59"/>
        <v>0</v>
      </c>
      <c r="I312" s="1">
        <f t="shared" si="60"/>
        <v>0</v>
      </c>
      <c r="J312" s="4" t="str">
        <f>IF(AT312=0,"",VLOOKUP(AT312,skillbasedata!A:B,2,TRUE))</f>
        <v>高速变形</v>
      </c>
      <c r="K312" s="48">
        <f t="shared" si="61"/>
        <v>1</v>
      </c>
      <c r="L312" s="4" t="str">
        <f>IF(AU312=0,"",VLOOKUP(AU312,skillbasedata!A:B,2,TRUE))</f>
        <v/>
      </c>
      <c r="M312" s="48">
        <f t="shared" si="62"/>
        <v>0</v>
      </c>
      <c r="N312" s="4" t="str">
        <f>IF(AV312=0,"",VLOOKUP(AV312,skillbasedata!A:B,2,TRUE))</f>
        <v/>
      </c>
      <c r="O312" s="48">
        <f t="shared" si="63"/>
        <v>0</v>
      </c>
      <c r="P312" s="4" t="str">
        <f>IF(AW312=0,"",VLOOKUP(AW312,skillbasedata!A:B,2,TRUE))</f>
        <v/>
      </c>
      <c r="Q312" s="48">
        <f t="shared" si="64"/>
        <v>0</v>
      </c>
      <c r="R312" s="4" t="str">
        <f>IF(AX312=0,"",VLOOKUP(AX312,skillbasedata!A:B,2,TRUE))</f>
        <v/>
      </c>
      <c r="S312" s="48">
        <f t="shared" si="65"/>
        <v>0</v>
      </c>
      <c r="T312" s="48">
        <f t="shared" si="66"/>
        <v>0</v>
      </c>
      <c r="U312" s="48">
        <f t="shared" si="67"/>
        <v>0</v>
      </c>
      <c r="V312" s="51">
        <f t="shared" si="68"/>
        <v>62</v>
      </c>
      <c r="W312" s="26" t="s">
        <v>2619</v>
      </c>
      <c r="X312" s="26">
        <v>1</v>
      </c>
      <c r="Y312" s="26">
        <v>62</v>
      </c>
      <c r="Z312" s="26">
        <v>6003</v>
      </c>
      <c r="AA312" s="26">
        <v>38</v>
      </c>
      <c r="AB312" s="26">
        <v>2</v>
      </c>
      <c r="AC312" s="26">
        <v>3000</v>
      </c>
      <c r="AD312" s="26">
        <v>0</v>
      </c>
      <c r="AE312" s="26">
        <v>2</v>
      </c>
      <c r="AF312" s="26">
        <v>0</v>
      </c>
      <c r="AG312" s="26">
        <v>0</v>
      </c>
      <c r="AH312" s="26">
        <v>30</v>
      </c>
      <c r="AI312" s="26">
        <v>-4</v>
      </c>
      <c r="AJ312" s="26">
        <v>3</v>
      </c>
      <c r="AK312" s="26">
        <v>-2</v>
      </c>
      <c r="AL312" s="26">
        <v>3</v>
      </c>
      <c r="AM312" s="26">
        <v>-2</v>
      </c>
      <c r="AN312" s="26">
        <v>5</v>
      </c>
      <c r="AO312" s="26">
        <v>0</v>
      </c>
      <c r="AP312" s="26">
        <v>0</v>
      </c>
      <c r="AQ312" s="26">
        <v>0</v>
      </c>
      <c r="AR312" s="26">
        <v>0</v>
      </c>
      <c r="AS312" s="26">
        <v>0</v>
      </c>
      <c r="AT312" s="26">
        <v>107</v>
      </c>
      <c r="AU312" s="26">
        <v>0</v>
      </c>
      <c r="AV312" s="26">
        <v>0</v>
      </c>
      <c r="AW312" s="26">
        <v>0</v>
      </c>
      <c r="AX312" s="26">
        <v>0</v>
      </c>
      <c r="AY312" s="26">
        <v>1</v>
      </c>
      <c r="AZ312" s="26">
        <v>0</v>
      </c>
      <c r="BA312" s="26">
        <v>0</v>
      </c>
      <c r="BB312" s="26">
        <v>0</v>
      </c>
      <c r="BC312" s="26">
        <v>0</v>
      </c>
      <c r="BD312" s="26" t="s">
        <v>2309</v>
      </c>
      <c r="BE312" s="26">
        <v>0</v>
      </c>
      <c r="BF312" s="26">
        <v>0</v>
      </c>
      <c r="BG312" s="54" t="str">
        <f t="shared" si="69"/>
        <v>003E</v>
      </c>
      <c r="BH312" s="4"/>
      <c r="BI312" s="4"/>
    </row>
    <row r="313" ht="16.5" spans="1:61">
      <c r="A313" s="4">
        <f t="shared" si="56"/>
        <v>2</v>
      </c>
      <c r="B313" s="4" t="str">
        <f>IF(X313=0,"",VLOOKUP(Y313,seriesName!A:B,2,TRUE))</f>
        <v>泥翁龙</v>
      </c>
      <c r="C313" s="4" t="str">
        <f>IF(A313=1,VLOOKUP(V313,Head!A:B,2,TRUE),IF(A313=2,VLOOKUP(V313,Chest!A:B,2,TRUE),IF(A313=3,VLOOKUP(V313,Arm!A:B,2,TRUE),IF(A313=4,VLOOKUP(V313,Waist!A:B,2,TRUE),IF(A313=5,VLOOKUP(V313,Leg!A:B,2,TRUE),"")))))</f>
        <v>泥翁龙铠甲</v>
      </c>
      <c r="D313" s="44" t="str">
        <f>IF(X313=1,VLOOKUP(AA313,modelID!A:B,2,FALSE),"")</f>
        <v>pl208</v>
      </c>
      <c r="E313" s="45">
        <f>IF(X313=0,"",AH313+VLOOKUP(AN313,BuildupTable!L:O,4,FALSE))</f>
        <v>72</v>
      </c>
      <c r="F313" s="1">
        <f t="shared" si="57"/>
        <v>0</v>
      </c>
      <c r="G313" s="1">
        <f t="shared" si="58"/>
        <v>0</v>
      </c>
      <c r="H313" s="1">
        <f t="shared" si="59"/>
        <v>0</v>
      </c>
      <c r="I313" s="1">
        <f t="shared" si="60"/>
        <v>0</v>
      </c>
      <c r="J313" s="4" t="str">
        <f>IF(AT313=0,"",VLOOKUP(AT313,skillbasedata!A:B,2,TRUE))</f>
        <v>利刃</v>
      </c>
      <c r="K313" s="48">
        <f t="shared" si="61"/>
        <v>1</v>
      </c>
      <c r="L313" s="4" t="str">
        <f>IF(AU313=0,"",VLOOKUP(AU313,skillbasedata!A:B,2,TRUE))</f>
        <v/>
      </c>
      <c r="M313" s="48">
        <f t="shared" si="62"/>
        <v>0</v>
      </c>
      <c r="N313" s="4" t="str">
        <f>IF(AV313=0,"",VLOOKUP(AV313,skillbasedata!A:B,2,TRUE))</f>
        <v/>
      </c>
      <c r="O313" s="48">
        <f t="shared" si="63"/>
        <v>0</v>
      </c>
      <c r="P313" s="4" t="str">
        <f>IF(AW313=0,"",VLOOKUP(AW313,skillbasedata!A:B,2,TRUE))</f>
        <v/>
      </c>
      <c r="Q313" s="48">
        <f t="shared" si="64"/>
        <v>0</v>
      </c>
      <c r="R313" s="4" t="str">
        <f>IF(AX313=0,"",VLOOKUP(AX313,skillbasedata!A:B,2,TRUE))</f>
        <v/>
      </c>
      <c r="S313" s="48">
        <f t="shared" si="65"/>
        <v>0</v>
      </c>
      <c r="T313" s="48">
        <f t="shared" si="66"/>
        <v>0</v>
      </c>
      <c r="U313" s="48">
        <f t="shared" si="67"/>
        <v>0</v>
      </c>
      <c r="V313" s="51">
        <f t="shared" si="68"/>
        <v>62</v>
      </c>
      <c r="W313" s="26" t="s">
        <v>2620</v>
      </c>
      <c r="X313" s="26">
        <v>1</v>
      </c>
      <c r="Y313" s="26">
        <v>62</v>
      </c>
      <c r="Z313" s="26">
        <v>6003</v>
      </c>
      <c r="AA313" s="26">
        <v>38</v>
      </c>
      <c r="AB313" s="26">
        <v>2</v>
      </c>
      <c r="AC313" s="26">
        <v>3000</v>
      </c>
      <c r="AD313" s="26">
        <v>0</v>
      </c>
      <c r="AE313" s="26">
        <v>2</v>
      </c>
      <c r="AF313" s="26">
        <v>0</v>
      </c>
      <c r="AG313" s="26">
        <v>0</v>
      </c>
      <c r="AH313" s="26">
        <v>30</v>
      </c>
      <c r="AI313" s="26">
        <v>-4</v>
      </c>
      <c r="AJ313" s="26">
        <v>3</v>
      </c>
      <c r="AK313" s="26">
        <v>-2</v>
      </c>
      <c r="AL313" s="26">
        <v>3</v>
      </c>
      <c r="AM313" s="26">
        <v>-2</v>
      </c>
      <c r="AN313" s="26">
        <v>5</v>
      </c>
      <c r="AO313" s="26">
        <v>0</v>
      </c>
      <c r="AP313" s="26">
        <v>0</v>
      </c>
      <c r="AQ313" s="26">
        <v>0</v>
      </c>
      <c r="AR313" s="26">
        <v>0</v>
      </c>
      <c r="AS313" s="26">
        <v>0</v>
      </c>
      <c r="AT313" s="26">
        <v>23</v>
      </c>
      <c r="AU313" s="26">
        <v>0</v>
      </c>
      <c r="AV313" s="26">
        <v>0</v>
      </c>
      <c r="AW313" s="26">
        <v>0</v>
      </c>
      <c r="AX313" s="26">
        <v>0</v>
      </c>
      <c r="AY313" s="26">
        <v>1</v>
      </c>
      <c r="AZ313" s="26">
        <v>0</v>
      </c>
      <c r="BA313" s="26">
        <v>0</v>
      </c>
      <c r="BB313" s="26">
        <v>0</v>
      </c>
      <c r="BC313" s="26">
        <v>0</v>
      </c>
      <c r="BD313" s="26" t="s">
        <v>2309</v>
      </c>
      <c r="BE313" s="26">
        <v>0</v>
      </c>
      <c r="BF313" s="26">
        <v>0</v>
      </c>
      <c r="BG313" s="54" t="str">
        <f t="shared" si="69"/>
        <v>003E</v>
      </c>
      <c r="BH313" s="4"/>
      <c r="BI313" s="4"/>
    </row>
    <row r="314" ht="16.5" spans="1:61">
      <c r="A314" s="4">
        <f t="shared" si="56"/>
        <v>3</v>
      </c>
      <c r="B314" s="4" t="str">
        <f>IF(X314=0,"",VLOOKUP(Y314,seriesName!A:B,2,TRUE))</f>
        <v>泥翁龙</v>
      </c>
      <c r="C314" s="4" t="str">
        <f>IF(A314=1,VLOOKUP(V314,Head!A:B,2,TRUE),IF(A314=2,VLOOKUP(V314,Chest!A:B,2,TRUE),IF(A314=3,VLOOKUP(V314,Arm!A:B,2,TRUE),IF(A314=4,VLOOKUP(V314,Waist!A:B,2,TRUE),IF(A314=5,VLOOKUP(V314,Leg!A:B,2,TRUE),"")))))</f>
        <v>泥翁龙腕甲</v>
      </c>
      <c r="D314" s="44" t="str">
        <f>IF(X314=1,VLOOKUP(AA314,modelID!A:B,2,FALSE),"")</f>
        <v>pl208</v>
      </c>
      <c r="E314" s="45">
        <f>IF(X314=0,"",AH314+VLOOKUP(AN314,BuildupTable!L:O,4,FALSE))</f>
        <v>72</v>
      </c>
      <c r="F314" s="1">
        <f t="shared" si="57"/>
        <v>0</v>
      </c>
      <c r="G314" s="1">
        <f t="shared" si="58"/>
        <v>0</v>
      </c>
      <c r="H314" s="1">
        <f t="shared" si="59"/>
        <v>0</v>
      </c>
      <c r="I314" s="1">
        <f t="shared" si="60"/>
        <v>0</v>
      </c>
      <c r="J314" s="4" t="str">
        <f>IF(AT314=0,"",VLOOKUP(AT314,skillbasedata!A:B,2,TRUE))</f>
        <v>高速变形</v>
      </c>
      <c r="K314" s="48">
        <f t="shared" si="61"/>
        <v>1</v>
      </c>
      <c r="L314" s="4" t="str">
        <f>IF(AU314=0,"",VLOOKUP(AU314,skillbasedata!A:B,2,TRUE))</f>
        <v>回避性能</v>
      </c>
      <c r="M314" s="48">
        <f t="shared" si="62"/>
        <v>1</v>
      </c>
      <c r="N314" s="4" t="str">
        <f>IF(AV314=0,"",VLOOKUP(AV314,skillbasedata!A:B,2,TRUE))</f>
        <v/>
      </c>
      <c r="O314" s="48">
        <f t="shared" si="63"/>
        <v>0</v>
      </c>
      <c r="P314" s="4" t="str">
        <f>IF(AW314=0,"",VLOOKUP(AW314,skillbasedata!A:B,2,TRUE))</f>
        <v/>
      </c>
      <c r="Q314" s="48">
        <f t="shared" si="64"/>
        <v>0</v>
      </c>
      <c r="R314" s="4" t="str">
        <f>IF(AX314=0,"",VLOOKUP(AX314,skillbasedata!A:B,2,TRUE))</f>
        <v/>
      </c>
      <c r="S314" s="48">
        <f t="shared" si="65"/>
        <v>0</v>
      </c>
      <c r="T314" s="48">
        <f t="shared" si="66"/>
        <v>0</v>
      </c>
      <c r="U314" s="48">
        <f t="shared" si="67"/>
        <v>0</v>
      </c>
      <c r="V314" s="51">
        <f t="shared" si="68"/>
        <v>62</v>
      </c>
      <c r="W314" s="26" t="s">
        <v>2621</v>
      </c>
      <c r="X314" s="26">
        <v>1</v>
      </c>
      <c r="Y314" s="26">
        <v>62</v>
      </c>
      <c r="Z314" s="26">
        <v>6003</v>
      </c>
      <c r="AA314" s="26">
        <v>38</v>
      </c>
      <c r="AB314" s="26">
        <v>2</v>
      </c>
      <c r="AC314" s="26">
        <v>3000</v>
      </c>
      <c r="AD314" s="26">
        <v>0</v>
      </c>
      <c r="AE314" s="26">
        <v>2</v>
      </c>
      <c r="AF314" s="26">
        <v>0</v>
      </c>
      <c r="AG314" s="26">
        <v>0</v>
      </c>
      <c r="AH314" s="26">
        <v>30</v>
      </c>
      <c r="AI314" s="26">
        <v>-4</v>
      </c>
      <c r="AJ314" s="26">
        <v>3</v>
      </c>
      <c r="AK314" s="26">
        <v>-2</v>
      </c>
      <c r="AL314" s="26">
        <v>3</v>
      </c>
      <c r="AM314" s="26">
        <v>-2</v>
      </c>
      <c r="AN314" s="26">
        <v>5</v>
      </c>
      <c r="AO314" s="26">
        <v>0</v>
      </c>
      <c r="AP314" s="26">
        <v>0</v>
      </c>
      <c r="AQ314" s="26">
        <v>0</v>
      </c>
      <c r="AR314" s="26">
        <v>0</v>
      </c>
      <c r="AS314" s="26">
        <v>0</v>
      </c>
      <c r="AT314" s="26">
        <v>107</v>
      </c>
      <c r="AU314" s="26">
        <v>65</v>
      </c>
      <c r="AV314" s="26">
        <v>0</v>
      </c>
      <c r="AW314" s="26">
        <v>0</v>
      </c>
      <c r="AX314" s="26">
        <v>0</v>
      </c>
      <c r="AY314" s="26">
        <v>1</v>
      </c>
      <c r="AZ314" s="26">
        <v>1</v>
      </c>
      <c r="BA314" s="26">
        <v>0</v>
      </c>
      <c r="BB314" s="26">
        <v>0</v>
      </c>
      <c r="BC314" s="26">
        <v>0</v>
      </c>
      <c r="BD314" s="26" t="s">
        <v>2309</v>
      </c>
      <c r="BE314" s="26">
        <v>0</v>
      </c>
      <c r="BF314" s="26">
        <v>0</v>
      </c>
      <c r="BG314" s="54" t="str">
        <f t="shared" si="69"/>
        <v>003E</v>
      </c>
      <c r="BH314" s="4"/>
      <c r="BI314" s="4"/>
    </row>
    <row r="315" ht="16.5" spans="1:61">
      <c r="A315" s="4">
        <f t="shared" si="56"/>
        <v>4</v>
      </c>
      <c r="B315" s="4" t="str">
        <f>IF(X315=0,"",VLOOKUP(Y315,seriesName!A:B,2,TRUE))</f>
        <v>泥翁龙</v>
      </c>
      <c r="C315" s="4" t="str">
        <f>IF(A315=1,VLOOKUP(V315,Head!A:B,2,TRUE),IF(A315=2,VLOOKUP(V315,Chest!A:B,2,TRUE),IF(A315=3,VLOOKUP(V315,Arm!A:B,2,TRUE),IF(A315=4,VLOOKUP(V315,Waist!A:B,2,TRUE),IF(A315=5,VLOOKUP(V315,Leg!A:B,2,TRUE),"")))))</f>
        <v>泥翁龙腰甲</v>
      </c>
      <c r="D315" s="44" t="str">
        <f>IF(X315=1,VLOOKUP(AA315,modelID!A:B,2,FALSE),"")</f>
        <v>pl208</v>
      </c>
      <c r="E315" s="45">
        <f>IF(X315=0,"",AH315+VLOOKUP(AN315,BuildupTable!L:O,4,FALSE))</f>
        <v>72</v>
      </c>
      <c r="F315" s="1">
        <f t="shared" si="57"/>
        <v>0</v>
      </c>
      <c r="G315" s="1">
        <f t="shared" si="58"/>
        <v>0</v>
      </c>
      <c r="H315" s="1">
        <f t="shared" si="59"/>
        <v>0</v>
      </c>
      <c r="I315" s="1">
        <f t="shared" si="60"/>
        <v>0</v>
      </c>
      <c r="J315" s="4" t="str">
        <f>IF(AT315=0,"",VLOOKUP(AT315,skillbasedata!A:B,2,TRUE))</f>
        <v>强化持续</v>
      </c>
      <c r="K315" s="48">
        <f t="shared" si="61"/>
        <v>1</v>
      </c>
      <c r="L315" s="4" t="str">
        <f>IF(AU315=0,"",VLOOKUP(AU315,skillbasedata!A:B,2,TRUE))</f>
        <v/>
      </c>
      <c r="M315" s="48">
        <f t="shared" si="62"/>
        <v>0</v>
      </c>
      <c r="N315" s="4" t="str">
        <f>IF(AV315=0,"",VLOOKUP(AV315,skillbasedata!A:B,2,TRUE))</f>
        <v/>
      </c>
      <c r="O315" s="48">
        <f t="shared" si="63"/>
        <v>0</v>
      </c>
      <c r="P315" s="4" t="str">
        <f>IF(AW315=0,"",VLOOKUP(AW315,skillbasedata!A:B,2,TRUE))</f>
        <v/>
      </c>
      <c r="Q315" s="48">
        <f t="shared" si="64"/>
        <v>0</v>
      </c>
      <c r="R315" s="4" t="str">
        <f>IF(AX315=0,"",VLOOKUP(AX315,skillbasedata!A:B,2,TRUE))</f>
        <v/>
      </c>
      <c r="S315" s="48">
        <f t="shared" si="65"/>
        <v>0</v>
      </c>
      <c r="T315" s="48">
        <f t="shared" si="66"/>
        <v>0</v>
      </c>
      <c r="U315" s="48">
        <f t="shared" si="67"/>
        <v>0</v>
      </c>
      <c r="V315" s="51">
        <f t="shared" si="68"/>
        <v>62</v>
      </c>
      <c r="W315" s="26" t="s">
        <v>2622</v>
      </c>
      <c r="X315" s="26">
        <v>1</v>
      </c>
      <c r="Y315" s="26">
        <v>62</v>
      </c>
      <c r="Z315" s="26">
        <v>6003</v>
      </c>
      <c r="AA315" s="26">
        <v>38</v>
      </c>
      <c r="AB315" s="26">
        <v>2</v>
      </c>
      <c r="AC315" s="26">
        <v>3000</v>
      </c>
      <c r="AD315" s="26">
        <v>0</v>
      </c>
      <c r="AE315" s="26">
        <v>2</v>
      </c>
      <c r="AF315" s="26">
        <v>0</v>
      </c>
      <c r="AG315" s="26">
        <v>0</v>
      </c>
      <c r="AH315" s="26">
        <v>30</v>
      </c>
      <c r="AI315" s="26">
        <v>-4</v>
      </c>
      <c r="AJ315" s="26">
        <v>3</v>
      </c>
      <c r="AK315" s="26">
        <v>-2</v>
      </c>
      <c r="AL315" s="26">
        <v>3</v>
      </c>
      <c r="AM315" s="26">
        <v>-2</v>
      </c>
      <c r="AN315" s="26">
        <v>5</v>
      </c>
      <c r="AO315" s="26">
        <v>0</v>
      </c>
      <c r="AP315" s="26">
        <v>0</v>
      </c>
      <c r="AQ315" s="26">
        <v>0</v>
      </c>
      <c r="AR315" s="26">
        <v>0</v>
      </c>
      <c r="AS315" s="26">
        <v>0</v>
      </c>
      <c r="AT315" s="26">
        <v>31</v>
      </c>
      <c r="AU315" s="26">
        <v>0</v>
      </c>
      <c r="AV315" s="26">
        <v>0</v>
      </c>
      <c r="AW315" s="26">
        <v>0</v>
      </c>
      <c r="AX315" s="26">
        <v>0</v>
      </c>
      <c r="AY315" s="26">
        <v>1</v>
      </c>
      <c r="AZ315" s="26">
        <v>0</v>
      </c>
      <c r="BA315" s="26">
        <v>0</v>
      </c>
      <c r="BB315" s="26">
        <v>0</v>
      </c>
      <c r="BC315" s="26">
        <v>0</v>
      </c>
      <c r="BD315" s="26" t="s">
        <v>2309</v>
      </c>
      <c r="BE315" s="26">
        <v>0</v>
      </c>
      <c r="BF315" s="26">
        <v>0</v>
      </c>
      <c r="BG315" s="54" t="str">
        <f t="shared" si="69"/>
        <v>003E</v>
      </c>
      <c r="BH315" s="4"/>
      <c r="BI315" s="4"/>
    </row>
    <row r="316" ht="16.5" spans="1:61">
      <c r="A316" s="4">
        <f t="shared" si="56"/>
        <v>5</v>
      </c>
      <c r="B316" s="4" t="str">
        <f>IF(X316=0,"",VLOOKUP(Y316,seriesName!A:B,2,TRUE))</f>
        <v>泥翁龙</v>
      </c>
      <c r="C316" s="4" t="str">
        <f>IF(A316=1,VLOOKUP(V316,Head!A:B,2,TRUE),IF(A316=2,VLOOKUP(V316,Chest!A:B,2,TRUE),IF(A316=3,VLOOKUP(V316,Arm!A:B,2,TRUE),IF(A316=4,VLOOKUP(V316,Waist!A:B,2,TRUE),IF(A316=5,VLOOKUP(V316,Leg!A:B,2,TRUE),"")))))</f>
        <v>泥翁龙护腿</v>
      </c>
      <c r="D316" s="44" t="str">
        <f>IF(X316=1,VLOOKUP(AA316,modelID!A:B,2,FALSE),"")</f>
        <v>pl208</v>
      </c>
      <c r="E316" s="45">
        <f>IF(X316=0,"",AH316+VLOOKUP(AN316,BuildupTable!L:O,4,FALSE))</f>
        <v>72</v>
      </c>
      <c r="F316" s="1">
        <f t="shared" si="57"/>
        <v>0</v>
      </c>
      <c r="G316" s="1">
        <f t="shared" si="58"/>
        <v>0</v>
      </c>
      <c r="H316" s="1">
        <f t="shared" si="59"/>
        <v>0</v>
      </c>
      <c r="I316" s="1">
        <f t="shared" si="60"/>
        <v>0</v>
      </c>
      <c r="J316" s="4" t="str">
        <f>IF(AT316=0,"",VLOOKUP(AT316,skillbasedata!A:B,2,TRUE))</f>
        <v>利刃</v>
      </c>
      <c r="K316" s="48">
        <f t="shared" si="61"/>
        <v>1</v>
      </c>
      <c r="L316" s="4" t="str">
        <f>IF(AU316=0,"",VLOOKUP(AU316,skillbasedata!A:B,2,TRUE))</f>
        <v/>
      </c>
      <c r="M316" s="48">
        <f t="shared" si="62"/>
        <v>0</v>
      </c>
      <c r="N316" s="4" t="str">
        <f>IF(AV316=0,"",VLOOKUP(AV316,skillbasedata!A:B,2,TRUE))</f>
        <v/>
      </c>
      <c r="O316" s="48">
        <f t="shared" si="63"/>
        <v>0</v>
      </c>
      <c r="P316" s="4" t="str">
        <f>IF(AW316=0,"",VLOOKUP(AW316,skillbasedata!A:B,2,TRUE))</f>
        <v/>
      </c>
      <c r="Q316" s="48">
        <f t="shared" si="64"/>
        <v>0</v>
      </c>
      <c r="R316" s="4" t="str">
        <f>IF(AX316=0,"",VLOOKUP(AX316,skillbasedata!A:B,2,TRUE))</f>
        <v/>
      </c>
      <c r="S316" s="48">
        <f t="shared" si="65"/>
        <v>0</v>
      </c>
      <c r="T316" s="48">
        <f t="shared" si="66"/>
        <v>0</v>
      </c>
      <c r="U316" s="48">
        <f t="shared" si="67"/>
        <v>0</v>
      </c>
      <c r="V316" s="51">
        <f t="shared" si="68"/>
        <v>62</v>
      </c>
      <c r="W316" s="26" t="s">
        <v>2623</v>
      </c>
      <c r="X316" s="26">
        <v>1</v>
      </c>
      <c r="Y316" s="26">
        <v>62</v>
      </c>
      <c r="Z316" s="26">
        <v>6003</v>
      </c>
      <c r="AA316" s="26">
        <v>38</v>
      </c>
      <c r="AB316" s="26">
        <v>2</v>
      </c>
      <c r="AC316" s="26">
        <v>3000</v>
      </c>
      <c r="AD316" s="26">
        <v>0</v>
      </c>
      <c r="AE316" s="26">
        <v>2</v>
      </c>
      <c r="AF316" s="26">
        <v>0</v>
      </c>
      <c r="AG316" s="26">
        <v>0</v>
      </c>
      <c r="AH316" s="26">
        <v>30</v>
      </c>
      <c r="AI316" s="26">
        <v>-4</v>
      </c>
      <c r="AJ316" s="26">
        <v>3</v>
      </c>
      <c r="AK316" s="26">
        <v>-2</v>
      </c>
      <c r="AL316" s="26">
        <v>3</v>
      </c>
      <c r="AM316" s="26">
        <v>-2</v>
      </c>
      <c r="AN316" s="26">
        <v>5</v>
      </c>
      <c r="AO316" s="26">
        <v>0</v>
      </c>
      <c r="AP316" s="26">
        <v>0</v>
      </c>
      <c r="AQ316" s="26">
        <v>0</v>
      </c>
      <c r="AR316" s="26">
        <v>0</v>
      </c>
      <c r="AS316" s="26">
        <v>0</v>
      </c>
      <c r="AT316" s="26">
        <v>23</v>
      </c>
      <c r="AU316" s="26">
        <v>0</v>
      </c>
      <c r="AV316" s="26">
        <v>0</v>
      </c>
      <c r="AW316" s="26">
        <v>0</v>
      </c>
      <c r="AX316" s="26">
        <v>0</v>
      </c>
      <c r="AY316" s="26">
        <v>1</v>
      </c>
      <c r="AZ316" s="26">
        <v>0</v>
      </c>
      <c r="BA316" s="26">
        <v>0</v>
      </c>
      <c r="BB316" s="26">
        <v>0</v>
      </c>
      <c r="BC316" s="26">
        <v>0</v>
      </c>
      <c r="BD316" s="26" t="s">
        <v>2309</v>
      </c>
      <c r="BE316" s="26">
        <v>0</v>
      </c>
      <c r="BF316" s="26">
        <v>0</v>
      </c>
      <c r="BG316" s="54" t="str">
        <f t="shared" si="69"/>
        <v>003E</v>
      </c>
      <c r="BH316" s="4"/>
      <c r="BI316" s="4"/>
    </row>
    <row r="317" ht="16.5" spans="1:61">
      <c r="A317" s="4">
        <f t="shared" si="56"/>
        <v>1</v>
      </c>
      <c r="B317" s="4" t="str">
        <f>IF(X317=0,"",VLOOKUP(Y317,seriesName!A:B,2,TRUE))</f>
        <v>泥翁龙S</v>
      </c>
      <c r="C317" s="4" t="str">
        <f>IF(A317=1,VLOOKUP(V317,Head!A:B,2,TRUE),IF(A317=2,VLOOKUP(V317,Chest!A:B,2,TRUE),IF(A317=3,VLOOKUP(V317,Arm!A:B,2,TRUE),IF(A317=4,VLOOKUP(V317,Waist!A:B,2,TRUE),IF(A317=5,VLOOKUP(V317,Leg!A:B,2,TRUE),"")))))</f>
        <v>泥翁龙S头盔</v>
      </c>
      <c r="D317" s="44" t="str">
        <f>IF(X317=1,VLOOKUP(AA317,modelID!A:B,2,FALSE),"")</f>
        <v>pl208</v>
      </c>
      <c r="E317" s="45">
        <f>IF(X317=0,"",AH317+VLOOKUP(AN317,BuildupTable!L:O,4,FALSE))</f>
        <v>84</v>
      </c>
      <c r="F317" s="1">
        <f t="shared" si="57"/>
        <v>0</v>
      </c>
      <c r="G317" s="1">
        <f t="shared" si="58"/>
        <v>2</v>
      </c>
      <c r="H317" s="1">
        <f t="shared" si="59"/>
        <v>0</v>
      </c>
      <c r="I317" s="1">
        <f t="shared" si="60"/>
        <v>0</v>
      </c>
      <c r="J317" s="4" t="str">
        <f>IF(AT317=0,"",VLOOKUP(AT317,skillbasedata!A:B,2,TRUE))</f>
        <v>高速变形</v>
      </c>
      <c r="K317" s="48">
        <f t="shared" si="61"/>
        <v>2</v>
      </c>
      <c r="L317" s="4" t="str">
        <f>IF(AU317=0,"",VLOOKUP(AU317,skillbasedata!A:B,2,TRUE))</f>
        <v/>
      </c>
      <c r="M317" s="48">
        <f t="shared" si="62"/>
        <v>0</v>
      </c>
      <c r="N317" s="4" t="str">
        <f>IF(AV317=0,"",VLOOKUP(AV317,skillbasedata!A:B,2,TRUE))</f>
        <v/>
      </c>
      <c r="O317" s="48">
        <f t="shared" si="63"/>
        <v>0</v>
      </c>
      <c r="P317" s="4" t="str">
        <f>IF(AW317=0,"",VLOOKUP(AW317,skillbasedata!A:B,2,TRUE))</f>
        <v/>
      </c>
      <c r="Q317" s="48">
        <f t="shared" si="64"/>
        <v>0</v>
      </c>
      <c r="R317" s="4" t="str">
        <f>IF(AX317=0,"",VLOOKUP(AX317,skillbasedata!A:B,2,TRUE))</f>
        <v/>
      </c>
      <c r="S317" s="48">
        <f t="shared" si="65"/>
        <v>0</v>
      </c>
      <c r="T317" s="48">
        <f t="shared" si="66"/>
        <v>0</v>
      </c>
      <c r="U317" s="48">
        <f t="shared" si="67"/>
        <v>0</v>
      </c>
      <c r="V317" s="51">
        <f t="shared" si="68"/>
        <v>63</v>
      </c>
      <c r="W317" s="26" t="s">
        <v>2624</v>
      </c>
      <c r="X317" s="26">
        <v>1</v>
      </c>
      <c r="Y317" s="26">
        <v>63</v>
      </c>
      <c r="Z317" s="26">
        <v>11009</v>
      </c>
      <c r="AA317" s="26">
        <v>38</v>
      </c>
      <c r="AB317" s="26">
        <v>5</v>
      </c>
      <c r="AC317" s="26">
        <v>10000</v>
      </c>
      <c r="AD317" s="26">
        <v>0</v>
      </c>
      <c r="AE317" s="26">
        <v>2</v>
      </c>
      <c r="AF317" s="26">
        <v>1</v>
      </c>
      <c r="AG317" s="26">
        <v>1</v>
      </c>
      <c r="AH317" s="26">
        <v>64</v>
      </c>
      <c r="AI317" s="26">
        <v>-4</v>
      </c>
      <c r="AJ317" s="26">
        <v>3</v>
      </c>
      <c r="AK317" s="26">
        <v>-2</v>
      </c>
      <c r="AL317" s="26">
        <v>3</v>
      </c>
      <c r="AM317" s="26">
        <v>-2</v>
      </c>
      <c r="AN317" s="26">
        <v>13</v>
      </c>
      <c r="AO317" s="26">
        <v>0</v>
      </c>
      <c r="AP317" s="26">
        <v>0</v>
      </c>
      <c r="AQ317" s="26">
        <v>2</v>
      </c>
      <c r="AR317" s="26">
        <v>0</v>
      </c>
      <c r="AS317" s="26">
        <v>0</v>
      </c>
      <c r="AT317" s="26">
        <v>107</v>
      </c>
      <c r="AU317" s="26">
        <v>0</v>
      </c>
      <c r="AV317" s="26">
        <v>0</v>
      </c>
      <c r="AW317" s="26">
        <v>0</v>
      </c>
      <c r="AX317" s="26">
        <v>0</v>
      </c>
      <c r="AY317" s="26">
        <v>2</v>
      </c>
      <c r="AZ317" s="26">
        <v>0</v>
      </c>
      <c r="BA317" s="26">
        <v>0</v>
      </c>
      <c r="BB317" s="26">
        <v>0</v>
      </c>
      <c r="BC317" s="26">
        <v>0</v>
      </c>
      <c r="BD317" s="26" t="s">
        <v>2309</v>
      </c>
      <c r="BE317" s="26">
        <v>0</v>
      </c>
      <c r="BF317" s="26">
        <v>0</v>
      </c>
      <c r="BG317" s="54" t="str">
        <f t="shared" si="69"/>
        <v>003F</v>
      </c>
      <c r="BH317" s="4"/>
      <c r="BI317" s="4"/>
    </row>
    <row r="318" ht="16.5" spans="1:61">
      <c r="A318" s="4">
        <f t="shared" si="56"/>
        <v>2</v>
      </c>
      <c r="B318" s="4" t="str">
        <f>IF(X318=0,"",VLOOKUP(Y318,seriesName!A:B,2,TRUE))</f>
        <v>泥翁龙S</v>
      </c>
      <c r="C318" s="4" t="str">
        <f>IF(A318=1,VLOOKUP(V318,Head!A:B,2,TRUE),IF(A318=2,VLOOKUP(V318,Chest!A:B,2,TRUE),IF(A318=3,VLOOKUP(V318,Arm!A:B,2,TRUE),IF(A318=4,VLOOKUP(V318,Waist!A:B,2,TRUE),IF(A318=5,VLOOKUP(V318,Leg!A:B,2,TRUE),"")))))</f>
        <v>泥翁龙S铠甲</v>
      </c>
      <c r="D318" s="44" t="str">
        <f>IF(X318=1,VLOOKUP(AA318,modelID!A:B,2,FALSE),"")</f>
        <v>pl208</v>
      </c>
      <c r="E318" s="45">
        <f>IF(X318=0,"",AH318+VLOOKUP(AN318,BuildupTable!L:O,4,FALSE))</f>
        <v>84</v>
      </c>
      <c r="F318" s="1">
        <f t="shared" si="57"/>
        <v>1</v>
      </c>
      <c r="G318" s="1">
        <f t="shared" si="58"/>
        <v>0</v>
      </c>
      <c r="H318" s="1">
        <f t="shared" si="59"/>
        <v>0</v>
      </c>
      <c r="I318" s="1">
        <f t="shared" si="60"/>
        <v>0</v>
      </c>
      <c r="J318" s="4" t="str">
        <f>IF(AT318=0,"",VLOOKUP(AT318,skillbasedata!A:B,2,TRUE))</f>
        <v>利刃</v>
      </c>
      <c r="K318" s="48">
        <f t="shared" si="61"/>
        <v>2</v>
      </c>
      <c r="L318" s="4" t="str">
        <f>IF(AU318=0,"",VLOOKUP(AU318,skillbasedata!A:B,2,TRUE))</f>
        <v>强化持续</v>
      </c>
      <c r="M318" s="48">
        <f t="shared" si="62"/>
        <v>1</v>
      </c>
      <c r="N318" s="4" t="str">
        <f>IF(AV318=0,"",VLOOKUP(AV318,skillbasedata!A:B,2,TRUE))</f>
        <v/>
      </c>
      <c r="O318" s="48">
        <f t="shared" si="63"/>
        <v>0</v>
      </c>
      <c r="P318" s="4" t="str">
        <f>IF(AW318=0,"",VLOOKUP(AW318,skillbasedata!A:B,2,TRUE))</f>
        <v/>
      </c>
      <c r="Q318" s="48">
        <f t="shared" si="64"/>
        <v>0</v>
      </c>
      <c r="R318" s="4" t="str">
        <f>IF(AX318=0,"",VLOOKUP(AX318,skillbasedata!A:B,2,TRUE))</f>
        <v/>
      </c>
      <c r="S318" s="48">
        <f t="shared" si="65"/>
        <v>0</v>
      </c>
      <c r="T318" s="48">
        <f t="shared" si="66"/>
        <v>0</v>
      </c>
      <c r="U318" s="48">
        <f t="shared" si="67"/>
        <v>0</v>
      </c>
      <c r="V318" s="51">
        <f t="shared" si="68"/>
        <v>63</v>
      </c>
      <c r="W318" s="26" t="s">
        <v>2625</v>
      </c>
      <c r="X318" s="26">
        <v>1</v>
      </c>
      <c r="Y318" s="26">
        <v>63</v>
      </c>
      <c r="Z318" s="26">
        <v>11009</v>
      </c>
      <c r="AA318" s="26">
        <v>38</v>
      </c>
      <c r="AB318" s="26">
        <v>5</v>
      </c>
      <c r="AC318" s="26">
        <v>10000</v>
      </c>
      <c r="AD318" s="26">
        <v>0</v>
      </c>
      <c r="AE318" s="26">
        <v>2</v>
      </c>
      <c r="AF318" s="26">
        <v>1</v>
      </c>
      <c r="AG318" s="26">
        <v>1</v>
      </c>
      <c r="AH318" s="26">
        <v>64</v>
      </c>
      <c r="AI318" s="26">
        <v>-4</v>
      </c>
      <c r="AJ318" s="26">
        <v>3</v>
      </c>
      <c r="AK318" s="26">
        <v>-2</v>
      </c>
      <c r="AL318" s="26">
        <v>3</v>
      </c>
      <c r="AM318" s="26">
        <v>-2</v>
      </c>
      <c r="AN318" s="26">
        <v>13</v>
      </c>
      <c r="AO318" s="26">
        <v>0</v>
      </c>
      <c r="AP318" s="26">
        <v>1</v>
      </c>
      <c r="AQ318" s="26">
        <v>0</v>
      </c>
      <c r="AR318" s="26">
        <v>0</v>
      </c>
      <c r="AS318" s="26">
        <v>0</v>
      </c>
      <c r="AT318" s="26">
        <v>23</v>
      </c>
      <c r="AU318" s="26">
        <v>31</v>
      </c>
      <c r="AV318" s="26">
        <v>0</v>
      </c>
      <c r="AW318" s="26">
        <v>0</v>
      </c>
      <c r="AX318" s="26">
        <v>0</v>
      </c>
      <c r="AY318" s="26">
        <v>2</v>
      </c>
      <c r="AZ318" s="26">
        <v>1</v>
      </c>
      <c r="BA318" s="26">
        <v>0</v>
      </c>
      <c r="BB318" s="26">
        <v>0</v>
      </c>
      <c r="BC318" s="26">
        <v>0</v>
      </c>
      <c r="BD318" s="26" t="s">
        <v>2309</v>
      </c>
      <c r="BE318" s="26">
        <v>0</v>
      </c>
      <c r="BF318" s="26">
        <v>0</v>
      </c>
      <c r="BG318" s="54" t="str">
        <f t="shared" si="69"/>
        <v>003F</v>
      </c>
      <c r="BH318" s="4"/>
      <c r="BI318" s="4"/>
    </row>
    <row r="319" ht="16.5" spans="1:61">
      <c r="A319" s="4">
        <f t="shared" si="56"/>
        <v>3</v>
      </c>
      <c r="B319" s="4" t="str">
        <f>IF(X319=0,"",VLOOKUP(Y319,seriesName!A:B,2,TRUE))</f>
        <v>泥翁龙S</v>
      </c>
      <c r="C319" s="4" t="str">
        <f>IF(A319=1,VLOOKUP(V319,Head!A:B,2,TRUE),IF(A319=2,VLOOKUP(V319,Chest!A:B,2,TRUE),IF(A319=3,VLOOKUP(V319,Arm!A:B,2,TRUE),IF(A319=4,VLOOKUP(V319,Waist!A:B,2,TRUE),IF(A319=5,VLOOKUP(V319,Leg!A:B,2,TRUE),"")))))</f>
        <v>泥翁龙S腕甲</v>
      </c>
      <c r="D319" s="44" t="str">
        <f>IF(X319=1,VLOOKUP(AA319,modelID!A:B,2,FALSE),"")</f>
        <v>pl208</v>
      </c>
      <c r="E319" s="45">
        <f>IF(X319=0,"",AH319+VLOOKUP(AN319,BuildupTable!L:O,4,FALSE))</f>
        <v>84</v>
      </c>
      <c r="F319" s="1">
        <f t="shared" si="57"/>
        <v>2</v>
      </c>
      <c r="G319" s="1">
        <f t="shared" si="58"/>
        <v>0</v>
      </c>
      <c r="H319" s="1">
        <f t="shared" si="59"/>
        <v>0</v>
      </c>
      <c r="I319" s="1">
        <f t="shared" si="60"/>
        <v>0</v>
      </c>
      <c r="J319" s="4" t="str">
        <f>IF(AT319=0,"",VLOOKUP(AT319,skillbasedata!A:B,2,TRUE))</f>
        <v>高速变形</v>
      </c>
      <c r="K319" s="48">
        <f t="shared" si="61"/>
        <v>1</v>
      </c>
      <c r="L319" s="4" t="str">
        <f>IF(AU319=0,"",VLOOKUP(AU319,skillbasedata!A:B,2,TRUE))</f>
        <v>回避性能</v>
      </c>
      <c r="M319" s="48">
        <f t="shared" si="62"/>
        <v>2</v>
      </c>
      <c r="N319" s="4" t="str">
        <f>IF(AV319=0,"",VLOOKUP(AV319,skillbasedata!A:B,2,TRUE))</f>
        <v/>
      </c>
      <c r="O319" s="48">
        <f t="shared" si="63"/>
        <v>0</v>
      </c>
      <c r="P319" s="4" t="str">
        <f>IF(AW319=0,"",VLOOKUP(AW319,skillbasedata!A:B,2,TRUE))</f>
        <v/>
      </c>
      <c r="Q319" s="48">
        <f t="shared" si="64"/>
        <v>0</v>
      </c>
      <c r="R319" s="4" t="str">
        <f>IF(AX319=0,"",VLOOKUP(AX319,skillbasedata!A:B,2,TRUE))</f>
        <v/>
      </c>
      <c r="S319" s="48">
        <f t="shared" si="65"/>
        <v>0</v>
      </c>
      <c r="T319" s="48">
        <f t="shared" si="66"/>
        <v>0</v>
      </c>
      <c r="U319" s="48">
        <f t="shared" si="67"/>
        <v>0</v>
      </c>
      <c r="V319" s="51">
        <f t="shared" si="68"/>
        <v>63</v>
      </c>
      <c r="W319" s="26" t="s">
        <v>2626</v>
      </c>
      <c r="X319" s="26">
        <v>1</v>
      </c>
      <c r="Y319" s="26">
        <v>63</v>
      </c>
      <c r="Z319" s="26">
        <v>11009</v>
      </c>
      <c r="AA319" s="26">
        <v>38</v>
      </c>
      <c r="AB319" s="26">
        <v>5</v>
      </c>
      <c r="AC319" s="26">
        <v>10000</v>
      </c>
      <c r="AD319" s="26">
        <v>0</v>
      </c>
      <c r="AE319" s="26">
        <v>2</v>
      </c>
      <c r="AF319" s="26">
        <v>1</v>
      </c>
      <c r="AG319" s="26">
        <v>1</v>
      </c>
      <c r="AH319" s="26">
        <v>64</v>
      </c>
      <c r="AI319" s="26">
        <v>-4</v>
      </c>
      <c r="AJ319" s="26">
        <v>3</v>
      </c>
      <c r="AK319" s="26">
        <v>-2</v>
      </c>
      <c r="AL319" s="26">
        <v>3</v>
      </c>
      <c r="AM319" s="26">
        <v>-2</v>
      </c>
      <c r="AN319" s="26">
        <v>13</v>
      </c>
      <c r="AO319" s="26">
        <v>0</v>
      </c>
      <c r="AP319" s="26">
        <v>2</v>
      </c>
      <c r="AQ319" s="26">
        <v>0</v>
      </c>
      <c r="AR319" s="26">
        <v>0</v>
      </c>
      <c r="AS319" s="26">
        <v>0</v>
      </c>
      <c r="AT319" s="26">
        <v>107</v>
      </c>
      <c r="AU319" s="26">
        <v>65</v>
      </c>
      <c r="AV319" s="26">
        <v>0</v>
      </c>
      <c r="AW319" s="26">
        <v>0</v>
      </c>
      <c r="AX319" s="26">
        <v>0</v>
      </c>
      <c r="AY319" s="26">
        <v>1</v>
      </c>
      <c r="AZ319" s="26">
        <v>2</v>
      </c>
      <c r="BA319" s="26">
        <v>0</v>
      </c>
      <c r="BB319" s="26">
        <v>0</v>
      </c>
      <c r="BC319" s="26">
        <v>0</v>
      </c>
      <c r="BD319" s="26" t="s">
        <v>2309</v>
      </c>
      <c r="BE319" s="26">
        <v>0</v>
      </c>
      <c r="BF319" s="26">
        <v>0</v>
      </c>
      <c r="BG319" s="54" t="str">
        <f t="shared" si="69"/>
        <v>003F</v>
      </c>
      <c r="BH319" s="4"/>
      <c r="BI319" s="4"/>
    </row>
    <row r="320" ht="16.5" spans="1:61">
      <c r="A320" s="4">
        <f t="shared" si="56"/>
        <v>4</v>
      </c>
      <c r="B320" s="4" t="str">
        <f>IF(X320=0,"",VLOOKUP(Y320,seriesName!A:B,2,TRUE))</f>
        <v>泥翁龙S</v>
      </c>
      <c r="C320" s="4" t="str">
        <f>IF(A320=1,VLOOKUP(V320,Head!A:B,2,TRUE),IF(A320=2,VLOOKUP(V320,Chest!A:B,2,TRUE),IF(A320=3,VLOOKUP(V320,Arm!A:B,2,TRUE),IF(A320=4,VLOOKUP(V320,Waist!A:B,2,TRUE),IF(A320=5,VLOOKUP(V320,Leg!A:B,2,TRUE),"")))))</f>
        <v>泥翁龙S腰甲</v>
      </c>
      <c r="D320" s="44" t="str">
        <f>IF(X320=1,VLOOKUP(AA320,modelID!A:B,2,FALSE),"")</f>
        <v>pl208</v>
      </c>
      <c r="E320" s="45">
        <f>IF(X320=0,"",AH320+VLOOKUP(AN320,BuildupTable!L:O,4,FALSE))</f>
        <v>84</v>
      </c>
      <c r="F320" s="1">
        <f t="shared" si="57"/>
        <v>1</v>
      </c>
      <c r="G320" s="1">
        <f t="shared" si="58"/>
        <v>1</v>
      </c>
      <c r="H320" s="1">
        <f t="shared" si="59"/>
        <v>0</v>
      </c>
      <c r="I320" s="1">
        <f t="shared" si="60"/>
        <v>0</v>
      </c>
      <c r="J320" s="4" t="str">
        <f>IF(AT320=0,"",VLOOKUP(AT320,skillbasedata!A:B,2,TRUE))</f>
        <v>回避性能</v>
      </c>
      <c r="K320" s="48">
        <f t="shared" si="61"/>
        <v>1</v>
      </c>
      <c r="L320" s="4" t="str">
        <f>IF(AU320=0,"",VLOOKUP(AU320,skillbasedata!A:B,2,TRUE))</f>
        <v>强化持续</v>
      </c>
      <c r="M320" s="48">
        <f t="shared" si="62"/>
        <v>1</v>
      </c>
      <c r="N320" s="4" t="str">
        <f>IF(AV320=0,"",VLOOKUP(AV320,skillbasedata!A:B,2,TRUE))</f>
        <v/>
      </c>
      <c r="O320" s="48">
        <f t="shared" si="63"/>
        <v>0</v>
      </c>
      <c r="P320" s="4" t="str">
        <f>IF(AW320=0,"",VLOOKUP(AW320,skillbasedata!A:B,2,TRUE))</f>
        <v/>
      </c>
      <c r="Q320" s="48">
        <f t="shared" si="64"/>
        <v>0</v>
      </c>
      <c r="R320" s="4" t="str">
        <f>IF(AX320=0,"",VLOOKUP(AX320,skillbasedata!A:B,2,TRUE))</f>
        <v/>
      </c>
      <c r="S320" s="48">
        <f t="shared" si="65"/>
        <v>0</v>
      </c>
      <c r="T320" s="48">
        <f t="shared" si="66"/>
        <v>0</v>
      </c>
      <c r="U320" s="48">
        <f t="shared" si="67"/>
        <v>0</v>
      </c>
      <c r="V320" s="51">
        <f t="shared" si="68"/>
        <v>63</v>
      </c>
      <c r="W320" s="26" t="s">
        <v>2627</v>
      </c>
      <c r="X320" s="26">
        <v>1</v>
      </c>
      <c r="Y320" s="26">
        <v>63</v>
      </c>
      <c r="Z320" s="26">
        <v>11009</v>
      </c>
      <c r="AA320" s="26">
        <v>38</v>
      </c>
      <c r="AB320" s="26">
        <v>5</v>
      </c>
      <c r="AC320" s="26">
        <v>10000</v>
      </c>
      <c r="AD320" s="26">
        <v>0</v>
      </c>
      <c r="AE320" s="26">
        <v>2</v>
      </c>
      <c r="AF320" s="26">
        <v>1</v>
      </c>
      <c r="AG320" s="26">
        <v>1</v>
      </c>
      <c r="AH320" s="26">
        <v>64</v>
      </c>
      <c r="AI320" s="26">
        <v>-4</v>
      </c>
      <c r="AJ320" s="26">
        <v>3</v>
      </c>
      <c r="AK320" s="26">
        <v>-2</v>
      </c>
      <c r="AL320" s="26">
        <v>3</v>
      </c>
      <c r="AM320" s="26">
        <v>-2</v>
      </c>
      <c r="AN320" s="26">
        <v>13</v>
      </c>
      <c r="AO320" s="26">
        <v>0</v>
      </c>
      <c r="AP320" s="26">
        <v>1</v>
      </c>
      <c r="AQ320" s="26">
        <v>1</v>
      </c>
      <c r="AR320" s="26">
        <v>0</v>
      </c>
      <c r="AS320" s="26">
        <v>0</v>
      </c>
      <c r="AT320" s="26">
        <v>65</v>
      </c>
      <c r="AU320" s="26">
        <v>31</v>
      </c>
      <c r="AV320" s="26">
        <v>0</v>
      </c>
      <c r="AW320" s="26">
        <v>0</v>
      </c>
      <c r="AX320" s="26">
        <v>0</v>
      </c>
      <c r="AY320" s="26">
        <v>1</v>
      </c>
      <c r="AZ320" s="26">
        <v>1</v>
      </c>
      <c r="BA320" s="26">
        <v>0</v>
      </c>
      <c r="BB320" s="26">
        <v>0</v>
      </c>
      <c r="BC320" s="26">
        <v>0</v>
      </c>
      <c r="BD320" s="26" t="s">
        <v>2309</v>
      </c>
      <c r="BE320" s="26">
        <v>0</v>
      </c>
      <c r="BF320" s="26">
        <v>0</v>
      </c>
      <c r="BG320" s="54" t="str">
        <f t="shared" si="69"/>
        <v>003F</v>
      </c>
      <c r="BH320" s="4"/>
      <c r="BI320" s="4"/>
    </row>
    <row r="321" ht="16.5" spans="1:61">
      <c r="A321" s="4">
        <f t="shared" si="56"/>
        <v>5</v>
      </c>
      <c r="B321" s="4" t="str">
        <f>IF(X321=0,"",VLOOKUP(Y321,seriesName!A:B,2,TRUE))</f>
        <v>泥翁龙S</v>
      </c>
      <c r="C321" s="4" t="str">
        <f>IF(A321=1,VLOOKUP(V321,Head!A:B,2,TRUE),IF(A321=2,VLOOKUP(V321,Chest!A:B,2,TRUE),IF(A321=3,VLOOKUP(V321,Arm!A:B,2,TRUE),IF(A321=4,VLOOKUP(V321,Waist!A:B,2,TRUE),IF(A321=5,VLOOKUP(V321,Leg!A:B,2,TRUE),"")))))</f>
        <v>泥翁龙S护腿</v>
      </c>
      <c r="D321" s="44" t="str">
        <f>IF(X321=1,VLOOKUP(AA321,modelID!A:B,2,FALSE),"")</f>
        <v>pl208</v>
      </c>
      <c r="E321" s="45">
        <f>IF(X321=0,"",AH321+VLOOKUP(AN321,BuildupTable!L:O,4,FALSE))</f>
        <v>84</v>
      </c>
      <c r="F321" s="1">
        <f t="shared" si="57"/>
        <v>1</v>
      </c>
      <c r="G321" s="1">
        <f t="shared" si="58"/>
        <v>0</v>
      </c>
      <c r="H321" s="1">
        <f t="shared" si="59"/>
        <v>1</v>
      </c>
      <c r="I321" s="1">
        <f t="shared" si="60"/>
        <v>0</v>
      </c>
      <c r="J321" s="4" t="str">
        <f>IF(AT321=0,"",VLOOKUP(AT321,skillbasedata!A:B,2,TRUE))</f>
        <v>利刃</v>
      </c>
      <c r="K321" s="48">
        <f t="shared" si="61"/>
        <v>1</v>
      </c>
      <c r="L321" s="4" t="str">
        <f>IF(AU321=0,"",VLOOKUP(AU321,skillbasedata!A:B,2,TRUE))</f>
        <v/>
      </c>
      <c r="M321" s="48">
        <f t="shared" si="62"/>
        <v>0</v>
      </c>
      <c r="N321" s="4" t="str">
        <f>IF(AV321=0,"",VLOOKUP(AV321,skillbasedata!A:B,2,TRUE))</f>
        <v/>
      </c>
      <c r="O321" s="48">
        <f t="shared" si="63"/>
        <v>0</v>
      </c>
      <c r="P321" s="4" t="str">
        <f>IF(AW321=0,"",VLOOKUP(AW321,skillbasedata!A:B,2,TRUE))</f>
        <v/>
      </c>
      <c r="Q321" s="48">
        <f t="shared" si="64"/>
        <v>0</v>
      </c>
      <c r="R321" s="4" t="str">
        <f>IF(AX321=0,"",VLOOKUP(AX321,skillbasedata!A:B,2,TRUE))</f>
        <v/>
      </c>
      <c r="S321" s="48">
        <f t="shared" si="65"/>
        <v>0</v>
      </c>
      <c r="T321" s="48">
        <f t="shared" si="66"/>
        <v>0</v>
      </c>
      <c r="U321" s="48">
        <f t="shared" si="67"/>
        <v>0</v>
      </c>
      <c r="V321" s="51">
        <f t="shared" si="68"/>
        <v>63</v>
      </c>
      <c r="W321" s="26" t="s">
        <v>2628</v>
      </c>
      <c r="X321" s="26">
        <v>1</v>
      </c>
      <c r="Y321" s="26">
        <v>63</v>
      </c>
      <c r="Z321" s="26">
        <v>11009</v>
      </c>
      <c r="AA321" s="26">
        <v>38</v>
      </c>
      <c r="AB321" s="26">
        <v>5</v>
      </c>
      <c r="AC321" s="26">
        <v>10000</v>
      </c>
      <c r="AD321" s="26">
        <v>0</v>
      </c>
      <c r="AE321" s="26">
        <v>2</v>
      </c>
      <c r="AF321" s="26">
        <v>1</v>
      </c>
      <c r="AG321" s="26">
        <v>1</v>
      </c>
      <c r="AH321" s="26">
        <v>64</v>
      </c>
      <c r="AI321" s="26">
        <v>-4</v>
      </c>
      <c r="AJ321" s="26">
        <v>3</v>
      </c>
      <c r="AK321" s="26">
        <v>-2</v>
      </c>
      <c r="AL321" s="26">
        <v>3</v>
      </c>
      <c r="AM321" s="26">
        <v>-2</v>
      </c>
      <c r="AN321" s="26">
        <v>13</v>
      </c>
      <c r="AO321" s="26">
        <v>0</v>
      </c>
      <c r="AP321" s="26">
        <v>1</v>
      </c>
      <c r="AQ321" s="26">
        <v>0</v>
      </c>
      <c r="AR321" s="26">
        <v>1</v>
      </c>
      <c r="AS321" s="26">
        <v>0</v>
      </c>
      <c r="AT321" s="26">
        <v>23</v>
      </c>
      <c r="AU321" s="26">
        <v>0</v>
      </c>
      <c r="AV321" s="26">
        <v>0</v>
      </c>
      <c r="AW321" s="26">
        <v>0</v>
      </c>
      <c r="AX321" s="26">
        <v>0</v>
      </c>
      <c r="AY321" s="26">
        <v>1</v>
      </c>
      <c r="AZ321" s="26">
        <v>0</v>
      </c>
      <c r="BA321" s="26">
        <v>0</v>
      </c>
      <c r="BB321" s="26">
        <v>0</v>
      </c>
      <c r="BC321" s="26">
        <v>0</v>
      </c>
      <c r="BD321" s="26" t="s">
        <v>2309</v>
      </c>
      <c r="BE321" s="26">
        <v>0</v>
      </c>
      <c r="BF321" s="26">
        <v>0</v>
      </c>
      <c r="BG321" s="54" t="str">
        <f t="shared" si="69"/>
        <v>003F</v>
      </c>
      <c r="BH321" s="4"/>
      <c r="BI321" s="4"/>
    </row>
    <row r="322" ht="16.5" spans="1:61">
      <c r="A322" s="4">
        <f t="shared" ref="A322:A385" si="70">IF(X322=0,0,HEX2DEC(MID(W322,5,1)))</f>
        <v>1</v>
      </c>
      <c r="B322" s="4" t="str">
        <f>IF(X322=0,"",VLOOKUP(Y322,seriesName!A:B,2,TRUE))</f>
        <v>风卷</v>
      </c>
      <c r="C322" s="4" t="str">
        <f>IF(A322=1,VLOOKUP(V322,Head!A:B,2,TRUE),IF(A322=2,VLOOKUP(V322,Chest!A:B,2,TRUE),IF(A322=3,VLOOKUP(V322,Arm!A:B,2,TRUE),IF(A322=4,VLOOKUP(V322,Waist!A:B,2,TRUE),IF(A322=5,VLOOKUP(V322,Leg!A:B,2,TRUE),"")))))</f>
        <v>风卷之首</v>
      </c>
      <c r="D322" s="44" t="str">
        <f>IF(X322=1,VLOOKUP(AA322,modelID!A:B,2,FALSE),"")</f>
        <v>pl209</v>
      </c>
      <c r="E322" s="45">
        <f>IF(X322=0,"",AH322+VLOOKUP(AN322,BuildupTable!L:O,4,FALSE))</f>
        <v>86</v>
      </c>
      <c r="F322" s="1">
        <f t="shared" ref="F322:F385" si="71">AP322</f>
        <v>0</v>
      </c>
      <c r="G322" s="1">
        <f t="shared" ref="G322:G385" si="72">AQ322</f>
        <v>0</v>
      </c>
      <c r="H322" s="1">
        <f t="shared" ref="H322:H385" si="73">AR322</f>
        <v>0</v>
      </c>
      <c r="I322" s="1">
        <f t="shared" ref="I322:I385" si="74">AS322</f>
        <v>0</v>
      </c>
      <c r="J322" s="4" t="str">
        <f>IF(AT322=0,"",VLOOKUP(AT322,skillbasedata!A:B,2,TRUE))</f>
        <v>风纹一致</v>
      </c>
      <c r="K322" s="48">
        <f t="shared" ref="K322:K385" si="75">AY322</f>
        <v>1</v>
      </c>
      <c r="L322" s="4" t="str">
        <f>IF(AU322=0,"",VLOOKUP(AU322,skillbasedata!A:B,2,TRUE))</f>
        <v>集中</v>
      </c>
      <c r="M322" s="48">
        <f t="shared" ref="M322:M385" si="76">AZ322</f>
        <v>1</v>
      </c>
      <c r="N322" s="4" t="str">
        <f>IF(AV322=0,"",VLOOKUP(AV322,skillbasedata!A:B,2,TRUE))</f>
        <v>回避距离提升</v>
      </c>
      <c r="O322" s="48">
        <f t="shared" ref="O322:O385" si="77">BA322</f>
        <v>1</v>
      </c>
      <c r="P322" s="4" t="str">
        <f>IF(AW322=0,"",VLOOKUP(AW322,skillbasedata!A:B,2,TRUE))</f>
        <v/>
      </c>
      <c r="Q322" s="48">
        <f t="shared" ref="Q322:Q385" si="78">BB322</f>
        <v>0</v>
      </c>
      <c r="R322" s="4" t="str">
        <f>IF(AX322=0,"",VLOOKUP(AX322,skillbasedata!A:B,2,TRUE))</f>
        <v/>
      </c>
      <c r="S322" s="48">
        <f t="shared" ref="S322:S385" si="79">BC322</f>
        <v>0</v>
      </c>
      <c r="T322" s="48">
        <f t="shared" ref="T322:T385" si="80">BE322</f>
        <v>0</v>
      </c>
      <c r="U322" s="48">
        <f t="shared" ref="U322:U385" si="81">BF322</f>
        <v>0</v>
      </c>
      <c r="V322" s="51">
        <f t="shared" ref="V322:V385" si="82">IF(BG322=0,0,HEX2DEC(BG322))</f>
        <v>64</v>
      </c>
      <c r="W322" s="26" t="s">
        <v>2629</v>
      </c>
      <c r="X322" s="26">
        <v>1</v>
      </c>
      <c r="Y322" s="26">
        <v>64</v>
      </c>
      <c r="Z322" s="26">
        <v>12008</v>
      </c>
      <c r="AA322" s="26">
        <v>39</v>
      </c>
      <c r="AB322" s="26">
        <v>6</v>
      </c>
      <c r="AC322" s="26">
        <v>14000</v>
      </c>
      <c r="AD322" s="26">
        <v>0</v>
      </c>
      <c r="AE322" s="26">
        <v>2</v>
      </c>
      <c r="AF322" s="26">
        <v>1</v>
      </c>
      <c r="AG322" s="26">
        <v>1</v>
      </c>
      <c r="AH322" s="26">
        <v>66</v>
      </c>
      <c r="AI322" s="26">
        <v>-1</v>
      </c>
      <c r="AJ322" s="26">
        <v>0</v>
      </c>
      <c r="AK322" s="26">
        <v>0</v>
      </c>
      <c r="AL322" s="26">
        <v>0</v>
      </c>
      <c r="AM322" s="26">
        <v>-2</v>
      </c>
      <c r="AN322" s="26">
        <v>14</v>
      </c>
      <c r="AO322" s="26">
        <v>0</v>
      </c>
      <c r="AP322" s="26">
        <v>0</v>
      </c>
      <c r="AQ322" s="26">
        <v>0</v>
      </c>
      <c r="AR322" s="26">
        <v>0</v>
      </c>
      <c r="AS322" s="26">
        <v>0</v>
      </c>
      <c r="AT322" s="26">
        <v>109</v>
      </c>
      <c r="AU322" s="26">
        <v>30</v>
      </c>
      <c r="AV322" s="26">
        <v>66</v>
      </c>
      <c r="AW322" s="26">
        <v>0</v>
      </c>
      <c r="AX322" s="26">
        <v>0</v>
      </c>
      <c r="AY322" s="26">
        <v>1</v>
      </c>
      <c r="AZ322" s="26">
        <v>1</v>
      </c>
      <c r="BA322" s="26">
        <v>1</v>
      </c>
      <c r="BB322" s="26">
        <v>0</v>
      </c>
      <c r="BC322" s="26">
        <v>0</v>
      </c>
      <c r="BD322" s="26" t="s">
        <v>2630</v>
      </c>
      <c r="BE322" s="26">
        <v>0</v>
      </c>
      <c r="BF322" s="26">
        <v>0</v>
      </c>
      <c r="BG322" s="54" t="str">
        <f t="shared" ref="BG322:BG385" si="83">MID(W322,7,4)</f>
        <v>0040</v>
      </c>
      <c r="BH322" s="8"/>
      <c r="BI322" s="8"/>
    </row>
    <row r="323" ht="16.5" spans="1:61">
      <c r="A323" s="4">
        <f t="shared" si="70"/>
        <v>2</v>
      </c>
      <c r="B323" s="4" t="str">
        <f>IF(X323=0,"",VLOOKUP(Y323,seriesName!A:B,2,TRUE))</f>
        <v>风卷</v>
      </c>
      <c r="C323" s="4" t="str">
        <f>IF(A323=1,VLOOKUP(V323,Head!A:B,2,TRUE),IF(A323=2,VLOOKUP(V323,Chest!A:B,2,TRUE),IF(A323=3,VLOOKUP(V323,Arm!A:B,2,TRUE),IF(A323=4,VLOOKUP(V323,Waist!A:B,2,TRUE),IF(A323=5,VLOOKUP(V323,Leg!A:B,2,TRUE),"")))))</f>
        <v>风卷之胸</v>
      </c>
      <c r="D323" s="44" t="str">
        <f>IF(X323=1,VLOOKUP(AA323,modelID!A:B,2,FALSE),"")</f>
        <v>pl209</v>
      </c>
      <c r="E323" s="45">
        <f>IF(X323=0,"",AH323+VLOOKUP(AN323,BuildupTable!L:O,4,FALSE))</f>
        <v>86</v>
      </c>
      <c r="F323" s="1">
        <f t="shared" si="71"/>
        <v>0</v>
      </c>
      <c r="G323" s="1">
        <f t="shared" si="72"/>
        <v>0</v>
      </c>
      <c r="H323" s="1">
        <f t="shared" si="73"/>
        <v>0</v>
      </c>
      <c r="I323" s="1">
        <f t="shared" si="74"/>
        <v>0</v>
      </c>
      <c r="J323" s="4" t="str">
        <f>IF(AT323=0,"",VLOOKUP(AT323,skillbasedata!A:B,2,TRUE))</f>
        <v>风纹一致</v>
      </c>
      <c r="K323" s="48">
        <f t="shared" si="75"/>
        <v>1</v>
      </c>
      <c r="L323" s="4" t="str">
        <f>IF(AU323=0,"",VLOOKUP(AU323,skillbasedata!A:B,2,TRUE))</f>
        <v>防御性能</v>
      </c>
      <c r="M323" s="48">
        <f t="shared" si="76"/>
        <v>1</v>
      </c>
      <c r="N323" s="4" t="str">
        <f>IF(AV323=0,"",VLOOKUP(AV323,skillbasedata!A:B,2,TRUE))</f>
        <v>减轻胆怯</v>
      </c>
      <c r="O323" s="48">
        <f t="shared" si="77"/>
        <v>1</v>
      </c>
      <c r="P323" s="4" t="str">
        <f>IF(AW323=0,"",VLOOKUP(AW323,skillbasedata!A:B,2,TRUE))</f>
        <v/>
      </c>
      <c r="Q323" s="48">
        <f t="shared" si="78"/>
        <v>0</v>
      </c>
      <c r="R323" s="4" t="str">
        <f>IF(AX323=0,"",VLOOKUP(AX323,skillbasedata!A:B,2,TRUE))</f>
        <v/>
      </c>
      <c r="S323" s="48">
        <f t="shared" si="79"/>
        <v>0</v>
      </c>
      <c r="T323" s="48">
        <f t="shared" si="80"/>
        <v>0</v>
      </c>
      <c r="U323" s="48">
        <f t="shared" si="81"/>
        <v>0</v>
      </c>
      <c r="V323" s="51">
        <f t="shared" si="82"/>
        <v>64</v>
      </c>
      <c r="W323" s="26" t="s">
        <v>2631</v>
      </c>
      <c r="X323" s="26">
        <v>1</v>
      </c>
      <c r="Y323" s="26">
        <v>64</v>
      </c>
      <c r="Z323" s="26">
        <v>12008</v>
      </c>
      <c r="AA323" s="26">
        <v>39</v>
      </c>
      <c r="AB323" s="26">
        <v>6</v>
      </c>
      <c r="AC323" s="26">
        <v>14000</v>
      </c>
      <c r="AD323" s="26">
        <v>0</v>
      </c>
      <c r="AE323" s="26">
        <v>2</v>
      </c>
      <c r="AF323" s="26">
        <v>1</v>
      </c>
      <c r="AG323" s="26">
        <v>1</v>
      </c>
      <c r="AH323" s="26">
        <v>66</v>
      </c>
      <c r="AI323" s="26">
        <v>-1</v>
      </c>
      <c r="AJ323" s="26">
        <v>0</v>
      </c>
      <c r="AK323" s="26">
        <v>0</v>
      </c>
      <c r="AL323" s="26">
        <v>0</v>
      </c>
      <c r="AM323" s="26">
        <v>-2</v>
      </c>
      <c r="AN323" s="26">
        <v>14</v>
      </c>
      <c r="AO323" s="26">
        <v>0</v>
      </c>
      <c r="AP323" s="26">
        <v>0</v>
      </c>
      <c r="AQ323" s="26">
        <v>0</v>
      </c>
      <c r="AR323" s="26">
        <v>0</v>
      </c>
      <c r="AS323" s="26">
        <v>0</v>
      </c>
      <c r="AT323" s="26">
        <v>109</v>
      </c>
      <c r="AU323" s="26">
        <v>35</v>
      </c>
      <c r="AV323" s="26">
        <v>93</v>
      </c>
      <c r="AW323" s="26">
        <v>0</v>
      </c>
      <c r="AX323" s="26">
        <v>0</v>
      </c>
      <c r="AY323" s="26">
        <v>1</v>
      </c>
      <c r="AZ323" s="26">
        <v>1</v>
      </c>
      <c r="BA323" s="26">
        <v>1</v>
      </c>
      <c r="BB323" s="26">
        <v>0</v>
      </c>
      <c r="BC323" s="26">
        <v>0</v>
      </c>
      <c r="BD323" s="26" t="s">
        <v>2632</v>
      </c>
      <c r="BE323" s="26">
        <v>0</v>
      </c>
      <c r="BF323" s="26">
        <v>0</v>
      </c>
      <c r="BG323" s="54" t="str">
        <f t="shared" si="83"/>
        <v>0040</v>
      </c>
      <c r="BH323" s="8"/>
      <c r="BI323" s="8"/>
    </row>
    <row r="324" ht="16.5" spans="1:61">
      <c r="A324" s="4">
        <f t="shared" si="70"/>
        <v>3</v>
      </c>
      <c r="B324" s="4" t="str">
        <f>IF(X324=0,"",VLOOKUP(Y324,seriesName!A:B,2,TRUE))</f>
        <v>风卷</v>
      </c>
      <c r="C324" s="4" t="str">
        <f>IF(A324=1,VLOOKUP(V324,Head!A:B,2,TRUE),IF(A324=2,VLOOKUP(V324,Chest!A:B,2,TRUE),IF(A324=3,VLOOKUP(V324,Arm!A:B,2,TRUE),IF(A324=4,VLOOKUP(V324,Waist!A:B,2,TRUE),IF(A324=5,VLOOKUP(V324,Leg!A:B,2,TRUE),"")))))</f>
        <v>风卷之臂</v>
      </c>
      <c r="D324" s="44" t="str">
        <f>IF(X324=1,VLOOKUP(AA324,modelID!A:B,2,FALSE),"")</f>
        <v>pl209</v>
      </c>
      <c r="E324" s="45">
        <f>IF(X324=0,"",AH324+VLOOKUP(AN324,BuildupTable!L:O,4,FALSE))</f>
        <v>86</v>
      </c>
      <c r="F324" s="1">
        <f t="shared" si="71"/>
        <v>0</v>
      </c>
      <c r="G324" s="1">
        <f t="shared" si="72"/>
        <v>0</v>
      </c>
      <c r="H324" s="1">
        <f t="shared" si="73"/>
        <v>0</v>
      </c>
      <c r="I324" s="1">
        <f t="shared" si="74"/>
        <v>0</v>
      </c>
      <c r="J324" s="4" t="str">
        <f>IF(AT324=0,"",VLOOKUP(AT324,skillbasedata!A:B,2,TRUE))</f>
        <v>风纹一致</v>
      </c>
      <c r="K324" s="48">
        <f t="shared" si="75"/>
        <v>1</v>
      </c>
      <c r="L324" s="4" t="str">
        <f>IF(AU324=0,"",VLOOKUP(AU324,skillbasedata!A:B,2,TRUE))</f>
        <v>体术</v>
      </c>
      <c r="M324" s="48">
        <f t="shared" si="76"/>
        <v>1</v>
      </c>
      <c r="N324" s="4" t="str">
        <f>IF(AV324=0,"",VLOOKUP(AV324,skillbasedata!A:B,2,TRUE))</f>
        <v>耐力急速回复</v>
      </c>
      <c r="O324" s="48">
        <f t="shared" si="77"/>
        <v>1</v>
      </c>
      <c r="P324" s="4" t="str">
        <f>IF(AW324=0,"",VLOOKUP(AW324,skillbasedata!A:B,2,TRUE))</f>
        <v/>
      </c>
      <c r="Q324" s="48">
        <f t="shared" si="78"/>
        <v>0</v>
      </c>
      <c r="R324" s="4" t="str">
        <f>IF(AX324=0,"",VLOOKUP(AX324,skillbasedata!A:B,2,TRUE))</f>
        <v/>
      </c>
      <c r="S324" s="48">
        <f t="shared" si="79"/>
        <v>0</v>
      </c>
      <c r="T324" s="48">
        <f t="shared" si="80"/>
        <v>0</v>
      </c>
      <c r="U324" s="48">
        <f t="shared" si="81"/>
        <v>0</v>
      </c>
      <c r="V324" s="51">
        <f t="shared" si="82"/>
        <v>64</v>
      </c>
      <c r="W324" s="26" t="s">
        <v>2633</v>
      </c>
      <c r="X324" s="26">
        <v>1</v>
      </c>
      <c r="Y324" s="26">
        <v>64</v>
      </c>
      <c r="Z324" s="26">
        <v>12008</v>
      </c>
      <c r="AA324" s="26">
        <v>39</v>
      </c>
      <c r="AB324" s="26">
        <v>6</v>
      </c>
      <c r="AC324" s="26">
        <v>14000</v>
      </c>
      <c r="AD324" s="26">
        <v>0</v>
      </c>
      <c r="AE324" s="26">
        <v>2</v>
      </c>
      <c r="AF324" s="26">
        <v>1</v>
      </c>
      <c r="AG324" s="26">
        <v>1</v>
      </c>
      <c r="AH324" s="26">
        <v>66</v>
      </c>
      <c r="AI324" s="26">
        <v>-1</v>
      </c>
      <c r="AJ324" s="26">
        <v>0</v>
      </c>
      <c r="AK324" s="26">
        <v>0</v>
      </c>
      <c r="AL324" s="26">
        <v>0</v>
      </c>
      <c r="AM324" s="26">
        <v>-2</v>
      </c>
      <c r="AN324" s="26">
        <v>14</v>
      </c>
      <c r="AO324" s="26">
        <v>0</v>
      </c>
      <c r="AP324" s="26">
        <v>0</v>
      </c>
      <c r="AQ324" s="26">
        <v>0</v>
      </c>
      <c r="AR324" s="26">
        <v>0</v>
      </c>
      <c r="AS324" s="26">
        <v>0</v>
      </c>
      <c r="AT324" s="26">
        <v>109</v>
      </c>
      <c r="AU324" s="26">
        <v>33</v>
      </c>
      <c r="AV324" s="26">
        <v>34</v>
      </c>
      <c r="AW324" s="26">
        <v>0</v>
      </c>
      <c r="AX324" s="26">
        <v>0</v>
      </c>
      <c r="AY324" s="26">
        <v>1</v>
      </c>
      <c r="AZ324" s="26">
        <v>1</v>
      </c>
      <c r="BA324" s="26">
        <v>1</v>
      </c>
      <c r="BB324" s="26">
        <v>0</v>
      </c>
      <c r="BC324" s="26">
        <v>0</v>
      </c>
      <c r="BD324" s="26" t="s">
        <v>2634</v>
      </c>
      <c r="BE324" s="26">
        <v>0</v>
      </c>
      <c r="BF324" s="26">
        <v>0</v>
      </c>
      <c r="BG324" s="54" t="str">
        <f t="shared" si="83"/>
        <v>0040</v>
      </c>
      <c r="BH324" s="8"/>
      <c r="BI324" s="8"/>
    </row>
    <row r="325" ht="16.5" spans="1:61">
      <c r="A325" s="4">
        <f t="shared" si="70"/>
        <v>4</v>
      </c>
      <c r="B325" s="4" t="str">
        <f>IF(X325=0,"",VLOOKUP(Y325,seriesName!A:B,2,TRUE))</f>
        <v>风卷</v>
      </c>
      <c r="C325" s="4" t="str">
        <f>IF(A325=1,VLOOKUP(V325,Head!A:B,2,TRUE),IF(A325=2,VLOOKUP(V325,Chest!A:B,2,TRUE),IF(A325=3,VLOOKUP(V325,Arm!A:B,2,TRUE),IF(A325=4,VLOOKUP(V325,Waist!A:B,2,TRUE),IF(A325=5,VLOOKUP(V325,Leg!A:B,2,TRUE),"")))))</f>
        <v>风卷之腰</v>
      </c>
      <c r="D325" s="44" t="str">
        <f>IF(X325=1,VLOOKUP(AA325,modelID!A:B,2,FALSE),"")</f>
        <v>pl209</v>
      </c>
      <c r="E325" s="45">
        <f>IF(X325=0,"",AH325+VLOOKUP(AN325,BuildupTable!L:O,4,FALSE))</f>
        <v>86</v>
      </c>
      <c r="F325" s="1">
        <f t="shared" si="71"/>
        <v>0</v>
      </c>
      <c r="G325" s="1">
        <f t="shared" si="72"/>
        <v>0</v>
      </c>
      <c r="H325" s="1">
        <f t="shared" si="73"/>
        <v>0</v>
      </c>
      <c r="I325" s="1">
        <f t="shared" si="74"/>
        <v>0</v>
      </c>
      <c r="J325" s="4" t="str">
        <f>IF(AT325=0,"",VLOOKUP(AT325,skillbasedata!A:B,2,TRUE))</f>
        <v>风纹一致</v>
      </c>
      <c r="K325" s="48">
        <f t="shared" si="75"/>
        <v>1</v>
      </c>
      <c r="L325" s="4" t="str">
        <f>IF(AU325=0,"",VLOOKUP(AU325,skillbasedata!A:B,2,TRUE))</f>
        <v>强化持续</v>
      </c>
      <c r="M325" s="48">
        <f t="shared" si="76"/>
        <v>1</v>
      </c>
      <c r="N325" s="4" t="str">
        <f>IF(AV325=0,"",VLOOKUP(AV325,skillbasedata!A:B,2,TRUE))</f>
        <v>回避性能</v>
      </c>
      <c r="O325" s="48">
        <f t="shared" si="77"/>
        <v>1</v>
      </c>
      <c r="P325" s="4" t="str">
        <f>IF(AW325=0,"",VLOOKUP(AW325,skillbasedata!A:B,2,TRUE))</f>
        <v/>
      </c>
      <c r="Q325" s="48">
        <f t="shared" si="78"/>
        <v>0</v>
      </c>
      <c r="R325" s="4" t="str">
        <f>IF(AX325=0,"",VLOOKUP(AX325,skillbasedata!A:B,2,TRUE))</f>
        <v/>
      </c>
      <c r="S325" s="48">
        <f t="shared" si="79"/>
        <v>0</v>
      </c>
      <c r="T325" s="48">
        <f t="shared" si="80"/>
        <v>0</v>
      </c>
      <c r="U325" s="48">
        <f t="shared" si="81"/>
        <v>0</v>
      </c>
      <c r="V325" s="51">
        <f t="shared" si="82"/>
        <v>64</v>
      </c>
      <c r="W325" s="26" t="s">
        <v>2635</v>
      </c>
      <c r="X325" s="26">
        <v>1</v>
      </c>
      <c r="Y325" s="26">
        <v>64</v>
      </c>
      <c r="Z325" s="26">
        <v>12008</v>
      </c>
      <c r="AA325" s="26">
        <v>39</v>
      </c>
      <c r="AB325" s="26">
        <v>6</v>
      </c>
      <c r="AC325" s="26">
        <v>14000</v>
      </c>
      <c r="AD325" s="26">
        <v>0</v>
      </c>
      <c r="AE325" s="26">
        <v>2</v>
      </c>
      <c r="AF325" s="26">
        <v>1</v>
      </c>
      <c r="AG325" s="26">
        <v>1</v>
      </c>
      <c r="AH325" s="26">
        <v>66</v>
      </c>
      <c r="AI325" s="26">
        <v>-1</v>
      </c>
      <c r="AJ325" s="26">
        <v>0</v>
      </c>
      <c r="AK325" s="26">
        <v>0</v>
      </c>
      <c r="AL325" s="26">
        <v>0</v>
      </c>
      <c r="AM325" s="26">
        <v>-2</v>
      </c>
      <c r="AN325" s="26">
        <v>14</v>
      </c>
      <c r="AO325" s="26">
        <v>0</v>
      </c>
      <c r="AP325" s="26">
        <v>0</v>
      </c>
      <c r="AQ325" s="26">
        <v>0</v>
      </c>
      <c r="AR325" s="26">
        <v>0</v>
      </c>
      <c r="AS325" s="26">
        <v>0</v>
      </c>
      <c r="AT325" s="26">
        <v>109</v>
      </c>
      <c r="AU325" s="26">
        <v>31</v>
      </c>
      <c r="AV325" s="26">
        <v>65</v>
      </c>
      <c r="AW325" s="26">
        <v>0</v>
      </c>
      <c r="AX325" s="26">
        <v>0</v>
      </c>
      <c r="AY325" s="26">
        <v>1</v>
      </c>
      <c r="AZ325" s="26">
        <v>1</v>
      </c>
      <c r="BA325" s="26">
        <v>1</v>
      </c>
      <c r="BB325" s="26">
        <v>0</v>
      </c>
      <c r="BC325" s="26">
        <v>0</v>
      </c>
      <c r="BD325" s="26" t="s">
        <v>2636</v>
      </c>
      <c r="BE325" s="26">
        <v>0</v>
      </c>
      <c r="BF325" s="26">
        <v>0</v>
      </c>
      <c r="BG325" s="54" t="str">
        <f t="shared" si="83"/>
        <v>0040</v>
      </c>
      <c r="BH325" s="8"/>
      <c r="BI325" s="8"/>
    </row>
    <row r="326" ht="16.5" spans="1:61">
      <c r="A326" s="4">
        <f t="shared" si="70"/>
        <v>5</v>
      </c>
      <c r="B326" s="4" t="str">
        <f>IF(X326=0,"",VLOOKUP(Y326,seriesName!A:B,2,TRUE))</f>
        <v>风卷</v>
      </c>
      <c r="C326" s="4" t="str">
        <f>IF(A326=1,VLOOKUP(V326,Head!A:B,2,TRUE),IF(A326=2,VLOOKUP(V326,Chest!A:B,2,TRUE),IF(A326=3,VLOOKUP(V326,Arm!A:B,2,TRUE),IF(A326=4,VLOOKUP(V326,Waist!A:B,2,TRUE),IF(A326=5,VLOOKUP(V326,Leg!A:B,2,TRUE),"")))))</f>
        <v>风卷之足</v>
      </c>
      <c r="D326" s="44" t="str">
        <f>IF(X326=1,VLOOKUP(AA326,modelID!A:B,2,FALSE),"")</f>
        <v>pl209</v>
      </c>
      <c r="E326" s="45">
        <f>IF(X326=0,"",AH326+VLOOKUP(AN326,BuildupTable!L:O,4,FALSE))</f>
        <v>86</v>
      </c>
      <c r="F326" s="1">
        <f t="shared" si="71"/>
        <v>0</v>
      </c>
      <c r="G326" s="1">
        <f t="shared" si="72"/>
        <v>0</v>
      </c>
      <c r="H326" s="1">
        <f t="shared" si="73"/>
        <v>0</v>
      </c>
      <c r="I326" s="1">
        <f t="shared" si="74"/>
        <v>0</v>
      </c>
      <c r="J326" s="4" t="str">
        <f>IF(AT326=0,"",VLOOKUP(AT326,skillbasedata!A:B,2,TRUE))</f>
        <v>风纹一致</v>
      </c>
      <c r="K326" s="48">
        <f t="shared" si="75"/>
        <v>1</v>
      </c>
      <c r="L326" s="4" t="str">
        <f>IF(AU326=0,"",VLOOKUP(AU326,skillbasedata!A:B,2,TRUE))</f>
        <v>击晕术</v>
      </c>
      <c r="M326" s="48">
        <f t="shared" si="76"/>
        <v>1</v>
      </c>
      <c r="N326" s="4" t="str">
        <f>IF(AV326=0,"",VLOOKUP(AV326,skillbasedata!A:B,2,TRUE))</f>
        <v>防御强化</v>
      </c>
      <c r="O326" s="48">
        <f t="shared" si="77"/>
        <v>1</v>
      </c>
      <c r="P326" s="4" t="str">
        <f>IF(AW326=0,"",VLOOKUP(AW326,skillbasedata!A:B,2,TRUE))</f>
        <v/>
      </c>
      <c r="Q326" s="48">
        <f t="shared" si="78"/>
        <v>0</v>
      </c>
      <c r="R326" s="4" t="str">
        <f>IF(AX326=0,"",VLOOKUP(AX326,skillbasedata!A:B,2,TRUE))</f>
        <v/>
      </c>
      <c r="S326" s="48">
        <f t="shared" si="79"/>
        <v>0</v>
      </c>
      <c r="T326" s="48">
        <f t="shared" si="80"/>
        <v>0</v>
      </c>
      <c r="U326" s="48">
        <f t="shared" si="81"/>
        <v>0</v>
      </c>
      <c r="V326" s="51">
        <f t="shared" si="82"/>
        <v>64</v>
      </c>
      <c r="W326" s="26" t="s">
        <v>2637</v>
      </c>
      <c r="X326" s="26">
        <v>1</v>
      </c>
      <c r="Y326" s="26">
        <v>64</v>
      </c>
      <c r="Z326" s="26">
        <v>12008</v>
      </c>
      <c r="AA326" s="26">
        <v>39</v>
      </c>
      <c r="AB326" s="26">
        <v>6</v>
      </c>
      <c r="AC326" s="26">
        <v>14000</v>
      </c>
      <c r="AD326" s="26">
        <v>0</v>
      </c>
      <c r="AE326" s="26">
        <v>2</v>
      </c>
      <c r="AF326" s="26">
        <v>1</v>
      </c>
      <c r="AG326" s="26">
        <v>1</v>
      </c>
      <c r="AH326" s="26">
        <v>66</v>
      </c>
      <c r="AI326" s="26">
        <v>-1</v>
      </c>
      <c r="AJ326" s="26">
        <v>0</v>
      </c>
      <c r="AK326" s="26">
        <v>0</v>
      </c>
      <c r="AL326" s="26">
        <v>0</v>
      </c>
      <c r="AM326" s="26">
        <v>-2</v>
      </c>
      <c r="AN326" s="26">
        <v>14</v>
      </c>
      <c r="AO326" s="26">
        <v>0</v>
      </c>
      <c r="AP326" s="26">
        <v>0</v>
      </c>
      <c r="AQ326" s="26">
        <v>0</v>
      </c>
      <c r="AR326" s="26">
        <v>0</v>
      </c>
      <c r="AS326" s="26">
        <v>0</v>
      </c>
      <c r="AT326" s="26">
        <v>109</v>
      </c>
      <c r="AU326" s="26">
        <v>41</v>
      </c>
      <c r="AV326" s="26">
        <v>36</v>
      </c>
      <c r="AW326" s="26">
        <v>0</v>
      </c>
      <c r="AX326" s="26">
        <v>0</v>
      </c>
      <c r="AY326" s="26">
        <v>1</v>
      </c>
      <c r="AZ326" s="26">
        <v>1</v>
      </c>
      <c r="BA326" s="26">
        <v>1</v>
      </c>
      <c r="BB326" s="26">
        <v>0</v>
      </c>
      <c r="BC326" s="26">
        <v>0</v>
      </c>
      <c r="BD326" s="26" t="s">
        <v>2638</v>
      </c>
      <c r="BE326" s="26">
        <v>0</v>
      </c>
      <c r="BF326" s="26">
        <v>0</v>
      </c>
      <c r="BG326" s="54" t="str">
        <f t="shared" si="83"/>
        <v>0040</v>
      </c>
      <c r="BH326" s="8"/>
      <c r="BI326" s="8"/>
    </row>
    <row r="327" ht="16.5" spans="1:61">
      <c r="A327" s="4">
        <f t="shared" si="70"/>
        <v>1</v>
      </c>
      <c r="B327" s="4" t="str">
        <f>IF(X327=0,"",VLOOKUP(Y327,seriesName!A:B,2,TRUE))</f>
        <v>风卷</v>
      </c>
      <c r="C327" s="4" t="str">
        <f>IF(A327=1,VLOOKUP(V327,Head!A:B,2,TRUE),IF(A327=2,VLOOKUP(V327,Chest!A:B,2,TRUE),IF(A327=3,VLOOKUP(V327,Arm!A:B,2,TRUE),IF(A327=4,VLOOKUP(V327,Waist!A:B,2,TRUE),IF(A327=5,VLOOKUP(V327,Leg!A:B,2,TRUE),"")))))</f>
        <v>风卷之首</v>
      </c>
      <c r="D327" s="44" t="str">
        <f>IF(X327=1,VLOOKUP(AA327,modelID!A:B,2,FALSE),"")</f>
        <v>pl209</v>
      </c>
      <c r="E327" s="45">
        <f>IF(X327=0,"",AH327+VLOOKUP(AN327,BuildupTable!L:O,4,FALSE))</f>
        <v>86</v>
      </c>
      <c r="F327" s="1">
        <f t="shared" si="71"/>
        <v>0</v>
      </c>
      <c r="G327" s="1">
        <f t="shared" si="72"/>
        <v>0</v>
      </c>
      <c r="H327" s="1">
        <f t="shared" si="73"/>
        <v>0</v>
      </c>
      <c r="I327" s="1">
        <f t="shared" si="74"/>
        <v>0</v>
      </c>
      <c r="J327" s="4" t="str">
        <f>IF(AT327=0,"",VLOOKUP(AT327,skillbasedata!A:B,2,TRUE))</f>
        <v>风纹一致</v>
      </c>
      <c r="K327" s="48">
        <f t="shared" si="75"/>
        <v>1</v>
      </c>
      <c r="L327" s="4" t="str">
        <f>IF(AU327=0,"",VLOOKUP(AU327,skillbasedata!A:B,2,TRUE))</f>
        <v>集中</v>
      </c>
      <c r="M327" s="48">
        <f t="shared" si="76"/>
        <v>1</v>
      </c>
      <c r="N327" s="4" t="str">
        <f>IF(AV327=0,"",VLOOKUP(AV327,skillbasedata!A:B,2,TRUE))</f>
        <v>回避距离提升</v>
      </c>
      <c r="O327" s="48">
        <f t="shared" si="77"/>
        <v>1</v>
      </c>
      <c r="P327" s="4" t="str">
        <f>IF(AW327=0,"",VLOOKUP(AW327,skillbasedata!A:B,2,TRUE))</f>
        <v>风雷合一</v>
      </c>
      <c r="Q327" s="48">
        <f t="shared" si="78"/>
        <v>1</v>
      </c>
      <c r="R327" s="4" t="str">
        <f>IF(AX327=0,"",VLOOKUP(AX327,skillbasedata!A:B,2,TRUE))</f>
        <v/>
      </c>
      <c r="S327" s="48">
        <f t="shared" si="79"/>
        <v>0</v>
      </c>
      <c r="T327" s="48">
        <f t="shared" si="80"/>
        <v>0</v>
      </c>
      <c r="U327" s="48">
        <f t="shared" si="81"/>
        <v>0</v>
      </c>
      <c r="V327" s="51">
        <f t="shared" si="82"/>
        <v>65</v>
      </c>
      <c r="W327" s="26" t="s">
        <v>2630</v>
      </c>
      <c r="X327" s="26">
        <v>1</v>
      </c>
      <c r="Y327" s="26">
        <v>64</v>
      </c>
      <c r="Z327" s="26">
        <v>12009</v>
      </c>
      <c r="AA327" s="26">
        <v>39</v>
      </c>
      <c r="AB327" s="26">
        <v>6</v>
      </c>
      <c r="AC327" s="26">
        <v>14000</v>
      </c>
      <c r="AD327" s="26">
        <v>0</v>
      </c>
      <c r="AE327" s="26">
        <v>2</v>
      </c>
      <c r="AF327" s="26">
        <v>1</v>
      </c>
      <c r="AG327" s="26">
        <v>1</v>
      </c>
      <c r="AH327" s="26">
        <v>66</v>
      </c>
      <c r="AI327" s="26">
        <v>-1</v>
      </c>
      <c r="AJ327" s="26">
        <v>0</v>
      </c>
      <c r="AK327" s="26">
        <v>0</v>
      </c>
      <c r="AL327" s="26">
        <v>0</v>
      </c>
      <c r="AM327" s="26">
        <v>-2</v>
      </c>
      <c r="AN327" s="26">
        <v>14</v>
      </c>
      <c r="AO327" s="26">
        <v>0</v>
      </c>
      <c r="AP327" s="26">
        <v>0</v>
      </c>
      <c r="AQ327" s="26">
        <v>0</v>
      </c>
      <c r="AR327" s="26">
        <v>0</v>
      </c>
      <c r="AS327" s="26">
        <v>0</v>
      </c>
      <c r="AT327" s="26">
        <v>109</v>
      </c>
      <c r="AU327" s="26">
        <v>30</v>
      </c>
      <c r="AV327" s="26">
        <v>66</v>
      </c>
      <c r="AW327" s="26">
        <v>111</v>
      </c>
      <c r="AX327" s="26">
        <v>0</v>
      </c>
      <c r="AY327" s="26">
        <v>1</v>
      </c>
      <c r="AZ327" s="26">
        <v>1</v>
      </c>
      <c r="BA327" s="26">
        <v>1</v>
      </c>
      <c r="BB327" s="26">
        <v>1</v>
      </c>
      <c r="BC327" s="26">
        <v>0</v>
      </c>
      <c r="BD327" s="26" t="s">
        <v>2639</v>
      </c>
      <c r="BE327" s="26">
        <v>0</v>
      </c>
      <c r="BF327" s="26">
        <v>0</v>
      </c>
      <c r="BG327" s="54" t="str">
        <f t="shared" si="83"/>
        <v>0041</v>
      </c>
      <c r="BH327" s="4"/>
      <c r="BI327" s="4"/>
    </row>
    <row r="328" ht="16.5" spans="1:61">
      <c r="A328" s="4">
        <f t="shared" si="70"/>
        <v>2</v>
      </c>
      <c r="B328" s="4" t="str">
        <f>IF(X328=0,"",VLOOKUP(Y328,seriesName!A:B,2,TRUE))</f>
        <v>风卷</v>
      </c>
      <c r="C328" s="4" t="str">
        <f>IF(A328=1,VLOOKUP(V328,Head!A:B,2,TRUE),IF(A328=2,VLOOKUP(V328,Chest!A:B,2,TRUE),IF(A328=3,VLOOKUP(V328,Arm!A:B,2,TRUE),IF(A328=4,VLOOKUP(V328,Waist!A:B,2,TRUE),IF(A328=5,VLOOKUP(V328,Leg!A:B,2,TRUE),"")))))</f>
        <v>风卷之胸</v>
      </c>
      <c r="D328" s="44" t="str">
        <f>IF(X328=1,VLOOKUP(AA328,modelID!A:B,2,FALSE),"")</f>
        <v>pl209</v>
      </c>
      <c r="E328" s="45">
        <f>IF(X328=0,"",AH328+VLOOKUP(AN328,BuildupTable!L:O,4,FALSE))</f>
        <v>86</v>
      </c>
      <c r="F328" s="1">
        <f t="shared" si="71"/>
        <v>0</v>
      </c>
      <c r="G328" s="1">
        <f t="shared" si="72"/>
        <v>0</v>
      </c>
      <c r="H328" s="1">
        <f t="shared" si="73"/>
        <v>0</v>
      </c>
      <c r="I328" s="1">
        <f t="shared" si="74"/>
        <v>0</v>
      </c>
      <c r="J328" s="4" t="str">
        <f>IF(AT328=0,"",VLOOKUP(AT328,skillbasedata!A:B,2,TRUE))</f>
        <v>风纹一致</v>
      </c>
      <c r="K328" s="48">
        <f t="shared" si="75"/>
        <v>1</v>
      </c>
      <c r="L328" s="4" t="str">
        <f>IF(AU328=0,"",VLOOKUP(AU328,skillbasedata!A:B,2,TRUE))</f>
        <v>防御性能</v>
      </c>
      <c r="M328" s="48">
        <f t="shared" si="76"/>
        <v>1</v>
      </c>
      <c r="N328" s="4" t="str">
        <f>IF(AV328=0,"",VLOOKUP(AV328,skillbasedata!A:B,2,TRUE))</f>
        <v>减轻胆怯</v>
      </c>
      <c r="O328" s="48">
        <f t="shared" si="77"/>
        <v>1</v>
      </c>
      <c r="P328" s="4" t="str">
        <f>IF(AW328=0,"",VLOOKUP(AW328,skillbasedata!A:B,2,TRUE))</f>
        <v>风雷合一</v>
      </c>
      <c r="Q328" s="48">
        <f t="shared" si="78"/>
        <v>1</v>
      </c>
      <c r="R328" s="4" t="str">
        <f>IF(AX328=0,"",VLOOKUP(AX328,skillbasedata!A:B,2,TRUE))</f>
        <v/>
      </c>
      <c r="S328" s="48">
        <f t="shared" si="79"/>
        <v>0</v>
      </c>
      <c r="T328" s="48">
        <f t="shared" si="80"/>
        <v>0</v>
      </c>
      <c r="U328" s="48">
        <f t="shared" si="81"/>
        <v>0</v>
      </c>
      <c r="V328" s="51">
        <f t="shared" si="82"/>
        <v>65</v>
      </c>
      <c r="W328" s="26" t="s">
        <v>2632</v>
      </c>
      <c r="X328" s="26">
        <v>1</v>
      </c>
      <c r="Y328" s="26">
        <v>64</v>
      </c>
      <c r="Z328" s="26">
        <v>12009</v>
      </c>
      <c r="AA328" s="26">
        <v>39</v>
      </c>
      <c r="AB328" s="26">
        <v>6</v>
      </c>
      <c r="AC328" s="26">
        <v>14000</v>
      </c>
      <c r="AD328" s="26">
        <v>0</v>
      </c>
      <c r="AE328" s="26">
        <v>2</v>
      </c>
      <c r="AF328" s="26">
        <v>1</v>
      </c>
      <c r="AG328" s="26">
        <v>1</v>
      </c>
      <c r="AH328" s="26">
        <v>66</v>
      </c>
      <c r="AI328" s="26">
        <v>-1</v>
      </c>
      <c r="AJ328" s="26">
        <v>0</v>
      </c>
      <c r="AK328" s="26">
        <v>0</v>
      </c>
      <c r="AL328" s="26">
        <v>0</v>
      </c>
      <c r="AM328" s="26">
        <v>-2</v>
      </c>
      <c r="AN328" s="26">
        <v>14</v>
      </c>
      <c r="AO328" s="26">
        <v>0</v>
      </c>
      <c r="AP328" s="26">
        <v>0</v>
      </c>
      <c r="AQ328" s="26">
        <v>0</v>
      </c>
      <c r="AR328" s="26">
        <v>0</v>
      </c>
      <c r="AS328" s="26">
        <v>0</v>
      </c>
      <c r="AT328" s="26">
        <v>109</v>
      </c>
      <c r="AU328" s="26">
        <v>35</v>
      </c>
      <c r="AV328" s="26">
        <v>93</v>
      </c>
      <c r="AW328" s="26">
        <v>111</v>
      </c>
      <c r="AX328" s="26">
        <v>0</v>
      </c>
      <c r="AY328" s="26">
        <v>1</v>
      </c>
      <c r="AZ328" s="26">
        <v>1</v>
      </c>
      <c r="BA328" s="26">
        <v>1</v>
      </c>
      <c r="BB328" s="26">
        <v>1</v>
      </c>
      <c r="BC328" s="26">
        <v>0</v>
      </c>
      <c r="BD328" s="26" t="s">
        <v>2639</v>
      </c>
      <c r="BE328" s="26">
        <v>0</v>
      </c>
      <c r="BF328" s="26">
        <v>0</v>
      </c>
      <c r="BG328" s="54" t="str">
        <f t="shared" si="83"/>
        <v>0041</v>
      </c>
      <c r="BH328" s="4"/>
      <c r="BI328" s="4"/>
    </row>
    <row r="329" ht="16.5" spans="1:61">
      <c r="A329" s="4">
        <f t="shared" si="70"/>
        <v>3</v>
      </c>
      <c r="B329" s="4" t="str">
        <f>IF(X329=0,"",VLOOKUP(Y329,seriesName!A:B,2,TRUE))</f>
        <v>风卷</v>
      </c>
      <c r="C329" s="4" t="str">
        <f>IF(A329=1,VLOOKUP(V329,Head!A:B,2,TRUE),IF(A329=2,VLOOKUP(V329,Chest!A:B,2,TRUE),IF(A329=3,VLOOKUP(V329,Arm!A:B,2,TRUE),IF(A329=4,VLOOKUP(V329,Waist!A:B,2,TRUE),IF(A329=5,VLOOKUP(V329,Leg!A:B,2,TRUE),"")))))</f>
        <v>风卷之臂</v>
      </c>
      <c r="D329" s="44" t="str">
        <f>IF(X329=1,VLOOKUP(AA329,modelID!A:B,2,FALSE),"")</f>
        <v>pl209</v>
      </c>
      <c r="E329" s="45">
        <f>IF(X329=0,"",AH329+VLOOKUP(AN329,BuildupTable!L:O,4,FALSE))</f>
        <v>86</v>
      </c>
      <c r="F329" s="1">
        <f t="shared" si="71"/>
        <v>0</v>
      </c>
      <c r="G329" s="1">
        <f t="shared" si="72"/>
        <v>0</v>
      </c>
      <c r="H329" s="1">
        <f t="shared" si="73"/>
        <v>0</v>
      </c>
      <c r="I329" s="1">
        <f t="shared" si="74"/>
        <v>0</v>
      </c>
      <c r="J329" s="4" t="str">
        <f>IF(AT329=0,"",VLOOKUP(AT329,skillbasedata!A:B,2,TRUE))</f>
        <v>风纹一致</v>
      </c>
      <c r="K329" s="48">
        <f t="shared" si="75"/>
        <v>1</v>
      </c>
      <c r="L329" s="4" t="str">
        <f>IF(AU329=0,"",VLOOKUP(AU329,skillbasedata!A:B,2,TRUE))</f>
        <v>体术</v>
      </c>
      <c r="M329" s="48">
        <f t="shared" si="76"/>
        <v>1</v>
      </c>
      <c r="N329" s="4" t="str">
        <f>IF(AV329=0,"",VLOOKUP(AV329,skillbasedata!A:B,2,TRUE))</f>
        <v>耐力急速回复</v>
      </c>
      <c r="O329" s="48">
        <f t="shared" si="77"/>
        <v>1</v>
      </c>
      <c r="P329" s="4" t="str">
        <f>IF(AW329=0,"",VLOOKUP(AW329,skillbasedata!A:B,2,TRUE))</f>
        <v>风雷合一</v>
      </c>
      <c r="Q329" s="48">
        <f t="shared" si="78"/>
        <v>1</v>
      </c>
      <c r="R329" s="4" t="str">
        <f>IF(AX329=0,"",VLOOKUP(AX329,skillbasedata!A:B,2,TRUE))</f>
        <v/>
      </c>
      <c r="S329" s="48">
        <f t="shared" si="79"/>
        <v>0</v>
      </c>
      <c r="T329" s="48">
        <f t="shared" si="80"/>
        <v>0</v>
      </c>
      <c r="U329" s="48">
        <f t="shared" si="81"/>
        <v>0</v>
      </c>
      <c r="V329" s="51">
        <f t="shared" si="82"/>
        <v>65</v>
      </c>
      <c r="W329" s="26" t="s">
        <v>2634</v>
      </c>
      <c r="X329" s="26">
        <v>1</v>
      </c>
      <c r="Y329" s="26">
        <v>64</v>
      </c>
      <c r="Z329" s="26">
        <v>12009</v>
      </c>
      <c r="AA329" s="26">
        <v>39</v>
      </c>
      <c r="AB329" s="26">
        <v>6</v>
      </c>
      <c r="AC329" s="26">
        <v>14000</v>
      </c>
      <c r="AD329" s="26">
        <v>0</v>
      </c>
      <c r="AE329" s="26">
        <v>2</v>
      </c>
      <c r="AF329" s="26">
        <v>1</v>
      </c>
      <c r="AG329" s="26">
        <v>1</v>
      </c>
      <c r="AH329" s="26">
        <v>66</v>
      </c>
      <c r="AI329" s="26">
        <v>-1</v>
      </c>
      <c r="AJ329" s="26">
        <v>0</v>
      </c>
      <c r="AK329" s="26">
        <v>0</v>
      </c>
      <c r="AL329" s="26">
        <v>0</v>
      </c>
      <c r="AM329" s="26">
        <v>-2</v>
      </c>
      <c r="AN329" s="26">
        <v>14</v>
      </c>
      <c r="AO329" s="26">
        <v>0</v>
      </c>
      <c r="AP329" s="26">
        <v>0</v>
      </c>
      <c r="AQ329" s="26">
        <v>0</v>
      </c>
      <c r="AR329" s="26">
        <v>0</v>
      </c>
      <c r="AS329" s="26">
        <v>0</v>
      </c>
      <c r="AT329" s="26">
        <v>109</v>
      </c>
      <c r="AU329" s="26">
        <v>33</v>
      </c>
      <c r="AV329" s="26">
        <v>34</v>
      </c>
      <c r="AW329" s="26">
        <v>111</v>
      </c>
      <c r="AX329" s="26">
        <v>0</v>
      </c>
      <c r="AY329" s="26">
        <v>1</v>
      </c>
      <c r="AZ329" s="26">
        <v>1</v>
      </c>
      <c r="BA329" s="26">
        <v>1</v>
      </c>
      <c r="BB329" s="26">
        <v>1</v>
      </c>
      <c r="BC329" s="26">
        <v>0</v>
      </c>
      <c r="BD329" s="26" t="s">
        <v>2639</v>
      </c>
      <c r="BE329" s="26">
        <v>0</v>
      </c>
      <c r="BF329" s="26">
        <v>0</v>
      </c>
      <c r="BG329" s="54" t="str">
        <f t="shared" si="83"/>
        <v>0041</v>
      </c>
      <c r="BH329" s="4"/>
      <c r="BI329" s="4"/>
    </row>
    <row r="330" ht="16.5" spans="1:61">
      <c r="A330" s="4">
        <f t="shared" si="70"/>
        <v>4</v>
      </c>
      <c r="B330" s="4" t="str">
        <f>IF(X330=0,"",VLOOKUP(Y330,seriesName!A:B,2,TRUE))</f>
        <v>风卷</v>
      </c>
      <c r="C330" s="4" t="str">
        <f>IF(A330=1,VLOOKUP(V330,Head!A:B,2,TRUE),IF(A330=2,VLOOKUP(V330,Chest!A:B,2,TRUE),IF(A330=3,VLOOKUP(V330,Arm!A:B,2,TRUE),IF(A330=4,VLOOKUP(V330,Waist!A:B,2,TRUE),IF(A330=5,VLOOKUP(V330,Leg!A:B,2,TRUE),"")))))</f>
        <v>风卷之腰</v>
      </c>
      <c r="D330" s="44" t="str">
        <f>IF(X330=1,VLOOKUP(AA330,modelID!A:B,2,FALSE),"")</f>
        <v>pl209</v>
      </c>
      <c r="E330" s="45">
        <f>IF(X330=0,"",AH330+VLOOKUP(AN330,BuildupTable!L:O,4,FALSE))</f>
        <v>86</v>
      </c>
      <c r="F330" s="1">
        <f t="shared" si="71"/>
        <v>0</v>
      </c>
      <c r="G330" s="1">
        <f t="shared" si="72"/>
        <v>0</v>
      </c>
      <c r="H330" s="1">
        <f t="shared" si="73"/>
        <v>0</v>
      </c>
      <c r="I330" s="1">
        <f t="shared" si="74"/>
        <v>0</v>
      </c>
      <c r="J330" s="4" t="str">
        <f>IF(AT330=0,"",VLOOKUP(AT330,skillbasedata!A:B,2,TRUE))</f>
        <v>风纹一致</v>
      </c>
      <c r="K330" s="48">
        <f t="shared" si="75"/>
        <v>1</v>
      </c>
      <c r="L330" s="4" t="str">
        <f>IF(AU330=0,"",VLOOKUP(AU330,skillbasedata!A:B,2,TRUE))</f>
        <v>强化持续</v>
      </c>
      <c r="M330" s="48">
        <f t="shared" si="76"/>
        <v>1</v>
      </c>
      <c r="N330" s="4" t="str">
        <f>IF(AV330=0,"",VLOOKUP(AV330,skillbasedata!A:B,2,TRUE))</f>
        <v>回避性能</v>
      </c>
      <c r="O330" s="48">
        <f t="shared" si="77"/>
        <v>1</v>
      </c>
      <c r="P330" s="4" t="str">
        <f>IF(AW330=0,"",VLOOKUP(AW330,skillbasedata!A:B,2,TRUE))</f>
        <v>风雷合一</v>
      </c>
      <c r="Q330" s="48">
        <f t="shared" si="78"/>
        <v>1</v>
      </c>
      <c r="R330" s="4" t="str">
        <f>IF(AX330=0,"",VLOOKUP(AX330,skillbasedata!A:B,2,TRUE))</f>
        <v/>
      </c>
      <c r="S330" s="48">
        <f t="shared" si="79"/>
        <v>0</v>
      </c>
      <c r="T330" s="48">
        <f t="shared" si="80"/>
        <v>0</v>
      </c>
      <c r="U330" s="48">
        <f t="shared" si="81"/>
        <v>0</v>
      </c>
      <c r="V330" s="51">
        <f t="shared" si="82"/>
        <v>65</v>
      </c>
      <c r="W330" s="26" t="s">
        <v>2636</v>
      </c>
      <c r="X330" s="26">
        <v>1</v>
      </c>
      <c r="Y330" s="26">
        <v>64</v>
      </c>
      <c r="Z330" s="26">
        <v>12009</v>
      </c>
      <c r="AA330" s="26">
        <v>39</v>
      </c>
      <c r="AB330" s="26">
        <v>6</v>
      </c>
      <c r="AC330" s="26">
        <v>14000</v>
      </c>
      <c r="AD330" s="26">
        <v>0</v>
      </c>
      <c r="AE330" s="26">
        <v>2</v>
      </c>
      <c r="AF330" s="26">
        <v>1</v>
      </c>
      <c r="AG330" s="26">
        <v>1</v>
      </c>
      <c r="AH330" s="26">
        <v>66</v>
      </c>
      <c r="AI330" s="26">
        <v>-1</v>
      </c>
      <c r="AJ330" s="26">
        <v>0</v>
      </c>
      <c r="AK330" s="26">
        <v>0</v>
      </c>
      <c r="AL330" s="26">
        <v>0</v>
      </c>
      <c r="AM330" s="26">
        <v>-2</v>
      </c>
      <c r="AN330" s="26">
        <v>14</v>
      </c>
      <c r="AO330" s="26">
        <v>0</v>
      </c>
      <c r="AP330" s="26">
        <v>0</v>
      </c>
      <c r="AQ330" s="26">
        <v>0</v>
      </c>
      <c r="AR330" s="26">
        <v>0</v>
      </c>
      <c r="AS330" s="26">
        <v>0</v>
      </c>
      <c r="AT330" s="26">
        <v>109</v>
      </c>
      <c r="AU330" s="26">
        <v>31</v>
      </c>
      <c r="AV330" s="26">
        <v>65</v>
      </c>
      <c r="AW330" s="26">
        <v>111</v>
      </c>
      <c r="AX330" s="26">
        <v>0</v>
      </c>
      <c r="AY330" s="26">
        <v>1</v>
      </c>
      <c r="AZ330" s="26">
        <v>1</v>
      </c>
      <c r="BA330" s="26">
        <v>1</v>
      </c>
      <c r="BB330" s="26">
        <v>1</v>
      </c>
      <c r="BC330" s="26">
        <v>0</v>
      </c>
      <c r="BD330" s="26" t="s">
        <v>2639</v>
      </c>
      <c r="BE330" s="26">
        <v>0</v>
      </c>
      <c r="BF330" s="26">
        <v>0</v>
      </c>
      <c r="BG330" s="54" t="str">
        <f t="shared" si="83"/>
        <v>0041</v>
      </c>
      <c r="BH330" s="4"/>
      <c r="BI330" s="4"/>
    </row>
    <row r="331" ht="16.5" spans="1:61">
      <c r="A331" s="4">
        <f t="shared" si="70"/>
        <v>5</v>
      </c>
      <c r="B331" s="4" t="str">
        <f>IF(X331=0,"",VLOOKUP(Y331,seriesName!A:B,2,TRUE))</f>
        <v>风卷</v>
      </c>
      <c r="C331" s="4" t="str">
        <f>IF(A331=1,VLOOKUP(V331,Head!A:B,2,TRUE),IF(A331=2,VLOOKUP(V331,Chest!A:B,2,TRUE),IF(A331=3,VLOOKUP(V331,Arm!A:B,2,TRUE),IF(A331=4,VLOOKUP(V331,Waist!A:B,2,TRUE),IF(A331=5,VLOOKUP(V331,Leg!A:B,2,TRUE),"")))))</f>
        <v>风卷之足</v>
      </c>
      <c r="D331" s="44" t="str">
        <f>IF(X331=1,VLOOKUP(AA331,modelID!A:B,2,FALSE),"")</f>
        <v>pl209</v>
      </c>
      <c r="E331" s="45">
        <f>IF(X331=0,"",AH331+VLOOKUP(AN331,BuildupTable!L:O,4,FALSE))</f>
        <v>86</v>
      </c>
      <c r="F331" s="1">
        <f t="shared" si="71"/>
        <v>0</v>
      </c>
      <c r="G331" s="1">
        <f t="shared" si="72"/>
        <v>0</v>
      </c>
      <c r="H331" s="1">
        <f t="shared" si="73"/>
        <v>0</v>
      </c>
      <c r="I331" s="1">
        <f t="shared" si="74"/>
        <v>0</v>
      </c>
      <c r="J331" s="4" t="str">
        <f>IF(AT331=0,"",VLOOKUP(AT331,skillbasedata!A:B,2,TRUE))</f>
        <v>风纹一致</v>
      </c>
      <c r="K331" s="48">
        <f t="shared" si="75"/>
        <v>1</v>
      </c>
      <c r="L331" s="4" t="str">
        <f>IF(AU331=0,"",VLOOKUP(AU331,skillbasedata!A:B,2,TRUE))</f>
        <v>击晕术</v>
      </c>
      <c r="M331" s="48">
        <f t="shared" si="76"/>
        <v>1</v>
      </c>
      <c r="N331" s="4" t="str">
        <f>IF(AV331=0,"",VLOOKUP(AV331,skillbasedata!A:B,2,TRUE))</f>
        <v>防御强化</v>
      </c>
      <c r="O331" s="48">
        <f t="shared" si="77"/>
        <v>1</v>
      </c>
      <c r="P331" s="4" t="str">
        <f>IF(AW331=0,"",VLOOKUP(AW331,skillbasedata!A:B,2,TRUE))</f>
        <v>风雷合一</v>
      </c>
      <c r="Q331" s="48">
        <f t="shared" si="78"/>
        <v>1</v>
      </c>
      <c r="R331" s="4" t="str">
        <f>IF(AX331=0,"",VLOOKUP(AX331,skillbasedata!A:B,2,TRUE))</f>
        <v/>
      </c>
      <c r="S331" s="48">
        <f t="shared" si="79"/>
        <v>0</v>
      </c>
      <c r="T331" s="48">
        <f t="shared" si="80"/>
        <v>0</v>
      </c>
      <c r="U331" s="48">
        <f t="shared" si="81"/>
        <v>0</v>
      </c>
      <c r="V331" s="51">
        <f t="shared" si="82"/>
        <v>65</v>
      </c>
      <c r="W331" s="26" t="s">
        <v>2638</v>
      </c>
      <c r="X331" s="26">
        <v>1</v>
      </c>
      <c r="Y331" s="26">
        <v>64</v>
      </c>
      <c r="Z331" s="26">
        <v>12009</v>
      </c>
      <c r="AA331" s="26">
        <v>39</v>
      </c>
      <c r="AB331" s="26">
        <v>6</v>
      </c>
      <c r="AC331" s="26">
        <v>14000</v>
      </c>
      <c r="AD331" s="26">
        <v>0</v>
      </c>
      <c r="AE331" s="26">
        <v>2</v>
      </c>
      <c r="AF331" s="26">
        <v>1</v>
      </c>
      <c r="AG331" s="26">
        <v>1</v>
      </c>
      <c r="AH331" s="26">
        <v>66</v>
      </c>
      <c r="AI331" s="26">
        <v>-1</v>
      </c>
      <c r="AJ331" s="26">
        <v>0</v>
      </c>
      <c r="AK331" s="26">
        <v>0</v>
      </c>
      <c r="AL331" s="26">
        <v>0</v>
      </c>
      <c r="AM331" s="26">
        <v>-2</v>
      </c>
      <c r="AN331" s="26">
        <v>14</v>
      </c>
      <c r="AO331" s="26">
        <v>0</v>
      </c>
      <c r="AP331" s="26">
        <v>0</v>
      </c>
      <c r="AQ331" s="26">
        <v>0</v>
      </c>
      <c r="AR331" s="26">
        <v>0</v>
      </c>
      <c r="AS331" s="26">
        <v>0</v>
      </c>
      <c r="AT331" s="26">
        <v>109</v>
      </c>
      <c r="AU331" s="26">
        <v>41</v>
      </c>
      <c r="AV331" s="26">
        <v>36</v>
      </c>
      <c r="AW331" s="26">
        <v>111</v>
      </c>
      <c r="AX331" s="26">
        <v>0</v>
      </c>
      <c r="AY331" s="26">
        <v>1</v>
      </c>
      <c r="AZ331" s="26">
        <v>1</v>
      </c>
      <c r="BA331" s="26">
        <v>1</v>
      </c>
      <c r="BB331" s="26">
        <v>1</v>
      </c>
      <c r="BC331" s="26">
        <v>0</v>
      </c>
      <c r="BD331" s="26" t="s">
        <v>2639</v>
      </c>
      <c r="BE331" s="26">
        <v>0</v>
      </c>
      <c r="BF331" s="26">
        <v>0</v>
      </c>
      <c r="BG331" s="54" t="str">
        <f t="shared" si="83"/>
        <v>0041</v>
      </c>
      <c r="BH331" s="4"/>
      <c r="BI331" s="4"/>
    </row>
    <row r="332" ht="16.5" spans="1:61">
      <c r="A332" s="4">
        <f t="shared" si="70"/>
        <v>1</v>
      </c>
      <c r="B332" s="4" t="str">
        <f>IF(X332=0,"",VLOOKUP(Y332,seriesName!A:B,2,TRUE))</f>
        <v>鸣神</v>
      </c>
      <c r="C332" s="4" t="str">
        <f>IF(A332=1,VLOOKUP(V332,Head!A:B,2,TRUE),IF(A332=2,VLOOKUP(V332,Chest!A:B,2,TRUE),IF(A332=3,VLOOKUP(V332,Arm!A:B,2,TRUE),IF(A332=4,VLOOKUP(V332,Waist!A:B,2,TRUE),IF(A332=5,VLOOKUP(V332,Leg!A:B,2,TRUE),"")))))</f>
        <v>鸣神之首</v>
      </c>
      <c r="D332" s="44" t="str">
        <f>IF(X332=1,VLOOKUP(AA332,modelID!A:B,2,FALSE),"")</f>
        <v>pl210</v>
      </c>
      <c r="E332" s="45">
        <f>IF(X332=0,"",AH332+VLOOKUP(AN332,BuildupTable!L:O,4,FALSE))</f>
        <v>96</v>
      </c>
      <c r="F332" s="1">
        <f t="shared" si="71"/>
        <v>0</v>
      </c>
      <c r="G332" s="1">
        <f t="shared" si="72"/>
        <v>0</v>
      </c>
      <c r="H332" s="1">
        <f t="shared" si="73"/>
        <v>0</v>
      </c>
      <c r="I332" s="1">
        <f t="shared" si="74"/>
        <v>0</v>
      </c>
      <c r="J332" s="4" t="str">
        <f>IF(AT332=0,"",VLOOKUP(AT332,skillbasedata!A:B,2,TRUE))</f>
        <v>雷纹一致</v>
      </c>
      <c r="K332" s="48">
        <f t="shared" si="75"/>
        <v>1</v>
      </c>
      <c r="L332" s="4" t="str">
        <f>IF(AU332=0,"",VLOOKUP(AU332,skillbasedata!A:B,2,TRUE))</f>
        <v>高速变形</v>
      </c>
      <c r="M332" s="48">
        <f t="shared" si="76"/>
        <v>1</v>
      </c>
      <c r="N332" s="4" t="str">
        <f>IF(AV332=0,"",VLOOKUP(AV332,skillbasedata!A:B,2,TRUE))</f>
        <v>攻击守势</v>
      </c>
      <c r="O332" s="48">
        <f t="shared" si="77"/>
        <v>1</v>
      </c>
      <c r="P332" s="4" t="str">
        <f>IF(AW332=0,"",VLOOKUP(AW332,skillbasedata!A:B,2,TRUE))</f>
        <v/>
      </c>
      <c r="Q332" s="48">
        <f t="shared" si="78"/>
        <v>0</v>
      </c>
      <c r="R332" s="4" t="str">
        <f>IF(AX332=0,"",VLOOKUP(AX332,skillbasedata!A:B,2,TRUE))</f>
        <v/>
      </c>
      <c r="S332" s="48">
        <f t="shared" si="79"/>
        <v>0</v>
      </c>
      <c r="T332" s="48">
        <f t="shared" si="80"/>
        <v>0</v>
      </c>
      <c r="U332" s="48">
        <f t="shared" si="81"/>
        <v>0</v>
      </c>
      <c r="V332" s="51">
        <f t="shared" si="82"/>
        <v>66</v>
      </c>
      <c r="W332" s="26" t="s">
        <v>2640</v>
      </c>
      <c r="X332" s="26">
        <v>1</v>
      </c>
      <c r="Y332" s="26">
        <v>65</v>
      </c>
      <c r="Z332" s="26">
        <v>12010</v>
      </c>
      <c r="AA332" s="26">
        <v>40</v>
      </c>
      <c r="AB332" s="26">
        <v>6</v>
      </c>
      <c r="AC332" s="26">
        <v>14000</v>
      </c>
      <c r="AD332" s="26">
        <v>0</v>
      </c>
      <c r="AE332" s="26">
        <v>2</v>
      </c>
      <c r="AF332" s="26">
        <v>1</v>
      </c>
      <c r="AG332" s="26">
        <v>1</v>
      </c>
      <c r="AH332" s="26">
        <v>76</v>
      </c>
      <c r="AI332" s="26">
        <v>2</v>
      </c>
      <c r="AJ332" s="26">
        <v>1</v>
      </c>
      <c r="AK332" s="26">
        <v>-3</v>
      </c>
      <c r="AL332" s="26">
        <v>4</v>
      </c>
      <c r="AM332" s="26">
        <v>-4</v>
      </c>
      <c r="AN332" s="26">
        <v>16</v>
      </c>
      <c r="AO332" s="26">
        <v>0</v>
      </c>
      <c r="AP332" s="26">
        <v>0</v>
      </c>
      <c r="AQ332" s="26">
        <v>0</v>
      </c>
      <c r="AR332" s="26">
        <v>0</v>
      </c>
      <c r="AS332" s="26">
        <v>0</v>
      </c>
      <c r="AT332" s="26">
        <v>110</v>
      </c>
      <c r="AU332" s="26">
        <v>107</v>
      </c>
      <c r="AV332" s="26">
        <v>37</v>
      </c>
      <c r="AW332" s="26">
        <v>0</v>
      </c>
      <c r="AX332" s="26">
        <v>0</v>
      </c>
      <c r="AY332" s="26">
        <v>1</v>
      </c>
      <c r="AZ332" s="26">
        <v>1</v>
      </c>
      <c r="BA332" s="26">
        <v>1</v>
      </c>
      <c r="BB332" s="26">
        <v>0</v>
      </c>
      <c r="BC332" s="26">
        <v>0</v>
      </c>
      <c r="BD332" s="26" t="s">
        <v>2641</v>
      </c>
      <c r="BE332" s="26">
        <v>0</v>
      </c>
      <c r="BF332" s="26">
        <v>0</v>
      </c>
      <c r="BG332" s="54" t="str">
        <f t="shared" si="83"/>
        <v>0042</v>
      </c>
      <c r="BH332" s="8"/>
      <c r="BI332" s="8"/>
    </row>
    <row r="333" ht="16.5" spans="1:61">
      <c r="A333" s="4">
        <f t="shared" si="70"/>
        <v>2</v>
      </c>
      <c r="B333" s="4" t="str">
        <f>IF(X333=0,"",VLOOKUP(Y333,seriesName!A:B,2,TRUE))</f>
        <v>鸣神</v>
      </c>
      <c r="C333" s="4" t="str">
        <f>IF(A333=1,VLOOKUP(V333,Head!A:B,2,TRUE),IF(A333=2,VLOOKUP(V333,Chest!A:B,2,TRUE),IF(A333=3,VLOOKUP(V333,Arm!A:B,2,TRUE),IF(A333=4,VLOOKUP(V333,Waist!A:B,2,TRUE),IF(A333=5,VLOOKUP(V333,Leg!A:B,2,TRUE),"")))))</f>
        <v>鸣神之胸</v>
      </c>
      <c r="D333" s="44" t="str">
        <f>IF(X333=1,VLOOKUP(AA333,modelID!A:B,2,FALSE),"")</f>
        <v>pl210</v>
      </c>
      <c r="E333" s="45">
        <f>IF(X333=0,"",AH333+VLOOKUP(AN333,BuildupTable!L:O,4,FALSE))</f>
        <v>96</v>
      </c>
      <c r="F333" s="1">
        <f t="shared" si="71"/>
        <v>0</v>
      </c>
      <c r="G333" s="1">
        <f t="shared" si="72"/>
        <v>0</v>
      </c>
      <c r="H333" s="1">
        <f t="shared" si="73"/>
        <v>0</v>
      </c>
      <c r="I333" s="1">
        <f t="shared" si="74"/>
        <v>0</v>
      </c>
      <c r="J333" s="4" t="str">
        <f>IF(AT333=0,"",VLOOKUP(AT333,skillbasedata!A:B,2,TRUE))</f>
        <v>雷纹一致</v>
      </c>
      <c r="K333" s="48">
        <f t="shared" si="75"/>
        <v>1</v>
      </c>
      <c r="L333" s="4" t="str">
        <f>IF(AU333=0,"",VLOOKUP(AU333,skillbasedata!A:B,2,TRUE))</f>
        <v>体术</v>
      </c>
      <c r="M333" s="48">
        <f t="shared" si="76"/>
        <v>1</v>
      </c>
      <c r="N333" s="4" t="str">
        <f>IF(AV333=0,"",VLOOKUP(AV333,skillbasedata!A:B,2,TRUE))</f>
        <v>拔刀术【技】</v>
      </c>
      <c r="O333" s="48">
        <f t="shared" si="77"/>
        <v>1</v>
      </c>
      <c r="P333" s="4" t="str">
        <f>IF(AW333=0,"",VLOOKUP(AW333,skillbasedata!A:B,2,TRUE))</f>
        <v/>
      </c>
      <c r="Q333" s="48">
        <f t="shared" si="78"/>
        <v>0</v>
      </c>
      <c r="R333" s="4" t="str">
        <f>IF(AX333=0,"",VLOOKUP(AX333,skillbasedata!A:B,2,TRUE))</f>
        <v/>
      </c>
      <c r="S333" s="48">
        <f t="shared" si="79"/>
        <v>0</v>
      </c>
      <c r="T333" s="48">
        <f t="shared" si="80"/>
        <v>0</v>
      </c>
      <c r="U333" s="48">
        <f t="shared" si="81"/>
        <v>0</v>
      </c>
      <c r="V333" s="51">
        <f t="shared" si="82"/>
        <v>66</v>
      </c>
      <c r="W333" s="26" t="s">
        <v>2642</v>
      </c>
      <c r="X333" s="26">
        <v>1</v>
      </c>
      <c r="Y333" s="26">
        <v>65</v>
      </c>
      <c r="Z333" s="26">
        <v>12010</v>
      </c>
      <c r="AA333" s="26">
        <v>40</v>
      </c>
      <c r="AB333" s="26">
        <v>6</v>
      </c>
      <c r="AC333" s="26">
        <v>14000</v>
      </c>
      <c r="AD333" s="26">
        <v>0</v>
      </c>
      <c r="AE333" s="26">
        <v>2</v>
      </c>
      <c r="AF333" s="26">
        <v>1</v>
      </c>
      <c r="AG333" s="26">
        <v>1</v>
      </c>
      <c r="AH333" s="26">
        <v>76</v>
      </c>
      <c r="AI333" s="26">
        <v>2</v>
      </c>
      <c r="AJ333" s="26">
        <v>1</v>
      </c>
      <c r="AK333" s="26">
        <v>-3</v>
      </c>
      <c r="AL333" s="26">
        <v>4</v>
      </c>
      <c r="AM333" s="26">
        <v>-4</v>
      </c>
      <c r="AN333" s="26">
        <v>16</v>
      </c>
      <c r="AO333" s="26">
        <v>0</v>
      </c>
      <c r="AP333" s="26">
        <v>0</v>
      </c>
      <c r="AQ333" s="26">
        <v>0</v>
      </c>
      <c r="AR333" s="26">
        <v>0</v>
      </c>
      <c r="AS333" s="26">
        <v>0</v>
      </c>
      <c r="AT333" s="26">
        <v>110</v>
      </c>
      <c r="AU333" s="26">
        <v>33</v>
      </c>
      <c r="AV333" s="26">
        <v>38</v>
      </c>
      <c r="AW333" s="26">
        <v>0</v>
      </c>
      <c r="AX333" s="26">
        <v>0</v>
      </c>
      <c r="AY333" s="26">
        <v>1</v>
      </c>
      <c r="AZ333" s="26">
        <v>1</v>
      </c>
      <c r="BA333" s="26">
        <v>1</v>
      </c>
      <c r="BB333" s="26">
        <v>0</v>
      </c>
      <c r="BC333" s="26">
        <v>0</v>
      </c>
      <c r="BD333" s="26" t="s">
        <v>2643</v>
      </c>
      <c r="BE333" s="26">
        <v>0</v>
      </c>
      <c r="BF333" s="26">
        <v>0</v>
      </c>
      <c r="BG333" s="54" t="str">
        <f t="shared" si="83"/>
        <v>0042</v>
      </c>
      <c r="BH333" s="8"/>
      <c r="BI333" s="8"/>
    </row>
    <row r="334" ht="16.5" spans="1:61">
      <c r="A334" s="4">
        <f t="shared" si="70"/>
        <v>3</v>
      </c>
      <c r="B334" s="4" t="str">
        <f>IF(X334=0,"",VLOOKUP(Y334,seriesName!A:B,2,TRUE))</f>
        <v>鸣神</v>
      </c>
      <c r="C334" s="4" t="str">
        <f>IF(A334=1,VLOOKUP(V334,Head!A:B,2,TRUE),IF(A334=2,VLOOKUP(V334,Chest!A:B,2,TRUE),IF(A334=3,VLOOKUP(V334,Arm!A:B,2,TRUE),IF(A334=4,VLOOKUP(V334,Waist!A:B,2,TRUE),IF(A334=5,VLOOKUP(V334,Leg!A:B,2,TRUE),"")))))</f>
        <v>鸣神之臂</v>
      </c>
      <c r="D334" s="44" t="str">
        <f>IF(X334=1,VLOOKUP(AA334,modelID!A:B,2,FALSE),"")</f>
        <v>pl210</v>
      </c>
      <c r="E334" s="45">
        <f>IF(X334=0,"",AH334+VLOOKUP(AN334,BuildupTable!L:O,4,FALSE))</f>
        <v>96</v>
      </c>
      <c r="F334" s="1">
        <f t="shared" si="71"/>
        <v>0</v>
      </c>
      <c r="G334" s="1">
        <f t="shared" si="72"/>
        <v>0</v>
      </c>
      <c r="H334" s="1">
        <f t="shared" si="73"/>
        <v>0</v>
      </c>
      <c r="I334" s="1">
        <f t="shared" si="74"/>
        <v>0</v>
      </c>
      <c r="J334" s="4" t="str">
        <f>IF(AT334=0,"",VLOOKUP(AT334,skillbasedata!A:B,2,TRUE))</f>
        <v>雷纹一致</v>
      </c>
      <c r="K334" s="48">
        <f t="shared" si="75"/>
        <v>1</v>
      </c>
      <c r="L334" s="4" t="str">
        <f>IF(AU334=0,"",VLOOKUP(AU334,skillbasedata!A:B,2,TRUE))</f>
        <v>防御性能</v>
      </c>
      <c r="M334" s="48">
        <f t="shared" si="76"/>
        <v>1</v>
      </c>
      <c r="N334" s="4" t="str">
        <f>IF(AV334=0,"",VLOOKUP(AV334,skillbasedata!A:B,2,TRUE))</f>
        <v>破坏王</v>
      </c>
      <c r="O334" s="48">
        <f t="shared" si="77"/>
        <v>1</v>
      </c>
      <c r="P334" s="4" t="str">
        <f>IF(AW334=0,"",VLOOKUP(AW334,skillbasedata!A:B,2,TRUE))</f>
        <v/>
      </c>
      <c r="Q334" s="48">
        <f t="shared" si="78"/>
        <v>0</v>
      </c>
      <c r="R334" s="4" t="str">
        <f>IF(AX334=0,"",VLOOKUP(AX334,skillbasedata!A:B,2,TRUE))</f>
        <v/>
      </c>
      <c r="S334" s="48">
        <f t="shared" si="79"/>
        <v>0</v>
      </c>
      <c r="T334" s="48">
        <f t="shared" si="80"/>
        <v>0</v>
      </c>
      <c r="U334" s="48">
        <f t="shared" si="81"/>
        <v>0</v>
      </c>
      <c r="V334" s="51">
        <f t="shared" si="82"/>
        <v>66</v>
      </c>
      <c r="W334" s="26" t="s">
        <v>2644</v>
      </c>
      <c r="X334" s="26">
        <v>1</v>
      </c>
      <c r="Y334" s="26">
        <v>65</v>
      </c>
      <c r="Z334" s="26">
        <v>12010</v>
      </c>
      <c r="AA334" s="26">
        <v>40</v>
      </c>
      <c r="AB334" s="26">
        <v>6</v>
      </c>
      <c r="AC334" s="26">
        <v>14000</v>
      </c>
      <c r="AD334" s="26">
        <v>0</v>
      </c>
      <c r="AE334" s="26">
        <v>2</v>
      </c>
      <c r="AF334" s="26">
        <v>1</v>
      </c>
      <c r="AG334" s="26">
        <v>1</v>
      </c>
      <c r="AH334" s="26">
        <v>76</v>
      </c>
      <c r="AI334" s="26">
        <v>2</v>
      </c>
      <c r="AJ334" s="26">
        <v>1</v>
      </c>
      <c r="AK334" s="26">
        <v>-3</v>
      </c>
      <c r="AL334" s="26">
        <v>4</v>
      </c>
      <c r="AM334" s="26">
        <v>-4</v>
      </c>
      <c r="AN334" s="26">
        <v>16</v>
      </c>
      <c r="AO334" s="26">
        <v>0</v>
      </c>
      <c r="AP334" s="26">
        <v>0</v>
      </c>
      <c r="AQ334" s="26">
        <v>0</v>
      </c>
      <c r="AR334" s="26">
        <v>0</v>
      </c>
      <c r="AS334" s="26">
        <v>0</v>
      </c>
      <c r="AT334" s="26">
        <v>110</v>
      </c>
      <c r="AU334" s="26">
        <v>35</v>
      </c>
      <c r="AV334" s="26">
        <v>81</v>
      </c>
      <c r="AW334" s="26">
        <v>0</v>
      </c>
      <c r="AX334" s="26">
        <v>0</v>
      </c>
      <c r="AY334" s="26">
        <v>1</v>
      </c>
      <c r="AZ334" s="26">
        <v>1</v>
      </c>
      <c r="BA334" s="26">
        <v>1</v>
      </c>
      <c r="BB334" s="26">
        <v>0</v>
      </c>
      <c r="BC334" s="26">
        <v>0</v>
      </c>
      <c r="BD334" s="26" t="s">
        <v>2645</v>
      </c>
      <c r="BE334" s="26">
        <v>0</v>
      </c>
      <c r="BF334" s="26">
        <v>0</v>
      </c>
      <c r="BG334" s="54" t="str">
        <f t="shared" si="83"/>
        <v>0042</v>
      </c>
      <c r="BH334" s="8"/>
      <c r="BI334" s="8"/>
    </row>
    <row r="335" ht="16.5" spans="1:61">
      <c r="A335" s="4">
        <f t="shared" si="70"/>
        <v>4</v>
      </c>
      <c r="B335" s="4" t="str">
        <f>IF(X335=0,"",VLOOKUP(Y335,seriesName!A:B,2,TRUE))</f>
        <v>鸣神</v>
      </c>
      <c r="C335" s="4" t="str">
        <f>IF(A335=1,VLOOKUP(V335,Head!A:B,2,TRUE),IF(A335=2,VLOOKUP(V335,Chest!A:B,2,TRUE),IF(A335=3,VLOOKUP(V335,Arm!A:B,2,TRUE),IF(A335=4,VLOOKUP(V335,Waist!A:B,2,TRUE),IF(A335=5,VLOOKUP(V335,Leg!A:B,2,TRUE),"")))))</f>
        <v>鸣神之腰</v>
      </c>
      <c r="D335" s="44" t="str">
        <f>IF(X335=1,VLOOKUP(AA335,modelID!A:B,2,FALSE),"")</f>
        <v>pl210</v>
      </c>
      <c r="E335" s="45">
        <f>IF(X335=0,"",AH335+VLOOKUP(AN335,BuildupTable!L:O,4,FALSE))</f>
        <v>96</v>
      </c>
      <c r="F335" s="1">
        <f t="shared" si="71"/>
        <v>0</v>
      </c>
      <c r="G335" s="1">
        <f t="shared" si="72"/>
        <v>0</v>
      </c>
      <c r="H335" s="1">
        <f t="shared" si="73"/>
        <v>0</v>
      </c>
      <c r="I335" s="1">
        <f t="shared" si="74"/>
        <v>0</v>
      </c>
      <c r="J335" s="4" t="str">
        <f>IF(AT335=0,"",VLOOKUP(AT335,skillbasedata!A:B,2,TRUE))</f>
        <v>雷纹一致</v>
      </c>
      <c r="K335" s="48">
        <f t="shared" si="75"/>
        <v>1</v>
      </c>
      <c r="L335" s="4" t="str">
        <f>IF(AU335=0,"",VLOOKUP(AU335,skillbasedata!A:B,2,TRUE))</f>
        <v>防御性能</v>
      </c>
      <c r="M335" s="48">
        <f t="shared" si="76"/>
        <v>1</v>
      </c>
      <c r="N335" s="4" t="str">
        <f>IF(AV335=0,"",VLOOKUP(AV335,skillbasedata!A:B,2,TRUE))</f>
        <v>炮术</v>
      </c>
      <c r="O335" s="48">
        <f t="shared" si="77"/>
        <v>1</v>
      </c>
      <c r="P335" s="4" t="str">
        <f>IF(AW335=0,"",VLOOKUP(AW335,skillbasedata!A:B,2,TRUE))</f>
        <v/>
      </c>
      <c r="Q335" s="48">
        <f t="shared" si="78"/>
        <v>0</v>
      </c>
      <c r="R335" s="4" t="str">
        <f>IF(AX335=0,"",VLOOKUP(AX335,skillbasedata!A:B,2,TRUE))</f>
        <v/>
      </c>
      <c r="S335" s="48">
        <f t="shared" si="79"/>
        <v>0</v>
      </c>
      <c r="T335" s="48">
        <f t="shared" si="80"/>
        <v>0</v>
      </c>
      <c r="U335" s="48">
        <f t="shared" si="81"/>
        <v>0</v>
      </c>
      <c r="V335" s="51">
        <f t="shared" si="82"/>
        <v>66</v>
      </c>
      <c r="W335" s="26" t="s">
        <v>2646</v>
      </c>
      <c r="X335" s="26">
        <v>1</v>
      </c>
      <c r="Y335" s="26">
        <v>65</v>
      </c>
      <c r="Z335" s="26">
        <v>12010</v>
      </c>
      <c r="AA335" s="26">
        <v>40</v>
      </c>
      <c r="AB335" s="26">
        <v>6</v>
      </c>
      <c r="AC335" s="26">
        <v>14000</v>
      </c>
      <c r="AD335" s="26">
        <v>0</v>
      </c>
      <c r="AE335" s="26">
        <v>2</v>
      </c>
      <c r="AF335" s="26">
        <v>1</v>
      </c>
      <c r="AG335" s="26">
        <v>1</v>
      </c>
      <c r="AH335" s="26">
        <v>76</v>
      </c>
      <c r="AI335" s="26">
        <v>2</v>
      </c>
      <c r="AJ335" s="26">
        <v>1</v>
      </c>
      <c r="AK335" s="26">
        <v>-3</v>
      </c>
      <c r="AL335" s="26">
        <v>4</v>
      </c>
      <c r="AM335" s="26">
        <v>-4</v>
      </c>
      <c r="AN335" s="26">
        <v>16</v>
      </c>
      <c r="AO335" s="26">
        <v>0</v>
      </c>
      <c r="AP335" s="26">
        <v>0</v>
      </c>
      <c r="AQ335" s="26">
        <v>0</v>
      </c>
      <c r="AR335" s="26">
        <v>0</v>
      </c>
      <c r="AS335" s="26">
        <v>0</v>
      </c>
      <c r="AT335" s="26">
        <v>110</v>
      </c>
      <c r="AU335" s="26">
        <v>35</v>
      </c>
      <c r="AV335" s="26">
        <v>45</v>
      </c>
      <c r="AW335" s="26">
        <v>0</v>
      </c>
      <c r="AX335" s="26">
        <v>0</v>
      </c>
      <c r="AY335" s="26">
        <v>1</v>
      </c>
      <c r="AZ335" s="26">
        <v>1</v>
      </c>
      <c r="BA335" s="26">
        <v>1</v>
      </c>
      <c r="BB335" s="26">
        <v>0</v>
      </c>
      <c r="BC335" s="26">
        <v>0</v>
      </c>
      <c r="BD335" s="26" t="s">
        <v>2647</v>
      </c>
      <c r="BE335" s="26">
        <v>0</v>
      </c>
      <c r="BF335" s="26">
        <v>0</v>
      </c>
      <c r="BG335" s="54" t="str">
        <f t="shared" si="83"/>
        <v>0042</v>
      </c>
      <c r="BH335" s="8"/>
      <c r="BI335" s="8"/>
    </row>
    <row r="336" ht="16.5" spans="1:61">
      <c r="A336" s="4">
        <f t="shared" si="70"/>
        <v>5</v>
      </c>
      <c r="B336" s="4" t="str">
        <f>IF(X336=0,"",VLOOKUP(Y336,seriesName!A:B,2,TRUE))</f>
        <v>鸣神</v>
      </c>
      <c r="C336" s="4" t="str">
        <f>IF(A336=1,VLOOKUP(V336,Head!A:B,2,TRUE),IF(A336=2,VLOOKUP(V336,Chest!A:B,2,TRUE),IF(A336=3,VLOOKUP(V336,Arm!A:B,2,TRUE),IF(A336=4,VLOOKUP(V336,Waist!A:B,2,TRUE),IF(A336=5,VLOOKUP(V336,Leg!A:B,2,TRUE),"")))))</f>
        <v>鸣神之足</v>
      </c>
      <c r="D336" s="44" t="str">
        <f>IF(X336=1,VLOOKUP(AA336,modelID!A:B,2,FALSE),"")</f>
        <v>pl210</v>
      </c>
      <c r="E336" s="45">
        <f>IF(X336=0,"",AH336+VLOOKUP(AN336,BuildupTable!L:O,4,FALSE))</f>
        <v>96</v>
      </c>
      <c r="F336" s="1">
        <f t="shared" si="71"/>
        <v>0</v>
      </c>
      <c r="G336" s="1">
        <f t="shared" si="72"/>
        <v>0</v>
      </c>
      <c r="H336" s="1">
        <f t="shared" si="73"/>
        <v>0</v>
      </c>
      <c r="I336" s="1">
        <f t="shared" si="74"/>
        <v>0</v>
      </c>
      <c r="J336" s="4" t="str">
        <f>IF(AT336=0,"",VLOOKUP(AT336,skillbasedata!A:B,2,TRUE))</f>
        <v>雷纹一致</v>
      </c>
      <c r="K336" s="48">
        <f t="shared" si="75"/>
        <v>1</v>
      </c>
      <c r="L336" s="4" t="str">
        <f>IF(AU336=0,"",VLOOKUP(AU336,skillbasedata!A:B,2,TRUE))</f>
        <v>回避性能</v>
      </c>
      <c r="M336" s="48">
        <f t="shared" si="76"/>
        <v>1</v>
      </c>
      <c r="N336" s="4" t="str">
        <f>IF(AV336=0,"",VLOOKUP(AV336,skillbasedata!A:B,2,TRUE))</f>
        <v>跑者</v>
      </c>
      <c r="O336" s="48">
        <f t="shared" si="77"/>
        <v>1</v>
      </c>
      <c r="P336" s="4" t="str">
        <f>IF(AW336=0,"",VLOOKUP(AW336,skillbasedata!A:B,2,TRUE))</f>
        <v/>
      </c>
      <c r="Q336" s="48">
        <f t="shared" si="78"/>
        <v>0</v>
      </c>
      <c r="R336" s="4" t="str">
        <f>IF(AX336=0,"",VLOOKUP(AX336,skillbasedata!A:B,2,TRUE))</f>
        <v/>
      </c>
      <c r="S336" s="48">
        <f t="shared" si="79"/>
        <v>0</v>
      </c>
      <c r="T336" s="48">
        <f t="shared" si="80"/>
        <v>0</v>
      </c>
      <c r="U336" s="48">
        <f t="shared" si="81"/>
        <v>0</v>
      </c>
      <c r="V336" s="51">
        <f t="shared" si="82"/>
        <v>66</v>
      </c>
      <c r="W336" s="26" t="s">
        <v>2648</v>
      </c>
      <c r="X336" s="26">
        <v>1</v>
      </c>
      <c r="Y336" s="26">
        <v>65</v>
      </c>
      <c r="Z336" s="26">
        <v>12010</v>
      </c>
      <c r="AA336" s="26">
        <v>40</v>
      </c>
      <c r="AB336" s="26">
        <v>6</v>
      </c>
      <c r="AC336" s="26">
        <v>14000</v>
      </c>
      <c r="AD336" s="26">
        <v>0</v>
      </c>
      <c r="AE336" s="26">
        <v>2</v>
      </c>
      <c r="AF336" s="26">
        <v>1</v>
      </c>
      <c r="AG336" s="26">
        <v>1</v>
      </c>
      <c r="AH336" s="26">
        <v>76</v>
      </c>
      <c r="AI336" s="26">
        <v>2</v>
      </c>
      <c r="AJ336" s="26">
        <v>1</v>
      </c>
      <c r="AK336" s="26">
        <v>-3</v>
      </c>
      <c r="AL336" s="26">
        <v>4</v>
      </c>
      <c r="AM336" s="26">
        <v>-4</v>
      </c>
      <c r="AN336" s="26">
        <v>16</v>
      </c>
      <c r="AO336" s="26">
        <v>0</v>
      </c>
      <c r="AP336" s="26">
        <v>0</v>
      </c>
      <c r="AQ336" s="26">
        <v>0</v>
      </c>
      <c r="AR336" s="26">
        <v>0</v>
      </c>
      <c r="AS336" s="26">
        <v>0</v>
      </c>
      <c r="AT336" s="26">
        <v>110</v>
      </c>
      <c r="AU336" s="26">
        <v>65</v>
      </c>
      <c r="AV336" s="26">
        <v>32</v>
      </c>
      <c r="AW336" s="26">
        <v>0</v>
      </c>
      <c r="AX336" s="26">
        <v>0</v>
      </c>
      <c r="AY336" s="26">
        <v>1</v>
      </c>
      <c r="AZ336" s="26">
        <v>1</v>
      </c>
      <c r="BA336" s="26">
        <v>1</v>
      </c>
      <c r="BB336" s="26">
        <v>0</v>
      </c>
      <c r="BC336" s="26">
        <v>0</v>
      </c>
      <c r="BD336" s="26" t="s">
        <v>2649</v>
      </c>
      <c r="BE336" s="26">
        <v>0</v>
      </c>
      <c r="BF336" s="26">
        <v>0</v>
      </c>
      <c r="BG336" s="54" t="str">
        <f t="shared" si="83"/>
        <v>0042</v>
      </c>
      <c r="BH336" s="8"/>
      <c r="BI336" s="8"/>
    </row>
    <row r="337" ht="16.5" spans="1:61">
      <c r="A337" s="4">
        <f t="shared" si="70"/>
        <v>1</v>
      </c>
      <c r="B337" s="4" t="str">
        <f>IF(X337=0,"",VLOOKUP(Y337,seriesName!A:B,2,TRUE))</f>
        <v>鸣神</v>
      </c>
      <c r="C337" s="4" t="str">
        <f>IF(A337=1,VLOOKUP(V337,Head!A:B,2,TRUE),IF(A337=2,VLOOKUP(V337,Chest!A:B,2,TRUE),IF(A337=3,VLOOKUP(V337,Arm!A:B,2,TRUE),IF(A337=4,VLOOKUP(V337,Waist!A:B,2,TRUE),IF(A337=5,VLOOKUP(V337,Leg!A:B,2,TRUE),"")))))</f>
        <v>鸣神之首</v>
      </c>
      <c r="D337" s="44" t="str">
        <f>IF(X337=1,VLOOKUP(AA337,modelID!A:B,2,FALSE),"")</f>
        <v>pl210</v>
      </c>
      <c r="E337" s="45">
        <f>IF(X337=0,"",AH337+VLOOKUP(AN337,BuildupTable!L:O,4,FALSE))</f>
        <v>96</v>
      </c>
      <c r="F337" s="1">
        <f t="shared" si="71"/>
        <v>0</v>
      </c>
      <c r="G337" s="1">
        <f t="shared" si="72"/>
        <v>0</v>
      </c>
      <c r="H337" s="1">
        <f t="shared" si="73"/>
        <v>0</v>
      </c>
      <c r="I337" s="1">
        <f t="shared" si="74"/>
        <v>0</v>
      </c>
      <c r="J337" s="4" t="str">
        <f>IF(AT337=0,"",VLOOKUP(AT337,skillbasedata!A:B,2,TRUE))</f>
        <v>雷纹一致</v>
      </c>
      <c r="K337" s="48">
        <f t="shared" si="75"/>
        <v>1</v>
      </c>
      <c r="L337" s="4" t="str">
        <f>IF(AU337=0,"",VLOOKUP(AU337,skillbasedata!A:B,2,TRUE))</f>
        <v>高速变形</v>
      </c>
      <c r="M337" s="48">
        <f t="shared" si="76"/>
        <v>1</v>
      </c>
      <c r="N337" s="4" t="str">
        <f>IF(AV337=0,"",VLOOKUP(AV337,skillbasedata!A:B,2,TRUE))</f>
        <v>攻击守势</v>
      </c>
      <c r="O337" s="48">
        <f t="shared" si="77"/>
        <v>1</v>
      </c>
      <c r="P337" s="4" t="str">
        <f>IF(AW337=0,"",VLOOKUP(AW337,skillbasedata!A:B,2,TRUE))</f>
        <v>风雷合一</v>
      </c>
      <c r="Q337" s="48">
        <f t="shared" si="78"/>
        <v>1</v>
      </c>
      <c r="R337" s="4" t="str">
        <f>IF(AX337=0,"",VLOOKUP(AX337,skillbasedata!A:B,2,TRUE))</f>
        <v/>
      </c>
      <c r="S337" s="48">
        <f t="shared" si="79"/>
        <v>0</v>
      </c>
      <c r="T337" s="48">
        <f t="shared" si="80"/>
        <v>0</v>
      </c>
      <c r="U337" s="48">
        <f t="shared" si="81"/>
        <v>0</v>
      </c>
      <c r="V337" s="51">
        <f t="shared" si="82"/>
        <v>67</v>
      </c>
      <c r="W337" s="26" t="s">
        <v>2641</v>
      </c>
      <c r="X337" s="26">
        <v>1</v>
      </c>
      <c r="Y337" s="26">
        <v>65</v>
      </c>
      <c r="Z337" s="26">
        <v>12011</v>
      </c>
      <c r="AA337" s="26">
        <v>40</v>
      </c>
      <c r="AB337" s="26">
        <v>6</v>
      </c>
      <c r="AC337" s="26">
        <v>14000</v>
      </c>
      <c r="AD337" s="26">
        <v>0</v>
      </c>
      <c r="AE337" s="26">
        <v>2</v>
      </c>
      <c r="AF337" s="26">
        <v>1</v>
      </c>
      <c r="AG337" s="26">
        <v>1</v>
      </c>
      <c r="AH337" s="26">
        <v>76</v>
      </c>
      <c r="AI337" s="26">
        <v>2</v>
      </c>
      <c r="AJ337" s="26">
        <v>1</v>
      </c>
      <c r="AK337" s="26">
        <v>-3</v>
      </c>
      <c r="AL337" s="26">
        <v>4</v>
      </c>
      <c r="AM337" s="26">
        <v>-4</v>
      </c>
      <c r="AN337" s="26">
        <v>16</v>
      </c>
      <c r="AO337" s="26">
        <v>0</v>
      </c>
      <c r="AP337" s="26">
        <v>0</v>
      </c>
      <c r="AQ337" s="26">
        <v>0</v>
      </c>
      <c r="AR337" s="26">
        <v>0</v>
      </c>
      <c r="AS337" s="26">
        <v>0</v>
      </c>
      <c r="AT337" s="26">
        <v>110</v>
      </c>
      <c r="AU337" s="26">
        <v>107</v>
      </c>
      <c r="AV337" s="26">
        <v>37</v>
      </c>
      <c r="AW337" s="26">
        <v>111</v>
      </c>
      <c r="AX337" s="26">
        <v>0</v>
      </c>
      <c r="AY337" s="26">
        <v>1</v>
      </c>
      <c r="AZ337" s="26">
        <v>1</v>
      </c>
      <c r="BA337" s="26">
        <v>1</v>
      </c>
      <c r="BB337" s="26">
        <v>1</v>
      </c>
      <c r="BC337" s="26">
        <v>0</v>
      </c>
      <c r="BD337" s="26" t="s">
        <v>2639</v>
      </c>
      <c r="BE337" s="26">
        <v>0</v>
      </c>
      <c r="BF337" s="26">
        <v>0</v>
      </c>
      <c r="BG337" s="54" t="str">
        <f t="shared" si="83"/>
        <v>0043</v>
      </c>
      <c r="BH337" s="4"/>
      <c r="BI337" s="4"/>
    </row>
    <row r="338" ht="16.5" spans="1:61">
      <c r="A338" s="4">
        <f t="shared" si="70"/>
        <v>2</v>
      </c>
      <c r="B338" s="4" t="str">
        <f>IF(X338=0,"",VLOOKUP(Y338,seriesName!A:B,2,TRUE))</f>
        <v>鸣神</v>
      </c>
      <c r="C338" s="4" t="str">
        <f>IF(A338=1,VLOOKUP(V338,Head!A:B,2,TRUE),IF(A338=2,VLOOKUP(V338,Chest!A:B,2,TRUE),IF(A338=3,VLOOKUP(V338,Arm!A:B,2,TRUE),IF(A338=4,VLOOKUP(V338,Waist!A:B,2,TRUE),IF(A338=5,VLOOKUP(V338,Leg!A:B,2,TRUE),"")))))</f>
        <v>鸣神之胸</v>
      </c>
      <c r="D338" s="44" t="str">
        <f>IF(X338=1,VLOOKUP(AA338,modelID!A:B,2,FALSE),"")</f>
        <v>pl210</v>
      </c>
      <c r="E338" s="45">
        <f>IF(X338=0,"",AH338+VLOOKUP(AN338,BuildupTable!L:O,4,FALSE))</f>
        <v>96</v>
      </c>
      <c r="F338" s="1">
        <f t="shared" si="71"/>
        <v>0</v>
      </c>
      <c r="G338" s="1">
        <f t="shared" si="72"/>
        <v>0</v>
      </c>
      <c r="H338" s="1">
        <f t="shared" si="73"/>
        <v>0</v>
      </c>
      <c r="I338" s="1">
        <f t="shared" si="74"/>
        <v>0</v>
      </c>
      <c r="J338" s="4" t="str">
        <f>IF(AT338=0,"",VLOOKUP(AT338,skillbasedata!A:B,2,TRUE))</f>
        <v>雷纹一致</v>
      </c>
      <c r="K338" s="48">
        <f t="shared" si="75"/>
        <v>1</v>
      </c>
      <c r="L338" s="4" t="str">
        <f>IF(AU338=0,"",VLOOKUP(AU338,skillbasedata!A:B,2,TRUE))</f>
        <v>体术</v>
      </c>
      <c r="M338" s="48">
        <f t="shared" si="76"/>
        <v>1</v>
      </c>
      <c r="N338" s="4" t="str">
        <f>IF(AV338=0,"",VLOOKUP(AV338,skillbasedata!A:B,2,TRUE))</f>
        <v>拔刀术【技】</v>
      </c>
      <c r="O338" s="48">
        <f t="shared" si="77"/>
        <v>1</v>
      </c>
      <c r="P338" s="4" t="str">
        <f>IF(AW338=0,"",VLOOKUP(AW338,skillbasedata!A:B,2,TRUE))</f>
        <v>风雷合一</v>
      </c>
      <c r="Q338" s="48">
        <f t="shared" si="78"/>
        <v>1</v>
      </c>
      <c r="R338" s="4" t="str">
        <f>IF(AX338=0,"",VLOOKUP(AX338,skillbasedata!A:B,2,TRUE))</f>
        <v/>
      </c>
      <c r="S338" s="48">
        <f t="shared" si="79"/>
        <v>0</v>
      </c>
      <c r="T338" s="48">
        <f t="shared" si="80"/>
        <v>0</v>
      </c>
      <c r="U338" s="48">
        <f t="shared" si="81"/>
        <v>0</v>
      </c>
      <c r="V338" s="51">
        <f t="shared" si="82"/>
        <v>67</v>
      </c>
      <c r="W338" s="26" t="s">
        <v>2643</v>
      </c>
      <c r="X338" s="26">
        <v>1</v>
      </c>
      <c r="Y338" s="26">
        <v>65</v>
      </c>
      <c r="Z338" s="26">
        <v>12011</v>
      </c>
      <c r="AA338" s="26">
        <v>40</v>
      </c>
      <c r="AB338" s="26">
        <v>6</v>
      </c>
      <c r="AC338" s="26">
        <v>14000</v>
      </c>
      <c r="AD338" s="26">
        <v>0</v>
      </c>
      <c r="AE338" s="26">
        <v>2</v>
      </c>
      <c r="AF338" s="26">
        <v>1</v>
      </c>
      <c r="AG338" s="26">
        <v>1</v>
      </c>
      <c r="AH338" s="26">
        <v>76</v>
      </c>
      <c r="AI338" s="26">
        <v>2</v>
      </c>
      <c r="AJ338" s="26">
        <v>1</v>
      </c>
      <c r="AK338" s="26">
        <v>-3</v>
      </c>
      <c r="AL338" s="26">
        <v>4</v>
      </c>
      <c r="AM338" s="26">
        <v>-4</v>
      </c>
      <c r="AN338" s="26">
        <v>16</v>
      </c>
      <c r="AO338" s="26">
        <v>0</v>
      </c>
      <c r="AP338" s="26">
        <v>0</v>
      </c>
      <c r="AQ338" s="26">
        <v>0</v>
      </c>
      <c r="AR338" s="26">
        <v>0</v>
      </c>
      <c r="AS338" s="26">
        <v>0</v>
      </c>
      <c r="AT338" s="26">
        <v>110</v>
      </c>
      <c r="AU338" s="26">
        <v>33</v>
      </c>
      <c r="AV338" s="26">
        <v>38</v>
      </c>
      <c r="AW338" s="26">
        <v>111</v>
      </c>
      <c r="AX338" s="26">
        <v>0</v>
      </c>
      <c r="AY338" s="26">
        <v>1</v>
      </c>
      <c r="AZ338" s="26">
        <v>1</v>
      </c>
      <c r="BA338" s="26">
        <v>1</v>
      </c>
      <c r="BB338" s="26">
        <v>1</v>
      </c>
      <c r="BC338" s="26">
        <v>0</v>
      </c>
      <c r="BD338" s="26" t="s">
        <v>2639</v>
      </c>
      <c r="BE338" s="26">
        <v>0</v>
      </c>
      <c r="BF338" s="26">
        <v>0</v>
      </c>
      <c r="BG338" s="54" t="str">
        <f t="shared" si="83"/>
        <v>0043</v>
      </c>
      <c r="BH338" s="4"/>
      <c r="BI338" s="4"/>
    </row>
    <row r="339" ht="16.5" spans="1:61">
      <c r="A339" s="4">
        <f t="shared" si="70"/>
        <v>3</v>
      </c>
      <c r="B339" s="4" t="str">
        <f>IF(X339=0,"",VLOOKUP(Y339,seriesName!A:B,2,TRUE))</f>
        <v>鸣神</v>
      </c>
      <c r="C339" s="4" t="str">
        <f>IF(A339=1,VLOOKUP(V339,Head!A:B,2,TRUE),IF(A339=2,VLOOKUP(V339,Chest!A:B,2,TRUE),IF(A339=3,VLOOKUP(V339,Arm!A:B,2,TRUE),IF(A339=4,VLOOKUP(V339,Waist!A:B,2,TRUE),IF(A339=5,VLOOKUP(V339,Leg!A:B,2,TRUE),"")))))</f>
        <v>鸣神之臂</v>
      </c>
      <c r="D339" s="44" t="str">
        <f>IF(X339=1,VLOOKUP(AA339,modelID!A:B,2,FALSE),"")</f>
        <v>pl210</v>
      </c>
      <c r="E339" s="45">
        <f>IF(X339=0,"",AH339+VLOOKUP(AN339,BuildupTable!L:O,4,FALSE))</f>
        <v>96</v>
      </c>
      <c r="F339" s="1">
        <f t="shared" si="71"/>
        <v>0</v>
      </c>
      <c r="G339" s="1">
        <f t="shared" si="72"/>
        <v>0</v>
      </c>
      <c r="H339" s="1">
        <f t="shared" si="73"/>
        <v>0</v>
      </c>
      <c r="I339" s="1">
        <f t="shared" si="74"/>
        <v>0</v>
      </c>
      <c r="J339" s="4" t="str">
        <f>IF(AT339=0,"",VLOOKUP(AT339,skillbasedata!A:B,2,TRUE))</f>
        <v>雷纹一致</v>
      </c>
      <c r="K339" s="48">
        <f t="shared" si="75"/>
        <v>1</v>
      </c>
      <c r="L339" s="4" t="str">
        <f>IF(AU339=0,"",VLOOKUP(AU339,skillbasedata!A:B,2,TRUE))</f>
        <v>防御性能</v>
      </c>
      <c r="M339" s="48">
        <f t="shared" si="76"/>
        <v>1</v>
      </c>
      <c r="N339" s="4" t="str">
        <f>IF(AV339=0,"",VLOOKUP(AV339,skillbasedata!A:B,2,TRUE))</f>
        <v>破坏王</v>
      </c>
      <c r="O339" s="48">
        <f t="shared" si="77"/>
        <v>1</v>
      </c>
      <c r="P339" s="4" t="str">
        <f>IF(AW339=0,"",VLOOKUP(AW339,skillbasedata!A:B,2,TRUE))</f>
        <v>风雷合一</v>
      </c>
      <c r="Q339" s="48">
        <f t="shared" si="78"/>
        <v>1</v>
      </c>
      <c r="R339" s="4" t="str">
        <f>IF(AX339=0,"",VLOOKUP(AX339,skillbasedata!A:B,2,TRUE))</f>
        <v/>
      </c>
      <c r="S339" s="48">
        <f t="shared" si="79"/>
        <v>0</v>
      </c>
      <c r="T339" s="48">
        <f t="shared" si="80"/>
        <v>0</v>
      </c>
      <c r="U339" s="48">
        <f t="shared" si="81"/>
        <v>0</v>
      </c>
      <c r="V339" s="51">
        <f t="shared" si="82"/>
        <v>67</v>
      </c>
      <c r="W339" s="26" t="s">
        <v>2645</v>
      </c>
      <c r="X339" s="26">
        <v>1</v>
      </c>
      <c r="Y339" s="26">
        <v>65</v>
      </c>
      <c r="Z339" s="26">
        <v>12011</v>
      </c>
      <c r="AA339" s="26">
        <v>40</v>
      </c>
      <c r="AB339" s="26">
        <v>6</v>
      </c>
      <c r="AC339" s="26">
        <v>14000</v>
      </c>
      <c r="AD339" s="26">
        <v>0</v>
      </c>
      <c r="AE339" s="26">
        <v>2</v>
      </c>
      <c r="AF339" s="26">
        <v>1</v>
      </c>
      <c r="AG339" s="26">
        <v>1</v>
      </c>
      <c r="AH339" s="26">
        <v>76</v>
      </c>
      <c r="AI339" s="26">
        <v>2</v>
      </c>
      <c r="AJ339" s="26">
        <v>1</v>
      </c>
      <c r="AK339" s="26">
        <v>-3</v>
      </c>
      <c r="AL339" s="26">
        <v>4</v>
      </c>
      <c r="AM339" s="26">
        <v>-4</v>
      </c>
      <c r="AN339" s="26">
        <v>16</v>
      </c>
      <c r="AO339" s="26">
        <v>0</v>
      </c>
      <c r="AP339" s="26">
        <v>0</v>
      </c>
      <c r="AQ339" s="26">
        <v>0</v>
      </c>
      <c r="AR339" s="26">
        <v>0</v>
      </c>
      <c r="AS339" s="26">
        <v>0</v>
      </c>
      <c r="AT339" s="26">
        <v>110</v>
      </c>
      <c r="AU339" s="26">
        <v>35</v>
      </c>
      <c r="AV339" s="26">
        <v>81</v>
      </c>
      <c r="AW339" s="26">
        <v>111</v>
      </c>
      <c r="AX339" s="26">
        <v>0</v>
      </c>
      <c r="AY339" s="26">
        <v>1</v>
      </c>
      <c r="AZ339" s="26">
        <v>1</v>
      </c>
      <c r="BA339" s="26">
        <v>1</v>
      </c>
      <c r="BB339" s="26">
        <v>1</v>
      </c>
      <c r="BC339" s="26">
        <v>0</v>
      </c>
      <c r="BD339" s="26" t="s">
        <v>2639</v>
      </c>
      <c r="BE339" s="26">
        <v>0</v>
      </c>
      <c r="BF339" s="26">
        <v>0</v>
      </c>
      <c r="BG339" s="54" t="str">
        <f t="shared" si="83"/>
        <v>0043</v>
      </c>
      <c r="BH339" s="4"/>
      <c r="BI339" s="4"/>
    </row>
    <row r="340" ht="16.5" spans="1:61">
      <c r="A340" s="4">
        <f t="shared" si="70"/>
        <v>4</v>
      </c>
      <c r="B340" s="4" t="str">
        <f>IF(X340=0,"",VLOOKUP(Y340,seriesName!A:B,2,TRUE))</f>
        <v>鸣神</v>
      </c>
      <c r="C340" s="4" t="str">
        <f>IF(A340=1,VLOOKUP(V340,Head!A:B,2,TRUE),IF(A340=2,VLOOKUP(V340,Chest!A:B,2,TRUE),IF(A340=3,VLOOKUP(V340,Arm!A:B,2,TRUE),IF(A340=4,VLOOKUP(V340,Waist!A:B,2,TRUE),IF(A340=5,VLOOKUP(V340,Leg!A:B,2,TRUE),"")))))</f>
        <v>鸣神之腰</v>
      </c>
      <c r="D340" s="44" t="str">
        <f>IF(X340=1,VLOOKUP(AA340,modelID!A:B,2,FALSE),"")</f>
        <v>pl210</v>
      </c>
      <c r="E340" s="45">
        <f>IF(X340=0,"",AH340+VLOOKUP(AN340,BuildupTable!L:O,4,FALSE))</f>
        <v>96</v>
      </c>
      <c r="F340" s="1">
        <f t="shared" si="71"/>
        <v>0</v>
      </c>
      <c r="G340" s="1">
        <f t="shared" si="72"/>
        <v>0</v>
      </c>
      <c r="H340" s="1">
        <f t="shared" si="73"/>
        <v>0</v>
      </c>
      <c r="I340" s="1">
        <f t="shared" si="74"/>
        <v>0</v>
      </c>
      <c r="J340" s="4" t="str">
        <f>IF(AT340=0,"",VLOOKUP(AT340,skillbasedata!A:B,2,TRUE))</f>
        <v>雷纹一致</v>
      </c>
      <c r="K340" s="48">
        <f t="shared" si="75"/>
        <v>1</v>
      </c>
      <c r="L340" s="4" t="str">
        <f>IF(AU340=0,"",VLOOKUP(AU340,skillbasedata!A:B,2,TRUE))</f>
        <v>防御性能</v>
      </c>
      <c r="M340" s="48">
        <f t="shared" si="76"/>
        <v>1</v>
      </c>
      <c r="N340" s="4" t="str">
        <f>IF(AV340=0,"",VLOOKUP(AV340,skillbasedata!A:B,2,TRUE))</f>
        <v>炮术</v>
      </c>
      <c r="O340" s="48">
        <f t="shared" si="77"/>
        <v>1</v>
      </c>
      <c r="P340" s="4" t="str">
        <f>IF(AW340=0,"",VLOOKUP(AW340,skillbasedata!A:B,2,TRUE))</f>
        <v>风雷合一</v>
      </c>
      <c r="Q340" s="48">
        <f t="shared" si="78"/>
        <v>1</v>
      </c>
      <c r="R340" s="4" t="str">
        <f>IF(AX340=0,"",VLOOKUP(AX340,skillbasedata!A:B,2,TRUE))</f>
        <v/>
      </c>
      <c r="S340" s="48">
        <f t="shared" si="79"/>
        <v>0</v>
      </c>
      <c r="T340" s="48">
        <f t="shared" si="80"/>
        <v>0</v>
      </c>
      <c r="U340" s="48">
        <f t="shared" si="81"/>
        <v>0</v>
      </c>
      <c r="V340" s="51">
        <f t="shared" si="82"/>
        <v>67</v>
      </c>
      <c r="W340" s="26" t="s">
        <v>2647</v>
      </c>
      <c r="X340" s="26">
        <v>1</v>
      </c>
      <c r="Y340" s="26">
        <v>65</v>
      </c>
      <c r="Z340" s="26">
        <v>12011</v>
      </c>
      <c r="AA340" s="26">
        <v>40</v>
      </c>
      <c r="AB340" s="26">
        <v>6</v>
      </c>
      <c r="AC340" s="26">
        <v>14000</v>
      </c>
      <c r="AD340" s="26">
        <v>0</v>
      </c>
      <c r="AE340" s="26">
        <v>2</v>
      </c>
      <c r="AF340" s="26">
        <v>1</v>
      </c>
      <c r="AG340" s="26">
        <v>1</v>
      </c>
      <c r="AH340" s="26">
        <v>76</v>
      </c>
      <c r="AI340" s="26">
        <v>2</v>
      </c>
      <c r="AJ340" s="26">
        <v>1</v>
      </c>
      <c r="AK340" s="26">
        <v>-3</v>
      </c>
      <c r="AL340" s="26">
        <v>4</v>
      </c>
      <c r="AM340" s="26">
        <v>-4</v>
      </c>
      <c r="AN340" s="26">
        <v>16</v>
      </c>
      <c r="AO340" s="26">
        <v>0</v>
      </c>
      <c r="AP340" s="26">
        <v>0</v>
      </c>
      <c r="AQ340" s="26">
        <v>0</v>
      </c>
      <c r="AR340" s="26">
        <v>0</v>
      </c>
      <c r="AS340" s="26">
        <v>0</v>
      </c>
      <c r="AT340" s="26">
        <v>110</v>
      </c>
      <c r="AU340" s="26">
        <v>35</v>
      </c>
      <c r="AV340" s="26">
        <v>45</v>
      </c>
      <c r="AW340" s="26">
        <v>111</v>
      </c>
      <c r="AX340" s="26">
        <v>0</v>
      </c>
      <c r="AY340" s="26">
        <v>1</v>
      </c>
      <c r="AZ340" s="26">
        <v>1</v>
      </c>
      <c r="BA340" s="26">
        <v>1</v>
      </c>
      <c r="BB340" s="26">
        <v>1</v>
      </c>
      <c r="BC340" s="26">
        <v>0</v>
      </c>
      <c r="BD340" s="26" t="s">
        <v>2639</v>
      </c>
      <c r="BE340" s="26">
        <v>0</v>
      </c>
      <c r="BF340" s="26">
        <v>0</v>
      </c>
      <c r="BG340" s="54" t="str">
        <f t="shared" si="83"/>
        <v>0043</v>
      </c>
      <c r="BH340" s="4"/>
      <c r="BI340" s="4"/>
    </row>
    <row r="341" ht="16.5" spans="1:61">
      <c r="A341" s="4">
        <f t="shared" si="70"/>
        <v>5</v>
      </c>
      <c r="B341" s="4" t="str">
        <f>IF(X341=0,"",VLOOKUP(Y341,seriesName!A:B,2,TRUE))</f>
        <v>鸣神</v>
      </c>
      <c r="C341" s="4" t="str">
        <f>IF(A341=1,VLOOKUP(V341,Head!A:B,2,TRUE),IF(A341=2,VLOOKUP(V341,Chest!A:B,2,TRUE),IF(A341=3,VLOOKUP(V341,Arm!A:B,2,TRUE),IF(A341=4,VLOOKUP(V341,Waist!A:B,2,TRUE),IF(A341=5,VLOOKUP(V341,Leg!A:B,2,TRUE),"")))))</f>
        <v>鸣神之足</v>
      </c>
      <c r="D341" s="44" t="str">
        <f>IF(X341=1,VLOOKUP(AA341,modelID!A:B,2,FALSE),"")</f>
        <v>pl210</v>
      </c>
      <c r="E341" s="45">
        <f>IF(X341=0,"",AH341+VLOOKUP(AN341,BuildupTable!L:O,4,FALSE))</f>
        <v>96</v>
      </c>
      <c r="F341" s="1">
        <f t="shared" si="71"/>
        <v>0</v>
      </c>
      <c r="G341" s="1">
        <f t="shared" si="72"/>
        <v>0</v>
      </c>
      <c r="H341" s="1">
        <f t="shared" si="73"/>
        <v>0</v>
      </c>
      <c r="I341" s="1">
        <f t="shared" si="74"/>
        <v>0</v>
      </c>
      <c r="J341" s="4" t="str">
        <f>IF(AT341=0,"",VLOOKUP(AT341,skillbasedata!A:B,2,TRUE))</f>
        <v>雷纹一致</v>
      </c>
      <c r="K341" s="48">
        <f t="shared" si="75"/>
        <v>1</v>
      </c>
      <c r="L341" s="4" t="str">
        <f>IF(AU341=0,"",VLOOKUP(AU341,skillbasedata!A:B,2,TRUE))</f>
        <v>回避性能</v>
      </c>
      <c r="M341" s="48">
        <f t="shared" si="76"/>
        <v>1</v>
      </c>
      <c r="N341" s="4" t="str">
        <f>IF(AV341=0,"",VLOOKUP(AV341,skillbasedata!A:B,2,TRUE))</f>
        <v>跑者</v>
      </c>
      <c r="O341" s="48">
        <f t="shared" si="77"/>
        <v>1</v>
      </c>
      <c r="P341" s="4" t="str">
        <f>IF(AW341=0,"",VLOOKUP(AW341,skillbasedata!A:B,2,TRUE))</f>
        <v>风雷合一</v>
      </c>
      <c r="Q341" s="48">
        <f t="shared" si="78"/>
        <v>1</v>
      </c>
      <c r="R341" s="4" t="str">
        <f>IF(AX341=0,"",VLOOKUP(AX341,skillbasedata!A:B,2,TRUE))</f>
        <v/>
      </c>
      <c r="S341" s="48">
        <f t="shared" si="79"/>
        <v>0</v>
      </c>
      <c r="T341" s="48">
        <f t="shared" si="80"/>
        <v>0</v>
      </c>
      <c r="U341" s="48">
        <f t="shared" si="81"/>
        <v>0</v>
      </c>
      <c r="V341" s="51">
        <f t="shared" si="82"/>
        <v>67</v>
      </c>
      <c r="W341" s="26" t="s">
        <v>2649</v>
      </c>
      <c r="X341" s="26">
        <v>1</v>
      </c>
      <c r="Y341" s="26">
        <v>65</v>
      </c>
      <c r="Z341" s="26">
        <v>12011</v>
      </c>
      <c r="AA341" s="26">
        <v>40</v>
      </c>
      <c r="AB341" s="26">
        <v>6</v>
      </c>
      <c r="AC341" s="26">
        <v>14000</v>
      </c>
      <c r="AD341" s="26">
        <v>0</v>
      </c>
      <c r="AE341" s="26">
        <v>2</v>
      </c>
      <c r="AF341" s="26">
        <v>1</v>
      </c>
      <c r="AG341" s="26">
        <v>1</v>
      </c>
      <c r="AH341" s="26">
        <v>76</v>
      </c>
      <c r="AI341" s="26">
        <v>2</v>
      </c>
      <c r="AJ341" s="26">
        <v>1</v>
      </c>
      <c r="AK341" s="26">
        <v>-3</v>
      </c>
      <c r="AL341" s="26">
        <v>4</v>
      </c>
      <c r="AM341" s="26">
        <v>-4</v>
      </c>
      <c r="AN341" s="26">
        <v>16</v>
      </c>
      <c r="AO341" s="26">
        <v>0</v>
      </c>
      <c r="AP341" s="26">
        <v>0</v>
      </c>
      <c r="AQ341" s="26">
        <v>0</v>
      </c>
      <c r="AR341" s="26">
        <v>0</v>
      </c>
      <c r="AS341" s="26">
        <v>0</v>
      </c>
      <c r="AT341" s="26">
        <v>110</v>
      </c>
      <c r="AU341" s="26">
        <v>65</v>
      </c>
      <c r="AV341" s="26">
        <v>32</v>
      </c>
      <c r="AW341" s="26">
        <v>111</v>
      </c>
      <c r="AX341" s="26">
        <v>0</v>
      </c>
      <c r="AY341" s="26">
        <v>1</v>
      </c>
      <c r="AZ341" s="26">
        <v>1</v>
      </c>
      <c r="BA341" s="26">
        <v>1</v>
      </c>
      <c r="BB341" s="26">
        <v>1</v>
      </c>
      <c r="BC341" s="26">
        <v>0</v>
      </c>
      <c r="BD341" s="26" t="s">
        <v>2639</v>
      </c>
      <c r="BE341" s="26">
        <v>0</v>
      </c>
      <c r="BF341" s="26">
        <v>0</v>
      </c>
      <c r="BG341" s="54" t="str">
        <f t="shared" si="83"/>
        <v>0043</v>
      </c>
      <c r="BH341" s="4"/>
      <c r="BI341" s="4"/>
    </row>
    <row r="342" ht="16.5" spans="1:61">
      <c r="A342" s="4">
        <f t="shared" si="70"/>
        <v>1</v>
      </c>
      <c r="B342" s="4" t="str">
        <f>IF(X342=0,"",VLOOKUP(Y342,seriesName!A:B,2,TRUE))</f>
        <v>镰鼬龙</v>
      </c>
      <c r="C342" s="4" t="str">
        <f>IF(A342=1,VLOOKUP(V342,Head!A:B,2,TRUE),IF(A342=2,VLOOKUP(V342,Chest!A:B,2,TRUE),IF(A342=3,VLOOKUP(V342,Arm!A:B,2,TRUE),IF(A342=4,VLOOKUP(V342,Waist!A:B,2,TRUE),IF(A342=5,VLOOKUP(V342,Leg!A:B,2,TRUE),"")))))</f>
        <v>镰鼬龙头盔</v>
      </c>
      <c r="D342" s="44" t="str">
        <f>IF(X342=1,VLOOKUP(AA342,modelID!A:B,2,FALSE),"")</f>
        <v>pl211</v>
      </c>
      <c r="E342" s="45">
        <f>IF(X342=0,"",AH342+VLOOKUP(AN342,BuildupTable!L:O,4,FALSE))</f>
        <v>68</v>
      </c>
      <c r="F342" s="1">
        <f t="shared" si="71"/>
        <v>0</v>
      </c>
      <c r="G342" s="1">
        <f t="shared" si="72"/>
        <v>0</v>
      </c>
      <c r="H342" s="1">
        <f t="shared" si="73"/>
        <v>0</v>
      </c>
      <c r="I342" s="1">
        <f t="shared" si="74"/>
        <v>0</v>
      </c>
      <c r="J342" s="4" t="str">
        <f>IF(AT342=0,"",VLOOKUP(AT342,skillbasedata!A:B,2,TRUE))</f>
        <v>看破</v>
      </c>
      <c r="K342" s="48">
        <f t="shared" si="75"/>
        <v>1</v>
      </c>
      <c r="L342" s="4" t="str">
        <f>IF(AU342=0,"",VLOOKUP(AU342,skillbasedata!A:B,2,TRUE))</f>
        <v/>
      </c>
      <c r="M342" s="48">
        <f t="shared" si="76"/>
        <v>0</v>
      </c>
      <c r="N342" s="4" t="str">
        <f>IF(AV342=0,"",VLOOKUP(AV342,skillbasedata!A:B,2,TRUE))</f>
        <v/>
      </c>
      <c r="O342" s="48">
        <f t="shared" si="77"/>
        <v>0</v>
      </c>
      <c r="P342" s="4" t="str">
        <f>IF(AW342=0,"",VLOOKUP(AW342,skillbasedata!A:B,2,TRUE))</f>
        <v/>
      </c>
      <c r="Q342" s="48">
        <f t="shared" si="78"/>
        <v>0</v>
      </c>
      <c r="R342" s="4" t="str">
        <f>IF(AX342=0,"",VLOOKUP(AX342,skillbasedata!A:B,2,TRUE))</f>
        <v/>
      </c>
      <c r="S342" s="48">
        <f t="shared" si="79"/>
        <v>0</v>
      </c>
      <c r="T342" s="48">
        <f t="shared" si="80"/>
        <v>0</v>
      </c>
      <c r="U342" s="48">
        <f t="shared" si="81"/>
        <v>0</v>
      </c>
      <c r="V342" s="51">
        <f t="shared" si="82"/>
        <v>68</v>
      </c>
      <c r="W342" s="26" t="s">
        <v>2650</v>
      </c>
      <c r="X342" s="26">
        <v>1</v>
      </c>
      <c r="Y342" s="26">
        <v>66</v>
      </c>
      <c r="Z342" s="26">
        <v>2003</v>
      </c>
      <c r="AA342" s="26">
        <v>41</v>
      </c>
      <c r="AB342" s="26">
        <v>0</v>
      </c>
      <c r="AC342" s="26">
        <v>200</v>
      </c>
      <c r="AD342" s="26">
        <v>0</v>
      </c>
      <c r="AE342" s="26">
        <v>2</v>
      </c>
      <c r="AF342" s="26">
        <v>0</v>
      </c>
      <c r="AG342" s="26">
        <v>0</v>
      </c>
      <c r="AH342" s="26">
        <v>10</v>
      </c>
      <c r="AI342" s="26">
        <v>2</v>
      </c>
      <c r="AJ342" s="26">
        <v>-1</v>
      </c>
      <c r="AK342" s="26">
        <v>0</v>
      </c>
      <c r="AL342" s="26">
        <v>-2</v>
      </c>
      <c r="AM342" s="26">
        <v>0</v>
      </c>
      <c r="AN342" s="26">
        <v>1</v>
      </c>
      <c r="AO342" s="26">
        <v>0</v>
      </c>
      <c r="AP342" s="26">
        <v>0</v>
      </c>
      <c r="AQ342" s="26">
        <v>0</v>
      </c>
      <c r="AR342" s="26">
        <v>0</v>
      </c>
      <c r="AS342" s="26">
        <v>0</v>
      </c>
      <c r="AT342" s="26">
        <v>6</v>
      </c>
      <c r="AU342" s="26">
        <v>0</v>
      </c>
      <c r="AV342" s="26">
        <v>0</v>
      </c>
      <c r="AW342" s="26">
        <v>0</v>
      </c>
      <c r="AX342" s="26">
        <v>0</v>
      </c>
      <c r="AY342" s="26">
        <v>1</v>
      </c>
      <c r="AZ342" s="26">
        <v>0</v>
      </c>
      <c r="BA342" s="26">
        <v>0</v>
      </c>
      <c r="BB342" s="26">
        <v>0</v>
      </c>
      <c r="BC342" s="26">
        <v>0</v>
      </c>
      <c r="BD342" s="26" t="s">
        <v>2309</v>
      </c>
      <c r="BE342" s="26">
        <v>0</v>
      </c>
      <c r="BF342" s="26">
        <v>0</v>
      </c>
      <c r="BG342" s="54" t="str">
        <f t="shared" si="83"/>
        <v>0044</v>
      </c>
      <c r="BH342" s="4"/>
      <c r="BI342" s="4"/>
    </row>
    <row r="343" ht="16.5" spans="1:61">
      <c r="A343" s="4">
        <f t="shared" si="70"/>
        <v>2</v>
      </c>
      <c r="B343" s="4" t="str">
        <f>IF(X343=0,"",VLOOKUP(Y343,seriesName!A:B,2,TRUE))</f>
        <v>镰鼬龙</v>
      </c>
      <c r="C343" s="4" t="str">
        <f>IF(A343=1,VLOOKUP(V343,Head!A:B,2,TRUE),IF(A343=2,VLOOKUP(V343,Chest!A:B,2,TRUE),IF(A343=3,VLOOKUP(V343,Arm!A:B,2,TRUE),IF(A343=4,VLOOKUP(V343,Waist!A:B,2,TRUE),IF(A343=5,VLOOKUP(V343,Leg!A:B,2,TRUE),"")))))</f>
        <v>镰鼬龙铠甲</v>
      </c>
      <c r="D343" s="44" t="str">
        <f>IF(X343=1,VLOOKUP(AA343,modelID!A:B,2,FALSE),"")</f>
        <v>pl211</v>
      </c>
      <c r="E343" s="45">
        <f>IF(X343=0,"",AH343+VLOOKUP(AN343,BuildupTable!L:O,4,FALSE))</f>
        <v>68</v>
      </c>
      <c r="F343" s="1">
        <f t="shared" si="71"/>
        <v>0</v>
      </c>
      <c r="G343" s="1">
        <f t="shared" si="72"/>
        <v>0</v>
      </c>
      <c r="H343" s="1">
        <f t="shared" si="73"/>
        <v>0</v>
      </c>
      <c r="I343" s="1">
        <f t="shared" si="74"/>
        <v>0</v>
      </c>
      <c r="J343" s="4" t="str">
        <f>IF(AT343=0,"",VLOOKUP(AT343,skillbasedata!A:B,2,TRUE))</f>
        <v>看破</v>
      </c>
      <c r="K343" s="48">
        <f t="shared" si="75"/>
        <v>1</v>
      </c>
      <c r="L343" s="4" t="str">
        <f>IF(AU343=0,"",VLOOKUP(AU343,skillbasedata!A:B,2,TRUE))</f>
        <v>回复速度</v>
      </c>
      <c r="M343" s="48">
        <f t="shared" si="76"/>
        <v>1</v>
      </c>
      <c r="N343" s="4" t="str">
        <f>IF(AV343=0,"",VLOOKUP(AV343,skillbasedata!A:B,2,TRUE))</f>
        <v/>
      </c>
      <c r="O343" s="48">
        <f t="shared" si="77"/>
        <v>0</v>
      </c>
      <c r="P343" s="4" t="str">
        <f>IF(AW343=0,"",VLOOKUP(AW343,skillbasedata!A:B,2,TRUE))</f>
        <v/>
      </c>
      <c r="Q343" s="48">
        <f t="shared" si="78"/>
        <v>0</v>
      </c>
      <c r="R343" s="4" t="str">
        <f>IF(AX343=0,"",VLOOKUP(AX343,skillbasedata!A:B,2,TRUE))</f>
        <v/>
      </c>
      <c r="S343" s="48">
        <f t="shared" si="79"/>
        <v>0</v>
      </c>
      <c r="T343" s="48">
        <f t="shared" si="80"/>
        <v>0</v>
      </c>
      <c r="U343" s="48">
        <f t="shared" si="81"/>
        <v>0</v>
      </c>
      <c r="V343" s="51">
        <f t="shared" si="82"/>
        <v>68</v>
      </c>
      <c r="W343" s="26" t="s">
        <v>2651</v>
      </c>
      <c r="X343" s="26">
        <v>1</v>
      </c>
      <c r="Y343" s="26">
        <v>66</v>
      </c>
      <c r="Z343" s="26">
        <v>2003</v>
      </c>
      <c r="AA343" s="26">
        <v>41</v>
      </c>
      <c r="AB343" s="26">
        <v>0</v>
      </c>
      <c r="AC343" s="26">
        <v>200</v>
      </c>
      <c r="AD343" s="26">
        <v>0</v>
      </c>
      <c r="AE343" s="26">
        <v>2</v>
      </c>
      <c r="AF343" s="26">
        <v>0</v>
      </c>
      <c r="AG343" s="26">
        <v>0</v>
      </c>
      <c r="AH343" s="26">
        <v>10</v>
      </c>
      <c r="AI343" s="26">
        <v>2</v>
      </c>
      <c r="AJ343" s="26">
        <v>-1</v>
      </c>
      <c r="AK343" s="26">
        <v>0</v>
      </c>
      <c r="AL343" s="26">
        <v>-2</v>
      </c>
      <c r="AM343" s="26">
        <v>0</v>
      </c>
      <c r="AN343" s="26">
        <v>1</v>
      </c>
      <c r="AO343" s="26">
        <v>0</v>
      </c>
      <c r="AP343" s="26">
        <v>0</v>
      </c>
      <c r="AQ343" s="26">
        <v>0</v>
      </c>
      <c r="AR343" s="26">
        <v>0</v>
      </c>
      <c r="AS343" s="26">
        <v>0</v>
      </c>
      <c r="AT343" s="26">
        <v>6</v>
      </c>
      <c r="AU343" s="26">
        <v>59</v>
      </c>
      <c r="AV343" s="26">
        <v>0</v>
      </c>
      <c r="AW343" s="26">
        <v>0</v>
      </c>
      <c r="AX343" s="26">
        <v>0</v>
      </c>
      <c r="AY343" s="26">
        <v>1</v>
      </c>
      <c r="AZ343" s="26">
        <v>1</v>
      </c>
      <c r="BA343" s="26">
        <v>0</v>
      </c>
      <c r="BB343" s="26">
        <v>0</v>
      </c>
      <c r="BC343" s="26">
        <v>0</v>
      </c>
      <c r="BD343" s="26" t="s">
        <v>2309</v>
      </c>
      <c r="BE343" s="26">
        <v>0</v>
      </c>
      <c r="BF343" s="26">
        <v>0</v>
      </c>
      <c r="BG343" s="54" t="str">
        <f t="shared" si="83"/>
        <v>0044</v>
      </c>
      <c r="BH343" s="4"/>
      <c r="BI343" s="4"/>
    </row>
    <row r="344" ht="16.5" spans="1:61">
      <c r="A344" s="4">
        <f t="shared" si="70"/>
        <v>3</v>
      </c>
      <c r="B344" s="4" t="str">
        <f>IF(X344=0,"",VLOOKUP(Y344,seriesName!A:B,2,TRUE))</f>
        <v>镰鼬龙</v>
      </c>
      <c r="C344" s="4" t="str">
        <f>IF(A344=1,VLOOKUP(V344,Head!A:B,2,TRUE),IF(A344=2,VLOOKUP(V344,Chest!A:B,2,TRUE),IF(A344=3,VLOOKUP(V344,Arm!A:B,2,TRUE),IF(A344=4,VLOOKUP(V344,Waist!A:B,2,TRUE),IF(A344=5,VLOOKUP(V344,Leg!A:B,2,TRUE),"")))))</f>
        <v>镰鼬龙腕甲</v>
      </c>
      <c r="D344" s="44" t="str">
        <f>IF(X344=1,VLOOKUP(AA344,modelID!A:B,2,FALSE),"")</f>
        <v>pl211</v>
      </c>
      <c r="E344" s="45">
        <f>IF(X344=0,"",AH344+VLOOKUP(AN344,BuildupTable!L:O,4,FALSE))</f>
        <v>68</v>
      </c>
      <c r="F344" s="1">
        <f t="shared" si="71"/>
        <v>0</v>
      </c>
      <c r="G344" s="1">
        <f t="shared" si="72"/>
        <v>0</v>
      </c>
      <c r="H344" s="1">
        <f t="shared" si="73"/>
        <v>0</v>
      </c>
      <c r="I344" s="1">
        <f t="shared" si="74"/>
        <v>0</v>
      </c>
      <c r="J344" s="4" t="str">
        <f>IF(AT344=0,"",VLOOKUP(AT344,skillbasedata!A:B,2,TRUE))</f>
        <v>体术</v>
      </c>
      <c r="K344" s="48">
        <f t="shared" si="75"/>
        <v>1</v>
      </c>
      <c r="L344" s="4" t="str">
        <f>IF(AU344=0,"",VLOOKUP(AU344,skillbasedata!A:B,2,TRUE))</f>
        <v/>
      </c>
      <c r="M344" s="48">
        <f t="shared" si="76"/>
        <v>0</v>
      </c>
      <c r="N344" s="4" t="str">
        <f>IF(AV344=0,"",VLOOKUP(AV344,skillbasedata!A:B,2,TRUE))</f>
        <v/>
      </c>
      <c r="O344" s="48">
        <f t="shared" si="77"/>
        <v>0</v>
      </c>
      <c r="P344" s="4" t="str">
        <f>IF(AW344=0,"",VLOOKUP(AW344,skillbasedata!A:B,2,TRUE))</f>
        <v/>
      </c>
      <c r="Q344" s="48">
        <f t="shared" si="78"/>
        <v>0</v>
      </c>
      <c r="R344" s="4" t="str">
        <f>IF(AX344=0,"",VLOOKUP(AX344,skillbasedata!A:B,2,TRUE))</f>
        <v/>
      </c>
      <c r="S344" s="48">
        <f t="shared" si="79"/>
        <v>0</v>
      </c>
      <c r="T344" s="48">
        <f t="shared" si="80"/>
        <v>0</v>
      </c>
      <c r="U344" s="48">
        <f t="shared" si="81"/>
        <v>0</v>
      </c>
      <c r="V344" s="51">
        <f t="shared" si="82"/>
        <v>68</v>
      </c>
      <c r="W344" s="26" t="s">
        <v>2652</v>
      </c>
      <c r="X344" s="26">
        <v>1</v>
      </c>
      <c r="Y344" s="26">
        <v>66</v>
      </c>
      <c r="Z344" s="26">
        <v>2003</v>
      </c>
      <c r="AA344" s="26">
        <v>41</v>
      </c>
      <c r="AB344" s="26">
        <v>0</v>
      </c>
      <c r="AC344" s="26">
        <v>200</v>
      </c>
      <c r="AD344" s="26">
        <v>0</v>
      </c>
      <c r="AE344" s="26">
        <v>2</v>
      </c>
      <c r="AF344" s="26">
        <v>0</v>
      </c>
      <c r="AG344" s="26">
        <v>0</v>
      </c>
      <c r="AH344" s="26">
        <v>10</v>
      </c>
      <c r="AI344" s="26">
        <v>2</v>
      </c>
      <c r="AJ344" s="26">
        <v>-1</v>
      </c>
      <c r="AK344" s="26">
        <v>0</v>
      </c>
      <c r="AL344" s="26">
        <v>-2</v>
      </c>
      <c r="AM344" s="26">
        <v>0</v>
      </c>
      <c r="AN344" s="26">
        <v>1</v>
      </c>
      <c r="AO344" s="26">
        <v>0</v>
      </c>
      <c r="AP344" s="26">
        <v>0</v>
      </c>
      <c r="AQ344" s="26">
        <v>0</v>
      </c>
      <c r="AR344" s="26">
        <v>0</v>
      </c>
      <c r="AS344" s="26">
        <v>0</v>
      </c>
      <c r="AT344" s="26">
        <v>33</v>
      </c>
      <c r="AU344" s="26">
        <v>0</v>
      </c>
      <c r="AV344" s="26">
        <v>0</v>
      </c>
      <c r="AW344" s="26">
        <v>0</v>
      </c>
      <c r="AX344" s="26">
        <v>0</v>
      </c>
      <c r="AY344" s="26">
        <v>1</v>
      </c>
      <c r="AZ344" s="26">
        <v>0</v>
      </c>
      <c r="BA344" s="26">
        <v>0</v>
      </c>
      <c r="BB344" s="26">
        <v>0</v>
      </c>
      <c r="BC344" s="26">
        <v>0</v>
      </c>
      <c r="BD344" s="26" t="s">
        <v>2309</v>
      </c>
      <c r="BE344" s="26">
        <v>0</v>
      </c>
      <c r="BF344" s="26">
        <v>0</v>
      </c>
      <c r="BG344" s="54" t="str">
        <f t="shared" si="83"/>
        <v>0044</v>
      </c>
      <c r="BH344" s="4"/>
      <c r="BI344" s="4"/>
    </row>
    <row r="345" ht="16.5" spans="1:61">
      <c r="A345" s="4">
        <f t="shared" si="70"/>
        <v>4</v>
      </c>
      <c r="B345" s="4" t="str">
        <f>IF(X345=0,"",VLOOKUP(Y345,seriesName!A:B,2,TRUE))</f>
        <v>镰鼬龙</v>
      </c>
      <c r="C345" s="4" t="str">
        <f>IF(A345=1,VLOOKUP(V345,Head!A:B,2,TRUE),IF(A345=2,VLOOKUP(V345,Chest!A:B,2,TRUE),IF(A345=3,VLOOKUP(V345,Arm!A:B,2,TRUE),IF(A345=4,VLOOKUP(V345,Waist!A:B,2,TRUE),IF(A345=5,VLOOKUP(V345,Leg!A:B,2,TRUE),"")))))</f>
        <v>镰鼬龙腰甲</v>
      </c>
      <c r="D345" s="44" t="str">
        <f>IF(X345=1,VLOOKUP(AA345,modelID!A:B,2,FALSE),"")</f>
        <v>pl211</v>
      </c>
      <c r="E345" s="45">
        <f>IF(X345=0,"",AH345+VLOOKUP(AN345,BuildupTable!L:O,4,FALSE))</f>
        <v>68</v>
      </c>
      <c r="F345" s="1">
        <f t="shared" si="71"/>
        <v>0</v>
      </c>
      <c r="G345" s="1">
        <f t="shared" si="72"/>
        <v>0</v>
      </c>
      <c r="H345" s="1">
        <f t="shared" si="73"/>
        <v>0</v>
      </c>
      <c r="I345" s="1">
        <f t="shared" si="74"/>
        <v>0</v>
      </c>
      <c r="J345" s="4" t="str">
        <f>IF(AT345=0,"",VLOOKUP(AT345,skillbasedata!A:B,2,TRUE))</f>
        <v>看破</v>
      </c>
      <c r="K345" s="48">
        <f t="shared" si="75"/>
        <v>1</v>
      </c>
      <c r="L345" s="4" t="str">
        <f>IF(AU345=0,"",VLOOKUP(AU345,skillbasedata!A:B,2,TRUE))</f>
        <v/>
      </c>
      <c r="M345" s="48">
        <f t="shared" si="76"/>
        <v>0</v>
      </c>
      <c r="N345" s="4" t="str">
        <f>IF(AV345=0,"",VLOOKUP(AV345,skillbasedata!A:B,2,TRUE))</f>
        <v/>
      </c>
      <c r="O345" s="48">
        <f t="shared" si="77"/>
        <v>0</v>
      </c>
      <c r="P345" s="4" t="str">
        <f>IF(AW345=0,"",VLOOKUP(AW345,skillbasedata!A:B,2,TRUE))</f>
        <v/>
      </c>
      <c r="Q345" s="48">
        <f t="shared" si="78"/>
        <v>0</v>
      </c>
      <c r="R345" s="4" t="str">
        <f>IF(AX345=0,"",VLOOKUP(AX345,skillbasedata!A:B,2,TRUE))</f>
        <v/>
      </c>
      <c r="S345" s="48">
        <f t="shared" si="79"/>
        <v>0</v>
      </c>
      <c r="T345" s="48">
        <f t="shared" si="80"/>
        <v>0</v>
      </c>
      <c r="U345" s="48">
        <f t="shared" si="81"/>
        <v>0</v>
      </c>
      <c r="V345" s="51">
        <f t="shared" si="82"/>
        <v>68</v>
      </c>
      <c r="W345" s="26" t="s">
        <v>2653</v>
      </c>
      <c r="X345" s="26">
        <v>1</v>
      </c>
      <c r="Y345" s="26">
        <v>66</v>
      </c>
      <c r="Z345" s="26">
        <v>2003</v>
      </c>
      <c r="AA345" s="26">
        <v>41</v>
      </c>
      <c r="AB345" s="26">
        <v>0</v>
      </c>
      <c r="AC345" s="26">
        <v>200</v>
      </c>
      <c r="AD345" s="26">
        <v>0</v>
      </c>
      <c r="AE345" s="26">
        <v>2</v>
      </c>
      <c r="AF345" s="26">
        <v>0</v>
      </c>
      <c r="AG345" s="26">
        <v>0</v>
      </c>
      <c r="AH345" s="26">
        <v>10</v>
      </c>
      <c r="AI345" s="26">
        <v>2</v>
      </c>
      <c r="AJ345" s="26">
        <v>-1</v>
      </c>
      <c r="AK345" s="26">
        <v>0</v>
      </c>
      <c r="AL345" s="26">
        <v>-2</v>
      </c>
      <c r="AM345" s="26">
        <v>0</v>
      </c>
      <c r="AN345" s="26">
        <v>1</v>
      </c>
      <c r="AO345" s="26">
        <v>0</v>
      </c>
      <c r="AP345" s="26">
        <v>0</v>
      </c>
      <c r="AQ345" s="26">
        <v>0</v>
      </c>
      <c r="AR345" s="26">
        <v>0</v>
      </c>
      <c r="AS345" s="26">
        <v>0</v>
      </c>
      <c r="AT345" s="26">
        <v>6</v>
      </c>
      <c r="AU345" s="26">
        <v>0</v>
      </c>
      <c r="AV345" s="26">
        <v>0</v>
      </c>
      <c r="AW345" s="26">
        <v>0</v>
      </c>
      <c r="AX345" s="26">
        <v>0</v>
      </c>
      <c r="AY345" s="26">
        <v>1</v>
      </c>
      <c r="AZ345" s="26">
        <v>0</v>
      </c>
      <c r="BA345" s="26">
        <v>0</v>
      </c>
      <c r="BB345" s="26">
        <v>0</v>
      </c>
      <c r="BC345" s="26">
        <v>0</v>
      </c>
      <c r="BD345" s="26" t="s">
        <v>2309</v>
      </c>
      <c r="BE345" s="26">
        <v>0</v>
      </c>
      <c r="BF345" s="26">
        <v>0</v>
      </c>
      <c r="BG345" s="54" t="str">
        <f t="shared" si="83"/>
        <v>0044</v>
      </c>
      <c r="BH345" s="4"/>
      <c r="BI345" s="4"/>
    </row>
    <row r="346" ht="16.5" spans="1:61">
      <c r="A346" s="4">
        <f t="shared" si="70"/>
        <v>5</v>
      </c>
      <c r="B346" s="4" t="str">
        <f>IF(X346=0,"",VLOOKUP(Y346,seriesName!A:B,2,TRUE))</f>
        <v>镰鼬龙</v>
      </c>
      <c r="C346" s="4" t="str">
        <f>IF(A346=1,VLOOKUP(V346,Head!A:B,2,TRUE),IF(A346=2,VLOOKUP(V346,Chest!A:B,2,TRUE),IF(A346=3,VLOOKUP(V346,Arm!A:B,2,TRUE),IF(A346=4,VLOOKUP(V346,Waist!A:B,2,TRUE),IF(A346=5,VLOOKUP(V346,Leg!A:B,2,TRUE),"")))))</f>
        <v>镰鼬龙护腿</v>
      </c>
      <c r="D346" s="44" t="str">
        <f>IF(X346=1,VLOOKUP(AA346,modelID!A:B,2,FALSE),"")</f>
        <v>pl211</v>
      </c>
      <c r="E346" s="45">
        <f>IF(X346=0,"",AH346+VLOOKUP(AN346,BuildupTable!L:O,4,FALSE))</f>
        <v>68</v>
      </c>
      <c r="F346" s="1">
        <f t="shared" si="71"/>
        <v>0</v>
      </c>
      <c r="G346" s="1">
        <f t="shared" si="72"/>
        <v>0</v>
      </c>
      <c r="H346" s="1">
        <f t="shared" si="73"/>
        <v>0</v>
      </c>
      <c r="I346" s="1">
        <f t="shared" si="74"/>
        <v>0</v>
      </c>
      <c r="J346" s="4" t="str">
        <f>IF(AT346=0,"",VLOOKUP(AT346,skillbasedata!A:B,2,TRUE))</f>
        <v>回复速度</v>
      </c>
      <c r="K346" s="48">
        <f t="shared" si="75"/>
        <v>1</v>
      </c>
      <c r="L346" s="4" t="str">
        <f>IF(AU346=0,"",VLOOKUP(AU346,skillbasedata!A:B,2,TRUE))</f>
        <v/>
      </c>
      <c r="M346" s="48">
        <f t="shared" si="76"/>
        <v>0</v>
      </c>
      <c r="N346" s="4" t="str">
        <f>IF(AV346=0,"",VLOOKUP(AV346,skillbasedata!A:B,2,TRUE))</f>
        <v/>
      </c>
      <c r="O346" s="48">
        <f t="shared" si="77"/>
        <v>0</v>
      </c>
      <c r="P346" s="4" t="str">
        <f>IF(AW346=0,"",VLOOKUP(AW346,skillbasedata!A:B,2,TRUE))</f>
        <v/>
      </c>
      <c r="Q346" s="48">
        <f t="shared" si="78"/>
        <v>0</v>
      </c>
      <c r="R346" s="4" t="str">
        <f>IF(AX346=0,"",VLOOKUP(AX346,skillbasedata!A:B,2,TRUE))</f>
        <v/>
      </c>
      <c r="S346" s="48">
        <f t="shared" si="79"/>
        <v>0</v>
      </c>
      <c r="T346" s="48">
        <f t="shared" si="80"/>
        <v>0</v>
      </c>
      <c r="U346" s="48">
        <f t="shared" si="81"/>
        <v>0</v>
      </c>
      <c r="V346" s="51">
        <f t="shared" si="82"/>
        <v>68</v>
      </c>
      <c r="W346" s="26" t="s">
        <v>2654</v>
      </c>
      <c r="X346" s="26">
        <v>1</v>
      </c>
      <c r="Y346" s="26">
        <v>66</v>
      </c>
      <c r="Z346" s="26">
        <v>2003</v>
      </c>
      <c r="AA346" s="26">
        <v>41</v>
      </c>
      <c r="AB346" s="26">
        <v>0</v>
      </c>
      <c r="AC346" s="26">
        <v>200</v>
      </c>
      <c r="AD346" s="26">
        <v>0</v>
      </c>
      <c r="AE346" s="26">
        <v>2</v>
      </c>
      <c r="AF346" s="26">
        <v>0</v>
      </c>
      <c r="AG346" s="26">
        <v>0</v>
      </c>
      <c r="AH346" s="26">
        <v>10</v>
      </c>
      <c r="AI346" s="26">
        <v>2</v>
      </c>
      <c r="AJ346" s="26">
        <v>-1</v>
      </c>
      <c r="AK346" s="26">
        <v>0</v>
      </c>
      <c r="AL346" s="26">
        <v>-2</v>
      </c>
      <c r="AM346" s="26">
        <v>0</v>
      </c>
      <c r="AN346" s="26">
        <v>1</v>
      </c>
      <c r="AO346" s="26">
        <v>0</v>
      </c>
      <c r="AP346" s="26">
        <v>0</v>
      </c>
      <c r="AQ346" s="26">
        <v>0</v>
      </c>
      <c r="AR346" s="26">
        <v>0</v>
      </c>
      <c r="AS346" s="26">
        <v>0</v>
      </c>
      <c r="AT346" s="26">
        <v>59</v>
      </c>
      <c r="AU346" s="26">
        <v>0</v>
      </c>
      <c r="AV346" s="26">
        <v>0</v>
      </c>
      <c r="AW346" s="26">
        <v>0</v>
      </c>
      <c r="AX346" s="26">
        <v>0</v>
      </c>
      <c r="AY346" s="26">
        <v>1</v>
      </c>
      <c r="AZ346" s="26">
        <v>0</v>
      </c>
      <c r="BA346" s="26">
        <v>0</v>
      </c>
      <c r="BB346" s="26">
        <v>0</v>
      </c>
      <c r="BC346" s="26">
        <v>0</v>
      </c>
      <c r="BD346" s="26" t="s">
        <v>2309</v>
      </c>
      <c r="BE346" s="26">
        <v>0</v>
      </c>
      <c r="BF346" s="26">
        <v>0</v>
      </c>
      <c r="BG346" s="54" t="str">
        <f t="shared" si="83"/>
        <v>0044</v>
      </c>
      <c r="BH346" s="4"/>
      <c r="BI346" s="4"/>
    </row>
    <row r="347" ht="16.5" spans="1:61">
      <c r="A347" s="4">
        <f t="shared" si="70"/>
        <v>1</v>
      </c>
      <c r="B347" s="4" t="str">
        <f>IF(X347=0,"",VLOOKUP(Y347,seriesName!A:B,2,TRUE))</f>
        <v>镰鼬龙S</v>
      </c>
      <c r="C347" s="4" t="str">
        <f>IF(A347=1,VLOOKUP(V347,Head!A:B,2,TRUE),IF(A347=2,VLOOKUP(V347,Chest!A:B,2,TRUE),IF(A347=3,VLOOKUP(V347,Arm!A:B,2,TRUE),IF(A347=4,VLOOKUP(V347,Waist!A:B,2,TRUE),IF(A347=5,VLOOKUP(V347,Leg!A:B,2,TRUE),"")))))</f>
        <v>镰鼬龙S头盔</v>
      </c>
      <c r="D347" s="44" t="str">
        <f>IF(X347=1,VLOOKUP(AA347,modelID!A:B,2,FALSE),"")</f>
        <v>pl211</v>
      </c>
      <c r="E347" s="45">
        <f>IF(X347=0,"",AH347+VLOOKUP(AN347,BuildupTable!L:O,4,FALSE))</f>
        <v>74</v>
      </c>
      <c r="F347" s="1">
        <f t="shared" si="71"/>
        <v>2</v>
      </c>
      <c r="G347" s="1">
        <f t="shared" si="72"/>
        <v>0</v>
      </c>
      <c r="H347" s="1">
        <f t="shared" si="73"/>
        <v>0</v>
      </c>
      <c r="I347" s="1">
        <f t="shared" si="74"/>
        <v>0</v>
      </c>
      <c r="J347" s="4" t="str">
        <f>IF(AT347=0,"",VLOOKUP(AT347,skillbasedata!A:B,2,TRUE))</f>
        <v>看破</v>
      </c>
      <c r="K347" s="48">
        <f t="shared" si="75"/>
        <v>1</v>
      </c>
      <c r="L347" s="4" t="str">
        <f>IF(AU347=0,"",VLOOKUP(AU347,skillbasedata!A:B,2,TRUE))</f>
        <v/>
      </c>
      <c r="M347" s="48">
        <f t="shared" si="76"/>
        <v>0</v>
      </c>
      <c r="N347" s="4" t="str">
        <f>IF(AV347=0,"",VLOOKUP(AV347,skillbasedata!A:B,2,TRUE))</f>
        <v/>
      </c>
      <c r="O347" s="48">
        <f t="shared" si="77"/>
        <v>0</v>
      </c>
      <c r="P347" s="4" t="str">
        <f>IF(AW347=0,"",VLOOKUP(AW347,skillbasedata!A:B,2,TRUE))</f>
        <v/>
      </c>
      <c r="Q347" s="48">
        <f t="shared" si="78"/>
        <v>0</v>
      </c>
      <c r="R347" s="4" t="str">
        <f>IF(AX347=0,"",VLOOKUP(AX347,skillbasedata!A:B,2,TRUE))</f>
        <v/>
      </c>
      <c r="S347" s="48">
        <f t="shared" si="79"/>
        <v>0</v>
      </c>
      <c r="T347" s="48">
        <f t="shared" si="80"/>
        <v>0</v>
      </c>
      <c r="U347" s="48">
        <f t="shared" si="81"/>
        <v>0</v>
      </c>
      <c r="V347" s="51">
        <f t="shared" si="82"/>
        <v>69</v>
      </c>
      <c r="W347" s="26" t="s">
        <v>2655</v>
      </c>
      <c r="X347" s="26">
        <v>1</v>
      </c>
      <c r="Y347" s="26">
        <v>67</v>
      </c>
      <c r="Z347" s="26">
        <v>8010</v>
      </c>
      <c r="AA347" s="26">
        <v>41</v>
      </c>
      <c r="AB347" s="26">
        <v>3</v>
      </c>
      <c r="AC347" s="26">
        <v>4000</v>
      </c>
      <c r="AD347" s="26">
        <v>0</v>
      </c>
      <c r="AE347" s="26">
        <v>2</v>
      </c>
      <c r="AF347" s="26">
        <v>1</v>
      </c>
      <c r="AG347" s="26">
        <v>1</v>
      </c>
      <c r="AH347" s="26">
        <v>36</v>
      </c>
      <c r="AI347" s="26">
        <v>2</v>
      </c>
      <c r="AJ347" s="26">
        <v>-1</v>
      </c>
      <c r="AK347" s="26">
        <v>0</v>
      </c>
      <c r="AL347" s="26">
        <v>-2</v>
      </c>
      <c r="AM347" s="26">
        <v>0</v>
      </c>
      <c r="AN347" s="26">
        <v>8</v>
      </c>
      <c r="AO347" s="26">
        <v>0</v>
      </c>
      <c r="AP347" s="26">
        <v>2</v>
      </c>
      <c r="AQ347" s="26">
        <v>0</v>
      </c>
      <c r="AR347" s="26">
        <v>0</v>
      </c>
      <c r="AS347" s="26">
        <v>0</v>
      </c>
      <c r="AT347" s="26">
        <v>6</v>
      </c>
      <c r="AU347" s="26">
        <v>0</v>
      </c>
      <c r="AV347" s="26">
        <v>0</v>
      </c>
      <c r="AW347" s="26">
        <v>0</v>
      </c>
      <c r="AX347" s="26">
        <v>0</v>
      </c>
      <c r="AY347" s="26">
        <v>1</v>
      </c>
      <c r="AZ347" s="26">
        <v>0</v>
      </c>
      <c r="BA347" s="26">
        <v>0</v>
      </c>
      <c r="BB347" s="26">
        <v>0</v>
      </c>
      <c r="BC347" s="26">
        <v>0</v>
      </c>
      <c r="BD347" s="26" t="s">
        <v>2309</v>
      </c>
      <c r="BE347" s="26">
        <v>0</v>
      </c>
      <c r="BF347" s="26">
        <v>0</v>
      </c>
      <c r="BG347" s="54" t="str">
        <f t="shared" si="83"/>
        <v>0045</v>
      </c>
      <c r="BH347" s="4"/>
      <c r="BI347" s="4"/>
    </row>
    <row r="348" ht="16.5" spans="1:61">
      <c r="A348" s="4">
        <f t="shared" si="70"/>
        <v>2</v>
      </c>
      <c r="B348" s="4" t="str">
        <f>IF(X348=0,"",VLOOKUP(Y348,seriesName!A:B,2,TRUE))</f>
        <v>镰鼬龙S</v>
      </c>
      <c r="C348" s="4" t="str">
        <f>IF(A348=1,VLOOKUP(V348,Head!A:B,2,TRUE),IF(A348=2,VLOOKUP(V348,Chest!A:B,2,TRUE),IF(A348=3,VLOOKUP(V348,Arm!A:B,2,TRUE),IF(A348=4,VLOOKUP(V348,Waist!A:B,2,TRUE),IF(A348=5,VLOOKUP(V348,Leg!A:B,2,TRUE),"")))))</f>
        <v>镰鼬龙S铠甲</v>
      </c>
      <c r="D348" s="44" t="str">
        <f>IF(X348=1,VLOOKUP(AA348,modelID!A:B,2,FALSE),"")</f>
        <v>pl211</v>
      </c>
      <c r="E348" s="45">
        <f>IF(X348=0,"",AH348+VLOOKUP(AN348,BuildupTable!L:O,4,FALSE))</f>
        <v>74</v>
      </c>
      <c r="F348" s="1">
        <f t="shared" si="71"/>
        <v>1</v>
      </c>
      <c r="G348" s="1">
        <f t="shared" si="72"/>
        <v>0</v>
      </c>
      <c r="H348" s="1">
        <f t="shared" si="73"/>
        <v>0</v>
      </c>
      <c r="I348" s="1">
        <f t="shared" si="74"/>
        <v>0</v>
      </c>
      <c r="J348" s="4" t="str">
        <f>IF(AT348=0,"",VLOOKUP(AT348,skillbasedata!A:B,2,TRUE))</f>
        <v>看破</v>
      </c>
      <c r="K348" s="48">
        <f t="shared" si="75"/>
        <v>2</v>
      </c>
      <c r="L348" s="4" t="str">
        <f>IF(AU348=0,"",VLOOKUP(AU348,skillbasedata!A:B,2,TRUE))</f>
        <v>回复速度</v>
      </c>
      <c r="M348" s="48">
        <f t="shared" si="76"/>
        <v>1</v>
      </c>
      <c r="N348" s="4" t="str">
        <f>IF(AV348=0,"",VLOOKUP(AV348,skillbasedata!A:B,2,TRUE))</f>
        <v/>
      </c>
      <c r="O348" s="48">
        <f t="shared" si="77"/>
        <v>0</v>
      </c>
      <c r="P348" s="4" t="str">
        <f>IF(AW348=0,"",VLOOKUP(AW348,skillbasedata!A:B,2,TRUE))</f>
        <v/>
      </c>
      <c r="Q348" s="48">
        <f t="shared" si="78"/>
        <v>0</v>
      </c>
      <c r="R348" s="4" t="str">
        <f>IF(AX348=0,"",VLOOKUP(AX348,skillbasedata!A:B,2,TRUE))</f>
        <v/>
      </c>
      <c r="S348" s="48">
        <f t="shared" si="79"/>
        <v>0</v>
      </c>
      <c r="T348" s="48">
        <f t="shared" si="80"/>
        <v>0</v>
      </c>
      <c r="U348" s="48">
        <f t="shared" si="81"/>
        <v>0</v>
      </c>
      <c r="V348" s="51">
        <f t="shared" si="82"/>
        <v>69</v>
      </c>
      <c r="W348" s="26" t="s">
        <v>2656</v>
      </c>
      <c r="X348" s="26">
        <v>1</v>
      </c>
      <c r="Y348" s="26">
        <v>67</v>
      </c>
      <c r="Z348" s="26">
        <v>8010</v>
      </c>
      <c r="AA348" s="26">
        <v>41</v>
      </c>
      <c r="AB348" s="26">
        <v>3</v>
      </c>
      <c r="AC348" s="26">
        <v>4000</v>
      </c>
      <c r="AD348" s="26">
        <v>0</v>
      </c>
      <c r="AE348" s="26">
        <v>2</v>
      </c>
      <c r="AF348" s="26">
        <v>1</v>
      </c>
      <c r="AG348" s="26">
        <v>1</v>
      </c>
      <c r="AH348" s="26">
        <v>36</v>
      </c>
      <c r="AI348" s="26">
        <v>2</v>
      </c>
      <c r="AJ348" s="26">
        <v>-1</v>
      </c>
      <c r="AK348" s="26">
        <v>0</v>
      </c>
      <c r="AL348" s="26">
        <v>-2</v>
      </c>
      <c r="AM348" s="26">
        <v>0</v>
      </c>
      <c r="AN348" s="26">
        <v>8</v>
      </c>
      <c r="AO348" s="26">
        <v>0</v>
      </c>
      <c r="AP348" s="26">
        <v>1</v>
      </c>
      <c r="AQ348" s="26">
        <v>0</v>
      </c>
      <c r="AR348" s="26">
        <v>0</v>
      </c>
      <c r="AS348" s="26">
        <v>0</v>
      </c>
      <c r="AT348" s="26">
        <v>6</v>
      </c>
      <c r="AU348" s="26">
        <v>59</v>
      </c>
      <c r="AV348" s="26">
        <v>0</v>
      </c>
      <c r="AW348" s="26">
        <v>0</v>
      </c>
      <c r="AX348" s="26">
        <v>0</v>
      </c>
      <c r="AY348" s="26">
        <v>2</v>
      </c>
      <c r="AZ348" s="26">
        <v>1</v>
      </c>
      <c r="BA348" s="26">
        <v>0</v>
      </c>
      <c r="BB348" s="26">
        <v>0</v>
      </c>
      <c r="BC348" s="26">
        <v>0</v>
      </c>
      <c r="BD348" s="26" t="s">
        <v>2309</v>
      </c>
      <c r="BE348" s="26">
        <v>0</v>
      </c>
      <c r="BF348" s="26">
        <v>0</v>
      </c>
      <c r="BG348" s="54" t="str">
        <f t="shared" si="83"/>
        <v>0045</v>
      </c>
      <c r="BH348" s="4"/>
      <c r="BI348" s="4"/>
    </row>
    <row r="349" ht="16.5" spans="1:61">
      <c r="A349" s="4">
        <f t="shared" si="70"/>
        <v>3</v>
      </c>
      <c r="B349" s="4" t="str">
        <f>IF(X349=0,"",VLOOKUP(Y349,seriesName!A:B,2,TRUE))</f>
        <v>镰鼬龙S</v>
      </c>
      <c r="C349" s="4" t="str">
        <f>IF(A349=1,VLOOKUP(V349,Head!A:B,2,TRUE),IF(A349=2,VLOOKUP(V349,Chest!A:B,2,TRUE),IF(A349=3,VLOOKUP(V349,Arm!A:B,2,TRUE),IF(A349=4,VLOOKUP(V349,Waist!A:B,2,TRUE),IF(A349=5,VLOOKUP(V349,Leg!A:B,2,TRUE),"")))))</f>
        <v>镰鼬龙S腕甲</v>
      </c>
      <c r="D349" s="44" t="str">
        <f>IF(X349=1,VLOOKUP(AA349,modelID!A:B,2,FALSE),"")</f>
        <v>pl211</v>
      </c>
      <c r="E349" s="45">
        <f>IF(X349=0,"",AH349+VLOOKUP(AN349,BuildupTable!L:O,4,FALSE))</f>
        <v>74</v>
      </c>
      <c r="F349" s="1">
        <f t="shared" si="71"/>
        <v>2</v>
      </c>
      <c r="G349" s="1">
        <f t="shared" si="72"/>
        <v>0</v>
      </c>
      <c r="H349" s="1">
        <f t="shared" si="73"/>
        <v>0</v>
      </c>
      <c r="I349" s="1">
        <f t="shared" si="74"/>
        <v>0</v>
      </c>
      <c r="J349" s="4" t="str">
        <f>IF(AT349=0,"",VLOOKUP(AT349,skillbasedata!A:B,2,TRUE))</f>
        <v>体术</v>
      </c>
      <c r="K349" s="48">
        <f t="shared" si="75"/>
        <v>2</v>
      </c>
      <c r="L349" s="4" t="str">
        <f>IF(AU349=0,"",VLOOKUP(AU349,skillbasedata!A:B,2,TRUE))</f>
        <v/>
      </c>
      <c r="M349" s="48">
        <f t="shared" si="76"/>
        <v>0</v>
      </c>
      <c r="N349" s="4" t="str">
        <f>IF(AV349=0,"",VLOOKUP(AV349,skillbasedata!A:B,2,TRUE))</f>
        <v/>
      </c>
      <c r="O349" s="48">
        <f t="shared" si="77"/>
        <v>0</v>
      </c>
      <c r="P349" s="4" t="str">
        <f>IF(AW349=0,"",VLOOKUP(AW349,skillbasedata!A:B,2,TRUE))</f>
        <v/>
      </c>
      <c r="Q349" s="48">
        <f t="shared" si="78"/>
        <v>0</v>
      </c>
      <c r="R349" s="4" t="str">
        <f>IF(AX349=0,"",VLOOKUP(AX349,skillbasedata!A:B,2,TRUE))</f>
        <v/>
      </c>
      <c r="S349" s="48">
        <f t="shared" si="79"/>
        <v>0</v>
      </c>
      <c r="T349" s="48">
        <f t="shared" si="80"/>
        <v>0</v>
      </c>
      <c r="U349" s="48">
        <f t="shared" si="81"/>
        <v>0</v>
      </c>
      <c r="V349" s="51">
        <f t="shared" si="82"/>
        <v>69</v>
      </c>
      <c r="W349" s="26" t="s">
        <v>2657</v>
      </c>
      <c r="X349" s="26">
        <v>1</v>
      </c>
      <c r="Y349" s="26">
        <v>67</v>
      </c>
      <c r="Z349" s="26">
        <v>8010</v>
      </c>
      <c r="AA349" s="26">
        <v>41</v>
      </c>
      <c r="AB349" s="26">
        <v>3</v>
      </c>
      <c r="AC349" s="26">
        <v>4000</v>
      </c>
      <c r="AD349" s="26">
        <v>0</v>
      </c>
      <c r="AE349" s="26">
        <v>2</v>
      </c>
      <c r="AF349" s="26">
        <v>1</v>
      </c>
      <c r="AG349" s="26">
        <v>1</v>
      </c>
      <c r="AH349" s="26">
        <v>36</v>
      </c>
      <c r="AI349" s="26">
        <v>2</v>
      </c>
      <c r="AJ349" s="26">
        <v>-1</v>
      </c>
      <c r="AK349" s="26">
        <v>0</v>
      </c>
      <c r="AL349" s="26">
        <v>-2</v>
      </c>
      <c r="AM349" s="26">
        <v>0</v>
      </c>
      <c r="AN349" s="26">
        <v>8</v>
      </c>
      <c r="AO349" s="26">
        <v>0</v>
      </c>
      <c r="AP349" s="26">
        <v>2</v>
      </c>
      <c r="AQ349" s="26">
        <v>0</v>
      </c>
      <c r="AR349" s="26">
        <v>0</v>
      </c>
      <c r="AS349" s="26">
        <v>0</v>
      </c>
      <c r="AT349" s="26">
        <v>33</v>
      </c>
      <c r="AU349" s="26">
        <v>0</v>
      </c>
      <c r="AV349" s="26">
        <v>0</v>
      </c>
      <c r="AW349" s="26">
        <v>0</v>
      </c>
      <c r="AX349" s="26">
        <v>0</v>
      </c>
      <c r="AY349" s="26">
        <v>2</v>
      </c>
      <c r="AZ349" s="26">
        <v>0</v>
      </c>
      <c r="BA349" s="26">
        <v>0</v>
      </c>
      <c r="BB349" s="26">
        <v>0</v>
      </c>
      <c r="BC349" s="26">
        <v>0</v>
      </c>
      <c r="BD349" s="26" t="s">
        <v>2309</v>
      </c>
      <c r="BE349" s="26">
        <v>0</v>
      </c>
      <c r="BF349" s="26">
        <v>0</v>
      </c>
      <c r="BG349" s="54" t="str">
        <f t="shared" si="83"/>
        <v>0045</v>
      </c>
      <c r="BH349" s="4"/>
      <c r="BI349" s="4"/>
    </row>
    <row r="350" ht="16.5" spans="1:61">
      <c r="A350" s="4">
        <f t="shared" si="70"/>
        <v>4</v>
      </c>
      <c r="B350" s="4" t="str">
        <f>IF(X350=0,"",VLOOKUP(Y350,seriesName!A:B,2,TRUE))</f>
        <v>镰鼬龙S</v>
      </c>
      <c r="C350" s="4" t="str">
        <f>IF(A350=1,VLOOKUP(V350,Head!A:B,2,TRUE),IF(A350=2,VLOOKUP(V350,Chest!A:B,2,TRUE),IF(A350=3,VLOOKUP(V350,Arm!A:B,2,TRUE),IF(A350=4,VLOOKUP(V350,Waist!A:B,2,TRUE),IF(A350=5,VLOOKUP(V350,Leg!A:B,2,TRUE),"")))))</f>
        <v>镰鼬龙S腰甲</v>
      </c>
      <c r="D350" s="44" t="str">
        <f>IF(X350=1,VLOOKUP(AA350,modelID!A:B,2,FALSE),"")</f>
        <v>pl211</v>
      </c>
      <c r="E350" s="45">
        <f>IF(X350=0,"",AH350+VLOOKUP(AN350,BuildupTable!L:O,4,FALSE))</f>
        <v>74</v>
      </c>
      <c r="F350" s="1">
        <f t="shared" si="71"/>
        <v>2</v>
      </c>
      <c r="G350" s="1">
        <f t="shared" si="72"/>
        <v>0</v>
      </c>
      <c r="H350" s="1">
        <f t="shared" si="73"/>
        <v>0</v>
      </c>
      <c r="I350" s="1">
        <f t="shared" si="74"/>
        <v>0</v>
      </c>
      <c r="J350" s="4" t="str">
        <f>IF(AT350=0,"",VLOOKUP(AT350,skillbasedata!A:B,2,TRUE))</f>
        <v>看破</v>
      </c>
      <c r="K350" s="48">
        <f t="shared" si="75"/>
        <v>2</v>
      </c>
      <c r="L350" s="4" t="str">
        <f>IF(AU350=0,"",VLOOKUP(AU350,skillbasedata!A:B,2,TRUE))</f>
        <v/>
      </c>
      <c r="M350" s="48">
        <f t="shared" si="76"/>
        <v>0</v>
      </c>
      <c r="N350" s="4" t="str">
        <f>IF(AV350=0,"",VLOOKUP(AV350,skillbasedata!A:B,2,TRUE))</f>
        <v/>
      </c>
      <c r="O350" s="48">
        <f t="shared" si="77"/>
        <v>0</v>
      </c>
      <c r="P350" s="4" t="str">
        <f>IF(AW350=0,"",VLOOKUP(AW350,skillbasedata!A:B,2,TRUE))</f>
        <v/>
      </c>
      <c r="Q350" s="48">
        <f t="shared" si="78"/>
        <v>0</v>
      </c>
      <c r="R350" s="4" t="str">
        <f>IF(AX350=0,"",VLOOKUP(AX350,skillbasedata!A:B,2,TRUE))</f>
        <v/>
      </c>
      <c r="S350" s="48">
        <f t="shared" si="79"/>
        <v>0</v>
      </c>
      <c r="T350" s="48">
        <f t="shared" si="80"/>
        <v>0</v>
      </c>
      <c r="U350" s="48">
        <f t="shared" si="81"/>
        <v>0</v>
      </c>
      <c r="V350" s="51">
        <f t="shared" si="82"/>
        <v>69</v>
      </c>
      <c r="W350" s="26" t="s">
        <v>2658</v>
      </c>
      <c r="X350" s="26">
        <v>1</v>
      </c>
      <c r="Y350" s="26">
        <v>67</v>
      </c>
      <c r="Z350" s="26">
        <v>8010</v>
      </c>
      <c r="AA350" s="26">
        <v>41</v>
      </c>
      <c r="AB350" s="26">
        <v>3</v>
      </c>
      <c r="AC350" s="26">
        <v>4000</v>
      </c>
      <c r="AD350" s="26">
        <v>0</v>
      </c>
      <c r="AE350" s="26">
        <v>2</v>
      </c>
      <c r="AF350" s="26">
        <v>1</v>
      </c>
      <c r="AG350" s="26">
        <v>1</v>
      </c>
      <c r="AH350" s="26">
        <v>36</v>
      </c>
      <c r="AI350" s="26">
        <v>2</v>
      </c>
      <c r="AJ350" s="26">
        <v>-1</v>
      </c>
      <c r="AK350" s="26">
        <v>0</v>
      </c>
      <c r="AL350" s="26">
        <v>-2</v>
      </c>
      <c r="AM350" s="26">
        <v>0</v>
      </c>
      <c r="AN350" s="26">
        <v>8</v>
      </c>
      <c r="AO350" s="26">
        <v>0</v>
      </c>
      <c r="AP350" s="26">
        <v>2</v>
      </c>
      <c r="AQ350" s="26">
        <v>0</v>
      </c>
      <c r="AR350" s="26">
        <v>0</v>
      </c>
      <c r="AS350" s="26">
        <v>0</v>
      </c>
      <c r="AT350" s="26">
        <v>6</v>
      </c>
      <c r="AU350" s="26">
        <v>0</v>
      </c>
      <c r="AV350" s="26">
        <v>0</v>
      </c>
      <c r="AW350" s="26">
        <v>0</v>
      </c>
      <c r="AX350" s="26">
        <v>0</v>
      </c>
      <c r="AY350" s="26">
        <v>2</v>
      </c>
      <c r="AZ350" s="26">
        <v>0</v>
      </c>
      <c r="BA350" s="26">
        <v>0</v>
      </c>
      <c r="BB350" s="26">
        <v>0</v>
      </c>
      <c r="BC350" s="26">
        <v>0</v>
      </c>
      <c r="BD350" s="26" t="s">
        <v>2309</v>
      </c>
      <c r="BE350" s="26">
        <v>0</v>
      </c>
      <c r="BF350" s="26">
        <v>0</v>
      </c>
      <c r="BG350" s="54" t="str">
        <f t="shared" si="83"/>
        <v>0045</v>
      </c>
      <c r="BH350" s="4"/>
      <c r="BI350" s="4"/>
    </row>
    <row r="351" ht="16.5" spans="1:61">
      <c r="A351" s="4">
        <f t="shared" si="70"/>
        <v>5</v>
      </c>
      <c r="B351" s="4" t="str">
        <f>IF(X351=0,"",VLOOKUP(Y351,seriesName!A:B,2,TRUE))</f>
        <v>镰鼬龙S</v>
      </c>
      <c r="C351" s="4" t="str">
        <f>IF(A351=1,VLOOKUP(V351,Head!A:B,2,TRUE),IF(A351=2,VLOOKUP(V351,Chest!A:B,2,TRUE),IF(A351=3,VLOOKUP(V351,Arm!A:B,2,TRUE),IF(A351=4,VLOOKUP(V351,Waist!A:B,2,TRUE),IF(A351=5,VLOOKUP(V351,Leg!A:B,2,TRUE),"")))))</f>
        <v>镰鼬龙S护腿</v>
      </c>
      <c r="D351" s="44" t="str">
        <f>IF(X351=1,VLOOKUP(AA351,modelID!A:B,2,FALSE),"")</f>
        <v>pl211</v>
      </c>
      <c r="E351" s="45">
        <f>IF(X351=0,"",AH351+VLOOKUP(AN351,BuildupTable!L:O,4,FALSE))</f>
        <v>74</v>
      </c>
      <c r="F351" s="1">
        <f t="shared" si="71"/>
        <v>2</v>
      </c>
      <c r="G351" s="1">
        <f t="shared" si="72"/>
        <v>0</v>
      </c>
      <c r="H351" s="1">
        <f t="shared" si="73"/>
        <v>0</v>
      </c>
      <c r="I351" s="1">
        <f t="shared" si="74"/>
        <v>0</v>
      </c>
      <c r="J351" s="4" t="str">
        <f>IF(AT351=0,"",VLOOKUP(AT351,skillbasedata!A:B,2,TRUE))</f>
        <v>回复速度</v>
      </c>
      <c r="K351" s="48">
        <f t="shared" si="75"/>
        <v>1</v>
      </c>
      <c r="L351" s="4" t="str">
        <f>IF(AU351=0,"",VLOOKUP(AU351,skillbasedata!A:B,2,TRUE))</f>
        <v>体术</v>
      </c>
      <c r="M351" s="48">
        <f t="shared" si="76"/>
        <v>1</v>
      </c>
      <c r="N351" s="4" t="str">
        <f>IF(AV351=0,"",VLOOKUP(AV351,skillbasedata!A:B,2,TRUE))</f>
        <v/>
      </c>
      <c r="O351" s="48">
        <f t="shared" si="77"/>
        <v>0</v>
      </c>
      <c r="P351" s="4" t="str">
        <f>IF(AW351=0,"",VLOOKUP(AW351,skillbasedata!A:B,2,TRUE))</f>
        <v/>
      </c>
      <c r="Q351" s="48">
        <f t="shared" si="78"/>
        <v>0</v>
      </c>
      <c r="R351" s="4" t="str">
        <f>IF(AX351=0,"",VLOOKUP(AX351,skillbasedata!A:B,2,TRUE))</f>
        <v/>
      </c>
      <c r="S351" s="48">
        <f t="shared" si="79"/>
        <v>0</v>
      </c>
      <c r="T351" s="48">
        <f t="shared" si="80"/>
        <v>0</v>
      </c>
      <c r="U351" s="48">
        <f t="shared" si="81"/>
        <v>0</v>
      </c>
      <c r="V351" s="51">
        <f t="shared" si="82"/>
        <v>69</v>
      </c>
      <c r="W351" s="26" t="s">
        <v>2659</v>
      </c>
      <c r="X351" s="26">
        <v>1</v>
      </c>
      <c r="Y351" s="26">
        <v>67</v>
      </c>
      <c r="Z351" s="26">
        <v>8010</v>
      </c>
      <c r="AA351" s="26">
        <v>41</v>
      </c>
      <c r="AB351" s="26">
        <v>3</v>
      </c>
      <c r="AC351" s="26">
        <v>4000</v>
      </c>
      <c r="AD351" s="26">
        <v>0</v>
      </c>
      <c r="AE351" s="26">
        <v>2</v>
      </c>
      <c r="AF351" s="26">
        <v>1</v>
      </c>
      <c r="AG351" s="26">
        <v>1</v>
      </c>
      <c r="AH351" s="26">
        <v>36</v>
      </c>
      <c r="AI351" s="26">
        <v>2</v>
      </c>
      <c r="AJ351" s="26">
        <v>-1</v>
      </c>
      <c r="AK351" s="26">
        <v>0</v>
      </c>
      <c r="AL351" s="26">
        <v>-2</v>
      </c>
      <c r="AM351" s="26">
        <v>0</v>
      </c>
      <c r="AN351" s="26">
        <v>8</v>
      </c>
      <c r="AO351" s="26">
        <v>0</v>
      </c>
      <c r="AP351" s="26">
        <v>2</v>
      </c>
      <c r="AQ351" s="26">
        <v>0</v>
      </c>
      <c r="AR351" s="26">
        <v>0</v>
      </c>
      <c r="AS351" s="26">
        <v>0</v>
      </c>
      <c r="AT351" s="26">
        <v>59</v>
      </c>
      <c r="AU351" s="26">
        <v>33</v>
      </c>
      <c r="AV351" s="26">
        <v>0</v>
      </c>
      <c r="AW351" s="26">
        <v>0</v>
      </c>
      <c r="AX351" s="26">
        <v>0</v>
      </c>
      <c r="AY351" s="26">
        <v>1</v>
      </c>
      <c r="AZ351" s="26">
        <v>1</v>
      </c>
      <c r="BA351" s="26">
        <v>0</v>
      </c>
      <c r="BB351" s="26">
        <v>0</v>
      </c>
      <c r="BC351" s="26">
        <v>0</v>
      </c>
      <c r="BD351" s="26" t="s">
        <v>2309</v>
      </c>
      <c r="BE351" s="26">
        <v>0</v>
      </c>
      <c r="BF351" s="26">
        <v>0</v>
      </c>
      <c r="BG351" s="54" t="str">
        <f t="shared" si="83"/>
        <v>0045</v>
      </c>
      <c r="BH351" s="4"/>
      <c r="BI351" s="4"/>
    </row>
    <row r="352" ht="16.5" spans="1:61">
      <c r="A352" s="4">
        <f t="shared" si="70"/>
        <v>1</v>
      </c>
      <c r="B352" s="4" t="str">
        <f>IF(X352=0,"",VLOOKUP(Y352,seriesName!A:B,2,TRUE))</f>
        <v>钢龙</v>
      </c>
      <c r="C352" s="4" t="str">
        <f>IF(A352=1,VLOOKUP(V352,Head!A:B,2,TRUE),IF(A352=2,VLOOKUP(V352,Chest!A:B,2,TRUE),IF(A352=3,VLOOKUP(V352,Arm!A:B,2,TRUE),IF(A352=4,VLOOKUP(V352,Waist!A:B,2,TRUE),IF(A352=5,VLOOKUP(V352,Leg!A:B,2,TRUE),"")))))</f>
        <v>钢龙强力</v>
      </c>
      <c r="D352" s="44" t="str">
        <f>IF(X352=1,VLOOKUP(AA352,modelID!A:B,2,FALSE),"")</f>
        <v>pl047</v>
      </c>
      <c r="E352" s="45">
        <f>IF(X352=0,"",AH352+VLOOKUP(AN352,BuildupTable!L:O,4,FALSE))</f>
        <v>94</v>
      </c>
      <c r="F352" s="1">
        <f t="shared" si="71"/>
        <v>1</v>
      </c>
      <c r="G352" s="1">
        <f t="shared" si="72"/>
        <v>0</v>
      </c>
      <c r="H352" s="1">
        <f t="shared" si="73"/>
        <v>0</v>
      </c>
      <c r="I352" s="1">
        <f t="shared" si="74"/>
        <v>0</v>
      </c>
      <c r="J352" s="4" t="str">
        <f>IF(AT352=0,"",VLOOKUP(AT352,skillbasedata!A:B,2,TRUE))</f>
        <v>匠</v>
      </c>
      <c r="K352" s="48">
        <f t="shared" si="75"/>
        <v>2</v>
      </c>
      <c r="L352" s="4" t="str">
        <f>IF(AU352=0,"",VLOOKUP(AU352,skillbasedata!A:B,2,TRUE))</f>
        <v>通常弹・连射箭强化</v>
      </c>
      <c r="M352" s="48">
        <f t="shared" si="76"/>
        <v>2</v>
      </c>
      <c r="N352" s="4" t="str">
        <f>IF(AV352=0,"",VLOOKUP(AV352,skillbasedata!A:B,2,TRUE))</f>
        <v/>
      </c>
      <c r="O352" s="48">
        <f t="shared" si="77"/>
        <v>0</v>
      </c>
      <c r="P352" s="4" t="str">
        <f>IF(AW352=0,"",VLOOKUP(AW352,skillbasedata!A:B,2,TRUE))</f>
        <v/>
      </c>
      <c r="Q352" s="48">
        <f t="shared" si="78"/>
        <v>0</v>
      </c>
      <c r="R352" s="4" t="str">
        <f>IF(AX352=0,"",VLOOKUP(AX352,skillbasedata!A:B,2,TRUE))</f>
        <v/>
      </c>
      <c r="S352" s="48">
        <f t="shared" si="79"/>
        <v>0</v>
      </c>
      <c r="T352" s="48">
        <f t="shared" si="80"/>
        <v>0</v>
      </c>
      <c r="U352" s="48">
        <f t="shared" si="81"/>
        <v>0</v>
      </c>
      <c r="V352" s="51">
        <f t="shared" si="82"/>
        <v>70</v>
      </c>
      <c r="W352" s="26" t="s">
        <v>2660</v>
      </c>
      <c r="X352" s="26">
        <v>1</v>
      </c>
      <c r="Y352" s="26">
        <v>68</v>
      </c>
      <c r="Z352" s="26">
        <v>12004</v>
      </c>
      <c r="AA352" s="26">
        <v>22</v>
      </c>
      <c r="AB352" s="26">
        <v>6</v>
      </c>
      <c r="AC352" s="26">
        <v>18000</v>
      </c>
      <c r="AD352" s="26">
        <v>0</v>
      </c>
      <c r="AE352" s="26">
        <v>2</v>
      </c>
      <c r="AF352" s="26">
        <v>1</v>
      </c>
      <c r="AG352" s="26">
        <v>1</v>
      </c>
      <c r="AH352" s="26">
        <v>74</v>
      </c>
      <c r="AI352" s="26">
        <v>-1</v>
      </c>
      <c r="AJ352" s="26">
        <v>2</v>
      </c>
      <c r="AK352" s="26">
        <v>3</v>
      </c>
      <c r="AL352" s="26">
        <v>-2</v>
      </c>
      <c r="AM352" s="26">
        <v>-3</v>
      </c>
      <c r="AN352" s="26">
        <v>17</v>
      </c>
      <c r="AO352" s="26">
        <v>0</v>
      </c>
      <c r="AP352" s="26">
        <v>1</v>
      </c>
      <c r="AQ352" s="26">
        <v>0</v>
      </c>
      <c r="AR352" s="26">
        <v>0</v>
      </c>
      <c r="AS352" s="26">
        <v>0</v>
      </c>
      <c r="AT352" s="26">
        <v>22</v>
      </c>
      <c r="AU352" s="26">
        <v>48</v>
      </c>
      <c r="AV352" s="26">
        <v>0</v>
      </c>
      <c r="AW352" s="26">
        <v>0</v>
      </c>
      <c r="AX352" s="26">
        <v>0</v>
      </c>
      <c r="AY352" s="26">
        <v>2</v>
      </c>
      <c r="AZ352" s="26">
        <v>2</v>
      </c>
      <c r="BA352" s="26">
        <v>0</v>
      </c>
      <c r="BB352" s="26">
        <v>0</v>
      </c>
      <c r="BC352" s="26">
        <v>0</v>
      </c>
      <c r="BD352" s="26" t="s">
        <v>2309</v>
      </c>
      <c r="BE352" s="26">
        <v>0</v>
      </c>
      <c r="BF352" s="26">
        <v>0</v>
      </c>
      <c r="BG352" s="54" t="str">
        <f t="shared" si="83"/>
        <v>0046</v>
      </c>
      <c r="BH352" s="4"/>
      <c r="BI352" s="4"/>
    </row>
    <row r="353" ht="16.5" spans="1:61">
      <c r="A353" s="4">
        <f t="shared" si="70"/>
        <v>2</v>
      </c>
      <c r="B353" s="4" t="str">
        <f>IF(X353=0,"",VLOOKUP(Y353,seriesName!A:B,2,TRUE))</f>
        <v>钢龙</v>
      </c>
      <c r="C353" s="4" t="str">
        <f>IF(A353=1,VLOOKUP(V353,Head!A:B,2,TRUE),IF(A353=2,VLOOKUP(V353,Chest!A:B,2,TRUE),IF(A353=3,VLOOKUP(V353,Arm!A:B,2,TRUE),IF(A353=4,VLOOKUP(V353,Waist!A:B,2,TRUE),IF(A353=5,VLOOKUP(V353,Leg!A:B,2,TRUE),"")))))</f>
        <v>钢龙恐惧</v>
      </c>
      <c r="D353" s="44" t="str">
        <f>IF(X353=1,VLOOKUP(AA353,modelID!A:B,2,FALSE),"")</f>
        <v>pl047</v>
      </c>
      <c r="E353" s="45">
        <f>IF(X353=0,"",AH353+VLOOKUP(AN353,BuildupTable!L:O,4,FALSE))</f>
        <v>94</v>
      </c>
      <c r="F353" s="1">
        <f t="shared" si="71"/>
        <v>0</v>
      </c>
      <c r="G353" s="1">
        <f t="shared" si="72"/>
        <v>1</v>
      </c>
      <c r="H353" s="1">
        <f t="shared" si="73"/>
        <v>0</v>
      </c>
      <c r="I353" s="1">
        <f t="shared" si="74"/>
        <v>0</v>
      </c>
      <c r="J353" s="4" t="str">
        <f>IF(AT353=0,"",VLOOKUP(AT353,skillbasedata!A:B,2,TRUE))</f>
        <v>钢壳的恩惠</v>
      </c>
      <c r="K353" s="48">
        <f t="shared" si="75"/>
        <v>1</v>
      </c>
      <c r="L353" s="4" t="str">
        <f>IF(AU353=0,"",VLOOKUP(AU353,skillbasedata!A:B,2,TRUE))</f>
        <v>回复速度</v>
      </c>
      <c r="M353" s="48">
        <f t="shared" si="76"/>
        <v>1</v>
      </c>
      <c r="N353" s="4" t="str">
        <f>IF(AV353=0,"",VLOOKUP(AV353,skillbasedata!A:B,2,TRUE))</f>
        <v>佯动</v>
      </c>
      <c r="O353" s="48">
        <f t="shared" si="77"/>
        <v>1</v>
      </c>
      <c r="P353" s="4" t="str">
        <f>IF(AW353=0,"",VLOOKUP(AW353,skillbasedata!A:B,2,TRUE))</f>
        <v/>
      </c>
      <c r="Q353" s="48">
        <f t="shared" si="78"/>
        <v>0</v>
      </c>
      <c r="R353" s="4" t="str">
        <f>IF(AX353=0,"",VLOOKUP(AX353,skillbasedata!A:B,2,TRUE))</f>
        <v/>
      </c>
      <c r="S353" s="48">
        <f t="shared" si="79"/>
        <v>0</v>
      </c>
      <c r="T353" s="48">
        <f t="shared" si="80"/>
        <v>0</v>
      </c>
      <c r="U353" s="48">
        <f t="shared" si="81"/>
        <v>0</v>
      </c>
      <c r="V353" s="51">
        <f t="shared" si="82"/>
        <v>70</v>
      </c>
      <c r="W353" s="26" t="s">
        <v>2661</v>
      </c>
      <c r="X353" s="26">
        <v>1</v>
      </c>
      <c r="Y353" s="26">
        <v>68</v>
      </c>
      <c r="Z353" s="26">
        <v>12004</v>
      </c>
      <c r="AA353" s="26">
        <v>22</v>
      </c>
      <c r="AB353" s="26">
        <v>6</v>
      </c>
      <c r="AC353" s="26">
        <v>18000</v>
      </c>
      <c r="AD353" s="26">
        <v>0</v>
      </c>
      <c r="AE353" s="26">
        <v>2</v>
      </c>
      <c r="AF353" s="26">
        <v>1</v>
      </c>
      <c r="AG353" s="26">
        <v>1</v>
      </c>
      <c r="AH353" s="26">
        <v>74</v>
      </c>
      <c r="AI353" s="26">
        <v>-1</v>
      </c>
      <c r="AJ353" s="26">
        <v>2</v>
      </c>
      <c r="AK353" s="26">
        <v>3</v>
      </c>
      <c r="AL353" s="26">
        <v>-2</v>
      </c>
      <c r="AM353" s="26">
        <v>-3</v>
      </c>
      <c r="AN353" s="26">
        <v>17</v>
      </c>
      <c r="AO353" s="26">
        <v>0</v>
      </c>
      <c r="AP353" s="26">
        <v>0</v>
      </c>
      <c r="AQ353" s="26">
        <v>1</v>
      </c>
      <c r="AR353" s="26">
        <v>0</v>
      </c>
      <c r="AS353" s="26">
        <v>0</v>
      </c>
      <c r="AT353" s="26">
        <v>101</v>
      </c>
      <c r="AU353" s="26">
        <v>59</v>
      </c>
      <c r="AV353" s="26">
        <v>98</v>
      </c>
      <c r="AW353" s="26">
        <v>0</v>
      </c>
      <c r="AX353" s="26">
        <v>0</v>
      </c>
      <c r="AY353" s="26">
        <v>1</v>
      </c>
      <c r="AZ353" s="26">
        <v>1</v>
      </c>
      <c r="BA353" s="26">
        <v>1</v>
      </c>
      <c r="BB353" s="26">
        <v>0</v>
      </c>
      <c r="BC353" s="26">
        <v>0</v>
      </c>
      <c r="BD353" s="26" t="s">
        <v>2309</v>
      </c>
      <c r="BE353" s="26">
        <v>0</v>
      </c>
      <c r="BF353" s="26">
        <v>0</v>
      </c>
      <c r="BG353" s="54" t="str">
        <f t="shared" si="83"/>
        <v>0046</v>
      </c>
      <c r="BH353" s="4"/>
      <c r="BI353" s="4"/>
    </row>
    <row r="354" ht="16.5" spans="1:61">
      <c r="A354" s="4">
        <f t="shared" si="70"/>
        <v>3</v>
      </c>
      <c r="B354" s="4" t="str">
        <f>IF(X354=0,"",VLOOKUP(Y354,seriesName!A:B,2,TRUE))</f>
        <v>钢龙</v>
      </c>
      <c r="C354" s="4" t="str">
        <f>IF(A354=1,VLOOKUP(V354,Head!A:B,2,TRUE),IF(A354=2,VLOOKUP(V354,Chest!A:B,2,TRUE),IF(A354=3,VLOOKUP(V354,Arm!A:B,2,TRUE),IF(A354=4,VLOOKUP(V354,Waist!A:B,2,TRUE),IF(A354=5,VLOOKUP(V354,Leg!A:B,2,TRUE),"")))))</f>
        <v>钢龙刚强</v>
      </c>
      <c r="D354" s="44" t="str">
        <f>IF(X354=1,VLOOKUP(AA354,modelID!A:B,2,FALSE),"")</f>
        <v>pl047</v>
      </c>
      <c r="E354" s="45">
        <f>IF(X354=0,"",AH354+VLOOKUP(AN354,BuildupTable!L:O,4,FALSE))</f>
        <v>94</v>
      </c>
      <c r="F354" s="1">
        <f t="shared" si="71"/>
        <v>1</v>
      </c>
      <c r="G354" s="1">
        <f t="shared" si="72"/>
        <v>0</v>
      </c>
      <c r="H354" s="1">
        <f t="shared" si="73"/>
        <v>0</v>
      </c>
      <c r="I354" s="1">
        <f t="shared" si="74"/>
        <v>0</v>
      </c>
      <c r="J354" s="4" t="str">
        <f>IF(AT354=0,"",VLOOKUP(AT354,skillbasedata!A:B,2,TRUE))</f>
        <v>钢壳的恩惠</v>
      </c>
      <c r="K354" s="48">
        <f t="shared" si="75"/>
        <v>1</v>
      </c>
      <c r="L354" s="4" t="str">
        <f>IF(AU354=0,"",VLOOKUP(AU354,skillbasedata!A:B,2,TRUE))</f>
        <v>回复速度</v>
      </c>
      <c r="M354" s="48">
        <f t="shared" si="76"/>
        <v>1</v>
      </c>
      <c r="N354" s="4" t="str">
        <f>IF(AV354=0,"",VLOOKUP(AV354,skillbasedata!A:B,2,TRUE))</f>
        <v>挑战者</v>
      </c>
      <c r="O354" s="48">
        <f t="shared" si="77"/>
        <v>2</v>
      </c>
      <c r="P354" s="4" t="str">
        <f>IF(AW354=0,"",VLOOKUP(AW354,skillbasedata!A:B,2,TRUE))</f>
        <v/>
      </c>
      <c r="Q354" s="48">
        <f t="shared" si="78"/>
        <v>0</v>
      </c>
      <c r="R354" s="4" t="str">
        <f>IF(AX354=0,"",VLOOKUP(AX354,skillbasedata!A:B,2,TRUE))</f>
        <v/>
      </c>
      <c r="S354" s="48">
        <f t="shared" si="79"/>
        <v>0</v>
      </c>
      <c r="T354" s="48">
        <f t="shared" si="80"/>
        <v>0</v>
      </c>
      <c r="U354" s="48">
        <f t="shared" si="81"/>
        <v>0</v>
      </c>
      <c r="V354" s="51">
        <f t="shared" si="82"/>
        <v>70</v>
      </c>
      <c r="W354" s="26" t="s">
        <v>2662</v>
      </c>
      <c r="X354" s="26">
        <v>1</v>
      </c>
      <c r="Y354" s="26">
        <v>68</v>
      </c>
      <c r="Z354" s="26">
        <v>12004</v>
      </c>
      <c r="AA354" s="26">
        <v>22</v>
      </c>
      <c r="AB354" s="26">
        <v>6</v>
      </c>
      <c r="AC354" s="26">
        <v>18000</v>
      </c>
      <c r="AD354" s="26">
        <v>0</v>
      </c>
      <c r="AE354" s="26">
        <v>2</v>
      </c>
      <c r="AF354" s="26">
        <v>1</v>
      </c>
      <c r="AG354" s="26">
        <v>1</v>
      </c>
      <c r="AH354" s="26">
        <v>74</v>
      </c>
      <c r="AI354" s="26">
        <v>-1</v>
      </c>
      <c r="AJ354" s="26">
        <v>2</v>
      </c>
      <c r="AK354" s="26">
        <v>3</v>
      </c>
      <c r="AL354" s="26">
        <v>-2</v>
      </c>
      <c r="AM354" s="26">
        <v>-3</v>
      </c>
      <c r="AN354" s="26">
        <v>17</v>
      </c>
      <c r="AO354" s="26">
        <v>0</v>
      </c>
      <c r="AP354" s="26">
        <v>1</v>
      </c>
      <c r="AQ354" s="26">
        <v>0</v>
      </c>
      <c r="AR354" s="26">
        <v>0</v>
      </c>
      <c r="AS354" s="26">
        <v>0</v>
      </c>
      <c r="AT354" s="26">
        <v>101</v>
      </c>
      <c r="AU354" s="26">
        <v>59</v>
      </c>
      <c r="AV354" s="26">
        <v>2</v>
      </c>
      <c r="AW354" s="26">
        <v>0</v>
      </c>
      <c r="AX354" s="26">
        <v>0</v>
      </c>
      <c r="AY354" s="26">
        <v>1</v>
      </c>
      <c r="AZ354" s="26">
        <v>1</v>
      </c>
      <c r="BA354" s="26">
        <v>2</v>
      </c>
      <c r="BB354" s="26">
        <v>0</v>
      </c>
      <c r="BC354" s="26">
        <v>0</v>
      </c>
      <c r="BD354" s="26" t="s">
        <v>2309</v>
      </c>
      <c r="BE354" s="26">
        <v>0</v>
      </c>
      <c r="BF354" s="26">
        <v>0</v>
      </c>
      <c r="BG354" s="54" t="str">
        <f t="shared" si="83"/>
        <v>0046</v>
      </c>
      <c r="BH354" s="4"/>
      <c r="BI354" s="4"/>
    </row>
    <row r="355" ht="16.5" spans="1:61">
      <c r="A355" s="4">
        <f t="shared" si="70"/>
        <v>4</v>
      </c>
      <c r="B355" s="4" t="str">
        <f>IF(X355=0,"",VLOOKUP(Y355,seriesName!A:B,2,TRUE))</f>
        <v>钢龙</v>
      </c>
      <c r="C355" s="4" t="str">
        <f>IF(A355=1,VLOOKUP(V355,Head!A:B,2,TRUE),IF(A355=2,VLOOKUP(V355,Chest!A:B,2,TRUE),IF(A355=3,VLOOKUP(V355,Arm!A:B,2,TRUE),IF(A355=4,VLOOKUP(V355,Waist!A:B,2,TRUE),IF(A355=5,VLOOKUP(V355,Leg!A:B,2,TRUE),"")))))</f>
        <v>钢龙安稳</v>
      </c>
      <c r="D355" s="44" t="str">
        <f>IF(X355=1,VLOOKUP(AA355,modelID!A:B,2,FALSE),"")</f>
        <v>pl047</v>
      </c>
      <c r="E355" s="45">
        <f>IF(X355=0,"",AH355+VLOOKUP(AN355,BuildupTable!L:O,4,FALSE))</f>
        <v>94</v>
      </c>
      <c r="F355" s="1">
        <f t="shared" si="71"/>
        <v>1</v>
      </c>
      <c r="G355" s="1">
        <f t="shared" si="72"/>
        <v>0</v>
      </c>
      <c r="H355" s="1">
        <f t="shared" si="73"/>
        <v>0</v>
      </c>
      <c r="I355" s="1">
        <f t="shared" si="74"/>
        <v>0</v>
      </c>
      <c r="J355" s="4" t="str">
        <f>IF(AT355=0,"",VLOOKUP(AT355,skillbasedata!A:B,2,TRUE))</f>
        <v>钢壳的恩惠</v>
      </c>
      <c r="K355" s="48">
        <f t="shared" si="75"/>
        <v>1</v>
      </c>
      <c r="L355" s="4" t="str">
        <f>IF(AU355=0,"",VLOOKUP(AU355,skillbasedata!A:B,2,TRUE))</f>
        <v>回复速度</v>
      </c>
      <c r="M355" s="48">
        <f t="shared" si="76"/>
        <v>1</v>
      </c>
      <c r="N355" s="4" t="str">
        <f>IF(AV355=0,"",VLOOKUP(AV355,skillbasedata!A:B,2,TRUE))</f>
        <v>匠</v>
      </c>
      <c r="O355" s="48">
        <f t="shared" si="77"/>
        <v>1</v>
      </c>
      <c r="P355" s="4" t="str">
        <f>IF(AW355=0,"",VLOOKUP(AW355,skillbasedata!A:B,2,TRUE))</f>
        <v>贯穿弹・贯穿箭强化</v>
      </c>
      <c r="Q355" s="48">
        <f t="shared" si="78"/>
        <v>1</v>
      </c>
      <c r="R355" s="4" t="str">
        <f>IF(AX355=0,"",VLOOKUP(AX355,skillbasedata!A:B,2,TRUE))</f>
        <v/>
      </c>
      <c r="S355" s="48">
        <f t="shared" si="79"/>
        <v>0</v>
      </c>
      <c r="T355" s="48">
        <f t="shared" si="80"/>
        <v>0</v>
      </c>
      <c r="U355" s="48">
        <f t="shared" si="81"/>
        <v>0</v>
      </c>
      <c r="V355" s="51">
        <f t="shared" si="82"/>
        <v>70</v>
      </c>
      <c r="W355" s="26" t="s">
        <v>2663</v>
      </c>
      <c r="X355" s="26">
        <v>1</v>
      </c>
      <c r="Y355" s="26">
        <v>68</v>
      </c>
      <c r="Z355" s="26">
        <v>12004</v>
      </c>
      <c r="AA355" s="26">
        <v>22</v>
      </c>
      <c r="AB355" s="26">
        <v>6</v>
      </c>
      <c r="AC355" s="26">
        <v>18000</v>
      </c>
      <c r="AD355" s="26">
        <v>0</v>
      </c>
      <c r="AE355" s="26">
        <v>2</v>
      </c>
      <c r="AF355" s="26">
        <v>1</v>
      </c>
      <c r="AG355" s="26">
        <v>1</v>
      </c>
      <c r="AH355" s="26">
        <v>74</v>
      </c>
      <c r="AI355" s="26">
        <v>-1</v>
      </c>
      <c r="AJ355" s="26">
        <v>2</v>
      </c>
      <c r="AK355" s="26">
        <v>3</v>
      </c>
      <c r="AL355" s="26">
        <v>-2</v>
      </c>
      <c r="AM355" s="26">
        <v>-3</v>
      </c>
      <c r="AN355" s="26">
        <v>17</v>
      </c>
      <c r="AO355" s="26">
        <v>0</v>
      </c>
      <c r="AP355" s="26">
        <v>1</v>
      </c>
      <c r="AQ355" s="26">
        <v>0</v>
      </c>
      <c r="AR355" s="26">
        <v>0</v>
      </c>
      <c r="AS355" s="26">
        <v>0</v>
      </c>
      <c r="AT355" s="26">
        <v>101</v>
      </c>
      <c r="AU355" s="26">
        <v>59</v>
      </c>
      <c r="AV355" s="26">
        <v>22</v>
      </c>
      <c r="AW355" s="26">
        <v>49</v>
      </c>
      <c r="AX355" s="26">
        <v>0</v>
      </c>
      <c r="AY355" s="26">
        <v>1</v>
      </c>
      <c r="AZ355" s="26">
        <v>1</v>
      </c>
      <c r="BA355" s="26">
        <v>1</v>
      </c>
      <c r="BB355" s="26">
        <v>1</v>
      </c>
      <c r="BC355" s="26">
        <v>0</v>
      </c>
      <c r="BD355" s="26" t="s">
        <v>2309</v>
      </c>
      <c r="BE355" s="26">
        <v>0</v>
      </c>
      <c r="BF355" s="26">
        <v>0</v>
      </c>
      <c r="BG355" s="54" t="str">
        <f t="shared" si="83"/>
        <v>0046</v>
      </c>
      <c r="BH355" s="4"/>
      <c r="BI355" s="4"/>
    </row>
    <row r="356" ht="16.5" spans="1:61">
      <c r="A356" s="4">
        <f t="shared" si="70"/>
        <v>5</v>
      </c>
      <c r="B356" s="4" t="str">
        <f>IF(X356=0,"",VLOOKUP(Y356,seriesName!A:B,2,TRUE))</f>
        <v>钢龙</v>
      </c>
      <c r="C356" s="4" t="str">
        <f>IF(A356=1,VLOOKUP(V356,Head!A:B,2,TRUE),IF(A356=2,VLOOKUP(V356,Chest!A:B,2,TRUE),IF(A356=3,VLOOKUP(V356,Arm!A:B,2,TRUE),IF(A356=4,VLOOKUP(V356,Waist!A:B,2,TRUE),IF(A356=5,VLOOKUP(V356,Leg!A:B,2,TRUE),"")))))</f>
        <v>钢龙踏实</v>
      </c>
      <c r="D356" s="44" t="str">
        <f>IF(X356=1,VLOOKUP(AA356,modelID!A:B,2,FALSE),"")</f>
        <v>pl047</v>
      </c>
      <c r="E356" s="45">
        <f>IF(X356=0,"",AH356+VLOOKUP(AN356,BuildupTable!L:O,4,FALSE))</f>
        <v>94</v>
      </c>
      <c r="F356" s="1">
        <f t="shared" si="71"/>
        <v>1</v>
      </c>
      <c r="G356" s="1">
        <f t="shared" si="72"/>
        <v>0</v>
      </c>
      <c r="H356" s="1">
        <f t="shared" si="73"/>
        <v>0</v>
      </c>
      <c r="I356" s="1">
        <f t="shared" si="74"/>
        <v>0</v>
      </c>
      <c r="J356" s="4" t="str">
        <f>IF(AT356=0,"",VLOOKUP(AT356,skillbasedata!A:B,2,TRUE))</f>
        <v>钢壳的恩惠</v>
      </c>
      <c r="K356" s="48">
        <f t="shared" si="75"/>
        <v>1</v>
      </c>
      <c r="L356" s="4" t="str">
        <f>IF(AU356=0,"",VLOOKUP(AU356,skillbasedata!A:B,2,TRUE))</f>
        <v>匠</v>
      </c>
      <c r="M356" s="48">
        <f t="shared" si="76"/>
        <v>1</v>
      </c>
      <c r="N356" s="4" t="str">
        <f>IF(AV356=0,"",VLOOKUP(AV356,skillbasedata!A:B,2,TRUE))</f>
        <v>贯穿弹・贯穿箭强化</v>
      </c>
      <c r="O356" s="48">
        <f t="shared" si="77"/>
        <v>1</v>
      </c>
      <c r="P356" s="4" t="str">
        <f>IF(AW356=0,"",VLOOKUP(AW356,skillbasedata!A:B,2,TRUE))</f>
        <v/>
      </c>
      <c r="Q356" s="48">
        <f t="shared" si="78"/>
        <v>0</v>
      </c>
      <c r="R356" s="4" t="str">
        <f>IF(AX356=0,"",VLOOKUP(AX356,skillbasedata!A:B,2,TRUE))</f>
        <v/>
      </c>
      <c r="S356" s="48">
        <f t="shared" si="79"/>
        <v>0</v>
      </c>
      <c r="T356" s="48">
        <f t="shared" si="80"/>
        <v>0</v>
      </c>
      <c r="U356" s="48">
        <f t="shared" si="81"/>
        <v>0</v>
      </c>
      <c r="V356" s="51">
        <f t="shared" si="82"/>
        <v>70</v>
      </c>
      <c r="W356" s="26" t="s">
        <v>2664</v>
      </c>
      <c r="X356" s="26">
        <v>1</v>
      </c>
      <c r="Y356" s="26">
        <v>68</v>
      </c>
      <c r="Z356" s="26">
        <v>12004</v>
      </c>
      <c r="AA356" s="26">
        <v>22</v>
      </c>
      <c r="AB356" s="26">
        <v>6</v>
      </c>
      <c r="AC356" s="26">
        <v>18000</v>
      </c>
      <c r="AD356" s="26">
        <v>0</v>
      </c>
      <c r="AE356" s="26">
        <v>2</v>
      </c>
      <c r="AF356" s="26">
        <v>1</v>
      </c>
      <c r="AG356" s="26">
        <v>1</v>
      </c>
      <c r="AH356" s="26">
        <v>74</v>
      </c>
      <c r="AI356" s="26">
        <v>-1</v>
      </c>
      <c r="AJ356" s="26">
        <v>2</v>
      </c>
      <c r="AK356" s="26">
        <v>3</v>
      </c>
      <c r="AL356" s="26">
        <v>-2</v>
      </c>
      <c r="AM356" s="26">
        <v>-3</v>
      </c>
      <c r="AN356" s="26">
        <v>17</v>
      </c>
      <c r="AO356" s="26">
        <v>0</v>
      </c>
      <c r="AP356" s="26">
        <v>1</v>
      </c>
      <c r="AQ356" s="26">
        <v>0</v>
      </c>
      <c r="AR356" s="26">
        <v>0</v>
      </c>
      <c r="AS356" s="26">
        <v>0</v>
      </c>
      <c r="AT356" s="26">
        <v>101</v>
      </c>
      <c r="AU356" s="26">
        <v>22</v>
      </c>
      <c r="AV356" s="26">
        <v>49</v>
      </c>
      <c r="AW356" s="26">
        <v>0</v>
      </c>
      <c r="AX356" s="26">
        <v>0</v>
      </c>
      <c r="AY356" s="26">
        <v>1</v>
      </c>
      <c r="AZ356" s="26">
        <v>1</v>
      </c>
      <c r="BA356" s="26">
        <v>1</v>
      </c>
      <c r="BB356" s="26">
        <v>0</v>
      </c>
      <c r="BC356" s="26">
        <v>0</v>
      </c>
      <c r="BD356" s="26" t="s">
        <v>2309</v>
      </c>
      <c r="BE356" s="26">
        <v>0</v>
      </c>
      <c r="BF356" s="26">
        <v>0</v>
      </c>
      <c r="BG356" s="54" t="str">
        <f t="shared" si="83"/>
        <v>0046</v>
      </c>
      <c r="BH356" s="4"/>
      <c r="BI356" s="4"/>
    </row>
    <row r="357" ht="16.5" spans="1:61">
      <c r="A357" s="4">
        <f t="shared" si="70"/>
        <v>1</v>
      </c>
      <c r="B357" s="4" t="str">
        <f>IF(X357=0,"",VLOOKUP(Y357,seriesName!A:B,2,TRUE))</f>
        <v>水行</v>
      </c>
      <c r="C357" s="4" t="str">
        <f>IF(A357=1,VLOOKUP(V357,Head!A:B,2,TRUE),IF(A357=2,VLOOKUP(V357,Chest!A:B,2,TRUE),IF(A357=3,VLOOKUP(V357,Arm!A:B,2,TRUE),IF(A357=4,VLOOKUP(V357,Waist!A:B,2,TRUE),IF(A357=5,VLOOKUP(V357,Leg!A:B,2,TRUE),"")))))</f>
        <v>水行【乌帽子】</v>
      </c>
      <c r="D357" s="44" t="str">
        <f>IF(X357=1,VLOOKUP(AA357,modelID!A:B,2,FALSE),"")</f>
        <v>pl212</v>
      </c>
      <c r="E357" s="45">
        <f>IF(X357=0,"",AH357+VLOOKUP(AN357,BuildupTable!L:O,4,FALSE))</f>
        <v>94</v>
      </c>
      <c r="F357" s="1">
        <f t="shared" si="71"/>
        <v>1</v>
      </c>
      <c r="G357" s="1">
        <f t="shared" si="72"/>
        <v>0</v>
      </c>
      <c r="H357" s="1">
        <f t="shared" si="73"/>
        <v>0</v>
      </c>
      <c r="I357" s="1">
        <f t="shared" si="74"/>
        <v>0</v>
      </c>
      <c r="J357" s="4" t="str">
        <f>IF(AT357=0,"",VLOOKUP(AT357,skillbasedata!A:B,2,TRUE))</f>
        <v>心眼</v>
      </c>
      <c r="K357" s="48">
        <f t="shared" si="75"/>
        <v>2</v>
      </c>
      <c r="L357" s="4" t="str">
        <f>IF(AU357=0,"",VLOOKUP(AU357,skillbasedata!A:B,2,TRUE))</f>
        <v>弹道强化</v>
      </c>
      <c r="M357" s="48">
        <f t="shared" si="76"/>
        <v>2</v>
      </c>
      <c r="N357" s="4" t="str">
        <f>IF(AV357=0,"",VLOOKUP(AV357,skillbasedata!A:B,2,TRUE))</f>
        <v>回避性能</v>
      </c>
      <c r="O357" s="48">
        <f t="shared" si="77"/>
        <v>2</v>
      </c>
      <c r="P357" s="4" t="str">
        <f>IF(AW357=0,"",VLOOKUP(AW357,skillbasedata!A:B,2,TRUE))</f>
        <v/>
      </c>
      <c r="Q357" s="48">
        <f t="shared" si="78"/>
        <v>0</v>
      </c>
      <c r="R357" s="4" t="str">
        <f>IF(AX357=0,"",VLOOKUP(AX357,skillbasedata!A:B,2,TRUE))</f>
        <v/>
      </c>
      <c r="S357" s="48">
        <f t="shared" si="79"/>
        <v>0</v>
      </c>
      <c r="T357" s="48">
        <f t="shared" si="80"/>
        <v>0</v>
      </c>
      <c r="U357" s="48">
        <f t="shared" si="81"/>
        <v>0</v>
      </c>
      <c r="V357" s="51">
        <f t="shared" si="82"/>
        <v>71</v>
      </c>
      <c r="W357" s="26" t="s">
        <v>2665</v>
      </c>
      <c r="X357" s="26">
        <v>1</v>
      </c>
      <c r="Y357" s="26">
        <v>69</v>
      </c>
      <c r="Z357" s="26">
        <v>12005</v>
      </c>
      <c r="AA357" s="26">
        <v>42</v>
      </c>
      <c r="AB357" s="26">
        <v>6</v>
      </c>
      <c r="AC357" s="26">
        <v>18000</v>
      </c>
      <c r="AD357" s="26">
        <v>0</v>
      </c>
      <c r="AE357" s="26">
        <v>2</v>
      </c>
      <c r="AF357" s="26">
        <v>1</v>
      </c>
      <c r="AG357" s="26">
        <v>1</v>
      </c>
      <c r="AH357" s="26">
        <v>74</v>
      </c>
      <c r="AI357" s="26">
        <v>-5</v>
      </c>
      <c r="AJ357" s="26">
        <v>1</v>
      </c>
      <c r="AK357" s="26">
        <v>3</v>
      </c>
      <c r="AL357" s="26">
        <v>0</v>
      </c>
      <c r="AM357" s="26">
        <v>-3</v>
      </c>
      <c r="AN357" s="26">
        <v>17</v>
      </c>
      <c r="AO357" s="26">
        <v>0</v>
      </c>
      <c r="AP357" s="26">
        <v>1</v>
      </c>
      <c r="AQ357" s="26">
        <v>0</v>
      </c>
      <c r="AR357" s="26">
        <v>0</v>
      </c>
      <c r="AS357" s="26">
        <v>0</v>
      </c>
      <c r="AT357" s="26">
        <v>26</v>
      </c>
      <c r="AU357" s="26">
        <v>27</v>
      </c>
      <c r="AV357" s="26">
        <v>65</v>
      </c>
      <c r="AW357" s="26">
        <v>0</v>
      </c>
      <c r="AX357" s="26">
        <v>0</v>
      </c>
      <c r="AY357" s="26">
        <v>2</v>
      </c>
      <c r="AZ357" s="26">
        <v>2</v>
      </c>
      <c r="BA357" s="26">
        <v>2</v>
      </c>
      <c r="BB357" s="26">
        <v>0</v>
      </c>
      <c r="BC357" s="26">
        <v>0</v>
      </c>
      <c r="BD357" s="26" t="s">
        <v>2309</v>
      </c>
      <c r="BE357" s="26">
        <v>0</v>
      </c>
      <c r="BF357" s="26">
        <v>0</v>
      </c>
      <c r="BG357" s="54" t="str">
        <f t="shared" si="83"/>
        <v>0047</v>
      </c>
      <c r="BH357" s="4"/>
      <c r="BI357" s="4"/>
    </row>
    <row r="358" ht="16.5" spans="1:61">
      <c r="A358" s="4">
        <f t="shared" si="70"/>
        <v>2</v>
      </c>
      <c r="B358" s="4" t="str">
        <f>IF(X358=0,"",VLOOKUP(Y358,seriesName!A:B,2,TRUE))</f>
        <v>水行</v>
      </c>
      <c r="C358" s="4" t="str">
        <f>IF(A358=1,VLOOKUP(V358,Head!A:B,2,TRUE),IF(A358=2,VLOOKUP(V358,Chest!A:B,2,TRUE),IF(A358=3,VLOOKUP(V358,Arm!A:B,2,TRUE),IF(A358=4,VLOOKUP(V358,Waist!A:B,2,TRUE),IF(A358=5,VLOOKUP(V358,Leg!A:B,2,TRUE),"")))))</f>
        <v>水行【胸甲】</v>
      </c>
      <c r="D358" s="44" t="str">
        <f>IF(X358=1,VLOOKUP(AA358,modelID!A:B,2,FALSE),"")</f>
        <v>pl212</v>
      </c>
      <c r="E358" s="45">
        <f>IF(X358=0,"",AH358+VLOOKUP(AN358,BuildupTable!L:O,4,FALSE))</f>
        <v>94</v>
      </c>
      <c r="F358" s="1">
        <f t="shared" si="71"/>
        <v>1</v>
      </c>
      <c r="G358" s="1">
        <f t="shared" si="72"/>
        <v>0</v>
      </c>
      <c r="H358" s="1">
        <f t="shared" si="73"/>
        <v>0</v>
      </c>
      <c r="I358" s="1">
        <f t="shared" si="74"/>
        <v>0</v>
      </c>
      <c r="J358" s="4" t="str">
        <f>IF(AT358=0,"",VLOOKUP(AT358,skillbasedata!A:B,2,TRUE))</f>
        <v>霞皮的恩惠</v>
      </c>
      <c r="K358" s="48">
        <f t="shared" si="75"/>
        <v>1</v>
      </c>
      <c r="L358" s="4" t="str">
        <f>IF(AU358=0,"",VLOOKUP(AU358,skillbasedata!A:B,2,TRUE))</f>
        <v>毒属性强化</v>
      </c>
      <c r="M358" s="48">
        <f t="shared" si="76"/>
        <v>1</v>
      </c>
      <c r="N358" s="4" t="str">
        <f>IF(AV358=0,"",VLOOKUP(AV358,skillbasedata!A:B,2,TRUE))</f>
        <v>心眼</v>
      </c>
      <c r="O358" s="48">
        <f t="shared" si="77"/>
        <v>1</v>
      </c>
      <c r="P358" s="4" t="str">
        <f>IF(AW358=0,"",VLOOKUP(AW358,skillbasedata!A:B,2,TRUE))</f>
        <v>弹道强化</v>
      </c>
      <c r="Q358" s="48">
        <f t="shared" si="78"/>
        <v>1</v>
      </c>
      <c r="R358" s="4" t="str">
        <f>IF(AX358=0,"",VLOOKUP(AX358,skillbasedata!A:B,2,TRUE))</f>
        <v/>
      </c>
      <c r="S358" s="48">
        <f t="shared" si="79"/>
        <v>0</v>
      </c>
      <c r="T358" s="48">
        <f t="shared" si="80"/>
        <v>0</v>
      </c>
      <c r="U358" s="48">
        <f t="shared" si="81"/>
        <v>0</v>
      </c>
      <c r="V358" s="51">
        <f t="shared" si="82"/>
        <v>71</v>
      </c>
      <c r="W358" s="26" t="s">
        <v>2666</v>
      </c>
      <c r="X358" s="26">
        <v>1</v>
      </c>
      <c r="Y358" s="26">
        <v>69</v>
      </c>
      <c r="Z358" s="26">
        <v>12005</v>
      </c>
      <c r="AA358" s="26">
        <v>42</v>
      </c>
      <c r="AB358" s="26">
        <v>6</v>
      </c>
      <c r="AC358" s="26">
        <v>18000</v>
      </c>
      <c r="AD358" s="26">
        <v>0</v>
      </c>
      <c r="AE358" s="26">
        <v>2</v>
      </c>
      <c r="AF358" s="26">
        <v>1</v>
      </c>
      <c r="AG358" s="26">
        <v>1</v>
      </c>
      <c r="AH358" s="26">
        <v>74</v>
      </c>
      <c r="AI358" s="26">
        <v>-5</v>
      </c>
      <c r="AJ358" s="26">
        <v>1</v>
      </c>
      <c r="AK358" s="26">
        <v>3</v>
      </c>
      <c r="AL358" s="26">
        <v>0</v>
      </c>
      <c r="AM358" s="26">
        <v>-3</v>
      </c>
      <c r="AN358" s="26">
        <v>17</v>
      </c>
      <c r="AO358" s="26">
        <v>0</v>
      </c>
      <c r="AP358" s="26">
        <v>1</v>
      </c>
      <c r="AQ358" s="26">
        <v>0</v>
      </c>
      <c r="AR358" s="26">
        <v>0</v>
      </c>
      <c r="AS358" s="26">
        <v>0</v>
      </c>
      <c r="AT358" s="26">
        <v>100</v>
      </c>
      <c r="AU358" s="26">
        <v>18</v>
      </c>
      <c r="AV358" s="26">
        <v>26</v>
      </c>
      <c r="AW358" s="26">
        <v>27</v>
      </c>
      <c r="AX358" s="26">
        <v>0</v>
      </c>
      <c r="AY358" s="26">
        <v>1</v>
      </c>
      <c r="AZ358" s="26">
        <v>1</v>
      </c>
      <c r="BA358" s="26">
        <v>1</v>
      </c>
      <c r="BB358" s="26">
        <v>1</v>
      </c>
      <c r="BC358" s="26">
        <v>0</v>
      </c>
      <c r="BD358" s="26" t="s">
        <v>2309</v>
      </c>
      <c r="BE358" s="26">
        <v>0</v>
      </c>
      <c r="BF358" s="26">
        <v>0</v>
      </c>
      <c r="BG358" s="54" t="str">
        <f t="shared" si="83"/>
        <v>0047</v>
      </c>
      <c r="BH358" s="4"/>
      <c r="BI358" s="4"/>
    </row>
    <row r="359" ht="16.5" spans="1:61">
      <c r="A359" s="4">
        <f t="shared" si="70"/>
        <v>3</v>
      </c>
      <c r="B359" s="4" t="str">
        <f>IF(X359=0,"",VLOOKUP(Y359,seriesName!A:B,2,TRUE))</f>
        <v>水行</v>
      </c>
      <c r="C359" s="4" t="str">
        <f>IF(A359=1,VLOOKUP(V359,Head!A:B,2,TRUE),IF(A359=2,VLOOKUP(V359,Chest!A:B,2,TRUE),IF(A359=3,VLOOKUP(V359,Arm!A:B,2,TRUE),IF(A359=4,VLOOKUP(V359,Waist!A:B,2,TRUE),IF(A359=5,VLOOKUP(V359,Leg!A:B,2,TRUE),"")))))</f>
        <v>水行【大袖】</v>
      </c>
      <c r="D359" s="44" t="str">
        <f>IF(X359=1,VLOOKUP(AA359,modelID!A:B,2,FALSE),"")</f>
        <v>pl212</v>
      </c>
      <c r="E359" s="45">
        <f>IF(X359=0,"",AH359+VLOOKUP(AN359,BuildupTable!L:O,4,FALSE))</f>
        <v>94</v>
      </c>
      <c r="F359" s="1">
        <f t="shared" si="71"/>
        <v>1</v>
      </c>
      <c r="G359" s="1">
        <f t="shared" si="72"/>
        <v>0</v>
      </c>
      <c r="H359" s="1">
        <f t="shared" si="73"/>
        <v>0</v>
      </c>
      <c r="I359" s="1">
        <f t="shared" si="74"/>
        <v>0</v>
      </c>
      <c r="J359" s="4" t="str">
        <f>IF(AT359=0,"",VLOOKUP(AT359,skillbasedata!A:B,2,TRUE))</f>
        <v>霞皮的恩惠</v>
      </c>
      <c r="K359" s="48">
        <f t="shared" si="75"/>
        <v>1</v>
      </c>
      <c r="L359" s="4" t="str">
        <f>IF(AU359=0,"",VLOOKUP(AU359,skillbasedata!A:B,2,TRUE))</f>
        <v>毒属性强化</v>
      </c>
      <c r="M359" s="48">
        <f t="shared" si="76"/>
        <v>1</v>
      </c>
      <c r="N359" s="4" t="str">
        <f>IF(AV359=0,"",VLOOKUP(AV359,skillbasedata!A:B,2,TRUE))</f>
        <v>回避性能</v>
      </c>
      <c r="O359" s="48">
        <f t="shared" si="77"/>
        <v>1</v>
      </c>
      <c r="P359" s="4" t="str">
        <f>IF(AW359=0,"",VLOOKUP(AW359,skillbasedata!A:B,2,TRUE))</f>
        <v/>
      </c>
      <c r="Q359" s="48">
        <f t="shared" si="78"/>
        <v>0</v>
      </c>
      <c r="R359" s="4" t="str">
        <f>IF(AX359=0,"",VLOOKUP(AX359,skillbasedata!A:B,2,TRUE))</f>
        <v/>
      </c>
      <c r="S359" s="48">
        <f t="shared" si="79"/>
        <v>0</v>
      </c>
      <c r="T359" s="48">
        <f t="shared" si="80"/>
        <v>0</v>
      </c>
      <c r="U359" s="48">
        <f t="shared" si="81"/>
        <v>0</v>
      </c>
      <c r="V359" s="51">
        <f t="shared" si="82"/>
        <v>71</v>
      </c>
      <c r="W359" s="26" t="s">
        <v>2667</v>
      </c>
      <c r="X359" s="26">
        <v>1</v>
      </c>
      <c r="Y359" s="26">
        <v>69</v>
      </c>
      <c r="Z359" s="26">
        <v>12005</v>
      </c>
      <c r="AA359" s="26">
        <v>42</v>
      </c>
      <c r="AB359" s="26">
        <v>6</v>
      </c>
      <c r="AC359" s="26">
        <v>18000</v>
      </c>
      <c r="AD359" s="26">
        <v>0</v>
      </c>
      <c r="AE359" s="26">
        <v>2</v>
      </c>
      <c r="AF359" s="26">
        <v>1</v>
      </c>
      <c r="AG359" s="26">
        <v>1</v>
      </c>
      <c r="AH359" s="26">
        <v>74</v>
      </c>
      <c r="AI359" s="26">
        <v>-5</v>
      </c>
      <c r="AJ359" s="26">
        <v>1</v>
      </c>
      <c r="AK359" s="26">
        <v>3</v>
      </c>
      <c r="AL359" s="26">
        <v>0</v>
      </c>
      <c r="AM359" s="26">
        <v>-3</v>
      </c>
      <c r="AN359" s="26">
        <v>17</v>
      </c>
      <c r="AO359" s="26">
        <v>0</v>
      </c>
      <c r="AP359" s="26">
        <v>1</v>
      </c>
      <c r="AQ359" s="26">
        <v>0</v>
      </c>
      <c r="AR359" s="26">
        <v>0</v>
      </c>
      <c r="AS359" s="26">
        <v>0</v>
      </c>
      <c r="AT359" s="26">
        <v>100</v>
      </c>
      <c r="AU359" s="26">
        <v>18</v>
      </c>
      <c r="AV359" s="26">
        <v>65</v>
      </c>
      <c r="AW359" s="26">
        <v>0</v>
      </c>
      <c r="AX359" s="26">
        <v>0</v>
      </c>
      <c r="AY359" s="26">
        <v>1</v>
      </c>
      <c r="AZ359" s="26">
        <v>1</v>
      </c>
      <c r="BA359" s="26">
        <v>1</v>
      </c>
      <c r="BB359" s="26">
        <v>0</v>
      </c>
      <c r="BC359" s="26">
        <v>0</v>
      </c>
      <c r="BD359" s="26" t="s">
        <v>2309</v>
      </c>
      <c r="BE359" s="26">
        <v>0</v>
      </c>
      <c r="BF359" s="26">
        <v>0</v>
      </c>
      <c r="BG359" s="54" t="str">
        <f t="shared" si="83"/>
        <v>0047</v>
      </c>
      <c r="BH359" s="4"/>
      <c r="BI359" s="4"/>
    </row>
    <row r="360" ht="16.5" spans="1:61">
      <c r="A360" s="4">
        <f t="shared" si="70"/>
        <v>4</v>
      </c>
      <c r="B360" s="4" t="str">
        <f>IF(X360=0,"",VLOOKUP(Y360,seriesName!A:B,2,TRUE))</f>
        <v>水行</v>
      </c>
      <c r="C360" s="4" t="str">
        <f>IF(A360=1,VLOOKUP(V360,Head!A:B,2,TRUE),IF(A360=2,VLOOKUP(V360,Chest!A:B,2,TRUE),IF(A360=3,VLOOKUP(V360,Arm!A:B,2,TRUE),IF(A360=4,VLOOKUP(V360,Waist!A:B,2,TRUE),IF(A360=5,VLOOKUP(V360,Leg!A:B,2,TRUE),"")))))</f>
        <v>水行【圆带】</v>
      </c>
      <c r="D360" s="44" t="str">
        <f>IF(X360=1,VLOOKUP(AA360,modelID!A:B,2,FALSE),"")</f>
        <v>pl212</v>
      </c>
      <c r="E360" s="45">
        <f>IF(X360=0,"",AH360+VLOOKUP(AN360,BuildupTable!L:O,4,FALSE))</f>
        <v>94</v>
      </c>
      <c r="F360" s="1">
        <f t="shared" si="71"/>
        <v>1</v>
      </c>
      <c r="G360" s="1">
        <f t="shared" si="72"/>
        <v>0</v>
      </c>
      <c r="H360" s="1">
        <f t="shared" si="73"/>
        <v>0</v>
      </c>
      <c r="I360" s="1">
        <f t="shared" si="74"/>
        <v>0</v>
      </c>
      <c r="J360" s="4" t="str">
        <f>IF(AT360=0,"",VLOOKUP(AT360,skillbasedata!A:B,2,TRUE))</f>
        <v>霞皮的恩惠</v>
      </c>
      <c r="K360" s="48">
        <f t="shared" si="75"/>
        <v>1</v>
      </c>
      <c r="L360" s="4" t="str">
        <f>IF(AU360=0,"",VLOOKUP(AU360,skillbasedata!A:B,2,TRUE))</f>
        <v>毒属性强化</v>
      </c>
      <c r="M360" s="48">
        <f t="shared" si="76"/>
        <v>1</v>
      </c>
      <c r="N360" s="4" t="str">
        <f>IF(AV360=0,"",VLOOKUP(AV360,skillbasedata!A:B,2,TRUE))</f>
        <v>无伤</v>
      </c>
      <c r="O360" s="48">
        <f t="shared" si="77"/>
        <v>2</v>
      </c>
      <c r="P360" s="4" t="str">
        <f>IF(AW360=0,"",VLOOKUP(AW360,skillbasedata!A:B,2,TRUE))</f>
        <v/>
      </c>
      <c r="Q360" s="48">
        <f t="shared" si="78"/>
        <v>0</v>
      </c>
      <c r="R360" s="4" t="str">
        <f>IF(AX360=0,"",VLOOKUP(AX360,skillbasedata!A:B,2,TRUE))</f>
        <v/>
      </c>
      <c r="S360" s="48">
        <f t="shared" si="79"/>
        <v>0</v>
      </c>
      <c r="T360" s="48">
        <f t="shared" si="80"/>
        <v>0</v>
      </c>
      <c r="U360" s="48">
        <f t="shared" si="81"/>
        <v>0</v>
      </c>
      <c r="V360" s="51">
        <f t="shared" si="82"/>
        <v>71</v>
      </c>
      <c r="W360" s="26" t="s">
        <v>2668</v>
      </c>
      <c r="X360" s="26">
        <v>1</v>
      </c>
      <c r="Y360" s="26">
        <v>69</v>
      </c>
      <c r="Z360" s="26">
        <v>12005</v>
      </c>
      <c r="AA360" s="26">
        <v>42</v>
      </c>
      <c r="AB360" s="26">
        <v>6</v>
      </c>
      <c r="AC360" s="26">
        <v>18000</v>
      </c>
      <c r="AD360" s="26">
        <v>0</v>
      </c>
      <c r="AE360" s="26">
        <v>2</v>
      </c>
      <c r="AF360" s="26">
        <v>1</v>
      </c>
      <c r="AG360" s="26">
        <v>1</v>
      </c>
      <c r="AH360" s="26">
        <v>74</v>
      </c>
      <c r="AI360" s="26">
        <v>-5</v>
      </c>
      <c r="AJ360" s="26">
        <v>1</v>
      </c>
      <c r="AK360" s="26">
        <v>3</v>
      </c>
      <c r="AL360" s="26">
        <v>0</v>
      </c>
      <c r="AM360" s="26">
        <v>-3</v>
      </c>
      <c r="AN360" s="26">
        <v>17</v>
      </c>
      <c r="AO360" s="26">
        <v>0</v>
      </c>
      <c r="AP360" s="26">
        <v>1</v>
      </c>
      <c r="AQ360" s="26">
        <v>0</v>
      </c>
      <c r="AR360" s="26">
        <v>0</v>
      </c>
      <c r="AS360" s="26">
        <v>0</v>
      </c>
      <c r="AT360" s="26">
        <v>100</v>
      </c>
      <c r="AU360" s="26">
        <v>18</v>
      </c>
      <c r="AV360" s="26">
        <v>3</v>
      </c>
      <c r="AW360" s="26">
        <v>0</v>
      </c>
      <c r="AX360" s="26">
        <v>0</v>
      </c>
      <c r="AY360" s="26">
        <v>1</v>
      </c>
      <c r="AZ360" s="26">
        <v>1</v>
      </c>
      <c r="BA360" s="26">
        <v>2</v>
      </c>
      <c r="BB360" s="26">
        <v>0</v>
      </c>
      <c r="BC360" s="26">
        <v>0</v>
      </c>
      <c r="BD360" s="26" t="s">
        <v>2309</v>
      </c>
      <c r="BE360" s="26">
        <v>0</v>
      </c>
      <c r="BF360" s="26">
        <v>0</v>
      </c>
      <c r="BG360" s="54" t="str">
        <f t="shared" si="83"/>
        <v>0047</v>
      </c>
      <c r="BH360" s="4"/>
      <c r="BI360" s="4"/>
    </row>
    <row r="361" ht="16.5" spans="1:61">
      <c r="A361" s="4">
        <f t="shared" si="70"/>
        <v>5</v>
      </c>
      <c r="B361" s="4" t="str">
        <f>IF(X361=0,"",VLOOKUP(Y361,seriesName!A:B,2,TRUE))</f>
        <v>水行</v>
      </c>
      <c r="C361" s="4" t="str">
        <f>IF(A361=1,VLOOKUP(V361,Head!A:B,2,TRUE),IF(A361=2,VLOOKUP(V361,Chest!A:B,2,TRUE),IF(A361=3,VLOOKUP(V361,Arm!A:B,2,TRUE),IF(A361=4,VLOOKUP(V361,Waist!A:B,2,TRUE),IF(A361=5,VLOOKUP(V361,Leg!A:B,2,TRUE),"")))))</f>
        <v>水行【腿甲】</v>
      </c>
      <c r="D361" s="44" t="str">
        <f>IF(X361=1,VLOOKUP(AA361,modelID!A:B,2,FALSE),"")</f>
        <v>pl212</v>
      </c>
      <c r="E361" s="45">
        <f>IF(X361=0,"",AH361+VLOOKUP(AN361,BuildupTable!L:O,4,FALSE))</f>
        <v>94</v>
      </c>
      <c r="F361" s="1">
        <f t="shared" si="71"/>
        <v>0</v>
      </c>
      <c r="G361" s="1">
        <f t="shared" si="72"/>
        <v>1</v>
      </c>
      <c r="H361" s="1">
        <f t="shared" si="73"/>
        <v>0</v>
      </c>
      <c r="I361" s="1">
        <f t="shared" si="74"/>
        <v>0</v>
      </c>
      <c r="J361" s="4" t="str">
        <f>IF(AT361=0,"",VLOOKUP(AT361,skillbasedata!A:B,2,TRUE))</f>
        <v>霞皮的恩惠</v>
      </c>
      <c r="K361" s="48">
        <f t="shared" si="75"/>
        <v>1</v>
      </c>
      <c r="L361" s="4" t="str">
        <f>IF(AU361=0,"",VLOOKUP(AU361,skillbasedata!A:B,2,TRUE))</f>
        <v>回避性能</v>
      </c>
      <c r="M361" s="48">
        <f t="shared" si="76"/>
        <v>1</v>
      </c>
      <c r="N361" s="4" t="str">
        <f>IF(AV361=0,"",VLOOKUP(AV361,skillbasedata!A:B,2,TRUE))</f>
        <v/>
      </c>
      <c r="O361" s="48">
        <f t="shared" si="77"/>
        <v>0</v>
      </c>
      <c r="P361" s="4" t="str">
        <f>IF(AW361=0,"",VLOOKUP(AW361,skillbasedata!A:B,2,TRUE))</f>
        <v/>
      </c>
      <c r="Q361" s="48">
        <f t="shared" si="78"/>
        <v>0</v>
      </c>
      <c r="R361" s="4" t="str">
        <f>IF(AX361=0,"",VLOOKUP(AX361,skillbasedata!A:B,2,TRUE))</f>
        <v/>
      </c>
      <c r="S361" s="48">
        <f t="shared" si="79"/>
        <v>0</v>
      </c>
      <c r="T361" s="48">
        <f t="shared" si="80"/>
        <v>0</v>
      </c>
      <c r="U361" s="48">
        <f t="shared" si="81"/>
        <v>0</v>
      </c>
      <c r="V361" s="51">
        <f t="shared" si="82"/>
        <v>71</v>
      </c>
      <c r="W361" s="26" t="s">
        <v>2669</v>
      </c>
      <c r="X361" s="26">
        <v>1</v>
      </c>
      <c r="Y361" s="26">
        <v>69</v>
      </c>
      <c r="Z361" s="26">
        <v>12005</v>
      </c>
      <c r="AA361" s="26">
        <v>42</v>
      </c>
      <c r="AB361" s="26">
        <v>6</v>
      </c>
      <c r="AC361" s="26">
        <v>18000</v>
      </c>
      <c r="AD361" s="26">
        <v>0</v>
      </c>
      <c r="AE361" s="26">
        <v>2</v>
      </c>
      <c r="AF361" s="26">
        <v>1</v>
      </c>
      <c r="AG361" s="26">
        <v>1</v>
      </c>
      <c r="AH361" s="26">
        <v>74</v>
      </c>
      <c r="AI361" s="26">
        <v>-5</v>
      </c>
      <c r="AJ361" s="26">
        <v>1</v>
      </c>
      <c r="AK361" s="26">
        <v>3</v>
      </c>
      <c r="AL361" s="26">
        <v>0</v>
      </c>
      <c r="AM361" s="26">
        <v>-3</v>
      </c>
      <c r="AN361" s="26">
        <v>17</v>
      </c>
      <c r="AO361" s="26">
        <v>0</v>
      </c>
      <c r="AP361" s="26">
        <v>0</v>
      </c>
      <c r="AQ361" s="26">
        <v>1</v>
      </c>
      <c r="AR361" s="26">
        <v>0</v>
      </c>
      <c r="AS361" s="26">
        <v>0</v>
      </c>
      <c r="AT361" s="26">
        <v>100</v>
      </c>
      <c r="AU361" s="26">
        <v>65</v>
      </c>
      <c r="AV361" s="26">
        <v>0</v>
      </c>
      <c r="AW361" s="26">
        <v>0</v>
      </c>
      <c r="AX361" s="26">
        <v>0</v>
      </c>
      <c r="AY361" s="26">
        <v>1</v>
      </c>
      <c r="AZ361" s="26">
        <v>1</v>
      </c>
      <c r="BA361" s="26">
        <v>0</v>
      </c>
      <c r="BB361" s="26">
        <v>0</v>
      </c>
      <c r="BC361" s="26">
        <v>0</v>
      </c>
      <c r="BD361" s="26" t="s">
        <v>2309</v>
      </c>
      <c r="BE361" s="26">
        <v>0</v>
      </c>
      <c r="BF361" s="26">
        <v>0</v>
      </c>
      <c r="BG361" s="54" t="str">
        <f t="shared" si="83"/>
        <v>0047</v>
      </c>
      <c r="BH361" s="4"/>
      <c r="BI361" s="4"/>
    </row>
    <row r="362" ht="16.5" spans="1:61">
      <c r="A362" s="4">
        <f t="shared" si="70"/>
        <v>1</v>
      </c>
      <c r="B362" s="4" t="str">
        <f>IF(X362=0,"",VLOOKUP(Y362,seriesName!A:B,2,TRUE))</f>
        <v>帝王</v>
      </c>
      <c r="C362" s="4" t="str">
        <f>IF(A362=1,VLOOKUP(V362,Head!A:B,2,TRUE),IF(A362=2,VLOOKUP(V362,Chest!A:B,2,TRUE),IF(A362=3,VLOOKUP(V362,Arm!A:B,2,TRUE),IF(A362=4,VLOOKUP(V362,Waist!A:B,2,TRUE),IF(A362=5,VLOOKUP(V362,Leg!A:B,2,TRUE),"")))))</f>
        <v>帝王冠</v>
      </c>
      <c r="D362" s="44" t="str">
        <f>IF(X362=1,VLOOKUP(AA362,modelID!A:B,2,FALSE),"")</f>
        <v>pl046</v>
      </c>
      <c r="E362" s="45">
        <f>IF(X362=0,"",AH362+VLOOKUP(AN362,BuildupTable!L:O,4,FALSE))</f>
        <v>94</v>
      </c>
      <c r="F362" s="1">
        <f t="shared" si="71"/>
        <v>1</v>
      </c>
      <c r="G362" s="1">
        <f t="shared" si="72"/>
        <v>0</v>
      </c>
      <c r="H362" s="1">
        <f t="shared" si="73"/>
        <v>0</v>
      </c>
      <c r="I362" s="1">
        <f t="shared" si="74"/>
        <v>0</v>
      </c>
      <c r="J362" s="4" t="str">
        <f>IF(AT362=0,"",VLOOKUP(AT362,skillbasedata!A:B,2,TRUE))</f>
        <v>看破</v>
      </c>
      <c r="K362" s="48">
        <f t="shared" si="75"/>
        <v>3</v>
      </c>
      <c r="L362" s="4" t="str">
        <f>IF(AU362=0,"",VLOOKUP(AU362,skillbasedata!A:B,2,TRUE))</f>
        <v>超会心</v>
      </c>
      <c r="M362" s="48">
        <f t="shared" si="76"/>
        <v>1</v>
      </c>
      <c r="N362" s="4" t="str">
        <f>IF(AV362=0,"",VLOOKUP(AV362,skillbasedata!A:B,2,TRUE))</f>
        <v/>
      </c>
      <c r="O362" s="48">
        <f t="shared" si="77"/>
        <v>0</v>
      </c>
      <c r="P362" s="4" t="str">
        <f>IF(AW362=0,"",VLOOKUP(AW362,skillbasedata!A:B,2,TRUE))</f>
        <v/>
      </c>
      <c r="Q362" s="48">
        <f t="shared" si="78"/>
        <v>0</v>
      </c>
      <c r="R362" s="4" t="str">
        <f>IF(AX362=0,"",VLOOKUP(AX362,skillbasedata!A:B,2,TRUE))</f>
        <v/>
      </c>
      <c r="S362" s="48">
        <f t="shared" si="79"/>
        <v>0</v>
      </c>
      <c r="T362" s="48">
        <f t="shared" si="80"/>
        <v>0</v>
      </c>
      <c r="U362" s="48">
        <f t="shared" si="81"/>
        <v>0</v>
      </c>
      <c r="V362" s="51">
        <f t="shared" si="82"/>
        <v>72</v>
      </c>
      <c r="W362" s="26" t="s">
        <v>2670</v>
      </c>
      <c r="X362" s="26">
        <v>1</v>
      </c>
      <c r="Y362" s="26">
        <v>70</v>
      </c>
      <c r="Z362" s="26">
        <v>12006</v>
      </c>
      <c r="AA362" s="26">
        <v>21</v>
      </c>
      <c r="AB362" s="26">
        <v>6</v>
      </c>
      <c r="AC362" s="26">
        <v>18000</v>
      </c>
      <c r="AD362" s="26">
        <v>0</v>
      </c>
      <c r="AE362" s="26">
        <v>2</v>
      </c>
      <c r="AF362" s="26">
        <v>1</v>
      </c>
      <c r="AG362" s="26">
        <v>1</v>
      </c>
      <c r="AH362" s="26">
        <v>74</v>
      </c>
      <c r="AI362" s="26">
        <v>4</v>
      </c>
      <c r="AJ362" s="26">
        <v>-4</v>
      </c>
      <c r="AK362" s="26">
        <v>-1</v>
      </c>
      <c r="AL362" s="26">
        <v>1</v>
      </c>
      <c r="AM362" s="26">
        <v>-3</v>
      </c>
      <c r="AN362" s="26">
        <v>17</v>
      </c>
      <c r="AO362" s="26">
        <v>0</v>
      </c>
      <c r="AP362" s="26">
        <v>1</v>
      </c>
      <c r="AQ362" s="26">
        <v>0</v>
      </c>
      <c r="AR362" s="26">
        <v>0</v>
      </c>
      <c r="AS362" s="26">
        <v>0</v>
      </c>
      <c r="AT362" s="26">
        <v>6</v>
      </c>
      <c r="AU362" s="26">
        <v>7</v>
      </c>
      <c r="AV362" s="26">
        <v>0</v>
      </c>
      <c r="AW362" s="26">
        <v>0</v>
      </c>
      <c r="AX362" s="26">
        <v>0</v>
      </c>
      <c r="AY362" s="26">
        <v>3</v>
      </c>
      <c r="AZ362" s="26">
        <v>1</v>
      </c>
      <c r="BA362" s="26">
        <v>0</v>
      </c>
      <c r="BB362" s="26">
        <v>0</v>
      </c>
      <c r="BC362" s="26">
        <v>0</v>
      </c>
      <c r="BD362" s="26" t="s">
        <v>2309</v>
      </c>
      <c r="BE362" s="26">
        <v>0</v>
      </c>
      <c r="BF362" s="26">
        <v>0</v>
      </c>
      <c r="BG362" s="54" t="str">
        <f t="shared" si="83"/>
        <v>0048</v>
      </c>
      <c r="BH362" s="4"/>
      <c r="BI362" s="4"/>
    </row>
    <row r="363" ht="16.5" spans="1:61">
      <c r="A363" s="4">
        <f t="shared" si="70"/>
        <v>2</v>
      </c>
      <c r="B363" s="4" t="str">
        <f>IF(X363=0,"",VLOOKUP(Y363,seriesName!A:B,2,TRUE))</f>
        <v>帝王</v>
      </c>
      <c r="C363" s="4" t="str">
        <f>IF(A363=1,VLOOKUP(V363,Head!A:B,2,TRUE),IF(A363=2,VLOOKUP(V363,Chest!A:B,2,TRUE),IF(A363=3,VLOOKUP(V363,Arm!A:B,2,TRUE),IF(A363=4,VLOOKUP(V363,Waist!A:B,2,TRUE),IF(A363=5,VLOOKUP(V363,Leg!A:B,2,TRUE),"")))))</f>
        <v>帝王铠甲</v>
      </c>
      <c r="D363" s="44" t="str">
        <f>IF(X363=1,VLOOKUP(AA363,modelID!A:B,2,FALSE),"")</f>
        <v>pl046</v>
      </c>
      <c r="E363" s="45">
        <f>IF(X363=0,"",AH363+VLOOKUP(AN363,BuildupTable!L:O,4,FALSE))</f>
        <v>94</v>
      </c>
      <c r="F363" s="1">
        <f t="shared" si="71"/>
        <v>1</v>
      </c>
      <c r="G363" s="1">
        <f t="shared" si="72"/>
        <v>0</v>
      </c>
      <c r="H363" s="1">
        <f t="shared" si="73"/>
        <v>0</v>
      </c>
      <c r="I363" s="1">
        <f t="shared" si="74"/>
        <v>0</v>
      </c>
      <c r="J363" s="4" t="str">
        <f>IF(AT363=0,"",VLOOKUP(AT363,skillbasedata!A:B,2,TRUE))</f>
        <v>炎鳞的恩惠</v>
      </c>
      <c r="K363" s="48">
        <f t="shared" si="75"/>
        <v>1</v>
      </c>
      <c r="L363" s="4" t="str">
        <f>IF(AU363=0,"",VLOOKUP(AU363,skillbasedata!A:B,2,TRUE))</f>
        <v>看破</v>
      </c>
      <c r="M363" s="48">
        <f t="shared" si="76"/>
        <v>1</v>
      </c>
      <c r="N363" s="4" t="str">
        <f>IF(AV363=0,"",VLOOKUP(AV363,skillbasedata!A:B,2,TRUE))</f>
        <v>达人艺</v>
      </c>
      <c r="O363" s="48">
        <f t="shared" si="77"/>
        <v>1</v>
      </c>
      <c r="P363" s="4" t="str">
        <f>IF(AW363=0,"",VLOOKUP(AW363,skillbasedata!A:B,2,TRUE))</f>
        <v/>
      </c>
      <c r="Q363" s="48">
        <f t="shared" si="78"/>
        <v>0</v>
      </c>
      <c r="R363" s="4" t="str">
        <f>IF(AX363=0,"",VLOOKUP(AX363,skillbasedata!A:B,2,TRUE))</f>
        <v/>
      </c>
      <c r="S363" s="48">
        <f t="shared" si="79"/>
        <v>0</v>
      </c>
      <c r="T363" s="48">
        <f t="shared" si="80"/>
        <v>0</v>
      </c>
      <c r="U363" s="48">
        <f t="shared" si="81"/>
        <v>0</v>
      </c>
      <c r="V363" s="51">
        <f t="shared" si="82"/>
        <v>72</v>
      </c>
      <c r="W363" s="26" t="s">
        <v>2671</v>
      </c>
      <c r="X363" s="26">
        <v>1</v>
      </c>
      <c r="Y363" s="26">
        <v>70</v>
      </c>
      <c r="Z363" s="26">
        <v>12006</v>
      </c>
      <c r="AA363" s="26">
        <v>21</v>
      </c>
      <c r="AB363" s="26">
        <v>6</v>
      </c>
      <c r="AC363" s="26">
        <v>18000</v>
      </c>
      <c r="AD363" s="26">
        <v>0</v>
      </c>
      <c r="AE363" s="26">
        <v>2</v>
      </c>
      <c r="AF363" s="26">
        <v>1</v>
      </c>
      <c r="AG363" s="26">
        <v>1</v>
      </c>
      <c r="AH363" s="26">
        <v>74</v>
      </c>
      <c r="AI363" s="26">
        <v>4</v>
      </c>
      <c r="AJ363" s="26">
        <v>-4</v>
      </c>
      <c r="AK363" s="26">
        <v>-1</v>
      </c>
      <c r="AL363" s="26">
        <v>1</v>
      </c>
      <c r="AM363" s="26">
        <v>-3</v>
      </c>
      <c r="AN363" s="26">
        <v>17</v>
      </c>
      <c r="AO363" s="26">
        <v>0</v>
      </c>
      <c r="AP363" s="26">
        <v>1</v>
      </c>
      <c r="AQ363" s="26">
        <v>0</v>
      </c>
      <c r="AR363" s="26">
        <v>0</v>
      </c>
      <c r="AS363" s="26">
        <v>0</v>
      </c>
      <c r="AT363" s="26">
        <v>102</v>
      </c>
      <c r="AU363" s="26">
        <v>6</v>
      </c>
      <c r="AV363" s="26">
        <v>12</v>
      </c>
      <c r="AW363" s="26">
        <v>0</v>
      </c>
      <c r="AX363" s="26">
        <v>0</v>
      </c>
      <c r="AY363" s="26">
        <v>1</v>
      </c>
      <c r="AZ363" s="26">
        <v>1</v>
      </c>
      <c r="BA363" s="26">
        <v>1</v>
      </c>
      <c r="BB363" s="26">
        <v>0</v>
      </c>
      <c r="BC363" s="26">
        <v>0</v>
      </c>
      <c r="BD363" s="26" t="s">
        <v>2309</v>
      </c>
      <c r="BE363" s="26">
        <v>0</v>
      </c>
      <c r="BF363" s="26">
        <v>0</v>
      </c>
      <c r="BG363" s="54" t="str">
        <f t="shared" si="83"/>
        <v>0048</v>
      </c>
      <c r="BH363" s="4"/>
      <c r="BI363" s="4"/>
    </row>
    <row r="364" ht="16.5" spans="1:61">
      <c r="A364" s="4">
        <f t="shared" si="70"/>
        <v>3</v>
      </c>
      <c r="B364" s="4" t="str">
        <f>IF(X364=0,"",VLOOKUP(Y364,seriesName!A:B,2,TRUE))</f>
        <v>帝王</v>
      </c>
      <c r="C364" s="4" t="str">
        <f>IF(A364=1,VLOOKUP(V364,Head!A:B,2,TRUE),IF(A364=2,VLOOKUP(V364,Chest!A:B,2,TRUE),IF(A364=3,VLOOKUP(V364,Arm!A:B,2,TRUE),IF(A364=4,VLOOKUP(V364,Waist!A:B,2,TRUE),IF(A364=5,VLOOKUP(V364,Leg!A:B,2,TRUE),"")))))</f>
        <v>帝王腕甲</v>
      </c>
      <c r="D364" s="44" t="str">
        <f>IF(X364=1,VLOOKUP(AA364,modelID!A:B,2,FALSE),"")</f>
        <v>pl046</v>
      </c>
      <c r="E364" s="45">
        <f>IF(X364=0,"",AH364+VLOOKUP(AN364,BuildupTable!L:O,4,FALSE))</f>
        <v>94</v>
      </c>
      <c r="F364" s="1">
        <f t="shared" si="71"/>
        <v>0</v>
      </c>
      <c r="G364" s="1">
        <f t="shared" si="72"/>
        <v>1</v>
      </c>
      <c r="H364" s="1">
        <f t="shared" si="73"/>
        <v>0</v>
      </c>
      <c r="I364" s="1">
        <f t="shared" si="74"/>
        <v>0</v>
      </c>
      <c r="J364" s="4" t="str">
        <f>IF(AT364=0,"",VLOOKUP(AT364,skillbasedata!A:B,2,TRUE))</f>
        <v>炎鳞的恩惠</v>
      </c>
      <c r="K364" s="48">
        <f t="shared" si="75"/>
        <v>1</v>
      </c>
      <c r="L364" s="4" t="str">
        <f>IF(AU364=0,"",VLOOKUP(AU364,skillbasedata!A:B,2,TRUE))</f>
        <v>看破</v>
      </c>
      <c r="M364" s="48">
        <f t="shared" si="76"/>
        <v>1</v>
      </c>
      <c r="N364" s="4" t="str">
        <f>IF(AV364=0,"",VLOOKUP(AV364,skillbasedata!A:B,2,TRUE))</f>
        <v>超会心</v>
      </c>
      <c r="O364" s="48">
        <f t="shared" si="77"/>
        <v>1</v>
      </c>
      <c r="P364" s="4" t="str">
        <f>IF(AW364=0,"",VLOOKUP(AW364,skillbasedata!A:B,2,TRUE))</f>
        <v/>
      </c>
      <c r="Q364" s="48">
        <f t="shared" si="78"/>
        <v>0</v>
      </c>
      <c r="R364" s="4" t="str">
        <f>IF(AX364=0,"",VLOOKUP(AX364,skillbasedata!A:B,2,TRUE))</f>
        <v/>
      </c>
      <c r="S364" s="48">
        <f t="shared" si="79"/>
        <v>0</v>
      </c>
      <c r="T364" s="48">
        <f t="shared" si="80"/>
        <v>0</v>
      </c>
      <c r="U364" s="48">
        <f t="shared" si="81"/>
        <v>0</v>
      </c>
      <c r="V364" s="51">
        <f t="shared" si="82"/>
        <v>72</v>
      </c>
      <c r="W364" s="26" t="s">
        <v>2672</v>
      </c>
      <c r="X364" s="26">
        <v>1</v>
      </c>
      <c r="Y364" s="26">
        <v>70</v>
      </c>
      <c r="Z364" s="26">
        <v>12006</v>
      </c>
      <c r="AA364" s="26">
        <v>21</v>
      </c>
      <c r="AB364" s="26">
        <v>6</v>
      </c>
      <c r="AC364" s="26">
        <v>18000</v>
      </c>
      <c r="AD364" s="26">
        <v>0</v>
      </c>
      <c r="AE364" s="26">
        <v>2</v>
      </c>
      <c r="AF364" s="26">
        <v>1</v>
      </c>
      <c r="AG364" s="26">
        <v>1</v>
      </c>
      <c r="AH364" s="26">
        <v>74</v>
      </c>
      <c r="AI364" s="26">
        <v>4</v>
      </c>
      <c r="AJ364" s="26">
        <v>-4</v>
      </c>
      <c r="AK364" s="26">
        <v>-1</v>
      </c>
      <c r="AL364" s="26">
        <v>1</v>
      </c>
      <c r="AM364" s="26">
        <v>-3</v>
      </c>
      <c r="AN364" s="26">
        <v>17</v>
      </c>
      <c r="AO364" s="26">
        <v>0</v>
      </c>
      <c r="AP364" s="26">
        <v>0</v>
      </c>
      <c r="AQ364" s="26">
        <v>1</v>
      </c>
      <c r="AR364" s="26">
        <v>0</v>
      </c>
      <c r="AS364" s="26">
        <v>0</v>
      </c>
      <c r="AT364" s="26">
        <v>102</v>
      </c>
      <c r="AU364" s="26">
        <v>6</v>
      </c>
      <c r="AV364" s="26">
        <v>7</v>
      </c>
      <c r="AW364" s="26">
        <v>0</v>
      </c>
      <c r="AX364" s="26">
        <v>0</v>
      </c>
      <c r="AY364" s="26">
        <v>1</v>
      </c>
      <c r="AZ364" s="26">
        <v>1</v>
      </c>
      <c r="BA364" s="26">
        <v>1</v>
      </c>
      <c r="BB364" s="26">
        <v>0</v>
      </c>
      <c r="BC364" s="26">
        <v>0</v>
      </c>
      <c r="BD364" s="26" t="s">
        <v>2309</v>
      </c>
      <c r="BE364" s="26">
        <v>0</v>
      </c>
      <c r="BF364" s="26">
        <v>0</v>
      </c>
      <c r="BG364" s="54" t="str">
        <f t="shared" si="83"/>
        <v>0048</v>
      </c>
      <c r="BH364" s="4"/>
      <c r="BI364" s="4"/>
    </row>
    <row r="365" ht="16.5" spans="1:61">
      <c r="A365" s="4">
        <f t="shared" si="70"/>
        <v>4</v>
      </c>
      <c r="B365" s="4" t="str">
        <f>IF(X365=0,"",VLOOKUP(Y365,seriesName!A:B,2,TRUE))</f>
        <v>帝王</v>
      </c>
      <c r="C365" s="4" t="str">
        <f>IF(A365=1,VLOOKUP(V365,Head!A:B,2,TRUE),IF(A365=2,VLOOKUP(V365,Chest!A:B,2,TRUE),IF(A365=3,VLOOKUP(V365,Arm!A:B,2,TRUE),IF(A365=4,VLOOKUP(V365,Waist!A:B,2,TRUE),IF(A365=5,VLOOKUP(V365,Leg!A:B,2,TRUE),"")))))</f>
        <v>帝王腰甲</v>
      </c>
      <c r="D365" s="44" t="str">
        <f>IF(X365=1,VLOOKUP(AA365,modelID!A:B,2,FALSE),"")</f>
        <v>pl046</v>
      </c>
      <c r="E365" s="45">
        <f>IF(X365=0,"",AH365+VLOOKUP(AN365,BuildupTable!L:O,4,FALSE))</f>
        <v>94</v>
      </c>
      <c r="F365" s="1">
        <f t="shared" si="71"/>
        <v>0</v>
      </c>
      <c r="G365" s="1">
        <f t="shared" si="72"/>
        <v>0</v>
      </c>
      <c r="H365" s="1">
        <f t="shared" si="73"/>
        <v>1</v>
      </c>
      <c r="I365" s="1">
        <f t="shared" si="74"/>
        <v>0</v>
      </c>
      <c r="J365" s="4" t="str">
        <f>IF(AT365=0,"",VLOOKUP(AT365,skillbasedata!A:B,2,TRUE))</f>
        <v>炎鳞的恩惠</v>
      </c>
      <c r="K365" s="48">
        <f t="shared" si="75"/>
        <v>1</v>
      </c>
      <c r="L365" s="4" t="str">
        <f>IF(AU365=0,"",VLOOKUP(AU365,skillbasedata!A:B,2,TRUE))</f>
        <v>看破</v>
      </c>
      <c r="M365" s="48">
        <f t="shared" si="76"/>
        <v>1</v>
      </c>
      <c r="N365" s="4" t="str">
        <f>IF(AV365=0,"",VLOOKUP(AV365,skillbasedata!A:B,2,TRUE))</f>
        <v/>
      </c>
      <c r="O365" s="48">
        <f t="shared" si="77"/>
        <v>0</v>
      </c>
      <c r="P365" s="4" t="str">
        <f>IF(AW365=0,"",VLOOKUP(AW365,skillbasedata!A:B,2,TRUE))</f>
        <v/>
      </c>
      <c r="Q365" s="48">
        <f t="shared" si="78"/>
        <v>0</v>
      </c>
      <c r="R365" s="4" t="str">
        <f>IF(AX365=0,"",VLOOKUP(AX365,skillbasedata!A:B,2,TRUE))</f>
        <v/>
      </c>
      <c r="S365" s="48">
        <f t="shared" si="79"/>
        <v>0</v>
      </c>
      <c r="T365" s="48">
        <f t="shared" si="80"/>
        <v>0</v>
      </c>
      <c r="U365" s="48">
        <f t="shared" si="81"/>
        <v>0</v>
      </c>
      <c r="V365" s="51">
        <f t="shared" si="82"/>
        <v>72</v>
      </c>
      <c r="W365" s="26" t="s">
        <v>2673</v>
      </c>
      <c r="X365" s="26">
        <v>1</v>
      </c>
      <c r="Y365" s="26">
        <v>70</v>
      </c>
      <c r="Z365" s="26">
        <v>12006</v>
      </c>
      <c r="AA365" s="26">
        <v>21</v>
      </c>
      <c r="AB365" s="26">
        <v>6</v>
      </c>
      <c r="AC365" s="26">
        <v>18000</v>
      </c>
      <c r="AD365" s="26">
        <v>0</v>
      </c>
      <c r="AE365" s="26">
        <v>2</v>
      </c>
      <c r="AF365" s="26">
        <v>1</v>
      </c>
      <c r="AG365" s="26">
        <v>1</v>
      </c>
      <c r="AH365" s="26">
        <v>74</v>
      </c>
      <c r="AI365" s="26">
        <v>4</v>
      </c>
      <c r="AJ365" s="26">
        <v>-4</v>
      </c>
      <c r="AK365" s="26">
        <v>-1</v>
      </c>
      <c r="AL365" s="26">
        <v>1</v>
      </c>
      <c r="AM365" s="26">
        <v>-3</v>
      </c>
      <c r="AN365" s="26">
        <v>17</v>
      </c>
      <c r="AO365" s="26">
        <v>0</v>
      </c>
      <c r="AP365" s="26">
        <v>0</v>
      </c>
      <c r="AQ365" s="26">
        <v>0</v>
      </c>
      <c r="AR365" s="26">
        <v>1</v>
      </c>
      <c r="AS365" s="26">
        <v>0</v>
      </c>
      <c r="AT365" s="26">
        <v>102</v>
      </c>
      <c r="AU365" s="26">
        <v>6</v>
      </c>
      <c r="AV365" s="26">
        <v>0</v>
      </c>
      <c r="AW365" s="26">
        <v>0</v>
      </c>
      <c r="AX365" s="26">
        <v>0</v>
      </c>
      <c r="AY365" s="26">
        <v>1</v>
      </c>
      <c r="AZ365" s="26">
        <v>1</v>
      </c>
      <c r="BA365" s="26">
        <v>0</v>
      </c>
      <c r="BB365" s="26">
        <v>0</v>
      </c>
      <c r="BC365" s="26">
        <v>0</v>
      </c>
      <c r="BD365" s="26" t="s">
        <v>2309</v>
      </c>
      <c r="BE365" s="26">
        <v>0</v>
      </c>
      <c r="BF365" s="26">
        <v>0</v>
      </c>
      <c r="BG365" s="54" t="str">
        <f t="shared" si="83"/>
        <v>0048</v>
      </c>
      <c r="BH365" s="4"/>
      <c r="BI365" s="4"/>
    </row>
    <row r="366" ht="16.5" spans="1:61">
      <c r="A366" s="4">
        <f t="shared" si="70"/>
        <v>5</v>
      </c>
      <c r="B366" s="4" t="str">
        <f>IF(X366=0,"",VLOOKUP(Y366,seriesName!A:B,2,TRUE))</f>
        <v>帝王</v>
      </c>
      <c r="C366" s="4" t="str">
        <f>IF(A366=1,VLOOKUP(V366,Head!A:B,2,TRUE),IF(A366=2,VLOOKUP(V366,Chest!A:B,2,TRUE),IF(A366=3,VLOOKUP(V366,Arm!A:B,2,TRUE),IF(A366=4,VLOOKUP(V366,Waist!A:B,2,TRUE),IF(A366=5,VLOOKUP(V366,Leg!A:B,2,TRUE),"")))))</f>
        <v>帝王护腿</v>
      </c>
      <c r="D366" s="44" t="str">
        <f>IF(X366=1,VLOOKUP(AA366,modelID!A:B,2,FALSE),"")</f>
        <v>pl046</v>
      </c>
      <c r="E366" s="45">
        <f>IF(X366=0,"",AH366+VLOOKUP(AN366,BuildupTable!L:O,4,FALSE))</f>
        <v>94</v>
      </c>
      <c r="F366" s="1">
        <f t="shared" si="71"/>
        <v>1</v>
      </c>
      <c r="G366" s="1">
        <f t="shared" si="72"/>
        <v>0</v>
      </c>
      <c r="H366" s="1">
        <f t="shared" si="73"/>
        <v>0</v>
      </c>
      <c r="I366" s="1">
        <f t="shared" si="74"/>
        <v>0</v>
      </c>
      <c r="J366" s="4" t="str">
        <f>IF(AT366=0,"",VLOOKUP(AT366,skillbasedata!A:B,2,TRUE))</f>
        <v>炎鳞的恩惠</v>
      </c>
      <c r="K366" s="48">
        <f t="shared" si="75"/>
        <v>1</v>
      </c>
      <c r="L366" s="4" t="str">
        <f>IF(AU366=0,"",VLOOKUP(AU366,skillbasedata!A:B,2,TRUE))</f>
        <v>达人艺</v>
      </c>
      <c r="M366" s="48">
        <f t="shared" si="76"/>
        <v>1</v>
      </c>
      <c r="N366" s="4" t="str">
        <f>IF(AV366=0,"",VLOOKUP(AV366,skillbasedata!A:B,2,TRUE))</f>
        <v/>
      </c>
      <c r="O366" s="48">
        <f t="shared" si="77"/>
        <v>0</v>
      </c>
      <c r="P366" s="4" t="str">
        <f>IF(AW366=0,"",VLOOKUP(AW366,skillbasedata!A:B,2,TRUE))</f>
        <v/>
      </c>
      <c r="Q366" s="48">
        <f t="shared" si="78"/>
        <v>0</v>
      </c>
      <c r="R366" s="4" t="str">
        <f>IF(AX366=0,"",VLOOKUP(AX366,skillbasedata!A:B,2,TRUE))</f>
        <v/>
      </c>
      <c r="S366" s="48">
        <f t="shared" si="79"/>
        <v>0</v>
      </c>
      <c r="T366" s="48">
        <f t="shared" si="80"/>
        <v>0</v>
      </c>
      <c r="U366" s="48">
        <f t="shared" si="81"/>
        <v>0</v>
      </c>
      <c r="V366" s="51">
        <f t="shared" si="82"/>
        <v>72</v>
      </c>
      <c r="W366" s="26" t="s">
        <v>2674</v>
      </c>
      <c r="X366" s="26">
        <v>1</v>
      </c>
      <c r="Y366" s="26">
        <v>70</v>
      </c>
      <c r="Z366" s="26">
        <v>12006</v>
      </c>
      <c r="AA366" s="26">
        <v>21</v>
      </c>
      <c r="AB366" s="26">
        <v>6</v>
      </c>
      <c r="AC366" s="26">
        <v>18000</v>
      </c>
      <c r="AD366" s="26">
        <v>0</v>
      </c>
      <c r="AE366" s="26">
        <v>2</v>
      </c>
      <c r="AF366" s="26">
        <v>1</v>
      </c>
      <c r="AG366" s="26">
        <v>1</v>
      </c>
      <c r="AH366" s="26">
        <v>74</v>
      </c>
      <c r="AI366" s="26">
        <v>4</v>
      </c>
      <c r="AJ366" s="26">
        <v>-4</v>
      </c>
      <c r="AK366" s="26">
        <v>-1</v>
      </c>
      <c r="AL366" s="26">
        <v>1</v>
      </c>
      <c r="AM366" s="26">
        <v>-3</v>
      </c>
      <c r="AN366" s="26">
        <v>17</v>
      </c>
      <c r="AO366" s="26">
        <v>0</v>
      </c>
      <c r="AP366" s="26">
        <v>1</v>
      </c>
      <c r="AQ366" s="26">
        <v>0</v>
      </c>
      <c r="AR366" s="26">
        <v>0</v>
      </c>
      <c r="AS366" s="26">
        <v>0</v>
      </c>
      <c r="AT366" s="26">
        <v>102</v>
      </c>
      <c r="AU366" s="26">
        <v>12</v>
      </c>
      <c r="AV366" s="26">
        <v>0</v>
      </c>
      <c r="AW366" s="26">
        <v>0</v>
      </c>
      <c r="AX366" s="26">
        <v>0</v>
      </c>
      <c r="AY366" s="26">
        <v>1</v>
      </c>
      <c r="AZ366" s="26">
        <v>1</v>
      </c>
      <c r="BA366" s="26">
        <v>0</v>
      </c>
      <c r="BB366" s="26">
        <v>0</v>
      </c>
      <c r="BC366" s="26">
        <v>0</v>
      </c>
      <c r="BD366" s="26" t="s">
        <v>2309</v>
      </c>
      <c r="BE366" s="26">
        <v>0</v>
      </c>
      <c r="BF366" s="26">
        <v>0</v>
      </c>
      <c r="BG366" s="54" t="str">
        <f t="shared" si="83"/>
        <v>0048</v>
      </c>
      <c r="BH366" s="4"/>
      <c r="BI366" s="4"/>
    </row>
    <row r="367" ht="16.5" spans="1:61">
      <c r="A367" s="4">
        <f t="shared" si="70"/>
        <v>1</v>
      </c>
      <c r="B367" s="4" t="str">
        <f>IF(X367=0,"",VLOOKUP(Y367,seriesName!A:B,2,TRUE))</f>
        <v>丸鸟伪装</v>
      </c>
      <c r="C367" s="4" t="str">
        <f>IF(A367=1,VLOOKUP(V367,Head!A:B,2,TRUE),IF(A367=2,VLOOKUP(V367,Chest!A:B,2,TRUE),IF(A367=3,VLOOKUP(V367,Arm!A:B,2,TRUE),IF(A367=4,VLOOKUP(V367,Waist!A:B,2,TRUE),IF(A367=5,VLOOKUP(V367,Leg!A:B,2,TRUE),"")))))</f>
        <v>丸鸟伪装</v>
      </c>
      <c r="D367" s="44" t="str">
        <f>IF(X367=1,VLOOKUP(AA367,modelID!A:B,2,FALSE),"")</f>
        <v>pl213</v>
      </c>
      <c r="E367" s="45">
        <f>IF(X367=0,"",AH367+VLOOKUP(AN367,BuildupTable!L:O,4,FALSE))</f>
        <v>64</v>
      </c>
      <c r="F367" s="1">
        <f t="shared" si="71"/>
        <v>0</v>
      </c>
      <c r="G367" s="1">
        <f t="shared" si="72"/>
        <v>0</v>
      </c>
      <c r="H367" s="1">
        <f t="shared" si="73"/>
        <v>0</v>
      </c>
      <c r="I367" s="1">
        <f t="shared" si="74"/>
        <v>0</v>
      </c>
      <c r="J367" s="4" t="str">
        <f>IF(AT367=0,"",VLOOKUP(AT367,skillbasedata!A:B,2,TRUE))</f>
        <v>飞身跃入</v>
      </c>
      <c r="K367" s="48">
        <f t="shared" si="75"/>
        <v>1</v>
      </c>
      <c r="L367" s="4" t="str">
        <f>IF(AU367=0,"",VLOOKUP(AU367,skillbasedata!A:B,2,TRUE))</f>
        <v/>
      </c>
      <c r="M367" s="48">
        <f t="shared" si="76"/>
        <v>0</v>
      </c>
      <c r="N367" s="4" t="str">
        <f>IF(AV367=0,"",VLOOKUP(AV367,skillbasedata!A:B,2,TRUE))</f>
        <v/>
      </c>
      <c r="O367" s="48">
        <f t="shared" si="77"/>
        <v>0</v>
      </c>
      <c r="P367" s="4" t="str">
        <f>IF(AW367=0,"",VLOOKUP(AW367,skillbasedata!A:B,2,TRUE))</f>
        <v/>
      </c>
      <c r="Q367" s="48">
        <f t="shared" si="78"/>
        <v>0</v>
      </c>
      <c r="R367" s="4" t="str">
        <f>IF(AX367=0,"",VLOOKUP(AX367,skillbasedata!A:B,2,TRUE))</f>
        <v/>
      </c>
      <c r="S367" s="48">
        <f t="shared" si="79"/>
        <v>0</v>
      </c>
      <c r="T367" s="48">
        <f t="shared" si="80"/>
        <v>0</v>
      </c>
      <c r="U367" s="48">
        <f t="shared" si="81"/>
        <v>0</v>
      </c>
      <c r="V367" s="51">
        <f t="shared" si="82"/>
        <v>73</v>
      </c>
      <c r="W367" s="26" t="s">
        <v>2675</v>
      </c>
      <c r="X367" s="26">
        <v>1</v>
      </c>
      <c r="Y367" s="26">
        <v>71</v>
      </c>
      <c r="Z367" s="26">
        <v>4007</v>
      </c>
      <c r="AA367" s="26">
        <v>43</v>
      </c>
      <c r="AB367" s="26">
        <v>1</v>
      </c>
      <c r="AC367" s="26">
        <v>1000</v>
      </c>
      <c r="AD367" s="26">
        <v>0</v>
      </c>
      <c r="AE367" s="26">
        <v>2</v>
      </c>
      <c r="AF367" s="26">
        <v>0</v>
      </c>
      <c r="AG367" s="26">
        <v>0</v>
      </c>
      <c r="AH367" s="26">
        <v>14</v>
      </c>
      <c r="AI367" s="26">
        <v>-3</v>
      </c>
      <c r="AJ367" s="26">
        <v>-2</v>
      </c>
      <c r="AK367" s="26">
        <v>1</v>
      </c>
      <c r="AL367" s="26">
        <v>-2</v>
      </c>
      <c r="AM367" s="26">
        <v>0</v>
      </c>
      <c r="AN367" s="26">
        <v>3</v>
      </c>
      <c r="AO367" s="26">
        <v>0</v>
      </c>
      <c r="AP367" s="26">
        <v>0</v>
      </c>
      <c r="AQ367" s="26">
        <v>0</v>
      </c>
      <c r="AR367" s="26">
        <v>0</v>
      </c>
      <c r="AS367" s="26">
        <v>0</v>
      </c>
      <c r="AT367" s="26">
        <v>97</v>
      </c>
      <c r="AU367" s="26">
        <v>0</v>
      </c>
      <c r="AV367" s="26">
        <v>0</v>
      </c>
      <c r="AW367" s="26">
        <v>0</v>
      </c>
      <c r="AX367" s="26">
        <v>0</v>
      </c>
      <c r="AY367" s="26">
        <v>1</v>
      </c>
      <c r="AZ367" s="26">
        <v>0</v>
      </c>
      <c r="BA367" s="26">
        <v>0</v>
      </c>
      <c r="BB367" s="26">
        <v>0</v>
      </c>
      <c r="BC367" s="26">
        <v>0</v>
      </c>
      <c r="BD367" s="26" t="s">
        <v>2309</v>
      </c>
      <c r="BE367" s="26">
        <v>0</v>
      </c>
      <c r="BF367" s="26">
        <v>0</v>
      </c>
      <c r="BG367" s="54" t="str">
        <f t="shared" si="83"/>
        <v>0049</v>
      </c>
      <c r="BH367" s="4"/>
      <c r="BI367" s="4"/>
    </row>
    <row r="368" ht="16.5" spans="1:61">
      <c r="A368" s="4">
        <f t="shared" si="70"/>
        <v>0</v>
      </c>
      <c r="B368" s="4" t="str">
        <f>IF(X368=0,"",VLOOKUP(Y368,seriesName!A:B,2,TRUE))</f>
        <v/>
      </c>
      <c r="C368" s="4" t="str">
        <f>IF(A368=1,VLOOKUP(V368,Head!A:B,2,TRUE),IF(A368=2,VLOOKUP(V368,Chest!A:B,2,TRUE),IF(A368=3,VLOOKUP(V368,Arm!A:B,2,TRUE),IF(A368=4,VLOOKUP(V368,Waist!A:B,2,TRUE),IF(A368=5,VLOOKUP(V368,Leg!A:B,2,TRUE),"")))))</f>
        <v/>
      </c>
      <c r="D368" s="44" t="str">
        <f>IF(X368=1,VLOOKUP(AA368,modelID!A:B,2,FALSE),"")</f>
        <v/>
      </c>
      <c r="E368" s="45" t="str">
        <f>IF(X368=0,"",AH368+VLOOKUP(AN368,BuildupTable!L:O,4,FALSE))</f>
        <v/>
      </c>
      <c r="F368" s="1">
        <f t="shared" si="71"/>
        <v>0</v>
      </c>
      <c r="G368" s="1">
        <f t="shared" si="72"/>
        <v>0</v>
      </c>
      <c r="H368" s="1">
        <f t="shared" si="73"/>
        <v>0</v>
      </c>
      <c r="I368" s="1">
        <f t="shared" si="74"/>
        <v>0</v>
      </c>
      <c r="J368" s="4" t="str">
        <f>IF(AT368=0,"",VLOOKUP(AT368,skillbasedata!A:B,2,TRUE))</f>
        <v/>
      </c>
      <c r="K368" s="48">
        <f t="shared" si="75"/>
        <v>0</v>
      </c>
      <c r="L368" s="4" t="str">
        <f>IF(AU368=0,"",VLOOKUP(AU368,skillbasedata!A:B,2,TRUE))</f>
        <v/>
      </c>
      <c r="M368" s="48">
        <f t="shared" si="76"/>
        <v>0</v>
      </c>
      <c r="N368" s="4" t="str">
        <f>IF(AV368=0,"",VLOOKUP(AV368,skillbasedata!A:B,2,TRUE))</f>
        <v/>
      </c>
      <c r="O368" s="48">
        <f t="shared" si="77"/>
        <v>0</v>
      </c>
      <c r="P368" s="4" t="str">
        <f>IF(AW368=0,"",VLOOKUP(AW368,skillbasedata!A:B,2,TRUE))</f>
        <v/>
      </c>
      <c r="Q368" s="48">
        <f t="shared" si="78"/>
        <v>0</v>
      </c>
      <c r="R368" s="4" t="str">
        <f>IF(AX368=0,"",VLOOKUP(AX368,skillbasedata!A:B,2,TRUE))</f>
        <v/>
      </c>
      <c r="S368" s="48">
        <f t="shared" si="79"/>
        <v>0</v>
      </c>
      <c r="T368" s="48">
        <f t="shared" si="80"/>
        <v>0</v>
      </c>
      <c r="U368" s="48">
        <f t="shared" si="81"/>
        <v>0</v>
      </c>
      <c r="V368" s="51">
        <f t="shared" si="82"/>
        <v>73</v>
      </c>
      <c r="W368" s="26" t="s">
        <v>2676</v>
      </c>
      <c r="X368" s="26">
        <v>0</v>
      </c>
      <c r="Y368" s="26">
        <v>71</v>
      </c>
      <c r="Z368" s="26">
        <v>4007</v>
      </c>
      <c r="AA368" s="26">
        <v>43</v>
      </c>
      <c r="AB368" s="26">
        <v>1</v>
      </c>
      <c r="AC368" s="26">
        <v>1000</v>
      </c>
      <c r="AD368" s="26">
        <v>0</v>
      </c>
      <c r="AE368" s="26">
        <v>2</v>
      </c>
      <c r="AF368" s="26">
        <v>0</v>
      </c>
      <c r="AG368" s="26">
        <v>0</v>
      </c>
      <c r="AH368" s="26">
        <v>14</v>
      </c>
      <c r="AI368" s="26">
        <v>-3</v>
      </c>
      <c r="AJ368" s="26">
        <v>-2</v>
      </c>
      <c r="AK368" s="26">
        <v>1</v>
      </c>
      <c r="AL368" s="26">
        <v>-2</v>
      </c>
      <c r="AM368" s="26">
        <v>0</v>
      </c>
      <c r="AN368" s="26">
        <v>3</v>
      </c>
      <c r="AO368" s="26">
        <v>0</v>
      </c>
      <c r="AP368" s="26">
        <v>0</v>
      </c>
      <c r="AQ368" s="26">
        <v>0</v>
      </c>
      <c r="AR368" s="26">
        <v>0</v>
      </c>
      <c r="AS368" s="26">
        <v>0</v>
      </c>
      <c r="AT368" s="26">
        <v>0</v>
      </c>
      <c r="AU368" s="26">
        <v>0</v>
      </c>
      <c r="AV368" s="26">
        <v>0</v>
      </c>
      <c r="AW368" s="26">
        <v>0</v>
      </c>
      <c r="AX368" s="26">
        <v>0</v>
      </c>
      <c r="AY368" s="26">
        <v>0</v>
      </c>
      <c r="AZ368" s="26">
        <v>0</v>
      </c>
      <c r="BA368" s="26">
        <v>0</v>
      </c>
      <c r="BB368" s="26">
        <v>0</v>
      </c>
      <c r="BC368" s="26">
        <v>0</v>
      </c>
      <c r="BD368" s="26" t="s">
        <v>2309</v>
      </c>
      <c r="BE368" s="26">
        <v>0</v>
      </c>
      <c r="BF368" s="26">
        <v>0</v>
      </c>
      <c r="BG368" s="54" t="str">
        <f t="shared" si="83"/>
        <v>0049</v>
      </c>
      <c r="BH368" s="4"/>
      <c r="BI368" s="4"/>
    </row>
    <row r="369" ht="16.5" spans="1:61">
      <c r="A369" s="4">
        <f t="shared" si="70"/>
        <v>0</v>
      </c>
      <c r="B369" s="4" t="str">
        <f>IF(X369=0,"",VLOOKUP(Y369,seriesName!A:B,2,TRUE))</f>
        <v/>
      </c>
      <c r="C369" s="4" t="str">
        <f>IF(A369=1,VLOOKUP(V369,Head!A:B,2,TRUE),IF(A369=2,VLOOKUP(V369,Chest!A:B,2,TRUE),IF(A369=3,VLOOKUP(V369,Arm!A:B,2,TRUE),IF(A369=4,VLOOKUP(V369,Waist!A:B,2,TRUE),IF(A369=5,VLOOKUP(V369,Leg!A:B,2,TRUE),"")))))</f>
        <v/>
      </c>
      <c r="D369" s="44" t="str">
        <f>IF(X369=1,VLOOKUP(AA369,modelID!A:B,2,FALSE),"")</f>
        <v/>
      </c>
      <c r="E369" s="45" t="str">
        <f>IF(X369=0,"",AH369+VLOOKUP(AN369,BuildupTable!L:O,4,FALSE))</f>
        <v/>
      </c>
      <c r="F369" s="1">
        <f t="shared" si="71"/>
        <v>0</v>
      </c>
      <c r="G369" s="1">
        <f t="shared" si="72"/>
        <v>0</v>
      </c>
      <c r="H369" s="1">
        <f t="shared" si="73"/>
        <v>0</v>
      </c>
      <c r="I369" s="1">
        <f t="shared" si="74"/>
        <v>0</v>
      </c>
      <c r="J369" s="4" t="str">
        <f>IF(AT369=0,"",VLOOKUP(AT369,skillbasedata!A:B,2,TRUE))</f>
        <v/>
      </c>
      <c r="K369" s="48">
        <f t="shared" si="75"/>
        <v>0</v>
      </c>
      <c r="L369" s="4" t="str">
        <f>IF(AU369=0,"",VLOOKUP(AU369,skillbasedata!A:B,2,TRUE))</f>
        <v/>
      </c>
      <c r="M369" s="48">
        <f t="shared" si="76"/>
        <v>0</v>
      </c>
      <c r="N369" s="4" t="str">
        <f>IF(AV369=0,"",VLOOKUP(AV369,skillbasedata!A:B,2,TRUE))</f>
        <v/>
      </c>
      <c r="O369" s="48">
        <f t="shared" si="77"/>
        <v>0</v>
      </c>
      <c r="P369" s="4" t="str">
        <f>IF(AW369=0,"",VLOOKUP(AW369,skillbasedata!A:B,2,TRUE))</f>
        <v/>
      </c>
      <c r="Q369" s="48">
        <f t="shared" si="78"/>
        <v>0</v>
      </c>
      <c r="R369" s="4" t="str">
        <f>IF(AX369=0,"",VLOOKUP(AX369,skillbasedata!A:B,2,TRUE))</f>
        <v/>
      </c>
      <c r="S369" s="48">
        <f t="shared" si="79"/>
        <v>0</v>
      </c>
      <c r="T369" s="48">
        <f t="shared" si="80"/>
        <v>0</v>
      </c>
      <c r="U369" s="48">
        <f t="shared" si="81"/>
        <v>0</v>
      </c>
      <c r="V369" s="51">
        <f t="shared" si="82"/>
        <v>73</v>
      </c>
      <c r="W369" s="26" t="s">
        <v>2677</v>
      </c>
      <c r="X369" s="26">
        <v>0</v>
      </c>
      <c r="Y369" s="26">
        <v>71</v>
      </c>
      <c r="Z369" s="26">
        <v>4007</v>
      </c>
      <c r="AA369" s="26">
        <v>43</v>
      </c>
      <c r="AB369" s="26">
        <v>1</v>
      </c>
      <c r="AC369" s="26">
        <v>1000</v>
      </c>
      <c r="AD369" s="26">
        <v>0</v>
      </c>
      <c r="AE369" s="26">
        <v>2</v>
      </c>
      <c r="AF369" s="26">
        <v>0</v>
      </c>
      <c r="AG369" s="26">
        <v>0</v>
      </c>
      <c r="AH369" s="26">
        <v>14</v>
      </c>
      <c r="AI369" s="26">
        <v>-3</v>
      </c>
      <c r="AJ369" s="26">
        <v>-2</v>
      </c>
      <c r="AK369" s="26">
        <v>1</v>
      </c>
      <c r="AL369" s="26">
        <v>-2</v>
      </c>
      <c r="AM369" s="26">
        <v>0</v>
      </c>
      <c r="AN369" s="26">
        <v>3</v>
      </c>
      <c r="AO369" s="26">
        <v>0</v>
      </c>
      <c r="AP369" s="26">
        <v>0</v>
      </c>
      <c r="AQ369" s="26">
        <v>0</v>
      </c>
      <c r="AR369" s="26">
        <v>0</v>
      </c>
      <c r="AS369" s="26">
        <v>0</v>
      </c>
      <c r="AT369" s="26">
        <v>0</v>
      </c>
      <c r="AU369" s="26">
        <v>0</v>
      </c>
      <c r="AV369" s="26">
        <v>0</v>
      </c>
      <c r="AW369" s="26">
        <v>0</v>
      </c>
      <c r="AX369" s="26">
        <v>0</v>
      </c>
      <c r="AY369" s="26">
        <v>0</v>
      </c>
      <c r="AZ369" s="26">
        <v>0</v>
      </c>
      <c r="BA369" s="26">
        <v>0</v>
      </c>
      <c r="BB369" s="26">
        <v>0</v>
      </c>
      <c r="BC369" s="26">
        <v>0</v>
      </c>
      <c r="BD369" s="26" t="s">
        <v>2309</v>
      </c>
      <c r="BE369" s="26">
        <v>0</v>
      </c>
      <c r="BF369" s="26">
        <v>0</v>
      </c>
      <c r="BG369" s="54" t="str">
        <f t="shared" si="83"/>
        <v>0049</v>
      </c>
      <c r="BH369" s="4"/>
      <c r="BI369" s="4"/>
    </row>
    <row r="370" ht="16.5" spans="1:61">
      <c r="A370" s="4">
        <f t="shared" si="70"/>
        <v>0</v>
      </c>
      <c r="B370" s="4" t="str">
        <f>IF(X370=0,"",VLOOKUP(Y370,seriesName!A:B,2,TRUE))</f>
        <v/>
      </c>
      <c r="C370" s="4" t="str">
        <f>IF(A370=1,VLOOKUP(V370,Head!A:B,2,TRUE),IF(A370=2,VLOOKUP(V370,Chest!A:B,2,TRUE),IF(A370=3,VLOOKUP(V370,Arm!A:B,2,TRUE),IF(A370=4,VLOOKUP(V370,Waist!A:B,2,TRUE),IF(A370=5,VLOOKUP(V370,Leg!A:B,2,TRUE),"")))))</f>
        <v/>
      </c>
      <c r="D370" s="44" t="str">
        <f>IF(X370=1,VLOOKUP(AA370,modelID!A:B,2,FALSE),"")</f>
        <v/>
      </c>
      <c r="E370" s="45" t="str">
        <f>IF(X370=0,"",AH370+VLOOKUP(AN370,BuildupTable!L:O,4,FALSE))</f>
        <v/>
      </c>
      <c r="F370" s="1">
        <f t="shared" si="71"/>
        <v>0</v>
      </c>
      <c r="G370" s="1">
        <f t="shared" si="72"/>
        <v>0</v>
      </c>
      <c r="H370" s="1">
        <f t="shared" si="73"/>
        <v>0</v>
      </c>
      <c r="I370" s="1">
        <f t="shared" si="74"/>
        <v>0</v>
      </c>
      <c r="J370" s="4" t="str">
        <f>IF(AT370=0,"",VLOOKUP(AT370,skillbasedata!A:B,2,TRUE))</f>
        <v/>
      </c>
      <c r="K370" s="48">
        <f t="shared" si="75"/>
        <v>0</v>
      </c>
      <c r="L370" s="4" t="str">
        <f>IF(AU370=0,"",VLOOKUP(AU370,skillbasedata!A:B,2,TRUE))</f>
        <v/>
      </c>
      <c r="M370" s="48">
        <f t="shared" si="76"/>
        <v>0</v>
      </c>
      <c r="N370" s="4" t="str">
        <f>IF(AV370=0,"",VLOOKUP(AV370,skillbasedata!A:B,2,TRUE))</f>
        <v/>
      </c>
      <c r="O370" s="48">
        <f t="shared" si="77"/>
        <v>0</v>
      </c>
      <c r="P370" s="4" t="str">
        <f>IF(AW370=0,"",VLOOKUP(AW370,skillbasedata!A:B,2,TRUE))</f>
        <v/>
      </c>
      <c r="Q370" s="48">
        <f t="shared" si="78"/>
        <v>0</v>
      </c>
      <c r="R370" s="4" t="str">
        <f>IF(AX370=0,"",VLOOKUP(AX370,skillbasedata!A:B,2,TRUE))</f>
        <v/>
      </c>
      <c r="S370" s="48">
        <f t="shared" si="79"/>
        <v>0</v>
      </c>
      <c r="T370" s="48">
        <f t="shared" si="80"/>
        <v>0</v>
      </c>
      <c r="U370" s="48">
        <f t="shared" si="81"/>
        <v>0</v>
      </c>
      <c r="V370" s="51">
        <f t="shared" si="82"/>
        <v>73</v>
      </c>
      <c r="W370" s="26" t="s">
        <v>2678</v>
      </c>
      <c r="X370" s="26">
        <v>0</v>
      </c>
      <c r="Y370" s="26">
        <v>71</v>
      </c>
      <c r="Z370" s="26">
        <v>4007</v>
      </c>
      <c r="AA370" s="26">
        <v>43</v>
      </c>
      <c r="AB370" s="26">
        <v>1</v>
      </c>
      <c r="AC370" s="26">
        <v>1000</v>
      </c>
      <c r="AD370" s="26">
        <v>0</v>
      </c>
      <c r="AE370" s="26">
        <v>2</v>
      </c>
      <c r="AF370" s="26">
        <v>0</v>
      </c>
      <c r="AG370" s="26">
        <v>0</v>
      </c>
      <c r="AH370" s="26">
        <v>14</v>
      </c>
      <c r="AI370" s="26">
        <v>-3</v>
      </c>
      <c r="AJ370" s="26">
        <v>-2</v>
      </c>
      <c r="AK370" s="26">
        <v>1</v>
      </c>
      <c r="AL370" s="26">
        <v>-2</v>
      </c>
      <c r="AM370" s="26">
        <v>0</v>
      </c>
      <c r="AN370" s="26">
        <v>3</v>
      </c>
      <c r="AO370" s="26">
        <v>0</v>
      </c>
      <c r="AP370" s="26">
        <v>0</v>
      </c>
      <c r="AQ370" s="26">
        <v>0</v>
      </c>
      <c r="AR370" s="26">
        <v>0</v>
      </c>
      <c r="AS370" s="26">
        <v>0</v>
      </c>
      <c r="AT370" s="26">
        <v>0</v>
      </c>
      <c r="AU370" s="26">
        <v>0</v>
      </c>
      <c r="AV370" s="26">
        <v>0</v>
      </c>
      <c r="AW370" s="26">
        <v>0</v>
      </c>
      <c r="AX370" s="26">
        <v>0</v>
      </c>
      <c r="AY370" s="26">
        <v>0</v>
      </c>
      <c r="AZ370" s="26">
        <v>0</v>
      </c>
      <c r="BA370" s="26">
        <v>0</v>
      </c>
      <c r="BB370" s="26">
        <v>0</v>
      </c>
      <c r="BC370" s="26">
        <v>0</v>
      </c>
      <c r="BD370" s="26" t="s">
        <v>2309</v>
      </c>
      <c r="BE370" s="26">
        <v>0</v>
      </c>
      <c r="BF370" s="26">
        <v>0</v>
      </c>
      <c r="BG370" s="54" t="str">
        <f t="shared" si="83"/>
        <v>0049</v>
      </c>
      <c r="BH370" s="4"/>
      <c r="BI370" s="4"/>
    </row>
    <row r="371" ht="16.5" spans="1:61">
      <c r="A371" s="4">
        <f t="shared" si="70"/>
        <v>0</v>
      </c>
      <c r="B371" s="4" t="str">
        <f>IF(X371=0,"",VLOOKUP(Y371,seriesName!A:B,2,TRUE))</f>
        <v/>
      </c>
      <c r="C371" s="4" t="str">
        <f>IF(A371=1,VLOOKUP(V371,Head!A:B,2,TRUE),IF(A371=2,VLOOKUP(V371,Chest!A:B,2,TRUE),IF(A371=3,VLOOKUP(V371,Arm!A:B,2,TRUE),IF(A371=4,VLOOKUP(V371,Waist!A:B,2,TRUE),IF(A371=5,VLOOKUP(V371,Leg!A:B,2,TRUE),"")))))</f>
        <v/>
      </c>
      <c r="D371" s="44" t="str">
        <f>IF(X371=1,VLOOKUP(AA371,modelID!A:B,2,FALSE),"")</f>
        <v/>
      </c>
      <c r="E371" s="45" t="str">
        <f>IF(X371=0,"",AH371+VLOOKUP(AN371,BuildupTable!L:O,4,FALSE))</f>
        <v/>
      </c>
      <c r="F371" s="1">
        <f t="shared" si="71"/>
        <v>0</v>
      </c>
      <c r="G371" s="1">
        <f t="shared" si="72"/>
        <v>0</v>
      </c>
      <c r="H371" s="1">
        <f t="shared" si="73"/>
        <v>0</v>
      </c>
      <c r="I371" s="1">
        <f t="shared" si="74"/>
        <v>0</v>
      </c>
      <c r="J371" s="4" t="str">
        <f>IF(AT371=0,"",VLOOKUP(AT371,skillbasedata!A:B,2,TRUE))</f>
        <v/>
      </c>
      <c r="K371" s="48">
        <f t="shared" si="75"/>
        <v>0</v>
      </c>
      <c r="L371" s="4" t="str">
        <f>IF(AU371=0,"",VLOOKUP(AU371,skillbasedata!A:B,2,TRUE))</f>
        <v/>
      </c>
      <c r="M371" s="48">
        <f t="shared" si="76"/>
        <v>0</v>
      </c>
      <c r="N371" s="4" t="str">
        <f>IF(AV371=0,"",VLOOKUP(AV371,skillbasedata!A:B,2,TRUE))</f>
        <v/>
      </c>
      <c r="O371" s="48">
        <f t="shared" si="77"/>
        <v>0</v>
      </c>
      <c r="P371" s="4" t="str">
        <f>IF(AW371=0,"",VLOOKUP(AW371,skillbasedata!A:B,2,TRUE))</f>
        <v/>
      </c>
      <c r="Q371" s="48">
        <f t="shared" si="78"/>
        <v>0</v>
      </c>
      <c r="R371" s="4" t="str">
        <f>IF(AX371=0,"",VLOOKUP(AX371,skillbasedata!A:B,2,TRUE))</f>
        <v/>
      </c>
      <c r="S371" s="48">
        <f t="shared" si="79"/>
        <v>0</v>
      </c>
      <c r="T371" s="48">
        <f t="shared" si="80"/>
        <v>0</v>
      </c>
      <c r="U371" s="48">
        <f t="shared" si="81"/>
        <v>0</v>
      </c>
      <c r="V371" s="51">
        <f t="shared" si="82"/>
        <v>73</v>
      </c>
      <c r="W371" s="26" t="s">
        <v>2679</v>
      </c>
      <c r="X371" s="26">
        <v>0</v>
      </c>
      <c r="Y371" s="26">
        <v>71</v>
      </c>
      <c r="Z371" s="26">
        <v>4007</v>
      </c>
      <c r="AA371" s="26">
        <v>43</v>
      </c>
      <c r="AB371" s="26">
        <v>1</v>
      </c>
      <c r="AC371" s="26">
        <v>1000</v>
      </c>
      <c r="AD371" s="26">
        <v>0</v>
      </c>
      <c r="AE371" s="26">
        <v>2</v>
      </c>
      <c r="AF371" s="26">
        <v>0</v>
      </c>
      <c r="AG371" s="26">
        <v>0</v>
      </c>
      <c r="AH371" s="26">
        <v>14</v>
      </c>
      <c r="AI371" s="26">
        <v>-3</v>
      </c>
      <c r="AJ371" s="26">
        <v>-2</v>
      </c>
      <c r="AK371" s="26">
        <v>1</v>
      </c>
      <c r="AL371" s="26">
        <v>-2</v>
      </c>
      <c r="AM371" s="26">
        <v>0</v>
      </c>
      <c r="AN371" s="26">
        <v>3</v>
      </c>
      <c r="AO371" s="26">
        <v>0</v>
      </c>
      <c r="AP371" s="26">
        <v>0</v>
      </c>
      <c r="AQ371" s="26">
        <v>0</v>
      </c>
      <c r="AR371" s="26">
        <v>0</v>
      </c>
      <c r="AS371" s="26">
        <v>0</v>
      </c>
      <c r="AT371" s="26">
        <v>0</v>
      </c>
      <c r="AU371" s="26">
        <v>0</v>
      </c>
      <c r="AV371" s="26">
        <v>0</v>
      </c>
      <c r="AW371" s="26">
        <v>0</v>
      </c>
      <c r="AX371" s="26">
        <v>0</v>
      </c>
      <c r="AY371" s="26">
        <v>0</v>
      </c>
      <c r="AZ371" s="26">
        <v>0</v>
      </c>
      <c r="BA371" s="26">
        <v>0</v>
      </c>
      <c r="BB371" s="26">
        <v>0</v>
      </c>
      <c r="BC371" s="26">
        <v>0</v>
      </c>
      <c r="BD371" s="26" t="s">
        <v>2309</v>
      </c>
      <c r="BE371" s="26">
        <v>0</v>
      </c>
      <c r="BF371" s="26">
        <v>0</v>
      </c>
      <c r="BG371" s="54" t="str">
        <f t="shared" si="83"/>
        <v>0049</v>
      </c>
      <c r="BH371" s="4"/>
      <c r="BI371" s="4"/>
    </row>
    <row r="372" ht="16.5" spans="1:61">
      <c r="A372" s="4">
        <f t="shared" si="70"/>
        <v>1</v>
      </c>
      <c r="B372" s="4" t="str">
        <f>IF(X372=0,"",VLOOKUP(Y372,seriesName!A:B,2,TRUE))</f>
        <v>丸鸟S伪装</v>
      </c>
      <c r="C372" s="4" t="str">
        <f>IF(A372=1,VLOOKUP(V372,Head!A:B,2,TRUE),IF(A372=2,VLOOKUP(V372,Chest!A:B,2,TRUE),IF(A372=3,VLOOKUP(V372,Arm!A:B,2,TRUE),IF(A372=4,VLOOKUP(V372,Waist!A:B,2,TRUE),IF(A372=5,VLOOKUP(V372,Leg!A:B,2,TRUE),"")))))</f>
        <v>丸鸟S伪装</v>
      </c>
      <c r="D372" s="44" t="str">
        <f>IF(X372=1,VLOOKUP(AA372,modelID!A:B,2,FALSE),"")</f>
        <v>pl213</v>
      </c>
      <c r="E372" s="45">
        <f>IF(X372=0,"",AH372+VLOOKUP(AN372,BuildupTable!L:O,4,FALSE))</f>
        <v>74</v>
      </c>
      <c r="F372" s="1">
        <f t="shared" si="71"/>
        <v>0</v>
      </c>
      <c r="G372" s="1">
        <f t="shared" si="72"/>
        <v>0</v>
      </c>
      <c r="H372" s="1">
        <f t="shared" si="73"/>
        <v>0</v>
      </c>
      <c r="I372" s="1">
        <f t="shared" si="74"/>
        <v>0</v>
      </c>
      <c r="J372" s="4" t="str">
        <f>IF(AT372=0,"",VLOOKUP(AT372,skillbasedata!A:B,2,TRUE))</f>
        <v>飞身跃入</v>
      </c>
      <c r="K372" s="48">
        <f t="shared" si="75"/>
        <v>1</v>
      </c>
      <c r="L372" s="4" t="str">
        <f>IF(AU372=0,"",VLOOKUP(AU372,skillbasedata!A:B,2,TRUE))</f>
        <v>幸运</v>
      </c>
      <c r="M372" s="48">
        <f t="shared" si="76"/>
        <v>1</v>
      </c>
      <c r="N372" s="4" t="str">
        <f>IF(AV372=0,"",VLOOKUP(AV372,skillbasedata!A:B,2,TRUE))</f>
        <v/>
      </c>
      <c r="O372" s="48">
        <f t="shared" si="77"/>
        <v>0</v>
      </c>
      <c r="P372" s="4" t="str">
        <f>IF(AW372=0,"",VLOOKUP(AW372,skillbasedata!A:B,2,TRUE))</f>
        <v/>
      </c>
      <c r="Q372" s="48">
        <f t="shared" si="78"/>
        <v>0</v>
      </c>
      <c r="R372" s="4" t="str">
        <f>IF(AX372=0,"",VLOOKUP(AX372,skillbasedata!A:B,2,TRUE))</f>
        <v/>
      </c>
      <c r="S372" s="48">
        <f t="shared" si="79"/>
        <v>0</v>
      </c>
      <c r="T372" s="48">
        <f t="shared" si="80"/>
        <v>0</v>
      </c>
      <c r="U372" s="48">
        <f t="shared" si="81"/>
        <v>0</v>
      </c>
      <c r="V372" s="51">
        <f t="shared" si="82"/>
        <v>74</v>
      </c>
      <c r="W372" s="26" t="s">
        <v>2680</v>
      </c>
      <c r="X372" s="26">
        <v>1</v>
      </c>
      <c r="Y372" s="26">
        <v>72</v>
      </c>
      <c r="Z372" s="26">
        <v>11006</v>
      </c>
      <c r="AA372" s="26">
        <v>43</v>
      </c>
      <c r="AB372" s="26">
        <v>5</v>
      </c>
      <c r="AC372" s="26">
        <v>9000</v>
      </c>
      <c r="AD372" s="26">
        <v>0</v>
      </c>
      <c r="AE372" s="26">
        <v>2</v>
      </c>
      <c r="AF372" s="26">
        <v>1</v>
      </c>
      <c r="AG372" s="26">
        <v>1</v>
      </c>
      <c r="AH372" s="26">
        <v>54</v>
      </c>
      <c r="AI372" s="26">
        <v>-3</v>
      </c>
      <c r="AJ372" s="26">
        <v>-2</v>
      </c>
      <c r="AK372" s="26">
        <v>1</v>
      </c>
      <c r="AL372" s="26">
        <v>-2</v>
      </c>
      <c r="AM372" s="26">
        <v>0</v>
      </c>
      <c r="AN372" s="26">
        <v>13</v>
      </c>
      <c r="AO372" s="26">
        <v>0</v>
      </c>
      <c r="AP372" s="26">
        <v>0</v>
      </c>
      <c r="AQ372" s="26">
        <v>0</v>
      </c>
      <c r="AR372" s="26">
        <v>0</v>
      </c>
      <c r="AS372" s="26">
        <v>0</v>
      </c>
      <c r="AT372" s="26">
        <v>97</v>
      </c>
      <c r="AU372" s="26">
        <v>84</v>
      </c>
      <c r="AV372" s="26">
        <v>0</v>
      </c>
      <c r="AW372" s="26">
        <v>0</v>
      </c>
      <c r="AX372" s="26">
        <v>0</v>
      </c>
      <c r="AY372" s="26">
        <v>1</v>
      </c>
      <c r="AZ372" s="26">
        <v>1</v>
      </c>
      <c r="BA372" s="26">
        <v>0</v>
      </c>
      <c r="BB372" s="26">
        <v>0</v>
      </c>
      <c r="BC372" s="26">
        <v>0</v>
      </c>
      <c r="BD372" s="26" t="s">
        <v>2309</v>
      </c>
      <c r="BE372" s="26">
        <v>0</v>
      </c>
      <c r="BF372" s="26">
        <v>0</v>
      </c>
      <c r="BG372" s="54" t="str">
        <f t="shared" si="83"/>
        <v>004A</v>
      </c>
      <c r="BH372" s="4"/>
      <c r="BI372" s="4"/>
    </row>
    <row r="373" ht="16.5" spans="1:61">
      <c r="A373" s="4">
        <f t="shared" si="70"/>
        <v>0</v>
      </c>
      <c r="B373" s="4" t="str">
        <f>IF(X373=0,"",VLOOKUP(Y373,seriesName!A:B,2,TRUE))</f>
        <v/>
      </c>
      <c r="C373" s="4" t="str">
        <f>IF(A373=1,VLOOKUP(V373,Head!A:B,2,TRUE),IF(A373=2,VLOOKUP(V373,Chest!A:B,2,TRUE),IF(A373=3,VLOOKUP(V373,Arm!A:B,2,TRUE),IF(A373=4,VLOOKUP(V373,Waist!A:B,2,TRUE),IF(A373=5,VLOOKUP(V373,Leg!A:B,2,TRUE),"")))))</f>
        <v/>
      </c>
      <c r="D373" s="44" t="str">
        <f>IF(X373=1,VLOOKUP(AA373,modelID!A:B,2,FALSE),"")</f>
        <v/>
      </c>
      <c r="E373" s="45" t="str">
        <f>IF(X373=0,"",AH373+VLOOKUP(AN373,BuildupTable!L:O,4,FALSE))</f>
        <v/>
      </c>
      <c r="F373" s="1">
        <f t="shared" si="71"/>
        <v>0</v>
      </c>
      <c r="G373" s="1">
        <f t="shared" si="72"/>
        <v>0</v>
      </c>
      <c r="H373" s="1">
        <f t="shared" si="73"/>
        <v>0</v>
      </c>
      <c r="I373" s="1">
        <f t="shared" si="74"/>
        <v>0</v>
      </c>
      <c r="J373" s="4" t="str">
        <f>IF(AT373=0,"",VLOOKUP(AT373,skillbasedata!A:B,2,TRUE))</f>
        <v/>
      </c>
      <c r="K373" s="48">
        <f t="shared" si="75"/>
        <v>0</v>
      </c>
      <c r="L373" s="4" t="str">
        <f>IF(AU373=0,"",VLOOKUP(AU373,skillbasedata!A:B,2,TRUE))</f>
        <v/>
      </c>
      <c r="M373" s="48">
        <f t="shared" si="76"/>
        <v>0</v>
      </c>
      <c r="N373" s="4" t="str">
        <f>IF(AV373=0,"",VLOOKUP(AV373,skillbasedata!A:B,2,TRUE))</f>
        <v/>
      </c>
      <c r="O373" s="48">
        <f t="shared" si="77"/>
        <v>0</v>
      </c>
      <c r="P373" s="4" t="str">
        <f>IF(AW373=0,"",VLOOKUP(AW373,skillbasedata!A:B,2,TRUE))</f>
        <v/>
      </c>
      <c r="Q373" s="48">
        <f t="shared" si="78"/>
        <v>0</v>
      </c>
      <c r="R373" s="4" t="str">
        <f>IF(AX373=0,"",VLOOKUP(AX373,skillbasedata!A:B,2,TRUE))</f>
        <v/>
      </c>
      <c r="S373" s="48">
        <f t="shared" si="79"/>
        <v>0</v>
      </c>
      <c r="T373" s="48">
        <f t="shared" si="80"/>
        <v>0</v>
      </c>
      <c r="U373" s="48">
        <f t="shared" si="81"/>
        <v>0</v>
      </c>
      <c r="V373" s="51">
        <f t="shared" si="82"/>
        <v>74</v>
      </c>
      <c r="W373" s="26" t="s">
        <v>2681</v>
      </c>
      <c r="X373" s="26">
        <v>0</v>
      </c>
      <c r="Y373" s="26">
        <v>72</v>
      </c>
      <c r="Z373" s="26">
        <v>11006</v>
      </c>
      <c r="AA373" s="26">
        <v>43</v>
      </c>
      <c r="AB373" s="26">
        <v>5</v>
      </c>
      <c r="AC373" s="26">
        <v>9000</v>
      </c>
      <c r="AD373" s="26">
        <v>0</v>
      </c>
      <c r="AE373" s="26">
        <v>2</v>
      </c>
      <c r="AF373" s="26">
        <v>1</v>
      </c>
      <c r="AG373" s="26">
        <v>1</v>
      </c>
      <c r="AH373" s="26">
        <v>54</v>
      </c>
      <c r="AI373" s="26">
        <v>-3</v>
      </c>
      <c r="AJ373" s="26">
        <v>-2</v>
      </c>
      <c r="AK373" s="26">
        <v>1</v>
      </c>
      <c r="AL373" s="26">
        <v>-2</v>
      </c>
      <c r="AM373" s="26">
        <v>0</v>
      </c>
      <c r="AN373" s="26">
        <v>13</v>
      </c>
      <c r="AO373" s="26">
        <v>0</v>
      </c>
      <c r="AP373" s="26">
        <v>0</v>
      </c>
      <c r="AQ373" s="26">
        <v>0</v>
      </c>
      <c r="AR373" s="26">
        <v>0</v>
      </c>
      <c r="AS373" s="26">
        <v>0</v>
      </c>
      <c r="AT373" s="26">
        <v>0</v>
      </c>
      <c r="AU373" s="26">
        <v>0</v>
      </c>
      <c r="AV373" s="26">
        <v>0</v>
      </c>
      <c r="AW373" s="26">
        <v>0</v>
      </c>
      <c r="AX373" s="26">
        <v>0</v>
      </c>
      <c r="AY373" s="26">
        <v>0</v>
      </c>
      <c r="AZ373" s="26">
        <v>0</v>
      </c>
      <c r="BA373" s="26">
        <v>0</v>
      </c>
      <c r="BB373" s="26">
        <v>0</v>
      </c>
      <c r="BC373" s="26">
        <v>0</v>
      </c>
      <c r="BD373" s="26" t="s">
        <v>2309</v>
      </c>
      <c r="BE373" s="26">
        <v>0</v>
      </c>
      <c r="BF373" s="26">
        <v>0</v>
      </c>
      <c r="BG373" s="54" t="str">
        <f t="shared" si="83"/>
        <v>004A</v>
      </c>
      <c r="BH373" s="4"/>
      <c r="BI373" s="4"/>
    </row>
    <row r="374" ht="16.5" spans="1:61">
      <c r="A374" s="4">
        <f t="shared" si="70"/>
        <v>0</v>
      </c>
      <c r="B374" s="4" t="str">
        <f>IF(X374=0,"",VLOOKUP(Y374,seriesName!A:B,2,TRUE))</f>
        <v/>
      </c>
      <c r="C374" s="4" t="str">
        <f>IF(A374=1,VLOOKUP(V374,Head!A:B,2,TRUE),IF(A374=2,VLOOKUP(V374,Chest!A:B,2,TRUE),IF(A374=3,VLOOKUP(V374,Arm!A:B,2,TRUE),IF(A374=4,VLOOKUP(V374,Waist!A:B,2,TRUE),IF(A374=5,VLOOKUP(V374,Leg!A:B,2,TRUE),"")))))</f>
        <v/>
      </c>
      <c r="D374" s="44" t="str">
        <f>IF(X374=1,VLOOKUP(AA374,modelID!A:B,2,FALSE),"")</f>
        <v/>
      </c>
      <c r="E374" s="45" t="str">
        <f>IF(X374=0,"",AH374+VLOOKUP(AN374,BuildupTable!L:O,4,FALSE))</f>
        <v/>
      </c>
      <c r="F374" s="1">
        <f t="shared" si="71"/>
        <v>0</v>
      </c>
      <c r="G374" s="1">
        <f t="shared" si="72"/>
        <v>0</v>
      </c>
      <c r="H374" s="1">
        <f t="shared" si="73"/>
        <v>0</v>
      </c>
      <c r="I374" s="1">
        <f t="shared" si="74"/>
        <v>0</v>
      </c>
      <c r="J374" s="4" t="str">
        <f>IF(AT374=0,"",VLOOKUP(AT374,skillbasedata!A:B,2,TRUE))</f>
        <v/>
      </c>
      <c r="K374" s="48">
        <f t="shared" si="75"/>
        <v>0</v>
      </c>
      <c r="L374" s="4" t="str">
        <f>IF(AU374=0,"",VLOOKUP(AU374,skillbasedata!A:B,2,TRUE))</f>
        <v/>
      </c>
      <c r="M374" s="48">
        <f t="shared" si="76"/>
        <v>0</v>
      </c>
      <c r="N374" s="4" t="str">
        <f>IF(AV374=0,"",VLOOKUP(AV374,skillbasedata!A:B,2,TRUE))</f>
        <v/>
      </c>
      <c r="O374" s="48">
        <f t="shared" si="77"/>
        <v>0</v>
      </c>
      <c r="P374" s="4" t="str">
        <f>IF(AW374=0,"",VLOOKUP(AW374,skillbasedata!A:B,2,TRUE))</f>
        <v/>
      </c>
      <c r="Q374" s="48">
        <f t="shared" si="78"/>
        <v>0</v>
      </c>
      <c r="R374" s="4" t="str">
        <f>IF(AX374=0,"",VLOOKUP(AX374,skillbasedata!A:B,2,TRUE))</f>
        <v/>
      </c>
      <c r="S374" s="48">
        <f t="shared" si="79"/>
        <v>0</v>
      </c>
      <c r="T374" s="48">
        <f t="shared" si="80"/>
        <v>0</v>
      </c>
      <c r="U374" s="48">
        <f t="shared" si="81"/>
        <v>0</v>
      </c>
      <c r="V374" s="51">
        <f t="shared" si="82"/>
        <v>74</v>
      </c>
      <c r="W374" s="26" t="s">
        <v>2682</v>
      </c>
      <c r="X374" s="26">
        <v>0</v>
      </c>
      <c r="Y374" s="26">
        <v>72</v>
      </c>
      <c r="Z374" s="26">
        <v>11006</v>
      </c>
      <c r="AA374" s="26">
        <v>43</v>
      </c>
      <c r="AB374" s="26">
        <v>5</v>
      </c>
      <c r="AC374" s="26">
        <v>9000</v>
      </c>
      <c r="AD374" s="26">
        <v>0</v>
      </c>
      <c r="AE374" s="26">
        <v>2</v>
      </c>
      <c r="AF374" s="26">
        <v>1</v>
      </c>
      <c r="AG374" s="26">
        <v>1</v>
      </c>
      <c r="AH374" s="26">
        <v>54</v>
      </c>
      <c r="AI374" s="26">
        <v>-3</v>
      </c>
      <c r="AJ374" s="26">
        <v>-2</v>
      </c>
      <c r="AK374" s="26">
        <v>1</v>
      </c>
      <c r="AL374" s="26">
        <v>-2</v>
      </c>
      <c r="AM374" s="26">
        <v>0</v>
      </c>
      <c r="AN374" s="26">
        <v>13</v>
      </c>
      <c r="AO374" s="26">
        <v>0</v>
      </c>
      <c r="AP374" s="26">
        <v>0</v>
      </c>
      <c r="AQ374" s="26">
        <v>0</v>
      </c>
      <c r="AR374" s="26">
        <v>0</v>
      </c>
      <c r="AS374" s="26">
        <v>0</v>
      </c>
      <c r="AT374" s="26">
        <v>0</v>
      </c>
      <c r="AU374" s="26">
        <v>0</v>
      </c>
      <c r="AV374" s="26">
        <v>0</v>
      </c>
      <c r="AW374" s="26">
        <v>0</v>
      </c>
      <c r="AX374" s="26">
        <v>0</v>
      </c>
      <c r="AY374" s="26">
        <v>0</v>
      </c>
      <c r="AZ374" s="26">
        <v>0</v>
      </c>
      <c r="BA374" s="26">
        <v>0</v>
      </c>
      <c r="BB374" s="26">
        <v>0</v>
      </c>
      <c r="BC374" s="26">
        <v>0</v>
      </c>
      <c r="BD374" s="26" t="s">
        <v>2309</v>
      </c>
      <c r="BE374" s="26">
        <v>0</v>
      </c>
      <c r="BF374" s="26">
        <v>0</v>
      </c>
      <c r="BG374" s="54" t="str">
        <f t="shared" si="83"/>
        <v>004A</v>
      </c>
      <c r="BH374" s="4"/>
      <c r="BI374" s="4"/>
    </row>
    <row r="375" ht="16.5" spans="1:61">
      <c r="A375" s="4">
        <f t="shared" si="70"/>
        <v>0</v>
      </c>
      <c r="B375" s="4" t="str">
        <f>IF(X375=0,"",VLOOKUP(Y375,seriesName!A:B,2,TRUE))</f>
        <v/>
      </c>
      <c r="C375" s="4" t="str">
        <f>IF(A375=1,VLOOKUP(V375,Head!A:B,2,TRUE),IF(A375=2,VLOOKUP(V375,Chest!A:B,2,TRUE),IF(A375=3,VLOOKUP(V375,Arm!A:B,2,TRUE),IF(A375=4,VLOOKUP(V375,Waist!A:B,2,TRUE),IF(A375=5,VLOOKUP(V375,Leg!A:B,2,TRUE),"")))))</f>
        <v/>
      </c>
      <c r="D375" s="44" t="str">
        <f>IF(X375=1,VLOOKUP(AA375,modelID!A:B,2,FALSE),"")</f>
        <v/>
      </c>
      <c r="E375" s="45" t="str">
        <f>IF(X375=0,"",AH375+VLOOKUP(AN375,BuildupTable!L:O,4,FALSE))</f>
        <v/>
      </c>
      <c r="F375" s="1">
        <f t="shared" si="71"/>
        <v>0</v>
      </c>
      <c r="G375" s="1">
        <f t="shared" si="72"/>
        <v>0</v>
      </c>
      <c r="H375" s="1">
        <f t="shared" si="73"/>
        <v>0</v>
      </c>
      <c r="I375" s="1">
        <f t="shared" si="74"/>
        <v>0</v>
      </c>
      <c r="J375" s="4" t="str">
        <f>IF(AT375=0,"",VLOOKUP(AT375,skillbasedata!A:B,2,TRUE))</f>
        <v/>
      </c>
      <c r="K375" s="48">
        <f t="shared" si="75"/>
        <v>0</v>
      </c>
      <c r="L375" s="4" t="str">
        <f>IF(AU375=0,"",VLOOKUP(AU375,skillbasedata!A:B,2,TRUE))</f>
        <v/>
      </c>
      <c r="M375" s="48">
        <f t="shared" si="76"/>
        <v>0</v>
      </c>
      <c r="N375" s="4" t="str">
        <f>IF(AV375=0,"",VLOOKUP(AV375,skillbasedata!A:B,2,TRUE))</f>
        <v/>
      </c>
      <c r="O375" s="48">
        <f t="shared" si="77"/>
        <v>0</v>
      </c>
      <c r="P375" s="4" t="str">
        <f>IF(AW375=0,"",VLOOKUP(AW375,skillbasedata!A:B,2,TRUE))</f>
        <v/>
      </c>
      <c r="Q375" s="48">
        <f t="shared" si="78"/>
        <v>0</v>
      </c>
      <c r="R375" s="4" t="str">
        <f>IF(AX375=0,"",VLOOKUP(AX375,skillbasedata!A:B,2,TRUE))</f>
        <v/>
      </c>
      <c r="S375" s="48">
        <f t="shared" si="79"/>
        <v>0</v>
      </c>
      <c r="T375" s="48">
        <f t="shared" si="80"/>
        <v>0</v>
      </c>
      <c r="U375" s="48">
        <f t="shared" si="81"/>
        <v>0</v>
      </c>
      <c r="V375" s="51">
        <f t="shared" si="82"/>
        <v>74</v>
      </c>
      <c r="W375" s="26" t="s">
        <v>2683</v>
      </c>
      <c r="X375" s="26">
        <v>0</v>
      </c>
      <c r="Y375" s="26">
        <v>72</v>
      </c>
      <c r="Z375" s="26">
        <v>11006</v>
      </c>
      <c r="AA375" s="26">
        <v>43</v>
      </c>
      <c r="AB375" s="26">
        <v>5</v>
      </c>
      <c r="AC375" s="26">
        <v>9000</v>
      </c>
      <c r="AD375" s="26">
        <v>0</v>
      </c>
      <c r="AE375" s="26">
        <v>2</v>
      </c>
      <c r="AF375" s="26">
        <v>1</v>
      </c>
      <c r="AG375" s="26">
        <v>1</v>
      </c>
      <c r="AH375" s="26">
        <v>54</v>
      </c>
      <c r="AI375" s="26">
        <v>-3</v>
      </c>
      <c r="AJ375" s="26">
        <v>-2</v>
      </c>
      <c r="AK375" s="26">
        <v>1</v>
      </c>
      <c r="AL375" s="26">
        <v>-2</v>
      </c>
      <c r="AM375" s="26">
        <v>0</v>
      </c>
      <c r="AN375" s="26">
        <v>13</v>
      </c>
      <c r="AO375" s="26">
        <v>0</v>
      </c>
      <c r="AP375" s="26">
        <v>0</v>
      </c>
      <c r="AQ375" s="26">
        <v>0</v>
      </c>
      <c r="AR375" s="26">
        <v>0</v>
      </c>
      <c r="AS375" s="26">
        <v>0</v>
      </c>
      <c r="AT375" s="26">
        <v>0</v>
      </c>
      <c r="AU375" s="26">
        <v>0</v>
      </c>
      <c r="AV375" s="26">
        <v>0</v>
      </c>
      <c r="AW375" s="26">
        <v>0</v>
      </c>
      <c r="AX375" s="26">
        <v>0</v>
      </c>
      <c r="AY375" s="26">
        <v>0</v>
      </c>
      <c r="AZ375" s="26">
        <v>0</v>
      </c>
      <c r="BA375" s="26">
        <v>0</v>
      </c>
      <c r="BB375" s="26">
        <v>0</v>
      </c>
      <c r="BC375" s="26">
        <v>0</v>
      </c>
      <c r="BD375" s="26" t="s">
        <v>2309</v>
      </c>
      <c r="BE375" s="26">
        <v>0</v>
      </c>
      <c r="BF375" s="26">
        <v>0</v>
      </c>
      <c r="BG375" s="54" t="str">
        <f t="shared" si="83"/>
        <v>004A</v>
      </c>
      <c r="BH375" s="4"/>
      <c r="BI375" s="4"/>
    </row>
    <row r="376" ht="16.5" spans="1:61">
      <c r="A376" s="4">
        <f t="shared" si="70"/>
        <v>0</v>
      </c>
      <c r="B376" s="4" t="str">
        <f>IF(X376=0,"",VLOOKUP(Y376,seriesName!A:B,2,TRUE))</f>
        <v/>
      </c>
      <c r="C376" s="4" t="str">
        <f>IF(A376=1,VLOOKUP(V376,Head!A:B,2,TRUE),IF(A376=2,VLOOKUP(V376,Chest!A:B,2,TRUE),IF(A376=3,VLOOKUP(V376,Arm!A:B,2,TRUE),IF(A376=4,VLOOKUP(V376,Waist!A:B,2,TRUE),IF(A376=5,VLOOKUP(V376,Leg!A:B,2,TRUE),"")))))</f>
        <v/>
      </c>
      <c r="D376" s="44" t="str">
        <f>IF(X376=1,VLOOKUP(AA376,modelID!A:B,2,FALSE),"")</f>
        <v/>
      </c>
      <c r="E376" s="45" t="str">
        <f>IF(X376=0,"",AH376+VLOOKUP(AN376,BuildupTable!L:O,4,FALSE))</f>
        <v/>
      </c>
      <c r="F376" s="1">
        <f t="shared" si="71"/>
        <v>0</v>
      </c>
      <c r="G376" s="1">
        <f t="shared" si="72"/>
        <v>0</v>
      </c>
      <c r="H376" s="1">
        <f t="shared" si="73"/>
        <v>0</v>
      </c>
      <c r="I376" s="1">
        <f t="shared" si="74"/>
        <v>0</v>
      </c>
      <c r="J376" s="4" t="str">
        <f>IF(AT376=0,"",VLOOKUP(AT376,skillbasedata!A:B,2,TRUE))</f>
        <v/>
      </c>
      <c r="K376" s="48">
        <f t="shared" si="75"/>
        <v>0</v>
      </c>
      <c r="L376" s="4" t="str">
        <f>IF(AU376=0,"",VLOOKUP(AU376,skillbasedata!A:B,2,TRUE))</f>
        <v/>
      </c>
      <c r="M376" s="48">
        <f t="shared" si="76"/>
        <v>0</v>
      </c>
      <c r="N376" s="4" t="str">
        <f>IF(AV376=0,"",VLOOKUP(AV376,skillbasedata!A:B,2,TRUE))</f>
        <v/>
      </c>
      <c r="O376" s="48">
        <f t="shared" si="77"/>
        <v>0</v>
      </c>
      <c r="P376" s="4" t="str">
        <f>IF(AW376=0,"",VLOOKUP(AW376,skillbasedata!A:B,2,TRUE))</f>
        <v/>
      </c>
      <c r="Q376" s="48">
        <f t="shared" si="78"/>
        <v>0</v>
      </c>
      <c r="R376" s="4" t="str">
        <f>IF(AX376=0,"",VLOOKUP(AX376,skillbasedata!A:B,2,TRUE))</f>
        <v/>
      </c>
      <c r="S376" s="48">
        <f t="shared" si="79"/>
        <v>0</v>
      </c>
      <c r="T376" s="48">
        <f t="shared" si="80"/>
        <v>0</v>
      </c>
      <c r="U376" s="48">
        <f t="shared" si="81"/>
        <v>0</v>
      </c>
      <c r="V376" s="51">
        <f t="shared" si="82"/>
        <v>74</v>
      </c>
      <c r="W376" s="26" t="s">
        <v>2684</v>
      </c>
      <c r="X376" s="26">
        <v>0</v>
      </c>
      <c r="Y376" s="26">
        <v>72</v>
      </c>
      <c r="Z376" s="26">
        <v>11006</v>
      </c>
      <c r="AA376" s="26">
        <v>43</v>
      </c>
      <c r="AB376" s="26">
        <v>5</v>
      </c>
      <c r="AC376" s="26">
        <v>9000</v>
      </c>
      <c r="AD376" s="26">
        <v>0</v>
      </c>
      <c r="AE376" s="26">
        <v>2</v>
      </c>
      <c r="AF376" s="26">
        <v>1</v>
      </c>
      <c r="AG376" s="26">
        <v>1</v>
      </c>
      <c r="AH376" s="26">
        <v>54</v>
      </c>
      <c r="AI376" s="26">
        <v>-3</v>
      </c>
      <c r="AJ376" s="26">
        <v>-2</v>
      </c>
      <c r="AK376" s="26">
        <v>1</v>
      </c>
      <c r="AL376" s="26">
        <v>-2</v>
      </c>
      <c r="AM376" s="26">
        <v>0</v>
      </c>
      <c r="AN376" s="26">
        <v>13</v>
      </c>
      <c r="AO376" s="26">
        <v>0</v>
      </c>
      <c r="AP376" s="26">
        <v>0</v>
      </c>
      <c r="AQ376" s="26">
        <v>0</v>
      </c>
      <c r="AR376" s="26">
        <v>0</v>
      </c>
      <c r="AS376" s="26">
        <v>0</v>
      </c>
      <c r="AT376" s="26">
        <v>0</v>
      </c>
      <c r="AU376" s="26">
        <v>0</v>
      </c>
      <c r="AV376" s="26">
        <v>0</v>
      </c>
      <c r="AW376" s="26">
        <v>0</v>
      </c>
      <c r="AX376" s="26">
        <v>0</v>
      </c>
      <c r="AY376" s="26">
        <v>0</v>
      </c>
      <c r="AZ376" s="26">
        <v>0</v>
      </c>
      <c r="BA376" s="26">
        <v>0</v>
      </c>
      <c r="BB376" s="26">
        <v>0</v>
      </c>
      <c r="BC376" s="26">
        <v>0</v>
      </c>
      <c r="BD376" s="26" t="s">
        <v>2309</v>
      </c>
      <c r="BE376" s="26">
        <v>0</v>
      </c>
      <c r="BF376" s="26">
        <v>0</v>
      </c>
      <c r="BG376" s="54" t="str">
        <f t="shared" si="83"/>
        <v>004A</v>
      </c>
      <c r="BH376" s="4"/>
      <c r="BI376" s="4"/>
    </row>
    <row r="377" ht="16.5" spans="1:61">
      <c r="A377" s="4">
        <f t="shared" si="70"/>
        <v>1</v>
      </c>
      <c r="B377" s="4" t="str">
        <f>IF(X377=0,"",VLOOKUP(Y377,seriesName!A:B,2,TRUE))</f>
        <v>垂皮龙</v>
      </c>
      <c r="C377" s="4" t="str">
        <f>IF(A377=1,VLOOKUP(V377,Head!A:B,2,TRUE),IF(A377=2,VLOOKUP(V377,Chest!A:B,2,TRUE),IF(A377=3,VLOOKUP(V377,Arm!A:B,2,TRUE),IF(A377=4,VLOOKUP(V377,Waist!A:B,2,TRUE),IF(A377=5,VLOOKUP(V377,Leg!A:B,2,TRUE),"")))))</f>
        <v>垂皮龙兜帽</v>
      </c>
      <c r="D377" s="44" t="str">
        <f>IF(X377=1,VLOOKUP(AA377,modelID!A:B,2,FALSE),"")</f>
        <v>pl214</v>
      </c>
      <c r="E377" s="45">
        <f>IF(X377=0,"",AH377+VLOOKUP(AN377,BuildupTable!L:O,4,FALSE))</f>
        <v>66</v>
      </c>
      <c r="F377" s="1">
        <f t="shared" si="71"/>
        <v>0</v>
      </c>
      <c r="G377" s="1">
        <f t="shared" si="72"/>
        <v>0</v>
      </c>
      <c r="H377" s="1">
        <f t="shared" si="73"/>
        <v>0</v>
      </c>
      <c r="I377" s="1">
        <f t="shared" si="74"/>
        <v>0</v>
      </c>
      <c r="J377" s="4" t="str">
        <f>IF(AT377=0,"",VLOOKUP(AT377,skillbasedata!A:B,2,TRUE))</f>
        <v>满足感</v>
      </c>
      <c r="K377" s="48">
        <f t="shared" si="75"/>
        <v>1</v>
      </c>
      <c r="L377" s="4" t="str">
        <f>IF(AU377=0,"",VLOOKUP(AU377,skillbasedata!A:B,2,TRUE))</f>
        <v/>
      </c>
      <c r="M377" s="48">
        <f t="shared" si="76"/>
        <v>0</v>
      </c>
      <c r="N377" s="4" t="str">
        <f>IF(AV377=0,"",VLOOKUP(AV377,skillbasedata!A:B,2,TRUE))</f>
        <v/>
      </c>
      <c r="O377" s="48">
        <f t="shared" si="77"/>
        <v>0</v>
      </c>
      <c r="P377" s="4" t="str">
        <f>IF(AW377=0,"",VLOOKUP(AW377,skillbasedata!A:B,2,TRUE))</f>
        <v/>
      </c>
      <c r="Q377" s="48">
        <f t="shared" si="78"/>
        <v>0</v>
      </c>
      <c r="R377" s="4" t="str">
        <f>IF(AX377=0,"",VLOOKUP(AX377,skillbasedata!A:B,2,TRUE))</f>
        <v/>
      </c>
      <c r="S377" s="48">
        <f t="shared" si="79"/>
        <v>0</v>
      </c>
      <c r="T377" s="48">
        <f t="shared" si="80"/>
        <v>0</v>
      </c>
      <c r="U377" s="48">
        <f t="shared" si="81"/>
        <v>0</v>
      </c>
      <c r="V377" s="51">
        <f t="shared" si="82"/>
        <v>75</v>
      </c>
      <c r="W377" s="26" t="s">
        <v>2685</v>
      </c>
      <c r="X377" s="26">
        <v>1</v>
      </c>
      <c r="Y377" s="26">
        <v>73</v>
      </c>
      <c r="Z377" s="26">
        <v>3008</v>
      </c>
      <c r="AA377" s="26">
        <v>44</v>
      </c>
      <c r="AB377" s="26">
        <v>1</v>
      </c>
      <c r="AC377" s="26">
        <v>500</v>
      </c>
      <c r="AD377" s="26">
        <v>0</v>
      </c>
      <c r="AE377" s="26">
        <v>2</v>
      </c>
      <c r="AF377" s="26">
        <v>0</v>
      </c>
      <c r="AG377" s="26">
        <v>0</v>
      </c>
      <c r="AH377" s="26">
        <v>14</v>
      </c>
      <c r="AI377" s="26">
        <v>-2</v>
      </c>
      <c r="AJ377" s="26">
        <v>2</v>
      </c>
      <c r="AK377" s="26">
        <v>-1</v>
      </c>
      <c r="AL377" s="26">
        <v>0</v>
      </c>
      <c r="AM377" s="26">
        <v>1</v>
      </c>
      <c r="AN377" s="26">
        <v>2</v>
      </c>
      <c r="AO377" s="26">
        <v>0</v>
      </c>
      <c r="AP377" s="26">
        <v>0</v>
      </c>
      <c r="AQ377" s="26">
        <v>0</v>
      </c>
      <c r="AR377" s="26">
        <v>0</v>
      </c>
      <c r="AS377" s="26">
        <v>0</v>
      </c>
      <c r="AT377" s="26">
        <v>90</v>
      </c>
      <c r="AU377" s="26">
        <v>0</v>
      </c>
      <c r="AV377" s="26">
        <v>0</v>
      </c>
      <c r="AW377" s="26">
        <v>0</v>
      </c>
      <c r="AX377" s="26">
        <v>0</v>
      </c>
      <c r="AY377" s="26">
        <v>1</v>
      </c>
      <c r="AZ377" s="26">
        <v>0</v>
      </c>
      <c r="BA377" s="26">
        <v>0</v>
      </c>
      <c r="BB377" s="26">
        <v>0</v>
      </c>
      <c r="BC377" s="26">
        <v>0</v>
      </c>
      <c r="BD377" s="26" t="s">
        <v>2309</v>
      </c>
      <c r="BE377" s="26">
        <v>0</v>
      </c>
      <c r="BF377" s="26">
        <v>0</v>
      </c>
      <c r="BG377" s="54" t="str">
        <f t="shared" si="83"/>
        <v>004B</v>
      </c>
      <c r="BH377" s="4"/>
      <c r="BI377" s="4"/>
    </row>
    <row r="378" ht="16.5" spans="1:61">
      <c r="A378" s="4">
        <f t="shared" si="70"/>
        <v>2</v>
      </c>
      <c r="B378" s="4" t="str">
        <f>IF(X378=0,"",VLOOKUP(Y378,seriesName!A:B,2,TRUE))</f>
        <v>垂皮龙</v>
      </c>
      <c r="C378" s="4" t="str">
        <f>IF(A378=1,VLOOKUP(V378,Head!A:B,2,TRUE),IF(A378=2,VLOOKUP(V378,Chest!A:B,2,TRUE),IF(A378=3,VLOOKUP(V378,Arm!A:B,2,TRUE),IF(A378=4,VLOOKUP(V378,Waist!A:B,2,TRUE),IF(A378=5,VLOOKUP(V378,Leg!A:B,2,TRUE),"")))))</f>
        <v>垂皮龙披风</v>
      </c>
      <c r="D378" s="44" t="str">
        <f>IF(X378=1,VLOOKUP(AA378,modelID!A:B,2,FALSE),"")</f>
        <v>pl214</v>
      </c>
      <c r="E378" s="45">
        <f>IF(X378=0,"",AH378+VLOOKUP(AN378,BuildupTable!L:O,4,FALSE))</f>
        <v>66</v>
      </c>
      <c r="F378" s="1">
        <f t="shared" si="71"/>
        <v>0</v>
      </c>
      <c r="G378" s="1">
        <f t="shared" si="72"/>
        <v>0</v>
      </c>
      <c r="H378" s="1">
        <f t="shared" si="73"/>
        <v>0</v>
      </c>
      <c r="I378" s="1">
        <f t="shared" si="74"/>
        <v>0</v>
      </c>
      <c r="J378" s="4" t="str">
        <f>IF(AT378=0,"",VLOOKUP(AT378,skillbasedata!A:B,2,TRUE))</f>
        <v>满足感</v>
      </c>
      <c r="K378" s="48">
        <f t="shared" si="75"/>
        <v>1</v>
      </c>
      <c r="L378" s="4" t="str">
        <f>IF(AU378=0,"",VLOOKUP(AU378,skillbasedata!A:B,2,TRUE))</f>
        <v/>
      </c>
      <c r="M378" s="48">
        <f t="shared" si="76"/>
        <v>0</v>
      </c>
      <c r="N378" s="4" t="str">
        <f>IF(AV378=0,"",VLOOKUP(AV378,skillbasedata!A:B,2,TRUE))</f>
        <v/>
      </c>
      <c r="O378" s="48">
        <f t="shared" si="77"/>
        <v>0</v>
      </c>
      <c r="P378" s="4" t="str">
        <f>IF(AW378=0,"",VLOOKUP(AW378,skillbasedata!A:B,2,TRUE))</f>
        <v/>
      </c>
      <c r="Q378" s="48">
        <f t="shared" si="78"/>
        <v>0</v>
      </c>
      <c r="R378" s="4" t="str">
        <f>IF(AX378=0,"",VLOOKUP(AX378,skillbasedata!A:B,2,TRUE))</f>
        <v/>
      </c>
      <c r="S378" s="48">
        <f t="shared" si="79"/>
        <v>0</v>
      </c>
      <c r="T378" s="48">
        <f t="shared" si="80"/>
        <v>0</v>
      </c>
      <c r="U378" s="48">
        <f t="shared" si="81"/>
        <v>0</v>
      </c>
      <c r="V378" s="51">
        <f t="shared" si="82"/>
        <v>75</v>
      </c>
      <c r="W378" s="26" t="s">
        <v>2686</v>
      </c>
      <c r="X378" s="26">
        <v>1</v>
      </c>
      <c r="Y378" s="26">
        <v>73</v>
      </c>
      <c r="Z378" s="26">
        <v>3008</v>
      </c>
      <c r="AA378" s="26">
        <v>44</v>
      </c>
      <c r="AB378" s="26">
        <v>1</v>
      </c>
      <c r="AC378" s="26">
        <v>500</v>
      </c>
      <c r="AD378" s="26">
        <v>0</v>
      </c>
      <c r="AE378" s="26">
        <v>2</v>
      </c>
      <c r="AF378" s="26">
        <v>0</v>
      </c>
      <c r="AG378" s="26">
        <v>0</v>
      </c>
      <c r="AH378" s="26">
        <v>14</v>
      </c>
      <c r="AI378" s="26">
        <v>-2</v>
      </c>
      <c r="AJ378" s="26">
        <v>2</v>
      </c>
      <c r="AK378" s="26">
        <v>-1</v>
      </c>
      <c r="AL378" s="26">
        <v>0</v>
      </c>
      <c r="AM378" s="26">
        <v>1</v>
      </c>
      <c r="AN378" s="26">
        <v>2</v>
      </c>
      <c r="AO378" s="26">
        <v>0</v>
      </c>
      <c r="AP378" s="26">
        <v>0</v>
      </c>
      <c r="AQ378" s="26">
        <v>0</v>
      </c>
      <c r="AR378" s="26">
        <v>0</v>
      </c>
      <c r="AS378" s="26">
        <v>0</v>
      </c>
      <c r="AT378" s="26">
        <v>90</v>
      </c>
      <c r="AU378" s="26">
        <v>0</v>
      </c>
      <c r="AV378" s="26">
        <v>0</v>
      </c>
      <c r="AW378" s="26">
        <v>0</v>
      </c>
      <c r="AX378" s="26">
        <v>0</v>
      </c>
      <c r="AY378" s="26">
        <v>1</v>
      </c>
      <c r="AZ378" s="26">
        <v>0</v>
      </c>
      <c r="BA378" s="26">
        <v>0</v>
      </c>
      <c r="BB378" s="26">
        <v>0</v>
      </c>
      <c r="BC378" s="26">
        <v>0</v>
      </c>
      <c r="BD378" s="26" t="s">
        <v>2309</v>
      </c>
      <c r="BE378" s="26">
        <v>0</v>
      </c>
      <c r="BF378" s="26">
        <v>0</v>
      </c>
      <c r="BG378" s="54" t="str">
        <f t="shared" si="83"/>
        <v>004B</v>
      </c>
      <c r="BH378" s="4"/>
      <c r="BI378" s="4"/>
    </row>
    <row r="379" ht="16.5" spans="1:61">
      <c r="A379" s="4">
        <f t="shared" si="70"/>
        <v>0</v>
      </c>
      <c r="B379" s="4" t="str">
        <f>IF(X379=0,"",VLOOKUP(Y379,seriesName!A:B,2,TRUE))</f>
        <v/>
      </c>
      <c r="C379" s="4" t="str">
        <f>IF(A379=1,VLOOKUP(V379,Head!A:B,2,TRUE),IF(A379=2,VLOOKUP(V379,Chest!A:B,2,TRUE),IF(A379=3,VLOOKUP(V379,Arm!A:B,2,TRUE),IF(A379=4,VLOOKUP(V379,Waist!A:B,2,TRUE),IF(A379=5,VLOOKUP(V379,Leg!A:B,2,TRUE),"")))))</f>
        <v/>
      </c>
      <c r="D379" s="44" t="str">
        <f>IF(X379=1,VLOOKUP(AA379,modelID!A:B,2,FALSE),"")</f>
        <v/>
      </c>
      <c r="E379" s="45" t="str">
        <f>IF(X379=0,"",AH379+VLOOKUP(AN379,BuildupTable!L:O,4,FALSE))</f>
        <v/>
      </c>
      <c r="F379" s="1">
        <f t="shared" si="71"/>
        <v>0</v>
      </c>
      <c r="G379" s="1">
        <f t="shared" si="72"/>
        <v>0</v>
      </c>
      <c r="H379" s="1">
        <f t="shared" si="73"/>
        <v>0</v>
      </c>
      <c r="I379" s="1">
        <f t="shared" si="74"/>
        <v>0</v>
      </c>
      <c r="J379" s="4" t="str">
        <f>IF(AT379=0,"",VLOOKUP(AT379,skillbasedata!A:B,2,TRUE))</f>
        <v/>
      </c>
      <c r="K379" s="48">
        <f t="shared" si="75"/>
        <v>0</v>
      </c>
      <c r="L379" s="4" t="str">
        <f>IF(AU379=0,"",VLOOKUP(AU379,skillbasedata!A:B,2,TRUE))</f>
        <v/>
      </c>
      <c r="M379" s="48">
        <f t="shared" si="76"/>
        <v>0</v>
      </c>
      <c r="N379" s="4" t="str">
        <f>IF(AV379=0,"",VLOOKUP(AV379,skillbasedata!A:B,2,TRUE))</f>
        <v/>
      </c>
      <c r="O379" s="48">
        <f t="shared" si="77"/>
        <v>0</v>
      </c>
      <c r="P379" s="4" t="str">
        <f>IF(AW379=0,"",VLOOKUP(AW379,skillbasedata!A:B,2,TRUE))</f>
        <v/>
      </c>
      <c r="Q379" s="48">
        <f t="shared" si="78"/>
        <v>0</v>
      </c>
      <c r="R379" s="4" t="str">
        <f>IF(AX379=0,"",VLOOKUP(AX379,skillbasedata!A:B,2,TRUE))</f>
        <v/>
      </c>
      <c r="S379" s="48">
        <f t="shared" si="79"/>
        <v>0</v>
      </c>
      <c r="T379" s="48">
        <f t="shared" si="80"/>
        <v>0</v>
      </c>
      <c r="U379" s="48">
        <f t="shared" si="81"/>
        <v>0</v>
      </c>
      <c r="V379" s="51">
        <f t="shared" si="82"/>
        <v>75</v>
      </c>
      <c r="W379" s="26" t="s">
        <v>2687</v>
      </c>
      <c r="X379" s="26">
        <v>0</v>
      </c>
      <c r="Y379" s="26">
        <v>73</v>
      </c>
      <c r="Z379" s="26">
        <v>3008</v>
      </c>
      <c r="AA379" s="26">
        <v>44</v>
      </c>
      <c r="AB379" s="26">
        <v>1</v>
      </c>
      <c r="AC379" s="26">
        <v>500</v>
      </c>
      <c r="AD379" s="26">
        <v>0</v>
      </c>
      <c r="AE379" s="26">
        <v>2</v>
      </c>
      <c r="AF379" s="26">
        <v>0</v>
      </c>
      <c r="AG379" s="26">
        <v>0</v>
      </c>
      <c r="AH379" s="26">
        <v>14</v>
      </c>
      <c r="AI379" s="26">
        <v>-2</v>
      </c>
      <c r="AJ379" s="26">
        <v>2</v>
      </c>
      <c r="AK379" s="26">
        <v>-1</v>
      </c>
      <c r="AL379" s="26">
        <v>0</v>
      </c>
      <c r="AM379" s="26">
        <v>1</v>
      </c>
      <c r="AN379" s="26">
        <v>2</v>
      </c>
      <c r="AO379" s="26">
        <v>0</v>
      </c>
      <c r="AP379" s="26">
        <v>0</v>
      </c>
      <c r="AQ379" s="26">
        <v>0</v>
      </c>
      <c r="AR379" s="26">
        <v>0</v>
      </c>
      <c r="AS379" s="26">
        <v>0</v>
      </c>
      <c r="AT379" s="26">
        <v>0</v>
      </c>
      <c r="AU379" s="26">
        <v>0</v>
      </c>
      <c r="AV379" s="26">
        <v>0</v>
      </c>
      <c r="AW379" s="26">
        <v>0</v>
      </c>
      <c r="AX379" s="26">
        <v>0</v>
      </c>
      <c r="AY379" s="26">
        <v>0</v>
      </c>
      <c r="AZ379" s="26">
        <v>0</v>
      </c>
      <c r="BA379" s="26">
        <v>0</v>
      </c>
      <c r="BB379" s="26">
        <v>0</v>
      </c>
      <c r="BC379" s="26">
        <v>0</v>
      </c>
      <c r="BD379" s="26" t="s">
        <v>2309</v>
      </c>
      <c r="BE379" s="26">
        <v>0</v>
      </c>
      <c r="BF379" s="26">
        <v>0</v>
      </c>
      <c r="BG379" s="54" t="str">
        <f t="shared" si="83"/>
        <v>004B</v>
      </c>
      <c r="BH379" s="4"/>
      <c r="BI379" s="4"/>
    </row>
    <row r="380" ht="16.5" spans="1:61">
      <c r="A380" s="4">
        <f t="shared" si="70"/>
        <v>0</v>
      </c>
      <c r="B380" s="4" t="str">
        <f>IF(X380=0,"",VLOOKUP(Y380,seriesName!A:B,2,TRUE))</f>
        <v/>
      </c>
      <c r="C380" s="4" t="str">
        <f>IF(A380=1,VLOOKUP(V380,Head!A:B,2,TRUE),IF(A380=2,VLOOKUP(V380,Chest!A:B,2,TRUE),IF(A380=3,VLOOKUP(V380,Arm!A:B,2,TRUE),IF(A380=4,VLOOKUP(V380,Waist!A:B,2,TRUE),IF(A380=5,VLOOKUP(V380,Leg!A:B,2,TRUE),"")))))</f>
        <v/>
      </c>
      <c r="D380" s="44" t="str">
        <f>IF(X380=1,VLOOKUP(AA380,modelID!A:B,2,FALSE),"")</f>
        <v/>
      </c>
      <c r="E380" s="45" t="str">
        <f>IF(X380=0,"",AH380+VLOOKUP(AN380,BuildupTable!L:O,4,FALSE))</f>
        <v/>
      </c>
      <c r="F380" s="1">
        <f t="shared" si="71"/>
        <v>0</v>
      </c>
      <c r="G380" s="1">
        <f t="shared" si="72"/>
        <v>0</v>
      </c>
      <c r="H380" s="1">
        <f t="shared" si="73"/>
        <v>0</v>
      </c>
      <c r="I380" s="1">
        <f t="shared" si="74"/>
        <v>0</v>
      </c>
      <c r="J380" s="4" t="str">
        <f>IF(AT380=0,"",VLOOKUP(AT380,skillbasedata!A:B,2,TRUE))</f>
        <v/>
      </c>
      <c r="K380" s="48">
        <f t="shared" si="75"/>
        <v>0</v>
      </c>
      <c r="L380" s="4" t="str">
        <f>IF(AU380=0,"",VLOOKUP(AU380,skillbasedata!A:B,2,TRUE))</f>
        <v/>
      </c>
      <c r="M380" s="48">
        <f t="shared" si="76"/>
        <v>0</v>
      </c>
      <c r="N380" s="4" t="str">
        <f>IF(AV380=0,"",VLOOKUP(AV380,skillbasedata!A:B,2,TRUE))</f>
        <v/>
      </c>
      <c r="O380" s="48">
        <f t="shared" si="77"/>
        <v>0</v>
      </c>
      <c r="P380" s="4" t="str">
        <f>IF(AW380=0,"",VLOOKUP(AW380,skillbasedata!A:B,2,TRUE))</f>
        <v/>
      </c>
      <c r="Q380" s="48">
        <f t="shared" si="78"/>
        <v>0</v>
      </c>
      <c r="R380" s="4" t="str">
        <f>IF(AX380=0,"",VLOOKUP(AX380,skillbasedata!A:B,2,TRUE))</f>
        <v/>
      </c>
      <c r="S380" s="48">
        <f t="shared" si="79"/>
        <v>0</v>
      </c>
      <c r="T380" s="48">
        <f t="shared" si="80"/>
        <v>0</v>
      </c>
      <c r="U380" s="48">
        <f t="shared" si="81"/>
        <v>0</v>
      </c>
      <c r="V380" s="51">
        <f t="shared" si="82"/>
        <v>75</v>
      </c>
      <c r="W380" s="26" t="s">
        <v>2688</v>
      </c>
      <c r="X380" s="26">
        <v>0</v>
      </c>
      <c r="Y380" s="26">
        <v>73</v>
      </c>
      <c r="Z380" s="26">
        <v>3008</v>
      </c>
      <c r="AA380" s="26">
        <v>44</v>
      </c>
      <c r="AB380" s="26">
        <v>1</v>
      </c>
      <c r="AC380" s="26">
        <v>500</v>
      </c>
      <c r="AD380" s="26">
        <v>0</v>
      </c>
      <c r="AE380" s="26">
        <v>2</v>
      </c>
      <c r="AF380" s="26">
        <v>0</v>
      </c>
      <c r="AG380" s="26">
        <v>0</v>
      </c>
      <c r="AH380" s="26">
        <v>14</v>
      </c>
      <c r="AI380" s="26">
        <v>-2</v>
      </c>
      <c r="AJ380" s="26">
        <v>2</v>
      </c>
      <c r="AK380" s="26">
        <v>-1</v>
      </c>
      <c r="AL380" s="26">
        <v>0</v>
      </c>
      <c r="AM380" s="26">
        <v>1</v>
      </c>
      <c r="AN380" s="26">
        <v>2</v>
      </c>
      <c r="AO380" s="26">
        <v>0</v>
      </c>
      <c r="AP380" s="26">
        <v>0</v>
      </c>
      <c r="AQ380" s="26">
        <v>0</v>
      </c>
      <c r="AR380" s="26">
        <v>0</v>
      </c>
      <c r="AS380" s="26">
        <v>0</v>
      </c>
      <c r="AT380" s="26">
        <v>0</v>
      </c>
      <c r="AU380" s="26">
        <v>0</v>
      </c>
      <c r="AV380" s="26">
        <v>0</v>
      </c>
      <c r="AW380" s="26">
        <v>0</v>
      </c>
      <c r="AX380" s="26">
        <v>0</v>
      </c>
      <c r="AY380" s="26">
        <v>0</v>
      </c>
      <c r="AZ380" s="26">
        <v>0</v>
      </c>
      <c r="BA380" s="26">
        <v>0</v>
      </c>
      <c r="BB380" s="26">
        <v>0</v>
      </c>
      <c r="BC380" s="26">
        <v>0</v>
      </c>
      <c r="BD380" s="26" t="s">
        <v>2309</v>
      </c>
      <c r="BE380" s="26">
        <v>0</v>
      </c>
      <c r="BF380" s="26">
        <v>0</v>
      </c>
      <c r="BG380" s="54" t="str">
        <f t="shared" si="83"/>
        <v>004B</v>
      </c>
      <c r="BH380" s="4"/>
      <c r="BI380" s="4"/>
    </row>
    <row r="381" ht="16.5" spans="1:61">
      <c r="A381" s="4">
        <f t="shared" si="70"/>
        <v>0</v>
      </c>
      <c r="B381" s="4" t="str">
        <f>IF(X381=0,"",VLOOKUP(Y381,seriesName!A:B,2,TRUE))</f>
        <v/>
      </c>
      <c r="C381" s="4" t="str">
        <f>IF(A381=1,VLOOKUP(V381,Head!A:B,2,TRUE),IF(A381=2,VLOOKUP(V381,Chest!A:B,2,TRUE),IF(A381=3,VLOOKUP(V381,Arm!A:B,2,TRUE),IF(A381=4,VLOOKUP(V381,Waist!A:B,2,TRUE),IF(A381=5,VLOOKUP(V381,Leg!A:B,2,TRUE),"")))))</f>
        <v/>
      </c>
      <c r="D381" s="44" t="str">
        <f>IF(X381=1,VLOOKUP(AA381,modelID!A:B,2,FALSE),"")</f>
        <v/>
      </c>
      <c r="E381" s="45" t="str">
        <f>IF(X381=0,"",AH381+VLOOKUP(AN381,BuildupTable!L:O,4,FALSE))</f>
        <v/>
      </c>
      <c r="F381" s="1">
        <f t="shared" si="71"/>
        <v>0</v>
      </c>
      <c r="G381" s="1">
        <f t="shared" si="72"/>
        <v>0</v>
      </c>
      <c r="H381" s="1">
        <f t="shared" si="73"/>
        <v>0</v>
      </c>
      <c r="I381" s="1">
        <f t="shared" si="74"/>
        <v>0</v>
      </c>
      <c r="J381" s="4" t="str">
        <f>IF(AT381=0,"",VLOOKUP(AT381,skillbasedata!A:B,2,TRUE))</f>
        <v/>
      </c>
      <c r="K381" s="48">
        <f t="shared" si="75"/>
        <v>0</v>
      </c>
      <c r="L381" s="4" t="str">
        <f>IF(AU381=0,"",VLOOKUP(AU381,skillbasedata!A:B,2,TRUE))</f>
        <v/>
      </c>
      <c r="M381" s="48">
        <f t="shared" si="76"/>
        <v>0</v>
      </c>
      <c r="N381" s="4" t="str">
        <f>IF(AV381=0,"",VLOOKUP(AV381,skillbasedata!A:B,2,TRUE))</f>
        <v/>
      </c>
      <c r="O381" s="48">
        <f t="shared" si="77"/>
        <v>0</v>
      </c>
      <c r="P381" s="4" t="str">
        <f>IF(AW381=0,"",VLOOKUP(AW381,skillbasedata!A:B,2,TRUE))</f>
        <v/>
      </c>
      <c r="Q381" s="48">
        <f t="shared" si="78"/>
        <v>0</v>
      </c>
      <c r="R381" s="4" t="str">
        <f>IF(AX381=0,"",VLOOKUP(AX381,skillbasedata!A:B,2,TRUE))</f>
        <v/>
      </c>
      <c r="S381" s="48">
        <f t="shared" si="79"/>
        <v>0</v>
      </c>
      <c r="T381" s="48">
        <f t="shared" si="80"/>
        <v>0</v>
      </c>
      <c r="U381" s="48">
        <f t="shared" si="81"/>
        <v>0</v>
      </c>
      <c r="V381" s="51">
        <f t="shared" si="82"/>
        <v>75</v>
      </c>
      <c r="W381" s="26" t="s">
        <v>2689</v>
      </c>
      <c r="X381" s="26">
        <v>0</v>
      </c>
      <c r="Y381" s="26">
        <v>73</v>
      </c>
      <c r="Z381" s="26">
        <v>3008</v>
      </c>
      <c r="AA381" s="26">
        <v>44</v>
      </c>
      <c r="AB381" s="26">
        <v>1</v>
      </c>
      <c r="AC381" s="26">
        <v>500</v>
      </c>
      <c r="AD381" s="26">
        <v>0</v>
      </c>
      <c r="AE381" s="26">
        <v>2</v>
      </c>
      <c r="AF381" s="26">
        <v>0</v>
      </c>
      <c r="AG381" s="26">
        <v>0</v>
      </c>
      <c r="AH381" s="26">
        <v>14</v>
      </c>
      <c r="AI381" s="26">
        <v>-2</v>
      </c>
      <c r="AJ381" s="26">
        <v>2</v>
      </c>
      <c r="AK381" s="26">
        <v>-1</v>
      </c>
      <c r="AL381" s="26">
        <v>0</v>
      </c>
      <c r="AM381" s="26">
        <v>1</v>
      </c>
      <c r="AN381" s="26">
        <v>2</v>
      </c>
      <c r="AO381" s="26">
        <v>0</v>
      </c>
      <c r="AP381" s="26">
        <v>0</v>
      </c>
      <c r="AQ381" s="26">
        <v>0</v>
      </c>
      <c r="AR381" s="26">
        <v>0</v>
      </c>
      <c r="AS381" s="26">
        <v>0</v>
      </c>
      <c r="AT381" s="26">
        <v>0</v>
      </c>
      <c r="AU381" s="26">
        <v>0</v>
      </c>
      <c r="AV381" s="26">
        <v>0</v>
      </c>
      <c r="AW381" s="26">
        <v>0</v>
      </c>
      <c r="AX381" s="26">
        <v>0</v>
      </c>
      <c r="AY381" s="26">
        <v>0</v>
      </c>
      <c r="AZ381" s="26">
        <v>0</v>
      </c>
      <c r="BA381" s="26">
        <v>0</v>
      </c>
      <c r="BB381" s="26">
        <v>0</v>
      </c>
      <c r="BC381" s="26">
        <v>0</v>
      </c>
      <c r="BD381" s="26" t="s">
        <v>2309</v>
      </c>
      <c r="BE381" s="26">
        <v>0</v>
      </c>
      <c r="BF381" s="26">
        <v>0</v>
      </c>
      <c r="BG381" s="54" t="str">
        <f t="shared" si="83"/>
        <v>004B</v>
      </c>
      <c r="BH381" s="4"/>
      <c r="BI381" s="4"/>
    </row>
    <row r="382" ht="16.5" spans="1:61">
      <c r="A382" s="4">
        <f t="shared" si="70"/>
        <v>1</v>
      </c>
      <c r="B382" s="4" t="str">
        <f>IF(X382=0,"",VLOOKUP(Y382,seriesName!A:B,2,TRUE))</f>
        <v>垂皮龙S</v>
      </c>
      <c r="C382" s="4" t="str">
        <f>IF(A382=1,VLOOKUP(V382,Head!A:B,2,TRUE),IF(A382=2,VLOOKUP(V382,Chest!A:B,2,TRUE),IF(A382=3,VLOOKUP(V382,Arm!A:B,2,TRUE),IF(A382=4,VLOOKUP(V382,Waist!A:B,2,TRUE),IF(A382=5,VLOOKUP(V382,Leg!A:B,2,TRUE),"")))))</f>
        <v>垂皮龙S兜帽</v>
      </c>
      <c r="D382" s="44" t="str">
        <f>IF(X382=1,VLOOKUP(AA382,modelID!A:B,2,FALSE),"")</f>
        <v>pl214</v>
      </c>
      <c r="E382" s="45">
        <f>IF(X382=0,"",AH382+VLOOKUP(AN382,BuildupTable!L:O,4,FALSE))</f>
        <v>72</v>
      </c>
      <c r="F382" s="1">
        <f t="shared" si="71"/>
        <v>0</v>
      </c>
      <c r="G382" s="1">
        <f t="shared" si="72"/>
        <v>0</v>
      </c>
      <c r="H382" s="1">
        <f t="shared" si="73"/>
        <v>1</v>
      </c>
      <c r="I382" s="1">
        <f t="shared" si="74"/>
        <v>0</v>
      </c>
      <c r="J382" s="4" t="str">
        <f>IF(AT382=0,"",VLOOKUP(AT382,skillbasedata!A:B,2,TRUE))</f>
        <v>满足感</v>
      </c>
      <c r="K382" s="48">
        <f t="shared" si="75"/>
        <v>1</v>
      </c>
      <c r="L382" s="4" t="str">
        <f>IF(AU382=0,"",VLOOKUP(AU382,skillbasedata!A:B,2,TRUE))</f>
        <v>佯动</v>
      </c>
      <c r="M382" s="48">
        <f t="shared" si="76"/>
        <v>1</v>
      </c>
      <c r="N382" s="4" t="str">
        <f>IF(AV382=0,"",VLOOKUP(AV382,skillbasedata!A:B,2,TRUE))</f>
        <v/>
      </c>
      <c r="O382" s="48">
        <f t="shared" si="77"/>
        <v>0</v>
      </c>
      <c r="P382" s="4" t="str">
        <f>IF(AW382=0,"",VLOOKUP(AW382,skillbasedata!A:B,2,TRUE))</f>
        <v/>
      </c>
      <c r="Q382" s="48">
        <f t="shared" si="78"/>
        <v>0</v>
      </c>
      <c r="R382" s="4" t="str">
        <f>IF(AX382=0,"",VLOOKUP(AX382,skillbasedata!A:B,2,TRUE))</f>
        <v/>
      </c>
      <c r="S382" s="48">
        <f t="shared" si="79"/>
        <v>0</v>
      </c>
      <c r="T382" s="48">
        <f t="shared" si="80"/>
        <v>0</v>
      </c>
      <c r="U382" s="48">
        <f t="shared" si="81"/>
        <v>0</v>
      </c>
      <c r="V382" s="51">
        <f t="shared" si="82"/>
        <v>76</v>
      </c>
      <c r="W382" s="26" t="s">
        <v>2690</v>
      </c>
      <c r="X382" s="26">
        <v>1</v>
      </c>
      <c r="Y382" s="26">
        <v>74</v>
      </c>
      <c r="Z382" s="26">
        <v>9004</v>
      </c>
      <c r="AA382" s="26">
        <v>44</v>
      </c>
      <c r="AB382" s="26">
        <v>3</v>
      </c>
      <c r="AC382" s="26">
        <v>4000</v>
      </c>
      <c r="AD382" s="26">
        <v>0</v>
      </c>
      <c r="AE382" s="26">
        <v>2</v>
      </c>
      <c r="AF382" s="26">
        <v>1</v>
      </c>
      <c r="AG382" s="26">
        <v>1</v>
      </c>
      <c r="AH382" s="26">
        <v>42</v>
      </c>
      <c r="AI382" s="26">
        <v>-2</v>
      </c>
      <c r="AJ382" s="26">
        <v>2</v>
      </c>
      <c r="AK382" s="26">
        <v>-1</v>
      </c>
      <c r="AL382" s="26">
        <v>0</v>
      </c>
      <c r="AM382" s="26">
        <v>1</v>
      </c>
      <c r="AN382" s="26">
        <v>9</v>
      </c>
      <c r="AO382" s="26">
        <v>0</v>
      </c>
      <c r="AP382" s="26">
        <v>0</v>
      </c>
      <c r="AQ382" s="26">
        <v>0</v>
      </c>
      <c r="AR382" s="26">
        <v>1</v>
      </c>
      <c r="AS382" s="26">
        <v>0</v>
      </c>
      <c r="AT382" s="26">
        <v>90</v>
      </c>
      <c r="AU382" s="26">
        <v>98</v>
      </c>
      <c r="AV382" s="26">
        <v>0</v>
      </c>
      <c r="AW382" s="26">
        <v>0</v>
      </c>
      <c r="AX382" s="26">
        <v>0</v>
      </c>
      <c r="AY382" s="26">
        <v>1</v>
      </c>
      <c r="AZ382" s="26">
        <v>1</v>
      </c>
      <c r="BA382" s="26">
        <v>0</v>
      </c>
      <c r="BB382" s="26">
        <v>0</v>
      </c>
      <c r="BC382" s="26">
        <v>0</v>
      </c>
      <c r="BD382" s="26" t="s">
        <v>2309</v>
      </c>
      <c r="BE382" s="26">
        <v>0</v>
      </c>
      <c r="BF382" s="26">
        <v>0</v>
      </c>
      <c r="BG382" s="54" t="str">
        <f t="shared" si="83"/>
        <v>004C</v>
      </c>
      <c r="BH382" s="4"/>
      <c r="BI382" s="4"/>
    </row>
    <row r="383" ht="16.5" spans="1:61">
      <c r="A383" s="4">
        <f t="shared" si="70"/>
        <v>2</v>
      </c>
      <c r="B383" s="4" t="str">
        <f>IF(X383=0,"",VLOOKUP(Y383,seriesName!A:B,2,TRUE))</f>
        <v>垂皮龙S</v>
      </c>
      <c r="C383" s="4" t="str">
        <f>IF(A383=1,VLOOKUP(V383,Head!A:B,2,TRUE),IF(A383=2,VLOOKUP(V383,Chest!A:B,2,TRUE),IF(A383=3,VLOOKUP(V383,Arm!A:B,2,TRUE),IF(A383=4,VLOOKUP(V383,Waist!A:B,2,TRUE),IF(A383=5,VLOOKUP(V383,Leg!A:B,2,TRUE),"")))))</f>
        <v>垂皮龙S披风</v>
      </c>
      <c r="D383" s="44" t="str">
        <f>IF(X383=1,VLOOKUP(AA383,modelID!A:B,2,FALSE),"")</f>
        <v>pl214</v>
      </c>
      <c r="E383" s="45">
        <f>IF(X383=0,"",AH383+VLOOKUP(AN383,BuildupTable!L:O,4,FALSE))</f>
        <v>72</v>
      </c>
      <c r="F383" s="1">
        <f t="shared" si="71"/>
        <v>1</v>
      </c>
      <c r="G383" s="1">
        <f t="shared" si="72"/>
        <v>1</v>
      </c>
      <c r="H383" s="1">
        <f t="shared" si="73"/>
        <v>0</v>
      </c>
      <c r="I383" s="1">
        <f t="shared" si="74"/>
        <v>0</v>
      </c>
      <c r="J383" s="4" t="str">
        <f>IF(AT383=0,"",VLOOKUP(AT383,skillbasedata!A:B,2,TRUE))</f>
        <v>满足感</v>
      </c>
      <c r="K383" s="48">
        <f t="shared" si="75"/>
        <v>2</v>
      </c>
      <c r="L383" s="4" t="str">
        <f>IF(AU383=0,"",VLOOKUP(AU383,skillbasedata!A:B,2,TRUE))</f>
        <v/>
      </c>
      <c r="M383" s="48">
        <f t="shared" si="76"/>
        <v>0</v>
      </c>
      <c r="N383" s="4" t="str">
        <f>IF(AV383=0,"",VLOOKUP(AV383,skillbasedata!A:B,2,TRUE))</f>
        <v/>
      </c>
      <c r="O383" s="48">
        <f t="shared" si="77"/>
        <v>0</v>
      </c>
      <c r="P383" s="4" t="str">
        <f>IF(AW383=0,"",VLOOKUP(AW383,skillbasedata!A:B,2,TRUE))</f>
        <v/>
      </c>
      <c r="Q383" s="48">
        <f t="shared" si="78"/>
        <v>0</v>
      </c>
      <c r="R383" s="4" t="str">
        <f>IF(AX383=0,"",VLOOKUP(AX383,skillbasedata!A:B,2,TRUE))</f>
        <v/>
      </c>
      <c r="S383" s="48">
        <f t="shared" si="79"/>
        <v>0</v>
      </c>
      <c r="T383" s="48">
        <f t="shared" si="80"/>
        <v>0</v>
      </c>
      <c r="U383" s="48">
        <f t="shared" si="81"/>
        <v>0</v>
      </c>
      <c r="V383" s="51">
        <f t="shared" si="82"/>
        <v>76</v>
      </c>
      <c r="W383" s="26" t="s">
        <v>2691</v>
      </c>
      <c r="X383" s="26">
        <v>1</v>
      </c>
      <c r="Y383" s="26">
        <v>74</v>
      </c>
      <c r="Z383" s="26">
        <v>9004</v>
      </c>
      <c r="AA383" s="26">
        <v>44</v>
      </c>
      <c r="AB383" s="26">
        <v>3</v>
      </c>
      <c r="AC383" s="26">
        <v>4000</v>
      </c>
      <c r="AD383" s="26">
        <v>0</v>
      </c>
      <c r="AE383" s="26">
        <v>2</v>
      </c>
      <c r="AF383" s="26">
        <v>1</v>
      </c>
      <c r="AG383" s="26">
        <v>1</v>
      </c>
      <c r="AH383" s="26">
        <v>42</v>
      </c>
      <c r="AI383" s="26">
        <v>-2</v>
      </c>
      <c r="AJ383" s="26">
        <v>2</v>
      </c>
      <c r="AK383" s="26">
        <v>-1</v>
      </c>
      <c r="AL383" s="26">
        <v>0</v>
      </c>
      <c r="AM383" s="26">
        <v>1</v>
      </c>
      <c r="AN383" s="26">
        <v>9</v>
      </c>
      <c r="AO383" s="26">
        <v>0</v>
      </c>
      <c r="AP383" s="26">
        <v>1</v>
      </c>
      <c r="AQ383" s="26">
        <v>1</v>
      </c>
      <c r="AR383" s="26">
        <v>0</v>
      </c>
      <c r="AS383" s="26">
        <v>0</v>
      </c>
      <c r="AT383" s="26">
        <v>90</v>
      </c>
      <c r="AU383" s="26">
        <v>0</v>
      </c>
      <c r="AV383" s="26">
        <v>0</v>
      </c>
      <c r="AW383" s="26">
        <v>0</v>
      </c>
      <c r="AX383" s="26">
        <v>0</v>
      </c>
      <c r="AY383" s="26">
        <v>2</v>
      </c>
      <c r="AZ383" s="26">
        <v>0</v>
      </c>
      <c r="BA383" s="26">
        <v>0</v>
      </c>
      <c r="BB383" s="26">
        <v>0</v>
      </c>
      <c r="BC383" s="26">
        <v>0</v>
      </c>
      <c r="BD383" s="26" t="s">
        <v>2309</v>
      </c>
      <c r="BE383" s="26">
        <v>0</v>
      </c>
      <c r="BF383" s="26">
        <v>0</v>
      </c>
      <c r="BG383" s="54" t="str">
        <f t="shared" si="83"/>
        <v>004C</v>
      </c>
      <c r="BH383" s="4"/>
      <c r="BI383" s="4"/>
    </row>
    <row r="384" ht="16.5" spans="1:61">
      <c r="A384" s="4">
        <f t="shared" si="70"/>
        <v>0</v>
      </c>
      <c r="B384" s="4" t="str">
        <f>IF(X384=0,"",VLOOKUP(Y384,seriesName!A:B,2,TRUE))</f>
        <v/>
      </c>
      <c r="C384" s="4" t="str">
        <f>IF(A384=1,VLOOKUP(V384,Head!A:B,2,TRUE),IF(A384=2,VLOOKUP(V384,Chest!A:B,2,TRUE),IF(A384=3,VLOOKUP(V384,Arm!A:B,2,TRUE),IF(A384=4,VLOOKUP(V384,Waist!A:B,2,TRUE),IF(A384=5,VLOOKUP(V384,Leg!A:B,2,TRUE),"")))))</f>
        <v/>
      </c>
      <c r="D384" s="44" t="str">
        <f>IF(X384=1,VLOOKUP(AA384,modelID!A:B,2,FALSE),"")</f>
        <v/>
      </c>
      <c r="E384" s="45" t="str">
        <f>IF(X384=0,"",AH384+VLOOKUP(AN384,BuildupTable!L:O,4,FALSE))</f>
        <v/>
      </c>
      <c r="F384" s="1">
        <f t="shared" si="71"/>
        <v>0</v>
      </c>
      <c r="G384" s="1">
        <f t="shared" si="72"/>
        <v>0</v>
      </c>
      <c r="H384" s="1">
        <f t="shared" si="73"/>
        <v>0</v>
      </c>
      <c r="I384" s="1">
        <f t="shared" si="74"/>
        <v>0</v>
      </c>
      <c r="J384" s="4" t="str">
        <f>IF(AT384=0,"",VLOOKUP(AT384,skillbasedata!A:B,2,TRUE))</f>
        <v/>
      </c>
      <c r="K384" s="48">
        <f t="shared" si="75"/>
        <v>0</v>
      </c>
      <c r="L384" s="4" t="str">
        <f>IF(AU384=0,"",VLOOKUP(AU384,skillbasedata!A:B,2,TRUE))</f>
        <v/>
      </c>
      <c r="M384" s="48">
        <f t="shared" si="76"/>
        <v>0</v>
      </c>
      <c r="N384" s="4" t="str">
        <f>IF(AV384=0,"",VLOOKUP(AV384,skillbasedata!A:B,2,TRUE))</f>
        <v/>
      </c>
      <c r="O384" s="48">
        <f t="shared" si="77"/>
        <v>0</v>
      </c>
      <c r="P384" s="4" t="str">
        <f>IF(AW384=0,"",VLOOKUP(AW384,skillbasedata!A:B,2,TRUE))</f>
        <v/>
      </c>
      <c r="Q384" s="48">
        <f t="shared" si="78"/>
        <v>0</v>
      </c>
      <c r="R384" s="4" t="str">
        <f>IF(AX384=0,"",VLOOKUP(AX384,skillbasedata!A:B,2,TRUE))</f>
        <v/>
      </c>
      <c r="S384" s="48">
        <f t="shared" si="79"/>
        <v>0</v>
      </c>
      <c r="T384" s="48">
        <f t="shared" si="80"/>
        <v>0</v>
      </c>
      <c r="U384" s="48">
        <f t="shared" si="81"/>
        <v>0</v>
      </c>
      <c r="V384" s="51">
        <f t="shared" si="82"/>
        <v>76</v>
      </c>
      <c r="W384" s="26" t="s">
        <v>2692</v>
      </c>
      <c r="X384" s="26">
        <v>0</v>
      </c>
      <c r="Y384" s="26">
        <v>74</v>
      </c>
      <c r="Z384" s="26">
        <v>9004</v>
      </c>
      <c r="AA384" s="26">
        <v>44</v>
      </c>
      <c r="AB384" s="26">
        <v>3</v>
      </c>
      <c r="AC384" s="26">
        <v>4000</v>
      </c>
      <c r="AD384" s="26">
        <v>0</v>
      </c>
      <c r="AE384" s="26">
        <v>2</v>
      </c>
      <c r="AF384" s="26">
        <v>1</v>
      </c>
      <c r="AG384" s="26">
        <v>1</v>
      </c>
      <c r="AH384" s="26">
        <v>42</v>
      </c>
      <c r="AI384" s="26">
        <v>-2</v>
      </c>
      <c r="AJ384" s="26">
        <v>2</v>
      </c>
      <c r="AK384" s="26">
        <v>-1</v>
      </c>
      <c r="AL384" s="26">
        <v>0</v>
      </c>
      <c r="AM384" s="26">
        <v>1</v>
      </c>
      <c r="AN384" s="26">
        <v>9</v>
      </c>
      <c r="AO384" s="26">
        <v>0</v>
      </c>
      <c r="AP384" s="26">
        <v>0</v>
      </c>
      <c r="AQ384" s="26">
        <v>0</v>
      </c>
      <c r="AR384" s="26">
        <v>0</v>
      </c>
      <c r="AS384" s="26">
        <v>0</v>
      </c>
      <c r="AT384" s="26">
        <v>0</v>
      </c>
      <c r="AU384" s="26">
        <v>0</v>
      </c>
      <c r="AV384" s="26">
        <v>0</v>
      </c>
      <c r="AW384" s="26">
        <v>0</v>
      </c>
      <c r="AX384" s="26">
        <v>0</v>
      </c>
      <c r="AY384" s="26">
        <v>0</v>
      </c>
      <c r="AZ384" s="26">
        <v>0</v>
      </c>
      <c r="BA384" s="26">
        <v>0</v>
      </c>
      <c r="BB384" s="26">
        <v>0</v>
      </c>
      <c r="BC384" s="26">
        <v>0</v>
      </c>
      <c r="BD384" s="26" t="s">
        <v>2309</v>
      </c>
      <c r="BE384" s="26">
        <v>0</v>
      </c>
      <c r="BF384" s="26">
        <v>0</v>
      </c>
      <c r="BG384" s="54" t="str">
        <f t="shared" si="83"/>
        <v>004C</v>
      </c>
      <c r="BH384" s="4"/>
      <c r="BI384" s="4"/>
    </row>
    <row r="385" ht="16.5" spans="1:61">
      <c r="A385" s="4">
        <f t="shared" si="70"/>
        <v>0</v>
      </c>
      <c r="B385" s="4" t="str">
        <f>IF(X385=0,"",VLOOKUP(Y385,seriesName!A:B,2,TRUE))</f>
        <v/>
      </c>
      <c r="C385" s="4" t="str">
        <f>IF(A385=1,VLOOKUP(V385,Head!A:B,2,TRUE),IF(A385=2,VLOOKUP(V385,Chest!A:B,2,TRUE),IF(A385=3,VLOOKUP(V385,Arm!A:B,2,TRUE),IF(A385=4,VLOOKUP(V385,Waist!A:B,2,TRUE),IF(A385=5,VLOOKUP(V385,Leg!A:B,2,TRUE),"")))))</f>
        <v/>
      </c>
      <c r="D385" s="44" t="str">
        <f>IF(X385=1,VLOOKUP(AA385,modelID!A:B,2,FALSE),"")</f>
        <v/>
      </c>
      <c r="E385" s="45" t="str">
        <f>IF(X385=0,"",AH385+VLOOKUP(AN385,BuildupTable!L:O,4,FALSE))</f>
        <v/>
      </c>
      <c r="F385" s="1">
        <f t="shared" si="71"/>
        <v>0</v>
      </c>
      <c r="G385" s="1">
        <f t="shared" si="72"/>
        <v>0</v>
      </c>
      <c r="H385" s="1">
        <f t="shared" si="73"/>
        <v>0</v>
      </c>
      <c r="I385" s="1">
        <f t="shared" si="74"/>
        <v>0</v>
      </c>
      <c r="J385" s="4" t="str">
        <f>IF(AT385=0,"",VLOOKUP(AT385,skillbasedata!A:B,2,TRUE))</f>
        <v/>
      </c>
      <c r="K385" s="48">
        <f t="shared" si="75"/>
        <v>0</v>
      </c>
      <c r="L385" s="4" t="str">
        <f>IF(AU385=0,"",VLOOKUP(AU385,skillbasedata!A:B,2,TRUE))</f>
        <v/>
      </c>
      <c r="M385" s="48">
        <f t="shared" si="76"/>
        <v>0</v>
      </c>
      <c r="N385" s="4" t="str">
        <f>IF(AV385=0,"",VLOOKUP(AV385,skillbasedata!A:B,2,TRUE))</f>
        <v/>
      </c>
      <c r="O385" s="48">
        <f t="shared" si="77"/>
        <v>0</v>
      </c>
      <c r="P385" s="4" t="str">
        <f>IF(AW385=0,"",VLOOKUP(AW385,skillbasedata!A:B,2,TRUE))</f>
        <v/>
      </c>
      <c r="Q385" s="48">
        <f t="shared" si="78"/>
        <v>0</v>
      </c>
      <c r="R385" s="4" t="str">
        <f>IF(AX385=0,"",VLOOKUP(AX385,skillbasedata!A:B,2,TRUE))</f>
        <v/>
      </c>
      <c r="S385" s="48">
        <f t="shared" si="79"/>
        <v>0</v>
      </c>
      <c r="T385" s="48">
        <f t="shared" si="80"/>
        <v>0</v>
      </c>
      <c r="U385" s="48">
        <f t="shared" si="81"/>
        <v>0</v>
      </c>
      <c r="V385" s="51">
        <f t="shared" si="82"/>
        <v>76</v>
      </c>
      <c r="W385" s="26" t="s">
        <v>2693</v>
      </c>
      <c r="X385" s="26">
        <v>0</v>
      </c>
      <c r="Y385" s="26">
        <v>74</v>
      </c>
      <c r="Z385" s="26">
        <v>9004</v>
      </c>
      <c r="AA385" s="26">
        <v>44</v>
      </c>
      <c r="AB385" s="26">
        <v>3</v>
      </c>
      <c r="AC385" s="26">
        <v>4000</v>
      </c>
      <c r="AD385" s="26">
        <v>0</v>
      </c>
      <c r="AE385" s="26">
        <v>2</v>
      </c>
      <c r="AF385" s="26">
        <v>1</v>
      </c>
      <c r="AG385" s="26">
        <v>1</v>
      </c>
      <c r="AH385" s="26">
        <v>42</v>
      </c>
      <c r="AI385" s="26">
        <v>-2</v>
      </c>
      <c r="AJ385" s="26">
        <v>2</v>
      </c>
      <c r="AK385" s="26">
        <v>-1</v>
      </c>
      <c r="AL385" s="26">
        <v>0</v>
      </c>
      <c r="AM385" s="26">
        <v>1</v>
      </c>
      <c r="AN385" s="26">
        <v>9</v>
      </c>
      <c r="AO385" s="26">
        <v>0</v>
      </c>
      <c r="AP385" s="26">
        <v>0</v>
      </c>
      <c r="AQ385" s="26">
        <v>0</v>
      </c>
      <c r="AR385" s="26">
        <v>0</v>
      </c>
      <c r="AS385" s="26">
        <v>0</v>
      </c>
      <c r="AT385" s="26">
        <v>0</v>
      </c>
      <c r="AU385" s="26">
        <v>0</v>
      </c>
      <c r="AV385" s="26">
        <v>0</v>
      </c>
      <c r="AW385" s="26">
        <v>0</v>
      </c>
      <c r="AX385" s="26">
        <v>0</v>
      </c>
      <c r="AY385" s="26">
        <v>0</v>
      </c>
      <c r="AZ385" s="26">
        <v>0</v>
      </c>
      <c r="BA385" s="26">
        <v>0</v>
      </c>
      <c r="BB385" s="26">
        <v>0</v>
      </c>
      <c r="BC385" s="26">
        <v>0</v>
      </c>
      <c r="BD385" s="26" t="s">
        <v>2309</v>
      </c>
      <c r="BE385" s="26">
        <v>0</v>
      </c>
      <c r="BF385" s="26">
        <v>0</v>
      </c>
      <c r="BG385" s="54" t="str">
        <f t="shared" si="83"/>
        <v>004C</v>
      </c>
      <c r="BH385" s="4"/>
      <c r="BI385" s="4"/>
    </row>
    <row r="386" ht="16.5" spans="1:61">
      <c r="A386" s="4">
        <f t="shared" ref="A386:A449" si="84">IF(X386=0,0,HEX2DEC(MID(W386,5,1)))</f>
        <v>0</v>
      </c>
      <c r="B386" s="4" t="str">
        <f>IF(X386=0,"",VLOOKUP(Y386,seriesName!A:B,2,TRUE))</f>
        <v/>
      </c>
      <c r="C386" s="4" t="str">
        <f>IF(A386=1,VLOOKUP(V386,Head!A:B,2,TRUE),IF(A386=2,VLOOKUP(V386,Chest!A:B,2,TRUE),IF(A386=3,VLOOKUP(V386,Arm!A:B,2,TRUE),IF(A386=4,VLOOKUP(V386,Waist!A:B,2,TRUE),IF(A386=5,VLOOKUP(V386,Leg!A:B,2,TRUE),"")))))</f>
        <v/>
      </c>
      <c r="D386" s="44" t="str">
        <f>IF(X386=1,VLOOKUP(AA386,modelID!A:B,2,FALSE),"")</f>
        <v/>
      </c>
      <c r="E386" s="45" t="str">
        <f>IF(X386=0,"",AH386+VLOOKUP(AN386,BuildupTable!L:O,4,FALSE))</f>
        <v/>
      </c>
      <c r="F386" s="1">
        <f t="shared" ref="F386:F449" si="85">AP386</f>
        <v>0</v>
      </c>
      <c r="G386" s="1">
        <f t="shared" ref="G386:G449" si="86">AQ386</f>
        <v>0</v>
      </c>
      <c r="H386" s="1">
        <f t="shared" ref="H386:H449" si="87">AR386</f>
        <v>0</v>
      </c>
      <c r="I386" s="1">
        <f t="shared" ref="I386:I449" si="88">AS386</f>
        <v>0</v>
      </c>
      <c r="J386" s="4" t="str">
        <f>IF(AT386=0,"",VLOOKUP(AT386,skillbasedata!A:B,2,TRUE))</f>
        <v/>
      </c>
      <c r="K386" s="48">
        <f t="shared" ref="K386:K449" si="89">AY386</f>
        <v>0</v>
      </c>
      <c r="L386" s="4" t="str">
        <f>IF(AU386=0,"",VLOOKUP(AU386,skillbasedata!A:B,2,TRUE))</f>
        <v/>
      </c>
      <c r="M386" s="48">
        <f t="shared" ref="M386:M449" si="90">AZ386</f>
        <v>0</v>
      </c>
      <c r="N386" s="4" t="str">
        <f>IF(AV386=0,"",VLOOKUP(AV386,skillbasedata!A:B,2,TRUE))</f>
        <v/>
      </c>
      <c r="O386" s="48">
        <f t="shared" ref="O386:O449" si="91">BA386</f>
        <v>0</v>
      </c>
      <c r="P386" s="4" t="str">
        <f>IF(AW386=0,"",VLOOKUP(AW386,skillbasedata!A:B,2,TRUE))</f>
        <v/>
      </c>
      <c r="Q386" s="48">
        <f t="shared" ref="Q386:Q449" si="92">BB386</f>
        <v>0</v>
      </c>
      <c r="R386" s="4" t="str">
        <f>IF(AX386=0,"",VLOOKUP(AX386,skillbasedata!A:B,2,TRUE))</f>
        <v/>
      </c>
      <c r="S386" s="48">
        <f t="shared" ref="S386:S449" si="93">BC386</f>
        <v>0</v>
      </c>
      <c r="T386" s="48">
        <f t="shared" ref="T386:T449" si="94">BE386</f>
        <v>0</v>
      </c>
      <c r="U386" s="48">
        <f t="shared" ref="U386:U449" si="95">BF386</f>
        <v>0</v>
      </c>
      <c r="V386" s="51">
        <f t="shared" ref="V386:V449" si="96">IF(BG386=0,0,HEX2DEC(BG386))</f>
        <v>76</v>
      </c>
      <c r="W386" s="26" t="s">
        <v>2694</v>
      </c>
      <c r="X386" s="26">
        <v>0</v>
      </c>
      <c r="Y386" s="26">
        <v>74</v>
      </c>
      <c r="Z386" s="26">
        <v>9004</v>
      </c>
      <c r="AA386" s="26">
        <v>44</v>
      </c>
      <c r="AB386" s="26">
        <v>3</v>
      </c>
      <c r="AC386" s="26">
        <v>4000</v>
      </c>
      <c r="AD386" s="26">
        <v>0</v>
      </c>
      <c r="AE386" s="26">
        <v>2</v>
      </c>
      <c r="AF386" s="26">
        <v>1</v>
      </c>
      <c r="AG386" s="26">
        <v>1</v>
      </c>
      <c r="AH386" s="26">
        <v>42</v>
      </c>
      <c r="AI386" s="26">
        <v>-2</v>
      </c>
      <c r="AJ386" s="26">
        <v>2</v>
      </c>
      <c r="AK386" s="26">
        <v>-1</v>
      </c>
      <c r="AL386" s="26">
        <v>0</v>
      </c>
      <c r="AM386" s="26">
        <v>1</v>
      </c>
      <c r="AN386" s="26">
        <v>9</v>
      </c>
      <c r="AO386" s="26">
        <v>0</v>
      </c>
      <c r="AP386" s="26">
        <v>0</v>
      </c>
      <c r="AQ386" s="26">
        <v>0</v>
      </c>
      <c r="AR386" s="26">
        <v>0</v>
      </c>
      <c r="AS386" s="26">
        <v>0</v>
      </c>
      <c r="AT386" s="26">
        <v>0</v>
      </c>
      <c r="AU386" s="26">
        <v>0</v>
      </c>
      <c r="AV386" s="26">
        <v>0</v>
      </c>
      <c r="AW386" s="26">
        <v>0</v>
      </c>
      <c r="AX386" s="26">
        <v>0</v>
      </c>
      <c r="AY386" s="26">
        <v>0</v>
      </c>
      <c r="AZ386" s="26">
        <v>0</v>
      </c>
      <c r="BA386" s="26">
        <v>0</v>
      </c>
      <c r="BB386" s="26">
        <v>0</v>
      </c>
      <c r="BC386" s="26">
        <v>0</v>
      </c>
      <c r="BD386" s="26" t="s">
        <v>2309</v>
      </c>
      <c r="BE386" s="26">
        <v>0</v>
      </c>
      <c r="BF386" s="26">
        <v>0</v>
      </c>
      <c r="BG386" s="54" t="str">
        <f t="shared" ref="BG386:BG449" si="97">MID(W386,7,4)</f>
        <v>004C</v>
      </c>
      <c r="BH386" s="4"/>
      <c r="BI386" s="4"/>
    </row>
    <row r="387" ht="16.5" spans="1:61">
      <c r="A387" s="4">
        <f t="shared" si="84"/>
        <v>1</v>
      </c>
      <c r="B387" s="4" t="str">
        <f>IF(X387=0,"",VLOOKUP(Y387,seriesName!A:B,2,TRUE))</f>
        <v>硬甲龙</v>
      </c>
      <c r="C387" s="4" t="str">
        <f>IF(A387=1,VLOOKUP(V387,Head!A:B,2,TRUE),IF(A387=2,VLOOKUP(V387,Chest!A:B,2,TRUE),IF(A387=3,VLOOKUP(V387,Arm!A:B,2,TRUE),IF(A387=4,VLOOKUP(V387,Waist!A:B,2,TRUE),IF(A387=5,VLOOKUP(V387,Leg!A:B,2,TRUE),"")))))</f>
        <v>硬甲龙头盔</v>
      </c>
      <c r="D387" s="44" t="str">
        <f>IF(X387=1,VLOOKUP(AA387,modelID!A:B,2,FALSE),"")</f>
        <v>pl215</v>
      </c>
      <c r="E387" s="45">
        <f>IF(X387=0,"",AH387+VLOOKUP(AN387,BuildupTable!L:O,4,FALSE))</f>
        <v>66</v>
      </c>
      <c r="F387" s="1">
        <f t="shared" si="85"/>
        <v>0</v>
      </c>
      <c r="G387" s="1">
        <f t="shared" si="86"/>
        <v>0</v>
      </c>
      <c r="H387" s="1">
        <f t="shared" si="87"/>
        <v>0</v>
      </c>
      <c r="I387" s="1">
        <f t="shared" si="88"/>
        <v>0</v>
      </c>
      <c r="J387" s="4" t="str">
        <f>IF(AT387=0,"",VLOOKUP(AT387,skillbasedata!A:B,2,TRUE))</f>
        <v>贯穿弹・贯穿箭强化</v>
      </c>
      <c r="K387" s="48">
        <f t="shared" si="89"/>
        <v>1</v>
      </c>
      <c r="L387" s="4" t="str">
        <f>IF(AU387=0,"",VLOOKUP(AU387,skillbasedata!A:B,2,TRUE))</f>
        <v/>
      </c>
      <c r="M387" s="48">
        <f t="shared" si="90"/>
        <v>0</v>
      </c>
      <c r="N387" s="4" t="str">
        <f>IF(AV387=0,"",VLOOKUP(AV387,skillbasedata!A:B,2,TRUE))</f>
        <v/>
      </c>
      <c r="O387" s="48">
        <f t="shared" si="91"/>
        <v>0</v>
      </c>
      <c r="P387" s="4" t="str">
        <f>IF(AW387=0,"",VLOOKUP(AW387,skillbasedata!A:B,2,TRUE))</f>
        <v/>
      </c>
      <c r="Q387" s="48">
        <f t="shared" si="92"/>
        <v>0</v>
      </c>
      <c r="R387" s="4" t="str">
        <f>IF(AX387=0,"",VLOOKUP(AX387,skillbasedata!A:B,2,TRUE))</f>
        <v/>
      </c>
      <c r="S387" s="48">
        <f t="shared" si="93"/>
        <v>0</v>
      </c>
      <c r="T387" s="48">
        <f t="shared" si="94"/>
        <v>0</v>
      </c>
      <c r="U387" s="48">
        <f t="shared" si="95"/>
        <v>0</v>
      </c>
      <c r="V387" s="51">
        <f t="shared" si="96"/>
        <v>77</v>
      </c>
      <c r="W387" s="26" t="s">
        <v>2695</v>
      </c>
      <c r="X387" s="26">
        <v>1</v>
      </c>
      <c r="Y387" s="26">
        <v>75</v>
      </c>
      <c r="Z387" s="26">
        <v>3009</v>
      </c>
      <c r="AA387" s="26">
        <v>45</v>
      </c>
      <c r="AB387" s="26">
        <v>1</v>
      </c>
      <c r="AC387" s="26">
        <v>500</v>
      </c>
      <c r="AD387" s="26">
        <v>0</v>
      </c>
      <c r="AE387" s="26">
        <v>2</v>
      </c>
      <c r="AF387" s="26">
        <v>0</v>
      </c>
      <c r="AG387" s="26">
        <v>0</v>
      </c>
      <c r="AH387" s="26">
        <v>14</v>
      </c>
      <c r="AI387" s="26">
        <v>2</v>
      </c>
      <c r="AJ387" s="26">
        <v>0</v>
      </c>
      <c r="AK387" s="26">
        <v>-2</v>
      </c>
      <c r="AL387" s="26">
        <v>0</v>
      </c>
      <c r="AM387" s="26">
        <v>0</v>
      </c>
      <c r="AN387" s="26">
        <v>2</v>
      </c>
      <c r="AO387" s="26">
        <v>0</v>
      </c>
      <c r="AP387" s="26">
        <v>0</v>
      </c>
      <c r="AQ387" s="26">
        <v>0</v>
      </c>
      <c r="AR387" s="26">
        <v>0</v>
      </c>
      <c r="AS387" s="26">
        <v>0</v>
      </c>
      <c r="AT387" s="26">
        <v>49</v>
      </c>
      <c r="AU387" s="26">
        <v>0</v>
      </c>
      <c r="AV387" s="26">
        <v>0</v>
      </c>
      <c r="AW387" s="26">
        <v>0</v>
      </c>
      <c r="AX387" s="26">
        <v>0</v>
      </c>
      <c r="AY387" s="26">
        <v>1</v>
      </c>
      <c r="AZ387" s="26">
        <v>0</v>
      </c>
      <c r="BA387" s="26">
        <v>0</v>
      </c>
      <c r="BB387" s="26">
        <v>0</v>
      </c>
      <c r="BC387" s="26">
        <v>0</v>
      </c>
      <c r="BD387" s="26" t="s">
        <v>2309</v>
      </c>
      <c r="BE387" s="26">
        <v>0</v>
      </c>
      <c r="BF387" s="26">
        <v>0</v>
      </c>
      <c r="BG387" s="54" t="str">
        <f t="shared" si="97"/>
        <v>004D</v>
      </c>
      <c r="BH387" s="4"/>
      <c r="BI387" s="4"/>
    </row>
    <row r="388" ht="16.5" spans="1:61">
      <c r="A388" s="4">
        <f t="shared" si="84"/>
        <v>2</v>
      </c>
      <c r="B388" s="4" t="str">
        <f>IF(X388=0,"",VLOOKUP(Y388,seriesName!A:B,2,TRUE))</f>
        <v>硬甲龙</v>
      </c>
      <c r="C388" s="4" t="str">
        <f>IF(A388=1,VLOOKUP(V388,Head!A:B,2,TRUE),IF(A388=2,VLOOKUP(V388,Chest!A:B,2,TRUE),IF(A388=3,VLOOKUP(V388,Arm!A:B,2,TRUE),IF(A388=4,VLOOKUP(V388,Waist!A:B,2,TRUE),IF(A388=5,VLOOKUP(V388,Leg!A:B,2,TRUE),"")))))</f>
        <v>硬甲龙铠甲</v>
      </c>
      <c r="D388" s="44" t="str">
        <f>IF(X388=1,VLOOKUP(AA388,modelID!A:B,2,FALSE),"")</f>
        <v>pl215</v>
      </c>
      <c r="E388" s="45">
        <f>IF(X388=0,"",AH388+VLOOKUP(AN388,BuildupTable!L:O,4,FALSE))</f>
        <v>66</v>
      </c>
      <c r="F388" s="1">
        <f t="shared" si="85"/>
        <v>0</v>
      </c>
      <c r="G388" s="1">
        <f t="shared" si="86"/>
        <v>0</v>
      </c>
      <c r="H388" s="1">
        <f t="shared" si="87"/>
        <v>0</v>
      </c>
      <c r="I388" s="1">
        <f t="shared" si="88"/>
        <v>0</v>
      </c>
      <c r="J388" s="4" t="str">
        <f>IF(AT388=0,"",VLOOKUP(AT388,skillbasedata!A:B,2,TRUE))</f>
        <v>炮术</v>
      </c>
      <c r="K388" s="48">
        <f t="shared" si="89"/>
        <v>1</v>
      </c>
      <c r="L388" s="4" t="str">
        <f>IF(AU388=0,"",VLOOKUP(AU388,skillbasedata!A:B,2,TRUE))</f>
        <v>昏厥耐性</v>
      </c>
      <c r="M388" s="48">
        <f t="shared" si="90"/>
        <v>1</v>
      </c>
      <c r="N388" s="4" t="str">
        <f>IF(AV388=0,"",VLOOKUP(AV388,skillbasedata!A:B,2,TRUE))</f>
        <v/>
      </c>
      <c r="O388" s="48">
        <f t="shared" si="91"/>
        <v>0</v>
      </c>
      <c r="P388" s="4" t="str">
        <f>IF(AW388=0,"",VLOOKUP(AW388,skillbasedata!A:B,2,TRUE))</f>
        <v/>
      </c>
      <c r="Q388" s="48">
        <f t="shared" si="92"/>
        <v>0</v>
      </c>
      <c r="R388" s="4" t="str">
        <f>IF(AX388=0,"",VLOOKUP(AX388,skillbasedata!A:B,2,TRUE))</f>
        <v/>
      </c>
      <c r="S388" s="48">
        <f t="shared" si="93"/>
        <v>0</v>
      </c>
      <c r="T388" s="48">
        <f t="shared" si="94"/>
        <v>0</v>
      </c>
      <c r="U388" s="48">
        <f t="shared" si="95"/>
        <v>0</v>
      </c>
      <c r="V388" s="51">
        <f t="shared" si="96"/>
        <v>77</v>
      </c>
      <c r="W388" s="26" t="s">
        <v>2696</v>
      </c>
      <c r="X388" s="26">
        <v>1</v>
      </c>
      <c r="Y388" s="26">
        <v>75</v>
      </c>
      <c r="Z388" s="26">
        <v>3009</v>
      </c>
      <c r="AA388" s="26">
        <v>45</v>
      </c>
      <c r="AB388" s="26">
        <v>1</v>
      </c>
      <c r="AC388" s="26">
        <v>500</v>
      </c>
      <c r="AD388" s="26">
        <v>0</v>
      </c>
      <c r="AE388" s="26">
        <v>2</v>
      </c>
      <c r="AF388" s="26">
        <v>0</v>
      </c>
      <c r="AG388" s="26">
        <v>0</v>
      </c>
      <c r="AH388" s="26">
        <v>14</v>
      </c>
      <c r="AI388" s="26">
        <v>2</v>
      </c>
      <c r="AJ388" s="26">
        <v>0</v>
      </c>
      <c r="AK388" s="26">
        <v>-2</v>
      </c>
      <c r="AL388" s="26">
        <v>0</v>
      </c>
      <c r="AM388" s="26">
        <v>0</v>
      </c>
      <c r="AN388" s="26">
        <v>2</v>
      </c>
      <c r="AO388" s="26">
        <v>0</v>
      </c>
      <c r="AP388" s="26">
        <v>0</v>
      </c>
      <c r="AQ388" s="26">
        <v>0</v>
      </c>
      <c r="AR388" s="26">
        <v>0</v>
      </c>
      <c r="AS388" s="26">
        <v>0</v>
      </c>
      <c r="AT388" s="26">
        <v>45</v>
      </c>
      <c r="AU388" s="26">
        <v>76</v>
      </c>
      <c r="AV388" s="26">
        <v>0</v>
      </c>
      <c r="AW388" s="26">
        <v>0</v>
      </c>
      <c r="AX388" s="26">
        <v>0</v>
      </c>
      <c r="AY388" s="26">
        <v>1</v>
      </c>
      <c r="AZ388" s="26">
        <v>1</v>
      </c>
      <c r="BA388" s="26">
        <v>0</v>
      </c>
      <c r="BB388" s="26">
        <v>0</v>
      </c>
      <c r="BC388" s="26">
        <v>0</v>
      </c>
      <c r="BD388" s="26" t="s">
        <v>2309</v>
      </c>
      <c r="BE388" s="26">
        <v>0</v>
      </c>
      <c r="BF388" s="26">
        <v>0</v>
      </c>
      <c r="BG388" s="54" t="str">
        <f t="shared" si="97"/>
        <v>004D</v>
      </c>
      <c r="BH388" s="4"/>
      <c r="BI388" s="4"/>
    </row>
    <row r="389" ht="16.5" spans="1:61">
      <c r="A389" s="4">
        <f t="shared" si="84"/>
        <v>3</v>
      </c>
      <c r="B389" s="4" t="str">
        <f>IF(X389=0,"",VLOOKUP(Y389,seriesName!A:B,2,TRUE))</f>
        <v>硬甲龙</v>
      </c>
      <c r="C389" s="4" t="str">
        <f>IF(A389=1,VLOOKUP(V389,Head!A:B,2,TRUE),IF(A389=2,VLOOKUP(V389,Chest!A:B,2,TRUE),IF(A389=3,VLOOKUP(V389,Arm!A:B,2,TRUE),IF(A389=4,VLOOKUP(V389,Waist!A:B,2,TRUE),IF(A389=5,VLOOKUP(V389,Leg!A:B,2,TRUE),"")))))</f>
        <v>硬甲龙腕甲</v>
      </c>
      <c r="D389" s="44" t="str">
        <f>IF(X389=1,VLOOKUP(AA389,modelID!A:B,2,FALSE),"")</f>
        <v>pl215</v>
      </c>
      <c r="E389" s="45">
        <f>IF(X389=0,"",AH389+VLOOKUP(AN389,BuildupTable!L:O,4,FALSE))</f>
        <v>66</v>
      </c>
      <c r="F389" s="1">
        <f t="shared" si="85"/>
        <v>0</v>
      </c>
      <c r="G389" s="1">
        <f t="shared" si="86"/>
        <v>0</v>
      </c>
      <c r="H389" s="1">
        <f t="shared" si="87"/>
        <v>0</v>
      </c>
      <c r="I389" s="1">
        <f t="shared" si="88"/>
        <v>0</v>
      </c>
      <c r="J389" s="4" t="str">
        <f>IF(AT389=0,"",VLOOKUP(AT389,skillbasedata!A:B,2,TRUE))</f>
        <v>炮术</v>
      </c>
      <c r="K389" s="48">
        <f t="shared" si="89"/>
        <v>1</v>
      </c>
      <c r="L389" s="4" t="str">
        <f>IF(AU389=0,"",VLOOKUP(AU389,skillbasedata!A:B,2,TRUE))</f>
        <v/>
      </c>
      <c r="M389" s="48">
        <f t="shared" si="90"/>
        <v>0</v>
      </c>
      <c r="N389" s="4" t="str">
        <f>IF(AV389=0,"",VLOOKUP(AV389,skillbasedata!A:B,2,TRUE))</f>
        <v/>
      </c>
      <c r="O389" s="48">
        <f t="shared" si="91"/>
        <v>0</v>
      </c>
      <c r="P389" s="4" t="str">
        <f>IF(AW389=0,"",VLOOKUP(AW389,skillbasedata!A:B,2,TRUE))</f>
        <v/>
      </c>
      <c r="Q389" s="48">
        <f t="shared" si="92"/>
        <v>0</v>
      </c>
      <c r="R389" s="4" t="str">
        <f>IF(AX389=0,"",VLOOKUP(AX389,skillbasedata!A:B,2,TRUE))</f>
        <v/>
      </c>
      <c r="S389" s="48">
        <f t="shared" si="93"/>
        <v>0</v>
      </c>
      <c r="T389" s="48">
        <f t="shared" si="94"/>
        <v>0</v>
      </c>
      <c r="U389" s="48">
        <f t="shared" si="95"/>
        <v>0</v>
      </c>
      <c r="V389" s="51">
        <f t="shared" si="96"/>
        <v>77</v>
      </c>
      <c r="W389" s="26" t="s">
        <v>2697</v>
      </c>
      <c r="X389" s="26">
        <v>1</v>
      </c>
      <c r="Y389" s="26">
        <v>75</v>
      </c>
      <c r="Z389" s="26">
        <v>3009</v>
      </c>
      <c r="AA389" s="26">
        <v>45</v>
      </c>
      <c r="AB389" s="26">
        <v>1</v>
      </c>
      <c r="AC389" s="26">
        <v>500</v>
      </c>
      <c r="AD389" s="26">
        <v>0</v>
      </c>
      <c r="AE389" s="26">
        <v>2</v>
      </c>
      <c r="AF389" s="26">
        <v>0</v>
      </c>
      <c r="AG389" s="26">
        <v>0</v>
      </c>
      <c r="AH389" s="26">
        <v>14</v>
      </c>
      <c r="AI389" s="26">
        <v>2</v>
      </c>
      <c r="AJ389" s="26">
        <v>0</v>
      </c>
      <c r="AK389" s="26">
        <v>-2</v>
      </c>
      <c r="AL389" s="26">
        <v>0</v>
      </c>
      <c r="AM389" s="26">
        <v>0</v>
      </c>
      <c r="AN389" s="26">
        <v>2</v>
      </c>
      <c r="AO389" s="26">
        <v>0</v>
      </c>
      <c r="AP389" s="26">
        <v>0</v>
      </c>
      <c r="AQ389" s="26">
        <v>0</v>
      </c>
      <c r="AR389" s="26">
        <v>0</v>
      </c>
      <c r="AS389" s="26">
        <v>0</v>
      </c>
      <c r="AT389" s="26">
        <v>45</v>
      </c>
      <c r="AU389" s="26">
        <v>0</v>
      </c>
      <c r="AV389" s="26">
        <v>0</v>
      </c>
      <c r="AW389" s="26">
        <v>0</v>
      </c>
      <c r="AX389" s="26">
        <v>0</v>
      </c>
      <c r="AY389" s="26">
        <v>1</v>
      </c>
      <c r="AZ389" s="26">
        <v>0</v>
      </c>
      <c r="BA389" s="26">
        <v>0</v>
      </c>
      <c r="BB389" s="26">
        <v>0</v>
      </c>
      <c r="BC389" s="26">
        <v>0</v>
      </c>
      <c r="BD389" s="26" t="s">
        <v>2309</v>
      </c>
      <c r="BE389" s="26">
        <v>0</v>
      </c>
      <c r="BF389" s="26">
        <v>0</v>
      </c>
      <c r="BG389" s="54" t="str">
        <f t="shared" si="97"/>
        <v>004D</v>
      </c>
      <c r="BH389" s="4"/>
      <c r="BI389" s="4"/>
    </row>
    <row r="390" ht="16.5" spans="1:61">
      <c r="A390" s="4">
        <f t="shared" si="84"/>
        <v>4</v>
      </c>
      <c r="B390" s="4" t="str">
        <f>IF(X390=0,"",VLOOKUP(Y390,seriesName!A:B,2,TRUE))</f>
        <v>硬甲龙</v>
      </c>
      <c r="C390" s="4" t="str">
        <f>IF(A390=1,VLOOKUP(V390,Head!A:B,2,TRUE),IF(A390=2,VLOOKUP(V390,Chest!A:B,2,TRUE),IF(A390=3,VLOOKUP(V390,Arm!A:B,2,TRUE),IF(A390=4,VLOOKUP(V390,Waist!A:B,2,TRUE),IF(A390=5,VLOOKUP(V390,Leg!A:B,2,TRUE),"")))))</f>
        <v>硬甲龙腰甲</v>
      </c>
      <c r="D390" s="44" t="str">
        <f>IF(X390=1,VLOOKUP(AA390,modelID!A:B,2,FALSE),"")</f>
        <v>pl215</v>
      </c>
      <c r="E390" s="45">
        <f>IF(X390=0,"",AH390+VLOOKUP(AN390,BuildupTable!L:O,4,FALSE))</f>
        <v>66</v>
      </c>
      <c r="F390" s="1">
        <f t="shared" si="85"/>
        <v>0</v>
      </c>
      <c r="G390" s="1">
        <f t="shared" si="86"/>
        <v>0</v>
      </c>
      <c r="H390" s="1">
        <f t="shared" si="87"/>
        <v>0</v>
      </c>
      <c r="I390" s="1">
        <f t="shared" si="88"/>
        <v>0</v>
      </c>
      <c r="J390" s="4" t="str">
        <f>IF(AT390=0,"",VLOOKUP(AT390,skillbasedata!A:B,2,TRUE))</f>
        <v>耐震</v>
      </c>
      <c r="K390" s="48">
        <f t="shared" si="89"/>
        <v>1</v>
      </c>
      <c r="L390" s="4" t="str">
        <f>IF(AU390=0,"",VLOOKUP(AU390,skillbasedata!A:B,2,TRUE))</f>
        <v/>
      </c>
      <c r="M390" s="48">
        <f t="shared" si="90"/>
        <v>0</v>
      </c>
      <c r="N390" s="4" t="str">
        <f>IF(AV390=0,"",VLOOKUP(AV390,skillbasedata!A:B,2,TRUE))</f>
        <v/>
      </c>
      <c r="O390" s="48">
        <f t="shared" si="91"/>
        <v>0</v>
      </c>
      <c r="P390" s="4" t="str">
        <f>IF(AW390=0,"",VLOOKUP(AW390,skillbasedata!A:B,2,TRUE))</f>
        <v/>
      </c>
      <c r="Q390" s="48">
        <f t="shared" si="92"/>
        <v>0</v>
      </c>
      <c r="R390" s="4" t="str">
        <f>IF(AX390=0,"",VLOOKUP(AX390,skillbasedata!A:B,2,TRUE))</f>
        <v/>
      </c>
      <c r="S390" s="48">
        <f t="shared" si="93"/>
        <v>0</v>
      </c>
      <c r="T390" s="48">
        <f t="shared" si="94"/>
        <v>0</v>
      </c>
      <c r="U390" s="48">
        <f t="shared" si="95"/>
        <v>0</v>
      </c>
      <c r="V390" s="51">
        <f t="shared" si="96"/>
        <v>77</v>
      </c>
      <c r="W390" s="26" t="s">
        <v>2698</v>
      </c>
      <c r="X390" s="26">
        <v>1</v>
      </c>
      <c r="Y390" s="26">
        <v>75</v>
      </c>
      <c r="Z390" s="26">
        <v>3009</v>
      </c>
      <c r="AA390" s="26">
        <v>45</v>
      </c>
      <c r="AB390" s="26">
        <v>1</v>
      </c>
      <c r="AC390" s="26">
        <v>500</v>
      </c>
      <c r="AD390" s="26">
        <v>0</v>
      </c>
      <c r="AE390" s="26">
        <v>2</v>
      </c>
      <c r="AF390" s="26">
        <v>0</v>
      </c>
      <c r="AG390" s="26">
        <v>0</v>
      </c>
      <c r="AH390" s="26">
        <v>14</v>
      </c>
      <c r="AI390" s="26">
        <v>2</v>
      </c>
      <c r="AJ390" s="26">
        <v>0</v>
      </c>
      <c r="AK390" s="26">
        <v>-2</v>
      </c>
      <c r="AL390" s="26">
        <v>0</v>
      </c>
      <c r="AM390" s="26">
        <v>0</v>
      </c>
      <c r="AN390" s="26">
        <v>2</v>
      </c>
      <c r="AO390" s="26">
        <v>0</v>
      </c>
      <c r="AP390" s="26">
        <v>0</v>
      </c>
      <c r="AQ390" s="26">
        <v>0</v>
      </c>
      <c r="AR390" s="26">
        <v>0</v>
      </c>
      <c r="AS390" s="26">
        <v>0</v>
      </c>
      <c r="AT390" s="26">
        <v>63</v>
      </c>
      <c r="AU390" s="26">
        <v>0</v>
      </c>
      <c r="AV390" s="26">
        <v>0</v>
      </c>
      <c r="AW390" s="26">
        <v>0</v>
      </c>
      <c r="AX390" s="26">
        <v>0</v>
      </c>
      <c r="AY390" s="26">
        <v>1</v>
      </c>
      <c r="AZ390" s="26">
        <v>0</v>
      </c>
      <c r="BA390" s="26">
        <v>0</v>
      </c>
      <c r="BB390" s="26">
        <v>0</v>
      </c>
      <c r="BC390" s="26">
        <v>0</v>
      </c>
      <c r="BD390" s="26" t="s">
        <v>2309</v>
      </c>
      <c r="BE390" s="26">
        <v>0</v>
      </c>
      <c r="BF390" s="26">
        <v>0</v>
      </c>
      <c r="BG390" s="54" t="str">
        <f t="shared" si="97"/>
        <v>004D</v>
      </c>
      <c r="BH390" s="4"/>
      <c r="BI390" s="4"/>
    </row>
    <row r="391" ht="16.5" spans="1:61">
      <c r="A391" s="4">
        <f t="shared" si="84"/>
        <v>5</v>
      </c>
      <c r="B391" s="4" t="str">
        <f>IF(X391=0,"",VLOOKUP(Y391,seriesName!A:B,2,TRUE))</f>
        <v>硬甲龙</v>
      </c>
      <c r="C391" s="4" t="str">
        <f>IF(A391=1,VLOOKUP(V391,Head!A:B,2,TRUE),IF(A391=2,VLOOKUP(V391,Chest!A:B,2,TRUE),IF(A391=3,VLOOKUP(V391,Arm!A:B,2,TRUE),IF(A391=4,VLOOKUP(V391,Waist!A:B,2,TRUE),IF(A391=5,VLOOKUP(V391,Leg!A:B,2,TRUE),"")))))</f>
        <v>硬甲龙护腿</v>
      </c>
      <c r="D391" s="44" t="str">
        <f>IF(X391=1,VLOOKUP(AA391,modelID!A:B,2,FALSE),"")</f>
        <v>pl215</v>
      </c>
      <c r="E391" s="45">
        <f>IF(X391=0,"",AH391+VLOOKUP(AN391,BuildupTable!L:O,4,FALSE))</f>
        <v>66</v>
      </c>
      <c r="F391" s="1">
        <f t="shared" si="85"/>
        <v>0</v>
      </c>
      <c r="G391" s="1">
        <f t="shared" si="86"/>
        <v>0</v>
      </c>
      <c r="H391" s="1">
        <f t="shared" si="87"/>
        <v>0</v>
      </c>
      <c r="I391" s="1">
        <f t="shared" si="88"/>
        <v>0</v>
      </c>
      <c r="J391" s="4" t="str">
        <f>IF(AT391=0,"",VLOOKUP(AT391,skillbasedata!A:B,2,TRUE))</f>
        <v>耐震</v>
      </c>
      <c r="K391" s="48">
        <f t="shared" si="89"/>
        <v>1</v>
      </c>
      <c r="L391" s="4" t="str">
        <f>IF(AU391=0,"",VLOOKUP(AU391,skillbasedata!A:B,2,TRUE))</f>
        <v/>
      </c>
      <c r="M391" s="48">
        <f t="shared" si="90"/>
        <v>0</v>
      </c>
      <c r="N391" s="4" t="str">
        <f>IF(AV391=0,"",VLOOKUP(AV391,skillbasedata!A:B,2,TRUE))</f>
        <v/>
      </c>
      <c r="O391" s="48">
        <f t="shared" si="91"/>
        <v>0</v>
      </c>
      <c r="P391" s="4" t="str">
        <f>IF(AW391=0,"",VLOOKUP(AW391,skillbasedata!A:B,2,TRUE))</f>
        <v/>
      </c>
      <c r="Q391" s="48">
        <f t="shared" si="92"/>
        <v>0</v>
      </c>
      <c r="R391" s="4" t="str">
        <f>IF(AX391=0,"",VLOOKUP(AX391,skillbasedata!A:B,2,TRUE))</f>
        <v/>
      </c>
      <c r="S391" s="48">
        <f t="shared" si="93"/>
        <v>0</v>
      </c>
      <c r="T391" s="48">
        <f t="shared" si="94"/>
        <v>0</v>
      </c>
      <c r="U391" s="48">
        <f t="shared" si="95"/>
        <v>0</v>
      </c>
      <c r="V391" s="51">
        <f t="shared" si="96"/>
        <v>77</v>
      </c>
      <c r="W391" s="26" t="s">
        <v>2699</v>
      </c>
      <c r="X391" s="26">
        <v>1</v>
      </c>
      <c r="Y391" s="26">
        <v>75</v>
      </c>
      <c r="Z391" s="26">
        <v>3009</v>
      </c>
      <c r="AA391" s="26">
        <v>45</v>
      </c>
      <c r="AB391" s="26">
        <v>1</v>
      </c>
      <c r="AC391" s="26">
        <v>500</v>
      </c>
      <c r="AD391" s="26">
        <v>0</v>
      </c>
      <c r="AE391" s="26">
        <v>2</v>
      </c>
      <c r="AF391" s="26">
        <v>0</v>
      </c>
      <c r="AG391" s="26">
        <v>0</v>
      </c>
      <c r="AH391" s="26">
        <v>14</v>
      </c>
      <c r="AI391" s="26">
        <v>2</v>
      </c>
      <c r="AJ391" s="26">
        <v>0</v>
      </c>
      <c r="AK391" s="26">
        <v>-2</v>
      </c>
      <c r="AL391" s="26">
        <v>0</v>
      </c>
      <c r="AM391" s="26">
        <v>0</v>
      </c>
      <c r="AN391" s="26">
        <v>2</v>
      </c>
      <c r="AO391" s="26">
        <v>0</v>
      </c>
      <c r="AP391" s="26">
        <v>0</v>
      </c>
      <c r="AQ391" s="26">
        <v>0</v>
      </c>
      <c r="AR391" s="26">
        <v>0</v>
      </c>
      <c r="AS391" s="26">
        <v>0</v>
      </c>
      <c r="AT391" s="26">
        <v>63</v>
      </c>
      <c r="AU391" s="26">
        <v>0</v>
      </c>
      <c r="AV391" s="26">
        <v>0</v>
      </c>
      <c r="AW391" s="26">
        <v>0</v>
      </c>
      <c r="AX391" s="26">
        <v>0</v>
      </c>
      <c r="AY391" s="26">
        <v>1</v>
      </c>
      <c r="AZ391" s="26">
        <v>0</v>
      </c>
      <c r="BA391" s="26">
        <v>0</v>
      </c>
      <c r="BB391" s="26">
        <v>0</v>
      </c>
      <c r="BC391" s="26">
        <v>0</v>
      </c>
      <c r="BD391" s="26" t="s">
        <v>2309</v>
      </c>
      <c r="BE391" s="26">
        <v>0</v>
      </c>
      <c r="BF391" s="26">
        <v>0</v>
      </c>
      <c r="BG391" s="54" t="str">
        <f t="shared" si="97"/>
        <v>004D</v>
      </c>
      <c r="BH391" s="4"/>
      <c r="BI391" s="4"/>
    </row>
    <row r="392" ht="16.5" spans="1:61">
      <c r="A392" s="4">
        <f t="shared" si="84"/>
        <v>1</v>
      </c>
      <c r="B392" s="4" t="str">
        <f>IF(X392=0,"",VLOOKUP(Y392,seriesName!A:B,2,TRUE))</f>
        <v>硬甲龙S</v>
      </c>
      <c r="C392" s="4" t="str">
        <f>IF(A392=1,VLOOKUP(V392,Head!A:B,2,TRUE),IF(A392=2,VLOOKUP(V392,Chest!A:B,2,TRUE),IF(A392=3,VLOOKUP(V392,Arm!A:B,2,TRUE),IF(A392=4,VLOOKUP(V392,Waist!A:B,2,TRUE),IF(A392=5,VLOOKUP(V392,Leg!A:B,2,TRUE),"")))))</f>
        <v>硬甲龙S头盔</v>
      </c>
      <c r="D392" s="44" t="str">
        <f>IF(X392=1,VLOOKUP(AA392,modelID!A:B,2,FALSE),"")</f>
        <v>pl215</v>
      </c>
      <c r="E392" s="45">
        <f>IF(X392=0,"",AH392+VLOOKUP(AN392,BuildupTable!L:O,4,FALSE))</f>
        <v>72</v>
      </c>
      <c r="F392" s="1">
        <f t="shared" si="85"/>
        <v>1</v>
      </c>
      <c r="G392" s="1">
        <f t="shared" si="86"/>
        <v>0</v>
      </c>
      <c r="H392" s="1">
        <f t="shared" si="87"/>
        <v>0</v>
      </c>
      <c r="I392" s="1">
        <f t="shared" si="88"/>
        <v>0</v>
      </c>
      <c r="J392" s="4" t="str">
        <f>IF(AT392=0,"",VLOOKUP(AT392,skillbasedata!A:B,2,TRUE))</f>
        <v>贯穿弹・贯穿箭强化</v>
      </c>
      <c r="K392" s="48">
        <f t="shared" si="89"/>
        <v>2</v>
      </c>
      <c r="L392" s="4" t="str">
        <f>IF(AU392=0,"",VLOOKUP(AU392,skillbasedata!A:B,2,TRUE))</f>
        <v>昏厥耐性</v>
      </c>
      <c r="M392" s="48">
        <f t="shared" si="90"/>
        <v>1</v>
      </c>
      <c r="N392" s="4" t="str">
        <f>IF(AV392=0,"",VLOOKUP(AV392,skillbasedata!A:B,2,TRUE))</f>
        <v/>
      </c>
      <c r="O392" s="48">
        <f t="shared" si="91"/>
        <v>0</v>
      </c>
      <c r="P392" s="4" t="str">
        <f>IF(AW392=0,"",VLOOKUP(AW392,skillbasedata!A:B,2,TRUE))</f>
        <v/>
      </c>
      <c r="Q392" s="48">
        <f t="shared" si="92"/>
        <v>0</v>
      </c>
      <c r="R392" s="4" t="str">
        <f>IF(AX392=0,"",VLOOKUP(AX392,skillbasedata!A:B,2,TRUE))</f>
        <v/>
      </c>
      <c r="S392" s="48">
        <f t="shared" si="93"/>
        <v>0</v>
      </c>
      <c r="T392" s="48">
        <f t="shared" si="94"/>
        <v>0</v>
      </c>
      <c r="U392" s="48">
        <f t="shared" si="95"/>
        <v>0</v>
      </c>
      <c r="V392" s="51">
        <f t="shared" si="96"/>
        <v>78</v>
      </c>
      <c r="W392" s="26" t="s">
        <v>2700</v>
      </c>
      <c r="X392" s="26">
        <v>1</v>
      </c>
      <c r="Y392" s="26">
        <v>76</v>
      </c>
      <c r="Z392" s="26">
        <v>9005</v>
      </c>
      <c r="AA392" s="26">
        <v>45</v>
      </c>
      <c r="AB392" s="26">
        <v>3</v>
      </c>
      <c r="AC392" s="26">
        <v>4000</v>
      </c>
      <c r="AD392" s="26">
        <v>0</v>
      </c>
      <c r="AE392" s="26">
        <v>2</v>
      </c>
      <c r="AF392" s="26">
        <v>1</v>
      </c>
      <c r="AG392" s="26">
        <v>1</v>
      </c>
      <c r="AH392" s="26">
        <v>42</v>
      </c>
      <c r="AI392" s="26">
        <v>2</v>
      </c>
      <c r="AJ392" s="26">
        <v>0</v>
      </c>
      <c r="AK392" s="26">
        <v>-2</v>
      </c>
      <c r="AL392" s="26">
        <v>0</v>
      </c>
      <c r="AM392" s="26">
        <v>0</v>
      </c>
      <c r="AN392" s="26">
        <v>9</v>
      </c>
      <c r="AO392" s="26">
        <v>0</v>
      </c>
      <c r="AP392" s="26">
        <v>1</v>
      </c>
      <c r="AQ392" s="26">
        <v>0</v>
      </c>
      <c r="AR392" s="26">
        <v>0</v>
      </c>
      <c r="AS392" s="26">
        <v>0</v>
      </c>
      <c r="AT392" s="26">
        <v>49</v>
      </c>
      <c r="AU392" s="26">
        <v>76</v>
      </c>
      <c r="AV392" s="26">
        <v>0</v>
      </c>
      <c r="AW392" s="26">
        <v>0</v>
      </c>
      <c r="AX392" s="26">
        <v>0</v>
      </c>
      <c r="AY392" s="26">
        <v>2</v>
      </c>
      <c r="AZ392" s="26">
        <v>1</v>
      </c>
      <c r="BA392" s="26">
        <v>0</v>
      </c>
      <c r="BB392" s="26">
        <v>0</v>
      </c>
      <c r="BC392" s="26">
        <v>0</v>
      </c>
      <c r="BD392" s="26" t="s">
        <v>2309</v>
      </c>
      <c r="BE392" s="26">
        <v>0</v>
      </c>
      <c r="BF392" s="26">
        <v>0</v>
      </c>
      <c r="BG392" s="54" t="str">
        <f t="shared" si="97"/>
        <v>004E</v>
      </c>
      <c r="BH392" s="4"/>
      <c r="BI392" s="4"/>
    </row>
    <row r="393" ht="16.5" spans="1:61">
      <c r="A393" s="4">
        <f t="shared" si="84"/>
        <v>2</v>
      </c>
      <c r="B393" s="4" t="str">
        <f>IF(X393=0,"",VLOOKUP(Y393,seriesName!A:B,2,TRUE))</f>
        <v>硬甲龙S</v>
      </c>
      <c r="C393" s="4" t="str">
        <f>IF(A393=1,VLOOKUP(V393,Head!A:B,2,TRUE),IF(A393=2,VLOOKUP(V393,Chest!A:B,2,TRUE),IF(A393=3,VLOOKUP(V393,Arm!A:B,2,TRUE),IF(A393=4,VLOOKUP(V393,Waist!A:B,2,TRUE),IF(A393=5,VLOOKUP(V393,Leg!A:B,2,TRUE),"")))))</f>
        <v>硬甲龙S铠甲</v>
      </c>
      <c r="D393" s="44" t="str">
        <f>IF(X393=1,VLOOKUP(AA393,modelID!A:B,2,FALSE),"")</f>
        <v>pl215</v>
      </c>
      <c r="E393" s="45">
        <f>IF(X393=0,"",AH393+VLOOKUP(AN393,BuildupTable!L:O,4,FALSE))</f>
        <v>72</v>
      </c>
      <c r="F393" s="1">
        <f t="shared" si="85"/>
        <v>1</v>
      </c>
      <c r="G393" s="1">
        <f t="shared" si="86"/>
        <v>1</v>
      </c>
      <c r="H393" s="1">
        <f t="shared" si="87"/>
        <v>0</v>
      </c>
      <c r="I393" s="1">
        <f t="shared" si="88"/>
        <v>0</v>
      </c>
      <c r="J393" s="4" t="str">
        <f>IF(AT393=0,"",VLOOKUP(AT393,skillbasedata!A:B,2,TRUE))</f>
        <v>炮术</v>
      </c>
      <c r="K393" s="48">
        <f t="shared" si="89"/>
        <v>1</v>
      </c>
      <c r="L393" s="4" t="str">
        <f>IF(AU393=0,"",VLOOKUP(AU393,skillbasedata!A:B,2,TRUE))</f>
        <v>昏厥耐性</v>
      </c>
      <c r="M393" s="48">
        <f t="shared" si="90"/>
        <v>2</v>
      </c>
      <c r="N393" s="4" t="str">
        <f>IF(AV393=0,"",VLOOKUP(AV393,skillbasedata!A:B,2,TRUE))</f>
        <v/>
      </c>
      <c r="O393" s="48">
        <f t="shared" si="91"/>
        <v>0</v>
      </c>
      <c r="P393" s="4" t="str">
        <f>IF(AW393=0,"",VLOOKUP(AW393,skillbasedata!A:B,2,TRUE))</f>
        <v/>
      </c>
      <c r="Q393" s="48">
        <f t="shared" si="92"/>
        <v>0</v>
      </c>
      <c r="R393" s="4" t="str">
        <f>IF(AX393=0,"",VLOOKUP(AX393,skillbasedata!A:B,2,TRUE))</f>
        <v/>
      </c>
      <c r="S393" s="48">
        <f t="shared" si="93"/>
        <v>0</v>
      </c>
      <c r="T393" s="48">
        <f t="shared" si="94"/>
        <v>0</v>
      </c>
      <c r="U393" s="48">
        <f t="shared" si="95"/>
        <v>0</v>
      </c>
      <c r="V393" s="51">
        <f t="shared" si="96"/>
        <v>78</v>
      </c>
      <c r="W393" s="26" t="s">
        <v>2701</v>
      </c>
      <c r="X393" s="26">
        <v>1</v>
      </c>
      <c r="Y393" s="26">
        <v>76</v>
      </c>
      <c r="Z393" s="26">
        <v>9005</v>
      </c>
      <c r="AA393" s="26">
        <v>45</v>
      </c>
      <c r="AB393" s="26">
        <v>3</v>
      </c>
      <c r="AC393" s="26">
        <v>4000</v>
      </c>
      <c r="AD393" s="26">
        <v>0</v>
      </c>
      <c r="AE393" s="26">
        <v>2</v>
      </c>
      <c r="AF393" s="26">
        <v>1</v>
      </c>
      <c r="AG393" s="26">
        <v>1</v>
      </c>
      <c r="AH393" s="26">
        <v>42</v>
      </c>
      <c r="AI393" s="26">
        <v>2</v>
      </c>
      <c r="AJ393" s="26">
        <v>0</v>
      </c>
      <c r="AK393" s="26">
        <v>-2</v>
      </c>
      <c r="AL393" s="26">
        <v>0</v>
      </c>
      <c r="AM393" s="26">
        <v>0</v>
      </c>
      <c r="AN393" s="26">
        <v>9</v>
      </c>
      <c r="AO393" s="26">
        <v>0</v>
      </c>
      <c r="AP393" s="26">
        <v>1</v>
      </c>
      <c r="AQ393" s="26">
        <v>1</v>
      </c>
      <c r="AR393" s="26">
        <v>0</v>
      </c>
      <c r="AS393" s="26">
        <v>0</v>
      </c>
      <c r="AT393" s="26">
        <v>45</v>
      </c>
      <c r="AU393" s="26">
        <v>76</v>
      </c>
      <c r="AV393" s="26">
        <v>0</v>
      </c>
      <c r="AW393" s="26">
        <v>0</v>
      </c>
      <c r="AX393" s="26">
        <v>0</v>
      </c>
      <c r="AY393" s="26">
        <v>1</v>
      </c>
      <c r="AZ393" s="26">
        <v>2</v>
      </c>
      <c r="BA393" s="26">
        <v>0</v>
      </c>
      <c r="BB393" s="26">
        <v>0</v>
      </c>
      <c r="BC393" s="26">
        <v>0</v>
      </c>
      <c r="BD393" s="26" t="s">
        <v>2309</v>
      </c>
      <c r="BE393" s="26">
        <v>0</v>
      </c>
      <c r="BF393" s="26">
        <v>0</v>
      </c>
      <c r="BG393" s="54" t="str">
        <f t="shared" si="97"/>
        <v>004E</v>
      </c>
      <c r="BH393" s="4"/>
      <c r="BI393" s="4"/>
    </row>
    <row r="394" ht="16.5" spans="1:61">
      <c r="A394" s="4">
        <f t="shared" si="84"/>
        <v>3</v>
      </c>
      <c r="B394" s="4" t="str">
        <f>IF(X394=0,"",VLOOKUP(Y394,seriesName!A:B,2,TRUE))</f>
        <v>硬甲龙S</v>
      </c>
      <c r="C394" s="4" t="str">
        <f>IF(A394=1,VLOOKUP(V394,Head!A:B,2,TRUE),IF(A394=2,VLOOKUP(V394,Chest!A:B,2,TRUE),IF(A394=3,VLOOKUP(V394,Arm!A:B,2,TRUE),IF(A394=4,VLOOKUP(V394,Waist!A:B,2,TRUE),IF(A394=5,VLOOKUP(V394,Leg!A:B,2,TRUE),"")))))</f>
        <v>硬甲龙S腕甲</v>
      </c>
      <c r="D394" s="44" t="str">
        <f>IF(X394=1,VLOOKUP(AA394,modelID!A:B,2,FALSE),"")</f>
        <v>pl215</v>
      </c>
      <c r="E394" s="45">
        <f>IF(X394=0,"",AH394+VLOOKUP(AN394,BuildupTable!L:O,4,FALSE))</f>
        <v>72</v>
      </c>
      <c r="F394" s="1">
        <f t="shared" si="85"/>
        <v>1</v>
      </c>
      <c r="G394" s="1">
        <f t="shared" si="86"/>
        <v>1</v>
      </c>
      <c r="H394" s="1">
        <f t="shared" si="87"/>
        <v>0</v>
      </c>
      <c r="I394" s="1">
        <f t="shared" si="88"/>
        <v>0</v>
      </c>
      <c r="J394" s="4" t="str">
        <f>IF(AT394=0,"",VLOOKUP(AT394,skillbasedata!A:B,2,TRUE))</f>
        <v>炮术</v>
      </c>
      <c r="K394" s="48">
        <f t="shared" si="89"/>
        <v>2</v>
      </c>
      <c r="L394" s="4" t="str">
        <f>IF(AU394=0,"",VLOOKUP(AU394,skillbasedata!A:B,2,TRUE))</f>
        <v/>
      </c>
      <c r="M394" s="48">
        <f t="shared" si="90"/>
        <v>0</v>
      </c>
      <c r="N394" s="4" t="str">
        <f>IF(AV394=0,"",VLOOKUP(AV394,skillbasedata!A:B,2,TRUE))</f>
        <v/>
      </c>
      <c r="O394" s="48">
        <f t="shared" si="91"/>
        <v>0</v>
      </c>
      <c r="P394" s="4" t="str">
        <f>IF(AW394=0,"",VLOOKUP(AW394,skillbasedata!A:B,2,TRUE))</f>
        <v/>
      </c>
      <c r="Q394" s="48">
        <f t="shared" si="92"/>
        <v>0</v>
      </c>
      <c r="R394" s="4" t="str">
        <f>IF(AX394=0,"",VLOOKUP(AX394,skillbasedata!A:B,2,TRUE))</f>
        <v/>
      </c>
      <c r="S394" s="48">
        <f t="shared" si="93"/>
        <v>0</v>
      </c>
      <c r="T394" s="48">
        <f t="shared" si="94"/>
        <v>0</v>
      </c>
      <c r="U394" s="48">
        <f t="shared" si="95"/>
        <v>0</v>
      </c>
      <c r="V394" s="51">
        <f t="shared" si="96"/>
        <v>78</v>
      </c>
      <c r="W394" s="26" t="s">
        <v>2702</v>
      </c>
      <c r="X394" s="26">
        <v>1</v>
      </c>
      <c r="Y394" s="26">
        <v>76</v>
      </c>
      <c r="Z394" s="26">
        <v>9005</v>
      </c>
      <c r="AA394" s="26">
        <v>45</v>
      </c>
      <c r="AB394" s="26">
        <v>3</v>
      </c>
      <c r="AC394" s="26">
        <v>4000</v>
      </c>
      <c r="AD394" s="26">
        <v>0</v>
      </c>
      <c r="AE394" s="26">
        <v>2</v>
      </c>
      <c r="AF394" s="26">
        <v>1</v>
      </c>
      <c r="AG394" s="26">
        <v>1</v>
      </c>
      <c r="AH394" s="26">
        <v>42</v>
      </c>
      <c r="AI394" s="26">
        <v>2</v>
      </c>
      <c r="AJ394" s="26">
        <v>0</v>
      </c>
      <c r="AK394" s="26">
        <v>-2</v>
      </c>
      <c r="AL394" s="26">
        <v>0</v>
      </c>
      <c r="AM394" s="26">
        <v>0</v>
      </c>
      <c r="AN394" s="26">
        <v>9</v>
      </c>
      <c r="AO394" s="26">
        <v>0</v>
      </c>
      <c r="AP394" s="26">
        <v>1</v>
      </c>
      <c r="AQ394" s="26">
        <v>1</v>
      </c>
      <c r="AR394" s="26">
        <v>0</v>
      </c>
      <c r="AS394" s="26">
        <v>0</v>
      </c>
      <c r="AT394" s="26">
        <v>45</v>
      </c>
      <c r="AU394" s="26">
        <v>0</v>
      </c>
      <c r="AV394" s="26">
        <v>0</v>
      </c>
      <c r="AW394" s="26">
        <v>0</v>
      </c>
      <c r="AX394" s="26">
        <v>0</v>
      </c>
      <c r="AY394" s="26">
        <v>2</v>
      </c>
      <c r="AZ394" s="26">
        <v>0</v>
      </c>
      <c r="BA394" s="26">
        <v>0</v>
      </c>
      <c r="BB394" s="26">
        <v>0</v>
      </c>
      <c r="BC394" s="26">
        <v>0</v>
      </c>
      <c r="BD394" s="26" t="s">
        <v>2309</v>
      </c>
      <c r="BE394" s="26">
        <v>0</v>
      </c>
      <c r="BF394" s="26">
        <v>0</v>
      </c>
      <c r="BG394" s="54" t="str">
        <f t="shared" si="97"/>
        <v>004E</v>
      </c>
      <c r="BH394" s="4"/>
      <c r="BI394" s="4"/>
    </row>
    <row r="395" ht="16.5" spans="1:61">
      <c r="A395" s="4">
        <f t="shared" si="84"/>
        <v>4</v>
      </c>
      <c r="B395" s="4" t="str">
        <f>IF(X395=0,"",VLOOKUP(Y395,seriesName!A:B,2,TRUE))</f>
        <v>硬甲龙S</v>
      </c>
      <c r="C395" s="4" t="str">
        <f>IF(A395=1,VLOOKUP(V395,Head!A:B,2,TRUE),IF(A395=2,VLOOKUP(V395,Chest!A:B,2,TRUE),IF(A395=3,VLOOKUP(V395,Arm!A:B,2,TRUE),IF(A395=4,VLOOKUP(V395,Waist!A:B,2,TRUE),IF(A395=5,VLOOKUP(V395,Leg!A:B,2,TRUE),"")))))</f>
        <v>硬甲龙S腰甲</v>
      </c>
      <c r="D395" s="44" t="str">
        <f>IF(X395=1,VLOOKUP(AA395,modelID!A:B,2,FALSE),"")</f>
        <v>pl215</v>
      </c>
      <c r="E395" s="45">
        <f>IF(X395=0,"",AH395+VLOOKUP(AN395,BuildupTable!L:O,4,FALSE))</f>
        <v>72</v>
      </c>
      <c r="F395" s="1">
        <f t="shared" si="85"/>
        <v>1</v>
      </c>
      <c r="G395" s="1">
        <f t="shared" si="86"/>
        <v>0</v>
      </c>
      <c r="H395" s="1">
        <f t="shared" si="87"/>
        <v>1</v>
      </c>
      <c r="I395" s="1">
        <f t="shared" si="88"/>
        <v>0</v>
      </c>
      <c r="J395" s="4" t="str">
        <f>IF(AT395=0,"",VLOOKUP(AT395,skillbasedata!A:B,2,TRUE))</f>
        <v>耐震</v>
      </c>
      <c r="K395" s="48">
        <f t="shared" si="89"/>
        <v>2</v>
      </c>
      <c r="L395" s="4" t="str">
        <f>IF(AU395=0,"",VLOOKUP(AU395,skillbasedata!A:B,2,TRUE))</f>
        <v/>
      </c>
      <c r="M395" s="48">
        <f t="shared" si="90"/>
        <v>0</v>
      </c>
      <c r="N395" s="4" t="str">
        <f>IF(AV395=0,"",VLOOKUP(AV395,skillbasedata!A:B,2,TRUE))</f>
        <v/>
      </c>
      <c r="O395" s="48">
        <f t="shared" si="91"/>
        <v>0</v>
      </c>
      <c r="P395" s="4" t="str">
        <f>IF(AW395=0,"",VLOOKUP(AW395,skillbasedata!A:B,2,TRUE))</f>
        <v/>
      </c>
      <c r="Q395" s="48">
        <f t="shared" si="92"/>
        <v>0</v>
      </c>
      <c r="R395" s="4" t="str">
        <f>IF(AX395=0,"",VLOOKUP(AX395,skillbasedata!A:B,2,TRUE))</f>
        <v/>
      </c>
      <c r="S395" s="48">
        <f t="shared" si="93"/>
        <v>0</v>
      </c>
      <c r="T395" s="48">
        <f t="shared" si="94"/>
        <v>0</v>
      </c>
      <c r="U395" s="48">
        <f t="shared" si="95"/>
        <v>0</v>
      </c>
      <c r="V395" s="51">
        <f t="shared" si="96"/>
        <v>78</v>
      </c>
      <c r="W395" s="26" t="s">
        <v>2703</v>
      </c>
      <c r="X395" s="26">
        <v>1</v>
      </c>
      <c r="Y395" s="26">
        <v>76</v>
      </c>
      <c r="Z395" s="26">
        <v>9005</v>
      </c>
      <c r="AA395" s="26">
        <v>45</v>
      </c>
      <c r="AB395" s="26">
        <v>3</v>
      </c>
      <c r="AC395" s="26">
        <v>4000</v>
      </c>
      <c r="AD395" s="26">
        <v>0</v>
      </c>
      <c r="AE395" s="26">
        <v>2</v>
      </c>
      <c r="AF395" s="26">
        <v>1</v>
      </c>
      <c r="AG395" s="26">
        <v>1</v>
      </c>
      <c r="AH395" s="26">
        <v>42</v>
      </c>
      <c r="AI395" s="26">
        <v>2</v>
      </c>
      <c r="AJ395" s="26">
        <v>0</v>
      </c>
      <c r="AK395" s="26">
        <v>-2</v>
      </c>
      <c r="AL395" s="26">
        <v>0</v>
      </c>
      <c r="AM395" s="26">
        <v>0</v>
      </c>
      <c r="AN395" s="26">
        <v>9</v>
      </c>
      <c r="AO395" s="26">
        <v>0</v>
      </c>
      <c r="AP395" s="26">
        <v>1</v>
      </c>
      <c r="AQ395" s="26">
        <v>0</v>
      </c>
      <c r="AR395" s="26">
        <v>1</v>
      </c>
      <c r="AS395" s="26">
        <v>0</v>
      </c>
      <c r="AT395" s="26">
        <v>63</v>
      </c>
      <c r="AU395" s="26">
        <v>0</v>
      </c>
      <c r="AV395" s="26">
        <v>0</v>
      </c>
      <c r="AW395" s="26">
        <v>0</v>
      </c>
      <c r="AX395" s="26">
        <v>0</v>
      </c>
      <c r="AY395" s="26">
        <v>2</v>
      </c>
      <c r="AZ395" s="26">
        <v>0</v>
      </c>
      <c r="BA395" s="26">
        <v>0</v>
      </c>
      <c r="BB395" s="26">
        <v>0</v>
      </c>
      <c r="BC395" s="26">
        <v>0</v>
      </c>
      <c r="BD395" s="26" t="s">
        <v>2309</v>
      </c>
      <c r="BE395" s="26">
        <v>0</v>
      </c>
      <c r="BF395" s="26">
        <v>0</v>
      </c>
      <c r="BG395" s="54" t="str">
        <f t="shared" si="97"/>
        <v>004E</v>
      </c>
      <c r="BH395" s="4"/>
      <c r="BI395" s="4"/>
    </row>
    <row r="396" ht="16.5" spans="1:61">
      <c r="A396" s="4">
        <f t="shared" si="84"/>
        <v>5</v>
      </c>
      <c r="B396" s="4" t="str">
        <f>IF(X396=0,"",VLOOKUP(Y396,seriesName!A:B,2,TRUE))</f>
        <v>硬甲龙S</v>
      </c>
      <c r="C396" s="4" t="str">
        <f>IF(A396=1,VLOOKUP(V396,Head!A:B,2,TRUE),IF(A396=2,VLOOKUP(V396,Chest!A:B,2,TRUE),IF(A396=3,VLOOKUP(V396,Arm!A:B,2,TRUE),IF(A396=4,VLOOKUP(V396,Waist!A:B,2,TRUE),IF(A396=5,VLOOKUP(V396,Leg!A:B,2,TRUE),"")))))</f>
        <v>硬甲龙S护腿</v>
      </c>
      <c r="D396" s="44" t="str">
        <f>IF(X396=1,VLOOKUP(AA396,modelID!A:B,2,FALSE),"")</f>
        <v>pl215</v>
      </c>
      <c r="E396" s="45">
        <f>IF(X396=0,"",AH396+VLOOKUP(AN396,BuildupTable!L:O,4,FALSE))</f>
        <v>72</v>
      </c>
      <c r="F396" s="1">
        <f t="shared" si="85"/>
        <v>2</v>
      </c>
      <c r="G396" s="1">
        <f t="shared" si="86"/>
        <v>0</v>
      </c>
      <c r="H396" s="1">
        <f t="shared" si="87"/>
        <v>0</v>
      </c>
      <c r="I396" s="1">
        <f t="shared" si="88"/>
        <v>0</v>
      </c>
      <c r="J396" s="4" t="str">
        <f>IF(AT396=0,"",VLOOKUP(AT396,skillbasedata!A:B,2,TRUE))</f>
        <v>贯穿弹・贯穿箭强化</v>
      </c>
      <c r="K396" s="48">
        <f t="shared" si="89"/>
        <v>1</v>
      </c>
      <c r="L396" s="4" t="str">
        <f>IF(AU396=0,"",VLOOKUP(AU396,skillbasedata!A:B,2,TRUE))</f>
        <v>耐震</v>
      </c>
      <c r="M396" s="48">
        <f t="shared" si="90"/>
        <v>1</v>
      </c>
      <c r="N396" s="4" t="str">
        <f>IF(AV396=0,"",VLOOKUP(AV396,skillbasedata!A:B,2,TRUE))</f>
        <v/>
      </c>
      <c r="O396" s="48">
        <f t="shared" si="91"/>
        <v>0</v>
      </c>
      <c r="P396" s="4" t="str">
        <f>IF(AW396=0,"",VLOOKUP(AW396,skillbasedata!A:B,2,TRUE))</f>
        <v/>
      </c>
      <c r="Q396" s="48">
        <f t="shared" si="92"/>
        <v>0</v>
      </c>
      <c r="R396" s="4" t="str">
        <f>IF(AX396=0,"",VLOOKUP(AX396,skillbasedata!A:B,2,TRUE))</f>
        <v/>
      </c>
      <c r="S396" s="48">
        <f t="shared" si="93"/>
        <v>0</v>
      </c>
      <c r="T396" s="48">
        <f t="shared" si="94"/>
        <v>0</v>
      </c>
      <c r="U396" s="48">
        <f t="shared" si="95"/>
        <v>0</v>
      </c>
      <c r="V396" s="51">
        <f t="shared" si="96"/>
        <v>78</v>
      </c>
      <c r="W396" s="26" t="s">
        <v>2704</v>
      </c>
      <c r="X396" s="26">
        <v>1</v>
      </c>
      <c r="Y396" s="26">
        <v>76</v>
      </c>
      <c r="Z396" s="26">
        <v>9005</v>
      </c>
      <c r="AA396" s="26">
        <v>45</v>
      </c>
      <c r="AB396" s="26">
        <v>3</v>
      </c>
      <c r="AC396" s="26">
        <v>4000</v>
      </c>
      <c r="AD396" s="26">
        <v>0</v>
      </c>
      <c r="AE396" s="26">
        <v>2</v>
      </c>
      <c r="AF396" s="26">
        <v>1</v>
      </c>
      <c r="AG396" s="26">
        <v>1</v>
      </c>
      <c r="AH396" s="26">
        <v>42</v>
      </c>
      <c r="AI396" s="26">
        <v>2</v>
      </c>
      <c r="AJ396" s="26">
        <v>0</v>
      </c>
      <c r="AK396" s="26">
        <v>-2</v>
      </c>
      <c r="AL396" s="26">
        <v>0</v>
      </c>
      <c r="AM396" s="26">
        <v>0</v>
      </c>
      <c r="AN396" s="26">
        <v>9</v>
      </c>
      <c r="AO396" s="26">
        <v>0</v>
      </c>
      <c r="AP396" s="26">
        <v>2</v>
      </c>
      <c r="AQ396" s="26">
        <v>0</v>
      </c>
      <c r="AR396" s="26">
        <v>0</v>
      </c>
      <c r="AS396" s="26">
        <v>0</v>
      </c>
      <c r="AT396" s="26">
        <v>49</v>
      </c>
      <c r="AU396" s="26">
        <v>63</v>
      </c>
      <c r="AV396" s="26">
        <v>0</v>
      </c>
      <c r="AW396" s="26">
        <v>0</v>
      </c>
      <c r="AX396" s="26">
        <v>0</v>
      </c>
      <c r="AY396" s="26">
        <v>1</v>
      </c>
      <c r="AZ396" s="26">
        <v>1</v>
      </c>
      <c r="BA396" s="26">
        <v>0</v>
      </c>
      <c r="BB396" s="26">
        <v>0</v>
      </c>
      <c r="BC396" s="26">
        <v>0</v>
      </c>
      <c r="BD396" s="26" t="s">
        <v>2309</v>
      </c>
      <c r="BE396" s="26">
        <v>0</v>
      </c>
      <c r="BF396" s="26">
        <v>0</v>
      </c>
      <c r="BG396" s="54" t="str">
        <f t="shared" si="97"/>
        <v>004E</v>
      </c>
      <c r="BH396" s="4"/>
      <c r="BI396" s="4"/>
    </row>
    <row r="397" ht="16.5" spans="1:61">
      <c r="A397" s="4">
        <f t="shared" si="84"/>
        <v>0</v>
      </c>
      <c r="B397" s="4" t="str">
        <f>IF(X397=0,"",VLOOKUP(Y397,seriesName!A:B,2,TRUE))</f>
        <v/>
      </c>
      <c r="C397" s="4" t="str">
        <f>IF(A397=1,VLOOKUP(V397,Head!A:B,2,TRUE),IF(A397=2,VLOOKUP(V397,Chest!A:B,2,TRUE),IF(A397=3,VLOOKUP(V397,Arm!A:B,2,TRUE),IF(A397=4,VLOOKUP(V397,Waist!A:B,2,TRUE),IF(A397=5,VLOOKUP(V397,Leg!A:B,2,TRUE),"")))))</f>
        <v/>
      </c>
      <c r="D397" s="44" t="str">
        <f>IF(X397=1,VLOOKUP(AA397,modelID!A:B,2,FALSE),"")</f>
        <v/>
      </c>
      <c r="E397" s="45" t="str">
        <f>IF(X397=0,"",AH397+VLOOKUP(AN397,BuildupTable!L:O,4,FALSE))</f>
        <v/>
      </c>
      <c r="F397" s="1">
        <f t="shared" si="85"/>
        <v>0</v>
      </c>
      <c r="G397" s="1">
        <f t="shared" si="86"/>
        <v>0</v>
      </c>
      <c r="H397" s="1">
        <f t="shared" si="87"/>
        <v>0</v>
      </c>
      <c r="I397" s="1">
        <f t="shared" si="88"/>
        <v>0</v>
      </c>
      <c r="J397" s="4" t="str">
        <f>IF(AT397=0,"",VLOOKUP(AT397,skillbasedata!A:B,2,TRUE))</f>
        <v/>
      </c>
      <c r="K397" s="48">
        <f t="shared" si="89"/>
        <v>0</v>
      </c>
      <c r="L397" s="4" t="str">
        <f>IF(AU397=0,"",VLOOKUP(AU397,skillbasedata!A:B,2,TRUE))</f>
        <v/>
      </c>
      <c r="M397" s="48">
        <f t="shared" si="90"/>
        <v>0</v>
      </c>
      <c r="N397" s="4" t="str">
        <f>IF(AV397=0,"",VLOOKUP(AV397,skillbasedata!A:B,2,TRUE))</f>
        <v/>
      </c>
      <c r="O397" s="48">
        <f t="shared" si="91"/>
        <v>0</v>
      </c>
      <c r="P397" s="4" t="str">
        <f>IF(AW397=0,"",VLOOKUP(AW397,skillbasedata!A:B,2,TRUE))</f>
        <v/>
      </c>
      <c r="Q397" s="48">
        <f t="shared" si="92"/>
        <v>0</v>
      </c>
      <c r="R397" s="4" t="str">
        <f>IF(AX397=0,"",VLOOKUP(AX397,skillbasedata!A:B,2,TRUE))</f>
        <v/>
      </c>
      <c r="S397" s="48">
        <f t="shared" si="93"/>
        <v>0</v>
      </c>
      <c r="T397" s="48">
        <f t="shared" si="94"/>
        <v>0</v>
      </c>
      <c r="U397" s="48">
        <f t="shared" si="95"/>
        <v>0</v>
      </c>
      <c r="V397" s="51">
        <f t="shared" si="96"/>
        <v>79</v>
      </c>
      <c r="W397" s="26" t="s">
        <v>2705</v>
      </c>
      <c r="X397" s="26">
        <v>0</v>
      </c>
      <c r="Y397" s="26">
        <v>77</v>
      </c>
      <c r="Z397" s="26">
        <v>3012</v>
      </c>
      <c r="AA397" s="26">
        <v>46</v>
      </c>
      <c r="AB397" s="26">
        <v>1</v>
      </c>
      <c r="AC397" s="26">
        <v>500</v>
      </c>
      <c r="AD397" s="26">
        <v>0</v>
      </c>
      <c r="AE397" s="26">
        <v>2</v>
      </c>
      <c r="AF397" s="26">
        <v>0</v>
      </c>
      <c r="AG397" s="26">
        <v>0</v>
      </c>
      <c r="AH397" s="26">
        <v>14</v>
      </c>
      <c r="AI397" s="26">
        <v>0</v>
      </c>
      <c r="AJ397" s="26">
        <v>0</v>
      </c>
      <c r="AK397" s="26">
        <v>1</v>
      </c>
      <c r="AL397" s="26">
        <v>0</v>
      </c>
      <c r="AM397" s="26">
        <v>0</v>
      </c>
      <c r="AN397" s="26">
        <v>2</v>
      </c>
      <c r="AO397" s="26">
        <v>0</v>
      </c>
      <c r="AP397" s="26">
        <v>0</v>
      </c>
      <c r="AQ397" s="26">
        <v>0</v>
      </c>
      <c r="AR397" s="26">
        <v>0</v>
      </c>
      <c r="AS397" s="26">
        <v>0</v>
      </c>
      <c r="AT397" s="26">
        <v>0</v>
      </c>
      <c r="AU397" s="26">
        <v>0</v>
      </c>
      <c r="AV397" s="26">
        <v>0</v>
      </c>
      <c r="AW397" s="26">
        <v>0</v>
      </c>
      <c r="AX397" s="26">
        <v>0</v>
      </c>
      <c r="AY397" s="26">
        <v>0</v>
      </c>
      <c r="AZ397" s="26">
        <v>0</v>
      </c>
      <c r="BA397" s="26">
        <v>0</v>
      </c>
      <c r="BB397" s="26">
        <v>0</v>
      </c>
      <c r="BC397" s="26">
        <v>0</v>
      </c>
      <c r="BD397" s="26" t="s">
        <v>2309</v>
      </c>
      <c r="BE397" s="26">
        <v>0</v>
      </c>
      <c r="BF397" s="26">
        <v>0</v>
      </c>
      <c r="BG397" s="54" t="str">
        <f t="shared" si="97"/>
        <v>004F</v>
      </c>
      <c r="BH397" s="4"/>
      <c r="BI397" s="4"/>
    </row>
    <row r="398" ht="16.5" spans="1:61">
      <c r="A398" s="4">
        <f t="shared" si="84"/>
        <v>0</v>
      </c>
      <c r="B398" s="4" t="str">
        <f>IF(X398=0,"",VLOOKUP(Y398,seriesName!A:B,2,TRUE))</f>
        <v/>
      </c>
      <c r="C398" s="4" t="str">
        <f>IF(A398=1,VLOOKUP(V398,Head!A:B,2,TRUE),IF(A398=2,VLOOKUP(V398,Chest!A:B,2,TRUE),IF(A398=3,VLOOKUP(V398,Arm!A:B,2,TRUE),IF(A398=4,VLOOKUP(V398,Waist!A:B,2,TRUE),IF(A398=5,VLOOKUP(V398,Leg!A:B,2,TRUE),"")))))</f>
        <v/>
      </c>
      <c r="D398" s="44" t="str">
        <f>IF(X398=1,VLOOKUP(AA398,modelID!A:B,2,FALSE),"")</f>
        <v/>
      </c>
      <c r="E398" s="45" t="str">
        <f>IF(X398=0,"",AH398+VLOOKUP(AN398,BuildupTable!L:O,4,FALSE))</f>
        <v/>
      </c>
      <c r="F398" s="1">
        <f t="shared" si="85"/>
        <v>0</v>
      </c>
      <c r="G398" s="1">
        <f t="shared" si="86"/>
        <v>0</v>
      </c>
      <c r="H398" s="1">
        <f t="shared" si="87"/>
        <v>0</v>
      </c>
      <c r="I398" s="1">
        <f t="shared" si="88"/>
        <v>0</v>
      </c>
      <c r="J398" s="4" t="str">
        <f>IF(AT398=0,"",VLOOKUP(AT398,skillbasedata!A:B,2,TRUE))</f>
        <v/>
      </c>
      <c r="K398" s="48">
        <f t="shared" si="89"/>
        <v>0</v>
      </c>
      <c r="L398" s="4" t="str">
        <f>IF(AU398=0,"",VLOOKUP(AU398,skillbasedata!A:B,2,TRUE))</f>
        <v/>
      </c>
      <c r="M398" s="48">
        <f t="shared" si="90"/>
        <v>0</v>
      </c>
      <c r="N398" s="4" t="str">
        <f>IF(AV398=0,"",VLOOKUP(AV398,skillbasedata!A:B,2,TRUE))</f>
        <v/>
      </c>
      <c r="O398" s="48">
        <f t="shared" si="91"/>
        <v>0</v>
      </c>
      <c r="P398" s="4" t="str">
        <f>IF(AW398=0,"",VLOOKUP(AW398,skillbasedata!A:B,2,TRUE))</f>
        <v/>
      </c>
      <c r="Q398" s="48">
        <f t="shared" si="92"/>
        <v>0</v>
      </c>
      <c r="R398" s="4" t="str">
        <f>IF(AX398=0,"",VLOOKUP(AX398,skillbasedata!A:B,2,TRUE))</f>
        <v/>
      </c>
      <c r="S398" s="48">
        <f t="shared" si="93"/>
        <v>0</v>
      </c>
      <c r="T398" s="48">
        <f t="shared" si="94"/>
        <v>0</v>
      </c>
      <c r="U398" s="48">
        <f t="shared" si="95"/>
        <v>0</v>
      </c>
      <c r="V398" s="51">
        <f t="shared" si="96"/>
        <v>79</v>
      </c>
      <c r="W398" s="26" t="s">
        <v>2706</v>
      </c>
      <c r="X398" s="26">
        <v>0</v>
      </c>
      <c r="Y398" s="26">
        <v>77</v>
      </c>
      <c r="Z398" s="26">
        <v>3012</v>
      </c>
      <c r="AA398" s="26">
        <v>46</v>
      </c>
      <c r="AB398" s="26">
        <v>1</v>
      </c>
      <c r="AC398" s="26">
        <v>500</v>
      </c>
      <c r="AD398" s="26">
        <v>0</v>
      </c>
      <c r="AE398" s="26">
        <v>2</v>
      </c>
      <c r="AF398" s="26">
        <v>0</v>
      </c>
      <c r="AG398" s="26">
        <v>0</v>
      </c>
      <c r="AH398" s="26">
        <v>14</v>
      </c>
      <c r="AI398" s="26">
        <v>0</v>
      </c>
      <c r="AJ398" s="26">
        <v>0</v>
      </c>
      <c r="AK398" s="26">
        <v>1</v>
      </c>
      <c r="AL398" s="26">
        <v>0</v>
      </c>
      <c r="AM398" s="26">
        <v>0</v>
      </c>
      <c r="AN398" s="26">
        <v>2</v>
      </c>
      <c r="AO398" s="26">
        <v>0</v>
      </c>
      <c r="AP398" s="26">
        <v>0</v>
      </c>
      <c r="AQ398" s="26">
        <v>0</v>
      </c>
      <c r="AR398" s="26">
        <v>0</v>
      </c>
      <c r="AS398" s="26">
        <v>0</v>
      </c>
      <c r="AT398" s="26">
        <v>0</v>
      </c>
      <c r="AU398" s="26">
        <v>0</v>
      </c>
      <c r="AV398" s="26">
        <v>0</v>
      </c>
      <c r="AW398" s="26">
        <v>0</v>
      </c>
      <c r="AX398" s="26">
        <v>0</v>
      </c>
      <c r="AY398" s="26">
        <v>0</v>
      </c>
      <c r="AZ398" s="26">
        <v>0</v>
      </c>
      <c r="BA398" s="26">
        <v>0</v>
      </c>
      <c r="BB398" s="26">
        <v>0</v>
      </c>
      <c r="BC398" s="26">
        <v>0</v>
      </c>
      <c r="BD398" s="26" t="s">
        <v>2309</v>
      </c>
      <c r="BE398" s="26">
        <v>0</v>
      </c>
      <c r="BF398" s="26">
        <v>0</v>
      </c>
      <c r="BG398" s="54" t="str">
        <f t="shared" si="97"/>
        <v>004F</v>
      </c>
      <c r="BH398" s="4"/>
      <c r="BI398" s="4"/>
    </row>
    <row r="399" ht="16.5" spans="1:61">
      <c r="A399" s="4">
        <f t="shared" si="84"/>
        <v>3</v>
      </c>
      <c r="B399" s="4" t="str">
        <f>IF(X399=0,"",VLOOKUP(Y399,seriesName!A:B,2,TRUE))</f>
        <v>狗龙皮</v>
      </c>
      <c r="C399" s="4" t="str">
        <f>IF(A399=1,VLOOKUP(V399,Head!A:B,2,TRUE),IF(A399=2,VLOOKUP(V399,Chest!A:B,2,TRUE),IF(A399=3,VLOOKUP(V399,Arm!A:B,2,TRUE),IF(A399=4,VLOOKUP(V399,Waist!A:B,2,TRUE),IF(A399=5,VLOOKUP(V399,Leg!A:B,2,TRUE),"")))))</f>
        <v>狗龙皮臂甲</v>
      </c>
      <c r="D399" s="44" t="str">
        <f>IF(X399=1,VLOOKUP(AA399,modelID!A:B,2,FALSE),"")</f>
        <v>pl216</v>
      </c>
      <c r="E399" s="45">
        <f>IF(X399=0,"",AH399+VLOOKUP(AN399,BuildupTable!L:O,4,FALSE))</f>
        <v>66</v>
      </c>
      <c r="F399" s="1">
        <f t="shared" si="85"/>
        <v>0</v>
      </c>
      <c r="G399" s="1">
        <f t="shared" si="86"/>
        <v>0</v>
      </c>
      <c r="H399" s="1">
        <f t="shared" si="87"/>
        <v>0</v>
      </c>
      <c r="I399" s="1">
        <f t="shared" si="88"/>
        <v>0</v>
      </c>
      <c r="J399" s="4" t="str">
        <f>IF(AT399=0,"",VLOOKUP(AT399,skillbasedata!A:B,2,TRUE))</f>
        <v>攻击</v>
      </c>
      <c r="K399" s="48">
        <f t="shared" si="89"/>
        <v>1</v>
      </c>
      <c r="L399" s="4" t="str">
        <f>IF(AU399=0,"",VLOOKUP(AU399,skillbasedata!A:B,2,TRUE))</f>
        <v/>
      </c>
      <c r="M399" s="48">
        <f t="shared" si="90"/>
        <v>0</v>
      </c>
      <c r="N399" s="4" t="str">
        <f>IF(AV399=0,"",VLOOKUP(AV399,skillbasedata!A:B,2,TRUE))</f>
        <v/>
      </c>
      <c r="O399" s="48">
        <f t="shared" si="91"/>
        <v>0</v>
      </c>
      <c r="P399" s="4" t="str">
        <f>IF(AW399=0,"",VLOOKUP(AW399,skillbasedata!A:B,2,TRUE))</f>
        <v/>
      </c>
      <c r="Q399" s="48">
        <f t="shared" si="92"/>
        <v>0</v>
      </c>
      <c r="R399" s="4" t="str">
        <f>IF(AX399=0,"",VLOOKUP(AX399,skillbasedata!A:B,2,TRUE))</f>
        <v/>
      </c>
      <c r="S399" s="48">
        <f t="shared" si="93"/>
        <v>0</v>
      </c>
      <c r="T399" s="48">
        <f t="shared" si="94"/>
        <v>0</v>
      </c>
      <c r="U399" s="48">
        <f t="shared" si="95"/>
        <v>0</v>
      </c>
      <c r="V399" s="51">
        <f t="shared" si="96"/>
        <v>79</v>
      </c>
      <c r="W399" s="26" t="s">
        <v>2707</v>
      </c>
      <c r="X399" s="26">
        <v>1</v>
      </c>
      <c r="Y399" s="26">
        <v>77</v>
      </c>
      <c r="Z399" s="26">
        <v>3012</v>
      </c>
      <c r="AA399" s="26">
        <v>46</v>
      </c>
      <c r="AB399" s="26">
        <v>1</v>
      </c>
      <c r="AC399" s="26">
        <v>500</v>
      </c>
      <c r="AD399" s="26">
        <v>0</v>
      </c>
      <c r="AE399" s="26">
        <v>2</v>
      </c>
      <c r="AF399" s="26">
        <v>0</v>
      </c>
      <c r="AG399" s="26">
        <v>0</v>
      </c>
      <c r="AH399" s="26">
        <v>14</v>
      </c>
      <c r="AI399" s="26">
        <v>0</v>
      </c>
      <c r="AJ399" s="26">
        <v>0</v>
      </c>
      <c r="AK399" s="26">
        <v>1</v>
      </c>
      <c r="AL399" s="26">
        <v>0</v>
      </c>
      <c r="AM399" s="26">
        <v>0</v>
      </c>
      <c r="AN399" s="26">
        <v>2</v>
      </c>
      <c r="AO399" s="26">
        <v>0</v>
      </c>
      <c r="AP399" s="26">
        <v>0</v>
      </c>
      <c r="AQ399" s="26">
        <v>0</v>
      </c>
      <c r="AR399" s="26">
        <v>0</v>
      </c>
      <c r="AS399" s="26">
        <v>0</v>
      </c>
      <c r="AT399" s="26">
        <v>1</v>
      </c>
      <c r="AU399" s="26">
        <v>0</v>
      </c>
      <c r="AV399" s="26">
        <v>0</v>
      </c>
      <c r="AW399" s="26">
        <v>0</v>
      </c>
      <c r="AX399" s="26">
        <v>0</v>
      </c>
      <c r="AY399" s="26">
        <v>1</v>
      </c>
      <c r="AZ399" s="26">
        <v>0</v>
      </c>
      <c r="BA399" s="26">
        <v>0</v>
      </c>
      <c r="BB399" s="26">
        <v>0</v>
      </c>
      <c r="BC399" s="26">
        <v>0</v>
      </c>
      <c r="BD399" s="26" t="s">
        <v>2309</v>
      </c>
      <c r="BE399" s="26">
        <v>0</v>
      </c>
      <c r="BF399" s="26">
        <v>0</v>
      </c>
      <c r="BG399" s="54" t="str">
        <f t="shared" si="97"/>
        <v>004F</v>
      </c>
      <c r="BH399" s="4"/>
      <c r="BI399" s="4"/>
    </row>
    <row r="400" ht="16.5" spans="1:61">
      <c r="A400" s="4">
        <f t="shared" si="84"/>
        <v>0</v>
      </c>
      <c r="B400" s="4" t="str">
        <f>IF(X400=0,"",VLOOKUP(Y400,seriesName!A:B,2,TRUE))</f>
        <v/>
      </c>
      <c r="C400" s="4" t="str">
        <f>IF(A400=1,VLOOKUP(V400,Head!A:B,2,TRUE),IF(A400=2,VLOOKUP(V400,Chest!A:B,2,TRUE),IF(A400=3,VLOOKUP(V400,Arm!A:B,2,TRUE),IF(A400=4,VLOOKUP(V400,Waist!A:B,2,TRUE),IF(A400=5,VLOOKUP(V400,Leg!A:B,2,TRUE),"")))))</f>
        <v/>
      </c>
      <c r="D400" s="44" t="str">
        <f>IF(X400=1,VLOOKUP(AA400,modelID!A:B,2,FALSE),"")</f>
        <v/>
      </c>
      <c r="E400" s="45" t="str">
        <f>IF(X400=0,"",AH400+VLOOKUP(AN400,BuildupTable!L:O,4,FALSE))</f>
        <v/>
      </c>
      <c r="F400" s="1">
        <f t="shared" si="85"/>
        <v>0</v>
      </c>
      <c r="G400" s="1">
        <f t="shared" si="86"/>
        <v>0</v>
      </c>
      <c r="H400" s="1">
        <f t="shared" si="87"/>
        <v>0</v>
      </c>
      <c r="I400" s="1">
        <f t="shared" si="88"/>
        <v>0</v>
      </c>
      <c r="J400" s="4" t="str">
        <f>IF(AT400=0,"",VLOOKUP(AT400,skillbasedata!A:B,2,TRUE))</f>
        <v/>
      </c>
      <c r="K400" s="48">
        <f t="shared" si="89"/>
        <v>0</v>
      </c>
      <c r="L400" s="4" t="str">
        <f>IF(AU400=0,"",VLOOKUP(AU400,skillbasedata!A:B,2,TRUE))</f>
        <v/>
      </c>
      <c r="M400" s="48">
        <f t="shared" si="90"/>
        <v>0</v>
      </c>
      <c r="N400" s="4" t="str">
        <f>IF(AV400=0,"",VLOOKUP(AV400,skillbasedata!A:B,2,TRUE))</f>
        <v/>
      </c>
      <c r="O400" s="48">
        <f t="shared" si="91"/>
        <v>0</v>
      </c>
      <c r="P400" s="4" t="str">
        <f>IF(AW400=0,"",VLOOKUP(AW400,skillbasedata!A:B,2,TRUE))</f>
        <v/>
      </c>
      <c r="Q400" s="48">
        <f t="shared" si="92"/>
        <v>0</v>
      </c>
      <c r="R400" s="4" t="str">
        <f>IF(AX400=0,"",VLOOKUP(AX400,skillbasedata!A:B,2,TRUE))</f>
        <v/>
      </c>
      <c r="S400" s="48">
        <f t="shared" si="93"/>
        <v>0</v>
      </c>
      <c r="T400" s="48">
        <f t="shared" si="94"/>
        <v>0</v>
      </c>
      <c r="U400" s="48">
        <f t="shared" si="95"/>
        <v>0</v>
      </c>
      <c r="V400" s="51">
        <f t="shared" si="96"/>
        <v>79</v>
      </c>
      <c r="W400" s="26" t="s">
        <v>2708</v>
      </c>
      <c r="X400" s="26">
        <v>0</v>
      </c>
      <c r="Y400" s="26">
        <v>77</v>
      </c>
      <c r="Z400" s="26">
        <v>3012</v>
      </c>
      <c r="AA400" s="26">
        <v>46</v>
      </c>
      <c r="AB400" s="26">
        <v>1</v>
      </c>
      <c r="AC400" s="26">
        <v>500</v>
      </c>
      <c r="AD400" s="26">
        <v>0</v>
      </c>
      <c r="AE400" s="26">
        <v>2</v>
      </c>
      <c r="AF400" s="26">
        <v>0</v>
      </c>
      <c r="AG400" s="26">
        <v>0</v>
      </c>
      <c r="AH400" s="26">
        <v>14</v>
      </c>
      <c r="AI400" s="26">
        <v>0</v>
      </c>
      <c r="AJ400" s="26">
        <v>0</v>
      </c>
      <c r="AK400" s="26">
        <v>1</v>
      </c>
      <c r="AL400" s="26">
        <v>0</v>
      </c>
      <c r="AM400" s="26">
        <v>0</v>
      </c>
      <c r="AN400" s="26">
        <v>2</v>
      </c>
      <c r="AO400" s="26">
        <v>0</v>
      </c>
      <c r="AP400" s="26">
        <v>0</v>
      </c>
      <c r="AQ400" s="26">
        <v>0</v>
      </c>
      <c r="AR400" s="26">
        <v>0</v>
      </c>
      <c r="AS400" s="26">
        <v>0</v>
      </c>
      <c r="AT400" s="26">
        <v>0</v>
      </c>
      <c r="AU400" s="26">
        <v>0</v>
      </c>
      <c r="AV400" s="26">
        <v>0</v>
      </c>
      <c r="AW400" s="26">
        <v>0</v>
      </c>
      <c r="AX400" s="26">
        <v>0</v>
      </c>
      <c r="AY400" s="26">
        <v>0</v>
      </c>
      <c r="AZ400" s="26">
        <v>0</v>
      </c>
      <c r="BA400" s="26">
        <v>0</v>
      </c>
      <c r="BB400" s="26">
        <v>0</v>
      </c>
      <c r="BC400" s="26">
        <v>0</v>
      </c>
      <c r="BD400" s="26" t="s">
        <v>2309</v>
      </c>
      <c r="BE400" s="26">
        <v>0</v>
      </c>
      <c r="BF400" s="26">
        <v>0</v>
      </c>
      <c r="BG400" s="54" t="str">
        <f t="shared" si="97"/>
        <v>004F</v>
      </c>
      <c r="BH400" s="4"/>
      <c r="BI400" s="4"/>
    </row>
    <row r="401" ht="16.5" spans="1:61">
      <c r="A401" s="4">
        <f t="shared" si="84"/>
        <v>5</v>
      </c>
      <c r="B401" s="4" t="str">
        <f>IF(X401=0,"",VLOOKUP(Y401,seriesName!A:B,2,TRUE))</f>
        <v>狗龙皮</v>
      </c>
      <c r="C401" s="4" t="str">
        <f>IF(A401=1,VLOOKUP(V401,Head!A:B,2,TRUE),IF(A401=2,VLOOKUP(V401,Chest!A:B,2,TRUE),IF(A401=3,VLOOKUP(V401,Arm!A:B,2,TRUE),IF(A401=4,VLOOKUP(V401,Waist!A:B,2,TRUE),IF(A401=5,VLOOKUP(V401,Leg!A:B,2,TRUE),"")))))</f>
        <v>狗龙皮护腿</v>
      </c>
      <c r="D401" s="44" t="str">
        <f>IF(X401=1,VLOOKUP(AA401,modelID!A:B,2,FALSE),"")</f>
        <v>pl216</v>
      </c>
      <c r="E401" s="45">
        <f>IF(X401=0,"",AH401+VLOOKUP(AN401,BuildupTable!L:O,4,FALSE))</f>
        <v>66</v>
      </c>
      <c r="F401" s="1">
        <f t="shared" si="85"/>
        <v>0</v>
      </c>
      <c r="G401" s="1">
        <f t="shared" si="86"/>
        <v>0</v>
      </c>
      <c r="H401" s="1">
        <f t="shared" si="87"/>
        <v>0</v>
      </c>
      <c r="I401" s="1">
        <f t="shared" si="88"/>
        <v>0</v>
      </c>
      <c r="J401" s="4" t="str">
        <f>IF(AT401=0,"",VLOOKUP(AT401,skillbasedata!A:B,2,TRUE))</f>
        <v>骑乘名人</v>
      </c>
      <c r="K401" s="48">
        <f t="shared" si="89"/>
        <v>1</v>
      </c>
      <c r="L401" s="4" t="str">
        <f>IF(AU401=0,"",VLOOKUP(AU401,skillbasedata!A:B,2,TRUE))</f>
        <v/>
      </c>
      <c r="M401" s="48">
        <f t="shared" si="90"/>
        <v>0</v>
      </c>
      <c r="N401" s="4" t="str">
        <f>IF(AV401=0,"",VLOOKUP(AV401,skillbasedata!A:B,2,TRUE))</f>
        <v/>
      </c>
      <c r="O401" s="48">
        <f t="shared" si="91"/>
        <v>0</v>
      </c>
      <c r="P401" s="4" t="str">
        <f>IF(AW401=0,"",VLOOKUP(AW401,skillbasedata!A:B,2,TRUE))</f>
        <v/>
      </c>
      <c r="Q401" s="48">
        <f t="shared" si="92"/>
        <v>0</v>
      </c>
      <c r="R401" s="4" t="str">
        <f>IF(AX401=0,"",VLOOKUP(AX401,skillbasedata!A:B,2,TRUE))</f>
        <v/>
      </c>
      <c r="S401" s="48">
        <f t="shared" si="93"/>
        <v>0</v>
      </c>
      <c r="T401" s="48">
        <f t="shared" si="94"/>
        <v>0</v>
      </c>
      <c r="U401" s="48">
        <f t="shared" si="95"/>
        <v>0</v>
      </c>
      <c r="V401" s="51">
        <f t="shared" si="96"/>
        <v>79</v>
      </c>
      <c r="W401" s="26" t="s">
        <v>2709</v>
      </c>
      <c r="X401" s="26">
        <v>1</v>
      </c>
      <c r="Y401" s="26">
        <v>77</v>
      </c>
      <c r="Z401" s="26">
        <v>3012</v>
      </c>
      <c r="AA401" s="26">
        <v>46</v>
      </c>
      <c r="AB401" s="26">
        <v>1</v>
      </c>
      <c r="AC401" s="26">
        <v>500</v>
      </c>
      <c r="AD401" s="26">
        <v>0</v>
      </c>
      <c r="AE401" s="26">
        <v>2</v>
      </c>
      <c r="AF401" s="26">
        <v>0</v>
      </c>
      <c r="AG401" s="26">
        <v>0</v>
      </c>
      <c r="AH401" s="26">
        <v>14</v>
      </c>
      <c r="AI401" s="26">
        <v>0</v>
      </c>
      <c r="AJ401" s="26">
        <v>0</v>
      </c>
      <c r="AK401" s="26">
        <v>1</v>
      </c>
      <c r="AL401" s="26">
        <v>0</v>
      </c>
      <c r="AM401" s="26">
        <v>0</v>
      </c>
      <c r="AN401" s="26">
        <v>2</v>
      </c>
      <c r="AO401" s="26">
        <v>0</v>
      </c>
      <c r="AP401" s="26">
        <v>0</v>
      </c>
      <c r="AQ401" s="26">
        <v>0</v>
      </c>
      <c r="AR401" s="26">
        <v>0</v>
      </c>
      <c r="AS401" s="26">
        <v>0</v>
      </c>
      <c r="AT401" s="26">
        <v>99</v>
      </c>
      <c r="AU401" s="26">
        <v>0</v>
      </c>
      <c r="AV401" s="26">
        <v>0</v>
      </c>
      <c r="AW401" s="26">
        <v>0</v>
      </c>
      <c r="AX401" s="26">
        <v>0</v>
      </c>
      <c r="AY401" s="26">
        <v>1</v>
      </c>
      <c r="AZ401" s="26">
        <v>0</v>
      </c>
      <c r="BA401" s="26">
        <v>0</v>
      </c>
      <c r="BB401" s="26">
        <v>0</v>
      </c>
      <c r="BC401" s="26">
        <v>0</v>
      </c>
      <c r="BD401" s="26" t="s">
        <v>2309</v>
      </c>
      <c r="BE401" s="26">
        <v>0</v>
      </c>
      <c r="BF401" s="26">
        <v>0</v>
      </c>
      <c r="BG401" s="54" t="str">
        <f t="shared" si="97"/>
        <v>004F</v>
      </c>
      <c r="BH401" s="4"/>
      <c r="BI401" s="4"/>
    </row>
    <row r="402" ht="16.5" spans="1:61">
      <c r="A402" s="4">
        <f t="shared" si="84"/>
        <v>0</v>
      </c>
      <c r="B402" s="4" t="str">
        <f>IF(X402=0,"",VLOOKUP(Y402,seriesName!A:B,2,TRUE))</f>
        <v/>
      </c>
      <c r="C402" s="4" t="str">
        <f>IF(A402=1,VLOOKUP(V402,Head!A:B,2,TRUE),IF(A402=2,VLOOKUP(V402,Chest!A:B,2,TRUE),IF(A402=3,VLOOKUP(V402,Arm!A:B,2,TRUE),IF(A402=4,VLOOKUP(V402,Waist!A:B,2,TRUE),IF(A402=5,VLOOKUP(V402,Leg!A:B,2,TRUE),"")))))</f>
        <v/>
      </c>
      <c r="D402" s="44" t="str">
        <f>IF(X402=1,VLOOKUP(AA402,modelID!A:B,2,FALSE),"")</f>
        <v/>
      </c>
      <c r="E402" s="45" t="str">
        <f>IF(X402=0,"",AH402+VLOOKUP(AN402,BuildupTable!L:O,4,FALSE))</f>
        <v/>
      </c>
      <c r="F402" s="1">
        <f t="shared" si="85"/>
        <v>0</v>
      </c>
      <c r="G402" s="1">
        <f t="shared" si="86"/>
        <v>0</v>
      </c>
      <c r="H402" s="1">
        <f t="shared" si="87"/>
        <v>0</v>
      </c>
      <c r="I402" s="1">
        <f t="shared" si="88"/>
        <v>0</v>
      </c>
      <c r="J402" s="4" t="str">
        <f>IF(AT402=0,"",VLOOKUP(AT402,skillbasedata!A:B,2,TRUE))</f>
        <v/>
      </c>
      <c r="K402" s="48">
        <f t="shared" si="89"/>
        <v>0</v>
      </c>
      <c r="L402" s="4" t="str">
        <f>IF(AU402=0,"",VLOOKUP(AU402,skillbasedata!A:B,2,TRUE))</f>
        <v/>
      </c>
      <c r="M402" s="48">
        <f t="shared" si="90"/>
        <v>0</v>
      </c>
      <c r="N402" s="4" t="str">
        <f>IF(AV402=0,"",VLOOKUP(AV402,skillbasedata!A:B,2,TRUE))</f>
        <v/>
      </c>
      <c r="O402" s="48">
        <f t="shared" si="91"/>
        <v>0</v>
      </c>
      <c r="P402" s="4" t="str">
        <f>IF(AW402=0,"",VLOOKUP(AW402,skillbasedata!A:B,2,TRUE))</f>
        <v/>
      </c>
      <c r="Q402" s="48">
        <f t="shared" si="92"/>
        <v>0</v>
      </c>
      <c r="R402" s="4" t="str">
        <f>IF(AX402=0,"",VLOOKUP(AX402,skillbasedata!A:B,2,TRUE))</f>
        <v/>
      </c>
      <c r="S402" s="48">
        <f t="shared" si="93"/>
        <v>0</v>
      </c>
      <c r="T402" s="48">
        <f t="shared" si="94"/>
        <v>0</v>
      </c>
      <c r="U402" s="48">
        <f t="shared" si="95"/>
        <v>0</v>
      </c>
      <c r="V402" s="51">
        <f t="shared" si="96"/>
        <v>80</v>
      </c>
      <c r="W402" s="26" t="s">
        <v>2710</v>
      </c>
      <c r="X402" s="26">
        <v>0</v>
      </c>
      <c r="Y402" s="26">
        <v>78</v>
      </c>
      <c r="Z402" s="26">
        <v>9008</v>
      </c>
      <c r="AA402" s="26">
        <v>46</v>
      </c>
      <c r="AB402" s="26">
        <v>3</v>
      </c>
      <c r="AC402" s="26">
        <v>4000</v>
      </c>
      <c r="AD402" s="26">
        <v>0</v>
      </c>
      <c r="AE402" s="26">
        <v>2</v>
      </c>
      <c r="AF402" s="26">
        <v>1</v>
      </c>
      <c r="AG402" s="26">
        <v>1</v>
      </c>
      <c r="AH402" s="26">
        <v>42</v>
      </c>
      <c r="AI402" s="26">
        <v>0</v>
      </c>
      <c r="AJ402" s="26">
        <v>0</v>
      </c>
      <c r="AK402" s="26">
        <v>1</v>
      </c>
      <c r="AL402" s="26">
        <v>0</v>
      </c>
      <c r="AM402" s="26">
        <v>0</v>
      </c>
      <c r="AN402" s="26">
        <v>9</v>
      </c>
      <c r="AO402" s="26">
        <v>0</v>
      </c>
      <c r="AP402" s="26">
        <v>0</v>
      </c>
      <c r="AQ402" s="26">
        <v>0</v>
      </c>
      <c r="AR402" s="26">
        <v>0</v>
      </c>
      <c r="AS402" s="26">
        <v>0</v>
      </c>
      <c r="AT402" s="26">
        <v>0</v>
      </c>
      <c r="AU402" s="26">
        <v>0</v>
      </c>
      <c r="AV402" s="26">
        <v>0</v>
      </c>
      <c r="AW402" s="26">
        <v>0</v>
      </c>
      <c r="AX402" s="26">
        <v>0</v>
      </c>
      <c r="AY402" s="26">
        <v>0</v>
      </c>
      <c r="AZ402" s="26">
        <v>0</v>
      </c>
      <c r="BA402" s="26">
        <v>0</v>
      </c>
      <c r="BB402" s="26">
        <v>0</v>
      </c>
      <c r="BC402" s="26">
        <v>0</v>
      </c>
      <c r="BD402" s="26" t="s">
        <v>2309</v>
      </c>
      <c r="BE402" s="26">
        <v>0</v>
      </c>
      <c r="BF402" s="26">
        <v>0</v>
      </c>
      <c r="BG402" s="54" t="str">
        <f t="shared" si="97"/>
        <v>0050</v>
      </c>
      <c r="BH402" s="4"/>
      <c r="BI402" s="4"/>
    </row>
    <row r="403" ht="16.5" spans="1:61">
      <c r="A403" s="4">
        <f t="shared" si="84"/>
        <v>0</v>
      </c>
      <c r="B403" s="4" t="str">
        <f>IF(X403=0,"",VLOOKUP(Y403,seriesName!A:B,2,TRUE))</f>
        <v/>
      </c>
      <c r="C403" s="4" t="str">
        <f>IF(A403=1,VLOOKUP(V403,Head!A:B,2,TRUE),IF(A403=2,VLOOKUP(V403,Chest!A:B,2,TRUE),IF(A403=3,VLOOKUP(V403,Arm!A:B,2,TRUE),IF(A403=4,VLOOKUP(V403,Waist!A:B,2,TRUE),IF(A403=5,VLOOKUP(V403,Leg!A:B,2,TRUE),"")))))</f>
        <v/>
      </c>
      <c r="D403" s="44" t="str">
        <f>IF(X403=1,VLOOKUP(AA403,modelID!A:B,2,FALSE),"")</f>
        <v/>
      </c>
      <c r="E403" s="45" t="str">
        <f>IF(X403=0,"",AH403+VLOOKUP(AN403,BuildupTable!L:O,4,FALSE))</f>
        <v/>
      </c>
      <c r="F403" s="1">
        <f t="shared" si="85"/>
        <v>0</v>
      </c>
      <c r="G403" s="1">
        <f t="shared" si="86"/>
        <v>0</v>
      </c>
      <c r="H403" s="1">
        <f t="shared" si="87"/>
        <v>0</v>
      </c>
      <c r="I403" s="1">
        <f t="shared" si="88"/>
        <v>0</v>
      </c>
      <c r="J403" s="4" t="str">
        <f>IF(AT403=0,"",VLOOKUP(AT403,skillbasedata!A:B,2,TRUE))</f>
        <v/>
      </c>
      <c r="K403" s="48">
        <f t="shared" si="89"/>
        <v>0</v>
      </c>
      <c r="L403" s="4" t="str">
        <f>IF(AU403=0,"",VLOOKUP(AU403,skillbasedata!A:B,2,TRUE))</f>
        <v/>
      </c>
      <c r="M403" s="48">
        <f t="shared" si="90"/>
        <v>0</v>
      </c>
      <c r="N403" s="4" t="str">
        <f>IF(AV403=0,"",VLOOKUP(AV403,skillbasedata!A:B,2,TRUE))</f>
        <v/>
      </c>
      <c r="O403" s="48">
        <f t="shared" si="91"/>
        <v>0</v>
      </c>
      <c r="P403" s="4" t="str">
        <f>IF(AW403=0,"",VLOOKUP(AW403,skillbasedata!A:B,2,TRUE))</f>
        <v/>
      </c>
      <c r="Q403" s="48">
        <f t="shared" si="92"/>
        <v>0</v>
      </c>
      <c r="R403" s="4" t="str">
        <f>IF(AX403=0,"",VLOOKUP(AX403,skillbasedata!A:B,2,TRUE))</f>
        <v/>
      </c>
      <c r="S403" s="48">
        <f t="shared" si="93"/>
        <v>0</v>
      </c>
      <c r="T403" s="48">
        <f t="shared" si="94"/>
        <v>0</v>
      </c>
      <c r="U403" s="48">
        <f t="shared" si="95"/>
        <v>0</v>
      </c>
      <c r="V403" s="51">
        <f t="shared" si="96"/>
        <v>80</v>
      </c>
      <c r="W403" s="26" t="s">
        <v>2711</v>
      </c>
      <c r="X403" s="26">
        <v>0</v>
      </c>
      <c r="Y403" s="26">
        <v>78</v>
      </c>
      <c r="Z403" s="26">
        <v>9008</v>
      </c>
      <c r="AA403" s="26">
        <v>46</v>
      </c>
      <c r="AB403" s="26">
        <v>3</v>
      </c>
      <c r="AC403" s="26">
        <v>4000</v>
      </c>
      <c r="AD403" s="26">
        <v>0</v>
      </c>
      <c r="AE403" s="26">
        <v>2</v>
      </c>
      <c r="AF403" s="26">
        <v>1</v>
      </c>
      <c r="AG403" s="26">
        <v>1</v>
      </c>
      <c r="AH403" s="26">
        <v>42</v>
      </c>
      <c r="AI403" s="26">
        <v>0</v>
      </c>
      <c r="AJ403" s="26">
        <v>0</v>
      </c>
      <c r="AK403" s="26">
        <v>1</v>
      </c>
      <c r="AL403" s="26">
        <v>0</v>
      </c>
      <c r="AM403" s="26">
        <v>0</v>
      </c>
      <c r="AN403" s="26">
        <v>9</v>
      </c>
      <c r="AO403" s="26">
        <v>0</v>
      </c>
      <c r="AP403" s="26">
        <v>0</v>
      </c>
      <c r="AQ403" s="26">
        <v>0</v>
      </c>
      <c r="AR403" s="26">
        <v>0</v>
      </c>
      <c r="AS403" s="26">
        <v>0</v>
      </c>
      <c r="AT403" s="26">
        <v>0</v>
      </c>
      <c r="AU403" s="26">
        <v>0</v>
      </c>
      <c r="AV403" s="26">
        <v>0</v>
      </c>
      <c r="AW403" s="26">
        <v>0</v>
      </c>
      <c r="AX403" s="26">
        <v>0</v>
      </c>
      <c r="AY403" s="26">
        <v>0</v>
      </c>
      <c r="AZ403" s="26">
        <v>0</v>
      </c>
      <c r="BA403" s="26">
        <v>0</v>
      </c>
      <c r="BB403" s="26">
        <v>0</v>
      </c>
      <c r="BC403" s="26">
        <v>0</v>
      </c>
      <c r="BD403" s="26" t="s">
        <v>2309</v>
      </c>
      <c r="BE403" s="26">
        <v>0</v>
      </c>
      <c r="BF403" s="26">
        <v>0</v>
      </c>
      <c r="BG403" s="54" t="str">
        <f t="shared" si="97"/>
        <v>0050</v>
      </c>
      <c r="BH403" s="4"/>
      <c r="BI403" s="4"/>
    </row>
    <row r="404" ht="16.5" spans="1:61">
      <c r="A404" s="4">
        <f t="shared" si="84"/>
        <v>3</v>
      </c>
      <c r="B404" s="4" t="str">
        <f>IF(X404=0,"",VLOOKUP(Y404,seriesName!A:B,2,TRUE))</f>
        <v>狗龙皮S</v>
      </c>
      <c r="C404" s="4" t="str">
        <f>IF(A404=1,VLOOKUP(V404,Head!A:B,2,TRUE),IF(A404=2,VLOOKUP(V404,Chest!A:B,2,TRUE),IF(A404=3,VLOOKUP(V404,Arm!A:B,2,TRUE),IF(A404=4,VLOOKUP(V404,Waist!A:B,2,TRUE),IF(A404=5,VLOOKUP(V404,Leg!A:B,2,TRUE),"")))))</f>
        <v>狗龙皮臂甲S</v>
      </c>
      <c r="D404" s="44" t="str">
        <f>IF(X404=1,VLOOKUP(AA404,modelID!A:B,2,FALSE),"")</f>
        <v>pl216</v>
      </c>
      <c r="E404" s="45">
        <f>IF(X404=0,"",AH404+VLOOKUP(AN404,BuildupTable!L:O,4,FALSE))</f>
        <v>72</v>
      </c>
      <c r="F404" s="1">
        <f t="shared" si="85"/>
        <v>2</v>
      </c>
      <c r="G404" s="1">
        <f t="shared" si="86"/>
        <v>0</v>
      </c>
      <c r="H404" s="1">
        <f t="shared" si="87"/>
        <v>0</v>
      </c>
      <c r="I404" s="1">
        <f t="shared" si="88"/>
        <v>0</v>
      </c>
      <c r="J404" s="4" t="str">
        <f>IF(AT404=0,"",VLOOKUP(AT404,skillbasedata!A:B,2,TRUE))</f>
        <v>攻击</v>
      </c>
      <c r="K404" s="48">
        <f t="shared" si="89"/>
        <v>2</v>
      </c>
      <c r="L404" s="4" t="str">
        <f>IF(AU404=0,"",VLOOKUP(AU404,skillbasedata!A:B,2,TRUE))</f>
        <v/>
      </c>
      <c r="M404" s="48">
        <f t="shared" si="90"/>
        <v>0</v>
      </c>
      <c r="N404" s="4" t="str">
        <f>IF(AV404=0,"",VLOOKUP(AV404,skillbasedata!A:B,2,TRUE))</f>
        <v/>
      </c>
      <c r="O404" s="48">
        <f t="shared" si="91"/>
        <v>0</v>
      </c>
      <c r="P404" s="4" t="str">
        <f>IF(AW404=0,"",VLOOKUP(AW404,skillbasedata!A:B,2,TRUE))</f>
        <v/>
      </c>
      <c r="Q404" s="48">
        <f t="shared" si="92"/>
        <v>0</v>
      </c>
      <c r="R404" s="4" t="str">
        <f>IF(AX404=0,"",VLOOKUP(AX404,skillbasedata!A:B,2,TRUE))</f>
        <v/>
      </c>
      <c r="S404" s="48">
        <f t="shared" si="93"/>
        <v>0</v>
      </c>
      <c r="T404" s="48">
        <f t="shared" si="94"/>
        <v>0</v>
      </c>
      <c r="U404" s="48">
        <f t="shared" si="95"/>
        <v>0</v>
      </c>
      <c r="V404" s="51">
        <f t="shared" si="96"/>
        <v>80</v>
      </c>
      <c r="W404" s="26" t="s">
        <v>2712</v>
      </c>
      <c r="X404" s="26">
        <v>1</v>
      </c>
      <c r="Y404" s="26">
        <v>78</v>
      </c>
      <c r="Z404" s="26">
        <v>9008</v>
      </c>
      <c r="AA404" s="26">
        <v>46</v>
      </c>
      <c r="AB404" s="26">
        <v>3</v>
      </c>
      <c r="AC404" s="26">
        <v>4000</v>
      </c>
      <c r="AD404" s="26">
        <v>0</v>
      </c>
      <c r="AE404" s="26">
        <v>2</v>
      </c>
      <c r="AF404" s="26">
        <v>1</v>
      </c>
      <c r="AG404" s="26">
        <v>1</v>
      </c>
      <c r="AH404" s="26">
        <v>42</v>
      </c>
      <c r="AI404" s="26">
        <v>0</v>
      </c>
      <c r="AJ404" s="26">
        <v>0</v>
      </c>
      <c r="AK404" s="26">
        <v>1</v>
      </c>
      <c r="AL404" s="26">
        <v>0</v>
      </c>
      <c r="AM404" s="26">
        <v>0</v>
      </c>
      <c r="AN404" s="26">
        <v>9</v>
      </c>
      <c r="AO404" s="26">
        <v>0</v>
      </c>
      <c r="AP404" s="26">
        <v>2</v>
      </c>
      <c r="AQ404" s="26">
        <v>0</v>
      </c>
      <c r="AR404" s="26">
        <v>0</v>
      </c>
      <c r="AS404" s="26">
        <v>0</v>
      </c>
      <c r="AT404" s="26">
        <v>1</v>
      </c>
      <c r="AU404" s="26">
        <v>0</v>
      </c>
      <c r="AV404" s="26">
        <v>0</v>
      </c>
      <c r="AW404" s="26">
        <v>0</v>
      </c>
      <c r="AX404" s="26">
        <v>0</v>
      </c>
      <c r="AY404" s="26">
        <v>2</v>
      </c>
      <c r="AZ404" s="26">
        <v>0</v>
      </c>
      <c r="BA404" s="26">
        <v>0</v>
      </c>
      <c r="BB404" s="26">
        <v>0</v>
      </c>
      <c r="BC404" s="26">
        <v>0</v>
      </c>
      <c r="BD404" s="26" t="s">
        <v>2309</v>
      </c>
      <c r="BE404" s="26">
        <v>0</v>
      </c>
      <c r="BF404" s="26">
        <v>0</v>
      </c>
      <c r="BG404" s="54" t="str">
        <f t="shared" si="97"/>
        <v>0050</v>
      </c>
      <c r="BH404" s="4"/>
      <c r="BI404" s="4"/>
    </row>
    <row r="405" ht="16.5" spans="1:61">
      <c r="A405" s="4">
        <f t="shared" si="84"/>
        <v>0</v>
      </c>
      <c r="B405" s="4" t="str">
        <f>IF(X405=0,"",VLOOKUP(Y405,seriesName!A:B,2,TRUE))</f>
        <v/>
      </c>
      <c r="C405" s="4" t="str">
        <f>IF(A405=1,VLOOKUP(V405,Head!A:B,2,TRUE),IF(A405=2,VLOOKUP(V405,Chest!A:B,2,TRUE),IF(A405=3,VLOOKUP(V405,Arm!A:B,2,TRUE),IF(A405=4,VLOOKUP(V405,Waist!A:B,2,TRUE),IF(A405=5,VLOOKUP(V405,Leg!A:B,2,TRUE),"")))))</f>
        <v/>
      </c>
      <c r="D405" s="44" t="str">
        <f>IF(X405=1,VLOOKUP(AA405,modelID!A:B,2,FALSE),"")</f>
        <v/>
      </c>
      <c r="E405" s="45" t="str">
        <f>IF(X405=0,"",AH405+VLOOKUP(AN405,BuildupTable!L:O,4,FALSE))</f>
        <v/>
      </c>
      <c r="F405" s="1">
        <f t="shared" si="85"/>
        <v>0</v>
      </c>
      <c r="G405" s="1">
        <f t="shared" si="86"/>
        <v>0</v>
      </c>
      <c r="H405" s="1">
        <f t="shared" si="87"/>
        <v>0</v>
      </c>
      <c r="I405" s="1">
        <f t="shared" si="88"/>
        <v>0</v>
      </c>
      <c r="J405" s="4" t="str">
        <f>IF(AT405=0,"",VLOOKUP(AT405,skillbasedata!A:B,2,TRUE))</f>
        <v/>
      </c>
      <c r="K405" s="48">
        <f t="shared" si="89"/>
        <v>0</v>
      </c>
      <c r="L405" s="4" t="str">
        <f>IF(AU405=0,"",VLOOKUP(AU405,skillbasedata!A:B,2,TRUE))</f>
        <v/>
      </c>
      <c r="M405" s="48">
        <f t="shared" si="90"/>
        <v>0</v>
      </c>
      <c r="N405" s="4" t="str">
        <f>IF(AV405=0,"",VLOOKUP(AV405,skillbasedata!A:B,2,TRUE))</f>
        <v/>
      </c>
      <c r="O405" s="48">
        <f t="shared" si="91"/>
        <v>0</v>
      </c>
      <c r="P405" s="4" t="str">
        <f>IF(AW405=0,"",VLOOKUP(AW405,skillbasedata!A:B,2,TRUE))</f>
        <v/>
      </c>
      <c r="Q405" s="48">
        <f t="shared" si="92"/>
        <v>0</v>
      </c>
      <c r="R405" s="4" t="str">
        <f>IF(AX405=0,"",VLOOKUP(AX405,skillbasedata!A:B,2,TRUE))</f>
        <v/>
      </c>
      <c r="S405" s="48">
        <f t="shared" si="93"/>
        <v>0</v>
      </c>
      <c r="T405" s="48">
        <f t="shared" si="94"/>
        <v>0</v>
      </c>
      <c r="U405" s="48">
        <f t="shared" si="95"/>
        <v>0</v>
      </c>
      <c r="V405" s="51">
        <f t="shared" si="96"/>
        <v>80</v>
      </c>
      <c r="W405" s="26" t="s">
        <v>2713</v>
      </c>
      <c r="X405" s="26">
        <v>0</v>
      </c>
      <c r="Y405" s="26">
        <v>78</v>
      </c>
      <c r="Z405" s="26">
        <v>9008</v>
      </c>
      <c r="AA405" s="26">
        <v>46</v>
      </c>
      <c r="AB405" s="26">
        <v>3</v>
      </c>
      <c r="AC405" s="26">
        <v>4000</v>
      </c>
      <c r="AD405" s="26">
        <v>0</v>
      </c>
      <c r="AE405" s="26">
        <v>2</v>
      </c>
      <c r="AF405" s="26">
        <v>1</v>
      </c>
      <c r="AG405" s="26">
        <v>1</v>
      </c>
      <c r="AH405" s="26">
        <v>42</v>
      </c>
      <c r="AI405" s="26">
        <v>0</v>
      </c>
      <c r="AJ405" s="26">
        <v>0</v>
      </c>
      <c r="AK405" s="26">
        <v>1</v>
      </c>
      <c r="AL405" s="26">
        <v>0</v>
      </c>
      <c r="AM405" s="26">
        <v>0</v>
      </c>
      <c r="AN405" s="26">
        <v>9</v>
      </c>
      <c r="AO405" s="26">
        <v>0</v>
      </c>
      <c r="AP405" s="26">
        <v>0</v>
      </c>
      <c r="AQ405" s="26">
        <v>0</v>
      </c>
      <c r="AR405" s="26">
        <v>0</v>
      </c>
      <c r="AS405" s="26">
        <v>0</v>
      </c>
      <c r="AT405" s="26">
        <v>0</v>
      </c>
      <c r="AU405" s="26">
        <v>0</v>
      </c>
      <c r="AV405" s="26">
        <v>0</v>
      </c>
      <c r="AW405" s="26">
        <v>0</v>
      </c>
      <c r="AX405" s="26">
        <v>0</v>
      </c>
      <c r="AY405" s="26">
        <v>0</v>
      </c>
      <c r="AZ405" s="26">
        <v>0</v>
      </c>
      <c r="BA405" s="26">
        <v>0</v>
      </c>
      <c r="BB405" s="26">
        <v>0</v>
      </c>
      <c r="BC405" s="26">
        <v>0</v>
      </c>
      <c r="BD405" s="26" t="s">
        <v>2309</v>
      </c>
      <c r="BE405" s="26">
        <v>0</v>
      </c>
      <c r="BF405" s="26">
        <v>0</v>
      </c>
      <c r="BG405" s="54" t="str">
        <f t="shared" si="97"/>
        <v>0050</v>
      </c>
      <c r="BH405" s="4"/>
      <c r="BI405" s="4"/>
    </row>
    <row r="406" ht="16.5" spans="1:61">
      <c r="A406" s="4">
        <f t="shared" si="84"/>
        <v>5</v>
      </c>
      <c r="B406" s="4" t="str">
        <f>IF(X406=0,"",VLOOKUP(Y406,seriesName!A:B,2,TRUE))</f>
        <v>狗龙皮S</v>
      </c>
      <c r="C406" s="4" t="str">
        <f>IF(A406=1,VLOOKUP(V406,Head!A:B,2,TRUE),IF(A406=2,VLOOKUP(V406,Chest!A:B,2,TRUE),IF(A406=3,VLOOKUP(V406,Arm!A:B,2,TRUE),IF(A406=4,VLOOKUP(V406,Waist!A:B,2,TRUE),IF(A406=5,VLOOKUP(V406,Leg!A:B,2,TRUE),"")))))</f>
        <v>狗龙皮护腿S</v>
      </c>
      <c r="D406" s="44" t="str">
        <f>IF(X406=1,VLOOKUP(AA406,modelID!A:B,2,FALSE),"")</f>
        <v>pl216</v>
      </c>
      <c r="E406" s="45">
        <f>IF(X406=0,"",AH406+VLOOKUP(AN406,BuildupTable!L:O,4,FALSE))</f>
        <v>72</v>
      </c>
      <c r="F406" s="1">
        <f t="shared" si="85"/>
        <v>1</v>
      </c>
      <c r="G406" s="1">
        <f t="shared" si="86"/>
        <v>1</v>
      </c>
      <c r="H406" s="1">
        <f t="shared" si="87"/>
        <v>0</v>
      </c>
      <c r="I406" s="1">
        <f t="shared" si="88"/>
        <v>0</v>
      </c>
      <c r="J406" s="4" t="str">
        <f>IF(AT406=0,"",VLOOKUP(AT406,skillbasedata!A:B,2,TRUE))</f>
        <v>骑乘名人</v>
      </c>
      <c r="K406" s="48">
        <f t="shared" si="89"/>
        <v>1</v>
      </c>
      <c r="L406" s="4" t="str">
        <f>IF(AU406=0,"",VLOOKUP(AU406,skillbasedata!A:B,2,TRUE))</f>
        <v/>
      </c>
      <c r="M406" s="48">
        <f t="shared" si="90"/>
        <v>0</v>
      </c>
      <c r="N406" s="4" t="str">
        <f>IF(AV406=0,"",VLOOKUP(AV406,skillbasedata!A:B,2,TRUE))</f>
        <v/>
      </c>
      <c r="O406" s="48">
        <f t="shared" si="91"/>
        <v>0</v>
      </c>
      <c r="P406" s="4" t="str">
        <f>IF(AW406=0,"",VLOOKUP(AW406,skillbasedata!A:B,2,TRUE))</f>
        <v/>
      </c>
      <c r="Q406" s="48">
        <f t="shared" si="92"/>
        <v>0</v>
      </c>
      <c r="R406" s="4" t="str">
        <f>IF(AX406=0,"",VLOOKUP(AX406,skillbasedata!A:B,2,TRUE))</f>
        <v/>
      </c>
      <c r="S406" s="48">
        <f t="shared" si="93"/>
        <v>0</v>
      </c>
      <c r="T406" s="48">
        <f t="shared" si="94"/>
        <v>0</v>
      </c>
      <c r="U406" s="48">
        <f t="shared" si="95"/>
        <v>0</v>
      </c>
      <c r="V406" s="51">
        <f t="shared" si="96"/>
        <v>80</v>
      </c>
      <c r="W406" s="26" t="s">
        <v>2714</v>
      </c>
      <c r="X406" s="26">
        <v>1</v>
      </c>
      <c r="Y406" s="26">
        <v>78</v>
      </c>
      <c r="Z406" s="26">
        <v>9008</v>
      </c>
      <c r="AA406" s="26">
        <v>46</v>
      </c>
      <c r="AB406" s="26">
        <v>3</v>
      </c>
      <c r="AC406" s="26">
        <v>4000</v>
      </c>
      <c r="AD406" s="26">
        <v>0</v>
      </c>
      <c r="AE406" s="26">
        <v>2</v>
      </c>
      <c r="AF406" s="26">
        <v>1</v>
      </c>
      <c r="AG406" s="26">
        <v>1</v>
      </c>
      <c r="AH406" s="26">
        <v>42</v>
      </c>
      <c r="AI406" s="26">
        <v>0</v>
      </c>
      <c r="AJ406" s="26">
        <v>0</v>
      </c>
      <c r="AK406" s="26">
        <v>1</v>
      </c>
      <c r="AL406" s="26">
        <v>0</v>
      </c>
      <c r="AM406" s="26">
        <v>0</v>
      </c>
      <c r="AN406" s="26">
        <v>9</v>
      </c>
      <c r="AO406" s="26">
        <v>0</v>
      </c>
      <c r="AP406" s="26">
        <v>1</v>
      </c>
      <c r="AQ406" s="26">
        <v>1</v>
      </c>
      <c r="AR406" s="26">
        <v>0</v>
      </c>
      <c r="AS406" s="26">
        <v>0</v>
      </c>
      <c r="AT406" s="26">
        <v>99</v>
      </c>
      <c r="AU406" s="26">
        <v>0</v>
      </c>
      <c r="AV406" s="26">
        <v>0</v>
      </c>
      <c r="AW406" s="26">
        <v>0</v>
      </c>
      <c r="AX406" s="26">
        <v>0</v>
      </c>
      <c r="AY406" s="26">
        <v>1</v>
      </c>
      <c r="AZ406" s="26">
        <v>0</v>
      </c>
      <c r="BA406" s="26">
        <v>0</v>
      </c>
      <c r="BB406" s="26">
        <v>0</v>
      </c>
      <c r="BC406" s="26">
        <v>0</v>
      </c>
      <c r="BD406" s="26" t="s">
        <v>2309</v>
      </c>
      <c r="BE406" s="26">
        <v>0</v>
      </c>
      <c r="BF406" s="26">
        <v>0</v>
      </c>
      <c r="BG406" s="54" t="str">
        <f t="shared" si="97"/>
        <v>0050</v>
      </c>
      <c r="BH406" s="4"/>
      <c r="BI406" s="4"/>
    </row>
    <row r="407" ht="16.5" spans="1:61">
      <c r="A407" s="4">
        <f t="shared" si="84"/>
        <v>1</v>
      </c>
      <c r="B407" s="4" t="str">
        <f>IF(X407=0,"",VLOOKUP(Y407,seriesName!A:B,2,TRUE))</f>
        <v>飞甲虫</v>
      </c>
      <c r="C407" s="4" t="str">
        <f>IF(A407=1,VLOOKUP(V407,Head!A:B,2,TRUE),IF(A407=2,VLOOKUP(V407,Chest!A:B,2,TRUE),IF(A407=3,VLOOKUP(V407,Arm!A:B,2,TRUE),IF(A407=4,VLOOKUP(V407,Waist!A:B,2,TRUE),IF(A407=5,VLOOKUP(V407,Leg!A:B,2,TRUE),"")))))</f>
        <v>飞甲虫礼帽</v>
      </c>
      <c r="D407" s="44" t="str">
        <f>IF(X407=1,VLOOKUP(AA407,modelID!A:B,2,FALSE),"")</f>
        <v>pl217</v>
      </c>
      <c r="E407" s="45">
        <f>IF(X407=0,"",AH407+VLOOKUP(AN407,BuildupTable!L:O,4,FALSE))</f>
        <v>66</v>
      </c>
      <c r="F407" s="1">
        <f t="shared" si="85"/>
        <v>0</v>
      </c>
      <c r="G407" s="1">
        <f t="shared" si="86"/>
        <v>0</v>
      </c>
      <c r="H407" s="1">
        <f t="shared" si="87"/>
        <v>0</v>
      </c>
      <c r="I407" s="1">
        <f t="shared" si="88"/>
        <v>0</v>
      </c>
      <c r="J407" s="4" t="str">
        <f>IF(AT407=0,"",VLOOKUP(AT407,skillbasedata!A:B,2,TRUE))</f>
        <v>减轻后坐力</v>
      </c>
      <c r="K407" s="48">
        <f t="shared" si="89"/>
        <v>1</v>
      </c>
      <c r="L407" s="4" t="str">
        <f>IF(AU407=0,"",VLOOKUP(AU407,skillbasedata!A:B,2,TRUE))</f>
        <v/>
      </c>
      <c r="M407" s="48">
        <f t="shared" si="90"/>
        <v>0</v>
      </c>
      <c r="N407" s="4" t="str">
        <f>IF(AV407=0,"",VLOOKUP(AV407,skillbasedata!A:B,2,TRUE))</f>
        <v/>
      </c>
      <c r="O407" s="48">
        <f t="shared" si="91"/>
        <v>0</v>
      </c>
      <c r="P407" s="4" t="str">
        <f>IF(AW407=0,"",VLOOKUP(AW407,skillbasedata!A:B,2,TRUE))</f>
        <v/>
      </c>
      <c r="Q407" s="48">
        <f t="shared" si="92"/>
        <v>0</v>
      </c>
      <c r="R407" s="4" t="str">
        <f>IF(AX407=0,"",VLOOKUP(AX407,skillbasedata!A:B,2,TRUE))</f>
        <v/>
      </c>
      <c r="S407" s="48">
        <f t="shared" si="93"/>
        <v>0</v>
      </c>
      <c r="T407" s="48">
        <f t="shared" si="94"/>
        <v>0</v>
      </c>
      <c r="U407" s="48">
        <f t="shared" si="95"/>
        <v>0</v>
      </c>
      <c r="V407" s="51">
        <f t="shared" si="96"/>
        <v>81</v>
      </c>
      <c r="W407" s="26" t="s">
        <v>2715</v>
      </c>
      <c r="X407" s="26">
        <v>1</v>
      </c>
      <c r="Y407" s="26">
        <v>79</v>
      </c>
      <c r="Z407" s="26">
        <v>3011</v>
      </c>
      <c r="AA407" s="26">
        <v>47</v>
      </c>
      <c r="AB407" s="26">
        <v>1</v>
      </c>
      <c r="AC407" s="26">
        <v>500</v>
      </c>
      <c r="AD407" s="26">
        <v>0</v>
      </c>
      <c r="AE407" s="26">
        <v>2</v>
      </c>
      <c r="AF407" s="26">
        <v>0</v>
      </c>
      <c r="AG407" s="26">
        <v>0</v>
      </c>
      <c r="AH407" s="26">
        <v>14</v>
      </c>
      <c r="AI407" s="26">
        <v>-2</v>
      </c>
      <c r="AJ407" s="26">
        <v>0</v>
      </c>
      <c r="AK407" s="26">
        <v>0</v>
      </c>
      <c r="AL407" s="26">
        <v>0</v>
      </c>
      <c r="AM407" s="26">
        <v>2</v>
      </c>
      <c r="AN407" s="26">
        <v>2</v>
      </c>
      <c r="AO407" s="26">
        <v>0</v>
      </c>
      <c r="AP407" s="26">
        <v>0</v>
      </c>
      <c r="AQ407" s="26">
        <v>0</v>
      </c>
      <c r="AR407" s="26">
        <v>0</v>
      </c>
      <c r="AS407" s="26">
        <v>0</v>
      </c>
      <c r="AT407" s="26">
        <v>53</v>
      </c>
      <c r="AU407" s="26">
        <v>0</v>
      </c>
      <c r="AV407" s="26">
        <v>0</v>
      </c>
      <c r="AW407" s="26">
        <v>0</v>
      </c>
      <c r="AX407" s="26">
        <v>0</v>
      </c>
      <c r="AY407" s="26">
        <v>1</v>
      </c>
      <c r="AZ407" s="26">
        <v>0</v>
      </c>
      <c r="BA407" s="26">
        <v>0</v>
      </c>
      <c r="BB407" s="26">
        <v>0</v>
      </c>
      <c r="BC407" s="26">
        <v>0</v>
      </c>
      <c r="BD407" s="26" t="s">
        <v>2309</v>
      </c>
      <c r="BE407" s="26">
        <v>0</v>
      </c>
      <c r="BF407" s="26">
        <v>0</v>
      </c>
      <c r="BG407" s="54" t="str">
        <f t="shared" si="97"/>
        <v>0051</v>
      </c>
      <c r="BH407" s="4"/>
      <c r="BI407" s="4"/>
    </row>
    <row r="408" ht="16.5" spans="1:61">
      <c r="A408" s="4">
        <f t="shared" si="84"/>
        <v>2</v>
      </c>
      <c r="B408" s="4" t="str">
        <f>IF(X408=0,"",VLOOKUP(Y408,seriesName!A:B,2,TRUE))</f>
        <v>飞甲虫</v>
      </c>
      <c r="C408" s="4" t="str">
        <f>IF(A408=1,VLOOKUP(V408,Head!A:B,2,TRUE),IF(A408=2,VLOOKUP(V408,Chest!A:B,2,TRUE),IF(A408=3,VLOOKUP(V408,Arm!A:B,2,TRUE),IF(A408=4,VLOOKUP(V408,Waist!A:B,2,TRUE),IF(A408=5,VLOOKUP(V408,Leg!A:B,2,TRUE),"")))))</f>
        <v>飞甲虫服装</v>
      </c>
      <c r="D408" s="44" t="str">
        <f>IF(X408=1,VLOOKUP(AA408,modelID!A:B,2,FALSE),"")</f>
        <v>pl217</v>
      </c>
      <c r="E408" s="45">
        <f>IF(X408=0,"",AH408+VLOOKUP(AN408,BuildupTable!L:O,4,FALSE))</f>
        <v>66</v>
      </c>
      <c r="F408" s="1">
        <f t="shared" si="85"/>
        <v>0</v>
      </c>
      <c r="G408" s="1">
        <f t="shared" si="86"/>
        <v>0</v>
      </c>
      <c r="H408" s="1">
        <f t="shared" si="87"/>
        <v>0</v>
      </c>
      <c r="I408" s="1">
        <f t="shared" si="88"/>
        <v>0</v>
      </c>
      <c r="J408" s="4" t="str">
        <f>IF(AT408=0,"",VLOOKUP(AT408,skillbasedata!A:B,2,TRUE))</f>
        <v>麻痹属性强化</v>
      </c>
      <c r="K408" s="48">
        <f t="shared" si="89"/>
        <v>1</v>
      </c>
      <c r="L408" s="4" t="str">
        <f>IF(AU408=0,"",VLOOKUP(AU408,skillbasedata!A:B,2,TRUE))</f>
        <v/>
      </c>
      <c r="M408" s="48">
        <f t="shared" si="90"/>
        <v>0</v>
      </c>
      <c r="N408" s="4" t="str">
        <f>IF(AV408=0,"",VLOOKUP(AV408,skillbasedata!A:B,2,TRUE))</f>
        <v/>
      </c>
      <c r="O408" s="48">
        <f t="shared" si="91"/>
        <v>0</v>
      </c>
      <c r="P408" s="4" t="str">
        <f>IF(AW408=0,"",VLOOKUP(AW408,skillbasedata!A:B,2,TRUE))</f>
        <v/>
      </c>
      <c r="Q408" s="48">
        <f t="shared" si="92"/>
        <v>0</v>
      </c>
      <c r="R408" s="4" t="str">
        <f>IF(AX408=0,"",VLOOKUP(AX408,skillbasedata!A:B,2,TRUE))</f>
        <v/>
      </c>
      <c r="S408" s="48">
        <f t="shared" si="93"/>
        <v>0</v>
      </c>
      <c r="T408" s="48">
        <f t="shared" si="94"/>
        <v>0</v>
      </c>
      <c r="U408" s="48">
        <f t="shared" si="95"/>
        <v>0</v>
      </c>
      <c r="V408" s="51">
        <f t="shared" si="96"/>
        <v>81</v>
      </c>
      <c r="W408" s="26" t="s">
        <v>2716</v>
      </c>
      <c r="X408" s="26">
        <v>1</v>
      </c>
      <c r="Y408" s="26">
        <v>79</v>
      </c>
      <c r="Z408" s="26">
        <v>3011</v>
      </c>
      <c r="AA408" s="26">
        <v>47</v>
      </c>
      <c r="AB408" s="26">
        <v>1</v>
      </c>
      <c r="AC408" s="26">
        <v>500</v>
      </c>
      <c r="AD408" s="26">
        <v>0</v>
      </c>
      <c r="AE408" s="26">
        <v>2</v>
      </c>
      <c r="AF408" s="26">
        <v>0</v>
      </c>
      <c r="AG408" s="26">
        <v>0</v>
      </c>
      <c r="AH408" s="26">
        <v>14</v>
      </c>
      <c r="AI408" s="26">
        <v>-2</v>
      </c>
      <c r="AJ408" s="26">
        <v>0</v>
      </c>
      <c r="AK408" s="26">
        <v>0</v>
      </c>
      <c r="AL408" s="26">
        <v>0</v>
      </c>
      <c r="AM408" s="26">
        <v>2</v>
      </c>
      <c r="AN408" s="26">
        <v>2</v>
      </c>
      <c r="AO408" s="26">
        <v>0</v>
      </c>
      <c r="AP408" s="26">
        <v>0</v>
      </c>
      <c r="AQ408" s="26">
        <v>0</v>
      </c>
      <c r="AR408" s="26">
        <v>0</v>
      </c>
      <c r="AS408" s="26">
        <v>0</v>
      </c>
      <c r="AT408" s="26">
        <v>19</v>
      </c>
      <c r="AU408" s="26">
        <v>0</v>
      </c>
      <c r="AV408" s="26">
        <v>0</v>
      </c>
      <c r="AW408" s="26">
        <v>0</v>
      </c>
      <c r="AX408" s="26">
        <v>0</v>
      </c>
      <c r="AY408" s="26">
        <v>1</v>
      </c>
      <c r="AZ408" s="26">
        <v>0</v>
      </c>
      <c r="BA408" s="26">
        <v>0</v>
      </c>
      <c r="BB408" s="26">
        <v>0</v>
      </c>
      <c r="BC408" s="26">
        <v>0</v>
      </c>
      <c r="BD408" s="26" t="s">
        <v>2309</v>
      </c>
      <c r="BE408" s="26">
        <v>0</v>
      </c>
      <c r="BF408" s="26">
        <v>0</v>
      </c>
      <c r="BG408" s="54" t="str">
        <f t="shared" si="97"/>
        <v>0051</v>
      </c>
      <c r="BH408" s="4"/>
      <c r="BI408" s="4"/>
    </row>
    <row r="409" ht="16.5" spans="1:61">
      <c r="A409" s="4">
        <f t="shared" si="84"/>
        <v>3</v>
      </c>
      <c r="B409" s="4" t="str">
        <f>IF(X409=0,"",VLOOKUP(Y409,seriesName!A:B,2,TRUE))</f>
        <v>飞甲虫</v>
      </c>
      <c r="C409" s="4" t="str">
        <f>IF(A409=1,VLOOKUP(V409,Head!A:B,2,TRUE),IF(A409=2,VLOOKUP(V409,Chest!A:B,2,TRUE),IF(A409=3,VLOOKUP(V409,Arm!A:B,2,TRUE),IF(A409=4,VLOOKUP(V409,Waist!A:B,2,TRUE),IF(A409=5,VLOOKUP(V409,Leg!A:B,2,TRUE),"")))))</f>
        <v>飞甲虫护手</v>
      </c>
      <c r="D409" s="44" t="str">
        <f>IF(X409=1,VLOOKUP(AA409,modelID!A:B,2,FALSE),"")</f>
        <v>pl217</v>
      </c>
      <c r="E409" s="45">
        <f>IF(X409=0,"",AH409+VLOOKUP(AN409,BuildupTable!L:O,4,FALSE))</f>
        <v>66</v>
      </c>
      <c r="F409" s="1">
        <f t="shared" si="85"/>
        <v>0</v>
      </c>
      <c r="G409" s="1">
        <f t="shared" si="86"/>
        <v>0</v>
      </c>
      <c r="H409" s="1">
        <f t="shared" si="87"/>
        <v>0</v>
      </c>
      <c r="I409" s="1">
        <f t="shared" si="88"/>
        <v>0</v>
      </c>
      <c r="J409" s="4" t="str">
        <f>IF(AT409=0,"",VLOOKUP(AT409,skillbasedata!A:B,2,TRUE))</f>
        <v>回避性能</v>
      </c>
      <c r="K409" s="48">
        <f t="shared" si="89"/>
        <v>1</v>
      </c>
      <c r="L409" s="4" t="str">
        <f>IF(AU409=0,"",VLOOKUP(AU409,skillbasedata!A:B,2,TRUE))</f>
        <v/>
      </c>
      <c r="M409" s="48">
        <f t="shared" si="90"/>
        <v>0</v>
      </c>
      <c r="N409" s="4" t="str">
        <f>IF(AV409=0,"",VLOOKUP(AV409,skillbasedata!A:B,2,TRUE))</f>
        <v/>
      </c>
      <c r="O409" s="48">
        <f t="shared" si="91"/>
        <v>0</v>
      </c>
      <c r="P409" s="4" t="str">
        <f>IF(AW409=0,"",VLOOKUP(AW409,skillbasedata!A:B,2,TRUE))</f>
        <v/>
      </c>
      <c r="Q409" s="48">
        <f t="shared" si="92"/>
        <v>0</v>
      </c>
      <c r="R409" s="4" t="str">
        <f>IF(AX409=0,"",VLOOKUP(AX409,skillbasedata!A:B,2,TRUE))</f>
        <v/>
      </c>
      <c r="S409" s="48">
        <f t="shared" si="93"/>
        <v>0</v>
      </c>
      <c r="T409" s="48">
        <f t="shared" si="94"/>
        <v>0</v>
      </c>
      <c r="U409" s="48">
        <f t="shared" si="95"/>
        <v>0</v>
      </c>
      <c r="V409" s="51">
        <f t="shared" si="96"/>
        <v>81</v>
      </c>
      <c r="W409" s="26" t="s">
        <v>2717</v>
      </c>
      <c r="X409" s="26">
        <v>1</v>
      </c>
      <c r="Y409" s="26">
        <v>79</v>
      </c>
      <c r="Z409" s="26">
        <v>3011</v>
      </c>
      <c r="AA409" s="26">
        <v>47</v>
      </c>
      <c r="AB409" s="26">
        <v>1</v>
      </c>
      <c r="AC409" s="26">
        <v>500</v>
      </c>
      <c r="AD409" s="26">
        <v>0</v>
      </c>
      <c r="AE409" s="26">
        <v>2</v>
      </c>
      <c r="AF409" s="26">
        <v>0</v>
      </c>
      <c r="AG409" s="26">
        <v>0</v>
      </c>
      <c r="AH409" s="26">
        <v>14</v>
      </c>
      <c r="AI409" s="26">
        <v>-2</v>
      </c>
      <c r="AJ409" s="26">
        <v>0</v>
      </c>
      <c r="AK409" s="26">
        <v>0</v>
      </c>
      <c r="AL409" s="26">
        <v>0</v>
      </c>
      <c r="AM409" s="26">
        <v>2</v>
      </c>
      <c r="AN409" s="26">
        <v>2</v>
      </c>
      <c r="AO409" s="26">
        <v>0</v>
      </c>
      <c r="AP409" s="26">
        <v>0</v>
      </c>
      <c r="AQ409" s="26">
        <v>0</v>
      </c>
      <c r="AR409" s="26">
        <v>0</v>
      </c>
      <c r="AS409" s="26">
        <v>0</v>
      </c>
      <c r="AT409" s="26">
        <v>65</v>
      </c>
      <c r="AU409" s="26">
        <v>0</v>
      </c>
      <c r="AV409" s="26">
        <v>0</v>
      </c>
      <c r="AW409" s="26">
        <v>0</v>
      </c>
      <c r="AX409" s="26">
        <v>0</v>
      </c>
      <c r="AY409" s="26">
        <v>1</v>
      </c>
      <c r="AZ409" s="26">
        <v>0</v>
      </c>
      <c r="BA409" s="26">
        <v>0</v>
      </c>
      <c r="BB409" s="26">
        <v>0</v>
      </c>
      <c r="BC409" s="26">
        <v>0</v>
      </c>
      <c r="BD409" s="26" t="s">
        <v>2309</v>
      </c>
      <c r="BE409" s="26">
        <v>0</v>
      </c>
      <c r="BF409" s="26">
        <v>0</v>
      </c>
      <c r="BG409" s="54" t="str">
        <f t="shared" si="97"/>
        <v>0051</v>
      </c>
      <c r="BH409" s="4"/>
      <c r="BI409" s="4"/>
    </row>
    <row r="410" ht="16.5" spans="1:61">
      <c r="A410" s="4">
        <f t="shared" si="84"/>
        <v>4</v>
      </c>
      <c r="B410" s="4" t="str">
        <f>IF(X410=0,"",VLOOKUP(Y410,seriesName!A:B,2,TRUE))</f>
        <v>飞甲虫</v>
      </c>
      <c r="C410" s="4" t="str">
        <f>IF(A410=1,VLOOKUP(V410,Head!A:B,2,TRUE),IF(A410=2,VLOOKUP(V410,Chest!A:B,2,TRUE),IF(A410=3,VLOOKUP(V410,Arm!A:B,2,TRUE),IF(A410=4,VLOOKUP(V410,Waist!A:B,2,TRUE),IF(A410=5,VLOOKUP(V410,Leg!A:B,2,TRUE),"")))))</f>
        <v>飞甲虫腰甲</v>
      </c>
      <c r="D410" s="44" t="str">
        <f>IF(X410=1,VLOOKUP(AA410,modelID!A:B,2,FALSE),"")</f>
        <v>pl217</v>
      </c>
      <c r="E410" s="45">
        <f>IF(X410=0,"",AH410+VLOOKUP(AN410,BuildupTable!L:O,4,FALSE))</f>
        <v>66</v>
      </c>
      <c r="F410" s="1">
        <f t="shared" si="85"/>
        <v>0</v>
      </c>
      <c r="G410" s="1">
        <f t="shared" si="86"/>
        <v>0</v>
      </c>
      <c r="H410" s="1">
        <f t="shared" si="87"/>
        <v>0</v>
      </c>
      <c r="I410" s="1">
        <f t="shared" si="88"/>
        <v>0</v>
      </c>
      <c r="J410" s="4" t="str">
        <f>IF(AT410=0,"",VLOOKUP(AT410,skillbasedata!A:B,2,TRUE))</f>
        <v>麻痹属性强化</v>
      </c>
      <c r="K410" s="48">
        <f t="shared" si="89"/>
        <v>1</v>
      </c>
      <c r="L410" s="4" t="str">
        <f>IF(AU410=0,"",VLOOKUP(AU410,skillbasedata!A:B,2,TRUE))</f>
        <v/>
      </c>
      <c r="M410" s="48">
        <f t="shared" si="90"/>
        <v>0</v>
      </c>
      <c r="N410" s="4" t="str">
        <f>IF(AV410=0,"",VLOOKUP(AV410,skillbasedata!A:B,2,TRUE))</f>
        <v/>
      </c>
      <c r="O410" s="48">
        <f t="shared" si="91"/>
        <v>0</v>
      </c>
      <c r="P410" s="4" t="str">
        <f>IF(AW410=0,"",VLOOKUP(AW410,skillbasedata!A:B,2,TRUE))</f>
        <v/>
      </c>
      <c r="Q410" s="48">
        <f t="shared" si="92"/>
        <v>0</v>
      </c>
      <c r="R410" s="4" t="str">
        <f>IF(AX410=0,"",VLOOKUP(AX410,skillbasedata!A:B,2,TRUE))</f>
        <v/>
      </c>
      <c r="S410" s="48">
        <f t="shared" si="93"/>
        <v>0</v>
      </c>
      <c r="T410" s="48">
        <f t="shared" si="94"/>
        <v>0</v>
      </c>
      <c r="U410" s="48">
        <f t="shared" si="95"/>
        <v>0</v>
      </c>
      <c r="V410" s="51">
        <f t="shared" si="96"/>
        <v>81</v>
      </c>
      <c r="W410" s="26" t="s">
        <v>2718</v>
      </c>
      <c r="X410" s="26">
        <v>1</v>
      </c>
      <c r="Y410" s="26">
        <v>79</v>
      </c>
      <c r="Z410" s="26">
        <v>3011</v>
      </c>
      <c r="AA410" s="26">
        <v>47</v>
      </c>
      <c r="AB410" s="26">
        <v>1</v>
      </c>
      <c r="AC410" s="26">
        <v>500</v>
      </c>
      <c r="AD410" s="26">
        <v>0</v>
      </c>
      <c r="AE410" s="26">
        <v>2</v>
      </c>
      <c r="AF410" s="26">
        <v>0</v>
      </c>
      <c r="AG410" s="26">
        <v>0</v>
      </c>
      <c r="AH410" s="26">
        <v>14</v>
      </c>
      <c r="AI410" s="26">
        <v>-2</v>
      </c>
      <c r="AJ410" s="26">
        <v>0</v>
      </c>
      <c r="AK410" s="26">
        <v>0</v>
      </c>
      <c r="AL410" s="26">
        <v>0</v>
      </c>
      <c r="AM410" s="26">
        <v>2</v>
      </c>
      <c r="AN410" s="26">
        <v>2</v>
      </c>
      <c r="AO410" s="26">
        <v>0</v>
      </c>
      <c r="AP410" s="26">
        <v>0</v>
      </c>
      <c r="AQ410" s="26">
        <v>0</v>
      </c>
      <c r="AR410" s="26">
        <v>0</v>
      </c>
      <c r="AS410" s="26">
        <v>0</v>
      </c>
      <c r="AT410" s="26">
        <v>19</v>
      </c>
      <c r="AU410" s="26">
        <v>0</v>
      </c>
      <c r="AV410" s="26">
        <v>0</v>
      </c>
      <c r="AW410" s="26">
        <v>0</v>
      </c>
      <c r="AX410" s="26">
        <v>0</v>
      </c>
      <c r="AY410" s="26">
        <v>1</v>
      </c>
      <c r="AZ410" s="26">
        <v>0</v>
      </c>
      <c r="BA410" s="26">
        <v>0</v>
      </c>
      <c r="BB410" s="26">
        <v>0</v>
      </c>
      <c r="BC410" s="26">
        <v>0</v>
      </c>
      <c r="BD410" s="26" t="s">
        <v>2309</v>
      </c>
      <c r="BE410" s="26">
        <v>0</v>
      </c>
      <c r="BF410" s="26">
        <v>0</v>
      </c>
      <c r="BG410" s="54" t="str">
        <f t="shared" si="97"/>
        <v>0051</v>
      </c>
      <c r="BH410" s="4"/>
      <c r="BI410" s="4"/>
    </row>
    <row r="411" ht="16.5" spans="1:61">
      <c r="A411" s="4">
        <f t="shared" si="84"/>
        <v>5</v>
      </c>
      <c r="B411" s="4" t="str">
        <f>IF(X411=0,"",VLOOKUP(Y411,seriesName!A:B,2,TRUE))</f>
        <v>飞甲虫</v>
      </c>
      <c r="C411" s="4" t="str">
        <f>IF(A411=1,VLOOKUP(V411,Head!A:B,2,TRUE),IF(A411=2,VLOOKUP(V411,Chest!A:B,2,TRUE),IF(A411=3,VLOOKUP(V411,Arm!A:B,2,TRUE),IF(A411=4,VLOOKUP(V411,Waist!A:B,2,TRUE),IF(A411=5,VLOOKUP(V411,Leg!A:B,2,TRUE),"")))))</f>
        <v>飞甲虫靴</v>
      </c>
      <c r="D411" s="44" t="str">
        <f>IF(X411=1,VLOOKUP(AA411,modelID!A:B,2,FALSE),"")</f>
        <v>pl217</v>
      </c>
      <c r="E411" s="45">
        <f>IF(X411=0,"",AH411+VLOOKUP(AN411,BuildupTable!L:O,4,FALSE))</f>
        <v>66</v>
      </c>
      <c r="F411" s="1">
        <f t="shared" si="85"/>
        <v>0</v>
      </c>
      <c r="G411" s="1">
        <f t="shared" si="86"/>
        <v>0</v>
      </c>
      <c r="H411" s="1">
        <f t="shared" si="87"/>
        <v>0</v>
      </c>
      <c r="I411" s="1">
        <f t="shared" si="88"/>
        <v>0</v>
      </c>
      <c r="J411" s="4" t="str">
        <f>IF(AT411=0,"",VLOOKUP(AT411,skillbasedata!A:B,2,TRUE))</f>
        <v>减轻后坐力</v>
      </c>
      <c r="K411" s="48">
        <f t="shared" si="89"/>
        <v>1</v>
      </c>
      <c r="L411" s="4" t="str">
        <f>IF(AU411=0,"",VLOOKUP(AU411,skillbasedata!A:B,2,TRUE))</f>
        <v/>
      </c>
      <c r="M411" s="48">
        <f t="shared" si="90"/>
        <v>0</v>
      </c>
      <c r="N411" s="4" t="str">
        <f>IF(AV411=0,"",VLOOKUP(AV411,skillbasedata!A:B,2,TRUE))</f>
        <v/>
      </c>
      <c r="O411" s="48">
        <f t="shared" si="91"/>
        <v>0</v>
      </c>
      <c r="P411" s="4" t="str">
        <f>IF(AW411=0,"",VLOOKUP(AW411,skillbasedata!A:B,2,TRUE))</f>
        <v/>
      </c>
      <c r="Q411" s="48">
        <f t="shared" si="92"/>
        <v>0</v>
      </c>
      <c r="R411" s="4" t="str">
        <f>IF(AX411=0,"",VLOOKUP(AX411,skillbasedata!A:B,2,TRUE))</f>
        <v/>
      </c>
      <c r="S411" s="48">
        <f t="shared" si="93"/>
        <v>0</v>
      </c>
      <c r="T411" s="48">
        <f t="shared" si="94"/>
        <v>0</v>
      </c>
      <c r="U411" s="48">
        <f t="shared" si="95"/>
        <v>0</v>
      </c>
      <c r="V411" s="51">
        <f t="shared" si="96"/>
        <v>81</v>
      </c>
      <c r="W411" s="26" t="s">
        <v>2719</v>
      </c>
      <c r="X411" s="26">
        <v>1</v>
      </c>
      <c r="Y411" s="26">
        <v>79</v>
      </c>
      <c r="Z411" s="26">
        <v>3011</v>
      </c>
      <c r="AA411" s="26">
        <v>47</v>
      </c>
      <c r="AB411" s="26">
        <v>1</v>
      </c>
      <c r="AC411" s="26">
        <v>500</v>
      </c>
      <c r="AD411" s="26">
        <v>0</v>
      </c>
      <c r="AE411" s="26">
        <v>2</v>
      </c>
      <c r="AF411" s="26">
        <v>0</v>
      </c>
      <c r="AG411" s="26">
        <v>0</v>
      </c>
      <c r="AH411" s="26">
        <v>14</v>
      </c>
      <c r="AI411" s="26">
        <v>-2</v>
      </c>
      <c r="AJ411" s="26">
        <v>0</v>
      </c>
      <c r="AK411" s="26">
        <v>0</v>
      </c>
      <c r="AL411" s="26">
        <v>0</v>
      </c>
      <c r="AM411" s="26">
        <v>2</v>
      </c>
      <c r="AN411" s="26">
        <v>2</v>
      </c>
      <c r="AO411" s="26">
        <v>0</v>
      </c>
      <c r="AP411" s="26">
        <v>0</v>
      </c>
      <c r="AQ411" s="26">
        <v>0</v>
      </c>
      <c r="AR411" s="26">
        <v>0</v>
      </c>
      <c r="AS411" s="26">
        <v>0</v>
      </c>
      <c r="AT411" s="26">
        <v>53</v>
      </c>
      <c r="AU411" s="26">
        <v>0</v>
      </c>
      <c r="AV411" s="26">
        <v>0</v>
      </c>
      <c r="AW411" s="26">
        <v>0</v>
      </c>
      <c r="AX411" s="26">
        <v>0</v>
      </c>
      <c r="AY411" s="26">
        <v>1</v>
      </c>
      <c r="AZ411" s="26">
        <v>0</v>
      </c>
      <c r="BA411" s="26">
        <v>0</v>
      </c>
      <c r="BB411" s="26">
        <v>0</v>
      </c>
      <c r="BC411" s="26">
        <v>0</v>
      </c>
      <c r="BD411" s="26" t="s">
        <v>2309</v>
      </c>
      <c r="BE411" s="26">
        <v>0</v>
      </c>
      <c r="BF411" s="26">
        <v>0</v>
      </c>
      <c r="BG411" s="54" t="str">
        <f t="shared" si="97"/>
        <v>0051</v>
      </c>
      <c r="BH411" s="4"/>
      <c r="BI411" s="4"/>
    </row>
    <row r="412" ht="16.5" spans="1:61">
      <c r="A412" s="4">
        <f t="shared" si="84"/>
        <v>1</v>
      </c>
      <c r="B412" s="4" t="str">
        <f>IF(X412=0,"",VLOOKUP(Y412,seriesName!A:B,2,TRUE))</f>
        <v>飞甲虫S</v>
      </c>
      <c r="C412" s="4" t="str">
        <f>IF(A412=1,VLOOKUP(V412,Head!A:B,2,TRUE),IF(A412=2,VLOOKUP(V412,Chest!A:B,2,TRUE),IF(A412=3,VLOOKUP(V412,Arm!A:B,2,TRUE),IF(A412=4,VLOOKUP(V412,Waist!A:B,2,TRUE),IF(A412=5,VLOOKUP(V412,Leg!A:B,2,TRUE),"")))))</f>
        <v>飞甲虫S礼帽</v>
      </c>
      <c r="D412" s="44" t="str">
        <f>IF(X412=1,VLOOKUP(AA412,modelID!A:B,2,FALSE),"")</f>
        <v>pl217</v>
      </c>
      <c r="E412" s="45">
        <f>IF(X412=0,"",AH412+VLOOKUP(AN412,BuildupTable!L:O,4,FALSE))</f>
        <v>72</v>
      </c>
      <c r="F412" s="1">
        <f t="shared" si="85"/>
        <v>0</v>
      </c>
      <c r="G412" s="1">
        <f t="shared" si="86"/>
        <v>1</v>
      </c>
      <c r="H412" s="1">
        <f t="shared" si="87"/>
        <v>0</v>
      </c>
      <c r="I412" s="1">
        <f t="shared" si="88"/>
        <v>0</v>
      </c>
      <c r="J412" s="4" t="str">
        <f>IF(AT412=0,"",VLOOKUP(AT412,skillbasedata!A:B,2,TRUE))</f>
        <v>毒属性强化</v>
      </c>
      <c r="K412" s="48">
        <f t="shared" si="89"/>
        <v>1</v>
      </c>
      <c r="L412" s="4" t="str">
        <f>IF(AU412=0,"",VLOOKUP(AU412,skillbasedata!A:B,2,TRUE))</f>
        <v>减轻后坐力</v>
      </c>
      <c r="M412" s="48">
        <f t="shared" si="90"/>
        <v>2</v>
      </c>
      <c r="N412" s="4" t="str">
        <f>IF(AV412=0,"",VLOOKUP(AV412,skillbasedata!A:B,2,TRUE))</f>
        <v/>
      </c>
      <c r="O412" s="48">
        <f t="shared" si="91"/>
        <v>0</v>
      </c>
      <c r="P412" s="4" t="str">
        <f>IF(AW412=0,"",VLOOKUP(AW412,skillbasedata!A:B,2,TRUE))</f>
        <v/>
      </c>
      <c r="Q412" s="48">
        <f t="shared" si="92"/>
        <v>0</v>
      </c>
      <c r="R412" s="4" t="str">
        <f>IF(AX412=0,"",VLOOKUP(AX412,skillbasedata!A:B,2,TRUE))</f>
        <v/>
      </c>
      <c r="S412" s="48">
        <f t="shared" si="93"/>
        <v>0</v>
      </c>
      <c r="T412" s="48">
        <f t="shared" si="94"/>
        <v>0</v>
      </c>
      <c r="U412" s="48">
        <f t="shared" si="95"/>
        <v>0</v>
      </c>
      <c r="V412" s="51">
        <f t="shared" si="96"/>
        <v>82</v>
      </c>
      <c r="W412" s="26" t="s">
        <v>2720</v>
      </c>
      <c r="X412" s="26">
        <v>1</v>
      </c>
      <c r="Y412" s="26">
        <v>80</v>
      </c>
      <c r="Z412" s="26">
        <v>8009</v>
      </c>
      <c r="AA412" s="26">
        <v>47</v>
      </c>
      <c r="AB412" s="26">
        <v>3</v>
      </c>
      <c r="AC412" s="26">
        <v>4000</v>
      </c>
      <c r="AD412" s="26">
        <v>0</v>
      </c>
      <c r="AE412" s="26">
        <v>2</v>
      </c>
      <c r="AF412" s="26">
        <v>1</v>
      </c>
      <c r="AG412" s="26">
        <v>1</v>
      </c>
      <c r="AH412" s="26">
        <v>34</v>
      </c>
      <c r="AI412" s="26">
        <v>-2</v>
      </c>
      <c r="AJ412" s="26">
        <v>0</v>
      </c>
      <c r="AK412" s="26">
        <v>0</v>
      </c>
      <c r="AL412" s="26">
        <v>0</v>
      </c>
      <c r="AM412" s="26">
        <v>2</v>
      </c>
      <c r="AN412" s="26">
        <v>8</v>
      </c>
      <c r="AO412" s="26">
        <v>0</v>
      </c>
      <c r="AP412" s="26">
        <v>0</v>
      </c>
      <c r="AQ412" s="26">
        <v>1</v>
      </c>
      <c r="AR412" s="26">
        <v>0</v>
      </c>
      <c r="AS412" s="26">
        <v>0</v>
      </c>
      <c r="AT412" s="26">
        <v>18</v>
      </c>
      <c r="AU412" s="26">
        <v>53</v>
      </c>
      <c r="AV412" s="26">
        <v>0</v>
      </c>
      <c r="AW412" s="26">
        <v>0</v>
      </c>
      <c r="AX412" s="26">
        <v>0</v>
      </c>
      <c r="AY412" s="26">
        <v>1</v>
      </c>
      <c r="AZ412" s="26">
        <v>2</v>
      </c>
      <c r="BA412" s="26">
        <v>0</v>
      </c>
      <c r="BB412" s="26">
        <v>0</v>
      </c>
      <c r="BC412" s="26">
        <v>0</v>
      </c>
      <c r="BD412" s="26" t="s">
        <v>2309</v>
      </c>
      <c r="BE412" s="26">
        <v>0</v>
      </c>
      <c r="BF412" s="26">
        <v>0</v>
      </c>
      <c r="BG412" s="54" t="str">
        <f t="shared" si="97"/>
        <v>0052</v>
      </c>
      <c r="BH412" s="4"/>
      <c r="BI412" s="4"/>
    </row>
    <row r="413" ht="16.5" spans="1:61">
      <c r="A413" s="4">
        <f t="shared" si="84"/>
        <v>2</v>
      </c>
      <c r="B413" s="4" t="str">
        <f>IF(X413=0,"",VLOOKUP(Y413,seriesName!A:B,2,TRUE))</f>
        <v>飞甲虫S</v>
      </c>
      <c r="C413" s="4" t="str">
        <f>IF(A413=1,VLOOKUP(V413,Head!A:B,2,TRUE),IF(A413=2,VLOOKUP(V413,Chest!A:B,2,TRUE),IF(A413=3,VLOOKUP(V413,Arm!A:B,2,TRUE),IF(A413=4,VLOOKUP(V413,Waist!A:B,2,TRUE),IF(A413=5,VLOOKUP(V413,Leg!A:B,2,TRUE),"")))))</f>
        <v>飞甲虫S服装</v>
      </c>
      <c r="D413" s="44" t="str">
        <f>IF(X413=1,VLOOKUP(AA413,modelID!A:B,2,FALSE),"")</f>
        <v>pl217</v>
      </c>
      <c r="E413" s="45">
        <f>IF(X413=0,"",AH413+VLOOKUP(AN413,BuildupTable!L:O,4,FALSE))</f>
        <v>72</v>
      </c>
      <c r="F413" s="1">
        <f t="shared" si="85"/>
        <v>2</v>
      </c>
      <c r="G413" s="1">
        <f t="shared" si="86"/>
        <v>0</v>
      </c>
      <c r="H413" s="1">
        <f t="shared" si="87"/>
        <v>0</v>
      </c>
      <c r="I413" s="1">
        <f t="shared" si="88"/>
        <v>0</v>
      </c>
      <c r="J413" s="4" t="str">
        <f>IF(AT413=0,"",VLOOKUP(AT413,skillbasedata!A:B,2,TRUE))</f>
        <v>麻痹属性强化</v>
      </c>
      <c r="K413" s="48">
        <f t="shared" si="89"/>
        <v>1</v>
      </c>
      <c r="L413" s="4" t="str">
        <f>IF(AU413=0,"",VLOOKUP(AU413,skillbasedata!A:B,2,TRUE))</f>
        <v>回避性能</v>
      </c>
      <c r="M413" s="48">
        <f t="shared" si="90"/>
        <v>1</v>
      </c>
      <c r="N413" s="4" t="str">
        <f>IF(AV413=0,"",VLOOKUP(AV413,skillbasedata!A:B,2,TRUE))</f>
        <v/>
      </c>
      <c r="O413" s="48">
        <f t="shared" si="91"/>
        <v>0</v>
      </c>
      <c r="P413" s="4" t="str">
        <f>IF(AW413=0,"",VLOOKUP(AW413,skillbasedata!A:B,2,TRUE))</f>
        <v/>
      </c>
      <c r="Q413" s="48">
        <f t="shared" si="92"/>
        <v>0</v>
      </c>
      <c r="R413" s="4" t="str">
        <f>IF(AX413=0,"",VLOOKUP(AX413,skillbasedata!A:B,2,TRUE))</f>
        <v/>
      </c>
      <c r="S413" s="48">
        <f t="shared" si="93"/>
        <v>0</v>
      </c>
      <c r="T413" s="48">
        <f t="shared" si="94"/>
        <v>0</v>
      </c>
      <c r="U413" s="48">
        <f t="shared" si="95"/>
        <v>0</v>
      </c>
      <c r="V413" s="51">
        <f t="shared" si="96"/>
        <v>82</v>
      </c>
      <c r="W413" s="26" t="s">
        <v>2721</v>
      </c>
      <c r="X413" s="26">
        <v>1</v>
      </c>
      <c r="Y413" s="26">
        <v>80</v>
      </c>
      <c r="Z413" s="26">
        <v>8009</v>
      </c>
      <c r="AA413" s="26">
        <v>47</v>
      </c>
      <c r="AB413" s="26">
        <v>3</v>
      </c>
      <c r="AC413" s="26">
        <v>4000</v>
      </c>
      <c r="AD413" s="26">
        <v>0</v>
      </c>
      <c r="AE413" s="26">
        <v>2</v>
      </c>
      <c r="AF413" s="26">
        <v>1</v>
      </c>
      <c r="AG413" s="26">
        <v>1</v>
      </c>
      <c r="AH413" s="26">
        <v>34</v>
      </c>
      <c r="AI413" s="26">
        <v>-2</v>
      </c>
      <c r="AJ413" s="26">
        <v>0</v>
      </c>
      <c r="AK413" s="26">
        <v>0</v>
      </c>
      <c r="AL413" s="26">
        <v>0</v>
      </c>
      <c r="AM413" s="26">
        <v>2</v>
      </c>
      <c r="AN413" s="26">
        <v>8</v>
      </c>
      <c r="AO413" s="26">
        <v>0</v>
      </c>
      <c r="AP413" s="26">
        <v>2</v>
      </c>
      <c r="AQ413" s="26">
        <v>0</v>
      </c>
      <c r="AR413" s="26">
        <v>0</v>
      </c>
      <c r="AS413" s="26">
        <v>0</v>
      </c>
      <c r="AT413" s="26">
        <v>19</v>
      </c>
      <c r="AU413" s="26">
        <v>65</v>
      </c>
      <c r="AV413" s="26">
        <v>0</v>
      </c>
      <c r="AW413" s="26">
        <v>0</v>
      </c>
      <c r="AX413" s="26">
        <v>0</v>
      </c>
      <c r="AY413" s="26">
        <v>1</v>
      </c>
      <c r="AZ413" s="26">
        <v>1</v>
      </c>
      <c r="BA413" s="26">
        <v>0</v>
      </c>
      <c r="BB413" s="26">
        <v>0</v>
      </c>
      <c r="BC413" s="26">
        <v>0</v>
      </c>
      <c r="BD413" s="26" t="s">
        <v>2309</v>
      </c>
      <c r="BE413" s="26">
        <v>0</v>
      </c>
      <c r="BF413" s="26">
        <v>0</v>
      </c>
      <c r="BG413" s="54" t="str">
        <f t="shared" si="97"/>
        <v>0052</v>
      </c>
      <c r="BH413" s="4"/>
      <c r="BI413" s="4"/>
    </row>
    <row r="414" ht="16.5" spans="1:61">
      <c r="A414" s="4">
        <f t="shared" si="84"/>
        <v>3</v>
      </c>
      <c r="B414" s="4" t="str">
        <f>IF(X414=0,"",VLOOKUP(Y414,seriesName!A:B,2,TRUE))</f>
        <v>飞甲虫S</v>
      </c>
      <c r="C414" s="4" t="str">
        <f>IF(A414=1,VLOOKUP(V414,Head!A:B,2,TRUE),IF(A414=2,VLOOKUP(V414,Chest!A:B,2,TRUE),IF(A414=3,VLOOKUP(V414,Arm!A:B,2,TRUE),IF(A414=4,VLOOKUP(V414,Waist!A:B,2,TRUE),IF(A414=5,VLOOKUP(V414,Leg!A:B,2,TRUE),"")))))</f>
        <v>飞甲虫S护手</v>
      </c>
      <c r="D414" s="44" t="str">
        <f>IF(X414=1,VLOOKUP(AA414,modelID!A:B,2,FALSE),"")</f>
        <v>pl217</v>
      </c>
      <c r="E414" s="45">
        <f>IF(X414=0,"",AH414+VLOOKUP(AN414,BuildupTable!L:O,4,FALSE))</f>
        <v>72</v>
      </c>
      <c r="F414" s="1">
        <f t="shared" si="85"/>
        <v>1</v>
      </c>
      <c r="G414" s="1">
        <f t="shared" si="86"/>
        <v>0</v>
      </c>
      <c r="H414" s="1">
        <f t="shared" si="87"/>
        <v>0</v>
      </c>
      <c r="I414" s="1">
        <f t="shared" si="88"/>
        <v>0</v>
      </c>
      <c r="J414" s="4" t="str">
        <f>IF(AT414=0,"",VLOOKUP(AT414,skillbasedata!A:B,2,TRUE))</f>
        <v>毒属性强化</v>
      </c>
      <c r="K414" s="48">
        <f t="shared" si="89"/>
        <v>2</v>
      </c>
      <c r="L414" s="4" t="str">
        <f>IF(AU414=0,"",VLOOKUP(AU414,skillbasedata!A:B,2,TRUE))</f>
        <v>回避性能</v>
      </c>
      <c r="M414" s="48">
        <f t="shared" si="90"/>
        <v>1</v>
      </c>
      <c r="N414" s="4" t="str">
        <f>IF(AV414=0,"",VLOOKUP(AV414,skillbasedata!A:B,2,TRUE))</f>
        <v/>
      </c>
      <c r="O414" s="48">
        <f t="shared" si="91"/>
        <v>0</v>
      </c>
      <c r="P414" s="4" t="str">
        <f>IF(AW414=0,"",VLOOKUP(AW414,skillbasedata!A:B,2,TRUE))</f>
        <v/>
      </c>
      <c r="Q414" s="48">
        <f t="shared" si="92"/>
        <v>0</v>
      </c>
      <c r="R414" s="4" t="str">
        <f>IF(AX414=0,"",VLOOKUP(AX414,skillbasedata!A:B,2,TRUE))</f>
        <v/>
      </c>
      <c r="S414" s="48">
        <f t="shared" si="93"/>
        <v>0</v>
      </c>
      <c r="T414" s="48">
        <f t="shared" si="94"/>
        <v>0</v>
      </c>
      <c r="U414" s="48">
        <f t="shared" si="95"/>
        <v>0</v>
      </c>
      <c r="V414" s="51">
        <f t="shared" si="96"/>
        <v>82</v>
      </c>
      <c r="W414" s="26" t="s">
        <v>2722</v>
      </c>
      <c r="X414" s="26">
        <v>1</v>
      </c>
      <c r="Y414" s="26">
        <v>80</v>
      </c>
      <c r="Z414" s="26">
        <v>8009</v>
      </c>
      <c r="AA414" s="26">
        <v>47</v>
      </c>
      <c r="AB414" s="26">
        <v>3</v>
      </c>
      <c r="AC414" s="26">
        <v>4000</v>
      </c>
      <c r="AD414" s="26">
        <v>0</v>
      </c>
      <c r="AE414" s="26">
        <v>2</v>
      </c>
      <c r="AF414" s="26">
        <v>1</v>
      </c>
      <c r="AG414" s="26">
        <v>1</v>
      </c>
      <c r="AH414" s="26">
        <v>34</v>
      </c>
      <c r="AI414" s="26">
        <v>-2</v>
      </c>
      <c r="AJ414" s="26">
        <v>0</v>
      </c>
      <c r="AK414" s="26">
        <v>0</v>
      </c>
      <c r="AL414" s="26">
        <v>0</v>
      </c>
      <c r="AM414" s="26">
        <v>2</v>
      </c>
      <c r="AN414" s="26">
        <v>8</v>
      </c>
      <c r="AO414" s="26">
        <v>0</v>
      </c>
      <c r="AP414" s="26">
        <v>1</v>
      </c>
      <c r="AQ414" s="26">
        <v>0</v>
      </c>
      <c r="AR414" s="26">
        <v>0</v>
      </c>
      <c r="AS414" s="26">
        <v>0</v>
      </c>
      <c r="AT414" s="26">
        <v>18</v>
      </c>
      <c r="AU414" s="26">
        <v>65</v>
      </c>
      <c r="AV414" s="26">
        <v>0</v>
      </c>
      <c r="AW414" s="26">
        <v>0</v>
      </c>
      <c r="AX414" s="26">
        <v>0</v>
      </c>
      <c r="AY414" s="26">
        <v>2</v>
      </c>
      <c r="AZ414" s="26">
        <v>1</v>
      </c>
      <c r="BA414" s="26">
        <v>0</v>
      </c>
      <c r="BB414" s="26">
        <v>0</v>
      </c>
      <c r="BC414" s="26">
        <v>0</v>
      </c>
      <c r="BD414" s="26" t="s">
        <v>2309</v>
      </c>
      <c r="BE414" s="26">
        <v>0</v>
      </c>
      <c r="BF414" s="26">
        <v>0</v>
      </c>
      <c r="BG414" s="54" t="str">
        <f t="shared" si="97"/>
        <v>0052</v>
      </c>
      <c r="BH414" s="4"/>
      <c r="BI414" s="4"/>
    </row>
    <row r="415" ht="16.5" spans="1:61">
      <c r="A415" s="4">
        <f t="shared" si="84"/>
        <v>4</v>
      </c>
      <c r="B415" s="4" t="str">
        <f>IF(X415=0,"",VLOOKUP(Y415,seriesName!A:B,2,TRUE))</f>
        <v>飞甲虫S</v>
      </c>
      <c r="C415" s="4" t="str">
        <f>IF(A415=1,VLOOKUP(V415,Head!A:B,2,TRUE),IF(A415=2,VLOOKUP(V415,Chest!A:B,2,TRUE),IF(A415=3,VLOOKUP(V415,Arm!A:B,2,TRUE),IF(A415=4,VLOOKUP(V415,Waist!A:B,2,TRUE),IF(A415=5,VLOOKUP(V415,Leg!A:B,2,TRUE),"")))))</f>
        <v>飞甲虫S腰甲</v>
      </c>
      <c r="D415" s="44" t="str">
        <f>IF(X415=1,VLOOKUP(AA415,modelID!A:B,2,FALSE),"")</f>
        <v>pl217</v>
      </c>
      <c r="E415" s="45">
        <f>IF(X415=0,"",AH415+VLOOKUP(AN415,BuildupTable!L:O,4,FALSE))</f>
        <v>72</v>
      </c>
      <c r="F415" s="1">
        <f t="shared" si="85"/>
        <v>2</v>
      </c>
      <c r="G415" s="1">
        <f t="shared" si="86"/>
        <v>0</v>
      </c>
      <c r="H415" s="1">
        <f t="shared" si="87"/>
        <v>0</v>
      </c>
      <c r="I415" s="1">
        <f t="shared" si="88"/>
        <v>0</v>
      </c>
      <c r="J415" s="4" t="str">
        <f>IF(AT415=0,"",VLOOKUP(AT415,skillbasedata!A:B,2,TRUE))</f>
        <v>麻痹属性强化</v>
      </c>
      <c r="K415" s="48">
        <f t="shared" si="89"/>
        <v>1</v>
      </c>
      <c r="L415" s="4" t="str">
        <f>IF(AU415=0,"",VLOOKUP(AU415,skillbasedata!A:B,2,TRUE))</f>
        <v>回避性能</v>
      </c>
      <c r="M415" s="48">
        <f t="shared" si="90"/>
        <v>1</v>
      </c>
      <c r="N415" s="4" t="str">
        <f>IF(AV415=0,"",VLOOKUP(AV415,skillbasedata!A:B,2,TRUE))</f>
        <v/>
      </c>
      <c r="O415" s="48">
        <f t="shared" si="91"/>
        <v>0</v>
      </c>
      <c r="P415" s="4" t="str">
        <f>IF(AW415=0,"",VLOOKUP(AW415,skillbasedata!A:B,2,TRUE))</f>
        <v/>
      </c>
      <c r="Q415" s="48">
        <f t="shared" si="92"/>
        <v>0</v>
      </c>
      <c r="R415" s="4" t="str">
        <f>IF(AX415=0,"",VLOOKUP(AX415,skillbasedata!A:B,2,TRUE))</f>
        <v/>
      </c>
      <c r="S415" s="48">
        <f t="shared" si="93"/>
        <v>0</v>
      </c>
      <c r="T415" s="48">
        <f t="shared" si="94"/>
        <v>0</v>
      </c>
      <c r="U415" s="48">
        <f t="shared" si="95"/>
        <v>0</v>
      </c>
      <c r="V415" s="51">
        <f t="shared" si="96"/>
        <v>82</v>
      </c>
      <c r="W415" s="26" t="s">
        <v>2723</v>
      </c>
      <c r="X415" s="26">
        <v>1</v>
      </c>
      <c r="Y415" s="26">
        <v>80</v>
      </c>
      <c r="Z415" s="26">
        <v>8009</v>
      </c>
      <c r="AA415" s="26">
        <v>47</v>
      </c>
      <c r="AB415" s="26">
        <v>3</v>
      </c>
      <c r="AC415" s="26">
        <v>4000</v>
      </c>
      <c r="AD415" s="26">
        <v>0</v>
      </c>
      <c r="AE415" s="26">
        <v>2</v>
      </c>
      <c r="AF415" s="26">
        <v>1</v>
      </c>
      <c r="AG415" s="26">
        <v>1</v>
      </c>
      <c r="AH415" s="26">
        <v>34</v>
      </c>
      <c r="AI415" s="26">
        <v>-2</v>
      </c>
      <c r="AJ415" s="26">
        <v>0</v>
      </c>
      <c r="AK415" s="26">
        <v>0</v>
      </c>
      <c r="AL415" s="26">
        <v>0</v>
      </c>
      <c r="AM415" s="26">
        <v>2</v>
      </c>
      <c r="AN415" s="26">
        <v>8</v>
      </c>
      <c r="AO415" s="26">
        <v>0</v>
      </c>
      <c r="AP415" s="26">
        <v>2</v>
      </c>
      <c r="AQ415" s="26">
        <v>0</v>
      </c>
      <c r="AR415" s="26">
        <v>0</v>
      </c>
      <c r="AS415" s="26">
        <v>0</v>
      </c>
      <c r="AT415" s="26">
        <v>19</v>
      </c>
      <c r="AU415" s="26">
        <v>65</v>
      </c>
      <c r="AV415" s="26">
        <v>0</v>
      </c>
      <c r="AW415" s="26">
        <v>0</v>
      </c>
      <c r="AX415" s="26">
        <v>0</v>
      </c>
      <c r="AY415" s="26">
        <v>1</v>
      </c>
      <c r="AZ415" s="26">
        <v>1</v>
      </c>
      <c r="BA415" s="26">
        <v>0</v>
      </c>
      <c r="BB415" s="26">
        <v>0</v>
      </c>
      <c r="BC415" s="26">
        <v>0</v>
      </c>
      <c r="BD415" s="26" t="s">
        <v>2309</v>
      </c>
      <c r="BE415" s="26">
        <v>0</v>
      </c>
      <c r="BF415" s="26">
        <v>0</v>
      </c>
      <c r="BG415" s="54" t="str">
        <f t="shared" si="97"/>
        <v>0052</v>
      </c>
      <c r="BH415" s="4"/>
      <c r="BI415" s="4"/>
    </row>
    <row r="416" ht="16.5" spans="1:61">
      <c r="A416" s="4">
        <f t="shared" si="84"/>
        <v>5</v>
      </c>
      <c r="B416" s="4" t="str">
        <f>IF(X416=0,"",VLOOKUP(Y416,seriesName!A:B,2,TRUE))</f>
        <v>飞甲虫S</v>
      </c>
      <c r="C416" s="4" t="str">
        <f>IF(A416=1,VLOOKUP(V416,Head!A:B,2,TRUE),IF(A416=2,VLOOKUP(V416,Chest!A:B,2,TRUE),IF(A416=3,VLOOKUP(V416,Arm!A:B,2,TRUE),IF(A416=4,VLOOKUP(V416,Waist!A:B,2,TRUE),IF(A416=5,VLOOKUP(V416,Leg!A:B,2,TRUE),"")))))</f>
        <v>飞甲虫S靴</v>
      </c>
      <c r="D416" s="44" t="str">
        <f>IF(X416=1,VLOOKUP(AA416,modelID!A:B,2,FALSE),"")</f>
        <v>pl217</v>
      </c>
      <c r="E416" s="45">
        <f>IF(X416=0,"",AH416+VLOOKUP(AN416,BuildupTable!L:O,4,FALSE))</f>
        <v>72</v>
      </c>
      <c r="F416" s="1">
        <f t="shared" si="85"/>
        <v>1</v>
      </c>
      <c r="G416" s="1">
        <f t="shared" si="86"/>
        <v>1</v>
      </c>
      <c r="H416" s="1">
        <f t="shared" si="87"/>
        <v>0</v>
      </c>
      <c r="I416" s="1">
        <f t="shared" si="88"/>
        <v>0</v>
      </c>
      <c r="J416" s="4" t="str">
        <f>IF(AT416=0,"",VLOOKUP(AT416,skillbasedata!A:B,2,TRUE))</f>
        <v>麻痹属性强化</v>
      </c>
      <c r="K416" s="48">
        <f t="shared" si="89"/>
        <v>1</v>
      </c>
      <c r="L416" s="4" t="str">
        <f>IF(AU416=0,"",VLOOKUP(AU416,skillbasedata!A:B,2,TRUE))</f>
        <v>减轻后坐力</v>
      </c>
      <c r="M416" s="48">
        <f t="shared" si="90"/>
        <v>1</v>
      </c>
      <c r="N416" s="4" t="str">
        <f>IF(AV416=0,"",VLOOKUP(AV416,skillbasedata!A:B,2,TRUE))</f>
        <v/>
      </c>
      <c r="O416" s="48">
        <f t="shared" si="91"/>
        <v>0</v>
      </c>
      <c r="P416" s="4" t="str">
        <f>IF(AW416=0,"",VLOOKUP(AW416,skillbasedata!A:B,2,TRUE))</f>
        <v/>
      </c>
      <c r="Q416" s="48">
        <f t="shared" si="92"/>
        <v>0</v>
      </c>
      <c r="R416" s="4" t="str">
        <f>IF(AX416=0,"",VLOOKUP(AX416,skillbasedata!A:B,2,TRUE))</f>
        <v/>
      </c>
      <c r="S416" s="48">
        <f t="shared" si="93"/>
        <v>0</v>
      </c>
      <c r="T416" s="48">
        <f t="shared" si="94"/>
        <v>0</v>
      </c>
      <c r="U416" s="48">
        <f t="shared" si="95"/>
        <v>0</v>
      </c>
      <c r="V416" s="51">
        <f t="shared" si="96"/>
        <v>82</v>
      </c>
      <c r="W416" s="26" t="s">
        <v>2724</v>
      </c>
      <c r="X416" s="26">
        <v>1</v>
      </c>
      <c r="Y416" s="26">
        <v>80</v>
      </c>
      <c r="Z416" s="26">
        <v>8009</v>
      </c>
      <c r="AA416" s="26">
        <v>47</v>
      </c>
      <c r="AB416" s="26">
        <v>3</v>
      </c>
      <c r="AC416" s="26">
        <v>4000</v>
      </c>
      <c r="AD416" s="26">
        <v>0</v>
      </c>
      <c r="AE416" s="26">
        <v>2</v>
      </c>
      <c r="AF416" s="26">
        <v>1</v>
      </c>
      <c r="AG416" s="26">
        <v>1</v>
      </c>
      <c r="AH416" s="26">
        <v>34</v>
      </c>
      <c r="AI416" s="26">
        <v>-2</v>
      </c>
      <c r="AJ416" s="26">
        <v>0</v>
      </c>
      <c r="AK416" s="26">
        <v>0</v>
      </c>
      <c r="AL416" s="26">
        <v>0</v>
      </c>
      <c r="AM416" s="26">
        <v>2</v>
      </c>
      <c r="AN416" s="26">
        <v>8</v>
      </c>
      <c r="AO416" s="26">
        <v>0</v>
      </c>
      <c r="AP416" s="26">
        <v>1</v>
      </c>
      <c r="AQ416" s="26">
        <v>1</v>
      </c>
      <c r="AR416" s="26">
        <v>0</v>
      </c>
      <c r="AS416" s="26">
        <v>0</v>
      </c>
      <c r="AT416" s="26">
        <v>19</v>
      </c>
      <c r="AU416" s="26">
        <v>53</v>
      </c>
      <c r="AV416" s="26">
        <v>0</v>
      </c>
      <c r="AW416" s="26">
        <v>0</v>
      </c>
      <c r="AX416" s="26">
        <v>0</v>
      </c>
      <c r="AY416" s="26">
        <v>1</v>
      </c>
      <c r="AZ416" s="26">
        <v>1</v>
      </c>
      <c r="BA416" s="26">
        <v>0</v>
      </c>
      <c r="BB416" s="26">
        <v>0</v>
      </c>
      <c r="BC416" s="26">
        <v>0</v>
      </c>
      <c r="BD416" s="26" t="s">
        <v>2309</v>
      </c>
      <c r="BE416" s="26">
        <v>0</v>
      </c>
      <c r="BF416" s="26">
        <v>0</v>
      </c>
      <c r="BG416" s="54" t="str">
        <f t="shared" si="97"/>
        <v>0052</v>
      </c>
      <c r="BH416" s="4"/>
      <c r="BI416" s="4"/>
    </row>
    <row r="417" ht="16.5" spans="1:61">
      <c r="A417" s="4">
        <f t="shared" si="84"/>
        <v>1</v>
      </c>
      <c r="B417" s="4" t="str">
        <f>IF(X417=0,"",VLOOKUP(Y417,seriesName!A:B,2,TRUE))</f>
        <v>野猪伪装</v>
      </c>
      <c r="C417" s="4" t="str">
        <f>IF(A417=1,VLOOKUP(V417,Head!A:B,2,TRUE),IF(A417=2,VLOOKUP(V417,Chest!A:B,2,TRUE),IF(A417=3,VLOOKUP(V417,Arm!A:B,2,TRUE),IF(A417=4,VLOOKUP(V417,Waist!A:B,2,TRUE),IF(A417=5,VLOOKUP(V417,Leg!A:B,2,TRUE),"")))))</f>
        <v>野猪伪装</v>
      </c>
      <c r="D417" s="44" t="str">
        <f>IF(X417=1,VLOOKUP(AA417,modelID!A:B,2,FALSE),"")</f>
        <v>pl218</v>
      </c>
      <c r="E417" s="45">
        <f>IF(X417=0,"",AH417+VLOOKUP(AN417,BuildupTable!L:O,4,FALSE))</f>
        <v>64</v>
      </c>
      <c r="F417" s="1">
        <f t="shared" si="85"/>
        <v>0</v>
      </c>
      <c r="G417" s="1">
        <f t="shared" si="86"/>
        <v>0</v>
      </c>
      <c r="H417" s="1">
        <f t="shared" si="87"/>
        <v>0</v>
      </c>
      <c r="I417" s="1">
        <f t="shared" si="88"/>
        <v>0</v>
      </c>
      <c r="J417" s="4" t="str">
        <f>IF(AT417=0,"",VLOOKUP(AT417,skillbasedata!A:B,2,TRUE))</f>
        <v>钝器能手</v>
      </c>
      <c r="K417" s="48">
        <f t="shared" si="89"/>
        <v>1</v>
      </c>
      <c r="L417" s="4" t="str">
        <f>IF(AU417=0,"",VLOOKUP(AU417,skillbasedata!A:B,2,TRUE))</f>
        <v/>
      </c>
      <c r="M417" s="48">
        <f t="shared" si="90"/>
        <v>0</v>
      </c>
      <c r="N417" s="4" t="str">
        <f>IF(AV417=0,"",VLOOKUP(AV417,skillbasedata!A:B,2,TRUE))</f>
        <v/>
      </c>
      <c r="O417" s="48">
        <f t="shared" si="91"/>
        <v>0</v>
      </c>
      <c r="P417" s="4" t="str">
        <f>IF(AW417=0,"",VLOOKUP(AW417,skillbasedata!A:B,2,TRUE))</f>
        <v/>
      </c>
      <c r="Q417" s="48">
        <f t="shared" si="92"/>
        <v>0</v>
      </c>
      <c r="R417" s="4" t="str">
        <f>IF(AX417=0,"",VLOOKUP(AX417,skillbasedata!A:B,2,TRUE))</f>
        <v/>
      </c>
      <c r="S417" s="48">
        <f t="shared" si="93"/>
        <v>0</v>
      </c>
      <c r="T417" s="48">
        <f t="shared" si="94"/>
        <v>0</v>
      </c>
      <c r="U417" s="48">
        <f t="shared" si="95"/>
        <v>0</v>
      </c>
      <c r="V417" s="51">
        <f t="shared" si="96"/>
        <v>83</v>
      </c>
      <c r="W417" s="26" t="s">
        <v>2725</v>
      </c>
      <c r="X417" s="26">
        <v>1</v>
      </c>
      <c r="Y417" s="26">
        <v>81</v>
      </c>
      <c r="Z417" s="26">
        <v>4008</v>
      </c>
      <c r="AA417" s="26">
        <v>48</v>
      </c>
      <c r="AB417" s="26">
        <v>1</v>
      </c>
      <c r="AC417" s="26">
        <v>1000</v>
      </c>
      <c r="AD417" s="26">
        <v>0</v>
      </c>
      <c r="AE417" s="26">
        <v>2</v>
      </c>
      <c r="AF417" s="26">
        <v>0</v>
      </c>
      <c r="AG417" s="26">
        <v>0</v>
      </c>
      <c r="AH417" s="26">
        <v>14</v>
      </c>
      <c r="AI417" s="26">
        <v>0</v>
      </c>
      <c r="AJ417" s="26">
        <v>4</v>
      </c>
      <c r="AK417" s="26">
        <v>0</v>
      </c>
      <c r="AL417" s="26">
        <v>-2</v>
      </c>
      <c r="AM417" s="26">
        <v>0</v>
      </c>
      <c r="AN417" s="26">
        <v>3</v>
      </c>
      <c r="AO417" s="26">
        <v>0</v>
      </c>
      <c r="AP417" s="26">
        <v>0</v>
      </c>
      <c r="AQ417" s="26">
        <v>0</v>
      </c>
      <c r="AR417" s="26">
        <v>0</v>
      </c>
      <c r="AS417" s="26">
        <v>0</v>
      </c>
      <c r="AT417" s="26">
        <v>28</v>
      </c>
      <c r="AU417" s="26">
        <v>0</v>
      </c>
      <c r="AV417" s="26">
        <v>0</v>
      </c>
      <c r="AW417" s="26">
        <v>0</v>
      </c>
      <c r="AX417" s="26">
        <v>0</v>
      </c>
      <c r="AY417" s="26">
        <v>1</v>
      </c>
      <c r="AZ417" s="26">
        <v>0</v>
      </c>
      <c r="BA417" s="26">
        <v>0</v>
      </c>
      <c r="BB417" s="26">
        <v>0</v>
      </c>
      <c r="BC417" s="26">
        <v>0</v>
      </c>
      <c r="BD417" s="26" t="s">
        <v>2309</v>
      </c>
      <c r="BE417" s="26">
        <v>0</v>
      </c>
      <c r="BF417" s="26">
        <v>0</v>
      </c>
      <c r="BG417" s="54" t="str">
        <f t="shared" si="97"/>
        <v>0053</v>
      </c>
      <c r="BH417" s="4"/>
      <c r="BI417" s="4"/>
    </row>
    <row r="418" ht="16.5" spans="1:61">
      <c r="A418" s="4">
        <f t="shared" si="84"/>
        <v>0</v>
      </c>
      <c r="B418" s="4" t="str">
        <f>IF(X418=0,"",VLOOKUP(Y418,seriesName!A:B,2,TRUE))</f>
        <v/>
      </c>
      <c r="C418" s="4" t="str">
        <f>IF(A418=1,VLOOKUP(V418,Head!A:B,2,TRUE),IF(A418=2,VLOOKUP(V418,Chest!A:B,2,TRUE),IF(A418=3,VLOOKUP(V418,Arm!A:B,2,TRUE),IF(A418=4,VLOOKUP(V418,Waist!A:B,2,TRUE),IF(A418=5,VLOOKUP(V418,Leg!A:B,2,TRUE),"")))))</f>
        <v/>
      </c>
      <c r="D418" s="44" t="str">
        <f>IF(X418=1,VLOOKUP(AA418,modelID!A:B,2,FALSE),"")</f>
        <v/>
      </c>
      <c r="E418" s="45" t="str">
        <f>IF(X418=0,"",AH418+VLOOKUP(AN418,BuildupTable!L:O,4,FALSE))</f>
        <v/>
      </c>
      <c r="F418" s="1">
        <f t="shared" si="85"/>
        <v>0</v>
      </c>
      <c r="G418" s="1">
        <f t="shared" si="86"/>
        <v>0</v>
      </c>
      <c r="H418" s="1">
        <f t="shared" si="87"/>
        <v>0</v>
      </c>
      <c r="I418" s="1">
        <f t="shared" si="88"/>
        <v>0</v>
      </c>
      <c r="J418" s="4" t="str">
        <f>IF(AT418=0,"",VLOOKUP(AT418,skillbasedata!A:B,2,TRUE))</f>
        <v/>
      </c>
      <c r="K418" s="48">
        <f t="shared" si="89"/>
        <v>0</v>
      </c>
      <c r="L418" s="4" t="str">
        <f>IF(AU418=0,"",VLOOKUP(AU418,skillbasedata!A:B,2,TRUE))</f>
        <v/>
      </c>
      <c r="M418" s="48">
        <f t="shared" si="90"/>
        <v>0</v>
      </c>
      <c r="N418" s="4" t="str">
        <f>IF(AV418=0,"",VLOOKUP(AV418,skillbasedata!A:B,2,TRUE))</f>
        <v/>
      </c>
      <c r="O418" s="48">
        <f t="shared" si="91"/>
        <v>0</v>
      </c>
      <c r="P418" s="4" t="str">
        <f>IF(AW418=0,"",VLOOKUP(AW418,skillbasedata!A:B,2,TRUE))</f>
        <v/>
      </c>
      <c r="Q418" s="48">
        <f t="shared" si="92"/>
        <v>0</v>
      </c>
      <c r="R418" s="4" t="str">
        <f>IF(AX418=0,"",VLOOKUP(AX418,skillbasedata!A:B,2,TRUE))</f>
        <v/>
      </c>
      <c r="S418" s="48">
        <f t="shared" si="93"/>
        <v>0</v>
      </c>
      <c r="T418" s="48">
        <f t="shared" si="94"/>
        <v>0</v>
      </c>
      <c r="U418" s="48">
        <f t="shared" si="95"/>
        <v>0</v>
      </c>
      <c r="V418" s="51">
        <f t="shared" si="96"/>
        <v>83</v>
      </c>
      <c r="W418" s="26" t="s">
        <v>2726</v>
      </c>
      <c r="X418" s="26">
        <v>0</v>
      </c>
      <c r="Y418" s="26">
        <v>81</v>
      </c>
      <c r="Z418" s="26">
        <v>4008</v>
      </c>
      <c r="AA418" s="26">
        <v>48</v>
      </c>
      <c r="AB418" s="26">
        <v>1</v>
      </c>
      <c r="AC418" s="26">
        <v>1000</v>
      </c>
      <c r="AD418" s="26">
        <v>0</v>
      </c>
      <c r="AE418" s="26">
        <v>2</v>
      </c>
      <c r="AF418" s="26">
        <v>0</v>
      </c>
      <c r="AG418" s="26">
        <v>0</v>
      </c>
      <c r="AH418" s="26">
        <v>14</v>
      </c>
      <c r="AI418" s="26">
        <v>0</v>
      </c>
      <c r="AJ418" s="26">
        <v>4</v>
      </c>
      <c r="AK418" s="26">
        <v>0</v>
      </c>
      <c r="AL418" s="26">
        <v>-2</v>
      </c>
      <c r="AM418" s="26">
        <v>0</v>
      </c>
      <c r="AN418" s="26">
        <v>3</v>
      </c>
      <c r="AO418" s="26">
        <v>0</v>
      </c>
      <c r="AP418" s="26">
        <v>0</v>
      </c>
      <c r="AQ418" s="26">
        <v>0</v>
      </c>
      <c r="AR418" s="26">
        <v>0</v>
      </c>
      <c r="AS418" s="26">
        <v>0</v>
      </c>
      <c r="AT418" s="26">
        <v>0</v>
      </c>
      <c r="AU418" s="26">
        <v>0</v>
      </c>
      <c r="AV418" s="26">
        <v>0</v>
      </c>
      <c r="AW418" s="26">
        <v>0</v>
      </c>
      <c r="AX418" s="26">
        <v>0</v>
      </c>
      <c r="AY418" s="26">
        <v>0</v>
      </c>
      <c r="AZ418" s="26">
        <v>0</v>
      </c>
      <c r="BA418" s="26">
        <v>0</v>
      </c>
      <c r="BB418" s="26">
        <v>0</v>
      </c>
      <c r="BC418" s="26">
        <v>0</v>
      </c>
      <c r="BD418" s="26" t="s">
        <v>2309</v>
      </c>
      <c r="BE418" s="26">
        <v>0</v>
      </c>
      <c r="BF418" s="26">
        <v>0</v>
      </c>
      <c r="BG418" s="54" t="str">
        <f t="shared" si="97"/>
        <v>0053</v>
      </c>
      <c r="BH418" s="4"/>
      <c r="BI418" s="4"/>
    </row>
    <row r="419" ht="16.5" spans="1:61">
      <c r="A419" s="4">
        <f t="shared" si="84"/>
        <v>0</v>
      </c>
      <c r="B419" s="4" t="str">
        <f>IF(X419=0,"",VLOOKUP(Y419,seriesName!A:B,2,TRUE))</f>
        <v/>
      </c>
      <c r="C419" s="4" t="str">
        <f>IF(A419=1,VLOOKUP(V419,Head!A:B,2,TRUE),IF(A419=2,VLOOKUP(V419,Chest!A:B,2,TRUE),IF(A419=3,VLOOKUP(V419,Arm!A:B,2,TRUE),IF(A419=4,VLOOKUP(V419,Waist!A:B,2,TRUE),IF(A419=5,VLOOKUP(V419,Leg!A:B,2,TRUE),"")))))</f>
        <v/>
      </c>
      <c r="D419" s="44" t="str">
        <f>IF(X419=1,VLOOKUP(AA419,modelID!A:B,2,FALSE),"")</f>
        <v/>
      </c>
      <c r="E419" s="45" t="str">
        <f>IF(X419=0,"",AH419+VLOOKUP(AN419,BuildupTable!L:O,4,FALSE))</f>
        <v/>
      </c>
      <c r="F419" s="1">
        <f t="shared" si="85"/>
        <v>0</v>
      </c>
      <c r="G419" s="1">
        <f t="shared" si="86"/>
        <v>0</v>
      </c>
      <c r="H419" s="1">
        <f t="shared" si="87"/>
        <v>0</v>
      </c>
      <c r="I419" s="1">
        <f t="shared" si="88"/>
        <v>0</v>
      </c>
      <c r="J419" s="4" t="str">
        <f>IF(AT419=0,"",VLOOKUP(AT419,skillbasedata!A:B,2,TRUE))</f>
        <v/>
      </c>
      <c r="K419" s="48">
        <f t="shared" si="89"/>
        <v>0</v>
      </c>
      <c r="L419" s="4" t="str">
        <f>IF(AU419=0,"",VLOOKUP(AU419,skillbasedata!A:B,2,TRUE))</f>
        <v/>
      </c>
      <c r="M419" s="48">
        <f t="shared" si="90"/>
        <v>0</v>
      </c>
      <c r="N419" s="4" t="str">
        <f>IF(AV419=0,"",VLOOKUP(AV419,skillbasedata!A:B,2,TRUE))</f>
        <v/>
      </c>
      <c r="O419" s="48">
        <f t="shared" si="91"/>
        <v>0</v>
      </c>
      <c r="P419" s="4" t="str">
        <f>IF(AW419=0,"",VLOOKUP(AW419,skillbasedata!A:B,2,TRUE))</f>
        <v/>
      </c>
      <c r="Q419" s="48">
        <f t="shared" si="92"/>
        <v>0</v>
      </c>
      <c r="R419" s="4" t="str">
        <f>IF(AX419=0,"",VLOOKUP(AX419,skillbasedata!A:B,2,TRUE))</f>
        <v/>
      </c>
      <c r="S419" s="48">
        <f t="shared" si="93"/>
        <v>0</v>
      </c>
      <c r="T419" s="48">
        <f t="shared" si="94"/>
        <v>0</v>
      </c>
      <c r="U419" s="48">
        <f t="shared" si="95"/>
        <v>0</v>
      </c>
      <c r="V419" s="51">
        <f t="shared" si="96"/>
        <v>83</v>
      </c>
      <c r="W419" s="26" t="s">
        <v>2727</v>
      </c>
      <c r="X419" s="26">
        <v>0</v>
      </c>
      <c r="Y419" s="26">
        <v>81</v>
      </c>
      <c r="Z419" s="26">
        <v>4008</v>
      </c>
      <c r="AA419" s="26">
        <v>48</v>
      </c>
      <c r="AB419" s="26">
        <v>1</v>
      </c>
      <c r="AC419" s="26">
        <v>1000</v>
      </c>
      <c r="AD419" s="26">
        <v>0</v>
      </c>
      <c r="AE419" s="26">
        <v>2</v>
      </c>
      <c r="AF419" s="26">
        <v>0</v>
      </c>
      <c r="AG419" s="26">
        <v>0</v>
      </c>
      <c r="AH419" s="26">
        <v>14</v>
      </c>
      <c r="AI419" s="26">
        <v>0</v>
      </c>
      <c r="AJ419" s="26">
        <v>4</v>
      </c>
      <c r="AK419" s="26">
        <v>0</v>
      </c>
      <c r="AL419" s="26">
        <v>-2</v>
      </c>
      <c r="AM419" s="26">
        <v>0</v>
      </c>
      <c r="AN419" s="26">
        <v>3</v>
      </c>
      <c r="AO419" s="26">
        <v>0</v>
      </c>
      <c r="AP419" s="26">
        <v>0</v>
      </c>
      <c r="AQ419" s="26">
        <v>0</v>
      </c>
      <c r="AR419" s="26">
        <v>0</v>
      </c>
      <c r="AS419" s="26">
        <v>0</v>
      </c>
      <c r="AT419" s="26">
        <v>0</v>
      </c>
      <c r="AU419" s="26">
        <v>0</v>
      </c>
      <c r="AV419" s="26">
        <v>0</v>
      </c>
      <c r="AW419" s="26">
        <v>0</v>
      </c>
      <c r="AX419" s="26">
        <v>0</v>
      </c>
      <c r="AY419" s="26">
        <v>0</v>
      </c>
      <c r="AZ419" s="26">
        <v>0</v>
      </c>
      <c r="BA419" s="26">
        <v>0</v>
      </c>
      <c r="BB419" s="26">
        <v>0</v>
      </c>
      <c r="BC419" s="26">
        <v>0</v>
      </c>
      <c r="BD419" s="26" t="s">
        <v>2309</v>
      </c>
      <c r="BE419" s="26">
        <v>0</v>
      </c>
      <c r="BF419" s="26">
        <v>0</v>
      </c>
      <c r="BG419" s="54" t="str">
        <f t="shared" si="97"/>
        <v>0053</v>
      </c>
      <c r="BH419" s="4"/>
      <c r="BI419" s="4"/>
    </row>
    <row r="420" ht="16.5" spans="1:61">
      <c r="A420" s="4">
        <f t="shared" si="84"/>
        <v>0</v>
      </c>
      <c r="B420" s="4" t="str">
        <f>IF(X420=0,"",VLOOKUP(Y420,seriesName!A:B,2,TRUE))</f>
        <v/>
      </c>
      <c r="C420" s="4" t="str">
        <f>IF(A420=1,VLOOKUP(V420,Head!A:B,2,TRUE),IF(A420=2,VLOOKUP(V420,Chest!A:B,2,TRUE),IF(A420=3,VLOOKUP(V420,Arm!A:B,2,TRUE),IF(A420=4,VLOOKUP(V420,Waist!A:B,2,TRUE),IF(A420=5,VLOOKUP(V420,Leg!A:B,2,TRUE),"")))))</f>
        <v/>
      </c>
      <c r="D420" s="44" t="str">
        <f>IF(X420=1,VLOOKUP(AA420,modelID!A:B,2,FALSE),"")</f>
        <v/>
      </c>
      <c r="E420" s="45" t="str">
        <f>IF(X420=0,"",AH420+VLOOKUP(AN420,BuildupTable!L:O,4,FALSE))</f>
        <v/>
      </c>
      <c r="F420" s="1">
        <f t="shared" si="85"/>
        <v>0</v>
      </c>
      <c r="G420" s="1">
        <f t="shared" si="86"/>
        <v>0</v>
      </c>
      <c r="H420" s="1">
        <f t="shared" si="87"/>
        <v>0</v>
      </c>
      <c r="I420" s="1">
        <f t="shared" si="88"/>
        <v>0</v>
      </c>
      <c r="J420" s="4" t="str">
        <f>IF(AT420=0,"",VLOOKUP(AT420,skillbasedata!A:B,2,TRUE))</f>
        <v/>
      </c>
      <c r="K420" s="48">
        <f t="shared" si="89"/>
        <v>0</v>
      </c>
      <c r="L420" s="4" t="str">
        <f>IF(AU420=0,"",VLOOKUP(AU420,skillbasedata!A:B,2,TRUE))</f>
        <v/>
      </c>
      <c r="M420" s="48">
        <f t="shared" si="90"/>
        <v>0</v>
      </c>
      <c r="N420" s="4" t="str">
        <f>IF(AV420=0,"",VLOOKUP(AV420,skillbasedata!A:B,2,TRUE))</f>
        <v/>
      </c>
      <c r="O420" s="48">
        <f t="shared" si="91"/>
        <v>0</v>
      </c>
      <c r="P420" s="4" t="str">
        <f>IF(AW420=0,"",VLOOKUP(AW420,skillbasedata!A:B,2,TRUE))</f>
        <v/>
      </c>
      <c r="Q420" s="48">
        <f t="shared" si="92"/>
        <v>0</v>
      </c>
      <c r="R420" s="4" t="str">
        <f>IF(AX420=0,"",VLOOKUP(AX420,skillbasedata!A:B,2,TRUE))</f>
        <v/>
      </c>
      <c r="S420" s="48">
        <f t="shared" si="93"/>
        <v>0</v>
      </c>
      <c r="T420" s="48">
        <f t="shared" si="94"/>
        <v>0</v>
      </c>
      <c r="U420" s="48">
        <f t="shared" si="95"/>
        <v>0</v>
      </c>
      <c r="V420" s="51">
        <f t="shared" si="96"/>
        <v>83</v>
      </c>
      <c r="W420" s="26" t="s">
        <v>2728</v>
      </c>
      <c r="X420" s="26">
        <v>0</v>
      </c>
      <c r="Y420" s="26">
        <v>81</v>
      </c>
      <c r="Z420" s="26">
        <v>4008</v>
      </c>
      <c r="AA420" s="26">
        <v>48</v>
      </c>
      <c r="AB420" s="26">
        <v>1</v>
      </c>
      <c r="AC420" s="26">
        <v>1000</v>
      </c>
      <c r="AD420" s="26">
        <v>0</v>
      </c>
      <c r="AE420" s="26">
        <v>2</v>
      </c>
      <c r="AF420" s="26">
        <v>0</v>
      </c>
      <c r="AG420" s="26">
        <v>0</v>
      </c>
      <c r="AH420" s="26">
        <v>14</v>
      </c>
      <c r="AI420" s="26">
        <v>0</v>
      </c>
      <c r="AJ420" s="26">
        <v>4</v>
      </c>
      <c r="AK420" s="26">
        <v>0</v>
      </c>
      <c r="AL420" s="26">
        <v>-2</v>
      </c>
      <c r="AM420" s="26">
        <v>0</v>
      </c>
      <c r="AN420" s="26">
        <v>3</v>
      </c>
      <c r="AO420" s="26">
        <v>0</v>
      </c>
      <c r="AP420" s="26">
        <v>0</v>
      </c>
      <c r="AQ420" s="26">
        <v>0</v>
      </c>
      <c r="AR420" s="26">
        <v>0</v>
      </c>
      <c r="AS420" s="26">
        <v>0</v>
      </c>
      <c r="AT420" s="26">
        <v>0</v>
      </c>
      <c r="AU420" s="26">
        <v>0</v>
      </c>
      <c r="AV420" s="26">
        <v>0</v>
      </c>
      <c r="AW420" s="26">
        <v>0</v>
      </c>
      <c r="AX420" s="26">
        <v>0</v>
      </c>
      <c r="AY420" s="26">
        <v>0</v>
      </c>
      <c r="AZ420" s="26">
        <v>0</v>
      </c>
      <c r="BA420" s="26">
        <v>0</v>
      </c>
      <c r="BB420" s="26">
        <v>0</v>
      </c>
      <c r="BC420" s="26">
        <v>0</v>
      </c>
      <c r="BD420" s="26" t="s">
        <v>2309</v>
      </c>
      <c r="BE420" s="26">
        <v>0</v>
      </c>
      <c r="BF420" s="26">
        <v>0</v>
      </c>
      <c r="BG420" s="54" t="str">
        <f t="shared" si="97"/>
        <v>0053</v>
      </c>
      <c r="BH420" s="4"/>
      <c r="BI420" s="4"/>
    </row>
    <row r="421" ht="16.5" spans="1:61">
      <c r="A421" s="4">
        <f t="shared" si="84"/>
        <v>0</v>
      </c>
      <c r="B421" s="4" t="str">
        <f>IF(X421=0,"",VLOOKUP(Y421,seriesName!A:B,2,TRUE))</f>
        <v/>
      </c>
      <c r="C421" s="4" t="str">
        <f>IF(A421=1,VLOOKUP(V421,Head!A:B,2,TRUE),IF(A421=2,VLOOKUP(V421,Chest!A:B,2,TRUE),IF(A421=3,VLOOKUP(V421,Arm!A:B,2,TRUE),IF(A421=4,VLOOKUP(V421,Waist!A:B,2,TRUE),IF(A421=5,VLOOKUP(V421,Leg!A:B,2,TRUE),"")))))</f>
        <v/>
      </c>
      <c r="D421" s="44" t="str">
        <f>IF(X421=1,VLOOKUP(AA421,modelID!A:B,2,FALSE),"")</f>
        <v/>
      </c>
      <c r="E421" s="45" t="str">
        <f>IF(X421=0,"",AH421+VLOOKUP(AN421,BuildupTable!L:O,4,FALSE))</f>
        <v/>
      </c>
      <c r="F421" s="1">
        <f t="shared" si="85"/>
        <v>0</v>
      </c>
      <c r="G421" s="1">
        <f t="shared" si="86"/>
        <v>0</v>
      </c>
      <c r="H421" s="1">
        <f t="shared" si="87"/>
        <v>0</v>
      </c>
      <c r="I421" s="1">
        <f t="shared" si="88"/>
        <v>0</v>
      </c>
      <c r="J421" s="4" t="str">
        <f>IF(AT421=0,"",VLOOKUP(AT421,skillbasedata!A:B,2,TRUE))</f>
        <v/>
      </c>
      <c r="K421" s="48">
        <f t="shared" si="89"/>
        <v>0</v>
      </c>
      <c r="L421" s="4" t="str">
        <f>IF(AU421=0,"",VLOOKUP(AU421,skillbasedata!A:B,2,TRUE))</f>
        <v/>
      </c>
      <c r="M421" s="48">
        <f t="shared" si="90"/>
        <v>0</v>
      </c>
      <c r="N421" s="4" t="str">
        <f>IF(AV421=0,"",VLOOKUP(AV421,skillbasedata!A:B,2,TRUE))</f>
        <v/>
      </c>
      <c r="O421" s="48">
        <f t="shared" si="91"/>
        <v>0</v>
      </c>
      <c r="P421" s="4" t="str">
        <f>IF(AW421=0,"",VLOOKUP(AW421,skillbasedata!A:B,2,TRUE))</f>
        <v/>
      </c>
      <c r="Q421" s="48">
        <f t="shared" si="92"/>
        <v>0</v>
      </c>
      <c r="R421" s="4" t="str">
        <f>IF(AX421=0,"",VLOOKUP(AX421,skillbasedata!A:B,2,TRUE))</f>
        <v/>
      </c>
      <c r="S421" s="48">
        <f t="shared" si="93"/>
        <v>0</v>
      </c>
      <c r="T421" s="48">
        <f t="shared" si="94"/>
        <v>0</v>
      </c>
      <c r="U421" s="48">
        <f t="shared" si="95"/>
        <v>0</v>
      </c>
      <c r="V421" s="51">
        <f t="shared" si="96"/>
        <v>83</v>
      </c>
      <c r="W421" s="26" t="s">
        <v>2729</v>
      </c>
      <c r="X421" s="26">
        <v>0</v>
      </c>
      <c r="Y421" s="26">
        <v>81</v>
      </c>
      <c r="Z421" s="26">
        <v>4008</v>
      </c>
      <c r="AA421" s="26">
        <v>48</v>
      </c>
      <c r="AB421" s="26">
        <v>1</v>
      </c>
      <c r="AC421" s="26">
        <v>1000</v>
      </c>
      <c r="AD421" s="26">
        <v>0</v>
      </c>
      <c r="AE421" s="26">
        <v>2</v>
      </c>
      <c r="AF421" s="26">
        <v>0</v>
      </c>
      <c r="AG421" s="26">
        <v>0</v>
      </c>
      <c r="AH421" s="26">
        <v>14</v>
      </c>
      <c r="AI421" s="26">
        <v>0</v>
      </c>
      <c r="AJ421" s="26">
        <v>4</v>
      </c>
      <c r="AK421" s="26">
        <v>0</v>
      </c>
      <c r="AL421" s="26">
        <v>-2</v>
      </c>
      <c r="AM421" s="26">
        <v>0</v>
      </c>
      <c r="AN421" s="26">
        <v>3</v>
      </c>
      <c r="AO421" s="26">
        <v>0</v>
      </c>
      <c r="AP421" s="26">
        <v>0</v>
      </c>
      <c r="AQ421" s="26">
        <v>0</v>
      </c>
      <c r="AR421" s="26">
        <v>0</v>
      </c>
      <c r="AS421" s="26">
        <v>0</v>
      </c>
      <c r="AT421" s="26">
        <v>0</v>
      </c>
      <c r="AU421" s="26">
        <v>0</v>
      </c>
      <c r="AV421" s="26">
        <v>0</v>
      </c>
      <c r="AW421" s="26">
        <v>0</v>
      </c>
      <c r="AX421" s="26">
        <v>0</v>
      </c>
      <c r="AY421" s="26">
        <v>0</v>
      </c>
      <c r="AZ421" s="26">
        <v>0</v>
      </c>
      <c r="BA421" s="26">
        <v>0</v>
      </c>
      <c r="BB421" s="26">
        <v>0</v>
      </c>
      <c r="BC421" s="26">
        <v>0</v>
      </c>
      <c r="BD421" s="26" t="s">
        <v>2309</v>
      </c>
      <c r="BE421" s="26">
        <v>0</v>
      </c>
      <c r="BF421" s="26">
        <v>0</v>
      </c>
      <c r="BG421" s="54" t="str">
        <f t="shared" si="97"/>
        <v>0053</v>
      </c>
      <c r="BH421" s="4"/>
      <c r="BI421" s="4"/>
    </row>
    <row r="422" ht="16.5" spans="1:61">
      <c r="A422" s="4">
        <f t="shared" si="84"/>
        <v>1</v>
      </c>
      <c r="B422" s="4" t="str">
        <f>IF(X422=0,"",VLOOKUP(Y422,seriesName!A:B,2,TRUE))</f>
        <v>野猪S伪装</v>
      </c>
      <c r="C422" s="4" t="str">
        <f>IF(A422=1,VLOOKUP(V422,Head!A:B,2,TRUE),IF(A422=2,VLOOKUP(V422,Chest!A:B,2,TRUE),IF(A422=3,VLOOKUP(V422,Arm!A:B,2,TRUE),IF(A422=4,VLOOKUP(V422,Waist!A:B,2,TRUE),IF(A422=5,VLOOKUP(V422,Leg!A:B,2,TRUE),"")))))</f>
        <v>野猪S伪装</v>
      </c>
      <c r="D422" s="44" t="str">
        <f>IF(X422=1,VLOOKUP(AA422,modelID!A:B,2,FALSE),"")</f>
        <v>pl218</v>
      </c>
      <c r="E422" s="45">
        <f>IF(X422=0,"",AH422+VLOOKUP(AN422,BuildupTable!L:O,4,FALSE))</f>
        <v>66</v>
      </c>
      <c r="F422" s="1">
        <f t="shared" si="85"/>
        <v>1</v>
      </c>
      <c r="G422" s="1">
        <f t="shared" si="86"/>
        <v>0</v>
      </c>
      <c r="H422" s="1">
        <f t="shared" si="87"/>
        <v>0</v>
      </c>
      <c r="I422" s="1">
        <f t="shared" si="88"/>
        <v>0</v>
      </c>
      <c r="J422" s="4" t="str">
        <f>IF(AT422=0,"",VLOOKUP(AT422,skillbasedata!A:B,2,TRUE))</f>
        <v>钝器能手</v>
      </c>
      <c r="K422" s="48">
        <f t="shared" si="89"/>
        <v>2</v>
      </c>
      <c r="L422" s="4" t="str">
        <f>IF(AU422=0,"",VLOOKUP(AU422,skillbasedata!A:B,2,TRUE))</f>
        <v/>
      </c>
      <c r="M422" s="48">
        <f t="shared" si="90"/>
        <v>0</v>
      </c>
      <c r="N422" s="4" t="str">
        <f>IF(AV422=0,"",VLOOKUP(AV422,skillbasedata!A:B,2,TRUE))</f>
        <v/>
      </c>
      <c r="O422" s="48">
        <f t="shared" si="91"/>
        <v>0</v>
      </c>
      <c r="P422" s="4" t="str">
        <f>IF(AW422=0,"",VLOOKUP(AW422,skillbasedata!A:B,2,TRUE))</f>
        <v/>
      </c>
      <c r="Q422" s="48">
        <f t="shared" si="92"/>
        <v>0</v>
      </c>
      <c r="R422" s="4" t="str">
        <f>IF(AX422=0,"",VLOOKUP(AX422,skillbasedata!A:B,2,TRUE))</f>
        <v/>
      </c>
      <c r="S422" s="48">
        <f t="shared" si="93"/>
        <v>0</v>
      </c>
      <c r="T422" s="48">
        <f t="shared" si="94"/>
        <v>0</v>
      </c>
      <c r="U422" s="48">
        <f t="shared" si="95"/>
        <v>0</v>
      </c>
      <c r="V422" s="51">
        <f t="shared" si="96"/>
        <v>84</v>
      </c>
      <c r="W422" s="26" t="s">
        <v>2730</v>
      </c>
      <c r="X422" s="26">
        <v>1</v>
      </c>
      <c r="Y422" s="26">
        <v>82</v>
      </c>
      <c r="Z422" s="26">
        <v>9006</v>
      </c>
      <c r="AA422" s="26">
        <v>48</v>
      </c>
      <c r="AB422" s="26">
        <v>3</v>
      </c>
      <c r="AC422" s="26">
        <v>4000</v>
      </c>
      <c r="AD422" s="26">
        <v>0</v>
      </c>
      <c r="AE422" s="26">
        <v>2</v>
      </c>
      <c r="AF422" s="26">
        <v>1</v>
      </c>
      <c r="AG422" s="26">
        <v>1</v>
      </c>
      <c r="AH422" s="26">
        <v>36</v>
      </c>
      <c r="AI422" s="26">
        <v>0</v>
      </c>
      <c r="AJ422" s="26">
        <v>4</v>
      </c>
      <c r="AK422" s="26">
        <v>0</v>
      </c>
      <c r="AL422" s="26">
        <v>-2</v>
      </c>
      <c r="AM422" s="26">
        <v>0</v>
      </c>
      <c r="AN422" s="26">
        <v>9</v>
      </c>
      <c r="AO422" s="26">
        <v>0</v>
      </c>
      <c r="AP422" s="26">
        <v>1</v>
      </c>
      <c r="AQ422" s="26">
        <v>0</v>
      </c>
      <c r="AR422" s="26">
        <v>0</v>
      </c>
      <c r="AS422" s="26">
        <v>0</v>
      </c>
      <c r="AT422" s="26">
        <v>28</v>
      </c>
      <c r="AU422" s="26">
        <v>0</v>
      </c>
      <c r="AV422" s="26">
        <v>0</v>
      </c>
      <c r="AW422" s="26">
        <v>0</v>
      </c>
      <c r="AX422" s="26">
        <v>0</v>
      </c>
      <c r="AY422" s="26">
        <v>2</v>
      </c>
      <c r="AZ422" s="26">
        <v>0</v>
      </c>
      <c r="BA422" s="26">
        <v>0</v>
      </c>
      <c r="BB422" s="26">
        <v>0</v>
      </c>
      <c r="BC422" s="26">
        <v>0</v>
      </c>
      <c r="BD422" s="26" t="s">
        <v>2309</v>
      </c>
      <c r="BE422" s="26">
        <v>0</v>
      </c>
      <c r="BF422" s="26">
        <v>0</v>
      </c>
      <c r="BG422" s="54" t="str">
        <f t="shared" si="97"/>
        <v>0054</v>
      </c>
      <c r="BH422" s="4"/>
      <c r="BI422" s="4"/>
    </row>
    <row r="423" ht="16.5" spans="1:61">
      <c r="A423" s="4">
        <f t="shared" si="84"/>
        <v>0</v>
      </c>
      <c r="B423" s="4" t="str">
        <f>IF(X423=0,"",VLOOKUP(Y423,seriesName!A:B,2,TRUE))</f>
        <v/>
      </c>
      <c r="C423" s="4" t="str">
        <f>IF(A423=1,VLOOKUP(V423,Head!A:B,2,TRUE),IF(A423=2,VLOOKUP(V423,Chest!A:B,2,TRUE),IF(A423=3,VLOOKUP(V423,Arm!A:B,2,TRUE),IF(A423=4,VLOOKUP(V423,Waist!A:B,2,TRUE),IF(A423=5,VLOOKUP(V423,Leg!A:B,2,TRUE),"")))))</f>
        <v/>
      </c>
      <c r="D423" s="44" t="str">
        <f>IF(X423=1,VLOOKUP(AA423,modelID!A:B,2,FALSE),"")</f>
        <v/>
      </c>
      <c r="E423" s="45" t="str">
        <f>IF(X423=0,"",AH423+VLOOKUP(AN423,BuildupTable!L:O,4,FALSE))</f>
        <v/>
      </c>
      <c r="F423" s="1">
        <f t="shared" si="85"/>
        <v>0</v>
      </c>
      <c r="G423" s="1">
        <f t="shared" si="86"/>
        <v>0</v>
      </c>
      <c r="H423" s="1">
        <f t="shared" si="87"/>
        <v>0</v>
      </c>
      <c r="I423" s="1">
        <f t="shared" si="88"/>
        <v>0</v>
      </c>
      <c r="J423" s="4" t="str">
        <f>IF(AT423=0,"",VLOOKUP(AT423,skillbasedata!A:B,2,TRUE))</f>
        <v/>
      </c>
      <c r="K423" s="48">
        <f t="shared" si="89"/>
        <v>0</v>
      </c>
      <c r="L423" s="4" t="str">
        <f>IF(AU423=0,"",VLOOKUP(AU423,skillbasedata!A:B,2,TRUE))</f>
        <v/>
      </c>
      <c r="M423" s="48">
        <f t="shared" si="90"/>
        <v>0</v>
      </c>
      <c r="N423" s="4" t="str">
        <f>IF(AV423=0,"",VLOOKUP(AV423,skillbasedata!A:B,2,TRUE))</f>
        <v/>
      </c>
      <c r="O423" s="48">
        <f t="shared" si="91"/>
        <v>0</v>
      </c>
      <c r="P423" s="4" t="str">
        <f>IF(AW423=0,"",VLOOKUP(AW423,skillbasedata!A:B,2,TRUE))</f>
        <v/>
      </c>
      <c r="Q423" s="48">
        <f t="shared" si="92"/>
        <v>0</v>
      </c>
      <c r="R423" s="4" t="str">
        <f>IF(AX423=0,"",VLOOKUP(AX423,skillbasedata!A:B,2,TRUE))</f>
        <v/>
      </c>
      <c r="S423" s="48">
        <f t="shared" si="93"/>
        <v>0</v>
      </c>
      <c r="T423" s="48">
        <f t="shared" si="94"/>
        <v>0</v>
      </c>
      <c r="U423" s="48">
        <f t="shared" si="95"/>
        <v>0</v>
      </c>
      <c r="V423" s="51">
        <f t="shared" si="96"/>
        <v>84</v>
      </c>
      <c r="W423" s="26" t="s">
        <v>2731</v>
      </c>
      <c r="X423" s="26">
        <v>0</v>
      </c>
      <c r="Y423" s="26">
        <v>82</v>
      </c>
      <c r="Z423" s="26">
        <v>9006</v>
      </c>
      <c r="AA423" s="26">
        <v>48</v>
      </c>
      <c r="AB423" s="26">
        <v>3</v>
      </c>
      <c r="AC423" s="26">
        <v>4000</v>
      </c>
      <c r="AD423" s="26">
        <v>0</v>
      </c>
      <c r="AE423" s="26">
        <v>2</v>
      </c>
      <c r="AF423" s="26">
        <v>1</v>
      </c>
      <c r="AG423" s="26">
        <v>1</v>
      </c>
      <c r="AH423" s="26">
        <v>36</v>
      </c>
      <c r="AI423" s="26">
        <v>0</v>
      </c>
      <c r="AJ423" s="26">
        <v>4</v>
      </c>
      <c r="AK423" s="26">
        <v>0</v>
      </c>
      <c r="AL423" s="26">
        <v>-2</v>
      </c>
      <c r="AM423" s="26">
        <v>0</v>
      </c>
      <c r="AN423" s="26">
        <v>9</v>
      </c>
      <c r="AO423" s="26">
        <v>0</v>
      </c>
      <c r="AP423" s="26">
        <v>0</v>
      </c>
      <c r="AQ423" s="26">
        <v>0</v>
      </c>
      <c r="AR423" s="26">
        <v>0</v>
      </c>
      <c r="AS423" s="26">
        <v>0</v>
      </c>
      <c r="AT423" s="26">
        <v>0</v>
      </c>
      <c r="AU423" s="26">
        <v>0</v>
      </c>
      <c r="AV423" s="26">
        <v>0</v>
      </c>
      <c r="AW423" s="26">
        <v>0</v>
      </c>
      <c r="AX423" s="26">
        <v>0</v>
      </c>
      <c r="AY423" s="26">
        <v>0</v>
      </c>
      <c r="AZ423" s="26">
        <v>0</v>
      </c>
      <c r="BA423" s="26">
        <v>0</v>
      </c>
      <c r="BB423" s="26">
        <v>0</v>
      </c>
      <c r="BC423" s="26">
        <v>0</v>
      </c>
      <c r="BD423" s="26" t="s">
        <v>2309</v>
      </c>
      <c r="BE423" s="26">
        <v>0</v>
      </c>
      <c r="BF423" s="26">
        <v>0</v>
      </c>
      <c r="BG423" s="54" t="str">
        <f t="shared" si="97"/>
        <v>0054</v>
      </c>
      <c r="BH423" s="4"/>
      <c r="BI423" s="4"/>
    </row>
    <row r="424" ht="16.5" spans="1:61">
      <c r="A424" s="4">
        <f t="shared" si="84"/>
        <v>0</v>
      </c>
      <c r="B424" s="4" t="str">
        <f>IF(X424=0,"",VLOOKUP(Y424,seriesName!A:B,2,TRUE))</f>
        <v/>
      </c>
      <c r="C424" s="4" t="str">
        <f>IF(A424=1,VLOOKUP(V424,Head!A:B,2,TRUE),IF(A424=2,VLOOKUP(V424,Chest!A:B,2,TRUE),IF(A424=3,VLOOKUP(V424,Arm!A:B,2,TRUE),IF(A424=4,VLOOKUP(V424,Waist!A:B,2,TRUE),IF(A424=5,VLOOKUP(V424,Leg!A:B,2,TRUE),"")))))</f>
        <v/>
      </c>
      <c r="D424" s="44" t="str">
        <f>IF(X424=1,VLOOKUP(AA424,modelID!A:B,2,FALSE),"")</f>
        <v/>
      </c>
      <c r="E424" s="45" t="str">
        <f>IF(X424=0,"",AH424+VLOOKUP(AN424,BuildupTable!L:O,4,FALSE))</f>
        <v/>
      </c>
      <c r="F424" s="1">
        <f t="shared" si="85"/>
        <v>0</v>
      </c>
      <c r="G424" s="1">
        <f t="shared" si="86"/>
        <v>0</v>
      </c>
      <c r="H424" s="1">
        <f t="shared" si="87"/>
        <v>0</v>
      </c>
      <c r="I424" s="1">
        <f t="shared" si="88"/>
        <v>0</v>
      </c>
      <c r="J424" s="4" t="str">
        <f>IF(AT424=0,"",VLOOKUP(AT424,skillbasedata!A:B,2,TRUE))</f>
        <v/>
      </c>
      <c r="K424" s="48">
        <f t="shared" si="89"/>
        <v>0</v>
      </c>
      <c r="L424" s="4" t="str">
        <f>IF(AU424=0,"",VLOOKUP(AU424,skillbasedata!A:B,2,TRUE))</f>
        <v/>
      </c>
      <c r="M424" s="48">
        <f t="shared" si="90"/>
        <v>0</v>
      </c>
      <c r="N424" s="4" t="str">
        <f>IF(AV424=0,"",VLOOKUP(AV424,skillbasedata!A:B,2,TRUE))</f>
        <v/>
      </c>
      <c r="O424" s="48">
        <f t="shared" si="91"/>
        <v>0</v>
      </c>
      <c r="P424" s="4" t="str">
        <f>IF(AW424=0,"",VLOOKUP(AW424,skillbasedata!A:B,2,TRUE))</f>
        <v/>
      </c>
      <c r="Q424" s="48">
        <f t="shared" si="92"/>
        <v>0</v>
      </c>
      <c r="R424" s="4" t="str">
        <f>IF(AX424=0,"",VLOOKUP(AX424,skillbasedata!A:B,2,TRUE))</f>
        <v/>
      </c>
      <c r="S424" s="48">
        <f t="shared" si="93"/>
        <v>0</v>
      </c>
      <c r="T424" s="48">
        <f t="shared" si="94"/>
        <v>0</v>
      </c>
      <c r="U424" s="48">
        <f t="shared" si="95"/>
        <v>0</v>
      </c>
      <c r="V424" s="51">
        <f t="shared" si="96"/>
        <v>84</v>
      </c>
      <c r="W424" s="26" t="s">
        <v>2732</v>
      </c>
      <c r="X424" s="26">
        <v>0</v>
      </c>
      <c r="Y424" s="26">
        <v>82</v>
      </c>
      <c r="Z424" s="26">
        <v>9006</v>
      </c>
      <c r="AA424" s="26">
        <v>48</v>
      </c>
      <c r="AB424" s="26">
        <v>3</v>
      </c>
      <c r="AC424" s="26">
        <v>4000</v>
      </c>
      <c r="AD424" s="26">
        <v>0</v>
      </c>
      <c r="AE424" s="26">
        <v>2</v>
      </c>
      <c r="AF424" s="26">
        <v>1</v>
      </c>
      <c r="AG424" s="26">
        <v>1</v>
      </c>
      <c r="AH424" s="26">
        <v>36</v>
      </c>
      <c r="AI424" s="26">
        <v>0</v>
      </c>
      <c r="AJ424" s="26">
        <v>4</v>
      </c>
      <c r="AK424" s="26">
        <v>0</v>
      </c>
      <c r="AL424" s="26">
        <v>-2</v>
      </c>
      <c r="AM424" s="26">
        <v>0</v>
      </c>
      <c r="AN424" s="26">
        <v>9</v>
      </c>
      <c r="AO424" s="26">
        <v>0</v>
      </c>
      <c r="AP424" s="26">
        <v>0</v>
      </c>
      <c r="AQ424" s="26">
        <v>0</v>
      </c>
      <c r="AR424" s="26">
        <v>0</v>
      </c>
      <c r="AS424" s="26">
        <v>0</v>
      </c>
      <c r="AT424" s="26">
        <v>0</v>
      </c>
      <c r="AU424" s="26">
        <v>0</v>
      </c>
      <c r="AV424" s="26">
        <v>0</v>
      </c>
      <c r="AW424" s="26">
        <v>0</v>
      </c>
      <c r="AX424" s="26">
        <v>0</v>
      </c>
      <c r="AY424" s="26">
        <v>0</v>
      </c>
      <c r="AZ424" s="26">
        <v>0</v>
      </c>
      <c r="BA424" s="26">
        <v>0</v>
      </c>
      <c r="BB424" s="26">
        <v>0</v>
      </c>
      <c r="BC424" s="26">
        <v>0</v>
      </c>
      <c r="BD424" s="26" t="s">
        <v>2309</v>
      </c>
      <c r="BE424" s="26">
        <v>0</v>
      </c>
      <c r="BF424" s="26">
        <v>0</v>
      </c>
      <c r="BG424" s="54" t="str">
        <f t="shared" si="97"/>
        <v>0054</v>
      </c>
      <c r="BH424" s="4"/>
      <c r="BI424" s="4"/>
    </row>
    <row r="425" ht="16.5" spans="1:61">
      <c r="A425" s="4">
        <f t="shared" si="84"/>
        <v>0</v>
      </c>
      <c r="B425" s="4" t="str">
        <f>IF(X425=0,"",VLOOKUP(Y425,seriesName!A:B,2,TRUE))</f>
        <v/>
      </c>
      <c r="C425" s="4" t="str">
        <f>IF(A425=1,VLOOKUP(V425,Head!A:B,2,TRUE),IF(A425=2,VLOOKUP(V425,Chest!A:B,2,TRUE),IF(A425=3,VLOOKUP(V425,Arm!A:B,2,TRUE),IF(A425=4,VLOOKUP(V425,Waist!A:B,2,TRUE),IF(A425=5,VLOOKUP(V425,Leg!A:B,2,TRUE),"")))))</f>
        <v/>
      </c>
      <c r="D425" s="44" t="str">
        <f>IF(X425=1,VLOOKUP(AA425,modelID!A:B,2,FALSE),"")</f>
        <v/>
      </c>
      <c r="E425" s="45" t="str">
        <f>IF(X425=0,"",AH425+VLOOKUP(AN425,BuildupTable!L:O,4,FALSE))</f>
        <v/>
      </c>
      <c r="F425" s="1">
        <f t="shared" si="85"/>
        <v>0</v>
      </c>
      <c r="G425" s="1">
        <f t="shared" si="86"/>
        <v>0</v>
      </c>
      <c r="H425" s="1">
        <f t="shared" si="87"/>
        <v>0</v>
      </c>
      <c r="I425" s="1">
        <f t="shared" si="88"/>
        <v>0</v>
      </c>
      <c r="J425" s="4" t="str">
        <f>IF(AT425=0,"",VLOOKUP(AT425,skillbasedata!A:B,2,TRUE))</f>
        <v/>
      </c>
      <c r="K425" s="48">
        <f t="shared" si="89"/>
        <v>0</v>
      </c>
      <c r="L425" s="4" t="str">
        <f>IF(AU425=0,"",VLOOKUP(AU425,skillbasedata!A:B,2,TRUE))</f>
        <v/>
      </c>
      <c r="M425" s="48">
        <f t="shared" si="90"/>
        <v>0</v>
      </c>
      <c r="N425" s="4" t="str">
        <f>IF(AV425=0,"",VLOOKUP(AV425,skillbasedata!A:B,2,TRUE))</f>
        <v/>
      </c>
      <c r="O425" s="48">
        <f t="shared" si="91"/>
        <v>0</v>
      </c>
      <c r="P425" s="4" t="str">
        <f>IF(AW425=0,"",VLOOKUP(AW425,skillbasedata!A:B,2,TRUE))</f>
        <v/>
      </c>
      <c r="Q425" s="48">
        <f t="shared" si="92"/>
        <v>0</v>
      </c>
      <c r="R425" s="4" t="str">
        <f>IF(AX425=0,"",VLOOKUP(AX425,skillbasedata!A:B,2,TRUE))</f>
        <v/>
      </c>
      <c r="S425" s="48">
        <f t="shared" si="93"/>
        <v>0</v>
      </c>
      <c r="T425" s="48">
        <f t="shared" si="94"/>
        <v>0</v>
      </c>
      <c r="U425" s="48">
        <f t="shared" si="95"/>
        <v>0</v>
      </c>
      <c r="V425" s="51">
        <f t="shared" si="96"/>
        <v>84</v>
      </c>
      <c r="W425" s="26" t="s">
        <v>2733</v>
      </c>
      <c r="X425" s="26">
        <v>0</v>
      </c>
      <c r="Y425" s="26">
        <v>82</v>
      </c>
      <c r="Z425" s="26">
        <v>9006</v>
      </c>
      <c r="AA425" s="26">
        <v>48</v>
      </c>
      <c r="AB425" s="26">
        <v>3</v>
      </c>
      <c r="AC425" s="26">
        <v>4000</v>
      </c>
      <c r="AD425" s="26">
        <v>0</v>
      </c>
      <c r="AE425" s="26">
        <v>2</v>
      </c>
      <c r="AF425" s="26">
        <v>1</v>
      </c>
      <c r="AG425" s="26">
        <v>1</v>
      </c>
      <c r="AH425" s="26">
        <v>36</v>
      </c>
      <c r="AI425" s="26">
        <v>0</v>
      </c>
      <c r="AJ425" s="26">
        <v>4</v>
      </c>
      <c r="AK425" s="26">
        <v>0</v>
      </c>
      <c r="AL425" s="26">
        <v>-2</v>
      </c>
      <c r="AM425" s="26">
        <v>0</v>
      </c>
      <c r="AN425" s="26">
        <v>9</v>
      </c>
      <c r="AO425" s="26">
        <v>0</v>
      </c>
      <c r="AP425" s="26">
        <v>0</v>
      </c>
      <c r="AQ425" s="26">
        <v>0</v>
      </c>
      <c r="AR425" s="26">
        <v>0</v>
      </c>
      <c r="AS425" s="26">
        <v>0</v>
      </c>
      <c r="AT425" s="26">
        <v>0</v>
      </c>
      <c r="AU425" s="26">
        <v>0</v>
      </c>
      <c r="AV425" s="26">
        <v>0</v>
      </c>
      <c r="AW425" s="26">
        <v>0</v>
      </c>
      <c r="AX425" s="26">
        <v>0</v>
      </c>
      <c r="AY425" s="26">
        <v>0</v>
      </c>
      <c r="AZ425" s="26">
        <v>0</v>
      </c>
      <c r="BA425" s="26">
        <v>0</v>
      </c>
      <c r="BB425" s="26">
        <v>0</v>
      </c>
      <c r="BC425" s="26">
        <v>0</v>
      </c>
      <c r="BD425" s="26" t="s">
        <v>2309</v>
      </c>
      <c r="BE425" s="26">
        <v>0</v>
      </c>
      <c r="BF425" s="26">
        <v>0</v>
      </c>
      <c r="BG425" s="54" t="str">
        <f t="shared" si="97"/>
        <v>0054</v>
      </c>
      <c r="BH425" s="4"/>
      <c r="BI425" s="4"/>
    </row>
    <row r="426" ht="16.5" spans="1:61">
      <c r="A426" s="4">
        <f t="shared" si="84"/>
        <v>0</v>
      </c>
      <c r="B426" s="4" t="str">
        <f>IF(X426=0,"",VLOOKUP(Y426,seriesName!A:B,2,TRUE))</f>
        <v/>
      </c>
      <c r="C426" s="4" t="str">
        <f>IF(A426=1,VLOOKUP(V426,Head!A:B,2,TRUE),IF(A426=2,VLOOKUP(V426,Chest!A:B,2,TRUE),IF(A426=3,VLOOKUP(V426,Arm!A:B,2,TRUE),IF(A426=4,VLOOKUP(V426,Waist!A:B,2,TRUE),IF(A426=5,VLOOKUP(V426,Leg!A:B,2,TRUE),"")))))</f>
        <v/>
      </c>
      <c r="D426" s="44" t="str">
        <f>IF(X426=1,VLOOKUP(AA426,modelID!A:B,2,FALSE),"")</f>
        <v/>
      </c>
      <c r="E426" s="45" t="str">
        <f>IF(X426=0,"",AH426+VLOOKUP(AN426,BuildupTable!L:O,4,FALSE))</f>
        <v/>
      </c>
      <c r="F426" s="1">
        <f t="shared" si="85"/>
        <v>0</v>
      </c>
      <c r="G426" s="1">
        <f t="shared" si="86"/>
        <v>0</v>
      </c>
      <c r="H426" s="1">
        <f t="shared" si="87"/>
        <v>0</v>
      </c>
      <c r="I426" s="1">
        <f t="shared" si="88"/>
        <v>0</v>
      </c>
      <c r="J426" s="4" t="str">
        <f>IF(AT426=0,"",VLOOKUP(AT426,skillbasedata!A:B,2,TRUE))</f>
        <v/>
      </c>
      <c r="K426" s="48">
        <f t="shared" si="89"/>
        <v>0</v>
      </c>
      <c r="L426" s="4" t="str">
        <f>IF(AU426=0,"",VLOOKUP(AU426,skillbasedata!A:B,2,TRUE))</f>
        <v/>
      </c>
      <c r="M426" s="48">
        <f t="shared" si="90"/>
        <v>0</v>
      </c>
      <c r="N426" s="4" t="str">
        <f>IF(AV426=0,"",VLOOKUP(AV426,skillbasedata!A:B,2,TRUE))</f>
        <v/>
      </c>
      <c r="O426" s="48">
        <f t="shared" si="91"/>
        <v>0</v>
      </c>
      <c r="P426" s="4" t="str">
        <f>IF(AW426=0,"",VLOOKUP(AW426,skillbasedata!A:B,2,TRUE))</f>
        <v/>
      </c>
      <c r="Q426" s="48">
        <f t="shared" si="92"/>
        <v>0</v>
      </c>
      <c r="R426" s="4" t="str">
        <f>IF(AX426=0,"",VLOOKUP(AX426,skillbasedata!A:B,2,TRUE))</f>
        <v/>
      </c>
      <c r="S426" s="48">
        <f t="shared" si="93"/>
        <v>0</v>
      </c>
      <c r="T426" s="48">
        <f t="shared" si="94"/>
        <v>0</v>
      </c>
      <c r="U426" s="48">
        <f t="shared" si="95"/>
        <v>0</v>
      </c>
      <c r="V426" s="51">
        <f t="shared" si="96"/>
        <v>84</v>
      </c>
      <c r="W426" s="26" t="s">
        <v>2734</v>
      </c>
      <c r="X426" s="26">
        <v>0</v>
      </c>
      <c r="Y426" s="26">
        <v>82</v>
      </c>
      <c r="Z426" s="26">
        <v>9006</v>
      </c>
      <c r="AA426" s="26">
        <v>48</v>
      </c>
      <c r="AB426" s="26">
        <v>3</v>
      </c>
      <c r="AC426" s="26">
        <v>4000</v>
      </c>
      <c r="AD426" s="26">
        <v>0</v>
      </c>
      <c r="AE426" s="26">
        <v>2</v>
      </c>
      <c r="AF426" s="26">
        <v>1</v>
      </c>
      <c r="AG426" s="26">
        <v>1</v>
      </c>
      <c r="AH426" s="26">
        <v>36</v>
      </c>
      <c r="AI426" s="26">
        <v>0</v>
      </c>
      <c r="AJ426" s="26">
        <v>4</v>
      </c>
      <c r="AK426" s="26">
        <v>0</v>
      </c>
      <c r="AL426" s="26">
        <v>-2</v>
      </c>
      <c r="AM426" s="26">
        <v>0</v>
      </c>
      <c r="AN426" s="26">
        <v>9</v>
      </c>
      <c r="AO426" s="26">
        <v>0</v>
      </c>
      <c r="AP426" s="26">
        <v>0</v>
      </c>
      <c r="AQ426" s="26">
        <v>0</v>
      </c>
      <c r="AR426" s="26">
        <v>0</v>
      </c>
      <c r="AS426" s="26">
        <v>0</v>
      </c>
      <c r="AT426" s="26">
        <v>0</v>
      </c>
      <c r="AU426" s="26">
        <v>0</v>
      </c>
      <c r="AV426" s="26">
        <v>0</v>
      </c>
      <c r="AW426" s="26">
        <v>0</v>
      </c>
      <c r="AX426" s="26">
        <v>0</v>
      </c>
      <c r="AY426" s="26">
        <v>0</v>
      </c>
      <c r="AZ426" s="26">
        <v>0</v>
      </c>
      <c r="BA426" s="26">
        <v>0</v>
      </c>
      <c r="BB426" s="26">
        <v>0</v>
      </c>
      <c r="BC426" s="26">
        <v>0</v>
      </c>
      <c r="BD426" s="26" t="s">
        <v>2309</v>
      </c>
      <c r="BE426" s="26">
        <v>0</v>
      </c>
      <c r="BF426" s="26">
        <v>0</v>
      </c>
      <c r="BG426" s="54" t="str">
        <f t="shared" si="97"/>
        <v>0054</v>
      </c>
      <c r="BH426" s="4"/>
      <c r="BI426" s="4"/>
    </row>
    <row r="427" ht="16.5" spans="1:61">
      <c r="A427" s="4">
        <f t="shared" si="84"/>
        <v>1</v>
      </c>
      <c r="B427" s="4" t="str">
        <f>IF(X427=0,"",VLOOKUP(Y427,seriesName!A:B,2,TRUE))</f>
        <v>翼蛇龙</v>
      </c>
      <c r="C427" s="4" t="str">
        <f>IF(A427=1,VLOOKUP(V427,Head!A:B,2,TRUE),IF(A427=2,VLOOKUP(V427,Chest!A:B,2,TRUE),IF(A427=3,VLOOKUP(V427,Arm!A:B,2,TRUE),IF(A427=4,VLOOKUP(V427,Waist!A:B,2,TRUE),IF(A427=5,VLOOKUP(V427,Leg!A:B,2,TRUE),"")))))</f>
        <v>翼蛇龙头饰</v>
      </c>
      <c r="D427" s="44" t="str">
        <f>IF(X427=1,VLOOKUP(AA427,modelID!A:B,2,FALSE),"")</f>
        <v>pl219</v>
      </c>
      <c r="E427" s="45">
        <f>IF(X427=0,"",AH427+VLOOKUP(AN427,BuildupTable!L:O,4,FALSE))</f>
        <v>68</v>
      </c>
      <c r="F427" s="1">
        <f t="shared" si="85"/>
        <v>0</v>
      </c>
      <c r="G427" s="1">
        <f t="shared" si="86"/>
        <v>0</v>
      </c>
      <c r="H427" s="1">
        <f t="shared" si="87"/>
        <v>0</v>
      </c>
      <c r="I427" s="1">
        <f t="shared" si="88"/>
        <v>0</v>
      </c>
      <c r="J427" s="4" t="str">
        <f>IF(AT427=0,"",VLOOKUP(AT427,skillbasedata!A:B,2,TRUE))</f>
        <v>风压耐性</v>
      </c>
      <c r="K427" s="48">
        <f t="shared" si="89"/>
        <v>2</v>
      </c>
      <c r="L427" s="4" t="str">
        <f>IF(AU427=0,"",VLOOKUP(AU427,skillbasedata!A:B,2,TRUE))</f>
        <v/>
      </c>
      <c r="M427" s="48">
        <f t="shared" si="90"/>
        <v>0</v>
      </c>
      <c r="N427" s="4" t="str">
        <f>IF(AV427=0,"",VLOOKUP(AV427,skillbasedata!A:B,2,TRUE))</f>
        <v/>
      </c>
      <c r="O427" s="48">
        <f t="shared" si="91"/>
        <v>0</v>
      </c>
      <c r="P427" s="4" t="str">
        <f>IF(AW427=0,"",VLOOKUP(AW427,skillbasedata!A:B,2,TRUE))</f>
        <v/>
      </c>
      <c r="Q427" s="48">
        <f t="shared" si="92"/>
        <v>0</v>
      </c>
      <c r="R427" s="4" t="str">
        <f>IF(AX427=0,"",VLOOKUP(AX427,skillbasedata!A:B,2,TRUE))</f>
        <v/>
      </c>
      <c r="S427" s="48">
        <f t="shared" si="93"/>
        <v>0</v>
      </c>
      <c r="T427" s="48">
        <f t="shared" si="94"/>
        <v>0</v>
      </c>
      <c r="U427" s="48">
        <f t="shared" si="95"/>
        <v>0</v>
      </c>
      <c r="V427" s="51">
        <f t="shared" si="96"/>
        <v>85</v>
      </c>
      <c r="W427" s="26" t="s">
        <v>2735</v>
      </c>
      <c r="X427" s="26">
        <v>1</v>
      </c>
      <c r="Y427" s="26">
        <v>83</v>
      </c>
      <c r="Z427" s="26">
        <v>4010</v>
      </c>
      <c r="AA427" s="26">
        <v>49</v>
      </c>
      <c r="AB427" s="26">
        <v>1</v>
      </c>
      <c r="AC427" s="26">
        <v>1000</v>
      </c>
      <c r="AD427" s="26">
        <v>0</v>
      </c>
      <c r="AE427" s="26">
        <v>2</v>
      </c>
      <c r="AF427" s="26">
        <v>0</v>
      </c>
      <c r="AG427" s="26">
        <v>0</v>
      </c>
      <c r="AH427" s="26">
        <v>18</v>
      </c>
      <c r="AI427" s="26">
        <v>1</v>
      </c>
      <c r="AJ427" s="26">
        <v>1</v>
      </c>
      <c r="AK427" s="26">
        <v>1</v>
      </c>
      <c r="AL427" s="26">
        <v>1</v>
      </c>
      <c r="AM427" s="26">
        <v>2</v>
      </c>
      <c r="AN427" s="26">
        <v>3</v>
      </c>
      <c r="AO427" s="26">
        <v>0</v>
      </c>
      <c r="AP427" s="26">
        <v>0</v>
      </c>
      <c r="AQ427" s="26">
        <v>0</v>
      </c>
      <c r="AR427" s="26">
        <v>0</v>
      </c>
      <c r="AS427" s="26">
        <v>0</v>
      </c>
      <c r="AT427" s="26">
        <v>62</v>
      </c>
      <c r="AU427" s="26">
        <v>0</v>
      </c>
      <c r="AV427" s="26">
        <v>0</v>
      </c>
      <c r="AW427" s="26">
        <v>0</v>
      </c>
      <c r="AX427" s="26">
        <v>0</v>
      </c>
      <c r="AY427" s="26">
        <v>2</v>
      </c>
      <c r="AZ427" s="26">
        <v>0</v>
      </c>
      <c r="BA427" s="26">
        <v>0</v>
      </c>
      <c r="BB427" s="26">
        <v>0</v>
      </c>
      <c r="BC427" s="26">
        <v>0</v>
      </c>
      <c r="BD427" s="26" t="s">
        <v>2309</v>
      </c>
      <c r="BE427" s="26">
        <v>0</v>
      </c>
      <c r="BF427" s="26">
        <v>0</v>
      </c>
      <c r="BG427" s="54" t="str">
        <f t="shared" si="97"/>
        <v>0055</v>
      </c>
      <c r="BH427" s="4"/>
      <c r="BI427" s="4"/>
    </row>
    <row r="428" ht="16.5" spans="1:61">
      <c r="A428" s="4">
        <f t="shared" si="84"/>
        <v>2</v>
      </c>
      <c r="B428" s="4" t="str">
        <f>IF(X428=0,"",VLOOKUP(Y428,seriesName!A:B,2,TRUE))</f>
        <v>翼蛇龙</v>
      </c>
      <c r="C428" s="4" t="str">
        <f>IF(A428=1,VLOOKUP(V428,Head!A:B,2,TRUE),IF(A428=2,VLOOKUP(V428,Chest!A:B,2,TRUE),IF(A428=3,VLOOKUP(V428,Arm!A:B,2,TRUE),IF(A428=4,VLOOKUP(V428,Waist!A:B,2,TRUE),IF(A428=5,VLOOKUP(V428,Leg!A:B,2,TRUE),"")))))</f>
        <v>翼蛇龙套装衣装</v>
      </c>
      <c r="D428" s="44" t="str">
        <f>IF(X428=1,VLOOKUP(AA428,modelID!A:B,2,FALSE),"")</f>
        <v>pl219</v>
      </c>
      <c r="E428" s="45">
        <f>IF(X428=0,"",AH428+VLOOKUP(AN428,BuildupTable!L:O,4,FALSE))</f>
        <v>68</v>
      </c>
      <c r="F428" s="1">
        <f t="shared" si="85"/>
        <v>0</v>
      </c>
      <c r="G428" s="1">
        <f t="shared" si="86"/>
        <v>0</v>
      </c>
      <c r="H428" s="1">
        <f t="shared" si="87"/>
        <v>0</v>
      </c>
      <c r="I428" s="1">
        <f t="shared" si="88"/>
        <v>0</v>
      </c>
      <c r="J428" s="4" t="str">
        <f>IF(AT428=0,"",VLOOKUP(AT428,skillbasedata!A:B,2,TRUE))</f>
        <v>道具使用强化</v>
      </c>
      <c r="K428" s="48">
        <f t="shared" si="89"/>
        <v>1</v>
      </c>
      <c r="L428" s="4" t="str">
        <f>IF(AU428=0,"",VLOOKUP(AU428,skillbasedata!A:B,2,TRUE))</f>
        <v/>
      </c>
      <c r="M428" s="48">
        <f t="shared" si="90"/>
        <v>0</v>
      </c>
      <c r="N428" s="4" t="str">
        <f>IF(AV428=0,"",VLOOKUP(AV428,skillbasedata!A:B,2,TRUE))</f>
        <v/>
      </c>
      <c r="O428" s="48">
        <f t="shared" si="91"/>
        <v>0</v>
      </c>
      <c r="P428" s="4" t="str">
        <f>IF(AW428=0,"",VLOOKUP(AW428,skillbasedata!A:B,2,TRUE))</f>
        <v/>
      </c>
      <c r="Q428" s="48">
        <f t="shared" si="92"/>
        <v>0</v>
      </c>
      <c r="R428" s="4" t="str">
        <f>IF(AX428=0,"",VLOOKUP(AX428,skillbasedata!A:B,2,TRUE))</f>
        <v/>
      </c>
      <c r="S428" s="48">
        <f t="shared" si="93"/>
        <v>0</v>
      </c>
      <c r="T428" s="48">
        <f t="shared" si="94"/>
        <v>0</v>
      </c>
      <c r="U428" s="48">
        <f t="shared" si="95"/>
        <v>0</v>
      </c>
      <c r="V428" s="51">
        <f t="shared" si="96"/>
        <v>85</v>
      </c>
      <c r="W428" s="26" t="s">
        <v>2736</v>
      </c>
      <c r="X428" s="26">
        <v>1</v>
      </c>
      <c r="Y428" s="26">
        <v>83</v>
      </c>
      <c r="Z428" s="26">
        <v>4010</v>
      </c>
      <c r="AA428" s="26">
        <v>49</v>
      </c>
      <c r="AB428" s="26">
        <v>1</v>
      </c>
      <c r="AC428" s="26">
        <v>1000</v>
      </c>
      <c r="AD428" s="26">
        <v>0</v>
      </c>
      <c r="AE428" s="26">
        <v>2</v>
      </c>
      <c r="AF428" s="26">
        <v>0</v>
      </c>
      <c r="AG428" s="26">
        <v>0</v>
      </c>
      <c r="AH428" s="26">
        <v>18</v>
      </c>
      <c r="AI428" s="26">
        <v>1</v>
      </c>
      <c r="AJ428" s="26">
        <v>1</v>
      </c>
      <c r="AK428" s="26">
        <v>1</v>
      </c>
      <c r="AL428" s="26">
        <v>1</v>
      </c>
      <c r="AM428" s="26">
        <v>2</v>
      </c>
      <c r="AN428" s="26">
        <v>3</v>
      </c>
      <c r="AO428" s="26">
        <v>0</v>
      </c>
      <c r="AP428" s="26">
        <v>0</v>
      </c>
      <c r="AQ428" s="26">
        <v>0</v>
      </c>
      <c r="AR428" s="26">
        <v>0</v>
      </c>
      <c r="AS428" s="26">
        <v>0</v>
      </c>
      <c r="AT428" s="26">
        <v>88</v>
      </c>
      <c r="AU428" s="26">
        <v>0</v>
      </c>
      <c r="AV428" s="26">
        <v>0</v>
      </c>
      <c r="AW428" s="26">
        <v>0</v>
      </c>
      <c r="AX428" s="26">
        <v>0</v>
      </c>
      <c r="AY428" s="26">
        <v>1</v>
      </c>
      <c r="AZ428" s="26">
        <v>0</v>
      </c>
      <c r="BA428" s="26">
        <v>0</v>
      </c>
      <c r="BB428" s="26">
        <v>0</v>
      </c>
      <c r="BC428" s="26">
        <v>0</v>
      </c>
      <c r="BD428" s="26" t="s">
        <v>2309</v>
      </c>
      <c r="BE428" s="26">
        <v>0</v>
      </c>
      <c r="BF428" s="26">
        <v>0</v>
      </c>
      <c r="BG428" s="54" t="str">
        <f t="shared" si="97"/>
        <v>0055</v>
      </c>
      <c r="BH428" s="4"/>
      <c r="BI428" s="4"/>
    </row>
    <row r="429" ht="16.5" spans="1:61">
      <c r="A429" s="4">
        <f t="shared" si="84"/>
        <v>3</v>
      </c>
      <c r="B429" s="4" t="str">
        <f>IF(X429=0,"",VLOOKUP(Y429,seriesName!A:B,2,TRUE))</f>
        <v>翼蛇龙</v>
      </c>
      <c r="C429" s="4" t="str">
        <f>IF(A429=1,VLOOKUP(V429,Head!A:B,2,TRUE),IF(A429=2,VLOOKUP(V429,Chest!A:B,2,TRUE),IF(A429=3,VLOOKUP(V429,Arm!A:B,2,TRUE),IF(A429=4,VLOOKUP(V429,Waist!A:B,2,TRUE),IF(A429=5,VLOOKUP(V429,Leg!A:B,2,TRUE),"")))))</f>
        <v>翼蛇龙套装手套</v>
      </c>
      <c r="D429" s="44" t="str">
        <f>IF(X429=1,VLOOKUP(AA429,modelID!A:B,2,FALSE),"")</f>
        <v>pl219</v>
      </c>
      <c r="E429" s="45">
        <f>IF(X429=0,"",AH429+VLOOKUP(AN429,BuildupTable!L:O,4,FALSE))</f>
        <v>68</v>
      </c>
      <c r="F429" s="1">
        <f t="shared" si="85"/>
        <v>0</v>
      </c>
      <c r="G429" s="1">
        <f t="shared" si="86"/>
        <v>0</v>
      </c>
      <c r="H429" s="1">
        <f t="shared" si="87"/>
        <v>0</v>
      </c>
      <c r="I429" s="1">
        <f t="shared" si="88"/>
        <v>0</v>
      </c>
      <c r="J429" s="4" t="str">
        <f>IF(AT429=0,"",VLOOKUP(AT429,skillbasedata!A:B,2,TRUE))</f>
        <v>会心击【属性】</v>
      </c>
      <c r="K429" s="48">
        <f t="shared" si="89"/>
        <v>1</v>
      </c>
      <c r="L429" s="4" t="str">
        <f>IF(AU429=0,"",VLOOKUP(AU429,skillbasedata!A:B,2,TRUE))</f>
        <v>风压耐性</v>
      </c>
      <c r="M429" s="48">
        <f t="shared" si="90"/>
        <v>1</v>
      </c>
      <c r="N429" s="4" t="str">
        <f>IF(AV429=0,"",VLOOKUP(AV429,skillbasedata!A:B,2,TRUE))</f>
        <v/>
      </c>
      <c r="O429" s="48">
        <f t="shared" si="91"/>
        <v>0</v>
      </c>
      <c r="P429" s="4" t="str">
        <f>IF(AW429=0,"",VLOOKUP(AW429,skillbasedata!A:B,2,TRUE))</f>
        <v/>
      </c>
      <c r="Q429" s="48">
        <f t="shared" si="92"/>
        <v>0</v>
      </c>
      <c r="R429" s="4" t="str">
        <f>IF(AX429=0,"",VLOOKUP(AX429,skillbasedata!A:B,2,TRUE))</f>
        <v/>
      </c>
      <c r="S429" s="48">
        <f t="shared" si="93"/>
        <v>0</v>
      </c>
      <c r="T429" s="48">
        <f t="shared" si="94"/>
        <v>0</v>
      </c>
      <c r="U429" s="48">
        <f t="shared" si="95"/>
        <v>0</v>
      </c>
      <c r="V429" s="51">
        <f t="shared" si="96"/>
        <v>85</v>
      </c>
      <c r="W429" s="26" t="s">
        <v>2737</v>
      </c>
      <c r="X429" s="26">
        <v>1</v>
      </c>
      <c r="Y429" s="26">
        <v>83</v>
      </c>
      <c r="Z429" s="26">
        <v>4010</v>
      </c>
      <c r="AA429" s="26">
        <v>49</v>
      </c>
      <c r="AB429" s="26">
        <v>1</v>
      </c>
      <c r="AC429" s="26">
        <v>1000</v>
      </c>
      <c r="AD429" s="26">
        <v>0</v>
      </c>
      <c r="AE429" s="26">
        <v>2</v>
      </c>
      <c r="AF429" s="26">
        <v>0</v>
      </c>
      <c r="AG429" s="26">
        <v>0</v>
      </c>
      <c r="AH429" s="26">
        <v>18</v>
      </c>
      <c r="AI429" s="26">
        <v>1</v>
      </c>
      <c r="AJ429" s="26">
        <v>1</v>
      </c>
      <c r="AK429" s="26">
        <v>1</v>
      </c>
      <c r="AL429" s="26">
        <v>1</v>
      </c>
      <c r="AM429" s="26">
        <v>2</v>
      </c>
      <c r="AN429" s="26">
        <v>3</v>
      </c>
      <c r="AO429" s="26">
        <v>0</v>
      </c>
      <c r="AP429" s="26">
        <v>0</v>
      </c>
      <c r="AQ429" s="26">
        <v>0</v>
      </c>
      <c r="AR429" s="26">
        <v>0</v>
      </c>
      <c r="AS429" s="26">
        <v>0</v>
      </c>
      <c r="AT429" s="26">
        <v>11</v>
      </c>
      <c r="AU429" s="26">
        <v>62</v>
      </c>
      <c r="AV429" s="26">
        <v>0</v>
      </c>
      <c r="AW429" s="26">
        <v>0</v>
      </c>
      <c r="AX429" s="26">
        <v>0</v>
      </c>
      <c r="AY429" s="26">
        <v>1</v>
      </c>
      <c r="AZ429" s="26">
        <v>1</v>
      </c>
      <c r="BA429" s="26">
        <v>0</v>
      </c>
      <c r="BB429" s="26">
        <v>0</v>
      </c>
      <c r="BC429" s="26">
        <v>0</v>
      </c>
      <c r="BD429" s="26" t="s">
        <v>2309</v>
      </c>
      <c r="BE429" s="26">
        <v>0</v>
      </c>
      <c r="BF429" s="26">
        <v>0</v>
      </c>
      <c r="BG429" s="54" t="str">
        <f t="shared" si="97"/>
        <v>0055</v>
      </c>
      <c r="BH429" s="4"/>
      <c r="BI429" s="4"/>
    </row>
    <row r="430" ht="16.5" spans="1:61">
      <c r="A430" s="4">
        <f t="shared" si="84"/>
        <v>4</v>
      </c>
      <c r="B430" s="4" t="str">
        <f>IF(X430=0,"",VLOOKUP(Y430,seriesName!A:B,2,TRUE))</f>
        <v>翼蛇龙</v>
      </c>
      <c r="C430" s="4" t="str">
        <f>IF(A430=1,VLOOKUP(V430,Head!A:B,2,TRUE),IF(A430=2,VLOOKUP(V430,Chest!A:B,2,TRUE),IF(A430=3,VLOOKUP(V430,Arm!A:B,2,TRUE),IF(A430=4,VLOOKUP(V430,Waist!A:B,2,TRUE),IF(A430=5,VLOOKUP(V430,Leg!A:B,2,TRUE),"")))))</f>
        <v>翼蛇龙套装腰带</v>
      </c>
      <c r="D430" s="44" t="str">
        <f>IF(X430=1,VLOOKUP(AA430,modelID!A:B,2,FALSE),"")</f>
        <v>pl219</v>
      </c>
      <c r="E430" s="45">
        <f>IF(X430=0,"",AH430+VLOOKUP(AN430,BuildupTable!L:O,4,FALSE))</f>
        <v>68</v>
      </c>
      <c r="F430" s="1">
        <f t="shared" si="85"/>
        <v>0</v>
      </c>
      <c r="G430" s="1">
        <f t="shared" si="86"/>
        <v>0</v>
      </c>
      <c r="H430" s="1">
        <f t="shared" si="87"/>
        <v>0</v>
      </c>
      <c r="I430" s="1">
        <f t="shared" si="88"/>
        <v>0</v>
      </c>
      <c r="J430" s="4" t="str">
        <f>IF(AT430=0,"",VLOOKUP(AT430,skillbasedata!A:B,2,TRUE))</f>
        <v>会心击【属性】</v>
      </c>
      <c r="K430" s="48">
        <f t="shared" si="89"/>
        <v>1</v>
      </c>
      <c r="L430" s="4" t="str">
        <f>IF(AU430=0,"",VLOOKUP(AU430,skillbasedata!A:B,2,TRUE))</f>
        <v/>
      </c>
      <c r="M430" s="48">
        <f t="shared" si="90"/>
        <v>0</v>
      </c>
      <c r="N430" s="4" t="str">
        <f>IF(AV430=0,"",VLOOKUP(AV430,skillbasedata!A:B,2,TRUE))</f>
        <v/>
      </c>
      <c r="O430" s="48">
        <f t="shared" si="91"/>
        <v>0</v>
      </c>
      <c r="P430" s="4" t="str">
        <f>IF(AW430=0,"",VLOOKUP(AW430,skillbasedata!A:B,2,TRUE))</f>
        <v/>
      </c>
      <c r="Q430" s="48">
        <f t="shared" si="92"/>
        <v>0</v>
      </c>
      <c r="R430" s="4" t="str">
        <f>IF(AX430=0,"",VLOOKUP(AX430,skillbasedata!A:B,2,TRUE))</f>
        <v/>
      </c>
      <c r="S430" s="48">
        <f t="shared" si="93"/>
        <v>0</v>
      </c>
      <c r="T430" s="48">
        <f t="shared" si="94"/>
        <v>0</v>
      </c>
      <c r="U430" s="48">
        <f t="shared" si="95"/>
        <v>0</v>
      </c>
      <c r="V430" s="51">
        <f t="shared" si="96"/>
        <v>85</v>
      </c>
      <c r="W430" s="26" t="s">
        <v>2738</v>
      </c>
      <c r="X430" s="26">
        <v>1</v>
      </c>
      <c r="Y430" s="26">
        <v>83</v>
      </c>
      <c r="Z430" s="26">
        <v>4010</v>
      </c>
      <c r="AA430" s="26">
        <v>49</v>
      </c>
      <c r="AB430" s="26">
        <v>1</v>
      </c>
      <c r="AC430" s="26">
        <v>1000</v>
      </c>
      <c r="AD430" s="26">
        <v>0</v>
      </c>
      <c r="AE430" s="26">
        <v>2</v>
      </c>
      <c r="AF430" s="26">
        <v>0</v>
      </c>
      <c r="AG430" s="26">
        <v>0</v>
      </c>
      <c r="AH430" s="26">
        <v>18</v>
      </c>
      <c r="AI430" s="26">
        <v>1</v>
      </c>
      <c r="AJ430" s="26">
        <v>1</v>
      </c>
      <c r="AK430" s="26">
        <v>1</v>
      </c>
      <c r="AL430" s="26">
        <v>1</v>
      </c>
      <c r="AM430" s="26">
        <v>2</v>
      </c>
      <c r="AN430" s="26">
        <v>3</v>
      </c>
      <c r="AO430" s="26">
        <v>0</v>
      </c>
      <c r="AP430" s="26">
        <v>0</v>
      </c>
      <c r="AQ430" s="26">
        <v>0</v>
      </c>
      <c r="AR430" s="26">
        <v>0</v>
      </c>
      <c r="AS430" s="26">
        <v>0</v>
      </c>
      <c r="AT430" s="26">
        <v>11</v>
      </c>
      <c r="AU430" s="26">
        <v>0</v>
      </c>
      <c r="AV430" s="26">
        <v>0</v>
      </c>
      <c r="AW430" s="26">
        <v>0</v>
      </c>
      <c r="AX430" s="26">
        <v>0</v>
      </c>
      <c r="AY430" s="26">
        <v>1</v>
      </c>
      <c r="AZ430" s="26">
        <v>0</v>
      </c>
      <c r="BA430" s="26">
        <v>0</v>
      </c>
      <c r="BB430" s="26">
        <v>0</v>
      </c>
      <c r="BC430" s="26">
        <v>0</v>
      </c>
      <c r="BD430" s="26" t="s">
        <v>2309</v>
      </c>
      <c r="BE430" s="26">
        <v>0</v>
      </c>
      <c r="BF430" s="26">
        <v>0</v>
      </c>
      <c r="BG430" s="54" t="str">
        <f t="shared" si="97"/>
        <v>0055</v>
      </c>
      <c r="BH430" s="4"/>
      <c r="BI430" s="4"/>
    </row>
    <row r="431" ht="16.5" spans="1:61">
      <c r="A431" s="4">
        <f t="shared" si="84"/>
        <v>5</v>
      </c>
      <c r="B431" s="4" t="str">
        <f>IF(X431=0,"",VLOOKUP(Y431,seriesName!A:B,2,TRUE))</f>
        <v>翼蛇龙</v>
      </c>
      <c r="C431" s="4" t="str">
        <f>IF(A431=1,VLOOKUP(V431,Head!A:B,2,TRUE),IF(A431=2,VLOOKUP(V431,Chest!A:B,2,TRUE),IF(A431=3,VLOOKUP(V431,Arm!A:B,2,TRUE),IF(A431=4,VLOOKUP(V431,Waist!A:B,2,TRUE),IF(A431=5,VLOOKUP(V431,Leg!A:B,2,TRUE),"")))))</f>
        <v>翼蛇龙套装鞋子</v>
      </c>
      <c r="D431" s="44" t="str">
        <f>IF(X431=1,VLOOKUP(AA431,modelID!A:B,2,FALSE),"")</f>
        <v>pl219</v>
      </c>
      <c r="E431" s="45">
        <f>IF(X431=0,"",AH431+VLOOKUP(AN431,BuildupTable!L:O,4,FALSE))</f>
        <v>68</v>
      </c>
      <c r="F431" s="1">
        <f t="shared" si="85"/>
        <v>0</v>
      </c>
      <c r="G431" s="1">
        <f t="shared" si="86"/>
        <v>0</v>
      </c>
      <c r="H431" s="1">
        <f t="shared" si="87"/>
        <v>0</v>
      </c>
      <c r="I431" s="1">
        <f t="shared" si="88"/>
        <v>0</v>
      </c>
      <c r="J431" s="4" t="str">
        <f>IF(AT431=0,"",VLOOKUP(AT431,skillbasedata!A:B,2,TRUE))</f>
        <v>精灵加护</v>
      </c>
      <c r="K431" s="48">
        <f t="shared" si="89"/>
        <v>1</v>
      </c>
      <c r="L431" s="4" t="str">
        <f>IF(AU431=0,"",VLOOKUP(AU431,skillbasedata!A:B,2,TRUE))</f>
        <v/>
      </c>
      <c r="M431" s="48">
        <f t="shared" si="90"/>
        <v>0</v>
      </c>
      <c r="N431" s="4" t="str">
        <f>IF(AV431=0,"",VLOOKUP(AV431,skillbasedata!A:B,2,TRUE))</f>
        <v/>
      </c>
      <c r="O431" s="48">
        <f t="shared" si="91"/>
        <v>0</v>
      </c>
      <c r="P431" s="4" t="str">
        <f>IF(AW431=0,"",VLOOKUP(AW431,skillbasedata!A:B,2,TRUE))</f>
        <v/>
      </c>
      <c r="Q431" s="48">
        <f t="shared" si="92"/>
        <v>0</v>
      </c>
      <c r="R431" s="4" t="str">
        <f>IF(AX431=0,"",VLOOKUP(AX431,skillbasedata!A:B,2,TRUE))</f>
        <v/>
      </c>
      <c r="S431" s="48">
        <f t="shared" si="93"/>
        <v>0</v>
      </c>
      <c r="T431" s="48">
        <f t="shared" si="94"/>
        <v>0</v>
      </c>
      <c r="U431" s="48">
        <f t="shared" si="95"/>
        <v>0</v>
      </c>
      <c r="V431" s="51">
        <f t="shared" si="96"/>
        <v>85</v>
      </c>
      <c r="W431" s="26" t="s">
        <v>2739</v>
      </c>
      <c r="X431" s="26">
        <v>1</v>
      </c>
      <c r="Y431" s="26">
        <v>83</v>
      </c>
      <c r="Z431" s="26">
        <v>4010</v>
      </c>
      <c r="AA431" s="26">
        <v>49</v>
      </c>
      <c r="AB431" s="26">
        <v>1</v>
      </c>
      <c r="AC431" s="26">
        <v>1000</v>
      </c>
      <c r="AD431" s="26">
        <v>0</v>
      </c>
      <c r="AE431" s="26">
        <v>2</v>
      </c>
      <c r="AF431" s="26">
        <v>0</v>
      </c>
      <c r="AG431" s="26">
        <v>0</v>
      </c>
      <c r="AH431" s="26">
        <v>18</v>
      </c>
      <c r="AI431" s="26">
        <v>1</v>
      </c>
      <c r="AJ431" s="26">
        <v>1</v>
      </c>
      <c r="AK431" s="26">
        <v>1</v>
      </c>
      <c r="AL431" s="26">
        <v>1</v>
      </c>
      <c r="AM431" s="26">
        <v>2</v>
      </c>
      <c r="AN431" s="26">
        <v>3</v>
      </c>
      <c r="AO431" s="26">
        <v>0</v>
      </c>
      <c r="AP431" s="26">
        <v>0</v>
      </c>
      <c r="AQ431" s="26">
        <v>0</v>
      </c>
      <c r="AR431" s="26">
        <v>0</v>
      </c>
      <c r="AS431" s="26">
        <v>0</v>
      </c>
      <c r="AT431" s="26">
        <v>57</v>
      </c>
      <c r="AU431" s="26">
        <v>0</v>
      </c>
      <c r="AV431" s="26">
        <v>0</v>
      </c>
      <c r="AW431" s="26">
        <v>0</v>
      </c>
      <c r="AX431" s="26">
        <v>0</v>
      </c>
      <c r="AY431" s="26">
        <v>1</v>
      </c>
      <c r="AZ431" s="26">
        <v>0</v>
      </c>
      <c r="BA431" s="26">
        <v>0</v>
      </c>
      <c r="BB431" s="26">
        <v>0</v>
      </c>
      <c r="BC431" s="26">
        <v>0</v>
      </c>
      <c r="BD431" s="26" t="s">
        <v>2309</v>
      </c>
      <c r="BE431" s="26">
        <v>0</v>
      </c>
      <c r="BF431" s="26">
        <v>0</v>
      </c>
      <c r="BG431" s="54" t="str">
        <f t="shared" si="97"/>
        <v>0055</v>
      </c>
      <c r="BH431" s="4"/>
      <c r="BI431" s="4"/>
    </row>
    <row r="432" ht="16.5" spans="1:61">
      <c r="A432" s="4">
        <f t="shared" si="84"/>
        <v>1</v>
      </c>
      <c r="B432" s="4" t="str">
        <f>IF(X432=0,"",VLOOKUP(Y432,seriesName!A:B,2,TRUE))</f>
        <v>翼蛇龙S</v>
      </c>
      <c r="C432" s="4" t="str">
        <f>IF(A432=1,VLOOKUP(V432,Head!A:B,2,TRUE),IF(A432=2,VLOOKUP(V432,Chest!A:B,2,TRUE),IF(A432=3,VLOOKUP(V432,Arm!A:B,2,TRUE),IF(A432=4,VLOOKUP(V432,Waist!A:B,2,TRUE),IF(A432=5,VLOOKUP(V432,Leg!A:B,2,TRUE),"")))))</f>
        <v>翼蛇龙S头饰</v>
      </c>
      <c r="D432" s="44" t="str">
        <f>IF(X432=1,VLOOKUP(AA432,modelID!A:B,2,FALSE),"")</f>
        <v>pl219</v>
      </c>
      <c r="E432" s="45">
        <f>IF(X432=0,"",AH432+VLOOKUP(AN432,BuildupTable!L:O,4,FALSE))</f>
        <v>72</v>
      </c>
      <c r="F432" s="1">
        <f t="shared" si="85"/>
        <v>0</v>
      </c>
      <c r="G432" s="1">
        <f t="shared" si="86"/>
        <v>1</v>
      </c>
      <c r="H432" s="1">
        <f t="shared" si="87"/>
        <v>0</v>
      </c>
      <c r="I432" s="1">
        <f t="shared" si="88"/>
        <v>0</v>
      </c>
      <c r="J432" s="4" t="str">
        <f>IF(AT432=0,"",VLOOKUP(AT432,skillbasedata!A:B,2,TRUE))</f>
        <v>风压耐性</v>
      </c>
      <c r="K432" s="48">
        <f t="shared" si="89"/>
        <v>2</v>
      </c>
      <c r="L432" s="4" t="str">
        <f>IF(AU432=0,"",VLOOKUP(AU432,skillbasedata!A:B,2,TRUE))</f>
        <v/>
      </c>
      <c r="M432" s="48">
        <f t="shared" si="90"/>
        <v>0</v>
      </c>
      <c r="N432" s="4" t="str">
        <f>IF(AV432=0,"",VLOOKUP(AV432,skillbasedata!A:B,2,TRUE))</f>
        <v/>
      </c>
      <c r="O432" s="48">
        <f t="shared" si="91"/>
        <v>0</v>
      </c>
      <c r="P432" s="4" t="str">
        <f>IF(AW432=0,"",VLOOKUP(AW432,skillbasedata!A:B,2,TRUE))</f>
        <v/>
      </c>
      <c r="Q432" s="48">
        <f t="shared" si="92"/>
        <v>0</v>
      </c>
      <c r="R432" s="4" t="str">
        <f>IF(AX432=0,"",VLOOKUP(AX432,skillbasedata!A:B,2,TRUE))</f>
        <v/>
      </c>
      <c r="S432" s="48">
        <f t="shared" si="93"/>
        <v>0</v>
      </c>
      <c r="T432" s="48">
        <f t="shared" si="94"/>
        <v>0</v>
      </c>
      <c r="U432" s="48">
        <f t="shared" si="95"/>
        <v>0</v>
      </c>
      <c r="V432" s="51">
        <f t="shared" si="96"/>
        <v>86</v>
      </c>
      <c r="W432" s="26" t="s">
        <v>2740</v>
      </c>
      <c r="X432" s="26">
        <v>1</v>
      </c>
      <c r="Y432" s="26">
        <v>84</v>
      </c>
      <c r="Z432" s="26">
        <v>10016</v>
      </c>
      <c r="AA432" s="26">
        <v>49</v>
      </c>
      <c r="AB432" s="26">
        <v>4</v>
      </c>
      <c r="AC432" s="26">
        <v>7000</v>
      </c>
      <c r="AD432" s="26">
        <v>0</v>
      </c>
      <c r="AE432" s="26">
        <v>2</v>
      </c>
      <c r="AF432" s="26">
        <v>1</v>
      </c>
      <c r="AG432" s="26">
        <v>1</v>
      </c>
      <c r="AH432" s="26">
        <v>52</v>
      </c>
      <c r="AI432" s="26">
        <v>1</v>
      </c>
      <c r="AJ432" s="26">
        <v>1</v>
      </c>
      <c r="AK432" s="26">
        <v>1</v>
      </c>
      <c r="AL432" s="26">
        <v>1</v>
      </c>
      <c r="AM432" s="26">
        <v>3</v>
      </c>
      <c r="AN432" s="26">
        <v>11</v>
      </c>
      <c r="AO432" s="26">
        <v>0</v>
      </c>
      <c r="AP432" s="26">
        <v>0</v>
      </c>
      <c r="AQ432" s="26">
        <v>1</v>
      </c>
      <c r="AR432" s="26">
        <v>0</v>
      </c>
      <c r="AS432" s="26">
        <v>0</v>
      </c>
      <c r="AT432" s="26">
        <v>62</v>
      </c>
      <c r="AU432" s="26">
        <v>0</v>
      </c>
      <c r="AV432" s="26">
        <v>0</v>
      </c>
      <c r="AW432" s="26">
        <v>0</v>
      </c>
      <c r="AX432" s="26">
        <v>0</v>
      </c>
      <c r="AY432" s="26">
        <v>2</v>
      </c>
      <c r="AZ432" s="26">
        <v>0</v>
      </c>
      <c r="BA432" s="26">
        <v>0</v>
      </c>
      <c r="BB432" s="26">
        <v>0</v>
      </c>
      <c r="BC432" s="26">
        <v>0</v>
      </c>
      <c r="BD432" s="26" t="s">
        <v>2309</v>
      </c>
      <c r="BE432" s="26">
        <v>0</v>
      </c>
      <c r="BF432" s="26">
        <v>0</v>
      </c>
      <c r="BG432" s="54" t="str">
        <f t="shared" si="97"/>
        <v>0056</v>
      </c>
      <c r="BH432" s="4"/>
      <c r="BI432" s="4"/>
    </row>
    <row r="433" ht="16.5" spans="1:61">
      <c r="A433" s="4">
        <f t="shared" si="84"/>
        <v>2</v>
      </c>
      <c r="B433" s="4" t="str">
        <f>IF(X433=0,"",VLOOKUP(Y433,seriesName!A:B,2,TRUE))</f>
        <v>翼蛇龙S</v>
      </c>
      <c r="C433" s="4" t="str">
        <f>IF(A433=1,VLOOKUP(V433,Head!A:B,2,TRUE),IF(A433=2,VLOOKUP(V433,Chest!A:B,2,TRUE),IF(A433=3,VLOOKUP(V433,Arm!A:B,2,TRUE),IF(A433=4,VLOOKUP(V433,Waist!A:B,2,TRUE),IF(A433=5,VLOOKUP(V433,Leg!A:B,2,TRUE),"")))))</f>
        <v>翼蛇龙套装S衣装</v>
      </c>
      <c r="D433" s="44" t="str">
        <f>IF(X433=1,VLOOKUP(AA433,modelID!A:B,2,FALSE),"")</f>
        <v>pl219</v>
      </c>
      <c r="E433" s="45">
        <f>IF(X433=0,"",AH433+VLOOKUP(AN433,BuildupTable!L:O,4,FALSE))</f>
        <v>72</v>
      </c>
      <c r="F433" s="1">
        <f t="shared" si="85"/>
        <v>2</v>
      </c>
      <c r="G433" s="1">
        <f t="shared" si="86"/>
        <v>0</v>
      </c>
      <c r="H433" s="1">
        <f t="shared" si="87"/>
        <v>0</v>
      </c>
      <c r="I433" s="1">
        <f t="shared" si="88"/>
        <v>0</v>
      </c>
      <c r="J433" s="4" t="str">
        <f>IF(AT433=0,"",VLOOKUP(AT433,skillbasedata!A:B,2,TRUE))</f>
        <v>超会心</v>
      </c>
      <c r="K433" s="48">
        <f t="shared" si="89"/>
        <v>1</v>
      </c>
      <c r="L433" s="4" t="str">
        <f>IF(AU433=0,"",VLOOKUP(AU433,skillbasedata!A:B,2,TRUE))</f>
        <v/>
      </c>
      <c r="M433" s="48">
        <f t="shared" si="90"/>
        <v>0</v>
      </c>
      <c r="N433" s="4" t="str">
        <f>IF(AV433=0,"",VLOOKUP(AV433,skillbasedata!A:B,2,TRUE))</f>
        <v/>
      </c>
      <c r="O433" s="48">
        <f t="shared" si="91"/>
        <v>0</v>
      </c>
      <c r="P433" s="4" t="str">
        <f>IF(AW433=0,"",VLOOKUP(AW433,skillbasedata!A:B,2,TRUE))</f>
        <v/>
      </c>
      <c r="Q433" s="48">
        <f t="shared" si="92"/>
        <v>0</v>
      </c>
      <c r="R433" s="4" t="str">
        <f>IF(AX433=0,"",VLOOKUP(AX433,skillbasedata!A:B,2,TRUE))</f>
        <v/>
      </c>
      <c r="S433" s="48">
        <f t="shared" si="93"/>
        <v>0</v>
      </c>
      <c r="T433" s="48">
        <f t="shared" si="94"/>
        <v>0</v>
      </c>
      <c r="U433" s="48">
        <f t="shared" si="95"/>
        <v>0</v>
      </c>
      <c r="V433" s="51">
        <f t="shared" si="96"/>
        <v>86</v>
      </c>
      <c r="W433" s="26" t="s">
        <v>2741</v>
      </c>
      <c r="X433" s="26">
        <v>1</v>
      </c>
      <c r="Y433" s="26">
        <v>84</v>
      </c>
      <c r="Z433" s="26">
        <v>10016</v>
      </c>
      <c r="AA433" s="26">
        <v>49</v>
      </c>
      <c r="AB433" s="26">
        <v>4</v>
      </c>
      <c r="AC433" s="26">
        <v>7000</v>
      </c>
      <c r="AD433" s="26">
        <v>0</v>
      </c>
      <c r="AE433" s="26">
        <v>2</v>
      </c>
      <c r="AF433" s="26">
        <v>1</v>
      </c>
      <c r="AG433" s="26">
        <v>1</v>
      </c>
      <c r="AH433" s="26">
        <v>52</v>
      </c>
      <c r="AI433" s="26">
        <v>1</v>
      </c>
      <c r="AJ433" s="26">
        <v>1</v>
      </c>
      <c r="AK433" s="26">
        <v>1</v>
      </c>
      <c r="AL433" s="26">
        <v>1</v>
      </c>
      <c r="AM433" s="26">
        <v>3</v>
      </c>
      <c r="AN433" s="26">
        <v>11</v>
      </c>
      <c r="AO433" s="26">
        <v>0</v>
      </c>
      <c r="AP433" s="26">
        <v>2</v>
      </c>
      <c r="AQ433" s="26">
        <v>0</v>
      </c>
      <c r="AR433" s="26">
        <v>0</v>
      </c>
      <c r="AS433" s="26">
        <v>0</v>
      </c>
      <c r="AT433" s="26">
        <v>7</v>
      </c>
      <c r="AU433" s="26">
        <v>0</v>
      </c>
      <c r="AV433" s="26">
        <v>0</v>
      </c>
      <c r="AW433" s="26">
        <v>0</v>
      </c>
      <c r="AX433" s="26">
        <v>0</v>
      </c>
      <c r="AY433" s="26">
        <v>1</v>
      </c>
      <c r="AZ433" s="26">
        <v>0</v>
      </c>
      <c r="BA433" s="26">
        <v>0</v>
      </c>
      <c r="BB433" s="26">
        <v>0</v>
      </c>
      <c r="BC433" s="26">
        <v>0</v>
      </c>
      <c r="BD433" s="26" t="s">
        <v>2309</v>
      </c>
      <c r="BE433" s="26">
        <v>0</v>
      </c>
      <c r="BF433" s="26">
        <v>0</v>
      </c>
      <c r="BG433" s="54" t="str">
        <f t="shared" si="97"/>
        <v>0056</v>
      </c>
      <c r="BH433" s="4"/>
      <c r="BI433" s="4"/>
    </row>
    <row r="434" ht="16.5" spans="1:61">
      <c r="A434" s="4">
        <f t="shared" si="84"/>
        <v>3</v>
      </c>
      <c r="B434" s="4" t="str">
        <f>IF(X434=0,"",VLOOKUP(Y434,seriesName!A:B,2,TRUE))</f>
        <v>翼蛇龙S</v>
      </c>
      <c r="C434" s="4" t="str">
        <f>IF(A434=1,VLOOKUP(V434,Head!A:B,2,TRUE),IF(A434=2,VLOOKUP(V434,Chest!A:B,2,TRUE),IF(A434=3,VLOOKUP(V434,Arm!A:B,2,TRUE),IF(A434=4,VLOOKUP(V434,Waist!A:B,2,TRUE),IF(A434=5,VLOOKUP(V434,Leg!A:B,2,TRUE),"")))))</f>
        <v>翼蛇龙套装S手套</v>
      </c>
      <c r="D434" s="44" t="str">
        <f>IF(X434=1,VLOOKUP(AA434,modelID!A:B,2,FALSE),"")</f>
        <v>pl219</v>
      </c>
      <c r="E434" s="45">
        <f>IF(X434=0,"",AH434+VLOOKUP(AN434,BuildupTable!L:O,4,FALSE))</f>
        <v>72</v>
      </c>
      <c r="F434" s="1">
        <f t="shared" si="85"/>
        <v>0</v>
      </c>
      <c r="G434" s="1">
        <f t="shared" si="86"/>
        <v>1</v>
      </c>
      <c r="H434" s="1">
        <f t="shared" si="87"/>
        <v>0</v>
      </c>
      <c r="I434" s="1">
        <f t="shared" si="88"/>
        <v>0</v>
      </c>
      <c r="J434" s="4" t="str">
        <f>IF(AT434=0,"",VLOOKUP(AT434,skillbasedata!A:B,2,TRUE))</f>
        <v>会心击【属性】</v>
      </c>
      <c r="K434" s="48">
        <f t="shared" si="89"/>
        <v>1</v>
      </c>
      <c r="L434" s="4" t="str">
        <f>IF(AU434=0,"",VLOOKUP(AU434,skillbasedata!A:B,2,TRUE))</f>
        <v>风压耐性</v>
      </c>
      <c r="M434" s="48">
        <f t="shared" si="90"/>
        <v>1</v>
      </c>
      <c r="N434" s="4" t="str">
        <f>IF(AV434=0,"",VLOOKUP(AV434,skillbasedata!A:B,2,TRUE))</f>
        <v/>
      </c>
      <c r="O434" s="48">
        <f t="shared" si="91"/>
        <v>0</v>
      </c>
      <c r="P434" s="4" t="str">
        <f>IF(AW434=0,"",VLOOKUP(AW434,skillbasedata!A:B,2,TRUE))</f>
        <v/>
      </c>
      <c r="Q434" s="48">
        <f t="shared" si="92"/>
        <v>0</v>
      </c>
      <c r="R434" s="4" t="str">
        <f>IF(AX434=0,"",VLOOKUP(AX434,skillbasedata!A:B,2,TRUE))</f>
        <v/>
      </c>
      <c r="S434" s="48">
        <f t="shared" si="93"/>
        <v>0</v>
      </c>
      <c r="T434" s="48">
        <f t="shared" si="94"/>
        <v>0</v>
      </c>
      <c r="U434" s="48">
        <f t="shared" si="95"/>
        <v>0</v>
      </c>
      <c r="V434" s="51">
        <f t="shared" si="96"/>
        <v>86</v>
      </c>
      <c r="W434" s="26" t="s">
        <v>2742</v>
      </c>
      <c r="X434" s="26">
        <v>1</v>
      </c>
      <c r="Y434" s="26">
        <v>84</v>
      </c>
      <c r="Z434" s="26">
        <v>10016</v>
      </c>
      <c r="AA434" s="26">
        <v>49</v>
      </c>
      <c r="AB434" s="26">
        <v>4</v>
      </c>
      <c r="AC434" s="26">
        <v>7000</v>
      </c>
      <c r="AD434" s="26">
        <v>0</v>
      </c>
      <c r="AE434" s="26">
        <v>2</v>
      </c>
      <c r="AF434" s="26">
        <v>1</v>
      </c>
      <c r="AG434" s="26">
        <v>1</v>
      </c>
      <c r="AH434" s="26">
        <v>52</v>
      </c>
      <c r="AI434" s="26">
        <v>1</v>
      </c>
      <c r="AJ434" s="26">
        <v>1</v>
      </c>
      <c r="AK434" s="26">
        <v>1</v>
      </c>
      <c r="AL434" s="26">
        <v>1</v>
      </c>
      <c r="AM434" s="26">
        <v>3</v>
      </c>
      <c r="AN434" s="26">
        <v>11</v>
      </c>
      <c r="AO434" s="26">
        <v>0</v>
      </c>
      <c r="AP434" s="26">
        <v>0</v>
      </c>
      <c r="AQ434" s="26">
        <v>1</v>
      </c>
      <c r="AR434" s="26">
        <v>0</v>
      </c>
      <c r="AS434" s="26">
        <v>0</v>
      </c>
      <c r="AT434" s="26">
        <v>11</v>
      </c>
      <c r="AU434" s="26">
        <v>62</v>
      </c>
      <c r="AV434" s="26">
        <v>0</v>
      </c>
      <c r="AW434" s="26">
        <v>0</v>
      </c>
      <c r="AX434" s="26">
        <v>0</v>
      </c>
      <c r="AY434" s="26">
        <v>1</v>
      </c>
      <c r="AZ434" s="26">
        <v>1</v>
      </c>
      <c r="BA434" s="26">
        <v>0</v>
      </c>
      <c r="BB434" s="26">
        <v>0</v>
      </c>
      <c r="BC434" s="26">
        <v>0</v>
      </c>
      <c r="BD434" s="26" t="s">
        <v>2309</v>
      </c>
      <c r="BE434" s="26">
        <v>0</v>
      </c>
      <c r="BF434" s="26">
        <v>0</v>
      </c>
      <c r="BG434" s="54" t="str">
        <f t="shared" si="97"/>
        <v>0056</v>
      </c>
      <c r="BH434" s="4"/>
      <c r="BI434" s="4"/>
    </row>
    <row r="435" ht="16.5" spans="1:61">
      <c r="A435" s="4">
        <f t="shared" si="84"/>
        <v>4</v>
      </c>
      <c r="B435" s="4" t="str">
        <f>IF(X435=0,"",VLOOKUP(Y435,seriesName!A:B,2,TRUE))</f>
        <v>翼蛇龙S</v>
      </c>
      <c r="C435" s="4" t="str">
        <f>IF(A435=1,VLOOKUP(V435,Head!A:B,2,TRUE),IF(A435=2,VLOOKUP(V435,Chest!A:B,2,TRUE),IF(A435=3,VLOOKUP(V435,Arm!A:B,2,TRUE),IF(A435=4,VLOOKUP(V435,Waist!A:B,2,TRUE),IF(A435=5,VLOOKUP(V435,Leg!A:B,2,TRUE),"")))))</f>
        <v>翼蛇龙套装S腰带</v>
      </c>
      <c r="D435" s="44" t="str">
        <f>IF(X435=1,VLOOKUP(AA435,modelID!A:B,2,FALSE),"")</f>
        <v>pl219</v>
      </c>
      <c r="E435" s="45">
        <f>IF(X435=0,"",AH435+VLOOKUP(AN435,BuildupTable!L:O,4,FALSE))</f>
        <v>72</v>
      </c>
      <c r="F435" s="1">
        <f t="shared" si="85"/>
        <v>2</v>
      </c>
      <c r="G435" s="1">
        <f t="shared" si="86"/>
        <v>0</v>
      </c>
      <c r="H435" s="1">
        <f t="shared" si="87"/>
        <v>0</v>
      </c>
      <c r="I435" s="1">
        <f t="shared" si="88"/>
        <v>0</v>
      </c>
      <c r="J435" s="4" t="str">
        <f>IF(AT435=0,"",VLOOKUP(AT435,skillbasedata!A:B,2,TRUE))</f>
        <v>会心击【属性】</v>
      </c>
      <c r="K435" s="48">
        <f t="shared" si="89"/>
        <v>2</v>
      </c>
      <c r="L435" s="4" t="str">
        <f>IF(AU435=0,"",VLOOKUP(AU435,skillbasedata!A:B,2,TRUE))</f>
        <v/>
      </c>
      <c r="M435" s="48">
        <f t="shared" si="90"/>
        <v>0</v>
      </c>
      <c r="N435" s="4" t="str">
        <f>IF(AV435=0,"",VLOOKUP(AV435,skillbasedata!A:B,2,TRUE))</f>
        <v/>
      </c>
      <c r="O435" s="48">
        <f t="shared" si="91"/>
        <v>0</v>
      </c>
      <c r="P435" s="4" t="str">
        <f>IF(AW435=0,"",VLOOKUP(AW435,skillbasedata!A:B,2,TRUE))</f>
        <v/>
      </c>
      <c r="Q435" s="48">
        <f t="shared" si="92"/>
        <v>0</v>
      </c>
      <c r="R435" s="4" t="str">
        <f>IF(AX435=0,"",VLOOKUP(AX435,skillbasedata!A:B,2,TRUE))</f>
        <v/>
      </c>
      <c r="S435" s="48">
        <f t="shared" si="93"/>
        <v>0</v>
      </c>
      <c r="T435" s="48">
        <f t="shared" si="94"/>
        <v>0</v>
      </c>
      <c r="U435" s="48">
        <f t="shared" si="95"/>
        <v>0</v>
      </c>
      <c r="V435" s="51">
        <f t="shared" si="96"/>
        <v>86</v>
      </c>
      <c r="W435" s="26" t="s">
        <v>2743</v>
      </c>
      <c r="X435" s="26">
        <v>1</v>
      </c>
      <c r="Y435" s="26">
        <v>84</v>
      </c>
      <c r="Z435" s="26">
        <v>10016</v>
      </c>
      <c r="AA435" s="26">
        <v>49</v>
      </c>
      <c r="AB435" s="26">
        <v>4</v>
      </c>
      <c r="AC435" s="26">
        <v>7000</v>
      </c>
      <c r="AD435" s="26">
        <v>0</v>
      </c>
      <c r="AE435" s="26">
        <v>2</v>
      </c>
      <c r="AF435" s="26">
        <v>1</v>
      </c>
      <c r="AG435" s="26">
        <v>1</v>
      </c>
      <c r="AH435" s="26">
        <v>52</v>
      </c>
      <c r="AI435" s="26">
        <v>1</v>
      </c>
      <c r="AJ435" s="26">
        <v>1</v>
      </c>
      <c r="AK435" s="26">
        <v>1</v>
      </c>
      <c r="AL435" s="26">
        <v>1</v>
      </c>
      <c r="AM435" s="26">
        <v>3</v>
      </c>
      <c r="AN435" s="26">
        <v>11</v>
      </c>
      <c r="AO435" s="26">
        <v>0</v>
      </c>
      <c r="AP435" s="26">
        <v>2</v>
      </c>
      <c r="AQ435" s="26">
        <v>0</v>
      </c>
      <c r="AR435" s="26">
        <v>0</v>
      </c>
      <c r="AS435" s="26">
        <v>0</v>
      </c>
      <c r="AT435" s="26">
        <v>11</v>
      </c>
      <c r="AU435" s="26">
        <v>0</v>
      </c>
      <c r="AV435" s="26">
        <v>0</v>
      </c>
      <c r="AW435" s="26">
        <v>0</v>
      </c>
      <c r="AX435" s="26">
        <v>0</v>
      </c>
      <c r="AY435" s="26">
        <v>2</v>
      </c>
      <c r="AZ435" s="26">
        <v>0</v>
      </c>
      <c r="BA435" s="26">
        <v>0</v>
      </c>
      <c r="BB435" s="26">
        <v>0</v>
      </c>
      <c r="BC435" s="26">
        <v>0</v>
      </c>
      <c r="BD435" s="26" t="s">
        <v>2309</v>
      </c>
      <c r="BE435" s="26">
        <v>0</v>
      </c>
      <c r="BF435" s="26">
        <v>0</v>
      </c>
      <c r="BG435" s="54" t="str">
        <f t="shared" si="97"/>
        <v>0056</v>
      </c>
      <c r="BH435" s="4"/>
      <c r="BI435" s="4"/>
    </row>
    <row r="436" ht="16.5" spans="1:61">
      <c r="A436" s="4">
        <f t="shared" si="84"/>
        <v>5</v>
      </c>
      <c r="B436" s="4" t="str">
        <f>IF(X436=0,"",VLOOKUP(Y436,seriesName!A:B,2,TRUE))</f>
        <v>翼蛇龙S</v>
      </c>
      <c r="C436" s="4" t="str">
        <f>IF(A436=1,VLOOKUP(V436,Head!A:B,2,TRUE),IF(A436=2,VLOOKUP(V436,Chest!A:B,2,TRUE),IF(A436=3,VLOOKUP(V436,Arm!A:B,2,TRUE),IF(A436=4,VLOOKUP(V436,Waist!A:B,2,TRUE),IF(A436=5,VLOOKUP(V436,Leg!A:B,2,TRUE),"")))))</f>
        <v>翼蛇龙套装S鞋子</v>
      </c>
      <c r="D436" s="44" t="str">
        <f>IF(X436=1,VLOOKUP(AA436,modelID!A:B,2,FALSE),"")</f>
        <v>pl219</v>
      </c>
      <c r="E436" s="45">
        <f>IF(X436=0,"",AH436+VLOOKUP(AN436,BuildupTable!L:O,4,FALSE))</f>
        <v>72</v>
      </c>
      <c r="F436" s="1">
        <f t="shared" si="85"/>
        <v>2</v>
      </c>
      <c r="G436" s="1">
        <f t="shared" si="86"/>
        <v>0</v>
      </c>
      <c r="H436" s="1">
        <f t="shared" si="87"/>
        <v>0</v>
      </c>
      <c r="I436" s="1">
        <f t="shared" si="88"/>
        <v>0</v>
      </c>
      <c r="J436" s="4" t="str">
        <f>IF(AT436=0,"",VLOOKUP(AT436,skillbasedata!A:B,2,TRUE))</f>
        <v>弱点特效</v>
      </c>
      <c r="K436" s="48">
        <f t="shared" si="89"/>
        <v>1</v>
      </c>
      <c r="L436" s="4" t="str">
        <f>IF(AU436=0,"",VLOOKUP(AU436,skillbasedata!A:B,2,TRUE))</f>
        <v/>
      </c>
      <c r="M436" s="48">
        <f t="shared" si="90"/>
        <v>0</v>
      </c>
      <c r="N436" s="4" t="str">
        <f>IF(AV436=0,"",VLOOKUP(AV436,skillbasedata!A:B,2,TRUE))</f>
        <v/>
      </c>
      <c r="O436" s="48">
        <f t="shared" si="91"/>
        <v>0</v>
      </c>
      <c r="P436" s="4" t="str">
        <f>IF(AW436=0,"",VLOOKUP(AW436,skillbasedata!A:B,2,TRUE))</f>
        <v/>
      </c>
      <c r="Q436" s="48">
        <f t="shared" si="92"/>
        <v>0</v>
      </c>
      <c r="R436" s="4" t="str">
        <f>IF(AX436=0,"",VLOOKUP(AX436,skillbasedata!A:B,2,TRUE))</f>
        <v/>
      </c>
      <c r="S436" s="48">
        <f t="shared" si="93"/>
        <v>0</v>
      </c>
      <c r="T436" s="48">
        <f t="shared" si="94"/>
        <v>0</v>
      </c>
      <c r="U436" s="48">
        <f t="shared" si="95"/>
        <v>0</v>
      </c>
      <c r="V436" s="51">
        <f t="shared" si="96"/>
        <v>86</v>
      </c>
      <c r="W436" s="26" t="s">
        <v>2744</v>
      </c>
      <c r="X436" s="26">
        <v>1</v>
      </c>
      <c r="Y436" s="26">
        <v>84</v>
      </c>
      <c r="Z436" s="26">
        <v>10016</v>
      </c>
      <c r="AA436" s="26">
        <v>49</v>
      </c>
      <c r="AB436" s="26">
        <v>4</v>
      </c>
      <c r="AC436" s="26">
        <v>7000</v>
      </c>
      <c r="AD436" s="26">
        <v>0</v>
      </c>
      <c r="AE436" s="26">
        <v>2</v>
      </c>
      <c r="AF436" s="26">
        <v>1</v>
      </c>
      <c r="AG436" s="26">
        <v>1</v>
      </c>
      <c r="AH436" s="26">
        <v>52</v>
      </c>
      <c r="AI436" s="26">
        <v>1</v>
      </c>
      <c r="AJ436" s="26">
        <v>1</v>
      </c>
      <c r="AK436" s="26">
        <v>1</v>
      </c>
      <c r="AL436" s="26">
        <v>1</v>
      </c>
      <c r="AM436" s="26">
        <v>3</v>
      </c>
      <c r="AN436" s="26">
        <v>11</v>
      </c>
      <c r="AO436" s="26">
        <v>0</v>
      </c>
      <c r="AP436" s="26">
        <v>2</v>
      </c>
      <c r="AQ436" s="26">
        <v>0</v>
      </c>
      <c r="AR436" s="26">
        <v>0</v>
      </c>
      <c r="AS436" s="26">
        <v>0</v>
      </c>
      <c r="AT436" s="26">
        <v>8</v>
      </c>
      <c r="AU436" s="26">
        <v>0</v>
      </c>
      <c r="AV436" s="26">
        <v>0</v>
      </c>
      <c r="AW436" s="26">
        <v>0</v>
      </c>
      <c r="AX436" s="26">
        <v>0</v>
      </c>
      <c r="AY436" s="26">
        <v>1</v>
      </c>
      <c r="AZ436" s="26">
        <v>0</v>
      </c>
      <c r="BA436" s="26">
        <v>0</v>
      </c>
      <c r="BB436" s="26">
        <v>0</v>
      </c>
      <c r="BC436" s="26">
        <v>0</v>
      </c>
      <c r="BD436" s="26" t="s">
        <v>2309</v>
      </c>
      <c r="BE436" s="26">
        <v>0</v>
      </c>
      <c r="BF436" s="26">
        <v>0</v>
      </c>
      <c r="BG436" s="54" t="str">
        <f t="shared" si="97"/>
        <v>0056</v>
      </c>
      <c r="BH436" s="4"/>
      <c r="BI436" s="4"/>
    </row>
    <row r="437" ht="16.5" spans="1:61">
      <c r="A437" s="4">
        <f t="shared" si="84"/>
        <v>0</v>
      </c>
      <c r="B437" s="4" t="str">
        <f>IF(X437=0,"",VLOOKUP(Y437,seriesName!A:B,2,TRUE))</f>
        <v/>
      </c>
      <c r="C437" s="4" t="str">
        <f>IF(A437=1,VLOOKUP(V437,Head!A:B,2,TRUE),IF(A437=2,VLOOKUP(V437,Chest!A:B,2,TRUE),IF(A437=3,VLOOKUP(V437,Arm!A:B,2,TRUE),IF(A437=4,VLOOKUP(V437,Waist!A:B,2,TRUE),IF(A437=5,VLOOKUP(V437,Leg!A:B,2,TRUE),"")))))</f>
        <v/>
      </c>
      <c r="D437" s="44" t="str">
        <f>IF(X437=1,VLOOKUP(AA437,modelID!A:B,2,FALSE),"")</f>
        <v/>
      </c>
      <c r="E437" s="45" t="str">
        <f>IF(X437=0,"",AH437+VLOOKUP(AN437,BuildupTable!L:O,4,FALSE))</f>
        <v/>
      </c>
      <c r="F437" s="1">
        <f t="shared" si="85"/>
        <v>0</v>
      </c>
      <c r="G437" s="1">
        <f t="shared" si="86"/>
        <v>0</v>
      </c>
      <c r="H437" s="1">
        <f t="shared" si="87"/>
        <v>0</v>
      </c>
      <c r="I437" s="1">
        <f t="shared" si="88"/>
        <v>0</v>
      </c>
      <c r="J437" s="4" t="str">
        <f>IF(AT437=0,"",VLOOKUP(AT437,skillbasedata!A:B,2,TRUE))</f>
        <v/>
      </c>
      <c r="K437" s="48">
        <f t="shared" si="89"/>
        <v>0</v>
      </c>
      <c r="L437" s="4" t="str">
        <f>IF(AU437=0,"",VLOOKUP(AU437,skillbasedata!A:B,2,TRUE))</f>
        <v/>
      </c>
      <c r="M437" s="48">
        <f t="shared" si="90"/>
        <v>0</v>
      </c>
      <c r="N437" s="4" t="str">
        <f>IF(AV437=0,"",VLOOKUP(AV437,skillbasedata!A:B,2,TRUE))</f>
        <v/>
      </c>
      <c r="O437" s="48">
        <f t="shared" si="91"/>
        <v>0</v>
      </c>
      <c r="P437" s="4" t="str">
        <f>IF(AW437=0,"",VLOOKUP(AW437,skillbasedata!A:B,2,TRUE))</f>
        <v/>
      </c>
      <c r="Q437" s="48">
        <f t="shared" si="92"/>
        <v>0</v>
      </c>
      <c r="R437" s="4" t="str">
        <f>IF(AX437=0,"",VLOOKUP(AX437,skillbasedata!A:B,2,TRUE))</f>
        <v/>
      </c>
      <c r="S437" s="48">
        <f t="shared" si="93"/>
        <v>0</v>
      </c>
      <c r="T437" s="48">
        <f t="shared" si="94"/>
        <v>0</v>
      </c>
      <c r="U437" s="48">
        <f t="shared" si="95"/>
        <v>0</v>
      </c>
      <c r="V437" s="51">
        <f t="shared" si="96"/>
        <v>87</v>
      </c>
      <c r="W437" s="26" t="s">
        <v>2745</v>
      </c>
      <c r="X437" s="26">
        <v>0</v>
      </c>
      <c r="Y437" s="26">
        <v>85</v>
      </c>
      <c r="Z437" s="26">
        <v>3010</v>
      </c>
      <c r="AA437" s="26">
        <v>50</v>
      </c>
      <c r="AB437" s="26">
        <v>1</v>
      </c>
      <c r="AC437" s="26">
        <v>500</v>
      </c>
      <c r="AD437" s="26">
        <v>0</v>
      </c>
      <c r="AE437" s="26">
        <v>2</v>
      </c>
      <c r="AF437" s="26">
        <v>0</v>
      </c>
      <c r="AG437" s="26">
        <v>0</v>
      </c>
      <c r="AH437" s="26">
        <v>14</v>
      </c>
      <c r="AI437" s="26">
        <v>-2</v>
      </c>
      <c r="AJ437" s="26">
        <v>4</v>
      </c>
      <c r="AK437" s="26">
        <v>0</v>
      </c>
      <c r="AL437" s="26">
        <v>-1</v>
      </c>
      <c r="AM437" s="26">
        <v>0</v>
      </c>
      <c r="AN437" s="26">
        <v>2</v>
      </c>
      <c r="AO437" s="26">
        <v>0</v>
      </c>
      <c r="AP437" s="26">
        <v>0</v>
      </c>
      <c r="AQ437" s="26">
        <v>0</v>
      </c>
      <c r="AR437" s="26">
        <v>0</v>
      </c>
      <c r="AS437" s="26">
        <v>0</v>
      </c>
      <c r="AT437" s="26">
        <v>0</v>
      </c>
      <c r="AU437" s="26">
        <v>0</v>
      </c>
      <c r="AV437" s="26">
        <v>0</v>
      </c>
      <c r="AW437" s="26">
        <v>0</v>
      </c>
      <c r="AX437" s="26">
        <v>0</v>
      </c>
      <c r="AY437" s="26">
        <v>0</v>
      </c>
      <c r="AZ437" s="26">
        <v>0</v>
      </c>
      <c r="BA437" s="26">
        <v>0</v>
      </c>
      <c r="BB437" s="26">
        <v>0</v>
      </c>
      <c r="BC437" s="26">
        <v>0</v>
      </c>
      <c r="BD437" s="26" t="s">
        <v>2309</v>
      </c>
      <c r="BE437" s="26">
        <v>0</v>
      </c>
      <c r="BF437" s="26">
        <v>0</v>
      </c>
      <c r="BG437" s="54" t="str">
        <f t="shared" si="97"/>
        <v>0057</v>
      </c>
      <c r="BH437" s="4"/>
      <c r="BI437" s="4"/>
    </row>
    <row r="438" ht="16.5" spans="1:61">
      <c r="A438" s="4">
        <f t="shared" si="84"/>
        <v>2</v>
      </c>
      <c r="B438" s="4" t="str">
        <f>IF(X438=0,"",VLOOKUP(Y438,seriesName!A:B,2,TRUE))</f>
        <v>水生兽</v>
      </c>
      <c r="C438" s="4" t="str">
        <f>IF(A438=1,VLOOKUP(V438,Head!A:B,2,TRUE),IF(A438=2,VLOOKUP(V438,Chest!A:B,2,TRUE),IF(A438=3,VLOOKUP(V438,Arm!A:B,2,TRUE),IF(A438=4,VLOOKUP(V438,Waist!A:B,2,TRUE),IF(A438=5,VLOOKUP(V438,Leg!A:B,2,TRUE),"")))))</f>
        <v>水生兽铠甲</v>
      </c>
      <c r="D438" s="44" t="str">
        <f>IF(X438=1,VLOOKUP(AA438,modelID!A:B,2,FALSE),"")</f>
        <v>pl220</v>
      </c>
      <c r="E438" s="45">
        <f>IF(X438=0,"",AH438+VLOOKUP(AN438,BuildupTable!L:O,4,FALSE))</f>
        <v>66</v>
      </c>
      <c r="F438" s="1">
        <f t="shared" si="85"/>
        <v>0</v>
      </c>
      <c r="G438" s="1">
        <f t="shared" si="86"/>
        <v>0</v>
      </c>
      <c r="H438" s="1">
        <f t="shared" si="87"/>
        <v>0</v>
      </c>
      <c r="I438" s="1">
        <f t="shared" si="88"/>
        <v>0</v>
      </c>
      <c r="J438" s="4" t="str">
        <f>IF(AT438=0,"",VLOOKUP(AT438,skillbasedata!A:B,2,TRUE))</f>
        <v>水耐性</v>
      </c>
      <c r="K438" s="48">
        <f t="shared" si="89"/>
        <v>1</v>
      </c>
      <c r="L438" s="4" t="str">
        <f>IF(AU438=0,"",VLOOKUP(AU438,skillbasedata!A:B,2,TRUE))</f>
        <v/>
      </c>
      <c r="M438" s="48">
        <f t="shared" si="90"/>
        <v>0</v>
      </c>
      <c r="N438" s="4" t="str">
        <f>IF(AV438=0,"",VLOOKUP(AV438,skillbasedata!A:B,2,TRUE))</f>
        <v/>
      </c>
      <c r="O438" s="48">
        <f t="shared" si="91"/>
        <v>0</v>
      </c>
      <c r="P438" s="4" t="str">
        <f>IF(AW438=0,"",VLOOKUP(AW438,skillbasedata!A:B,2,TRUE))</f>
        <v/>
      </c>
      <c r="Q438" s="48">
        <f t="shared" si="92"/>
        <v>0</v>
      </c>
      <c r="R438" s="4" t="str">
        <f>IF(AX438=0,"",VLOOKUP(AX438,skillbasedata!A:B,2,TRUE))</f>
        <v/>
      </c>
      <c r="S438" s="48">
        <f t="shared" si="93"/>
        <v>0</v>
      </c>
      <c r="T438" s="48">
        <f t="shared" si="94"/>
        <v>0</v>
      </c>
      <c r="U438" s="48">
        <f t="shared" si="95"/>
        <v>0</v>
      </c>
      <c r="V438" s="51">
        <f t="shared" si="96"/>
        <v>87</v>
      </c>
      <c r="W438" s="26" t="s">
        <v>2746</v>
      </c>
      <c r="X438" s="26">
        <v>1</v>
      </c>
      <c r="Y438" s="26">
        <v>85</v>
      </c>
      <c r="Z438" s="26">
        <v>3010</v>
      </c>
      <c r="AA438" s="26">
        <v>50</v>
      </c>
      <c r="AB438" s="26">
        <v>1</v>
      </c>
      <c r="AC438" s="26">
        <v>500</v>
      </c>
      <c r="AD438" s="26">
        <v>0</v>
      </c>
      <c r="AE438" s="26">
        <v>2</v>
      </c>
      <c r="AF438" s="26">
        <v>0</v>
      </c>
      <c r="AG438" s="26">
        <v>0</v>
      </c>
      <c r="AH438" s="26">
        <v>14</v>
      </c>
      <c r="AI438" s="26">
        <v>-2</v>
      </c>
      <c r="AJ438" s="26">
        <v>4</v>
      </c>
      <c r="AK438" s="26">
        <v>0</v>
      </c>
      <c r="AL438" s="26">
        <v>-1</v>
      </c>
      <c r="AM438" s="26">
        <v>0</v>
      </c>
      <c r="AN438" s="26">
        <v>2</v>
      </c>
      <c r="AO438" s="26">
        <v>0</v>
      </c>
      <c r="AP438" s="26">
        <v>0</v>
      </c>
      <c r="AQ438" s="26">
        <v>0</v>
      </c>
      <c r="AR438" s="26">
        <v>0</v>
      </c>
      <c r="AS438" s="26">
        <v>0</v>
      </c>
      <c r="AT438" s="26">
        <v>68</v>
      </c>
      <c r="AU438" s="26">
        <v>0</v>
      </c>
      <c r="AV438" s="26">
        <v>0</v>
      </c>
      <c r="AW438" s="26">
        <v>0</v>
      </c>
      <c r="AX438" s="26">
        <v>0</v>
      </c>
      <c r="AY438" s="26">
        <v>1</v>
      </c>
      <c r="AZ438" s="26">
        <v>0</v>
      </c>
      <c r="BA438" s="26">
        <v>0</v>
      </c>
      <c r="BB438" s="26">
        <v>0</v>
      </c>
      <c r="BC438" s="26">
        <v>0</v>
      </c>
      <c r="BD438" s="26" t="s">
        <v>2309</v>
      </c>
      <c r="BE438" s="26">
        <v>0</v>
      </c>
      <c r="BF438" s="26">
        <v>0</v>
      </c>
      <c r="BG438" s="54" t="str">
        <f t="shared" si="97"/>
        <v>0057</v>
      </c>
      <c r="BH438" s="4"/>
      <c r="BI438" s="4"/>
    </row>
    <row r="439" ht="16.5" spans="1:61">
      <c r="A439" s="4">
        <f t="shared" si="84"/>
        <v>0</v>
      </c>
      <c r="B439" s="4" t="str">
        <f>IF(X439=0,"",VLOOKUP(Y439,seriesName!A:B,2,TRUE))</f>
        <v/>
      </c>
      <c r="C439" s="4" t="str">
        <f>IF(A439=1,VLOOKUP(V439,Head!A:B,2,TRUE),IF(A439=2,VLOOKUP(V439,Chest!A:B,2,TRUE),IF(A439=3,VLOOKUP(V439,Arm!A:B,2,TRUE),IF(A439=4,VLOOKUP(V439,Waist!A:B,2,TRUE),IF(A439=5,VLOOKUP(V439,Leg!A:B,2,TRUE),"")))))</f>
        <v/>
      </c>
      <c r="D439" s="44" t="str">
        <f>IF(X439=1,VLOOKUP(AA439,modelID!A:B,2,FALSE),"")</f>
        <v/>
      </c>
      <c r="E439" s="45" t="str">
        <f>IF(X439=0,"",AH439+VLOOKUP(AN439,BuildupTable!L:O,4,FALSE))</f>
        <v/>
      </c>
      <c r="F439" s="1">
        <f t="shared" si="85"/>
        <v>0</v>
      </c>
      <c r="G439" s="1">
        <f t="shared" si="86"/>
        <v>0</v>
      </c>
      <c r="H439" s="1">
        <f t="shared" si="87"/>
        <v>0</v>
      </c>
      <c r="I439" s="1">
        <f t="shared" si="88"/>
        <v>0</v>
      </c>
      <c r="J439" s="4" t="str">
        <f>IF(AT439=0,"",VLOOKUP(AT439,skillbasedata!A:B,2,TRUE))</f>
        <v/>
      </c>
      <c r="K439" s="48">
        <f t="shared" si="89"/>
        <v>0</v>
      </c>
      <c r="L439" s="4" t="str">
        <f>IF(AU439=0,"",VLOOKUP(AU439,skillbasedata!A:B,2,TRUE))</f>
        <v/>
      </c>
      <c r="M439" s="48">
        <f t="shared" si="90"/>
        <v>0</v>
      </c>
      <c r="N439" s="4" t="str">
        <f>IF(AV439=0,"",VLOOKUP(AV439,skillbasedata!A:B,2,TRUE))</f>
        <v/>
      </c>
      <c r="O439" s="48">
        <f t="shared" si="91"/>
        <v>0</v>
      </c>
      <c r="P439" s="4" t="str">
        <f>IF(AW439=0,"",VLOOKUP(AW439,skillbasedata!A:B,2,TRUE))</f>
        <v/>
      </c>
      <c r="Q439" s="48">
        <f t="shared" si="92"/>
        <v>0</v>
      </c>
      <c r="R439" s="4" t="str">
        <f>IF(AX439=0,"",VLOOKUP(AX439,skillbasedata!A:B,2,TRUE))</f>
        <v/>
      </c>
      <c r="S439" s="48">
        <f t="shared" si="93"/>
        <v>0</v>
      </c>
      <c r="T439" s="48">
        <f t="shared" si="94"/>
        <v>0</v>
      </c>
      <c r="U439" s="48">
        <f t="shared" si="95"/>
        <v>0</v>
      </c>
      <c r="V439" s="51">
        <f t="shared" si="96"/>
        <v>87</v>
      </c>
      <c r="W439" s="26" t="s">
        <v>2747</v>
      </c>
      <c r="X439" s="26">
        <v>0</v>
      </c>
      <c r="Y439" s="26">
        <v>85</v>
      </c>
      <c r="Z439" s="26">
        <v>3010</v>
      </c>
      <c r="AA439" s="26">
        <v>50</v>
      </c>
      <c r="AB439" s="26">
        <v>1</v>
      </c>
      <c r="AC439" s="26">
        <v>500</v>
      </c>
      <c r="AD439" s="26">
        <v>0</v>
      </c>
      <c r="AE439" s="26">
        <v>2</v>
      </c>
      <c r="AF439" s="26">
        <v>0</v>
      </c>
      <c r="AG439" s="26">
        <v>0</v>
      </c>
      <c r="AH439" s="26">
        <v>14</v>
      </c>
      <c r="AI439" s="26">
        <v>-2</v>
      </c>
      <c r="AJ439" s="26">
        <v>4</v>
      </c>
      <c r="AK439" s="26">
        <v>0</v>
      </c>
      <c r="AL439" s="26">
        <v>-1</v>
      </c>
      <c r="AM439" s="26">
        <v>0</v>
      </c>
      <c r="AN439" s="26">
        <v>2</v>
      </c>
      <c r="AO439" s="26">
        <v>0</v>
      </c>
      <c r="AP439" s="26">
        <v>0</v>
      </c>
      <c r="AQ439" s="26">
        <v>0</v>
      </c>
      <c r="AR439" s="26">
        <v>0</v>
      </c>
      <c r="AS439" s="26">
        <v>0</v>
      </c>
      <c r="AT439" s="26">
        <v>0</v>
      </c>
      <c r="AU439" s="26">
        <v>0</v>
      </c>
      <c r="AV439" s="26">
        <v>0</v>
      </c>
      <c r="AW439" s="26">
        <v>0</v>
      </c>
      <c r="AX439" s="26">
        <v>0</v>
      </c>
      <c r="AY439" s="26">
        <v>0</v>
      </c>
      <c r="AZ439" s="26">
        <v>0</v>
      </c>
      <c r="BA439" s="26">
        <v>0</v>
      </c>
      <c r="BB439" s="26">
        <v>0</v>
      </c>
      <c r="BC439" s="26">
        <v>0</v>
      </c>
      <c r="BD439" s="26" t="s">
        <v>2309</v>
      </c>
      <c r="BE439" s="26">
        <v>0</v>
      </c>
      <c r="BF439" s="26">
        <v>0</v>
      </c>
      <c r="BG439" s="54" t="str">
        <f t="shared" si="97"/>
        <v>0057</v>
      </c>
      <c r="BH439" s="4"/>
      <c r="BI439" s="4"/>
    </row>
    <row r="440" ht="16.5" spans="1:61">
      <c r="A440" s="4">
        <f t="shared" si="84"/>
        <v>4</v>
      </c>
      <c r="B440" s="4" t="str">
        <f>IF(X440=0,"",VLOOKUP(Y440,seriesName!A:B,2,TRUE))</f>
        <v>水生兽</v>
      </c>
      <c r="C440" s="4" t="str">
        <f>IF(A440=1,VLOOKUP(V440,Head!A:B,2,TRUE),IF(A440=2,VLOOKUP(V440,Chest!A:B,2,TRUE),IF(A440=3,VLOOKUP(V440,Arm!A:B,2,TRUE),IF(A440=4,VLOOKUP(V440,Waist!A:B,2,TRUE),IF(A440=5,VLOOKUP(V440,Leg!A:B,2,TRUE),"")))))</f>
        <v>水生兽腰甲</v>
      </c>
      <c r="D440" s="44" t="str">
        <f>IF(X440=1,VLOOKUP(AA440,modelID!A:B,2,FALSE),"")</f>
        <v>pl220</v>
      </c>
      <c r="E440" s="45">
        <f>IF(X440=0,"",AH440+VLOOKUP(AN440,BuildupTable!L:O,4,FALSE))</f>
        <v>66</v>
      </c>
      <c r="F440" s="1">
        <f t="shared" si="85"/>
        <v>0</v>
      </c>
      <c r="G440" s="1">
        <f t="shared" si="86"/>
        <v>0</v>
      </c>
      <c r="H440" s="1">
        <f t="shared" si="87"/>
        <v>0</v>
      </c>
      <c r="I440" s="1">
        <f t="shared" si="88"/>
        <v>0</v>
      </c>
      <c r="J440" s="4" t="str">
        <f>IF(AT440=0,"",VLOOKUP(AT440,skillbasedata!A:B,2,TRUE))</f>
        <v>佯动</v>
      </c>
      <c r="K440" s="48">
        <f t="shared" si="89"/>
        <v>1</v>
      </c>
      <c r="L440" s="4" t="str">
        <f>IF(AU440=0,"",VLOOKUP(AU440,skillbasedata!A:B,2,TRUE))</f>
        <v/>
      </c>
      <c r="M440" s="48">
        <f t="shared" si="90"/>
        <v>0</v>
      </c>
      <c r="N440" s="4" t="str">
        <f>IF(AV440=0,"",VLOOKUP(AV440,skillbasedata!A:B,2,TRUE))</f>
        <v/>
      </c>
      <c r="O440" s="48">
        <f t="shared" si="91"/>
        <v>0</v>
      </c>
      <c r="P440" s="4" t="str">
        <f>IF(AW440=0,"",VLOOKUP(AW440,skillbasedata!A:B,2,TRUE))</f>
        <v/>
      </c>
      <c r="Q440" s="48">
        <f t="shared" si="92"/>
        <v>0</v>
      </c>
      <c r="R440" s="4" t="str">
        <f>IF(AX440=0,"",VLOOKUP(AX440,skillbasedata!A:B,2,TRUE))</f>
        <v/>
      </c>
      <c r="S440" s="48">
        <f t="shared" si="93"/>
        <v>0</v>
      </c>
      <c r="T440" s="48">
        <f t="shared" si="94"/>
        <v>0</v>
      </c>
      <c r="U440" s="48">
        <f t="shared" si="95"/>
        <v>0</v>
      </c>
      <c r="V440" s="51">
        <f t="shared" si="96"/>
        <v>87</v>
      </c>
      <c r="W440" s="26" t="s">
        <v>2748</v>
      </c>
      <c r="X440" s="26">
        <v>1</v>
      </c>
      <c r="Y440" s="26">
        <v>85</v>
      </c>
      <c r="Z440" s="26">
        <v>3010</v>
      </c>
      <c r="AA440" s="26">
        <v>50</v>
      </c>
      <c r="AB440" s="26">
        <v>1</v>
      </c>
      <c r="AC440" s="26">
        <v>500</v>
      </c>
      <c r="AD440" s="26">
        <v>0</v>
      </c>
      <c r="AE440" s="26">
        <v>2</v>
      </c>
      <c r="AF440" s="26">
        <v>0</v>
      </c>
      <c r="AG440" s="26">
        <v>0</v>
      </c>
      <c r="AH440" s="26">
        <v>14</v>
      </c>
      <c r="AI440" s="26">
        <v>-2</v>
      </c>
      <c r="AJ440" s="26">
        <v>4</v>
      </c>
      <c r="AK440" s="26">
        <v>0</v>
      </c>
      <c r="AL440" s="26">
        <v>-1</v>
      </c>
      <c r="AM440" s="26">
        <v>0</v>
      </c>
      <c r="AN440" s="26">
        <v>2</v>
      </c>
      <c r="AO440" s="26">
        <v>0</v>
      </c>
      <c r="AP440" s="26">
        <v>0</v>
      </c>
      <c r="AQ440" s="26">
        <v>0</v>
      </c>
      <c r="AR440" s="26">
        <v>0</v>
      </c>
      <c r="AS440" s="26">
        <v>0</v>
      </c>
      <c r="AT440" s="26">
        <v>98</v>
      </c>
      <c r="AU440" s="26">
        <v>0</v>
      </c>
      <c r="AV440" s="26">
        <v>0</v>
      </c>
      <c r="AW440" s="26">
        <v>0</v>
      </c>
      <c r="AX440" s="26">
        <v>0</v>
      </c>
      <c r="AY440" s="26">
        <v>1</v>
      </c>
      <c r="AZ440" s="26">
        <v>0</v>
      </c>
      <c r="BA440" s="26">
        <v>0</v>
      </c>
      <c r="BB440" s="26">
        <v>0</v>
      </c>
      <c r="BC440" s="26">
        <v>0</v>
      </c>
      <c r="BD440" s="26" t="s">
        <v>2309</v>
      </c>
      <c r="BE440" s="26">
        <v>0</v>
      </c>
      <c r="BF440" s="26">
        <v>0</v>
      </c>
      <c r="BG440" s="54" t="str">
        <f t="shared" si="97"/>
        <v>0057</v>
      </c>
      <c r="BH440" s="4"/>
      <c r="BI440" s="4"/>
    </row>
    <row r="441" ht="16.5" spans="1:61">
      <c r="A441" s="4">
        <f t="shared" si="84"/>
        <v>5</v>
      </c>
      <c r="B441" s="4" t="str">
        <f>IF(X441=0,"",VLOOKUP(Y441,seriesName!A:B,2,TRUE))</f>
        <v>水生兽</v>
      </c>
      <c r="C441" s="4" t="str">
        <f>IF(A441=1,VLOOKUP(V441,Head!A:B,2,TRUE),IF(A441=2,VLOOKUP(V441,Chest!A:B,2,TRUE),IF(A441=3,VLOOKUP(V441,Arm!A:B,2,TRUE),IF(A441=4,VLOOKUP(V441,Waist!A:B,2,TRUE),IF(A441=5,VLOOKUP(V441,Leg!A:B,2,TRUE),"")))))</f>
        <v>水生兽护腿</v>
      </c>
      <c r="D441" s="44" t="str">
        <f>IF(X441=1,VLOOKUP(AA441,modelID!A:B,2,FALSE),"")</f>
        <v>pl220</v>
      </c>
      <c r="E441" s="45">
        <f>IF(X441=0,"",AH441+VLOOKUP(AN441,BuildupTable!L:O,4,FALSE))</f>
        <v>66</v>
      </c>
      <c r="F441" s="1">
        <f t="shared" si="85"/>
        <v>0</v>
      </c>
      <c r="G441" s="1">
        <f t="shared" si="86"/>
        <v>0</v>
      </c>
      <c r="H441" s="1">
        <f t="shared" si="87"/>
        <v>0</v>
      </c>
      <c r="I441" s="1">
        <f t="shared" si="88"/>
        <v>0</v>
      </c>
      <c r="J441" s="4" t="str">
        <f>IF(AT441=0,"",VLOOKUP(AT441,skillbasedata!A:B,2,TRUE))</f>
        <v>水耐性</v>
      </c>
      <c r="K441" s="48">
        <f t="shared" si="89"/>
        <v>2</v>
      </c>
      <c r="L441" s="4" t="str">
        <f>IF(AU441=0,"",VLOOKUP(AU441,skillbasedata!A:B,2,TRUE))</f>
        <v/>
      </c>
      <c r="M441" s="48">
        <f t="shared" si="90"/>
        <v>0</v>
      </c>
      <c r="N441" s="4" t="str">
        <f>IF(AV441=0,"",VLOOKUP(AV441,skillbasedata!A:B,2,TRUE))</f>
        <v/>
      </c>
      <c r="O441" s="48">
        <f t="shared" si="91"/>
        <v>0</v>
      </c>
      <c r="P441" s="4" t="str">
        <f>IF(AW441=0,"",VLOOKUP(AW441,skillbasedata!A:B,2,TRUE))</f>
        <v/>
      </c>
      <c r="Q441" s="48">
        <f t="shared" si="92"/>
        <v>0</v>
      </c>
      <c r="R441" s="4" t="str">
        <f>IF(AX441=0,"",VLOOKUP(AX441,skillbasedata!A:B,2,TRUE))</f>
        <v/>
      </c>
      <c r="S441" s="48">
        <f t="shared" si="93"/>
        <v>0</v>
      </c>
      <c r="T441" s="48">
        <f t="shared" si="94"/>
        <v>0</v>
      </c>
      <c r="U441" s="48">
        <f t="shared" si="95"/>
        <v>0</v>
      </c>
      <c r="V441" s="51">
        <f t="shared" si="96"/>
        <v>87</v>
      </c>
      <c r="W441" s="26" t="s">
        <v>2749</v>
      </c>
      <c r="X441" s="26">
        <v>1</v>
      </c>
      <c r="Y441" s="26">
        <v>85</v>
      </c>
      <c r="Z441" s="26">
        <v>3010</v>
      </c>
      <c r="AA441" s="26">
        <v>50</v>
      </c>
      <c r="AB441" s="26">
        <v>1</v>
      </c>
      <c r="AC441" s="26">
        <v>500</v>
      </c>
      <c r="AD441" s="26">
        <v>0</v>
      </c>
      <c r="AE441" s="26">
        <v>2</v>
      </c>
      <c r="AF441" s="26">
        <v>0</v>
      </c>
      <c r="AG441" s="26">
        <v>0</v>
      </c>
      <c r="AH441" s="26">
        <v>14</v>
      </c>
      <c r="AI441" s="26">
        <v>-2</v>
      </c>
      <c r="AJ441" s="26">
        <v>4</v>
      </c>
      <c r="AK441" s="26">
        <v>0</v>
      </c>
      <c r="AL441" s="26">
        <v>-1</v>
      </c>
      <c r="AM441" s="26">
        <v>0</v>
      </c>
      <c r="AN441" s="26">
        <v>2</v>
      </c>
      <c r="AO441" s="26">
        <v>0</v>
      </c>
      <c r="AP441" s="26">
        <v>0</v>
      </c>
      <c r="AQ441" s="26">
        <v>0</v>
      </c>
      <c r="AR441" s="26">
        <v>0</v>
      </c>
      <c r="AS441" s="26">
        <v>0</v>
      </c>
      <c r="AT441" s="26">
        <v>68</v>
      </c>
      <c r="AU441" s="26">
        <v>0</v>
      </c>
      <c r="AV441" s="26">
        <v>0</v>
      </c>
      <c r="AW441" s="26">
        <v>0</v>
      </c>
      <c r="AX441" s="26">
        <v>0</v>
      </c>
      <c r="AY441" s="26">
        <v>2</v>
      </c>
      <c r="AZ441" s="26">
        <v>0</v>
      </c>
      <c r="BA441" s="26">
        <v>0</v>
      </c>
      <c r="BB441" s="26">
        <v>0</v>
      </c>
      <c r="BC441" s="26">
        <v>0</v>
      </c>
      <c r="BD441" s="26" t="s">
        <v>2309</v>
      </c>
      <c r="BE441" s="26">
        <v>0</v>
      </c>
      <c r="BF441" s="26">
        <v>0</v>
      </c>
      <c r="BG441" s="54" t="str">
        <f t="shared" si="97"/>
        <v>0057</v>
      </c>
      <c r="BH441" s="4"/>
      <c r="BI441" s="4"/>
    </row>
    <row r="442" ht="16.5" spans="1:61">
      <c r="A442" s="4">
        <f t="shared" si="84"/>
        <v>0</v>
      </c>
      <c r="B442" s="4" t="str">
        <f>IF(X442=0,"",VLOOKUP(Y442,seriesName!A:B,2,TRUE))</f>
        <v/>
      </c>
      <c r="C442" s="4" t="str">
        <f>IF(A442=1,VLOOKUP(V442,Head!A:B,2,TRUE),IF(A442=2,VLOOKUP(V442,Chest!A:B,2,TRUE),IF(A442=3,VLOOKUP(V442,Arm!A:B,2,TRUE),IF(A442=4,VLOOKUP(V442,Waist!A:B,2,TRUE),IF(A442=5,VLOOKUP(V442,Leg!A:B,2,TRUE),"")))))</f>
        <v/>
      </c>
      <c r="D442" s="44" t="str">
        <f>IF(X442=1,VLOOKUP(AA442,modelID!A:B,2,FALSE),"")</f>
        <v/>
      </c>
      <c r="E442" s="45" t="str">
        <f>IF(X442=0,"",AH442+VLOOKUP(AN442,BuildupTable!L:O,4,FALSE))</f>
        <v/>
      </c>
      <c r="F442" s="1">
        <f t="shared" si="85"/>
        <v>0</v>
      </c>
      <c r="G442" s="1">
        <f t="shared" si="86"/>
        <v>0</v>
      </c>
      <c r="H442" s="1">
        <f t="shared" si="87"/>
        <v>0</v>
      </c>
      <c r="I442" s="1">
        <f t="shared" si="88"/>
        <v>0</v>
      </c>
      <c r="J442" s="4" t="str">
        <f>IF(AT442=0,"",VLOOKUP(AT442,skillbasedata!A:B,2,TRUE))</f>
        <v/>
      </c>
      <c r="K442" s="48">
        <f t="shared" si="89"/>
        <v>0</v>
      </c>
      <c r="L442" s="4" t="str">
        <f>IF(AU442=0,"",VLOOKUP(AU442,skillbasedata!A:B,2,TRUE))</f>
        <v/>
      </c>
      <c r="M442" s="48">
        <f t="shared" si="90"/>
        <v>0</v>
      </c>
      <c r="N442" s="4" t="str">
        <f>IF(AV442=0,"",VLOOKUP(AV442,skillbasedata!A:B,2,TRUE))</f>
        <v/>
      </c>
      <c r="O442" s="48">
        <f t="shared" si="91"/>
        <v>0</v>
      </c>
      <c r="P442" s="4" t="str">
        <f>IF(AW442=0,"",VLOOKUP(AW442,skillbasedata!A:B,2,TRUE))</f>
        <v/>
      </c>
      <c r="Q442" s="48">
        <f t="shared" si="92"/>
        <v>0</v>
      </c>
      <c r="R442" s="4" t="str">
        <f>IF(AX442=0,"",VLOOKUP(AX442,skillbasedata!A:B,2,TRUE))</f>
        <v/>
      </c>
      <c r="S442" s="48">
        <f t="shared" si="93"/>
        <v>0</v>
      </c>
      <c r="T442" s="48">
        <f t="shared" si="94"/>
        <v>0</v>
      </c>
      <c r="U442" s="48">
        <f t="shared" si="95"/>
        <v>0</v>
      </c>
      <c r="V442" s="51">
        <f t="shared" si="96"/>
        <v>88</v>
      </c>
      <c r="W442" s="26" t="s">
        <v>2750</v>
      </c>
      <c r="X442" s="26">
        <v>0</v>
      </c>
      <c r="Y442" s="26">
        <v>86</v>
      </c>
      <c r="Z442" s="26">
        <v>9007</v>
      </c>
      <c r="AA442" s="26">
        <v>50</v>
      </c>
      <c r="AB442" s="26">
        <v>3</v>
      </c>
      <c r="AC442" s="26">
        <v>4000</v>
      </c>
      <c r="AD442" s="26">
        <v>0</v>
      </c>
      <c r="AE442" s="26">
        <v>2</v>
      </c>
      <c r="AF442" s="26">
        <v>1</v>
      </c>
      <c r="AG442" s="26">
        <v>1</v>
      </c>
      <c r="AH442" s="26">
        <v>42</v>
      </c>
      <c r="AI442" s="26">
        <v>-2</v>
      </c>
      <c r="AJ442" s="26">
        <v>4</v>
      </c>
      <c r="AK442" s="26">
        <v>0</v>
      </c>
      <c r="AL442" s="26">
        <v>-1</v>
      </c>
      <c r="AM442" s="26">
        <v>0</v>
      </c>
      <c r="AN442" s="26">
        <v>9</v>
      </c>
      <c r="AO442" s="26">
        <v>0</v>
      </c>
      <c r="AP442" s="26">
        <v>0</v>
      </c>
      <c r="AQ442" s="26">
        <v>0</v>
      </c>
      <c r="AR442" s="26">
        <v>0</v>
      </c>
      <c r="AS442" s="26">
        <v>0</v>
      </c>
      <c r="AT442" s="26">
        <v>0</v>
      </c>
      <c r="AU442" s="26">
        <v>0</v>
      </c>
      <c r="AV442" s="26">
        <v>0</v>
      </c>
      <c r="AW442" s="26">
        <v>0</v>
      </c>
      <c r="AX442" s="26">
        <v>0</v>
      </c>
      <c r="AY442" s="26">
        <v>0</v>
      </c>
      <c r="AZ442" s="26">
        <v>0</v>
      </c>
      <c r="BA442" s="26">
        <v>0</v>
      </c>
      <c r="BB442" s="26">
        <v>0</v>
      </c>
      <c r="BC442" s="26">
        <v>0</v>
      </c>
      <c r="BD442" s="26" t="s">
        <v>2309</v>
      </c>
      <c r="BE442" s="26">
        <v>0</v>
      </c>
      <c r="BF442" s="26">
        <v>0</v>
      </c>
      <c r="BG442" s="54" t="str">
        <f t="shared" si="97"/>
        <v>0058</v>
      </c>
      <c r="BH442" s="4"/>
      <c r="BI442" s="4"/>
    </row>
    <row r="443" ht="16.5" spans="1:61">
      <c r="A443" s="4">
        <f t="shared" si="84"/>
        <v>2</v>
      </c>
      <c r="B443" s="4" t="str">
        <f>IF(X443=0,"",VLOOKUP(Y443,seriesName!A:B,2,TRUE))</f>
        <v>水生兽S</v>
      </c>
      <c r="C443" s="4" t="str">
        <f>IF(A443=1,VLOOKUP(V443,Head!A:B,2,TRUE),IF(A443=2,VLOOKUP(V443,Chest!A:B,2,TRUE),IF(A443=3,VLOOKUP(V443,Arm!A:B,2,TRUE),IF(A443=4,VLOOKUP(V443,Waist!A:B,2,TRUE),IF(A443=5,VLOOKUP(V443,Leg!A:B,2,TRUE),"")))))</f>
        <v>水生兽S铠甲</v>
      </c>
      <c r="D443" s="44" t="str">
        <f>IF(X443=1,VLOOKUP(AA443,modelID!A:B,2,FALSE),"")</f>
        <v>pl220</v>
      </c>
      <c r="E443" s="45">
        <f>IF(X443=0,"",AH443+VLOOKUP(AN443,BuildupTable!L:O,4,FALSE))</f>
        <v>72</v>
      </c>
      <c r="F443" s="1">
        <f t="shared" si="85"/>
        <v>1</v>
      </c>
      <c r="G443" s="1">
        <f t="shared" si="86"/>
        <v>1</v>
      </c>
      <c r="H443" s="1">
        <f t="shared" si="87"/>
        <v>0</v>
      </c>
      <c r="I443" s="1">
        <f t="shared" si="88"/>
        <v>0</v>
      </c>
      <c r="J443" s="4" t="str">
        <f>IF(AT443=0,"",VLOOKUP(AT443,skillbasedata!A:B,2,TRUE))</f>
        <v>水属性攻击强化</v>
      </c>
      <c r="K443" s="48">
        <f t="shared" si="89"/>
        <v>2</v>
      </c>
      <c r="L443" s="4" t="str">
        <f>IF(AU443=0,"",VLOOKUP(AU443,skillbasedata!A:B,2,TRUE))</f>
        <v/>
      </c>
      <c r="M443" s="48">
        <f t="shared" si="90"/>
        <v>0</v>
      </c>
      <c r="N443" s="4" t="str">
        <f>IF(AV443=0,"",VLOOKUP(AV443,skillbasedata!A:B,2,TRUE))</f>
        <v/>
      </c>
      <c r="O443" s="48">
        <f t="shared" si="91"/>
        <v>0</v>
      </c>
      <c r="P443" s="4" t="str">
        <f>IF(AW443=0,"",VLOOKUP(AW443,skillbasedata!A:B,2,TRUE))</f>
        <v/>
      </c>
      <c r="Q443" s="48">
        <f t="shared" si="92"/>
        <v>0</v>
      </c>
      <c r="R443" s="4" t="str">
        <f>IF(AX443=0,"",VLOOKUP(AX443,skillbasedata!A:B,2,TRUE))</f>
        <v/>
      </c>
      <c r="S443" s="48">
        <f t="shared" si="93"/>
        <v>0</v>
      </c>
      <c r="T443" s="48">
        <f t="shared" si="94"/>
        <v>0</v>
      </c>
      <c r="U443" s="48">
        <f t="shared" si="95"/>
        <v>0</v>
      </c>
      <c r="V443" s="51">
        <f t="shared" si="96"/>
        <v>88</v>
      </c>
      <c r="W443" s="26" t="s">
        <v>2751</v>
      </c>
      <c r="X443" s="26">
        <v>1</v>
      </c>
      <c r="Y443" s="26">
        <v>86</v>
      </c>
      <c r="Z443" s="26">
        <v>9007</v>
      </c>
      <c r="AA443" s="26">
        <v>50</v>
      </c>
      <c r="AB443" s="26">
        <v>3</v>
      </c>
      <c r="AC443" s="26">
        <v>4000</v>
      </c>
      <c r="AD443" s="26">
        <v>0</v>
      </c>
      <c r="AE443" s="26">
        <v>2</v>
      </c>
      <c r="AF443" s="26">
        <v>1</v>
      </c>
      <c r="AG443" s="26">
        <v>1</v>
      </c>
      <c r="AH443" s="26">
        <v>42</v>
      </c>
      <c r="AI443" s="26">
        <v>-2</v>
      </c>
      <c r="AJ443" s="26">
        <v>4</v>
      </c>
      <c r="AK443" s="26">
        <v>0</v>
      </c>
      <c r="AL443" s="26">
        <v>-1</v>
      </c>
      <c r="AM443" s="26">
        <v>0</v>
      </c>
      <c r="AN443" s="26">
        <v>9</v>
      </c>
      <c r="AO443" s="26">
        <v>0</v>
      </c>
      <c r="AP443" s="26">
        <v>1</v>
      </c>
      <c r="AQ443" s="26">
        <v>1</v>
      </c>
      <c r="AR443" s="26">
        <v>0</v>
      </c>
      <c r="AS443" s="26">
        <v>0</v>
      </c>
      <c r="AT443" s="26">
        <v>14</v>
      </c>
      <c r="AU443" s="26">
        <v>0</v>
      </c>
      <c r="AV443" s="26">
        <v>0</v>
      </c>
      <c r="AW443" s="26">
        <v>0</v>
      </c>
      <c r="AX443" s="26">
        <v>0</v>
      </c>
      <c r="AY443" s="26">
        <v>2</v>
      </c>
      <c r="AZ443" s="26">
        <v>0</v>
      </c>
      <c r="BA443" s="26">
        <v>0</v>
      </c>
      <c r="BB443" s="26">
        <v>0</v>
      </c>
      <c r="BC443" s="26">
        <v>0</v>
      </c>
      <c r="BD443" s="26" t="s">
        <v>2309</v>
      </c>
      <c r="BE443" s="26">
        <v>0</v>
      </c>
      <c r="BF443" s="26">
        <v>0</v>
      </c>
      <c r="BG443" s="54" t="str">
        <f t="shared" si="97"/>
        <v>0058</v>
      </c>
      <c r="BH443" s="4"/>
      <c r="BI443" s="4"/>
    </row>
    <row r="444" ht="16.5" spans="1:61">
      <c r="A444" s="4">
        <f t="shared" si="84"/>
        <v>0</v>
      </c>
      <c r="B444" s="4" t="str">
        <f>IF(X444=0,"",VLOOKUP(Y444,seriesName!A:B,2,TRUE))</f>
        <v/>
      </c>
      <c r="C444" s="4" t="str">
        <f>IF(A444=1,VLOOKUP(V444,Head!A:B,2,TRUE),IF(A444=2,VLOOKUP(V444,Chest!A:B,2,TRUE),IF(A444=3,VLOOKUP(V444,Arm!A:B,2,TRUE),IF(A444=4,VLOOKUP(V444,Waist!A:B,2,TRUE),IF(A444=5,VLOOKUP(V444,Leg!A:B,2,TRUE),"")))))</f>
        <v/>
      </c>
      <c r="D444" s="44" t="str">
        <f>IF(X444=1,VLOOKUP(AA444,modelID!A:B,2,FALSE),"")</f>
        <v/>
      </c>
      <c r="E444" s="45" t="str">
        <f>IF(X444=0,"",AH444+VLOOKUP(AN444,BuildupTable!L:O,4,FALSE))</f>
        <v/>
      </c>
      <c r="F444" s="1">
        <f t="shared" si="85"/>
        <v>0</v>
      </c>
      <c r="G444" s="1">
        <f t="shared" si="86"/>
        <v>0</v>
      </c>
      <c r="H444" s="1">
        <f t="shared" si="87"/>
        <v>0</v>
      </c>
      <c r="I444" s="1">
        <f t="shared" si="88"/>
        <v>0</v>
      </c>
      <c r="J444" s="4" t="str">
        <f>IF(AT444=0,"",VLOOKUP(AT444,skillbasedata!A:B,2,TRUE))</f>
        <v/>
      </c>
      <c r="K444" s="48">
        <f t="shared" si="89"/>
        <v>0</v>
      </c>
      <c r="L444" s="4" t="str">
        <f>IF(AU444=0,"",VLOOKUP(AU444,skillbasedata!A:B,2,TRUE))</f>
        <v/>
      </c>
      <c r="M444" s="48">
        <f t="shared" si="90"/>
        <v>0</v>
      </c>
      <c r="N444" s="4" t="str">
        <f>IF(AV444=0,"",VLOOKUP(AV444,skillbasedata!A:B,2,TRUE))</f>
        <v/>
      </c>
      <c r="O444" s="48">
        <f t="shared" si="91"/>
        <v>0</v>
      </c>
      <c r="P444" s="4" t="str">
        <f>IF(AW444=0,"",VLOOKUP(AW444,skillbasedata!A:B,2,TRUE))</f>
        <v/>
      </c>
      <c r="Q444" s="48">
        <f t="shared" si="92"/>
        <v>0</v>
      </c>
      <c r="R444" s="4" t="str">
        <f>IF(AX444=0,"",VLOOKUP(AX444,skillbasedata!A:B,2,TRUE))</f>
        <v/>
      </c>
      <c r="S444" s="48">
        <f t="shared" si="93"/>
        <v>0</v>
      </c>
      <c r="T444" s="48">
        <f t="shared" si="94"/>
        <v>0</v>
      </c>
      <c r="U444" s="48">
        <f t="shared" si="95"/>
        <v>0</v>
      </c>
      <c r="V444" s="51">
        <f t="shared" si="96"/>
        <v>88</v>
      </c>
      <c r="W444" s="26" t="s">
        <v>2752</v>
      </c>
      <c r="X444" s="26">
        <v>0</v>
      </c>
      <c r="Y444" s="26">
        <v>86</v>
      </c>
      <c r="Z444" s="26">
        <v>9007</v>
      </c>
      <c r="AA444" s="26">
        <v>50</v>
      </c>
      <c r="AB444" s="26">
        <v>3</v>
      </c>
      <c r="AC444" s="26">
        <v>4000</v>
      </c>
      <c r="AD444" s="26">
        <v>0</v>
      </c>
      <c r="AE444" s="26">
        <v>2</v>
      </c>
      <c r="AF444" s="26">
        <v>1</v>
      </c>
      <c r="AG444" s="26">
        <v>1</v>
      </c>
      <c r="AH444" s="26">
        <v>42</v>
      </c>
      <c r="AI444" s="26">
        <v>-2</v>
      </c>
      <c r="AJ444" s="26">
        <v>4</v>
      </c>
      <c r="AK444" s="26">
        <v>0</v>
      </c>
      <c r="AL444" s="26">
        <v>-1</v>
      </c>
      <c r="AM444" s="26">
        <v>0</v>
      </c>
      <c r="AN444" s="26">
        <v>9</v>
      </c>
      <c r="AO444" s="26">
        <v>0</v>
      </c>
      <c r="AP444" s="26">
        <v>0</v>
      </c>
      <c r="AQ444" s="26">
        <v>0</v>
      </c>
      <c r="AR444" s="26">
        <v>0</v>
      </c>
      <c r="AS444" s="26">
        <v>0</v>
      </c>
      <c r="AT444" s="26">
        <v>0</v>
      </c>
      <c r="AU444" s="26">
        <v>0</v>
      </c>
      <c r="AV444" s="26">
        <v>0</v>
      </c>
      <c r="AW444" s="26">
        <v>0</v>
      </c>
      <c r="AX444" s="26">
        <v>0</v>
      </c>
      <c r="AY444" s="26">
        <v>0</v>
      </c>
      <c r="AZ444" s="26">
        <v>0</v>
      </c>
      <c r="BA444" s="26">
        <v>0</v>
      </c>
      <c r="BB444" s="26">
        <v>0</v>
      </c>
      <c r="BC444" s="26">
        <v>0</v>
      </c>
      <c r="BD444" s="26" t="s">
        <v>2309</v>
      </c>
      <c r="BE444" s="26">
        <v>0</v>
      </c>
      <c r="BF444" s="26">
        <v>0</v>
      </c>
      <c r="BG444" s="54" t="str">
        <f t="shared" si="97"/>
        <v>0058</v>
      </c>
      <c r="BH444" s="4"/>
      <c r="BI444" s="4"/>
    </row>
    <row r="445" ht="16.5" spans="1:61">
      <c r="A445" s="4">
        <f t="shared" si="84"/>
        <v>4</v>
      </c>
      <c r="B445" s="4" t="str">
        <f>IF(X445=0,"",VLOOKUP(Y445,seriesName!A:B,2,TRUE))</f>
        <v>水生兽S</v>
      </c>
      <c r="C445" s="4" t="str">
        <f>IF(A445=1,VLOOKUP(V445,Head!A:B,2,TRUE),IF(A445=2,VLOOKUP(V445,Chest!A:B,2,TRUE),IF(A445=3,VLOOKUP(V445,Arm!A:B,2,TRUE),IF(A445=4,VLOOKUP(V445,Waist!A:B,2,TRUE),IF(A445=5,VLOOKUP(V445,Leg!A:B,2,TRUE),"")))))</f>
        <v>水生兽S腰甲</v>
      </c>
      <c r="D445" s="44" t="str">
        <f>IF(X445=1,VLOOKUP(AA445,modelID!A:B,2,FALSE),"")</f>
        <v>pl220</v>
      </c>
      <c r="E445" s="45">
        <f>IF(X445=0,"",AH445+VLOOKUP(AN445,BuildupTable!L:O,4,FALSE))</f>
        <v>72</v>
      </c>
      <c r="F445" s="1">
        <f t="shared" si="85"/>
        <v>1</v>
      </c>
      <c r="G445" s="1">
        <f t="shared" si="86"/>
        <v>0</v>
      </c>
      <c r="H445" s="1">
        <f t="shared" si="87"/>
        <v>1</v>
      </c>
      <c r="I445" s="1">
        <f t="shared" si="88"/>
        <v>0</v>
      </c>
      <c r="J445" s="4" t="str">
        <f>IF(AT445=0,"",VLOOKUP(AT445,skillbasedata!A:B,2,TRUE))</f>
        <v>佯动</v>
      </c>
      <c r="K445" s="48">
        <f t="shared" si="89"/>
        <v>1</v>
      </c>
      <c r="L445" s="4" t="str">
        <f>IF(AU445=0,"",VLOOKUP(AU445,skillbasedata!A:B,2,TRUE))</f>
        <v/>
      </c>
      <c r="M445" s="48">
        <f t="shared" si="90"/>
        <v>0</v>
      </c>
      <c r="N445" s="4" t="str">
        <f>IF(AV445=0,"",VLOOKUP(AV445,skillbasedata!A:B,2,TRUE))</f>
        <v/>
      </c>
      <c r="O445" s="48">
        <f t="shared" si="91"/>
        <v>0</v>
      </c>
      <c r="P445" s="4" t="str">
        <f>IF(AW445=0,"",VLOOKUP(AW445,skillbasedata!A:B,2,TRUE))</f>
        <v/>
      </c>
      <c r="Q445" s="48">
        <f t="shared" si="92"/>
        <v>0</v>
      </c>
      <c r="R445" s="4" t="str">
        <f>IF(AX445=0,"",VLOOKUP(AX445,skillbasedata!A:B,2,TRUE))</f>
        <v/>
      </c>
      <c r="S445" s="48">
        <f t="shared" si="93"/>
        <v>0</v>
      </c>
      <c r="T445" s="48">
        <f t="shared" si="94"/>
        <v>0</v>
      </c>
      <c r="U445" s="48">
        <f t="shared" si="95"/>
        <v>0</v>
      </c>
      <c r="V445" s="51">
        <f t="shared" si="96"/>
        <v>88</v>
      </c>
      <c r="W445" s="26" t="s">
        <v>2753</v>
      </c>
      <c r="X445" s="26">
        <v>1</v>
      </c>
      <c r="Y445" s="26">
        <v>86</v>
      </c>
      <c r="Z445" s="26">
        <v>9007</v>
      </c>
      <c r="AA445" s="26">
        <v>50</v>
      </c>
      <c r="AB445" s="26">
        <v>3</v>
      </c>
      <c r="AC445" s="26">
        <v>4000</v>
      </c>
      <c r="AD445" s="26">
        <v>0</v>
      </c>
      <c r="AE445" s="26">
        <v>2</v>
      </c>
      <c r="AF445" s="26">
        <v>1</v>
      </c>
      <c r="AG445" s="26">
        <v>1</v>
      </c>
      <c r="AH445" s="26">
        <v>42</v>
      </c>
      <c r="AI445" s="26">
        <v>-2</v>
      </c>
      <c r="AJ445" s="26">
        <v>4</v>
      </c>
      <c r="AK445" s="26">
        <v>0</v>
      </c>
      <c r="AL445" s="26">
        <v>-1</v>
      </c>
      <c r="AM445" s="26">
        <v>0</v>
      </c>
      <c r="AN445" s="26">
        <v>9</v>
      </c>
      <c r="AO445" s="26">
        <v>0</v>
      </c>
      <c r="AP445" s="26">
        <v>1</v>
      </c>
      <c r="AQ445" s="26">
        <v>0</v>
      </c>
      <c r="AR445" s="26">
        <v>1</v>
      </c>
      <c r="AS445" s="26">
        <v>0</v>
      </c>
      <c r="AT445" s="26">
        <v>98</v>
      </c>
      <c r="AU445" s="26">
        <v>0</v>
      </c>
      <c r="AV445" s="26">
        <v>0</v>
      </c>
      <c r="AW445" s="26">
        <v>0</v>
      </c>
      <c r="AX445" s="26">
        <v>0</v>
      </c>
      <c r="AY445" s="26">
        <v>1</v>
      </c>
      <c r="AZ445" s="26">
        <v>0</v>
      </c>
      <c r="BA445" s="26">
        <v>0</v>
      </c>
      <c r="BB445" s="26">
        <v>0</v>
      </c>
      <c r="BC445" s="26">
        <v>0</v>
      </c>
      <c r="BD445" s="26" t="s">
        <v>2309</v>
      </c>
      <c r="BE445" s="26">
        <v>0</v>
      </c>
      <c r="BF445" s="26">
        <v>0</v>
      </c>
      <c r="BG445" s="54" t="str">
        <f t="shared" si="97"/>
        <v>0058</v>
      </c>
      <c r="BH445" s="4"/>
      <c r="BI445" s="4"/>
    </row>
    <row r="446" ht="16.5" spans="1:61">
      <c r="A446" s="4">
        <f t="shared" si="84"/>
        <v>5</v>
      </c>
      <c r="B446" s="4" t="str">
        <f>IF(X446=0,"",VLOOKUP(Y446,seriesName!A:B,2,TRUE))</f>
        <v>水生兽S</v>
      </c>
      <c r="C446" s="4" t="str">
        <f>IF(A446=1,VLOOKUP(V446,Head!A:B,2,TRUE),IF(A446=2,VLOOKUP(V446,Chest!A:B,2,TRUE),IF(A446=3,VLOOKUP(V446,Arm!A:B,2,TRUE),IF(A446=4,VLOOKUP(V446,Waist!A:B,2,TRUE),IF(A446=5,VLOOKUP(V446,Leg!A:B,2,TRUE),"")))))</f>
        <v>水生兽S护腿</v>
      </c>
      <c r="D446" s="44" t="str">
        <f>IF(X446=1,VLOOKUP(AA446,modelID!A:B,2,FALSE),"")</f>
        <v>pl220</v>
      </c>
      <c r="E446" s="45">
        <f>IF(X446=0,"",AH446+VLOOKUP(AN446,BuildupTable!L:O,4,FALSE))</f>
        <v>72</v>
      </c>
      <c r="F446" s="1">
        <f t="shared" si="85"/>
        <v>0</v>
      </c>
      <c r="G446" s="1">
        <f t="shared" si="86"/>
        <v>1</v>
      </c>
      <c r="H446" s="1">
        <f t="shared" si="87"/>
        <v>0</v>
      </c>
      <c r="I446" s="1">
        <f t="shared" si="88"/>
        <v>0</v>
      </c>
      <c r="J446" s="4" t="str">
        <f>IF(AT446=0,"",VLOOKUP(AT446,skillbasedata!A:B,2,TRUE))</f>
        <v>水属性攻击强化</v>
      </c>
      <c r="K446" s="48">
        <f t="shared" si="89"/>
        <v>3</v>
      </c>
      <c r="L446" s="4" t="str">
        <f>IF(AU446=0,"",VLOOKUP(AU446,skillbasedata!A:B,2,TRUE))</f>
        <v/>
      </c>
      <c r="M446" s="48">
        <f t="shared" si="90"/>
        <v>0</v>
      </c>
      <c r="N446" s="4" t="str">
        <f>IF(AV446=0,"",VLOOKUP(AV446,skillbasedata!A:B,2,TRUE))</f>
        <v/>
      </c>
      <c r="O446" s="48">
        <f t="shared" si="91"/>
        <v>0</v>
      </c>
      <c r="P446" s="4" t="str">
        <f>IF(AW446=0,"",VLOOKUP(AW446,skillbasedata!A:B,2,TRUE))</f>
        <v/>
      </c>
      <c r="Q446" s="48">
        <f t="shared" si="92"/>
        <v>0</v>
      </c>
      <c r="R446" s="4" t="str">
        <f>IF(AX446=0,"",VLOOKUP(AX446,skillbasedata!A:B,2,TRUE))</f>
        <v/>
      </c>
      <c r="S446" s="48">
        <f t="shared" si="93"/>
        <v>0</v>
      </c>
      <c r="T446" s="48">
        <f t="shared" si="94"/>
        <v>0</v>
      </c>
      <c r="U446" s="48">
        <f t="shared" si="95"/>
        <v>0</v>
      </c>
      <c r="V446" s="51">
        <f t="shared" si="96"/>
        <v>88</v>
      </c>
      <c r="W446" s="26" t="s">
        <v>2754</v>
      </c>
      <c r="X446" s="26">
        <v>1</v>
      </c>
      <c r="Y446" s="26">
        <v>86</v>
      </c>
      <c r="Z446" s="26">
        <v>9007</v>
      </c>
      <c r="AA446" s="26">
        <v>50</v>
      </c>
      <c r="AB446" s="26">
        <v>3</v>
      </c>
      <c r="AC446" s="26">
        <v>4000</v>
      </c>
      <c r="AD446" s="26">
        <v>0</v>
      </c>
      <c r="AE446" s="26">
        <v>2</v>
      </c>
      <c r="AF446" s="26">
        <v>1</v>
      </c>
      <c r="AG446" s="26">
        <v>1</v>
      </c>
      <c r="AH446" s="26">
        <v>42</v>
      </c>
      <c r="AI446" s="26">
        <v>-2</v>
      </c>
      <c r="AJ446" s="26">
        <v>4</v>
      </c>
      <c r="AK446" s="26">
        <v>0</v>
      </c>
      <c r="AL446" s="26">
        <v>-1</v>
      </c>
      <c r="AM446" s="26">
        <v>0</v>
      </c>
      <c r="AN446" s="26">
        <v>9</v>
      </c>
      <c r="AO446" s="26">
        <v>0</v>
      </c>
      <c r="AP446" s="26">
        <v>0</v>
      </c>
      <c r="AQ446" s="26">
        <v>1</v>
      </c>
      <c r="AR446" s="26">
        <v>0</v>
      </c>
      <c r="AS446" s="26">
        <v>0</v>
      </c>
      <c r="AT446" s="26">
        <v>14</v>
      </c>
      <c r="AU446" s="26">
        <v>0</v>
      </c>
      <c r="AV446" s="26">
        <v>0</v>
      </c>
      <c r="AW446" s="26">
        <v>0</v>
      </c>
      <c r="AX446" s="26">
        <v>0</v>
      </c>
      <c r="AY446" s="26">
        <v>3</v>
      </c>
      <c r="AZ446" s="26">
        <v>0</v>
      </c>
      <c r="BA446" s="26">
        <v>0</v>
      </c>
      <c r="BB446" s="26">
        <v>0</v>
      </c>
      <c r="BC446" s="26">
        <v>0</v>
      </c>
      <c r="BD446" s="26" t="s">
        <v>2309</v>
      </c>
      <c r="BE446" s="26">
        <v>0</v>
      </c>
      <c r="BF446" s="26">
        <v>0</v>
      </c>
      <c r="BG446" s="54" t="str">
        <f t="shared" si="97"/>
        <v>0058</v>
      </c>
      <c r="BH446" s="4"/>
      <c r="BI446" s="4"/>
    </row>
    <row r="447" ht="16.5" spans="1:61">
      <c r="A447" s="4">
        <f t="shared" si="84"/>
        <v>0</v>
      </c>
      <c r="B447" s="4" t="str">
        <f>IF(X447=0,"",VLOOKUP(Y447,seriesName!A:B,2,TRUE))</f>
        <v/>
      </c>
      <c r="C447" s="4" t="str">
        <f>IF(A447=1,VLOOKUP(V447,Head!A:B,2,TRUE),IF(A447=2,VLOOKUP(V447,Chest!A:B,2,TRUE),IF(A447=3,VLOOKUP(V447,Arm!A:B,2,TRUE),IF(A447=4,VLOOKUP(V447,Waist!A:B,2,TRUE),IF(A447=5,VLOOKUP(V447,Leg!A:B,2,TRUE),"")))))</f>
        <v/>
      </c>
      <c r="D447" s="44" t="str">
        <f>IF(X447=1,VLOOKUP(AA447,modelID!A:B,2,FALSE),"")</f>
        <v/>
      </c>
      <c r="E447" s="45" t="str">
        <f>IF(X447=0,"",AH447+VLOOKUP(AN447,BuildupTable!L:O,4,FALSE))</f>
        <v/>
      </c>
      <c r="F447" s="1">
        <f t="shared" si="85"/>
        <v>0</v>
      </c>
      <c r="G447" s="1">
        <f t="shared" si="86"/>
        <v>0</v>
      </c>
      <c r="H447" s="1">
        <f t="shared" si="87"/>
        <v>0</v>
      </c>
      <c r="I447" s="1">
        <f t="shared" si="88"/>
        <v>0</v>
      </c>
      <c r="J447" s="4" t="str">
        <f>IF(AT447=0,"",VLOOKUP(AT447,skillbasedata!A:B,2,TRUE))</f>
        <v/>
      </c>
      <c r="K447" s="48">
        <f t="shared" si="89"/>
        <v>0</v>
      </c>
      <c r="L447" s="4" t="str">
        <f>IF(AU447=0,"",VLOOKUP(AU447,skillbasedata!A:B,2,TRUE))</f>
        <v/>
      </c>
      <c r="M447" s="48">
        <f t="shared" si="90"/>
        <v>0</v>
      </c>
      <c r="N447" s="4" t="str">
        <f>IF(AV447=0,"",VLOOKUP(AV447,skillbasedata!A:B,2,TRUE))</f>
        <v/>
      </c>
      <c r="O447" s="48">
        <f t="shared" si="91"/>
        <v>0</v>
      </c>
      <c r="P447" s="4" t="str">
        <f>IF(AW447=0,"",VLOOKUP(AW447,skillbasedata!A:B,2,TRUE))</f>
        <v/>
      </c>
      <c r="Q447" s="48">
        <f t="shared" si="92"/>
        <v>0</v>
      </c>
      <c r="R447" s="4" t="str">
        <f>IF(AX447=0,"",VLOOKUP(AX447,skillbasedata!A:B,2,TRUE))</f>
        <v/>
      </c>
      <c r="S447" s="48">
        <f t="shared" si="93"/>
        <v>0</v>
      </c>
      <c r="T447" s="48">
        <f t="shared" si="94"/>
        <v>0</v>
      </c>
      <c r="U447" s="48">
        <f t="shared" si="95"/>
        <v>0</v>
      </c>
      <c r="V447" s="51">
        <f t="shared" si="96"/>
        <v>89</v>
      </c>
      <c r="W447" s="26" t="s">
        <v>2755</v>
      </c>
      <c r="X447" s="26">
        <v>0</v>
      </c>
      <c r="Y447" s="26">
        <v>87</v>
      </c>
      <c r="Z447" s="26">
        <v>4009</v>
      </c>
      <c r="AA447" s="26">
        <v>51</v>
      </c>
      <c r="AB447" s="26">
        <v>1</v>
      </c>
      <c r="AC447" s="26">
        <v>1000</v>
      </c>
      <c r="AD447" s="26">
        <v>0</v>
      </c>
      <c r="AE447" s="26">
        <v>2</v>
      </c>
      <c r="AF447" s="26">
        <v>0</v>
      </c>
      <c r="AG447" s="26">
        <v>0</v>
      </c>
      <c r="AH447" s="26">
        <v>18</v>
      </c>
      <c r="AI447" s="26">
        <v>4</v>
      </c>
      <c r="AJ447" s="26">
        <v>-2</v>
      </c>
      <c r="AK447" s="26">
        <v>-1</v>
      </c>
      <c r="AL447" s="26">
        <v>0</v>
      </c>
      <c r="AM447" s="26">
        <v>0</v>
      </c>
      <c r="AN447" s="26">
        <v>3</v>
      </c>
      <c r="AO447" s="26">
        <v>0</v>
      </c>
      <c r="AP447" s="26">
        <v>0</v>
      </c>
      <c r="AQ447" s="26">
        <v>0</v>
      </c>
      <c r="AR447" s="26">
        <v>0</v>
      </c>
      <c r="AS447" s="26">
        <v>0</v>
      </c>
      <c r="AT447" s="26">
        <v>0</v>
      </c>
      <c r="AU447" s="26">
        <v>0</v>
      </c>
      <c r="AV447" s="26">
        <v>0</v>
      </c>
      <c r="AW447" s="26">
        <v>0</v>
      </c>
      <c r="AX447" s="26">
        <v>0</v>
      </c>
      <c r="AY447" s="26">
        <v>0</v>
      </c>
      <c r="AZ447" s="26">
        <v>0</v>
      </c>
      <c r="BA447" s="26">
        <v>0</v>
      </c>
      <c r="BB447" s="26">
        <v>0</v>
      </c>
      <c r="BC447" s="26">
        <v>0</v>
      </c>
      <c r="BD447" s="26" t="s">
        <v>2309</v>
      </c>
      <c r="BE447" s="26">
        <v>0</v>
      </c>
      <c r="BF447" s="26">
        <v>0</v>
      </c>
      <c r="BG447" s="54" t="str">
        <f t="shared" si="97"/>
        <v>0059</v>
      </c>
      <c r="BH447" s="4"/>
      <c r="BI447" s="4"/>
    </row>
    <row r="448" ht="16.5" spans="1:61">
      <c r="A448" s="4">
        <f t="shared" si="84"/>
        <v>2</v>
      </c>
      <c r="B448" s="4" t="str">
        <f>IF(X448=0,"",VLOOKUP(Y448,seriesName!A:B,2,TRUE))</f>
        <v>熔岩兽</v>
      </c>
      <c r="C448" s="4" t="str">
        <f>IF(A448=1,VLOOKUP(V448,Head!A:B,2,TRUE),IF(A448=2,VLOOKUP(V448,Chest!A:B,2,TRUE),IF(A448=3,VLOOKUP(V448,Arm!A:B,2,TRUE),IF(A448=4,VLOOKUP(V448,Waist!A:B,2,TRUE),IF(A448=5,VLOOKUP(V448,Leg!A:B,2,TRUE),"")))))</f>
        <v>熔岩兽铠甲</v>
      </c>
      <c r="D448" s="44" t="str">
        <f>IF(X448=1,VLOOKUP(AA448,modelID!A:B,2,FALSE),"")</f>
        <v>pl221</v>
      </c>
      <c r="E448" s="45">
        <f>IF(X448=0,"",AH448+VLOOKUP(AN448,BuildupTable!L:O,4,FALSE))</f>
        <v>68</v>
      </c>
      <c r="F448" s="1">
        <f t="shared" si="85"/>
        <v>0</v>
      </c>
      <c r="G448" s="1">
        <f t="shared" si="86"/>
        <v>0</v>
      </c>
      <c r="H448" s="1">
        <f t="shared" si="87"/>
        <v>0</v>
      </c>
      <c r="I448" s="1">
        <f t="shared" si="88"/>
        <v>0</v>
      </c>
      <c r="J448" s="4" t="str">
        <f>IF(AT448=0,"",VLOOKUP(AT448,skillbasedata!A:B,2,TRUE))</f>
        <v>火耐性</v>
      </c>
      <c r="K448" s="48">
        <f t="shared" si="89"/>
        <v>2</v>
      </c>
      <c r="L448" s="4" t="str">
        <f>IF(AU448=0,"",VLOOKUP(AU448,skillbasedata!A:B,2,TRUE))</f>
        <v/>
      </c>
      <c r="M448" s="48">
        <f t="shared" si="90"/>
        <v>0</v>
      </c>
      <c r="N448" s="4" t="str">
        <f>IF(AV448=0,"",VLOOKUP(AV448,skillbasedata!A:B,2,TRUE))</f>
        <v/>
      </c>
      <c r="O448" s="48">
        <f t="shared" si="91"/>
        <v>0</v>
      </c>
      <c r="P448" s="4" t="str">
        <f>IF(AW448=0,"",VLOOKUP(AW448,skillbasedata!A:B,2,TRUE))</f>
        <v/>
      </c>
      <c r="Q448" s="48">
        <f t="shared" si="92"/>
        <v>0</v>
      </c>
      <c r="R448" s="4" t="str">
        <f>IF(AX448=0,"",VLOOKUP(AX448,skillbasedata!A:B,2,TRUE))</f>
        <v/>
      </c>
      <c r="S448" s="48">
        <f t="shared" si="93"/>
        <v>0</v>
      </c>
      <c r="T448" s="48">
        <f t="shared" si="94"/>
        <v>0</v>
      </c>
      <c r="U448" s="48">
        <f t="shared" si="95"/>
        <v>0</v>
      </c>
      <c r="V448" s="51">
        <f t="shared" si="96"/>
        <v>89</v>
      </c>
      <c r="W448" s="26" t="s">
        <v>2756</v>
      </c>
      <c r="X448" s="26">
        <v>1</v>
      </c>
      <c r="Y448" s="26">
        <v>87</v>
      </c>
      <c r="Z448" s="26">
        <v>4009</v>
      </c>
      <c r="AA448" s="26">
        <v>51</v>
      </c>
      <c r="AB448" s="26">
        <v>1</v>
      </c>
      <c r="AC448" s="26">
        <v>1000</v>
      </c>
      <c r="AD448" s="26">
        <v>0</v>
      </c>
      <c r="AE448" s="26">
        <v>2</v>
      </c>
      <c r="AF448" s="26">
        <v>0</v>
      </c>
      <c r="AG448" s="26">
        <v>0</v>
      </c>
      <c r="AH448" s="26">
        <v>18</v>
      </c>
      <c r="AI448" s="26">
        <v>4</v>
      </c>
      <c r="AJ448" s="26">
        <v>-2</v>
      </c>
      <c r="AK448" s="26">
        <v>-1</v>
      </c>
      <c r="AL448" s="26">
        <v>0</v>
      </c>
      <c r="AM448" s="26">
        <v>0</v>
      </c>
      <c r="AN448" s="26">
        <v>3</v>
      </c>
      <c r="AO448" s="26">
        <v>0</v>
      </c>
      <c r="AP448" s="26">
        <v>0</v>
      </c>
      <c r="AQ448" s="26">
        <v>0</v>
      </c>
      <c r="AR448" s="26">
        <v>0</v>
      </c>
      <c r="AS448" s="26">
        <v>0</v>
      </c>
      <c r="AT448" s="26">
        <v>67</v>
      </c>
      <c r="AU448" s="26">
        <v>0</v>
      </c>
      <c r="AV448" s="26">
        <v>0</v>
      </c>
      <c r="AW448" s="26">
        <v>0</v>
      </c>
      <c r="AX448" s="26">
        <v>0</v>
      </c>
      <c r="AY448" s="26">
        <v>2</v>
      </c>
      <c r="AZ448" s="26">
        <v>0</v>
      </c>
      <c r="BA448" s="26">
        <v>0</v>
      </c>
      <c r="BB448" s="26">
        <v>0</v>
      </c>
      <c r="BC448" s="26">
        <v>0</v>
      </c>
      <c r="BD448" s="26" t="s">
        <v>2309</v>
      </c>
      <c r="BE448" s="26">
        <v>0</v>
      </c>
      <c r="BF448" s="26">
        <v>0</v>
      </c>
      <c r="BG448" s="54" t="str">
        <f t="shared" si="97"/>
        <v>0059</v>
      </c>
      <c r="BH448" s="4"/>
      <c r="BI448" s="4"/>
    </row>
    <row r="449" ht="16.5" spans="1:61">
      <c r="A449" s="4">
        <f t="shared" si="84"/>
        <v>0</v>
      </c>
      <c r="B449" s="4" t="str">
        <f>IF(X449=0,"",VLOOKUP(Y449,seriesName!A:B,2,TRUE))</f>
        <v/>
      </c>
      <c r="C449" s="4" t="str">
        <f>IF(A449=1,VLOOKUP(V449,Head!A:B,2,TRUE),IF(A449=2,VLOOKUP(V449,Chest!A:B,2,TRUE),IF(A449=3,VLOOKUP(V449,Arm!A:B,2,TRUE),IF(A449=4,VLOOKUP(V449,Waist!A:B,2,TRUE),IF(A449=5,VLOOKUP(V449,Leg!A:B,2,TRUE),"")))))</f>
        <v/>
      </c>
      <c r="D449" s="44" t="str">
        <f>IF(X449=1,VLOOKUP(AA449,modelID!A:B,2,FALSE),"")</f>
        <v/>
      </c>
      <c r="E449" s="45" t="str">
        <f>IF(X449=0,"",AH449+VLOOKUP(AN449,BuildupTable!L:O,4,FALSE))</f>
        <v/>
      </c>
      <c r="F449" s="1">
        <f t="shared" si="85"/>
        <v>0</v>
      </c>
      <c r="G449" s="1">
        <f t="shared" si="86"/>
        <v>0</v>
      </c>
      <c r="H449" s="1">
        <f t="shared" si="87"/>
        <v>0</v>
      </c>
      <c r="I449" s="1">
        <f t="shared" si="88"/>
        <v>0</v>
      </c>
      <c r="J449" s="4" t="str">
        <f>IF(AT449=0,"",VLOOKUP(AT449,skillbasedata!A:B,2,TRUE))</f>
        <v/>
      </c>
      <c r="K449" s="48">
        <f t="shared" si="89"/>
        <v>0</v>
      </c>
      <c r="L449" s="4" t="str">
        <f>IF(AU449=0,"",VLOOKUP(AU449,skillbasedata!A:B,2,TRUE))</f>
        <v/>
      </c>
      <c r="M449" s="48">
        <f t="shared" si="90"/>
        <v>0</v>
      </c>
      <c r="N449" s="4" t="str">
        <f>IF(AV449=0,"",VLOOKUP(AV449,skillbasedata!A:B,2,TRUE))</f>
        <v/>
      </c>
      <c r="O449" s="48">
        <f t="shared" si="91"/>
        <v>0</v>
      </c>
      <c r="P449" s="4" t="str">
        <f>IF(AW449=0,"",VLOOKUP(AW449,skillbasedata!A:B,2,TRUE))</f>
        <v/>
      </c>
      <c r="Q449" s="48">
        <f t="shared" si="92"/>
        <v>0</v>
      </c>
      <c r="R449" s="4" t="str">
        <f>IF(AX449=0,"",VLOOKUP(AX449,skillbasedata!A:B,2,TRUE))</f>
        <v/>
      </c>
      <c r="S449" s="48">
        <f t="shared" si="93"/>
        <v>0</v>
      </c>
      <c r="T449" s="48">
        <f t="shared" si="94"/>
        <v>0</v>
      </c>
      <c r="U449" s="48">
        <f t="shared" si="95"/>
        <v>0</v>
      </c>
      <c r="V449" s="51">
        <f t="shared" si="96"/>
        <v>89</v>
      </c>
      <c r="W449" s="26" t="s">
        <v>2757</v>
      </c>
      <c r="X449" s="26">
        <v>0</v>
      </c>
      <c r="Y449" s="26">
        <v>87</v>
      </c>
      <c r="Z449" s="26">
        <v>4009</v>
      </c>
      <c r="AA449" s="26">
        <v>51</v>
      </c>
      <c r="AB449" s="26">
        <v>1</v>
      </c>
      <c r="AC449" s="26">
        <v>1000</v>
      </c>
      <c r="AD449" s="26">
        <v>0</v>
      </c>
      <c r="AE449" s="26">
        <v>2</v>
      </c>
      <c r="AF449" s="26">
        <v>0</v>
      </c>
      <c r="AG449" s="26">
        <v>0</v>
      </c>
      <c r="AH449" s="26">
        <v>18</v>
      </c>
      <c r="AI449" s="26">
        <v>4</v>
      </c>
      <c r="AJ449" s="26">
        <v>-2</v>
      </c>
      <c r="AK449" s="26">
        <v>-1</v>
      </c>
      <c r="AL449" s="26">
        <v>0</v>
      </c>
      <c r="AM449" s="26">
        <v>0</v>
      </c>
      <c r="AN449" s="26">
        <v>3</v>
      </c>
      <c r="AO449" s="26">
        <v>0</v>
      </c>
      <c r="AP449" s="26">
        <v>0</v>
      </c>
      <c r="AQ449" s="26">
        <v>0</v>
      </c>
      <c r="AR449" s="26">
        <v>0</v>
      </c>
      <c r="AS449" s="26">
        <v>0</v>
      </c>
      <c r="AT449" s="26">
        <v>0</v>
      </c>
      <c r="AU449" s="26">
        <v>0</v>
      </c>
      <c r="AV449" s="26">
        <v>0</v>
      </c>
      <c r="AW449" s="26">
        <v>0</v>
      </c>
      <c r="AX449" s="26">
        <v>0</v>
      </c>
      <c r="AY449" s="26">
        <v>0</v>
      </c>
      <c r="AZ449" s="26">
        <v>0</v>
      </c>
      <c r="BA449" s="26">
        <v>0</v>
      </c>
      <c r="BB449" s="26">
        <v>0</v>
      </c>
      <c r="BC449" s="26">
        <v>0</v>
      </c>
      <c r="BD449" s="26" t="s">
        <v>2309</v>
      </c>
      <c r="BE449" s="26">
        <v>0</v>
      </c>
      <c r="BF449" s="26">
        <v>0</v>
      </c>
      <c r="BG449" s="54" t="str">
        <f t="shared" si="97"/>
        <v>0059</v>
      </c>
      <c r="BH449" s="4"/>
      <c r="BI449" s="4"/>
    </row>
    <row r="450" ht="16.5" spans="1:61">
      <c r="A450" s="4">
        <f t="shared" ref="A450:A513" si="98">IF(X450=0,0,HEX2DEC(MID(W450,5,1)))</f>
        <v>4</v>
      </c>
      <c r="B450" s="4" t="str">
        <f>IF(X450=0,"",VLOOKUP(Y450,seriesName!A:B,2,TRUE))</f>
        <v>熔岩兽</v>
      </c>
      <c r="C450" s="4" t="str">
        <f>IF(A450=1,VLOOKUP(V450,Head!A:B,2,TRUE),IF(A450=2,VLOOKUP(V450,Chest!A:B,2,TRUE),IF(A450=3,VLOOKUP(V450,Arm!A:B,2,TRUE),IF(A450=4,VLOOKUP(V450,Waist!A:B,2,TRUE),IF(A450=5,VLOOKUP(V450,Leg!A:B,2,TRUE),"")))))</f>
        <v>熔岩兽腰甲</v>
      </c>
      <c r="D450" s="44" t="str">
        <f>IF(X450=1,VLOOKUP(AA450,modelID!A:B,2,FALSE),"")</f>
        <v>pl221</v>
      </c>
      <c r="E450" s="45">
        <f>IF(X450=0,"",AH450+VLOOKUP(AN450,BuildupTable!L:O,4,FALSE))</f>
        <v>68</v>
      </c>
      <c r="F450" s="1">
        <f t="shared" ref="F450:F513" si="99">AP450</f>
        <v>0</v>
      </c>
      <c r="G450" s="1">
        <f t="shared" ref="G450:G513" si="100">AQ450</f>
        <v>0</v>
      </c>
      <c r="H450" s="1">
        <f t="shared" ref="H450:H513" si="101">AR450</f>
        <v>0</v>
      </c>
      <c r="I450" s="1">
        <f t="shared" ref="I450:I513" si="102">AS450</f>
        <v>0</v>
      </c>
      <c r="J450" s="4" t="str">
        <f>IF(AT450=0,"",VLOOKUP(AT450,skillbasedata!A:B,2,TRUE))</f>
        <v>火耐性</v>
      </c>
      <c r="K450" s="48">
        <f t="shared" ref="K450:K513" si="103">AY450</f>
        <v>1</v>
      </c>
      <c r="L450" s="4" t="str">
        <f>IF(AU450=0,"",VLOOKUP(AU450,skillbasedata!A:B,2,TRUE))</f>
        <v/>
      </c>
      <c r="M450" s="48">
        <f t="shared" ref="M450:M513" si="104">AZ450</f>
        <v>0</v>
      </c>
      <c r="N450" s="4" t="str">
        <f>IF(AV450=0,"",VLOOKUP(AV450,skillbasedata!A:B,2,TRUE))</f>
        <v/>
      </c>
      <c r="O450" s="48">
        <f t="shared" ref="O450:O513" si="105">BA450</f>
        <v>0</v>
      </c>
      <c r="P450" s="4" t="str">
        <f>IF(AW450=0,"",VLOOKUP(AW450,skillbasedata!A:B,2,TRUE))</f>
        <v/>
      </c>
      <c r="Q450" s="48">
        <f t="shared" ref="Q450:Q513" si="106">BB450</f>
        <v>0</v>
      </c>
      <c r="R450" s="4" t="str">
        <f>IF(AX450=0,"",VLOOKUP(AX450,skillbasedata!A:B,2,TRUE))</f>
        <v/>
      </c>
      <c r="S450" s="48">
        <f t="shared" ref="S450:S513" si="107">BC450</f>
        <v>0</v>
      </c>
      <c r="T450" s="48">
        <f t="shared" ref="T450:T513" si="108">BE450</f>
        <v>0</v>
      </c>
      <c r="U450" s="48">
        <f t="shared" ref="U450:U513" si="109">BF450</f>
        <v>0</v>
      </c>
      <c r="V450" s="51">
        <f t="shared" ref="V450:V513" si="110">IF(BG450=0,0,HEX2DEC(BG450))</f>
        <v>89</v>
      </c>
      <c r="W450" s="26" t="s">
        <v>2758</v>
      </c>
      <c r="X450" s="26">
        <v>1</v>
      </c>
      <c r="Y450" s="26">
        <v>87</v>
      </c>
      <c r="Z450" s="26">
        <v>4009</v>
      </c>
      <c r="AA450" s="26">
        <v>51</v>
      </c>
      <c r="AB450" s="26">
        <v>1</v>
      </c>
      <c r="AC450" s="26">
        <v>1000</v>
      </c>
      <c r="AD450" s="26">
        <v>0</v>
      </c>
      <c r="AE450" s="26">
        <v>2</v>
      </c>
      <c r="AF450" s="26">
        <v>0</v>
      </c>
      <c r="AG450" s="26">
        <v>0</v>
      </c>
      <c r="AH450" s="26">
        <v>18</v>
      </c>
      <c r="AI450" s="26">
        <v>4</v>
      </c>
      <c r="AJ450" s="26">
        <v>-2</v>
      </c>
      <c r="AK450" s="26">
        <v>-1</v>
      </c>
      <c r="AL450" s="26">
        <v>0</v>
      </c>
      <c r="AM450" s="26">
        <v>0</v>
      </c>
      <c r="AN450" s="26">
        <v>3</v>
      </c>
      <c r="AO450" s="26">
        <v>0</v>
      </c>
      <c r="AP450" s="26">
        <v>0</v>
      </c>
      <c r="AQ450" s="26">
        <v>0</v>
      </c>
      <c r="AR450" s="26">
        <v>0</v>
      </c>
      <c r="AS450" s="26">
        <v>0</v>
      </c>
      <c r="AT450" s="26">
        <v>67</v>
      </c>
      <c r="AU450" s="26">
        <v>0</v>
      </c>
      <c r="AV450" s="26">
        <v>0</v>
      </c>
      <c r="AW450" s="26">
        <v>0</v>
      </c>
      <c r="AX450" s="26">
        <v>0</v>
      </c>
      <c r="AY450" s="26">
        <v>1</v>
      </c>
      <c r="AZ450" s="26">
        <v>0</v>
      </c>
      <c r="BA450" s="26">
        <v>0</v>
      </c>
      <c r="BB450" s="26">
        <v>0</v>
      </c>
      <c r="BC450" s="26">
        <v>0</v>
      </c>
      <c r="BD450" s="26" t="s">
        <v>2309</v>
      </c>
      <c r="BE450" s="26">
        <v>0</v>
      </c>
      <c r="BF450" s="26">
        <v>0</v>
      </c>
      <c r="BG450" s="54" t="str">
        <f t="shared" ref="BG450:BG513" si="111">MID(W450,7,4)</f>
        <v>0059</v>
      </c>
      <c r="BH450" s="4"/>
      <c r="BI450" s="4"/>
    </row>
    <row r="451" ht="16.5" spans="1:61">
      <c r="A451" s="4">
        <f t="shared" si="98"/>
        <v>0</v>
      </c>
      <c r="B451" s="4" t="str">
        <f>IF(X451=0,"",VLOOKUP(Y451,seriesName!A:B,2,TRUE))</f>
        <v/>
      </c>
      <c r="C451" s="4" t="str">
        <f>IF(A451=1,VLOOKUP(V451,Head!A:B,2,TRUE),IF(A451=2,VLOOKUP(V451,Chest!A:B,2,TRUE),IF(A451=3,VLOOKUP(V451,Arm!A:B,2,TRUE),IF(A451=4,VLOOKUP(V451,Waist!A:B,2,TRUE),IF(A451=5,VLOOKUP(V451,Leg!A:B,2,TRUE),"")))))</f>
        <v/>
      </c>
      <c r="D451" s="44" t="str">
        <f>IF(X451=1,VLOOKUP(AA451,modelID!A:B,2,FALSE),"")</f>
        <v/>
      </c>
      <c r="E451" s="45" t="str">
        <f>IF(X451=0,"",AH451+VLOOKUP(AN451,BuildupTable!L:O,4,FALSE))</f>
        <v/>
      </c>
      <c r="F451" s="1">
        <f t="shared" si="99"/>
        <v>0</v>
      </c>
      <c r="G451" s="1">
        <f t="shared" si="100"/>
        <v>0</v>
      </c>
      <c r="H451" s="1">
        <f t="shared" si="101"/>
        <v>0</v>
      </c>
      <c r="I451" s="1">
        <f t="shared" si="102"/>
        <v>0</v>
      </c>
      <c r="J451" s="4" t="str">
        <f>IF(AT451=0,"",VLOOKUP(AT451,skillbasedata!A:B,2,TRUE))</f>
        <v/>
      </c>
      <c r="K451" s="48">
        <f t="shared" si="103"/>
        <v>0</v>
      </c>
      <c r="L451" s="4" t="str">
        <f>IF(AU451=0,"",VLOOKUP(AU451,skillbasedata!A:B,2,TRUE))</f>
        <v/>
      </c>
      <c r="M451" s="48">
        <f t="shared" si="104"/>
        <v>0</v>
      </c>
      <c r="N451" s="4" t="str">
        <f>IF(AV451=0,"",VLOOKUP(AV451,skillbasedata!A:B,2,TRUE))</f>
        <v/>
      </c>
      <c r="O451" s="48">
        <f t="shared" si="105"/>
        <v>0</v>
      </c>
      <c r="P451" s="4" t="str">
        <f>IF(AW451=0,"",VLOOKUP(AW451,skillbasedata!A:B,2,TRUE))</f>
        <v/>
      </c>
      <c r="Q451" s="48">
        <f t="shared" si="106"/>
        <v>0</v>
      </c>
      <c r="R451" s="4" t="str">
        <f>IF(AX451=0,"",VLOOKUP(AX451,skillbasedata!A:B,2,TRUE))</f>
        <v/>
      </c>
      <c r="S451" s="48">
        <f t="shared" si="107"/>
        <v>0</v>
      </c>
      <c r="T451" s="48">
        <f t="shared" si="108"/>
        <v>0</v>
      </c>
      <c r="U451" s="48">
        <f t="shared" si="109"/>
        <v>0</v>
      </c>
      <c r="V451" s="51">
        <f t="shared" si="110"/>
        <v>89</v>
      </c>
      <c r="W451" s="26" t="s">
        <v>2759</v>
      </c>
      <c r="X451" s="26">
        <v>0</v>
      </c>
      <c r="Y451" s="26">
        <v>87</v>
      </c>
      <c r="Z451" s="26">
        <v>4009</v>
      </c>
      <c r="AA451" s="26">
        <v>51</v>
      </c>
      <c r="AB451" s="26">
        <v>1</v>
      </c>
      <c r="AC451" s="26">
        <v>1000</v>
      </c>
      <c r="AD451" s="26">
        <v>0</v>
      </c>
      <c r="AE451" s="26">
        <v>2</v>
      </c>
      <c r="AF451" s="26">
        <v>0</v>
      </c>
      <c r="AG451" s="26">
        <v>0</v>
      </c>
      <c r="AH451" s="26">
        <v>18</v>
      </c>
      <c r="AI451" s="26">
        <v>4</v>
      </c>
      <c r="AJ451" s="26">
        <v>-2</v>
      </c>
      <c r="AK451" s="26">
        <v>-1</v>
      </c>
      <c r="AL451" s="26">
        <v>0</v>
      </c>
      <c r="AM451" s="26">
        <v>0</v>
      </c>
      <c r="AN451" s="26">
        <v>3</v>
      </c>
      <c r="AO451" s="26">
        <v>0</v>
      </c>
      <c r="AP451" s="26">
        <v>0</v>
      </c>
      <c r="AQ451" s="26">
        <v>0</v>
      </c>
      <c r="AR451" s="26">
        <v>0</v>
      </c>
      <c r="AS451" s="26">
        <v>0</v>
      </c>
      <c r="AT451" s="26">
        <v>0</v>
      </c>
      <c r="AU451" s="26">
        <v>0</v>
      </c>
      <c r="AV451" s="26">
        <v>0</v>
      </c>
      <c r="AW451" s="26">
        <v>0</v>
      </c>
      <c r="AX451" s="26">
        <v>0</v>
      </c>
      <c r="AY451" s="26">
        <v>0</v>
      </c>
      <c r="AZ451" s="26">
        <v>0</v>
      </c>
      <c r="BA451" s="26">
        <v>0</v>
      </c>
      <c r="BB451" s="26">
        <v>0</v>
      </c>
      <c r="BC451" s="26">
        <v>0</v>
      </c>
      <c r="BD451" s="26" t="s">
        <v>2309</v>
      </c>
      <c r="BE451" s="26">
        <v>0</v>
      </c>
      <c r="BF451" s="26">
        <v>0</v>
      </c>
      <c r="BG451" s="54" t="str">
        <f t="shared" si="111"/>
        <v>0059</v>
      </c>
      <c r="BH451" s="4"/>
      <c r="BI451" s="4"/>
    </row>
    <row r="452" ht="16.5" spans="1:61">
      <c r="A452" s="4">
        <f t="shared" si="98"/>
        <v>0</v>
      </c>
      <c r="B452" s="4" t="str">
        <f>IF(X452=0,"",VLOOKUP(Y452,seriesName!A:B,2,TRUE))</f>
        <v/>
      </c>
      <c r="C452" s="4" t="str">
        <f>IF(A452=1,VLOOKUP(V452,Head!A:B,2,TRUE),IF(A452=2,VLOOKUP(V452,Chest!A:B,2,TRUE),IF(A452=3,VLOOKUP(V452,Arm!A:B,2,TRUE),IF(A452=4,VLOOKUP(V452,Waist!A:B,2,TRUE),IF(A452=5,VLOOKUP(V452,Leg!A:B,2,TRUE),"")))))</f>
        <v/>
      </c>
      <c r="D452" s="44" t="str">
        <f>IF(X452=1,VLOOKUP(AA452,modelID!A:B,2,FALSE),"")</f>
        <v/>
      </c>
      <c r="E452" s="45" t="str">
        <f>IF(X452=0,"",AH452+VLOOKUP(AN452,BuildupTable!L:O,4,FALSE))</f>
        <v/>
      </c>
      <c r="F452" s="1">
        <f t="shared" si="99"/>
        <v>0</v>
      </c>
      <c r="G452" s="1">
        <f t="shared" si="100"/>
        <v>0</v>
      </c>
      <c r="H452" s="1">
        <f t="shared" si="101"/>
        <v>0</v>
      </c>
      <c r="I452" s="1">
        <f t="shared" si="102"/>
        <v>0</v>
      </c>
      <c r="J452" s="4" t="str">
        <f>IF(AT452=0,"",VLOOKUP(AT452,skillbasedata!A:B,2,TRUE))</f>
        <v/>
      </c>
      <c r="K452" s="48">
        <f t="shared" si="103"/>
        <v>0</v>
      </c>
      <c r="L452" s="4" t="str">
        <f>IF(AU452=0,"",VLOOKUP(AU452,skillbasedata!A:B,2,TRUE))</f>
        <v/>
      </c>
      <c r="M452" s="48">
        <f t="shared" si="104"/>
        <v>0</v>
      </c>
      <c r="N452" s="4" t="str">
        <f>IF(AV452=0,"",VLOOKUP(AV452,skillbasedata!A:B,2,TRUE))</f>
        <v/>
      </c>
      <c r="O452" s="48">
        <f t="shared" si="105"/>
        <v>0</v>
      </c>
      <c r="P452" s="4" t="str">
        <f>IF(AW452=0,"",VLOOKUP(AW452,skillbasedata!A:B,2,TRUE))</f>
        <v/>
      </c>
      <c r="Q452" s="48">
        <f t="shared" si="106"/>
        <v>0</v>
      </c>
      <c r="R452" s="4" t="str">
        <f>IF(AX452=0,"",VLOOKUP(AX452,skillbasedata!A:B,2,TRUE))</f>
        <v/>
      </c>
      <c r="S452" s="48">
        <f t="shared" si="107"/>
        <v>0</v>
      </c>
      <c r="T452" s="48">
        <f t="shared" si="108"/>
        <v>0</v>
      </c>
      <c r="U452" s="48">
        <f t="shared" si="109"/>
        <v>0</v>
      </c>
      <c r="V452" s="51">
        <f t="shared" si="110"/>
        <v>90</v>
      </c>
      <c r="W452" s="26" t="s">
        <v>2760</v>
      </c>
      <c r="X452" s="26">
        <v>0</v>
      </c>
      <c r="Y452" s="26">
        <v>88</v>
      </c>
      <c r="Z452" s="26">
        <v>10015</v>
      </c>
      <c r="AA452" s="26">
        <v>51</v>
      </c>
      <c r="AB452" s="26">
        <v>4</v>
      </c>
      <c r="AC452" s="26">
        <v>7000</v>
      </c>
      <c r="AD452" s="26">
        <v>0</v>
      </c>
      <c r="AE452" s="26">
        <v>2</v>
      </c>
      <c r="AF452" s="26">
        <v>1</v>
      </c>
      <c r="AG452" s="26">
        <v>1</v>
      </c>
      <c r="AH452" s="26">
        <v>52</v>
      </c>
      <c r="AI452" s="26">
        <v>4</v>
      </c>
      <c r="AJ452" s="26">
        <v>-2</v>
      </c>
      <c r="AK452" s="26">
        <v>-1</v>
      </c>
      <c r="AL452" s="26">
        <v>0</v>
      </c>
      <c r="AM452" s="26">
        <v>0</v>
      </c>
      <c r="AN452" s="26">
        <v>11</v>
      </c>
      <c r="AO452" s="26">
        <v>0</v>
      </c>
      <c r="AP452" s="26">
        <v>0</v>
      </c>
      <c r="AQ452" s="26">
        <v>0</v>
      </c>
      <c r="AR452" s="26">
        <v>0</v>
      </c>
      <c r="AS452" s="26">
        <v>0</v>
      </c>
      <c r="AT452" s="26">
        <v>0</v>
      </c>
      <c r="AU452" s="26">
        <v>0</v>
      </c>
      <c r="AV452" s="26">
        <v>0</v>
      </c>
      <c r="AW452" s="26">
        <v>0</v>
      </c>
      <c r="AX452" s="26">
        <v>0</v>
      </c>
      <c r="AY452" s="26">
        <v>0</v>
      </c>
      <c r="AZ452" s="26">
        <v>0</v>
      </c>
      <c r="BA452" s="26">
        <v>0</v>
      </c>
      <c r="BB452" s="26">
        <v>0</v>
      </c>
      <c r="BC452" s="26">
        <v>0</v>
      </c>
      <c r="BD452" s="26" t="s">
        <v>2309</v>
      </c>
      <c r="BE452" s="26">
        <v>0</v>
      </c>
      <c r="BF452" s="26">
        <v>0</v>
      </c>
      <c r="BG452" s="54" t="str">
        <f t="shared" si="111"/>
        <v>005A</v>
      </c>
      <c r="BH452" s="4"/>
      <c r="BI452" s="4"/>
    </row>
    <row r="453" ht="16.5" spans="1:61">
      <c r="A453" s="4">
        <f t="shared" si="98"/>
        <v>2</v>
      </c>
      <c r="B453" s="4" t="str">
        <f>IF(X453=0,"",VLOOKUP(Y453,seriesName!A:B,2,TRUE))</f>
        <v>熔岩兽S</v>
      </c>
      <c r="C453" s="4" t="str">
        <f>IF(A453=1,VLOOKUP(V453,Head!A:B,2,TRUE),IF(A453=2,VLOOKUP(V453,Chest!A:B,2,TRUE),IF(A453=3,VLOOKUP(V453,Arm!A:B,2,TRUE),IF(A453=4,VLOOKUP(V453,Waist!A:B,2,TRUE),IF(A453=5,VLOOKUP(V453,Leg!A:B,2,TRUE),"")))))</f>
        <v>熔岩兽S铠甲</v>
      </c>
      <c r="D453" s="44" t="str">
        <f>IF(X453=1,VLOOKUP(AA453,modelID!A:B,2,FALSE),"")</f>
        <v>pl221</v>
      </c>
      <c r="E453" s="45">
        <f>IF(X453=0,"",AH453+VLOOKUP(AN453,BuildupTable!L:O,4,FALSE))</f>
        <v>72</v>
      </c>
      <c r="F453" s="1">
        <f t="shared" si="99"/>
        <v>0</v>
      </c>
      <c r="G453" s="1">
        <f t="shared" si="100"/>
        <v>1</v>
      </c>
      <c r="H453" s="1">
        <f t="shared" si="101"/>
        <v>0</v>
      </c>
      <c r="I453" s="1">
        <f t="shared" si="102"/>
        <v>0</v>
      </c>
      <c r="J453" s="4" t="str">
        <f>IF(AT453=0,"",VLOOKUP(AT453,skillbasedata!A:B,2,TRUE))</f>
        <v>火属性攻击强化</v>
      </c>
      <c r="K453" s="48">
        <f t="shared" si="103"/>
        <v>3</v>
      </c>
      <c r="L453" s="4" t="str">
        <f>IF(AU453=0,"",VLOOKUP(AU453,skillbasedata!A:B,2,TRUE))</f>
        <v/>
      </c>
      <c r="M453" s="48">
        <f t="shared" si="104"/>
        <v>0</v>
      </c>
      <c r="N453" s="4" t="str">
        <f>IF(AV453=0,"",VLOOKUP(AV453,skillbasedata!A:B,2,TRUE))</f>
        <v/>
      </c>
      <c r="O453" s="48">
        <f t="shared" si="105"/>
        <v>0</v>
      </c>
      <c r="P453" s="4" t="str">
        <f>IF(AW453=0,"",VLOOKUP(AW453,skillbasedata!A:B,2,TRUE))</f>
        <v/>
      </c>
      <c r="Q453" s="48">
        <f t="shared" si="106"/>
        <v>0</v>
      </c>
      <c r="R453" s="4" t="str">
        <f>IF(AX453=0,"",VLOOKUP(AX453,skillbasedata!A:B,2,TRUE))</f>
        <v/>
      </c>
      <c r="S453" s="48">
        <f t="shared" si="107"/>
        <v>0</v>
      </c>
      <c r="T453" s="48">
        <f t="shared" si="108"/>
        <v>0</v>
      </c>
      <c r="U453" s="48">
        <f t="shared" si="109"/>
        <v>0</v>
      </c>
      <c r="V453" s="51">
        <f t="shared" si="110"/>
        <v>90</v>
      </c>
      <c r="W453" s="26" t="s">
        <v>2761</v>
      </c>
      <c r="X453" s="26">
        <v>1</v>
      </c>
      <c r="Y453" s="26">
        <v>88</v>
      </c>
      <c r="Z453" s="26">
        <v>10015</v>
      </c>
      <c r="AA453" s="26">
        <v>51</v>
      </c>
      <c r="AB453" s="26">
        <v>4</v>
      </c>
      <c r="AC453" s="26">
        <v>7000</v>
      </c>
      <c r="AD453" s="26">
        <v>0</v>
      </c>
      <c r="AE453" s="26">
        <v>2</v>
      </c>
      <c r="AF453" s="26">
        <v>1</v>
      </c>
      <c r="AG453" s="26">
        <v>1</v>
      </c>
      <c r="AH453" s="26">
        <v>52</v>
      </c>
      <c r="AI453" s="26">
        <v>4</v>
      </c>
      <c r="AJ453" s="26">
        <v>-2</v>
      </c>
      <c r="AK453" s="26">
        <v>-1</v>
      </c>
      <c r="AL453" s="26">
        <v>0</v>
      </c>
      <c r="AM453" s="26">
        <v>0</v>
      </c>
      <c r="AN453" s="26">
        <v>11</v>
      </c>
      <c r="AO453" s="26">
        <v>0</v>
      </c>
      <c r="AP453" s="26">
        <v>0</v>
      </c>
      <c r="AQ453" s="26">
        <v>1</v>
      </c>
      <c r="AR453" s="26">
        <v>0</v>
      </c>
      <c r="AS453" s="26">
        <v>0</v>
      </c>
      <c r="AT453" s="26">
        <v>13</v>
      </c>
      <c r="AU453" s="26">
        <v>0</v>
      </c>
      <c r="AV453" s="26">
        <v>0</v>
      </c>
      <c r="AW453" s="26">
        <v>0</v>
      </c>
      <c r="AX453" s="26">
        <v>0</v>
      </c>
      <c r="AY453" s="26">
        <v>3</v>
      </c>
      <c r="AZ453" s="26">
        <v>0</v>
      </c>
      <c r="BA453" s="26">
        <v>0</v>
      </c>
      <c r="BB453" s="26">
        <v>0</v>
      </c>
      <c r="BC453" s="26">
        <v>0</v>
      </c>
      <c r="BD453" s="26" t="s">
        <v>2309</v>
      </c>
      <c r="BE453" s="26">
        <v>0</v>
      </c>
      <c r="BF453" s="26">
        <v>0</v>
      </c>
      <c r="BG453" s="54" t="str">
        <f t="shared" si="111"/>
        <v>005A</v>
      </c>
      <c r="BH453" s="4"/>
      <c r="BI453" s="4"/>
    </row>
    <row r="454" ht="16.5" spans="1:61">
      <c r="A454" s="4">
        <f t="shared" si="98"/>
        <v>0</v>
      </c>
      <c r="B454" s="4" t="str">
        <f>IF(X454=0,"",VLOOKUP(Y454,seriesName!A:B,2,TRUE))</f>
        <v/>
      </c>
      <c r="C454" s="4" t="str">
        <f>IF(A454=1,VLOOKUP(V454,Head!A:B,2,TRUE),IF(A454=2,VLOOKUP(V454,Chest!A:B,2,TRUE),IF(A454=3,VLOOKUP(V454,Arm!A:B,2,TRUE),IF(A454=4,VLOOKUP(V454,Waist!A:B,2,TRUE),IF(A454=5,VLOOKUP(V454,Leg!A:B,2,TRUE),"")))))</f>
        <v/>
      </c>
      <c r="D454" s="44" t="str">
        <f>IF(X454=1,VLOOKUP(AA454,modelID!A:B,2,FALSE),"")</f>
        <v/>
      </c>
      <c r="E454" s="45" t="str">
        <f>IF(X454=0,"",AH454+VLOOKUP(AN454,BuildupTable!L:O,4,FALSE))</f>
        <v/>
      </c>
      <c r="F454" s="1">
        <f t="shared" si="99"/>
        <v>0</v>
      </c>
      <c r="G454" s="1">
        <f t="shared" si="100"/>
        <v>0</v>
      </c>
      <c r="H454" s="1">
        <f t="shared" si="101"/>
        <v>0</v>
      </c>
      <c r="I454" s="1">
        <f t="shared" si="102"/>
        <v>0</v>
      </c>
      <c r="J454" s="4" t="str">
        <f>IF(AT454=0,"",VLOOKUP(AT454,skillbasedata!A:B,2,TRUE))</f>
        <v/>
      </c>
      <c r="K454" s="48">
        <f t="shared" si="103"/>
        <v>0</v>
      </c>
      <c r="L454" s="4" t="str">
        <f>IF(AU454=0,"",VLOOKUP(AU454,skillbasedata!A:B,2,TRUE))</f>
        <v/>
      </c>
      <c r="M454" s="48">
        <f t="shared" si="104"/>
        <v>0</v>
      </c>
      <c r="N454" s="4" t="str">
        <f>IF(AV454=0,"",VLOOKUP(AV454,skillbasedata!A:B,2,TRUE))</f>
        <v/>
      </c>
      <c r="O454" s="48">
        <f t="shared" si="105"/>
        <v>0</v>
      </c>
      <c r="P454" s="4" t="str">
        <f>IF(AW454=0,"",VLOOKUP(AW454,skillbasedata!A:B,2,TRUE))</f>
        <v/>
      </c>
      <c r="Q454" s="48">
        <f t="shared" si="106"/>
        <v>0</v>
      </c>
      <c r="R454" s="4" t="str">
        <f>IF(AX454=0,"",VLOOKUP(AX454,skillbasedata!A:B,2,TRUE))</f>
        <v/>
      </c>
      <c r="S454" s="48">
        <f t="shared" si="107"/>
        <v>0</v>
      </c>
      <c r="T454" s="48">
        <f t="shared" si="108"/>
        <v>0</v>
      </c>
      <c r="U454" s="48">
        <f t="shared" si="109"/>
        <v>0</v>
      </c>
      <c r="V454" s="51">
        <f t="shared" si="110"/>
        <v>90</v>
      </c>
      <c r="W454" s="26" t="s">
        <v>2762</v>
      </c>
      <c r="X454" s="26">
        <v>0</v>
      </c>
      <c r="Y454" s="26">
        <v>88</v>
      </c>
      <c r="Z454" s="26">
        <v>10015</v>
      </c>
      <c r="AA454" s="26">
        <v>51</v>
      </c>
      <c r="AB454" s="26">
        <v>4</v>
      </c>
      <c r="AC454" s="26">
        <v>7000</v>
      </c>
      <c r="AD454" s="26">
        <v>0</v>
      </c>
      <c r="AE454" s="26">
        <v>2</v>
      </c>
      <c r="AF454" s="26">
        <v>1</v>
      </c>
      <c r="AG454" s="26">
        <v>1</v>
      </c>
      <c r="AH454" s="26">
        <v>52</v>
      </c>
      <c r="AI454" s="26">
        <v>4</v>
      </c>
      <c r="AJ454" s="26">
        <v>-2</v>
      </c>
      <c r="AK454" s="26">
        <v>-1</v>
      </c>
      <c r="AL454" s="26">
        <v>0</v>
      </c>
      <c r="AM454" s="26">
        <v>0</v>
      </c>
      <c r="AN454" s="26">
        <v>11</v>
      </c>
      <c r="AO454" s="26">
        <v>0</v>
      </c>
      <c r="AP454" s="26">
        <v>0</v>
      </c>
      <c r="AQ454" s="26">
        <v>0</v>
      </c>
      <c r="AR454" s="26">
        <v>0</v>
      </c>
      <c r="AS454" s="26">
        <v>0</v>
      </c>
      <c r="AT454" s="26">
        <v>0</v>
      </c>
      <c r="AU454" s="26">
        <v>0</v>
      </c>
      <c r="AV454" s="26">
        <v>0</v>
      </c>
      <c r="AW454" s="26">
        <v>0</v>
      </c>
      <c r="AX454" s="26">
        <v>0</v>
      </c>
      <c r="AY454" s="26">
        <v>0</v>
      </c>
      <c r="AZ454" s="26">
        <v>0</v>
      </c>
      <c r="BA454" s="26">
        <v>0</v>
      </c>
      <c r="BB454" s="26">
        <v>0</v>
      </c>
      <c r="BC454" s="26">
        <v>0</v>
      </c>
      <c r="BD454" s="26" t="s">
        <v>2309</v>
      </c>
      <c r="BE454" s="26">
        <v>0</v>
      </c>
      <c r="BF454" s="26">
        <v>0</v>
      </c>
      <c r="BG454" s="54" t="str">
        <f t="shared" si="111"/>
        <v>005A</v>
      </c>
      <c r="BH454" s="4"/>
      <c r="BI454" s="4"/>
    </row>
    <row r="455" ht="16.5" spans="1:61">
      <c r="A455" s="4">
        <f t="shared" si="98"/>
        <v>4</v>
      </c>
      <c r="B455" s="4" t="str">
        <f>IF(X455=0,"",VLOOKUP(Y455,seriesName!A:B,2,TRUE))</f>
        <v>熔岩兽S</v>
      </c>
      <c r="C455" s="4" t="str">
        <f>IF(A455=1,VLOOKUP(V455,Head!A:B,2,TRUE),IF(A455=2,VLOOKUP(V455,Chest!A:B,2,TRUE),IF(A455=3,VLOOKUP(V455,Arm!A:B,2,TRUE),IF(A455=4,VLOOKUP(V455,Waist!A:B,2,TRUE),IF(A455=5,VLOOKUP(V455,Leg!A:B,2,TRUE),"")))))</f>
        <v>熔岩兽S腰甲</v>
      </c>
      <c r="D455" s="44" t="str">
        <f>IF(X455=1,VLOOKUP(AA455,modelID!A:B,2,FALSE),"")</f>
        <v>pl221</v>
      </c>
      <c r="E455" s="45">
        <f>IF(X455=0,"",AH455+VLOOKUP(AN455,BuildupTable!L:O,4,FALSE))</f>
        <v>72</v>
      </c>
      <c r="F455" s="1">
        <f t="shared" si="99"/>
        <v>1</v>
      </c>
      <c r="G455" s="1">
        <f t="shared" si="100"/>
        <v>1</v>
      </c>
      <c r="H455" s="1">
        <f t="shared" si="101"/>
        <v>0</v>
      </c>
      <c r="I455" s="1">
        <f t="shared" si="102"/>
        <v>0</v>
      </c>
      <c r="J455" s="4" t="str">
        <f>IF(AT455=0,"",VLOOKUP(AT455,skillbasedata!A:B,2,TRUE))</f>
        <v>火属性攻击强化</v>
      </c>
      <c r="K455" s="48">
        <f t="shared" si="103"/>
        <v>2</v>
      </c>
      <c r="L455" s="4" t="str">
        <f>IF(AU455=0,"",VLOOKUP(AU455,skillbasedata!A:B,2,TRUE))</f>
        <v/>
      </c>
      <c r="M455" s="48">
        <f t="shared" si="104"/>
        <v>0</v>
      </c>
      <c r="N455" s="4" t="str">
        <f>IF(AV455=0,"",VLOOKUP(AV455,skillbasedata!A:B,2,TRUE))</f>
        <v/>
      </c>
      <c r="O455" s="48">
        <f t="shared" si="105"/>
        <v>0</v>
      </c>
      <c r="P455" s="4" t="str">
        <f>IF(AW455=0,"",VLOOKUP(AW455,skillbasedata!A:B,2,TRUE))</f>
        <v/>
      </c>
      <c r="Q455" s="48">
        <f t="shared" si="106"/>
        <v>0</v>
      </c>
      <c r="R455" s="4" t="str">
        <f>IF(AX455=0,"",VLOOKUP(AX455,skillbasedata!A:B,2,TRUE))</f>
        <v/>
      </c>
      <c r="S455" s="48">
        <f t="shared" si="107"/>
        <v>0</v>
      </c>
      <c r="T455" s="48">
        <f t="shared" si="108"/>
        <v>0</v>
      </c>
      <c r="U455" s="48">
        <f t="shared" si="109"/>
        <v>0</v>
      </c>
      <c r="V455" s="51">
        <f t="shared" si="110"/>
        <v>90</v>
      </c>
      <c r="W455" s="26" t="s">
        <v>2763</v>
      </c>
      <c r="X455" s="26">
        <v>1</v>
      </c>
      <c r="Y455" s="26">
        <v>88</v>
      </c>
      <c r="Z455" s="26">
        <v>10015</v>
      </c>
      <c r="AA455" s="26">
        <v>51</v>
      </c>
      <c r="AB455" s="26">
        <v>4</v>
      </c>
      <c r="AC455" s="26">
        <v>7000</v>
      </c>
      <c r="AD455" s="26">
        <v>0</v>
      </c>
      <c r="AE455" s="26">
        <v>2</v>
      </c>
      <c r="AF455" s="26">
        <v>1</v>
      </c>
      <c r="AG455" s="26">
        <v>1</v>
      </c>
      <c r="AH455" s="26">
        <v>52</v>
      </c>
      <c r="AI455" s="26">
        <v>4</v>
      </c>
      <c r="AJ455" s="26">
        <v>-2</v>
      </c>
      <c r="AK455" s="26">
        <v>-1</v>
      </c>
      <c r="AL455" s="26">
        <v>0</v>
      </c>
      <c r="AM455" s="26">
        <v>0</v>
      </c>
      <c r="AN455" s="26">
        <v>11</v>
      </c>
      <c r="AO455" s="26">
        <v>0</v>
      </c>
      <c r="AP455" s="26">
        <v>1</v>
      </c>
      <c r="AQ455" s="26">
        <v>1</v>
      </c>
      <c r="AR455" s="26">
        <v>0</v>
      </c>
      <c r="AS455" s="26">
        <v>0</v>
      </c>
      <c r="AT455" s="26">
        <v>13</v>
      </c>
      <c r="AU455" s="26">
        <v>0</v>
      </c>
      <c r="AV455" s="26">
        <v>0</v>
      </c>
      <c r="AW455" s="26">
        <v>0</v>
      </c>
      <c r="AX455" s="26">
        <v>0</v>
      </c>
      <c r="AY455" s="26">
        <v>2</v>
      </c>
      <c r="AZ455" s="26">
        <v>0</v>
      </c>
      <c r="BA455" s="26">
        <v>0</v>
      </c>
      <c r="BB455" s="26">
        <v>0</v>
      </c>
      <c r="BC455" s="26">
        <v>0</v>
      </c>
      <c r="BD455" s="26" t="s">
        <v>2309</v>
      </c>
      <c r="BE455" s="26">
        <v>0</v>
      </c>
      <c r="BF455" s="26">
        <v>0</v>
      </c>
      <c r="BG455" s="54" t="str">
        <f t="shared" si="111"/>
        <v>005A</v>
      </c>
      <c r="BH455" s="4"/>
      <c r="BI455" s="4"/>
    </row>
    <row r="456" ht="16.5" spans="1:61">
      <c r="A456" s="4">
        <f t="shared" si="98"/>
        <v>0</v>
      </c>
      <c r="B456" s="4" t="str">
        <f>IF(X456=0,"",VLOOKUP(Y456,seriesName!A:B,2,TRUE))</f>
        <v/>
      </c>
      <c r="C456" s="4" t="str">
        <f>IF(A456=1,VLOOKUP(V456,Head!A:B,2,TRUE),IF(A456=2,VLOOKUP(V456,Chest!A:B,2,TRUE),IF(A456=3,VLOOKUP(V456,Arm!A:B,2,TRUE),IF(A456=4,VLOOKUP(V456,Waist!A:B,2,TRUE),IF(A456=5,VLOOKUP(V456,Leg!A:B,2,TRUE),"")))))</f>
        <v/>
      </c>
      <c r="D456" s="44" t="str">
        <f>IF(X456=1,VLOOKUP(AA456,modelID!A:B,2,FALSE),"")</f>
        <v/>
      </c>
      <c r="E456" s="45" t="str">
        <f>IF(X456=0,"",AH456+VLOOKUP(AN456,BuildupTable!L:O,4,FALSE))</f>
        <v/>
      </c>
      <c r="F456" s="1">
        <f t="shared" si="99"/>
        <v>0</v>
      </c>
      <c r="G456" s="1">
        <f t="shared" si="100"/>
        <v>0</v>
      </c>
      <c r="H456" s="1">
        <f t="shared" si="101"/>
        <v>0</v>
      </c>
      <c r="I456" s="1">
        <f t="shared" si="102"/>
        <v>0</v>
      </c>
      <c r="J456" s="4" t="str">
        <f>IF(AT456=0,"",VLOOKUP(AT456,skillbasedata!A:B,2,TRUE))</f>
        <v/>
      </c>
      <c r="K456" s="48">
        <f t="shared" si="103"/>
        <v>0</v>
      </c>
      <c r="L456" s="4" t="str">
        <f>IF(AU456=0,"",VLOOKUP(AU456,skillbasedata!A:B,2,TRUE))</f>
        <v/>
      </c>
      <c r="M456" s="48">
        <f t="shared" si="104"/>
        <v>0</v>
      </c>
      <c r="N456" s="4" t="str">
        <f>IF(AV456=0,"",VLOOKUP(AV456,skillbasedata!A:B,2,TRUE))</f>
        <v/>
      </c>
      <c r="O456" s="48">
        <f t="shared" si="105"/>
        <v>0</v>
      </c>
      <c r="P456" s="4" t="str">
        <f>IF(AW456=0,"",VLOOKUP(AW456,skillbasedata!A:B,2,TRUE))</f>
        <v/>
      </c>
      <c r="Q456" s="48">
        <f t="shared" si="106"/>
        <v>0</v>
      </c>
      <c r="R456" s="4" t="str">
        <f>IF(AX456=0,"",VLOOKUP(AX456,skillbasedata!A:B,2,TRUE))</f>
        <v/>
      </c>
      <c r="S456" s="48">
        <f t="shared" si="107"/>
        <v>0</v>
      </c>
      <c r="T456" s="48">
        <f t="shared" si="108"/>
        <v>0</v>
      </c>
      <c r="U456" s="48">
        <f t="shared" si="109"/>
        <v>0</v>
      </c>
      <c r="V456" s="51">
        <f t="shared" si="110"/>
        <v>90</v>
      </c>
      <c r="W456" s="26" t="s">
        <v>2764</v>
      </c>
      <c r="X456" s="26">
        <v>0</v>
      </c>
      <c r="Y456" s="26">
        <v>88</v>
      </c>
      <c r="Z456" s="26">
        <v>10015</v>
      </c>
      <c r="AA456" s="26">
        <v>51</v>
      </c>
      <c r="AB456" s="26">
        <v>4</v>
      </c>
      <c r="AC456" s="26">
        <v>7000</v>
      </c>
      <c r="AD456" s="26">
        <v>0</v>
      </c>
      <c r="AE456" s="26">
        <v>2</v>
      </c>
      <c r="AF456" s="26">
        <v>1</v>
      </c>
      <c r="AG456" s="26">
        <v>1</v>
      </c>
      <c r="AH456" s="26">
        <v>52</v>
      </c>
      <c r="AI456" s="26">
        <v>4</v>
      </c>
      <c r="AJ456" s="26">
        <v>-2</v>
      </c>
      <c r="AK456" s="26">
        <v>-1</v>
      </c>
      <c r="AL456" s="26">
        <v>0</v>
      </c>
      <c r="AM456" s="26">
        <v>0</v>
      </c>
      <c r="AN456" s="26">
        <v>11</v>
      </c>
      <c r="AO456" s="26">
        <v>0</v>
      </c>
      <c r="AP456" s="26">
        <v>0</v>
      </c>
      <c r="AQ456" s="26">
        <v>0</v>
      </c>
      <c r="AR456" s="26">
        <v>0</v>
      </c>
      <c r="AS456" s="26">
        <v>0</v>
      </c>
      <c r="AT456" s="26">
        <v>0</v>
      </c>
      <c r="AU456" s="26">
        <v>0</v>
      </c>
      <c r="AV456" s="26">
        <v>0</v>
      </c>
      <c r="AW456" s="26">
        <v>0</v>
      </c>
      <c r="AX456" s="26">
        <v>0</v>
      </c>
      <c r="AY456" s="26">
        <v>0</v>
      </c>
      <c r="AZ456" s="26">
        <v>0</v>
      </c>
      <c r="BA456" s="26">
        <v>0</v>
      </c>
      <c r="BB456" s="26">
        <v>0</v>
      </c>
      <c r="BC456" s="26">
        <v>0</v>
      </c>
      <c r="BD456" s="26" t="s">
        <v>2309</v>
      </c>
      <c r="BE456" s="26">
        <v>0</v>
      </c>
      <c r="BF456" s="26">
        <v>0</v>
      </c>
      <c r="BG456" s="54" t="str">
        <f t="shared" si="111"/>
        <v>005A</v>
      </c>
      <c r="BH456" s="4"/>
      <c r="BI456" s="4"/>
    </row>
    <row r="457" ht="16.5" spans="1:61">
      <c r="A457" s="4">
        <f t="shared" si="98"/>
        <v>1</v>
      </c>
      <c r="B457" s="4" t="str">
        <f>IF(X457=0,"",VLOOKUP(Y457,seriesName!A:B,2,TRUE))</f>
        <v>毒狗龙</v>
      </c>
      <c r="C457" s="4" t="str">
        <f>IF(A457=1,VLOOKUP(V457,Head!A:B,2,TRUE),IF(A457=2,VLOOKUP(V457,Chest!A:B,2,TRUE),IF(A457=3,VLOOKUP(V457,Arm!A:B,2,TRUE),IF(A457=4,VLOOKUP(V457,Waist!A:B,2,TRUE),IF(A457=5,VLOOKUP(V457,Leg!A:B,2,TRUE),"")))))</f>
        <v>毒狗龙头盔</v>
      </c>
      <c r="D457" s="44" t="str">
        <f>IF(X457=1,VLOOKUP(AA457,modelID!A:B,2,FALSE),"")</f>
        <v>pl222</v>
      </c>
      <c r="E457" s="45">
        <f>IF(X457=0,"",AH457+VLOOKUP(AN457,BuildupTable!L:O,4,FALSE))</f>
        <v>68</v>
      </c>
      <c r="F457" s="1">
        <f t="shared" si="99"/>
        <v>0</v>
      </c>
      <c r="G457" s="1">
        <f t="shared" si="100"/>
        <v>0</v>
      </c>
      <c r="H457" s="1">
        <f t="shared" si="101"/>
        <v>0</v>
      </c>
      <c r="I457" s="1">
        <f t="shared" si="102"/>
        <v>0</v>
      </c>
      <c r="J457" s="4" t="str">
        <f>IF(AT457=0,"",VLOOKUP(AT457,skillbasedata!A:B,2,TRUE))</f>
        <v>回避距离提升</v>
      </c>
      <c r="K457" s="48">
        <f t="shared" si="103"/>
        <v>1</v>
      </c>
      <c r="L457" s="4" t="str">
        <f>IF(AU457=0,"",VLOOKUP(AU457,skillbasedata!A:B,2,TRUE))</f>
        <v/>
      </c>
      <c r="M457" s="48">
        <f t="shared" si="104"/>
        <v>0</v>
      </c>
      <c r="N457" s="4" t="str">
        <f>IF(AV457=0,"",VLOOKUP(AV457,skillbasedata!A:B,2,TRUE))</f>
        <v/>
      </c>
      <c r="O457" s="48">
        <f t="shared" si="105"/>
        <v>0</v>
      </c>
      <c r="P457" s="4" t="str">
        <f>IF(AW457=0,"",VLOOKUP(AW457,skillbasedata!A:B,2,TRUE))</f>
        <v/>
      </c>
      <c r="Q457" s="48">
        <f t="shared" si="106"/>
        <v>0</v>
      </c>
      <c r="R457" s="4" t="str">
        <f>IF(AX457=0,"",VLOOKUP(AX457,skillbasedata!A:B,2,TRUE))</f>
        <v/>
      </c>
      <c r="S457" s="48">
        <f t="shared" si="107"/>
        <v>0</v>
      </c>
      <c r="T457" s="48">
        <f t="shared" si="108"/>
        <v>0</v>
      </c>
      <c r="U457" s="48">
        <f t="shared" si="109"/>
        <v>0</v>
      </c>
      <c r="V457" s="51">
        <f t="shared" si="110"/>
        <v>91</v>
      </c>
      <c r="W457" s="26" t="s">
        <v>2765</v>
      </c>
      <c r="X457" s="26">
        <v>1</v>
      </c>
      <c r="Y457" s="26">
        <v>89</v>
      </c>
      <c r="Z457" s="26">
        <v>3014</v>
      </c>
      <c r="AA457" s="26">
        <v>52</v>
      </c>
      <c r="AB457" s="26">
        <v>1</v>
      </c>
      <c r="AC457" s="26">
        <v>500</v>
      </c>
      <c r="AD457" s="26">
        <v>0</v>
      </c>
      <c r="AE457" s="26">
        <v>2</v>
      </c>
      <c r="AF457" s="26">
        <v>0</v>
      </c>
      <c r="AG457" s="26">
        <v>0</v>
      </c>
      <c r="AH457" s="26">
        <v>16</v>
      </c>
      <c r="AI457" s="26">
        <v>2</v>
      </c>
      <c r="AJ457" s="26">
        <v>-2</v>
      </c>
      <c r="AK457" s="26">
        <v>-4</v>
      </c>
      <c r="AL457" s="26">
        <v>1</v>
      </c>
      <c r="AM457" s="26">
        <v>0</v>
      </c>
      <c r="AN457" s="26">
        <v>2</v>
      </c>
      <c r="AO457" s="26">
        <v>0</v>
      </c>
      <c r="AP457" s="26">
        <v>0</v>
      </c>
      <c r="AQ457" s="26">
        <v>0</v>
      </c>
      <c r="AR457" s="26">
        <v>0</v>
      </c>
      <c r="AS457" s="26">
        <v>0</v>
      </c>
      <c r="AT457" s="26">
        <v>66</v>
      </c>
      <c r="AU457" s="26">
        <v>0</v>
      </c>
      <c r="AV457" s="26">
        <v>0</v>
      </c>
      <c r="AW457" s="26">
        <v>0</v>
      </c>
      <c r="AX457" s="26">
        <v>0</v>
      </c>
      <c r="AY457" s="26">
        <v>1</v>
      </c>
      <c r="AZ457" s="26">
        <v>0</v>
      </c>
      <c r="BA457" s="26">
        <v>0</v>
      </c>
      <c r="BB457" s="26">
        <v>0</v>
      </c>
      <c r="BC457" s="26">
        <v>0</v>
      </c>
      <c r="BD457" s="26" t="s">
        <v>2309</v>
      </c>
      <c r="BE457" s="26">
        <v>0</v>
      </c>
      <c r="BF457" s="26">
        <v>0</v>
      </c>
      <c r="BG457" s="54" t="str">
        <f t="shared" si="111"/>
        <v>005B</v>
      </c>
      <c r="BH457" s="4"/>
      <c r="BI457" s="4"/>
    </row>
    <row r="458" ht="16.5" spans="1:61">
      <c r="A458" s="4">
        <f t="shared" si="98"/>
        <v>2</v>
      </c>
      <c r="B458" s="4" t="str">
        <f>IF(X458=0,"",VLOOKUP(Y458,seriesName!A:B,2,TRUE))</f>
        <v>毒狗龙</v>
      </c>
      <c r="C458" s="4" t="str">
        <f>IF(A458=1,VLOOKUP(V458,Head!A:B,2,TRUE),IF(A458=2,VLOOKUP(V458,Chest!A:B,2,TRUE),IF(A458=3,VLOOKUP(V458,Arm!A:B,2,TRUE),IF(A458=4,VLOOKUP(V458,Waist!A:B,2,TRUE),IF(A458=5,VLOOKUP(V458,Leg!A:B,2,TRUE),"")))))</f>
        <v>毒狗龙铠甲</v>
      </c>
      <c r="D458" s="44" t="str">
        <f>IF(X458=1,VLOOKUP(AA458,modelID!A:B,2,FALSE),"")</f>
        <v>pl222</v>
      </c>
      <c r="E458" s="45">
        <f>IF(X458=0,"",AH458+VLOOKUP(AN458,BuildupTable!L:O,4,FALSE))</f>
        <v>68</v>
      </c>
      <c r="F458" s="1">
        <f t="shared" si="99"/>
        <v>0</v>
      </c>
      <c r="G458" s="1">
        <f t="shared" si="100"/>
        <v>0</v>
      </c>
      <c r="H458" s="1">
        <f t="shared" si="101"/>
        <v>0</v>
      </c>
      <c r="I458" s="1">
        <f t="shared" si="102"/>
        <v>0</v>
      </c>
      <c r="J458" s="4" t="str">
        <f>IF(AT458=0,"",VLOOKUP(AT458,skillbasedata!A:B,2,TRUE))</f>
        <v>毒属性强化</v>
      </c>
      <c r="K458" s="48">
        <f t="shared" si="103"/>
        <v>1</v>
      </c>
      <c r="L458" s="4" t="str">
        <f>IF(AU458=0,"",VLOOKUP(AU458,skillbasedata!A:B,2,TRUE))</f>
        <v/>
      </c>
      <c r="M458" s="48">
        <f t="shared" si="104"/>
        <v>0</v>
      </c>
      <c r="N458" s="4" t="str">
        <f>IF(AV458=0,"",VLOOKUP(AV458,skillbasedata!A:B,2,TRUE))</f>
        <v/>
      </c>
      <c r="O458" s="48">
        <f t="shared" si="105"/>
        <v>0</v>
      </c>
      <c r="P458" s="4" t="str">
        <f>IF(AW458=0,"",VLOOKUP(AW458,skillbasedata!A:B,2,TRUE))</f>
        <v/>
      </c>
      <c r="Q458" s="48">
        <f t="shared" si="106"/>
        <v>0</v>
      </c>
      <c r="R458" s="4" t="str">
        <f>IF(AX458=0,"",VLOOKUP(AX458,skillbasedata!A:B,2,TRUE))</f>
        <v/>
      </c>
      <c r="S458" s="48">
        <f t="shared" si="107"/>
        <v>0</v>
      </c>
      <c r="T458" s="48">
        <f t="shared" si="108"/>
        <v>0</v>
      </c>
      <c r="U458" s="48">
        <f t="shared" si="109"/>
        <v>0</v>
      </c>
      <c r="V458" s="51">
        <f t="shared" si="110"/>
        <v>91</v>
      </c>
      <c r="W458" s="26" t="s">
        <v>2766</v>
      </c>
      <c r="X458" s="26">
        <v>1</v>
      </c>
      <c r="Y458" s="26">
        <v>89</v>
      </c>
      <c r="Z458" s="26">
        <v>3014</v>
      </c>
      <c r="AA458" s="26">
        <v>52</v>
      </c>
      <c r="AB458" s="26">
        <v>1</v>
      </c>
      <c r="AC458" s="26">
        <v>500</v>
      </c>
      <c r="AD458" s="26">
        <v>0</v>
      </c>
      <c r="AE458" s="26">
        <v>2</v>
      </c>
      <c r="AF458" s="26">
        <v>0</v>
      </c>
      <c r="AG458" s="26">
        <v>0</v>
      </c>
      <c r="AH458" s="26">
        <v>16</v>
      </c>
      <c r="AI458" s="26">
        <v>2</v>
      </c>
      <c r="AJ458" s="26">
        <v>-2</v>
      </c>
      <c r="AK458" s="26">
        <v>-4</v>
      </c>
      <c r="AL458" s="26">
        <v>1</v>
      </c>
      <c r="AM458" s="26">
        <v>0</v>
      </c>
      <c r="AN458" s="26">
        <v>2</v>
      </c>
      <c r="AO458" s="26">
        <v>0</v>
      </c>
      <c r="AP458" s="26">
        <v>0</v>
      </c>
      <c r="AQ458" s="26">
        <v>0</v>
      </c>
      <c r="AR458" s="26">
        <v>0</v>
      </c>
      <c r="AS458" s="26">
        <v>0</v>
      </c>
      <c r="AT458" s="26">
        <v>18</v>
      </c>
      <c r="AU458" s="26">
        <v>0</v>
      </c>
      <c r="AV458" s="26">
        <v>0</v>
      </c>
      <c r="AW458" s="26">
        <v>0</v>
      </c>
      <c r="AX458" s="26">
        <v>0</v>
      </c>
      <c r="AY458" s="26">
        <v>1</v>
      </c>
      <c r="AZ458" s="26">
        <v>0</v>
      </c>
      <c r="BA458" s="26">
        <v>0</v>
      </c>
      <c r="BB458" s="26">
        <v>0</v>
      </c>
      <c r="BC458" s="26">
        <v>0</v>
      </c>
      <c r="BD458" s="26" t="s">
        <v>2309</v>
      </c>
      <c r="BE458" s="26">
        <v>0</v>
      </c>
      <c r="BF458" s="26">
        <v>0</v>
      </c>
      <c r="BG458" s="54" t="str">
        <f t="shared" si="111"/>
        <v>005B</v>
      </c>
      <c r="BH458" s="4"/>
      <c r="BI458" s="4"/>
    </row>
    <row r="459" ht="16.5" spans="1:61">
      <c r="A459" s="4">
        <f t="shared" si="98"/>
        <v>3</v>
      </c>
      <c r="B459" s="4" t="str">
        <f>IF(X459=0,"",VLOOKUP(Y459,seriesName!A:B,2,TRUE))</f>
        <v>毒狗龙</v>
      </c>
      <c r="C459" s="4" t="str">
        <f>IF(A459=1,VLOOKUP(V459,Head!A:B,2,TRUE),IF(A459=2,VLOOKUP(V459,Chest!A:B,2,TRUE),IF(A459=3,VLOOKUP(V459,Arm!A:B,2,TRUE),IF(A459=4,VLOOKUP(V459,Waist!A:B,2,TRUE),IF(A459=5,VLOOKUP(V459,Leg!A:B,2,TRUE),"")))))</f>
        <v>毒狗龙腕甲</v>
      </c>
      <c r="D459" s="44" t="str">
        <f>IF(X459=1,VLOOKUP(AA459,modelID!A:B,2,FALSE),"")</f>
        <v>pl222</v>
      </c>
      <c r="E459" s="45">
        <f>IF(X459=0,"",AH459+VLOOKUP(AN459,BuildupTable!L:O,4,FALSE))</f>
        <v>68</v>
      </c>
      <c r="F459" s="1">
        <f t="shared" si="99"/>
        <v>0</v>
      </c>
      <c r="G459" s="1">
        <f t="shared" si="100"/>
        <v>0</v>
      </c>
      <c r="H459" s="1">
        <f t="shared" si="101"/>
        <v>0</v>
      </c>
      <c r="I459" s="1">
        <f t="shared" si="102"/>
        <v>0</v>
      </c>
      <c r="J459" s="4" t="str">
        <f>IF(AT459=0,"",VLOOKUP(AT459,skillbasedata!A:B,2,TRUE))</f>
        <v>装填扩充</v>
      </c>
      <c r="K459" s="48">
        <f t="shared" si="103"/>
        <v>1</v>
      </c>
      <c r="L459" s="4" t="str">
        <f>IF(AU459=0,"",VLOOKUP(AU459,skillbasedata!A:B,2,TRUE))</f>
        <v/>
      </c>
      <c r="M459" s="48">
        <f t="shared" si="104"/>
        <v>0</v>
      </c>
      <c r="N459" s="4" t="str">
        <f>IF(AV459=0,"",VLOOKUP(AV459,skillbasedata!A:B,2,TRUE))</f>
        <v/>
      </c>
      <c r="O459" s="48">
        <f t="shared" si="105"/>
        <v>0</v>
      </c>
      <c r="P459" s="4" t="str">
        <f>IF(AW459=0,"",VLOOKUP(AW459,skillbasedata!A:B,2,TRUE))</f>
        <v/>
      </c>
      <c r="Q459" s="48">
        <f t="shared" si="106"/>
        <v>0</v>
      </c>
      <c r="R459" s="4" t="str">
        <f>IF(AX459=0,"",VLOOKUP(AX459,skillbasedata!A:B,2,TRUE))</f>
        <v/>
      </c>
      <c r="S459" s="48">
        <f t="shared" si="107"/>
        <v>0</v>
      </c>
      <c r="T459" s="48">
        <f t="shared" si="108"/>
        <v>0</v>
      </c>
      <c r="U459" s="48">
        <f t="shared" si="109"/>
        <v>0</v>
      </c>
      <c r="V459" s="51">
        <f t="shared" si="110"/>
        <v>91</v>
      </c>
      <c r="W459" s="26" t="s">
        <v>2767</v>
      </c>
      <c r="X459" s="26">
        <v>1</v>
      </c>
      <c r="Y459" s="26">
        <v>89</v>
      </c>
      <c r="Z459" s="26">
        <v>3014</v>
      </c>
      <c r="AA459" s="26">
        <v>52</v>
      </c>
      <c r="AB459" s="26">
        <v>1</v>
      </c>
      <c r="AC459" s="26">
        <v>500</v>
      </c>
      <c r="AD459" s="26">
        <v>0</v>
      </c>
      <c r="AE459" s="26">
        <v>2</v>
      </c>
      <c r="AF459" s="26">
        <v>0</v>
      </c>
      <c r="AG459" s="26">
        <v>0</v>
      </c>
      <c r="AH459" s="26">
        <v>16</v>
      </c>
      <c r="AI459" s="26">
        <v>2</v>
      </c>
      <c r="AJ459" s="26">
        <v>-2</v>
      </c>
      <c r="AK459" s="26">
        <v>-4</v>
      </c>
      <c r="AL459" s="26">
        <v>1</v>
      </c>
      <c r="AM459" s="26">
        <v>0</v>
      </c>
      <c r="AN459" s="26">
        <v>2</v>
      </c>
      <c r="AO459" s="26">
        <v>0</v>
      </c>
      <c r="AP459" s="26">
        <v>0</v>
      </c>
      <c r="AQ459" s="26">
        <v>0</v>
      </c>
      <c r="AR459" s="26">
        <v>0</v>
      </c>
      <c r="AS459" s="26">
        <v>0</v>
      </c>
      <c r="AT459" s="26">
        <v>51</v>
      </c>
      <c r="AU459" s="26">
        <v>0</v>
      </c>
      <c r="AV459" s="26">
        <v>0</v>
      </c>
      <c r="AW459" s="26">
        <v>0</v>
      </c>
      <c r="AX459" s="26">
        <v>0</v>
      </c>
      <c r="AY459" s="26">
        <v>1</v>
      </c>
      <c r="AZ459" s="26">
        <v>0</v>
      </c>
      <c r="BA459" s="26">
        <v>0</v>
      </c>
      <c r="BB459" s="26">
        <v>0</v>
      </c>
      <c r="BC459" s="26">
        <v>0</v>
      </c>
      <c r="BD459" s="26" t="s">
        <v>2309</v>
      </c>
      <c r="BE459" s="26">
        <v>0</v>
      </c>
      <c r="BF459" s="26">
        <v>0</v>
      </c>
      <c r="BG459" s="54" t="str">
        <f t="shared" si="111"/>
        <v>005B</v>
      </c>
      <c r="BH459" s="4"/>
      <c r="BI459" s="4"/>
    </row>
    <row r="460" ht="16.5" spans="1:61">
      <c r="A460" s="4">
        <f t="shared" si="98"/>
        <v>4</v>
      </c>
      <c r="B460" s="4" t="str">
        <f>IF(X460=0,"",VLOOKUP(Y460,seriesName!A:B,2,TRUE))</f>
        <v>毒狗龙</v>
      </c>
      <c r="C460" s="4" t="str">
        <f>IF(A460=1,VLOOKUP(V460,Head!A:B,2,TRUE),IF(A460=2,VLOOKUP(V460,Chest!A:B,2,TRUE),IF(A460=3,VLOOKUP(V460,Arm!A:B,2,TRUE),IF(A460=4,VLOOKUP(V460,Waist!A:B,2,TRUE),IF(A460=5,VLOOKUP(V460,Leg!A:B,2,TRUE),"")))))</f>
        <v>毒狗龙腰甲</v>
      </c>
      <c r="D460" s="44" t="str">
        <f>IF(X460=1,VLOOKUP(AA460,modelID!A:B,2,FALSE),"")</f>
        <v>pl222</v>
      </c>
      <c r="E460" s="45">
        <f>IF(X460=0,"",AH460+VLOOKUP(AN460,BuildupTable!L:O,4,FALSE))</f>
        <v>68</v>
      </c>
      <c r="F460" s="1">
        <f t="shared" si="99"/>
        <v>0</v>
      </c>
      <c r="G460" s="1">
        <f t="shared" si="100"/>
        <v>0</v>
      </c>
      <c r="H460" s="1">
        <f t="shared" si="101"/>
        <v>0</v>
      </c>
      <c r="I460" s="1">
        <f t="shared" si="102"/>
        <v>0</v>
      </c>
      <c r="J460" s="4" t="str">
        <f>IF(AT460=0,"",VLOOKUP(AT460,skillbasedata!A:B,2,TRUE))</f>
        <v>毒属性强化</v>
      </c>
      <c r="K460" s="48">
        <f t="shared" si="103"/>
        <v>1</v>
      </c>
      <c r="L460" s="4" t="str">
        <f>IF(AU460=0,"",VLOOKUP(AU460,skillbasedata!A:B,2,TRUE))</f>
        <v/>
      </c>
      <c r="M460" s="48">
        <f t="shared" si="104"/>
        <v>0</v>
      </c>
      <c r="N460" s="4" t="str">
        <f>IF(AV460=0,"",VLOOKUP(AV460,skillbasedata!A:B,2,TRUE))</f>
        <v/>
      </c>
      <c r="O460" s="48">
        <f t="shared" si="105"/>
        <v>0</v>
      </c>
      <c r="P460" s="4" t="str">
        <f>IF(AW460=0,"",VLOOKUP(AW460,skillbasedata!A:B,2,TRUE))</f>
        <v/>
      </c>
      <c r="Q460" s="48">
        <f t="shared" si="106"/>
        <v>0</v>
      </c>
      <c r="R460" s="4" t="str">
        <f>IF(AX460=0,"",VLOOKUP(AX460,skillbasedata!A:B,2,TRUE))</f>
        <v/>
      </c>
      <c r="S460" s="48">
        <f t="shared" si="107"/>
        <v>0</v>
      </c>
      <c r="T460" s="48">
        <f t="shared" si="108"/>
        <v>0</v>
      </c>
      <c r="U460" s="48">
        <f t="shared" si="109"/>
        <v>0</v>
      </c>
      <c r="V460" s="51">
        <f t="shared" si="110"/>
        <v>91</v>
      </c>
      <c r="W460" s="26" t="s">
        <v>2768</v>
      </c>
      <c r="X460" s="26">
        <v>1</v>
      </c>
      <c r="Y460" s="26">
        <v>89</v>
      </c>
      <c r="Z460" s="26">
        <v>3014</v>
      </c>
      <c r="AA460" s="26">
        <v>52</v>
      </c>
      <c r="AB460" s="26">
        <v>1</v>
      </c>
      <c r="AC460" s="26">
        <v>500</v>
      </c>
      <c r="AD460" s="26">
        <v>0</v>
      </c>
      <c r="AE460" s="26">
        <v>2</v>
      </c>
      <c r="AF460" s="26">
        <v>0</v>
      </c>
      <c r="AG460" s="26">
        <v>0</v>
      </c>
      <c r="AH460" s="26">
        <v>16</v>
      </c>
      <c r="AI460" s="26">
        <v>2</v>
      </c>
      <c r="AJ460" s="26">
        <v>-2</v>
      </c>
      <c r="AK460" s="26">
        <v>-4</v>
      </c>
      <c r="AL460" s="26">
        <v>1</v>
      </c>
      <c r="AM460" s="26">
        <v>0</v>
      </c>
      <c r="AN460" s="26">
        <v>2</v>
      </c>
      <c r="AO460" s="26">
        <v>0</v>
      </c>
      <c r="AP460" s="26">
        <v>0</v>
      </c>
      <c r="AQ460" s="26">
        <v>0</v>
      </c>
      <c r="AR460" s="26">
        <v>0</v>
      </c>
      <c r="AS460" s="26">
        <v>0</v>
      </c>
      <c r="AT460" s="26">
        <v>18</v>
      </c>
      <c r="AU460" s="26">
        <v>0</v>
      </c>
      <c r="AV460" s="26">
        <v>0</v>
      </c>
      <c r="AW460" s="26">
        <v>0</v>
      </c>
      <c r="AX460" s="26">
        <v>0</v>
      </c>
      <c r="AY460" s="26">
        <v>1</v>
      </c>
      <c r="AZ460" s="26">
        <v>0</v>
      </c>
      <c r="BA460" s="26">
        <v>0</v>
      </c>
      <c r="BB460" s="26">
        <v>0</v>
      </c>
      <c r="BC460" s="26">
        <v>0</v>
      </c>
      <c r="BD460" s="26" t="s">
        <v>2309</v>
      </c>
      <c r="BE460" s="26">
        <v>0</v>
      </c>
      <c r="BF460" s="26">
        <v>0</v>
      </c>
      <c r="BG460" s="54" t="str">
        <f t="shared" si="111"/>
        <v>005B</v>
      </c>
      <c r="BH460" s="4"/>
      <c r="BI460" s="4"/>
    </row>
    <row r="461" ht="16.5" spans="1:61">
      <c r="A461" s="4">
        <f t="shared" si="98"/>
        <v>5</v>
      </c>
      <c r="B461" s="4" t="str">
        <f>IF(X461=0,"",VLOOKUP(Y461,seriesName!A:B,2,TRUE))</f>
        <v>毒狗龙</v>
      </c>
      <c r="C461" s="4" t="str">
        <f>IF(A461=1,VLOOKUP(V461,Head!A:B,2,TRUE),IF(A461=2,VLOOKUP(V461,Chest!A:B,2,TRUE),IF(A461=3,VLOOKUP(V461,Arm!A:B,2,TRUE),IF(A461=4,VLOOKUP(V461,Waist!A:B,2,TRUE),IF(A461=5,VLOOKUP(V461,Leg!A:B,2,TRUE),"")))))</f>
        <v>毒狗龙护腿</v>
      </c>
      <c r="D461" s="44" t="str">
        <f>IF(X461=1,VLOOKUP(AA461,modelID!A:B,2,FALSE),"")</f>
        <v>pl222</v>
      </c>
      <c r="E461" s="45">
        <f>IF(X461=0,"",AH461+VLOOKUP(AN461,BuildupTable!L:O,4,FALSE))</f>
        <v>68</v>
      </c>
      <c r="F461" s="1">
        <f t="shared" si="99"/>
        <v>0</v>
      </c>
      <c r="G461" s="1">
        <f t="shared" si="100"/>
        <v>0</v>
      </c>
      <c r="H461" s="1">
        <f t="shared" si="101"/>
        <v>0</v>
      </c>
      <c r="I461" s="1">
        <f t="shared" si="102"/>
        <v>0</v>
      </c>
      <c r="J461" s="4" t="str">
        <f>IF(AT461=0,"",VLOOKUP(AT461,skillbasedata!A:B,2,TRUE))</f>
        <v>回避距离提升</v>
      </c>
      <c r="K461" s="48">
        <f t="shared" si="103"/>
        <v>1</v>
      </c>
      <c r="L461" s="4" t="str">
        <f>IF(AU461=0,"",VLOOKUP(AU461,skillbasedata!A:B,2,TRUE))</f>
        <v/>
      </c>
      <c r="M461" s="48">
        <f t="shared" si="104"/>
        <v>0</v>
      </c>
      <c r="N461" s="4" t="str">
        <f>IF(AV461=0,"",VLOOKUP(AV461,skillbasedata!A:B,2,TRUE))</f>
        <v/>
      </c>
      <c r="O461" s="48">
        <f t="shared" si="105"/>
        <v>0</v>
      </c>
      <c r="P461" s="4" t="str">
        <f>IF(AW461=0,"",VLOOKUP(AW461,skillbasedata!A:B,2,TRUE))</f>
        <v/>
      </c>
      <c r="Q461" s="48">
        <f t="shared" si="106"/>
        <v>0</v>
      </c>
      <c r="R461" s="4" t="str">
        <f>IF(AX461=0,"",VLOOKUP(AX461,skillbasedata!A:B,2,TRUE))</f>
        <v/>
      </c>
      <c r="S461" s="48">
        <f t="shared" si="107"/>
        <v>0</v>
      </c>
      <c r="T461" s="48">
        <f t="shared" si="108"/>
        <v>0</v>
      </c>
      <c r="U461" s="48">
        <f t="shared" si="109"/>
        <v>0</v>
      </c>
      <c r="V461" s="51">
        <f t="shared" si="110"/>
        <v>91</v>
      </c>
      <c r="W461" s="26" t="s">
        <v>2769</v>
      </c>
      <c r="X461" s="26">
        <v>1</v>
      </c>
      <c r="Y461" s="26">
        <v>89</v>
      </c>
      <c r="Z461" s="26">
        <v>3014</v>
      </c>
      <c r="AA461" s="26">
        <v>52</v>
      </c>
      <c r="AB461" s="26">
        <v>1</v>
      </c>
      <c r="AC461" s="26">
        <v>500</v>
      </c>
      <c r="AD461" s="26">
        <v>0</v>
      </c>
      <c r="AE461" s="26">
        <v>2</v>
      </c>
      <c r="AF461" s="26">
        <v>0</v>
      </c>
      <c r="AG461" s="26">
        <v>0</v>
      </c>
      <c r="AH461" s="26">
        <v>16</v>
      </c>
      <c r="AI461" s="26">
        <v>2</v>
      </c>
      <c r="AJ461" s="26">
        <v>-2</v>
      </c>
      <c r="AK461" s="26">
        <v>-4</v>
      </c>
      <c r="AL461" s="26">
        <v>1</v>
      </c>
      <c r="AM461" s="26">
        <v>0</v>
      </c>
      <c r="AN461" s="26">
        <v>2</v>
      </c>
      <c r="AO461" s="26">
        <v>0</v>
      </c>
      <c r="AP461" s="26">
        <v>0</v>
      </c>
      <c r="AQ461" s="26">
        <v>0</v>
      </c>
      <c r="AR461" s="26">
        <v>0</v>
      </c>
      <c r="AS461" s="26">
        <v>0</v>
      </c>
      <c r="AT461" s="26">
        <v>66</v>
      </c>
      <c r="AU461" s="26">
        <v>0</v>
      </c>
      <c r="AV461" s="26">
        <v>0</v>
      </c>
      <c r="AW461" s="26">
        <v>0</v>
      </c>
      <c r="AX461" s="26">
        <v>0</v>
      </c>
      <c r="AY461" s="26">
        <v>1</v>
      </c>
      <c r="AZ461" s="26">
        <v>0</v>
      </c>
      <c r="BA461" s="26">
        <v>0</v>
      </c>
      <c r="BB461" s="26">
        <v>0</v>
      </c>
      <c r="BC461" s="26">
        <v>0</v>
      </c>
      <c r="BD461" s="26" t="s">
        <v>2309</v>
      </c>
      <c r="BE461" s="26">
        <v>0</v>
      </c>
      <c r="BF461" s="26">
        <v>0</v>
      </c>
      <c r="BG461" s="54" t="str">
        <f t="shared" si="111"/>
        <v>005B</v>
      </c>
      <c r="BH461" s="4"/>
      <c r="BI461" s="4"/>
    </row>
    <row r="462" ht="16.5" spans="1:61">
      <c r="A462" s="4">
        <f t="shared" si="98"/>
        <v>1</v>
      </c>
      <c r="B462" s="4" t="str">
        <f>IF(X462=0,"",VLOOKUP(Y462,seriesName!A:B,2,TRUE))</f>
        <v>毒狗龙S</v>
      </c>
      <c r="C462" s="4" t="str">
        <f>IF(A462=1,VLOOKUP(V462,Head!A:B,2,TRUE),IF(A462=2,VLOOKUP(V462,Chest!A:B,2,TRUE),IF(A462=3,VLOOKUP(V462,Arm!A:B,2,TRUE),IF(A462=4,VLOOKUP(V462,Waist!A:B,2,TRUE),IF(A462=5,VLOOKUP(V462,Leg!A:B,2,TRUE),"")))))</f>
        <v>毒狗龙S头盔</v>
      </c>
      <c r="D462" s="44" t="str">
        <f>IF(X462=1,VLOOKUP(AA462,modelID!A:B,2,FALSE),"")</f>
        <v>pl222</v>
      </c>
      <c r="E462" s="45">
        <f>IF(X462=0,"",AH462+VLOOKUP(AN462,BuildupTable!L:O,4,FALSE))</f>
        <v>76</v>
      </c>
      <c r="F462" s="1">
        <f t="shared" si="99"/>
        <v>1</v>
      </c>
      <c r="G462" s="1">
        <f t="shared" si="100"/>
        <v>0</v>
      </c>
      <c r="H462" s="1">
        <f t="shared" si="101"/>
        <v>0</v>
      </c>
      <c r="I462" s="1">
        <f t="shared" si="102"/>
        <v>0</v>
      </c>
      <c r="J462" s="4" t="str">
        <f>IF(AT462=0,"",VLOOKUP(AT462,skillbasedata!A:B,2,TRUE))</f>
        <v>速射强化</v>
      </c>
      <c r="K462" s="48">
        <f t="shared" si="103"/>
        <v>1</v>
      </c>
      <c r="L462" s="4" t="str">
        <f>IF(AU462=0,"",VLOOKUP(AU462,skillbasedata!A:B,2,TRUE))</f>
        <v>回避距离提升</v>
      </c>
      <c r="M462" s="48">
        <f t="shared" si="104"/>
        <v>1</v>
      </c>
      <c r="N462" s="4" t="str">
        <f>IF(AV462=0,"",VLOOKUP(AV462,skillbasedata!A:B,2,TRUE))</f>
        <v/>
      </c>
      <c r="O462" s="48">
        <f t="shared" si="105"/>
        <v>0</v>
      </c>
      <c r="P462" s="4" t="str">
        <f>IF(AW462=0,"",VLOOKUP(AW462,skillbasedata!A:B,2,TRUE))</f>
        <v/>
      </c>
      <c r="Q462" s="48">
        <f t="shared" si="106"/>
        <v>0</v>
      </c>
      <c r="R462" s="4" t="str">
        <f>IF(AX462=0,"",VLOOKUP(AX462,skillbasedata!A:B,2,TRUE))</f>
        <v/>
      </c>
      <c r="S462" s="48">
        <f t="shared" si="107"/>
        <v>0</v>
      </c>
      <c r="T462" s="48">
        <f t="shared" si="108"/>
        <v>0</v>
      </c>
      <c r="U462" s="48">
        <f t="shared" si="109"/>
        <v>0</v>
      </c>
      <c r="V462" s="51">
        <f t="shared" si="110"/>
        <v>92</v>
      </c>
      <c r="W462" s="26" t="s">
        <v>2770</v>
      </c>
      <c r="X462" s="26">
        <v>1</v>
      </c>
      <c r="Y462" s="26">
        <v>90</v>
      </c>
      <c r="Z462" s="26">
        <v>8013</v>
      </c>
      <c r="AA462" s="26">
        <v>52</v>
      </c>
      <c r="AB462" s="26">
        <v>3</v>
      </c>
      <c r="AC462" s="26">
        <v>4000</v>
      </c>
      <c r="AD462" s="26">
        <v>0</v>
      </c>
      <c r="AE462" s="26">
        <v>2</v>
      </c>
      <c r="AF462" s="26">
        <v>1</v>
      </c>
      <c r="AG462" s="26">
        <v>1</v>
      </c>
      <c r="AH462" s="26">
        <v>38</v>
      </c>
      <c r="AI462" s="26">
        <v>2</v>
      </c>
      <c r="AJ462" s="26">
        <v>-2</v>
      </c>
      <c r="AK462" s="26">
        <v>-4</v>
      </c>
      <c r="AL462" s="26">
        <v>1</v>
      </c>
      <c r="AM462" s="26">
        <v>0</v>
      </c>
      <c r="AN462" s="26">
        <v>8</v>
      </c>
      <c r="AO462" s="26">
        <v>0</v>
      </c>
      <c r="AP462" s="26">
        <v>1</v>
      </c>
      <c r="AQ462" s="26">
        <v>0</v>
      </c>
      <c r="AR462" s="26">
        <v>0</v>
      </c>
      <c r="AS462" s="26">
        <v>0</v>
      </c>
      <c r="AT462" s="26">
        <v>55</v>
      </c>
      <c r="AU462" s="26">
        <v>66</v>
      </c>
      <c r="AV462" s="26">
        <v>0</v>
      </c>
      <c r="AW462" s="26">
        <v>0</v>
      </c>
      <c r="AX462" s="26">
        <v>0</v>
      </c>
      <c r="AY462" s="26">
        <v>1</v>
      </c>
      <c r="AZ462" s="26">
        <v>1</v>
      </c>
      <c r="BA462" s="26">
        <v>0</v>
      </c>
      <c r="BB462" s="26">
        <v>0</v>
      </c>
      <c r="BC462" s="26">
        <v>0</v>
      </c>
      <c r="BD462" s="26" t="s">
        <v>2309</v>
      </c>
      <c r="BE462" s="26">
        <v>0</v>
      </c>
      <c r="BF462" s="26">
        <v>0</v>
      </c>
      <c r="BG462" s="54" t="str">
        <f t="shared" si="111"/>
        <v>005C</v>
      </c>
      <c r="BH462" s="4"/>
      <c r="BI462" s="4"/>
    </row>
    <row r="463" ht="16.5" spans="1:61">
      <c r="A463" s="4">
        <f t="shared" si="98"/>
        <v>2</v>
      </c>
      <c r="B463" s="4" t="str">
        <f>IF(X463=0,"",VLOOKUP(Y463,seriesName!A:B,2,TRUE))</f>
        <v>毒狗龙S</v>
      </c>
      <c r="C463" s="4" t="str">
        <f>IF(A463=1,VLOOKUP(V463,Head!A:B,2,TRUE),IF(A463=2,VLOOKUP(V463,Chest!A:B,2,TRUE),IF(A463=3,VLOOKUP(V463,Arm!A:B,2,TRUE),IF(A463=4,VLOOKUP(V463,Waist!A:B,2,TRUE),IF(A463=5,VLOOKUP(V463,Leg!A:B,2,TRUE),"")))))</f>
        <v>毒狗龙S铠甲</v>
      </c>
      <c r="D463" s="44" t="str">
        <f>IF(X463=1,VLOOKUP(AA463,modelID!A:B,2,FALSE),"")</f>
        <v>pl222</v>
      </c>
      <c r="E463" s="45">
        <f>IF(X463=0,"",AH463+VLOOKUP(AN463,BuildupTable!L:O,4,FALSE))</f>
        <v>76</v>
      </c>
      <c r="F463" s="1">
        <f t="shared" si="99"/>
        <v>1</v>
      </c>
      <c r="G463" s="1">
        <f t="shared" si="100"/>
        <v>0</v>
      </c>
      <c r="H463" s="1">
        <f t="shared" si="101"/>
        <v>0</v>
      </c>
      <c r="I463" s="1">
        <f t="shared" si="102"/>
        <v>0</v>
      </c>
      <c r="J463" s="4" t="str">
        <f>IF(AT463=0,"",VLOOKUP(AT463,skillbasedata!A:B,2,TRUE))</f>
        <v>速射强化</v>
      </c>
      <c r="K463" s="48">
        <f t="shared" si="103"/>
        <v>1</v>
      </c>
      <c r="L463" s="4" t="str">
        <f>IF(AU463=0,"",VLOOKUP(AU463,skillbasedata!A:B,2,TRUE))</f>
        <v>毒属性强化</v>
      </c>
      <c r="M463" s="48">
        <f t="shared" si="104"/>
        <v>1</v>
      </c>
      <c r="N463" s="4" t="str">
        <f>IF(AV463=0,"",VLOOKUP(AV463,skillbasedata!A:B,2,TRUE))</f>
        <v/>
      </c>
      <c r="O463" s="48">
        <f t="shared" si="105"/>
        <v>0</v>
      </c>
      <c r="P463" s="4" t="str">
        <f>IF(AW463=0,"",VLOOKUP(AW463,skillbasedata!A:B,2,TRUE))</f>
        <v/>
      </c>
      <c r="Q463" s="48">
        <f t="shared" si="106"/>
        <v>0</v>
      </c>
      <c r="R463" s="4" t="str">
        <f>IF(AX463=0,"",VLOOKUP(AX463,skillbasedata!A:B,2,TRUE))</f>
        <v/>
      </c>
      <c r="S463" s="48">
        <f t="shared" si="107"/>
        <v>0</v>
      </c>
      <c r="T463" s="48">
        <f t="shared" si="108"/>
        <v>0</v>
      </c>
      <c r="U463" s="48">
        <f t="shared" si="109"/>
        <v>0</v>
      </c>
      <c r="V463" s="51">
        <f t="shared" si="110"/>
        <v>92</v>
      </c>
      <c r="W463" s="26" t="s">
        <v>2771</v>
      </c>
      <c r="X463" s="26">
        <v>1</v>
      </c>
      <c r="Y463" s="26">
        <v>90</v>
      </c>
      <c r="Z463" s="26">
        <v>8013</v>
      </c>
      <c r="AA463" s="26">
        <v>52</v>
      </c>
      <c r="AB463" s="26">
        <v>3</v>
      </c>
      <c r="AC463" s="26">
        <v>4000</v>
      </c>
      <c r="AD463" s="26">
        <v>0</v>
      </c>
      <c r="AE463" s="26">
        <v>2</v>
      </c>
      <c r="AF463" s="26">
        <v>1</v>
      </c>
      <c r="AG463" s="26">
        <v>1</v>
      </c>
      <c r="AH463" s="26">
        <v>38</v>
      </c>
      <c r="AI463" s="26">
        <v>2</v>
      </c>
      <c r="AJ463" s="26">
        <v>-2</v>
      </c>
      <c r="AK463" s="26">
        <v>-4</v>
      </c>
      <c r="AL463" s="26">
        <v>1</v>
      </c>
      <c r="AM463" s="26">
        <v>0</v>
      </c>
      <c r="AN463" s="26">
        <v>8</v>
      </c>
      <c r="AO463" s="26">
        <v>0</v>
      </c>
      <c r="AP463" s="26">
        <v>1</v>
      </c>
      <c r="AQ463" s="26">
        <v>0</v>
      </c>
      <c r="AR463" s="26">
        <v>0</v>
      </c>
      <c r="AS463" s="26">
        <v>0</v>
      </c>
      <c r="AT463" s="26">
        <v>55</v>
      </c>
      <c r="AU463" s="26">
        <v>18</v>
      </c>
      <c r="AV463" s="26">
        <v>0</v>
      </c>
      <c r="AW463" s="26">
        <v>0</v>
      </c>
      <c r="AX463" s="26">
        <v>0</v>
      </c>
      <c r="AY463" s="26">
        <v>1</v>
      </c>
      <c r="AZ463" s="26">
        <v>1</v>
      </c>
      <c r="BA463" s="26">
        <v>0</v>
      </c>
      <c r="BB463" s="26">
        <v>0</v>
      </c>
      <c r="BC463" s="26">
        <v>0</v>
      </c>
      <c r="BD463" s="26" t="s">
        <v>2309</v>
      </c>
      <c r="BE463" s="26">
        <v>0</v>
      </c>
      <c r="BF463" s="26">
        <v>0</v>
      </c>
      <c r="BG463" s="54" t="str">
        <f t="shared" si="111"/>
        <v>005C</v>
      </c>
      <c r="BH463" s="4"/>
      <c r="BI463" s="4"/>
    </row>
    <row r="464" ht="16.5" spans="1:61">
      <c r="A464" s="4">
        <f t="shared" si="98"/>
        <v>3</v>
      </c>
      <c r="B464" s="4" t="str">
        <f>IF(X464=0,"",VLOOKUP(Y464,seriesName!A:B,2,TRUE))</f>
        <v>毒狗龙S</v>
      </c>
      <c r="C464" s="4" t="str">
        <f>IF(A464=1,VLOOKUP(V464,Head!A:B,2,TRUE),IF(A464=2,VLOOKUP(V464,Chest!A:B,2,TRUE),IF(A464=3,VLOOKUP(V464,Arm!A:B,2,TRUE),IF(A464=4,VLOOKUP(V464,Waist!A:B,2,TRUE),IF(A464=5,VLOOKUP(V464,Leg!A:B,2,TRUE),"")))))</f>
        <v>毒狗龙S腕甲</v>
      </c>
      <c r="D464" s="44" t="str">
        <f>IF(X464=1,VLOOKUP(AA464,modelID!A:B,2,FALSE),"")</f>
        <v>pl222</v>
      </c>
      <c r="E464" s="45">
        <f>IF(X464=0,"",AH464+VLOOKUP(AN464,BuildupTable!L:O,4,FALSE))</f>
        <v>76</v>
      </c>
      <c r="F464" s="1">
        <f t="shared" si="99"/>
        <v>0</v>
      </c>
      <c r="G464" s="1">
        <f t="shared" si="100"/>
        <v>0</v>
      </c>
      <c r="H464" s="1">
        <f t="shared" si="101"/>
        <v>1</v>
      </c>
      <c r="I464" s="1">
        <f t="shared" si="102"/>
        <v>0</v>
      </c>
      <c r="J464" s="4" t="str">
        <f>IF(AT464=0,"",VLOOKUP(AT464,skillbasedata!A:B,2,TRUE))</f>
        <v>装填扩充</v>
      </c>
      <c r="K464" s="48">
        <f t="shared" si="103"/>
        <v>1</v>
      </c>
      <c r="L464" s="4" t="str">
        <f>IF(AU464=0,"",VLOOKUP(AU464,skillbasedata!A:B,2,TRUE))</f>
        <v/>
      </c>
      <c r="M464" s="48">
        <f t="shared" si="104"/>
        <v>0</v>
      </c>
      <c r="N464" s="4" t="str">
        <f>IF(AV464=0,"",VLOOKUP(AV464,skillbasedata!A:B,2,TRUE))</f>
        <v/>
      </c>
      <c r="O464" s="48">
        <f t="shared" si="105"/>
        <v>0</v>
      </c>
      <c r="P464" s="4" t="str">
        <f>IF(AW464=0,"",VLOOKUP(AW464,skillbasedata!A:B,2,TRUE))</f>
        <v/>
      </c>
      <c r="Q464" s="48">
        <f t="shared" si="106"/>
        <v>0</v>
      </c>
      <c r="R464" s="4" t="str">
        <f>IF(AX464=0,"",VLOOKUP(AX464,skillbasedata!A:B,2,TRUE))</f>
        <v/>
      </c>
      <c r="S464" s="48">
        <f t="shared" si="107"/>
        <v>0</v>
      </c>
      <c r="T464" s="48">
        <f t="shared" si="108"/>
        <v>0</v>
      </c>
      <c r="U464" s="48">
        <f t="shared" si="109"/>
        <v>0</v>
      </c>
      <c r="V464" s="51">
        <f t="shared" si="110"/>
        <v>92</v>
      </c>
      <c r="W464" s="26" t="s">
        <v>2772</v>
      </c>
      <c r="X464" s="26">
        <v>1</v>
      </c>
      <c r="Y464" s="26">
        <v>90</v>
      </c>
      <c r="Z464" s="26">
        <v>8013</v>
      </c>
      <c r="AA464" s="26">
        <v>52</v>
      </c>
      <c r="AB464" s="26">
        <v>3</v>
      </c>
      <c r="AC464" s="26">
        <v>4000</v>
      </c>
      <c r="AD464" s="26">
        <v>0</v>
      </c>
      <c r="AE464" s="26">
        <v>2</v>
      </c>
      <c r="AF464" s="26">
        <v>1</v>
      </c>
      <c r="AG464" s="26">
        <v>1</v>
      </c>
      <c r="AH464" s="26">
        <v>38</v>
      </c>
      <c r="AI464" s="26">
        <v>2</v>
      </c>
      <c r="AJ464" s="26">
        <v>-2</v>
      </c>
      <c r="AK464" s="26">
        <v>-4</v>
      </c>
      <c r="AL464" s="26">
        <v>1</v>
      </c>
      <c r="AM464" s="26">
        <v>0</v>
      </c>
      <c r="AN464" s="26">
        <v>8</v>
      </c>
      <c r="AO464" s="26">
        <v>0</v>
      </c>
      <c r="AP464" s="26">
        <v>0</v>
      </c>
      <c r="AQ464" s="26">
        <v>0</v>
      </c>
      <c r="AR464" s="26">
        <v>1</v>
      </c>
      <c r="AS464" s="26">
        <v>0</v>
      </c>
      <c r="AT464" s="26">
        <v>51</v>
      </c>
      <c r="AU464" s="26">
        <v>0</v>
      </c>
      <c r="AV464" s="26">
        <v>0</v>
      </c>
      <c r="AW464" s="26">
        <v>0</v>
      </c>
      <c r="AX464" s="26">
        <v>0</v>
      </c>
      <c r="AY464" s="26">
        <v>1</v>
      </c>
      <c r="AZ464" s="26">
        <v>0</v>
      </c>
      <c r="BA464" s="26">
        <v>0</v>
      </c>
      <c r="BB464" s="26">
        <v>0</v>
      </c>
      <c r="BC464" s="26">
        <v>0</v>
      </c>
      <c r="BD464" s="26" t="s">
        <v>2309</v>
      </c>
      <c r="BE464" s="26">
        <v>0</v>
      </c>
      <c r="BF464" s="26">
        <v>0</v>
      </c>
      <c r="BG464" s="54" t="str">
        <f t="shared" si="111"/>
        <v>005C</v>
      </c>
      <c r="BH464" s="4"/>
      <c r="BI464" s="4"/>
    </row>
    <row r="465" ht="16.5" spans="1:61">
      <c r="A465" s="4">
        <f t="shared" si="98"/>
        <v>4</v>
      </c>
      <c r="B465" s="4" t="str">
        <f>IF(X465=0,"",VLOOKUP(Y465,seriesName!A:B,2,TRUE))</f>
        <v>毒狗龙S</v>
      </c>
      <c r="C465" s="4" t="str">
        <f>IF(A465=1,VLOOKUP(V465,Head!A:B,2,TRUE),IF(A465=2,VLOOKUP(V465,Chest!A:B,2,TRUE),IF(A465=3,VLOOKUP(V465,Arm!A:B,2,TRUE),IF(A465=4,VLOOKUP(V465,Waist!A:B,2,TRUE),IF(A465=5,VLOOKUP(V465,Leg!A:B,2,TRUE),"")))))</f>
        <v>毒狗龙S腰甲</v>
      </c>
      <c r="D465" s="44" t="str">
        <f>IF(X465=1,VLOOKUP(AA465,modelID!A:B,2,FALSE),"")</f>
        <v>pl222</v>
      </c>
      <c r="E465" s="45">
        <f>IF(X465=0,"",AH465+VLOOKUP(AN465,BuildupTable!L:O,4,FALSE))</f>
        <v>76</v>
      </c>
      <c r="F465" s="1">
        <f t="shared" si="99"/>
        <v>1</v>
      </c>
      <c r="G465" s="1">
        <f t="shared" si="100"/>
        <v>0</v>
      </c>
      <c r="H465" s="1">
        <f t="shared" si="101"/>
        <v>0</v>
      </c>
      <c r="I465" s="1">
        <f t="shared" si="102"/>
        <v>0</v>
      </c>
      <c r="J465" s="4" t="str">
        <f>IF(AT465=0,"",VLOOKUP(AT465,skillbasedata!A:B,2,TRUE))</f>
        <v>装填扩充</v>
      </c>
      <c r="K465" s="48">
        <f t="shared" si="103"/>
        <v>1</v>
      </c>
      <c r="L465" s="4" t="str">
        <f>IF(AU465=0,"",VLOOKUP(AU465,skillbasedata!A:B,2,TRUE))</f>
        <v>毒属性强化</v>
      </c>
      <c r="M465" s="48">
        <f t="shared" si="104"/>
        <v>2</v>
      </c>
      <c r="N465" s="4" t="str">
        <f>IF(AV465=0,"",VLOOKUP(AV465,skillbasedata!A:B,2,TRUE))</f>
        <v/>
      </c>
      <c r="O465" s="48">
        <f t="shared" si="105"/>
        <v>0</v>
      </c>
      <c r="P465" s="4" t="str">
        <f>IF(AW465=0,"",VLOOKUP(AW465,skillbasedata!A:B,2,TRUE))</f>
        <v/>
      </c>
      <c r="Q465" s="48">
        <f t="shared" si="106"/>
        <v>0</v>
      </c>
      <c r="R465" s="4" t="str">
        <f>IF(AX465=0,"",VLOOKUP(AX465,skillbasedata!A:B,2,TRUE))</f>
        <v/>
      </c>
      <c r="S465" s="48">
        <f t="shared" si="107"/>
        <v>0</v>
      </c>
      <c r="T465" s="48">
        <f t="shared" si="108"/>
        <v>0</v>
      </c>
      <c r="U465" s="48">
        <f t="shared" si="109"/>
        <v>0</v>
      </c>
      <c r="V465" s="51">
        <f t="shared" si="110"/>
        <v>92</v>
      </c>
      <c r="W465" s="26" t="s">
        <v>2773</v>
      </c>
      <c r="X465" s="26">
        <v>1</v>
      </c>
      <c r="Y465" s="26">
        <v>90</v>
      </c>
      <c r="Z465" s="26">
        <v>8013</v>
      </c>
      <c r="AA465" s="26">
        <v>52</v>
      </c>
      <c r="AB465" s="26">
        <v>3</v>
      </c>
      <c r="AC465" s="26">
        <v>4000</v>
      </c>
      <c r="AD465" s="26">
        <v>0</v>
      </c>
      <c r="AE465" s="26">
        <v>2</v>
      </c>
      <c r="AF465" s="26">
        <v>1</v>
      </c>
      <c r="AG465" s="26">
        <v>1</v>
      </c>
      <c r="AH465" s="26">
        <v>38</v>
      </c>
      <c r="AI465" s="26">
        <v>2</v>
      </c>
      <c r="AJ465" s="26">
        <v>-2</v>
      </c>
      <c r="AK465" s="26">
        <v>-4</v>
      </c>
      <c r="AL465" s="26">
        <v>1</v>
      </c>
      <c r="AM465" s="26">
        <v>0</v>
      </c>
      <c r="AN465" s="26">
        <v>8</v>
      </c>
      <c r="AO465" s="26">
        <v>0</v>
      </c>
      <c r="AP465" s="26">
        <v>1</v>
      </c>
      <c r="AQ465" s="26">
        <v>0</v>
      </c>
      <c r="AR465" s="26">
        <v>0</v>
      </c>
      <c r="AS465" s="26">
        <v>0</v>
      </c>
      <c r="AT465" s="26">
        <v>51</v>
      </c>
      <c r="AU465" s="26">
        <v>18</v>
      </c>
      <c r="AV465" s="26">
        <v>0</v>
      </c>
      <c r="AW465" s="26">
        <v>0</v>
      </c>
      <c r="AX465" s="26">
        <v>0</v>
      </c>
      <c r="AY465" s="26">
        <v>1</v>
      </c>
      <c r="AZ465" s="26">
        <v>2</v>
      </c>
      <c r="BA465" s="26">
        <v>0</v>
      </c>
      <c r="BB465" s="26">
        <v>0</v>
      </c>
      <c r="BC465" s="26">
        <v>0</v>
      </c>
      <c r="BD465" s="26" t="s">
        <v>2309</v>
      </c>
      <c r="BE465" s="26">
        <v>0</v>
      </c>
      <c r="BF465" s="26">
        <v>0</v>
      </c>
      <c r="BG465" s="54" t="str">
        <f t="shared" si="111"/>
        <v>005C</v>
      </c>
      <c r="BH465" s="4"/>
      <c r="BI465" s="4"/>
    </row>
    <row r="466" ht="16.5" spans="1:61">
      <c r="A466" s="4">
        <f t="shared" si="98"/>
        <v>5</v>
      </c>
      <c r="B466" s="4" t="str">
        <f>IF(X466=0,"",VLOOKUP(Y466,seriesName!A:B,2,TRUE))</f>
        <v>毒狗龙S</v>
      </c>
      <c r="C466" s="4" t="str">
        <f>IF(A466=1,VLOOKUP(V466,Head!A:B,2,TRUE),IF(A466=2,VLOOKUP(V466,Chest!A:B,2,TRUE),IF(A466=3,VLOOKUP(V466,Arm!A:B,2,TRUE),IF(A466=4,VLOOKUP(V466,Waist!A:B,2,TRUE),IF(A466=5,VLOOKUP(V466,Leg!A:B,2,TRUE),"")))))</f>
        <v>毒狗龙S护腿</v>
      </c>
      <c r="D466" s="44" t="str">
        <f>IF(X466=1,VLOOKUP(AA466,modelID!A:B,2,FALSE),"")</f>
        <v>pl222</v>
      </c>
      <c r="E466" s="45">
        <f>IF(X466=0,"",AH466+VLOOKUP(AN466,BuildupTable!L:O,4,FALSE))</f>
        <v>76</v>
      </c>
      <c r="F466" s="1">
        <f t="shared" si="99"/>
        <v>2</v>
      </c>
      <c r="G466" s="1">
        <f t="shared" si="100"/>
        <v>0</v>
      </c>
      <c r="H466" s="1">
        <f t="shared" si="101"/>
        <v>0</v>
      </c>
      <c r="I466" s="1">
        <f t="shared" si="102"/>
        <v>0</v>
      </c>
      <c r="J466" s="4" t="str">
        <f>IF(AT466=0,"",VLOOKUP(AT466,skillbasedata!A:B,2,TRUE))</f>
        <v>装填扩充</v>
      </c>
      <c r="K466" s="48">
        <f t="shared" si="103"/>
        <v>1</v>
      </c>
      <c r="L466" s="4" t="str">
        <f>IF(AU466=0,"",VLOOKUP(AU466,skillbasedata!A:B,2,TRUE))</f>
        <v>回避距离提升</v>
      </c>
      <c r="M466" s="48">
        <f t="shared" si="104"/>
        <v>1</v>
      </c>
      <c r="N466" s="4" t="str">
        <f>IF(AV466=0,"",VLOOKUP(AV466,skillbasedata!A:B,2,TRUE))</f>
        <v/>
      </c>
      <c r="O466" s="48">
        <f t="shared" si="105"/>
        <v>0</v>
      </c>
      <c r="P466" s="4" t="str">
        <f>IF(AW466=0,"",VLOOKUP(AW466,skillbasedata!A:B,2,TRUE))</f>
        <v/>
      </c>
      <c r="Q466" s="48">
        <f t="shared" si="106"/>
        <v>0</v>
      </c>
      <c r="R466" s="4" t="str">
        <f>IF(AX466=0,"",VLOOKUP(AX466,skillbasedata!A:B,2,TRUE))</f>
        <v/>
      </c>
      <c r="S466" s="48">
        <f t="shared" si="107"/>
        <v>0</v>
      </c>
      <c r="T466" s="48">
        <f t="shared" si="108"/>
        <v>0</v>
      </c>
      <c r="U466" s="48">
        <f t="shared" si="109"/>
        <v>0</v>
      </c>
      <c r="V466" s="51">
        <f t="shared" si="110"/>
        <v>92</v>
      </c>
      <c r="W466" s="26" t="s">
        <v>2774</v>
      </c>
      <c r="X466" s="26">
        <v>1</v>
      </c>
      <c r="Y466" s="26">
        <v>90</v>
      </c>
      <c r="Z466" s="26">
        <v>8013</v>
      </c>
      <c r="AA466" s="26">
        <v>52</v>
      </c>
      <c r="AB466" s="26">
        <v>3</v>
      </c>
      <c r="AC466" s="26">
        <v>4000</v>
      </c>
      <c r="AD466" s="26">
        <v>0</v>
      </c>
      <c r="AE466" s="26">
        <v>2</v>
      </c>
      <c r="AF466" s="26">
        <v>1</v>
      </c>
      <c r="AG466" s="26">
        <v>1</v>
      </c>
      <c r="AH466" s="26">
        <v>38</v>
      </c>
      <c r="AI466" s="26">
        <v>2</v>
      </c>
      <c r="AJ466" s="26">
        <v>-2</v>
      </c>
      <c r="AK466" s="26">
        <v>-4</v>
      </c>
      <c r="AL466" s="26">
        <v>1</v>
      </c>
      <c r="AM466" s="26">
        <v>0</v>
      </c>
      <c r="AN466" s="26">
        <v>8</v>
      </c>
      <c r="AO466" s="26">
        <v>0</v>
      </c>
      <c r="AP466" s="26">
        <v>2</v>
      </c>
      <c r="AQ466" s="26">
        <v>0</v>
      </c>
      <c r="AR466" s="26">
        <v>0</v>
      </c>
      <c r="AS466" s="26">
        <v>0</v>
      </c>
      <c r="AT466" s="26">
        <v>51</v>
      </c>
      <c r="AU466" s="26">
        <v>66</v>
      </c>
      <c r="AV466" s="26">
        <v>0</v>
      </c>
      <c r="AW466" s="26">
        <v>0</v>
      </c>
      <c r="AX466" s="26">
        <v>0</v>
      </c>
      <c r="AY466" s="26">
        <v>1</v>
      </c>
      <c r="AZ466" s="26">
        <v>1</v>
      </c>
      <c r="BA466" s="26">
        <v>0</v>
      </c>
      <c r="BB466" s="26">
        <v>0</v>
      </c>
      <c r="BC466" s="26">
        <v>0</v>
      </c>
      <c r="BD466" s="26" t="s">
        <v>2309</v>
      </c>
      <c r="BE466" s="26">
        <v>0</v>
      </c>
      <c r="BF466" s="26">
        <v>0</v>
      </c>
      <c r="BG466" s="54" t="str">
        <f t="shared" si="111"/>
        <v>005C</v>
      </c>
      <c r="BH466" s="4"/>
      <c r="BI466" s="4"/>
    </row>
    <row r="467" ht="16.5" spans="1:61">
      <c r="A467" s="4">
        <f t="shared" si="98"/>
        <v>1</v>
      </c>
      <c r="B467" s="4" t="str">
        <f>IF(X467=0,"",VLOOKUP(Y467,seriesName!A:B,2,TRUE))</f>
        <v>眠狗龙</v>
      </c>
      <c r="C467" s="4" t="str">
        <f>IF(A467=1,VLOOKUP(V467,Head!A:B,2,TRUE),IF(A467=2,VLOOKUP(V467,Chest!A:B,2,TRUE),IF(A467=3,VLOOKUP(V467,Arm!A:B,2,TRUE),IF(A467=4,VLOOKUP(V467,Waist!A:B,2,TRUE),IF(A467=5,VLOOKUP(V467,Leg!A:B,2,TRUE),"")))))</f>
        <v>眠狗龙头盔</v>
      </c>
      <c r="D467" s="44" t="str">
        <f>IF(X467=1,VLOOKUP(AA467,modelID!A:B,2,FALSE),"")</f>
        <v>pl223</v>
      </c>
      <c r="E467" s="45">
        <f>IF(X467=0,"",AH467+VLOOKUP(AN467,BuildupTable!L:O,4,FALSE))</f>
        <v>68</v>
      </c>
      <c r="F467" s="1">
        <f t="shared" si="99"/>
        <v>0</v>
      </c>
      <c r="G467" s="1">
        <f t="shared" si="100"/>
        <v>0</v>
      </c>
      <c r="H467" s="1">
        <f t="shared" si="101"/>
        <v>0</v>
      </c>
      <c r="I467" s="1">
        <f t="shared" si="102"/>
        <v>0</v>
      </c>
      <c r="J467" s="4" t="str">
        <f>IF(AT467=0,"",VLOOKUP(AT467,skillbasedata!A:B,2,TRUE))</f>
        <v>冰属性攻击强化</v>
      </c>
      <c r="K467" s="48">
        <f t="shared" si="103"/>
        <v>1</v>
      </c>
      <c r="L467" s="4" t="str">
        <f>IF(AU467=0,"",VLOOKUP(AU467,skillbasedata!A:B,2,TRUE))</f>
        <v/>
      </c>
      <c r="M467" s="48">
        <f t="shared" si="104"/>
        <v>0</v>
      </c>
      <c r="N467" s="4" t="str">
        <f>IF(AV467=0,"",VLOOKUP(AV467,skillbasedata!A:B,2,TRUE))</f>
        <v/>
      </c>
      <c r="O467" s="48">
        <f t="shared" si="105"/>
        <v>0</v>
      </c>
      <c r="P467" s="4" t="str">
        <f>IF(AW467=0,"",VLOOKUP(AW467,skillbasedata!A:B,2,TRUE))</f>
        <v/>
      </c>
      <c r="Q467" s="48">
        <f t="shared" si="106"/>
        <v>0</v>
      </c>
      <c r="R467" s="4" t="str">
        <f>IF(AX467=0,"",VLOOKUP(AX467,skillbasedata!A:B,2,TRUE))</f>
        <v/>
      </c>
      <c r="S467" s="48">
        <f t="shared" si="107"/>
        <v>0</v>
      </c>
      <c r="T467" s="48">
        <f t="shared" si="108"/>
        <v>0</v>
      </c>
      <c r="U467" s="48">
        <f t="shared" si="109"/>
        <v>0</v>
      </c>
      <c r="V467" s="51">
        <f t="shared" si="110"/>
        <v>93</v>
      </c>
      <c r="W467" s="26" t="s">
        <v>2775</v>
      </c>
      <c r="X467" s="26">
        <v>1</v>
      </c>
      <c r="Y467" s="26">
        <v>91</v>
      </c>
      <c r="Z467" s="26">
        <v>2004</v>
      </c>
      <c r="AA467" s="26">
        <v>53</v>
      </c>
      <c r="AB467" s="26">
        <v>0</v>
      </c>
      <c r="AC467" s="26">
        <v>200</v>
      </c>
      <c r="AD467" s="26">
        <v>0</v>
      </c>
      <c r="AE467" s="26">
        <v>2</v>
      </c>
      <c r="AF467" s="26">
        <v>0</v>
      </c>
      <c r="AG467" s="26">
        <v>0</v>
      </c>
      <c r="AH467" s="26">
        <v>10</v>
      </c>
      <c r="AI467" s="26">
        <v>-4</v>
      </c>
      <c r="AJ467" s="26">
        <v>-1</v>
      </c>
      <c r="AK467" s="26">
        <v>2</v>
      </c>
      <c r="AL467" s="26">
        <v>-1</v>
      </c>
      <c r="AM467" s="26">
        <v>1</v>
      </c>
      <c r="AN467" s="26">
        <v>1</v>
      </c>
      <c r="AO467" s="26">
        <v>0</v>
      </c>
      <c r="AP467" s="26">
        <v>0</v>
      </c>
      <c r="AQ467" s="26">
        <v>0</v>
      </c>
      <c r="AR467" s="26">
        <v>0</v>
      </c>
      <c r="AS467" s="26">
        <v>0</v>
      </c>
      <c r="AT467" s="26">
        <v>15</v>
      </c>
      <c r="AU467" s="26">
        <v>0</v>
      </c>
      <c r="AV467" s="26">
        <v>0</v>
      </c>
      <c r="AW467" s="26">
        <v>0</v>
      </c>
      <c r="AX467" s="26">
        <v>0</v>
      </c>
      <c r="AY467" s="26">
        <v>1</v>
      </c>
      <c r="AZ467" s="26">
        <v>0</v>
      </c>
      <c r="BA467" s="26">
        <v>0</v>
      </c>
      <c r="BB467" s="26">
        <v>0</v>
      </c>
      <c r="BC467" s="26">
        <v>0</v>
      </c>
      <c r="BD467" s="26" t="s">
        <v>2309</v>
      </c>
      <c r="BE467" s="26">
        <v>0</v>
      </c>
      <c r="BF467" s="26">
        <v>0</v>
      </c>
      <c r="BG467" s="54" t="str">
        <f t="shared" si="111"/>
        <v>005D</v>
      </c>
      <c r="BH467" s="4"/>
      <c r="BI467" s="4"/>
    </row>
    <row r="468" ht="16.5" spans="1:61">
      <c r="A468" s="4">
        <f t="shared" si="98"/>
        <v>2</v>
      </c>
      <c r="B468" s="4" t="str">
        <f>IF(X468=0,"",VLOOKUP(Y468,seriesName!A:B,2,TRUE))</f>
        <v>眠狗龙</v>
      </c>
      <c r="C468" s="4" t="str">
        <f>IF(A468=1,VLOOKUP(V468,Head!A:B,2,TRUE),IF(A468=2,VLOOKUP(V468,Chest!A:B,2,TRUE),IF(A468=3,VLOOKUP(V468,Arm!A:B,2,TRUE),IF(A468=4,VLOOKUP(V468,Waist!A:B,2,TRUE),IF(A468=5,VLOOKUP(V468,Leg!A:B,2,TRUE),"")))))</f>
        <v>眠狗龙铠甲</v>
      </c>
      <c r="D468" s="44" t="str">
        <f>IF(X468=1,VLOOKUP(AA468,modelID!A:B,2,FALSE),"")</f>
        <v>pl223</v>
      </c>
      <c r="E468" s="45">
        <f>IF(X468=0,"",AH468+VLOOKUP(AN468,BuildupTable!L:O,4,FALSE))</f>
        <v>68</v>
      </c>
      <c r="F468" s="1">
        <f t="shared" si="99"/>
        <v>0</v>
      </c>
      <c r="G468" s="1">
        <f t="shared" si="100"/>
        <v>0</v>
      </c>
      <c r="H468" s="1">
        <f t="shared" si="101"/>
        <v>0</v>
      </c>
      <c r="I468" s="1">
        <f t="shared" si="102"/>
        <v>0</v>
      </c>
      <c r="J468" s="4" t="str">
        <f>IF(AT468=0,"",VLOOKUP(AT468,skillbasedata!A:B,2,TRUE))</f>
        <v>攻击</v>
      </c>
      <c r="K468" s="48">
        <f t="shared" si="103"/>
        <v>1</v>
      </c>
      <c r="L468" s="4" t="str">
        <f>IF(AU468=0,"",VLOOKUP(AU468,skillbasedata!A:B,2,TRUE))</f>
        <v/>
      </c>
      <c r="M468" s="48">
        <f t="shared" si="104"/>
        <v>0</v>
      </c>
      <c r="N468" s="4" t="str">
        <f>IF(AV468=0,"",VLOOKUP(AV468,skillbasedata!A:B,2,TRUE))</f>
        <v/>
      </c>
      <c r="O468" s="48">
        <f t="shared" si="105"/>
        <v>0</v>
      </c>
      <c r="P468" s="4" t="str">
        <f>IF(AW468=0,"",VLOOKUP(AW468,skillbasedata!A:B,2,TRUE))</f>
        <v/>
      </c>
      <c r="Q468" s="48">
        <f t="shared" si="106"/>
        <v>0</v>
      </c>
      <c r="R468" s="4" t="str">
        <f>IF(AX468=0,"",VLOOKUP(AX468,skillbasedata!A:B,2,TRUE))</f>
        <v/>
      </c>
      <c r="S468" s="48">
        <f t="shared" si="107"/>
        <v>0</v>
      </c>
      <c r="T468" s="48">
        <f t="shared" si="108"/>
        <v>0</v>
      </c>
      <c r="U468" s="48">
        <f t="shared" si="109"/>
        <v>0</v>
      </c>
      <c r="V468" s="51">
        <f t="shared" si="110"/>
        <v>93</v>
      </c>
      <c r="W468" s="26" t="s">
        <v>2776</v>
      </c>
      <c r="X468" s="26">
        <v>1</v>
      </c>
      <c r="Y468" s="26">
        <v>91</v>
      </c>
      <c r="Z468" s="26">
        <v>2004</v>
      </c>
      <c r="AA468" s="26">
        <v>53</v>
      </c>
      <c r="AB468" s="26">
        <v>0</v>
      </c>
      <c r="AC468" s="26">
        <v>200</v>
      </c>
      <c r="AD468" s="26">
        <v>0</v>
      </c>
      <c r="AE468" s="26">
        <v>2</v>
      </c>
      <c r="AF468" s="26">
        <v>0</v>
      </c>
      <c r="AG468" s="26">
        <v>0</v>
      </c>
      <c r="AH468" s="26">
        <v>10</v>
      </c>
      <c r="AI468" s="26">
        <v>-4</v>
      </c>
      <c r="AJ468" s="26">
        <v>-1</v>
      </c>
      <c r="AK468" s="26">
        <v>2</v>
      </c>
      <c r="AL468" s="26">
        <v>-1</v>
      </c>
      <c r="AM468" s="26">
        <v>1</v>
      </c>
      <c r="AN468" s="26">
        <v>1</v>
      </c>
      <c r="AO468" s="26">
        <v>0</v>
      </c>
      <c r="AP468" s="26">
        <v>0</v>
      </c>
      <c r="AQ468" s="26">
        <v>0</v>
      </c>
      <c r="AR468" s="26">
        <v>0</v>
      </c>
      <c r="AS468" s="26">
        <v>0</v>
      </c>
      <c r="AT468" s="26">
        <v>1</v>
      </c>
      <c r="AU468" s="26">
        <v>0</v>
      </c>
      <c r="AV468" s="26">
        <v>0</v>
      </c>
      <c r="AW468" s="26">
        <v>0</v>
      </c>
      <c r="AX468" s="26">
        <v>0</v>
      </c>
      <c r="AY468" s="26">
        <v>1</v>
      </c>
      <c r="AZ468" s="26">
        <v>0</v>
      </c>
      <c r="BA468" s="26">
        <v>0</v>
      </c>
      <c r="BB468" s="26">
        <v>0</v>
      </c>
      <c r="BC468" s="26">
        <v>0</v>
      </c>
      <c r="BD468" s="26" t="s">
        <v>2309</v>
      </c>
      <c r="BE468" s="26">
        <v>0</v>
      </c>
      <c r="BF468" s="26">
        <v>0</v>
      </c>
      <c r="BG468" s="54" t="str">
        <f t="shared" si="111"/>
        <v>005D</v>
      </c>
      <c r="BH468" s="4"/>
      <c r="BI468" s="4"/>
    </row>
    <row r="469" ht="16.5" spans="1:61">
      <c r="A469" s="4">
        <f t="shared" si="98"/>
        <v>3</v>
      </c>
      <c r="B469" s="4" t="str">
        <f>IF(X469=0,"",VLOOKUP(Y469,seriesName!A:B,2,TRUE))</f>
        <v>眠狗龙</v>
      </c>
      <c r="C469" s="4" t="str">
        <f>IF(A469=1,VLOOKUP(V469,Head!A:B,2,TRUE),IF(A469=2,VLOOKUP(V469,Chest!A:B,2,TRUE),IF(A469=3,VLOOKUP(V469,Arm!A:B,2,TRUE),IF(A469=4,VLOOKUP(V469,Waist!A:B,2,TRUE),IF(A469=5,VLOOKUP(V469,Leg!A:B,2,TRUE),"")))))</f>
        <v>眠狗龙腕甲</v>
      </c>
      <c r="D469" s="44" t="str">
        <f>IF(X469=1,VLOOKUP(AA469,modelID!A:B,2,FALSE),"")</f>
        <v>pl223</v>
      </c>
      <c r="E469" s="45">
        <f>IF(X469=0,"",AH469+VLOOKUP(AN469,BuildupTable!L:O,4,FALSE))</f>
        <v>68</v>
      </c>
      <c r="F469" s="1">
        <f t="shared" si="99"/>
        <v>0</v>
      </c>
      <c r="G469" s="1">
        <f t="shared" si="100"/>
        <v>0</v>
      </c>
      <c r="H469" s="1">
        <f t="shared" si="101"/>
        <v>0</v>
      </c>
      <c r="I469" s="1">
        <f t="shared" si="102"/>
        <v>0</v>
      </c>
      <c r="J469" s="4" t="str">
        <f>IF(AT469=0,"",VLOOKUP(AT469,skillbasedata!A:B,2,TRUE))</f>
        <v>睡眠耐性</v>
      </c>
      <c r="K469" s="48">
        <f t="shared" si="103"/>
        <v>1</v>
      </c>
      <c r="L469" s="4" t="str">
        <f>IF(AU469=0,"",VLOOKUP(AU469,skillbasedata!A:B,2,TRUE))</f>
        <v>冰属性攻击强化</v>
      </c>
      <c r="M469" s="48">
        <f t="shared" si="104"/>
        <v>1</v>
      </c>
      <c r="N469" s="4" t="str">
        <f>IF(AV469=0,"",VLOOKUP(AV469,skillbasedata!A:B,2,TRUE))</f>
        <v/>
      </c>
      <c r="O469" s="48">
        <f t="shared" si="105"/>
        <v>0</v>
      </c>
      <c r="P469" s="4" t="str">
        <f>IF(AW469=0,"",VLOOKUP(AW469,skillbasedata!A:B,2,TRUE))</f>
        <v/>
      </c>
      <c r="Q469" s="48">
        <f t="shared" si="106"/>
        <v>0</v>
      </c>
      <c r="R469" s="4" t="str">
        <f>IF(AX469=0,"",VLOOKUP(AX469,skillbasedata!A:B,2,TRUE))</f>
        <v/>
      </c>
      <c r="S469" s="48">
        <f t="shared" si="107"/>
        <v>0</v>
      </c>
      <c r="T469" s="48">
        <f t="shared" si="108"/>
        <v>0</v>
      </c>
      <c r="U469" s="48">
        <f t="shared" si="109"/>
        <v>0</v>
      </c>
      <c r="V469" s="51">
        <f t="shared" si="110"/>
        <v>93</v>
      </c>
      <c r="W469" s="26" t="s">
        <v>2777</v>
      </c>
      <c r="X469" s="26">
        <v>1</v>
      </c>
      <c r="Y469" s="26">
        <v>91</v>
      </c>
      <c r="Z469" s="26">
        <v>2004</v>
      </c>
      <c r="AA469" s="26">
        <v>53</v>
      </c>
      <c r="AB469" s="26">
        <v>0</v>
      </c>
      <c r="AC469" s="26">
        <v>200</v>
      </c>
      <c r="AD469" s="26">
        <v>0</v>
      </c>
      <c r="AE469" s="26">
        <v>2</v>
      </c>
      <c r="AF469" s="26">
        <v>0</v>
      </c>
      <c r="AG469" s="26">
        <v>0</v>
      </c>
      <c r="AH469" s="26">
        <v>10</v>
      </c>
      <c r="AI469" s="26">
        <v>-4</v>
      </c>
      <c r="AJ469" s="26">
        <v>-1</v>
      </c>
      <c r="AK469" s="26">
        <v>2</v>
      </c>
      <c r="AL469" s="26">
        <v>-1</v>
      </c>
      <c r="AM469" s="26">
        <v>1</v>
      </c>
      <c r="AN469" s="26">
        <v>1</v>
      </c>
      <c r="AO469" s="26">
        <v>0</v>
      </c>
      <c r="AP469" s="26">
        <v>0</v>
      </c>
      <c r="AQ469" s="26">
        <v>0</v>
      </c>
      <c r="AR469" s="26">
        <v>0</v>
      </c>
      <c r="AS469" s="26">
        <v>0</v>
      </c>
      <c r="AT469" s="26">
        <v>75</v>
      </c>
      <c r="AU469" s="26">
        <v>15</v>
      </c>
      <c r="AV469" s="26">
        <v>0</v>
      </c>
      <c r="AW469" s="26">
        <v>0</v>
      </c>
      <c r="AX469" s="26">
        <v>0</v>
      </c>
      <c r="AY469" s="26">
        <v>1</v>
      </c>
      <c r="AZ469" s="26">
        <v>1</v>
      </c>
      <c r="BA469" s="26">
        <v>0</v>
      </c>
      <c r="BB469" s="26">
        <v>0</v>
      </c>
      <c r="BC469" s="26">
        <v>0</v>
      </c>
      <c r="BD469" s="26" t="s">
        <v>2309</v>
      </c>
      <c r="BE469" s="26">
        <v>0</v>
      </c>
      <c r="BF469" s="26">
        <v>0</v>
      </c>
      <c r="BG469" s="54" t="str">
        <f t="shared" si="111"/>
        <v>005D</v>
      </c>
      <c r="BH469" s="4"/>
      <c r="BI469" s="4"/>
    </row>
    <row r="470" ht="16.5" spans="1:61">
      <c r="A470" s="4">
        <f t="shared" si="98"/>
        <v>4</v>
      </c>
      <c r="B470" s="4" t="str">
        <f>IF(X470=0,"",VLOOKUP(Y470,seriesName!A:B,2,TRUE))</f>
        <v>眠狗龙</v>
      </c>
      <c r="C470" s="4" t="str">
        <f>IF(A470=1,VLOOKUP(V470,Head!A:B,2,TRUE),IF(A470=2,VLOOKUP(V470,Chest!A:B,2,TRUE),IF(A470=3,VLOOKUP(V470,Arm!A:B,2,TRUE),IF(A470=4,VLOOKUP(V470,Waist!A:B,2,TRUE),IF(A470=5,VLOOKUP(V470,Leg!A:B,2,TRUE),"")))))</f>
        <v>眠狗龙腰甲</v>
      </c>
      <c r="D470" s="44" t="str">
        <f>IF(X470=1,VLOOKUP(AA470,modelID!A:B,2,FALSE),"")</f>
        <v>pl223</v>
      </c>
      <c r="E470" s="45">
        <f>IF(X470=0,"",AH470+VLOOKUP(AN470,BuildupTable!L:O,4,FALSE))</f>
        <v>68</v>
      </c>
      <c r="F470" s="1">
        <f t="shared" si="99"/>
        <v>0</v>
      </c>
      <c r="G470" s="1">
        <f t="shared" si="100"/>
        <v>0</v>
      </c>
      <c r="H470" s="1">
        <f t="shared" si="101"/>
        <v>0</v>
      </c>
      <c r="I470" s="1">
        <f t="shared" si="102"/>
        <v>0</v>
      </c>
      <c r="J470" s="4" t="str">
        <f>IF(AT470=0,"",VLOOKUP(AT470,skillbasedata!A:B,2,TRUE))</f>
        <v>睡眠耐性</v>
      </c>
      <c r="K470" s="48">
        <f t="shared" si="103"/>
        <v>1</v>
      </c>
      <c r="L470" s="4" t="str">
        <f>IF(AU470=0,"",VLOOKUP(AU470,skillbasedata!A:B,2,TRUE))</f>
        <v/>
      </c>
      <c r="M470" s="48">
        <f t="shared" si="104"/>
        <v>0</v>
      </c>
      <c r="N470" s="4" t="str">
        <f>IF(AV470=0,"",VLOOKUP(AV470,skillbasedata!A:B,2,TRUE))</f>
        <v/>
      </c>
      <c r="O470" s="48">
        <f t="shared" si="105"/>
        <v>0</v>
      </c>
      <c r="P470" s="4" t="str">
        <f>IF(AW470=0,"",VLOOKUP(AW470,skillbasedata!A:B,2,TRUE))</f>
        <v/>
      </c>
      <c r="Q470" s="48">
        <f t="shared" si="106"/>
        <v>0</v>
      </c>
      <c r="R470" s="4" t="str">
        <f>IF(AX470=0,"",VLOOKUP(AX470,skillbasedata!A:B,2,TRUE))</f>
        <v/>
      </c>
      <c r="S470" s="48">
        <f t="shared" si="107"/>
        <v>0</v>
      </c>
      <c r="T470" s="48">
        <f t="shared" si="108"/>
        <v>0</v>
      </c>
      <c r="U470" s="48">
        <f t="shared" si="109"/>
        <v>0</v>
      </c>
      <c r="V470" s="51">
        <f t="shared" si="110"/>
        <v>93</v>
      </c>
      <c r="W470" s="26" t="s">
        <v>2778</v>
      </c>
      <c r="X470" s="26">
        <v>1</v>
      </c>
      <c r="Y470" s="26">
        <v>91</v>
      </c>
      <c r="Z470" s="26">
        <v>2004</v>
      </c>
      <c r="AA470" s="26">
        <v>53</v>
      </c>
      <c r="AB470" s="26">
        <v>0</v>
      </c>
      <c r="AC470" s="26">
        <v>200</v>
      </c>
      <c r="AD470" s="26">
        <v>0</v>
      </c>
      <c r="AE470" s="26">
        <v>2</v>
      </c>
      <c r="AF470" s="26">
        <v>0</v>
      </c>
      <c r="AG470" s="26">
        <v>0</v>
      </c>
      <c r="AH470" s="26">
        <v>10</v>
      </c>
      <c r="AI470" s="26">
        <v>-4</v>
      </c>
      <c r="AJ470" s="26">
        <v>-1</v>
      </c>
      <c r="AK470" s="26">
        <v>2</v>
      </c>
      <c r="AL470" s="26">
        <v>-1</v>
      </c>
      <c r="AM470" s="26">
        <v>1</v>
      </c>
      <c r="AN470" s="26">
        <v>1</v>
      </c>
      <c r="AO470" s="26">
        <v>0</v>
      </c>
      <c r="AP470" s="26">
        <v>0</v>
      </c>
      <c r="AQ470" s="26">
        <v>0</v>
      </c>
      <c r="AR470" s="26">
        <v>0</v>
      </c>
      <c r="AS470" s="26">
        <v>0</v>
      </c>
      <c r="AT470" s="26">
        <v>75</v>
      </c>
      <c r="AU470" s="26">
        <v>0</v>
      </c>
      <c r="AV470" s="26">
        <v>0</v>
      </c>
      <c r="AW470" s="26">
        <v>0</v>
      </c>
      <c r="AX470" s="26">
        <v>0</v>
      </c>
      <c r="AY470" s="26">
        <v>1</v>
      </c>
      <c r="AZ470" s="26">
        <v>0</v>
      </c>
      <c r="BA470" s="26">
        <v>0</v>
      </c>
      <c r="BB470" s="26">
        <v>0</v>
      </c>
      <c r="BC470" s="26">
        <v>0</v>
      </c>
      <c r="BD470" s="26" t="s">
        <v>2309</v>
      </c>
      <c r="BE470" s="26">
        <v>0</v>
      </c>
      <c r="BF470" s="26">
        <v>0</v>
      </c>
      <c r="BG470" s="54" t="str">
        <f t="shared" si="111"/>
        <v>005D</v>
      </c>
      <c r="BH470" s="4"/>
      <c r="BI470" s="4"/>
    </row>
    <row r="471" ht="16.5" spans="1:61">
      <c r="A471" s="4">
        <f t="shared" si="98"/>
        <v>5</v>
      </c>
      <c r="B471" s="4" t="str">
        <f>IF(X471=0,"",VLOOKUP(Y471,seriesName!A:B,2,TRUE))</f>
        <v>眠狗龙</v>
      </c>
      <c r="C471" s="4" t="str">
        <f>IF(A471=1,VLOOKUP(V471,Head!A:B,2,TRUE),IF(A471=2,VLOOKUP(V471,Chest!A:B,2,TRUE),IF(A471=3,VLOOKUP(V471,Arm!A:B,2,TRUE),IF(A471=4,VLOOKUP(V471,Waist!A:B,2,TRUE),IF(A471=5,VLOOKUP(V471,Leg!A:B,2,TRUE),"")))))</f>
        <v>眠狗龙护腿</v>
      </c>
      <c r="D471" s="44" t="str">
        <f>IF(X471=1,VLOOKUP(AA471,modelID!A:B,2,FALSE),"")</f>
        <v>pl223</v>
      </c>
      <c r="E471" s="45">
        <f>IF(X471=0,"",AH471+VLOOKUP(AN471,BuildupTable!L:O,4,FALSE))</f>
        <v>68</v>
      </c>
      <c r="F471" s="1">
        <f t="shared" si="99"/>
        <v>0</v>
      </c>
      <c r="G471" s="1">
        <f t="shared" si="100"/>
        <v>0</v>
      </c>
      <c r="H471" s="1">
        <f t="shared" si="101"/>
        <v>0</v>
      </c>
      <c r="I471" s="1">
        <f t="shared" si="102"/>
        <v>0</v>
      </c>
      <c r="J471" s="4" t="str">
        <f>IF(AT471=0,"",VLOOKUP(AT471,skillbasedata!A:B,2,TRUE))</f>
        <v>攻击</v>
      </c>
      <c r="K471" s="48">
        <f t="shared" si="103"/>
        <v>1</v>
      </c>
      <c r="L471" s="4" t="str">
        <f>IF(AU471=0,"",VLOOKUP(AU471,skillbasedata!A:B,2,TRUE))</f>
        <v/>
      </c>
      <c r="M471" s="48">
        <f t="shared" si="104"/>
        <v>0</v>
      </c>
      <c r="N471" s="4" t="str">
        <f>IF(AV471=0,"",VLOOKUP(AV471,skillbasedata!A:B,2,TRUE))</f>
        <v/>
      </c>
      <c r="O471" s="48">
        <f t="shared" si="105"/>
        <v>0</v>
      </c>
      <c r="P471" s="4" t="str">
        <f>IF(AW471=0,"",VLOOKUP(AW471,skillbasedata!A:B,2,TRUE))</f>
        <v/>
      </c>
      <c r="Q471" s="48">
        <f t="shared" si="106"/>
        <v>0</v>
      </c>
      <c r="R471" s="4" t="str">
        <f>IF(AX471=0,"",VLOOKUP(AX471,skillbasedata!A:B,2,TRUE))</f>
        <v/>
      </c>
      <c r="S471" s="48">
        <f t="shared" si="107"/>
        <v>0</v>
      </c>
      <c r="T471" s="48">
        <f t="shared" si="108"/>
        <v>0</v>
      </c>
      <c r="U471" s="48">
        <f t="shared" si="109"/>
        <v>0</v>
      </c>
      <c r="V471" s="51">
        <f t="shared" si="110"/>
        <v>93</v>
      </c>
      <c r="W471" s="26" t="s">
        <v>2779</v>
      </c>
      <c r="X471" s="26">
        <v>1</v>
      </c>
      <c r="Y471" s="26">
        <v>91</v>
      </c>
      <c r="Z471" s="26">
        <v>2004</v>
      </c>
      <c r="AA471" s="26">
        <v>53</v>
      </c>
      <c r="AB471" s="26">
        <v>0</v>
      </c>
      <c r="AC471" s="26">
        <v>200</v>
      </c>
      <c r="AD471" s="26">
        <v>0</v>
      </c>
      <c r="AE471" s="26">
        <v>2</v>
      </c>
      <c r="AF471" s="26">
        <v>0</v>
      </c>
      <c r="AG471" s="26">
        <v>0</v>
      </c>
      <c r="AH471" s="26">
        <v>10</v>
      </c>
      <c r="AI471" s="26">
        <v>-4</v>
      </c>
      <c r="AJ471" s="26">
        <v>-1</v>
      </c>
      <c r="AK471" s="26">
        <v>2</v>
      </c>
      <c r="AL471" s="26">
        <v>-1</v>
      </c>
      <c r="AM471" s="26">
        <v>1</v>
      </c>
      <c r="AN471" s="26">
        <v>1</v>
      </c>
      <c r="AO471" s="26">
        <v>0</v>
      </c>
      <c r="AP471" s="26">
        <v>0</v>
      </c>
      <c r="AQ471" s="26">
        <v>0</v>
      </c>
      <c r="AR471" s="26">
        <v>0</v>
      </c>
      <c r="AS471" s="26">
        <v>0</v>
      </c>
      <c r="AT471" s="26">
        <v>1</v>
      </c>
      <c r="AU471" s="26">
        <v>0</v>
      </c>
      <c r="AV471" s="26">
        <v>0</v>
      </c>
      <c r="AW471" s="26">
        <v>0</v>
      </c>
      <c r="AX471" s="26">
        <v>0</v>
      </c>
      <c r="AY471" s="26">
        <v>1</v>
      </c>
      <c r="AZ471" s="26">
        <v>0</v>
      </c>
      <c r="BA471" s="26">
        <v>0</v>
      </c>
      <c r="BB471" s="26">
        <v>0</v>
      </c>
      <c r="BC471" s="26">
        <v>0</v>
      </c>
      <c r="BD471" s="26" t="s">
        <v>2309</v>
      </c>
      <c r="BE471" s="26">
        <v>0</v>
      </c>
      <c r="BF471" s="26">
        <v>0</v>
      </c>
      <c r="BG471" s="54" t="str">
        <f t="shared" si="111"/>
        <v>005D</v>
      </c>
      <c r="BH471" s="4"/>
      <c r="BI471" s="4"/>
    </row>
    <row r="472" ht="16.5" spans="1:61">
      <c r="A472" s="4">
        <f t="shared" si="98"/>
        <v>1</v>
      </c>
      <c r="B472" s="4" t="str">
        <f>IF(X472=0,"",VLOOKUP(Y472,seriesName!A:B,2,TRUE))</f>
        <v>眠狗龙S</v>
      </c>
      <c r="C472" s="4" t="str">
        <f>IF(A472=1,VLOOKUP(V472,Head!A:B,2,TRUE),IF(A472=2,VLOOKUP(V472,Chest!A:B,2,TRUE),IF(A472=3,VLOOKUP(V472,Arm!A:B,2,TRUE),IF(A472=4,VLOOKUP(V472,Waist!A:B,2,TRUE),IF(A472=5,VLOOKUP(V472,Leg!A:B,2,TRUE),"")))))</f>
        <v>眠狗龙S头盔</v>
      </c>
      <c r="D472" s="44" t="str">
        <f>IF(X472=1,VLOOKUP(AA472,modelID!A:B,2,FALSE),"")</f>
        <v>pl223</v>
      </c>
      <c r="E472" s="45">
        <f>IF(X472=0,"",AH472+VLOOKUP(AN472,BuildupTable!L:O,4,FALSE))</f>
        <v>74</v>
      </c>
      <c r="F472" s="1">
        <f t="shared" si="99"/>
        <v>1</v>
      </c>
      <c r="G472" s="1">
        <f t="shared" si="100"/>
        <v>1</v>
      </c>
      <c r="H472" s="1">
        <f t="shared" si="101"/>
        <v>0</v>
      </c>
      <c r="I472" s="1">
        <f t="shared" si="102"/>
        <v>0</v>
      </c>
      <c r="J472" s="4" t="str">
        <f>IF(AT472=0,"",VLOOKUP(AT472,skillbasedata!A:B,2,TRUE))</f>
        <v>冰属性攻击强化</v>
      </c>
      <c r="K472" s="48">
        <f t="shared" si="103"/>
        <v>2</v>
      </c>
      <c r="L472" s="4" t="str">
        <f>IF(AU472=0,"",VLOOKUP(AU472,skillbasedata!A:B,2,TRUE))</f>
        <v/>
      </c>
      <c r="M472" s="48">
        <f t="shared" si="104"/>
        <v>0</v>
      </c>
      <c r="N472" s="4" t="str">
        <f>IF(AV472=0,"",VLOOKUP(AV472,skillbasedata!A:B,2,TRUE))</f>
        <v/>
      </c>
      <c r="O472" s="48">
        <f t="shared" si="105"/>
        <v>0</v>
      </c>
      <c r="P472" s="4" t="str">
        <f>IF(AW472=0,"",VLOOKUP(AW472,skillbasedata!A:B,2,TRUE))</f>
        <v/>
      </c>
      <c r="Q472" s="48">
        <f t="shared" si="106"/>
        <v>0</v>
      </c>
      <c r="R472" s="4" t="str">
        <f>IF(AX472=0,"",VLOOKUP(AX472,skillbasedata!A:B,2,TRUE))</f>
        <v/>
      </c>
      <c r="S472" s="48">
        <f t="shared" si="107"/>
        <v>0</v>
      </c>
      <c r="T472" s="48">
        <f t="shared" si="108"/>
        <v>0</v>
      </c>
      <c r="U472" s="48">
        <f t="shared" si="109"/>
        <v>0</v>
      </c>
      <c r="V472" s="51">
        <f t="shared" si="110"/>
        <v>94</v>
      </c>
      <c r="W472" s="26" t="s">
        <v>2780</v>
      </c>
      <c r="X472" s="26">
        <v>1</v>
      </c>
      <c r="Y472" s="26">
        <v>92</v>
      </c>
      <c r="Z472" s="26">
        <v>8011</v>
      </c>
      <c r="AA472" s="26">
        <v>53</v>
      </c>
      <c r="AB472" s="26">
        <v>3</v>
      </c>
      <c r="AC472" s="26">
        <v>4000</v>
      </c>
      <c r="AD472" s="26">
        <v>0</v>
      </c>
      <c r="AE472" s="26">
        <v>2</v>
      </c>
      <c r="AF472" s="26">
        <v>1</v>
      </c>
      <c r="AG472" s="26">
        <v>1</v>
      </c>
      <c r="AH472" s="26">
        <v>36</v>
      </c>
      <c r="AI472" s="26">
        <v>-4</v>
      </c>
      <c r="AJ472" s="26">
        <v>-1</v>
      </c>
      <c r="AK472" s="26">
        <v>2</v>
      </c>
      <c r="AL472" s="26">
        <v>-1</v>
      </c>
      <c r="AM472" s="26">
        <v>1</v>
      </c>
      <c r="AN472" s="26">
        <v>8</v>
      </c>
      <c r="AO472" s="26">
        <v>0</v>
      </c>
      <c r="AP472" s="26">
        <v>1</v>
      </c>
      <c r="AQ472" s="26">
        <v>1</v>
      </c>
      <c r="AR472" s="26">
        <v>0</v>
      </c>
      <c r="AS472" s="26">
        <v>0</v>
      </c>
      <c r="AT472" s="26">
        <v>15</v>
      </c>
      <c r="AU472" s="26">
        <v>0</v>
      </c>
      <c r="AV472" s="26">
        <v>0</v>
      </c>
      <c r="AW472" s="26">
        <v>0</v>
      </c>
      <c r="AX472" s="26">
        <v>0</v>
      </c>
      <c r="AY472" s="26">
        <v>2</v>
      </c>
      <c r="AZ472" s="26">
        <v>0</v>
      </c>
      <c r="BA472" s="26">
        <v>0</v>
      </c>
      <c r="BB472" s="26">
        <v>0</v>
      </c>
      <c r="BC472" s="26">
        <v>0</v>
      </c>
      <c r="BD472" s="26" t="s">
        <v>2309</v>
      </c>
      <c r="BE472" s="26">
        <v>0</v>
      </c>
      <c r="BF472" s="26">
        <v>0</v>
      </c>
      <c r="BG472" s="54" t="str">
        <f t="shared" si="111"/>
        <v>005E</v>
      </c>
      <c r="BH472" s="4"/>
      <c r="BI472" s="4"/>
    </row>
    <row r="473" ht="16.5" spans="1:61">
      <c r="A473" s="4">
        <f t="shared" si="98"/>
        <v>2</v>
      </c>
      <c r="B473" s="4" t="str">
        <f>IF(X473=0,"",VLOOKUP(Y473,seriesName!A:B,2,TRUE))</f>
        <v>眠狗龙S</v>
      </c>
      <c r="C473" s="4" t="str">
        <f>IF(A473=1,VLOOKUP(V473,Head!A:B,2,TRUE),IF(A473=2,VLOOKUP(V473,Chest!A:B,2,TRUE),IF(A473=3,VLOOKUP(V473,Arm!A:B,2,TRUE),IF(A473=4,VLOOKUP(V473,Waist!A:B,2,TRUE),IF(A473=5,VLOOKUP(V473,Leg!A:B,2,TRUE),"")))))</f>
        <v>眠狗龙S铠甲</v>
      </c>
      <c r="D473" s="44" t="str">
        <f>IF(X473=1,VLOOKUP(AA473,modelID!A:B,2,FALSE),"")</f>
        <v>pl223</v>
      </c>
      <c r="E473" s="45">
        <f>IF(X473=0,"",AH473+VLOOKUP(AN473,BuildupTable!L:O,4,FALSE))</f>
        <v>74</v>
      </c>
      <c r="F473" s="1">
        <f t="shared" si="99"/>
        <v>1</v>
      </c>
      <c r="G473" s="1">
        <f t="shared" si="100"/>
        <v>0</v>
      </c>
      <c r="H473" s="1">
        <f t="shared" si="101"/>
        <v>0</v>
      </c>
      <c r="I473" s="1">
        <f t="shared" si="102"/>
        <v>0</v>
      </c>
      <c r="J473" s="4" t="str">
        <f>IF(AT473=0,"",VLOOKUP(AT473,skillbasedata!A:B,2,TRUE))</f>
        <v>攻击</v>
      </c>
      <c r="K473" s="48">
        <f t="shared" si="103"/>
        <v>1</v>
      </c>
      <c r="L473" s="4" t="str">
        <f>IF(AU473=0,"",VLOOKUP(AU473,skillbasedata!A:B,2,TRUE))</f>
        <v>冰属性攻击强化</v>
      </c>
      <c r="M473" s="48">
        <f t="shared" si="104"/>
        <v>1</v>
      </c>
      <c r="N473" s="4" t="str">
        <f>IF(AV473=0,"",VLOOKUP(AV473,skillbasedata!A:B,2,TRUE))</f>
        <v/>
      </c>
      <c r="O473" s="48">
        <f t="shared" si="105"/>
        <v>0</v>
      </c>
      <c r="P473" s="4" t="str">
        <f>IF(AW473=0,"",VLOOKUP(AW473,skillbasedata!A:B,2,TRUE))</f>
        <v/>
      </c>
      <c r="Q473" s="48">
        <f t="shared" si="106"/>
        <v>0</v>
      </c>
      <c r="R473" s="4" t="str">
        <f>IF(AX473=0,"",VLOOKUP(AX473,skillbasedata!A:B,2,TRUE))</f>
        <v/>
      </c>
      <c r="S473" s="48">
        <f t="shared" si="107"/>
        <v>0</v>
      </c>
      <c r="T473" s="48">
        <f t="shared" si="108"/>
        <v>0</v>
      </c>
      <c r="U473" s="48">
        <f t="shared" si="109"/>
        <v>0</v>
      </c>
      <c r="V473" s="51">
        <f t="shared" si="110"/>
        <v>94</v>
      </c>
      <c r="W473" s="26" t="s">
        <v>2781</v>
      </c>
      <c r="X473" s="26">
        <v>1</v>
      </c>
      <c r="Y473" s="26">
        <v>92</v>
      </c>
      <c r="Z473" s="26">
        <v>8011</v>
      </c>
      <c r="AA473" s="26">
        <v>53</v>
      </c>
      <c r="AB473" s="26">
        <v>3</v>
      </c>
      <c r="AC473" s="26">
        <v>4000</v>
      </c>
      <c r="AD473" s="26">
        <v>0</v>
      </c>
      <c r="AE473" s="26">
        <v>2</v>
      </c>
      <c r="AF473" s="26">
        <v>1</v>
      </c>
      <c r="AG473" s="26">
        <v>1</v>
      </c>
      <c r="AH473" s="26">
        <v>36</v>
      </c>
      <c r="AI473" s="26">
        <v>-4</v>
      </c>
      <c r="AJ473" s="26">
        <v>-1</v>
      </c>
      <c r="AK473" s="26">
        <v>2</v>
      </c>
      <c r="AL473" s="26">
        <v>-1</v>
      </c>
      <c r="AM473" s="26">
        <v>1</v>
      </c>
      <c r="AN473" s="26">
        <v>8</v>
      </c>
      <c r="AO473" s="26">
        <v>0</v>
      </c>
      <c r="AP473" s="26">
        <v>1</v>
      </c>
      <c r="AQ473" s="26">
        <v>0</v>
      </c>
      <c r="AR473" s="26">
        <v>0</v>
      </c>
      <c r="AS473" s="26">
        <v>0</v>
      </c>
      <c r="AT473" s="26">
        <v>1</v>
      </c>
      <c r="AU473" s="26">
        <v>15</v>
      </c>
      <c r="AV473" s="26">
        <v>0</v>
      </c>
      <c r="AW473" s="26">
        <v>0</v>
      </c>
      <c r="AX473" s="26">
        <v>0</v>
      </c>
      <c r="AY473" s="26">
        <v>1</v>
      </c>
      <c r="AZ473" s="26">
        <v>1</v>
      </c>
      <c r="BA473" s="26">
        <v>0</v>
      </c>
      <c r="BB473" s="26">
        <v>0</v>
      </c>
      <c r="BC473" s="26">
        <v>0</v>
      </c>
      <c r="BD473" s="26" t="s">
        <v>2309</v>
      </c>
      <c r="BE473" s="26">
        <v>0</v>
      </c>
      <c r="BF473" s="26">
        <v>0</v>
      </c>
      <c r="BG473" s="54" t="str">
        <f t="shared" si="111"/>
        <v>005E</v>
      </c>
      <c r="BH473" s="4"/>
      <c r="BI473" s="4"/>
    </row>
    <row r="474" ht="16.5" spans="1:61">
      <c r="A474" s="4">
        <f t="shared" si="98"/>
        <v>3</v>
      </c>
      <c r="B474" s="4" t="str">
        <f>IF(X474=0,"",VLOOKUP(Y474,seriesName!A:B,2,TRUE))</f>
        <v>眠狗龙S</v>
      </c>
      <c r="C474" s="4" t="str">
        <f>IF(A474=1,VLOOKUP(V474,Head!A:B,2,TRUE),IF(A474=2,VLOOKUP(V474,Chest!A:B,2,TRUE),IF(A474=3,VLOOKUP(V474,Arm!A:B,2,TRUE),IF(A474=4,VLOOKUP(V474,Waist!A:B,2,TRUE),IF(A474=5,VLOOKUP(V474,Leg!A:B,2,TRUE),"")))))</f>
        <v>眠狗龙S腕甲</v>
      </c>
      <c r="D474" s="44" t="str">
        <f>IF(X474=1,VLOOKUP(AA474,modelID!A:B,2,FALSE),"")</f>
        <v>pl223</v>
      </c>
      <c r="E474" s="45">
        <f>IF(X474=0,"",AH474+VLOOKUP(AN474,BuildupTable!L:O,4,FALSE))</f>
        <v>74</v>
      </c>
      <c r="F474" s="1">
        <f t="shared" si="99"/>
        <v>2</v>
      </c>
      <c r="G474" s="1">
        <f t="shared" si="100"/>
        <v>0</v>
      </c>
      <c r="H474" s="1">
        <f t="shared" si="101"/>
        <v>0</v>
      </c>
      <c r="I474" s="1">
        <f t="shared" si="102"/>
        <v>0</v>
      </c>
      <c r="J474" s="4" t="str">
        <f>IF(AT474=0,"",VLOOKUP(AT474,skillbasedata!A:B,2,TRUE))</f>
        <v>睡眠耐性</v>
      </c>
      <c r="K474" s="48">
        <f t="shared" si="103"/>
        <v>2</v>
      </c>
      <c r="L474" s="4" t="str">
        <f>IF(AU474=0,"",VLOOKUP(AU474,skillbasedata!A:B,2,TRUE))</f>
        <v>冰属性攻击强化</v>
      </c>
      <c r="M474" s="48">
        <f t="shared" si="104"/>
        <v>1</v>
      </c>
      <c r="N474" s="4" t="str">
        <f>IF(AV474=0,"",VLOOKUP(AV474,skillbasedata!A:B,2,TRUE))</f>
        <v/>
      </c>
      <c r="O474" s="48">
        <f t="shared" si="105"/>
        <v>0</v>
      </c>
      <c r="P474" s="4" t="str">
        <f>IF(AW474=0,"",VLOOKUP(AW474,skillbasedata!A:B,2,TRUE))</f>
        <v/>
      </c>
      <c r="Q474" s="48">
        <f t="shared" si="106"/>
        <v>0</v>
      </c>
      <c r="R474" s="4" t="str">
        <f>IF(AX474=0,"",VLOOKUP(AX474,skillbasedata!A:B,2,TRUE))</f>
        <v/>
      </c>
      <c r="S474" s="48">
        <f t="shared" si="107"/>
        <v>0</v>
      </c>
      <c r="T474" s="48">
        <f t="shared" si="108"/>
        <v>0</v>
      </c>
      <c r="U474" s="48">
        <f t="shared" si="109"/>
        <v>0</v>
      </c>
      <c r="V474" s="51">
        <f t="shared" si="110"/>
        <v>94</v>
      </c>
      <c r="W474" s="26" t="s">
        <v>2782</v>
      </c>
      <c r="X474" s="26">
        <v>1</v>
      </c>
      <c r="Y474" s="26">
        <v>92</v>
      </c>
      <c r="Z474" s="26">
        <v>8011</v>
      </c>
      <c r="AA474" s="26">
        <v>53</v>
      </c>
      <c r="AB474" s="26">
        <v>3</v>
      </c>
      <c r="AC474" s="26">
        <v>4000</v>
      </c>
      <c r="AD474" s="26">
        <v>0</v>
      </c>
      <c r="AE474" s="26">
        <v>2</v>
      </c>
      <c r="AF474" s="26">
        <v>1</v>
      </c>
      <c r="AG474" s="26">
        <v>1</v>
      </c>
      <c r="AH474" s="26">
        <v>36</v>
      </c>
      <c r="AI474" s="26">
        <v>-4</v>
      </c>
      <c r="AJ474" s="26">
        <v>-1</v>
      </c>
      <c r="AK474" s="26">
        <v>2</v>
      </c>
      <c r="AL474" s="26">
        <v>-1</v>
      </c>
      <c r="AM474" s="26">
        <v>1</v>
      </c>
      <c r="AN474" s="26">
        <v>8</v>
      </c>
      <c r="AO474" s="26">
        <v>0</v>
      </c>
      <c r="AP474" s="26">
        <v>2</v>
      </c>
      <c r="AQ474" s="26">
        <v>0</v>
      </c>
      <c r="AR474" s="26">
        <v>0</v>
      </c>
      <c r="AS474" s="26">
        <v>0</v>
      </c>
      <c r="AT474" s="26">
        <v>75</v>
      </c>
      <c r="AU474" s="26">
        <v>15</v>
      </c>
      <c r="AV474" s="26">
        <v>0</v>
      </c>
      <c r="AW474" s="26">
        <v>0</v>
      </c>
      <c r="AX474" s="26">
        <v>0</v>
      </c>
      <c r="AY474" s="26">
        <v>2</v>
      </c>
      <c r="AZ474" s="26">
        <v>1</v>
      </c>
      <c r="BA474" s="26">
        <v>0</v>
      </c>
      <c r="BB474" s="26">
        <v>0</v>
      </c>
      <c r="BC474" s="26">
        <v>0</v>
      </c>
      <c r="BD474" s="26" t="s">
        <v>2309</v>
      </c>
      <c r="BE474" s="26">
        <v>0</v>
      </c>
      <c r="BF474" s="26">
        <v>0</v>
      </c>
      <c r="BG474" s="54" t="str">
        <f t="shared" si="111"/>
        <v>005E</v>
      </c>
      <c r="BH474" s="4"/>
      <c r="BI474" s="4"/>
    </row>
    <row r="475" ht="16.5" spans="1:61">
      <c r="A475" s="4">
        <f t="shared" si="98"/>
        <v>4</v>
      </c>
      <c r="B475" s="4" t="str">
        <f>IF(X475=0,"",VLOOKUP(Y475,seriesName!A:B,2,TRUE))</f>
        <v>眠狗龙S</v>
      </c>
      <c r="C475" s="4" t="str">
        <f>IF(A475=1,VLOOKUP(V475,Head!A:B,2,TRUE),IF(A475=2,VLOOKUP(V475,Chest!A:B,2,TRUE),IF(A475=3,VLOOKUP(V475,Arm!A:B,2,TRUE),IF(A475=4,VLOOKUP(V475,Waist!A:B,2,TRUE),IF(A475=5,VLOOKUP(V475,Leg!A:B,2,TRUE),"")))))</f>
        <v>眠狗龙S腰甲</v>
      </c>
      <c r="D475" s="44" t="str">
        <f>IF(X475=1,VLOOKUP(AA475,modelID!A:B,2,FALSE),"")</f>
        <v>pl223</v>
      </c>
      <c r="E475" s="45">
        <f>IF(X475=0,"",AH475+VLOOKUP(AN475,BuildupTable!L:O,4,FALSE))</f>
        <v>74</v>
      </c>
      <c r="F475" s="1">
        <f t="shared" si="99"/>
        <v>1</v>
      </c>
      <c r="G475" s="1">
        <f t="shared" si="100"/>
        <v>0</v>
      </c>
      <c r="H475" s="1">
        <f t="shared" si="101"/>
        <v>0</v>
      </c>
      <c r="I475" s="1">
        <f t="shared" si="102"/>
        <v>0</v>
      </c>
      <c r="J475" s="4" t="str">
        <f>IF(AT475=0,"",VLOOKUP(AT475,skillbasedata!A:B,2,TRUE))</f>
        <v>攻击</v>
      </c>
      <c r="K475" s="48">
        <f t="shared" si="103"/>
        <v>2</v>
      </c>
      <c r="L475" s="4" t="str">
        <f>IF(AU475=0,"",VLOOKUP(AU475,skillbasedata!A:B,2,TRUE))</f>
        <v>睡眠耐性</v>
      </c>
      <c r="M475" s="48">
        <f t="shared" si="104"/>
        <v>1</v>
      </c>
      <c r="N475" s="4" t="str">
        <f>IF(AV475=0,"",VLOOKUP(AV475,skillbasedata!A:B,2,TRUE))</f>
        <v/>
      </c>
      <c r="O475" s="48">
        <f t="shared" si="105"/>
        <v>0</v>
      </c>
      <c r="P475" s="4" t="str">
        <f>IF(AW475=0,"",VLOOKUP(AW475,skillbasedata!A:B,2,TRUE))</f>
        <v/>
      </c>
      <c r="Q475" s="48">
        <f t="shared" si="106"/>
        <v>0</v>
      </c>
      <c r="R475" s="4" t="str">
        <f>IF(AX475=0,"",VLOOKUP(AX475,skillbasedata!A:B,2,TRUE))</f>
        <v/>
      </c>
      <c r="S475" s="48">
        <f t="shared" si="107"/>
        <v>0</v>
      </c>
      <c r="T475" s="48">
        <f t="shared" si="108"/>
        <v>0</v>
      </c>
      <c r="U475" s="48">
        <f t="shared" si="109"/>
        <v>0</v>
      </c>
      <c r="V475" s="51">
        <f t="shared" si="110"/>
        <v>94</v>
      </c>
      <c r="W475" s="26" t="s">
        <v>2783</v>
      </c>
      <c r="X475" s="26">
        <v>1</v>
      </c>
      <c r="Y475" s="26">
        <v>92</v>
      </c>
      <c r="Z475" s="26">
        <v>8011</v>
      </c>
      <c r="AA475" s="26">
        <v>53</v>
      </c>
      <c r="AB475" s="26">
        <v>3</v>
      </c>
      <c r="AC475" s="26">
        <v>4000</v>
      </c>
      <c r="AD475" s="26">
        <v>0</v>
      </c>
      <c r="AE475" s="26">
        <v>2</v>
      </c>
      <c r="AF475" s="26">
        <v>1</v>
      </c>
      <c r="AG475" s="26">
        <v>1</v>
      </c>
      <c r="AH475" s="26">
        <v>36</v>
      </c>
      <c r="AI475" s="26">
        <v>-4</v>
      </c>
      <c r="AJ475" s="26">
        <v>-1</v>
      </c>
      <c r="AK475" s="26">
        <v>2</v>
      </c>
      <c r="AL475" s="26">
        <v>-1</v>
      </c>
      <c r="AM475" s="26">
        <v>1</v>
      </c>
      <c r="AN475" s="26">
        <v>8</v>
      </c>
      <c r="AO475" s="26">
        <v>0</v>
      </c>
      <c r="AP475" s="26">
        <v>1</v>
      </c>
      <c r="AQ475" s="26">
        <v>0</v>
      </c>
      <c r="AR475" s="26">
        <v>0</v>
      </c>
      <c r="AS475" s="26">
        <v>0</v>
      </c>
      <c r="AT475" s="26">
        <v>1</v>
      </c>
      <c r="AU475" s="26">
        <v>75</v>
      </c>
      <c r="AV475" s="26">
        <v>0</v>
      </c>
      <c r="AW475" s="26">
        <v>0</v>
      </c>
      <c r="AX475" s="26">
        <v>0</v>
      </c>
      <c r="AY475" s="26">
        <v>2</v>
      </c>
      <c r="AZ475" s="26">
        <v>1</v>
      </c>
      <c r="BA475" s="26">
        <v>0</v>
      </c>
      <c r="BB475" s="26">
        <v>0</v>
      </c>
      <c r="BC475" s="26">
        <v>0</v>
      </c>
      <c r="BD475" s="26" t="s">
        <v>2309</v>
      </c>
      <c r="BE475" s="26">
        <v>0</v>
      </c>
      <c r="BF475" s="26">
        <v>0</v>
      </c>
      <c r="BG475" s="54" t="str">
        <f t="shared" si="111"/>
        <v>005E</v>
      </c>
      <c r="BH475" s="4"/>
      <c r="BI475" s="4"/>
    </row>
    <row r="476" ht="16.5" spans="1:61">
      <c r="A476" s="4">
        <f t="shared" si="98"/>
        <v>5</v>
      </c>
      <c r="B476" s="4" t="str">
        <f>IF(X476=0,"",VLOOKUP(Y476,seriesName!A:B,2,TRUE))</f>
        <v>眠狗龙S</v>
      </c>
      <c r="C476" s="4" t="str">
        <f>IF(A476=1,VLOOKUP(V476,Head!A:B,2,TRUE),IF(A476=2,VLOOKUP(V476,Chest!A:B,2,TRUE),IF(A476=3,VLOOKUP(V476,Arm!A:B,2,TRUE),IF(A476=4,VLOOKUP(V476,Waist!A:B,2,TRUE),IF(A476=5,VLOOKUP(V476,Leg!A:B,2,TRUE),"")))))</f>
        <v>眠狗龙S护腿</v>
      </c>
      <c r="D476" s="44" t="str">
        <f>IF(X476=1,VLOOKUP(AA476,modelID!A:B,2,FALSE),"")</f>
        <v>pl223</v>
      </c>
      <c r="E476" s="45">
        <f>IF(X476=0,"",AH476+VLOOKUP(AN476,BuildupTable!L:O,4,FALSE))</f>
        <v>74</v>
      </c>
      <c r="F476" s="1">
        <f t="shared" si="99"/>
        <v>1</v>
      </c>
      <c r="G476" s="1">
        <f t="shared" si="100"/>
        <v>1</v>
      </c>
      <c r="H476" s="1">
        <f t="shared" si="101"/>
        <v>0</v>
      </c>
      <c r="I476" s="1">
        <f t="shared" si="102"/>
        <v>0</v>
      </c>
      <c r="J476" s="4" t="str">
        <f>IF(AT476=0,"",VLOOKUP(AT476,skillbasedata!A:B,2,TRUE))</f>
        <v>攻击</v>
      </c>
      <c r="K476" s="48">
        <f t="shared" si="103"/>
        <v>1</v>
      </c>
      <c r="L476" s="4" t="str">
        <f>IF(AU476=0,"",VLOOKUP(AU476,skillbasedata!A:B,2,TRUE))</f>
        <v/>
      </c>
      <c r="M476" s="48">
        <f t="shared" si="104"/>
        <v>0</v>
      </c>
      <c r="N476" s="4" t="str">
        <f>IF(AV476=0,"",VLOOKUP(AV476,skillbasedata!A:B,2,TRUE))</f>
        <v/>
      </c>
      <c r="O476" s="48">
        <f t="shared" si="105"/>
        <v>0</v>
      </c>
      <c r="P476" s="4" t="str">
        <f>IF(AW476=0,"",VLOOKUP(AW476,skillbasedata!A:B,2,TRUE))</f>
        <v/>
      </c>
      <c r="Q476" s="48">
        <f t="shared" si="106"/>
        <v>0</v>
      </c>
      <c r="R476" s="4" t="str">
        <f>IF(AX476=0,"",VLOOKUP(AX476,skillbasedata!A:B,2,TRUE))</f>
        <v/>
      </c>
      <c r="S476" s="48">
        <f t="shared" si="107"/>
        <v>0</v>
      </c>
      <c r="T476" s="48">
        <f t="shared" si="108"/>
        <v>0</v>
      </c>
      <c r="U476" s="48">
        <f t="shared" si="109"/>
        <v>0</v>
      </c>
      <c r="V476" s="51">
        <f t="shared" si="110"/>
        <v>94</v>
      </c>
      <c r="W476" s="26" t="s">
        <v>2784</v>
      </c>
      <c r="X476" s="26">
        <v>1</v>
      </c>
      <c r="Y476" s="26">
        <v>92</v>
      </c>
      <c r="Z476" s="26">
        <v>8011</v>
      </c>
      <c r="AA476" s="26">
        <v>53</v>
      </c>
      <c r="AB476" s="26">
        <v>3</v>
      </c>
      <c r="AC476" s="26">
        <v>4000</v>
      </c>
      <c r="AD476" s="26">
        <v>0</v>
      </c>
      <c r="AE476" s="26">
        <v>2</v>
      </c>
      <c r="AF476" s="26">
        <v>1</v>
      </c>
      <c r="AG476" s="26">
        <v>1</v>
      </c>
      <c r="AH476" s="26">
        <v>36</v>
      </c>
      <c r="AI476" s="26">
        <v>-4</v>
      </c>
      <c r="AJ476" s="26">
        <v>-1</v>
      </c>
      <c r="AK476" s="26">
        <v>2</v>
      </c>
      <c r="AL476" s="26">
        <v>-1</v>
      </c>
      <c r="AM476" s="26">
        <v>1</v>
      </c>
      <c r="AN476" s="26">
        <v>8</v>
      </c>
      <c r="AO476" s="26">
        <v>0</v>
      </c>
      <c r="AP476" s="26">
        <v>1</v>
      </c>
      <c r="AQ476" s="26">
        <v>1</v>
      </c>
      <c r="AR476" s="26">
        <v>0</v>
      </c>
      <c r="AS476" s="26">
        <v>0</v>
      </c>
      <c r="AT476" s="26">
        <v>1</v>
      </c>
      <c r="AU476" s="26">
        <v>0</v>
      </c>
      <c r="AV476" s="26">
        <v>0</v>
      </c>
      <c r="AW476" s="26">
        <v>0</v>
      </c>
      <c r="AX476" s="26">
        <v>0</v>
      </c>
      <c r="AY476" s="26">
        <v>1</v>
      </c>
      <c r="AZ476" s="26">
        <v>0</v>
      </c>
      <c r="BA476" s="26">
        <v>0</v>
      </c>
      <c r="BB476" s="26">
        <v>0</v>
      </c>
      <c r="BC476" s="26">
        <v>0</v>
      </c>
      <c r="BD476" s="26" t="s">
        <v>2309</v>
      </c>
      <c r="BE476" s="26">
        <v>0</v>
      </c>
      <c r="BF476" s="26">
        <v>0</v>
      </c>
      <c r="BG476" s="54" t="str">
        <f t="shared" si="111"/>
        <v>005E</v>
      </c>
      <c r="BH476" s="4"/>
      <c r="BI476" s="4"/>
    </row>
    <row r="477" ht="16.5" spans="1:61">
      <c r="A477" s="4">
        <f t="shared" si="98"/>
        <v>1</v>
      </c>
      <c r="B477" s="4" t="str">
        <f>IF(X477=0,"",VLOOKUP(Y477,seriesName!A:B,2,TRUE))</f>
        <v>青熊兽</v>
      </c>
      <c r="C477" s="4" t="str">
        <f>IF(A477=1,VLOOKUP(V477,Head!A:B,2,TRUE),IF(A477=2,VLOOKUP(V477,Chest!A:B,2,TRUE),IF(A477=3,VLOOKUP(V477,Arm!A:B,2,TRUE),IF(A477=4,VLOOKUP(V477,Waist!A:B,2,TRUE),IF(A477=5,VLOOKUP(V477,Leg!A:B,2,TRUE),"")))))</f>
        <v>青熊兽头盔</v>
      </c>
      <c r="D477" s="44" t="str">
        <f>IF(X477=1,VLOOKUP(AA477,modelID!A:B,2,FALSE),"")</f>
        <v>pl224</v>
      </c>
      <c r="E477" s="45">
        <f>IF(X477=0,"",AH477+VLOOKUP(AN477,BuildupTable!L:O,4,FALSE))</f>
        <v>68</v>
      </c>
      <c r="F477" s="1">
        <f t="shared" si="99"/>
        <v>0</v>
      </c>
      <c r="G477" s="1">
        <f t="shared" si="100"/>
        <v>0</v>
      </c>
      <c r="H477" s="1">
        <f t="shared" si="101"/>
        <v>0</v>
      </c>
      <c r="I477" s="1">
        <f t="shared" si="102"/>
        <v>0</v>
      </c>
      <c r="J477" s="4" t="str">
        <f>IF(AT477=0,"",VLOOKUP(AT477,skillbasedata!A:B,2,TRUE))</f>
        <v>不屈</v>
      </c>
      <c r="K477" s="48">
        <f t="shared" si="103"/>
        <v>1</v>
      </c>
      <c r="L477" s="4" t="str">
        <f>IF(AU477=0,"",VLOOKUP(AU477,skillbasedata!A:B,2,TRUE))</f>
        <v/>
      </c>
      <c r="M477" s="48">
        <f t="shared" si="104"/>
        <v>0</v>
      </c>
      <c r="N477" s="4" t="str">
        <f>IF(AV477=0,"",VLOOKUP(AV477,skillbasedata!A:B,2,TRUE))</f>
        <v/>
      </c>
      <c r="O477" s="48">
        <f t="shared" si="105"/>
        <v>0</v>
      </c>
      <c r="P477" s="4" t="str">
        <f>IF(AW477=0,"",VLOOKUP(AW477,skillbasedata!A:B,2,TRUE))</f>
        <v/>
      </c>
      <c r="Q477" s="48">
        <f t="shared" si="106"/>
        <v>0</v>
      </c>
      <c r="R477" s="4" t="str">
        <f>IF(AX477=0,"",VLOOKUP(AX477,skillbasedata!A:B,2,TRUE))</f>
        <v/>
      </c>
      <c r="S477" s="48">
        <f t="shared" si="107"/>
        <v>0</v>
      </c>
      <c r="T477" s="48">
        <f t="shared" si="108"/>
        <v>0</v>
      </c>
      <c r="U477" s="48">
        <f t="shared" si="109"/>
        <v>0</v>
      </c>
      <c r="V477" s="51">
        <f t="shared" si="110"/>
        <v>95</v>
      </c>
      <c r="W477" s="26" t="s">
        <v>2785</v>
      </c>
      <c r="X477" s="26">
        <v>1</v>
      </c>
      <c r="Y477" s="26">
        <v>93</v>
      </c>
      <c r="Z477" s="26">
        <v>2005</v>
      </c>
      <c r="AA477" s="26">
        <v>54</v>
      </c>
      <c r="AB477" s="26">
        <v>0</v>
      </c>
      <c r="AC477" s="26">
        <v>200</v>
      </c>
      <c r="AD477" s="26">
        <v>0</v>
      </c>
      <c r="AE477" s="26">
        <v>2</v>
      </c>
      <c r="AF477" s="26">
        <v>0</v>
      </c>
      <c r="AG477" s="26">
        <v>0</v>
      </c>
      <c r="AH477" s="26">
        <v>10</v>
      </c>
      <c r="AI477" s="26">
        <v>-2</v>
      </c>
      <c r="AJ477" s="26">
        <v>0</v>
      </c>
      <c r="AK477" s="26">
        <v>0</v>
      </c>
      <c r="AL477" s="26">
        <v>-2</v>
      </c>
      <c r="AM477" s="26">
        <v>0</v>
      </c>
      <c r="AN477" s="26">
        <v>1</v>
      </c>
      <c r="AO477" s="26">
        <v>0</v>
      </c>
      <c r="AP477" s="26">
        <v>0</v>
      </c>
      <c r="AQ477" s="26">
        <v>0</v>
      </c>
      <c r="AR477" s="26">
        <v>0</v>
      </c>
      <c r="AS477" s="26">
        <v>0</v>
      </c>
      <c r="AT477" s="26">
        <v>92</v>
      </c>
      <c r="AU477" s="26">
        <v>0</v>
      </c>
      <c r="AV477" s="26">
        <v>0</v>
      </c>
      <c r="AW477" s="26">
        <v>0</v>
      </c>
      <c r="AX477" s="26">
        <v>0</v>
      </c>
      <c r="AY477" s="26">
        <v>1</v>
      </c>
      <c r="AZ477" s="26">
        <v>0</v>
      </c>
      <c r="BA477" s="26">
        <v>0</v>
      </c>
      <c r="BB477" s="26">
        <v>0</v>
      </c>
      <c r="BC477" s="26">
        <v>0</v>
      </c>
      <c r="BD477" s="26" t="s">
        <v>2309</v>
      </c>
      <c r="BE477" s="26">
        <v>0</v>
      </c>
      <c r="BF477" s="26">
        <v>0</v>
      </c>
      <c r="BG477" s="54" t="str">
        <f t="shared" si="111"/>
        <v>005F</v>
      </c>
      <c r="BH477" s="4"/>
      <c r="BI477" s="4"/>
    </row>
    <row r="478" ht="16.5" spans="1:61">
      <c r="A478" s="4">
        <f t="shared" si="98"/>
        <v>2</v>
      </c>
      <c r="B478" s="4" t="str">
        <f>IF(X478=0,"",VLOOKUP(Y478,seriesName!A:B,2,TRUE))</f>
        <v>青熊兽</v>
      </c>
      <c r="C478" s="4" t="str">
        <f>IF(A478=1,VLOOKUP(V478,Head!A:B,2,TRUE),IF(A478=2,VLOOKUP(V478,Chest!A:B,2,TRUE),IF(A478=3,VLOOKUP(V478,Arm!A:B,2,TRUE),IF(A478=4,VLOOKUP(V478,Waist!A:B,2,TRUE),IF(A478=5,VLOOKUP(V478,Leg!A:B,2,TRUE),"")))))</f>
        <v>青熊兽铠甲</v>
      </c>
      <c r="D478" s="44" t="str">
        <f>IF(X478=1,VLOOKUP(AA478,modelID!A:B,2,FALSE),"")</f>
        <v>pl224</v>
      </c>
      <c r="E478" s="45">
        <f>IF(X478=0,"",AH478+VLOOKUP(AN478,BuildupTable!L:O,4,FALSE))</f>
        <v>68</v>
      </c>
      <c r="F478" s="1">
        <f t="shared" si="99"/>
        <v>0</v>
      </c>
      <c r="G478" s="1">
        <f t="shared" si="100"/>
        <v>0</v>
      </c>
      <c r="H478" s="1">
        <f t="shared" si="101"/>
        <v>0</v>
      </c>
      <c r="I478" s="1">
        <f t="shared" si="102"/>
        <v>0</v>
      </c>
      <c r="J478" s="4" t="str">
        <f>IF(AT478=0,"",VLOOKUP(AT478,skillbasedata!A:B,2,TRUE))</f>
        <v>逆袭</v>
      </c>
      <c r="K478" s="48">
        <f t="shared" si="103"/>
        <v>1</v>
      </c>
      <c r="L478" s="4" t="str">
        <f>IF(AU478=0,"",VLOOKUP(AU478,skillbasedata!A:B,2,TRUE))</f>
        <v/>
      </c>
      <c r="M478" s="48">
        <f t="shared" si="104"/>
        <v>0</v>
      </c>
      <c r="N478" s="4" t="str">
        <f>IF(AV478=0,"",VLOOKUP(AV478,skillbasedata!A:B,2,TRUE))</f>
        <v/>
      </c>
      <c r="O478" s="48">
        <f t="shared" si="105"/>
        <v>0</v>
      </c>
      <c r="P478" s="4" t="str">
        <f>IF(AW478=0,"",VLOOKUP(AW478,skillbasedata!A:B,2,TRUE))</f>
        <v/>
      </c>
      <c r="Q478" s="48">
        <f t="shared" si="106"/>
        <v>0</v>
      </c>
      <c r="R478" s="4" t="str">
        <f>IF(AX478=0,"",VLOOKUP(AX478,skillbasedata!A:B,2,TRUE))</f>
        <v/>
      </c>
      <c r="S478" s="48">
        <f t="shared" si="107"/>
        <v>0</v>
      </c>
      <c r="T478" s="48">
        <f t="shared" si="108"/>
        <v>0</v>
      </c>
      <c r="U478" s="48">
        <f t="shared" si="109"/>
        <v>0</v>
      </c>
      <c r="V478" s="51">
        <f t="shared" si="110"/>
        <v>95</v>
      </c>
      <c r="W478" s="26" t="s">
        <v>2786</v>
      </c>
      <c r="X478" s="26">
        <v>1</v>
      </c>
      <c r="Y478" s="26">
        <v>93</v>
      </c>
      <c r="Z478" s="26">
        <v>2005</v>
      </c>
      <c r="AA478" s="26">
        <v>54</v>
      </c>
      <c r="AB478" s="26">
        <v>0</v>
      </c>
      <c r="AC478" s="26">
        <v>200</v>
      </c>
      <c r="AD478" s="26">
        <v>0</v>
      </c>
      <c r="AE478" s="26">
        <v>2</v>
      </c>
      <c r="AF478" s="26">
        <v>0</v>
      </c>
      <c r="AG478" s="26">
        <v>0</v>
      </c>
      <c r="AH478" s="26">
        <v>10</v>
      </c>
      <c r="AI478" s="26">
        <v>-2</v>
      </c>
      <c r="AJ478" s="26">
        <v>0</v>
      </c>
      <c r="AK478" s="26">
        <v>0</v>
      </c>
      <c r="AL478" s="26">
        <v>-2</v>
      </c>
      <c r="AM478" s="26">
        <v>0</v>
      </c>
      <c r="AN478" s="26">
        <v>1</v>
      </c>
      <c r="AO478" s="26">
        <v>0</v>
      </c>
      <c r="AP478" s="26">
        <v>0</v>
      </c>
      <c r="AQ478" s="26">
        <v>0</v>
      </c>
      <c r="AR478" s="26">
        <v>0</v>
      </c>
      <c r="AS478" s="26">
        <v>0</v>
      </c>
      <c r="AT478" s="26">
        <v>106</v>
      </c>
      <c r="AU478" s="26">
        <v>0</v>
      </c>
      <c r="AV478" s="26">
        <v>0</v>
      </c>
      <c r="AW478" s="26">
        <v>0</v>
      </c>
      <c r="AX478" s="26">
        <v>0</v>
      </c>
      <c r="AY478" s="26">
        <v>1</v>
      </c>
      <c r="AZ478" s="26">
        <v>0</v>
      </c>
      <c r="BA478" s="26">
        <v>0</v>
      </c>
      <c r="BB478" s="26">
        <v>0</v>
      </c>
      <c r="BC478" s="26">
        <v>0</v>
      </c>
      <c r="BD478" s="26" t="s">
        <v>2309</v>
      </c>
      <c r="BE478" s="26">
        <v>0</v>
      </c>
      <c r="BF478" s="26">
        <v>0</v>
      </c>
      <c r="BG478" s="54" t="str">
        <f t="shared" si="111"/>
        <v>005F</v>
      </c>
      <c r="BH478" s="4"/>
      <c r="BI478" s="4"/>
    </row>
    <row r="479" ht="16.5" spans="1:61">
      <c r="A479" s="4">
        <f t="shared" si="98"/>
        <v>3</v>
      </c>
      <c r="B479" s="4" t="str">
        <f>IF(X479=0,"",VLOOKUP(Y479,seriesName!A:B,2,TRUE))</f>
        <v>青熊兽</v>
      </c>
      <c r="C479" s="4" t="str">
        <f>IF(A479=1,VLOOKUP(V479,Head!A:B,2,TRUE),IF(A479=2,VLOOKUP(V479,Chest!A:B,2,TRUE),IF(A479=3,VLOOKUP(V479,Arm!A:B,2,TRUE),IF(A479=4,VLOOKUP(V479,Waist!A:B,2,TRUE),IF(A479=5,VLOOKUP(V479,Leg!A:B,2,TRUE),"")))))</f>
        <v>青熊兽腕甲</v>
      </c>
      <c r="D479" s="44" t="str">
        <f>IF(X479=1,VLOOKUP(AA479,modelID!A:B,2,FALSE),"")</f>
        <v>pl224</v>
      </c>
      <c r="E479" s="45">
        <f>IF(X479=0,"",AH479+VLOOKUP(AN479,BuildupTable!L:O,4,FALSE))</f>
        <v>68</v>
      </c>
      <c r="F479" s="1">
        <f t="shared" si="99"/>
        <v>0</v>
      </c>
      <c r="G479" s="1">
        <f t="shared" si="100"/>
        <v>0</v>
      </c>
      <c r="H479" s="1">
        <f t="shared" si="101"/>
        <v>0</v>
      </c>
      <c r="I479" s="1">
        <f t="shared" si="102"/>
        <v>0</v>
      </c>
      <c r="J479" s="4" t="str">
        <f>IF(AT479=0,"",VLOOKUP(AT479,skillbasedata!A:B,2,TRUE))</f>
        <v>防御</v>
      </c>
      <c r="K479" s="48">
        <f t="shared" si="103"/>
        <v>1</v>
      </c>
      <c r="L479" s="4" t="str">
        <f>IF(AU479=0,"",VLOOKUP(AU479,skillbasedata!A:B,2,TRUE))</f>
        <v/>
      </c>
      <c r="M479" s="48">
        <f t="shared" si="104"/>
        <v>0</v>
      </c>
      <c r="N479" s="4" t="str">
        <f>IF(AV479=0,"",VLOOKUP(AV479,skillbasedata!A:B,2,TRUE))</f>
        <v/>
      </c>
      <c r="O479" s="48">
        <f t="shared" si="105"/>
        <v>0</v>
      </c>
      <c r="P479" s="4" t="str">
        <f>IF(AW479=0,"",VLOOKUP(AW479,skillbasedata!A:B,2,TRUE))</f>
        <v/>
      </c>
      <c r="Q479" s="48">
        <f t="shared" si="106"/>
        <v>0</v>
      </c>
      <c r="R479" s="4" t="str">
        <f>IF(AX479=0,"",VLOOKUP(AX479,skillbasedata!A:B,2,TRUE))</f>
        <v/>
      </c>
      <c r="S479" s="48">
        <f t="shared" si="107"/>
        <v>0</v>
      </c>
      <c r="T479" s="48">
        <f t="shared" si="108"/>
        <v>0</v>
      </c>
      <c r="U479" s="48">
        <f t="shared" si="109"/>
        <v>0</v>
      </c>
      <c r="V479" s="51">
        <f t="shared" si="110"/>
        <v>95</v>
      </c>
      <c r="W479" s="26" t="s">
        <v>2787</v>
      </c>
      <c r="X479" s="26">
        <v>1</v>
      </c>
      <c r="Y479" s="26">
        <v>93</v>
      </c>
      <c r="Z479" s="26">
        <v>2005</v>
      </c>
      <c r="AA479" s="26">
        <v>54</v>
      </c>
      <c r="AB479" s="26">
        <v>0</v>
      </c>
      <c r="AC479" s="26">
        <v>200</v>
      </c>
      <c r="AD479" s="26">
        <v>0</v>
      </c>
      <c r="AE479" s="26">
        <v>2</v>
      </c>
      <c r="AF479" s="26">
        <v>0</v>
      </c>
      <c r="AG479" s="26">
        <v>0</v>
      </c>
      <c r="AH479" s="26">
        <v>10</v>
      </c>
      <c r="AI479" s="26">
        <v>-2</v>
      </c>
      <c r="AJ479" s="26">
        <v>0</v>
      </c>
      <c r="AK479" s="26">
        <v>0</v>
      </c>
      <c r="AL479" s="26">
        <v>-2</v>
      </c>
      <c r="AM479" s="26">
        <v>0</v>
      </c>
      <c r="AN479" s="26">
        <v>1</v>
      </c>
      <c r="AO479" s="26">
        <v>0</v>
      </c>
      <c r="AP479" s="26">
        <v>0</v>
      </c>
      <c r="AQ479" s="26">
        <v>0</v>
      </c>
      <c r="AR479" s="26">
        <v>0</v>
      </c>
      <c r="AS479" s="26">
        <v>0</v>
      </c>
      <c r="AT479" s="26">
        <v>56</v>
      </c>
      <c r="AU479" s="26">
        <v>0</v>
      </c>
      <c r="AV479" s="26">
        <v>0</v>
      </c>
      <c r="AW479" s="26">
        <v>0</v>
      </c>
      <c r="AX479" s="26">
        <v>0</v>
      </c>
      <c r="AY479" s="26">
        <v>1</v>
      </c>
      <c r="AZ479" s="26">
        <v>0</v>
      </c>
      <c r="BA479" s="26">
        <v>0</v>
      </c>
      <c r="BB479" s="26">
        <v>0</v>
      </c>
      <c r="BC479" s="26">
        <v>0</v>
      </c>
      <c r="BD479" s="26" t="s">
        <v>2309</v>
      </c>
      <c r="BE479" s="26">
        <v>0</v>
      </c>
      <c r="BF479" s="26">
        <v>0</v>
      </c>
      <c r="BG479" s="54" t="str">
        <f t="shared" si="111"/>
        <v>005F</v>
      </c>
      <c r="BH479" s="4"/>
      <c r="BI479" s="4"/>
    </row>
    <row r="480" ht="16.5" spans="1:61">
      <c r="A480" s="4">
        <f t="shared" si="98"/>
        <v>4</v>
      </c>
      <c r="B480" s="4" t="str">
        <f>IF(X480=0,"",VLOOKUP(Y480,seriesName!A:B,2,TRUE))</f>
        <v>青熊兽</v>
      </c>
      <c r="C480" s="4" t="str">
        <f>IF(A480=1,VLOOKUP(V480,Head!A:B,2,TRUE),IF(A480=2,VLOOKUP(V480,Chest!A:B,2,TRUE),IF(A480=3,VLOOKUP(V480,Arm!A:B,2,TRUE),IF(A480=4,VLOOKUP(V480,Waist!A:B,2,TRUE),IF(A480=5,VLOOKUP(V480,Leg!A:B,2,TRUE),"")))))</f>
        <v>青熊兽腰甲</v>
      </c>
      <c r="D480" s="44" t="str">
        <f>IF(X480=1,VLOOKUP(AA480,modelID!A:B,2,FALSE),"")</f>
        <v>pl224</v>
      </c>
      <c r="E480" s="45">
        <f>IF(X480=0,"",AH480+VLOOKUP(AN480,BuildupTable!L:O,4,FALSE))</f>
        <v>68</v>
      </c>
      <c r="F480" s="1">
        <f t="shared" si="99"/>
        <v>0</v>
      </c>
      <c r="G480" s="1">
        <f t="shared" si="100"/>
        <v>0</v>
      </c>
      <c r="H480" s="1">
        <f t="shared" si="101"/>
        <v>0</v>
      </c>
      <c r="I480" s="1">
        <f t="shared" si="102"/>
        <v>0</v>
      </c>
      <c r="J480" s="4" t="str">
        <f>IF(AT480=0,"",VLOOKUP(AT480,skillbasedata!A:B,2,TRUE))</f>
        <v>防御</v>
      </c>
      <c r="K480" s="48">
        <f t="shared" si="103"/>
        <v>1</v>
      </c>
      <c r="L480" s="4" t="str">
        <f>IF(AU480=0,"",VLOOKUP(AU480,skillbasedata!A:B,2,TRUE))</f>
        <v/>
      </c>
      <c r="M480" s="48">
        <f t="shared" si="104"/>
        <v>0</v>
      </c>
      <c r="N480" s="4" t="str">
        <f>IF(AV480=0,"",VLOOKUP(AV480,skillbasedata!A:B,2,TRUE))</f>
        <v/>
      </c>
      <c r="O480" s="48">
        <f t="shared" si="105"/>
        <v>0</v>
      </c>
      <c r="P480" s="4" t="str">
        <f>IF(AW480=0,"",VLOOKUP(AW480,skillbasedata!A:B,2,TRUE))</f>
        <v/>
      </c>
      <c r="Q480" s="48">
        <f t="shared" si="106"/>
        <v>0</v>
      </c>
      <c r="R480" s="4" t="str">
        <f>IF(AX480=0,"",VLOOKUP(AX480,skillbasedata!A:B,2,TRUE))</f>
        <v/>
      </c>
      <c r="S480" s="48">
        <f t="shared" si="107"/>
        <v>0</v>
      </c>
      <c r="T480" s="48">
        <f t="shared" si="108"/>
        <v>0</v>
      </c>
      <c r="U480" s="48">
        <f t="shared" si="109"/>
        <v>0</v>
      </c>
      <c r="V480" s="51">
        <f t="shared" si="110"/>
        <v>95</v>
      </c>
      <c r="W480" s="26" t="s">
        <v>2788</v>
      </c>
      <c r="X480" s="26">
        <v>1</v>
      </c>
      <c r="Y480" s="26">
        <v>93</v>
      </c>
      <c r="Z480" s="26">
        <v>2005</v>
      </c>
      <c r="AA480" s="26">
        <v>54</v>
      </c>
      <c r="AB480" s="26">
        <v>0</v>
      </c>
      <c r="AC480" s="26">
        <v>200</v>
      </c>
      <c r="AD480" s="26">
        <v>0</v>
      </c>
      <c r="AE480" s="26">
        <v>2</v>
      </c>
      <c r="AF480" s="26">
        <v>0</v>
      </c>
      <c r="AG480" s="26">
        <v>0</v>
      </c>
      <c r="AH480" s="26">
        <v>10</v>
      </c>
      <c r="AI480" s="26">
        <v>-2</v>
      </c>
      <c r="AJ480" s="26">
        <v>0</v>
      </c>
      <c r="AK480" s="26">
        <v>0</v>
      </c>
      <c r="AL480" s="26">
        <v>-2</v>
      </c>
      <c r="AM480" s="26">
        <v>0</v>
      </c>
      <c r="AN480" s="26">
        <v>1</v>
      </c>
      <c r="AO480" s="26">
        <v>0</v>
      </c>
      <c r="AP480" s="26">
        <v>0</v>
      </c>
      <c r="AQ480" s="26">
        <v>0</v>
      </c>
      <c r="AR480" s="26">
        <v>0</v>
      </c>
      <c r="AS480" s="26">
        <v>0</v>
      </c>
      <c r="AT480" s="26">
        <v>56</v>
      </c>
      <c r="AU480" s="26">
        <v>0</v>
      </c>
      <c r="AV480" s="26">
        <v>0</v>
      </c>
      <c r="AW480" s="26">
        <v>0</v>
      </c>
      <c r="AX480" s="26">
        <v>0</v>
      </c>
      <c r="AY480" s="26">
        <v>1</v>
      </c>
      <c r="AZ480" s="26">
        <v>0</v>
      </c>
      <c r="BA480" s="26">
        <v>0</v>
      </c>
      <c r="BB480" s="26">
        <v>0</v>
      </c>
      <c r="BC480" s="26">
        <v>0</v>
      </c>
      <c r="BD480" s="26" t="s">
        <v>2309</v>
      </c>
      <c r="BE480" s="26">
        <v>0</v>
      </c>
      <c r="BF480" s="26">
        <v>0</v>
      </c>
      <c r="BG480" s="54" t="str">
        <f t="shared" si="111"/>
        <v>005F</v>
      </c>
      <c r="BH480" s="4"/>
      <c r="BI480" s="4"/>
    </row>
    <row r="481" ht="16.5" spans="1:61">
      <c r="A481" s="4">
        <f t="shared" si="98"/>
        <v>5</v>
      </c>
      <c r="B481" s="4" t="str">
        <f>IF(X481=0,"",VLOOKUP(Y481,seriesName!A:B,2,TRUE))</f>
        <v>青熊兽</v>
      </c>
      <c r="C481" s="4" t="str">
        <f>IF(A481=1,VLOOKUP(V481,Head!A:B,2,TRUE),IF(A481=2,VLOOKUP(V481,Chest!A:B,2,TRUE),IF(A481=3,VLOOKUP(V481,Arm!A:B,2,TRUE),IF(A481=4,VLOOKUP(V481,Waist!A:B,2,TRUE),IF(A481=5,VLOOKUP(V481,Leg!A:B,2,TRUE),"")))))</f>
        <v>青熊兽护腿</v>
      </c>
      <c r="D481" s="44" t="str">
        <f>IF(X481=1,VLOOKUP(AA481,modelID!A:B,2,FALSE),"")</f>
        <v>pl224</v>
      </c>
      <c r="E481" s="45">
        <f>IF(X481=0,"",AH481+VLOOKUP(AN481,BuildupTable!L:O,4,FALSE))</f>
        <v>68</v>
      </c>
      <c r="F481" s="1">
        <f t="shared" si="99"/>
        <v>0</v>
      </c>
      <c r="G481" s="1">
        <f t="shared" si="100"/>
        <v>0</v>
      </c>
      <c r="H481" s="1">
        <f t="shared" si="101"/>
        <v>0</v>
      </c>
      <c r="I481" s="1">
        <f t="shared" si="102"/>
        <v>0</v>
      </c>
      <c r="J481" s="4" t="str">
        <f>IF(AT481=0,"",VLOOKUP(AT481,skillbasedata!A:B,2,TRUE))</f>
        <v>佯动</v>
      </c>
      <c r="K481" s="48">
        <f t="shared" si="103"/>
        <v>1</v>
      </c>
      <c r="L481" s="4" t="str">
        <f>IF(AU481=0,"",VLOOKUP(AU481,skillbasedata!A:B,2,TRUE))</f>
        <v/>
      </c>
      <c r="M481" s="48">
        <f t="shared" si="104"/>
        <v>0</v>
      </c>
      <c r="N481" s="4" t="str">
        <f>IF(AV481=0,"",VLOOKUP(AV481,skillbasedata!A:B,2,TRUE))</f>
        <v/>
      </c>
      <c r="O481" s="48">
        <f t="shared" si="105"/>
        <v>0</v>
      </c>
      <c r="P481" s="4" t="str">
        <f>IF(AW481=0,"",VLOOKUP(AW481,skillbasedata!A:B,2,TRUE))</f>
        <v/>
      </c>
      <c r="Q481" s="48">
        <f t="shared" si="106"/>
        <v>0</v>
      </c>
      <c r="R481" s="4" t="str">
        <f>IF(AX481=0,"",VLOOKUP(AX481,skillbasedata!A:B,2,TRUE))</f>
        <v/>
      </c>
      <c r="S481" s="48">
        <f t="shared" si="107"/>
        <v>0</v>
      </c>
      <c r="T481" s="48">
        <f t="shared" si="108"/>
        <v>0</v>
      </c>
      <c r="U481" s="48">
        <f t="shared" si="109"/>
        <v>0</v>
      </c>
      <c r="V481" s="51">
        <f t="shared" si="110"/>
        <v>95</v>
      </c>
      <c r="W481" s="26" t="s">
        <v>2789</v>
      </c>
      <c r="X481" s="26">
        <v>1</v>
      </c>
      <c r="Y481" s="26">
        <v>93</v>
      </c>
      <c r="Z481" s="26">
        <v>2005</v>
      </c>
      <c r="AA481" s="26">
        <v>54</v>
      </c>
      <c r="AB481" s="26">
        <v>0</v>
      </c>
      <c r="AC481" s="26">
        <v>200</v>
      </c>
      <c r="AD481" s="26">
        <v>0</v>
      </c>
      <c r="AE481" s="26">
        <v>2</v>
      </c>
      <c r="AF481" s="26">
        <v>0</v>
      </c>
      <c r="AG481" s="26">
        <v>0</v>
      </c>
      <c r="AH481" s="26">
        <v>10</v>
      </c>
      <c r="AI481" s="26">
        <v>-2</v>
      </c>
      <c r="AJ481" s="26">
        <v>0</v>
      </c>
      <c r="AK481" s="26">
        <v>0</v>
      </c>
      <c r="AL481" s="26">
        <v>-2</v>
      </c>
      <c r="AM481" s="26">
        <v>0</v>
      </c>
      <c r="AN481" s="26">
        <v>1</v>
      </c>
      <c r="AO481" s="26">
        <v>0</v>
      </c>
      <c r="AP481" s="26">
        <v>0</v>
      </c>
      <c r="AQ481" s="26">
        <v>0</v>
      </c>
      <c r="AR481" s="26">
        <v>0</v>
      </c>
      <c r="AS481" s="26">
        <v>0</v>
      </c>
      <c r="AT481" s="26">
        <v>98</v>
      </c>
      <c r="AU481" s="26">
        <v>0</v>
      </c>
      <c r="AV481" s="26">
        <v>0</v>
      </c>
      <c r="AW481" s="26">
        <v>0</v>
      </c>
      <c r="AX481" s="26">
        <v>0</v>
      </c>
      <c r="AY481" s="26">
        <v>1</v>
      </c>
      <c r="AZ481" s="26">
        <v>0</v>
      </c>
      <c r="BA481" s="26">
        <v>0</v>
      </c>
      <c r="BB481" s="26">
        <v>0</v>
      </c>
      <c r="BC481" s="26">
        <v>0</v>
      </c>
      <c r="BD481" s="26" t="s">
        <v>2309</v>
      </c>
      <c r="BE481" s="26">
        <v>0</v>
      </c>
      <c r="BF481" s="26">
        <v>0</v>
      </c>
      <c r="BG481" s="54" t="str">
        <f t="shared" si="111"/>
        <v>005F</v>
      </c>
      <c r="BH481" s="4"/>
      <c r="BI481" s="4"/>
    </row>
    <row r="482" ht="16.5" spans="1:61">
      <c r="A482" s="4">
        <f t="shared" si="98"/>
        <v>1</v>
      </c>
      <c r="B482" s="4" t="str">
        <f>IF(X482=0,"",VLOOKUP(Y482,seriesName!A:B,2,TRUE))</f>
        <v>青熊兽S</v>
      </c>
      <c r="C482" s="4" t="str">
        <f>IF(A482=1,VLOOKUP(V482,Head!A:B,2,TRUE),IF(A482=2,VLOOKUP(V482,Chest!A:B,2,TRUE),IF(A482=3,VLOOKUP(V482,Arm!A:B,2,TRUE),IF(A482=4,VLOOKUP(V482,Waist!A:B,2,TRUE),IF(A482=5,VLOOKUP(V482,Leg!A:B,2,TRUE),"")))))</f>
        <v>青熊兽S头盔</v>
      </c>
      <c r="D482" s="44" t="str">
        <f>IF(X482=1,VLOOKUP(AA482,modelID!A:B,2,FALSE),"")</f>
        <v>pl224</v>
      </c>
      <c r="E482" s="45">
        <f>IF(X482=0,"",AH482+VLOOKUP(AN482,BuildupTable!L:O,4,FALSE))</f>
        <v>74</v>
      </c>
      <c r="F482" s="1">
        <f t="shared" si="99"/>
        <v>2</v>
      </c>
      <c r="G482" s="1">
        <f t="shared" si="100"/>
        <v>0</v>
      </c>
      <c r="H482" s="1">
        <f t="shared" si="101"/>
        <v>0</v>
      </c>
      <c r="I482" s="1">
        <f t="shared" si="102"/>
        <v>0</v>
      </c>
      <c r="J482" s="4" t="str">
        <f>IF(AT482=0,"",VLOOKUP(AT482,skillbasedata!A:B,2,TRUE))</f>
        <v>不屈</v>
      </c>
      <c r="K482" s="48">
        <f t="shared" si="103"/>
        <v>1</v>
      </c>
      <c r="L482" s="4" t="str">
        <f>IF(AU482=0,"",VLOOKUP(AU482,skillbasedata!A:B,2,TRUE))</f>
        <v>防御</v>
      </c>
      <c r="M482" s="48">
        <f t="shared" si="104"/>
        <v>1</v>
      </c>
      <c r="N482" s="4" t="str">
        <f>IF(AV482=0,"",VLOOKUP(AV482,skillbasedata!A:B,2,TRUE))</f>
        <v/>
      </c>
      <c r="O482" s="48">
        <f t="shared" si="105"/>
        <v>0</v>
      </c>
      <c r="P482" s="4" t="str">
        <f>IF(AW482=0,"",VLOOKUP(AW482,skillbasedata!A:B,2,TRUE))</f>
        <v/>
      </c>
      <c r="Q482" s="48">
        <f t="shared" si="106"/>
        <v>0</v>
      </c>
      <c r="R482" s="4" t="str">
        <f>IF(AX482=0,"",VLOOKUP(AX482,skillbasedata!A:B,2,TRUE))</f>
        <v/>
      </c>
      <c r="S482" s="48">
        <f t="shared" si="107"/>
        <v>0</v>
      </c>
      <c r="T482" s="48">
        <f t="shared" si="108"/>
        <v>0</v>
      </c>
      <c r="U482" s="48">
        <f t="shared" si="109"/>
        <v>0</v>
      </c>
      <c r="V482" s="51">
        <f t="shared" si="110"/>
        <v>96</v>
      </c>
      <c r="W482" s="26" t="s">
        <v>2790</v>
      </c>
      <c r="X482" s="26">
        <v>1</v>
      </c>
      <c r="Y482" s="26">
        <v>94</v>
      </c>
      <c r="Z482" s="26">
        <v>8014</v>
      </c>
      <c r="AA482" s="26">
        <v>54</v>
      </c>
      <c r="AB482" s="26">
        <v>3</v>
      </c>
      <c r="AC482" s="26">
        <v>4000</v>
      </c>
      <c r="AD482" s="26">
        <v>0</v>
      </c>
      <c r="AE482" s="26">
        <v>2</v>
      </c>
      <c r="AF482" s="26">
        <v>1</v>
      </c>
      <c r="AG482" s="26">
        <v>1</v>
      </c>
      <c r="AH482" s="26">
        <v>36</v>
      </c>
      <c r="AI482" s="26">
        <v>-2</v>
      </c>
      <c r="AJ482" s="26">
        <v>0</v>
      </c>
      <c r="AK482" s="26">
        <v>0</v>
      </c>
      <c r="AL482" s="26">
        <v>-2</v>
      </c>
      <c r="AM482" s="26">
        <v>0</v>
      </c>
      <c r="AN482" s="26">
        <v>8</v>
      </c>
      <c r="AO482" s="26">
        <v>0</v>
      </c>
      <c r="AP482" s="26">
        <v>2</v>
      </c>
      <c r="AQ482" s="26">
        <v>0</v>
      </c>
      <c r="AR482" s="26">
        <v>0</v>
      </c>
      <c r="AS482" s="26">
        <v>0</v>
      </c>
      <c r="AT482" s="26">
        <v>92</v>
      </c>
      <c r="AU482" s="26">
        <v>56</v>
      </c>
      <c r="AV482" s="26">
        <v>0</v>
      </c>
      <c r="AW482" s="26">
        <v>0</v>
      </c>
      <c r="AX482" s="26">
        <v>0</v>
      </c>
      <c r="AY482" s="26">
        <v>1</v>
      </c>
      <c r="AZ482" s="26">
        <v>1</v>
      </c>
      <c r="BA482" s="26">
        <v>0</v>
      </c>
      <c r="BB482" s="26">
        <v>0</v>
      </c>
      <c r="BC482" s="26">
        <v>0</v>
      </c>
      <c r="BD482" s="26" t="s">
        <v>2309</v>
      </c>
      <c r="BE482" s="26">
        <v>0</v>
      </c>
      <c r="BF482" s="26">
        <v>0</v>
      </c>
      <c r="BG482" s="54" t="str">
        <f t="shared" si="111"/>
        <v>0060</v>
      </c>
      <c r="BH482" s="4"/>
      <c r="BI482" s="4"/>
    </row>
    <row r="483" ht="16.5" spans="1:61">
      <c r="A483" s="4">
        <f t="shared" si="98"/>
        <v>2</v>
      </c>
      <c r="B483" s="4" t="str">
        <f>IF(X483=0,"",VLOOKUP(Y483,seriesName!A:B,2,TRUE))</f>
        <v>青熊兽S</v>
      </c>
      <c r="C483" s="4" t="str">
        <f>IF(A483=1,VLOOKUP(V483,Head!A:B,2,TRUE),IF(A483=2,VLOOKUP(V483,Chest!A:B,2,TRUE),IF(A483=3,VLOOKUP(V483,Arm!A:B,2,TRUE),IF(A483=4,VLOOKUP(V483,Waist!A:B,2,TRUE),IF(A483=5,VLOOKUP(V483,Leg!A:B,2,TRUE),"")))))</f>
        <v>青熊兽S铠甲</v>
      </c>
      <c r="D483" s="44" t="str">
        <f>IF(X483=1,VLOOKUP(AA483,modelID!A:B,2,FALSE),"")</f>
        <v>pl224</v>
      </c>
      <c r="E483" s="45">
        <f>IF(X483=0,"",AH483+VLOOKUP(AN483,BuildupTable!L:O,4,FALSE))</f>
        <v>74</v>
      </c>
      <c r="F483" s="1">
        <f t="shared" si="99"/>
        <v>0</v>
      </c>
      <c r="G483" s="1">
        <f t="shared" si="100"/>
        <v>1</v>
      </c>
      <c r="H483" s="1">
        <f t="shared" si="101"/>
        <v>0</v>
      </c>
      <c r="I483" s="1">
        <f t="shared" si="102"/>
        <v>0</v>
      </c>
      <c r="J483" s="4" t="str">
        <f>IF(AT483=0,"",VLOOKUP(AT483,skillbasedata!A:B,2,TRUE))</f>
        <v>逆袭</v>
      </c>
      <c r="K483" s="48">
        <f t="shared" si="103"/>
        <v>1</v>
      </c>
      <c r="L483" s="4" t="str">
        <f>IF(AU483=0,"",VLOOKUP(AU483,skillbasedata!A:B,2,TRUE))</f>
        <v/>
      </c>
      <c r="M483" s="48">
        <f t="shared" si="104"/>
        <v>0</v>
      </c>
      <c r="N483" s="4" t="str">
        <f>IF(AV483=0,"",VLOOKUP(AV483,skillbasedata!A:B,2,TRUE))</f>
        <v/>
      </c>
      <c r="O483" s="48">
        <f t="shared" si="105"/>
        <v>0</v>
      </c>
      <c r="P483" s="4" t="str">
        <f>IF(AW483=0,"",VLOOKUP(AW483,skillbasedata!A:B,2,TRUE))</f>
        <v/>
      </c>
      <c r="Q483" s="48">
        <f t="shared" si="106"/>
        <v>0</v>
      </c>
      <c r="R483" s="4" t="str">
        <f>IF(AX483=0,"",VLOOKUP(AX483,skillbasedata!A:B,2,TRUE))</f>
        <v/>
      </c>
      <c r="S483" s="48">
        <f t="shared" si="107"/>
        <v>0</v>
      </c>
      <c r="T483" s="48">
        <f t="shared" si="108"/>
        <v>0</v>
      </c>
      <c r="U483" s="48">
        <f t="shared" si="109"/>
        <v>0</v>
      </c>
      <c r="V483" s="51">
        <f t="shared" si="110"/>
        <v>96</v>
      </c>
      <c r="W483" s="26" t="s">
        <v>2791</v>
      </c>
      <c r="X483" s="26">
        <v>1</v>
      </c>
      <c r="Y483" s="26">
        <v>94</v>
      </c>
      <c r="Z483" s="26">
        <v>8014</v>
      </c>
      <c r="AA483" s="26">
        <v>54</v>
      </c>
      <c r="AB483" s="26">
        <v>3</v>
      </c>
      <c r="AC483" s="26">
        <v>4000</v>
      </c>
      <c r="AD483" s="26">
        <v>0</v>
      </c>
      <c r="AE483" s="26">
        <v>2</v>
      </c>
      <c r="AF483" s="26">
        <v>1</v>
      </c>
      <c r="AG483" s="26">
        <v>1</v>
      </c>
      <c r="AH483" s="26">
        <v>36</v>
      </c>
      <c r="AI483" s="26">
        <v>-2</v>
      </c>
      <c r="AJ483" s="26">
        <v>0</v>
      </c>
      <c r="AK483" s="26">
        <v>0</v>
      </c>
      <c r="AL483" s="26">
        <v>-2</v>
      </c>
      <c r="AM483" s="26">
        <v>0</v>
      </c>
      <c r="AN483" s="26">
        <v>8</v>
      </c>
      <c r="AO483" s="26">
        <v>0</v>
      </c>
      <c r="AP483" s="26">
        <v>0</v>
      </c>
      <c r="AQ483" s="26">
        <v>1</v>
      </c>
      <c r="AR483" s="26">
        <v>0</v>
      </c>
      <c r="AS483" s="26">
        <v>0</v>
      </c>
      <c r="AT483" s="26">
        <v>106</v>
      </c>
      <c r="AU483" s="26">
        <v>0</v>
      </c>
      <c r="AV483" s="26">
        <v>0</v>
      </c>
      <c r="AW483" s="26">
        <v>0</v>
      </c>
      <c r="AX483" s="26">
        <v>0</v>
      </c>
      <c r="AY483" s="26">
        <v>1</v>
      </c>
      <c r="AZ483" s="26">
        <v>0</v>
      </c>
      <c r="BA483" s="26">
        <v>0</v>
      </c>
      <c r="BB483" s="26">
        <v>0</v>
      </c>
      <c r="BC483" s="26">
        <v>0</v>
      </c>
      <c r="BD483" s="26" t="s">
        <v>2309</v>
      </c>
      <c r="BE483" s="26">
        <v>0</v>
      </c>
      <c r="BF483" s="26">
        <v>0</v>
      </c>
      <c r="BG483" s="54" t="str">
        <f t="shared" si="111"/>
        <v>0060</v>
      </c>
      <c r="BH483" s="4"/>
      <c r="BI483" s="4"/>
    </row>
    <row r="484" ht="16.5" spans="1:61">
      <c r="A484" s="4">
        <f t="shared" si="98"/>
        <v>3</v>
      </c>
      <c r="B484" s="4" t="str">
        <f>IF(X484=0,"",VLOOKUP(Y484,seriesName!A:B,2,TRUE))</f>
        <v>青熊兽S</v>
      </c>
      <c r="C484" s="4" t="str">
        <f>IF(A484=1,VLOOKUP(V484,Head!A:B,2,TRUE),IF(A484=2,VLOOKUP(V484,Chest!A:B,2,TRUE),IF(A484=3,VLOOKUP(V484,Arm!A:B,2,TRUE),IF(A484=4,VLOOKUP(V484,Waist!A:B,2,TRUE),IF(A484=5,VLOOKUP(V484,Leg!A:B,2,TRUE),"")))))</f>
        <v>青熊兽S腕甲</v>
      </c>
      <c r="D484" s="44" t="str">
        <f>IF(X484=1,VLOOKUP(AA484,modelID!A:B,2,FALSE),"")</f>
        <v>pl224</v>
      </c>
      <c r="E484" s="45">
        <f>IF(X484=0,"",AH484+VLOOKUP(AN484,BuildupTable!L:O,4,FALSE))</f>
        <v>74</v>
      </c>
      <c r="F484" s="1">
        <f t="shared" si="99"/>
        <v>1</v>
      </c>
      <c r="G484" s="1">
        <f t="shared" si="100"/>
        <v>0</v>
      </c>
      <c r="H484" s="1">
        <f t="shared" si="101"/>
        <v>0</v>
      </c>
      <c r="I484" s="1">
        <f t="shared" si="102"/>
        <v>0</v>
      </c>
      <c r="J484" s="4" t="str">
        <f>IF(AT484=0,"",VLOOKUP(AT484,skillbasedata!A:B,2,TRUE))</f>
        <v>逆袭</v>
      </c>
      <c r="K484" s="48">
        <f t="shared" si="103"/>
        <v>1</v>
      </c>
      <c r="L484" s="4" t="str">
        <f>IF(AU484=0,"",VLOOKUP(AU484,skillbasedata!A:B,2,TRUE))</f>
        <v>防御</v>
      </c>
      <c r="M484" s="48">
        <f t="shared" si="104"/>
        <v>2</v>
      </c>
      <c r="N484" s="4" t="str">
        <f>IF(AV484=0,"",VLOOKUP(AV484,skillbasedata!A:B,2,TRUE))</f>
        <v/>
      </c>
      <c r="O484" s="48">
        <f t="shared" si="105"/>
        <v>0</v>
      </c>
      <c r="P484" s="4" t="str">
        <f>IF(AW484=0,"",VLOOKUP(AW484,skillbasedata!A:B,2,TRUE))</f>
        <v/>
      </c>
      <c r="Q484" s="48">
        <f t="shared" si="106"/>
        <v>0</v>
      </c>
      <c r="R484" s="4" t="str">
        <f>IF(AX484=0,"",VLOOKUP(AX484,skillbasedata!A:B,2,TRUE))</f>
        <v/>
      </c>
      <c r="S484" s="48">
        <f t="shared" si="107"/>
        <v>0</v>
      </c>
      <c r="T484" s="48">
        <f t="shared" si="108"/>
        <v>0</v>
      </c>
      <c r="U484" s="48">
        <f t="shared" si="109"/>
        <v>0</v>
      </c>
      <c r="V484" s="51">
        <f t="shared" si="110"/>
        <v>96</v>
      </c>
      <c r="W484" s="26" t="s">
        <v>2792</v>
      </c>
      <c r="X484" s="26">
        <v>1</v>
      </c>
      <c r="Y484" s="26">
        <v>94</v>
      </c>
      <c r="Z484" s="26">
        <v>8014</v>
      </c>
      <c r="AA484" s="26">
        <v>54</v>
      </c>
      <c r="AB484" s="26">
        <v>3</v>
      </c>
      <c r="AC484" s="26">
        <v>4000</v>
      </c>
      <c r="AD484" s="26">
        <v>0</v>
      </c>
      <c r="AE484" s="26">
        <v>2</v>
      </c>
      <c r="AF484" s="26">
        <v>1</v>
      </c>
      <c r="AG484" s="26">
        <v>1</v>
      </c>
      <c r="AH484" s="26">
        <v>36</v>
      </c>
      <c r="AI484" s="26">
        <v>-2</v>
      </c>
      <c r="AJ484" s="26">
        <v>0</v>
      </c>
      <c r="AK484" s="26">
        <v>0</v>
      </c>
      <c r="AL484" s="26">
        <v>-2</v>
      </c>
      <c r="AM484" s="26">
        <v>0</v>
      </c>
      <c r="AN484" s="26">
        <v>8</v>
      </c>
      <c r="AO484" s="26">
        <v>0</v>
      </c>
      <c r="AP484" s="26">
        <v>1</v>
      </c>
      <c r="AQ484" s="26">
        <v>0</v>
      </c>
      <c r="AR484" s="26">
        <v>0</v>
      </c>
      <c r="AS484" s="26">
        <v>0</v>
      </c>
      <c r="AT484" s="26">
        <v>106</v>
      </c>
      <c r="AU484" s="26">
        <v>56</v>
      </c>
      <c r="AV484" s="26">
        <v>0</v>
      </c>
      <c r="AW484" s="26">
        <v>0</v>
      </c>
      <c r="AX484" s="26">
        <v>0</v>
      </c>
      <c r="AY484" s="26">
        <v>1</v>
      </c>
      <c r="AZ484" s="26">
        <v>2</v>
      </c>
      <c r="BA484" s="26">
        <v>0</v>
      </c>
      <c r="BB484" s="26">
        <v>0</v>
      </c>
      <c r="BC484" s="26">
        <v>0</v>
      </c>
      <c r="BD484" s="26" t="s">
        <v>2309</v>
      </c>
      <c r="BE484" s="26">
        <v>0</v>
      </c>
      <c r="BF484" s="26">
        <v>0</v>
      </c>
      <c r="BG484" s="54" t="str">
        <f t="shared" si="111"/>
        <v>0060</v>
      </c>
      <c r="BH484" s="4"/>
      <c r="BI484" s="4"/>
    </row>
    <row r="485" ht="16.5" spans="1:61">
      <c r="A485" s="4">
        <f t="shared" si="98"/>
        <v>4</v>
      </c>
      <c r="B485" s="4" t="str">
        <f>IF(X485=0,"",VLOOKUP(Y485,seriesName!A:B,2,TRUE))</f>
        <v>青熊兽S</v>
      </c>
      <c r="C485" s="4" t="str">
        <f>IF(A485=1,VLOOKUP(V485,Head!A:B,2,TRUE),IF(A485=2,VLOOKUP(V485,Chest!A:B,2,TRUE),IF(A485=3,VLOOKUP(V485,Arm!A:B,2,TRUE),IF(A485=4,VLOOKUP(V485,Waist!A:B,2,TRUE),IF(A485=5,VLOOKUP(V485,Leg!A:B,2,TRUE),"")))))</f>
        <v>青熊兽S腰甲</v>
      </c>
      <c r="D485" s="44" t="str">
        <f>IF(X485=1,VLOOKUP(AA485,modelID!A:B,2,FALSE),"")</f>
        <v>pl224</v>
      </c>
      <c r="E485" s="45">
        <f>IF(X485=0,"",AH485+VLOOKUP(AN485,BuildupTable!L:O,4,FALSE))</f>
        <v>74</v>
      </c>
      <c r="F485" s="1">
        <f t="shared" si="99"/>
        <v>2</v>
      </c>
      <c r="G485" s="1">
        <f t="shared" si="100"/>
        <v>0</v>
      </c>
      <c r="H485" s="1">
        <f t="shared" si="101"/>
        <v>0</v>
      </c>
      <c r="I485" s="1">
        <f t="shared" si="102"/>
        <v>0</v>
      </c>
      <c r="J485" s="4" t="str">
        <f>IF(AT485=0,"",VLOOKUP(AT485,skillbasedata!A:B,2,TRUE))</f>
        <v>逆袭</v>
      </c>
      <c r="K485" s="48">
        <f t="shared" si="103"/>
        <v>1</v>
      </c>
      <c r="L485" s="4" t="str">
        <f>IF(AU485=0,"",VLOOKUP(AU485,skillbasedata!A:B,2,TRUE))</f>
        <v>防御</v>
      </c>
      <c r="M485" s="48">
        <f t="shared" si="104"/>
        <v>1</v>
      </c>
      <c r="N485" s="4" t="str">
        <f>IF(AV485=0,"",VLOOKUP(AV485,skillbasedata!A:B,2,TRUE))</f>
        <v/>
      </c>
      <c r="O485" s="48">
        <f t="shared" si="105"/>
        <v>0</v>
      </c>
      <c r="P485" s="4" t="str">
        <f>IF(AW485=0,"",VLOOKUP(AW485,skillbasedata!A:B,2,TRUE))</f>
        <v/>
      </c>
      <c r="Q485" s="48">
        <f t="shared" si="106"/>
        <v>0</v>
      </c>
      <c r="R485" s="4" t="str">
        <f>IF(AX485=0,"",VLOOKUP(AX485,skillbasedata!A:B,2,TRUE))</f>
        <v/>
      </c>
      <c r="S485" s="48">
        <f t="shared" si="107"/>
        <v>0</v>
      </c>
      <c r="T485" s="48">
        <f t="shared" si="108"/>
        <v>0</v>
      </c>
      <c r="U485" s="48">
        <f t="shared" si="109"/>
        <v>0</v>
      </c>
      <c r="V485" s="51">
        <f t="shared" si="110"/>
        <v>96</v>
      </c>
      <c r="W485" s="26" t="s">
        <v>2793</v>
      </c>
      <c r="X485" s="26">
        <v>1</v>
      </c>
      <c r="Y485" s="26">
        <v>94</v>
      </c>
      <c r="Z485" s="26">
        <v>8014</v>
      </c>
      <c r="AA485" s="26">
        <v>54</v>
      </c>
      <c r="AB485" s="26">
        <v>3</v>
      </c>
      <c r="AC485" s="26">
        <v>4000</v>
      </c>
      <c r="AD485" s="26">
        <v>0</v>
      </c>
      <c r="AE485" s="26">
        <v>2</v>
      </c>
      <c r="AF485" s="26">
        <v>1</v>
      </c>
      <c r="AG485" s="26">
        <v>1</v>
      </c>
      <c r="AH485" s="26">
        <v>36</v>
      </c>
      <c r="AI485" s="26">
        <v>-2</v>
      </c>
      <c r="AJ485" s="26">
        <v>0</v>
      </c>
      <c r="AK485" s="26">
        <v>0</v>
      </c>
      <c r="AL485" s="26">
        <v>-2</v>
      </c>
      <c r="AM485" s="26">
        <v>0</v>
      </c>
      <c r="AN485" s="26">
        <v>8</v>
      </c>
      <c r="AO485" s="26">
        <v>0</v>
      </c>
      <c r="AP485" s="26">
        <v>2</v>
      </c>
      <c r="AQ485" s="26">
        <v>0</v>
      </c>
      <c r="AR485" s="26">
        <v>0</v>
      </c>
      <c r="AS485" s="26">
        <v>0</v>
      </c>
      <c r="AT485" s="26">
        <v>106</v>
      </c>
      <c r="AU485" s="26">
        <v>56</v>
      </c>
      <c r="AV485" s="26">
        <v>0</v>
      </c>
      <c r="AW485" s="26">
        <v>0</v>
      </c>
      <c r="AX485" s="26">
        <v>0</v>
      </c>
      <c r="AY485" s="26">
        <v>1</v>
      </c>
      <c r="AZ485" s="26">
        <v>1</v>
      </c>
      <c r="BA485" s="26">
        <v>0</v>
      </c>
      <c r="BB485" s="26">
        <v>0</v>
      </c>
      <c r="BC485" s="26">
        <v>0</v>
      </c>
      <c r="BD485" s="26" t="s">
        <v>2309</v>
      </c>
      <c r="BE485" s="26">
        <v>0</v>
      </c>
      <c r="BF485" s="26">
        <v>0</v>
      </c>
      <c r="BG485" s="54" t="str">
        <f t="shared" si="111"/>
        <v>0060</v>
      </c>
      <c r="BH485" s="4"/>
      <c r="BI485" s="4"/>
    </row>
    <row r="486" ht="16.5" spans="1:61">
      <c r="A486" s="4">
        <f t="shared" si="98"/>
        <v>5</v>
      </c>
      <c r="B486" s="4" t="str">
        <f>IF(X486=0,"",VLOOKUP(Y486,seriesName!A:B,2,TRUE))</f>
        <v>青熊兽S</v>
      </c>
      <c r="C486" s="4" t="str">
        <f>IF(A486=1,VLOOKUP(V486,Head!A:B,2,TRUE),IF(A486=2,VLOOKUP(V486,Chest!A:B,2,TRUE),IF(A486=3,VLOOKUP(V486,Arm!A:B,2,TRUE),IF(A486=4,VLOOKUP(V486,Waist!A:B,2,TRUE),IF(A486=5,VLOOKUP(V486,Leg!A:B,2,TRUE),"")))))</f>
        <v>青熊兽S护腿</v>
      </c>
      <c r="D486" s="44" t="str">
        <f>IF(X486=1,VLOOKUP(AA486,modelID!A:B,2,FALSE),"")</f>
        <v>pl224</v>
      </c>
      <c r="E486" s="45">
        <f>IF(X486=0,"",AH486+VLOOKUP(AN486,BuildupTable!L:O,4,FALSE))</f>
        <v>74</v>
      </c>
      <c r="F486" s="1">
        <f t="shared" si="99"/>
        <v>1</v>
      </c>
      <c r="G486" s="1">
        <f t="shared" si="100"/>
        <v>1</v>
      </c>
      <c r="H486" s="1">
        <f t="shared" si="101"/>
        <v>1</v>
      </c>
      <c r="I486" s="1">
        <f t="shared" si="102"/>
        <v>0</v>
      </c>
      <c r="J486" s="4" t="str">
        <f>IF(AT486=0,"",VLOOKUP(AT486,skillbasedata!A:B,2,TRUE))</f>
        <v/>
      </c>
      <c r="K486" s="48">
        <f t="shared" si="103"/>
        <v>0</v>
      </c>
      <c r="L486" s="4" t="str">
        <f>IF(AU486=0,"",VLOOKUP(AU486,skillbasedata!A:B,2,TRUE))</f>
        <v/>
      </c>
      <c r="M486" s="48">
        <f t="shared" si="104"/>
        <v>0</v>
      </c>
      <c r="N486" s="4" t="str">
        <f>IF(AV486=0,"",VLOOKUP(AV486,skillbasedata!A:B,2,TRUE))</f>
        <v/>
      </c>
      <c r="O486" s="48">
        <f t="shared" si="105"/>
        <v>0</v>
      </c>
      <c r="P486" s="4" t="str">
        <f>IF(AW486=0,"",VLOOKUP(AW486,skillbasedata!A:B,2,TRUE))</f>
        <v/>
      </c>
      <c r="Q486" s="48">
        <f t="shared" si="106"/>
        <v>0</v>
      </c>
      <c r="R486" s="4" t="str">
        <f>IF(AX486=0,"",VLOOKUP(AX486,skillbasedata!A:B,2,TRUE))</f>
        <v/>
      </c>
      <c r="S486" s="48">
        <f t="shared" si="107"/>
        <v>0</v>
      </c>
      <c r="T486" s="48">
        <f t="shared" si="108"/>
        <v>0</v>
      </c>
      <c r="U486" s="48">
        <f t="shared" si="109"/>
        <v>0</v>
      </c>
      <c r="V486" s="51">
        <f t="shared" si="110"/>
        <v>96</v>
      </c>
      <c r="W486" s="26" t="s">
        <v>2794</v>
      </c>
      <c r="X486" s="26">
        <v>1</v>
      </c>
      <c r="Y486" s="26">
        <v>94</v>
      </c>
      <c r="Z486" s="26">
        <v>8014</v>
      </c>
      <c r="AA486" s="26">
        <v>54</v>
      </c>
      <c r="AB486" s="26">
        <v>3</v>
      </c>
      <c r="AC486" s="26">
        <v>4000</v>
      </c>
      <c r="AD486" s="26">
        <v>0</v>
      </c>
      <c r="AE486" s="26">
        <v>2</v>
      </c>
      <c r="AF486" s="26">
        <v>1</v>
      </c>
      <c r="AG486" s="26">
        <v>1</v>
      </c>
      <c r="AH486" s="26">
        <v>36</v>
      </c>
      <c r="AI486" s="26">
        <v>-2</v>
      </c>
      <c r="AJ486" s="26">
        <v>0</v>
      </c>
      <c r="AK486" s="26">
        <v>0</v>
      </c>
      <c r="AL486" s="26">
        <v>-2</v>
      </c>
      <c r="AM486" s="26">
        <v>0</v>
      </c>
      <c r="AN486" s="26">
        <v>8</v>
      </c>
      <c r="AO486" s="26">
        <v>0</v>
      </c>
      <c r="AP486" s="26">
        <v>1</v>
      </c>
      <c r="AQ486" s="26">
        <v>1</v>
      </c>
      <c r="AR486" s="26">
        <v>1</v>
      </c>
      <c r="AS486" s="26">
        <v>0</v>
      </c>
      <c r="AT486" s="26">
        <v>0</v>
      </c>
      <c r="AU486" s="26">
        <v>0</v>
      </c>
      <c r="AV486" s="26">
        <v>0</v>
      </c>
      <c r="AW486" s="26">
        <v>0</v>
      </c>
      <c r="AX486" s="26">
        <v>0</v>
      </c>
      <c r="AY486" s="26">
        <v>0</v>
      </c>
      <c r="AZ486" s="26">
        <v>0</v>
      </c>
      <c r="BA486" s="26">
        <v>0</v>
      </c>
      <c r="BB486" s="26">
        <v>0</v>
      </c>
      <c r="BC486" s="26">
        <v>0</v>
      </c>
      <c r="BD486" s="26" t="s">
        <v>2309</v>
      </c>
      <c r="BE486" s="26">
        <v>0</v>
      </c>
      <c r="BF486" s="26">
        <v>0</v>
      </c>
      <c r="BG486" s="54" t="str">
        <f t="shared" si="111"/>
        <v>0060</v>
      </c>
      <c r="BH486" s="4"/>
      <c r="BI486" s="4"/>
    </row>
    <row r="487" ht="16.5" spans="1:61">
      <c r="A487" s="4">
        <f t="shared" si="98"/>
        <v>1</v>
      </c>
      <c r="B487" s="4" t="str">
        <f>IF(X487=0,"",VLOOKUP(Y487,seriesName!A:B,2,TRUE))</f>
        <v>赤甲兽</v>
      </c>
      <c r="C487" s="4" t="str">
        <f>IF(A487=1,VLOOKUP(V487,Head!A:B,2,TRUE),IF(A487=2,VLOOKUP(V487,Chest!A:B,2,TRUE),IF(A487=3,VLOOKUP(V487,Arm!A:B,2,TRUE),IF(A487=4,VLOOKUP(V487,Waist!A:B,2,TRUE),IF(A487=5,VLOOKUP(V487,Leg!A:B,2,TRUE),"")))))</f>
        <v>赤甲兽头盔</v>
      </c>
      <c r="D487" s="44" t="str">
        <f>IF(X487=1,VLOOKUP(AA487,modelID!A:B,2,FALSE),"")</f>
        <v>pl226</v>
      </c>
      <c r="E487" s="45">
        <f>IF(X487=0,"",AH487+VLOOKUP(AN487,BuildupTable!L:O,4,FALSE))</f>
        <v>70</v>
      </c>
      <c r="F487" s="1">
        <f t="shared" si="99"/>
        <v>0</v>
      </c>
      <c r="G487" s="1">
        <f t="shared" si="100"/>
        <v>0</v>
      </c>
      <c r="H487" s="1">
        <f t="shared" si="101"/>
        <v>0</v>
      </c>
      <c r="I487" s="1">
        <f t="shared" si="102"/>
        <v>0</v>
      </c>
      <c r="J487" s="4" t="str">
        <f>IF(AT487=0,"",VLOOKUP(AT487,skillbasedata!A:B,2,TRUE))</f>
        <v>麻痹属性强化</v>
      </c>
      <c r="K487" s="48">
        <f t="shared" si="103"/>
        <v>1</v>
      </c>
      <c r="L487" s="4" t="str">
        <f>IF(AU487=0,"",VLOOKUP(AU487,skillbasedata!A:B,2,TRUE))</f>
        <v/>
      </c>
      <c r="M487" s="48">
        <f t="shared" si="104"/>
        <v>0</v>
      </c>
      <c r="N487" s="4" t="str">
        <f>IF(AV487=0,"",VLOOKUP(AV487,skillbasedata!A:B,2,TRUE))</f>
        <v/>
      </c>
      <c r="O487" s="48">
        <f t="shared" si="105"/>
        <v>0</v>
      </c>
      <c r="P487" s="4" t="str">
        <f>IF(AW487=0,"",VLOOKUP(AW487,skillbasedata!A:B,2,TRUE))</f>
        <v/>
      </c>
      <c r="Q487" s="48">
        <f t="shared" si="106"/>
        <v>0</v>
      </c>
      <c r="R487" s="4" t="str">
        <f>IF(AX487=0,"",VLOOKUP(AX487,skillbasedata!A:B,2,TRUE))</f>
        <v/>
      </c>
      <c r="S487" s="48">
        <f t="shared" si="107"/>
        <v>0</v>
      </c>
      <c r="T487" s="48">
        <f t="shared" si="108"/>
        <v>0</v>
      </c>
      <c r="U487" s="48">
        <f t="shared" si="109"/>
        <v>0</v>
      </c>
      <c r="V487" s="51">
        <f t="shared" si="110"/>
        <v>97</v>
      </c>
      <c r="W487" s="26" t="s">
        <v>2795</v>
      </c>
      <c r="X487" s="26">
        <v>1</v>
      </c>
      <c r="Y487" s="26">
        <v>95</v>
      </c>
      <c r="Z487" s="26">
        <v>4012</v>
      </c>
      <c r="AA487" s="26">
        <v>56</v>
      </c>
      <c r="AB487" s="26">
        <v>1</v>
      </c>
      <c r="AC487" s="26">
        <v>1000</v>
      </c>
      <c r="AD487" s="26">
        <v>0</v>
      </c>
      <c r="AE487" s="26">
        <v>2</v>
      </c>
      <c r="AF487" s="26">
        <v>0</v>
      </c>
      <c r="AG487" s="26">
        <v>0</v>
      </c>
      <c r="AH487" s="26">
        <v>20</v>
      </c>
      <c r="AI487" s="26">
        <v>2</v>
      </c>
      <c r="AJ487" s="26">
        <v>-3</v>
      </c>
      <c r="AK487" s="26">
        <v>-1</v>
      </c>
      <c r="AL487" s="26">
        <v>0</v>
      </c>
      <c r="AM487" s="26">
        <v>1</v>
      </c>
      <c r="AN487" s="26">
        <v>3</v>
      </c>
      <c r="AO487" s="26">
        <v>0</v>
      </c>
      <c r="AP487" s="26">
        <v>0</v>
      </c>
      <c r="AQ487" s="26">
        <v>0</v>
      </c>
      <c r="AR487" s="26">
        <v>0</v>
      </c>
      <c r="AS487" s="26">
        <v>0</v>
      </c>
      <c r="AT487" s="26">
        <v>19</v>
      </c>
      <c r="AU487" s="26">
        <v>0</v>
      </c>
      <c r="AV487" s="26">
        <v>0</v>
      </c>
      <c r="AW487" s="26">
        <v>0</v>
      </c>
      <c r="AX487" s="26">
        <v>0</v>
      </c>
      <c r="AY487" s="26">
        <v>1</v>
      </c>
      <c r="AZ487" s="26">
        <v>0</v>
      </c>
      <c r="BA487" s="26">
        <v>0</v>
      </c>
      <c r="BB487" s="26">
        <v>0</v>
      </c>
      <c r="BC487" s="26">
        <v>0</v>
      </c>
      <c r="BD487" s="26" t="s">
        <v>2309</v>
      </c>
      <c r="BE487" s="26">
        <v>0</v>
      </c>
      <c r="BF487" s="26">
        <v>0</v>
      </c>
      <c r="BG487" s="54" t="str">
        <f t="shared" si="111"/>
        <v>0061</v>
      </c>
      <c r="BH487" s="4"/>
      <c r="BI487" s="4"/>
    </row>
    <row r="488" ht="16.5" spans="1:61">
      <c r="A488" s="4">
        <f t="shared" si="98"/>
        <v>2</v>
      </c>
      <c r="B488" s="4" t="str">
        <f>IF(X488=0,"",VLOOKUP(Y488,seriesName!A:B,2,TRUE))</f>
        <v>赤甲兽</v>
      </c>
      <c r="C488" s="4" t="str">
        <f>IF(A488=1,VLOOKUP(V488,Head!A:B,2,TRUE),IF(A488=2,VLOOKUP(V488,Chest!A:B,2,TRUE),IF(A488=3,VLOOKUP(V488,Arm!A:B,2,TRUE),IF(A488=4,VLOOKUP(V488,Waist!A:B,2,TRUE),IF(A488=5,VLOOKUP(V488,Leg!A:B,2,TRUE),"")))))</f>
        <v>赤甲兽铠甲</v>
      </c>
      <c r="D488" s="44" t="str">
        <f>IF(X488=1,VLOOKUP(AA488,modelID!A:B,2,FALSE),"")</f>
        <v>pl226</v>
      </c>
      <c r="E488" s="45">
        <f>IF(X488=0,"",AH488+VLOOKUP(AN488,BuildupTable!L:O,4,FALSE))</f>
        <v>70</v>
      </c>
      <c r="F488" s="1">
        <f t="shared" si="99"/>
        <v>0</v>
      </c>
      <c r="G488" s="1">
        <f t="shared" si="100"/>
        <v>0</v>
      </c>
      <c r="H488" s="1">
        <f t="shared" si="101"/>
        <v>0</v>
      </c>
      <c r="I488" s="1">
        <f t="shared" si="102"/>
        <v>0</v>
      </c>
      <c r="J488" s="4" t="str">
        <f>IF(AT488=0,"",VLOOKUP(AT488,skillbasedata!A:B,2,TRUE))</f>
        <v>高速变形</v>
      </c>
      <c r="K488" s="48">
        <f t="shared" si="103"/>
        <v>1</v>
      </c>
      <c r="L488" s="4" t="str">
        <f>IF(AU488=0,"",VLOOKUP(AU488,skillbasedata!A:B,2,TRUE))</f>
        <v/>
      </c>
      <c r="M488" s="48">
        <f t="shared" si="104"/>
        <v>0</v>
      </c>
      <c r="N488" s="4" t="str">
        <f>IF(AV488=0,"",VLOOKUP(AV488,skillbasedata!A:B,2,TRUE))</f>
        <v/>
      </c>
      <c r="O488" s="48">
        <f t="shared" si="105"/>
        <v>0</v>
      </c>
      <c r="P488" s="4" t="str">
        <f>IF(AW488=0,"",VLOOKUP(AW488,skillbasedata!A:B,2,TRUE))</f>
        <v/>
      </c>
      <c r="Q488" s="48">
        <f t="shared" si="106"/>
        <v>0</v>
      </c>
      <c r="R488" s="4" t="str">
        <f>IF(AX488=0,"",VLOOKUP(AX488,skillbasedata!A:B,2,TRUE))</f>
        <v/>
      </c>
      <c r="S488" s="48">
        <f t="shared" si="107"/>
        <v>0</v>
      </c>
      <c r="T488" s="48">
        <f t="shared" si="108"/>
        <v>0</v>
      </c>
      <c r="U488" s="48">
        <f t="shared" si="109"/>
        <v>0</v>
      </c>
      <c r="V488" s="51">
        <f t="shared" si="110"/>
        <v>97</v>
      </c>
      <c r="W488" s="26" t="s">
        <v>2796</v>
      </c>
      <c r="X488" s="26">
        <v>1</v>
      </c>
      <c r="Y488" s="26">
        <v>95</v>
      </c>
      <c r="Z488" s="26">
        <v>4012</v>
      </c>
      <c r="AA488" s="26">
        <v>56</v>
      </c>
      <c r="AB488" s="26">
        <v>1</v>
      </c>
      <c r="AC488" s="26">
        <v>1000</v>
      </c>
      <c r="AD488" s="26">
        <v>0</v>
      </c>
      <c r="AE488" s="26">
        <v>2</v>
      </c>
      <c r="AF488" s="26">
        <v>0</v>
      </c>
      <c r="AG488" s="26">
        <v>0</v>
      </c>
      <c r="AH488" s="26">
        <v>20</v>
      </c>
      <c r="AI488" s="26">
        <v>2</v>
      </c>
      <c r="AJ488" s="26">
        <v>-3</v>
      </c>
      <c r="AK488" s="26">
        <v>-1</v>
      </c>
      <c r="AL488" s="26">
        <v>0</v>
      </c>
      <c r="AM488" s="26">
        <v>1</v>
      </c>
      <c r="AN488" s="26">
        <v>3</v>
      </c>
      <c r="AO488" s="26">
        <v>0</v>
      </c>
      <c r="AP488" s="26">
        <v>0</v>
      </c>
      <c r="AQ488" s="26">
        <v>0</v>
      </c>
      <c r="AR488" s="26">
        <v>0</v>
      </c>
      <c r="AS488" s="26">
        <v>0</v>
      </c>
      <c r="AT488" s="26">
        <v>107</v>
      </c>
      <c r="AU488" s="26">
        <v>0</v>
      </c>
      <c r="AV488" s="26">
        <v>0</v>
      </c>
      <c r="AW488" s="26">
        <v>0</v>
      </c>
      <c r="AX488" s="26">
        <v>0</v>
      </c>
      <c r="AY488" s="26">
        <v>1</v>
      </c>
      <c r="AZ488" s="26">
        <v>0</v>
      </c>
      <c r="BA488" s="26">
        <v>0</v>
      </c>
      <c r="BB488" s="26">
        <v>0</v>
      </c>
      <c r="BC488" s="26">
        <v>0</v>
      </c>
      <c r="BD488" s="26" t="s">
        <v>2309</v>
      </c>
      <c r="BE488" s="26">
        <v>0</v>
      </c>
      <c r="BF488" s="26">
        <v>0</v>
      </c>
      <c r="BG488" s="54" t="str">
        <f t="shared" si="111"/>
        <v>0061</v>
      </c>
      <c r="BH488" s="4"/>
      <c r="BI488" s="4"/>
    </row>
    <row r="489" ht="16.5" spans="1:61">
      <c r="A489" s="4">
        <f t="shared" si="98"/>
        <v>3</v>
      </c>
      <c r="B489" s="4" t="str">
        <f>IF(X489=0,"",VLOOKUP(Y489,seriesName!A:B,2,TRUE))</f>
        <v>赤甲兽</v>
      </c>
      <c r="C489" s="4" t="str">
        <f>IF(A489=1,VLOOKUP(V489,Head!A:B,2,TRUE),IF(A489=2,VLOOKUP(V489,Chest!A:B,2,TRUE),IF(A489=3,VLOOKUP(V489,Arm!A:B,2,TRUE),IF(A489=4,VLOOKUP(V489,Waist!A:B,2,TRUE),IF(A489=5,VLOOKUP(V489,Leg!A:B,2,TRUE),"")))))</f>
        <v>赤甲兽腕甲</v>
      </c>
      <c r="D489" s="44" t="str">
        <f>IF(X489=1,VLOOKUP(AA489,modelID!A:B,2,FALSE),"")</f>
        <v>pl226</v>
      </c>
      <c r="E489" s="45">
        <f>IF(X489=0,"",AH489+VLOOKUP(AN489,BuildupTable!L:O,4,FALSE))</f>
        <v>70</v>
      </c>
      <c r="F489" s="1">
        <f t="shared" si="99"/>
        <v>0</v>
      </c>
      <c r="G489" s="1">
        <f t="shared" si="100"/>
        <v>0</v>
      </c>
      <c r="H489" s="1">
        <f t="shared" si="101"/>
        <v>0</v>
      </c>
      <c r="I489" s="1">
        <f t="shared" si="102"/>
        <v>0</v>
      </c>
      <c r="J489" s="4" t="str">
        <f>IF(AT489=0,"",VLOOKUP(AT489,skillbasedata!A:B,2,TRUE))</f>
        <v>回避距离提升</v>
      </c>
      <c r="K489" s="48">
        <f t="shared" si="103"/>
        <v>1</v>
      </c>
      <c r="L489" s="4" t="str">
        <f>IF(AU489=0,"",VLOOKUP(AU489,skillbasedata!A:B,2,TRUE))</f>
        <v/>
      </c>
      <c r="M489" s="48">
        <f t="shared" si="104"/>
        <v>0</v>
      </c>
      <c r="N489" s="4" t="str">
        <f>IF(AV489=0,"",VLOOKUP(AV489,skillbasedata!A:B,2,TRUE))</f>
        <v/>
      </c>
      <c r="O489" s="48">
        <f t="shared" si="105"/>
        <v>0</v>
      </c>
      <c r="P489" s="4" t="str">
        <f>IF(AW489=0,"",VLOOKUP(AW489,skillbasedata!A:B,2,TRUE))</f>
        <v/>
      </c>
      <c r="Q489" s="48">
        <f t="shared" si="106"/>
        <v>0</v>
      </c>
      <c r="R489" s="4" t="str">
        <f>IF(AX489=0,"",VLOOKUP(AX489,skillbasedata!A:B,2,TRUE))</f>
        <v/>
      </c>
      <c r="S489" s="48">
        <f t="shared" si="107"/>
        <v>0</v>
      </c>
      <c r="T489" s="48">
        <f t="shared" si="108"/>
        <v>0</v>
      </c>
      <c r="U489" s="48">
        <f t="shared" si="109"/>
        <v>0</v>
      </c>
      <c r="V489" s="51">
        <f t="shared" si="110"/>
        <v>97</v>
      </c>
      <c r="W489" s="26" t="s">
        <v>2797</v>
      </c>
      <c r="X489" s="26">
        <v>1</v>
      </c>
      <c r="Y489" s="26">
        <v>95</v>
      </c>
      <c r="Z489" s="26">
        <v>4012</v>
      </c>
      <c r="AA489" s="26">
        <v>56</v>
      </c>
      <c r="AB489" s="26">
        <v>1</v>
      </c>
      <c r="AC489" s="26">
        <v>1000</v>
      </c>
      <c r="AD489" s="26">
        <v>0</v>
      </c>
      <c r="AE489" s="26">
        <v>2</v>
      </c>
      <c r="AF489" s="26">
        <v>0</v>
      </c>
      <c r="AG489" s="26">
        <v>0</v>
      </c>
      <c r="AH489" s="26">
        <v>20</v>
      </c>
      <c r="AI489" s="26">
        <v>2</v>
      </c>
      <c r="AJ489" s="26">
        <v>-3</v>
      </c>
      <c r="AK489" s="26">
        <v>-1</v>
      </c>
      <c r="AL489" s="26">
        <v>0</v>
      </c>
      <c r="AM489" s="26">
        <v>1</v>
      </c>
      <c r="AN489" s="26">
        <v>3</v>
      </c>
      <c r="AO489" s="26">
        <v>0</v>
      </c>
      <c r="AP489" s="26">
        <v>0</v>
      </c>
      <c r="AQ489" s="26">
        <v>0</v>
      </c>
      <c r="AR489" s="26">
        <v>0</v>
      </c>
      <c r="AS489" s="26">
        <v>0</v>
      </c>
      <c r="AT489" s="26">
        <v>66</v>
      </c>
      <c r="AU489" s="26">
        <v>0</v>
      </c>
      <c r="AV489" s="26">
        <v>0</v>
      </c>
      <c r="AW489" s="26">
        <v>0</v>
      </c>
      <c r="AX489" s="26">
        <v>0</v>
      </c>
      <c r="AY489" s="26">
        <v>1</v>
      </c>
      <c r="AZ489" s="26">
        <v>0</v>
      </c>
      <c r="BA489" s="26">
        <v>0</v>
      </c>
      <c r="BB489" s="26">
        <v>0</v>
      </c>
      <c r="BC489" s="26">
        <v>0</v>
      </c>
      <c r="BD489" s="26" t="s">
        <v>2309</v>
      </c>
      <c r="BE489" s="26">
        <v>0</v>
      </c>
      <c r="BF489" s="26">
        <v>0</v>
      </c>
      <c r="BG489" s="54" t="str">
        <f t="shared" si="111"/>
        <v>0061</v>
      </c>
      <c r="BH489" s="4"/>
      <c r="BI489" s="4"/>
    </row>
    <row r="490" ht="16.5" spans="1:61">
      <c r="A490" s="4">
        <f t="shared" si="98"/>
        <v>4</v>
      </c>
      <c r="B490" s="4" t="str">
        <f>IF(X490=0,"",VLOOKUP(Y490,seriesName!A:B,2,TRUE))</f>
        <v>赤甲兽</v>
      </c>
      <c r="C490" s="4" t="str">
        <f>IF(A490=1,VLOOKUP(V490,Head!A:B,2,TRUE),IF(A490=2,VLOOKUP(V490,Chest!A:B,2,TRUE),IF(A490=3,VLOOKUP(V490,Arm!A:B,2,TRUE),IF(A490=4,VLOOKUP(V490,Waist!A:B,2,TRUE),IF(A490=5,VLOOKUP(V490,Leg!A:B,2,TRUE),"")))))</f>
        <v>赤甲兽腰甲</v>
      </c>
      <c r="D490" s="44" t="str">
        <f>IF(X490=1,VLOOKUP(AA490,modelID!A:B,2,FALSE),"")</f>
        <v>pl226</v>
      </c>
      <c r="E490" s="45">
        <f>IF(X490=0,"",AH490+VLOOKUP(AN490,BuildupTable!L:O,4,FALSE))</f>
        <v>70</v>
      </c>
      <c r="F490" s="1">
        <f t="shared" si="99"/>
        <v>0</v>
      </c>
      <c r="G490" s="1">
        <f t="shared" si="100"/>
        <v>0</v>
      </c>
      <c r="H490" s="1">
        <f t="shared" si="101"/>
        <v>0</v>
      </c>
      <c r="I490" s="1">
        <f t="shared" si="102"/>
        <v>0</v>
      </c>
      <c r="J490" s="4" t="str">
        <f>IF(AT490=0,"",VLOOKUP(AT490,skillbasedata!A:B,2,TRUE))</f>
        <v>高速变形</v>
      </c>
      <c r="K490" s="48">
        <f t="shared" si="103"/>
        <v>1</v>
      </c>
      <c r="L490" s="4" t="str">
        <f>IF(AU490=0,"",VLOOKUP(AU490,skillbasedata!A:B,2,TRUE))</f>
        <v/>
      </c>
      <c r="M490" s="48">
        <f t="shared" si="104"/>
        <v>0</v>
      </c>
      <c r="N490" s="4" t="str">
        <f>IF(AV490=0,"",VLOOKUP(AV490,skillbasedata!A:B,2,TRUE))</f>
        <v/>
      </c>
      <c r="O490" s="48">
        <f t="shared" si="105"/>
        <v>0</v>
      </c>
      <c r="P490" s="4" t="str">
        <f>IF(AW490=0,"",VLOOKUP(AW490,skillbasedata!A:B,2,TRUE))</f>
        <v/>
      </c>
      <c r="Q490" s="48">
        <f t="shared" si="106"/>
        <v>0</v>
      </c>
      <c r="R490" s="4" t="str">
        <f>IF(AX490=0,"",VLOOKUP(AX490,skillbasedata!A:B,2,TRUE))</f>
        <v/>
      </c>
      <c r="S490" s="48">
        <f t="shared" si="107"/>
        <v>0</v>
      </c>
      <c r="T490" s="48">
        <f t="shared" si="108"/>
        <v>0</v>
      </c>
      <c r="U490" s="48">
        <f t="shared" si="109"/>
        <v>0</v>
      </c>
      <c r="V490" s="51">
        <f t="shared" si="110"/>
        <v>97</v>
      </c>
      <c r="W490" s="26" t="s">
        <v>2798</v>
      </c>
      <c r="X490" s="26">
        <v>1</v>
      </c>
      <c r="Y490" s="26">
        <v>95</v>
      </c>
      <c r="Z490" s="26">
        <v>4012</v>
      </c>
      <c r="AA490" s="26">
        <v>56</v>
      </c>
      <c r="AB490" s="26">
        <v>1</v>
      </c>
      <c r="AC490" s="26">
        <v>1000</v>
      </c>
      <c r="AD490" s="26">
        <v>0</v>
      </c>
      <c r="AE490" s="26">
        <v>2</v>
      </c>
      <c r="AF490" s="26">
        <v>0</v>
      </c>
      <c r="AG490" s="26">
        <v>0</v>
      </c>
      <c r="AH490" s="26">
        <v>20</v>
      </c>
      <c r="AI490" s="26">
        <v>2</v>
      </c>
      <c r="AJ490" s="26">
        <v>-3</v>
      </c>
      <c r="AK490" s="26">
        <v>-1</v>
      </c>
      <c r="AL490" s="26">
        <v>0</v>
      </c>
      <c r="AM490" s="26">
        <v>1</v>
      </c>
      <c r="AN490" s="26">
        <v>3</v>
      </c>
      <c r="AO490" s="26">
        <v>0</v>
      </c>
      <c r="AP490" s="26">
        <v>0</v>
      </c>
      <c r="AQ490" s="26">
        <v>0</v>
      </c>
      <c r="AR490" s="26">
        <v>0</v>
      </c>
      <c r="AS490" s="26">
        <v>0</v>
      </c>
      <c r="AT490" s="26">
        <v>107</v>
      </c>
      <c r="AU490" s="26">
        <v>0</v>
      </c>
      <c r="AV490" s="26">
        <v>0</v>
      </c>
      <c r="AW490" s="26">
        <v>0</v>
      </c>
      <c r="AX490" s="26">
        <v>0</v>
      </c>
      <c r="AY490" s="26">
        <v>1</v>
      </c>
      <c r="AZ490" s="26">
        <v>0</v>
      </c>
      <c r="BA490" s="26">
        <v>0</v>
      </c>
      <c r="BB490" s="26">
        <v>0</v>
      </c>
      <c r="BC490" s="26">
        <v>0</v>
      </c>
      <c r="BD490" s="26" t="s">
        <v>2309</v>
      </c>
      <c r="BE490" s="26">
        <v>0</v>
      </c>
      <c r="BF490" s="26">
        <v>0</v>
      </c>
      <c r="BG490" s="54" t="str">
        <f t="shared" si="111"/>
        <v>0061</v>
      </c>
      <c r="BH490" s="4"/>
      <c r="BI490" s="4"/>
    </row>
    <row r="491" ht="16.5" spans="1:61">
      <c r="A491" s="4">
        <f t="shared" si="98"/>
        <v>5</v>
      </c>
      <c r="B491" s="4" t="str">
        <f>IF(X491=0,"",VLOOKUP(Y491,seriesName!A:B,2,TRUE))</f>
        <v>赤甲兽</v>
      </c>
      <c r="C491" s="4" t="str">
        <f>IF(A491=1,VLOOKUP(V491,Head!A:B,2,TRUE),IF(A491=2,VLOOKUP(V491,Chest!A:B,2,TRUE),IF(A491=3,VLOOKUP(V491,Arm!A:B,2,TRUE),IF(A491=4,VLOOKUP(V491,Waist!A:B,2,TRUE),IF(A491=5,VLOOKUP(V491,Leg!A:B,2,TRUE),"")))))</f>
        <v>赤甲兽护腿</v>
      </c>
      <c r="D491" s="44" t="str">
        <f>IF(X491=1,VLOOKUP(AA491,modelID!A:B,2,FALSE),"")</f>
        <v>pl226</v>
      </c>
      <c r="E491" s="45">
        <f>IF(X491=0,"",AH491+VLOOKUP(AN491,BuildupTable!L:O,4,FALSE))</f>
        <v>70</v>
      </c>
      <c r="F491" s="1">
        <f t="shared" si="99"/>
        <v>0</v>
      </c>
      <c r="G491" s="1">
        <f t="shared" si="100"/>
        <v>0</v>
      </c>
      <c r="H491" s="1">
        <f t="shared" si="101"/>
        <v>0</v>
      </c>
      <c r="I491" s="1">
        <f t="shared" si="102"/>
        <v>0</v>
      </c>
      <c r="J491" s="4" t="str">
        <f>IF(AT491=0,"",VLOOKUP(AT491,skillbasedata!A:B,2,TRUE))</f>
        <v>回避距离提升</v>
      </c>
      <c r="K491" s="48">
        <f t="shared" si="103"/>
        <v>1</v>
      </c>
      <c r="L491" s="4" t="str">
        <f>IF(AU491=0,"",VLOOKUP(AU491,skillbasedata!A:B,2,TRUE))</f>
        <v/>
      </c>
      <c r="M491" s="48">
        <f t="shared" si="104"/>
        <v>0</v>
      </c>
      <c r="N491" s="4" t="str">
        <f>IF(AV491=0,"",VLOOKUP(AV491,skillbasedata!A:B,2,TRUE))</f>
        <v/>
      </c>
      <c r="O491" s="48">
        <f t="shared" si="105"/>
        <v>0</v>
      </c>
      <c r="P491" s="4" t="str">
        <f>IF(AW491=0,"",VLOOKUP(AW491,skillbasedata!A:B,2,TRUE))</f>
        <v/>
      </c>
      <c r="Q491" s="48">
        <f t="shared" si="106"/>
        <v>0</v>
      </c>
      <c r="R491" s="4" t="str">
        <f>IF(AX491=0,"",VLOOKUP(AX491,skillbasedata!A:B,2,TRUE))</f>
        <v/>
      </c>
      <c r="S491" s="48">
        <f t="shared" si="107"/>
        <v>0</v>
      </c>
      <c r="T491" s="48">
        <f t="shared" si="108"/>
        <v>0</v>
      </c>
      <c r="U491" s="48">
        <f t="shared" si="109"/>
        <v>0</v>
      </c>
      <c r="V491" s="51">
        <f t="shared" si="110"/>
        <v>97</v>
      </c>
      <c r="W491" s="26" t="s">
        <v>2799</v>
      </c>
      <c r="X491" s="26">
        <v>1</v>
      </c>
      <c r="Y491" s="26">
        <v>95</v>
      </c>
      <c r="Z491" s="26">
        <v>4012</v>
      </c>
      <c r="AA491" s="26">
        <v>56</v>
      </c>
      <c r="AB491" s="26">
        <v>1</v>
      </c>
      <c r="AC491" s="26">
        <v>1000</v>
      </c>
      <c r="AD491" s="26">
        <v>0</v>
      </c>
      <c r="AE491" s="26">
        <v>2</v>
      </c>
      <c r="AF491" s="26">
        <v>0</v>
      </c>
      <c r="AG491" s="26">
        <v>0</v>
      </c>
      <c r="AH491" s="26">
        <v>20</v>
      </c>
      <c r="AI491" s="26">
        <v>2</v>
      </c>
      <c r="AJ491" s="26">
        <v>-3</v>
      </c>
      <c r="AK491" s="26">
        <v>-1</v>
      </c>
      <c r="AL491" s="26">
        <v>0</v>
      </c>
      <c r="AM491" s="26">
        <v>1</v>
      </c>
      <c r="AN491" s="26">
        <v>3</v>
      </c>
      <c r="AO491" s="26">
        <v>0</v>
      </c>
      <c r="AP491" s="26">
        <v>0</v>
      </c>
      <c r="AQ491" s="26">
        <v>0</v>
      </c>
      <c r="AR491" s="26">
        <v>0</v>
      </c>
      <c r="AS491" s="26">
        <v>0</v>
      </c>
      <c r="AT491" s="26">
        <v>66</v>
      </c>
      <c r="AU491" s="26">
        <v>0</v>
      </c>
      <c r="AV491" s="26">
        <v>0</v>
      </c>
      <c r="AW491" s="26">
        <v>0</v>
      </c>
      <c r="AX491" s="26">
        <v>0</v>
      </c>
      <c r="AY491" s="26">
        <v>1</v>
      </c>
      <c r="AZ491" s="26">
        <v>0</v>
      </c>
      <c r="BA491" s="26">
        <v>0</v>
      </c>
      <c r="BB491" s="26">
        <v>0</v>
      </c>
      <c r="BC491" s="26">
        <v>0</v>
      </c>
      <c r="BD491" s="26" t="s">
        <v>2309</v>
      </c>
      <c r="BE491" s="26">
        <v>0</v>
      </c>
      <c r="BF491" s="26">
        <v>0</v>
      </c>
      <c r="BG491" s="54" t="str">
        <f t="shared" si="111"/>
        <v>0061</v>
      </c>
      <c r="BH491" s="4"/>
      <c r="BI491" s="4"/>
    </row>
    <row r="492" ht="16.5" spans="1:61">
      <c r="A492" s="4">
        <f t="shared" si="98"/>
        <v>1</v>
      </c>
      <c r="B492" s="4" t="str">
        <f>IF(X492=0,"",VLOOKUP(Y492,seriesName!A:B,2,TRUE))</f>
        <v>赤甲兽S</v>
      </c>
      <c r="C492" s="4" t="str">
        <f>IF(A492=1,VLOOKUP(V492,Head!A:B,2,TRUE),IF(A492=2,VLOOKUP(V492,Chest!A:B,2,TRUE),IF(A492=3,VLOOKUP(V492,Arm!A:B,2,TRUE),IF(A492=4,VLOOKUP(V492,Waist!A:B,2,TRUE),IF(A492=5,VLOOKUP(V492,Leg!A:B,2,TRUE),"")))))</f>
        <v>赤甲兽S头盔</v>
      </c>
      <c r="D492" s="44" t="str">
        <f>IF(X492=1,VLOOKUP(AA492,modelID!A:B,2,FALSE),"")</f>
        <v>pl226</v>
      </c>
      <c r="E492" s="45">
        <f>IF(X492=0,"",AH492+VLOOKUP(AN492,BuildupTable!L:O,4,FALSE))</f>
        <v>80</v>
      </c>
      <c r="F492" s="1">
        <f t="shared" si="99"/>
        <v>2</v>
      </c>
      <c r="G492" s="1">
        <f t="shared" si="100"/>
        <v>0</v>
      </c>
      <c r="H492" s="1">
        <f t="shared" si="101"/>
        <v>0</v>
      </c>
      <c r="I492" s="1">
        <f t="shared" si="102"/>
        <v>0</v>
      </c>
      <c r="J492" s="4" t="str">
        <f>IF(AT492=0,"",VLOOKUP(AT492,skillbasedata!A:B,2,TRUE))</f>
        <v>麻痹属性强化</v>
      </c>
      <c r="K492" s="48">
        <f t="shared" si="103"/>
        <v>2</v>
      </c>
      <c r="L492" s="4" t="str">
        <f>IF(AU492=0,"",VLOOKUP(AU492,skillbasedata!A:B,2,TRUE))</f>
        <v>钝器能手</v>
      </c>
      <c r="M492" s="48">
        <f t="shared" si="104"/>
        <v>1</v>
      </c>
      <c r="N492" s="4" t="str">
        <f>IF(AV492=0,"",VLOOKUP(AV492,skillbasedata!A:B,2,TRUE))</f>
        <v/>
      </c>
      <c r="O492" s="48">
        <f t="shared" si="105"/>
        <v>0</v>
      </c>
      <c r="P492" s="4" t="str">
        <f>IF(AW492=0,"",VLOOKUP(AW492,skillbasedata!A:B,2,TRUE))</f>
        <v/>
      </c>
      <c r="Q492" s="48">
        <f t="shared" si="106"/>
        <v>0</v>
      </c>
      <c r="R492" s="4" t="str">
        <f>IF(AX492=0,"",VLOOKUP(AX492,skillbasedata!A:B,2,TRUE))</f>
        <v/>
      </c>
      <c r="S492" s="48">
        <f t="shared" si="107"/>
        <v>0</v>
      </c>
      <c r="T492" s="48">
        <f t="shared" si="108"/>
        <v>0</v>
      </c>
      <c r="U492" s="48">
        <f t="shared" si="109"/>
        <v>0</v>
      </c>
      <c r="V492" s="51">
        <f t="shared" si="110"/>
        <v>98</v>
      </c>
      <c r="W492" s="26" t="s">
        <v>2800</v>
      </c>
      <c r="X492" s="26">
        <v>1</v>
      </c>
      <c r="Y492" s="26">
        <v>96</v>
      </c>
      <c r="Z492" s="26">
        <v>9010</v>
      </c>
      <c r="AA492" s="26">
        <v>56</v>
      </c>
      <c r="AB492" s="26">
        <v>3</v>
      </c>
      <c r="AC492" s="26">
        <v>4000</v>
      </c>
      <c r="AD492" s="26">
        <v>0</v>
      </c>
      <c r="AE492" s="26">
        <v>2</v>
      </c>
      <c r="AF492" s="26">
        <v>1</v>
      </c>
      <c r="AG492" s="26">
        <v>1</v>
      </c>
      <c r="AH492" s="26">
        <v>50</v>
      </c>
      <c r="AI492" s="26">
        <v>2</v>
      </c>
      <c r="AJ492" s="26">
        <v>-3</v>
      </c>
      <c r="AK492" s="26">
        <v>-1</v>
      </c>
      <c r="AL492" s="26">
        <v>0</v>
      </c>
      <c r="AM492" s="26">
        <v>1</v>
      </c>
      <c r="AN492" s="26">
        <v>9</v>
      </c>
      <c r="AO492" s="26">
        <v>0</v>
      </c>
      <c r="AP492" s="26">
        <v>2</v>
      </c>
      <c r="AQ492" s="26">
        <v>0</v>
      </c>
      <c r="AR492" s="26">
        <v>0</v>
      </c>
      <c r="AS492" s="26">
        <v>0</v>
      </c>
      <c r="AT492" s="26">
        <v>19</v>
      </c>
      <c r="AU492" s="26">
        <v>28</v>
      </c>
      <c r="AV492" s="26">
        <v>0</v>
      </c>
      <c r="AW492" s="26">
        <v>0</v>
      </c>
      <c r="AX492" s="26">
        <v>0</v>
      </c>
      <c r="AY492" s="26">
        <v>2</v>
      </c>
      <c r="AZ492" s="26">
        <v>1</v>
      </c>
      <c r="BA492" s="26">
        <v>0</v>
      </c>
      <c r="BB492" s="26">
        <v>0</v>
      </c>
      <c r="BC492" s="26">
        <v>0</v>
      </c>
      <c r="BD492" s="26" t="s">
        <v>2309</v>
      </c>
      <c r="BE492" s="26">
        <v>0</v>
      </c>
      <c r="BF492" s="26">
        <v>0</v>
      </c>
      <c r="BG492" s="54" t="str">
        <f t="shared" si="111"/>
        <v>0062</v>
      </c>
      <c r="BH492" s="4"/>
      <c r="BI492" s="4"/>
    </row>
    <row r="493" ht="16.5" spans="1:61">
      <c r="A493" s="4">
        <f t="shared" si="98"/>
        <v>2</v>
      </c>
      <c r="B493" s="4" t="str">
        <f>IF(X493=0,"",VLOOKUP(Y493,seriesName!A:B,2,TRUE))</f>
        <v>赤甲兽S</v>
      </c>
      <c r="C493" s="4" t="str">
        <f>IF(A493=1,VLOOKUP(V493,Head!A:B,2,TRUE),IF(A493=2,VLOOKUP(V493,Chest!A:B,2,TRUE),IF(A493=3,VLOOKUP(V493,Arm!A:B,2,TRUE),IF(A493=4,VLOOKUP(V493,Waist!A:B,2,TRUE),IF(A493=5,VLOOKUP(V493,Leg!A:B,2,TRUE),"")))))</f>
        <v>赤甲兽S铠甲</v>
      </c>
      <c r="D493" s="44" t="str">
        <f>IF(X493=1,VLOOKUP(AA493,modelID!A:B,2,FALSE),"")</f>
        <v>pl226</v>
      </c>
      <c r="E493" s="45">
        <f>IF(X493=0,"",AH493+VLOOKUP(AN493,BuildupTable!L:O,4,FALSE))</f>
        <v>80</v>
      </c>
      <c r="F493" s="1">
        <f t="shared" si="99"/>
        <v>0</v>
      </c>
      <c r="G493" s="1">
        <f t="shared" si="100"/>
        <v>1</v>
      </c>
      <c r="H493" s="1">
        <f t="shared" si="101"/>
        <v>0</v>
      </c>
      <c r="I493" s="1">
        <f t="shared" si="102"/>
        <v>0</v>
      </c>
      <c r="J493" s="4" t="str">
        <f>IF(AT493=0,"",VLOOKUP(AT493,skillbasedata!A:B,2,TRUE))</f>
        <v>高速变形</v>
      </c>
      <c r="K493" s="48">
        <f t="shared" si="103"/>
        <v>1</v>
      </c>
      <c r="L493" s="4" t="str">
        <f>IF(AU493=0,"",VLOOKUP(AU493,skillbasedata!A:B,2,TRUE))</f>
        <v>跳跃铁人</v>
      </c>
      <c r="M493" s="48">
        <f t="shared" si="104"/>
        <v>1</v>
      </c>
      <c r="N493" s="4" t="str">
        <f>IF(AV493=0,"",VLOOKUP(AV493,skillbasedata!A:B,2,TRUE))</f>
        <v/>
      </c>
      <c r="O493" s="48">
        <f t="shared" si="105"/>
        <v>0</v>
      </c>
      <c r="P493" s="4" t="str">
        <f>IF(AW493=0,"",VLOOKUP(AW493,skillbasedata!A:B,2,TRUE))</f>
        <v/>
      </c>
      <c r="Q493" s="48">
        <f t="shared" si="106"/>
        <v>0</v>
      </c>
      <c r="R493" s="4" t="str">
        <f>IF(AX493=0,"",VLOOKUP(AX493,skillbasedata!A:B,2,TRUE))</f>
        <v/>
      </c>
      <c r="S493" s="48">
        <f t="shared" si="107"/>
        <v>0</v>
      </c>
      <c r="T493" s="48">
        <f t="shared" si="108"/>
        <v>0</v>
      </c>
      <c r="U493" s="48">
        <f t="shared" si="109"/>
        <v>0</v>
      </c>
      <c r="V493" s="51">
        <f t="shared" si="110"/>
        <v>98</v>
      </c>
      <c r="W493" s="26" t="s">
        <v>2801</v>
      </c>
      <c r="X493" s="26">
        <v>1</v>
      </c>
      <c r="Y493" s="26">
        <v>96</v>
      </c>
      <c r="Z493" s="26">
        <v>9010</v>
      </c>
      <c r="AA493" s="26">
        <v>56</v>
      </c>
      <c r="AB493" s="26">
        <v>3</v>
      </c>
      <c r="AC493" s="26">
        <v>4000</v>
      </c>
      <c r="AD493" s="26">
        <v>0</v>
      </c>
      <c r="AE493" s="26">
        <v>2</v>
      </c>
      <c r="AF493" s="26">
        <v>1</v>
      </c>
      <c r="AG493" s="26">
        <v>1</v>
      </c>
      <c r="AH493" s="26">
        <v>50</v>
      </c>
      <c r="AI493" s="26">
        <v>2</v>
      </c>
      <c r="AJ493" s="26">
        <v>-3</v>
      </c>
      <c r="AK493" s="26">
        <v>-1</v>
      </c>
      <c r="AL493" s="26">
        <v>0</v>
      </c>
      <c r="AM493" s="26">
        <v>1</v>
      </c>
      <c r="AN493" s="26">
        <v>9</v>
      </c>
      <c r="AO493" s="26">
        <v>0</v>
      </c>
      <c r="AP493" s="26">
        <v>0</v>
      </c>
      <c r="AQ493" s="26">
        <v>1</v>
      </c>
      <c r="AR493" s="26">
        <v>0</v>
      </c>
      <c r="AS493" s="26">
        <v>0</v>
      </c>
      <c r="AT493" s="26">
        <v>107</v>
      </c>
      <c r="AU493" s="26">
        <v>94</v>
      </c>
      <c r="AV493" s="26">
        <v>0</v>
      </c>
      <c r="AW493" s="26">
        <v>0</v>
      </c>
      <c r="AX493" s="26">
        <v>0</v>
      </c>
      <c r="AY493" s="26">
        <v>1</v>
      </c>
      <c r="AZ493" s="26">
        <v>1</v>
      </c>
      <c r="BA493" s="26">
        <v>0</v>
      </c>
      <c r="BB493" s="26">
        <v>0</v>
      </c>
      <c r="BC493" s="26">
        <v>0</v>
      </c>
      <c r="BD493" s="26" t="s">
        <v>2309</v>
      </c>
      <c r="BE493" s="26">
        <v>0</v>
      </c>
      <c r="BF493" s="26">
        <v>0</v>
      </c>
      <c r="BG493" s="54" t="str">
        <f t="shared" si="111"/>
        <v>0062</v>
      </c>
      <c r="BH493" s="4"/>
      <c r="BI493" s="4"/>
    </row>
    <row r="494" ht="16.5" spans="1:61">
      <c r="A494" s="4">
        <f t="shared" si="98"/>
        <v>3</v>
      </c>
      <c r="B494" s="4" t="str">
        <f>IF(X494=0,"",VLOOKUP(Y494,seriesName!A:B,2,TRUE))</f>
        <v>赤甲兽S</v>
      </c>
      <c r="C494" s="4" t="str">
        <f>IF(A494=1,VLOOKUP(V494,Head!A:B,2,TRUE),IF(A494=2,VLOOKUP(V494,Chest!A:B,2,TRUE),IF(A494=3,VLOOKUP(V494,Arm!A:B,2,TRUE),IF(A494=4,VLOOKUP(V494,Waist!A:B,2,TRUE),IF(A494=5,VLOOKUP(V494,Leg!A:B,2,TRUE),"")))))</f>
        <v>赤甲兽S腕甲</v>
      </c>
      <c r="D494" s="44" t="str">
        <f>IF(X494=1,VLOOKUP(AA494,modelID!A:B,2,FALSE),"")</f>
        <v>pl226</v>
      </c>
      <c r="E494" s="45">
        <f>IF(X494=0,"",AH494+VLOOKUP(AN494,BuildupTable!L:O,4,FALSE))</f>
        <v>80</v>
      </c>
      <c r="F494" s="1">
        <f t="shared" si="99"/>
        <v>3</v>
      </c>
      <c r="G494" s="1">
        <f t="shared" si="100"/>
        <v>0</v>
      </c>
      <c r="H494" s="1">
        <f t="shared" si="101"/>
        <v>0</v>
      </c>
      <c r="I494" s="1">
        <f t="shared" si="102"/>
        <v>0</v>
      </c>
      <c r="J494" s="4" t="str">
        <f>IF(AT494=0,"",VLOOKUP(AT494,skillbasedata!A:B,2,TRUE))</f>
        <v>回避距离提升</v>
      </c>
      <c r="K494" s="48">
        <f t="shared" si="103"/>
        <v>1</v>
      </c>
      <c r="L494" s="4" t="str">
        <f>IF(AU494=0,"",VLOOKUP(AU494,skillbasedata!A:B,2,TRUE))</f>
        <v>麻痹属性强化</v>
      </c>
      <c r="M494" s="48">
        <f t="shared" si="104"/>
        <v>1</v>
      </c>
      <c r="N494" s="4" t="str">
        <f>IF(AV494=0,"",VLOOKUP(AV494,skillbasedata!A:B,2,TRUE))</f>
        <v/>
      </c>
      <c r="O494" s="48">
        <f t="shared" si="105"/>
        <v>0</v>
      </c>
      <c r="P494" s="4" t="str">
        <f>IF(AW494=0,"",VLOOKUP(AW494,skillbasedata!A:B,2,TRUE))</f>
        <v/>
      </c>
      <c r="Q494" s="48">
        <f t="shared" si="106"/>
        <v>0</v>
      </c>
      <c r="R494" s="4" t="str">
        <f>IF(AX494=0,"",VLOOKUP(AX494,skillbasedata!A:B,2,TRUE))</f>
        <v/>
      </c>
      <c r="S494" s="48">
        <f t="shared" si="107"/>
        <v>0</v>
      </c>
      <c r="T494" s="48">
        <f t="shared" si="108"/>
        <v>0</v>
      </c>
      <c r="U494" s="48">
        <f t="shared" si="109"/>
        <v>0</v>
      </c>
      <c r="V494" s="51">
        <f t="shared" si="110"/>
        <v>98</v>
      </c>
      <c r="W494" s="26" t="s">
        <v>2802</v>
      </c>
      <c r="X494" s="26">
        <v>1</v>
      </c>
      <c r="Y494" s="26">
        <v>96</v>
      </c>
      <c r="Z494" s="26">
        <v>9010</v>
      </c>
      <c r="AA494" s="26">
        <v>56</v>
      </c>
      <c r="AB494" s="26">
        <v>3</v>
      </c>
      <c r="AC494" s="26">
        <v>4000</v>
      </c>
      <c r="AD494" s="26">
        <v>0</v>
      </c>
      <c r="AE494" s="26">
        <v>2</v>
      </c>
      <c r="AF494" s="26">
        <v>1</v>
      </c>
      <c r="AG494" s="26">
        <v>1</v>
      </c>
      <c r="AH494" s="26">
        <v>50</v>
      </c>
      <c r="AI494" s="26">
        <v>2</v>
      </c>
      <c r="AJ494" s="26">
        <v>-3</v>
      </c>
      <c r="AK494" s="26">
        <v>-1</v>
      </c>
      <c r="AL494" s="26">
        <v>0</v>
      </c>
      <c r="AM494" s="26">
        <v>1</v>
      </c>
      <c r="AN494" s="26">
        <v>9</v>
      </c>
      <c r="AO494" s="26">
        <v>0</v>
      </c>
      <c r="AP494" s="26">
        <v>3</v>
      </c>
      <c r="AQ494" s="26">
        <v>0</v>
      </c>
      <c r="AR494" s="26">
        <v>0</v>
      </c>
      <c r="AS494" s="26">
        <v>0</v>
      </c>
      <c r="AT494" s="26">
        <v>66</v>
      </c>
      <c r="AU494" s="26">
        <v>19</v>
      </c>
      <c r="AV494" s="26">
        <v>0</v>
      </c>
      <c r="AW494" s="26">
        <v>0</v>
      </c>
      <c r="AX494" s="26">
        <v>0</v>
      </c>
      <c r="AY494" s="26">
        <v>1</v>
      </c>
      <c r="AZ494" s="26">
        <v>1</v>
      </c>
      <c r="BA494" s="26">
        <v>0</v>
      </c>
      <c r="BB494" s="26">
        <v>0</v>
      </c>
      <c r="BC494" s="26">
        <v>0</v>
      </c>
      <c r="BD494" s="26" t="s">
        <v>2309</v>
      </c>
      <c r="BE494" s="26">
        <v>0</v>
      </c>
      <c r="BF494" s="26">
        <v>0</v>
      </c>
      <c r="BG494" s="54" t="str">
        <f t="shared" si="111"/>
        <v>0062</v>
      </c>
      <c r="BH494" s="4"/>
      <c r="BI494" s="4"/>
    </row>
    <row r="495" ht="16.5" spans="1:61">
      <c r="A495" s="4">
        <f t="shared" si="98"/>
        <v>4</v>
      </c>
      <c r="B495" s="4" t="str">
        <f>IF(X495=0,"",VLOOKUP(Y495,seriesName!A:B,2,TRUE))</f>
        <v>赤甲兽S</v>
      </c>
      <c r="C495" s="4" t="str">
        <f>IF(A495=1,VLOOKUP(V495,Head!A:B,2,TRUE),IF(A495=2,VLOOKUP(V495,Chest!A:B,2,TRUE),IF(A495=3,VLOOKUP(V495,Arm!A:B,2,TRUE),IF(A495=4,VLOOKUP(V495,Waist!A:B,2,TRUE),IF(A495=5,VLOOKUP(V495,Leg!A:B,2,TRUE),"")))))</f>
        <v>赤甲兽S腰甲</v>
      </c>
      <c r="D495" s="44" t="str">
        <f>IF(X495=1,VLOOKUP(AA495,modelID!A:B,2,FALSE),"")</f>
        <v>pl226</v>
      </c>
      <c r="E495" s="45">
        <f>IF(X495=0,"",AH495+VLOOKUP(AN495,BuildupTable!L:O,4,FALSE))</f>
        <v>80</v>
      </c>
      <c r="F495" s="1">
        <f t="shared" si="99"/>
        <v>2</v>
      </c>
      <c r="G495" s="1">
        <f t="shared" si="100"/>
        <v>0</v>
      </c>
      <c r="H495" s="1">
        <f t="shared" si="101"/>
        <v>0</v>
      </c>
      <c r="I495" s="1">
        <f t="shared" si="102"/>
        <v>0</v>
      </c>
      <c r="J495" s="4" t="str">
        <f>IF(AT495=0,"",VLOOKUP(AT495,skillbasedata!A:B,2,TRUE))</f>
        <v>高速变形</v>
      </c>
      <c r="K495" s="48">
        <f t="shared" si="103"/>
        <v>1</v>
      </c>
      <c r="L495" s="4" t="str">
        <f>IF(AU495=0,"",VLOOKUP(AU495,skillbasedata!A:B,2,TRUE))</f>
        <v>钝器能手</v>
      </c>
      <c r="M495" s="48">
        <f t="shared" si="104"/>
        <v>1</v>
      </c>
      <c r="N495" s="4" t="str">
        <f>IF(AV495=0,"",VLOOKUP(AV495,skillbasedata!A:B,2,TRUE))</f>
        <v/>
      </c>
      <c r="O495" s="48">
        <f t="shared" si="105"/>
        <v>0</v>
      </c>
      <c r="P495" s="4" t="str">
        <f>IF(AW495=0,"",VLOOKUP(AW495,skillbasedata!A:B,2,TRUE))</f>
        <v/>
      </c>
      <c r="Q495" s="48">
        <f t="shared" si="106"/>
        <v>0</v>
      </c>
      <c r="R495" s="4" t="str">
        <f>IF(AX495=0,"",VLOOKUP(AX495,skillbasedata!A:B,2,TRUE))</f>
        <v/>
      </c>
      <c r="S495" s="48">
        <f t="shared" si="107"/>
        <v>0</v>
      </c>
      <c r="T495" s="48">
        <f t="shared" si="108"/>
        <v>0</v>
      </c>
      <c r="U495" s="48">
        <f t="shared" si="109"/>
        <v>0</v>
      </c>
      <c r="V495" s="51">
        <f t="shared" si="110"/>
        <v>98</v>
      </c>
      <c r="W495" s="26" t="s">
        <v>2803</v>
      </c>
      <c r="X495" s="26">
        <v>1</v>
      </c>
      <c r="Y495" s="26">
        <v>96</v>
      </c>
      <c r="Z495" s="26">
        <v>9010</v>
      </c>
      <c r="AA495" s="26">
        <v>56</v>
      </c>
      <c r="AB495" s="26">
        <v>3</v>
      </c>
      <c r="AC495" s="26">
        <v>4000</v>
      </c>
      <c r="AD495" s="26">
        <v>0</v>
      </c>
      <c r="AE495" s="26">
        <v>2</v>
      </c>
      <c r="AF495" s="26">
        <v>1</v>
      </c>
      <c r="AG495" s="26">
        <v>1</v>
      </c>
      <c r="AH495" s="26">
        <v>50</v>
      </c>
      <c r="AI495" s="26">
        <v>2</v>
      </c>
      <c r="AJ495" s="26">
        <v>-3</v>
      </c>
      <c r="AK495" s="26">
        <v>-1</v>
      </c>
      <c r="AL495" s="26">
        <v>0</v>
      </c>
      <c r="AM495" s="26">
        <v>1</v>
      </c>
      <c r="AN495" s="26">
        <v>9</v>
      </c>
      <c r="AO495" s="26">
        <v>0</v>
      </c>
      <c r="AP495" s="26">
        <v>2</v>
      </c>
      <c r="AQ495" s="26">
        <v>0</v>
      </c>
      <c r="AR495" s="26">
        <v>0</v>
      </c>
      <c r="AS495" s="26">
        <v>0</v>
      </c>
      <c r="AT495" s="26">
        <v>107</v>
      </c>
      <c r="AU495" s="26">
        <v>28</v>
      </c>
      <c r="AV495" s="26">
        <v>0</v>
      </c>
      <c r="AW495" s="26">
        <v>0</v>
      </c>
      <c r="AX495" s="26">
        <v>0</v>
      </c>
      <c r="AY495" s="26">
        <v>1</v>
      </c>
      <c r="AZ495" s="26">
        <v>1</v>
      </c>
      <c r="BA495" s="26">
        <v>0</v>
      </c>
      <c r="BB495" s="26">
        <v>0</v>
      </c>
      <c r="BC495" s="26">
        <v>0</v>
      </c>
      <c r="BD495" s="26" t="s">
        <v>2309</v>
      </c>
      <c r="BE495" s="26">
        <v>0</v>
      </c>
      <c r="BF495" s="26">
        <v>0</v>
      </c>
      <c r="BG495" s="54" t="str">
        <f t="shared" si="111"/>
        <v>0062</v>
      </c>
      <c r="BH495" s="4"/>
      <c r="BI495" s="4"/>
    </row>
    <row r="496" ht="16.5" spans="1:61">
      <c r="A496" s="4">
        <f t="shared" si="98"/>
        <v>5</v>
      </c>
      <c r="B496" s="4" t="str">
        <f>IF(X496=0,"",VLOOKUP(Y496,seriesName!A:B,2,TRUE))</f>
        <v>赤甲兽S</v>
      </c>
      <c r="C496" s="4" t="str">
        <f>IF(A496=1,VLOOKUP(V496,Head!A:B,2,TRUE),IF(A496=2,VLOOKUP(V496,Chest!A:B,2,TRUE),IF(A496=3,VLOOKUP(V496,Arm!A:B,2,TRUE),IF(A496=4,VLOOKUP(V496,Waist!A:B,2,TRUE),IF(A496=5,VLOOKUP(V496,Leg!A:B,2,TRUE),"")))))</f>
        <v>赤甲兽S护腿</v>
      </c>
      <c r="D496" s="44" t="str">
        <f>IF(X496=1,VLOOKUP(AA496,modelID!A:B,2,FALSE),"")</f>
        <v>pl226</v>
      </c>
      <c r="E496" s="45">
        <f>IF(X496=0,"",AH496+VLOOKUP(AN496,BuildupTable!L:O,4,FALSE))</f>
        <v>80</v>
      </c>
      <c r="F496" s="1">
        <f t="shared" si="99"/>
        <v>2</v>
      </c>
      <c r="G496" s="1">
        <f t="shared" si="100"/>
        <v>0</v>
      </c>
      <c r="H496" s="1">
        <f t="shared" si="101"/>
        <v>0</v>
      </c>
      <c r="I496" s="1">
        <f t="shared" si="102"/>
        <v>0</v>
      </c>
      <c r="J496" s="4" t="str">
        <f>IF(AT496=0,"",VLOOKUP(AT496,skillbasedata!A:B,2,TRUE))</f>
        <v>高速变形</v>
      </c>
      <c r="K496" s="48">
        <f t="shared" si="103"/>
        <v>1</v>
      </c>
      <c r="L496" s="4" t="str">
        <f>IF(AU496=0,"",VLOOKUP(AU496,skillbasedata!A:B,2,TRUE))</f>
        <v>回避距离提升</v>
      </c>
      <c r="M496" s="48">
        <f t="shared" si="104"/>
        <v>2</v>
      </c>
      <c r="N496" s="4" t="str">
        <f>IF(AV496=0,"",VLOOKUP(AV496,skillbasedata!A:B,2,TRUE))</f>
        <v/>
      </c>
      <c r="O496" s="48">
        <f t="shared" si="105"/>
        <v>0</v>
      </c>
      <c r="P496" s="4" t="str">
        <f>IF(AW496=0,"",VLOOKUP(AW496,skillbasedata!A:B,2,TRUE))</f>
        <v/>
      </c>
      <c r="Q496" s="48">
        <f t="shared" si="106"/>
        <v>0</v>
      </c>
      <c r="R496" s="4" t="str">
        <f>IF(AX496=0,"",VLOOKUP(AX496,skillbasedata!A:B,2,TRUE))</f>
        <v/>
      </c>
      <c r="S496" s="48">
        <f t="shared" si="107"/>
        <v>0</v>
      </c>
      <c r="T496" s="48">
        <f t="shared" si="108"/>
        <v>0</v>
      </c>
      <c r="U496" s="48">
        <f t="shared" si="109"/>
        <v>0</v>
      </c>
      <c r="V496" s="51">
        <f t="shared" si="110"/>
        <v>98</v>
      </c>
      <c r="W496" s="26" t="s">
        <v>2804</v>
      </c>
      <c r="X496" s="26">
        <v>1</v>
      </c>
      <c r="Y496" s="26">
        <v>96</v>
      </c>
      <c r="Z496" s="26">
        <v>9010</v>
      </c>
      <c r="AA496" s="26">
        <v>56</v>
      </c>
      <c r="AB496" s="26">
        <v>3</v>
      </c>
      <c r="AC496" s="26">
        <v>4000</v>
      </c>
      <c r="AD496" s="26">
        <v>0</v>
      </c>
      <c r="AE496" s="26">
        <v>2</v>
      </c>
      <c r="AF496" s="26">
        <v>1</v>
      </c>
      <c r="AG496" s="26">
        <v>1</v>
      </c>
      <c r="AH496" s="26">
        <v>50</v>
      </c>
      <c r="AI496" s="26">
        <v>2</v>
      </c>
      <c r="AJ496" s="26">
        <v>-3</v>
      </c>
      <c r="AK496" s="26">
        <v>-1</v>
      </c>
      <c r="AL496" s="26">
        <v>0</v>
      </c>
      <c r="AM496" s="26">
        <v>1</v>
      </c>
      <c r="AN496" s="26">
        <v>9</v>
      </c>
      <c r="AO496" s="26">
        <v>0</v>
      </c>
      <c r="AP496" s="26">
        <v>2</v>
      </c>
      <c r="AQ496" s="26">
        <v>0</v>
      </c>
      <c r="AR496" s="26">
        <v>0</v>
      </c>
      <c r="AS496" s="26">
        <v>0</v>
      </c>
      <c r="AT496" s="26">
        <v>107</v>
      </c>
      <c r="AU496" s="26">
        <v>66</v>
      </c>
      <c r="AV496" s="26">
        <v>0</v>
      </c>
      <c r="AW496" s="26">
        <v>0</v>
      </c>
      <c r="AX496" s="26">
        <v>0</v>
      </c>
      <c r="AY496" s="26">
        <v>1</v>
      </c>
      <c r="AZ496" s="26">
        <v>2</v>
      </c>
      <c r="BA496" s="26">
        <v>0</v>
      </c>
      <c r="BB496" s="26">
        <v>0</v>
      </c>
      <c r="BC496" s="26">
        <v>0</v>
      </c>
      <c r="BD496" s="26" t="s">
        <v>2309</v>
      </c>
      <c r="BE496" s="26">
        <v>0</v>
      </c>
      <c r="BF496" s="26">
        <v>0</v>
      </c>
      <c r="BG496" s="54" t="str">
        <f t="shared" si="111"/>
        <v>0062</v>
      </c>
      <c r="BH496" s="4"/>
      <c r="BI496" s="4"/>
    </row>
    <row r="497" ht="16.5" spans="1:61">
      <c r="A497" s="4">
        <f t="shared" si="98"/>
        <v>1</v>
      </c>
      <c r="B497" s="4" t="str">
        <f>IF(X497=0,"",VLOOKUP(Y497,seriesName!A:B,2,TRUE))</f>
        <v>水兽</v>
      </c>
      <c r="C497" s="4" t="str">
        <f>IF(A497=1,VLOOKUP(V497,Head!A:B,2,TRUE),IF(A497=2,VLOOKUP(V497,Chest!A:B,2,TRUE),IF(A497=3,VLOOKUP(V497,Arm!A:B,2,TRUE),IF(A497=4,VLOOKUP(V497,Waist!A:B,2,TRUE),IF(A497=5,VLOOKUP(V497,Leg!A:B,2,TRUE),"")))))</f>
        <v>水兽头盔</v>
      </c>
      <c r="D497" s="44" t="str">
        <f>IF(X497=1,VLOOKUP(AA497,modelID!A:B,2,FALSE),"")</f>
        <v>pl227</v>
      </c>
      <c r="E497" s="45">
        <f>IF(X497=0,"",AH497+VLOOKUP(AN497,BuildupTable!L:O,4,FALSE))</f>
        <v>70</v>
      </c>
      <c r="F497" s="1">
        <f t="shared" si="99"/>
        <v>0</v>
      </c>
      <c r="G497" s="1">
        <f t="shared" si="100"/>
        <v>0</v>
      </c>
      <c r="H497" s="1">
        <f t="shared" si="101"/>
        <v>0</v>
      </c>
      <c r="I497" s="1">
        <f t="shared" si="102"/>
        <v>0</v>
      </c>
      <c r="J497" s="4" t="str">
        <f>IF(AT497=0,"",VLOOKUP(AT497,skillbasedata!A:B,2,TRUE))</f>
        <v>水属性攻击强化</v>
      </c>
      <c r="K497" s="48">
        <f t="shared" si="103"/>
        <v>1</v>
      </c>
      <c r="L497" s="4" t="str">
        <f>IF(AU497=0,"",VLOOKUP(AU497,skillbasedata!A:B,2,TRUE))</f>
        <v/>
      </c>
      <c r="M497" s="48">
        <f t="shared" si="104"/>
        <v>0</v>
      </c>
      <c r="N497" s="4" t="str">
        <f>IF(AV497=0,"",VLOOKUP(AV497,skillbasedata!A:B,2,TRUE))</f>
        <v/>
      </c>
      <c r="O497" s="48">
        <f t="shared" si="105"/>
        <v>0</v>
      </c>
      <c r="P497" s="4" t="str">
        <f>IF(AW497=0,"",VLOOKUP(AW497,skillbasedata!A:B,2,TRUE))</f>
        <v/>
      </c>
      <c r="Q497" s="48">
        <f t="shared" si="106"/>
        <v>0</v>
      </c>
      <c r="R497" s="4" t="str">
        <f>IF(AX497=0,"",VLOOKUP(AX497,skillbasedata!A:B,2,TRUE))</f>
        <v/>
      </c>
      <c r="S497" s="48">
        <f t="shared" si="107"/>
        <v>0</v>
      </c>
      <c r="T497" s="48">
        <f t="shared" si="108"/>
        <v>0</v>
      </c>
      <c r="U497" s="48">
        <f t="shared" si="109"/>
        <v>0</v>
      </c>
      <c r="V497" s="51">
        <f t="shared" si="110"/>
        <v>99</v>
      </c>
      <c r="W497" s="26" t="s">
        <v>2805</v>
      </c>
      <c r="X497" s="26">
        <v>1</v>
      </c>
      <c r="Y497" s="26">
        <v>97</v>
      </c>
      <c r="Z497" s="26">
        <v>3016</v>
      </c>
      <c r="AA497" s="26">
        <v>57</v>
      </c>
      <c r="AB497" s="26">
        <v>1</v>
      </c>
      <c r="AC497" s="26">
        <v>500</v>
      </c>
      <c r="AD497" s="26">
        <v>0</v>
      </c>
      <c r="AE497" s="26">
        <v>2</v>
      </c>
      <c r="AF497" s="26">
        <v>0</v>
      </c>
      <c r="AG497" s="26">
        <v>0</v>
      </c>
      <c r="AH497" s="26">
        <v>18</v>
      </c>
      <c r="AI497" s="26">
        <v>-3</v>
      </c>
      <c r="AJ497" s="26">
        <v>4</v>
      </c>
      <c r="AK497" s="26">
        <v>0</v>
      </c>
      <c r="AL497" s="26">
        <v>-1</v>
      </c>
      <c r="AM497" s="26">
        <v>0</v>
      </c>
      <c r="AN497" s="26">
        <v>2</v>
      </c>
      <c r="AO497" s="26">
        <v>0</v>
      </c>
      <c r="AP497" s="26">
        <v>0</v>
      </c>
      <c r="AQ497" s="26">
        <v>0</v>
      </c>
      <c r="AR497" s="26">
        <v>0</v>
      </c>
      <c r="AS497" s="26">
        <v>0</v>
      </c>
      <c r="AT497" s="26">
        <v>14</v>
      </c>
      <c r="AU497" s="26">
        <v>0</v>
      </c>
      <c r="AV497" s="26">
        <v>0</v>
      </c>
      <c r="AW497" s="26">
        <v>0</v>
      </c>
      <c r="AX497" s="26">
        <v>0</v>
      </c>
      <c r="AY497" s="26">
        <v>1</v>
      </c>
      <c r="AZ497" s="26">
        <v>0</v>
      </c>
      <c r="BA497" s="26">
        <v>0</v>
      </c>
      <c r="BB497" s="26">
        <v>0</v>
      </c>
      <c r="BC497" s="26">
        <v>0</v>
      </c>
      <c r="BD497" s="26" t="s">
        <v>2309</v>
      </c>
      <c r="BE497" s="26">
        <v>0</v>
      </c>
      <c r="BF497" s="26">
        <v>0</v>
      </c>
      <c r="BG497" s="54" t="str">
        <f t="shared" si="111"/>
        <v>0063</v>
      </c>
      <c r="BH497" s="4"/>
      <c r="BI497" s="4"/>
    </row>
    <row r="498" ht="16.5" spans="1:61">
      <c r="A498" s="4">
        <f t="shared" si="98"/>
        <v>2</v>
      </c>
      <c r="B498" s="4" t="str">
        <f>IF(X498=0,"",VLOOKUP(Y498,seriesName!A:B,2,TRUE))</f>
        <v>水兽</v>
      </c>
      <c r="C498" s="4" t="str">
        <f>IF(A498=1,VLOOKUP(V498,Head!A:B,2,TRUE),IF(A498=2,VLOOKUP(V498,Chest!A:B,2,TRUE),IF(A498=3,VLOOKUP(V498,Arm!A:B,2,TRUE),IF(A498=4,VLOOKUP(V498,Waist!A:B,2,TRUE),IF(A498=5,VLOOKUP(V498,Leg!A:B,2,TRUE),"")))))</f>
        <v>水兽铠甲</v>
      </c>
      <c r="D498" s="44" t="str">
        <f>IF(X498=1,VLOOKUP(AA498,modelID!A:B,2,FALSE),"")</f>
        <v>pl227</v>
      </c>
      <c r="E498" s="45">
        <f>IF(X498=0,"",AH498+VLOOKUP(AN498,BuildupTable!L:O,4,FALSE))</f>
        <v>70</v>
      </c>
      <c r="F498" s="1">
        <f t="shared" si="99"/>
        <v>0</v>
      </c>
      <c r="G498" s="1">
        <f t="shared" si="100"/>
        <v>0</v>
      </c>
      <c r="H498" s="1">
        <f t="shared" si="101"/>
        <v>0</v>
      </c>
      <c r="I498" s="1">
        <f t="shared" si="102"/>
        <v>0</v>
      </c>
      <c r="J498" s="4" t="str">
        <f>IF(AT498=0,"",VLOOKUP(AT498,skillbasedata!A:B,2,TRUE))</f>
        <v>耐力急速回复</v>
      </c>
      <c r="K498" s="48">
        <f t="shared" si="103"/>
        <v>1</v>
      </c>
      <c r="L498" s="4" t="str">
        <f>IF(AU498=0,"",VLOOKUP(AU498,skillbasedata!A:B,2,TRUE))</f>
        <v/>
      </c>
      <c r="M498" s="48">
        <f t="shared" si="104"/>
        <v>0</v>
      </c>
      <c r="N498" s="4" t="str">
        <f>IF(AV498=0,"",VLOOKUP(AV498,skillbasedata!A:B,2,TRUE))</f>
        <v/>
      </c>
      <c r="O498" s="48">
        <f t="shared" si="105"/>
        <v>0</v>
      </c>
      <c r="P498" s="4" t="str">
        <f>IF(AW498=0,"",VLOOKUP(AW498,skillbasedata!A:B,2,TRUE))</f>
        <v/>
      </c>
      <c r="Q498" s="48">
        <f t="shared" si="106"/>
        <v>0</v>
      </c>
      <c r="R498" s="4" t="str">
        <f>IF(AX498=0,"",VLOOKUP(AX498,skillbasedata!A:B,2,TRUE))</f>
        <v/>
      </c>
      <c r="S498" s="48">
        <f t="shared" si="107"/>
        <v>0</v>
      </c>
      <c r="T498" s="48">
        <f t="shared" si="108"/>
        <v>0</v>
      </c>
      <c r="U498" s="48">
        <f t="shared" si="109"/>
        <v>0</v>
      </c>
      <c r="V498" s="51">
        <f t="shared" si="110"/>
        <v>99</v>
      </c>
      <c r="W498" s="26" t="s">
        <v>2806</v>
      </c>
      <c r="X498" s="26">
        <v>1</v>
      </c>
      <c r="Y498" s="26">
        <v>97</v>
      </c>
      <c r="Z498" s="26">
        <v>3016</v>
      </c>
      <c r="AA498" s="26">
        <v>57</v>
      </c>
      <c r="AB498" s="26">
        <v>1</v>
      </c>
      <c r="AC498" s="26">
        <v>500</v>
      </c>
      <c r="AD498" s="26">
        <v>0</v>
      </c>
      <c r="AE498" s="26">
        <v>2</v>
      </c>
      <c r="AF498" s="26">
        <v>0</v>
      </c>
      <c r="AG498" s="26">
        <v>0</v>
      </c>
      <c r="AH498" s="26">
        <v>18</v>
      </c>
      <c r="AI498" s="26">
        <v>-3</v>
      </c>
      <c r="AJ498" s="26">
        <v>4</v>
      </c>
      <c r="AK498" s="26">
        <v>0</v>
      </c>
      <c r="AL498" s="26">
        <v>-1</v>
      </c>
      <c r="AM498" s="26">
        <v>0</v>
      </c>
      <c r="AN498" s="26">
        <v>2</v>
      </c>
      <c r="AO498" s="26">
        <v>0</v>
      </c>
      <c r="AP498" s="26">
        <v>0</v>
      </c>
      <c r="AQ498" s="26">
        <v>0</v>
      </c>
      <c r="AR498" s="26">
        <v>0</v>
      </c>
      <c r="AS498" s="26">
        <v>0</v>
      </c>
      <c r="AT498" s="26">
        <v>34</v>
      </c>
      <c r="AU498" s="26">
        <v>0</v>
      </c>
      <c r="AV498" s="26">
        <v>0</v>
      </c>
      <c r="AW498" s="26">
        <v>0</v>
      </c>
      <c r="AX498" s="26">
        <v>0</v>
      </c>
      <c r="AY498" s="26">
        <v>1</v>
      </c>
      <c r="AZ498" s="26">
        <v>0</v>
      </c>
      <c r="BA498" s="26">
        <v>0</v>
      </c>
      <c r="BB498" s="26">
        <v>0</v>
      </c>
      <c r="BC498" s="26">
        <v>0</v>
      </c>
      <c r="BD498" s="26" t="s">
        <v>2309</v>
      </c>
      <c r="BE498" s="26">
        <v>0</v>
      </c>
      <c r="BF498" s="26">
        <v>0</v>
      </c>
      <c r="BG498" s="54" t="str">
        <f t="shared" si="111"/>
        <v>0063</v>
      </c>
      <c r="BH498" s="4"/>
      <c r="BI498" s="4"/>
    </row>
    <row r="499" ht="16.5" spans="1:61">
      <c r="A499" s="4">
        <f t="shared" si="98"/>
        <v>3</v>
      </c>
      <c r="B499" s="4" t="str">
        <f>IF(X499=0,"",VLOOKUP(Y499,seriesName!A:B,2,TRUE))</f>
        <v>水兽</v>
      </c>
      <c r="C499" s="4" t="str">
        <f>IF(A499=1,VLOOKUP(V499,Head!A:B,2,TRUE),IF(A499=2,VLOOKUP(V499,Chest!A:B,2,TRUE),IF(A499=3,VLOOKUP(V499,Arm!A:B,2,TRUE),IF(A499=4,VLOOKUP(V499,Waist!A:B,2,TRUE),IF(A499=5,VLOOKUP(V499,Leg!A:B,2,TRUE),"")))))</f>
        <v>水兽腕甲</v>
      </c>
      <c r="D499" s="44" t="str">
        <f>IF(X499=1,VLOOKUP(AA499,modelID!A:B,2,FALSE),"")</f>
        <v>pl227</v>
      </c>
      <c r="E499" s="45">
        <f>IF(X499=0,"",AH499+VLOOKUP(AN499,BuildupTable!L:O,4,FALSE))</f>
        <v>70</v>
      </c>
      <c r="F499" s="1">
        <f t="shared" si="99"/>
        <v>0</v>
      </c>
      <c r="G499" s="1">
        <f t="shared" si="100"/>
        <v>0</v>
      </c>
      <c r="H499" s="1">
        <f t="shared" si="101"/>
        <v>0</v>
      </c>
      <c r="I499" s="1">
        <f t="shared" si="102"/>
        <v>0</v>
      </c>
      <c r="J499" s="4" t="str">
        <f>IF(AT499=0,"",VLOOKUP(AT499,skillbasedata!A:B,2,TRUE))</f>
        <v>跑者</v>
      </c>
      <c r="K499" s="48">
        <f t="shared" si="103"/>
        <v>1</v>
      </c>
      <c r="L499" s="4" t="str">
        <f>IF(AU499=0,"",VLOOKUP(AU499,skillbasedata!A:B,2,TRUE))</f>
        <v/>
      </c>
      <c r="M499" s="48">
        <f t="shared" si="104"/>
        <v>0</v>
      </c>
      <c r="N499" s="4" t="str">
        <f>IF(AV499=0,"",VLOOKUP(AV499,skillbasedata!A:B,2,TRUE))</f>
        <v/>
      </c>
      <c r="O499" s="48">
        <f t="shared" si="105"/>
        <v>0</v>
      </c>
      <c r="P499" s="4" t="str">
        <f>IF(AW499=0,"",VLOOKUP(AW499,skillbasedata!A:B,2,TRUE))</f>
        <v/>
      </c>
      <c r="Q499" s="48">
        <f t="shared" si="106"/>
        <v>0</v>
      </c>
      <c r="R499" s="4" t="str">
        <f>IF(AX499=0,"",VLOOKUP(AX499,skillbasedata!A:B,2,TRUE))</f>
        <v/>
      </c>
      <c r="S499" s="48">
        <f t="shared" si="107"/>
        <v>0</v>
      </c>
      <c r="T499" s="48">
        <f t="shared" si="108"/>
        <v>0</v>
      </c>
      <c r="U499" s="48">
        <f t="shared" si="109"/>
        <v>0</v>
      </c>
      <c r="V499" s="51">
        <f t="shared" si="110"/>
        <v>99</v>
      </c>
      <c r="W499" s="26" t="s">
        <v>2807</v>
      </c>
      <c r="X499" s="26">
        <v>1</v>
      </c>
      <c r="Y499" s="26">
        <v>97</v>
      </c>
      <c r="Z499" s="26">
        <v>3016</v>
      </c>
      <c r="AA499" s="26">
        <v>57</v>
      </c>
      <c r="AB499" s="26">
        <v>1</v>
      </c>
      <c r="AC499" s="26">
        <v>500</v>
      </c>
      <c r="AD499" s="26">
        <v>0</v>
      </c>
      <c r="AE499" s="26">
        <v>2</v>
      </c>
      <c r="AF499" s="26">
        <v>0</v>
      </c>
      <c r="AG499" s="26">
        <v>0</v>
      </c>
      <c r="AH499" s="26">
        <v>18</v>
      </c>
      <c r="AI499" s="26">
        <v>-3</v>
      </c>
      <c r="AJ499" s="26">
        <v>4</v>
      </c>
      <c r="AK499" s="26">
        <v>0</v>
      </c>
      <c r="AL499" s="26">
        <v>-1</v>
      </c>
      <c r="AM499" s="26">
        <v>0</v>
      </c>
      <c r="AN499" s="26">
        <v>2</v>
      </c>
      <c r="AO499" s="26">
        <v>0</v>
      </c>
      <c r="AP499" s="26">
        <v>0</v>
      </c>
      <c r="AQ499" s="26">
        <v>0</v>
      </c>
      <c r="AR499" s="26">
        <v>0</v>
      </c>
      <c r="AS499" s="26">
        <v>0</v>
      </c>
      <c r="AT499" s="26">
        <v>32</v>
      </c>
      <c r="AU499" s="26">
        <v>0</v>
      </c>
      <c r="AV499" s="26">
        <v>0</v>
      </c>
      <c r="AW499" s="26">
        <v>0</v>
      </c>
      <c r="AX499" s="26">
        <v>0</v>
      </c>
      <c r="AY499" s="26">
        <v>1</v>
      </c>
      <c r="AZ499" s="26">
        <v>0</v>
      </c>
      <c r="BA499" s="26">
        <v>0</v>
      </c>
      <c r="BB499" s="26">
        <v>0</v>
      </c>
      <c r="BC499" s="26">
        <v>0</v>
      </c>
      <c r="BD499" s="26" t="s">
        <v>2309</v>
      </c>
      <c r="BE499" s="26">
        <v>0</v>
      </c>
      <c r="BF499" s="26">
        <v>0</v>
      </c>
      <c r="BG499" s="54" t="str">
        <f t="shared" si="111"/>
        <v>0063</v>
      </c>
      <c r="BH499" s="4"/>
      <c r="BI499" s="4"/>
    </row>
    <row r="500" ht="16.5" spans="1:61">
      <c r="A500" s="4">
        <f t="shared" si="98"/>
        <v>4</v>
      </c>
      <c r="B500" s="4" t="str">
        <f>IF(X500=0,"",VLOOKUP(Y500,seriesName!A:B,2,TRUE))</f>
        <v>水兽</v>
      </c>
      <c r="C500" s="4" t="str">
        <f>IF(A500=1,VLOOKUP(V500,Head!A:B,2,TRUE),IF(A500=2,VLOOKUP(V500,Chest!A:B,2,TRUE),IF(A500=3,VLOOKUP(V500,Arm!A:B,2,TRUE),IF(A500=4,VLOOKUP(V500,Waist!A:B,2,TRUE),IF(A500=5,VLOOKUP(V500,Leg!A:B,2,TRUE),"")))))</f>
        <v>水兽腰甲</v>
      </c>
      <c r="D500" s="44" t="str">
        <f>IF(X500=1,VLOOKUP(AA500,modelID!A:B,2,FALSE),"")</f>
        <v>pl227</v>
      </c>
      <c r="E500" s="45">
        <f>IF(X500=0,"",AH500+VLOOKUP(AN500,BuildupTable!L:O,4,FALSE))</f>
        <v>70</v>
      </c>
      <c r="F500" s="1">
        <f t="shared" si="99"/>
        <v>0</v>
      </c>
      <c r="G500" s="1">
        <f t="shared" si="100"/>
        <v>0</v>
      </c>
      <c r="H500" s="1">
        <f t="shared" si="101"/>
        <v>0</v>
      </c>
      <c r="I500" s="1">
        <f t="shared" si="102"/>
        <v>0</v>
      </c>
      <c r="J500" s="4" t="str">
        <f>IF(AT500=0,"",VLOOKUP(AT500,skillbasedata!A:B,2,TRUE))</f>
        <v>水属性攻击强化</v>
      </c>
      <c r="K500" s="48">
        <f t="shared" si="103"/>
        <v>2</v>
      </c>
      <c r="L500" s="4" t="str">
        <f>IF(AU500=0,"",VLOOKUP(AU500,skillbasedata!A:B,2,TRUE))</f>
        <v/>
      </c>
      <c r="M500" s="48">
        <f t="shared" si="104"/>
        <v>0</v>
      </c>
      <c r="N500" s="4" t="str">
        <f>IF(AV500=0,"",VLOOKUP(AV500,skillbasedata!A:B,2,TRUE))</f>
        <v/>
      </c>
      <c r="O500" s="48">
        <f t="shared" si="105"/>
        <v>0</v>
      </c>
      <c r="P500" s="4" t="str">
        <f>IF(AW500=0,"",VLOOKUP(AW500,skillbasedata!A:B,2,TRUE))</f>
        <v/>
      </c>
      <c r="Q500" s="48">
        <f t="shared" si="106"/>
        <v>0</v>
      </c>
      <c r="R500" s="4" t="str">
        <f>IF(AX500=0,"",VLOOKUP(AX500,skillbasedata!A:B,2,TRUE))</f>
        <v/>
      </c>
      <c r="S500" s="48">
        <f t="shared" si="107"/>
        <v>0</v>
      </c>
      <c r="T500" s="48">
        <f t="shared" si="108"/>
        <v>0</v>
      </c>
      <c r="U500" s="48">
        <f t="shared" si="109"/>
        <v>0</v>
      </c>
      <c r="V500" s="51">
        <f t="shared" si="110"/>
        <v>99</v>
      </c>
      <c r="W500" s="26" t="s">
        <v>2808</v>
      </c>
      <c r="X500" s="26">
        <v>1</v>
      </c>
      <c r="Y500" s="26">
        <v>97</v>
      </c>
      <c r="Z500" s="26">
        <v>3016</v>
      </c>
      <c r="AA500" s="26">
        <v>57</v>
      </c>
      <c r="AB500" s="26">
        <v>1</v>
      </c>
      <c r="AC500" s="26">
        <v>500</v>
      </c>
      <c r="AD500" s="26">
        <v>0</v>
      </c>
      <c r="AE500" s="26">
        <v>2</v>
      </c>
      <c r="AF500" s="26">
        <v>0</v>
      </c>
      <c r="AG500" s="26">
        <v>0</v>
      </c>
      <c r="AH500" s="26">
        <v>18</v>
      </c>
      <c r="AI500" s="26">
        <v>-3</v>
      </c>
      <c r="AJ500" s="26">
        <v>4</v>
      </c>
      <c r="AK500" s="26">
        <v>0</v>
      </c>
      <c r="AL500" s="26">
        <v>-1</v>
      </c>
      <c r="AM500" s="26">
        <v>0</v>
      </c>
      <c r="AN500" s="26">
        <v>2</v>
      </c>
      <c r="AO500" s="26">
        <v>0</v>
      </c>
      <c r="AP500" s="26">
        <v>0</v>
      </c>
      <c r="AQ500" s="26">
        <v>0</v>
      </c>
      <c r="AR500" s="26">
        <v>0</v>
      </c>
      <c r="AS500" s="26">
        <v>0</v>
      </c>
      <c r="AT500" s="26">
        <v>14</v>
      </c>
      <c r="AU500" s="26">
        <v>0</v>
      </c>
      <c r="AV500" s="26">
        <v>0</v>
      </c>
      <c r="AW500" s="26">
        <v>0</v>
      </c>
      <c r="AX500" s="26">
        <v>0</v>
      </c>
      <c r="AY500" s="26">
        <v>2</v>
      </c>
      <c r="AZ500" s="26">
        <v>0</v>
      </c>
      <c r="BA500" s="26">
        <v>0</v>
      </c>
      <c r="BB500" s="26">
        <v>0</v>
      </c>
      <c r="BC500" s="26">
        <v>0</v>
      </c>
      <c r="BD500" s="26" t="s">
        <v>2309</v>
      </c>
      <c r="BE500" s="26">
        <v>0</v>
      </c>
      <c r="BF500" s="26">
        <v>0</v>
      </c>
      <c r="BG500" s="54" t="str">
        <f t="shared" si="111"/>
        <v>0063</v>
      </c>
      <c r="BH500" s="4"/>
      <c r="BI500" s="4"/>
    </row>
    <row r="501" ht="16.5" spans="1:61">
      <c r="A501" s="4">
        <f t="shared" si="98"/>
        <v>5</v>
      </c>
      <c r="B501" s="4" t="str">
        <f>IF(X501=0,"",VLOOKUP(Y501,seriesName!A:B,2,TRUE))</f>
        <v>水兽</v>
      </c>
      <c r="C501" s="4" t="str">
        <f>IF(A501=1,VLOOKUP(V501,Head!A:B,2,TRUE),IF(A501=2,VLOOKUP(V501,Chest!A:B,2,TRUE),IF(A501=3,VLOOKUP(V501,Arm!A:B,2,TRUE),IF(A501=4,VLOOKUP(V501,Waist!A:B,2,TRUE),IF(A501=5,VLOOKUP(V501,Leg!A:B,2,TRUE),"")))))</f>
        <v>水兽护腿</v>
      </c>
      <c r="D501" s="44" t="str">
        <f>IF(X501=1,VLOOKUP(AA501,modelID!A:B,2,FALSE),"")</f>
        <v>pl227</v>
      </c>
      <c r="E501" s="45">
        <f>IF(X501=0,"",AH501+VLOOKUP(AN501,BuildupTable!L:O,4,FALSE))</f>
        <v>70</v>
      </c>
      <c r="F501" s="1">
        <f t="shared" si="99"/>
        <v>0</v>
      </c>
      <c r="G501" s="1">
        <f t="shared" si="100"/>
        <v>0</v>
      </c>
      <c r="H501" s="1">
        <f t="shared" si="101"/>
        <v>0</v>
      </c>
      <c r="I501" s="1">
        <f t="shared" si="102"/>
        <v>0</v>
      </c>
      <c r="J501" s="4" t="str">
        <f>IF(AT501=0,"",VLOOKUP(AT501,skillbasedata!A:B,2,TRUE))</f>
        <v>强化持续</v>
      </c>
      <c r="K501" s="48">
        <f t="shared" si="103"/>
        <v>1</v>
      </c>
      <c r="L501" s="4" t="str">
        <f>IF(AU501=0,"",VLOOKUP(AU501,skillbasedata!A:B,2,TRUE))</f>
        <v/>
      </c>
      <c r="M501" s="48">
        <f t="shared" si="104"/>
        <v>0</v>
      </c>
      <c r="N501" s="4" t="str">
        <f>IF(AV501=0,"",VLOOKUP(AV501,skillbasedata!A:B,2,TRUE))</f>
        <v/>
      </c>
      <c r="O501" s="48">
        <f t="shared" si="105"/>
        <v>0</v>
      </c>
      <c r="P501" s="4" t="str">
        <f>IF(AW501=0,"",VLOOKUP(AW501,skillbasedata!A:B,2,TRUE))</f>
        <v/>
      </c>
      <c r="Q501" s="48">
        <f t="shared" si="106"/>
        <v>0</v>
      </c>
      <c r="R501" s="4" t="str">
        <f>IF(AX501=0,"",VLOOKUP(AX501,skillbasedata!A:B,2,TRUE))</f>
        <v/>
      </c>
      <c r="S501" s="48">
        <f t="shared" si="107"/>
        <v>0</v>
      </c>
      <c r="T501" s="48">
        <f t="shared" si="108"/>
        <v>0</v>
      </c>
      <c r="U501" s="48">
        <f t="shared" si="109"/>
        <v>0</v>
      </c>
      <c r="V501" s="51">
        <f t="shared" si="110"/>
        <v>99</v>
      </c>
      <c r="W501" s="26" t="s">
        <v>2809</v>
      </c>
      <c r="X501" s="26">
        <v>1</v>
      </c>
      <c r="Y501" s="26">
        <v>97</v>
      </c>
      <c r="Z501" s="26">
        <v>3016</v>
      </c>
      <c r="AA501" s="26">
        <v>57</v>
      </c>
      <c r="AB501" s="26">
        <v>1</v>
      </c>
      <c r="AC501" s="26">
        <v>500</v>
      </c>
      <c r="AD501" s="26">
        <v>0</v>
      </c>
      <c r="AE501" s="26">
        <v>2</v>
      </c>
      <c r="AF501" s="26">
        <v>0</v>
      </c>
      <c r="AG501" s="26">
        <v>0</v>
      </c>
      <c r="AH501" s="26">
        <v>18</v>
      </c>
      <c r="AI501" s="26">
        <v>-3</v>
      </c>
      <c r="AJ501" s="26">
        <v>4</v>
      </c>
      <c r="AK501" s="26">
        <v>0</v>
      </c>
      <c r="AL501" s="26">
        <v>-1</v>
      </c>
      <c r="AM501" s="26">
        <v>0</v>
      </c>
      <c r="AN501" s="26">
        <v>2</v>
      </c>
      <c r="AO501" s="26">
        <v>0</v>
      </c>
      <c r="AP501" s="26">
        <v>0</v>
      </c>
      <c r="AQ501" s="26">
        <v>0</v>
      </c>
      <c r="AR501" s="26">
        <v>0</v>
      </c>
      <c r="AS501" s="26">
        <v>0</v>
      </c>
      <c r="AT501" s="26">
        <v>31</v>
      </c>
      <c r="AU501" s="26">
        <v>0</v>
      </c>
      <c r="AV501" s="26">
        <v>0</v>
      </c>
      <c r="AW501" s="26">
        <v>0</v>
      </c>
      <c r="AX501" s="26">
        <v>0</v>
      </c>
      <c r="AY501" s="26">
        <v>1</v>
      </c>
      <c r="AZ501" s="26">
        <v>0</v>
      </c>
      <c r="BA501" s="26">
        <v>0</v>
      </c>
      <c r="BB501" s="26">
        <v>0</v>
      </c>
      <c r="BC501" s="26">
        <v>0</v>
      </c>
      <c r="BD501" s="26" t="s">
        <v>2309</v>
      </c>
      <c r="BE501" s="26">
        <v>0</v>
      </c>
      <c r="BF501" s="26">
        <v>0</v>
      </c>
      <c r="BG501" s="54" t="str">
        <f t="shared" si="111"/>
        <v>0063</v>
      </c>
      <c r="BH501" s="4"/>
      <c r="BI501" s="4"/>
    </row>
    <row r="502" ht="16.5" spans="1:61">
      <c r="A502" s="4">
        <f t="shared" si="98"/>
        <v>1</v>
      </c>
      <c r="B502" s="4" t="str">
        <f>IF(X502=0,"",VLOOKUP(Y502,seriesName!A:B,2,TRUE))</f>
        <v>水兽S</v>
      </c>
      <c r="C502" s="4" t="str">
        <f>IF(A502=1,VLOOKUP(V502,Head!A:B,2,TRUE),IF(A502=2,VLOOKUP(V502,Chest!A:B,2,TRUE),IF(A502=3,VLOOKUP(V502,Arm!A:B,2,TRUE),IF(A502=4,VLOOKUP(V502,Waist!A:B,2,TRUE),IF(A502=5,VLOOKUP(V502,Leg!A:B,2,TRUE),"")))))</f>
        <v>水兽S头盔</v>
      </c>
      <c r="D502" s="44" t="str">
        <f>IF(X502=1,VLOOKUP(AA502,modelID!A:B,2,FALSE),"")</f>
        <v>pl227</v>
      </c>
      <c r="E502" s="45">
        <f>IF(X502=0,"",AH502+VLOOKUP(AN502,BuildupTable!L:O,4,FALSE))</f>
        <v>78</v>
      </c>
      <c r="F502" s="1">
        <f t="shared" si="99"/>
        <v>2</v>
      </c>
      <c r="G502" s="1">
        <f t="shared" si="100"/>
        <v>0</v>
      </c>
      <c r="H502" s="1">
        <f t="shared" si="101"/>
        <v>0</v>
      </c>
      <c r="I502" s="1">
        <f t="shared" si="102"/>
        <v>0</v>
      </c>
      <c r="J502" s="4" t="str">
        <f>IF(AT502=0,"",VLOOKUP(AT502,skillbasedata!A:B,2,TRUE))</f>
        <v>跑者</v>
      </c>
      <c r="K502" s="48">
        <f t="shared" si="103"/>
        <v>1</v>
      </c>
      <c r="L502" s="4" t="str">
        <f>IF(AU502=0,"",VLOOKUP(AU502,skillbasedata!A:B,2,TRUE))</f>
        <v>无伤</v>
      </c>
      <c r="M502" s="48">
        <f t="shared" si="104"/>
        <v>1</v>
      </c>
      <c r="N502" s="4" t="str">
        <f>IF(AV502=0,"",VLOOKUP(AV502,skillbasedata!A:B,2,TRUE))</f>
        <v/>
      </c>
      <c r="O502" s="48">
        <f t="shared" si="105"/>
        <v>0</v>
      </c>
      <c r="P502" s="4" t="str">
        <f>IF(AW502=0,"",VLOOKUP(AW502,skillbasedata!A:B,2,TRUE))</f>
        <v/>
      </c>
      <c r="Q502" s="48">
        <f t="shared" si="106"/>
        <v>0</v>
      </c>
      <c r="R502" s="4" t="str">
        <f>IF(AX502=0,"",VLOOKUP(AX502,skillbasedata!A:B,2,TRUE))</f>
        <v/>
      </c>
      <c r="S502" s="48">
        <f t="shared" si="107"/>
        <v>0</v>
      </c>
      <c r="T502" s="48">
        <f t="shared" si="108"/>
        <v>0</v>
      </c>
      <c r="U502" s="48">
        <f t="shared" si="109"/>
        <v>0</v>
      </c>
      <c r="V502" s="51">
        <f t="shared" si="110"/>
        <v>100</v>
      </c>
      <c r="W502" s="26" t="s">
        <v>2810</v>
      </c>
      <c r="X502" s="26">
        <v>1</v>
      </c>
      <c r="Y502" s="26">
        <v>98</v>
      </c>
      <c r="Z502" s="26">
        <v>9011</v>
      </c>
      <c r="AA502" s="26">
        <v>57</v>
      </c>
      <c r="AB502" s="26">
        <v>3</v>
      </c>
      <c r="AC502" s="26">
        <v>4000</v>
      </c>
      <c r="AD502" s="26">
        <v>0</v>
      </c>
      <c r="AE502" s="26">
        <v>2</v>
      </c>
      <c r="AF502" s="26">
        <v>1</v>
      </c>
      <c r="AG502" s="26">
        <v>1</v>
      </c>
      <c r="AH502" s="26">
        <v>48</v>
      </c>
      <c r="AI502" s="26">
        <v>-3</v>
      </c>
      <c r="AJ502" s="26">
        <v>4</v>
      </c>
      <c r="AK502" s="26">
        <v>0</v>
      </c>
      <c r="AL502" s="26">
        <v>-1</v>
      </c>
      <c r="AM502" s="26">
        <v>0</v>
      </c>
      <c r="AN502" s="26">
        <v>9</v>
      </c>
      <c r="AO502" s="26">
        <v>0</v>
      </c>
      <c r="AP502" s="26">
        <v>2</v>
      </c>
      <c r="AQ502" s="26">
        <v>0</v>
      </c>
      <c r="AR502" s="26">
        <v>0</v>
      </c>
      <c r="AS502" s="26">
        <v>0</v>
      </c>
      <c r="AT502" s="26">
        <v>32</v>
      </c>
      <c r="AU502" s="26">
        <v>3</v>
      </c>
      <c r="AV502" s="26">
        <v>0</v>
      </c>
      <c r="AW502" s="26">
        <v>0</v>
      </c>
      <c r="AX502" s="26">
        <v>0</v>
      </c>
      <c r="AY502" s="26">
        <v>1</v>
      </c>
      <c r="AZ502" s="26">
        <v>1</v>
      </c>
      <c r="BA502" s="26">
        <v>0</v>
      </c>
      <c r="BB502" s="26">
        <v>0</v>
      </c>
      <c r="BC502" s="26">
        <v>0</v>
      </c>
      <c r="BD502" s="26" t="s">
        <v>2309</v>
      </c>
      <c r="BE502" s="26">
        <v>0</v>
      </c>
      <c r="BF502" s="26">
        <v>0</v>
      </c>
      <c r="BG502" s="54" t="str">
        <f t="shared" si="111"/>
        <v>0064</v>
      </c>
      <c r="BH502" s="4"/>
      <c r="BI502" s="4"/>
    </row>
    <row r="503" ht="16.5" spans="1:61">
      <c r="A503" s="4">
        <f t="shared" si="98"/>
        <v>2</v>
      </c>
      <c r="B503" s="4" t="str">
        <f>IF(X503=0,"",VLOOKUP(Y503,seriesName!A:B,2,TRUE))</f>
        <v>水兽S</v>
      </c>
      <c r="C503" s="4" t="str">
        <f>IF(A503=1,VLOOKUP(V503,Head!A:B,2,TRUE),IF(A503=2,VLOOKUP(V503,Chest!A:B,2,TRUE),IF(A503=3,VLOOKUP(V503,Arm!A:B,2,TRUE),IF(A503=4,VLOOKUP(V503,Waist!A:B,2,TRUE),IF(A503=5,VLOOKUP(V503,Leg!A:B,2,TRUE),"")))))</f>
        <v>水兽S铠甲</v>
      </c>
      <c r="D503" s="44" t="str">
        <f>IF(X503=1,VLOOKUP(AA503,modelID!A:B,2,FALSE),"")</f>
        <v>pl227</v>
      </c>
      <c r="E503" s="45">
        <f>IF(X503=0,"",AH503+VLOOKUP(AN503,BuildupTable!L:O,4,FALSE))</f>
        <v>78</v>
      </c>
      <c r="F503" s="1">
        <f t="shared" si="99"/>
        <v>0</v>
      </c>
      <c r="G503" s="1">
        <f t="shared" si="100"/>
        <v>1</v>
      </c>
      <c r="H503" s="1">
        <f t="shared" si="101"/>
        <v>0</v>
      </c>
      <c r="I503" s="1">
        <f t="shared" si="102"/>
        <v>0</v>
      </c>
      <c r="J503" s="4" t="str">
        <f>IF(AT503=0,"",VLOOKUP(AT503,skillbasedata!A:B,2,TRUE))</f>
        <v>耐力急速回复</v>
      </c>
      <c r="K503" s="48">
        <f t="shared" si="103"/>
        <v>2</v>
      </c>
      <c r="L503" s="4" t="str">
        <f>IF(AU503=0,"",VLOOKUP(AU503,skillbasedata!A:B,2,TRUE))</f>
        <v/>
      </c>
      <c r="M503" s="48">
        <f t="shared" si="104"/>
        <v>0</v>
      </c>
      <c r="N503" s="4" t="str">
        <f>IF(AV503=0,"",VLOOKUP(AV503,skillbasedata!A:B,2,TRUE))</f>
        <v/>
      </c>
      <c r="O503" s="48">
        <f t="shared" si="105"/>
        <v>0</v>
      </c>
      <c r="P503" s="4" t="str">
        <f>IF(AW503=0,"",VLOOKUP(AW503,skillbasedata!A:B,2,TRUE))</f>
        <v/>
      </c>
      <c r="Q503" s="48">
        <f t="shared" si="106"/>
        <v>0</v>
      </c>
      <c r="R503" s="4" t="str">
        <f>IF(AX503=0,"",VLOOKUP(AX503,skillbasedata!A:B,2,TRUE))</f>
        <v/>
      </c>
      <c r="S503" s="48">
        <f t="shared" si="107"/>
        <v>0</v>
      </c>
      <c r="T503" s="48">
        <f t="shared" si="108"/>
        <v>0</v>
      </c>
      <c r="U503" s="48">
        <f t="shared" si="109"/>
        <v>0</v>
      </c>
      <c r="V503" s="51">
        <f t="shared" si="110"/>
        <v>100</v>
      </c>
      <c r="W503" s="26" t="s">
        <v>2811</v>
      </c>
      <c r="X503" s="26">
        <v>1</v>
      </c>
      <c r="Y503" s="26">
        <v>98</v>
      </c>
      <c r="Z503" s="26">
        <v>9011</v>
      </c>
      <c r="AA503" s="26">
        <v>57</v>
      </c>
      <c r="AB503" s="26">
        <v>3</v>
      </c>
      <c r="AC503" s="26">
        <v>4000</v>
      </c>
      <c r="AD503" s="26">
        <v>0</v>
      </c>
      <c r="AE503" s="26">
        <v>2</v>
      </c>
      <c r="AF503" s="26">
        <v>1</v>
      </c>
      <c r="AG503" s="26">
        <v>1</v>
      </c>
      <c r="AH503" s="26">
        <v>48</v>
      </c>
      <c r="AI503" s="26">
        <v>-3</v>
      </c>
      <c r="AJ503" s="26">
        <v>4</v>
      </c>
      <c r="AK503" s="26">
        <v>0</v>
      </c>
      <c r="AL503" s="26">
        <v>-1</v>
      </c>
      <c r="AM503" s="26">
        <v>0</v>
      </c>
      <c r="AN503" s="26">
        <v>9</v>
      </c>
      <c r="AO503" s="26">
        <v>0</v>
      </c>
      <c r="AP503" s="26">
        <v>0</v>
      </c>
      <c r="AQ503" s="26">
        <v>1</v>
      </c>
      <c r="AR503" s="26">
        <v>0</v>
      </c>
      <c r="AS503" s="26">
        <v>0</v>
      </c>
      <c r="AT503" s="26">
        <v>34</v>
      </c>
      <c r="AU503" s="26">
        <v>0</v>
      </c>
      <c r="AV503" s="26">
        <v>0</v>
      </c>
      <c r="AW503" s="26">
        <v>0</v>
      </c>
      <c r="AX503" s="26">
        <v>0</v>
      </c>
      <c r="AY503" s="26">
        <v>2</v>
      </c>
      <c r="AZ503" s="26">
        <v>0</v>
      </c>
      <c r="BA503" s="26">
        <v>0</v>
      </c>
      <c r="BB503" s="26">
        <v>0</v>
      </c>
      <c r="BC503" s="26">
        <v>0</v>
      </c>
      <c r="BD503" s="26" t="s">
        <v>2309</v>
      </c>
      <c r="BE503" s="26">
        <v>0</v>
      </c>
      <c r="BF503" s="26">
        <v>0</v>
      </c>
      <c r="BG503" s="54" t="str">
        <f t="shared" si="111"/>
        <v>0064</v>
      </c>
      <c r="BH503" s="4"/>
      <c r="BI503" s="4"/>
    </row>
    <row r="504" ht="16.5" spans="1:61">
      <c r="A504" s="4">
        <f t="shared" si="98"/>
        <v>3</v>
      </c>
      <c r="B504" s="4" t="str">
        <f>IF(X504=0,"",VLOOKUP(Y504,seriesName!A:B,2,TRUE))</f>
        <v>水兽S</v>
      </c>
      <c r="C504" s="4" t="str">
        <f>IF(A504=1,VLOOKUP(V504,Head!A:B,2,TRUE),IF(A504=2,VLOOKUP(V504,Chest!A:B,2,TRUE),IF(A504=3,VLOOKUP(V504,Arm!A:B,2,TRUE),IF(A504=4,VLOOKUP(V504,Waist!A:B,2,TRUE),IF(A504=5,VLOOKUP(V504,Leg!A:B,2,TRUE),"")))))</f>
        <v>水兽S腕甲</v>
      </c>
      <c r="D504" s="44" t="str">
        <f>IF(X504=1,VLOOKUP(AA504,modelID!A:B,2,FALSE),"")</f>
        <v>pl227</v>
      </c>
      <c r="E504" s="45">
        <f>IF(X504=0,"",AH504+VLOOKUP(AN504,BuildupTable!L:O,4,FALSE))</f>
        <v>78</v>
      </c>
      <c r="F504" s="1">
        <f t="shared" si="99"/>
        <v>2</v>
      </c>
      <c r="G504" s="1">
        <f t="shared" si="100"/>
        <v>1</v>
      </c>
      <c r="H504" s="1">
        <f t="shared" si="101"/>
        <v>0</v>
      </c>
      <c r="I504" s="1">
        <f t="shared" si="102"/>
        <v>0</v>
      </c>
      <c r="J504" s="4" t="str">
        <f>IF(AT504=0,"",VLOOKUP(AT504,skillbasedata!A:B,2,TRUE))</f>
        <v>跑者</v>
      </c>
      <c r="K504" s="48">
        <f t="shared" si="103"/>
        <v>1</v>
      </c>
      <c r="L504" s="4" t="str">
        <f>IF(AU504=0,"",VLOOKUP(AU504,skillbasedata!A:B,2,TRUE))</f>
        <v/>
      </c>
      <c r="M504" s="48">
        <f t="shared" si="104"/>
        <v>0</v>
      </c>
      <c r="N504" s="4" t="str">
        <f>IF(AV504=0,"",VLOOKUP(AV504,skillbasedata!A:B,2,TRUE))</f>
        <v/>
      </c>
      <c r="O504" s="48">
        <f t="shared" si="105"/>
        <v>0</v>
      </c>
      <c r="P504" s="4" t="str">
        <f>IF(AW504=0,"",VLOOKUP(AW504,skillbasedata!A:B,2,TRUE))</f>
        <v/>
      </c>
      <c r="Q504" s="48">
        <f t="shared" si="106"/>
        <v>0</v>
      </c>
      <c r="R504" s="4" t="str">
        <f>IF(AX504=0,"",VLOOKUP(AX504,skillbasedata!A:B,2,TRUE))</f>
        <v/>
      </c>
      <c r="S504" s="48">
        <f t="shared" si="107"/>
        <v>0</v>
      </c>
      <c r="T504" s="48">
        <f t="shared" si="108"/>
        <v>0</v>
      </c>
      <c r="U504" s="48">
        <f t="shared" si="109"/>
        <v>0</v>
      </c>
      <c r="V504" s="51">
        <f t="shared" si="110"/>
        <v>100</v>
      </c>
      <c r="W504" s="26" t="s">
        <v>2812</v>
      </c>
      <c r="X504" s="26">
        <v>1</v>
      </c>
      <c r="Y504" s="26">
        <v>98</v>
      </c>
      <c r="Z504" s="26">
        <v>9011</v>
      </c>
      <c r="AA504" s="26">
        <v>57</v>
      </c>
      <c r="AB504" s="26">
        <v>3</v>
      </c>
      <c r="AC504" s="26">
        <v>4000</v>
      </c>
      <c r="AD504" s="26">
        <v>0</v>
      </c>
      <c r="AE504" s="26">
        <v>2</v>
      </c>
      <c r="AF504" s="26">
        <v>1</v>
      </c>
      <c r="AG504" s="26">
        <v>1</v>
      </c>
      <c r="AH504" s="26">
        <v>48</v>
      </c>
      <c r="AI504" s="26">
        <v>-3</v>
      </c>
      <c r="AJ504" s="26">
        <v>4</v>
      </c>
      <c r="AK504" s="26">
        <v>0</v>
      </c>
      <c r="AL504" s="26">
        <v>-1</v>
      </c>
      <c r="AM504" s="26">
        <v>0</v>
      </c>
      <c r="AN504" s="26">
        <v>9</v>
      </c>
      <c r="AO504" s="26">
        <v>0</v>
      </c>
      <c r="AP504" s="26">
        <v>2</v>
      </c>
      <c r="AQ504" s="26">
        <v>1</v>
      </c>
      <c r="AR504" s="26">
        <v>0</v>
      </c>
      <c r="AS504" s="26">
        <v>0</v>
      </c>
      <c r="AT504" s="26">
        <v>32</v>
      </c>
      <c r="AU504" s="26">
        <v>0</v>
      </c>
      <c r="AV504" s="26">
        <v>0</v>
      </c>
      <c r="AW504" s="26">
        <v>0</v>
      </c>
      <c r="AX504" s="26">
        <v>0</v>
      </c>
      <c r="AY504" s="26">
        <v>1</v>
      </c>
      <c r="AZ504" s="26">
        <v>0</v>
      </c>
      <c r="BA504" s="26">
        <v>0</v>
      </c>
      <c r="BB504" s="26">
        <v>0</v>
      </c>
      <c r="BC504" s="26">
        <v>0</v>
      </c>
      <c r="BD504" s="26" t="s">
        <v>2309</v>
      </c>
      <c r="BE504" s="26">
        <v>0</v>
      </c>
      <c r="BF504" s="26">
        <v>0</v>
      </c>
      <c r="BG504" s="54" t="str">
        <f t="shared" si="111"/>
        <v>0064</v>
      </c>
      <c r="BH504" s="4"/>
      <c r="BI504" s="4"/>
    </row>
    <row r="505" ht="16.5" spans="1:61">
      <c r="A505" s="4">
        <f t="shared" si="98"/>
        <v>4</v>
      </c>
      <c r="B505" s="4" t="str">
        <f>IF(X505=0,"",VLOOKUP(Y505,seriesName!A:B,2,TRUE))</f>
        <v>水兽S</v>
      </c>
      <c r="C505" s="4" t="str">
        <f>IF(A505=1,VLOOKUP(V505,Head!A:B,2,TRUE),IF(A505=2,VLOOKUP(V505,Chest!A:B,2,TRUE),IF(A505=3,VLOOKUP(V505,Arm!A:B,2,TRUE),IF(A505=4,VLOOKUP(V505,Waist!A:B,2,TRUE),IF(A505=5,VLOOKUP(V505,Leg!A:B,2,TRUE),"")))))</f>
        <v>水兽S腰甲</v>
      </c>
      <c r="D505" s="44" t="str">
        <f>IF(X505=1,VLOOKUP(AA505,modelID!A:B,2,FALSE),"")</f>
        <v>pl227</v>
      </c>
      <c r="E505" s="45">
        <f>IF(X505=0,"",AH505+VLOOKUP(AN505,BuildupTable!L:O,4,FALSE))</f>
        <v>78</v>
      </c>
      <c r="F505" s="1">
        <f t="shared" si="99"/>
        <v>1</v>
      </c>
      <c r="G505" s="1">
        <f t="shared" si="100"/>
        <v>0</v>
      </c>
      <c r="H505" s="1">
        <f t="shared" si="101"/>
        <v>0</v>
      </c>
      <c r="I505" s="1">
        <f t="shared" si="102"/>
        <v>0</v>
      </c>
      <c r="J505" s="4" t="str">
        <f>IF(AT505=0,"",VLOOKUP(AT505,skillbasedata!A:B,2,TRUE))</f>
        <v>跑者</v>
      </c>
      <c r="K505" s="48">
        <f t="shared" si="103"/>
        <v>1</v>
      </c>
      <c r="L505" s="4" t="str">
        <f>IF(AU505=0,"",VLOOKUP(AU505,skillbasedata!A:B,2,TRUE))</f>
        <v>无伤</v>
      </c>
      <c r="M505" s="48">
        <f t="shared" si="104"/>
        <v>2</v>
      </c>
      <c r="N505" s="4" t="str">
        <f>IF(AV505=0,"",VLOOKUP(AV505,skillbasedata!A:B,2,TRUE))</f>
        <v/>
      </c>
      <c r="O505" s="48">
        <f t="shared" si="105"/>
        <v>0</v>
      </c>
      <c r="P505" s="4" t="str">
        <f>IF(AW505=0,"",VLOOKUP(AW505,skillbasedata!A:B,2,TRUE))</f>
        <v/>
      </c>
      <c r="Q505" s="48">
        <f t="shared" si="106"/>
        <v>0</v>
      </c>
      <c r="R505" s="4" t="str">
        <f>IF(AX505=0,"",VLOOKUP(AX505,skillbasedata!A:B,2,TRUE))</f>
        <v/>
      </c>
      <c r="S505" s="48">
        <f t="shared" si="107"/>
        <v>0</v>
      </c>
      <c r="T505" s="48">
        <f t="shared" si="108"/>
        <v>0</v>
      </c>
      <c r="U505" s="48">
        <f t="shared" si="109"/>
        <v>0</v>
      </c>
      <c r="V505" s="51">
        <f t="shared" si="110"/>
        <v>100</v>
      </c>
      <c r="W505" s="26" t="s">
        <v>2813</v>
      </c>
      <c r="X505" s="26">
        <v>1</v>
      </c>
      <c r="Y505" s="26">
        <v>98</v>
      </c>
      <c r="Z505" s="26">
        <v>9011</v>
      </c>
      <c r="AA505" s="26">
        <v>57</v>
      </c>
      <c r="AB505" s="26">
        <v>3</v>
      </c>
      <c r="AC505" s="26">
        <v>4000</v>
      </c>
      <c r="AD505" s="26">
        <v>0</v>
      </c>
      <c r="AE505" s="26">
        <v>2</v>
      </c>
      <c r="AF505" s="26">
        <v>1</v>
      </c>
      <c r="AG505" s="26">
        <v>1</v>
      </c>
      <c r="AH505" s="26">
        <v>48</v>
      </c>
      <c r="AI505" s="26">
        <v>-3</v>
      </c>
      <c r="AJ505" s="26">
        <v>4</v>
      </c>
      <c r="AK505" s="26">
        <v>0</v>
      </c>
      <c r="AL505" s="26">
        <v>-1</v>
      </c>
      <c r="AM505" s="26">
        <v>0</v>
      </c>
      <c r="AN505" s="26">
        <v>9</v>
      </c>
      <c r="AO505" s="26">
        <v>0</v>
      </c>
      <c r="AP505" s="26">
        <v>1</v>
      </c>
      <c r="AQ505" s="26">
        <v>0</v>
      </c>
      <c r="AR505" s="26">
        <v>0</v>
      </c>
      <c r="AS505" s="26">
        <v>0</v>
      </c>
      <c r="AT505" s="26">
        <v>32</v>
      </c>
      <c r="AU505" s="26">
        <v>3</v>
      </c>
      <c r="AV505" s="26">
        <v>0</v>
      </c>
      <c r="AW505" s="26">
        <v>0</v>
      </c>
      <c r="AX505" s="26">
        <v>0</v>
      </c>
      <c r="AY505" s="26">
        <v>1</v>
      </c>
      <c r="AZ505" s="26">
        <v>2</v>
      </c>
      <c r="BA505" s="26">
        <v>0</v>
      </c>
      <c r="BB505" s="26">
        <v>0</v>
      </c>
      <c r="BC505" s="26">
        <v>0</v>
      </c>
      <c r="BD505" s="26" t="s">
        <v>2309</v>
      </c>
      <c r="BE505" s="26">
        <v>0</v>
      </c>
      <c r="BF505" s="26">
        <v>0</v>
      </c>
      <c r="BG505" s="54" t="str">
        <f t="shared" si="111"/>
        <v>0064</v>
      </c>
      <c r="BH505" s="4"/>
      <c r="BI505" s="4"/>
    </row>
    <row r="506" ht="16.5" spans="1:61">
      <c r="A506" s="4">
        <f t="shared" si="98"/>
        <v>5</v>
      </c>
      <c r="B506" s="4" t="str">
        <f>IF(X506=0,"",VLOOKUP(Y506,seriesName!A:B,2,TRUE))</f>
        <v>水兽S</v>
      </c>
      <c r="C506" s="4" t="str">
        <f>IF(A506=1,VLOOKUP(V506,Head!A:B,2,TRUE),IF(A506=2,VLOOKUP(V506,Chest!A:B,2,TRUE),IF(A506=3,VLOOKUP(V506,Arm!A:B,2,TRUE),IF(A506=4,VLOOKUP(V506,Waist!A:B,2,TRUE),IF(A506=5,VLOOKUP(V506,Leg!A:B,2,TRUE),"")))))</f>
        <v>水兽S护腿</v>
      </c>
      <c r="D506" s="44" t="str">
        <f>IF(X506=1,VLOOKUP(AA506,modelID!A:B,2,FALSE),"")</f>
        <v>pl227</v>
      </c>
      <c r="E506" s="45">
        <f>IF(X506=0,"",AH506+VLOOKUP(AN506,BuildupTable!L:O,4,FALSE))</f>
        <v>78</v>
      </c>
      <c r="F506" s="1">
        <f t="shared" si="99"/>
        <v>0</v>
      </c>
      <c r="G506" s="1">
        <f t="shared" si="100"/>
        <v>0</v>
      </c>
      <c r="H506" s="1">
        <f t="shared" si="101"/>
        <v>1</v>
      </c>
      <c r="I506" s="1">
        <f t="shared" si="102"/>
        <v>0</v>
      </c>
      <c r="J506" s="4" t="str">
        <f>IF(AT506=0,"",VLOOKUP(AT506,skillbasedata!A:B,2,TRUE))</f>
        <v>强化持续</v>
      </c>
      <c r="K506" s="48">
        <f t="shared" si="103"/>
        <v>2</v>
      </c>
      <c r="L506" s="4" t="str">
        <f>IF(AU506=0,"",VLOOKUP(AU506,skillbasedata!A:B,2,TRUE))</f>
        <v/>
      </c>
      <c r="M506" s="48">
        <f t="shared" si="104"/>
        <v>0</v>
      </c>
      <c r="N506" s="4" t="str">
        <f>IF(AV506=0,"",VLOOKUP(AV506,skillbasedata!A:B,2,TRUE))</f>
        <v/>
      </c>
      <c r="O506" s="48">
        <f t="shared" si="105"/>
        <v>0</v>
      </c>
      <c r="P506" s="4" t="str">
        <f>IF(AW506=0,"",VLOOKUP(AW506,skillbasedata!A:B,2,TRUE))</f>
        <v/>
      </c>
      <c r="Q506" s="48">
        <f t="shared" si="106"/>
        <v>0</v>
      </c>
      <c r="R506" s="4" t="str">
        <f>IF(AX506=0,"",VLOOKUP(AX506,skillbasedata!A:B,2,TRUE))</f>
        <v/>
      </c>
      <c r="S506" s="48">
        <f t="shared" si="107"/>
        <v>0</v>
      </c>
      <c r="T506" s="48">
        <f t="shared" si="108"/>
        <v>0</v>
      </c>
      <c r="U506" s="48">
        <f t="shared" si="109"/>
        <v>0</v>
      </c>
      <c r="V506" s="51">
        <f t="shared" si="110"/>
        <v>100</v>
      </c>
      <c r="W506" s="26" t="s">
        <v>2814</v>
      </c>
      <c r="X506" s="26">
        <v>1</v>
      </c>
      <c r="Y506" s="26">
        <v>98</v>
      </c>
      <c r="Z506" s="26">
        <v>9011</v>
      </c>
      <c r="AA506" s="26">
        <v>57</v>
      </c>
      <c r="AB506" s="26">
        <v>3</v>
      </c>
      <c r="AC506" s="26">
        <v>4000</v>
      </c>
      <c r="AD506" s="26">
        <v>0</v>
      </c>
      <c r="AE506" s="26">
        <v>2</v>
      </c>
      <c r="AF506" s="26">
        <v>1</v>
      </c>
      <c r="AG506" s="26">
        <v>1</v>
      </c>
      <c r="AH506" s="26">
        <v>48</v>
      </c>
      <c r="AI506" s="26">
        <v>-3</v>
      </c>
      <c r="AJ506" s="26">
        <v>4</v>
      </c>
      <c r="AK506" s="26">
        <v>0</v>
      </c>
      <c r="AL506" s="26">
        <v>-1</v>
      </c>
      <c r="AM506" s="26">
        <v>0</v>
      </c>
      <c r="AN506" s="26">
        <v>9</v>
      </c>
      <c r="AO506" s="26">
        <v>0</v>
      </c>
      <c r="AP506" s="26">
        <v>0</v>
      </c>
      <c r="AQ506" s="26">
        <v>0</v>
      </c>
      <c r="AR506" s="26">
        <v>1</v>
      </c>
      <c r="AS506" s="26">
        <v>0</v>
      </c>
      <c r="AT506" s="26">
        <v>31</v>
      </c>
      <c r="AU506" s="26">
        <v>0</v>
      </c>
      <c r="AV506" s="26">
        <v>0</v>
      </c>
      <c r="AW506" s="26">
        <v>0</v>
      </c>
      <c r="AX506" s="26">
        <v>0</v>
      </c>
      <c r="AY506" s="26">
        <v>2</v>
      </c>
      <c r="AZ506" s="26">
        <v>0</v>
      </c>
      <c r="BA506" s="26">
        <v>0</v>
      </c>
      <c r="BB506" s="26">
        <v>0</v>
      </c>
      <c r="BC506" s="26">
        <v>0</v>
      </c>
      <c r="BD506" s="26" t="s">
        <v>2309</v>
      </c>
      <c r="BE506" s="26">
        <v>0</v>
      </c>
      <c r="BF506" s="26">
        <v>0</v>
      </c>
      <c r="BG506" s="54" t="str">
        <f t="shared" si="111"/>
        <v>0064</v>
      </c>
      <c r="BH506" s="4"/>
      <c r="BI506" s="4"/>
    </row>
    <row r="507" ht="16.5" spans="1:61">
      <c r="A507" s="4">
        <f t="shared" si="98"/>
        <v>1</v>
      </c>
      <c r="B507" s="4" t="str">
        <f>IF(X507=0,"",VLOOKUP(Y507,seriesName!A:B,2,TRUE))</f>
        <v>土砂龙</v>
      </c>
      <c r="C507" s="4" t="str">
        <f>IF(A507=1,VLOOKUP(V507,Head!A:B,2,TRUE),IF(A507=2,VLOOKUP(V507,Chest!A:B,2,TRUE),IF(A507=3,VLOOKUP(V507,Arm!A:B,2,TRUE),IF(A507=4,VLOOKUP(V507,Waist!A:B,2,TRUE),IF(A507=5,VLOOKUP(V507,Leg!A:B,2,TRUE),"")))))</f>
        <v>土砂龙头盔</v>
      </c>
      <c r="D507" s="44" t="str">
        <f>IF(X507=1,VLOOKUP(AA507,modelID!A:B,2,FALSE),"")</f>
        <v>pl012</v>
      </c>
      <c r="E507" s="45">
        <f>IF(X507=0,"",AH507+VLOOKUP(AN507,BuildupTable!L:O,4,FALSE))</f>
        <v>70</v>
      </c>
      <c r="F507" s="1">
        <f t="shared" si="99"/>
        <v>0</v>
      </c>
      <c r="G507" s="1">
        <f t="shared" si="100"/>
        <v>0</v>
      </c>
      <c r="H507" s="1">
        <f t="shared" si="101"/>
        <v>0</v>
      </c>
      <c r="I507" s="1">
        <f t="shared" si="102"/>
        <v>0</v>
      </c>
      <c r="J507" s="4" t="str">
        <f>IF(AT507=0,"",VLOOKUP(AT507,skillbasedata!A:B,2,TRUE))</f>
        <v>攻击</v>
      </c>
      <c r="K507" s="48">
        <f t="shared" si="103"/>
        <v>1</v>
      </c>
      <c r="L507" s="4" t="str">
        <f>IF(AU507=0,"",VLOOKUP(AU507,skillbasedata!A:B,2,TRUE))</f>
        <v/>
      </c>
      <c r="M507" s="48">
        <f t="shared" si="104"/>
        <v>0</v>
      </c>
      <c r="N507" s="4" t="str">
        <f>IF(AV507=0,"",VLOOKUP(AV507,skillbasedata!A:B,2,TRUE))</f>
        <v/>
      </c>
      <c r="O507" s="48">
        <f t="shared" si="105"/>
        <v>0</v>
      </c>
      <c r="P507" s="4" t="str">
        <f>IF(AW507=0,"",VLOOKUP(AW507,skillbasedata!A:B,2,TRUE))</f>
        <v/>
      </c>
      <c r="Q507" s="48">
        <f t="shared" si="106"/>
        <v>0</v>
      </c>
      <c r="R507" s="4" t="str">
        <f>IF(AX507=0,"",VLOOKUP(AX507,skillbasedata!A:B,2,TRUE))</f>
        <v/>
      </c>
      <c r="S507" s="48">
        <f t="shared" si="107"/>
        <v>0</v>
      </c>
      <c r="T507" s="48">
        <f t="shared" si="108"/>
        <v>0</v>
      </c>
      <c r="U507" s="48">
        <f t="shared" si="109"/>
        <v>0</v>
      </c>
      <c r="V507" s="51">
        <f t="shared" si="110"/>
        <v>101</v>
      </c>
      <c r="W507" s="26" t="s">
        <v>2815</v>
      </c>
      <c r="X507" s="26">
        <v>1</v>
      </c>
      <c r="Y507" s="26">
        <v>99</v>
      </c>
      <c r="Z507" s="26">
        <v>3017</v>
      </c>
      <c r="AA507" s="26">
        <v>7</v>
      </c>
      <c r="AB507" s="26">
        <v>1</v>
      </c>
      <c r="AC507" s="26">
        <v>500</v>
      </c>
      <c r="AD507" s="26">
        <v>0</v>
      </c>
      <c r="AE507" s="26">
        <v>2</v>
      </c>
      <c r="AF507" s="26">
        <v>0</v>
      </c>
      <c r="AG507" s="26">
        <v>0</v>
      </c>
      <c r="AH507" s="26">
        <v>18</v>
      </c>
      <c r="AI507" s="26">
        <v>-3</v>
      </c>
      <c r="AJ507" s="26">
        <v>-1</v>
      </c>
      <c r="AK507" s="26">
        <v>-1</v>
      </c>
      <c r="AL507" s="26">
        <v>3</v>
      </c>
      <c r="AM507" s="26">
        <v>0</v>
      </c>
      <c r="AN507" s="26">
        <v>2</v>
      </c>
      <c r="AO507" s="26">
        <v>0</v>
      </c>
      <c r="AP507" s="26">
        <v>0</v>
      </c>
      <c r="AQ507" s="26">
        <v>0</v>
      </c>
      <c r="AR507" s="26">
        <v>0</v>
      </c>
      <c r="AS507" s="26">
        <v>0</v>
      </c>
      <c r="AT507" s="26">
        <v>1</v>
      </c>
      <c r="AU507" s="26">
        <v>0</v>
      </c>
      <c r="AV507" s="26">
        <v>0</v>
      </c>
      <c r="AW507" s="26">
        <v>0</v>
      </c>
      <c r="AX507" s="26">
        <v>0</v>
      </c>
      <c r="AY507" s="26">
        <v>1</v>
      </c>
      <c r="AZ507" s="26">
        <v>0</v>
      </c>
      <c r="BA507" s="26">
        <v>0</v>
      </c>
      <c r="BB507" s="26">
        <v>0</v>
      </c>
      <c r="BC507" s="26">
        <v>0</v>
      </c>
      <c r="BD507" s="26" t="s">
        <v>2309</v>
      </c>
      <c r="BE507" s="26">
        <v>0</v>
      </c>
      <c r="BF507" s="26">
        <v>0</v>
      </c>
      <c r="BG507" s="54" t="str">
        <f t="shared" si="111"/>
        <v>0065</v>
      </c>
      <c r="BH507" s="4"/>
      <c r="BI507" s="4"/>
    </row>
    <row r="508" ht="16.5" spans="1:61">
      <c r="A508" s="4">
        <f t="shared" si="98"/>
        <v>2</v>
      </c>
      <c r="B508" s="4" t="str">
        <f>IF(X508=0,"",VLOOKUP(Y508,seriesName!A:B,2,TRUE))</f>
        <v>土砂龙</v>
      </c>
      <c r="C508" s="4" t="str">
        <f>IF(A508=1,VLOOKUP(V508,Head!A:B,2,TRUE),IF(A508=2,VLOOKUP(V508,Chest!A:B,2,TRUE),IF(A508=3,VLOOKUP(V508,Arm!A:B,2,TRUE),IF(A508=4,VLOOKUP(V508,Waist!A:B,2,TRUE),IF(A508=5,VLOOKUP(V508,Leg!A:B,2,TRUE),"")))))</f>
        <v>土砂龙铠甲</v>
      </c>
      <c r="D508" s="44" t="str">
        <f>IF(X508=1,VLOOKUP(AA508,modelID!A:B,2,FALSE),"")</f>
        <v>pl012</v>
      </c>
      <c r="E508" s="45">
        <f>IF(X508=0,"",AH508+VLOOKUP(AN508,BuildupTable!L:O,4,FALSE))</f>
        <v>70</v>
      </c>
      <c r="F508" s="1">
        <f t="shared" si="99"/>
        <v>0</v>
      </c>
      <c r="G508" s="1">
        <f t="shared" si="100"/>
        <v>0</v>
      </c>
      <c r="H508" s="1">
        <f t="shared" si="101"/>
        <v>0</v>
      </c>
      <c r="I508" s="1">
        <f t="shared" si="102"/>
        <v>0</v>
      </c>
      <c r="J508" s="4" t="str">
        <f>IF(AT508=0,"",VLOOKUP(AT508,skillbasedata!A:B,2,TRUE))</f>
        <v>攻击</v>
      </c>
      <c r="K508" s="48">
        <f t="shared" si="103"/>
        <v>1</v>
      </c>
      <c r="L508" s="4" t="str">
        <f>IF(AU508=0,"",VLOOKUP(AU508,skillbasedata!A:B,2,TRUE))</f>
        <v>防御</v>
      </c>
      <c r="M508" s="48">
        <f t="shared" si="104"/>
        <v>1</v>
      </c>
      <c r="N508" s="4" t="str">
        <f>IF(AV508=0,"",VLOOKUP(AV508,skillbasedata!A:B,2,TRUE))</f>
        <v/>
      </c>
      <c r="O508" s="48">
        <f t="shared" si="105"/>
        <v>0</v>
      </c>
      <c r="P508" s="4" t="str">
        <f>IF(AW508=0,"",VLOOKUP(AW508,skillbasedata!A:B,2,TRUE))</f>
        <v/>
      </c>
      <c r="Q508" s="48">
        <f t="shared" si="106"/>
        <v>0</v>
      </c>
      <c r="R508" s="4" t="str">
        <f>IF(AX508=0,"",VLOOKUP(AX508,skillbasedata!A:B,2,TRUE))</f>
        <v/>
      </c>
      <c r="S508" s="48">
        <f t="shared" si="107"/>
        <v>0</v>
      </c>
      <c r="T508" s="48">
        <f t="shared" si="108"/>
        <v>0</v>
      </c>
      <c r="U508" s="48">
        <f t="shared" si="109"/>
        <v>0</v>
      </c>
      <c r="V508" s="51">
        <f t="shared" si="110"/>
        <v>101</v>
      </c>
      <c r="W508" s="26" t="s">
        <v>2816</v>
      </c>
      <c r="X508" s="26">
        <v>1</v>
      </c>
      <c r="Y508" s="26">
        <v>99</v>
      </c>
      <c r="Z508" s="26">
        <v>3017</v>
      </c>
      <c r="AA508" s="26">
        <v>7</v>
      </c>
      <c r="AB508" s="26">
        <v>1</v>
      </c>
      <c r="AC508" s="26">
        <v>500</v>
      </c>
      <c r="AD508" s="26">
        <v>0</v>
      </c>
      <c r="AE508" s="26">
        <v>2</v>
      </c>
      <c r="AF508" s="26">
        <v>0</v>
      </c>
      <c r="AG508" s="26">
        <v>0</v>
      </c>
      <c r="AH508" s="26">
        <v>18</v>
      </c>
      <c r="AI508" s="26">
        <v>-3</v>
      </c>
      <c r="AJ508" s="26">
        <v>-1</v>
      </c>
      <c r="AK508" s="26">
        <v>-1</v>
      </c>
      <c r="AL508" s="26">
        <v>3</v>
      </c>
      <c r="AM508" s="26">
        <v>0</v>
      </c>
      <c r="AN508" s="26">
        <v>2</v>
      </c>
      <c r="AO508" s="26">
        <v>0</v>
      </c>
      <c r="AP508" s="26">
        <v>0</v>
      </c>
      <c r="AQ508" s="26">
        <v>0</v>
      </c>
      <c r="AR508" s="26">
        <v>0</v>
      </c>
      <c r="AS508" s="26">
        <v>0</v>
      </c>
      <c r="AT508" s="26">
        <v>1</v>
      </c>
      <c r="AU508" s="26">
        <v>56</v>
      </c>
      <c r="AV508" s="26">
        <v>0</v>
      </c>
      <c r="AW508" s="26">
        <v>0</v>
      </c>
      <c r="AX508" s="26">
        <v>0</v>
      </c>
      <c r="AY508" s="26">
        <v>1</v>
      </c>
      <c r="AZ508" s="26">
        <v>1</v>
      </c>
      <c r="BA508" s="26">
        <v>0</v>
      </c>
      <c r="BB508" s="26">
        <v>0</v>
      </c>
      <c r="BC508" s="26">
        <v>0</v>
      </c>
      <c r="BD508" s="26" t="s">
        <v>2309</v>
      </c>
      <c r="BE508" s="26">
        <v>0</v>
      </c>
      <c r="BF508" s="26">
        <v>0</v>
      </c>
      <c r="BG508" s="54" t="str">
        <f t="shared" si="111"/>
        <v>0065</v>
      </c>
      <c r="BH508" s="4"/>
      <c r="BI508" s="4"/>
    </row>
    <row r="509" ht="16.5" spans="1:61">
      <c r="A509" s="4">
        <f t="shared" si="98"/>
        <v>3</v>
      </c>
      <c r="B509" s="4" t="str">
        <f>IF(X509=0,"",VLOOKUP(Y509,seriesName!A:B,2,TRUE))</f>
        <v>土砂龙</v>
      </c>
      <c r="C509" s="4" t="str">
        <f>IF(A509=1,VLOOKUP(V509,Head!A:B,2,TRUE),IF(A509=2,VLOOKUP(V509,Chest!A:B,2,TRUE),IF(A509=3,VLOOKUP(V509,Arm!A:B,2,TRUE),IF(A509=4,VLOOKUP(V509,Waist!A:B,2,TRUE),IF(A509=5,VLOOKUP(V509,Leg!A:B,2,TRUE),"")))))</f>
        <v>土砂龙腕甲</v>
      </c>
      <c r="D509" s="44" t="str">
        <f>IF(X509=1,VLOOKUP(AA509,modelID!A:B,2,FALSE),"")</f>
        <v>pl012</v>
      </c>
      <c r="E509" s="45">
        <f>IF(X509=0,"",AH509+VLOOKUP(AN509,BuildupTable!L:O,4,FALSE))</f>
        <v>70</v>
      </c>
      <c r="F509" s="1">
        <f t="shared" si="99"/>
        <v>0</v>
      </c>
      <c r="G509" s="1">
        <f t="shared" si="100"/>
        <v>0</v>
      </c>
      <c r="H509" s="1">
        <f t="shared" si="101"/>
        <v>0</v>
      </c>
      <c r="I509" s="1">
        <f t="shared" si="102"/>
        <v>0</v>
      </c>
      <c r="J509" s="4" t="str">
        <f>IF(AT509=0,"",VLOOKUP(AT509,skillbasedata!A:B,2,TRUE))</f>
        <v>滑走强化</v>
      </c>
      <c r="K509" s="48">
        <f t="shared" si="103"/>
        <v>1</v>
      </c>
      <c r="L509" s="4" t="str">
        <f>IF(AU509=0,"",VLOOKUP(AU509,skillbasedata!A:B,2,TRUE))</f>
        <v/>
      </c>
      <c r="M509" s="48">
        <f t="shared" si="104"/>
        <v>0</v>
      </c>
      <c r="N509" s="4" t="str">
        <f>IF(AV509=0,"",VLOOKUP(AV509,skillbasedata!A:B,2,TRUE))</f>
        <v/>
      </c>
      <c r="O509" s="48">
        <f t="shared" si="105"/>
        <v>0</v>
      </c>
      <c r="P509" s="4" t="str">
        <f>IF(AW509=0,"",VLOOKUP(AW509,skillbasedata!A:B,2,TRUE))</f>
        <v/>
      </c>
      <c r="Q509" s="48">
        <f t="shared" si="106"/>
        <v>0</v>
      </c>
      <c r="R509" s="4" t="str">
        <f>IF(AX509=0,"",VLOOKUP(AX509,skillbasedata!A:B,2,TRUE))</f>
        <v/>
      </c>
      <c r="S509" s="48">
        <f t="shared" si="107"/>
        <v>0</v>
      </c>
      <c r="T509" s="48">
        <f t="shared" si="108"/>
        <v>0</v>
      </c>
      <c r="U509" s="48">
        <f t="shared" si="109"/>
        <v>0</v>
      </c>
      <c r="V509" s="51">
        <f t="shared" si="110"/>
        <v>101</v>
      </c>
      <c r="W509" s="26" t="s">
        <v>2817</v>
      </c>
      <c r="X509" s="26">
        <v>1</v>
      </c>
      <c r="Y509" s="26">
        <v>99</v>
      </c>
      <c r="Z509" s="26">
        <v>3017</v>
      </c>
      <c r="AA509" s="26">
        <v>7</v>
      </c>
      <c r="AB509" s="26">
        <v>1</v>
      </c>
      <c r="AC509" s="26">
        <v>500</v>
      </c>
      <c r="AD509" s="26">
        <v>0</v>
      </c>
      <c r="AE509" s="26">
        <v>2</v>
      </c>
      <c r="AF509" s="26">
        <v>0</v>
      </c>
      <c r="AG509" s="26">
        <v>0</v>
      </c>
      <c r="AH509" s="26">
        <v>18</v>
      </c>
      <c r="AI509" s="26">
        <v>-3</v>
      </c>
      <c r="AJ509" s="26">
        <v>-1</v>
      </c>
      <c r="AK509" s="26">
        <v>-1</v>
      </c>
      <c r="AL509" s="26">
        <v>3</v>
      </c>
      <c r="AM509" s="26">
        <v>0</v>
      </c>
      <c r="AN509" s="26">
        <v>2</v>
      </c>
      <c r="AO509" s="26">
        <v>0</v>
      </c>
      <c r="AP509" s="26">
        <v>0</v>
      </c>
      <c r="AQ509" s="26">
        <v>0</v>
      </c>
      <c r="AR509" s="26">
        <v>0</v>
      </c>
      <c r="AS509" s="26">
        <v>0</v>
      </c>
      <c r="AT509" s="26">
        <v>43</v>
      </c>
      <c r="AU509" s="26">
        <v>0</v>
      </c>
      <c r="AV509" s="26">
        <v>0</v>
      </c>
      <c r="AW509" s="26">
        <v>0</v>
      </c>
      <c r="AX509" s="26">
        <v>0</v>
      </c>
      <c r="AY509" s="26">
        <v>1</v>
      </c>
      <c r="AZ509" s="26">
        <v>0</v>
      </c>
      <c r="BA509" s="26">
        <v>0</v>
      </c>
      <c r="BB509" s="26">
        <v>0</v>
      </c>
      <c r="BC509" s="26">
        <v>0</v>
      </c>
      <c r="BD509" s="26" t="s">
        <v>2309</v>
      </c>
      <c r="BE509" s="26">
        <v>0</v>
      </c>
      <c r="BF509" s="26">
        <v>0</v>
      </c>
      <c r="BG509" s="54" t="str">
        <f t="shared" si="111"/>
        <v>0065</v>
      </c>
      <c r="BH509" s="4"/>
      <c r="BI509" s="4"/>
    </row>
    <row r="510" ht="16.5" spans="1:61">
      <c r="A510" s="4">
        <f t="shared" si="98"/>
        <v>4</v>
      </c>
      <c r="B510" s="4" t="str">
        <f>IF(X510=0,"",VLOOKUP(Y510,seriesName!A:B,2,TRUE))</f>
        <v>土砂龙</v>
      </c>
      <c r="C510" s="4" t="str">
        <f>IF(A510=1,VLOOKUP(V510,Head!A:B,2,TRUE),IF(A510=2,VLOOKUP(V510,Chest!A:B,2,TRUE),IF(A510=3,VLOOKUP(V510,Arm!A:B,2,TRUE),IF(A510=4,VLOOKUP(V510,Waist!A:B,2,TRUE),IF(A510=5,VLOOKUP(V510,Leg!A:B,2,TRUE),"")))))</f>
        <v>土砂龙腰甲</v>
      </c>
      <c r="D510" s="44" t="str">
        <f>IF(X510=1,VLOOKUP(AA510,modelID!A:B,2,FALSE),"")</f>
        <v>pl012</v>
      </c>
      <c r="E510" s="45">
        <f>IF(X510=0,"",AH510+VLOOKUP(AN510,BuildupTable!L:O,4,FALSE))</f>
        <v>70</v>
      </c>
      <c r="F510" s="1">
        <f t="shared" si="99"/>
        <v>0</v>
      </c>
      <c r="G510" s="1">
        <f t="shared" si="100"/>
        <v>0</v>
      </c>
      <c r="H510" s="1">
        <f t="shared" si="101"/>
        <v>0</v>
      </c>
      <c r="I510" s="1">
        <f t="shared" si="102"/>
        <v>0</v>
      </c>
      <c r="J510" s="4" t="str">
        <f>IF(AT510=0,"",VLOOKUP(AT510,skillbasedata!A:B,2,TRUE))</f>
        <v>防御性能</v>
      </c>
      <c r="K510" s="48">
        <f t="shared" si="103"/>
        <v>1</v>
      </c>
      <c r="L510" s="4" t="str">
        <f>IF(AU510=0,"",VLOOKUP(AU510,skillbasedata!A:B,2,TRUE))</f>
        <v/>
      </c>
      <c r="M510" s="48">
        <f t="shared" si="104"/>
        <v>0</v>
      </c>
      <c r="N510" s="4" t="str">
        <f>IF(AV510=0,"",VLOOKUP(AV510,skillbasedata!A:B,2,TRUE))</f>
        <v/>
      </c>
      <c r="O510" s="48">
        <f t="shared" si="105"/>
        <v>0</v>
      </c>
      <c r="P510" s="4" t="str">
        <f>IF(AW510=0,"",VLOOKUP(AW510,skillbasedata!A:B,2,TRUE))</f>
        <v/>
      </c>
      <c r="Q510" s="48">
        <f t="shared" si="106"/>
        <v>0</v>
      </c>
      <c r="R510" s="4" t="str">
        <f>IF(AX510=0,"",VLOOKUP(AX510,skillbasedata!A:B,2,TRUE))</f>
        <v/>
      </c>
      <c r="S510" s="48">
        <f t="shared" si="107"/>
        <v>0</v>
      </c>
      <c r="T510" s="48">
        <f t="shared" si="108"/>
        <v>0</v>
      </c>
      <c r="U510" s="48">
        <f t="shared" si="109"/>
        <v>0</v>
      </c>
      <c r="V510" s="51">
        <f t="shared" si="110"/>
        <v>101</v>
      </c>
      <c r="W510" s="26" t="s">
        <v>2818</v>
      </c>
      <c r="X510" s="26">
        <v>1</v>
      </c>
      <c r="Y510" s="26">
        <v>99</v>
      </c>
      <c r="Z510" s="26">
        <v>3017</v>
      </c>
      <c r="AA510" s="26">
        <v>7</v>
      </c>
      <c r="AB510" s="26">
        <v>1</v>
      </c>
      <c r="AC510" s="26">
        <v>500</v>
      </c>
      <c r="AD510" s="26">
        <v>0</v>
      </c>
      <c r="AE510" s="26">
        <v>2</v>
      </c>
      <c r="AF510" s="26">
        <v>0</v>
      </c>
      <c r="AG510" s="26">
        <v>0</v>
      </c>
      <c r="AH510" s="26">
        <v>18</v>
      </c>
      <c r="AI510" s="26">
        <v>-3</v>
      </c>
      <c r="AJ510" s="26">
        <v>-1</v>
      </c>
      <c r="AK510" s="26">
        <v>-1</v>
      </c>
      <c r="AL510" s="26">
        <v>3</v>
      </c>
      <c r="AM510" s="26">
        <v>0</v>
      </c>
      <c r="AN510" s="26">
        <v>2</v>
      </c>
      <c r="AO510" s="26">
        <v>0</v>
      </c>
      <c r="AP510" s="26">
        <v>0</v>
      </c>
      <c r="AQ510" s="26">
        <v>0</v>
      </c>
      <c r="AR510" s="26">
        <v>0</v>
      </c>
      <c r="AS510" s="26">
        <v>0</v>
      </c>
      <c r="AT510" s="26">
        <v>35</v>
      </c>
      <c r="AU510" s="26">
        <v>0</v>
      </c>
      <c r="AV510" s="26">
        <v>0</v>
      </c>
      <c r="AW510" s="26">
        <v>0</v>
      </c>
      <c r="AX510" s="26">
        <v>0</v>
      </c>
      <c r="AY510" s="26">
        <v>1</v>
      </c>
      <c r="AZ510" s="26">
        <v>0</v>
      </c>
      <c r="BA510" s="26">
        <v>0</v>
      </c>
      <c r="BB510" s="26">
        <v>0</v>
      </c>
      <c r="BC510" s="26">
        <v>0</v>
      </c>
      <c r="BD510" s="26" t="s">
        <v>2309</v>
      </c>
      <c r="BE510" s="26">
        <v>0</v>
      </c>
      <c r="BF510" s="26">
        <v>0</v>
      </c>
      <c r="BG510" s="54" t="str">
        <f t="shared" si="111"/>
        <v>0065</v>
      </c>
      <c r="BH510" s="4"/>
      <c r="BI510" s="4"/>
    </row>
    <row r="511" ht="16.5" spans="1:61">
      <c r="A511" s="4">
        <f t="shared" si="98"/>
        <v>5</v>
      </c>
      <c r="B511" s="4" t="str">
        <f>IF(X511=0,"",VLOOKUP(Y511,seriesName!A:B,2,TRUE))</f>
        <v>土砂龙</v>
      </c>
      <c r="C511" s="4" t="str">
        <f>IF(A511=1,VLOOKUP(V511,Head!A:B,2,TRUE),IF(A511=2,VLOOKUP(V511,Chest!A:B,2,TRUE),IF(A511=3,VLOOKUP(V511,Arm!A:B,2,TRUE),IF(A511=4,VLOOKUP(V511,Waist!A:B,2,TRUE),IF(A511=5,VLOOKUP(V511,Leg!A:B,2,TRUE),"")))))</f>
        <v>土砂龙护腿</v>
      </c>
      <c r="D511" s="44" t="str">
        <f>IF(X511=1,VLOOKUP(AA511,modelID!A:B,2,FALSE),"")</f>
        <v>pl012</v>
      </c>
      <c r="E511" s="45">
        <f>IF(X511=0,"",AH511+VLOOKUP(AN511,BuildupTable!L:O,4,FALSE))</f>
        <v>70</v>
      </c>
      <c r="F511" s="1">
        <f t="shared" si="99"/>
        <v>0</v>
      </c>
      <c r="G511" s="1">
        <f t="shared" si="100"/>
        <v>0</v>
      </c>
      <c r="H511" s="1">
        <f t="shared" si="101"/>
        <v>0</v>
      </c>
      <c r="I511" s="1">
        <f t="shared" si="102"/>
        <v>0</v>
      </c>
      <c r="J511" s="4" t="str">
        <f>IF(AT511=0,"",VLOOKUP(AT511,skillbasedata!A:B,2,TRUE))</f>
        <v>防御性能</v>
      </c>
      <c r="K511" s="48">
        <f t="shared" si="103"/>
        <v>1</v>
      </c>
      <c r="L511" s="4" t="str">
        <f>IF(AU511=0,"",VLOOKUP(AU511,skillbasedata!A:B,2,TRUE))</f>
        <v/>
      </c>
      <c r="M511" s="48">
        <f t="shared" si="104"/>
        <v>0</v>
      </c>
      <c r="N511" s="4" t="str">
        <f>IF(AV511=0,"",VLOOKUP(AV511,skillbasedata!A:B,2,TRUE))</f>
        <v/>
      </c>
      <c r="O511" s="48">
        <f t="shared" si="105"/>
        <v>0</v>
      </c>
      <c r="P511" s="4" t="str">
        <f>IF(AW511=0,"",VLOOKUP(AW511,skillbasedata!A:B,2,TRUE))</f>
        <v/>
      </c>
      <c r="Q511" s="48">
        <f t="shared" si="106"/>
        <v>0</v>
      </c>
      <c r="R511" s="4" t="str">
        <f>IF(AX511=0,"",VLOOKUP(AX511,skillbasedata!A:B,2,TRUE))</f>
        <v/>
      </c>
      <c r="S511" s="48">
        <f t="shared" si="107"/>
        <v>0</v>
      </c>
      <c r="T511" s="48">
        <f t="shared" si="108"/>
        <v>0</v>
      </c>
      <c r="U511" s="48">
        <f t="shared" si="109"/>
        <v>0</v>
      </c>
      <c r="V511" s="51">
        <f t="shared" si="110"/>
        <v>101</v>
      </c>
      <c r="W511" s="26" t="s">
        <v>2819</v>
      </c>
      <c r="X511" s="26">
        <v>1</v>
      </c>
      <c r="Y511" s="26">
        <v>99</v>
      </c>
      <c r="Z511" s="26">
        <v>3017</v>
      </c>
      <c r="AA511" s="26">
        <v>7</v>
      </c>
      <c r="AB511" s="26">
        <v>1</v>
      </c>
      <c r="AC511" s="26">
        <v>500</v>
      </c>
      <c r="AD511" s="26">
        <v>0</v>
      </c>
      <c r="AE511" s="26">
        <v>2</v>
      </c>
      <c r="AF511" s="26">
        <v>0</v>
      </c>
      <c r="AG511" s="26">
        <v>0</v>
      </c>
      <c r="AH511" s="26">
        <v>18</v>
      </c>
      <c r="AI511" s="26">
        <v>-3</v>
      </c>
      <c r="AJ511" s="26">
        <v>-1</v>
      </c>
      <c r="AK511" s="26">
        <v>-1</v>
      </c>
      <c r="AL511" s="26">
        <v>3</v>
      </c>
      <c r="AM511" s="26">
        <v>0</v>
      </c>
      <c r="AN511" s="26">
        <v>2</v>
      </c>
      <c r="AO511" s="26">
        <v>0</v>
      </c>
      <c r="AP511" s="26">
        <v>0</v>
      </c>
      <c r="AQ511" s="26">
        <v>0</v>
      </c>
      <c r="AR511" s="26">
        <v>0</v>
      </c>
      <c r="AS511" s="26">
        <v>0</v>
      </c>
      <c r="AT511" s="26">
        <v>35</v>
      </c>
      <c r="AU511" s="26">
        <v>0</v>
      </c>
      <c r="AV511" s="26">
        <v>0</v>
      </c>
      <c r="AW511" s="26">
        <v>0</v>
      </c>
      <c r="AX511" s="26">
        <v>0</v>
      </c>
      <c r="AY511" s="26">
        <v>1</v>
      </c>
      <c r="AZ511" s="26">
        <v>0</v>
      </c>
      <c r="BA511" s="26">
        <v>0</v>
      </c>
      <c r="BB511" s="26">
        <v>0</v>
      </c>
      <c r="BC511" s="26">
        <v>0</v>
      </c>
      <c r="BD511" s="26" t="s">
        <v>2309</v>
      </c>
      <c r="BE511" s="26">
        <v>0</v>
      </c>
      <c r="BF511" s="26">
        <v>0</v>
      </c>
      <c r="BG511" s="54" t="str">
        <f t="shared" si="111"/>
        <v>0065</v>
      </c>
      <c r="BH511" s="4"/>
      <c r="BI511" s="4"/>
    </row>
    <row r="512" ht="16.5" spans="1:61">
      <c r="A512" s="4">
        <f t="shared" si="98"/>
        <v>1</v>
      </c>
      <c r="B512" s="4" t="str">
        <f>IF(X512=0,"",VLOOKUP(Y512,seriesName!A:B,2,TRUE))</f>
        <v>土砂龙S</v>
      </c>
      <c r="C512" s="4" t="str">
        <f>IF(A512=1,VLOOKUP(V512,Head!A:B,2,TRUE),IF(A512=2,VLOOKUP(V512,Chest!A:B,2,TRUE),IF(A512=3,VLOOKUP(V512,Arm!A:B,2,TRUE),IF(A512=4,VLOOKUP(V512,Waist!A:B,2,TRUE),IF(A512=5,VLOOKUP(V512,Leg!A:B,2,TRUE),"")))))</f>
        <v>土砂龙S头盔</v>
      </c>
      <c r="D512" s="44" t="str">
        <f>IF(X512=1,VLOOKUP(AA512,modelID!A:B,2,FALSE),"")</f>
        <v>pl012</v>
      </c>
      <c r="E512" s="45">
        <f>IF(X512=0,"",AH512+VLOOKUP(AN512,BuildupTable!L:O,4,FALSE))</f>
        <v>80</v>
      </c>
      <c r="F512" s="1">
        <f t="shared" si="99"/>
        <v>1</v>
      </c>
      <c r="G512" s="1">
        <f t="shared" si="100"/>
        <v>1</v>
      </c>
      <c r="H512" s="1">
        <f t="shared" si="101"/>
        <v>0</v>
      </c>
      <c r="I512" s="1">
        <f t="shared" si="102"/>
        <v>0</v>
      </c>
      <c r="J512" s="4" t="str">
        <f>IF(AT512=0,"",VLOOKUP(AT512,skillbasedata!A:B,2,TRUE))</f>
        <v>攻击</v>
      </c>
      <c r="K512" s="48">
        <f t="shared" si="103"/>
        <v>1</v>
      </c>
      <c r="L512" s="4" t="str">
        <f>IF(AU512=0,"",VLOOKUP(AU512,skillbasedata!A:B,2,TRUE))</f>
        <v>防御</v>
      </c>
      <c r="M512" s="48">
        <f t="shared" si="104"/>
        <v>1</v>
      </c>
      <c r="N512" s="4" t="str">
        <f>IF(AV512=0,"",VLOOKUP(AV512,skillbasedata!A:B,2,TRUE))</f>
        <v>攻击守势</v>
      </c>
      <c r="O512" s="48">
        <f t="shared" si="105"/>
        <v>1</v>
      </c>
      <c r="P512" s="4" t="str">
        <f>IF(AW512=0,"",VLOOKUP(AW512,skillbasedata!A:B,2,TRUE))</f>
        <v/>
      </c>
      <c r="Q512" s="48">
        <f t="shared" si="106"/>
        <v>0</v>
      </c>
      <c r="R512" s="4" t="str">
        <f>IF(AX512=0,"",VLOOKUP(AX512,skillbasedata!A:B,2,TRUE))</f>
        <v/>
      </c>
      <c r="S512" s="48">
        <f t="shared" si="107"/>
        <v>0</v>
      </c>
      <c r="T512" s="48">
        <f t="shared" si="108"/>
        <v>0</v>
      </c>
      <c r="U512" s="48">
        <f t="shared" si="109"/>
        <v>0</v>
      </c>
      <c r="V512" s="51">
        <f t="shared" si="110"/>
        <v>102</v>
      </c>
      <c r="W512" s="26" t="s">
        <v>2820</v>
      </c>
      <c r="X512" s="26">
        <v>1</v>
      </c>
      <c r="Y512" s="26">
        <v>100</v>
      </c>
      <c r="Z512" s="26">
        <v>9012</v>
      </c>
      <c r="AA512" s="26">
        <v>7</v>
      </c>
      <c r="AB512" s="26">
        <v>3</v>
      </c>
      <c r="AC512" s="26">
        <v>4000</v>
      </c>
      <c r="AD512" s="26">
        <v>0</v>
      </c>
      <c r="AE512" s="26">
        <v>2</v>
      </c>
      <c r="AF512" s="26">
        <v>1</v>
      </c>
      <c r="AG512" s="26">
        <v>1</v>
      </c>
      <c r="AH512" s="26">
        <v>50</v>
      </c>
      <c r="AI512" s="26">
        <v>-3</v>
      </c>
      <c r="AJ512" s="26">
        <v>-1</v>
      </c>
      <c r="AK512" s="26">
        <v>-1</v>
      </c>
      <c r="AL512" s="26">
        <v>3</v>
      </c>
      <c r="AM512" s="26">
        <v>0</v>
      </c>
      <c r="AN512" s="26">
        <v>9</v>
      </c>
      <c r="AO512" s="26">
        <v>0</v>
      </c>
      <c r="AP512" s="26">
        <v>1</v>
      </c>
      <c r="AQ512" s="26">
        <v>1</v>
      </c>
      <c r="AR512" s="26">
        <v>0</v>
      </c>
      <c r="AS512" s="26">
        <v>0</v>
      </c>
      <c r="AT512" s="26">
        <v>1</v>
      </c>
      <c r="AU512" s="26">
        <v>56</v>
      </c>
      <c r="AV512" s="26">
        <v>37</v>
      </c>
      <c r="AW512" s="26">
        <v>0</v>
      </c>
      <c r="AX512" s="26">
        <v>0</v>
      </c>
      <c r="AY512" s="26">
        <v>1</v>
      </c>
      <c r="AZ512" s="26">
        <v>1</v>
      </c>
      <c r="BA512" s="26">
        <v>1</v>
      </c>
      <c r="BB512" s="26">
        <v>0</v>
      </c>
      <c r="BC512" s="26">
        <v>0</v>
      </c>
      <c r="BD512" s="26" t="s">
        <v>2309</v>
      </c>
      <c r="BE512" s="26">
        <v>0</v>
      </c>
      <c r="BF512" s="26">
        <v>0</v>
      </c>
      <c r="BG512" s="54" t="str">
        <f t="shared" si="111"/>
        <v>0066</v>
      </c>
      <c r="BH512" s="4"/>
      <c r="BI512" s="4"/>
    </row>
    <row r="513" ht="16.5" spans="1:61">
      <c r="A513" s="4">
        <f t="shared" si="98"/>
        <v>2</v>
      </c>
      <c r="B513" s="4" t="str">
        <f>IF(X513=0,"",VLOOKUP(Y513,seriesName!A:B,2,TRUE))</f>
        <v>土砂龙S</v>
      </c>
      <c r="C513" s="4" t="str">
        <f>IF(A513=1,VLOOKUP(V513,Head!A:B,2,TRUE),IF(A513=2,VLOOKUP(V513,Chest!A:B,2,TRUE),IF(A513=3,VLOOKUP(V513,Arm!A:B,2,TRUE),IF(A513=4,VLOOKUP(V513,Waist!A:B,2,TRUE),IF(A513=5,VLOOKUP(V513,Leg!A:B,2,TRUE),"")))))</f>
        <v>土砂龙S铠甲</v>
      </c>
      <c r="D513" s="44" t="str">
        <f>IF(X513=1,VLOOKUP(AA513,modelID!A:B,2,FALSE),"")</f>
        <v>pl012</v>
      </c>
      <c r="E513" s="45">
        <f>IF(X513=0,"",AH513+VLOOKUP(AN513,BuildupTable!L:O,4,FALSE))</f>
        <v>80</v>
      </c>
      <c r="F513" s="1">
        <f t="shared" si="99"/>
        <v>0</v>
      </c>
      <c r="G513" s="1">
        <f t="shared" si="100"/>
        <v>1</v>
      </c>
      <c r="H513" s="1">
        <f t="shared" si="101"/>
        <v>0</v>
      </c>
      <c r="I513" s="1">
        <f t="shared" si="102"/>
        <v>0</v>
      </c>
      <c r="J513" s="4" t="str">
        <f>IF(AT513=0,"",VLOOKUP(AT513,skillbasedata!A:B,2,TRUE))</f>
        <v>攻击</v>
      </c>
      <c r="K513" s="48">
        <f t="shared" si="103"/>
        <v>1</v>
      </c>
      <c r="L513" s="4" t="str">
        <f>IF(AU513=0,"",VLOOKUP(AU513,skillbasedata!A:B,2,TRUE))</f>
        <v>防御</v>
      </c>
      <c r="M513" s="48">
        <f t="shared" si="104"/>
        <v>2</v>
      </c>
      <c r="N513" s="4" t="str">
        <f>IF(AV513=0,"",VLOOKUP(AV513,skillbasedata!A:B,2,TRUE))</f>
        <v/>
      </c>
      <c r="O513" s="48">
        <f t="shared" si="105"/>
        <v>0</v>
      </c>
      <c r="P513" s="4" t="str">
        <f>IF(AW513=0,"",VLOOKUP(AW513,skillbasedata!A:B,2,TRUE))</f>
        <v/>
      </c>
      <c r="Q513" s="48">
        <f t="shared" si="106"/>
        <v>0</v>
      </c>
      <c r="R513" s="4" t="str">
        <f>IF(AX513=0,"",VLOOKUP(AX513,skillbasedata!A:B,2,TRUE))</f>
        <v/>
      </c>
      <c r="S513" s="48">
        <f t="shared" si="107"/>
        <v>0</v>
      </c>
      <c r="T513" s="48">
        <f t="shared" si="108"/>
        <v>0</v>
      </c>
      <c r="U513" s="48">
        <f t="shared" si="109"/>
        <v>0</v>
      </c>
      <c r="V513" s="51">
        <f t="shared" si="110"/>
        <v>102</v>
      </c>
      <c r="W513" s="26" t="s">
        <v>2821</v>
      </c>
      <c r="X513" s="26">
        <v>1</v>
      </c>
      <c r="Y513" s="26">
        <v>100</v>
      </c>
      <c r="Z513" s="26">
        <v>9012</v>
      </c>
      <c r="AA513" s="26">
        <v>7</v>
      </c>
      <c r="AB513" s="26">
        <v>3</v>
      </c>
      <c r="AC513" s="26">
        <v>4000</v>
      </c>
      <c r="AD513" s="26">
        <v>0</v>
      </c>
      <c r="AE513" s="26">
        <v>2</v>
      </c>
      <c r="AF513" s="26">
        <v>1</v>
      </c>
      <c r="AG513" s="26">
        <v>1</v>
      </c>
      <c r="AH513" s="26">
        <v>50</v>
      </c>
      <c r="AI513" s="26">
        <v>-3</v>
      </c>
      <c r="AJ513" s="26">
        <v>-1</v>
      </c>
      <c r="AK513" s="26">
        <v>-1</v>
      </c>
      <c r="AL513" s="26">
        <v>3</v>
      </c>
      <c r="AM513" s="26">
        <v>0</v>
      </c>
      <c r="AN513" s="26">
        <v>9</v>
      </c>
      <c r="AO513" s="26">
        <v>0</v>
      </c>
      <c r="AP513" s="26">
        <v>0</v>
      </c>
      <c r="AQ513" s="26">
        <v>1</v>
      </c>
      <c r="AR513" s="26">
        <v>0</v>
      </c>
      <c r="AS513" s="26">
        <v>0</v>
      </c>
      <c r="AT513" s="26">
        <v>1</v>
      </c>
      <c r="AU513" s="26">
        <v>56</v>
      </c>
      <c r="AV513" s="26">
        <v>0</v>
      </c>
      <c r="AW513" s="26">
        <v>0</v>
      </c>
      <c r="AX513" s="26">
        <v>0</v>
      </c>
      <c r="AY513" s="26">
        <v>1</v>
      </c>
      <c r="AZ513" s="26">
        <v>2</v>
      </c>
      <c r="BA513" s="26">
        <v>0</v>
      </c>
      <c r="BB513" s="26">
        <v>0</v>
      </c>
      <c r="BC513" s="26">
        <v>0</v>
      </c>
      <c r="BD513" s="26" t="s">
        <v>2309</v>
      </c>
      <c r="BE513" s="26">
        <v>0</v>
      </c>
      <c r="BF513" s="26">
        <v>0</v>
      </c>
      <c r="BG513" s="54" t="str">
        <f t="shared" si="111"/>
        <v>0066</v>
      </c>
      <c r="BH513" s="4"/>
      <c r="BI513" s="4"/>
    </row>
    <row r="514" ht="16.5" spans="1:61">
      <c r="A514" s="4">
        <f t="shared" ref="A514:A577" si="112">IF(X514=0,0,HEX2DEC(MID(W514,5,1)))</f>
        <v>3</v>
      </c>
      <c r="B514" s="4" t="str">
        <f>IF(X514=0,"",VLOOKUP(Y514,seriesName!A:B,2,TRUE))</f>
        <v>土砂龙S</v>
      </c>
      <c r="C514" s="4" t="str">
        <f>IF(A514=1,VLOOKUP(V514,Head!A:B,2,TRUE),IF(A514=2,VLOOKUP(V514,Chest!A:B,2,TRUE),IF(A514=3,VLOOKUP(V514,Arm!A:B,2,TRUE),IF(A514=4,VLOOKUP(V514,Waist!A:B,2,TRUE),IF(A514=5,VLOOKUP(V514,Leg!A:B,2,TRUE),"")))))</f>
        <v>土砂龙S腕甲</v>
      </c>
      <c r="D514" s="44" t="str">
        <f>IF(X514=1,VLOOKUP(AA514,modelID!A:B,2,FALSE),"")</f>
        <v>pl012</v>
      </c>
      <c r="E514" s="45">
        <f>IF(X514=0,"",AH514+VLOOKUP(AN514,BuildupTable!L:O,4,FALSE))</f>
        <v>80</v>
      </c>
      <c r="F514" s="1">
        <f t="shared" ref="F514:F577" si="113">AP514</f>
        <v>2</v>
      </c>
      <c r="G514" s="1">
        <f t="shared" ref="G514:G577" si="114">AQ514</f>
        <v>0</v>
      </c>
      <c r="H514" s="1">
        <f t="shared" ref="H514:H577" si="115">AR514</f>
        <v>0</v>
      </c>
      <c r="I514" s="1">
        <f t="shared" ref="I514:I577" si="116">AS514</f>
        <v>0</v>
      </c>
      <c r="J514" s="4" t="str">
        <f>IF(AT514=0,"",VLOOKUP(AT514,skillbasedata!A:B,2,TRUE))</f>
        <v>攻击</v>
      </c>
      <c r="K514" s="48">
        <f t="shared" ref="K514:K577" si="117">AY514</f>
        <v>2</v>
      </c>
      <c r="L514" s="4" t="str">
        <f>IF(AU514=0,"",VLOOKUP(AU514,skillbasedata!A:B,2,TRUE))</f>
        <v>滑走强化</v>
      </c>
      <c r="M514" s="48">
        <f t="shared" ref="M514:M577" si="118">AZ514</f>
        <v>1</v>
      </c>
      <c r="N514" s="4" t="str">
        <f>IF(AV514=0,"",VLOOKUP(AV514,skillbasedata!A:B,2,TRUE))</f>
        <v/>
      </c>
      <c r="O514" s="48">
        <f t="shared" ref="O514:O577" si="119">BA514</f>
        <v>0</v>
      </c>
      <c r="P514" s="4" t="str">
        <f>IF(AW514=0,"",VLOOKUP(AW514,skillbasedata!A:B,2,TRUE))</f>
        <v/>
      </c>
      <c r="Q514" s="48">
        <f t="shared" ref="Q514:Q577" si="120">BB514</f>
        <v>0</v>
      </c>
      <c r="R514" s="4" t="str">
        <f>IF(AX514=0,"",VLOOKUP(AX514,skillbasedata!A:B,2,TRUE))</f>
        <v/>
      </c>
      <c r="S514" s="48">
        <f t="shared" ref="S514:S577" si="121">BC514</f>
        <v>0</v>
      </c>
      <c r="T514" s="48">
        <f t="shared" ref="T514:T577" si="122">BE514</f>
        <v>0</v>
      </c>
      <c r="U514" s="48">
        <f t="shared" ref="U514:U577" si="123">BF514</f>
        <v>0</v>
      </c>
      <c r="V514" s="51">
        <f t="shared" ref="V514:V577" si="124">IF(BG514=0,0,HEX2DEC(BG514))</f>
        <v>102</v>
      </c>
      <c r="W514" s="26" t="s">
        <v>2822</v>
      </c>
      <c r="X514" s="26">
        <v>1</v>
      </c>
      <c r="Y514" s="26">
        <v>100</v>
      </c>
      <c r="Z514" s="26">
        <v>9012</v>
      </c>
      <c r="AA514" s="26">
        <v>7</v>
      </c>
      <c r="AB514" s="26">
        <v>3</v>
      </c>
      <c r="AC514" s="26">
        <v>4000</v>
      </c>
      <c r="AD514" s="26">
        <v>0</v>
      </c>
      <c r="AE514" s="26">
        <v>2</v>
      </c>
      <c r="AF514" s="26">
        <v>1</v>
      </c>
      <c r="AG514" s="26">
        <v>1</v>
      </c>
      <c r="AH514" s="26">
        <v>50</v>
      </c>
      <c r="AI514" s="26">
        <v>-3</v>
      </c>
      <c r="AJ514" s="26">
        <v>-1</v>
      </c>
      <c r="AK514" s="26">
        <v>-1</v>
      </c>
      <c r="AL514" s="26">
        <v>3</v>
      </c>
      <c r="AM514" s="26">
        <v>0</v>
      </c>
      <c r="AN514" s="26">
        <v>9</v>
      </c>
      <c r="AO514" s="26">
        <v>0</v>
      </c>
      <c r="AP514" s="26">
        <v>2</v>
      </c>
      <c r="AQ514" s="26">
        <v>0</v>
      </c>
      <c r="AR514" s="26">
        <v>0</v>
      </c>
      <c r="AS514" s="26">
        <v>0</v>
      </c>
      <c r="AT514" s="26">
        <v>1</v>
      </c>
      <c r="AU514" s="26">
        <v>43</v>
      </c>
      <c r="AV514" s="26">
        <v>0</v>
      </c>
      <c r="AW514" s="26">
        <v>0</v>
      </c>
      <c r="AX514" s="26">
        <v>0</v>
      </c>
      <c r="AY514" s="26">
        <v>2</v>
      </c>
      <c r="AZ514" s="26">
        <v>1</v>
      </c>
      <c r="BA514" s="26">
        <v>0</v>
      </c>
      <c r="BB514" s="26">
        <v>0</v>
      </c>
      <c r="BC514" s="26">
        <v>0</v>
      </c>
      <c r="BD514" s="26" t="s">
        <v>2309</v>
      </c>
      <c r="BE514" s="26">
        <v>0</v>
      </c>
      <c r="BF514" s="26">
        <v>0</v>
      </c>
      <c r="BG514" s="54" t="str">
        <f t="shared" ref="BG514:BG577" si="125">MID(W514,7,4)</f>
        <v>0066</v>
      </c>
      <c r="BH514" s="4"/>
      <c r="BI514" s="4"/>
    </row>
    <row r="515" ht="16.5" spans="1:61">
      <c r="A515" s="4">
        <f t="shared" si="112"/>
        <v>4</v>
      </c>
      <c r="B515" s="4" t="str">
        <f>IF(X515=0,"",VLOOKUP(Y515,seriesName!A:B,2,TRUE))</f>
        <v>土砂龙S</v>
      </c>
      <c r="C515" s="4" t="str">
        <f>IF(A515=1,VLOOKUP(V515,Head!A:B,2,TRUE),IF(A515=2,VLOOKUP(V515,Chest!A:B,2,TRUE),IF(A515=3,VLOOKUP(V515,Arm!A:B,2,TRUE),IF(A515=4,VLOOKUP(V515,Waist!A:B,2,TRUE),IF(A515=5,VLOOKUP(V515,Leg!A:B,2,TRUE),"")))))</f>
        <v>土砂龙S腰甲</v>
      </c>
      <c r="D515" s="44" t="str">
        <f>IF(X515=1,VLOOKUP(AA515,modelID!A:B,2,FALSE),"")</f>
        <v>pl012</v>
      </c>
      <c r="E515" s="45">
        <f>IF(X515=0,"",AH515+VLOOKUP(AN515,BuildupTable!L:O,4,FALSE))</f>
        <v>80</v>
      </c>
      <c r="F515" s="1">
        <f t="shared" si="113"/>
        <v>1</v>
      </c>
      <c r="G515" s="1">
        <f t="shared" si="114"/>
        <v>0</v>
      </c>
      <c r="H515" s="1">
        <f t="shared" si="115"/>
        <v>0</v>
      </c>
      <c r="I515" s="1">
        <f t="shared" si="116"/>
        <v>0</v>
      </c>
      <c r="J515" s="4" t="str">
        <f>IF(AT515=0,"",VLOOKUP(AT515,skillbasedata!A:B,2,TRUE))</f>
        <v>防御性能</v>
      </c>
      <c r="K515" s="48">
        <f t="shared" si="117"/>
        <v>2</v>
      </c>
      <c r="L515" s="4" t="str">
        <f>IF(AU515=0,"",VLOOKUP(AU515,skillbasedata!A:B,2,TRUE))</f>
        <v>防御</v>
      </c>
      <c r="M515" s="48">
        <f t="shared" si="118"/>
        <v>1</v>
      </c>
      <c r="N515" s="4" t="str">
        <f>IF(AV515=0,"",VLOOKUP(AV515,skillbasedata!A:B,2,TRUE))</f>
        <v/>
      </c>
      <c r="O515" s="48">
        <f t="shared" si="119"/>
        <v>0</v>
      </c>
      <c r="P515" s="4" t="str">
        <f>IF(AW515=0,"",VLOOKUP(AW515,skillbasedata!A:B,2,TRUE))</f>
        <v/>
      </c>
      <c r="Q515" s="48">
        <f t="shared" si="120"/>
        <v>0</v>
      </c>
      <c r="R515" s="4" t="str">
        <f>IF(AX515=0,"",VLOOKUP(AX515,skillbasedata!A:B,2,TRUE))</f>
        <v/>
      </c>
      <c r="S515" s="48">
        <f t="shared" si="121"/>
        <v>0</v>
      </c>
      <c r="T515" s="48">
        <f t="shared" si="122"/>
        <v>0</v>
      </c>
      <c r="U515" s="48">
        <f t="shared" si="123"/>
        <v>0</v>
      </c>
      <c r="V515" s="51">
        <f t="shared" si="124"/>
        <v>102</v>
      </c>
      <c r="W515" s="26" t="s">
        <v>2823</v>
      </c>
      <c r="X515" s="26">
        <v>1</v>
      </c>
      <c r="Y515" s="26">
        <v>100</v>
      </c>
      <c r="Z515" s="26">
        <v>9012</v>
      </c>
      <c r="AA515" s="26">
        <v>7</v>
      </c>
      <c r="AB515" s="26">
        <v>3</v>
      </c>
      <c r="AC515" s="26">
        <v>4000</v>
      </c>
      <c r="AD515" s="26">
        <v>0</v>
      </c>
      <c r="AE515" s="26">
        <v>2</v>
      </c>
      <c r="AF515" s="26">
        <v>1</v>
      </c>
      <c r="AG515" s="26">
        <v>1</v>
      </c>
      <c r="AH515" s="26">
        <v>50</v>
      </c>
      <c r="AI515" s="26">
        <v>-3</v>
      </c>
      <c r="AJ515" s="26">
        <v>-1</v>
      </c>
      <c r="AK515" s="26">
        <v>-1</v>
      </c>
      <c r="AL515" s="26">
        <v>3</v>
      </c>
      <c r="AM515" s="26">
        <v>0</v>
      </c>
      <c r="AN515" s="26">
        <v>9</v>
      </c>
      <c r="AO515" s="26">
        <v>0</v>
      </c>
      <c r="AP515" s="26">
        <v>1</v>
      </c>
      <c r="AQ515" s="26">
        <v>0</v>
      </c>
      <c r="AR515" s="26">
        <v>0</v>
      </c>
      <c r="AS515" s="26">
        <v>0</v>
      </c>
      <c r="AT515" s="26">
        <v>35</v>
      </c>
      <c r="AU515" s="26">
        <v>56</v>
      </c>
      <c r="AV515" s="26">
        <v>0</v>
      </c>
      <c r="AW515" s="26">
        <v>0</v>
      </c>
      <c r="AX515" s="26">
        <v>0</v>
      </c>
      <c r="AY515" s="26">
        <v>2</v>
      </c>
      <c r="AZ515" s="26">
        <v>1</v>
      </c>
      <c r="BA515" s="26">
        <v>0</v>
      </c>
      <c r="BB515" s="26">
        <v>0</v>
      </c>
      <c r="BC515" s="26">
        <v>0</v>
      </c>
      <c r="BD515" s="26" t="s">
        <v>2309</v>
      </c>
      <c r="BE515" s="26">
        <v>0</v>
      </c>
      <c r="BF515" s="26">
        <v>0</v>
      </c>
      <c r="BG515" s="54" t="str">
        <f t="shared" si="125"/>
        <v>0066</v>
      </c>
      <c r="BH515" s="4"/>
      <c r="BI515" s="4"/>
    </row>
    <row r="516" ht="16.5" spans="1:61">
      <c r="A516" s="4">
        <f t="shared" si="112"/>
        <v>5</v>
      </c>
      <c r="B516" s="4" t="str">
        <f>IF(X516=0,"",VLOOKUP(Y516,seriesName!A:B,2,TRUE))</f>
        <v>土砂龙S</v>
      </c>
      <c r="C516" s="4" t="str">
        <f>IF(A516=1,VLOOKUP(V516,Head!A:B,2,TRUE),IF(A516=2,VLOOKUP(V516,Chest!A:B,2,TRUE),IF(A516=3,VLOOKUP(V516,Arm!A:B,2,TRUE),IF(A516=4,VLOOKUP(V516,Waist!A:B,2,TRUE),IF(A516=5,VLOOKUP(V516,Leg!A:B,2,TRUE),"")))))</f>
        <v>土砂龙S护腿</v>
      </c>
      <c r="D516" s="44" t="str">
        <f>IF(X516=1,VLOOKUP(AA516,modelID!A:B,2,FALSE),"")</f>
        <v>pl012</v>
      </c>
      <c r="E516" s="45">
        <f>IF(X516=0,"",AH516+VLOOKUP(AN516,BuildupTable!L:O,4,FALSE))</f>
        <v>80</v>
      </c>
      <c r="F516" s="1">
        <f t="shared" si="113"/>
        <v>1</v>
      </c>
      <c r="G516" s="1">
        <f t="shared" si="114"/>
        <v>1</v>
      </c>
      <c r="H516" s="1">
        <f t="shared" si="115"/>
        <v>0</v>
      </c>
      <c r="I516" s="1">
        <f t="shared" si="116"/>
        <v>0</v>
      </c>
      <c r="J516" s="4" t="str">
        <f>IF(AT516=0,"",VLOOKUP(AT516,skillbasedata!A:B,2,TRUE))</f>
        <v>防御性能</v>
      </c>
      <c r="K516" s="48">
        <f t="shared" si="117"/>
        <v>1</v>
      </c>
      <c r="L516" s="4" t="str">
        <f>IF(AU516=0,"",VLOOKUP(AU516,skillbasedata!A:B,2,TRUE))</f>
        <v>防御</v>
      </c>
      <c r="M516" s="48">
        <f t="shared" si="118"/>
        <v>1</v>
      </c>
      <c r="N516" s="4" t="str">
        <f>IF(AV516=0,"",VLOOKUP(AV516,skillbasedata!A:B,2,TRUE))</f>
        <v>攻击守势</v>
      </c>
      <c r="O516" s="48">
        <f t="shared" si="119"/>
        <v>1</v>
      </c>
      <c r="P516" s="4" t="str">
        <f>IF(AW516=0,"",VLOOKUP(AW516,skillbasedata!A:B,2,TRUE))</f>
        <v/>
      </c>
      <c r="Q516" s="48">
        <f t="shared" si="120"/>
        <v>0</v>
      </c>
      <c r="R516" s="4" t="str">
        <f>IF(AX516=0,"",VLOOKUP(AX516,skillbasedata!A:B,2,TRUE))</f>
        <v/>
      </c>
      <c r="S516" s="48">
        <f t="shared" si="121"/>
        <v>0</v>
      </c>
      <c r="T516" s="48">
        <f t="shared" si="122"/>
        <v>0</v>
      </c>
      <c r="U516" s="48">
        <f t="shared" si="123"/>
        <v>0</v>
      </c>
      <c r="V516" s="51">
        <f t="shared" si="124"/>
        <v>102</v>
      </c>
      <c r="W516" s="26" t="s">
        <v>2824</v>
      </c>
      <c r="X516" s="26">
        <v>1</v>
      </c>
      <c r="Y516" s="26">
        <v>100</v>
      </c>
      <c r="Z516" s="26">
        <v>9012</v>
      </c>
      <c r="AA516" s="26">
        <v>7</v>
      </c>
      <c r="AB516" s="26">
        <v>3</v>
      </c>
      <c r="AC516" s="26">
        <v>4000</v>
      </c>
      <c r="AD516" s="26">
        <v>0</v>
      </c>
      <c r="AE516" s="26">
        <v>2</v>
      </c>
      <c r="AF516" s="26">
        <v>1</v>
      </c>
      <c r="AG516" s="26">
        <v>1</v>
      </c>
      <c r="AH516" s="26">
        <v>50</v>
      </c>
      <c r="AI516" s="26">
        <v>-3</v>
      </c>
      <c r="AJ516" s="26">
        <v>-1</v>
      </c>
      <c r="AK516" s="26">
        <v>-1</v>
      </c>
      <c r="AL516" s="26">
        <v>3</v>
      </c>
      <c r="AM516" s="26">
        <v>0</v>
      </c>
      <c r="AN516" s="26">
        <v>9</v>
      </c>
      <c r="AO516" s="26">
        <v>0</v>
      </c>
      <c r="AP516" s="26">
        <v>1</v>
      </c>
      <c r="AQ516" s="26">
        <v>1</v>
      </c>
      <c r="AR516" s="26">
        <v>0</v>
      </c>
      <c r="AS516" s="26">
        <v>0</v>
      </c>
      <c r="AT516" s="26">
        <v>35</v>
      </c>
      <c r="AU516" s="26">
        <v>56</v>
      </c>
      <c r="AV516" s="26">
        <v>37</v>
      </c>
      <c r="AW516" s="26">
        <v>0</v>
      </c>
      <c r="AX516" s="26">
        <v>0</v>
      </c>
      <c r="AY516" s="26">
        <v>1</v>
      </c>
      <c r="AZ516" s="26">
        <v>1</v>
      </c>
      <c r="BA516" s="26">
        <v>1</v>
      </c>
      <c r="BB516" s="26">
        <v>0</v>
      </c>
      <c r="BC516" s="26">
        <v>0</v>
      </c>
      <c r="BD516" s="26" t="s">
        <v>2309</v>
      </c>
      <c r="BE516" s="26">
        <v>0</v>
      </c>
      <c r="BF516" s="26">
        <v>0</v>
      </c>
      <c r="BG516" s="54" t="str">
        <f t="shared" si="125"/>
        <v>0066</v>
      </c>
      <c r="BH516" s="4"/>
      <c r="BI516" s="4"/>
    </row>
    <row r="517" ht="16.5" spans="1:61">
      <c r="A517" s="4">
        <f t="shared" si="112"/>
        <v>1</v>
      </c>
      <c r="B517" s="4" t="str">
        <f>IF(X517=0,"",VLOOKUP(Y517,seriesName!A:B,2,TRUE))</f>
        <v>奇怪龙</v>
      </c>
      <c r="C517" s="4" t="str">
        <f>IF(A517=1,VLOOKUP(V517,Head!A:B,2,TRUE),IF(A517=2,VLOOKUP(V517,Chest!A:B,2,TRUE),IF(A517=3,VLOOKUP(V517,Arm!A:B,2,TRUE),IF(A517=4,VLOOKUP(V517,Waist!A:B,2,TRUE),IF(A517=5,VLOOKUP(V517,Leg!A:B,2,TRUE),"")))))</f>
        <v>奇怪龙头盔</v>
      </c>
      <c r="D517" s="44" t="str">
        <f>IF(X517=1,VLOOKUP(AA517,modelID!A:B,2,FALSE),"")</f>
        <v>pl229</v>
      </c>
      <c r="E517" s="45">
        <f>IF(X517=0,"",AH517+VLOOKUP(AN517,BuildupTable!L:O,4,FALSE))</f>
        <v>68</v>
      </c>
      <c r="F517" s="1">
        <f t="shared" si="113"/>
        <v>0</v>
      </c>
      <c r="G517" s="1">
        <f t="shared" si="114"/>
        <v>0</v>
      </c>
      <c r="H517" s="1">
        <f t="shared" si="115"/>
        <v>0</v>
      </c>
      <c r="I517" s="1">
        <f t="shared" si="116"/>
        <v>0</v>
      </c>
      <c r="J517" s="4" t="str">
        <f>IF(AT517=0,"",VLOOKUP(AT517,skillbasedata!A:B,2,TRUE))</f>
        <v>体力回复量提升</v>
      </c>
      <c r="K517" s="48">
        <f t="shared" si="117"/>
        <v>1</v>
      </c>
      <c r="L517" s="4" t="str">
        <f>IF(AU517=0,"",VLOOKUP(AU517,skillbasedata!A:B,2,TRUE))</f>
        <v/>
      </c>
      <c r="M517" s="48">
        <f t="shared" si="118"/>
        <v>0</v>
      </c>
      <c r="N517" s="4" t="str">
        <f>IF(AV517=0,"",VLOOKUP(AV517,skillbasedata!A:B,2,TRUE))</f>
        <v/>
      </c>
      <c r="O517" s="48">
        <f t="shared" si="119"/>
        <v>0</v>
      </c>
      <c r="P517" s="4" t="str">
        <f>IF(AW517=0,"",VLOOKUP(AW517,skillbasedata!A:B,2,TRUE))</f>
        <v/>
      </c>
      <c r="Q517" s="48">
        <f t="shared" si="120"/>
        <v>0</v>
      </c>
      <c r="R517" s="4" t="str">
        <f>IF(AX517=0,"",VLOOKUP(AX517,skillbasedata!A:B,2,TRUE))</f>
        <v/>
      </c>
      <c r="S517" s="48">
        <f t="shared" si="121"/>
        <v>0</v>
      </c>
      <c r="T517" s="48">
        <f t="shared" si="122"/>
        <v>0</v>
      </c>
      <c r="U517" s="48">
        <f t="shared" si="123"/>
        <v>0</v>
      </c>
      <c r="V517" s="51">
        <f t="shared" si="124"/>
        <v>103</v>
      </c>
      <c r="W517" s="26" t="s">
        <v>2825</v>
      </c>
      <c r="X517" s="26">
        <v>1</v>
      </c>
      <c r="Y517" s="26">
        <v>101</v>
      </c>
      <c r="Z517" s="26">
        <v>3018</v>
      </c>
      <c r="AA517" s="26">
        <v>59</v>
      </c>
      <c r="AB517" s="26">
        <v>1</v>
      </c>
      <c r="AC517" s="26">
        <v>500</v>
      </c>
      <c r="AD517" s="26">
        <v>0</v>
      </c>
      <c r="AE517" s="26">
        <v>2</v>
      </c>
      <c r="AF517" s="26">
        <v>0</v>
      </c>
      <c r="AG517" s="26">
        <v>0</v>
      </c>
      <c r="AH517" s="26">
        <v>16</v>
      </c>
      <c r="AI517" s="26">
        <v>-4</v>
      </c>
      <c r="AJ517" s="26">
        <v>1</v>
      </c>
      <c r="AK517" s="26">
        <v>2</v>
      </c>
      <c r="AL517" s="26">
        <v>4</v>
      </c>
      <c r="AM517" s="26">
        <v>1</v>
      </c>
      <c r="AN517" s="26">
        <v>2</v>
      </c>
      <c r="AO517" s="26">
        <v>0</v>
      </c>
      <c r="AP517" s="26">
        <v>0</v>
      </c>
      <c r="AQ517" s="26">
        <v>0</v>
      </c>
      <c r="AR517" s="26">
        <v>0</v>
      </c>
      <c r="AS517" s="26">
        <v>0</v>
      </c>
      <c r="AT517" s="26">
        <v>58</v>
      </c>
      <c r="AU517" s="26">
        <v>0</v>
      </c>
      <c r="AV517" s="26">
        <v>0</v>
      </c>
      <c r="AW517" s="26">
        <v>0</v>
      </c>
      <c r="AX517" s="26">
        <v>0</v>
      </c>
      <c r="AY517" s="26">
        <v>1</v>
      </c>
      <c r="AZ517" s="26">
        <v>0</v>
      </c>
      <c r="BA517" s="26">
        <v>0</v>
      </c>
      <c r="BB517" s="26">
        <v>0</v>
      </c>
      <c r="BC517" s="26">
        <v>0</v>
      </c>
      <c r="BD517" s="26" t="s">
        <v>2309</v>
      </c>
      <c r="BE517" s="26">
        <v>0</v>
      </c>
      <c r="BF517" s="26">
        <v>0</v>
      </c>
      <c r="BG517" s="54" t="str">
        <f t="shared" si="125"/>
        <v>0067</v>
      </c>
      <c r="BH517" s="4"/>
      <c r="BI517" s="4"/>
    </row>
    <row r="518" ht="16.5" spans="1:61">
      <c r="A518" s="4">
        <f t="shared" si="112"/>
        <v>2</v>
      </c>
      <c r="B518" s="4" t="str">
        <f>IF(X518=0,"",VLOOKUP(Y518,seriesName!A:B,2,TRUE))</f>
        <v>奇怪龙</v>
      </c>
      <c r="C518" s="4" t="str">
        <f>IF(A518=1,VLOOKUP(V518,Head!A:B,2,TRUE),IF(A518=2,VLOOKUP(V518,Chest!A:B,2,TRUE),IF(A518=3,VLOOKUP(V518,Arm!A:B,2,TRUE),IF(A518=4,VLOOKUP(V518,Waist!A:B,2,TRUE),IF(A518=5,VLOOKUP(V518,Leg!A:B,2,TRUE),"")))))</f>
        <v>奇怪龙铠甲</v>
      </c>
      <c r="D518" s="44" t="str">
        <f>IF(X518=1,VLOOKUP(AA518,modelID!A:B,2,FALSE),"")</f>
        <v>pl229</v>
      </c>
      <c r="E518" s="45">
        <f>IF(X518=0,"",AH518+VLOOKUP(AN518,BuildupTable!L:O,4,FALSE))</f>
        <v>68</v>
      </c>
      <c r="F518" s="1">
        <f t="shared" si="113"/>
        <v>0</v>
      </c>
      <c r="G518" s="1">
        <f t="shared" si="114"/>
        <v>0</v>
      </c>
      <c r="H518" s="1">
        <f t="shared" si="115"/>
        <v>0</v>
      </c>
      <c r="I518" s="1">
        <f t="shared" si="116"/>
        <v>0</v>
      </c>
      <c r="J518" s="4" t="str">
        <f>IF(AT518=0,"",VLOOKUP(AT518,skillbasedata!A:B,2,TRUE))</f>
        <v>墙面移动</v>
      </c>
      <c r="K518" s="48">
        <f t="shared" si="117"/>
        <v>1</v>
      </c>
      <c r="L518" s="4" t="str">
        <f>IF(AU518=0,"",VLOOKUP(AU518,skillbasedata!A:B,2,TRUE))</f>
        <v/>
      </c>
      <c r="M518" s="48">
        <f t="shared" si="118"/>
        <v>0</v>
      </c>
      <c r="N518" s="4" t="str">
        <f>IF(AV518=0,"",VLOOKUP(AV518,skillbasedata!A:B,2,TRUE))</f>
        <v/>
      </c>
      <c r="O518" s="48">
        <f t="shared" si="119"/>
        <v>0</v>
      </c>
      <c r="P518" s="4" t="str">
        <f>IF(AW518=0,"",VLOOKUP(AW518,skillbasedata!A:B,2,TRUE))</f>
        <v/>
      </c>
      <c r="Q518" s="48">
        <f t="shared" si="120"/>
        <v>0</v>
      </c>
      <c r="R518" s="4" t="str">
        <f>IF(AX518=0,"",VLOOKUP(AX518,skillbasedata!A:B,2,TRUE))</f>
        <v/>
      </c>
      <c r="S518" s="48">
        <f t="shared" si="121"/>
        <v>0</v>
      </c>
      <c r="T518" s="48">
        <f t="shared" si="122"/>
        <v>0</v>
      </c>
      <c r="U518" s="48">
        <f t="shared" si="123"/>
        <v>0</v>
      </c>
      <c r="V518" s="51">
        <f t="shared" si="124"/>
        <v>103</v>
      </c>
      <c r="W518" s="26" t="s">
        <v>2826</v>
      </c>
      <c r="X518" s="26">
        <v>1</v>
      </c>
      <c r="Y518" s="26">
        <v>101</v>
      </c>
      <c r="Z518" s="26">
        <v>3018</v>
      </c>
      <c r="AA518" s="26">
        <v>59</v>
      </c>
      <c r="AB518" s="26">
        <v>1</v>
      </c>
      <c r="AC518" s="26">
        <v>500</v>
      </c>
      <c r="AD518" s="26">
        <v>0</v>
      </c>
      <c r="AE518" s="26">
        <v>2</v>
      </c>
      <c r="AF518" s="26">
        <v>0</v>
      </c>
      <c r="AG518" s="26">
        <v>0</v>
      </c>
      <c r="AH518" s="26">
        <v>16</v>
      </c>
      <c r="AI518" s="26">
        <v>-4</v>
      </c>
      <c r="AJ518" s="26">
        <v>1</v>
      </c>
      <c r="AK518" s="26">
        <v>2</v>
      </c>
      <c r="AL518" s="26">
        <v>4</v>
      </c>
      <c r="AM518" s="26">
        <v>1</v>
      </c>
      <c r="AN518" s="26">
        <v>2</v>
      </c>
      <c r="AO518" s="26">
        <v>0</v>
      </c>
      <c r="AP518" s="26">
        <v>0</v>
      </c>
      <c r="AQ518" s="26">
        <v>0</v>
      </c>
      <c r="AR518" s="26">
        <v>0</v>
      </c>
      <c r="AS518" s="26">
        <v>0</v>
      </c>
      <c r="AT518" s="26">
        <v>105</v>
      </c>
      <c r="AU518" s="26">
        <v>0</v>
      </c>
      <c r="AV518" s="26">
        <v>0</v>
      </c>
      <c r="AW518" s="26">
        <v>0</v>
      </c>
      <c r="AX518" s="26">
        <v>0</v>
      </c>
      <c r="AY518" s="26">
        <v>1</v>
      </c>
      <c r="AZ518" s="26">
        <v>0</v>
      </c>
      <c r="BA518" s="26">
        <v>0</v>
      </c>
      <c r="BB518" s="26">
        <v>0</v>
      </c>
      <c r="BC518" s="26">
        <v>0</v>
      </c>
      <c r="BD518" s="26" t="s">
        <v>2309</v>
      </c>
      <c r="BE518" s="26">
        <v>0</v>
      </c>
      <c r="BF518" s="26">
        <v>0</v>
      </c>
      <c r="BG518" s="54" t="str">
        <f t="shared" si="125"/>
        <v>0067</v>
      </c>
      <c r="BH518" s="4"/>
      <c r="BI518" s="4"/>
    </row>
    <row r="519" ht="16.5" spans="1:61">
      <c r="A519" s="4">
        <f t="shared" si="112"/>
        <v>3</v>
      </c>
      <c r="B519" s="4" t="str">
        <f>IF(X519=0,"",VLOOKUP(Y519,seriesName!A:B,2,TRUE))</f>
        <v>奇怪龙</v>
      </c>
      <c r="C519" s="4" t="str">
        <f>IF(A519=1,VLOOKUP(V519,Head!A:B,2,TRUE),IF(A519=2,VLOOKUP(V519,Chest!A:B,2,TRUE),IF(A519=3,VLOOKUP(V519,Arm!A:B,2,TRUE),IF(A519=4,VLOOKUP(V519,Waist!A:B,2,TRUE),IF(A519=5,VLOOKUP(V519,Leg!A:B,2,TRUE),"")))))</f>
        <v>奇怪龙腕甲</v>
      </c>
      <c r="D519" s="44" t="str">
        <f>IF(X519=1,VLOOKUP(AA519,modelID!A:B,2,FALSE),"")</f>
        <v>pl229</v>
      </c>
      <c r="E519" s="45">
        <f>IF(X519=0,"",AH519+VLOOKUP(AN519,BuildupTable!L:O,4,FALSE))</f>
        <v>68</v>
      </c>
      <c r="F519" s="1">
        <f t="shared" si="113"/>
        <v>0</v>
      </c>
      <c r="G519" s="1">
        <f t="shared" si="114"/>
        <v>0</v>
      </c>
      <c r="H519" s="1">
        <f t="shared" si="115"/>
        <v>0</v>
      </c>
      <c r="I519" s="1">
        <f t="shared" si="116"/>
        <v>0</v>
      </c>
      <c r="J519" s="4" t="str">
        <f>IF(AT519=0,"",VLOOKUP(AT519,skillbasedata!A:B,2,TRUE))</f>
        <v>墙面移动</v>
      </c>
      <c r="K519" s="48">
        <f t="shared" si="117"/>
        <v>1</v>
      </c>
      <c r="L519" s="4" t="str">
        <f>IF(AU519=0,"",VLOOKUP(AU519,skillbasedata!A:B,2,TRUE))</f>
        <v>回复速度</v>
      </c>
      <c r="M519" s="48">
        <f t="shared" si="118"/>
        <v>1</v>
      </c>
      <c r="N519" s="4" t="str">
        <f>IF(AV519=0,"",VLOOKUP(AV519,skillbasedata!A:B,2,TRUE))</f>
        <v>雷属性攻击强化</v>
      </c>
      <c r="O519" s="48">
        <f t="shared" si="119"/>
        <v>1</v>
      </c>
      <c r="P519" s="4" t="str">
        <f>IF(AW519=0,"",VLOOKUP(AW519,skillbasedata!A:B,2,TRUE))</f>
        <v/>
      </c>
      <c r="Q519" s="48">
        <f t="shared" si="120"/>
        <v>0</v>
      </c>
      <c r="R519" s="4" t="str">
        <f>IF(AX519=0,"",VLOOKUP(AX519,skillbasedata!A:B,2,TRUE))</f>
        <v/>
      </c>
      <c r="S519" s="48">
        <f t="shared" si="121"/>
        <v>0</v>
      </c>
      <c r="T519" s="48">
        <f t="shared" si="122"/>
        <v>0</v>
      </c>
      <c r="U519" s="48">
        <f t="shared" si="123"/>
        <v>0</v>
      </c>
      <c r="V519" s="51">
        <f t="shared" si="124"/>
        <v>103</v>
      </c>
      <c r="W519" s="26" t="s">
        <v>2827</v>
      </c>
      <c r="X519" s="26">
        <v>1</v>
      </c>
      <c r="Y519" s="26">
        <v>101</v>
      </c>
      <c r="Z519" s="26">
        <v>3018</v>
      </c>
      <c r="AA519" s="26">
        <v>59</v>
      </c>
      <c r="AB519" s="26">
        <v>1</v>
      </c>
      <c r="AC519" s="26">
        <v>500</v>
      </c>
      <c r="AD519" s="26">
        <v>0</v>
      </c>
      <c r="AE519" s="26">
        <v>2</v>
      </c>
      <c r="AF519" s="26">
        <v>0</v>
      </c>
      <c r="AG519" s="26">
        <v>0</v>
      </c>
      <c r="AH519" s="26">
        <v>16</v>
      </c>
      <c r="AI519" s="26">
        <v>-4</v>
      </c>
      <c r="AJ519" s="26">
        <v>1</v>
      </c>
      <c r="AK519" s="26">
        <v>2</v>
      </c>
      <c r="AL519" s="26">
        <v>4</v>
      </c>
      <c r="AM519" s="26">
        <v>1</v>
      </c>
      <c r="AN519" s="26">
        <v>2</v>
      </c>
      <c r="AO519" s="26">
        <v>0</v>
      </c>
      <c r="AP519" s="26">
        <v>0</v>
      </c>
      <c r="AQ519" s="26">
        <v>0</v>
      </c>
      <c r="AR519" s="26">
        <v>0</v>
      </c>
      <c r="AS519" s="26">
        <v>0</v>
      </c>
      <c r="AT519" s="26">
        <v>105</v>
      </c>
      <c r="AU519" s="26">
        <v>59</v>
      </c>
      <c r="AV519" s="26">
        <v>16</v>
      </c>
      <c r="AW519" s="26">
        <v>0</v>
      </c>
      <c r="AX519" s="26">
        <v>0</v>
      </c>
      <c r="AY519" s="26">
        <v>1</v>
      </c>
      <c r="AZ519" s="26">
        <v>1</v>
      </c>
      <c r="BA519" s="26">
        <v>1</v>
      </c>
      <c r="BB519" s="26">
        <v>0</v>
      </c>
      <c r="BC519" s="26">
        <v>0</v>
      </c>
      <c r="BD519" s="26" t="s">
        <v>2309</v>
      </c>
      <c r="BE519" s="26">
        <v>0</v>
      </c>
      <c r="BF519" s="26">
        <v>0</v>
      </c>
      <c r="BG519" s="54" t="str">
        <f t="shared" si="125"/>
        <v>0067</v>
      </c>
      <c r="BH519" s="4"/>
      <c r="BI519" s="4"/>
    </row>
    <row r="520" ht="16.5" spans="1:61">
      <c r="A520" s="4">
        <f t="shared" si="112"/>
        <v>4</v>
      </c>
      <c r="B520" s="4" t="str">
        <f>IF(X520=0,"",VLOOKUP(Y520,seriesName!A:B,2,TRUE))</f>
        <v>奇怪龙</v>
      </c>
      <c r="C520" s="4" t="str">
        <f>IF(A520=1,VLOOKUP(V520,Head!A:B,2,TRUE),IF(A520=2,VLOOKUP(V520,Chest!A:B,2,TRUE),IF(A520=3,VLOOKUP(V520,Arm!A:B,2,TRUE),IF(A520=4,VLOOKUP(V520,Waist!A:B,2,TRUE),IF(A520=5,VLOOKUP(V520,Leg!A:B,2,TRUE),"")))))</f>
        <v>奇怪龙腰甲</v>
      </c>
      <c r="D520" s="44" t="str">
        <f>IF(X520=1,VLOOKUP(AA520,modelID!A:B,2,FALSE),"")</f>
        <v>pl229</v>
      </c>
      <c r="E520" s="45">
        <f>IF(X520=0,"",AH520+VLOOKUP(AN520,BuildupTable!L:O,4,FALSE))</f>
        <v>68</v>
      </c>
      <c r="F520" s="1">
        <f t="shared" si="113"/>
        <v>0</v>
      </c>
      <c r="G520" s="1">
        <f t="shared" si="114"/>
        <v>0</v>
      </c>
      <c r="H520" s="1">
        <f t="shared" si="115"/>
        <v>0</v>
      </c>
      <c r="I520" s="1">
        <f t="shared" si="116"/>
        <v>0</v>
      </c>
      <c r="J520" s="4" t="str">
        <f>IF(AT520=0,"",VLOOKUP(AT520,skillbasedata!A:B,2,TRUE))</f>
        <v>集中</v>
      </c>
      <c r="K520" s="48">
        <f t="shared" si="117"/>
        <v>1</v>
      </c>
      <c r="L520" s="4" t="str">
        <f>IF(AU520=0,"",VLOOKUP(AU520,skillbasedata!A:B,2,TRUE))</f>
        <v>击晕术</v>
      </c>
      <c r="M520" s="48">
        <f t="shared" si="118"/>
        <v>1</v>
      </c>
      <c r="N520" s="4" t="str">
        <f>IF(AV520=0,"",VLOOKUP(AV520,skillbasedata!A:B,2,TRUE))</f>
        <v/>
      </c>
      <c r="O520" s="48">
        <f t="shared" si="119"/>
        <v>0</v>
      </c>
      <c r="P520" s="4" t="str">
        <f>IF(AW520=0,"",VLOOKUP(AW520,skillbasedata!A:B,2,TRUE))</f>
        <v/>
      </c>
      <c r="Q520" s="48">
        <f t="shared" si="120"/>
        <v>0</v>
      </c>
      <c r="R520" s="4" t="str">
        <f>IF(AX520=0,"",VLOOKUP(AX520,skillbasedata!A:B,2,TRUE))</f>
        <v/>
      </c>
      <c r="S520" s="48">
        <f t="shared" si="121"/>
        <v>0</v>
      </c>
      <c r="T520" s="48">
        <f t="shared" si="122"/>
        <v>0</v>
      </c>
      <c r="U520" s="48">
        <f t="shared" si="123"/>
        <v>0</v>
      </c>
      <c r="V520" s="51">
        <f t="shared" si="124"/>
        <v>103</v>
      </c>
      <c r="W520" s="26" t="s">
        <v>2828</v>
      </c>
      <c r="X520" s="26">
        <v>1</v>
      </c>
      <c r="Y520" s="26">
        <v>101</v>
      </c>
      <c r="Z520" s="26">
        <v>3018</v>
      </c>
      <c r="AA520" s="26">
        <v>59</v>
      </c>
      <c r="AB520" s="26">
        <v>1</v>
      </c>
      <c r="AC520" s="26">
        <v>500</v>
      </c>
      <c r="AD520" s="26">
        <v>0</v>
      </c>
      <c r="AE520" s="26">
        <v>2</v>
      </c>
      <c r="AF520" s="26">
        <v>0</v>
      </c>
      <c r="AG520" s="26">
        <v>0</v>
      </c>
      <c r="AH520" s="26">
        <v>16</v>
      </c>
      <c r="AI520" s="26">
        <v>-4</v>
      </c>
      <c r="AJ520" s="26">
        <v>1</v>
      </c>
      <c r="AK520" s="26">
        <v>2</v>
      </c>
      <c r="AL520" s="26">
        <v>4</v>
      </c>
      <c r="AM520" s="26">
        <v>1</v>
      </c>
      <c r="AN520" s="26">
        <v>2</v>
      </c>
      <c r="AO520" s="26">
        <v>0</v>
      </c>
      <c r="AP520" s="26">
        <v>0</v>
      </c>
      <c r="AQ520" s="26">
        <v>0</v>
      </c>
      <c r="AR520" s="26">
        <v>0</v>
      </c>
      <c r="AS520" s="26">
        <v>0</v>
      </c>
      <c r="AT520" s="26">
        <v>30</v>
      </c>
      <c r="AU520" s="26">
        <v>41</v>
      </c>
      <c r="AV520" s="26">
        <v>0</v>
      </c>
      <c r="AW520" s="26">
        <v>0</v>
      </c>
      <c r="AX520" s="26">
        <v>0</v>
      </c>
      <c r="AY520" s="26">
        <v>1</v>
      </c>
      <c r="AZ520" s="26">
        <v>1</v>
      </c>
      <c r="BA520" s="26">
        <v>0</v>
      </c>
      <c r="BB520" s="26">
        <v>0</v>
      </c>
      <c r="BC520" s="26">
        <v>0</v>
      </c>
      <c r="BD520" s="26" t="s">
        <v>2309</v>
      </c>
      <c r="BE520" s="26">
        <v>0</v>
      </c>
      <c r="BF520" s="26">
        <v>0</v>
      </c>
      <c r="BG520" s="54" t="str">
        <f t="shared" si="125"/>
        <v>0067</v>
      </c>
      <c r="BH520" s="4"/>
      <c r="BI520" s="4"/>
    </row>
    <row r="521" ht="16.5" spans="1:61">
      <c r="A521" s="4">
        <f t="shared" si="112"/>
        <v>5</v>
      </c>
      <c r="B521" s="4" t="str">
        <f>IF(X521=0,"",VLOOKUP(Y521,seriesName!A:B,2,TRUE))</f>
        <v>奇怪龙</v>
      </c>
      <c r="C521" s="4" t="str">
        <f>IF(A521=1,VLOOKUP(V521,Head!A:B,2,TRUE),IF(A521=2,VLOOKUP(V521,Chest!A:B,2,TRUE),IF(A521=3,VLOOKUP(V521,Arm!A:B,2,TRUE),IF(A521=4,VLOOKUP(V521,Waist!A:B,2,TRUE),IF(A521=5,VLOOKUP(V521,Leg!A:B,2,TRUE),"")))))</f>
        <v>奇怪龙护腿</v>
      </c>
      <c r="D521" s="44" t="str">
        <f>IF(X521=1,VLOOKUP(AA521,modelID!A:B,2,FALSE),"")</f>
        <v>pl229</v>
      </c>
      <c r="E521" s="45">
        <f>IF(X521=0,"",AH521+VLOOKUP(AN521,BuildupTable!L:O,4,FALSE))</f>
        <v>68</v>
      </c>
      <c r="F521" s="1">
        <f t="shared" si="113"/>
        <v>0</v>
      </c>
      <c r="G521" s="1">
        <f t="shared" si="114"/>
        <v>0</v>
      </c>
      <c r="H521" s="1">
        <f t="shared" si="115"/>
        <v>0</v>
      </c>
      <c r="I521" s="1">
        <f t="shared" si="116"/>
        <v>0</v>
      </c>
      <c r="J521" s="4" t="str">
        <f>IF(AT521=0,"",VLOOKUP(AT521,skillbasedata!A:B,2,TRUE))</f>
        <v>回复速度</v>
      </c>
      <c r="K521" s="48">
        <f t="shared" si="117"/>
        <v>1</v>
      </c>
      <c r="L521" s="4" t="str">
        <f>IF(AU521=0,"",VLOOKUP(AU521,skillbasedata!A:B,2,TRUE))</f>
        <v/>
      </c>
      <c r="M521" s="48">
        <f t="shared" si="118"/>
        <v>0</v>
      </c>
      <c r="N521" s="4" t="str">
        <f>IF(AV521=0,"",VLOOKUP(AV521,skillbasedata!A:B,2,TRUE))</f>
        <v/>
      </c>
      <c r="O521" s="48">
        <f t="shared" si="119"/>
        <v>0</v>
      </c>
      <c r="P521" s="4" t="str">
        <f>IF(AW521=0,"",VLOOKUP(AW521,skillbasedata!A:B,2,TRUE))</f>
        <v/>
      </c>
      <c r="Q521" s="48">
        <f t="shared" si="120"/>
        <v>0</v>
      </c>
      <c r="R521" s="4" t="str">
        <f>IF(AX521=0,"",VLOOKUP(AX521,skillbasedata!A:B,2,TRUE))</f>
        <v/>
      </c>
      <c r="S521" s="48">
        <f t="shared" si="121"/>
        <v>0</v>
      </c>
      <c r="T521" s="48">
        <f t="shared" si="122"/>
        <v>0</v>
      </c>
      <c r="U521" s="48">
        <f t="shared" si="123"/>
        <v>0</v>
      </c>
      <c r="V521" s="51">
        <f t="shared" si="124"/>
        <v>103</v>
      </c>
      <c r="W521" s="26" t="s">
        <v>2829</v>
      </c>
      <c r="X521" s="26">
        <v>1</v>
      </c>
      <c r="Y521" s="26">
        <v>101</v>
      </c>
      <c r="Z521" s="26">
        <v>3018</v>
      </c>
      <c r="AA521" s="26">
        <v>59</v>
      </c>
      <c r="AB521" s="26">
        <v>1</v>
      </c>
      <c r="AC521" s="26">
        <v>500</v>
      </c>
      <c r="AD521" s="26">
        <v>0</v>
      </c>
      <c r="AE521" s="26">
        <v>2</v>
      </c>
      <c r="AF521" s="26">
        <v>0</v>
      </c>
      <c r="AG521" s="26">
        <v>0</v>
      </c>
      <c r="AH521" s="26">
        <v>16</v>
      </c>
      <c r="AI521" s="26">
        <v>-4</v>
      </c>
      <c r="AJ521" s="26">
        <v>1</v>
      </c>
      <c r="AK521" s="26">
        <v>2</v>
      </c>
      <c r="AL521" s="26">
        <v>4</v>
      </c>
      <c r="AM521" s="26">
        <v>1</v>
      </c>
      <c r="AN521" s="26">
        <v>2</v>
      </c>
      <c r="AO521" s="26">
        <v>0</v>
      </c>
      <c r="AP521" s="26">
        <v>0</v>
      </c>
      <c r="AQ521" s="26">
        <v>0</v>
      </c>
      <c r="AR521" s="26">
        <v>0</v>
      </c>
      <c r="AS521" s="26">
        <v>0</v>
      </c>
      <c r="AT521" s="26">
        <v>59</v>
      </c>
      <c r="AU521" s="26">
        <v>0</v>
      </c>
      <c r="AV521" s="26">
        <v>0</v>
      </c>
      <c r="AW521" s="26">
        <v>0</v>
      </c>
      <c r="AX521" s="26">
        <v>0</v>
      </c>
      <c r="AY521" s="26">
        <v>1</v>
      </c>
      <c r="AZ521" s="26">
        <v>0</v>
      </c>
      <c r="BA521" s="26">
        <v>0</v>
      </c>
      <c r="BB521" s="26">
        <v>0</v>
      </c>
      <c r="BC521" s="26">
        <v>0</v>
      </c>
      <c r="BD521" s="26" t="s">
        <v>2309</v>
      </c>
      <c r="BE521" s="26">
        <v>0</v>
      </c>
      <c r="BF521" s="26">
        <v>0</v>
      </c>
      <c r="BG521" s="54" t="str">
        <f t="shared" si="125"/>
        <v>0067</v>
      </c>
      <c r="BH521" s="4"/>
      <c r="BI521" s="4"/>
    </row>
    <row r="522" ht="16.5" spans="1:61">
      <c r="A522" s="4">
        <f t="shared" si="112"/>
        <v>1</v>
      </c>
      <c r="B522" s="4" t="str">
        <f>IF(X522=0,"",VLOOKUP(Y522,seriesName!A:B,2,TRUE))</f>
        <v>奇怪龙S</v>
      </c>
      <c r="C522" s="4" t="str">
        <f>IF(A522=1,VLOOKUP(V522,Head!A:B,2,TRUE),IF(A522=2,VLOOKUP(V522,Chest!A:B,2,TRUE),IF(A522=3,VLOOKUP(V522,Arm!A:B,2,TRUE),IF(A522=4,VLOOKUP(V522,Waist!A:B,2,TRUE),IF(A522=5,VLOOKUP(V522,Leg!A:B,2,TRUE),"")))))</f>
        <v>奇怪龙S头盔</v>
      </c>
      <c r="D522" s="44" t="str">
        <f>IF(X522=1,VLOOKUP(AA522,modelID!A:B,2,FALSE),"")</f>
        <v>pl229</v>
      </c>
      <c r="E522" s="45">
        <f>IF(X522=0,"",AH522+VLOOKUP(AN522,BuildupTable!L:O,4,FALSE))</f>
        <v>76</v>
      </c>
      <c r="F522" s="1">
        <f t="shared" si="113"/>
        <v>1</v>
      </c>
      <c r="G522" s="1">
        <f t="shared" si="114"/>
        <v>0</v>
      </c>
      <c r="H522" s="1">
        <f t="shared" si="115"/>
        <v>0</v>
      </c>
      <c r="I522" s="1">
        <f t="shared" si="116"/>
        <v>0</v>
      </c>
      <c r="J522" s="4" t="str">
        <f>IF(AT522=0,"",VLOOKUP(AT522,skillbasedata!A:B,2,TRUE))</f>
        <v>集中</v>
      </c>
      <c r="K522" s="48">
        <f t="shared" si="117"/>
        <v>1</v>
      </c>
      <c r="L522" s="4" t="str">
        <f>IF(AU522=0,"",VLOOKUP(AU522,skillbasedata!A:B,2,TRUE))</f>
        <v>体力回复量提升</v>
      </c>
      <c r="M522" s="48">
        <f t="shared" si="118"/>
        <v>1</v>
      </c>
      <c r="N522" s="4" t="str">
        <f>IF(AV522=0,"",VLOOKUP(AV522,skillbasedata!A:B,2,TRUE))</f>
        <v/>
      </c>
      <c r="O522" s="48">
        <f t="shared" si="119"/>
        <v>0</v>
      </c>
      <c r="P522" s="4" t="str">
        <f>IF(AW522=0,"",VLOOKUP(AW522,skillbasedata!A:B,2,TRUE))</f>
        <v/>
      </c>
      <c r="Q522" s="48">
        <f t="shared" si="120"/>
        <v>0</v>
      </c>
      <c r="R522" s="4" t="str">
        <f>IF(AX522=0,"",VLOOKUP(AX522,skillbasedata!A:B,2,TRUE))</f>
        <v/>
      </c>
      <c r="S522" s="48">
        <f t="shared" si="121"/>
        <v>0</v>
      </c>
      <c r="T522" s="48">
        <f t="shared" si="122"/>
        <v>0</v>
      </c>
      <c r="U522" s="48">
        <f t="shared" si="123"/>
        <v>0</v>
      </c>
      <c r="V522" s="51">
        <f t="shared" si="124"/>
        <v>104</v>
      </c>
      <c r="W522" s="26" t="s">
        <v>2830</v>
      </c>
      <c r="X522" s="26">
        <v>1</v>
      </c>
      <c r="Y522" s="26">
        <v>102</v>
      </c>
      <c r="Z522" s="26">
        <v>8017</v>
      </c>
      <c r="AA522" s="26">
        <v>59</v>
      </c>
      <c r="AB522" s="26">
        <v>3</v>
      </c>
      <c r="AC522" s="26">
        <v>4000</v>
      </c>
      <c r="AD522" s="26">
        <v>0</v>
      </c>
      <c r="AE522" s="26">
        <v>2</v>
      </c>
      <c r="AF522" s="26">
        <v>1</v>
      </c>
      <c r="AG522" s="26">
        <v>1</v>
      </c>
      <c r="AH522" s="26">
        <v>38</v>
      </c>
      <c r="AI522" s="26">
        <v>-4</v>
      </c>
      <c r="AJ522" s="26">
        <v>1</v>
      </c>
      <c r="AK522" s="26">
        <v>2</v>
      </c>
      <c r="AL522" s="26">
        <v>4</v>
      </c>
      <c r="AM522" s="26">
        <v>1</v>
      </c>
      <c r="AN522" s="26">
        <v>8</v>
      </c>
      <c r="AO522" s="26">
        <v>0</v>
      </c>
      <c r="AP522" s="26">
        <v>1</v>
      </c>
      <c r="AQ522" s="26">
        <v>0</v>
      </c>
      <c r="AR522" s="26">
        <v>0</v>
      </c>
      <c r="AS522" s="26">
        <v>0</v>
      </c>
      <c r="AT522" s="26">
        <v>30</v>
      </c>
      <c r="AU522" s="26">
        <v>58</v>
      </c>
      <c r="AV522" s="26">
        <v>0</v>
      </c>
      <c r="AW522" s="26">
        <v>0</v>
      </c>
      <c r="AX522" s="26">
        <v>0</v>
      </c>
      <c r="AY522" s="26">
        <v>1</v>
      </c>
      <c r="AZ522" s="26">
        <v>1</v>
      </c>
      <c r="BA522" s="26">
        <v>0</v>
      </c>
      <c r="BB522" s="26">
        <v>0</v>
      </c>
      <c r="BC522" s="26">
        <v>0</v>
      </c>
      <c r="BD522" s="26" t="s">
        <v>2309</v>
      </c>
      <c r="BE522" s="26">
        <v>0</v>
      </c>
      <c r="BF522" s="26">
        <v>0</v>
      </c>
      <c r="BG522" s="54" t="str">
        <f t="shared" si="125"/>
        <v>0068</v>
      </c>
      <c r="BH522" s="4"/>
      <c r="BI522" s="4"/>
    </row>
    <row r="523" ht="16.5" spans="1:61">
      <c r="A523" s="4">
        <f t="shared" si="112"/>
        <v>2</v>
      </c>
      <c r="B523" s="4" t="str">
        <f>IF(X523=0,"",VLOOKUP(Y523,seriesName!A:B,2,TRUE))</f>
        <v>奇怪龙S</v>
      </c>
      <c r="C523" s="4" t="str">
        <f>IF(A523=1,VLOOKUP(V523,Head!A:B,2,TRUE),IF(A523=2,VLOOKUP(V523,Chest!A:B,2,TRUE),IF(A523=3,VLOOKUP(V523,Arm!A:B,2,TRUE),IF(A523=4,VLOOKUP(V523,Waist!A:B,2,TRUE),IF(A523=5,VLOOKUP(V523,Leg!A:B,2,TRUE),"")))))</f>
        <v>奇怪龙S铠甲</v>
      </c>
      <c r="D523" s="44" t="str">
        <f>IF(X523=1,VLOOKUP(AA523,modelID!A:B,2,FALSE),"")</f>
        <v>pl229</v>
      </c>
      <c r="E523" s="45">
        <f>IF(X523=0,"",AH523+VLOOKUP(AN523,BuildupTable!L:O,4,FALSE))</f>
        <v>76</v>
      </c>
      <c r="F523" s="1">
        <f t="shared" si="113"/>
        <v>2</v>
      </c>
      <c r="G523" s="1">
        <f t="shared" si="114"/>
        <v>0</v>
      </c>
      <c r="H523" s="1">
        <f t="shared" si="115"/>
        <v>0</v>
      </c>
      <c r="I523" s="1">
        <f t="shared" si="116"/>
        <v>0</v>
      </c>
      <c r="J523" s="4" t="str">
        <f>IF(AT523=0,"",VLOOKUP(AT523,skillbasedata!A:B,2,TRUE))</f>
        <v>墙面移动</v>
      </c>
      <c r="K523" s="48">
        <f t="shared" si="117"/>
        <v>1</v>
      </c>
      <c r="L523" s="4" t="str">
        <f>IF(AU523=0,"",VLOOKUP(AU523,skillbasedata!A:B,2,TRUE))</f>
        <v>体力回复量提升</v>
      </c>
      <c r="M523" s="48">
        <f t="shared" si="118"/>
        <v>1</v>
      </c>
      <c r="N523" s="4" t="str">
        <f>IF(AV523=0,"",VLOOKUP(AV523,skillbasedata!A:B,2,TRUE))</f>
        <v/>
      </c>
      <c r="O523" s="48">
        <f t="shared" si="119"/>
        <v>0</v>
      </c>
      <c r="P523" s="4" t="str">
        <f>IF(AW523=0,"",VLOOKUP(AW523,skillbasedata!A:B,2,TRUE))</f>
        <v/>
      </c>
      <c r="Q523" s="48">
        <f t="shared" si="120"/>
        <v>0</v>
      </c>
      <c r="R523" s="4" t="str">
        <f>IF(AX523=0,"",VLOOKUP(AX523,skillbasedata!A:B,2,TRUE))</f>
        <v/>
      </c>
      <c r="S523" s="48">
        <f t="shared" si="121"/>
        <v>0</v>
      </c>
      <c r="T523" s="48">
        <f t="shared" si="122"/>
        <v>0</v>
      </c>
      <c r="U523" s="48">
        <f t="shared" si="123"/>
        <v>0</v>
      </c>
      <c r="V523" s="51">
        <f t="shared" si="124"/>
        <v>104</v>
      </c>
      <c r="W523" s="26" t="s">
        <v>2831</v>
      </c>
      <c r="X523" s="26">
        <v>1</v>
      </c>
      <c r="Y523" s="26">
        <v>102</v>
      </c>
      <c r="Z523" s="26">
        <v>8017</v>
      </c>
      <c r="AA523" s="26">
        <v>59</v>
      </c>
      <c r="AB523" s="26">
        <v>3</v>
      </c>
      <c r="AC523" s="26">
        <v>4000</v>
      </c>
      <c r="AD523" s="26">
        <v>0</v>
      </c>
      <c r="AE523" s="26">
        <v>2</v>
      </c>
      <c r="AF523" s="26">
        <v>1</v>
      </c>
      <c r="AG523" s="26">
        <v>1</v>
      </c>
      <c r="AH523" s="26">
        <v>38</v>
      </c>
      <c r="AI523" s="26">
        <v>-4</v>
      </c>
      <c r="AJ523" s="26">
        <v>1</v>
      </c>
      <c r="AK523" s="26">
        <v>2</v>
      </c>
      <c r="AL523" s="26">
        <v>4</v>
      </c>
      <c r="AM523" s="26">
        <v>1</v>
      </c>
      <c r="AN523" s="26">
        <v>8</v>
      </c>
      <c r="AO523" s="26">
        <v>0</v>
      </c>
      <c r="AP523" s="26">
        <v>2</v>
      </c>
      <c r="AQ523" s="26">
        <v>0</v>
      </c>
      <c r="AR523" s="26">
        <v>0</v>
      </c>
      <c r="AS523" s="26">
        <v>0</v>
      </c>
      <c r="AT523" s="26">
        <v>105</v>
      </c>
      <c r="AU523" s="26">
        <v>58</v>
      </c>
      <c r="AV523" s="26">
        <v>0</v>
      </c>
      <c r="AW523" s="26">
        <v>0</v>
      </c>
      <c r="AX523" s="26">
        <v>0</v>
      </c>
      <c r="AY523" s="26">
        <v>1</v>
      </c>
      <c r="AZ523" s="26">
        <v>1</v>
      </c>
      <c r="BA523" s="26">
        <v>0</v>
      </c>
      <c r="BB523" s="26">
        <v>0</v>
      </c>
      <c r="BC523" s="26">
        <v>0</v>
      </c>
      <c r="BD523" s="26" t="s">
        <v>2309</v>
      </c>
      <c r="BE523" s="26">
        <v>0</v>
      </c>
      <c r="BF523" s="26">
        <v>0</v>
      </c>
      <c r="BG523" s="54" t="str">
        <f t="shared" si="125"/>
        <v>0068</v>
      </c>
      <c r="BH523" s="4"/>
      <c r="BI523" s="4"/>
    </row>
    <row r="524" ht="16.5" spans="1:61">
      <c r="A524" s="4">
        <f t="shared" si="112"/>
        <v>3</v>
      </c>
      <c r="B524" s="4" t="str">
        <f>IF(X524=0,"",VLOOKUP(Y524,seriesName!A:B,2,TRUE))</f>
        <v>奇怪龙S</v>
      </c>
      <c r="C524" s="4" t="str">
        <f>IF(A524=1,VLOOKUP(V524,Head!A:B,2,TRUE),IF(A524=2,VLOOKUP(V524,Chest!A:B,2,TRUE),IF(A524=3,VLOOKUP(V524,Arm!A:B,2,TRUE),IF(A524=4,VLOOKUP(V524,Waist!A:B,2,TRUE),IF(A524=5,VLOOKUP(V524,Leg!A:B,2,TRUE),"")))))</f>
        <v>奇怪龙S腕甲</v>
      </c>
      <c r="D524" s="44" t="str">
        <f>IF(X524=1,VLOOKUP(AA524,modelID!A:B,2,FALSE),"")</f>
        <v>pl229</v>
      </c>
      <c r="E524" s="45">
        <f>IF(X524=0,"",AH524+VLOOKUP(AN524,BuildupTable!L:O,4,FALSE))</f>
        <v>76</v>
      </c>
      <c r="F524" s="1">
        <f t="shared" si="113"/>
        <v>2</v>
      </c>
      <c r="G524" s="1">
        <f t="shared" si="114"/>
        <v>0</v>
      </c>
      <c r="H524" s="1">
        <f t="shared" si="115"/>
        <v>0</v>
      </c>
      <c r="I524" s="1">
        <f t="shared" si="116"/>
        <v>0</v>
      </c>
      <c r="J524" s="4" t="str">
        <f>IF(AT524=0,"",VLOOKUP(AT524,skillbasedata!A:B,2,TRUE))</f>
        <v>墙面移动</v>
      </c>
      <c r="K524" s="48">
        <f t="shared" si="117"/>
        <v>1</v>
      </c>
      <c r="L524" s="4" t="str">
        <f>IF(AU524=0,"",VLOOKUP(AU524,skillbasedata!A:B,2,TRUE))</f>
        <v>回复速度</v>
      </c>
      <c r="M524" s="48">
        <f t="shared" si="118"/>
        <v>1</v>
      </c>
      <c r="N524" s="4" t="str">
        <f>IF(AV524=0,"",VLOOKUP(AV524,skillbasedata!A:B,2,TRUE))</f>
        <v>雷属性攻击强化</v>
      </c>
      <c r="O524" s="48">
        <f t="shared" si="119"/>
        <v>2</v>
      </c>
      <c r="P524" s="4" t="str">
        <f>IF(AW524=0,"",VLOOKUP(AW524,skillbasedata!A:B,2,TRUE))</f>
        <v/>
      </c>
      <c r="Q524" s="48">
        <f t="shared" si="120"/>
        <v>0</v>
      </c>
      <c r="R524" s="4" t="str">
        <f>IF(AX524=0,"",VLOOKUP(AX524,skillbasedata!A:B,2,TRUE))</f>
        <v/>
      </c>
      <c r="S524" s="48">
        <f t="shared" si="121"/>
        <v>0</v>
      </c>
      <c r="T524" s="48">
        <f t="shared" si="122"/>
        <v>0</v>
      </c>
      <c r="U524" s="48">
        <f t="shared" si="123"/>
        <v>0</v>
      </c>
      <c r="V524" s="51">
        <f t="shared" si="124"/>
        <v>104</v>
      </c>
      <c r="W524" s="26" t="s">
        <v>2832</v>
      </c>
      <c r="X524" s="26">
        <v>1</v>
      </c>
      <c r="Y524" s="26">
        <v>102</v>
      </c>
      <c r="Z524" s="26">
        <v>8017</v>
      </c>
      <c r="AA524" s="26">
        <v>59</v>
      </c>
      <c r="AB524" s="26">
        <v>3</v>
      </c>
      <c r="AC524" s="26">
        <v>4000</v>
      </c>
      <c r="AD524" s="26">
        <v>0</v>
      </c>
      <c r="AE524" s="26">
        <v>2</v>
      </c>
      <c r="AF524" s="26">
        <v>1</v>
      </c>
      <c r="AG524" s="26">
        <v>1</v>
      </c>
      <c r="AH524" s="26">
        <v>38</v>
      </c>
      <c r="AI524" s="26">
        <v>-4</v>
      </c>
      <c r="AJ524" s="26">
        <v>1</v>
      </c>
      <c r="AK524" s="26">
        <v>2</v>
      </c>
      <c r="AL524" s="26">
        <v>4</v>
      </c>
      <c r="AM524" s="26">
        <v>1</v>
      </c>
      <c r="AN524" s="26">
        <v>8</v>
      </c>
      <c r="AO524" s="26">
        <v>0</v>
      </c>
      <c r="AP524" s="26">
        <v>2</v>
      </c>
      <c r="AQ524" s="26">
        <v>0</v>
      </c>
      <c r="AR524" s="26">
        <v>0</v>
      </c>
      <c r="AS524" s="26">
        <v>0</v>
      </c>
      <c r="AT524" s="26">
        <v>105</v>
      </c>
      <c r="AU524" s="26">
        <v>59</v>
      </c>
      <c r="AV524" s="26">
        <v>16</v>
      </c>
      <c r="AW524" s="26">
        <v>0</v>
      </c>
      <c r="AX524" s="26">
        <v>0</v>
      </c>
      <c r="AY524" s="26">
        <v>1</v>
      </c>
      <c r="AZ524" s="26">
        <v>1</v>
      </c>
      <c r="BA524" s="26">
        <v>2</v>
      </c>
      <c r="BB524" s="26">
        <v>0</v>
      </c>
      <c r="BC524" s="26">
        <v>0</v>
      </c>
      <c r="BD524" s="26" t="s">
        <v>2309</v>
      </c>
      <c r="BE524" s="26">
        <v>0</v>
      </c>
      <c r="BF524" s="26">
        <v>0</v>
      </c>
      <c r="BG524" s="54" t="str">
        <f t="shared" si="125"/>
        <v>0068</v>
      </c>
      <c r="BH524" s="4"/>
      <c r="BI524" s="4"/>
    </row>
    <row r="525" ht="16.5" spans="1:61">
      <c r="A525" s="4">
        <f t="shared" si="112"/>
        <v>4</v>
      </c>
      <c r="B525" s="4" t="str">
        <f>IF(X525=0,"",VLOOKUP(Y525,seriesName!A:B,2,TRUE))</f>
        <v>奇怪龙S</v>
      </c>
      <c r="C525" s="4" t="str">
        <f>IF(A525=1,VLOOKUP(V525,Head!A:B,2,TRUE),IF(A525=2,VLOOKUP(V525,Chest!A:B,2,TRUE),IF(A525=3,VLOOKUP(V525,Arm!A:B,2,TRUE),IF(A525=4,VLOOKUP(V525,Waist!A:B,2,TRUE),IF(A525=5,VLOOKUP(V525,Leg!A:B,2,TRUE),"")))))</f>
        <v>奇怪龙S腰甲</v>
      </c>
      <c r="D525" s="44" t="str">
        <f>IF(X525=1,VLOOKUP(AA525,modelID!A:B,2,FALSE),"")</f>
        <v>pl229</v>
      </c>
      <c r="E525" s="45">
        <f>IF(X525=0,"",AH525+VLOOKUP(AN525,BuildupTable!L:O,4,FALSE))</f>
        <v>76</v>
      </c>
      <c r="F525" s="1">
        <f t="shared" si="113"/>
        <v>2</v>
      </c>
      <c r="G525" s="1">
        <f t="shared" si="114"/>
        <v>0</v>
      </c>
      <c r="H525" s="1">
        <f t="shared" si="115"/>
        <v>0</v>
      </c>
      <c r="I525" s="1">
        <f t="shared" si="116"/>
        <v>0</v>
      </c>
      <c r="J525" s="4" t="str">
        <f>IF(AT525=0,"",VLOOKUP(AT525,skillbasedata!A:B,2,TRUE))</f>
        <v>集中</v>
      </c>
      <c r="K525" s="48">
        <f t="shared" si="117"/>
        <v>1</v>
      </c>
      <c r="L525" s="4" t="str">
        <f>IF(AU525=0,"",VLOOKUP(AU525,skillbasedata!A:B,2,TRUE))</f>
        <v>击晕术</v>
      </c>
      <c r="M525" s="48">
        <f t="shared" si="118"/>
        <v>1</v>
      </c>
      <c r="N525" s="4" t="str">
        <f>IF(AV525=0,"",VLOOKUP(AV525,skillbasedata!A:B,2,TRUE))</f>
        <v/>
      </c>
      <c r="O525" s="48">
        <f t="shared" si="119"/>
        <v>0</v>
      </c>
      <c r="P525" s="4" t="str">
        <f>IF(AW525=0,"",VLOOKUP(AW525,skillbasedata!A:B,2,TRUE))</f>
        <v/>
      </c>
      <c r="Q525" s="48">
        <f t="shared" si="120"/>
        <v>0</v>
      </c>
      <c r="R525" s="4" t="str">
        <f>IF(AX525=0,"",VLOOKUP(AX525,skillbasedata!A:B,2,TRUE))</f>
        <v/>
      </c>
      <c r="S525" s="48">
        <f t="shared" si="121"/>
        <v>0</v>
      </c>
      <c r="T525" s="48">
        <f t="shared" si="122"/>
        <v>0</v>
      </c>
      <c r="U525" s="48">
        <f t="shared" si="123"/>
        <v>0</v>
      </c>
      <c r="V525" s="51">
        <f t="shared" si="124"/>
        <v>104</v>
      </c>
      <c r="W525" s="26" t="s">
        <v>2833</v>
      </c>
      <c r="X525" s="26">
        <v>1</v>
      </c>
      <c r="Y525" s="26">
        <v>102</v>
      </c>
      <c r="Z525" s="26">
        <v>8017</v>
      </c>
      <c r="AA525" s="26">
        <v>59</v>
      </c>
      <c r="AB525" s="26">
        <v>3</v>
      </c>
      <c r="AC525" s="26">
        <v>4000</v>
      </c>
      <c r="AD525" s="26">
        <v>0</v>
      </c>
      <c r="AE525" s="26">
        <v>2</v>
      </c>
      <c r="AF525" s="26">
        <v>1</v>
      </c>
      <c r="AG525" s="26">
        <v>1</v>
      </c>
      <c r="AH525" s="26">
        <v>38</v>
      </c>
      <c r="AI525" s="26">
        <v>-4</v>
      </c>
      <c r="AJ525" s="26">
        <v>1</v>
      </c>
      <c r="AK525" s="26">
        <v>2</v>
      </c>
      <c r="AL525" s="26">
        <v>4</v>
      </c>
      <c r="AM525" s="26">
        <v>1</v>
      </c>
      <c r="AN525" s="26">
        <v>8</v>
      </c>
      <c r="AO525" s="26">
        <v>0</v>
      </c>
      <c r="AP525" s="26">
        <v>2</v>
      </c>
      <c r="AQ525" s="26">
        <v>0</v>
      </c>
      <c r="AR525" s="26">
        <v>0</v>
      </c>
      <c r="AS525" s="26">
        <v>0</v>
      </c>
      <c r="AT525" s="26">
        <v>30</v>
      </c>
      <c r="AU525" s="26">
        <v>41</v>
      </c>
      <c r="AV525" s="26">
        <v>0</v>
      </c>
      <c r="AW525" s="26">
        <v>0</v>
      </c>
      <c r="AX525" s="26">
        <v>0</v>
      </c>
      <c r="AY525" s="26">
        <v>1</v>
      </c>
      <c r="AZ525" s="26">
        <v>1</v>
      </c>
      <c r="BA525" s="26">
        <v>0</v>
      </c>
      <c r="BB525" s="26">
        <v>0</v>
      </c>
      <c r="BC525" s="26">
        <v>0</v>
      </c>
      <c r="BD525" s="26" t="s">
        <v>2309</v>
      </c>
      <c r="BE525" s="26">
        <v>0</v>
      </c>
      <c r="BF525" s="26">
        <v>0</v>
      </c>
      <c r="BG525" s="54" t="str">
        <f t="shared" si="125"/>
        <v>0068</v>
      </c>
      <c r="BH525" s="4"/>
      <c r="BI525" s="4"/>
    </row>
    <row r="526" ht="16.5" spans="1:61">
      <c r="A526" s="4">
        <f t="shared" si="112"/>
        <v>5</v>
      </c>
      <c r="B526" s="4" t="str">
        <f>IF(X526=0,"",VLOOKUP(Y526,seriesName!A:B,2,TRUE))</f>
        <v>奇怪龙S</v>
      </c>
      <c r="C526" s="4" t="str">
        <f>IF(A526=1,VLOOKUP(V526,Head!A:B,2,TRUE),IF(A526=2,VLOOKUP(V526,Chest!A:B,2,TRUE),IF(A526=3,VLOOKUP(V526,Arm!A:B,2,TRUE),IF(A526=4,VLOOKUP(V526,Waist!A:B,2,TRUE),IF(A526=5,VLOOKUP(V526,Leg!A:B,2,TRUE),"")))))</f>
        <v>奇怪龙S护腿</v>
      </c>
      <c r="D526" s="44" t="str">
        <f>IF(X526=1,VLOOKUP(AA526,modelID!A:B,2,FALSE),"")</f>
        <v>pl229</v>
      </c>
      <c r="E526" s="45">
        <f>IF(X526=0,"",AH526+VLOOKUP(AN526,BuildupTable!L:O,4,FALSE))</f>
        <v>76</v>
      </c>
      <c r="F526" s="1">
        <f t="shared" si="113"/>
        <v>2</v>
      </c>
      <c r="G526" s="1">
        <f t="shared" si="114"/>
        <v>0</v>
      </c>
      <c r="H526" s="1">
        <f t="shared" si="115"/>
        <v>0</v>
      </c>
      <c r="I526" s="1">
        <f t="shared" si="116"/>
        <v>0</v>
      </c>
      <c r="J526" s="4" t="str">
        <f>IF(AT526=0,"",VLOOKUP(AT526,skillbasedata!A:B,2,TRUE))</f>
        <v>集中</v>
      </c>
      <c r="K526" s="48">
        <f t="shared" si="117"/>
        <v>1</v>
      </c>
      <c r="L526" s="4" t="str">
        <f>IF(AU526=0,"",VLOOKUP(AU526,skillbasedata!A:B,2,TRUE))</f>
        <v>击晕术</v>
      </c>
      <c r="M526" s="48">
        <f t="shared" si="118"/>
        <v>1</v>
      </c>
      <c r="N526" s="4" t="str">
        <f>IF(AV526=0,"",VLOOKUP(AV526,skillbasedata!A:B,2,TRUE))</f>
        <v>回复速度</v>
      </c>
      <c r="O526" s="48">
        <f t="shared" si="119"/>
        <v>1</v>
      </c>
      <c r="P526" s="4" t="str">
        <f>IF(AW526=0,"",VLOOKUP(AW526,skillbasedata!A:B,2,TRUE))</f>
        <v/>
      </c>
      <c r="Q526" s="48">
        <f t="shared" si="120"/>
        <v>0</v>
      </c>
      <c r="R526" s="4" t="str">
        <f>IF(AX526=0,"",VLOOKUP(AX526,skillbasedata!A:B,2,TRUE))</f>
        <v/>
      </c>
      <c r="S526" s="48">
        <f t="shared" si="121"/>
        <v>0</v>
      </c>
      <c r="T526" s="48">
        <f t="shared" si="122"/>
        <v>0</v>
      </c>
      <c r="U526" s="48">
        <f t="shared" si="123"/>
        <v>0</v>
      </c>
      <c r="V526" s="51">
        <f t="shared" si="124"/>
        <v>104</v>
      </c>
      <c r="W526" s="26" t="s">
        <v>2834</v>
      </c>
      <c r="X526" s="26">
        <v>1</v>
      </c>
      <c r="Y526" s="26">
        <v>102</v>
      </c>
      <c r="Z526" s="26">
        <v>8017</v>
      </c>
      <c r="AA526" s="26">
        <v>59</v>
      </c>
      <c r="AB526" s="26">
        <v>3</v>
      </c>
      <c r="AC526" s="26">
        <v>4000</v>
      </c>
      <c r="AD526" s="26">
        <v>0</v>
      </c>
      <c r="AE526" s="26">
        <v>2</v>
      </c>
      <c r="AF526" s="26">
        <v>1</v>
      </c>
      <c r="AG526" s="26">
        <v>1</v>
      </c>
      <c r="AH526" s="26">
        <v>38</v>
      </c>
      <c r="AI526" s="26">
        <v>-4</v>
      </c>
      <c r="AJ526" s="26">
        <v>1</v>
      </c>
      <c r="AK526" s="26">
        <v>2</v>
      </c>
      <c r="AL526" s="26">
        <v>4</v>
      </c>
      <c r="AM526" s="26">
        <v>1</v>
      </c>
      <c r="AN526" s="26">
        <v>8</v>
      </c>
      <c r="AO526" s="26">
        <v>0</v>
      </c>
      <c r="AP526" s="26">
        <v>2</v>
      </c>
      <c r="AQ526" s="26">
        <v>0</v>
      </c>
      <c r="AR526" s="26">
        <v>0</v>
      </c>
      <c r="AS526" s="26">
        <v>0</v>
      </c>
      <c r="AT526" s="26">
        <v>30</v>
      </c>
      <c r="AU526" s="26">
        <v>41</v>
      </c>
      <c r="AV526" s="26">
        <v>59</v>
      </c>
      <c r="AW526" s="26">
        <v>0</v>
      </c>
      <c r="AX526" s="26">
        <v>0</v>
      </c>
      <c r="AY526" s="26">
        <v>1</v>
      </c>
      <c r="AZ526" s="26">
        <v>1</v>
      </c>
      <c r="BA526" s="26">
        <v>1</v>
      </c>
      <c r="BB526" s="26">
        <v>0</v>
      </c>
      <c r="BC526" s="26">
        <v>0</v>
      </c>
      <c r="BD526" s="26" t="s">
        <v>2309</v>
      </c>
      <c r="BE526" s="26">
        <v>0</v>
      </c>
      <c r="BF526" s="26">
        <v>0</v>
      </c>
      <c r="BG526" s="54" t="str">
        <f t="shared" si="125"/>
        <v>0068</v>
      </c>
      <c r="BH526" s="4"/>
      <c r="BI526" s="4"/>
    </row>
    <row r="527" ht="16.5" spans="1:61">
      <c r="A527" s="4">
        <f t="shared" si="112"/>
        <v>1</v>
      </c>
      <c r="B527" s="4" t="str">
        <f>IF(X527=0,"",VLOOKUP(Y527,seriesName!A:B,2,TRUE))</f>
        <v>迅龙</v>
      </c>
      <c r="C527" s="4" t="str">
        <f>IF(A527=1,VLOOKUP(V527,Head!A:B,2,TRUE),IF(A527=2,VLOOKUP(V527,Chest!A:B,2,TRUE),IF(A527=3,VLOOKUP(V527,Arm!A:B,2,TRUE),IF(A527=4,VLOOKUP(V527,Waist!A:B,2,TRUE),IF(A527=5,VLOOKUP(V527,Leg!A:B,2,TRUE),"")))))</f>
        <v>迅龙头盔</v>
      </c>
      <c r="D527" s="44" t="str">
        <f>IF(X527=1,VLOOKUP(AA527,modelID!A:B,2,FALSE),"")</f>
        <v>pl080</v>
      </c>
      <c r="E527" s="45">
        <f>IF(X527=0,"",AH527+VLOOKUP(AN527,BuildupTable!L:O,4,FALSE))</f>
        <v>70</v>
      </c>
      <c r="F527" s="1">
        <f t="shared" si="113"/>
        <v>0</v>
      </c>
      <c r="G527" s="1">
        <f t="shared" si="114"/>
        <v>0</v>
      </c>
      <c r="H527" s="1">
        <f t="shared" si="115"/>
        <v>0</v>
      </c>
      <c r="I527" s="1">
        <f t="shared" si="116"/>
        <v>0</v>
      </c>
      <c r="J527" s="4" t="str">
        <f>IF(AT527=0,"",VLOOKUP(AT527,skillbasedata!A:B,2,TRUE))</f>
        <v>回避性能</v>
      </c>
      <c r="K527" s="48">
        <f t="shared" si="117"/>
        <v>1</v>
      </c>
      <c r="L527" s="4" t="str">
        <f>IF(AU527=0,"",VLOOKUP(AU527,skillbasedata!A:B,2,TRUE))</f>
        <v/>
      </c>
      <c r="M527" s="48">
        <f t="shared" si="118"/>
        <v>0</v>
      </c>
      <c r="N527" s="4" t="str">
        <f>IF(AV527=0,"",VLOOKUP(AV527,skillbasedata!A:B,2,TRUE))</f>
        <v/>
      </c>
      <c r="O527" s="48">
        <f t="shared" si="119"/>
        <v>0</v>
      </c>
      <c r="P527" s="4" t="str">
        <f>IF(AW527=0,"",VLOOKUP(AW527,skillbasedata!A:B,2,TRUE))</f>
        <v/>
      </c>
      <c r="Q527" s="48">
        <f t="shared" si="120"/>
        <v>0</v>
      </c>
      <c r="R527" s="4" t="str">
        <f>IF(AX527=0,"",VLOOKUP(AX527,skillbasedata!A:B,2,TRUE))</f>
        <v/>
      </c>
      <c r="S527" s="48">
        <f t="shared" si="121"/>
        <v>0</v>
      </c>
      <c r="T527" s="48">
        <f t="shared" si="122"/>
        <v>0</v>
      </c>
      <c r="U527" s="48">
        <f t="shared" si="123"/>
        <v>0</v>
      </c>
      <c r="V527" s="51">
        <f t="shared" si="124"/>
        <v>105</v>
      </c>
      <c r="W527" s="26" t="s">
        <v>2835</v>
      </c>
      <c r="X527" s="26">
        <v>1</v>
      </c>
      <c r="Y527" s="26">
        <v>103</v>
      </c>
      <c r="Z527" s="26">
        <v>5012</v>
      </c>
      <c r="AA527" s="26">
        <v>28</v>
      </c>
      <c r="AB527" s="26">
        <v>2</v>
      </c>
      <c r="AC527" s="26">
        <v>2000</v>
      </c>
      <c r="AD527" s="26">
        <v>0</v>
      </c>
      <c r="AE527" s="26">
        <v>2</v>
      </c>
      <c r="AF527" s="26">
        <v>0</v>
      </c>
      <c r="AG527" s="26">
        <v>0</v>
      </c>
      <c r="AH527" s="26">
        <v>26</v>
      </c>
      <c r="AI527" s="26">
        <v>-2</v>
      </c>
      <c r="AJ527" s="26">
        <v>1</v>
      </c>
      <c r="AK527" s="26">
        <v>1</v>
      </c>
      <c r="AL527" s="26">
        <v>-3</v>
      </c>
      <c r="AM527" s="26">
        <v>1</v>
      </c>
      <c r="AN527" s="26">
        <v>4</v>
      </c>
      <c r="AO527" s="26">
        <v>0</v>
      </c>
      <c r="AP527" s="26">
        <v>0</v>
      </c>
      <c r="AQ527" s="26">
        <v>0</v>
      </c>
      <c r="AR527" s="26">
        <v>0</v>
      </c>
      <c r="AS527" s="26">
        <v>0</v>
      </c>
      <c r="AT527" s="26">
        <v>65</v>
      </c>
      <c r="AU527" s="26">
        <v>0</v>
      </c>
      <c r="AV527" s="26">
        <v>0</v>
      </c>
      <c r="AW527" s="26">
        <v>0</v>
      </c>
      <c r="AX527" s="26">
        <v>0</v>
      </c>
      <c r="AY527" s="26">
        <v>1</v>
      </c>
      <c r="AZ527" s="26">
        <v>0</v>
      </c>
      <c r="BA527" s="26">
        <v>0</v>
      </c>
      <c r="BB527" s="26">
        <v>0</v>
      </c>
      <c r="BC527" s="26">
        <v>0</v>
      </c>
      <c r="BD527" s="26" t="s">
        <v>2309</v>
      </c>
      <c r="BE527" s="26">
        <v>0</v>
      </c>
      <c r="BF527" s="26">
        <v>0</v>
      </c>
      <c r="BG527" s="54" t="str">
        <f t="shared" si="125"/>
        <v>0069</v>
      </c>
      <c r="BH527" s="4"/>
      <c r="BI527" s="4"/>
    </row>
    <row r="528" ht="16.5" spans="1:61">
      <c r="A528" s="4">
        <f t="shared" si="112"/>
        <v>2</v>
      </c>
      <c r="B528" s="4" t="str">
        <f>IF(X528=0,"",VLOOKUP(Y528,seriesName!A:B,2,TRUE))</f>
        <v>迅龙</v>
      </c>
      <c r="C528" s="4" t="str">
        <f>IF(A528=1,VLOOKUP(V528,Head!A:B,2,TRUE),IF(A528=2,VLOOKUP(V528,Chest!A:B,2,TRUE),IF(A528=3,VLOOKUP(V528,Arm!A:B,2,TRUE),IF(A528=4,VLOOKUP(V528,Waist!A:B,2,TRUE),IF(A528=5,VLOOKUP(V528,Leg!A:B,2,TRUE),"")))))</f>
        <v>迅龙铠甲</v>
      </c>
      <c r="D528" s="44" t="str">
        <f>IF(X528=1,VLOOKUP(AA528,modelID!A:B,2,FALSE),"")</f>
        <v>pl080</v>
      </c>
      <c r="E528" s="45">
        <f>IF(X528=0,"",AH528+VLOOKUP(AN528,BuildupTable!L:O,4,FALSE))</f>
        <v>70</v>
      </c>
      <c r="F528" s="1">
        <f t="shared" si="113"/>
        <v>0</v>
      </c>
      <c r="G528" s="1">
        <f t="shared" si="114"/>
        <v>0</v>
      </c>
      <c r="H528" s="1">
        <f t="shared" si="115"/>
        <v>0</v>
      </c>
      <c r="I528" s="1">
        <f t="shared" si="116"/>
        <v>0</v>
      </c>
      <c r="J528" s="4" t="str">
        <f>IF(AT528=0,"",VLOOKUP(AT528,skillbasedata!A:B,2,TRUE))</f>
        <v>看破</v>
      </c>
      <c r="K528" s="48">
        <f t="shared" si="117"/>
        <v>1</v>
      </c>
      <c r="L528" s="4" t="str">
        <f>IF(AU528=0,"",VLOOKUP(AU528,skillbasedata!A:B,2,TRUE))</f>
        <v/>
      </c>
      <c r="M528" s="48">
        <f t="shared" si="118"/>
        <v>0</v>
      </c>
      <c r="N528" s="4" t="str">
        <f>IF(AV528=0,"",VLOOKUP(AV528,skillbasedata!A:B,2,TRUE))</f>
        <v/>
      </c>
      <c r="O528" s="48">
        <f t="shared" si="119"/>
        <v>0</v>
      </c>
      <c r="P528" s="4" t="str">
        <f>IF(AW528=0,"",VLOOKUP(AW528,skillbasedata!A:B,2,TRUE))</f>
        <v/>
      </c>
      <c r="Q528" s="48">
        <f t="shared" si="120"/>
        <v>0</v>
      </c>
      <c r="R528" s="4" t="str">
        <f>IF(AX528=0,"",VLOOKUP(AX528,skillbasedata!A:B,2,TRUE))</f>
        <v/>
      </c>
      <c r="S528" s="48">
        <f t="shared" si="121"/>
        <v>0</v>
      </c>
      <c r="T528" s="48">
        <f t="shared" si="122"/>
        <v>0</v>
      </c>
      <c r="U528" s="48">
        <f t="shared" si="123"/>
        <v>0</v>
      </c>
      <c r="V528" s="51">
        <f t="shared" si="124"/>
        <v>105</v>
      </c>
      <c r="W528" s="26" t="s">
        <v>2836</v>
      </c>
      <c r="X528" s="26">
        <v>1</v>
      </c>
      <c r="Y528" s="26">
        <v>103</v>
      </c>
      <c r="Z528" s="26">
        <v>5012</v>
      </c>
      <c r="AA528" s="26">
        <v>28</v>
      </c>
      <c r="AB528" s="26">
        <v>2</v>
      </c>
      <c r="AC528" s="26">
        <v>2000</v>
      </c>
      <c r="AD528" s="26">
        <v>0</v>
      </c>
      <c r="AE528" s="26">
        <v>2</v>
      </c>
      <c r="AF528" s="26">
        <v>0</v>
      </c>
      <c r="AG528" s="26">
        <v>0</v>
      </c>
      <c r="AH528" s="26">
        <v>26</v>
      </c>
      <c r="AI528" s="26">
        <v>-2</v>
      </c>
      <c r="AJ528" s="26">
        <v>1</v>
      </c>
      <c r="AK528" s="26">
        <v>1</v>
      </c>
      <c r="AL528" s="26">
        <v>-3</v>
      </c>
      <c r="AM528" s="26">
        <v>1</v>
      </c>
      <c r="AN528" s="26">
        <v>4</v>
      </c>
      <c r="AO528" s="26">
        <v>0</v>
      </c>
      <c r="AP528" s="26">
        <v>0</v>
      </c>
      <c r="AQ528" s="26">
        <v>0</v>
      </c>
      <c r="AR528" s="26">
        <v>0</v>
      </c>
      <c r="AS528" s="26">
        <v>0</v>
      </c>
      <c r="AT528" s="26">
        <v>6</v>
      </c>
      <c r="AU528" s="26">
        <v>0</v>
      </c>
      <c r="AV528" s="26">
        <v>0</v>
      </c>
      <c r="AW528" s="26">
        <v>0</v>
      </c>
      <c r="AX528" s="26">
        <v>0</v>
      </c>
      <c r="AY528" s="26">
        <v>1</v>
      </c>
      <c r="AZ528" s="26">
        <v>0</v>
      </c>
      <c r="BA528" s="26">
        <v>0</v>
      </c>
      <c r="BB528" s="26">
        <v>0</v>
      </c>
      <c r="BC528" s="26">
        <v>0</v>
      </c>
      <c r="BD528" s="26" t="s">
        <v>2309</v>
      </c>
      <c r="BE528" s="26">
        <v>0</v>
      </c>
      <c r="BF528" s="26">
        <v>0</v>
      </c>
      <c r="BG528" s="54" t="str">
        <f t="shared" si="125"/>
        <v>0069</v>
      </c>
      <c r="BH528" s="4"/>
      <c r="BI528" s="4"/>
    </row>
    <row r="529" ht="16.5" spans="1:61">
      <c r="A529" s="4">
        <f t="shared" si="112"/>
        <v>3</v>
      </c>
      <c r="B529" s="4" t="str">
        <f>IF(X529=0,"",VLOOKUP(Y529,seriesName!A:B,2,TRUE))</f>
        <v>迅龙</v>
      </c>
      <c r="C529" s="4" t="str">
        <f>IF(A529=1,VLOOKUP(V529,Head!A:B,2,TRUE),IF(A529=2,VLOOKUP(V529,Chest!A:B,2,TRUE),IF(A529=3,VLOOKUP(V529,Arm!A:B,2,TRUE),IF(A529=4,VLOOKUP(V529,Waist!A:B,2,TRUE),IF(A529=5,VLOOKUP(V529,Leg!A:B,2,TRUE),"")))))</f>
        <v>迅龙腕甲</v>
      </c>
      <c r="D529" s="44" t="str">
        <f>IF(X529=1,VLOOKUP(AA529,modelID!A:B,2,FALSE),"")</f>
        <v>pl080</v>
      </c>
      <c r="E529" s="45">
        <f>IF(X529=0,"",AH529+VLOOKUP(AN529,BuildupTable!L:O,4,FALSE))</f>
        <v>70</v>
      </c>
      <c r="F529" s="1">
        <f t="shared" si="113"/>
        <v>0</v>
      </c>
      <c r="G529" s="1">
        <f t="shared" si="114"/>
        <v>0</v>
      </c>
      <c r="H529" s="1">
        <f t="shared" si="115"/>
        <v>0</v>
      </c>
      <c r="I529" s="1">
        <f t="shared" si="116"/>
        <v>0</v>
      </c>
      <c r="J529" s="4" t="str">
        <f>IF(AT529=0,"",VLOOKUP(AT529,skillbasedata!A:B,2,TRUE))</f>
        <v>回避性能</v>
      </c>
      <c r="K529" s="48">
        <f t="shared" si="117"/>
        <v>1</v>
      </c>
      <c r="L529" s="4" t="str">
        <f>IF(AU529=0,"",VLOOKUP(AU529,skillbasedata!A:B,2,TRUE))</f>
        <v>回避距离提升</v>
      </c>
      <c r="M529" s="48">
        <f t="shared" si="118"/>
        <v>1</v>
      </c>
      <c r="N529" s="4" t="str">
        <f>IF(AV529=0,"",VLOOKUP(AV529,skillbasedata!A:B,2,TRUE))</f>
        <v/>
      </c>
      <c r="O529" s="48">
        <f t="shared" si="119"/>
        <v>0</v>
      </c>
      <c r="P529" s="4" t="str">
        <f>IF(AW529=0,"",VLOOKUP(AW529,skillbasedata!A:B,2,TRUE))</f>
        <v/>
      </c>
      <c r="Q529" s="48">
        <f t="shared" si="120"/>
        <v>0</v>
      </c>
      <c r="R529" s="4" t="str">
        <f>IF(AX529=0,"",VLOOKUP(AX529,skillbasedata!A:B,2,TRUE))</f>
        <v/>
      </c>
      <c r="S529" s="48">
        <f t="shared" si="121"/>
        <v>0</v>
      </c>
      <c r="T529" s="48">
        <f t="shared" si="122"/>
        <v>0</v>
      </c>
      <c r="U529" s="48">
        <f t="shared" si="123"/>
        <v>0</v>
      </c>
      <c r="V529" s="51">
        <f t="shared" si="124"/>
        <v>105</v>
      </c>
      <c r="W529" s="26" t="s">
        <v>2837</v>
      </c>
      <c r="X529" s="26">
        <v>1</v>
      </c>
      <c r="Y529" s="26">
        <v>103</v>
      </c>
      <c r="Z529" s="26">
        <v>5012</v>
      </c>
      <c r="AA529" s="26">
        <v>28</v>
      </c>
      <c r="AB529" s="26">
        <v>2</v>
      </c>
      <c r="AC529" s="26">
        <v>2000</v>
      </c>
      <c r="AD529" s="26">
        <v>0</v>
      </c>
      <c r="AE529" s="26">
        <v>2</v>
      </c>
      <c r="AF529" s="26">
        <v>0</v>
      </c>
      <c r="AG529" s="26">
        <v>0</v>
      </c>
      <c r="AH529" s="26">
        <v>26</v>
      </c>
      <c r="AI529" s="26">
        <v>-2</v>
      </c>
      <c r="AJ529" s="26">
        <v>1</v>
      </c>
      <c r="AK529" s="26">
        <v>1</v>
      </c>
      <c r="AL529" s="26">
        <v>-3</v>
      </c>
      <c r="AM529" s="26">
        <v>1</v>
      </c>
      <c r="AN529" s="26">
        <v>4</v>
      </c>
      <c r="AO529" s="26">
        <v>0</v>
      </c>
      <c r="AP529" s="26">
        <v>0</v>
      </c>
      <c r="AQ529" s="26">
        <v>0</v>
      </c>
      <c r="AR529" s="26">
        <v>0</v>
      </c>
      <c r="AS529" s="26">
        <v>0</v>
      </c>
      <c r="AT529" s="26">
        <v>65</v>
      </c>
      <c r="AU529" s="26">
        <v>66</v>
      </c>
      <c r="AV529" s="26">
        <v>0</v>
      </c>
      <c r="AW529" s="26">
        <v>0</v>
      </c>
      <c r="AX529" s="26">
        <v>0</v>
      </c>
      <c r="AY529" s="26">
        <v>1</v>
      </c>
      <c r="AZ529" s="26">
        <v>1</v>
      </c>
      <c r="BA529" s="26">
        <v>0</v>
      </c>
      <c r="BB529" s="26">
        <v>0</v>
      </c>
      <c r="BC529" s="26">
        <v>0</v>
      </c>
      <c r="BD529" s="26" t="s">
        <v>2309</v>
      </c>
      <c r="BE529" s="26">
        <v>0</v>
      </c>
      <c r="BF529" s="26">
        <v>0</v>
      </c>
      <c r="BG529" s="54" t="str">
        <f t="shared" si="125"/>
        <v>0069</v>
      </c>
      <c r="BH529" s="4"/>
      <c r="BI529" s="4"/>
    </row>
    <row r="530" ht="16.5" spans="1:61">
      <c r="A530" s="4">
        <f t="shared" si="112"/>
        <v>4</v>
      </c>
      <c r="B530" s="4" t="str">
        <f>IF(X530=0,"",VLOOKUP(Y530,seriesName!A:B,2,TRUE))</f>
        <v>迅龙</v>
      </c>
      <c r="C530" s="4" t="str">
        <f>IF(A530=1,VLOOKUP(V530,Head!A:B,2,TRUE),IF(A530=2,VLOOKUP(V530,Chest!A:B,2,TRUE),IF(A530=3,VLOOKUP(V530,Arm!A:B,2,TRUE),IF(A530=4,VLOOKUP(V530,Waist!A:B,2,TRUE),IF(A530=5,VLOOKUP(V530,Leg!A:B,2,TRUE),"")))))</f>
        <v>迅龙腰甲</v>
      </c>
      <c r="D530" s="44" t="str">
        <f>IF(X530=1,VLOOKUP(AA530,modelID!A:B,2,FALSE),"")</f>
        <v>pl080</v>
      </c>
      <c r="E530" s="45">
        <f>IF(X530=0,"",AH530+VLOOKUP(AN530,BuildupTable!L:O,4,FALSE))</f>
        <v>70</v>
      </c>
      <c r="F530" s="1">
        <f t="shared" si="113"/>
        <v>0</v>
      </c>
      <c r="G530" s="1">
        <f t="shared" si="114"/>
        <v>0</v>
      </c>
      <c r="H530" s="1">
        <f t="shared" si="115"/>
        <v>0</v>
      </c>
      <c r="I530" s="1">
        <f t="shared" si="116"/>
        <v>0</v>
      </c>
      <c r="J530" s="4" t="str">
        <f>IF(AT530=0,"",VLOOKUP(AT530,skillbasedata!A:B,2,TRUE))</f>
        <v>回避距离提升</v>
      </c>
      <c r="K530" s="48">
        <f t="shared" si="117"/>
        <v>1</v>
      </c>
      <c r="L530" s="4" t="str">
        <f>IF(AU530=0,"",VLOOKUP(AU530,skillbasedata!A:B,2,TRUE))</f>
        <v/>
      </c>
      <c r="M530" s="48">
        <f t="shared" si="118"/>
        <v>0</v>
      </c>
      <c r="N530" s="4" t="str">
        <f>IF(AV530=0,"",VLOOKUP(AV530,skillbasedata!A:B,2,TRUE))</f>
        <v/>
      </c>
      <c r="O530" s="48">
        <f t="shared" si="119"/>
        <v>0</v>
      </c>
      <c r="P530" s="4" t="str">
        <f>IF(AW530=0,"",VLOOKUP(AW530,skillbasedata!A:B,2,TRUE))</f>
        <v/>
      </c>
      <c r="Q530" s="48">
        <f t="shared" si="120"/>
        <v>0</v>
      </c>
      <c r="R530" s="4" t="str">
        <f>IF(AX530=0,"",VLOOKUP(AX530,skillbasedata!A:B,2,TRUE))</f>
        <v/>
      </c>
      <c r="S530" s="48">
        <f t="shared" si="121"/>
        <v>0</v>
      </c>
      <c r="T530" s="48">
        <f t="shared" si="122"/>
        <v>0</v>
      </c>
      <c r="U530" s="48">
        <f t="shared" si="123"/>
        <v>0</v>
      </c>
      <c r="V530" s="51">
        <f t="shared" si="124"/>
        <v>105</v>
      </c>
      <c r="W530" s="26" t="s">
        <v>2838</v>
      </c>
      <c r="X530" s="26">
        <v>1</v>
      </c>
      <c r="Y530" s="26">
        <v>103</v>
      </c>
      <c r="Z530" s="26">
        <v>5012</v>
      </c>
      <c r="AA530" s="26">
        <v>28</v>
      </c>
      <c r="AB530" s="26">
        <v>2</v>
      </c>
      <c r="AC530" s="26">
        <v>2000</v>
      </c>
      <c r="AD530" s="26">
        <v>0</v>
      </c>
      <c r="AE530" s="26">
        <v>2</v>
      </c>
      <c r="AF530" s="26">
        <v>0</v>
      </c>
      <c r="AG530" s="26">
        <v>0</v>
      </c>
      <c r="AH530" s="26">
        <v>26</v>
      </c>
      <c r="AI530" s="26">
        <v>-2</v>
      </c>
      <c r="AJ530" s="26">
        <v>1</v>
      </c>
      <c r="AK530" s="26">
        <v>1</v>
      </c>
      <c r="AL530" s="26">
        <v>-3</v>
      </c>
      <c r="AM530" s="26">
        <v>1</v>
      </c>
      <c r="AN530" s="26">
        <v>4</v>
      </c>
      <c r="AO530" s="26">
        <v>0</v>
      </c>
      <c r="AP530" s="26">
        <v>0</v>
      </c>
      <c r="AQ530" s="26">
        <v>0</v>
      </c>
      <c r="AR530" s="26">
        <v>0</v>
      </c>
      <c r="AS530" s="26">
        <v>0</v>
      </c>
      <c r="AT530" s="26">
        <v>66</v>
      </c>
      <c r="AU530" s="26">
        <v>0</v>
      </c>
      <c r="AV530" s="26">
        <v>0</v>
      </c>
      <c r="AW530" s="26">
        <v>0</v>
      </c>
      <c r="AX530" s="26">
        <v>0</v>
      </c>
      <c r="AY530" s="26">
        <v>1</v>
      </c>
      <c r="AZ530" s="26">
        <v>0</v>
      </c>
      <c r="BA530" s="26">
        <v>0</v>
      </c>
      <c r="BB530" s="26">
        <v>0</v>
      </c>
      <c r="BC530" s="26">
        <v>0</v>
      </c>
      <c r="BD530" s="26" t="s">
        <v>2309</v>
      </c>
      <c r="BE530" s="26">
        <v>0</v>
      </c>
      <c r="BF530" s="26">
        <v>0</v>
      </c>
      <c r="BG530" s="54" t="str">
        <f t="shared" si="125"/>
        <v>0069</v>
      </c>
      <c r="BH530" s="4"/>
      <c r="BI530" s="4"/>
    </row>
    <row r="531" ht="16.5" spans="1:61">
      <c r="A531" s="4">
        <f t="shared" si="112"/>
        <v>5</v>
      </c>
      <c r="B531" s="4" t="str">
        <f>IF(X531=0,"",VLOOKUP(Y531,seriesName!A:B,2,TRUE))</f>
        <v>迅龙</v>
      </c>
      <c r="C531" s="4" t="str">
        <f>IF(A531=1,VLOOKUP(V531,Head!A:B,2,TRUE),IF(A531=2,VLOOKUP(V531,Chest!A:B,2,TRUE),IF(A531=3,VLOOKUP(V531,Arm!A:B,2,TRUE),IF(A531=4,VLOOKUP(V531,Waist!A:B,2,TRUE),IF(A531=5,VLOOKUP(V531,Leg!A:B,2,TRUE),"")))))</f>
        <v>迅龙护腿</v>
      </c>
      <c r="D531" s="44" t="str">
        <f>IF(X531=1,VLOOKUP(AA531,modelID!A:B,2,FALSE),"")</f>
        <v>pl080</v>
      </c>
      <c r="E531" s="45">
        <f>IF(X531=0,"",AH531+VLOOKUP(AN531,BuildupTable!L:O,4,FALSE))</f>
        <v>70</v>
      </c>
      <c r="F531" s="1">
        <f t="shared" si="113"/>
        <v>0</v>
      </c>
      <c r="G531" s="1">
        <f t="shared" si="114"/>
        <v>0</v>
      </c>
      <c r="H531" s="1">
        <f t="shared" si="115"/>
        <v>0</v>
      </c>
      <c r="I531" s="1">
        <f t="shared" si="116"/>
        <v>0</v>
      </c>
      <c r="J531" s="4" t="str">
        <f>IF(AT531=0,"",VLOOKUP(AT531,skillbasedata!A:B,2,TRUE))</f>
        <v>回避性能</v>
      </c>
      <c r="K531" s="48">
        <f t="shared" si="117"/>
        <v>1</v>
      </c>
      <c r="L531" s="4" t="str">
        <f>IF(AU531=0,"",VLOOKUP(AU531,skillbasedata!A:B,2,TRUE))</f>
        <v>看破</v>
      </c>
      <c r="M531" s="48">
        <f t="shared" si="118"/>
        <v>1</v>
      </c>
      <c r="N531" s="4" t="str">
        <f>IF(AV531=0,"",VLOOKUP(AV531,skillbasedata!A:B,2,TRUE))</f>
        <v/>
      </c>
      <c r="O531" s="48">
        <f t="shared" si="119"/>
        <v>0</v>
      </c>
      <c r="P531" s="4" t="str">
        <f>IF(AW531=0,"",VLOOKUP(AW531,skillbasedata!A:B,2,TRUE))</f>
        <v/>
      </c>
      <c r="Q531" s="48">
        <f t="shared" si="120"/>
        <v>0</v>
      </c>
      <c r="R531" s="4" t="str">
        <f>IF(AX531=0,"",VLOOKUP(AX531,skillbasedata!A:B,2,TRUE))</f>
        <v/>
      </c>
      <c r="S531" s="48">
        <f t="shared" si="121"/>
        <v>0</v>
      </c>
      <c r="T531" s="48">
        <f t="shared" si="122"/>
        <v>0</v>
      </c>
      <c r="U531" s="48">
        <f t="shared" si="123"/>
        <v>0</v>
      </c>
      <c r="V531" s="51">
        <f t="shared" si="124"/>
        <v>105</v>
      </c>
      <c r="W531" s="26" t="s">
        <v>2839</v>
      </c>
      <c r="X531" s="26">
        <v>1</v>
      </c>
      <c r="Y531" s="26">
        <v>103</v>
      </c>
      <c r="Z531" s="26">
        <v>5012</v>
      </c>
      <c r="AA531" s="26">
        <v>28</v>
      </c>
      <c r="AB531" s="26">
        <v>2</v>
      </c>
      <c r="AC531" s="26">
        <v>2000</v>
      </c>
      <c r="AD531" s="26">
        <v>0</v>
      </c>
      <c r="AE531" s="26">
        <v>2</v>
      </c>
      <c r="AF531" s="26">
        <v>0</v>
      </c>
      <c r="AG531" s="26">
        <v>0</v>
      </c>
      <c r="AH531" s="26">
        <v>26</v>
      </c>
      <c r="AI531" s="26">
        <v>-2</v>
      </c>
      <c r="AJ531" s="26">
        <v>1</v>
      </c>
      <c r="AK531" s="26">
        <v>1</v>
      </c>
      <c r="AL531" s="26">
        <v>-3</v>
      </c>
      <c r="AM531" s="26">
        <v>1</v>
      </c>
      <c r="AN531" s="26">
        <v>4</v>
      </c>
      <c r="AO531" s="26">
        <v>0</v>
      </c>
      <c r="AP531" s="26">
        <v>0</v>
      </c>
      <c r="AQ531" s="26">
        <v>0</v>
      </c>
      <c r="AR531" s="26">
        <v>0</v>
      </c>
      <c r="AS531" s="26">
        <v>0</v>
      </c>
      <c r="AT531" s="26">
        <v>65</v>
      </c>
      <c r="AU531" s="26">
        <v>6</v>
      </c>
      <c r="AV531" s="26">
        <v>0</v>
      </c>
      <c r="AW531" s="26">
        <v>0</v>
      </c>
      <c r="AX531" s="26">
        <v>0</v>
      </c>
      <c r="AY531" s="26">
        <v>1</v>
      </c>
      <c r="AZ531" s="26">
        <v>1</v>
      </c>
      <c r="BA531" s="26">
        <v>0</v>
      </c>
      <c r="BB531" s="26">
        <v>0</v>
      </c>
      <c r="BC531" s="26">
        <v>0</v>
      </c>
      <c r="BD531" s="26" t="s">
        <v>2309</v>
      </c>
      <c r="BE531" s="26">
        <v>0</v>
      </c>
      <c r="BF531" s="26">
        <v>0</v>
      </c>
      <c r="BG531" s="54" t="str">
        <f t="shared" si="125"/>
        <v>0069</v>
      </c>
      <c r="BH531" s="4"/>
      <c r="BI531" s="4"/>
    </row>
    <row r="532" ht="16.5" spans="1:61">
      <c r="A532" s="4">
        <f t="shared" si="112"/>
        <v>1</v>
      </c>
      <c r="B532" s="4" t="str">
        <f>IF(X532=0,"",VLOOKUP(Y532,seriesName!A:B,2,TRUE))</f>
        <v>迅龙S</v>
      </c>
      <c r="C532" s="4" t="str">
        <f>IF(A532=1,VLOOKUP(V532,Head!A:B,2,TRUE),IF(A532=2,VLOOKUP(V532,Chest!A:B,2,TRUE),IF(A532=3,VLOOKUP(V532,Arm!A:B,2,TRUE),IF(A532=4,VLOOKUP(V532,Waist!A:B,2,TRUE),IF(A532=5,VLOOKUP(V532,Leg!A:B,2,TRUE),"")))))</f>
        <v>迅龙S头盔</v>
      </c>
      <c r="D532" s="44" t="str">
        <f>IF(X532=1,VLOOKUP(AA532,modelID!A:B,2,FALSE),"")</f>
        <v>pl080</v>
      </c>
      <c r="E532" s="45">
        <f>IF(X532=0,"",AH532+VLOOKUP(AN532,BuildupTable!L:O,4,FALSE))</f>
        <v>80</v>
      </c>
      <c r="F532" s="1">
        <f t="shared" si="113"/>
        <v>0</v>
      </c>
      <c r="G532" s="1">
        <f t="shared" si="114"/>
        <v>0</v>
      </c>
      <c r="H532" s="1">
        <f t="shared" si="115"/>
        <v>1</v>
      </c>
      <c r="I532" s="1">
        <f t="shared" si="116"/>
        <v>0</v>
      </c>
      <c r="J532" s="4" t="str">
        <f>IF(AT532=0,"",VLOOKUP(AT532,skillbasedata!A:B,2,TRUE))</f>
        <v>回避性能</v>
      </c>
      <c r="K532" s="48">
        <f t="shared" si="117"/>
        <v>1</v>
      </c>
      <c r="L532" s="4" t="str">
        <f>IF(AU532=0,"",VLOOKUP(AU532,skillbasedata!A:B,2,TRUE))</f>
        <v/>
      </c>
      <c r="M532" s="48">
        <f t="shared" si="118"/>
        <v>0</v>
      </c>
      <c r="N532" s="4" t="str">
        <f>IF(AV532=0,"",VLOOKUP(AV532,skillbasedata!A:B,2,TRUE))</f>
        <v/>
      </c>
      <c r="O532" s="48">
        <f t="shared" si="119"/>
        <v>0</v>
      </c>
      <c r="P532" s="4" t="str">
        <f>IF(AW532=0,"",VLOOKUP(AW532,skillbasedata!A:B,2,TRUE))</f>
        <v/>
      </c>
      <c r="Q532" s="48">
        <f t="shared" si="120"/>
        <v>0</v>
      </c>
      <c r="R532" s="4" t="str">
        <f>IF(AX532=0,"",VLOOKUP(AX532,skillbasedata!A:B,2,TRUE))</f>
        <v/>
      </c>
      <c r="S532" s="48">
        <f t="shared" si="121"/>
        <v>0</v>
      </c>
      <c r="T532" s="48">
        <f t="shared" si="122"/>
        <v>0</v>
      </c>
      <c r="U532" s="48">
        <f t="shared" si="123"/>
        <v>0</v>
      </c>
      <c r="V532" s="51">
        <f t="shared" si="124"/>
        <v>106</v>
      </c>
      <c r="W532" s="26" t="s">
        <v>2840</v>
      </c>
      <c r="X532" s="26">
        <v>1</v>
      </c>
      <c r="Y532" s="26">
        <v>104</v>
      </c>
      <c r="Z532" s="26">
        <v>10021</v>
      </c>
      <c r="AA532" s="26">
        <v>28</v>
      </c>
      <c r="AB532" s="26">
        <v>5</v>
      </c>
      <c r="AC532" s="26">
        <v>9000</v>
      </c>
      <c r="AD532" s="26">
        <v>0</v>
      </c>
      <c r="AE532" s="26">
        <v>2</v>
      </c>
      <c r="AF532" s="26">
        <v>1</v>
      </c>
      <c r="AG532" s="26">
        <v>1</v>
      </c>
      <c r="AH532" s="26">
        <v>60</v>
      </c>
      <c r="AI532" s="26">
        <v>-2</v>
      </c>
      <c r="AJ532" s="26">
        <v>1</v>
      </c>
      <c r="AK532" s="26">
        <v>1</v>
      </c>
      <c r="AL532" s="26">
        <v>-3</v>
      </c>
      <c r="AM532" s="26">
        <v>1</v>
      </c>
      <c r="AN532" s="26">
        <v>12</v>
      </c>
      <c r="AO532" s="26">
        <v>0</v>
      </c>
      <c r="AP532" s="26">
        <v>0</v>
      </c>
      <c r="AQ532" s="26">
        <v>0</v>
      </c>
      <c r="AR532" s="26">
        <v>1</v>
      </c>
      <c r="AS532" s="26">
        <v>0</v>
      </c>
      <c r="AT532" s="26">
        <v>65</v>
      </c>
      <c r="AU532" s="26">
        <v>0</v>
      </c>
      <c r="AV532" s="26">
        <v>0</v>
      </c>
      <c r="AW532" s="26">
        <v>0</v>
      </c>
      <c r="AX532" s="26">
        <v>0</v>
      </c>
      <c r="AY532" s="26">
        <v>1</v>
      </c>
      <c r="AZ532" s="26">
        <v>0</v>
      </c>
      <c r="BA532" s="26">
        <v>0</v>
      </c>
      <c r="BB532" s="26">
        <v>0</v>
      </c>
      <c r="BC532" s="26">
        <v>0</v>
      </c>
      <c r="BD532" s="26" t="s">
        <v>2309</v>
      </c>
      <c r="BE532" s="26">
        <v>0</v>
      </c>
      <c r="BF532" s="26">
        <v>0</v>
      </c>
      <c r="BG532" s="54" t="str">
        <f t="shared" si="125"/>
        <v>006A</v>
      </c>
      <c r="BH532" s="4"/>
      <c r="BI532" s="4"/>
    </row>
    <row r="533" ht="16.5" spans="1:61">
      <c r="A533" s="4">
        <f t="shared" si="112"/>
        <v>2</v>
      </c>
      <c r="B533" s="4" t="str">
        <f>IF(X533=0,"",VLOOKUP(Y533,seriesName!A:B,2,TRUE))</f>
        <v>迅龙S</v>
      </c>
      <c r="C533" s="4" t="str">
        <f>IF(A533=1,VLOOKUP(V533,Head!A:B,2,TRUE),IF(A533=2,VLOOKUP(V533,Chest!A:B,2,TRUE),IF(A533=3,VLOOKUP(V533,Arm!A:B,2,TRUE),IF(A533=4,VLOOKUP(V533,Waist!A:B,2,TRUE),IF(A533=5,VLOOKUP(V533,Leg!A:B,2,TRUE),"")))))</f>
        <v>迅龙S铠甲</v>
      </c>
      <c r="D533" s="44" t="str">
        <f>IF(X533=1,VLOOKUP(AA533,modelID!A:B,2,FALSE),"")</f>
        <v>pl080</v>
      </c>
      <c r="E533" s="45">
        <f>IF(X533=0,"",AH533+VLOOKUP(AN533,BuildupTable!L:O,4,FALSE))</f>
        <v>80</v>
      </c>
      <c r="F533" s="1">
        <f t="shared" si="113"/>
        <v>2</v>
      </c>
      <c r="G533" s="1">
        <f t="shared" si="114"/>
        <v>0</v>
      </c>
      <c r="H533" s="1">
        <f t="shared" si="115"/>
        <v>0</v>
      </c>
      <c r="I533" s="1">
        <f t="shared" si="116"/>
        <v>0</v>
      </c>
      <c r="J533" s="4" t="str">
        <f>IF(AT533=0,"",VLOOKUP(AT533,skillbasedata!A:B,2,TRUE))</f>
        <v>回避性能</v>
      </c>
      <c r="K533" s="48">
        <f t="shared" si="117"/>
        <v>1</v>
      </c>
      <c r="L533" s="4" t="str">
        <f>IF(AU533=0,"",VLOOKUP(AU533,skillbasedata!A:B,2,TRUE))</f>
        <v>看破</v>
      </c>
      <c r="M533" s="48">
        <f t="shared" si="118"/>
        <v>2</v>
      </c>
      <c r="N533" s="4" t="str">
        <f>IF(AV533=0,"",VLOOKUP(AV533,skillbasedata!A:B,2,TRUE))</f>
        <v/>
      </c>
      <c r="O533" s="48">
        <f t="shared" si="119"/>
        <v>0</v>
      </c>
      <c r="P533" s="4" t="str">
        <f>IF(AW533=0,"",VLOOKUP(AW533,skillbasedata!A:B,2,TRUE))</f>
        <v/>
      </c>
      <c r="Q533" s="48">
        <f t="shared" si="120"/>
        <v>0</v>
      </c>
      <c r="R533" s="4" t="str">
        <f>IF(AX533=0,"",VLOOKUP(AX533,skillbasedata!A:B,2,TRUE))</f>
        <v/>
      </c>
      <c r="S533" s="48">
        <f t="shared" si="121"/>
        <v>0</v>
      </c>
      <c r="T533" s="48">
        <f t="shared" si="122"/>
        <v>0</v>
      </c>
      <c r="U533" s="48">
        <f t="shared" si="123"/>
        <v>0</v>
      </c>
      <c r="V533" s="51">
        <f t="shared" si="124"/>
        <v>106</v>
      </c>
      <c r="W533" s="26" t="s">
        <v>2841</v>
      </c>
      <c r="X533" s="26">
        <v>1</v>
      </c>
      <c r="Y533" s="26">
        <v>104</v>
      </c>
      <c r="Z533" s="26">
        <v>10021</v>
      </c>
      <c r="AA533" s="26">
        <v>28</v>
      </c>
      <c r="AB533" s="26">
        <v>5</v>
      </c>
      <c r="AC533" s="26">
        <v>9000</v>
      </c>
      <c r="AD533" s="26">
        <v>0</v>
      </c>
      <c r="AE533" s="26">
        <v>2</v>
      </c>
      <c r="AF533" s="26">
        <v>1</v>
      </c>
      <c r="AG533" s="26">
        <v>1</v>
      </c>
      <c r="AH533" s="26">
        <v>60</v>
      </c>
      <c r="AI533" s="26">
        <v>-2</v>
      </c>
      <c r="AJ533" s="26">
        <v>1</v>
      </c>
      <c r="AK533" s="26">
        <v>1</v>
      </c>
      <c r="AL533" s="26">
        <v>-3</v>
      </c>
      <c r="AM533" s="26">
        <v>1</v>
      </c>
      <c r="AN533" s="26">
        <v>12</v>
      </c>
      <c r="AO533" s="26">
        <v>0</v>
      </c>
      <c r="AP533" s="26">
        <v>2</v>
      </c>
      <c r="AQ533" s="26">
        <v>0</v>
      </c>
      <c r="AR533" s="26">
        <v>0</v>
      </c>
      <c r="AS533" s="26">
        <v>0</v>
      </c>
      <c r="AT533" s="26">
        <v>65</v>
      </c>
      <c r="AU533" s="26">
        <v>6</v>
      </c>
      <c r="AV533" s="26">
        <v>0</v>
      </c>
      <c r="AW533" s="26">
        <v>0</v>
      </c>
      <c r="AX533" s="26">
        <v>0</v>
      </c>
      <c r="AY533" s="26">
        <v>1</v>
      </c>
      <c r="AZ533" s="26">
        <v>2</v>
      </c>
      <c r="BA533" s="26">
        <v>0</v>
      </c>
      <c r="BB533" s="26">
        <v>0</v>
      </c>
      <c r="BC533" s="26">
        <v>0</v>
      </c>
      <c r="BD533" s="26" t="s">
        <v>2309</v>
      </c>
      <c r="BE533" s="26">
        <v>0</v>
      </c>
      <c r="BF533" s="26">
        <v>0</v>
      </c>
      <c r="BG533" s="54" t="str">
        <f t="shared" si="125"/>
        <v>006A</v>
      </c>
      <c r="BH533" s="4"/>
      <c r="BI533" s="4"/>
    </row>
    <row r="534" ht="16.5" spans="1:61">
      <c r="A534" s="4">
        <f t="shared" si="112"/>
        <v>3</v>
      </c>
      <c r="B534" s="4" t="str">
        <f>IF(X534=0,"",VLOOKUP(Y534,seriesName!A:B,2,TRUE))</f>
        <v>迅龙S</v>
      </c>
      <c r="C534" s="4" t="str">
        <f>IF(A534=1,VLOOKUP(V534,Head!A:B,2,TRUE),IF(A534=2,VLOOKUP(V534,Chest!A:B,2,TRUE),IF(A534=3,VLOOKUP(V534,Arm!A:B,2,TRUE),IF(A534=4,VLOOKUP(V534,Waist!A:B,2,TRUE),IF(A534=5,VLOOKUP(V534,Leg!A:B,2,TRUE),"")))))</f>
        <v>迅龙S腕甲</v>
      </c>
      <c r="D534" s="44" t="str">
        <f>IF(X534=1,VLOOKUP(AA534,modelID!A:B,2,FALSE),"")</f>
        <v>pl080</v>
      </c>
      <c r="E534" s="45">
        <f>IF(X534=0,"",AH534+VLOOKUP(AN534,BuildupTable!L:O,4,FALSE))</f>
        <v>80</v>
      </c>
      <c r="F534" s="1">
        <f t="shared" si="113"/>
        <v>2</v>
      </c>
      <c r="G534" s="1">
        <f t="shared" si="114"/>
        <v>0</v>
      </c>
      <c r="H534" s="1">
        <f t="shared" si="115"/>
        <v>0</v>
      </c>
      <c r="I534" s="1">
        <f t="shared" si="116"/>
        <v>0</v>
      </c>
      <c r="J534" s="4" t="str">
        <f>IF(AT534=0,"",VLOOKUP(AT534,skillbasedata!A:B,2,TRUE))</f>
        <v>回避性能</v>
      </c>
      <c r="K534" s="48">
        <f t="shared" si="117"/>
        <v>1</v>
      </c>
      <c r="L534" s="4" t="str">
        <f>IF(AU534=0,"",VLOOKUP(AU534,skillbasedata!A:B,2,TRUE))</f>
        <v>回避距离提升</v>
      </c>
      <c r="M534" s="48">
        <f t="shared" si="118"/>
        <v>1</v>
      </c>
      <c r="N534" s="4" t="str">
        <f>IF(AV534=0,"",VLOOKUP(AV534,skillbasedata!A:B,2,TRUE))</f>
        <v/>
      </c>
      <c r="O534" s="48">
        <f t="shared" si="119"/>
        <v>0</v>
      </c>
      <c r="P534" s="4" t="str">
        <f>IF(AW534=0,"",VLOOKUP(AW534,skillbasedata!A:B,2,TRUE))</f>
        <v/>
      </c>
      <c r="Q534" s="48">
        <f t="shared" si="120"/>
        <v>0</v>
      </c>
      <c r="R534" s="4" t="str">
        <f>IF(AX534=0,"",VLOOKUP(AX534,skillbasedata!A:B,2,TRUE))</f>
        <v/>
      </c>
      <c r="S534" s="48">
        <f t="shared" si="121"/>
        <v>0</v>
      </c>
      <c r="T534" s="48">
        <f t="shared" si="122"/>
        <v>0</v>
      </c>
      <c r="U534" s="48">
        <f t="shared" si="123"/>
        <v>0</v>
      </c>
      <c r="V534" s="51">
        <f t="shared" si="124"/>
        <v>106</v>
      </c>
      <c r="W534" s="26" t="s">
        <v>2842</v>
      </c>
      <c r="X534" s="26">
        <v>1</v>
      </c>
      <c r="Y534" s="26">
        <v>104</v>
      </c>
      <c r="Z534" s="26">
        <v>10021</v>
      </c>
      <c r="AA534" s="26">
        <v>28</v>
      </c>
      <c r="AB534" s="26">
        <v>5</v>
      </c>
      <c r="AC534" s="26">
        <v>9000</v>
      </c>
      <c r="AD534" s="26">
        <v>0</v>
      </c>
      <c r="AE534" s="26">
        <v>2</v>
      </c>
      <c r="AF534" s="26">
        <v>1</v>
      </c>
      <c r="AG534" s="26">
        <v>1</v>
      </c>
      <c r="AH534" s="26">
        <v>60</v>
      </c>
      <c r="AI534" s="26">
        <v>-2</v>
      </c>
      <c r="AJ534" s="26">
        <v>1</v>
      </c>
      <c r="AK534" s="26">
        <v>1</v>
      </c>
      <c r="AL534" s="26">
        <v>-3</v>
      </c>
      <c r="AM534" s="26">
        <v>1</v>
      </c>
      <c r="AN534" s="26">
        <v>12</v>
      </c>
      <c r="AO534" s="26">
        <v>0</v>
      </c>
      <c r="AP534" s="26">
        <v>2</v>
      </c>
      <c r="AQ534" s="26">
        <v>0</v>
      </c>
      <c r="AR534" s="26">
        <v>0</v>
      </c>
      <c r="AS534" s="26">
        <v>0</v>
      </c>
      <c r="AT534" s="26">
        <v>65</v>
      </c>
      <c r="AU534" s="26">
        <v>66</v>
      </c>
      <c r="AV534" s="26">
        <v>0</v>
      </c>
      <c r="AW534" s="26">
        <v>0</v>
      </c>
      <c r="AX534" s="26">
        <v>0</v>
      </c>
      <c r="AY534" s="26">
        <v>1</v>
      </c>
      <c r="AZ534" s="26">
        <v>1</v>
      </c>
      <c r="BA534" s="26">
        <v>0</v>
      </c>
      <c r="BB534" s="26">
        <v>0</v>
      </c>
      <c r="BC534" s="26">
        <v>0</v>
      </c>
      <c r="BD534" s="26" t="s">
        <v>2309</v>
      </c>
      <c r="BE534" s="26">
        <v>0</v>
      </c>
      <c r="BF534" s="26">
        <v>0</v>
      </c>
      <c r="BG534" s="54" t="str">
        <f t="shared" si="125"/>
        <v>006A</v>
      </c>
      <c r="BH534" s="4"/>
      <c r="BI534" s="4"/>
    </row>
    <row r="535" ht="16.5" spans="1:61">
      <c r="A535" s="4">
        <f t="shared" si="112"/>
        <v>4</v>
      </c>
      <c r="B535" s="4" t="str">
        <f>IF(X535=0,"",VLOOKUP(Y535,seriesName!A:B,2,TRUE))</f>
        <v>迅龙S</v>
      </c>
      <c r="C535" s="4" t="str">
        <f>IF(A535=1,VLOOKUP(V535,Head!A:B,2,TRUE),IF(A535=2,VLOOKUP(V535,Chest!A:B,2,TRUE),IF(A535=3,VLOOKUP(V535,Arm!A:B,2,TRUE),IF(A535=4,VLOOKUP(V535,Waist!A:B,2,TRUE),IF(A535=5,VLOOKUP(V535,Leg!A:B,2,TRUE),"")))))</f>
        <v>迅龙S腰甲</v>
      </c>
      <c r="D535" s="44" t="str">
        <f>IF(X535=1,VLOOKUP(AA535,modelID!A:B,2,FALSE),"")</f>
        <v>pl080</v>
      </c>
      <c r="E535" s="45">
        <f>IF(X535=0,"",AH535+VLOOKUP(AN535,BuildupTable!L:O,4,FALSE))</f>
        <v>80</v>
      </c>
      <c r="F535" s="1">
        <f t="shared" si="113"/>
        <v>0</v>
      </c>
      <c r="G535" s="1">
        <f t="shared" si="114"/>
        <v>1</v>
      </c>
      <c r="H535" s="1">
        <f t="shared" si="115"/>
        <v>0</v>
      </c>
      <c r="I535" s="1">
        <f t="shared" si="116"/>
        <v>0</v>
      </c>
      <c r="J535" s="4" t="str">
        <f>IF(AT535=0,"",VLOOKUP(AT535,skillbasedata!A:B,2,TRUE))</f>
        <v>回避距离提升</v>
      </c>
      <c r="K535" s="48">
        <f t="shared" si="117"/>
        <v>2</v>
      </c>
      <c r="L535" s="4" t="str">
        <f>IF(AU535=0,"",VLOOKUP(AU535,skillbasedata!A:B,2,TRUE))</f>
        <v>看破</v>
      </c>
      <c r="M535" s="48">
        <f t="shared" si="118"/>
        <v>1</v>
      </c>
      <c r="N535" s="4" t="str">
        <f>IF(AV535=0,"",VLOOKUP(AV535,skillbasedata!A:B,2,TRUE))</f>
        <v/>
      </c>
      <c r="O535" s="48">
        <f t="shared" si="119"/>
        <v>0</v>
      </c>
      <c r="P535" s="4" t="str">
        <f>IF(AW535=0,"",VLOOKUP(AW535,skillbasedata!A:B,2,TRUE))</f>
        <v/>
      </c>
      <c r="Q535" s="48">
        <f t="shared" si="120"/>
        <v>0</v>
      </c>
      <c r="R535" s="4" t="str">
        <f>IF(AX535=0,"",VLOOKUP(AX535,skillbasedata!A:B,2,TRUE))</f>
        <v/>
      </c>
      <c r="S535" s="48">
        <f t="shared" si="121"/>
        <v>0</v>
      </c>
      <c r="T535" s="48">
        <f t="shared" si="122"/>
        <v>0</v>
      </c>
      <c r="U535" s="48">
        <f t="shared" si="123"/>
        <v>0</v>
      </c>
      <c r="V535" s="51">
        <f t="shared" si="124"/>
        <v>106</v>
      </c>
      <c r="W535" s="26" t="s">
        <v>2843</v>
      </c>
      <c r="X535" s="26">
        <v>1</v>
      </c>
      <c r="Y535" s="26">
        <v>104</v>
      </c>
      <c r="Z535" s="26">
        <v>10021</v>
      </c>
      <c r="AA535" s="26">
        <v>28</v>
      </c>
      <c r="AB535" s="26">
        <v>5</v>
      </c>
      <c r="AC535" s="26">
        <v>9000</v>
      </c>
      <c r="AD535" s="26">
        <v>0</v>
      </c>
      <c r="AE535" s="26">
        <v>2</v>
      </c>
      <c r="AF535" s="26">
        <v>1</v>
      </c>
      <c r="AG535" s="26">
        <v>1</v>
      </c>
      <c r="AH535" s="26">
        <v>60</v>
      </c>
      <c r="AI535" s="26">
        <v>-2</v>
      </c>
      <c r="AJ535" s="26">
        <v>1</v>
      </c>
      <c r="AK535" s="26">
        <v>1</v>
      </c>
      <c r="AL535" s="26">
        <v>-3</v>
      </c>
      <c r="AM535" s="26">
        <v>1</v>
      </c>
      <c r="AN535" s="26">
        <v>12</v>
      </c>
      <c r="AO535" s="26">
        <v>0</v>
      </c>
      <c r="AP535" s="26">
        <v>0</v>
      </c>
      <c r="AQ535" s="26">
        <v>1</v>
      </c>
      <c r="AR535" s="26">
        <v>0</v>
      </c>
      <c r="AS535" s="26">
        <v>0</v>
      </c>
      <c r="AT535" s="26">
        <v>66</v>
      </c>
      <c r="AU535" s="26">
        <v>6</v>
      </c>
      <c r="AV535" s="26">
        <v>0</v>
      </c>
      <c r="AW535" s="26">
        <v>0</v>
      </c>
      <c r="AX535" s="26">
        <v>0</v>
      </c>
      <c r="AY535" s="26">
        <v>2</v>
      </c>
      <c r="AZ535" s="26">
        <v>1</v>
      </c>
      <c r="BA535" s="26">
        <v>0</v>
      </c>
      <c r="BB535" s="26">
        <v>0</v>
      </c>
      <c r="BC535" s="26">
        <v>0</v>
      </c>
      <c r="BD535" s="26" t="s">
        <v>2309</v>
      </c>
      <c r="BE535" s="26">
        <v>0</v>
      </c>
      <c r="BF535" s="26">
        <v>0</v>
      </c>
      <c r="BG535" s="54" t="str">
        <f t="shared" si="125"/>
        <v>006A</v>
      </c>
      <c r="BH535" s="4"/>
      <c r="BI535" s="4"/>
    </row>
    <row r="536" ht="16.5" spans="1:61">
      <c r="A536" s="4">
        <f t="shared" si="112"/>
        <v>5</v>
      </c>
      <c r="B536" s="4" t="str">
        <f>IF(X536=0,"",VLOOKUP(Y536,seriesName!A:B,2,TRUE))</f>
        <v>迅龙S</v>
      </c>
      <c r="C536" s="4" t="str">
        <f>IF(A536=1,VLOOKUP(V536,Head!A:B,2,TRUE),IF(A536=2,VLOOKUP(V536,Chest!A:B,2,TRUE),IF(A536=3,VLOOKUP(V536,Arm!A:B,2,TRUE),IF(A536=4,VLOOKUP(V536,Waist!A:B,2,TRUE),IF(A536=5,VLOOKUP(V536,Leg!A:B,2,TRUE),"")))))</f>
        <v>迅龙S护腿</v>
      </c>
      <c r="D536" s="44" t="str">
        <f>IF(X536=1,VLOOKUP(AA536,modelID!A:B,2,FALSE),"")</f>
        <v>pl080</v>
      </c>
      <c r="E536" s="45">
        <f>IF(X536=0,"",AH536+VLOOKUP(AN536,BuildupTable!L:O,4,FALSE))</f>
        <v>80</v>
      </c>
      <c r="F536" s="1">
        <f t="shared" si="113"/>
        <v>1</v>
      </c>
      <c r="G536" s="1">
        <f t="shared" si="114"/>
        <v>0</v>
      </c>
      <c r="H536" s="1">
        <f t="shared" si="115"/>
        <v>0</v>
      </c>
      <c r="I536" s="1">
        <f t="shared" si="116"/>
        <v>0</v>
      </c>
      <c r="J536" s="4" t="str">
        <f>IF(AT536=0,"",VLOOKUP(AT536,skillbasedata!A:B,2,TRUE))</f>
        <v>回避性能</v>
      </c>
      <c r="K536" s="48">
        <f t="shared" si="117"/>
        <v>2</v>
      </c>
      <c r="L536" s="4" t="str">
        <f>IF(AU536=0,"",VLOOKUP(AU536,skillbasedata!A:B,2,TRUE))</f>
        <v>看破</v>
      </c>
      <c r="M536" s="48">
        <f t="shared" si="118"/>
        <v>1</v>
      </c>
      <c r="N536" s="4" t="str">
        <f>IF(AV536=0,"",VLOOKUP(AV536,skillbasedata!A:B,2,TRUE))</f>
        <v/>
      </c>
      <c r="O536" s="48">
        <f t="shared" si="119"/>
        <v>0</v>
      </c>
      <c r="P536" s="4" t="str">
        <f>IF(AW536=0,"",VLOOKUP(AW536,skillbasedata!A:B,2,TRUE))</f>
        <v/>
      </c>
      <c r="Q536" s="48">
        <f t="shared" si="120"/>
        <v>0</v>
      </c>
      <c r="R536" s="4" t="str">
        <f>IF(AX536=0,"",VLOOKUP(AX536,skillbasedata!A:B,2,TRUE))</f>
        <v/>
      </c>
      <c r="S536" s="48">
        <f t="shared" si="121"/>
        <v>0</v>
      </c>
      <c r="T536" s="48">
        <f t="shared" si="122"/>
        <v>0</v>
      </c>
      <c r="U536" s="48">
        <f t="shared" si="123"/>
        <v>0</v>
      </c>
      <c r="V536" s="51">
        <f t="shared" si="124"/>
        <v>106</v>
      </c>
      <c r="W536" s="26" t="s">
        <v>2844</v>
      </c>
      <c r="X536" s="26">
        <v>1</v>
      </c>
      <c r="Y536" s="26">
        <v>104</v>
      </c>
      <c r="Z536" s="26">
        <v>10021</v>
      </c>
      <c r="AA536" s="26">
        <v>28</v>
      </c>
      <c r="AB536" s="26">
        <v>5</v>
      </c>
      <c r="AC536" s="26">
        <v>9000</v>
      </c>
      <c r="AD536" s="26">
        <v>0</v>
      </c>
      <c r="AE536" s="26">
        <v>2</v>
      </c>
      <c r="AF536" s="26">
        <v>1</v>
      </c>
      <c r="AG536" s="26">
        <v>1</v>
      </c>
      <c r="AH536" s="26">
        <v>60</v>
      </c>
      <c r="AI536" s="26">
        <v>-2</v>
      </c>
      <c r="AJ536" s="26">
        <v>1</v>
      </c>
      <c r="AK536" s="26">
        <v>1</v>
      </c>
      <c r="AL536" s="26">
        <v>-3</v>
      </c>
      <c r="AM536" s="26">
        <v>1</v>
      </c>
      <c r="AN536" s="26">
        <v>12</v>
      </c>
      <c r="AO536" s="26">
        <v>0</v>
      </c>
      <c r="AP536" s="26">
        <v>1</v>
      </c>
      <c r="AQ536" s="26">
        <v>0</v>
      </c>
      <c r="AR536" s="26">
        <v>0</v>
      </c>
      <c r="AS536" s="26">
        <v>0</v>
      </c>
      <c r="AT536" s="26">
        <v>65</v>
      </c>
      <c r="AU536" s="26">
        <v>6</v>
      </c>
      <c r="AV536" s="26">
        <v>0</v>
      </c>
      <c r="AW536" s="26">
        <v>0</v>
      </c>
      <c r="AX536" s="26">
        <v>0</v>
      </c>
      <c r="AY536" s="26">
        <v>2</v>
      </c>
      <c r="AZ536" s="26">
        <v>1</v>
      </c>
      <c r="BA536" s="26">
        <v>0</v>
      </c>
      <c r="BB536" s="26">
        <v>0</v>
      </c>
      <c r="BC536" s="26">
        <v>0</v>
      </c>
      <c r="BD536" s="26" t="s">
        <v>2309</v>
      </c>
      <c r="BE536" s="26">
        <v>0</v>
      </c>
      <c r="BF536" s="26">
        <v>0</v>
      </c>
      <c r="BG536" s="54" t="str">
        <f t="shared" si="125"/>
        <v>006A</v>
      </c>
      <c r="BH536" s="4"/>
      <c r="BI536" s="4"/>
    </row>
    <row r="537" ht="16.5" spans="1:61">
      <c r="A537" s="4">
        <f t="shared" si="112"/>
        <v>1</v>
      </c>
      <c r="B537" s="4" t="str">
        <f>IF(X537=0,"",VLOOKUP(Y537,seriesName!A:B,2,TRUE))</f>
        <v>冰牙龙</v>
      </c>
      <c r="C537" s="4" t="str">
        <f>IF(A537=1,VLOOKUP(V537,Head!A:B,2,TRUE),IF(A537=2,VLOOKUP(V537,Chest!A:B,2,TRUE),IF(A537=3,VLOOKUP(V537,Arm!A:B,2,TRUE),IF(A537=4,VLOOKUP(V537,Waist!A:B,2,TRUE),IF(A537=5,VLOOKUP(V537,Leg!A:B,2,TRUE),"")))))</f>
        <v>冰牙龙头盔</v>
      </c>
      <c r="D537" s="44" t="str">
        <f>IF(X537=1,VLOOKUP(AA537,modelID!A:B,2,FALSE),"")</f>
        <v>pl079</v>
      </c>
      <c r="E537" s="45">
        <f>IF(X537=0,"",AH537+VLOOKUP(AN537,BuildupTable!L:O,4,FALSE))</f>
        <v>70</v>
      </c>
      <c r="F537" s="1">
        <f t="shared" si="113"/>
        <v>0</v>
      </c>
      <c r="G537" s="1">
        <f t="shared" si="114"/>
        <v>0</v>
      </c>
      <c r="H537" s="1">
        <f t="shared" si="115"/>
        <v>0</v>
      </c>
      <c r="I537" s="1">
        <f t="shared" si="116"/>
        <v>0</v>
      </c>
      <c r="J537" s="4" t="str">
        <f>IF(AT537=0,"",VLOOKUP(AT537,skillbasedata!A:B,2,TRUE))</f>
        <v>拔刀术【技】</v>
      </c>
      <c r="K537" s="48">
        <f t="shared" si="117"/>
        <v>1</v>
      </c>
      <c r="L537" s="4" t="str">
        <f>IF(AU537=0,"",VLOOKUP(AU537,skillbasedata!A:B,2,TRUE))</f>
        <v/>
      </c>
      <c r="M537" s="48">
        <f t="shared" si="118"/>
        <v>0</v>
      </c>
      <c r="N537" s="4" t="str">
        <f>IF(AV537=0,"",VLOOKUP(AV537,skillbasedata!A:B,2,TRUE))</f>
        <v/>
      </c>
      <c r="O537" s="48">
        <f t="shared" si="119"/>
        <v>0</v>
      </c>
      <c r="P537" s="4" t="str">
        <f>IF(AW537=0,"",VLOOKUP(AW537,skillbasedata!A:B,2,TRUE))</f>
        <v/>
      </c>
      <c r="Q537" s="48">
        <f t="shared" si="120"/>
        <v>0</v>
      </c>
      <c r="R537" s="4" t="str">
        <f>IF(AX537=0,"",VLOOKUP(AX537,skillbasedata!A:B,2,TRUE))</f>
        <v/>
      </c>
      <c r="S537" s="48">
        <f t="shared" si="121"/>
        <v>0</v>
      </c>
      <c r="T537" s="48">
        <f t="shared" si="122"/>
        <v>0</v>
      </c>
      <c r="U537" s="48">
        <f t="shared" si="123"/>
        <v>0</v>
      </c>
      <c r="V537" s="51">
        <f t="shared" si="124"/>
        <v>107</v>
      </c>
      <c r="W537" s="26" t="s">
        <v>2845</v>
      </c>
      <c r="X537" s="26">
        <v>1</v>
      </c>
      <c r="Y537" s="26">
        <v>105</v>
      </c>
      <c r="Z537" s="26">
        <v>4018</v>
      </c>
      <c r="AA537" s="26">
        <v>27</v>
      </c>
      <c r="AB537" s="26">
        <v>1</v>
      </c>
      <c r="AC537" s="26">
        <v>1000</v>
      </c>
      <c r="AD537" s="26">
        <v>0</v>
      </c>
      <c r="AE537" s="26">
        <v>2</v>
      </c>
      <c r="AF537" s="26">
        <v>0</v>
      </c>
      <c r="AG537" s="26">
        <v>0</v>
      </c>
      <c r="AH537" s="26">
        <v>20</v>
      </c>
      <c r="AI537" s="26">
        <v>-5</v>
      </c>
      <c r="AJ537" s="26">
        <v>0</v>
      </c>
      <c r="AK537" s="26">
        <v>3</v>
      </c>
      <c r="AL537" s="26">
        <v>-1</v>
      </c>
      <c r="AM537" s="26">
        <v>0</v>
      </c>
      <c r="AN537" s="26">
        <v>3</v>
      </c>
      <c r="AO537" s="26">
        <v>0</v>
      </c>
      <c r="AP537" s="26">
        <v>0</v>
      </c>
      <c r="AQ537" s="26">
        <v>0</v>
      </c>
      <c r="AR537" s="26">
        <v>0</v>
      </c>
      <c r="AS537" s="26">
        <v>0</v>
      </c>
      <c r="AT537" s="26">
        <v>38</v>
      </c>
      <c r="AU537" s="26">
        <v>0</v>
      </c>
      <c r="AV537" s="26">
        <v>0</v>
      </c>
      <c r="AW537" s="26">
        <v>0</v>
      </c>
      <c r="AX537" s="26">
        <v>0</v>
      </c>
      <c r="AY537" s="26">
        <v>1</v>
      </c>
      <c r="AZ537" s="26">
        <v>0</v>
      </c>
      <c r="BA537" s="26">
        <v>0</v>
      </c>
      <c r="BB537" s="26">
        <v>0</v>
      </c>
      <c r="BC537" s="26">
        <v>0</v>
      </c>
      <c r="BD537" s="26" t="s">
        <v>2309</v>
      </c>
      <c r="BE537" s="26">
        <v>0</v>
      </c>
      <c r="BF537" s="26">
        <v>0</v>
      </c>
      <c r="BG537" s="54" t="str">
        <f t="shared" si="125"/>
        <v>006B</v>
      </c>
      <c r="BH537" s="4"/>
      <c r="BI537" s="4"/>
    </row>
    <row r="538" ht="16.5" spans="1:61">
      <c r="A538" s="4">
        <f t="shared" si="112"/>
        <v>2</v>
      </c>
      <c r="B538" s="4" t="str">
        <f>IF(X538=0,"",VLOOKUP(Y538,seriesName!A:B,2,TRUE))</f>
        <v>冰牙龙</v>
      </c>
      <c r="C538" s="4" t="str">
        <f>IF(A538=1,VLOOKUP(V538,Head!A:B,2,TRUE),IF(A538=2,VLOOKUP(V538,Chest!A:B,2,TRUE),IF(A538=3,VLOOKUP(V538,Arm!A:B,2,TRUE),IF(A538=4,VLOOKUP(V538,Waist!A:B,2,TRUE),IF(A538=5,VLOOKUP(V538,Leg!A:B,2,TRUE),"")))))</f>
        <v>冰牙龙铠甲</v>
      </c>
      <c r="D538" s="44" t="str">
        <f>IF(X538=1,VLOOKUP(AA538,modelID!A:B,2,FALSE),"")</f>
        <v>pl079</v>
      </c>
      <c r="E538" s="45">
        <f>IF(X538=0,"",AH538+VLOOKUP(AN538,BuildupTable!L:O,4,FALSE))</f>
        <v>70</v>
      </c>
      <c r="F538" s="1">
        <f t="shared" si="113"/>
        <v>0</v>
      </c>
      <c r="G538" s="1">
        <f t="shared" si="114"/>
        <v>0</v>
      </c>
      <c r="H538" s="1">
        <f t="shared" si="115"/>
        <v>0</v>
      </c>
      <c r="I538" s="1">
        <f t="shared" si="116"/>
        <v>0</v>
      </c>
      <c r="J538" s="4" t="str">
        <f>IF(AT538=0,"",VLOOKUP(AT538,skillbasedata!A:B,2,TRUE))</f>
        <v>纳刀术</v>
      </c>
      <c r="K538" s="48">
        <f t="shared" si="117"/>
        <v>1</v>
      </c>
      <c r="L538" s="4" t="str">
        <f>IF(AU538=0,"",VLOOKUP(AU538,skillbasedata!A:B,2,TRUE))</f>
        <v/>
      </c>
      <c r="M538" s="48">
        <f t="shared" si="118"/>
        <v>0</v>
      </c>
      <c r="N538" s="4" t="str">
        <f>IF(AV538=0,"",VLOOKUP(AV538,skillbasedata!A:B,2,TRUE))</f>
        <v/>
      </c>
      <c r="O538" s="48">
        <f t="shared" si="119"/>
        <v>0</v>
      </c>
      <c r="P538" s="4" t="str">
        <f>IF(AW538=0,"",VLOOKUP(AW538,skillbasedata!A:B,2,TRUE))</f>
        <v/>
      </c>
      <c r="Q538" s="48">
        <f t="shared" si="120"/>
        <v>0</v>
      </c>
      <c r="R538" s="4" t="str">
        <f>IF(AX538=0,"",VLOOKUP(AX538,skillbasedata!A:B,2,TRUE))</f>
        <v/>
      </c>
      <c r="S538" s="48">
        <f t="shared" si="121"/>
        <v>0</v>
      </c>
      <c r="T538" s="48">
        <f t="shared" si="122"/>
        <v>0</v>
      </c>
      <c r="U538" s="48">
        <f t="shared" si="123"/>
        <v>0</v>
      </c>
      <c r="V538" s="51">
        <f t="shared" si="124"/>
        <v>107</v>
      </c>
      <c r="W538" s="26" t="s">
        <v>2846</v>
      </c>
      <c r="X538" s="26">
        <v>1</v>
      </c>
      <c r="Y538" s="26">
        <v>105</v>
      </c>
      <c r="Z538" s="26">
        <v>4018</v>
      </c>
      <c r="AA538" s="26">
        <v>27</v>
      </c>
      <c r="AB538" s="26">
        <v>1</v>
      </c>
      <c r="AC538" s="26">
        <v>1000</v>
      </c>
      <c r="AD538" s="26">
        <v>0</v>
      </c>
      <c r="AE538" s="26">
        <v>2</v>
      </c>
      <c r="AF538" s="26">
        <v>0</v>
      </c>
      <c r="AG538" s="26">
        <v>0</v>
      </c>
      <c r="AH538" s="26">
        <v>20</v>
      </c>
      <c r="AI538" s="26">
        <v>-5</v>
      </c>
      <c r="AJ538" s="26">
        <v>0</v>
      </c>
      <c r="AK538" s="26">
        <v>3</v>
      </c>
      <c r="AL538" s="26">
        <v>-1</v>
      </c>
      <c r="AM538" s="26">
        <v>0</v>
      </c>
      <c r="AN538" s="26">
        <v>3</v>
      </c>
      <c r="AO538" s="26">
        <v>0</v>
      </c>
      <c r="AP538" s="26">
        <v>0</v>
      </c>
      <c r="AQ538" s="26">
        <v>0</v>
      </c>
      <c r="AR538" s="26">
        <v>0</v>
      </c>
      <c r="AS538" s="26">
        <v>0</v>
      </c>
      <c r="AT538" s="26">
        <v>40</v>
      </c>
      <c r="AU538" s="26">
        <v>0</v>
      </c>
      <c r="AV538" s="26">
        <v>0</v>
      </c>
      <c r="AW538" s="26">
        <v>0</v>
      </c>
      <c r="AX538" s="26">
        <v>0</v>
      </c>
      <c r="AY538" s="26">
        <v>1</v>
      </c>
      <c r="AZ538" s="26">
        <v>0</v>
      </c>
      <c r="BA538" s="26">
        <v>0</v>
      </c>
      <c r="BB538" s="26">
        <v>0</v>
      </c>
      <c r="BC538" s="26">
        <v>0</v>
      </c>
      <c r="BD538" s="26" t="s">
        <v>2309</v>
      </c>
      <c r="BE538" s="26">
        <v>0</v>
      </c>
      <c r="BF538" s="26">
        <v>0</v>
      </c>
      <c r="BG538" s="54" t="str">
        <f t="shared" si="125"/>
        <v>006B</v>
      </c>
      <c r="BH538" s="4"/>
      <c r="BI538" s="4"/>
    </row>
    <row r="539" ht="16.5" spans="1:61">
      <c r="A539" s="4">
        <f t="shared" si="112"/>
        <v>3</v>
      </c>
      <c r="B539" s="4" t="str">
        <f>IF(X539=0,"",VLOOKUP(Y539,seriesName!A:B,2,TRUE))</f>
        <v>冰牙龙</v>
      </c>
      <c r="C539" s="4" t="str">
        <f>IF(A539=1,VLOOKUP(V539,Head!A:B,2,TRUE),IF(A539=2,VLOOKUP(V539,Chest!A:B,2,TRUE),IF(A539=3,VLOOKUP(V539,Arm!A:B,2,TRUE),IF(A539=4,VLOOKUP(V539,Waist!A:B,2,TRUE),IF(A539=5,VLOOKUP(V539,Leg!A:B,2,TRUE),"")))))</f>
        <v>冰牙龙腕甲</v>
      </c>
      <c r="D539" s="44" t="str">
        <f>IF(X539=1,VLOOKUP(AA539,modelID!A:B,2,FALSE),"")</f>
        <v>pl079</v>
      </c>
      <c r="E539" s="45">
        <f>IF(X539=0,"",AH539+VLOOKUP(AN539,BuildupTable!L:O,4,FALSE))</f>
        <v>70</v>
      </c>
      <c r="F539" s="1">
        <f t="shared" si="113"/>
        <v>0</v>
      </c>
      <c r="G539" s="1">
        <f t="shared" si="114"/>
        <v>0</v>
      </c>
      <c r="H539" s="1">
        <f t="shared" si="115"/>
        <v>0</v>
      </c>
      <c r="I539" s="1">
        <f t="shared" si="116"/>
        <v>0</v>
      </c>
      <c r="J539" s="4" t="str">
        <f>IF(AT539=0,"",VLOOKUP(AT539,skillbasedata!A:B,2,TRUE))</f>
        <v>看破</v>
      </c>
      <c r="K539" s="48">
        <f t="shared" si="117"/>
        <v>1</v>
      </c>
      <c r="L539" s="4" t="str">
        <f>IF(AU539=0,"",VLOOKUP(AU539,skillbasedata!A:B,2,TRUE))</f>
        <v/>
      </c>
      <c r="M539" s="48">
        <f t="shared" si="118"/>
        <v>0</v>
      </c>
      <c r="N539" s="4" t="str">
        <f>IF(AV539=0,"",VLOOKUP(AV539,skillbasedata!A:B,2,TRUE))</f>
        <v/>
      </c>
      <c r="O539" s="48">
        <f t="shared" si="119"/>
        <v>0</v>
      </c>
      <c r="P539" s="4" t="str">
        <f>IF(AW539=0,"",VLOOKUP(AW539,skillbasedata!A:B,2,TRUE))</f>
        <v/>
      </c>
      <c r="Q539" s="48">
        <f t="shared" si="120"/>
        <v>0</v>
      </c>
      <c r="R539" s="4" t="str">
        <f>IF(AX539=0,"",VLOOKUP(AX539,skillbasedata!A:B,2,TRUE))</f>
        <v/>
      </c>
      <c r="S539" s="48">
        <f t="shared" si="121"/>
        <v>0</v>
      </c>
      <c r="T539" s="48">
        <f t="shared" si="122"/>
        <v>0</v>
      </c>
      <c r="U539" s="48">
        <f t="shared" si="123"/>
        <v>0</v>
      </c>
      <c r="V539" s="51">
        <f t="shared" si="124"/>
        <v>107</v>
      </c>
      <c r="W539" s="26" t="s">
        <v>2847</v>
      </c>
      <c r="X539" s="26">
        <v>1</v>
      </c>
      <c r="Y539" s="26">
        <v>105</v>
      </c>
      <c r="Z539" s="26">
        <v>4018</v>
      </c>
      <c r="AA539" s="26">
        <v>27</v>
      </c>
      <c r="AB539" s="26">
        <v>1</v>
      </c>
      <c r="AC539" s="26">
        <v>1000</v>
      </c>
      <c r="AD539" s="26">
        <v>0</v>
      </c>
      <c r="AE539" s="26">
        <v>2</v>
      </c>
      <c r="AF539" s="26">
        <v>0</v>
      </c>
      <c r="AG539" s="26">
        <v>0</v>
      </c>
      <c r="AH539" s="26">
        <v>20</v>
      </c>
      <c r="AI539" s="26">
        <v>-5</v>
      </c>
      <c r="AJ539" s="26">
        <v>0</v>
      </c>
      <c r="AK539" s="26">
        <v>3</v>
      </c>
      <c r="AL539" s="26">
        <v>-1</v>
      </c>
      <c r="AM539" s="26">
        <v>0</v>
      </c>
      <c r="AN539" s="26">
        <v>3</v>
      </c>
      <c r="AO539" s="26">
        <v>0</v>
      </c>
      <c r="AP539" s="26">
        <v>0</v>
      </c>
      <c r="AQ539" s="26">
        <v>0</v>
      </c>
      <c r="AR539" s="26">
        <v>0</v>
      </c>
      <c r="AS539" s="26">
        <v>0</v>
      </c>
      <c r="AT539" s="26">
        <v>6</v>
      </c>
      <c r="AU539" s="26">
        <v>0</v>
      </c>
      <c r="AV539" s="26">
        <v>0</v>
      </c>
      <c r="AW539" s="26">
        <v>0</v>
      </c>
      <c r="AX539" s="26">
        <v>0</v>
      </c>
      <c r="AY539" s="26">
        <v>1</v>
      </c>
      <c r="AZ539" s="26">
        <v>0</v>
      </c>
      <c r="BA539" s="26">
        <v>0</v>
      </c>
      <c r="BB539" s="26">
        <v>0</v>
      </c>
      <c r="BC539" s="26">
        <v>0</v>
      </c>
      <c r="BD539" s="26" t="s">
        <v>2309</v>
      </c>
      <c r="BE539" s="26">
        <v>0</v>
      </c>
      <c r="BF539" s="26">
        <v>0</v>
      </c>
      <c r="BG539" s="54" t="str">
        <f t="shared" si="125"/>
        <v>006B</v>
      </c>
      <c r="BH539" s="4"/>
      <c r="BI539" s="4"/>
    </row>
    <row r="540" ht="16.5" spans="1:61">
      <c r="A540" s="4">
        <f t="shared" si="112"/>
        <v>4</v>
      </c>
      <c r="B540" s="4" t="str">
        <f>IF(X540=0,"",VLOOKUP(Y540,seriesName!A:B,2,TRUE))</f>
        <v>冰牙龙</v>
      </c>
      <c r="C540" s="4" t="str">
        <f>IF(A540=1,VLOOKUP(V540,Head!A:B,2,TRUE),IF(A540=2,VLOOKUP(V540,Chest!A:B,2,TRUE),IF(A540=3,VLOOKUP(V540,Arm!A:B,2,TRUE),IF(A540=4,VLOOKUP(V540,Waist!A:B,2,TRUE),IF(A540=5,VLOOKUP(V540,Leg!A:B,2,TRUE),"")))))</f>
        <v>冰牙龙腰甲</v>
      </c>
      <c r="D540" s="44" t="str">
        <f>IF(X540=1,VLOOKUP(AA540,modelID!A:B,2,FALSE),"")</f>
        <v>pl079</v>
      </c>
      <c r="E540" s="45">
        <f>IF(X540=0,"",AH540+VLOOKUP(AN540,BuildupTable!L:O,4,FALSE))</f>
        <v>70</v>
      </c>
      <c r="F540" s="1">
        <f t="shared" si="113"/>
        <v>0</v>
      </c>
      <c r="G540" s="1">
        <f t="shared" si="114"/>
        <v>0</v>
      </c>
      <c r="H540" s="1">
        <f t="shared" si="115"/>
        <v>0</v>
      </c>
      <c r="I540" s="1">
        <f t="shared" si="116"/>
        <v>0</v>
      </c>
      <c r="J540" s="4" t="str">
        <f>IF(AT540=0,"",VLOOKUP(AT540,skillbasedata!A:B,2,TRUE))</f>
        <v>看破</v>
      </c>
      <c r="K540" s="48">
        <f t="shared" si="117"/>
        <v>2</v>
      </c>
      <c r="L540" s="4" t="str">
        <f>IF(AU540=0,"",VLOOKUP(AU540,skillbasedata!A:B,2,TRUE))</f>
        <v/>
      </c>
      <c r="M540" s="48">
        <f t="shared" si="118"/>
        <v>0</v>
      </c>
      <c r="N540" s="4" t="str">
        <f>IF(AV540=0,"",VLOOKUP(AV540,skillbasedata!A:B,2,TRUE))</f>
        <v/>
      </c>
      <c r="O540" s="48">
        <f t="shared" si="119"/>
        <v>0</v>
      </c>
      <c r="P540" s="4" t="str">
        <f>IF(AW540=0,"",VLOOKUP(AW540,skillbasedata!A:B,2,TRUE))</f>
        <v/>
      </c>
      <c r="Q540" s="48">
        <f t="shared" si="120"/>
        <v>0</v>
      </c>
      <c r="R540" s="4" t="str">
        <f>IF(AX540=0,"",VLOOKUP(AX540,skillbasedata!A:B,2,TRUE))</f>
        <v/>
      </c>
      <c r="S540" s="48">
        <f t="shared" si="121"/>
        <v>0</v>
      </c>
      <c r="T540" s="48">
        <f t="shared" si="122"/>
        <v>0</v>
      </c>
      <c r="U540" s="48">
        <f t="shared" si="123"/>
        <v>0</v>
      </c>
      <c r="V540" s="51">
        <f t="shared" si="124"/>
        <v>107</v>
      </c>
      <c r="W540" s="26" t="s">
        <v>2848</v>
      </c>
      <c r="X540" s="26">
        <v>1</v>
      </c>
      <c r="Y540" s="26">
        <v>105</v>
      </c>
      <c r="Z540" s="26">
        <v>4018</v>
      </c>
      <c r="AA540" s="26">
        <v>27</v>
      </c>
      <c r="AB540" s="26">
        <v>1</v>
      </c>
      <c r="AC540" s="26">
        <v>1000</v>
      </c>
      <c r="AD540" s="26">
        <v>0</v>
      </c>
      <c r="AE540" s="26">
        <v>2</v>
      </c>
      <c r="AF540" s="26">
        <v>0</v>
      </c>
      <c r="AG540" s="26">
        <v>0</v>
      </c>
      <c r="AH540" s="26">
        <v>20</v>
      </c>
      <c r="AI540" s="26">
        <v>-5</v>
      </c>
      <c r="AJ540" s="26">
        <v>0</v>
      </c>
      <c r="AK540" s="26">
        <v>3</v>
      </c>
      <c r="AL540" s="26">
        <v>-1</v>
      </c>
      <c r="AM540" s="26">
        <v>0</v>
      </c>
      <c r="AN540" s="26">
        <v>3</v>
      </c>
      <c r="AO540" s="26">
        <v>0</v>
      </c>
      <c r="AP540" s="26">
        <v>0</v>
      </c>
      <c r="AQ540" s="26">
        <v>0</v>
      </c>
      <c r="AR540" s="26">
        <v>0</v>
      </c>
      <c r="AS540" s="26">
        <v>0</v>
      </c>
      <c r="AT540" s="26">
        <v>6</v>
      </c>
      <c r="AU540" s="26">
        <v>0</v>
      </c>
      <c r="AV540" s="26">
        <v>0</v>
      </c>
      <c r="AW540" s="26">
        <v>0</v>
      </c>
      <c r="AX540" s="26">
        <v>0</v>
      </c>
      <c r="AY540" s="26">
        <v>2</v>
      </c>
      <c r="AZ540" s="26">
        <v>0</v>
      </c>
      <c r="BA540" s="26">
        <v>0</v>
      </c>
      <c r="BB540" s="26">
        <v>0</v>
      </c>
      <c r="BC540" s="26">
        <v>0</v>
      </c>
      <c r="BD540" s="26" t="s">
        <v>2309</v>
      </c>
      <c r="BE540" s="26">
        <v>0</v>
      </c>
      <c r="BF540" s="26">
        <v>0</v>
      </c>
      <c r="BG540" s="54" t="str">
        <f t="shared" si="125"/>
        <v>006B</v>
      </c>
      <c r="BH540" s="4"/>
      <c r="BI540" s="4"/>
    </row>
    <row r="541" ht="16.5" spans="1:61">
      <c r="A541" s="4">
        <f t="shared" si="112"/>
        <v>5</v>
      </c>
      <c r="B541" s="4" t="str">
        <f>IF(X541=0,"",VLOOKUP(Y541,seriesName!A:B,2,TRUE))</f>
        <v>冰牙龙</v>
      </c>
      <c r="C541" s="4" t="str">
        <f>IF(A541=1,VLOOKUP(V541,Head!A:B,2,TRUE),IF(A541=2,VLOOKUP(V541,Chest!A:B,2,TRUE),IF(A541=3,VLOOKUP(V541,Arm!A:B,2,TRUE),IF(A541=4,VLOOKUP(V541,Waist!A:B,2,TRUE),IF(A541=5,VLOOKUP(V541,Leg!A:B,2,TRUE),"")))))</f>
        <v>冰牙龙护腿</v>
      </c>
      <c r="D541" s="44" t="str">
        <f>IF(X541=1,VLOOKUP(AA541,modelID!A:B,2,FALSE),"")</f>
        <v>pl079</v>
      </c>
      <c r="E541" s="45">
        <f>IF(X541=0,"",AH541+VLOOKUP(AN541,BuildupTable!L:O,4,FALSE))</f>
        <v>70</v>
      </c>
      <c r="F541" s="1">
        <f t="shared" si="113"/>
        <v>0</v>
      </c>
      <c r="G541" s="1">
        <f t="shared" si="114"/>
        <v>0</v>
      </c>
      <c r="H541" s="1">
        <f t="shared" si="115"/>
        <v>0</v>
      </c>
      <c r="I541" s="1">
        <f t="shared" si="116"/>
        <v>0</v>
      </c>
      <c r="J541" s="4" t="str">
        <f>IF(AT541=0,"",VLOOKUP(AT541,skillbasedata!A:B,2,TRUE))</f>
        <v>纳刀术</v>
      </c>
      <c r="K541" s="48">
        <f t="shared" si="117"/>
        <v>1</v>
      </c>
      <c r="L541" s="4" t="str">
        <f>IF(AU541=0,"",VLOOKUP(AU541,skillbasedata!A:B,2,TRUE))</f>
        <v/>
      </c>
      <c r="M541" s="48">
        <f t="shared" si="118"/>
        <v>0</v>
      </c>
      <c r="N541" s="4" t="str">
        <f>IF(AV541=0,"",VLOOKUP(AV541,skillbasedata!A:B,2,TRUE))</f>
        <v/>
      </c>
      <c r="O541" s="48">
        <f t="shared" si="119"/>
        <v>0</v>
      </c>
      <c r="P541" s="4" t="str">
        <f>IF(AW541=0,"",VLOOKUP(AW541,skillbasedata!A:B,2,TRUE))</f>
        <v/>
      </c>
      <c r="Q541" s="48">
        <f t="shared" si="120"/>
        <v>0</v>
      </c>
      <c r="R541" s="4" t="str">
        <f>IF(AX541=0,"",VLOOKUP(AX541,skillbasedata!A:B,2,TRUE))</f>
        <v/>
      </c>
      <c r="S541" s="48">
        <f t="shared" si="121"/>
        <v>0</v>
      </c>
      <c r="T541" s="48">
        <f t="shared" si="122"/>
        <v>0</v>
      </c>
      <c r="U541" s="48">
        <f t="shared" si="123"/>
        <v>0</v>
      </c>
      <c r="V541" s="51">
        <f t="shared" si="124"/>
        <v>107</v>
      </c>
      <c r="W541" s="26" t="s">
        <v>2849</v>
      </c>
      <c r="X541" s="26">
        <v>1</v>
      </c>
      <c r="Y541" s="26">
        <v>105</v>
      </c>
      <c r="Z541" s="26">
        <v>4018</v>
      </c>
      <c r="AA541" s="26">
        <v>27</v>
      </c>
      <c r="AB541" s="26">
        <v>1</v>
      </c>
      <c r="AC541" s="26">
        <v>1000</v>
      </c>
      <c r="AD541" s="26">
        <v>0</v>
      </c>
      <c r="AE541" s="26">
        <v>2</v>
      </c>
      <c r="AF541" s="26">
        <v>0</v>
      </c>
      <c r="AG541" s="26">
        <v>0</v>
      </c>
      <c r="AH541" s="26">
        <v>20</v>
      </c>
      <c r="AI541" s="26">
        <v>-5</v>
      </c>
      <c r="AJ541" s="26">
        <v>0</v>
      </c>
      <c r="AK541" s="26">
        <v>3</v>
      </c>
      <c r="AL541" s="26">
        <v>-1</v>
      </c>
      <c r="AM541" s="26">
        <v>0</v>
      </c>
      <c r="AN541" s="26">
        <v>3</v>
      </c>
      <c r="AO541" s="26">
        <v>0</v>
      </c>
      <c r="AP541" s="26">
        <v>0</v>
      </c>
      <c r="AQ541" s="26">
        <v>0</v>
      </c>
      <c r="AR541" s="26">
        <v>0</v>
      </c>
      <c r="AS541" s="26">
        <v>0</v>
      </c>
      <c r="AT541" s="26">
        <v>40</v>
      </c>
      <c r="AU541" s="26">
        <v>0</v>
      </c>
      <c r="AV541" s="26">
        <v>0</v>
      </c>
      <c r="AW541" s="26">
        <v>0</v>
      </c>
      <c r="AX541" s="26">
        <v>0</v>
      </c>
      <c r="AY541" s="26">
        <v>1</v>
      </c>
      <c r="AZ541" s="26">
        <v>0</v>
      </c>
      <c r="BA541" s="26">
        <v>0</v>
      </c>
      <c r="BB541" s="26">
        <v>0</v>
      </c>
      <c r="BC541" s="26">
        <v>0</v>
      </c>
      <c r="BD541" s="26" t="s">
        <v>2309</v>
      </c>
      <c r="BE541" s="26">
        <v>0</v>
      </c>
      <c r="BF541" s="26">
        <v>0</v>
      </c>
      <c r="BG541" s="54" t="str">
        <f t="shared" si="125"/>
        <v>006B</v>
      </c>
      <c r="BH541" s="4"/>
      <c r="BI541" s="4"/>
    </row>
    <row r="542" ht="16.5" spans="1:61">
      <c r="A542" s="4">
        <f t="shared" si="112"/>
        <v>1</v>
      </c>
      <c r="B542" s="4" t="str">
        <f>IF(X542=0,"",VLOOKUP(Y542,seriesName!A:B,2,TRUE))</f>
        <v>冰牙龙S</v>
      </c>
      <c r="C542" s="4" t="str">
        <f>IF(A542=1,VLOOKUP(V542,Head!A:B,2,TRUE),IF(A542=2,VLOOKUP(V542,Chest!A:B,2,TRUE),IF(A542=3,VLOOKUP(V542,Arm!A:B,2,TRUE),IF(A542=4,VLOOKUP(V542,Waist!A:B,2,TRUE),IF(A542=5,VLOOKUP(V542,Leg!A:B,2,TRUE),"")))))</f>
        <v>冰牙龙S头盔</v>
      </c>
      <c r="D542" s="44" t="str">
        <f>IF(X542=1,VLOOKUP(AA542,modelID!A:B,2,FALSE),"")</f>
        <v>pl079</v>
      </c>
      <c r="E542" s="45">
        <f>IF(X542=0,"",AH542+VLOOKUP(AN542,BuildupTable!L:O,4,FALSE))</f>
        <v>78</v>
      </c>
      <c r="F542" s="1">
        <f t="shared" si="113"/>
        <v>1</v>
      </c>
      <c r="G542" s="1">
        <f t="shared" si="114"/>
        <v>0</v>
      </c>
      <c r="H542" s="1">
        <f t="shared" si="115"/>
        <v>0</v>
      </c>
      <c r="I542" s="1">
        <f t="shared" si="116"/>
        <v>0</v>
      </c>
      <c r="J542" s="4" t="str">
        <f>IF(AT542=0,"",VLOOKUP(AT542,skillbasedata!A:B,2,TRUE))</f>
        <v>拔刀术【技】</v>
      </c>
      <c r="K542" s="48">
        <f t="shared" si="117"/>
        <v>2</v>
      </c>
      <c r="L542" s="4" t="str">
        <f>IF(AU542=0,"",VLOOKUP(AU542,skillbasedata!A:B,2,TRUE))</f>
        <v/>
      </c>
      <c r="M542" s="48">
        <f t="shared" si="118"/>
        <v>0</v>
      </c>
      <c r="N542" s="4" t="str">
        <f>IF(AV542=0,"",VLOOKUP(AV542,skillbasedata!A:B,2,TRUE))</f>
        <v/>
      </c>
      <c r="O542" s="48">
        <f t="shared" si="119"/>
        <v>0</v>
      </c>
      <c r="P542" s="4" t="str">
        <f>IF(AW542=0,"",VLOOKUP(AW542,skillbasedata!A:B,2,TRUE))</f>
        <v/>
      </c>
      <c r="Q542" s="48">
        <f t="shared" si="120"/>
        <v>0</v>
      </c>
      <c r="R542" s="4" t="str">
        <f>IF(AX542=0,"",VLOOKUP(AX542,skillbasedata!A:B,2,TRUE))</f>
        <v/>
      </c>
      <c r="S542" s="48">
        <f t="shared" si="121"/>
        <v>0</v>
      </c>
      <c r="T542" s="48">
        <f t="shared" si="122"/>
        <v>0</v>
      </c>
      <c r="U542" s="48">
        <f t="shared" si="123"/>
        <v>0</v>
      </c>
      <c r="V542" s="51">
        <f t="shared" si="124"/>
        <v>108</v>
      </c>
      <c r="W542" s="26" t="s">
        <v>2850</v>
      </c>
      <c r="X542" s="26">
        <v>1</v>
      </c>
      <c r="Y542" s="26">
        <v>106</v>
      </c>
      <c r="Z542" s="26">
        <v>10018</v>
      </c>
      <c r="AA542" s="26">
        <v>27</v>
      </c>
      <c r="AB542" s="26">
        <v>4</v>
      </c>
      <c r="AC542" s="26">
        <v>7000</v>
      </c>
      <c r="AD542" s="26">
        <v>0</v>
      </c>
      <c r="AE542" s="26">
        <v>2</v>
      </c>
      <c r="AF542" s="26">
        <v>1</v>
      </c>
      <c r="AG542" s="26">
        <v>1</v>
      </c>
      <c r="AH542" s="26">
        <v>58</v>
      </c>
      <c r="AI542" s="26">
        <v>-3</v>
      </c>
      <c r="AJ542" s="26">
        <v>0</v>
      </c>
      <c r="AK542" s="26">
        <v>3</v>
      </c>
      <c r="AL542" s="26">
        <v>-1</v>
      </c>
      <c r="AM542" s="26">
        <v>0</v>
      </c>
      <c r="AN542" s="26">
        <v>11</v>
      </c>
      <c r="AO542" s="26">
        <v>0</v>
      </c>
      <c r="AP542" s="26">
        <v>1</v>
      </c>
      <c r="AQ542" s="26">
        <v>0</v>
      </c>
      <c r="AR542" s="26">
        <v>0</v>
      </c>
      <c r="AS542" s="26">
        <v>0</v>
      </c>
      <c r="AT542" s="26">
        <v>38</v>
      </c>
      <c r="AU542" s="26">
        <v>0</v>
      </c>
      <c r="AV542" s="26">
        <v>0</v>
      </c>
      <c r="AW542" s="26">
        <v>0</v>
      </c>
      <c r="AX542" s="26">
        <v>0</v>
      </c>
      <c r="AY542" s="26">
        <v>2</v>
      </c>
      <c r="AZ542" s="26">
        <v>0</v>
      </c>
      <c r="BA542" s="26">
        <v>0</v>
      </c>
      <c r="BB542" s="26">
        <v>0</v>
      </c>
      <c r="BC542" s="26">
        <v>0</v>
      </c>
      <c r="BD542" s="26" t="s">
        <v>2309</v>
      </c>
      <c r="BE542" s="26">
        <v>0</v>
      </c>
      <c r="BF542" s="26">
        <v>0</v>
      </c>
      <c r="BG542" s="54" t="str">
        <f t="shared" si="125"/>
        <v>006C</v>
      </c>
      <c r="BH542" s="4"/>
      <c r="BI542" s="4"/>
    </row>
    <row r="543" ht="16.5" spans="1:61">
      <c r="A543" s="4">
        <f t="shared" si="112"/>
        <v>2</v>
      </c>
      <c r="B543" s="4" t="str">
        <f>IF(X543=0,"",VLOOKUP(Y543,seriesName!A:B,2,TRUE))</f>
        <v>冰牙龙S</v>
      </c>
      <c r="C543" s="4" t="str">
        <f>IF(A543=1,VLOOKUP(V543,Head!A:B,2,TRUE),IF(A543=2,VLOOKUP(V543,Chest!A:B,2,TRUE),IF(A543=3,VLOOKUP(V543,Arm!A:B,2,TRUE),IF(A543=4,VLOOKUP(V543,Waist!A:B,2,TRUE),IF(A543=5,VLOOKUP(V543,Leg!A:B,2,TRUE),"")))))</f>
        <v>冰牙龙S铠甲</v>
      </c>
      <c r="D543" s="44" t="str">
        <f>IF(X543=1,VLOOKUP(AA543,modelID!A:B,2,FALSE),"")</f>
        <v>pl079</v>
      </c>
      <c r="E543" s="45">
        <f>IF(X543=0,"",AH543+VLOOKUP(AN543,BuildupTable!L:O,4,FALSE))</f>
        <v>78</v>
      </c>
      <c r="F543" s="1">
        <f t="shared" si="113"/>
        <v>2</v>
      </c>
      <c r="G543" s="1">
        <f t="shared" si="114"/>
        <v>1</v>
      </c>
      <c r="H543" s="1">
        <f t="shared" si="115"/>
        <v>0</v>
      </c>
      <c r="I543" s="1">
        <f t="shared" si="116"/>
        <v>0</v>
      </c>
      <c r="J543" s="4" t="str">
        <f>IF(AT543=0,"",VLOOKUP(AT543,skillbasedata!A:B,2,TRUE))</f>
        <v>纳刀术</v>
      </c>
      <c r="K543" s="48">
        <f t="shared" si="117"/>
        <v>1</v>
      </c>
      <c r="L543" s="4" t="str">
        <f>IF(AU543=0,"",VLOOKUP(AU543,skillbasedata!A:B,2,TRUE))</f>
        <v>精神抖擞</v>
      </c>
      <c r="M543" s="48">
        <f t="shared" si="118"/>
        <v>1</v>
      </c>
      <c r="N543" s="4" t="str">
        <f>IF(AV543=0,"",VLOOKUP(AV543,skillbasedata!A:B,2,TRUE))</f>
        <v/>
      </c>
      <c r="O543" s="48">
        <f t="shared" si="119"/>
        <v>0</v>
      </c>
      <c r="P543" s="4" t="str">
        <f>IF(AW543=0,"",VLOOKUP(AW543,skillbasedata!A:B,2,TRUE))</f>
        <v/>
      </c>
      <c r="Q543" s="48">
        <f t="shared" si="120"/>
        <v>0</v>
      </c>
      <c r="R543" s="4" t="str">
        <f>IF(AX543=0,"",VLOOKUP(AX543,skillbasedata!A:B,2,TRUE))</f>
        <v/>
      </c>
      <c r="S543" s="48">
        <f t="shared" si="121"/>
        <v>0</v>
      </c>
      <c r="T543" s="48">
        <f t="shared" si="122"/>
        <v>0</v>
      </c>
      <c r="U543" s="48">
        <f t="shared" si="123"/>
        <v>0</v>
      </c>
      <c r="V543" s="51">
        <f t="shared" si="124"/>
        <v>108</v>
      </c>
      <c r="W543" s="26" t="s">
        <v>2851</v>
      </c>
      <c r="X543" s="26">
        <v>1</v>
      </c>
      <c r="Y543" s="26">
        <v>106</v>
      </c>
      <c r="Z543" s="26">
        <v>10018</v>
      </c>
      <c r="AA543" s="26">
        <v>27</v>
      </c>
      <c r="AB543" s="26">
        <v>4</v>
      </c>
      <c r="AC543" s="26">
        <v>7000</v>
      </c>
      <c r="AD543" s="26">
        <v>0</v>
      </c>
      <c r="AE543" s="26">
        <v>2</v>
      </c>
      <c r="AF543" s="26">
        <v>1</v>
      </c>
      <c r="AG543" s="26">
        <v>1</v>
      </c>
      <c r="AH543" s="26">
        <v>58</v>
      </c>
      <c r="AI543" s="26">
        <v>-3</v>
      </c>
      <c r="AJ543" s="26">
        <v>0</v>
      </c>
      <c r="AK543" s="26">
        <v>3</v>
      </c>
      <c r="AL543" s="26">
        <v>-1</v>
      </c>
      <c r="AM543" s="26">
        <v>0</v>
      </c>
      <c r="AN543" s="26">
        <v>11</v>
      </c>
      <c r="AO543" s="26">
        <v>0</v>
      </c>
      <c r="AP543" s="26">
        <v>2</v>
      </c>
      <c r="AQ543" s="26">
        <v>1</v>
      </c>
      <c r="AR543" s="26">
        <v>0</v>
      </c>
      <c r="AS543" s="26">
        <v>0</v>
      </c>
      <c r="AT543" s="26">
        <v>40</v>
      </c>
      <c r="AU543" s="26">
        <v>10</v>
      </c>
      <c r="AV543" s="26">
        <v>0</v>
      </c>
      <c r="AW543" s="26">
        <v>0</v>
      </c>
      <c r="AX543" s="26">
        <v>0</v>
      </c>
      <c r="AY543" s="26">
        <v>1</v>
      </c>
      <c r="AZ543" s="26">
        <v>1</v>
      </c>
      <c r="BA543" s="26">
        <v>0</v>
      </c>
      <c r="BB543" s="26">
        <v>0</v>
      </c>
      <c r="BC543" s="26">
        <v>0</v>
      </c>
      <c r="BD543" s="26" t="s">
        <v>2309</v>
      </c>
      <c r="BE543" s="26">
        <v>0</v>
      </c>
      <c r="BF543" s="26">
        <v>0</v>
      </c>
      <c r="BG543" s="54" t="str">
        <f t="shared" si="125"/>
        <v>006C</v>
      </c>
      <c r="BH543" s="4"/>
      <c r="BI543" s="4"/>
    </row>
    <row r="544" ht="16.5" spans="1:61">
      <c r="A544" s="4">
        <f t="shared" si="112"/>
        <v>3</v>
      </c>
      <c r="B544" s="4" t="str">
        <f>IF(X544=0,"",VLOOKUP(Y544,seriesName!A:B,2,TRUE))</f>
        <v>冰牙龙S</v>
      </c>
      <c r="C544" s="4" t="str">
        <f>IF(A544=1,VLOOKUP(V544,Head!A:B,2,TRUE),IF(A544=2,VLOOKUP(V544,Chest!A:B,2,TRUE),IF(A544=3,VLOOKUP(V544,Arm!A:B,2,TRUE),IF(A544=4,VLOOKUP(V544,Waist!A:B,2,TRUE),IF(A544=5,VLOOKUP(V544,Leg!A:B,2,TRUE),"")))))</f>
        <v>冰牙龙S腕甲</v>
      </c>
      <c r="D544" s="44" t="str">
        <f>IF(X544=1,VLOOKUP(AA544,modelID!A:B,2,FALSE),"")</f>
        <v>pl079</v>
      </c>
      <c r="E544" s="45">
        <f>IF(X544=0,"",AH544+VLOOKUP(AN544,BuildupTable!L:O,4,FALSE))</f>
        <v>78</v>
      </c>
      <c r="F544" s="1">
        <f t="shared" si="113"/>
        <v>0</v>
      </c>
      <c r="G544" s="1">
        <f t="shared" si="114"/>
        <v>1</v>
      </c>
      <c r="H544" s="1">
        <f t="shared" si="115"/>
        <v>0</v>
      </c>
      <c r="I544" s="1">
        <f t="shared" si="116"/>
        <v>0</v>
      </c>
      <c r="J544" s="4" t="str">
        <f>IF(AT544=0,"",VLOOKUP(AT544,skillbasedata!A:B,2,TRUE))</f>
        <v>纳刀术</v>
      </c>
      <c r="K544" s="48">
        <f t="shared" si="117"/>
        <v>1</v>
      </c>
      <c r="L544" s="4" t="str">
        <f>IF(AU544=0,"",VLOOKUP(AU544,skillbasedata!A:B,2,TRUE))</f>
        <v>精神抖擞</v>
      </c>
      <c r="M544" s="48">
        <f t="shared" si="118"/>
        <v>1</v>
      </c>
      <c r="N544" s="4" t="str">
        <f>IF(AV544=0,"",VLOOKUP(AV544,skillbasedata!A:B,2,TRUE))</f>
        <v>看破</v>
      </c>
      <c r="O544" s="48">
        <f t="shared" si="119"/>
        <v>1</v>
      </c>
      <c r="P544" s="4" t="str">
        <f>IF(AW544=0,"",VLOOKUP(AW544,skillbasedata!A:B,2,TRUE))</f>
        <v/>
      </c>
      <c r="Q544" s="48">
        <f t="shared" si="120"/>
        <v>0</v>
      </c>
      <c r="R544" s="4" t="str">
        <f>IF(AX544=0,"",VLOOKUP(AX544,skillbasedata!A:B,2,TRUE))</f>
        <v/>
      </c>
      <c r="S544" s="48">
        <f t="shared" si="121"/>
        <v>0</v>
      </c>
      <c r="T544" s="48">
        <f t="shared" si="122"/>
        <v>0</v>
      </c>
      <c r="U544" s="48">
        <f t="shared" si="123"/>
        <v>0</v>
      </c>
      <c r="V544" s="51">
        <f t="shared" si="124"/>
        <v>108</v>
      </c>
      <c r="W544" s="26" t="s">
        <v>2852</v>
      </c>
      <c r="X544" s="26">
        <v>1</v>
      </c>
      <c r="Y544" s="26">
        <v>106</v>
      </c>
      <c r="Z544" s="26">
        <v>10018</v>
      </c>
      <c r="AA544" s="26">
        <v>27</v>
      </c>
      <c r="AB544" s="26">
        <v>4</v>
      </c>
      <c r="AC544" s="26">
        <v>7000</v>
      </c>
      <c r="AD544" s="26">
        <v>0</v>
      </c>
      <c r="AE544" s="26">
        <v>2</v>
      </c>
      <c r="AF544" s="26">
        <v>1</v>
      </c>
      <c r="AG544" s="26">
        <v>1</v>
      </c>
      <c r="AH544" s="26">
        <v>58</v>
      </c>
      <c r="AI544" s="26">
        <v>-3</v>
      </c>
      <c r="AJ544" s="26">
        <v>0</v>
      </c>
      <c r="AK544" s="26">
        <v>3</v>
      </c>
      <c r="AL544" s="26">
        <v>-1</v>
      </c>
      <c r="AM544" s="26">
        <v>0</v>
      </c>
      <c r="AN544" s="26">
        <v>11</v>
      </c>
      <c r="AO544" s="26">
        <v>0</v>
      </c>
      <c r="AP544" s="26">
        <v>0</v>
      </c>
      <c r="AQ544" s="26">
        <v>1</v>
      </c>
      <c r="AR544" s="26">
        <v>0</v>
      </c>
      <c r="AS544" s="26">
        <v>0</v>
      </c>
      <c r="AT544" s="26">
        <v>40</v>
      </c>
      <c r="AU544" s="26">
        <v>10</v>
      </c>
      <c r="AV544" s="26">
        <v>6</v>
      </c>
      <c r="AW544" s="26">
        <v>0</v>
      </c>
      <c r="AX544" s="26">
        <v>0</v>
      </c>
      <c r="AY544" s="26">
        <v>1</v>
      </c>
      <c r="AZ544" s="26">
        <v>1</v>
      </c>
      <c r="BA544" s="26">
        <v>1</v>
      </c>
      <c r="BB544" s="26">
        <v>0</v>
      </c>
      <c r="BC544" s="26">
        <v>0</v>
      </c>
      <c r="BD544" s="26" t="s">
        <v>2309</v>
      </c>
      <c r="BE544" s="26">
        <v>0</v>
      </c>
      <c r="BF544" s="26">
        <v>0</v>
      </c>
      <c r="BG544" s="54" t="str">
        <f t="shared" si="125"/>
        <v>006C</v>
      </c>
      <c r="BH544" s="4"/>
      <c r="BI544" s="4"/>
    </row>
    <row r="545" ht="16.5" spans="1:61">
      <c r="A545" s="4">
        <f t="shared" si="112"/>
        <v>4</v>
      </c>
      <c r="B545" s="4" t="str">
        <f>IF(X545=0,"",VLOOKUP(Y545,seriesName!A:B,2,TRUE))</f>
        <v>冰牙龙S</v>
      </c>
      <c r="C545" s="4" t="str">
        <f>IF(A545=1,VLOOKUP(V545,Head!A:B,2,TRUE),IF(A545=2,VLOOKUP(V545,Chest!A:B,2,TRUE),IF(A545=3,VLOOKUP(V545,Arm!A:B,2,TRUE),IF(A545=4,VLOOKUP(V545,Waist!A:B,2,TRUE),IF(A545=5,VLOOKUP(V545,Leg!A:B,2,TRUE),"")))))</f>
        <v>冰牙龙S腰甲</v>
      </c>
      <c r="D545" s="44" t="str">
        <f>IF(X545=1,VLOOKUP(AA545,modelID!A:B,2,FALSE),"")</f>
        <v>pl079</v>
      </c>
      <c r="E545" s="45">
        <f>IF(X545=0,"",AH545+VLOOKUP(AN545,BuildupTable!L:O,4,FALSE))</f>
        <v>78</v>
      </c>
      <c r="F545" s="1">
        <f t="shared" si="113"/>
        <v>1</v>
      </c>
      <c r="G545" s="1">
        <f t="shared" si="114"/>
        <v>0</v>
      </c>
      <c r="H545" s="1">
        <f t="shared" si="115"/>
        <v>0</v>
      </c>
      <c r="I545" s="1">
        <f t="shared" si="116"/>
        <v>0</v>
      </c>
      <c r="J545" s="4" t="str">
        <f>IF(AT545=0,"",VLOOKUP(AT545,skillbasedata!A:B,2,TRUE))</f>
        <v>拔刀术【技】</v>
      </c>
      <c r="K545" s="48">
        <f t="shared" si="117"/>
        <v>1</v>
      </c>
      <c r="L545" s="4" t="str">
        <f>IF(AU545=0,"",VLOOKUP(AU545,skillbasedata!A:B,2,TRUE))</f>
        <v>看破</v>
      </c>
      <c r="M545" s="48">
        <f t="shared" si="118"/>
        <v>2</v>
      </c>
      <c r="N545" s="4" t="str">
        <f>IF(AV545=0,"",VLOOKUP(AV545,skillbasedata!A:B,2,TRUE))</f>
        <v/>
      </c>
      <c r="O545" s="48">
        <f t="shared" si="119"/>
        <v>0</v>
      </c>
      <c r="P545" s="4" t="str">
        <f>IF(AW545=0,"",VLOOKUP(AW545,skillbasedata!A:B,2,TRUE))</f>
        <v/>
      </c>
      <c r="Q545" s="48">
        <f t="shared" si="120"/>
        <v>0</v>
      </c>
      <c r="R545" s="4" t="str">
        <f>IF(AX545=0,"",VLOOKUP(AX545,skillbasedata!A:B,2,TRUE))</f>
        <v/>
      </c>
      <c r="S545" s="48">
        <f t="shared" si="121"/>
        <v>0</v>
      </c>
      <c r="T545" s="48">
        <f t="shared" si="122"/>
        <v>0</v>
      </c>
      <c r="U545" s="48">
        <f t="shared" si="123"/>
        <v>0</v>
      </c>
      <c r="V545" s="51">
        <f t="shared" si="124"/>
        <v>108</v>
      </c>
      <c r="W545" s="26" t="s">
        <v>2853</v>
      </c>
      <c r="X545" s="26">
        <v>1</v>
      </c>
      <c r="Y545" s="26">
        <v>106</v>
      </c>
      <c r="Z545" s="26">
        <v>10018</v>
      </c>
      <c r="AA545" s="26">
        <v>27</v>
      </c>
      <c r="AB545" s="26">
        <v>4</v>
      </c>
      <c r="AC545" s="26">
        <v>7000</v>
      </c>
      <c r="AD545" s="26">
        <v>0</v>
      </c>
      <c r="AE545" s="26">
        <v>2</v>
      </c>
      <c r="AF545" s="26">
        <v>1</v>
      </c>
      <c r="AG545" s="26">
        <v>1</v>
      </c>
      <c r="AH545" s="26">
        <v>58</v>
      </c>
      <c r="AI545" s="26">
        <v>-3</v>
      </c>
      <c r="AJ545" s="26">
        <v>0</v>
      </c>
      <c r="AK545" s="26">
        <v>3</v>
      </c>
      <c r="AL545" s="26">
        <v>-1</v>
      </c>
      <c r="AM545" s="26">
        <v>0</v>
      </c>
      <c r="AN545" s="26">
        <v>11</v>
      </c>
      <c r="AO545" s="26">
        <v>0</v>
      </c>
      <c r="AP545" s="26">
        <v>1</v>
      </c>
      <c r="AQ545" s="26">
        <v>0</v>
      </c>
      <c r="AR545" s="26">
        <v>0</v>
      </c>
      <c r="AS545" s="26">
        <v>0</v>
      </c>
      <c r="AT545" s="26">
        <v>38</v>
      </c>
      <c r="AU545" s="26">
        <v>6</v>
      </c>
      <c r="AV545" s="26">
        <v>0</v>
      </c>
      <c r="AW545" s="26">
        <v>0</v>
      </c>
      <c r="AX545" s="26">
        <v>0</v>
      </c>
      <c r="AY545" s="26">
        <v>1</v>
      </c>
      <c r="AZ545" s="26">
        <v>2</v>
      </c>
      <c r="BA545" s="26">
        <v>0</v>
      </c>
      <c r="BB545" s="26">
        <v>0</v>
      </c>
      <c r="BC545" s="26">
        <v>0</v>
      </c>
      <c r="BD545" s="26" t="s">
        <v>2309</v>
      </c>
      <c r="BE545" s="26">
        <v>0</v>
      </c>
      <c r="BF545" s="26">
        <v>0</v>
      </c>
      <c r="BG545" s="54" t="str">
        <f t="shared" si="125"/>
        <v>006C</v>
      </c>
      <c r="BH545" s="4"/>
      <c r="BI545" s="4"/>
    </row>
    <row r="546" ht="16.5" spans="1:61">
      <c r="A546" s="4">
        <f t="shared" si="112"/>
        <v>5</v>
      </c>
      <c r="B546" s="4" t="str">
        <f>IF(X546=0,"",VLOOKUP(Y546,seriesName!A:B,2,TRUE))</f>
        <v>冰牙龙S</v>
      </c>
      <c r="C546" s="4" t="str">
        <f>IF(A546=1,VLOOKUP(V546,Head!A:B,2,TRUE),IF(A546=2,VLOOKUP(V546,Chest!A:B,2,TRUE),IF(A546=3,VLOOKUP(V546,Arm!A:B,2,TRUE),IF(A546=4,VLOOKUP(V546,Waist!A:B,2,TRUE),IF(A546=5,VLOOKUP(V546,Leg!A:B,2,TRUE),"")))))</f>
        <v>冰牙龙S护腿</v>
      </c>
      <c r="D546" s="44" t="str">
        <f>IF(X546=1,VLOOKUP(AA546,modelID!A:B,2,FALSE),"")</f>
        <v>pl079</v>
      </c>
      <c r="E546" s="45">
        <f>IF(X546=0,"",AH546+VLOOKUP(AN546,BuildupTable!L:O,4,FALSE))</f>
        <v>78</v>
      </c>
      <c r="F546" s="1">
        <f t="shared" si="113"/>
        <v>1</v>
      </c>
      <c r="G546" s="1">
        <f t="shared" si="114"/>
        <v>0</v>
      </c>
      <c r="H546" s="1">
        <f t="shared" si="115"/>
        <v>1</v>
      </c>
      <c r="I546" s="1">
        <f t="shared" si="116"/>
        <v>0</v>
      </c>
      <c r="J546" s="4" t="str">
        <f>IF(AT546=0,"",VLOOKUP(AT546,skillbasedata!A:B,2,TRUE))</f>
        <v>纳刀术</v>
      </c>
      <c r="K546" s="48">
        <f t="shared" si="117"/>
        <v>1</v>
      </c>
      <c r="L546" s="4" t="str">
        <f>IF(AU546=0,"",VLOOKUP(AU546,skillbasedata!A:B,2,TRUE))</f>
        <v/>
      </c>
      <c r="M546" s="48">
        <f t="shared" si="118"/>
        <v>0</v>
      </c>
      <c r="N546" s="4" t="str">
        <f>IF(AV546=0,"",VLOOKUP(AV546,skillbasedata!A:B,2,TRUE))</f>
        <v/>
      </c>
      <c r="O546" s="48">
        <f t="shared" si="119"/>
        <v>0</v>
      </c>
      <c r="P546" s="4" t="str">
        <f>IF(AW546=0,"",VLOOKUP(AW546,skillbasedata!A:B,2,TRUE))</f>
        <v/>
      </c>
      <c r="Q546" s="48">
        <f t="shared" si="120"/>
        <v>0</v>
      </c>
      <c r="R546" s="4" t="str">
        <f>IF(AX546=0,"",VLOOKUP(AX546,skillbasedata!A:B,2,TRUE))</f>
        <v/>
      </c>
      <c r="S546" s="48">
        <f t="shared" si="121"/>
        <v>0</v>
      </c>
      <c r="T546" s="48">
        <f t="shared" si="122"/>
        <v>0</v>
      </c>
      <c r="U546" s="48">
        <f t="shared" si="123"/>
        <v>0</v>
      </c>
      <c r="V546" s="51">
        <f t="shared" si="124"/>
        <v>108</v>
      </c>
      <c r="W546" s="26" t="s">
        <v>2854</v>
      </c>
      <c r="X546" s="26">
        <v>1</v>
      </c>
      <c r="Y546" s="26">
        <v>106</v>
      </c>
      <c r="Z546" s="26">
        <v>10018</v>
      </c>
      <c r="AA546" s="26">
        <v>27</v>
      </c>
      <c r="AB546" s="26">
        <v>4</v>
      </c>
      <c r="AC546" s="26">
        <v>7000</v>
      </c>
      <c r="AD546" s="26">
        <v>0</v>
      </c>
      <c r="AE546" s="26">
        <v>2</v>
      </c>
      <c r="AF546" s="26">
        <v>1</v>
      </c>
      <c r="AG546" s="26">
        <v>1</v>
      </c>
      <c r="AH546" s="26">
        <v>58</v>
      </c>
      <c r="AI546" s="26">
        <v>-3</v>
      </c>
      <c r="AJ546" s="26">
        <v>0</v>
      </c>
      <c r="AK546" s="26">
        <v>3</v>
      </c>
      <c r="AL546" s="26">
        <v>-1</v>
      </c>
      <c r="AM546" s="26">
        <v>0</v>
      </c>
      <c r="AN546" s="26">
        <v>11</v>
      </c>
      <c r="AO546" s="26">
        <v>0</v>
      </c>
      <c r="AP546" s="26">
        <v>1</v>
      </c>
      <c r="AQ546" s="26">
        <v>0</v>
      </c>
      <c r="AR546" s="26">
        <v>1</v>
      </c>
      <c r="AS546" s="26">
        <v>0</v>
      </c>
      <c r="AT546" s="26">
        <v>40</v>
      </c>
      <c r="AU546" s="26">
        <v>0</v>
      </c>
      <c r="AV546" s="26">
        <v>0</v>
      </c>
      <c r="AW546" s="26">
        <v>0</v>
      </c>
      <c r="AX546" s="26">
        <v>0</v>
      </c>
      <c r="AY546" s="26">
        <v>1</v>
      </c>
      <c r="AZ546" s="26">
        <v>0</v>
      </c>
      <c r="BA546" s="26">
        <v>0</v>
      </c>
      <c r="BB546" s="26">
        <v>0</v>
      </c>
      <c r="BC546" s="26">
        <v>0</v>
      </c>
      <c r="BD546" s="26" t="s">
        <v>2309</v>
      </c>
      <c r="BE546" s="26">
        <v>0</v>
      </c>
      <c r="BF546" s="26">
        <v>0</v>
      </c>
      <c r="BG546" s="54" t="str">
        <f t="shared" si="125"/>
        <v>006C</v>
      </c>
      <c r="BH546" s="4"/>
      <c r="BI546" s="4"/>
    </row>
    <row r="547" ht="16.5" spans="1:61">
      <c r="A547" s="4">
        <f t="shared" si="112"/>
        <v>1</v>
      </c>
      <c r="B547" s="4" t="str">
        <f>IF(X547=0,"",VLOOKUP(Y547,seriesName!A:B,2,TRUE))</f>
        <v>雌火龙</v>
      </c>
      <c r="C547" s="4" t="str">
        <f>IF(A547=1,VLOOKUP(V547,Head!A:B,2,TRUE),IF(A547=2,VLOOKUP(V547,Chest!A:B,2,TRUE),IF(A547=3,VLOOKUP(V547,Arm!A:B,2,TRUE),IF(A547=4,VLOOKUP(V547,Waist!A:B,2,TRUE),IF(A547=5,VLOOKUP(V547,Leg!A:B,2,TRUE),"")))))</f>
        <v>雌火龙头盔</v>
      </c>
      <c r="D547" s="44" t="str">
        <f>IF(X547=1,VLOOKUP(AA547,modelID!A:B,2,FALSE),"")</f>
        <v>pl021</v>
      </c>
      <c r="E547" s="45">
        <f>IF(X547=0,"",AH547+VLOOKUP(AN547,BuildupTable!L:O,4,FALSE))</f>
        <v>72</v>
      </c>
      <c r="F547" s="1">
        <f t="shared" si="113"/>
        <v>0</v>
      </c>
      <c r="G547" s="1">
        <f t="shared" si="114"/>
        <v>0</v>
      </c>
      <c r="H547" s="1">
        <f t="shared" si="115"/>
        <v>0</v>
      </c>
      <c r="I547" s="1">
        <f t="shared" si="116"/>
        <v>0</v>
      </c>
      <c r="J547" s="4" t="str">
        <f>IF(AT547=0,"",VLOOKUP(AT547,skillbasedata!A:B,2,TRUE))</f>
        <v>属性异常状态的耐性</v>
      </c>
      <c r="K547" s="48">
        <f t="shared" si="117"/>
        <v>1</v>
      </c>
      <c r="L547" s="4" t="str">
        <f>IF(AU547=0,"",VLOOKUP(AU547,skillbasedata!A:B,2,TRUE))</f>
        <v/>
      </c>
      <c r="M547" s="48">
        <f t="shared" si="118"/>
        <v>0</v>
      </c>
      <c r="N547" s="4" t="str">
        <f>IF(AV547=0,"",VLOOKUP(AV547,skillbasedata!A:B,2,TRUE))</f>
        <v/>
      </c>
      <c r="O547" s="48">
        <f t="shared" si="119"/>
        <v>0</v>
      </c>
      <c r="P547" s="4" t="str">
        <f>IF(AW547=0,"",VLOOKUP(AW547,skillbasedata!A:B,2,TRUE))</f>
        <v/>
      </c>
      <c r="Q547" s="48">
        <f t="shared" si="120"/>
        <v>0</v>
      </c>
      <c r="R547" s="4" t="str">
        <f>IF(AX547=0,"",VLOOKUP(AX547,skillbasedata!A:B,2,TRUE))</f>
        <v/>
      </c>
      <c r="S547" s="48">
        <f t="shared" si="121"/>
        <v>0</v>
      </c>
      <c r="T547" s="48">
        <f t="shared" si="122"/>
        <v>0</v>
      </c>
      <c r="U547" s="48">
        <f t="shared" si="123"/>
        <v>0</v>
      </c>
      <c r="V547" s="51">
        <f t="shared" si="124"/>
        <v>109</v>
      </c>
      <c r="W547" s="26" t="s">
        <v>2855</v>
      </c>
      <c r="X547" s="26">
        <v>1</v>
      </c>
      <c r="Y547" s="26">
        <v>107</v>
      </c>
      <c r="Z547" s="26">
        <v>4017</v>
      </c>
      <c r="AA547" s="26">
        <v>11</v>
      </c>
      <c r="AB547" s="26">
        <v>1</v>
      </c>
      <c r="AC547" s="26">
        <v>1000</v>
      </c>
      <c r="AD547" s="26">
        <v>0</v>
      </c>
      <c r="AE547" s="26">
        <v>2</v>
      </c>
      <c r="AF547" s="26">
        <v>0</v>
      </c>
      <c r="AG547" s="26">
        <v>0</v>
      </c>
      <c r="AH547" s="26">
        <v>22</v>
      </c>
      <c r="AI547" s="26">
        <v>3</v>
      </c>
      <c r="AJ547" s="26">
        <v>0</v>
      </c>
      <c r="AK547" s="26">
        <v>0</v>
      </c>
      <c r="AL547" s="26">
        <v>-2</v>
      </c>
      <c r="AM547" s="26">
        <v>-3</v>
      </c>
      <c r="AN547" s="26">
        <v>3</v>
      </c>
      <c r="AO547" s="26">
        <v>0</v>
      </c>
      <c r="AP547" s="26">
        <v>0</v>
      </c>
      <c r="AQ547" s="26">
        <v>0</v>
      </c>
      <c r="AR547" s="26">
        <v>0</v>
      </c>
      <c r="AS547" s="26">
        <v>0</v>
      </c>
      <c r="AT547" s="26">
        <v>72</v>
      </c>
      <c r="AU547" s="26">
        <v>0</v>
      </c>
      <c r="AV547" s="26">
        <v>0</v>
      </c>
      <c r="AW547" s="26">
        <v>0</v>
      </c>
      <c r="AX547" s="26">
        <v>0</v>
      </c>
      <c r="AY547" s="26">
        <v>1</v>
      </c>
      <c r="AZ547" s="26">
        <v>0</v>
      </c>
      <c r="BA547" s="26">
        <v>0</v>
      </c>
      <c r="BB547" s="26">
        <v>0</v>
      </c>
      <c r="BC547" s="26">
        <v>0</v>
      </c>
      <c r="BD547" s="26" t="s">
        <v>2309</v>
      </c>
      <c r="BE547" s="26">
        <v>0</v>
      </c>
      <c r="BF547" s="26">
        <v>0</v>
      </c>
      <c r="BG547" s="54" t="str">
        <f t="shared" si="125"/>
        <v>006D</v>
      </c>
      <c r="BH547" s="4"/>
      <c r="BI547" s="4"/>
    </row>
    <row r="548" ht="16.5" spans="1:61">
      <c r="A548" s="4">
        <f t="shared" si="112"/>
        <v>2</v>
      </c>
      <c r="B548" s="4" t="str">
        <f>IF(X548=0,"",VLOOKUP(Y548,seriesName!A:B,2,TRUE))</f>
        <v>雌火龙</v>
      </c>
      <c r="C548" s="4" t="str">
        <f>IF(A548=1,VLOOKUP(V548,Head!A:B,2,TRUE),IF(A548=2,VLOOKUP(V548,Chest!A:B,2,TRUE),IF(A548=3,VLOOKUP(V548,Arm!A:B,2,TRUE),IF(A548=4,VLOOKUP(V548,Waist!A:B,2,TRUE),IF(A548=5,VLOOKUP(V548,Leg!A:B,2,TRUE),"")))))</f>
        <v>雌火龙铠甲</v>
      </c>
      <c r="D548" s="44" t="str">
        <f>IF(X548=1,VLOOKUP(AA548,modelID!A:B,2,FALSE),"")</f>
        <v>pl021</v>
      </c>
      <c r="E548" s="45">
        <f>IF(X548=0,"",AH548+VLOOKUP(AN548,BuildupTable!L:O,4,FALSE))</f>
        <v>72</v>
      </c>
      <c r="F548" s="1">
        <f t="shared" si="113"/>
        <v>0</v>
      </c>
      <c r="G548" s="1">
        <f t="shared" si="114"/>
        <v>0</v>
      </c>
      <c r="H548" s="1">
        <f t="shared" si="115"/>
        <v>0</v>
      </c>
      <c r="I548" s="1">
        <f t="shared" si="116"/>
        <v>0</v>
      </c>
      <c r="J548" s="4" t="str">
        <f>IF(AT548=0,"",VLOOKUP(AT548,skillbasedata!A:B,2,TRUE))</f>
        <v>体力回复量提升</v>
      </c>
      <c r="K548" s="48">
        <f t="shared" si="117"/>
        <v>1</v>
      </c>
      <c r="L548" s="4" t="str">
        <f>IF(AU548=0,"",VLOOKUP(AU548,skillbasedata!A:B,2,TRUE))</f>
        <v/>
      </c>
      <c r="M548" s="48">
        <f t="shared" si="118"/>
        <v>0</v>
      </c>
      <c r="N548" s="4" t="str">
        <f>IF(AV548=0,"",VLOOKUP(AV548,skillbasedata!A:B,2,TRUE))</f>
        <v/>
      </c>
      <c r="O548" s="48">
        <f t="shared" si="119"/>
        <v>0</v>
      </c>
      <c r="P548" s="4" t="str">
        <f>IF(AW548=0,"",VLOOKUP(AW548,skillbasedata!A:B,2,TRUE))</f>
        <v/>
      </c>
      <c r="Q548" s="48">
        <f t="shared" si="120"/>
        <v>0</v>
      </c>
      <c r="R548" s="4" t="str">
        <f>IF(AX548=0,"",VLOOKUP(AX548,skillbasedata!A:B,2,TRUE))</f>
        <v/>
      </c>
      <c r="S548" s="48">
        <f t="shared" si="121"/>
        <v>0</v>
      </c>
      <c r="T548" s="48">
        <f t="shared" si="122"/>
        <v>0</v>
      </c>
      <c r="U548" s="48">
        <f t="shared" si="123"/>
        <v>0</v>
      </c>
      <c r="V548" s="51">
        <f t="shared" si="124"/>
        <v>109</v>
      </c>
      <c r="W548" s="26" t="s">
        <v>2856</v>
      </c>
      <c r="X548" s="26">
        <v>1</v>
      </c>
      <c r="Y548" s="26">
        <v>107</v>
      </c>
      <c r="Z548" s="26">
        <v>4017</v>
      </c>
      <c r="AA548" s="26">
        <v>11</v>
      </c>
      <c r="AB548" s="26">
        <v>1</v>
      </c>
      <c r="AC548" s="26">
        <v>1000</v>
      </c>
      <c r="AD548" s="26">
        <v>0</v>
      </c>
      <c r="AE548" s="26">
        <v>2</v>
      </c>
      <c r="AF548" s="26">
        <v>0</v>
      </c>
      <c r="AG548" s="26">
        <v>0</v>
      </c>
      <c r="AH548" s="26">
        <v>22</v>
      </c>
      <c r="AI548" s="26">
        <v>3</v>
      </c>
      <c r="AJ548" s="26">
        <v>0</v>
      </c>
      <c r="AK548" s="26">
        <v>0</v>
      </c>
      <c r="AL548" s="26">
        <v>-2</v>
      </c>
      <c r="AM548" s="26">
        <v>-3</v>
      </c>
      <c r="AN548" s="26">
        <v>3</v>
      </c>
      <c r="AO548" s="26">
        <v>0</v>
      </c>
      <c r="AP548" s="26">
        <v>0</v>
      </c>
      <c r="AQ548" s="26">
        <v>0</v>
      </c>
      <c r="AR548" s="26">
        <v>0</v>
      </c>
      <c r="AS548" s="26">
        <v>0</v>
      </c>
      <c r="AT548" s="26">
        <v>58</v>
      </c>
      <c r="AU548" s="26">
        <v>0</v>
      </c>
      <c r="AV548" s="26">
        <v>0</v>
      </c>
      <c r="AW548" s="26">
        <v>0</v>
      </c>
      <c r="AX548" s="26">
        <v>0</v>
      </c>
      <c r="AY548" s="26">
        <v>1</v>
      </c>
      <c r="AZ548" s="26">
        <v>0</v>
      </c>
      <c r="BA548" s="26">
        <v>0</v>
      </c>
      <c r="BB548" s="26">
        <v>0</v>
      </c>
      <c r="BC548" s="26">
        <v>0</v>
      </c>
      <c r="BD548" s="26" t="s">
        <v>2309</v>
      </c>
      <c r="BE548" s="26">
        <v>0</v>
      </c>
      <c r="BF548" s="26">
        <v>0</v>
      </c>
      <c r="BG548" s="54" t="str">
        <f t="shared" si="125"/>
        <v>006D</v>
      </c>
      <c r="BH548" s="4"/>
      <c r="BI548" s="4"/>
    </row>
    <row r="549" ht="16.5" spans="1:61">
      <c r="A549" s="4">
        <f t="shared" si="112"/>
        <v>3</v>
      </c>
      <c r="B549" s="4" t="str">
        <f>IF(X549=0,"",VLOOKUP(Y549,seriesName!A:B,2,TRUE))</f>
        <v>雌火龙</v>
      </c>
      <c r="C549" s="4" t="str">
        <f>IF(A549=1,VLOOKUP(V549,Head!A:B,2,TRUE),IF(A549=2,VLOOKUP(V549,Chest!A:B,2,TRUE),IF(A549=3,VLOOKUP(V549,Arm!A:B,2,TRUE),IF(A549=4,VLOOKUP(V549,Waist!A:B,2,TRUE),IF(A549=5,VLOOKUP(V549,Leg!A:B,2,TRUE),"")))))</f>
        <v>雌火龙腕甲</v>
      </c>
      <c r="D549" s="44" t="str">
        <f>IF(X549=1,VLOOKUP(AA549,modelID!A:B,2,FALSE),"")</f>
        <v>pl021</v>
      </c>
      <c r="E549" s="45">
        <f>IF(X549=0,"",AH549+VLOOKUP(AN549,BuildupTable!L:O,4,FALSE))</f>
        <v>72</v>
      </c>
      <c r="F549" s="1">
        <f t="shared" si="113"/>
        <v>0</v>
      </c>
      <c r="G549" s="1">
        <f t="shared" si="114"/>
        <v>0</v>
      </c>
      <c r="H549" s="1">
        <f t="shared" si="115"/>
        <v>0</v>
      </c>
      <c r="I549" s="1">
        <f t="shared" si="116"/>
        <v>0</v>
      </c>
      <c r="J549" s="4" t="str">
        <f>IF(AT549=0,"",VLOOKUP(AT549,skillbasedata!A:B,2,TRUE))</f>
        <v>属性异常状态的耐性</v>
      </c>
      <c r="K549" s="48">
        <f t="shared" si="117"/>
        <v>1</v>
      </c>
      <c r="L549" s="4" t="str">
        <f>IF(AU549=0,"",VLOOKUP(AU549,skillbasedata!A:B,2,TRUE))</f>
        <v/>
      </c>
      <c r="M549" s="48">
        <f t="shared" si="118"/>
        <v>0</v>
      </c>
      <c r="N549" s="4" t="str">
        <f>IF(AV549=0,"",VLOOKUP(AV549,skillbasedata!A:B,2,TRUE))</f>
        <v/>
      </c>
      <c r="O549" s="48">
        <f t="shared" si="119"/>
        <v>0</v>
      </c>
      <c r="P549" s="4" t="str">
        <f>IF(AW549=0,"",VLOOKUP(AW549,skillbasedata!A:B,2,TRUE))</f>
        <v/>
      </c>
      <c r="Q549" s="48">
        <f t="shared" si="120"/>
        <v>0</v>
      </c>
      <c r="R549" s="4" t="str">
        <f>IF(AX549=0,"",VLOOKUP(AX549,skillbasedata!A:B,2,TRUE))</f>
        <v/>
      </c>
      <c r="S549" s="48">
        <f t="shared" si="121"/>
        <v>0</v>
      </c>
      <c r="T549" s="48">
        <f t="shared" si="122"/>
        <v>0</v>
      </c>
      <c r="U549" s="48">
        <f t="shared" si="123"/>
        <v>0</v>
      </c>
      <c r="V549" s="51">
        <f t="shared" si="124"/>
        <v>109</v>
      </c>
      <c r="W549" s="26" t="s">
        <v>2857</v>
      </c>
      <c r="X549" s="26">
        <v>1</v>
      </c>
      <c r="Y549" s="26">
        <v>107</v>
      </c>
      <c r="Z549" s="26">
        <v>4017</v>
      </c>
      <c r="AA549" s="26">
        <v>11</v>
      </c>
      <c r="AB549" s="26">
        <v>1</v>
      </c>
      <c r="AC549" s="26">
        <v>1000</v>
      </c>
      <c r="AD549" s="26">
        <v>0</v>
      </c>
      <c r="AE549" s="26">
        <v>2</v>
      </c>
      <c r="AF549" s="26">
        <v>0</v>
      </c>
      <c r="AG549" s="26">
        <v>0</v>
      </c>
      <c r="AH549" s="26">
        <v>22</v>
      </c>
      <c r="AI549" s="26">
        <v>3</v>
      </c>
      <c r="AJ549" s="26">
        <v>0</v>
      </c>
      <c r="AK549" s="26">
        <v>0</v>
      </c>
      <c r="AL549" s="26">
        <v>-2</v>
      </c>
      <c r="AM549" s="26">
        <v>-3</v>
      </c>
      <c r="AN549" s="26">
        <v>3</v>
      </c>
      <c r="AO549" s="26">
        <v>0</v>
      </c>
      <c r="AP549" s="26">
        <v>0</v>
      </c>
      <c r="AQ549" s="26">
        <v>0</v>
      </c>
      <c r="AR549" s="26">
        <v>0</v>
      </c>
      <c r="AS549" s="26">
        <v>0</v>
      </c>
      <c r="AT549" s="26">
        <v>72</v>
      </c>
      <c r="AU549" s="26">
        <v>0</v>
      </c>
      <c r="AV549" s="26">
        <v>0</v>
      </c>
      <c r="AW549" s="26">
        <v>0</v>
      </c>
      <c r="AX549" s="26">
        <v>0</v>
      </c>
      <c r="AY549" s="26">
        <v>1</v>
      </c>
      <c r="AZ549" s="26">
        <v>0</v>
      </c>
      <c r="BA549" s="26">
        <v>0</v>
      </c>
      <c r="BB549" s="26">
        <v>0</v>
      </c>
      <c r="BC549" s="26">
        <v>0</v>
      </c>
      <c r="BD549" s="26" t="s">
        <v>2309</v>
      </c>
      <c r="BE549" s="26">
        <v>0</v>
      </c>
      <c r="BF549" s="26">
        <v>0</v>
      </c>
      <c r="BG549" s="54" t="str">
        <f t="shared" si="125"/>
        <v>006D</v>
      </c>
      <c r="BH549" s="4"/>
      <c r="BI549" s="4"/>
    </row>
    <row r="550" ht="16.5" spans="1:61">
      <c r="A550" s="4">
        <f t="shared" si="112"/>
        <v>4</v>
      </c>
      <c r="B550" s="4" t="str">
        <f>IF(X550=0,"",VLOOKUP(Y550,seriesName!A:B,2,TRUE))</f>
        <v>雌火龙</v>
      </c>
      <c r="C550" s="4" t="str">
        <f>IF(A550=1,VLOOKUP(V550,Head!A:B,2,TRUE),IF(A550=2,VLOOKUP(V550,Chest!A:B,2,TRUE),IF(A550=3,VLOOKUP(V550,Arm!A:B,2,TRUE),IF(A550=4,VLOOKUP(V550,Waist!A:B,2,TRUE),IF(A550=5,VLOOKUP(V550,Leg!A:B,2,TRUE),"")))))</f>
        <v>雌火龙腰甲</v>
      </c>
      <c r="D550" s="44" t="str">
        <f>IF(X550=1,VLOOKUP(AA550,modelID!A:B,2,FALSE),"")</f>
        <v>pl021</v>
      </c>
      <c r="E550" s="45">
        <f>IF(X550=0,"",AH550+VLOOKUP(AN550,BuildupTable!L:O,4,FALSE))</f>
        <v>72</v>
      </c>
      <c r="F550" s="1">
        <f t="shared" si="113"/>
        <v>0</v>
      </c>
      <c r="G550" s="1">
        <f t="shared" si="114"/>
        <v>0</v>
      </c>
      <c r="H550" s="1">
        <f t="shared" si="115"/>
        <v>0</v>
      </c>
      <c r="I550" s="1">
        <f t="shared" si="116"/>
        <v>0</v>
      </c>
      <c r="J550" s="4" t="str">
        <f>IF(AT550=0,"",VLOOKUP(AT550,skillbasedata!A:B,2,TRUE))</f>
        <v>体力回复量提升</v>
      </c>
      <c r="K550" s="48">
        <f t="shared" si="117"/>
        <v>1</v>
      </c>
      <c r="L550" s="4" t="str">
        <f>IF(AU550=0,"",VLOOKUP(AU550,skillbasedata!A:B,2,TRUE))</f>
        <v>广域化</v>
      </c>
      <c r="M550" s="48">
        <f t="shared" si="118"/>
        <v>1</v>
      </c>
      <c r="N550" s="4" t="str">
        <f>IF(AV550=0,"",VLOOKUP(AV550,skillbasedata!A:B,2,TRUE))</f>
        <v/>
      </c>
      <c r="O550" s="48">
        <f t="shared" si="119"/>
        <v>0</v>
      </c>
      <c r="P550" s="4" t="str">
        <f>IF(AW550=0,"",VLOOKUP(AW550,skillbasedata!A:B,2,TRUE))</f>
        <v/>
      </c>
      <c r="Q550" s="48">
        <f t="shared" si="120"/>
        <v>0</v>
      </c>
      <c r="R550" s="4" t="str">
        <f>IF(AX550=0,"",VLOOKUP(AX550,skillbasedata!A:B,2,TRUE))</f>
        <v/>
      </c>
      <c r="S550" s="48">
        <f t="shared" si="121"/>
        <v>0</v>
      </c>
      <c r="T550" s="48">
        <f t="shared" si="122"/>
        <v>0</v>
      </c>
      <c r="U550" s="48">
        <f t="shared" si="123"/>
        <v>0</v>
      </c>
      <c r="V550" s="51">
        <f t="shared" si="124"/>
        <v>109</v>
      </c>
      <c r="W550" s="26" t="s">
        <v>2858</v>
      </c>
      <c r="X550" s="26">
        <v>1</v>
      </c>
      <c r="Y550" s="26">
        <v>107</v>
      </c>
      <c r="Z550" s="26">
        <v>4017</v>
      </c>
      <c r="AA550" s="26">
        <v>11</v>
      </c>
      <c r="AB550" s="26">
        <v>1</v>
      </c>
      <c r="AC550" s="26">
        <v>1000</v>
      </c>
      <c r="AD550" s="26">
        <v>0</v>
      </c>
      <c r="AE550" s="26">
        <v>2</v>
      </c>
      <c r="AF550" s="26">
        <v>0</v>
      </c>
      <c r="AG550" s="26">
        <v>0</v>
      </c>
      <c r="AH550" s="26">
        <v>22</v>
      </c>
      <c r="AI550" s="26">
        <v>3</v>
      </c>
      <c r="AJ550" s="26">
        <v>0</v>
      </c>
      <c r="AK550" s="26">
        <v>0</v>
      </c>
      <c r="AL550" s="26">
        <v>-2</v>
      </c>
      <c r="AM550" s="26">
        <v>-3</v>
      </c>
      <c r="AN550" s="26">
        <v>3</v>
      </c>
      <c r="AO550" s="26">
        <v>0</v>
      </c>
      <c r="AP550" s="26">
        <v>0</v>
      </c>
      <c r="AQ550" s="26">
        <v>0</v>
      </c>
      <c r="AR550" s="26">
        <v>0</v>
      </c>
      <c r="AS550" s="26">
        <v>0</v>
      </c>
      <c r="AT550" s="26">
        <v>58</v>
      </c>
      <c r="AU550" s="26">
        <v>89</v>
      </c>
      <c r="AV550" s="26">
        <v>0</v>
      </c>
      <c r="AW550" s="26">
        <v>0</v>
      </c>
      <c r="AX550" s="26">
        <v>0</v>
      </c>
      <c r="AY550" s="26">
        <v>1</v>
      </c>
      <c r="AZ550" s="26">
        <v>1</v>
      </c>
      <c r="BA550" s="26">
        <v>0</v>
      </c>
      <c r="BB550" s="26">
        <v>0</v>
      </c>
      <c r="BC550" s="26">
        <v>0</v>
      </c>
      <c r="BD550" s="26" t="s">
        <v>2309</v>
      </c>
      <c r="BE550" s="26">
        <v>0</v>
      </c>
      <c r="BF550" s="26">
        <v>0</v>
      </c>
      <c r="BG550" s="54" t="str">
        <f t="shared" si="125"/>
        <v>006D</v>
      </c>
      <c r="BH550" s="4"/>
      <c r="BI550" s="4"/>
    </row>
    <row r="551" ht="16.5" spans="1:61">
      <c r="A551" s="4">
        <f t="shared" si="112"/>
        <v>5</v>
      </c>
      <c r="B551" s="4" t="str">
        <f>IF(X551=0,"",VLOOKUP(Y551,seriesName!A:B,2,TRUE))</f>
        <v>雌火龙</v>
      </c>
      <c r="C551" s="4" t="str">
        <f>IF(A551=1,VLOOKUP(V551,Head!A:B,2,TRUE),IF(A551=2,VLOOKUP(V551,Chest!A:B,2,TRUE),IF(A551=3,VLOOKUP(V551,Arm!A:B,2,TRUE),IF(A551=4,VLOOKUP(V551,Waist!A:B,2,TRUE),IF(A551=5,VLOOKUP(V551,Leg!A:B,2,TRUE),"")))))</f>
        <v>雌火龙护腿</v>
      </c>
      <c r="D551" s="44" t="str">
        <f>IF(X551=1,VLOOKUP(AA551,modelID!A:B,2,FALSE),"")</f>
        <v>pl021</v>
      </c>
      <c r="E551" s="45">
        <f>IF(X551=0,"",AH551+VLOOKUP(AN551,BuildupTable!L:O,4,FALSE))</f>
        <v>72</v>
      </c>
      <c r="F551" s="1">
        <f t="shared" si="113"/>
        <v>0</v>
      </c>
      <c r="G551" s="1">
        <f t="shared" si="114"/>
        <v>0</v>
      </c>
      <c r="H551" s="1">
        <f t="shared" si="115"/>
        <v>0</v>
      </c>
      <c r="I551" s="1">
        <f t="shared" si="116"/>
        <v>0</v>
      </c>
      <c r="J551" s="4" t="str">
        <f>IF(AT551=0,"",VLOOKUP(AT551,skillbasedata!A:B,2,TRUE))</f>
        <v>满足感</v>
      </c>
      <c r="K551" s="48">
        <f t="shared" si="117"/>
        <v>1</v>
      </c>
      <c r="L551" s="4" t="str">
        <f>IF(AU551=0,"",VLOOKUP(AU551,skillbasedata!A:B,2,TRUE))</f>
        <v/>
      </c>
      <c r="M551" s="48">
        <f t="shared" si="118"/>
        <v>0</v>
      </c>
      <c r="N551" s="4" t="str">
        <f>IF(AV551=0,"",VLOOKUP(AV551,skillbasedata!A:B,2,TRUE))</f>
        <v/>
      </c>
      <c r="O551" s="48">
        <f t="shared" si="119"/>
        <v>0</v>
      </c>
      <c r="P551" s="4" t="str">
        <f>IF(AW551=0,"",VLOOKUP(AW551,skillbasedata!A:B,2,TRUE))</f>
        <v/>
      </c>
      <c r="Q551" s="48">
        <f t="shared" si="120"/>
        <v>0</v>
      </c>
      <c r="R551" s="4" t="str">
        <f>IF(AX551=0,"",VLOOKUP(AX551,skillbasedata!A:B,2,TRUE))</f>
        <v/>
      </c>
      <c r="S551" s="48">
        <f t="shared" si="121"/>
        <v>0</v>
      </c>
      <c r="T551" s="48">
        <f t="shared" si="122"/>
        <v>0</v>
      </c>
      <c r="U551" s="48">
        <f t="shared" si="123"/>
        <v>0</v>
      </c>
      <c r="V551" s="51">
        <f t="shared" si="124"/>
        <v>109</v>
      </c>
      <c r="W551" s="26" t="s">
        <v>2859</v>
      </c>
      <c r="X551" s="26">
        <v>1</v>
      </c>
      <c r="Y551" s="26">
        <v>107</v>
      </c>
      <c r="Z551" s="26">
        <v>4017</v>
      </c>
      <c r="AA551" s="26">
        <v>11</v>
      </c>
      <c r="AB551" s="26">
        <v>1</v>
      </c>
      <c r="AC551" s="26">
        <v>1000</v>
      </c>
      <c r="AD551" s="26">
        <v>0</v>
      </c>
      <c r="AE551" s="26">
        <v>2</v>
      </c>
      <c r="AF551" s="26">
        <v>0</v>
      </c>
      <c r="AG551" s="26">
        <v>0</v>
      </c>
      <c r="AH551" s="26">
        <v>22</v>
      </c>
      <c r="AI551" s="26">
        <v>3</v>
      </c>
      <c r="AJ551" s="26">
        <v>0</v>
      </c>
      <c r="AK551" s="26">
        <v>0</v>
      </c>
      <c r="AL551" s="26">
        <v>-2</v>
      </c>
      <c r="AM551" s="26">
        <v>-3</v>
      </c>
      <c r="AN551" s="26">
        <v>3</v>
      </c>
      <c r="AO551" s="26">
        <v>0</v>
      </c>
      <c r="AP551" s="26">
        <v>0</v>
      </c>
      <c r="AQ551" s="26">
        <v>0</v>
      </c>
      <c r="AR551" s="26">
        <v>0</v>
      </c>
      <c r="AS551" s="26">
        <v>0</v>
      </c>
      <c r="AT551" s="26">
        <v>90</v>
      </c>
      <c r="AU551" s="26">
        <v>0</v>
      </c>
      <c r="AV551" s="26">
        <v>0</v>
      </c>
      <c r="AW551" s="26">
        <v>0</v>
      </c>
      <c r="AX551" s="26">
        <v>0</v>
      </c>
      <c r="AY551" s="26">
        <v>1</v>
      </c>
      <c r="AZ551" s="26">
        <v>0</v>
      </c>
      <c r="BA551" s="26">
        <v>0</v>
      </c>
      <c r="BB551" s="26">
        <v>0</v>
      </c>
      <c r="BC551" s="26">
        <v>0</v>
      </c>
      <c r="BD551" s="26" t="s">
        <v>2309</v>
      </c>
      <c r="BE551" s="26">
        <v>0</v>
      </c>
      <c r="BF551" s="26">
        <v>0</v>
      </c>
      <c r="BG551" s="54" t="str">
        <f t="shared" si="125"/>
        <v>006D</v>
      </c>
      <c r="BH551" s="4"/>
      <c r="BI551" s="4"/>
    </row>
    <row r="552" ht="16.5" spans="1:61">
      <c r="A552" s="4">
        <f t="shared" si="112"/>
        <v>1</v>
      </c>
      <c r="B552" s="4" t="str">
        <f>IF(X552=0,"",VLOOKUP(Y552,seriesName!A:B,2,TRUE))</f>
        <v>雌火龙S</v>
      </c>
      <c r="C552" s="4" t="str">
        <f>IF(A552=1,VLOOKUP(V552,Head!A:B,2,TRUE),IF(A552=2,VLOOKUP(V552,Chest!A:B,2,TRUE),IF(A552=3,VLOOKUP(V552,Arm!A:B,2,TRUE),IF(A552=4,VLOOKUP(V552,Waist!A:B,2,TRUE),IF(A552=5,VLOOKUP(V552,Leg!A:B,2,TRUE),"")))))</f>
        <v>雌火龙S头盔</v>
      </c>
      <c r="D552" s="44" t="str">
        <f>IF(X552=1,VLOOKUP(AA552,modelID!A:B,2,FALSE),"")</f>
        <v>pl021</v>
      </c>
      <c r="E552" s="45">
        <f>IF(X552=0,"",AH552+VLOOKUP(AN552,BuildupTable!L:O,4,FALSE))</f>
        <v>82</v>
      </c>
      <c r="F552" s="1">
        <f t="shared" si="113"/>
        <v>1</v>
      </c>
      <c r="G552" s="1">
        <f t="shared" si="114"/>
        <v>1</v>
      </c>
      <c r="H552" s="1">
        <f t="shared" si="115"/>
        <v>0</v>
      </c>
      <c r="I552" s="1">
        <f t="shared" si="116"/>
        <v>0</v>
      </c>
      <c r="J552" s="4" t="str">
        <f>IF(AT552=0,"",VLOOKUP(AT552,skillbasedata!A:B,2,TRUE))</f>
        <v>属性异常状态的耐性</v>
      </c>
      <c r="K552" s="48">
        <f t="shared" si="117"/>
        <v>1</v>
      </c>
      <c r="L552" s="4" t="str">
        <f>IF(AU552=0,"",VLOOKUP(AU552,skillbasedata!A:B,2,TRUE))</f>
        <v/>
      </c>
      <c r="M552" s="48">
        <f t="shared" si="118"/>
        <v>0</v>
      </c>
      <c r="N552" s="4" t="str">
        <f>IF(AV552=0,"",VLOOKUP(AV552,skillbasedata!A:B,2,TRUE))</f>
        <v/>
      </c>
      <c r="O552" s="48">
        <f t="shared" si="119"/>
        <v>0</v>
      </c>
      <c r="P552" s="4" t="str">
        <f>IF(AW552=0,"",VLOOKUP(AW552,skillbasedata!A:B,2,TRUE))</f>
        <v/>
      </c>
      <c r="Q552" s="48">
        <f t="shared" si="120"/>
        <v>0</v>
      </c>
      <c r="R552" s="4" t="str">
        <f>IF(AX552=0,"",VLOOKUP(AX552,skillbasedata!A:B,2,TRUE))</f>
        <v/>
      </c>
      <c r="S552" s="48">
        <f t="shared" si="121"/>
        <v>0</v>
      </c>
      <c r="T552" s="48">
        <f t="shared" si="122"/>
        <v>0</v>
      </c>
      <c r="U552" s="48">
        <f t="shared" si="123"/>
        <v>0</v>
      </c>
      <c r="V552" s="51">
        <f t="shared" si="124"/>
        <v>110</v>
      </c>
      <c r="W552" s="26" t="s">
        <v>2860</v>
      </c>
      <c r="X552" s="26">
        <v>1</v>
      </c>
      <c r="Y552" s="26">
        <v>108</v>
      </c>
      <c r="Z552" s="26">
        <v>9017</v>
      </c>
      <c r="AA552" s="26">
        <v>11</v>
      </c>
      <c r="AB552" s="26">
        <v>4</v>
      </c>
      <c r="AC552" s="26">
        <v>7000</v>
      </c>
      <c r="AD552" s="26">
        <v>0</v>
      </c>
      <c r="AE552" s="26">
        <v>2</v>
      </c>
      <c r="AF552" s="26">
        <v>1</v>
      </c>
      <c r="AG552" s="26">
        <v>1</v>
      </c>
      <c r="AH552" s="26">
        <v>52</v>
      </c>
      <c r="AI552" s="26">
        <v>3</v>
      </c>
      <c r="AJ552" s="26">
        <v>0</v>
      </c>
      <c r="AK552" s="26">
        <v>0</v>
      </c>
      <c r="AL552" s="26">
        <v>-2</v>
      </c>
      <c r="AM552" s="26">
        <v>-3</v>
      </c>
      <c r="AN552" s="26">
        <v>10</v>
      </c>
      <c r="AO552" s="26">
        <v>0</v>
      </c>
      <c r="AP552" s="26">
        <v>1</v>
      </c>
      <c r="AQ552" s="26">
        <v>1</v>
      </c>
      <c r="AR552" s="26">
        <v>0</v>
      </c>
      <c r="AS552" s="26">
        <v>0</v>
      </c>
      <c r="AT552" s="26">
        <v>72</v>
      </c>
      <c r="AU552" s="26">
        <v>0</v>
      </c>
      <c r="AV552" s="26">
        <v>0</v>
      </c>
      <c r="AW552" s="26">
        <v>0</v>
      </c>
      <c r="AX552" s="26">
        <v>0</v>
      </c>
      <c r="AY552" s="26">
        <v>1</v>
      </c>
      <c r="AZ552" s="26">
        <v>0</v>
      </c>
      <c r="BA552" s="26">
        <v>0</v>
      </c>
      <c r="BB552" s="26">
        <v>0</v>
      </c>
      <c r="BC552" s="26">
        <v>0</v>
      </c>
      <c r="BD552" s="26" t="s">
        <v>2309</v>
      </c>
      <c r="BE552" s="26">
        <v>0</v>
      </c>
      <c r="BF552" s="26">
        <v>0</v>
      </c>
      <c r="BG552" s="54" t="str">
        <f t="shared" si="125"/>
        <v>006E</v>
      </c>
      <c r="BH552" s="4"/>
      <c r="BI552" s="4"/>
    </row>
    <row r="553" ht="16.5" spans="1:61">
      <c r="A553" s="4">
        <f t="shared" si="112"/>
        <v>2</v>
      </c>
      <c r="B553" s="4" t="str">
        <f>IF(X553=0,"",VLOOKUP(Y553,seriesName!A:B,2,TRUE))</f>
        <v>雌火龙S</v>
      </c>
      <c r="C553" s="4" t="str">
        <f>IF(A553=1,VLOOKUP(V553,Head!A:B,2,TRUE),IF(A553=2,VLOOKUP(V553,Chest!A:B,2,TRUE),IF(A553=3,VLOOKUP(V553,Arm!A:B,2,TRUE),IF(A553=4,VLOOKUP(V553,Waist!A:B,2,TRUE),IF(A553=5,VLOOKUP(V553,Leg!A:B,2,TRUE),"")))))</f>
        <v>雌火龙S铠甲</v>
      </c>
      <c r="D553" s="44" t="str">
        <f>IF(X553=1,VLOOKUP(AA553,modelID!A:B,2,FALSE),"")</f>
        <v>pl021</v>
      </c>
      <c r="E553" s="45">
        <f>IF(X553=0,"",AH553+VLOOKUP(AN553,BuildupTable!L:O,4,FALSE))</f>
        <v>82</v>
      </c>
      <c r="F553" s="1">
        <f t="shared" si="113"/>
        <v>2</v>
      </c>
      <c r="G553" s="1">
        <f t="shared" si="114"/>
        <v>0</v>
      </c>
      <c r="H553" s="1">
        <f t="shared" si="115"/>
        <v>1</v>
      </c>
      <c r="I553" s="1">
        <f t="shared" si="116"/>
        <v>0</v>
      </c>
      <c r="J553" s="4" t="str">
        <f>IF(AT553=0,"",VLOOKUP(AT553,skillbasedata!A:B,2,TRUE))</f>
        <v>体力回复量提升</v>
      </c>
      <c r="K553" s="48">
        <f t="shared" si="117"/>
        <v>1</v>
      </c>
      <c r="L553" s="4" t="str">
        <f>IF(AU553=0,"",VLOOKUP(AU553,skillbasedata!A:B,2,TRUE))</f>
        <v>植生学</v>
      </c>
      <c r="M553" s="48">
        <f t="shared" si="118"/>
        <v>1</v>
      </c>
      <c r="N553" s="4" t="str">
        <f>IF(AV553=0,"",VLOOKUP(AV553,skillbasedata!A:B,2,TRUE))</f>
        <v/>
      </c>
      <c r="O553" s="48">
        <f t="shared" si="119"/>
        <v>0</v>
      </c>
      <c r="P553" s="4" t="str">
        <f>IF(AW553=0,"",VLOOKUP(AW553,skillbasedata!A:B,2,TRUE))</f>
        <v/>
      </c>
      <c r="Q553" s="48">
        <f t="shared" si="120"/>
        <v>0</v>
      </c>
      <c r="R553" s="4" t="str">
        <f>IF(AX553=0,"",VLOOKUP(AX553,skillbasedata!A:B,2,TRUE))</f>
        <v/>
      </c>
      <c r="S553" s="48">
        <f t="shared" si="121"/>
        <v>0</v>
      </c>
      <c r="T553" s="48">
        <f t="shared" si="122"/>
        <v>0</v>
      </c>
      <c r="U553" s="48">
        <f t="shared" si="123"/>
        <v>0</v>
      </c>
      <c r="V553" s="51">
        <f t="shared" si="124"/>
        <v>110</v>
      </c>
      <c r="W553" s="26" t="s">
        <v>2861</v>
      </c>
      <c r="X553" s="26">
        <v>1</v>
      </c>
      <c r="Y553" s="26">
        <v>108</v>
      </c>
      <c r="Z553" s="26">
        <v>9017</v>
      </c>
      <c r="AA553" s="26">
        <v>11</v>
      </c>
      <c r="AB553" s="26">
        <v>4</v>
      </c>
      <c r="AC553" s="26">
        <v>7000</v>
      </c>
      <c r="AD553" s="26">
        <v>0</v>
      </c>
      <c r="AE553" s="26">
        <v>2</v>
      </c>
      <c r="AF553" s="26">
        <v>1</v>
      </c>
      <c r="AG553" s="26">
        <v>1</v>
      </c>
      <c r="AH553" s="26">
        <v>52</v>
      </c>
      <c r="AI553" s="26">
        <v>3</v>
      </c>
      <c r="AJ553" s="26">
        <v>0</v>
      </c>
      <c r="AK553" s="26">
        <v>0</v>
      </c>
      <c r="AL553" s="26">
        <v>-2</v>
      </c>
      <c r="AM553" s="26">
        <v>-3</v>
      </c>
      <c r="AN553" s="26">
        <v>10</v>
      </c>
      <c r="AO553" s="26">
        <v>0</v>
      </c>
      <c r="AP553" s="26">
        <v>2</v>
      </c>
      <c r="AQ553" s="26">
        <v>0</v>
      </c>
      <c r="AR553" s="26">
        <v>1</v>
      </c>
      <c r="AS553" s="26">
        <v>0</v>
      </c>
      <c r="AT553" s="26">
        <v>58</v>
      </c>
      <c r="AU553" s="26">
        <v>79</v>
      </c>
      <c r="AV553" s="26">
        <v>0</v>
      </c>
      <c r="AW553" s="26">
        <v>0</v>
      </c>
      <c r="AX553" s="26">
        <v>0</v>
      </c>
      <c r="AY553" s="26">
        <v>1</v>
      </c>
      <c r="AZ553" s="26">
        <v>1</v>
      </c>
      <c r="BA553" s="26">
        <v>0</v>
      </c>
      <c r="BB553" s="26">
        <v>0</v>
      </c>
      <c r="BC553" s="26">
        <v>0</v>
      </c>
      <c r="BD553" s="26" t="s">
        <v>2309</v>
      </c>
      <c r="BE553" s="26">
        <v>0</v>
      </c>
      <c r="BF553" s="26">
        <v>0</v>
      </c>
      <c r="BG553" s="54" t="str">
        <f t="shared" si="125"/>
        <v>006E</v>
      </c>
      <c r="BH553" s="4"/>
      <c r="BI553" s="4"/>
    </row>
    <row r="554" ht="16.5" spans="1:61">
      <c r="A554" s="4">
        <f t="shared" si="112"/>
        <v>3</v>
      </c>
      <c r="B554" s="4" t="str">
        <f>IF(X554=0,"",VLOOKUP(Y554,seriesName!A:B,2,TRUE))</f>
        <v>雌火龙S</v>
      </c>
      <c r="C554" s="4" t="str">
        <f>IF(A554=1,VLOOKUP(V554,Head!A:B,2,TRUE),IF(A554=2,VLOOKUP(V554,Chest!A:B,2,TRUE),IF(A554=3,VLOOKUP(V554,Arm!A:B,2,TRUE),IF(A554=4,VLOOKUP(V554,Waist!A:B,2,TRUE),IF(A554=5,VLOOKUP(V554,Leg!A:B,2,TRUE),"")))))</f>
        <v>雌火龙S腕甲</v>
      </c>
      <c r="D554" s="44" t="str">
        <f>IF(X554=1,VLOOKUP(AA554,modelID!A:B,2,FALSE),"")</f>
        <v>pl021</v>
      </c>
      <c r="E554" s="45">
        <f>IF(X554=0,"",AH554+VLOOKUP(AN554,BuildupTable!L:O,4,FALSE))</f>
        <v>82</v>
      </c>
      <c r="F554" s="1">
        <f t="shared" si="113"/>
        <v>2</v>
      </c>
      <c r="G554" s="1">
        <f t="shared" si="114"/>
        <v>0</v>
      </c>
      <c r="H554" s="1">
        <f t="shared" si="115"/>
        <v>0</v>
      </c>
      <c r="I554" s="1">
        <f t="shared" si="116"/>
        <v>0</v>
      </c>
      <c r="J554" s="4" t="str">
        <f>IF(AT554=0,"",VLOOKUP(AT554,skillbasedata!A:B,2,TRUE))</f>
        <v>属性异常状态的耐性</v>
      </c>
      <c r="K554" s="48">
        <f t="shared" si="117"/>
        <v>1</v>
      </c>
      <c r="L554" s="4" t="str">
        <f>IF(AU554=0,"",VLOOKUP(AU554,skillbasedata!A:B,2,TRUE))</f>
        <v>广域化</v>
      </c>
      <c r="M554" s="48">
        <f t="shared" si="118"/>
        <v>1</v>
      </c>
      <c r="N554" s="4" t="str">
        <f>IF(AV554=0,"",VLOOKUP(AV554,skillbasedata!A:B,2,TRUE))</f>
        <v/>
      </c>
      <c r="O554" s="48">
        <f t="shared" si="119"/>
        <v>0</v>
      </c>
      <c r="P554" s="4" t="str">
        <f>IF(AW554=0,"",VLOOKUP(AW554,skillbasedata!A:B,2,TRUE))</f>
        <v/>
      </c>
      <c r="Q554" s="48">
        <f t="shared" si="120"/>
        <v>0</v>
      </c>
      <c r="R554" s="4" t="str">
        <f>IF(AX554=0,"",VLOOKUP(AX554,skillbasedata!A:B,2,TRUE))</f>
        <v/>
      </c>
      <c r="S554" s="48">
        <f t="shared" si="121"/>
        <v>0</v>
      </c>
      <c r="T554" s="48">
        <f t="shared" si="122"/>
        <v>0</v>
      </c>
      <c r="U554" s="48">
        <f t="shared" si="123"/>
        <v>0</v>
      </c>
      <c r="V554" s="51">
        <f t="shared" si="124"/>
        <v>110</v>
      </c>
      <c r="W554" s="26" t="s">
        <v>2862</v>
      </c>
      <c r="X554" s="26">
        <v>1</v>
      </c>
      <c r="Y554" s="26">
        <v>108</v>
      </c>
      <c r="Z554" s="26">
        <v>9017</v>
      </c>
      <c r="AA554" s="26">
        <v>11</v>
      </c>
      <c r="AB554" s="26">
        <v>4</v>
      </c>
      <c r="AC554" s="26">
        <v>7000</v>
      </c>
      <c r="AD554" s="26">
        <v>0</v>
      </c>
      <c r="AE554" s="26">
        <v>2</v>
      </c>
      <c r="AF554" s="26">
        <v>1</v>
      </c>
      <c r="AG554" s="26">
        <v>1</v>
      </c>
      <c r="AH554" s="26">
        <v>52</v>
      </c>
      <c r="AI554" s="26">
        <v>3</v>
      </c>
      <c r="AJ554" s="26">
        <v>0</v>
      </c>
      <c r="AK554" s="26">
        <v>0</v>
      </c>
      <c r="AL554" s="26">
        <v>-2</v>
      </c>
      <c r="AM554" s="26">
        <v>-3</v>
      </c>
      <c r="AN554" s="26">
        <v>10</v>
      </c>
      <c r="AO554" s="26">
        <v>0</v>
      </c>
      <c r="AP554" s="26">
        <v>2</v>
      </c>
      <c r="AQ554" s="26">
        <v>0</v>
      </c>
      <c r="AR554" s="26">
        <v>0</v>
      </c>
      <c r="AS554" s="26">
        <v>0</v>
      </c>
      <c r="AT554" s="26">
        <v>72</v>
      </c>
      <c r="AU554" s="26">
        <v>89</v>
      </c>
      <c r="AV554" s="26">
        <v>0</v>
      </c>
      <c r="AW554" s="26">
        <v>0</v>
      </c>
      <c r="AX554" s="26">
        <v>0</v>
      </c>
      <c r="AY554" s="26">
        <v>1</v>
      </c>
      <c r="AZ554" s="26">
        <v>1</v>
      </c>
      <c r="BA554" s="26">
        <v>0</v>
      </c>
      <c r="BB554" s="26">
        <v>0</v>
      </c>
      <c r="BC554" s="26">
        <v>0</v>
      </c>
      <c r="BD554" s="26" t="s">
        <v>2309</v>
      </c>
      <c r="BE554" s="26">
        <v>0</v>
      </c>
      <c r="BF554" s="26">
        <v>0</v>
      </c>
      <c r="BG554" s="54" t="str">
        <f t="shared" si="125"/>
        <v>006E</v>
      </c>
      <c r="BH554" s="4"/>
      <c r="BI554" s="4"/>
    </row>
    <row r="555" ht="16.5" spans="1:61">
      <c r="A555" s="4">
        <f t="shared" si="112"/>
        <v>4</v>
      </c>
      <c r="B555" s="4" t="str">
        <f>IF(X555=0,"",VLOOKUP(Y555,seriesName!A:B,2,TRUE))</f>
        <v>雌火龙S</v>
      </c>
      <c r="C555" s="4" t="str">
        <f>IF(A555=1,VLOOKUP(V555,Head!A:B,2,TRUE),IF(A555=2,VLOOKUP(V555,Chest!A:B,2,TRUE),IF(A555=3,VLOOKUP(V555,Arm!A:B,2,TRUE),IF(A555=4,VLOOKUP(V555,Waist!A:B,2,TRUE),IF(A555=5,VLOOKUP(V555,Leg!A:B,2,TRUE),"")))))</f>
        <v>雌火龙S腰甲</v>
      </c>
      <c r="D555" s="44" t="str">
        <f>IF(X555=1,VLOOKUP(AA555,modelID!A:B,2,FALSE),"")</f>
        <v>pl021</v>
      </c>
      <c r="E555" s="45">
        <f>IF(X555=0,"",AH555+VLOOKUP(AN555,BuildupTable!L:O,4,FALSE))</f>
        <v>82</v>
      </c>
      <c r="F555" s="1">
        <f t="shared" si="113"/>
        <v>0</v>
      </c>
      <c r="G555" s="1">
        <f t="shared" si="114"/>
        <v>1</v>
      </c>
      <c r="H555" s="1">
        <f t="shared" si="115"/>
        <v>0</v>
      </c>
      <c r="I555" s="1">
        <f t="shared" si="116"/>
        <v>0</v>
      </c>
      <c r="J555" s="4" t="str">
        <f>IF(AT555=0,"",VLOOKUP(AT555,skillbasedata!A:B,2,TRUE))</f>
        <v>体力回复量提升</v>
      </c>
      <c r="K555" s="48">
        <f t="shared" si="117"/>
        <v>2</v>
      </c>
      <c r="L555" s="4" t="str">
        <f>IF(AU555=0,"",VLOOKUP(AU555,skillbasedata!A:B,2,TRUE))</f>
        <v>广域化</v>
      </c>
      <c r="M555" s="48">
        <f t="shared" si="118"/>
        <v>1</v>
      </c>
      <c r="N555" s="4" t="str">
        <f>IF(AV555=0,"",VLOOKUP(AV555,skillbasedata!A:B,2,TRUE))</f>
        <v/>
      </c>
      <c r="O555" s="48">
        <f t="shared" si="119"/>
        <v>0</v>
      </c>
      <c r="P555" s="4" t="str">
        <f>IF(AW555=0,"",VLOOKUP(AW555,skillbasedata!A:B,2,TRUE))</f>
        <v/>
      </c>
      <c r="Q555" s="48">
        <f t="shared" si="120"/>
        <v>0</v>
      </c>
      <c r="R555" s="4" t="str">
        <f>IF(AX555=0,"",VLOOKUP(AX555,skillbasedata!A:B,2,TRUE))</f>
        <v/>
      </c>
      <c r="S555" s="48">
        <f t="shared" si="121"/>
        <v>0</v>
      </c>
      <c r="T555" s="48">
        <f t="shared" si="122"/>
        <v>0</v>
      </c>
      <c r="U555" s="48">
        <f t="shared" si="123"/>
        <v>0</v>
      </c>
      <c r="V555" s="51">
        <f t="shared" si="124"/>
        <v>110</v>
      </c>
      <c r="W555" s="26" t="s">
        <v>2863</v>
      </c>
      <c r="X555" s="26">
        <v>1</v>
      </c>
      <c r="Y555" s="26">
        <v>108</v>
      </c>
      <c r="Z555" s="26">
        <v>9017</v>
      </c>
      <c r="AA555" s="26">
        <v>11</v>
      </c>
      <c r="AB555" s="26">
        <v>4</v>
      </c>
      <c r="AC555" s="26">
        <v>7000</v>
      </c>
      <c r="AD555" s="26">
        <v>0</v>
      </c>
      <c r="AE555" s="26">
        <v>2</v>
      </c>
      <c r="AF555" s="26">
        <v>1</v>
      </c>
      <c r="AG555" s="26">
        <v>1</v>
      </c>
      <c r="AH555" s="26">
        <v>52</v>
      </c>
      <c r="AI555" s="26">
        <v>3</v>
      </c>
      <c r="AJ555" s="26">
        <v>0</v>
      </c>
      <c r="AK555" s="26">
        <v>0</v>
      </c>
      <c r="AL555" s="26">
        <v>-2</v>
      </c>
      <c r="AM555" s="26">
        <v>-3</v>
      </c>
      <c r="AN555" s="26">
        <v>10</v>
      </c>
      <c r="AO555" s="26">
        <v>0</v>
      </c>
      <c r="AP555" s="26">
        <v>0</v>
      </c>
      <c r="AQ555" s="26">
        <v>1</v>
      </c>
      <c r="AR555" s="26">
        <v>0</v>
      </c>
      <c r="AS555" s="26">
        <v>0</v>
      </c>
      <c r="AT555" s="26">
        <v>58</v>
      </c>
      <c r="AU555" s="26">
        <v>89</v>
      </c>
      <c r="AV555" s="26">
        <v>0</v>
      </c>
      <c r="AW555" s="26">
        <v>0</v>
      </c>
      <c r="AX555" s="26">
        <v>0</v>
      </c>
      <c r="AY555" s="26">
        <v>2</v>
      </c>
      <c r="AZ555" s="26">
        <v>1</v>
      </c>
      <c r="BA555" s="26">
        <v>0</v>
      </c>
      <c r="BB555" s="26">
        <v>0</v>
      </c>
      <c r="BC555" s="26">
        <v>0</v>
      </c>
      <c r="BD555" s="26" t="s">
        <v>2309</v>
      </c>
      <c r="BE555" s="26">
        <v>0</v>
      </c>
      <c r="BF555" s="26">
        <v>0</v>
      </c>
      <c r="BG555" s="54" t="str">
        <f t="shared" si="125"/>
        <v>006E</v>
      </c>
      <c r="BH555" s="4"/>
      <c r="BI555" s="4"/>
    </row>
    <row r="556" ht="16.5" spans="1:61">
      <c r="A556" s="4">
        <f t="shared" si="112"/>
        <v>5</v>
      </c>
      <c r="B556" s="4" t="str">
        <f>IF(X556=0,"",VLOOKUP(Y556,seriesName!A:B,2,TRUE))</f>
        <v>雌火龙S</v>
      </c>
      <c r="C556" s="4" t="str">
        <f>IF(A556=1,VLOOKUP(V556,Head!A:B,2,TRUE),IF(A556=2,VLOOKUP(V556,Chest!A:B,2,TRUE),IF(A556=3,VLOOKUP(V556,Arm!A:B,2,TRUE),IF(A556=4,VLOOKUP(V556,Waist!A:B,2,TRUE),IF(A556=5,VLOOKUP(V556,Leg!A:B,2,TRUE),"")))))</f>
        <v>雌火龙S护腿</v>
      </c>
      <c r="D556" s="44" t="str">
        <f>IF(X556=1,VLOOKUP(AA556,modelID!A:B,2,FALSE),"")</f>
        <v>pl021</v>
      </c>
      <c r="E556" s="45">
        <f>IF(X556=0,"",AH556+VLOOKUP(AN556,BuildupTable!L:O,4,FALSE))</f>
        <v>82</v>
      </c>
      <c r="F556" s="1">
        <f t="shared" si="113"/>
        <v>0</v>
      </c>
      <c r="G556" s="1">
        <f t="shared" si="114"/>
        <v>1</v>
      </c>
      <c r="H556" s="1">
        <f t="shared" si="115"/>
        <v>0</v>
      </c>
      <c r="I556" s="1">
        <f t="shared" si="116"/>
        <v>0</v>
      </c>
      <c r="J556" s="4" t="str">
        <f>IF(AT556=0,"",VLOOKUP(AT556,skillbasedata!A:B,2,TRUE))</f>
        <v>属性异常状态的耐性</v>
      </c>
      <c r="K556" s="48">
        <f t="shared" si="117"/>
        <v>1</v>
      </c>
      <c r="L556" s="4" t="str">
        <f>IF(AU556=0,"",VLOOKUP(AU556,skillbasedata!A:B,2,TRUE))</f>
        <v>满足感</v>
      </c>
      <c r="M556" s="48">
        <f t="shared" si="118"/>
        <v>1</v>
      </c>
      <c r="N556" s="4" t="str">
        <f>IF(AV556=0,"",VLOOKUP(AV556,skillbasedata!A:B,2,TRUE))</f>
        <v/>
      </c>
      <c r="O556" s="48">
        <f t="shared" si="119"/>
        <v>0</v>
      </c>
      <c r="P556" s="4" t="str">
        <f>IF(AW556=0,"",VLOOKUP(AW556,skillbasedata!A:B,2,TRUE))</f>
        <v/>
      </c>
      <c r="Q556" s="48">
        <f t="shared" si="120"/>
        <v>0</v>
      </c>
      <c r="R556" s="4" t="str">
        <f>IF(AX556=0,"",VLOOKUP(AX556,skillbasedata!A:B,2,TRUE))</f>
        <v/>
      </c>
      <c r="S556" s="48">
        <f t="shared" si="121"/>
        <v>0</v>
      </c>
      <c r="T556" s="48">
        <f t="shared" si="122"/>
        <v>0</v>
      </c>
      <c r="U556" s="48">
        <f t="shared" si="123"/>
        <v>0</v>
      </c>
      <c r="V556" s="51">
        <f t="shared" si="124"/>
        <v>110</v>
      </c>
      <c r="W556" s="26" t="s">
        <v>2864</v>
      </c>
      <c r="X556" s="26">
        <v>1</v>
      </c>
      <c r="Y556" s="26">
        <v>108</v>
      </c>
      <c r="Z556" s="26">
        <v>9017</v>
      </c>
      <c r="AA556" s="26">
        <v>11</v>
      </c>
      <c r="AB556" s="26">
        <v>4</v>
      </c>
      <c r="AC556" s="26">
        <v>7000</v>
      </c>
      <c r="AD556" s="26">
        <v>0</v>
      </c>
      <c r="AE556" s="26">
        <v>2</v>
      </c>
      <c r="AF556" s="26">
        <v>1</v>
      </c>
      <c r="AG556" s="26">
        <v>1</v>
      </c>
      <c r="AH556" s="26">
        <v>52</v>
      </c>
      <c r="AI556" s="26">
        <v>3</v>
      </c>
      <c r="AJ556" s="26">
        <v>0</v>
      </c>
      <c r="AK556" s="26">
        <v>0</v>
      </c>
      <c r="AL556" s="26">
        <v>-2</v>
      </c>
      <c r="AM556" s="26">
        <v>-3</v>
      </c>
      <c r="AN556" s="26">
        <v>10</v>
      </c>
      <c r="AO556" s="26">
        <v>0</v>
      </c>
      <c r="AP556" s="26">
        <v>0</v>
      </c>
      <c r="AQ556" s="26">
        <v>1</v>
      </c>
      <c r="AR556" s="26">
        <v>0</v>
      </c>
      <c r="AS556" s="26">
        <v>0</v>
      </c>
      <c r="AT556" s="26">
        <v>72</v>
      </c>
      <c r="AU556" s="26">
        <v>90</v>
      </c>
      <c r="AV556" s="26">
        <v>0</v>
      </c>
      <c r="AW556" s="26">
        <v>0</v>
      </c>
      <c r="AX556" s="26">
        <v>0</v>
      </c>
      <c r="AY556" s="26">
        <v>1</v>
      </c>
      <c r="AZ556" s="26">
        <v>1</v>
      </c>
      <c r="BA556" s="26">
        <v>0</v>
      </c>
      <c r="BB556" s="26">
        <v>0</v>
      </c>
      <c r="BC556" s="26">
        <v>0</v>
      </c>
      <c r="BD556" s="26" t="s">
        <v>2309</v>
      </c>
      <c r="BE556" s="26">
        <v>0</v>
      </c>
      <c r="BF556" s="26">
        <v>0</v>
      </c>
      <c r="BG556" s="54" t="str">
        <f t="shared" si="125"/>
        <v>006E</v>
      </c>
      <c r="BH556" s="4"/>
      <c r="BI556" s="4"/>
    </row>
    <row r="557" ht="16.5" spans="1:61">
      <c r="A557" s="4">
        <f t="shared" si="112"/>
        <v>1</v>
      </c>
      <c r="B557" s="4" t="str">
        <f>IF(X557=0,"",VLOOKUP(Y557,seriesName!A:B,2,TRUE))</f>
        <v>火龙</v>
      </c>
      <c r="C557" s="4" t="str">
        <f>IF(A557=1,VLOOKUP(V557,Head!A:B,2,TRUE),IF(A557=2,VLOOKUP(V557,Chest!A:B,2,TRUE),IF(A557=3,VLOOKUP(V557,Arm!A:B,2,TRUE),IF(A557=4,VLOOKUP(V557,Waist!A:B,2,TRUE),IF(A557=5,VLOOKUP(V557,Leg!A:B,2,TRUE),"")))))</f>
        <v>火龙头盔</v>
      </c>
      <c r="D557" s="44" t="str">
        <f>IF(X557=1,VLOOKUP(AA557,modelID!A:B,2,FALSE),"")</f>
        <v>pl033</v>
      </c>
      <c r="E557" s="45">
        <f>IF(X557=0,"",AH557+VLOOKUP(AN557,BuildupTable!L:O,4,FALSE))</f>
        <v>72</v>
      </c>
      <c r="F557" s="1">
        <f t="shared" si="113"/>
        <v>0</v>
      </c>
      <c r="G557" s="1">
        <f t="shared" si="114"/>
        <v>0</v>
      </c>
      <c r="H557" s="1">
        <f t="shared" si="115"/>
        <v>0</v>
      </c>
      <c r="I557" s="1">
        <f t="shared" si="116"/>
        <v>0</v>
      </c>
      <c r="J557" s="4" t="str">
        <f>IF(AT557=0,"",VLOOKUP(AT557,skillbasedata!A:B,2,TRUE))</f>
        <v>攻击</v>
      </c>
      <c r="K557" s="48">
        <f t="shared" si="117"/>
        <v>1</v>
      </c>
      <c r="L557" s="4" t="str">
        <f>IF(AU557=0,"",VLOOKUP(AU557,skillbasedata!A:B,2,TRUE))</f>
        <v>火属性攻击强化</v>
      </c>
      <c r="M557" s="48">
        <f t="shared" si="118"/>
        <v>1</v>
      </c>
      <c r="N557" s="4" t="str">
        <f>IF(AV557=0,"",VLOOKUP(AV557,skillbasedata!A:B,2,TRUE))</f>
        <v/>
      </c>
      <c r="O557" s="48">
        <f t="shared" si="119"/>
        <v>0</v>
      </c>
      <c r="P557" s="4" t="str">
        <f>IF(AW557=0,"",VLOOKUP(AW557,skillbasedata!A:B,2,TRUE))</f>
        <v/>
      </c>
      <c r="Q557" s="48">
        <f t="shared" si="120"/>
        <v>0</v>
      </c>
      <c r="R557" s="4" t="str">
        <f>IF(AX557=0,"",VLOOKUP(AX557,skillbasedata!A:B,2,TRUE))</f>
        <v/>
      </c>
      <c r="S557" s="48">
        <f t="shared" si="121"/>
        <v>0</v>
      </c>
      <c r="T557" s="48">
        <f t="shared" si="122"/>
        <v>0</v>
      </c>
      <c r="U557" s="48">
        <f t="shared" si="123"/>
        <v>0</v>
      </c>
      <c r="V557" s="51">
        <f t="shared" si="124"/>
        <v>111</v>
      </c>
      <c r="W557" s="26" t="s">
        <v>2865</v>
      </c>
      <c r="X557" s="26">
        <v>1</v>
      </c>
      <c r="Y557" s="26">
        <v>109</v>
      </c>
      <c r="Z557" s="26">
        <v>5014</v>
      </c>
      <c r="AA557" s="26">
        <v>14</v>
      </c>
      <c r="AB557" s="26">
        <v>2</v>
      </c>
      <c r="AC557" s="26">
        <v>2000</v>
      </c>
      <c r="AD557" s="26">
        <v>0</v>
      </c>
      <c r="AE557" s="26">
        <v>2</v>
      </c>
      <c r="AF557" s="26">
        <v>0</v>
      </c>
      <c r="AG557" s="26">
        <v>0</v>
      </c>
      <c r="AH557" s="26">
        <v>28</v>
      </c>
      <c r="AI557" s="26">
        <v>4</v>
      </c>
      <c r="AJ557" s="26">
        <v>0</v>
      </c>
      <c r="AK557" s="26">
        <v>0</v>
      </c>
      <c r="AL557" s="26">
        <v>-2</v>
      </c>
      <c r="AM557" s="26">
        <v>-4</v>
      </c>
      <c r="AN557" s="26">
        <v>4</v>
      </c>
      <c r="AO557" s="26">
        <v>0</v>
      </c>
      <c r="AP557" s="26">
        <v>0</v>
      </c>
      <c r="AQ557" s="26">
        <v>0</v>
      </c>
      <c r="AR557" s="26">
        <v>0</v>
      </c>
      <c r="AS557" s="26">
        <v>0</v>
      </c>
      <c r="AT557" s="26">
        <v>1</v>
      </c>
      <c r="AU557" s="26">
        <v>13</v>
      </c>
      <c r="AV557" s="26">
        <v>0</v>
      </c>
      <c r="AW557" s="26">
        <v>0</v>
      </c>
      <c r="AX557" s="26">
        <v>0</v>
      </c>
      <c r="AY557" s="26">
        <v>1</v>
      </c>
      <c r="AZ557" s="26">
        <v>1</v>
      </c>
      <c r="BA557" s="26">
        <v>0</v>
      </c>
      <c r="BB557" s="26">
        <v>0</v>
      </c>
      <c r="BC557" s="26">
        <v>0</v>
      </c>
      <c r="BD557" s="26" t="s">
        <v>2309</v>
      </c>
      <c r="BE557" s="26">
        <v>0</v>
      </c>
      <c r="BF557" s="26">
        <v>0</v>
      </c>
      <c r="BG557" s="54" t="str">
        <f t="shared" si="125"/>
        <v>006F</v>
      </c>
      <c r="BH557" s="4"/>
      <c r="BI557" s="4"/>
    </row>
    <row r="558" ht="16.5" spans="1:61">
      <c r="A558" s="4">
        <f t="shared" si="112"/>
        <v>2</v>
      </c>
      <c r="B558" s="4" t="str">
        <f>IF(X558=0,"",VLOOKUP(Y558,seriesName!A:B,2,TRUE))</f>
        <v>火龙</v>
      </c>
      <c r="C558" s="4" t="str">
        <f>IF(A558=1,VLOOKUP(V558,Head!A:B,2,TRUE),IF(A558=2,VLOOKUP(V558,Chest!A:B,2,TRUE),IF(A558=3,VLOOKUP(V558,Arm!A:B,2,TRUE),IF(A558=4,VLOOKUP(V558,Waist!A:B,2,TRUE),IF(A558=5,VLOOKUP(V558,Leg!A:B,2,TRUE),"")))))</f>
        <v>火龙铠甲</v>
      </c>
      <c r="D558" s="44" t="str">
        <f>IF(X558=1,VLOOKUP(AA558,modelID!A:B,2,FALSE),"")</f>
        <v>pl033</v>
      </c>
      <c r="E558" s="45">
        <f>IF(X558=0,"",AH558+VLOOKUP(AN558,BuildupTable!L:O,4,FALSE))</f>
        <v>72</v>
      </c>
      <c r="F558" s="1">
        <f t="shared" si="113"/>
        <v>0</v>
      </c>
      <c r="G558" s="1">
        <f t="shared" si="114"/>
        <v>0</v>
      </c>
      <c r="H558" s="1">
        <f t="shared" si="115"/>
        <v>0</v>
      </c>
      <c r="I558" s="1">
        <f t="shared" si="116"/>
        <v>0</v>
      </c>
      <c r="J558" s="4" t="str">
        <f>IF(AT558=0,"",VLOOKUP(AT558,skillbasedata!A:B,2,TRUE))</f>
        <v>破坏王</v>
      </c>
      <c r="K558" s="48">
        <f t="shared" si="117"/>
        <v>1</v>
      </c>
      <c r="L558" s="4" t="str">
        <f>IF(AU558=0,"",VLOOKUP(AU558,skillbasedata!A:B,2,TRUE))</f>
        <v>风压耐性</v>
      </c>
      <c r="M558" s="48">
        <f t="shared" si="118"/>
        <v>1</v>
      </c>
      <c r="N558" s="4" t="str">
        <f>IF(AV558=0,"",VLOOKUP(AV558,skillbasedata!A:B,2,TRUE))</f>
        <v/>
      </c>
      <c r="O558" s="48">
        <f t="shared" si="119"/>
        <v>0</v>
      </c>
      <c r="P558" s="4" t="str">
        <f>IF(AW558=0,"",VLOOKUP(AW558,skillbasedata!A:B,2,TRUE))</f>
        <v/>
      </c>
      <c r="Q558" s="48">
        <f t="shared" si="120"/>
        <v>0</v>
      </c>
      <c r="R558" s="4" t="str">
        <f>IF(AX558=0,"",VLOOKUP(AX558,skillbasedata!A:B,2,TRUE))</f>
        <v/>
      </c>
      <c r="S558" s="48">
        <f t="shared" si="121"/>
        <v>0</v>
      </c>
      <c r="T558" s="48">
        <f t="shared" si="122"/>
        <v>0</v>
      </c>
      <c r="U558" s="48">
        <f t="shared" si="123"/>
        <v>0</v>
      </c>
      <c r="V558" s="51">
        <f t="shared" si="124"/>
        <v>111</v>
      </c>
      <c r="W558" s="26" t="s">
        <v>2866</v>
      </c>
      <c r="X558" s="26">
        <v>1</v>
      </c>
      <c r="Y558" s="26">
        <v>109</v>
      </c>
      <c r="Z558" s="26">
        <v>5014</v>
      </c>
      <c r="AA558" s="26">
        <v>14</v>
      </c>
      <c r="AB558" s="26">
        <v>2</v>
      </c>
      <c r="AC558" s="26">
        <v>2000</v>
      </c>
      <c r="AD558" s="26">
        <v>0</v>
      </c>
      <c r="AE558" s="26">
        <v>2</v>
      </c>
      <c r="AF558" s="26">
        <v>0</v>
      </c>
      <c r="AG558" s="26">
        <v>0</v>
      </c>
      <c r="AH558" s="26">
        <v>28</v>
      </c>
      <c r="AI558" s="26">
        <v>4</v>
      </c>
      <c r="AJ558" s="26">
        <v>0</v>
      </c>
      <c r="AK558" s="26">
        <v>0</v>
      </c>
      <c r="AL558" s="26">
        <v>-2</v>
      </c>
      <c r="AM558" s="26">
        <v>-4</v>
      </c>
      <c r="AN558" s="26">
        <v>4</v>
      </c>
      <c r="AO558" s="26">
        <v>0</v>
      </c>
      <c r="AP558" s="26">
        <v>0</v>
      </c>
      <c r="AQ558" s="26">
        <v>0</v>
      </c>
      <c r="AR558" s="26">
        <v>0</v>
      </c>
      <c r="AS558" s="26">
        <v>0</v>
      </c>
      <c r="AT558" s="26">
        <v>81</v>
      </c>
      <c r="AU558" s="26">
        <v>62</v>
      </c>
      <c r="AV558" s="26">
        <v>0</v>
      </c>
      <c r="AW558" s="26">
        <v>0</v>
      </c>
      <c r="AX558" s="26">
        <v>0</v>
      </c>
      <c r="AY558" s="26">
        <v>1</v>
      </c>
      <c r="AZ558" s="26">
        <v>1</v>
      </c>
      <c r="BA558" s="26">
        <v>0</v>
      </c>
      <c r="BB558" s="26">
        <v>0</v>
      </c>
      <c r="BC558" s="26">
        <v>0</v>
      </c>
      <c r="BD558" s="26" t="s">
        <v>2309</v>
      </c>
      <c r="BE558" s="26">
        <v>0</v>
      </c>
      <c r="BF558" s="26">
        <v>0</v>
      </c>
      <c r="BG558" s="54" t="str">
        <f t="shared" si="125"/>
        <v>006F</v>
      </c>
      <c r="BH558" s="4"/>
      <c r="BI558" s="4"/>
    </row>
    <row r="559" ht="16.5" spans="1:61">
      <c r="A559" s="4">
        <f t="shared" si="112"/>
        <v>3</v>
      </c>
      <c r="B559" s="4" t="str">
        <f>IF(X559=0,"",VLOOKUP(Y559,seriesName!A:B,2,TRUE))</f>
        <v>火龙</v>
      </c>
      <c r="C559" s="4" t="str">
        <f>IF(A559=1,VLOOKUP(V559,Head!A:B,2,TRUE),IF(A559=2,VLOOKUP(V559,Chest!A:B,2,TRUE),IF(A559=3,VLOOKUP(V559,Arm!A:B,2,TRUE),IF(A559=4,VLOOKUP(V559,Waist!A:B,2,TRUE),IF(A559=5,VLOOKUP(V559,Leg!A:B,2,TRUE),"")))))</f>
        <v>火龙腕甲</v>
      </c>
      <c r="D559" s="44" t="str">
        <f>IF(X559=1,VLOOKUP(AA559,modelID!A:B,2,FALSE),"")</f>
        <v>pl033</v>
      </c>
      <c r="E559" s="45">
        <f>IF(X559=0,"",AH559+VLOOKUP(AN559,BuildupTable!L:O,4,FALSE))</f>
        <v>72</v>
      </c>
      <c r="F559" s="1">
        <f t="shared" si="113"/>
        <v>0</v>
      </c>
      <c r="G559" s="1">
        <f t="shared" si="114"/>
        <v>0</v>
      </c>
      <c r="H559" s="1">
        <f t="shared" si="115"/>
        <v>0</v>
      </c>
      <c r="I559" s="1">
        <f t="shared" si="116"/>
        <v>0</v>
      </c>
      <c r="J559" s="4" t="str">
        <f>IF(AT559=0,"",VLOOKUP(AT559,skillbasedata!A:B,2,TRUE))</f>
        <v>攻击</v>
      </c>
      <c r="K559" s="48">
        <f t="shared" si="117"/>
        <v>1</v>
      </c>
      <c r="L559" s="4" t="str">
        <f>IF(AU559=0,"",VLOOKUP(AU559,skillbasedata!A:B,2,TRUE))</f>
        <v/>
      </c>
      <c r="M559" s="48">
        <f t="shared" si="118"/>
        <v>0</v>
      </c>
      <c r="N559" s="4" t="str">
        <f>IF(AV559=0,"",VLOOKUP(AV559,skillbasedata!A:B,2,TRUE))</f>
        <v/>
      </c>
      <c r="O559" s="48">
        <f t="shared" si="119"/>
        <v>0</v>
      </c>
      <c r="P559" s="4" t="str">
        <f>IF(AW559=0,"",VLOOKUP(AW559,skillbasedata!A:B,2,TRUE))</f>
        <v/>
      </c>
      <c r="Q559" s="48">
        <f t="shared" si="120"/>
        <v>0</v>
      </c>
      <c r="R559" s="4" t="str">
        <f>IF(AX559=0,"",VLOOKUP(AX559,skillbasedata!A:B,2,TRUE))</f>
        <v/>
      </c>
      <c r="S559" s="48">
        <f t="shared" si="121"/>
        <v>0</v>
      </c>
      <c r="T559" s="48">
        <f t="shared" si="122"/>
        <v>0</v>
      </c>
      <c r="U559" s="48">
        <f t="shared" si="123"/>
        <v>0</v>
      </c>
      <c r="V559" s="51">
        <f t="shared" si="124"/>
        <v>111</v>
      </c>
      <c r="W559" s="26" t="s">
        <v>2867</v>
      </c>
      <c r="X559" s="26">
        <v>1</v>
      </c>
      <c r="Y559" s="26">
        <v>109</v>
      </c>
      <c r="Z559" s="26">
        <v>5014</v>
      </c>
      <c r="AA559" s="26">
        <v>14</v>
      </c>
      <c r="AB559" s="26">
        <v>2</v>
      </c>
      <c r="AC559" s="26">
        <v>2000</v>
      </c>
      <c r="AD559" s="26">
        <v>0</v>
      </c>
      <c r="AE559" s="26">
        <v>2</v>
      </c>
      <c r="AF559" s="26">
        <v>0</v>
      </c>
      <c r="AG559" s="26">
        <v>0</v>
      </c>
      <c r="AH559" s="26">
        <v>28</v>
      </c>
      <c r="AI559" s="26">
        <v>4</v>
      </c>
      <c r="AJ559" s="26">
        <v>0</v>
      </c>
      <c r="AK559" s="26">
        <v>0</v>
      </c>
      <c r="AL559" s="26">
        <v>-2</v>
      </c>
      <c r="AM559" s="26">
        <v>-4</v>
      </c>
      <c r="AN559" s="26">
        <v>4</v>
      </c>
      <c r="AO559" s="26">
        <v>0</v>
      </c>
      <c r="AP559" s="26">
        <v>0</v>
      </c>
      <c r="AQ559" s="26">
        <v>0</v>
      </c>
      <c r="AR559" s="26">
        <v>0</v>
      </c>
      <c r="AS559" s="26">
        <v>0</v>
      </c>
      <c r="AT559" s="26">
        <v>1</v>
      </c>
      <c r="AU559" s="26">
        <v>0</v>
      </c>
      <c r="AV559" s="26">
        <v>0</v>
      </c>
      <c r="AW559" s="26">
        <v>0</v>
      </c>
      <c r="AX559" s="26">
        <v>0</v>
      </c>
      <c r="AY559" s="26">
        <v>1</v>
      </c>
      <c r="AZ559" s="26">
        <v>0</v>
      </c>
      <c r="BA559" s="26">
        <v>0</v>
      </c>
      <c r="BB559" s="26">
        <v>0</v>
      </c>
      <c r="BC559" s="26">
        <v>0</v>
      </c>
      <c r="BD559" s="26" t="s">
        <v>2309</v>
      </c>
      <c r="BE559" s="26">
        <v>0</v>
      </c>
      <c r="BF559" s="26">
        <v>0</v>
      </c>
      <c r="BG559" s="54" t="str">
        <f t="shared" si="125"/>
        <v>006F</v>
      </c>
      <c r="BH559" s="4"/>
      <c r="BI559" s="4"/>
    </row>
    <row r="560" ht="16.5" spans="1:61">
      <c r="A560" s="4">
        <f t="shared" si="112"/>
        <v>4</v>
      </c>
      <c r="B560" s="4" t="str">
        <f>IF(X560=0,"",VLOOKUP(Y560,seriesName!A:B,2,TRUE))</f>
        <v>火龙</v>
      </c>
      <c r="C560" s="4" t="str">
        <f>IF(A560=1,VLOOKUP(V560,Head!A:B,2,TRUE),IF(A560=2,VLOOKUP(V560,Chest!A:B,2,TRUE),IF(A560=3,VLOOKUP(V560,Arm!A:B,2,TRUE),IF(A560=4,VLOOKUP(V560,Waist!A:B,2,TRUE),IF(A560=5,VLOOKUP(V560,Leg!A:B,2,TRUE),"")))))</f>
        <v>火龙腰甲</v>
      </c>
      <c r="D560" s="44" t="str">
        <f>IF(X560=1,VLOOKUP(AA560,modelID!A:B,2,FALSE),"")</f>
        <v>pl033</v>
      </c>
      <c r="E560" s="45">
        <f>IF(X560=0,"",AH560+VLOOKUP(AN560,BuildupTable!L:O,4,FALSE))</f>
        <v>72</v>
      </c>
      <c r="F560" s="1">
        <f t="shared" si="113"/>
        <v>0</v>
      </c>
      <c r="G560" s="1">
        <f t="shared" si="114"/>
        <v>0</v>
      </c>
      <c r="H560" s="1">
        <f t="shared" si="115"/>
        <v>0</v>
      </c>
      <c r="I560" s="1">
        <f t="shared" si="116"/>
        <v>0</v>
      </c>
      <c r="J560" s="4" t="str">
        <f>IF(AT560=0,"",VLOOKUP(AT560,skillbasedata!A:B,2,TRUE))</f>
        <v>攻击</v>
      </c>
      <c r="K560" s="48">
        <f t="shared" si="117"/>
        <v>1</v>
      </c>
      <c r="L560" s="4" t="str">
        <f>IF(AU560=0,"",VLOOKUP(AU560,skillbasedata!A:B,2,TRUE))</f>
        <v>风压耐性</v>
      </c>
      <c r="M560" s="48">
        <f t="shared" si="118"/>
        <v>1</v>
      </c>
      <c r="N560" s="4" t="str">
        <f>IF(AV560=0,"",VLOOKUP(AV560,skillbasedata!A:B,2,TRUE))</f>
        <v/>
      </c>
      <c r="O560" s="48">
        <f t="shared" si="119"/>
        <v>0</v>
      </c>
      <c r="P560" s="4" t="str">
        <f>IF(AW560=0,"",VLOOKUP(AW560,skillbasedata!A:B,2,TRUE))</f>
        <v/>
      </c>
      <c r="Q560" s="48">
        <f t="shared" si="120"/>
        <v>0</v>
      </c>
      <c r="R560" s="4" t="str">
        <f>IF(AX560=0,"",VLOOKUP(AX560,skillbasedata!A:B,2,TRUE))</f>
        <v/>
      </c>
      <c r="S560" s="48">
        <f t="shared" si="121"/>
        <v>0</v>
      </c>
      <c r="T560" s="48">
        <f t="shared" si="122"/>
        <v>0</v>
      </c>
      <c r="U560" s="48">
        <f t="shared" si="123"/>
        <v>0</v>
      </c>
      <c r="V560" s="51">
        <f t="shared" si="124"/>
        <v>111</v>
      </c>
      <c r="W560" s="26" t="s">
        <v>2868</v>
      </c>
      <c r="X560" s="26">
        <v>1</v>
      </c>
      <c r="Y560" s="26">
        <v>109</v>
      </c>
      <c r="Z560" s="26">
        <v>5014</v>
      </c>
      <c r="AA560" s="26">
        <v>14</v>
      </c>
      <c r="AB560" s="26">
        <v>2</v>
      </c>
      <c r="AC560" s="26">
        <v>2000</v>
      </c>
      <c r="AD560" s="26">
        <v>0</v>
      </c>
      <c r="AE560" s="26">
        <v>2</v>
      </c>
      <c r="AF560" s="26">
        <v>0</v>
      </c>
      <c r="AG560" s="26">
        <v>0</v>
      </c>
      <c r="AH560" s="26">
        <v>28</v>
      </c>
      <c r="AI560" s="26">
        <v>4</v>
      </c>
      <c r="AJ560" s="26">
        <v>0</v>
      </c>
      <c r="AK560" s="26">
        <v>0</v>
      </c>
      <c r="AL560" s="26">
        <v>-2</v>
      </c>
      <c r="AM560" s="26">
        <v>-4</v>
      </c>
      <c r="AN560" s="26">
        <v>4</v>
      </c>
      <c r="AO560" s="26">
        <v>0</v>
      </c>
      <c r="AP560" s="26">
        <v>0</v>
      </c>
      <c r="AQ560" s="26">
        <v>0</v>
      </c>
      <c r="AR560" s="26">
        <v>0</v>
      </c>
      <c r="AS560" s="26">
        <v>0</v>
      </c>
      <c r="AT560" s="26">
        <v>1</v>
      </c>
      <c r="AU560" s="26">
        <v>62</v>
      </c>
      <c r="AV560" s="26">
        <v>0</v>
      </c>
      <c r="AW560" s="26">
        <v>0</v>
      </c>
      <c r="AX560" s="26">
        <v>0</v>
      </c>
      <c r="AY560" s="26">
        <v>1</v>
      </c>
      <c r="AZ560" s="26">
        <v>1</v>
      </c>
      <c r="BA560" s="26">
        <v>0</v>
      </c>
      <c r="BB560" s="26">
        <v>0</v>
      </c>
      <c r="BC560" s="26">
        <v>0</v>
      </c>
      <c r="BD560" s="26" t="s">
        <v>2309</v>
      </c>
      <c r="BE560" s="26">
        <v>0</v>
      </c>
      <c r="BF560" s="26">
        <v>0</v>
      </c>
      <c r="BG560" s="54" t="str">
        <f t="shared" si="125"/>
        <v>006F</v>
      </c>
      <c r="BH560" s="4"/>
      <c r="BI560" s="4"/>
    </row>
    <row r="561" ht="16.5" spans="1:61">
      <c r="A561" s="4">
        <f t="shared" si="112"/>
        <v>5</v>
      </c>
      <c r="B561" s="4" t="str">
        <f>IF(X561=0,"",VLOOKUP(Y561,seriesName!A:B,2,TRUE))</f>
        <v>火龙</v>
      </c>
      <c r="C561" s="4" t="str">
        <f>IF(A561=1,VLOOKUP(V561,Head!A:B,2,TRUE),IF(A561=2,VLOOKUP(V561,Chest!A:B,2,TRUE),IF(A561=3,VLOOKUP(V561,Arm!A:B,2,TRUE),IF(A561=4,VLOOKUP(V561,Waist!A:B,2,TRUE),IF(A561=5,VLOOKUP(V561,Leg!A:B,2,TRUE),"")))))</f>
        <v>火龙护腿</v>
      </c>
      <c r="D561" s="44" t="str">
        <f>IF(X561=1,VLOOKUP(AA561,modelID!A:B,2,FALSE),"")</f>
        <v>pl033</v>
      </c>
      <c r="E561" s="45">
        <f>IF(X561=0,"",AH561+VLOOKUP(AN561,BuildupTable!L:O,4,FALSE))</f>
        <v>72</v>
      </c>
      <c r="F561" s="1">
        <f t="shared" si="113"/>
        <v>0</v>
      </c>
      <c r="G561" s="1">
        <f t="shared" si="114"/>
        <v>0</v>
      </c>
      <c r="H561" s="1">
        <f t="shared" si="115"/>
        <v>0</v>
      </c>
      <c r="I561" s="1">
        <f t="shared" si="116"/>
        <v>0</v>
      </c>
      <c r="J561" s="4" t="str">
        <f>IF(AT561=0,"",VLOOKUP(AT561,skillbasedata!A:B,2,TRUE))</f>
        <v>攻击</v>
      </c>
      <c r="K561" s="48">
        <f t="shared" si="117"/>
        <v>1</v>
      </c>
      <c r="L561" s="4" t="str">
        <f>IF(AU561=0,"",VLOOKUP(AU561,skillbasedata!A:B,2,TRUE))</f>
        <v>火属性攻击强化</v>
      </c>
      <c r="M561" s="48">
        <f t="shared" si="118"/>
        <v>1</v>
      </c>
      <c r="N561" s="4" t="str">
        <f>IF(AV561=0,"",VLOOKUP(AV561,skillbasedata!A:B,2,TRUE))</f>
        <v/>
      </c>
      <c r="O561" s="48">
        <f t="shared" si="119"/>
        <v>0</v>
      </c>
      <c r="P561" s="4" t="str">
        <f>IF(AW561=0,"",VLOOKUP(AW561,skillbasedata!A:B,2,TRUE))</f>
        <v/>
      </c>
      <c r="Q561" s="48">
        <f t="shared" si="120"/>
        <v>0</v>
      </c>
      <c r="R561" s="4" t="str">
        <f>IF(AX561=0,"",VLOOKUP(AX561,skillbasedata!A:B,2,TRUE))</f>
        <v/>
      </c>
      <c r="S561" s="48">
        <f t="shared" si="121"/>
        <v>0</v>
      </c>
      <c r="T561" s="48">
        <f t="shared" si="122"/>
        <v>0</v>
      </c>
      <c r="U561" s="48">
        <f t="shared" si="123"/>
        <v>0</v>
      </c>
      <c r="V561" s="51">
        <f t="shared" si="124"/>
        <v>111</v>
      </c>
      <c r="W561" s="26" t="s">
        <v>2869</v>
      </c>
      <c r="X561" s="26">
        <v>1</v>
      </c>
      <c r="Y561" s="26">
        <v>109</v>
      </c>
      <c r="Z561" s="26">
        <v>5014</v>
      </c>
      <c r="AA561" s="26">
        <v>14</v>
      </c>
      <c r="AB561" s="26">
        <v>2</v>
      </c>
      <c r="AC561" s="26">
        <v>2000</v>
      </c>
      <c r="AD561" s="26">
        <v>0</v>
      </c>
      <c r="AE561" s="26">
        <v>2</v>
      </c>
      <c r="AF561" s="26">
        <v>0</v>
      </c>
      <c r="AG561" s="26">
        <v>0</v>
      </c>
      <c r="AH561" s="26">
        <v>28</v>
      </c>
      <c r="AI561" s="26">
        <v>4</v>
      </c>
      <c r="AJ561" s="26">
        <v>0</v>
      </c>
      <c r="AK561" s="26">
        <v>0</v>
      </c>
      <c r="AL561" s="26">
        <v>-2</v>
      </c>
      <c r="AM561" s="26">
        <v>-4</v>
      </c>
      <c r="AN561" s="26">
        <v>4</v>
      </c>
      <c r="AO561" s="26">
        <v>0</v>
      </c>
      <c r="AP561" s="26">
        <v>0</v>
      </c>
      <c r="AQ561" s="26">
        <v>0</v>
      </c>
      <c r="AR561" s="26">
        <v>0</v>
      </c>
      <c r="AS561" s="26">
        <v>0</v>
      </c>
      <c r="AT561" s="26">
        <v>1</v>
      </c>
      <c r="AU561" s="26">
        <v>13</v>
      </c>
      <c r="AV561" s="26">
        <v>0</v>
      </c>
      <c r="AW561" s="26">
        <v>0</v>
      </c>
      <c r="AX561" s="26">
        <v>0</v>
      </c>
      <c r="AY561" s="26">
        <v>1</v>
      </c>
      <c r="AZ561" s="26">
        <v>1</v>
      </c>
      <c r="BA561" s="26">
        <v>0</v>
      </c>
      <c r="BB561" s="26">
        <v>0</v>
      </c>
      <c r="BC561" s="26">
        <v>0</v>
      </c>
      <c r="BD561" s="26" t="s">
        <v>2309</v>
      </c>
      <c r="BE561" s="26">
        <v>0</v>
      </c>
      <c r="BF561" s="26">
        <v>0</v>
      </c>
      <c r="BG561" s="54" t="str">
        <f t="shared" si="125"/>
        <v>006F</v>
      </c>
      <c r="BH561" s="4"/>
      <c r="BI561" s="4"/>
    </row>
    <row r="562" ht="16.5" spans="1:61">
      <c r="A562" s="4">
        <f t="shared" si="112"/>
        <v>1</v>
      </c>
      <c r="B562" s="4" t="str">
        <f>IF(X562=0,"",VLOOKUP(Y562,seriesName!A:B,2,TRUE))</f>
        <v>火龙S</v>
      </c>
      <c r="C562" s="4" t="str">
        <f>IF(A562=1,VLOOKUP(V562,Head!A:B,2,TRUE),IF(A562=2,VLOOKUP(V562,Chest!A:B,2,TRUE),IF(A562=3,VLOOKUP(V562,Arm!A:B,2,TRUE),IF(A562=4,VLOOKUP(V562,Waist!A:B,2,TRUE),IF(A562=5,VLOOKUP(V562,Leg!A:B,2,TRUE),"")))))</f>
        <v>火龙S头盔</v>
      </c>
      <c r="D562" s="44" t="str">
        <f>IF(X562=1,VLOOKUP(AA562,modelID!A:B,2,FALSE),"")</f>
        <v>pl033</v>
      </c>
      <c r="E562" s="45">
        <f>IF(X562=0,"",AH562+VLOOKUP(AN562,BuildupTable!L:O,4,FALSE))</f>
        <v>82</v>
      </c>
      <c r="F562" s="1">
        <f t="shared" si="113"/>
        <v>2</v>
      </c>
      <c r="G562" s="1">
        <f t="shared" si="114"/>
        <v>0</v>
      </c>
      <c r="H562" s="1">
        <f t="shared" si="115"/>
        <v>0</v>
      </c>
      <c r="I562" s="1">
        <f t="shared" si="116"/>
        <v>0</v>
      </c>
      <c r="J562" s="4" t="str">
        <f>IF(AT562=0,"",VLOOKUP(AT562,skillbasedata!A:B,2,TRUE))</f>
        <v>攻击</v>
      </c>
      <c r="K562" s="48">
        <f t="shared" si="117"/>
        <v>1</v>
      </c>
      <c r="L562" s="4" t="str">
        <f>IF(AU562=0,"",VLOOKUP(AU562,skillbasedata!A:B,2,TRUE))</f>
        <v>破坏王</v>
      </c>
      <c r="M562" s="48">
        <f t="shared" si="118"/>
        <v>1</v>
      </c>
      <c r="N562" s="4" t="str">
        <f>IF(AV562=0,"",VLOOKUP(AV562,skillbasedata!A:B,2,TRUE))</f>
        <v/>
      </c>
      <c r="O562" s="48">
        <f t="shared" si="119"/>
        <v>0</v>
      </c>
      <c r="P562" s="4" t="str">
        <f>IF(AW562=0,"",VLOOKUP(AW562,skillbasedata!A:B,2,TRUE))</f>
        <v/>
      </c>
      <c r="Q562" s="48">
        <f t="shared" si="120"/>
        <v>0</v>
      </c>
      <c r="R562" s="4" t="str">
        <f>IF(AX562=0,"",VLOOKUP(AX562,skillbasedata!A:B,2,TRUE))</f>
        <v/>
      </c>
      <c r="S562" s="48">
        <f t="shared" si="121"/>
        <v>0</v>
      </c>
      <c r="T562" s="48">
        <f t="shared" si="122"/>
        <v>0</v>
      </c>
      <c r="U562" s="48">
        <f t="shared" si="123"/>
        <v>0</v>
      </c>
      <c r="V562" s="51">
        <f t="shared" si="124"/>
        <v>112</v>
      </c>
      <c r="W562" s="26" t="s">
        <v>2870</v>
      </c>
      <c r="X562" s="26">
        <v>1</v>
      </c>
      <c r="Y562" s="26">
        <v>110</v>
      </c>
      <c r="Z562" s="26">
        <v>10023</v>
      </c>
      <c r="AA562" s="26">
        <v>14</v>
      </c>
      <c r="AB562" s="26">
        <v>5</v>
      </c>
      <c r="AC562" s="26">
        <v>9000</v>
      </c>
      <c r="AD562" s="26">
        <v>0</v>
      </c>
      <c r="AE562" s="26">
        <v>2</v>
      </c>
      <c r="AF562" s="26">
        <v>1</v>
      </c>
      <c r="AG562" s="26">
        <v>1</v>
      </c>
      <c r="AH562" s="26">
        <v>62</v>
      </c>
      <c r="AI562" s="26">
        <v>3</v>
      </c>
      <c r="AJ562" s="26">
        <v>1</v>
      </c>
      <c r="AK562" s="26">
        <v>1</v>
      </c>
      <c r="AL562" s="26">
        <v>-2</v>
      </c>
      <c r="AM562" s="26">
        <v>-3</v>
      </c>
      <c r="AN562" s="26">
        <v>12</v>
      </c>
      <c r="AO562" s="26">
        <v>0</v>
      </c>
      <c r="AP562" s="26">
        <v>2</v>
      </c>
      <c r="AQ562" s="26">
        <v>0</v>
      </c>
      <c r="AR562" s="26">
        <v>0</v>
      </c>
      <c r="AS562" s="26">
        <v>0</v>
      </c>
      <c r="AT562" s="26">
        <v>1</v>
      </c>
      <c r="AU562" s="26">
        <v>81</v>
      </c>
      <c r="AV562" s="26">
        <v>0</v>
      </c>
      <c r="AW562" s="26">
        <v>0</v>
      </c>
      <c r="AX562" s="26">
        <v>0</v>
      </c>
      <c r="AY562" s="26">
        <v>1</v>
      </c>
      <c r="AZ562" s="26">
        <v>1</v>
      </c>
      <c r="BA562" s="26">
        <v>0</v>
      </c>
      <c r="BB562" s="26">
        <v>0</v>
      </c>
      <c r="BC562" s="26">
        <v>0</v>
      </c>
      <c r="BD562" s="26" t="s">
        <v>2309</v>
      </c>
      <c r="BE562" s="26">
        <v>0</v>
      </c>
      <c r="BF562" s="26">
        <v>0</v>
      </c>
      <c r="BG562" s="54" t="str">
        <f t="shared" si="125"/>
        <v>0070</v>
      </c>
      <c r="BH562" s="4"/>
      <c r="BI562" s="4"/>
    </row>
    <row r="563" ht="16.5" spans="1:61">
      <c r="A563" s="4">
        <f t="shared" si="112"/>
        <v>2</v>
      </c>
      <c r="B563" s="4" t="str">
        <f>IF(X563=0,"",VLOOKUP(Y563,seriesName!A:B,2,TRUE))</f>
        <v>火龙S</v>
      </c>
      <c r="C563" s="4" t="str">
        <f>IF(A563=1,VLOOKUP(V563,Head!A:B,2,TRUE),IF(A563=2,VLOOKUP(V563,Chest!A:B,2,TRUE),IF(A563=3,VLOOKUP(V563,Arm!A:B,2,TRUE),IF(A563=4,VLOOKUP(V563,Waist!A:B,2,TRUE),IF(A563=5,VLOOKUP(V563,Leg!A:B,2,TRUE),"")))))</f>
        <v>火龙S铠甲</v>
      </c>
      <c r="D563" s="44" t="str">
        <f>IF(X563=1,VLOOKUP(AA563,modelID!A:B,2,FALSE),"")</f>
        <v>pl033</v>
      </c>
      <c r="E563" s="45">
        <f>IF(X563=0,"",AH563+VLOOKUP(AN563,BuildupTable!L:O,4,FALSE))</f>
        <v>82</v>
      </c>
      <c r="F563" s="1">
        <f t="shared" si="113"/>
        <v>1</v>
      </c>
      <c r="G563" s="1">
        <f t="shared" si="114"/>
        <v>0</v>
      </c>
      <c r="H563" s="1">
        <f t="shared" si="115"/>
        <v>0</v>
      </c>
      <c r="I563" s="1">
        <f t="shared" si="116"/>
        <v>0</v>
      </c>
      <c r="J563" s="4" t="str">
        <f>IF(AT563=0,"",VLOOKUP(AT563,skillbasedata!A:B,2,TRUE))</f>
        <v>攻击</v>
      </c>
      <c r="K563" s="48">
        <f t="shared" si="117"/>
        <v>1</v>
      </c>
      <c r="L563" s="4" t="str">
        <f>IF(AU563=0,"",VLOOKUP(AU563,skillbasedata!A:B,2,TRUE))</f>
        <v>破坏王</v>
      </c>
      <c r="M563" s="48">
        <f t="shared" si="118"/>
        <v>1</v>
      </c>
      <c r="N563" s="4" t="str">
        <f>IF(AV563=0,"",VLOOKUP(AV563,skillbasedata!A:B,2,TRUE))</f>
        <v>风压耐性</v>
      </c>
      <c r="O563" s="48">
        <f t="shared" si="119"/>
        <v>1</v>
      </c>
      <c r="P563" s="4" t="str">
        <f>IF(AW563=0,"",VLOOKUP(AW563,skillbasedata!A:B,2,TRUE))</f>
        <v/>
      </c>
      <c r="Q563" s="48">
        <f t="shared" si="120"/>
        <v>0</v>
      </c>
      <c r="R563" s="4" t="str">
        <f>IF(AX563=0,"",VLOOKUP(AX563,skillbasedata!A:B,2,TRUE))</f>
        <v/>
      </c>
      <c r="S563" s="48">
        <f t="shared" si="121"/>
        <v>0</v>
      </c>
      <c r="T563" s="48">
        <f t="shared" si="122"/>
        <v>0</v>
      </c>
      <c r="U563" s="48">
        <f t="shared" si="123"/>
        <v>0</v>
      </c>
      <c r="V563" s="51">
        <f t="shared" si="124"/>
        <v>112</v>
      </c>
      <c r="W563" s="26" t="s">
        <v>2871</v>
      </c>
      <c r="X563" s="26">
        <v>1</v>
      </c>
      <c r="Y563" s="26">
        <v>110</v>
      </c>
      <c r="Z563" s="26">
        <v>10023</v>
      </c>
      <c r="AA563" s="26">
        <v>14</v>
      </c>
      <c r="AB563" s="26">
        <v>5</v>
      </c>
      <c r="AC563" s="26">
        <v>9000</v>
      </c>
      <c r="AD563" s="26">
        <v>0</v>
      </c>
      <c r="AE563" s="26">
        <v>2</v>
      </c>
      <c r="AF563" s="26">
        <v>1</v>
      </c>
      <c r="AG563" s="26">
        <v>1</v>
      </c>
      <c r="AH563" s="26">
        <v>62</v>
      </c>
      <c r="AI563" s="26">
        <v>3</v>
      </c>
      <c r="AJ563" s="26">
        <v>1</v>
      </c>
      <c r="AK563" s="26">
        <v>1</v>
      </c>
      <c r="AL563" s="26">
        <v>-2</v>
      </c>
      <c r="AM563" s="26">
        <v>-3</v>
      </c>
      <c r="AN563" s="26">
        <v>12</v>
      </c>
      <c r="AO563" s="26">
        <v>0</v>
      </c>
      <c r="AP563" s="26">
        <v>1</v>
      </c>
      <c r="AQ563" s="26">
        <v>0</v>
      </c>
      <c r="AR563" s="26">
        <v>0</v>
      </c>
      <c r="AS563" s="26">
        <v>0</v>
      </c>
      <c r="AT563" s="26">
        <v>1</v>
      </c>
      <c r="AU563" s="26">
        <v>81</v>
      </c>
      <c r="AV563" s="26">
        <v>62</v>
      </c>
      <c r="AW563" s="26">
        <v>0</v>
      </c>
      <c r="AX563" s="26">
        <v>0</v>
      </c>
      <c r="AY563" s="26">
        <v>1</v>
      </c>
      <c r="AZ563" s="26">
        <v>1</v>
      </c>
      <c r="BA563" s="26">
        <v>1</v>
      </c>
      <c r="BB563" s="26">
        <v>0</v>
      </c>
      <c r="BC563" s="26">
        <v>0</v>
      </c>
      <c r="BD563" s="26" t="s">
        <v>2309</v>
      </c>
      <c r="BE563" s="26">
        <v>0</v>
      </c>
      <c r="BF563" s="26">
        <v>0</v>
      </c>
      <c r="BG563" s="54" t="str">
        <f t="shared" si="125"/>
        <v>0070</v>
      </c>
      <c r="BH563" s="4"/>
      <c r="BI563" s="4"/>
    </row>
    <row r="564" ht="16.5" spans="1:61">
      <c r="A564" s="4">
        <f t="shared" si="112"/>
        <v>3</v>
      </c>
      <c r="B564" s="4" t="str">
        <f>IF(X564=0,"",VLOOKUP(Y564,seriesName!A:B,2,TRUE))</f>
        <v>火龙S</v>
      </c>
      <c r="C564" s="4" t="str">
        <f>IF(A564=1,VLOOKUP(V564,Head!A:B,2,TRUE),IF(A564=2,VLOOKUP(V564,Chest!A:B,2,TRUE),IF(A564=3,VLOOKUP(V564,Arm!A:B,2,TRUE),IF(A564=4,VLOOKUP(V564,Waist!A:B,2,TRUE),IF(A564=5,VLOOKUP(V564,Leg!A:B,2,TRUE),"")))))</f>
        <v>火龙S腕甲</v>
      </c>
      <c r="D564" s="44" t="str">
        <f>IF(X564=1,VLOOKUP(AA564,modelID!A:B,2,FALSE),"")</f>
        <v>pl033</v>
      </c>
      <c r="E564" s="45">
        <f>IF(X564=0,"",AH564+VLOOKUP(AN564,BuildupTable!L:O,4,FALSE))</f>
        <v>82</v>
      </c>
      <c r="F564" s="1">
        <f t="shared" si="113"/>
        <v>0</v>
      </c>
      <c r="G564" s="1">
        <f t="shared" si="114"/>
        <v>1</v>
      </c>
      <c r="H564" s="1">
        <f t="shared" si="115"/>
        <v>0</v>
      </c>
      <c r="I564" s="1">
        <f t="shared" si="116"/>
        <v>0</v>
      </c>
      <c r="J564" s="4" t="str">
        <f>IF(AT564=0,"",VLOOKUP(AT564,skillbasedata!A:B,2,TRUE))</f>
        <v>攻击</v>
      </c>
      <c r="K564" s="48">
        <f t="shared" si="117"/>
        <v>2</v>
      </c>
      <c r="L564" s="4" t="str">
        <f>IF(AU564=0,"",VLOOKUP(AU564,skillbasedata!A:B,2,TRUE))</f>
        <v/>
      </c>
      <c r="M564" s="48">
        <f t="shared" si="118"/>
        <v>0</v>
      </c>
      <c r="N564" s="4" t="str">
        <f>IF(AV564=0,"",VLOOKUP(AV564,skillbasedata!A:B,2,TRUE))</f>
        <v/>
      </c>
      <c r="O564" s="48">
        <f t="shared" si="119"/>
        <v>0</v>
      </c>
      <c r="P564" s="4" t="str">
        <f>IF(AW564=0,"",VLOOKUP(AW564,skillbasedata!A:B,2,TRUE))</f>
        <v/>
      </c>
      <c r="Q564" s="48">
        <f t="shared" si="120"/>
        <v>0</v>
      </c>
      <c r="R564" s="4" t="str">
        <f>IF(AX564=0,"",VLOOKUP(AX564,skillbasedata!A:B,2,TRUE))</f>
        <v/>
      </c>
      <c r="S564" s="48">
        <f t="shared" si="121"/>
        <v>0</v>
      </c>
      <c r="T564" s="48">
        <f t="shared" si="122"/>
        <v>0</v>
      </c>
      <c r="U564" s="48">
        <f t="shared" si="123"/>
        <v>0</v>
      </c>
      <c r="V564" s="51">
        <f t="shared" si="124"/>
        <v>112</v>
      </c>
      <c r="W564" s="26" t="s">
        <v>2872</v>
      </c>
      <c r="X564" s="26">
        <v>1</v>
      </c>
      <c r="Y564" s="26">
        <v>110</v>
      </c>
      <c r="Z564" s="26">
        <v>10023</v>
      </c>
      <c r="AA564" s="26">
        <v>14</v>
      </c>
      <c r="AB564" s="26">
        <v>5</v>
      </c>
      <c r="AC564" s="26">
        <v>9000</v>
      </c>
      <c r="AD564" s="26">
        <v>0</v>
      </c>
      <c r="AE564" s="26">
        <v>2</v>
      </c>
      <c r="AF564" s="26">
        <v>1</v>
      </c>
      <c r="AG564" s="26">
        <v>1</v>
      </c>
      <c r="AH564" s="26">
        <v>62</v>
      </c>
      <c r="AI564" s="26">
        <v>3</v>
      </c>
      <c r="AJ564" s="26">
        <v>1</v>
      </c>
      <c r="AK564" s="26">
        <v>1</v>
      </c>
      <c r="AL564" s="26">
        <v>-2</v>
      </c>
      <c r="AM564" s="26">
        <v>-3</v>
      </c>
      <c r="AN564" s="26">
        <v>12</v>
      </c>
      <c r="AO564" s="26">
        <v>0</v>
      </c>
      <c r="AP564" s="26">
        <v>0</v>
      </c>
      <c r="AQ564" s="26">
        <v>1</v>
      </c>
      <c r="AR564" s="26">
        <v>0</v>
      </c>
      <c r="AS564" s="26">
        <v>0</v>
      </c>
      <c r="AT564" s="26">
        <v>1</v>
      </c>
      <c r="AU564" s="26">
        <v>0</v>
      </c>
      <c r="AV564" s="26">
        <v>0</v>
      </c>
      <c r="AW564" s="26">
        <v>0</v>
      </c>
      <c r="AX564" s="26">
        <v>0</v>
      </c>
      <c r="AY564" s="26">
        <v>2</v>
      </c>
      <c r="AZ564" s="26">
        <v>0</v>
      </c>
      <c r="BA564" s="26">
        <v>0</v>
      </c>
      <c r="BB564" s="26">
        <v>0</v>
      </c>
      <c r="BC564" s="26">
        <v>0</v>
      </c>
      <c r="BD564" s="26" t="s">
        <v>2309</v>
      </c>
      <c r="BE564" s="26">
        <v>0</v>
      </c>
      <c r="BF564" s="26">
        <v>0</v>
      </c>
      <c r="BG564" s="54" t="str">
        <f t="shared" si="125"/>
        <v>0070</v>
      </c>
      <c r="BH564" s="4"/>
      <c r="BI564" s="4"/>
    </row>
    <row r="565" ht="16.5" spans="1:61">
      <c r="A565" s="4">
        <f t="shared" si="112"/>
        <v>4</v>
      </c>
      <c r="B565" s="4" t="str">
        <f>IF(X565=0,"",VLOOKUP(Y565,seriesName!A:B,2,TRUE))</f>
        <v>火龙S</v>
      </c>
      <c r="C565" s="4" t="str">
        <f>IF(A565=1,VLOOKUP(V565,Head!A:B,2,TRUE),IF(A565=2,VLOOKUP(V565,Chest!A:B,2,TRUE),IF(A565=3,VLOOKUP(V565,Arm!A:B,2,TRUE),IF(A565=4,VLOOKUP(V565,Waist!A:B,2,TRUE),IF(A565=5,VLOOKUP(V565,Leg!A:B,2,TRUE),"")))))</f>
        <v>火龙S腰甲</v>
      </c>
      <c r="D565" s="44" t="str">
        <f>IF(X565=1,VLOOKUP(AA565,modelID!A:B,2,FALSE),"")</f>
        <v>pl033</v>
      </c>
      <c r="E565" s="45">
        <f>IF(X565=0,"",AH565+VLOOKUP(AN565,BuildupTable!L:O,4,FALSE))</f>
        <v>82</v>
      </c>
      <c r="F565" s="1">
        <f t="shared" si="113"/>
        <v>0</v>
      </c>
      <c r="G565" s="1">
        <f t="shared" si="114"/>
        <v>1</v>
      </c>
      <c r="H565" s="1">
        <f t="shared" si="115"/>
        <v>0</v>
      </c>
      <c r="I565" s="1">
        <f t="shared" si="116"/>
        <v>0</v>
      </c>
      <c r="J565" s="4" t="str">
        <f>IF(AT565=0,"",VLOOKUP(AT565,skillbasedata!A:B,2,TRUE))</f>
        <v>攻击</v>
      </c>
      <c r="K565" s="48">
        <f t="shared" si="117"/>
        <v>2</v>
      </c>
      <c r="L565" s="4" t="str">
        <f>IF(AU565=0,"",VLOOKUP(AU565,skillbasedata!A:B,2,TRUE))</f>
        <v>风压耐性</v>
      </c>
      <c r="M565" s="48">
        <f t="shared" si="118"/>
        <v>1</v>
      </c>
      <c r="N565" s="4" t="str">
        <f>IF(AV565=0,"",VLOOKUP(AV565,skillbasedata!A:B,2,TRUE))</f>
        <v/>
      </c>
      <c r="O565" s="48">
        <f t="shared" si="119"/>
        <v>0</v>
      </c>
      <c r="P565" s="4" t="str">
        <f>IF(AW565=0,"",VLOOKUP(AW565,skillbasedata!A:B,2,TRUE))</f>
        <v/>
      </c>
      <c r="Q565" s="48">
        <f t="shared" si="120"/>
        <v>0</v>
      </c>
      <c r="R565" s="4" t="str">
        <f>IF(AX565=0,"",VLOOKUP(AX565,skillbasedata!A:B,2,TRUE))</f>
        <v/>
      </c>
      <c r="S565" s="48">
        <f t="shared" si="121"/>
        <v>0</v>
      </c>
      <c r="T565" s="48">
        <f t="shared" si="122"/>
        <v>0</v>
      </c>
      <c r="U565" s="48">
        <f t="shared" si="123"/>
        <v>0</v>
      </c>
      <c r="V565" s="51">
        <f t="shared" si="124"/>
        <v>112</v>
      </c>
      <c r="W565" s="26" t="s">
        <v>2873</v>
      </c>
      <c r="X565" s="26">
        <v>1</v>
      </c>
      <c r="Y565" s="26">
        <v>110</v>
      </c>
      <c r="Z565" s="26">
        <v>10023</v>
      </c>
      <c r="AA565" s="26">
        <v>14</v>
      </c>
      <c r="AB565" s="26">
        <v>5</v>
      </c>
      <c r="AC565" s="26">
        <v>9000</v>
      </c>
      <c r="AD565" s="26">
        <v>0</v>
      </c>
      <c r="AE565" s="26">
        <v>2</v>
      </c>
      <c r="AF565" s="26">
        <v>1</v>
      </c>
      <c r="AG565" s="26">
        <v>1</v>
      </c>
      <c r="AH565" s="26">
        <v>62</v>
      </c>
      <c r="AI565" s="26">
        <v>3</v>
      </c>
      <c r="AJ565" s="26">
        <v>1</v>
      </c>
      <c r="AK565" s="26">
        <v>1</v>
      </c>
      <c r="AL565" s="26">
        <v>-2</v>
      </c>
      <c r="AM565" s="26">
        <v>-3</v>
      </c>
      <c r="AN565" s="26">
        <v>12</v>
      </c>
      <c r="AO565" s="26">
        <v>0</v>
      </c>
      <c r="AP565" s="26">
        <v>0</v>
      </c>
      <c r="AQ565" s="26">
        <v>1</v>
      </c>
      <c r="AR565" s="26">
        <v>0</v>
      </c>
      <c r="AS565" s="26">
        <v>0</v>
      </c>
      <c r="AT565" s="26">
        <v>1</v>
      </c>
      <c r="AU565" s="26">
        <v>62</v>
      </c>
      <c r="AV565" s="26">
        <v>0</v>
      </c>
      <c r="AW565" s="26">
        <v>0</v>
      </c>
      <c r="AX565" s="26">
        <v>0</v>
      </c>
      <c r="AY565" s="26">
        <v>2</v>
      </c>
      <c r="AZ565" s="26">
        <v>1</v>
      </c>
      <c r="BA565" s="26">
        <v>0</v>
      </c>
      <c r="BB565" s="26">
        <v>0</v>
      </c>
      <c r="BC565" s="26">
        <v>0</v>
      </c>
      <c r="BD565" s="26" t="s">
        <v>2309</v>
      </c>
      <c r="BE565" s="26">
        <v>0</v>
      </c>
      <c r="BF565" s="26">
        <v>0</v>
      </c>
      <c r="BG565" s="54" t="str">
        <f t="shared" si="125"/>
        <v>0070</v>
      </c>
      <c r="BH565" s="4"/>
      <c r="BI565" s="4"/>
    </row>
    <row r="566" ht="16.5" spans="1:61">
      <c r="A566" s="4">
        <f t="shared" si="112"/>
        <v>5</v>
      </c>
      <c r="B566" s="4" t="str">
        <f>IF(X566=0,"",VLOOKUP(Y566,seriesName!A:B,2,TRUE))</f>
        <v>火龙S</v>
      </c>
      <c r="C566" s="4" t="str">
        <f>IF(A566=1,VLOOKUP(V566,Head!A:B,2,TRUE),IF(A566=2,VLOOKUP(V566,Chest!A:B,2,TRUE),IF(A566=3,VLOOKUP(V566,Arm!A:B,2,TRUE),IF(A566=4,VLOOKUP(V566,Waist!A:B,2,TRUE),IF(A566=5,VLOOKUP(V566,Leg!A:B,2,TRUE),"")))))</f>
        <v>火龙S护腿</v>
      </c>
      <c r="D566" s="44" t="str">
        <f>IF(X566=1,VLOOKUP(AA566,modelID!A:B,2,FALSE),"")</f>
        <v>pl033</v>
      </c>
      <c r="E566" s="45">
        <f>IF(X566=0,"",AH566+VLOOKUP(AN566,BuildupTable!L:O,4,FALSE))</f>
        <v>82</v>
      </c>
      <c r="F566" s="1">
        <f t="shared" si="113"/>
        <v>2</v>
      </c>
      <c r="G566" s="1">
        <f t="shared" si="114"/>
        <v>0</v>
      </c>
      <c r="H566" s="1">
        <f t="shared" si="115"/>
        <v>0</v>
      </c>
      <c r="I566" s="1">
        <f t="shared" si="116"/>
        <v>0</v>
      </c>
      <c r="J566" s="4" t="str">
        <f>IF(AT566=0,"",VLOOKUP(AT566,skillbasedata!A:B,2,TRUE))</f>
        <v>攻击</v>
      </c>
      <c r="K566" s="48">
        <f t="shared" si="117"/>
        <v>1</v>
      </c>
      <c r="L566" s="4" t="str">
        <f>IF(AU566=0,"",VLOOKUP(AU566,skillbasedata!A:B,2,TRUE))</f>
        <v>破坏王</v>
      </c>
      <c r="M566" s="48">
        <f t="shared" si="118"/>
        <v>1</v>
      </c>
      <c r="N566" s="4" t="str">
        <f>IF(AV566=0,"",VLOOKUP(AV566,skillbasedata!A:B,2,TRUE))</f>
        <v/>
      </c>
      <c r="O566" s="48">
        <f t="shared" si="119"/>
        <v>0</v>
      </c>
      <c r="P566" s="4" t="str">
        <f>IF(AW566=0,"",VLOOKUP(AW566,skillbasedata!A:B,2,TRUE))</f>
        <v/>
      </c>
      <c r="Q566" s="48">
        <f t="shared" si="120"/>
        <v>0</v>
      </c>
      <c r="R566" s="4" t="str">
        <f>IF(AX566=0,"",VLOOKUP(AX566,skillbasedata!A:B,2,TRUE))</f>
        <v/>
      </c>
      <c r="S566" s="48">
        <f t="shared" si="121"/>
        <v>0</v>
      </c>
      <c r="T566" s="48">
        <f t="shared" si="122"/>
        <v>0</v>
      </c>
      <c r="U566" s="48">
        <f t="shared" si="123"/>
        <v>0</v>
      </c>
      <c r="V566" s="51">
        <f t="shared" si="124"/>
        <v>112</v>
      </c>
      <c r="W566" s="26" t="s">
        <v>2874</v>
      </c>
      <c r="X566" s="26">
        <v>1</v>
      </c>
      <c r="Y566" s="26">
        <v>110</v>
      </c>
      <c r="Z566" s="26">
        <v>10023</v>
      </c>
      <c r="AA566" s="26">
        <v>14</v>
      </c>
      <c r="AB566" s="26">
        <v>5</v>
      </c>
      <c r="AC566" s="26">
        <v>9000</v>
      </c>
      <c r="AD566" s="26">
        <v>0</v>
      </c>
      <c r="AE566" s="26">
        <v>2</v>
      </c>
      <c r="AF566" s="26">
        <v>1</v>
      </c>
      <c r="AG566" s="26">
        <v>1</v>
      </c>
      <c r="AH566" s="26">
        <v>62</v>
      </c>
      <c r="AI566" s="26">
        <v>3</v>
      </c>
      <c r="AJ566" s="26">
        <v>1</v>
      </c>
      <c r="AK566" s="26">
        <v>1</v>
      </c>
      <c r="AL566" s="26">
        <v>-2</v>
      </c>
      <c r="AM566" s="26">
        <v>-3</v>
      </c>
      <c r="AN566" s="26">
        <v>12</v>
      </c>
      <c r="AO566" s="26">
        <v>0</v>
      </c>
      <c r="AP566" s="26">
        <v>2</v>
      </c>
      <c r="AQ566" s="26">
        <v>0</v>
      </c>
      <c r="AR566" s="26">
        <v>0</v>
      </c>
      <c r="AS566" s="26">
        <v>0</v>
      </c>
      <c r="AT566" s="26">
        <v>1</v>
      </c>
      <c r="AU566" s="26">
        <v>81</v>
      </c>
      <c r="AV566" s="26">
        <v>0</v>
      </c>
      <c r="AW566" s="26">
        <v>0</v>
      </c>
      <c r="AX566" s="26">
        <v>0</v>
      </c>
      <c r="AY566" s="26">
        <v>1</v>
      </c>
      <c r="AZ566" s="26">
        <v>1</v>
      </c>
      <c r="BA566" s="26">
        <v>0</v>
      </c>
      <c r="BB566" s="26">
        <v>0</v>
      </c>
      <c r="BC566" s="26">
        <v>0</v>
      </c>
      <c r="BD566" s="26" t="s">
        <v>2309</v>
      </c>
      <c r="BE566" s="26">
        <v>0</v>
      </c>
      <c r="BF566" s="26">
        <v>0</v>
      </c>
      <c r="BG566" s="54" t="str">
        <f t="shared" si="125"/>
        <v>0070</v>
      </c>
      <c r="BH566" s="4"/>
      <c r="BI566" s="4"/>
    </row>
    <row r="567" ht="16.5" spans="1:61">
      <c r="A567" s="4">
        <f t="shared" si="112"/>
        <v>1</v>
      </c>
      <c r="B567" s="4" t="str">
        <f>IF(X567=0,"",VLOOKUP(Y567,seriesName!A:B,2,TRUE))</f>
        <v>轰龙</v>
      </c>
      <c r="C567" s="4" t="str">
        <f>IF(A567=1,VLOOKUP(V567,Head!A:B,2,TRUE),IF(A567=2,VLOOKUP(V567,Chest!A:B,2,TRUE),IF(A567=3,VLOOKUP(V567,Arm!A:B,2,TRUE),IF(A567=4,VLOOKUP(V567,Waist!A:B,2,TRUE),IF(A567=5,VLOOKUP(V567,Leg!A:B,2,TRUE),"")))))</f>
        <v>轰龙头盔</v>
      </c>
      <c r="D567" s="44" t="str">
        <f>IF(X567=1,VLOOKUP(AA567,modelID!A:B,2,FALSE),"")</f>
        <v>pl083</v>
      </c>
      <c r="E567" s="45">
        <f>IF(X567=0,"",AH567+VLOOKUP(AN567,BuildupTable!L:O,4,FALSE))</f>
        <v>72</v>
      </c>
      <c r="F567" s="1">
        <f t="shared" si="113"/>
        <v>0</v>
      </c>
      <c r="G567" s="1">
        <f t="shared" si="114"/>
        <v>0</v>
      </c>
      <c r="H567" s="1">
        <f t="shared" si="115"/>
        <v>0</v>
      </c>
      <c r="I567" s="1">
        <f t="shared" si="116"/>
        <v>0</v>
      </c>
      <c r="J567" s="4" t="str">
        <f>IF(AT567=0,"",VLOOKUP(AT567,skillbasedata!A:B,2,TRUE))</f>
        <v>耳塞</v>
      </c>
      <c r="K567" s="48">
        <f t="shared" si="117"/>
        <v>1</v>
      </c>
      <c r="L567" s="4" t="str">
        <f>IF(AU567=0,"",VLOOKUP(AU567,skillbasedata!A:B,2,TRUE))</f>
        <v>快吃</v>
      </c>
      <c r="M567" s="48">
        <f t="shared" si="118"/>
        <v>1</v>
      </c>
      <c r="N567" s="4" t="str">
        <f>IF(AV567=0,"",VLOOKUP(AV567,skillbasedata!A:B,2,TRUE))</f>
        <v/>
      </c>
      <c r="O567" s="48">
        <f t="shared" si="119"/>
        <v>0</v>
      </c>
      <c r="P567" s="4" t="str">
        <f>IF(AW567=0,"",VLOOKUP(AW567,skillbasedata!A:B,2,TRUE))</f>
        <v/>
      </c>
      <c r="Q567" s="48">
        <f t="shared" si="120"/>
        <v>0</v>
      </c>
      <c r="R567" s="4" t="str">
        <f>IF(AX567=0,"",VLOOKUP(AX567,skillbasedata!A:B,2,TRUE))</f>
        <v/>
      </c>
      <c r="S567" s="48">
        <f t="shared" si="121"/>
        <v>0</v>
      </c>
      <c r="T567" s="48">
        <f t="shared" si="122"/>
        <v>0</v>
      </c>
      <c r="U567" s="48">
        <f t="shared" si="123"/>
        <v>0</v>
      </c>
      <c r="V567" s="51">
        <f t="shared" si="124"/>
        <v>113</v>
      </c>
      <c r="W567" s="26" t="s">
        <v>2875</v>
      </c>
      <c r="X567" s="26">
        <v>1</v>
      </c>
      <c r="Y567" s="26">
        <v>111</v>
      </c>
      <c r="Z567" s="26">
        <v>6004</v>
      </c>
      <c r="AA567" s="26">
        <v>29</v>
      </c>
      <c r="AB567" s="26">
        <v>2</v>
      </c>
      <c r="AC567" s="26">
        <v>3000</v>
      </c>
      <c r="AD567" s="26">
        <v>0</v>
      </c>
      <c r="AE567" s="26">
        <v>2</v>
      </c>
      <c r="AF567" s="26">
        <v>0</v>
      </c>
      <c r="AG567" s="26">
        <v>0</v>
      </c>
      <c r="AH567" s="26">
        <v>30</v>
      </c>
      <c r="AI567" s="26">
        <v>2</v>
      </c>
      <c r="AJ567" s="26">
        <v>0</v>
      </c>
      <c r="AK567" s="26">
        <v>0</v>
      </c>
      <c r="AL567" s="26">
        <v>-3</v>
      </c>
      <c r="AM567" s="26">
        <v>-2</v>
      </c>
      <c r="AN567" s="26">
        <v>5</v>
      </c>
      <c r="AO567" s="26">
        <v>0</v>
      </c>
      <c r="AP567" s="26">
        <v>0</v>
      </c>
      <c r="AQ567" s="26">
        <v>0</v>
      </c>
      <c r="AR567" s="26">
        <v>0</v>
      </c>
      <c r="AS567" s="26">
        <v>0</v>
      </c>
      <c r="AT567" s="26">
        <v>61</v>
      </c>
      <c r="AU567" s="26">
        <v>60</v>
      </c>
      <c r="AV567" s="26">
        <v>0</v>
      </c>
      <c r="AW567" s="26">
        <v>0</v>
      </c>
      <c r="AX567" s="26">
        <v>0</v>
      </c>
      <c r="AY567" s="26">
        <v>1</v>
      </c>
      <c r="AZ567" s="26">
        <v>1</v>
      </c>
      <c r="BA567" s="26">
        <v>0</v>
      </c>
      <c r="BB567" s="26">
        <v>0</v>
      </c>
      <c r="BC567" s="26">
        <v>0</v>
      </c>
      <c r="BD567" s="26" t="s">
        <v>2309</v>
      </c>
      <c r="BE567" s="26">
        <v>0</v>
      </c>
      <c r="BF567" s="26">
        <v>0</v>
      </c>
      <c r="BG567" s="54" t="str">
        <f t="shared" si="125"/>
        <v>0071</v>
      </c>
      <c r="BH567" s="4"/>
      <c r="BI567" s="4"/>
    </row>
    <row r="568" ht="16.5" spans="1:61">
      <c r="A568" s="4">
        <f t="shared" si="112"/>
        <v>2</v>
      </c>
      <c r="B568" s="4" t="str">
        <f>IF(X568=0,"",VLOOKUP(Y568,seriesName!A:B,2,TRUE))</f>
        <v>轰龙</v>
      </c>
      <c r="C568" s="4" t="str">
        <f>IF(A568=1,VLOOKUP(V568,Head!A:B,2,TRUE),IF(A568=2,VLOOKUP(V568,Chest!A:B,2,TRUE),IF(A568=3,VLOOKUP(V568,Arm!A:B,2,TRUE),IF(A568=4,VLOOKUP(V568,Waist!A:B,2,TRUE),IF(A568=5,VLOOKUP(V568,Leg!A:B,2,TRUE),"")))))</f>
        <v>轰龙铠甲</v>
      </c>
      <c r="D568" s="44" t="str">
        <f>IF(X568=1,VLOOKUP(AA568,modelID!A:B,2,FALSE),"")</f>
        <v>pl083</v>
      </c>
      <c r="E568" s="45">
        <f>IF(X568=0,"",AH568+VLOOKUP(AN568,BuildupTable!L:O,4,FALSE))</f>
        <v>72</v>
      </c>
      <c r="F568" s="1">
        <f t="shared" si="113"/>
        <v>0</v>
      </c>
      <c r="G568" s="1">
        <f t="shared" si="114"/>
        <v>0</v>
      </c>
      <c r="H568" s="1">
        <f t="shared" si="115"/>
        <v>0</v>
      </c>
      <c r="I568" s="1">
        <f t="shared" si="116"/>
        <v>0</v>
      </c>
      <c r="J568" s="4" t="str">
        <f>IF(AT568=0,"",VLOOKUP(AT568,skillbasedata!A:B,2,TRUE))</f>
        <v>耳塞</v>
      </c>
      <c r="K568" s="48">
        <f t="shared" si="117"/>
        <v>1</v>
      </c>
      <c r="L568" s="4" t="str">
        <f>IF(AU568=0,"",VLOOKUP(AU568,skillbasedata!A:B,2,TRUE))</f>
        <v>钝器能手</v>
      </c>
      <c r="M568" s="48">
        <f t="shared" si="118"/>
        <v>1</v>
      </c>
      <c r="N568" s="4" t="str">
        <f>IF(AV568=0,"",VLOOKUP(AV568,skillbasedata!A:B,2,TRUE))</f>
        <v/>
      </c>
      <c r="O568" s="48">
        <f t="shared" si="119"/>
        <v>0</v>
      </c>
      <c r="P568" s="4" t="str">
        <f>IF(AW568=0,"",VLOOKUP(AW568,skillbasedata!A:B,2,TRUE))</f>
        <v/>
      </c>
      <c r="Q568" s="48">
        <f t="shared" si="120"/>
        <v>0</v>
      </c>
      <c r="R568" s="4" t="str">
        <f>IF(AX568=0,"",VLOOKUP(AX568,skillbasedata!A:B,2,TRUE))</f>
        <v/>
      </c>
      <c r="S568" s="48">
        <f t="shared" si="121"/>
        <v>0</v>
      </c>
      <c r="T568" s="48">
        <f t="shared" si="122"/>
        <v>0</v>
      </c>
      <c r="U568" s="48">
        <f t="shared" si="123"/>
        <v>0</v>
      </c>
      <c r="V568" s="51">
        <f t="shared" si="124"/>
        <v>113</v>
      </c>
      <c r="W568" s="26" t="s">
        <v>2876</v>
      </c>
      <c r="X568" s="26">
        <v>1</v>
      </c>
      <c r="Y568" s="26">
        <v>111</v>
      </c>
      <c r="Z568" s="26">
        <v>6004</v>
      </c>
      <c r="AA568" s="26">
        <v>29</v>
      </c>
      <c r="AB568" s="26">
        <v>2</v>
      </c>
      <c r="AC568" s="26">
        <v>3000</v>
      </c>
      <c r="AD568" s="26">
        <v>0</v>
      </c>
      <c r="AE568" s="26">
        <v>2</v>
      </c>
      <c r="AF568" s="26">
        <v>0</v>
      </c>
      <c r="AG568" s="26">
        <v>0</v>
      </c>
      <c r="AH568" s="26">
        <v>30</v>
      </c>
      <c r="AI568" s="26">
        <v>2</v>
      </c>
      <c r="AJ568" s="26">
        <v>0</v>
      </c>
      <c r="AK568" s="26">
        <v>0</v>
      </c>
      <c r="AL568" s="26">
        <v>-3</v>
      </c>
      <c r="AM568" s="26">
        <v>-2</v>
      </c>
      <c r="AN568" s="26">
        <v>5</v>
      </c>
      <c r="AO568" s="26">
        <v>0</v>
      </c>
      <c r="AP568" s="26">
        <v>0</v>
      </c>
      <c r="AQ568" s="26">
        <v>0</v>
      </c>
      <c r="AR568" s="26">
        <v>0</v>
      </c>
      <c r="AS568" s="26">
        <v>0</v>
      </c>
      <c r="AT568" s="26">
        <v>61</v>
      </c>
      <c r="AU568" s="26">
        <v>28</v>
      </c>
      <c r="AV568" s="26">
        <v>0</v>
      </c>
      <c r="AW568" s="26">
        <v>0</v>
      </c>
      <c r="AX568" s="26">
        <v>0</v>
      </c>
      <c r="AY568" s="26">
        <v>1</v>
      </c>
      <c r="AZ568" s="26">
        <v>1</v>
      </c>
      <c r="BA568" s="26">
        <v>0</v>
      </c>
      <c r="BB568" s="26">
        <v>0</v>
      </c>
      <c r="BC568" s="26">
        <v>0</v>
      </c>
      <c r="BD568" s="26" t="s">
        <v>2309</v>
      </c>
      <c r="BE568" s="26">
        <v>0</v>
      </c>
      <c r="BF568" s="26">
        <v>0</v>
      </c>
      <c r="BG568" s="54" t="str">
        <f t="shared" si="125"/>
        <v>0071</v>
      </c>
      <c r="BH568" s="4"/>
      <c r="BI568" s="4"/>
    </row>
    <row r="569" ht="16.5" spans="1:61">
      <c r="A569" s="4">
        <f t="shared" si="112"/>
        <v>3</v>
      </c>
      <c r="B569" s="4" t="str">
        <f>IF(X569=0,"",VLOOKUP(Y569,seriesName!A:B,2,TRUE))</f>
        <v>轰龙</v>
      </c>
      <c r="C569" s="4" t="str">
        <f>IF(A569=1,VLOOKUP(V569,Head!A:B,2,TRUE),IF(A569=2,VLOOKUP(V569,Chest!A:B,2,TRUE),IF(A569=3,VLOOKUP(V569,Arm!A:B,2,TRUE),IF(A569=4,VLOOKUP(V569,Waist!A:B,2,TRUE),IF(A569=5,VLOOKUP(V569,Leg!A:B,2,TRUE),"")))))</f>
        <v>轰龙腕甲</v>
      </c>
      <c r="D569" s="44" t="str">
        <f>IF(X569=1,VLOOKUP(AA569,modelID!A:B,2,FALSE),"")</f>
        <v>pl083</v>
      </c>
      <c r="E569" s="45">
        <f>IF(X569=0,"",AH569+VLOOKUP(AN569,BuildupTable!L:O,4,FALSE))</f>
        <v>72</v>
      </c>
      <c r="F569" s="1">
        <f t="shared" si="113"/>
        <v>0</v>
      </c>
      <c r="G569" s="1">
        <f t="shared" si="114"/>
        <v>0</v>
      </c>
      <c r="H569" s="1">
        <f t="shared" si="115"/>
        <v>0</v>
      </c>
      <c r="I569" s="1">
        <f t="shared" si="116"/>
        <v>0</v>
      </c>
      <c r="J569" s="4" t="str">
        <f>IF(AT569=0,"",VLOOKUP(AT569,skillbasedata!A:B,2,TRUE))</f>
        <v>钝器能手</v>
      </c>
      <c r="K569" s="48">
        <f t="shared" si="117"/>
        <v>2</v>
      </c>
      <c r="L569" s="4" t="str">
        <f>IF(AU569=0,"",VLOOKUP(AU569,skillbasedata!A:B,2,TRUE))</f>
        <v/>
      </c>
      <c r="M569" s="48">
        <f t="shared" si="118"/>
        <v>0</v>
      </c>
      <c r="N569" s="4" t="str">
        <f>IF(AV569=0,"",VLOOKUP(AV569,skillbasedata!A:B,2,TRUE))</f>
        <v/>
      </c>
      <c r="O569" s="48">
        <f t="shared" si="119"/>
        <v>0</v>
      </c>
      <c r="P569" s="4" t="str">
        <f>IF(AW569=0,"",VLOOKUP(AW569,skillbasedata!A:B,2,TRUE))</f>
        <v/>
      </c>
      <c r="Q569" s="48">
        <f t="shared" si="120"/>
        <v>0</v>
      </c>
      <c r="R569" s="4" t="str">
        <f>IF(AX569=0,"",VLOOKUP(AX569,skillbasedata!A:B,2,TRUE))</f>
        <v/>
      </c>
      <c r="S569" s="48">
        <f t="shared" si="121"/>
        <v>0</v>
      </c>
      <c r="T569" s="48">
        <f t="shared" si="122"/>
        <v>0</v>
      </c>
      <c r="U569" s="48">
        <f t="shared" si="123"/>
        <v>0</v>
      </c>
      <c r="V569" s="51">
        <f t="shared" si="124"/>
        <v>113</v>
      </c>
      <c r="W569" s="26" t="s">
        <v>2877</v>
      </c>
      <c r="X569" s="26">
        <v>1</v>
      </c>
      <c r="Y569" s="26">
        <v>111</v>
      </c>
      <c r="Z569" s="26">
        <v>6004</v>
      </c>
      <c r="AA569" s="26">
        <v>29</v>
      </c>
      <c r="AB569" s="26">
        <v>2</v>
      </c>
      <c r="AC569" s="26">
        <v>3000</v>
      </c>
      <c r="AD569" s="26">
        <v>0</v>
      </c>
      <c r="AE569" s="26">
        <v>2</v>
      </c>
      <c r="AF569" s="26">
        <v>0</v>
      </c>
      <c r="AG569" s="26">
        <v>0</v>
      </c>
      <c r="AH569" s="26">
        <v>30</v>
      </c>
      <c r="AI569" s="26">
        <v>2</v>
      </c>
      <c r="AJ569" s="26">
        <v>0</v>
      </c>
      <c r="AK569" s="26">
        <v>0</v>
      </c>
      <c r="AL569" s="26">
        <v>-3</v>
      </c>
      <c r="AM569" s="26">
        <v>-2</v>
      </c>
      <c r="AN569" s="26">
        <v>5</v>
      </c>
      <c r="AO569" s="26">
        <v>0</v>
      </c>
      <c r="AP569" s="26">
        <v>0</v>
      </c>
      <c r="AQ569" s="26">
        <v>0</v>
      </c>
      <c r="AR569" s="26">
        <v>0</v>
      </c>
      <c r="AS569" s="26">
        <v>0</v>
      </c>
      <c r="AT569" s="26">
        <v>28</v>
      </c>
      <c r="AU569" s="26">
        <v>0</v>
      </c>
      <c r="AV569" s="26">
        <v>0</v>
      </c>
      <c r="AW569" s="26">
        <v>0</v>
      </c>
      <c r="AX569" s="26">
        <v>0</v>
      </c>
      <c r="AY569" s="26">
        <v>2</v>
      </c>
      <c r="AZ569" s="26">
        <v>0</v>
      </c>
      <c r="BA569" s="26">
        <v>0</v>
      </c>
      <c r="BB569" s="26">
        <v>0</v>
      </c>
      <c r="BC569" s="26">
        <v>0</v>
      </c>
      <c r="BD569" s="26" t="s">
        <v>2309</v>
      </c>
      <c r="BE569" s="26">
        <v>0</v>
      </c>
      <c r="BF569" s="26">
        <v>0</v>
      </c>
      <c r="BG569" s="54" t="str">
        <f t="shared" si="125"/>
        <v>0071</v>
      </c>
      <c r="BH569" s="4"/>
      <c r="BI569" s="4"/>
    </row>
    <row r="570" ht="16.5" spans="1:61">
      <c r="A570" s="4">
        <f t="shared" si="112"/>
        <v>4</v>
      </c>
      <c r="B570" s="4" t="str">
        <f>IF(X570=0,"",VLOOKUP(Y570,seriesName!A:B,2,TRUE))</f>
        <v>轰龙</v>
      </c>
      <c r="C570" s="4" t="str">
        <f>IF(A570=1,VLOOKUP(V570,Head!A:B,2,TRUE),IF(A570=2,VLOOKUP(V570,Chest!A:B,2,TRUE),IF(A570=3,VLOOKUP(V570,Arm!A:B,2,TRUE),IF(A570=4,VLOOKUP(V570,Waist!A:B,2,TRUE),IF(A570=5,VLOOKUP(V570,Leg!A:B,2,TRUE),"")))))</f>
        <v>轰龙腰甲</v>
      </c>
      <c r="D570" s="44" t="str">
        <f>IF(X570=1,VLOOKUP(AA570,modelID!A:B,2,FALSE),"")</f>
        <v>pl083</v>
      </c>
      <c r="E570" s="45">
        <f>IF(X570=0,"",AH570+VLOOKUP(AN570,BuildupTable!L:O,4,FALSE))</f>
        <v>72</v>
      </c>
      <c r="F570" s="1">
        <f t="shared" si="113"/>
        <v>0</v>
      </c>
      <c r="G570" s="1">
        <f t="shared" si="114"/>
        <v>0</v>
      </c>
      <c r="H570" s="1">
        <f t="shared" si="115"/>
        <v>0</v>
      </c>
      <c r="I570" s="1">
        <f t="shared" si="116"/>
        <v>0</v>
      </c>
      <c r="J570" s="4" t="str">
        <f>IF(AT570=0,"",VLOOKUP(AT570,skillbasedata!A:B,2,TRUE))</f>
        <v>耳塞</v>
      </c>
      <c r="K570" s="48">
        <f t="shared" si="117"/>
        <v>1</v>
      </c>
      <c r="L570" s="4" t="str">
        <f>IF(AU570=0,"",VLOOKUP(AU570,skillbasedata!A:B,2,TRUE))</f>
        <v/>
      </c>
      <c r="M570" s="48">
        <f t="shared" si="118"/>
        <v>0</v>
      </c>
      <c r="N570" s="4" t="str">
        <f>IF(AV570=0,"",VLOOKUP(AV570,skillbasedata!A:B,2,TRUE))</f>
        <v/>
      </c>
      <c r="O570" s="48">
        <f t="shared" si="119"/>
        <v>0</v>
      </c>
      <c r="P570" s="4" t="str">
        <f>IF(AW570=0,"",VLOOKUP(AW570,skillbasedata!A:B,2,TRUE))</f>
        <v/>
      </c>
      <c r="Q570" s="48">
        <f t="shared" si="120"/>
        <v>0</v>
      </c>
      <c r="R570" s="4" t="str">
        <f>IF(AX570=0,"",VLOOKUP(AX570,skillbasedata!A:B,2,TRUE))</f>
        <v/>
      </c>
      <c r="S570" s="48">
        <f t="shared" si="121"/>
        <v>0</v>
      </c>
      <c r="T570" s="48">
        <f t="shared" si="122"/>
        <v>0</v>
      </c>
      <c r="U570" s="48">
        <f t="shared" si="123"/>
        <v>0</v>
      </c>
      <c r="V570" s="51">
        <f t="shared" si="124"/>
        <v>113</v>
      </c>
      <c r="W570" s="26" t="s">
        <v>2878</v>
      </c>
      <c r="X570" s="26">
        <v>1</v>
      </c>
      <c r="Y570" s="26">
        <v>111</v>
      </c>
      <c r="Z570" s="26">
        <v>6004</v>
      </c>
      <c r="AA570" s="26">
        <v>29</v>
      </c>
      <c r="AB570" s="26">
        <v>2</v>
      </c>
      <c r="AC570" s="26">
        <v>3000</v>
      </c>
      <c r="AD570" s="26">
        <v>0</v>
      </c>
      <c r="AE570" s="26">
        <v>2</v>
      </c>
      <c r="AF570" s="26">
        <v>0</v>
      </c>
      <c r="AG570" s="26">
        <v>0</v>
      </c>
      <c r="AH570" s="26">
        <v>30</v>
      </c>
      <c r="AI570" s="26">
        <v>2</v>
      </c>
      <c r="AJ570" s="26">
        <v>0</v>
      </c>
      <c r="AK570" s="26">
        <v>0</v>
      </c>
      <c r="AL570" s="26">
        <v>-3</v>
      </c>
      <c r="AM570" s="26">
        <v>-2</v>
      </c>
      <c r="AN570" s="26">
        <v>5</v>
      </c>
      <c r="AO570" s="26">
        <v>0</v>
      </c>
      <c r="AP570" s="26">
        <v>0</v>
      </c>
      <c r="AQ570" s="26">
        <v>0</v>
      </c>
      <c r="AR570" s="26">
        <v>0</v>
      </c>
      <c r="AS570" s="26">
        <v>0</v>
      </c>
      <c r="AT570" s="26">
        <v>61</v>
      </c>
      <c r="AU570" s="26">
        <v>0</v>
      </c>
      <c r="AV570" s="26">
        <v>0</v>
      </c>
      <c r="AW570" s="26">
        <v>0</v>
      </c>
      <c r="AX570" s="26">
        <v>0</v>
      </c>
      <c r="AY570" s="26">
        <v>1</v>
      </c>
      <c r="AZ570" s="26">
        <v>0</v>
      </c>
      <c r="BA570" s="26">
        <v>0</v>
      </c>
      <c r="BB570" s="26">
        <v>0</v>
      </c>
      <c r="BC570" s="26">
        <v>0</v>
      </c>
      <c r="BD570" s="26" t="s">
        <v>2309</v>
      </c>
      <c r="BE570" s="26">
        <v>0</v>
      </c>
      <c r="BF570" s="26">
        <v>0</v>
      </c>
      <c r="BG570" s="54" t="str">
        <f t="shared" si="125"/>
        <v>0071</v>
      </c>
      <c r="BH570" s="4"/>
      <c r="BI570" s="4"/>
    </row>
    <row r="571" ht="16.5" spans="1:61">
      <c r="A571" s="4">
        <f t="shared" si="112"/>
        <v>5</v>
      </c>
      <c r="B571" s="4" t="str">
        <f>IF(X571=0,"",VLOOKUP(Y571,seriesName!A:B,2,TRUE))</f>
        <v>轰龙</v>
      </c>
      <c r="C571" s="4" t="str">
        <f>IF(A571=1,VLOOKUP(V571,Head!A:B,2,TRUE),IF(A571=2,VLOOKUP(V571,Chest!A:B,2,TRUE),IF(A571=3,VLOOKUP(V571,Arm!A:B,2,TRUE),IF(A571=4,VLOOKUP(V571,Waist!A:B,2,TRUE),IF(A571=5,VLOOKUP(V571,Leg!A:B,2,TRUE),"")))))</f>
        <v>轰龙护腿</v>
      </c>
      <c r="D571" s="44" t="str">
        <f>IF(X571=1,VLOOKUP(AA571,modelID!A:B,2,FALSE),"")</f>
        <v>pl083</v>
      </c>
      <c r="E571" s="45">
        <f>IF(X571=0,"",AH571+VLOOKUP(AN571,BuildupTable!L:O,4,FALSE))</f>
        <v>72</v>
      </c>
      <c r="F571" s="1">
        <f t="shared" si="113"/>
        <v>0</v>
      </c>
      <c r="G571" s="1">
        <f t="shared" si="114"/>
        <v>0</v>
      </c>
      <c r="H571" s="1">
        <f t="shared" si="115"/>
        <v>0</v>
      </c>
      <c r="I571" s="1">
        <f t="shared" si="116"/>
        <v>0</v>
      </c>
      <c r="J571" s="4" t="str">
        <f>IF(AT571=0,"",VLOOKUP(AT571,skillbasedata!A:B,2,TRUE))</f>
        <v>快吃</v>
      </c>
      <c r="K571" s="48">
        <f t="shared" si="117"/>
        <v>1</v>
      </c>
      <c r="L571" s="4" t="str">
        <f>IF(AU571=0,"",VLOOKUP(AU571,skillbasedata!A:B,2,TRUE))</f>
        <v/>
      </c>
      <c r="M571" s="48">
        <f t="shared" si="118"/>
        <v>0</v>
      </c>
      <c r="N571" s="4" t="str">
        <f>IF(AV571=0,"",VLOOKUP(AV571,skillbasedata!A:B,2,TRUE))</f>
        <v/>
      </c>
      <c r="O571" s="48">
        <f t="shared" si="119"/>
        <v>0</v>
      </c>
      <c r="P571" s="4" t="str">
        <f>IF(AW571=0,"",VLOOKUP(AW571,skillbasedata!A:B,2,TRUE))</f>
        <v/>
      </c>
      <c r="Q571" s="48">
        <f t="shared" si="120"/>
        <v>0</v>
      </c>
      <c r="R571" s="4" t="str">
        <f>IF(AX571=0,"",VLOOKUP(AX571,skillbasedata!A:B,2,TRUE))</f>
        <v/>
      </c>
      <c r="S571" s="48">
        <f t="shared" si="121"/>
        <v>0</v>
      </c>
      <c r="T571" s="48">
        <f t="shared" si="122"/>
        <v>0</v>
      </c>
      <c r="U571" s="48">
        <f t="shared" si="123"/>
        <v>0</v>
      </c>
      <c r="V571" s="51">
        <f t="shared" si="124"/>
        <v>113</v>
      </c>
      <c r="W571" s="26" t="s">
        <v>2879</v>
      </c>
      <c r="X571" s="26">
        <v>1</v>
      </c>
      <c r="Y571" s="26">
        <v>111</v>
      </c>
      <c r="Z571" s="26">
        <v>6004</v>
      </c>
      <c r="AA571" s="26">
        <v>29</v>
      </c>
      <c r="AB571" s="26">
        <v>2</v>
      </c>
      <c r="AC571" s="26">
        <v>3000</v>
      </c>
      <c r="AD571" s="26">
        <v>0</v>
      </c>
      <c r="AE571" s="26">
        <v>2</v>
      </c>
      <c r="AF571" s="26">
        <v>0</v>
      </c>
      <c r="AG571" s="26">
        <v>0</v>
      </c>
      <c r="AH571" s="26">
        <v>30</v>
      </c>
      <c r="AI571" s="26">
        <v>2</v>
      </c>
      <c r="AJ571" s="26">
        <v>0</v>
      </c>
      <c r="AK571" s="26">
        <v>0</v>
      </c>
      <c r="AL571" s="26">
        <v>-3</v>
      </c>
      <c r="AM571" s="26">
        <v>-2</v>
      </c>
      <c r="AN571" s="26">
        <v>5</v>
      </c>
      <c r="AO571" s="26">
        <v>0</v>
      </c>
      <c r="AP571" s="26">
        <v>0</v>
      </c>
      <c r="AQ571" s="26">
        <v>0</v>
      </c>
      <c r="AR571" s="26">
        <v>0</v>
      </c>
      <c r="AS571" s="26">
        <v>0</v>
      </c>
      <c r="AT571" s="26">
        <v>60</v>
      </c>
      <c r="AU571" s="26">
        <v>0</v>
      </c>
      <c r="AV571" s="26">
        <v>0</v>
      </c>
      <c r="AW571" s="26">
        <v>0</v>
      </c>
      <c r="AX571" s="26">
        <v>0</v>
      </c>
      <c r="AY571" s="26">
        <v>1</v>
      </c>
      <c r="AZ571" s="26">
        <v>0</v>
      </c>
      <c r="BA571" s="26">
        <v>0</v>
      </c>
      <c r="BB571" s="26">
        <v>0</v>
      </c>
      <c r="BC571" s="26">
        <v>0</v>
      </c>
      <c r="BD571" s="26" t="s">
        <v>2309</v>
      </c>
      <c r="BE571" s="26">
        <v>0</v>
      </c>
      <c r="BF571" s="26">
        <v>0</v>
      </c>
      <c r="BG571" s="54" t="str">
        <f t="shared" si="125"/>
        <v>0071</v>
      </c>
      <c r="BH571" s="4"/>
      <c r="BI571" s="4"/>
    </row>
    <row r="572" ht="16.5" spans="1:61">
      <c r="A572" s="4">
        <f t="shared" si="112"/>
        <v>1</v>
      </c>
      <c r="B572" s="4" t="str">
        <f>IF(X572=0,"",VLOOKUP(Y572,seriesName!A:B,2,TRUE))</f>
        <v>轰龙S</v>
      </c>
      <c r="C572" s="4" t="str">
        <f>IF(A572=1,VLOOKUP(V572,Head!A:B,2,TRUE),IF(A572=2,VLOOKUP(V572,Chest!A:B,2,TRUE),IF(A572=3,VLOOKUP(V572,Arm!A:B,2,TRUE),IF(A572=4,VLOOKUP(V572,Waist!A:B,2,TRUE),IF(A572=5,VLOOKUP(V572,Leg!A:B,2,TRUE),"")))))</f>
        <v>轰龙S头盔</v>
      </c>
      <c r="D572" s="44" t="str">
        <f>IF(X572=1,VLOOKUP(AA572,modelID!A:B,2,FALSE),"")</f>
        <v>pl083</v>
      </c>
      <c r="E572" s="45">
        <f>IF(X572=0,"",AH572+VLOOKUP(AN572,BuildupTable!L:O,4,FALSE))</f>
        <v>84</v>
      </c>
      <c r="F572" s="1">
        <f t="shared" si="113"/>
        <v>1</v>
      </c>
      <c r="G572" s="1">
        <f t="shared" si="114"/>
        <v>1</v>
      </c>
      <c r="H572" s="1">
        <f t="shared" si="115"/>
        <v>0</v>
      </c>
      <c r="I572" s="1">
        <f t="shared" si="116"/>
        <v>0</v>
      </c>
      <c r="J572" s="4" t="str">
        <f>IF(AT572=0,"",VLOOKUP(AT572,skillbasedata!A:B,2,TRUE))</f>
        <v>耳塞</v>
      </c>
      <c r="K572" s="48">
        <f t="shared" si="117"/>
        <v>1</v>
      </c>
      <c r="L572" s="4" t="str">
        <f>IF(AU572=0,"",VLOOKUP(AU572,skillbasedata!A:B,2,TRUE))</f>
        <v>快吃</v>
      </c>
      <c r="M572" s="48">
        <f t="shared" si="118"/>
        <v>1</v>
      </c>
      <c r="N572" s="4" t="str">
        <f>IF(AV572=0,"",VLOOKUP(AV572,skillbasedata!A:B,2,TRUE))</f>
        <v/>
      </c>
      <c r="O572" s="48">
        <f t="shared" si="119"/>
        <v>0</v>
      </c>
      <c r="P572" s="4" t="str">
        <f>IF(AW572=0,"",VLOOKUP(AW572,skillbasedata!A:B,2,TRUE))</f>
        <v/>
      </c>
      <c r="Q572" s="48">
        <f t="shared" si="120"/>
        <v>0</v>
      </c>
      <c r="R572" s="4" t="str">
        <f>IF(AX572=0,"",VLOOKUP(AX572,skillbasedata!A:B,2,TRUE))</f>
        <v/>
      </c>
      <c r="S572" s="48">
        <f t="shared" si="121"/>
        <v>0</v>
      </c>
      <c r="T572" s="48">
        <f t="shared" si="122"/>
        <v>0</v>
      </c>
      <c r="U572" s="48">
        <f t="shared" si="123"/>
        <v>0</v>
      </c>
      <c r="V572" s="51">
        <f t="shared" si="124"/>
        <v>114</v>
      </c>
      <c r="W572" s="26" t="s">
        <v>2880</v>
      </c>
      <c r="X572" s="26">
        <v>1</v>
      </c>
      <c r="Y572" s="26">
        <v>112</v>
      </c>
      <c r="Z572" s="26">
        <v>11010</v>
      </c>
      <c r="AA572" s="26">
        <v>29</v>
      </c>
      <c r="AB572" s="26">
        <v>5</v>
      </c>
      <c r="AC572" s="26">
        <v>10000</v>
      </c>
      <c r="AD572" s="26">
        <v>0</v>
      </c>
      <c r="AE572" s="26">
        <v>2</v>
      </c>
      <c r="AF572" s="26">
        <v>1</v>
      </c>
      <c r="AG572" s="26">
        <v>1</v>
      </c>
      <c r="AH572" s="26">
        <v>64</v>
      </c>
      <c r="AI572" s="26">
        <v>2</v>
      </c>
      <c r="AJ572" s="26">
        <v>0</v>
      </c>
      <c r="AK572" s="26">
        <v>0</v>
      </c>
      <c r="AL572" s="26">
        <v>-3</v>
      </c>
      <c r="AM572" s="26">
        <v>-2</v>
      </c>
      <c r="AN572" s="26">
        <v>13</v>
      </c>
      <c r="AO572" s="26">
        <v>0</v>
      </c>
      <c r="AP572" s="26">
        <v>1</v>
      </c>
      <c r="AQ572" s="26">
        <v>1</v>
      </c>
      <c r="AR572" s="26">
        <v>0</v>
      </c>
      <c r="AS572" s="26">
        <v>0</v>
      </c>
      <c r="AT572" s="26">
        <v>61</v>
      </c>
      <c r="AU572" s="26">
        <v>60</v>
      </c>
      <c r="AV572" s="26">
        <v>0</v>
      </c>
      <c r="AW572" s="26">
        <v>0</v>
      </c>
      <c r="AX572" s="26">
        <v>0</v>
      </c>
      <c r="AY572" s="26">
        <v>1</v>
      </c>
      <c r="AZ572" s="26">
        <v>1</v>
      </c>
      <c r="BA572" s="26">
        <v>0</v>
      </c>
      <c r="BB572" s="26">
        <v>0</v>
      </c>
      <c r="BC572" s="26">
        <v>0</v>
      </c>
      <c r="BD572" s="26" t="s">
        <v>2309</v>
      </c>
      <c r="BE572" s="26">
        <v>0</v>
      </c>
      <c r="BF572" s="26">
        <v>0</v>
      </c>
      <c r="BG572" s="54" t="str">
        <f t="shared" si="125"/>
        <v>0072</v>
      </c>
      <c r="BH572" s="4"/>
      <c r="BI572" s="4"/>
    </row>
    <row r="573" ht="16.5" spans="1:61">
      <c r="A573" s="4">
        <f t="shared" si="112"/>
        <v>2</v>
      </c>
      <c r="B573" s="4" t="str">
        <f>IF(X573=0,"",VLOOKUP(Y573,seriesName!A:B,2,TRUE))</f>
        <v>轰龙S</v>
      </c>
      <c r="C573" s="4" t="str">
        <f>IF(A573=1,VLOOKUP(V573,Head!A:B,2,TRUE),IF(A573=2,VLOOKUP(V573,Chest!A:B,2,TRUE),IF(A573=3,VLOOKUP(V573,Arm!A:B,2,TRUE),IF(A573=4,VLOOKUP(V573,Waist!A:B,2,TRUE),IF(A573=5,VLOOKUP(V573,Leg!A:B,2,TRUE),"")))))</f>
        <v>轰龙S铠甲</v>
      </c>
      <c r="D573" s="44" t="str">
        <f>IF(X573=1,VLOOKUP(AA573,modelID!A:B,2,FALSE),"")</f>
        <v>pl083</v>
      </c>
      <c r="E573" s="45">
        <f>IF(X573=0,"",AH573+VLOOKUP(AN573,BuildupTable!L:O,4,FALSE))</f>
        <v>84</v>
      </c>
      <c r="F573" s="1">
        <f t="shared" si="113"/>
        <v>2</v>
      </c>
      <c r="G573" s="1">
        <f t="shared" si="114"/>
        <v>0</v>
      </c>
      <c r="H573" s="1">
        <f t="shared" si="115"/>
        <v>0</v>
      </c>
      <c r="I573" s="1">
        <f t="shared" si="116"/>
        <v>0</v>
      </c>
      <c r="J573" s="4" t="str">
        <f>IF(AT573=0,"",VLOOKUP(AT573,skillbasedata!A:B,2,TRUE))</f>
        <v>耳塞</v>
      </c>
      <c r="K573" s="48">
        <f t="shared" si="117"/>
        <v>2</v>
      </c>
      <c r="L573" s="4" t="str">
        <f>IF(AU573=0,"",VLOOKUP(AU573,skillbasedata!A:B,2,TRUE))</f>
        <v>钝器能手</v>
      </c>
      <c r="M573" s="48">
        <f t="shared" si="118"/>
        <v>1</v>
      </c>
      <c r="N573" s="4" t="str">
        <f>IF(AV573=0,"",VLOOKUP(AV573,skillbasedata!A:B,2,TRUE))</f>
        <v/>
      </c>
      <c r="O573" s="48">
        <f t="shared" si="119"/>
        <v>0</v>
      </c>
      <c r="P573" s="4" t="str">
        <f>IF(AW573=0,"",VLOOKUP(AW573,skillbasedata!A:B,2,TRUE))</f>
        <v/>
      </c>
      <c r="Q573" s="48">
        <f t="shared" si="120"/>
        <v>0</v>
      </c>
      <c r="R573" s="4" t="str">
        <f>IF(AX573=0,"",VLOOKUP(AX573,skillbasedata!A:B,2,TRUE))</f>
        <v/>
      </c>
      <c r="S573" s="48">
        <f t="shared" si="121"/>
        <v>0</v>
      </c>
      <c r="T573" s="48">
        <f t="shared" si="122"/>
        <v>0</v>
      </c>
      <c r="U573" s="48">
        <f t="shared" si="123"/>
        <v>0</v>
      </c>
      <c r="V573" s="51">
        <f t="shared" si="124"/>
        <v>114</v>
      </c>
      <c r="W573" s="26" t="s">
        <v>2881</v>
      </c>
      <c r="X573" s="26">
        <v>1</v>
      </c>
      <c r="Y573" s="26">
        <v>112</v>
      </c>
      <c r="Z573" s="26">
        <v>11010</v>
      </c>
      <c r="AA573" s="26">
        <v>29</v>
      </c>
      <c r="AB573" s="26">
        <v>5</v>
      </c>
      <c r="AC573" s="26">
        <v>10000</v>
      </c>
      <c r="AD573" s="26">
        <v>0</v>
      </c>
      <c r="AE573" s="26">
        <v>2</v>
      </c>
      <c r="AF573" s="26">
        <v>1</v>
      </c>
      <c r="AG573" s="26">
        <v>1</v>
      </c>
      <c r="AH573" s="26">
        <v>64</v>
      </c>
      <c r="AI573" s="26">
        <v>2</v>
      </c>
      <c r="AJ573" s="26">
        <v>0</v>
      </c>
      <c r="AK573" s="26">
        <v>0</v>
      </c>
      <c r="AL573" s="26">
        <v>-3</v>
      </c>
      <c r="AM573" s="26">
        <v>-2</v>
      </c>
      <c r="AN573" s="26">
        <v>13</v>
      </c>
      <c r="AO573" s="26">
        <v>0</v>
      </c>
      <c r="AP573" s="26">
        <v>2</v>
      </c>
      <c r="AQ573" s="26">
        <v>0</v>
      </c>
      <c r="AR573" s="26">
        <v>0</v>
      </c>
      <c r="AS573" s="26">
        <v>0</v>
      </c>
      <c r="AT573" s="26">
        <v>61</v>
      </c>
      <c r="AU573" s="26">
        <v>28</v>
      </c>
      <c r="AV573" s="26">
        <v>0</v>
      </c>
      <c r="AW573" s="26">
        <v>0</v>
      </c>
      <c r="AX573" s="26">
        <v>0</v>
      </c>
      <c r="AY573" s="26">
        <v>2</v>
      </c>
      <c r="AZ573" s="26">
        <v>1</v>
      </c>
      <c r="BA573" s="26">
        <v>0</v>
      </c>
      <c r="BB573" s="26">
        <v>0</v>
      </c>
      <c r="BC573" s="26">
        <v>0</v>
      </c>
      <c r="BD573" s="26" t="s">
        <v>2309</v>
      </c>
      <c r="BE573" s="26">
        <v>0</v>
      </c>
      <c r="BF573" s="26">
        <v>0</v>
      </c>
      <c r="BG573" s="54" t="str">
        <f t="shared" si="125"/>
        <v>0072</v>
      </c>
      <c r="BH573" s="4"/>
      <c r="BI573" s="4"/>
    </row>
    <row r="574" ht="16.5" spans="1:61">
      <c r="A574" s="4">
        <f t="shared" si="112"/>
        <v>3</v>
      </c>
      <c r="B574" s="4" t="str">
        <f>IF(X574=0,"",VLOOKUP(Y574,seriesName!A:B,2,TRUE))</f>
        <v>轰龙S</v>
      </c>
      <c r="C574" s="4" t="str">
        <f>IF(A574=1,VLOOKUP(V574,Head!A:B,2,TRUE),IF(A574=2,VLOOKUP(V574,Chest!A:B,2,TRUE),IF(A574=3,VLOOKUP(V574,Arm!A:B,2,TRUE),IF(A574=4,VLOOKUP(V574,Waist!A:B,2,TRUE),IF(A574=5,VLOOKUP(V574,Leg!A:B,2,TRUE),"")))))</f>
        <v>轰龙S腕甲</v>
      </c>
      <c r="D574" s="44" t="str">
        <f>IF(X574=1,VLOOKUP(AA574,modelID!A:B,2,FALSE),"")</f>
        <v>pl083</v>
      </c>
      <c r="E574" s="45">
        <f>IF(X574=0,"",AH574+VLOOKUP(AN574,BuildupTable!L:O,4,FALSE))</f>
        <v>84</v>
      </c>
      <c r="F574" s="1">
        <f t="shared" si="113"/>
        <v>0</v>
      </c>
      <c r="G574" s="1">
        <f t="shared" si="114"/>
        <v>0</v>
      </c>
      <c r="H574" s="1">
        <f t="shared" si="115"/>
        <v>1</v>
      </c>
      <c r="I574" s="1">
        <f t="shared" si="116"/>
        <v>0</v>
      </c>
      <c r="J574" s="4" t="str">
        <f>IF(AT574=0,"",VLOOKUP(AT574,skillbasedata!A:B,2,TRUE))</f>
        <v>钝器能手</v>
      </c>
      <c r="K574" s="48">
        <f t="shared" si="117"/>
        <v>2</v>
      </c>
      <c r="L574" s="4" t="str">
        <f>IF(AU574=0,"",VLOOKUP(AU574,skillbasedata!A:B,2,TRUE))</f>
        <v>心眼</v>
      </c>
      <c r="M574" s="48">
        <f t="shared" si="118"/>
        <v>1</v>
      </c>
      <c r="N574" s="4" t="str">
        <f>IF(AV574=0,"",VLOOKUP(AV574,skillbasedata!A:B,2,TRUE))</f>
        <v/>
      </c>
      <c r="O574" s="48">
        <f t="shared" si="119"/>
        <v>0</v>
      </c>
      <c r="P574" s="4" t="str">
        <f>IF(AW574=0,"",VLOOKUP(AW574,skillbasedata!A:B,2,TRUE))</f>
        <v/>
      </c>
      <c r="Q574" s="48">
        <f t="shared" si="120"/>
        <v>0</v>
      </c>
      <c r="R574" s="4" t="str">
        <f>IF(AX574=0,"",VLOOKUP(AX574,skillbasedata!A:B,2,TRUE))</f>
        <v/>
      </c>
      <c r="S574" s="48">
        <f t="shared" si="121"/>
        <v>0</v>
      </c>
      <c r="T574" s="48">
        <f t="shared" si="122"/>
        <v>0</v>
      </c>
      <c r="U574" s="48">
        <f t="shared" si="123"/>
        <v>0</v>
      </c>
      <c r="V574" s="51">
        <f t="shared" si="124"/>
        <v>114</v>
      </c>
      <c r="W574" s="26" t="s">
        <v>2882</v>
      </c>
      <c r="X574" s="26">
        <v>1</v>
      </c>
      <c r="Y574" s="26">
        <v>112</v>
      </c>
      <c r="Z574" s="26">
        <v>11010</v>
      </c>
      <c r="AA574" s="26">
        <v>29</v>
      </c>
      <c r="AB574" s="26">
        <v>5</v>
      </c>
      <c r="AC574" s="26">
        <v>10000</v>
      </c>
      <c r="AD574" s="26">
        <v>0</v>
      </c>
      <c r="AE574" s="26">
        <v>2</v>
      </c>
      <c r="AF574" s="26">
        <v>1</v>
      </c>
      <c r="AG574" s="26">
        <v>1</v>
      </c>
      <c r="AH574" s="26">
        <v>64</v>
      </c>
      <c r="AI574" s="26">
        <v>2</v>
      </c>
      <c r="AJ574" s="26">
        <v>0</v>
      </c>
      <c r="AK574" s="26">
        <v>0</v>
      </c>
      <c r="AL574" s="26">
        <v>-3</v>
      </c>
      <c r="AM574" s="26">
        <v>-2</v>
      </c>
      <c r="AN574" s="26">
        <v>13</v>
      </c>
      <c r="AO574" s="26">
        <v>0</v>
      </c>
      <c r="AP574" s="26">
        <v>0</v>
      </c>
      <c r="AQ574" s="26">
        <v>0</v>
      </c>
      <c r="AR574" s="26">
        <v>1</v>
      </c>
      <c r="AS574" s="26">
        <v>0</v>
      </c>
      <c r="AT574" s="26">
        <v>28</v>
      </c>
      <c r="AU574" s="26">
        <v>26</v>
      </c>
      <c r="AV574" s="26">
        <v>0</v>
      </c>
      <c r="AW574" s="26">
        <v>0</v>
      </c>
      <c r="AX574" s="26">
        <v>0</v>
      </c>
      <c r="AY574" s="26">
        <v>2</v>
      </c>
      <c r="AZ574" s="26">
        <v>1</v>
      </c>
      <c r="BA574" s="26">
        <v>0</v>
      </c>
      <c r="BB574" s="26">
        <v>0</v>
      </c>
      <c r="BC574" s="26">
        <v>0</v>
      </c>
      <c r="BD574" s="26" t="s">
        <v>2309</v>
      </c>
      <c r="BE574" s="26">
        <v>0</v>
      </c>
      <c r="BF574" s="26">
        <v>0</v>
      </c>
      <c r="BG574" s="54" t="str">
        <f t="shared" si="125"/>
        <v>0072</v>
      </c>
      <c r="BH574" s="4"/>
      <c r="BI574" s="4"/>
    </row>
    <row r="575" ht="16.5" spans="1:61">
      <c r="A575" s="4">
        <f t="shared" si="112"/>
        <v>4</v>
      </c>
      <c r="B575" s="4" t="str">
        <f>IF(X575=0,"",VLOOKUP(Y575,seriesName!A:B,2,TRUE))</f>
        <v>轰龙S</v>
      </c>
      <c r="C575" s="4" t="str">
        <f>IF(A575=1,VLOOKUP(V575,Head!A:B,2,TRUE),IF(A575=2,VLOOKUP(V575,Chest!A:B,2,TRUE),IF(A575=3,VLOOKUP(V575,Arm!A:B,2,TRUE),IF(A575=4,VLOOKUP(V575,Waist!A:B,2,TRUE),IF(A575=5,VLOOKUP(V575,Leg!A:B,2,TRUE),"")))))</f>
        <v>轰龙S腰甲</v>
      </c>
      <c r="D575" s="44" t="str">
        <f>IF(X575=1,VLOOKUP(AA575,modelID!A:B,2,FALSE),"")</f>
        <v>pl083</v>
      </c>
      <c r="E575" s="45">
        <f>IF(X575=0,"",AH575+VLOOKUP(AN575,BuildupTable!L:O,4,FALSE))</f>
        <v>84</v>
      </c>
      <c r="F575" s="1">
        <f t="shared" si="113"/>
        <v>1</v>
      </c>
      <c r="G575" s="1">
        <f t="shared" si="114"/>
        <v>1</v>
      </c>
      <c r="H575" s="1">
        <f t="shared" si="115"/>
        <v>0</v>
      </c>
      <c r="I575" s="1">
        <f t="shared" si="116"/>
        <v>0</v>
      </c>
      <c r="J575" s="4" t="str">
        <f>IF(AT575=0,"",VLOOKUP(AT575,skillbasedata!A:B,2,TRUE))</f>
        <v>耳塞</v>
      </c>
      <c r="K575" s="48">
        <f t="shared" si="117"/>
        <v>2</v>
      </c>
      <c r="L575" s="4" t="str">
        <f>IF(AU575=0,"",VLOOKUP(AU575,skillbasedata!A:B,2,TRUE))</f>
        <v/>
      </c>
      <c r="M575" s="48">
        <f t="shared" si="118"/>
        <v>0</v>
      </c>
      <c r="N575" s="4" t="str">
        <f>IF(AV575=0,"",VLOOKUP(AV575,skillbasedata!A:B,2,TRUE))</f>
        <v/>
      </c>
      <c r="O575" s="48">
        <f t="shared" si="119"/>
        <v>0</v>
      </c>
      <c r="P575" s="4" t="str">
        <f>IF(AW575=0,"",VLOOKUP(AW575,skillbasedata!A:B,2,TRUE))</f>
        <v/>
      </c>
      <c r="Q575" s="48">
        <f t="shared" si="120"/>
        <v>0</v>
      </c>
      <c r="R575" s="4" t="str">
        <f>IF(AX575=0,"",VLOOKUP(AX575,skillbasedata!A:B,2,TRUE))</f>
        <v/>
      </c>
      <c r="S575" s="48">
        <f t="shared" si="121"/>
        <v>0</v>
      </c>
      <c r="T575" s="48">
        <f t="shared" si="122"/>
        <v>0</v>
      </c>
      <c r="U575" s="48">
        <f t="shared" si="123"/>
        <v>0</v>
      </c>
      <c r="V575" s="51">
        <f t="shared" si="124"/>
        <v>114</v>
      </c>
      <c r="W575" s="26" t="s">
        <v>2883</v>
      </c>
      <c r="X575" s="26">
        <v>1</v>
      </c>
      <c r="Y575" s="26">
        <v>112</v>
      </c>
      <c r="Z575" s="26">
        <v>11010</v>
      </c>
      <c r="AA575" s="26">
        <v>29</v>
      </c>
      <c r="AB575" s="26">
        <v>5</v>
      </c>
      <c r="AC575" s="26">
        <v>10000</v>
      </c>
      <c r="AD575" s="26">
        <v>0</v>
      </c>
      <c r="AE575" s="26">
        <v>2</v>
      </c>
      <c r="AF575" s="26">
        <v>1</v>
      </c>
      <c r="AG575" s="26">
        <v>1</v>
      </c>
      <c r="AH575" s="26">
        <v>64</v>
      </c>
      <c r="AI575" s="26">
        <v>2</v>
      </c>
      <c r="AJ575" s="26">
        <v>0</v>
      </c>
      <c r="AK575" s="26">
        <v>0</v>
      </c>
      <c r="AL575" s="26">
        <v>-3</v>
      </c>
      <c r="AM575" s="26">
        <v>-2</v>
      </c>
      <c r="AN575" s="26">
        <v>13</v>
      </c>
      <c r="AO575" s="26">
        <v>0</v>
      </c>
      <c r="AP575" s="26">
        <v>1</v>
      </c>
      <c r="AQ575" s="26">
        <v>1</v>
      </c>
      <c r="AR575" s="26">
        <v>0</v>
      </c>
      <c r="AS575" s="26">
        <v>0</v>
      </c>
      <c r="AT575" s="26">
        <v>61</v>
      </c>
      <c r="AU575" s="26">
        <v>0</v>
      </c>
      <c r="AV575" s="26">
        <v>0</v>
      </c>
      <c r="AW575" s="26">
        <v>0</v>
      </c>
      <c r="AX575" s="26">
        <v>0</v>
      </c>
      <c r="AY575" s="26">
        <v>2</v>
      </c>
      <c r="AZ575" s="26">
        <v>0</v>
      </c>
      <c r="BA575" s="26">
        <v>0</v>
      </c>
      <c r="BB575" s="26">
        <v>0</v>
      </c>
      <c r="BC575" s="26">
        <v>0</v>
      </c>
      <c r="BD575" s="26" t="s">
        <v>2309</v>
      </c>
      <c r="BE575" s="26">
        <v>0</v>
      </c>
      <c r="BF575" s="26">
        <v>0</v>
      </c>
      <c r="BG575" s="54" t="str">
        <f t="shared" si="125"/>
        <v>0072</v>
      </c>
      <c r="BH575" s="4"/>
      <c r="BI575" s="4"/>
    </row>
    <row r="576" ht="16.5" spans="1:61">
      <c r="A576" s="4">
        <f t="shared" si="112"/>
        <v>5</v>
      </c>
      <c r="B576" s="4" t="str">
        <f>IF(X576=0,"",VLOOKUP(Y576,seriesName!A:B,2,TRUE))</f>
        <v>轰龙S</v>
      </c>
      <c r="C576" s="4" t="str">
        <f>IF(A576=1,VLOOKUP(V576,Head!A:B,2,TRUE),IF(A576=2,VLOOKUP(V576,Chest!A:B,2,TRUE),IF(A576=3,VLOOKUP(V576,Arm!A:B,2,TRUE),IF(A576=4,VLOOKUP(V576,Waist!A:B,2,TRUE),IF(A576=5,VLOOKUP(V576,Leg!A:B,2,TRUE),"")))))</f>
        <v>轰龙S护腿</v>
      </c>
      <c r="D576" s="44" t="str">
        <f>IF(X576=1,VLOOKUP(AA576,modelID!A:B,2,FALSE),"")</f>
        <v>pl083</v>
      </c>
      <c r="E576" s="45">
        <f>IF(X576=0,"",AH576+VLOOKUP(AN576,BuildupTable!L:O,4,FALSE))</f>
        <v>84</v>
      </c>
      <c r="F576" s="1">
        <f t="shared" si="113"/>
        <v>1</v>
      </c>
      <c r="G576" s="1">
        <f t="shared" si="114"/>
        <v>0</v>
      </c>
      <c r="H576" s="1">
        <f t="shared" si="115"/>
        <v>0</v>
      </c>
      <c r="I576" s="1">
        <f t="shared" si="116"/>
        <v>0</v>
      </c>
      <c r="J576" s="4" t="str">
        <f>IF(AT576=0,"",VLOOKUP(AT576,skillbasedata!A:B,2,TRUE))</f>
        <v>快吃</v>
      </c>
      <c r="K576" s="48">
        <f t="shared" si="117"/>
        <v>2</v>
      </c>
      <c r="L576" s="4" t="str">
        <f>IF(AU576=0,"",VLOOKUP(AU576,skillbasedata!A:B,2,TRUE))</f>
        <v>心眼</v>
      </c>
      <c r="M576" s="48">
        <f t="shared" si="118"/>
        <v>1</v>
      </c>
      <c r="N576" s="4" t="str">
        <f>IF(AV576=0,"",VLOOKUP(AV576,skillbasedata!A:B,2,TRUE))</f>
        <v/>
      </c>
      <c r="O576" s="48">
        <f t="shared" si="119"/>
        <v>0</v>
      </c>
      <c r="P576" s="4" t="str">
        <f>IF(AW576=0,"",VLOOKUP(AW576,skillbasedata!A:B,2,TRUE))</f>
        <v/>
      </c>
      <c r="Q576" s="48">
        <f t="shared" si="120"/>
        <v>0</v>
      </c>
      <c r="R576" s="4" t="str">
        <f>IF(AX576=0,"",VLOOKUP(AX576,skillbasedata!A:B,2,TRUE))</f>
        <v/>
      </c>
      <c r="S576" s="48">
        <f t="shared" si="121"/>
        <v>0</v>
      </c>
      <c r="T576" s="48">
        <f t="shared" si="122"/>
        <v>0</v>
      </c>
      <c r="U576" s="48">
        <f t="shared" si="123"/>
        <v>0</v>
      </c>
      <c r="V576" s="51">
        <f t="shared" si="124"/>
        <v>114</v>
      </c>
      <c r="W576" s="26" t="s">
        <v>2884</v>
      </c>
      <c r="X576" s="26">
        <v>1</v>
      </c>
      <c r="Y576" s="26">
        <v>112</v>
      </c>
      <c r="Z576" s="26">
        <v>11010</v>
      </c>
      <c r="AA576" s="26">
        <v>29</v>
      </c>
      <c r="AB576" s="26">
        <v>5</v>
      </c>
      <c r="AC576" s="26">
        <v>10000</v>
      </c>
      <c r="AD576" s="26">
        <v>0</v>
      </c>
      <c r="AE576" s="26">
        <v>2</v>
      </c>
      <c r="AF576" s="26">
        <v>1</v>
      </c>
      <c r="AG576" s="26">
        <v>1</v>
      </c>
      <c r="AH576" s="26">
        <v>64</v>
      </c>
      <c r="AI576" s="26">
        <v>2</v>
      </c>
      <c r="AJ576" s="26">
        <v>0</v>
      </c>
      <c r="AK576" s="26">
        <v>0</v>
      </c>
      <c r="AL576" s="26">
        <v>-3</v>
      </c>
      <c r="AM576" s="26">
        <v>-2</v>
      </c>
      <c r="AN576" s="26">
        <v>13</v>
      </c>
      <c r="AO576" s="26">
        <v>0</v>
      </c>
      <c r="AP576" s="26">
        <v>1</v>
      </c>
      <c r="AQ576" s="26">
        <v>0</v>
      </c>
      <c r="AR576" s="26">
        <v>0</v>
      </c>
      <c r="AS576" s="26">
        <v>0</v>
      </c>
      <c r="AT576" s="26">
        <v>60</v>
      </c>
      <c r="AU576" s="26">
        <v>26</v>
      </c>
      <c r="AV576" s="26">
        <v>0</v>
      </c>
      <c r="AW576" s="26">
        <v>0</v>
      </c>
      <c r="AX576" s="26">
        <v>0</v>
      </c>
      <c r="AY576" s="26">
        <v>2</v>
      </c>
      <c r="AZ576" s="26">
        <v>1</v>
      </c>
      <c r="BA576" s="26">
        <v>0</v>
      </c>
      <c r="BB576" s="26">
        <v>0</v>
      </c>
      <c r="BC576" s="26">
        <v>0</v>
      </c>
      <c r="BD576" s="26" t="s">
        <v>2309</v>
      </c>
      <c r="BE576" s="26">
        <v>0</v>
      </c>
      <c r="BF576" s="26">
        <v>0</v>
      </c>
      <c r="BG576" s="54" t="str">
        <f t="shared" si="125"/>
        <v>0072</v>
      </c>
      <c r="BH576" s="4"/>
      <c r="BI576" s="4"/>
    </row>
    <row r="577" ht="16.5" spans="1:61">
      <c r="A577" s="4">
        <f t="shared" si="112"/>
        <v>1</v>
      </c>
      <c r="B577" s="4" t="str">
        <f>IF(X577=0,"",VLOOKUP(Y577,seriesName!A:B,2,TRUE))</f>
        <v>角龙</v>
      </c>
      <c r="C577" s="4" t="str">
        <f>IF(A577=1,VLOOKUP(V577,Head!A:B,2,TRUE),IF(A577=2,VLOOKUP(V577,Chest!A:B,2,TRUE),IF(A577=3,VLOOKUP(V577,Arm!A:B,2,TRUE),IF(A577=4,VLOOKUP(V577,Waist!A:B,2,TRUE),IF(A577=5,VLOOKUP(V577,Leg!A:B,2,TRUE),"")))))</f>
        <v>角龙头盔</v>
      </c>
      <c r="D577" s="44" t="str">
        <f>IF(X577=1,VLOOKUP(AA577,modelID!A:B,2,FALSE),"")</f>
        <v>pl034</v>
      </c>
      <c r="E577" s="45">
        <f>IF(X577=0,"",AH577+VLOOKUP(AN577,BuildupTable!L:O,4,FALSE))</f>
        <v>72</v>
      </c>
      <c r="F577" s="1">
        <f t="shared" si="113"/>
        <v>0</v>
      </c>
      <c r="G577" s="1">
        <f t="shared" si="114"/>
        <v>0</v>
      </c>
      <c r="H577" s="1">
        <f t="shared" si="115"/>
        <v>0</v>
      </c>
      <c r="I577" s="1">
        <f t="shared" si="116"/>
        <v>0</v>
      </c>
      <c r="J577" s="4" t="str">
        <f>IF(AT577=0,"",VLOOKUP(AT577,skillbasedata!A:B,2,TRUE))</f>
        <v>防御性能</v>
      </c>
      <c r="K577" s="48">
        <f t="shared" si="117"/>
        <v>1</v>
      </c>
      <c r="L577" s="4" t="str">
        <f>IF(AU577=0,"",VLOOKUP(AU577,skillbasedata!A:B,2,TRUE))</f>
        <v>耐力急速回复</v>
      </c>
      <c r="M577" s="48">
        <f t="shared" si="118"/>
        <v>1</v>
      </c>
      <c r="N577" s="4" t="str">
        <f>IF(AV577=0,"",VLOOKUP(AV577,skillbasedata!A:B,2,TRUE))</f>
        <v/>
      </c>
      <c r="O577" s="48">
        <f t="shared" si="119"/>
        <v>0</v>
      </c>
      <c r="P577" s="4" t="str">
        <f>IF(AW577=0,"",VLOOKUP(AW577,skillbasedata!A:B,2,TRUE))</f>
        <v/>
      </c>
      <c r="Q577" s="48">
        <f t="shared" si="120"/>
        <v>0</v>
      </c>
      <c r="R577" s="4" t="str">
        <f>IF(AX577=0,"",VLOOKUP(AX577,skillbasedata!A:B,2,TRUE))</f>
        <v/>
      </c>
      <c r="S577" s="48">
        <f t="shared" si="121"/>
        <v>0</v>
      </c>
      <c r="T577" s="48">
        <f t="shared" si="122"/>
        <v>0</v>
      </c>
      <c r="U577" s="48">
        <f t="shared" si="123"/>
        <v>0</v>
      </c>
      <c r="V577" s="51">
        <f t="shared" si="124"/>
        <v>115</v>
      </c>
      <c r="W577" s="26" t="s">
        <v>2885</v>
      </c>
      <c r="X577" s="26">
        <v>1</v>
      </c>
      <c r="Y577" s="26">
        <v>113</v>
      </c>
      <c r="Z577" s="26">
        <v>6005</v>
      </c>
      <c r="AA577" s="26">
        <v>15</v>
      </c>
      <c r="AB577" s="26">
        <v>2</v>
      </c>
      <c r="AC577" s="26">
        <v>3000</v>
      </c>
      <c r="AD577" s="26">
        <v>0</v>
      </c>
      <c r="AE577" s="26">
        <v>2</v>
      </c>
      <c r="AF577" s="26">
        <v>0</v>
      </c>
      <c r="AG577" s="26">
        <v>0</v>
      </c>
      <c r="AH577" s="26">
        <v>30</v>
      </c>
      <c r="AI577" s="26">
        <v>3</v>
      </c>
      <c r="AJ577" s="26">
        <v>-1</v>
      </c>
      <c r="AK577" s="26">
        <v>-3</v>
      </c>
      <c r="AL577" s="26">
        <v>-1</v>
      </c>
      <c r="AM577" s="26">
        <v>-1</v>
      </c>
      <c r="AN577" s="26">
        <v>5</v>
      </c>
      <c r="AO577" s="26">
        <v>0</v>
      </c>
      <c r="AP577" s="26">
        <v>0</v>
      </c>
      <c r="AQ577" s="26">
        <v>0</v>
      </c>
      <c r="AR577" s="26">
        <v>0</v>
      </c>
      <c r="AS577" s="26">
        <v>0</v>
      </c>
      <c r="AT577" s="26">
        <v>35</v>
      </c>
      <c r="AU577" s="26">
        <v>34</v>
      </c>
      <c r="AV577" s="26">
        <v>0</v>
      </c>
      <c r="AW577" s="26">
        <v>0</v>
      </c>
      <c r="AX577" s="26">
        <v>0</v>
      </c>
      <c r="AY577" s="26">
        <v>1</v>
      </c>
      <c r="AZ577" s="26">
        <v>1</v>
      </c>
      <c r="BA577" s="26">
        <v>0</v>
      </c>
      <c r="BB577" s="26">
        <v>0</v>
      </c>
      <c r="BC577" s="26">
        <v>0</v>
      </c>
      <c r="BD577" s="26" t="s">
        <v>2309</v>
      </c>
      <c r="BE577" s="26">
        <v>0</v>
      </c>
      <c r="BF577" s="26">
        <v>0</v>
      </c>
      <c r="BG577" s="54" t="str">
        <f t="shared" si="125"/>
        <v>0073</v>
      </c>
      <c r="BH577" s="4"/>
      <c r="BI577" s="4"/>
    </row>
    <row r="578" ht="16.5" spans="1:61">
      <c r="A578" s="4">
        <f t="shared" ref="A578:A641" si="126">IF(X578=0,0,HEX2DEC(MID(W578,5,1)))</f>
        <v>2</v>
      </c>
      <c r="B578" s="4" t="str">
        <f>IF(X578=0,"",VLOOKUP(Y578,seriesName!A:B,2,TRUE))</f>
        <v>角龙</v>
      </c>
      <c r="C578" s="4" t="str">
        <f>IF(A578=1,VLOOKUP(V578,Head!A:B,2,TRUE),IF(A578=2,VLOOKUP(V578,Chest!A:B,2,TRUE),IF(A578=3,VLOOKUP(V578,Arm!A:B,2,TRUE),IF(A578=4,VLOOKUP(V578,Waist!A:B,2,TRUE),IF(A578=5,VLOOKUP(V578,Leg!A:B,2,TRUE),"")))))</f>
        <v>角龙铠甲</v>
      </c>
      <c r="D578" s="44" t="str">
        <f>IF(X578=1,VLOOKUP(AA578,modelID!A:B,2,FALSE),"")</f>
        <v>pl034</v>
      </c>
      <c r="E578" s="45">
        <f>IF(X578=0,"",AH578+VLOOKUP(AN578,BuildupTable!L:O,4,FALSE))</f>
        <v>72</v>
      </c>
      <c r="F578" s="1">
        <f t="shared" ref="F578:F641" si="127">AP578</f>
        <v>0</v>
      </c>
      <c r="G578" s="1">
        <f t="shared" ref="G578:G641" si="128">AQ578</f>
        <v>0</v>
      </c>
      <c r="H578" s="1">
        <f t="shared" ref="H578:H641" si="129">AR578</f>
        <v>0</v>
      </c>
      <c r="I578" s="1">
        <f t="shared" ref="I578:I641" si="130">AS578</f>
        <v>0</v>
      </c>
      <c r="J578" s="4" t="str">
        <f>IF(AT578=0,"",VLOOKUP(AT578,skillbasedata!A:B,2,TRUE))</f>
        <v>防御性能</v>
      </c>
      <c r="K578" s="48">
        <f t="shared" ref="K578:K641" si="131">AY578</f>
        <v>1</v>
      </c>
      <c r="L578" s="4" t="str">
        <f>IF(AU578=0,"",VLOOKUP(AU578,skillbasedata!A:B,2,TRUE))</f>
        <v/>
      </c>
      <c r="M578" s="48">
        <f t="shared" ref="M578:M641" si="132">AZ578</f>
        <v>0</v>
      </c>
      <c r="N578" s="4" t="str">
        <f>IF(AV578=0,"",VLOOKUP(AV578,skillbasedata!A:B,2,TRUE))</f>
        <v/>
      </c>
      <c r="O578" s="48">
        <f t="shared" ref="O578:O641" si="133">BA578</f>
        <v>0</v>
      </c>
      <c r="P578" s="4" t="str">
        <f>IF(AW578=0,"",VLOOKUP(AW578,skillbasedata!A:B,2,TRUE))</f>
        <v/>
      </c>
      <c r="Q578" s="48">
        <f t="shared" ref="Q578:Q641" si="134">BB578</f>
        <v>0</v>
      </c>
      <c r="R578" s="4" t="str">
        <f>IF(AX578=0,"",VLOOKUP(AX578,skillbasedata!A:B,2,TRUE))</f>
        <v/>
      </c>
      <c r="S578" s="48">
        <f t="shared" ref="S578:S641" si="135">BC578</f>
        <v>0</v>
      </c>
      <c r="T578" s="48">
        <f t="shared" ref="T578:T641" si="136">BE578</f>
        <v>0</v>
      </c>
      <c r="U578" s="48">
        <f t="shared" ref="U578:U641" si="137">BF578</f>
        <v>0</v>
      </c>
      <c r="V578" s="51">
        <f t="shared" ref="V578:V641" si="138">IF(BG578=0,0,HEX2DEC(BG578))</f>
        <v>115</v>
      </c>
      <c r="W578" s="26" t="s">
        <v>2886</v>
      </c>
      <c r="X578" s="26">
        <v>1</v>
      </c>
      <c r="Y578" s="26">
        <v>113</v>
      </c>
      <c r="Z578" s="26">
        <v>6005</v>
      </c>
      <c r="AA578" s="26">
        <v>15</v>
      </c>
      <c r="AB578" s="26">
        <v>2</v>
      </c>
      <c r="AC578" s="26">
        <v>3000</v>
      </c>
      <c r="AD578" s="26">
        <v>0</v>
      </c>
      <c r="AE578" s="26">
        <v>2</v>
      </c>
      <c r="AF578" s="26">
        <v>0</v>
      </c>
      <c r="AG578" s="26">
        <v>0</v>
      </c>
      <c r="AH578" s="26">
        <v>30</v>
      </c>
      <c r="AI578" s="26">
        <v>3</v>
      </c>
      <c r="AJ578" s="26">
        <v>-1</v>
      </c>
      <c r="AK578" s="26">
        <v>-3</v>
      </c>
      <c r="AL578" s="26">
        <v>-1</v>
      </c>
      <c r="AM578" s="26">
        <v>-1</v>
      </c>
      <c r="AN578" s="26">
        <v>5</v>
      </c>
      <c r="AO578" s="26">
        <v>0</v>
      </c>
      <c r="AP578" s="26">
        <v>0</v>
      </c>
      <c r="AQ578" s="26">
        <v>0</v>
      </c>
      <c r="AR578" s="26">
        <v>0</v>
      </c>
      <c r="AS578" s="26">
        <v>0</v>
      </c>
      <c r="AT578" s="26">
        <v>35</v>
      </c>
      <c r="AU578" s="26">
        <v>0</v>
      </c>
      <c r="AV578" s="26">
        <v>0</v>
      </c>
      <c r="AW578" s="26">
        <v>0</v>
      </c>
      <c r="AX578" s="26">
        <v>0</v>
      </c>
      <c r="AY578" s="26">
        <v>1</v>
      </c>
      <c r="AZ578" s="26">
        <v>0</v>
      </c>
      <c r="BA578" s="26">
        <v>0</v>
      </c>
      <c r="BB578" s="26">
        <v>0</v>
      </c>
      <c r="BC578" s="26">
        <v>0</v>
      </c>
      <c r="BD578" s="26" t="s">
        <v>2309</v>
      </c>
      <c r="BE578" s="26">
        <v>0</v>
      </c>
      <c r="BF578" s="26">
        <v>0</v>
      </c>
      <c r="BG578" s="54" t="str">
        <f t="shared" ref="BG578:BG641" si="139">MID(W578,7,4)</f>
        <v>0073</v>
      </c>
      <c r="BH578" s="4"/>
      <c r="BI578" s="4"/>
    </row>
    <row r="579" ht="16.5" spans="1:61">
      <c r="A579" s="4">
        <f t="shared" si="126"/>
        <v>3</v>
      </c>
      <c r="B579" s="4" t="str">
        <f>IF(X579=0,"",VLOOKUP(Y579,seriesName!A:B,2,TRUE))</f>
        <v>角龙</v>
      </c>
      <c r="C579" s="4" t="str">
        <f>IF(A579=1,VLOOKUP(V579,Head!A:B,2,TRUE),IF(A579=2,VLOOKUP(V579,Chest!A:B,2,TRUE),IF(A579=3,VLOOKUP(V579,Arm!A:B,2,TRUE),IF(A579=4,VLOOKUP(V579,Waist!A:B,2,TRUE),IF(A579=5,VLOOKUP(V579,Leg!A:B,2,TRUE),"")))))</f>
        <v>角龙腕甲</v>
      </c>
      <c r="D579" s="44" t="str">
        <f>IF(X579=1,VLOOKUP(AA579,modelID!A:B,2,FALSE),"")</f>
        <v>pl034</v>
      </c>
      <c r="E579" s="45">
        <f>IF(X579=0,"",AH579+VLOOKUP(AN579,BuildupTable!L:O,4,FALSE))</f>
        <v>72</v>
      </c>
      <c r="F579" s="1">
        <f t="shared" si="127"/>
        <v>0</v>
      </c>
      <c r="G579" s="1">
        <f t="shared" si="128"/>
        <v>0</v>
      </c>
      <c r="H579" s="1">
        <f t="shared" si="129"/>
        <v>0</v>
      </c>
      <c r="I579" s="1">
        <f t="shared" si="130"/>
        <v>0</v>
      </c>
      <c r="J579" s="4" t="str">
        <f>IF(AT579=0,"",VLOOKUP(AT579,skillbasedata!A:B,2,TRUE))</f>
        <v>攻击守势</v>
      </c>
      <c r="K579" s="48">
        <f t="shared" si="131"/>
        <v>1</v>
      </c>
      <c r="L579" s="4" t="str">
        <f>IF(AU579=0,"",VLOOKUP(AU579,skillbasedata!A:B,2,TRUE))</f>
        <v/>
      </c>
      <c r="M579" s="48">
        <f t="shared" si="132"/>
        <v>0</v>
      </c>
      <c r="N579" s="4" t="str">
        <f>IF(AV579=0,"",VLOOKUP(AV579,skillbasedata!A:B,2,TRUE))</f>
        <v/>
      </c>
      <c r="O579" s="48">
        <f t="shared" si="133"/>
        <v>0</v>
      </c>
      <c r="P579" s="4" t="str">
        <f>IF(AW579=0,"",VLOOKUP(AW579,skillbasedata!A:B,2,TRUE))</f>
        <v/>
      </c>
      <c r="Q579" s="48">
        <f t="shared" si="134"/>
        <v>0</v>
      </c>
      <c r="R579" s="4" t="str">
        <f>IF(AX579=0,"",VLOOKUP(AX579,skillbasedata!A:B,2,TRUE))</f>
        <v/>
      </c>
      <c r="S579" s="48">
        <f t="shared" si="135"/>
        <v>0</v>
      </c>
      <c r="T579" s="48">
        <f t="shared" si="136"/>
        <v>0</v>
      </c>
      <c r="U579" s="48">
        <f t="shared" si="137"/>
        <v>0</v>
      </c>
      <c r="V579" s="51">
        <f t="shared" si="138"/>
        <v>115</v>
      </c>
      <c r="W579" s="26" t="s">
        <v>2887</v>
      </c>
      <c r="X579" s="26">
        <v>1</v>
      </c>
      <c r="Y579" s="26">
        <v>113</v>
      </c>
      <c r="Z579" s="26">
        <v>6005</v>
      </c>
      <c r="AA579" s="26">
        <v>15</v>
      </c>
      <c r="AB579" s="26">
        <v>2</v>
      </c>
      <c r="AC579" s="26">
        <v>3000</v>
      </c>
      <c r="AD579" s="26">
        <v>0</v>
      </c>
      <c r="AE579" s="26">
        <v>2</v>
      </c>
      <c r="AF579" s="26">
        <v>0</v>
      </c>
      <c r="AG579" s="26">
        <v>0</v>
      </c>
      <c r="AH579" s="26">
        <v>30</v>
      </c>
      <c r="AI579" s="26">
        <v>3</v>
      </c>
      <c r="AJ579" s="26">
        <v>-1</v>
      </c>
      <c r="AK579" s="26">
        <v>-3</v>
      </c>
      <c r="AL579" s="26">
        <v>-1</v>
      </c>
      <c r="AM579" s="26">
        <v>-1</v>
      </c>
      <c r="AN579" s="26">
        <v>5</v>
      </c>
      <c r="AO579" s="26">
        <v>0</v>
      </c>
      <c r="AP579" s="26">
        <v>0</v>
      </c>
      <c r="AQ579" s="26">
        <v>0</v>
      </c>
      <c r="AR579" s="26">
        <v>0</v>
      </c>
      <c r="AS579" s="26">
        <v>0</v>
      </c>
      <c r="AT579" s="26">
        <v>37</v>
      </c>
      <c r="AU579" s="26">
        <v>0</v>
      </c>
      <c r="AV579" s="26">
        <v>0</v>
      </c>
      <c r="AW579" s="26">
        <v>0</v>
      </c>
      <c r="AX579" s="26">
        <v>0</v>
      </c>
      <c r="AY579" s="26">
        <v>1</v>
      </c>
      <c r="AZ579" s="26">
        <v>0</v>
      </c>
      <c r="BA579" s="26">
        <v>0</v>
      </c>
      <c r="BB579" s="26">
        <v>0</v>
      </c>
      <c r="BC579" s="26">
        <v>0</v>
      </c>
      <c r="BD579" s="26" t="s">
        <v>2309</v>
      </c>
      <c r="BE579" s="26">
        <v>0</v>
      </c>
      <c r="BF579" s="26">
        <v>0</v>
      </c>
      <c r="BG579" s="54" t="str">
        <f t="shared" si="139"/>
        <v>0073</v>
      </c>
      <c r="BH579" s="4"/>
      <c r="BI579" s="4"/>
    </row>
    <row r="580" ht="16.5" spans="1:61">
      <c r="A580" s="4">
        <f t="shared" si="126"/>
        <v>4</v>
      </c>
      <c r="B580" s="4" t="str">
        <f>IF(X580=0,"",VLOOKUP(Y580,seriesName!A:B,2,TRUE))</f>
        <v>角龙</v>
      </c>
      <c r="C580" s="4" t="str">
        <f>IF(A580=1,VLOOKUP(V580,Head!A:B,2,TRUE),IF(A580=2,VLOOKUP(V580,Chest!A:B,2,TRUE),IF(A580=3,VLOOKUP(V580,Arm!A:B,2,TRUE),IF(A580=4,VLOOKUP(V580,Waist!A:B,2,TRUE),IF(A580=5,VLOOKUP(V580,Leg!A:B,2,TRUE),"")))))</f>
        <v>角龙腰甲</v>
      </c>
      <c r="D580" s="44" t="str">
        <f>IF(X580=1,VLOOKUP(AA580,modelID!A:B,2,FALSE),"")</f>
        <v>pl034</v>
      </c>
      <c r="E580" s="45">
        <f>IF(X580=0,"",AH580+VLOOKUP(AN580,BuildupTable!L:O,4,FALSE))</f>
        <v>72</v>
      </c>
      <c r="F580" s="1">
        <f t="shared" si="127"/>
        <v>0</v>
      </c>
      <c r="G580" s="1">
        <f t="shared" si="128"/>
        <v>0</v>
      </c>
      <c r="H580" s="1">
        <f t="shared" si="129"/>
        <v>0</v>
      </c>
      <c r="I580" s="1">
        <f t="shared" si="130"/>
        <v>0</v>
      </c>
      <c r="J580" s="4" t="str">
        <f>IF(AT580=0,"",VLOOKUP(AT580,skillbasedata!A:B,2,TRUE))</f>
        <v>耐力急速回复</v>
      </c>
      <c r="K580" s="48">
        <f t="shared" si="131"/>
        <v>1</v>
      </c>
      <c r="L580" s="4" t="str">
        <f>IF(AU580=0,"",VLOOKUP(AU580,skillbasedata!A:B,2,TRUE))</f>
        <v/>
      </c>
      <c r="M580" s="48">
        <f t="shared" si="132"/>
        <v>0</v>
      </c>
      <c r="N580" s="4" t="str">
        <f>IF(AV580=0,"",VLOOKUP(AV580,skillbasedata!A:B,2,TRUE))</f>
        <v/>
      </c>
      <c r="O580" s="48">
        <f t="shared" si="133"/>
        <v>0</v>
      </c>
      <c r="P580" s="4" t="str">
        <f>IF(AW580=0,"",VLOOKUP(AW580,skillbasedata!A:B,2,TRUE))</f>
        <v/>
      </c>
      <c r="Q580" s="48">
        <f t="shared" si="134"/>
        <v>0</v>
      </c>
      <c r="R580" s="4" t="str">
        <f>IF(AX580=0,"",VLOOKUP(AX580,skillbasedata!A:B,2,TRUE))</f>
        <v/>
      </c>
      <c r="S580" s="48">
        <f t="shared" si="135"/>
        <v>0</v>
      </c>
      <c r="T580" s="48">
        <f t="shared" si="136"/>
        <v>0</v>
      </c>
      <c r="U580" s="48">
        <f t="shared" si="137"/>
        <v>0</v>
      </c>
      <c r="V580" s="51">
        <f t="shared" si="138"/>
        <v>115</v>
      </c>
      <c r="W580" s="26" t="s">
        <v>2888</v>
      </c>
      <c r="X580" s="26">
        <v>1</v>
      </c>
      <c r="Y580" s="26">
        <v>113</v>
      </c>
      <c r="Z580" s="26">
        <v>6005</v>
      </c>
      <c r="AA580" s="26">
        <v>15</v>
      </c>
      <c r="AB580" s="26">
        <v>2</v>
      </c>
      <c r="AC580" s="26">
        <v>3000</v>
      </c>
      <c r="AD580" s="26">
        <v>0</v>
      </c>
      <c r="AE580" s="26">
        <v>2</v>
      </c>
      <c r="AF580" s="26">
        <v>0</v>
      </c>
      <c r="AG580" s="26">
        <v>0</v>
      </c>
      <c r="AH580" s="26">
        <v>30</v>
      </c>
      <c r="AI580" s="26">
        <v>3</v>
      </c>
      <c r="AJ580" s="26">
        <v>-1</v>
      </c>
      <c r="AK580" s="26">
        <v>-3</v>
      </c>
      <c r="AL580" s="26">
        <v>-1</v>
      </c>
      <c r="AM580" s="26">
        <v>-1</v>
      </c>
      <c r="AN580" s="26">
        <v>5</v>
      </c>
      <c r="AO580" s="26">
        <v>0</v>
      </c>
      <c r="AP580" s="26">
        <v>0</v>
      </c>
      <c r="AQ580" s="26">
        <v>0</v>
      </c>
      <c r="AR580" s="26">
        <v>0</v>
      </c>
      <c r="AS580" s="26">
        <v>0</v>
      </c>
      <c r="AT580" s="26">
        <v>34</v>
      </c>
      <c r="AU580" s="26">
        <v>0</v>
      </c>
      <c r="AV580" s="26">
        <v>0</v>
      </c>
      <c r="AW580" s="26">
        <v>0</v>
      </c>
      <c r="AX580" s="26">
        <v>0</v>
      </c>
      <c r="AY580" s="26">
        <v>1</v>
      </c>
      <c r="AZ580" s="26">
        <v>0</v>
      </c>
      <c r="BA580" s="26">
        <v>0</v>
      </c>
      <c r="BB580" s="26">
        <v>0</v>
      </c>
      <c r="BC580" s="26">
        <v>0</v>
      </c>
      <c r="BD580" s="26" t="s">
        <v>2309</v>
      </c>
      <c r="BE580" s="26">
        <v>0</v>
      </c>
      <c r="BF580" s="26">
        <v>0</v>
      </c>
      <c r="BG580" s="54" t="str">
        <f t="shared" si="139"/>
        <v>0073</v>
      </c>
      <c r="BH580" s="4"/>
      <c r="BI580" s="4"/>
    </row>
    <row r="581" ht="16.5" spans="1:61">
      <c r="A581" s="4">
        <f t="shared" si="126"/>
        <v>5</v>
      </c>
      <c r="B581" s="4" t="str">
        <f>IF(X581=0,"",VLOOKUP(Y581,seriesName!A:B,2,TRUE))</f>
        <v>角龙</v>
      </c>
      <c r="C581" s="4" t="str">
        <f>IF(A581=1,VLOOKUP(V581,Head!A:B,2,TRUE),IF(A581=2,VLOOKUP(V581,Chest!A:B,2,TRUE),IF(A581=3,VLOOKUP(V581,Arm!A:B,2,TRUE),IF(A581=4,VLOOKUP(V581,Waist!A:B,2,TRUE),IF(A581=5,VLOOKUP(V581,Leg!A:B,2,TRUE),"")))))</f>
        <v>角龙护腿</v>
      </c>
      <c r="D581" s="44" t="str">
        <f>IF(X581=1,VLOOKUP(AA581,modelID!A:B,2,FALSE),"")</f>
        <v>pl034</v>
      </c>
      <c r="E581" s="45">
        <f>IF(X581=0,"",AH581+VLOOKUP(AN581,BuildupTable!L:O,4,FALSE))</f>
        <v>72</v>
      </c>
      <c r="F581" s="1">
        <f t="shared" si="127"/>
        <v>0</v>
      </c>
      <c r="G581" s="1">
        <f t="shared" si="128"/>
        <v>0</v>
      </c>
      <c r="H581" s="1">
        <f t="shared" si="129"/>
        <v>0</v>
      </c>
      <c r="I581" s="1">
        <f t="shared" si="130"/>
        <v>0</v>
      </c>
      <c r="J581" s="4" t="str">
        <f>IF(AT581=0,"",VLOOKUP(AT581,skillbasedata!A:B,2,TRUE))</f>
        <v>防御性能</v>
      </c>
      <c r="K581" s="48">
        <f t="shared" si="131"/>
        <v>1</v>
      </c>
      <c r="L581" s="4" t="str">
        <f>IF(AU581=0,"",VLOOKUP(AU581,skillbasedata!A:B,2,TRUE))</f>
        <v>攻击守势</v>
      </c>
      <c r="M581" s="48">
        <f t="shared" si="132"/>
        <v>1</v>
      </c>
      <c r="N581" s="4" t="str">
        <f>IF(AV581=0,"",VLOOKUP(AV581,skillbasedata!A:B,2,TRUE))</f>
        <v/>
      </c>
      <c r="O581" s="48">
        <f t="shared" si="133"/>
        <v>0</v>
      </c>
      <c r="P581" s="4" t="str">
        <f>IF(AW581=0,"",VLOOKUP(AW581,skillbasedata!A:B,2,TRUE))</f>
        <v/>
      </c>
      <c r="Q581" s="48">
        <f t="shared" si="134"/>
        <v>0</v>
      </c>
      <c r="R581" s="4" t="str">
        <f>IF(AX581=0,"",VLOOKUP(AX581,skillbasedata!A:B,2,TRUE))</f>
        <v/>
      </c>
      <c r="S581" s="48">
        <f t="shared" si="135"/>
        <v>0</v>
      </c>
      <c r="T581" s="48">
        <f t="shared" si="136"/>
        <v>0</v>
      </c>
      <c r="U581" s="48">
        <f t="shared" si="137"/>
        <v>0</v>
      </c>
      <c r="V581" s="51">
        <f t="shared" si="138"/>
        <v>115</v>
      </c>
      <c r="W581" s="26" t="s">
        <v>2889</v>
      </c>
      <c r="X581" s="26">
        <v>1</v>
      </c>
      <c r="Y581" s="26">
        <v>113</v>
      </c>
      <c r="Z581" s="26">
        <v>6005</v>
      </c>
      <c r="AA581" s="26">
        <v>15</v>
      </c>
      <c r="AB581" s="26">
        <v>2</v>
      </c>
      <c r="AC581" s="26">
        <v>3000</v>
      </c>
      <c r="AD581" s="26">
        <v>0</v>
      </c>
      <c r="AE581" s="26">
        <v>2</v>
      </c>
      <c r="AF581" s="26">
        <v>0</v>
      </c>
      <c r="AG581" s="26">
        <v>0</v>
      </c>
      <c r="AH581" s="26">
        <v>30</v>
      </c>
      <c r="AI581" s="26">
        <v>3</v>
      </c>
      <c r="AJ581" s="26">
        <v>-1</v>
      </c>
      <c r="AK581" s="26">
        <v>-3</v>
      </c>
      <c r="AL581" s="26">
        <v>-1</v>
      </c>
      <c r="AM581" s="26">
        <v>-1</v>
      </c>
      <c r="AN581" s="26">
        <v>5</v>
      </c>
      <c r="AO581" s="26">
        <v>0</v>
      </c>
      <c r="AP581" s="26">
        <v>0</v>
      </c>
      <c r="AQ581" s="26">
        <v>0</v>
      </c>
      <c r="AR581" s="26">
        <v>0</v>
      </c>
      <c r="AS581" s="26">
        <v>0</v>
      </c>
      <c r="AT581" s="26">
        <v>35</v>
      </c>
      <c r="AU581" s="26">
        <v>37</v>
      </c>
      <c r="AV581" s="26">
        <v>0</v>
      </c>
      <c r="AW581" s="26">
        <v>0</v>
      </c>
      <c r="AX581" s="26">
        <v>0</v>
      </c>
      <c r="AY581" s="26">
        <v>1</v>
      </c>
      <c r="AZ581" s="26">
        <v>1</v>
      </c>
      <c r="BA581" s="26">
        <v>0</v>
      </c>
      <c r="BB581" s="26">
        <v>0</v>
      </c>
      <c r="BC581" s="26">
        <v>0</v>
      </c>
      <c r="BD581" s="26" t="s">
        <v>2309</v>
      </c>
      <c r="BE581" s="26">
        <v>0</v>
      </c>
      <c r="BF581" s="26">
        <v>0</v>
      </c>
      <c r="BG581" s="54" t="str">
        <f t="shared" si="139"/>
        <v>0073</v>
      </c>
      <c r="BH581" s="4"/>
      <c r="BI581" s="4"/>
    </row>
    <row r="582" ht="16.5" spans="1:61">
      <c r="A582" s="4">
        <f t="shared" si="126"/>
        <v>1</v>
      </c>
      <c r="B582" s="4" t="str">
        <f>IF(X582=0,"",VLOOKUP(Y582,seriesName!A:B,2,TRUE))</f>
        <v>角龙S</v>
      </c>
      <c r="C582" s="4" t="str">
        <f>IF(A582=1,VLOOKUP(V582,Head!A:B,2,TRUE),IF(A582=2,VLOOKUP(V582,Chest!A:B,2,TRUE),IF(A582=3,VLOOKUP(V582,Arm!A:B,2,TRUE),IF(A582=4,VLOOKUP(V582,Waist!A:B,2,TRUE),IF(A582=5,VLOOKUP(V582,Leg!A:B,2,TRUE),"")))))</f>
        <v>角龙S头盔</v>
      </c>
      <c r="D582" s="44" t="str">
        <f>IF(X582=1,VLOOKUP(AA582,modelID!A:B,2,FALSE),"")</f>
        <v>pl034</v>
      </c>
      <c r="E582" s="45">
        <f>IF(X582=0,"",AH582+VLOOKUP(AN582,BuildupTable!L:O,4,FALSE))</f>
        <v>84</v>
      </c>
      <c r="F582" s="1">
        <f t="shared" si="127"/>
        <v>0</v>
      </c>
      <c r="G582" s="1">
        <f t="shared" si="128"/>
        <v>1</v>
      </c>
      <c r="H582" s="1">
        <f t="shared" si="129"/>
        <v>0</v>
      </c>
      <c r="I582" s="1">
        <f t="shared" si="130"/>
        <v>0</v>
      </c>
      <c r="J582" s="4" t="str">
        <f>IF(AT582=0,"",VLOOKUP(AT582,skillbasedata!A:B,2,TRUE))</f>
        <v>防御性能</v>
      </c>
      <c r="K582" s="48">
        <f t="shared" si="131"/>
        <v>1</v>
      </c>
      <c r="L582" s="4" t="str">
        <f>IF(AU582=0,"",VLOOKUP(AU582,skillbasedata!A:B,2,TRUE))</f>
        <v>耐力急速回复</v>
      </c>
      <c r="M582" s="48">
        <f t="shared" si="132"/>
        <v>1</v>
      </c>
      <c r="N582" s="4" t="str">
        <f>IF(AV582=0,"",VLOOKUP(AV582,skillbasedata!A:B,2,TRUE))</f>
        <v/>
      </c>
      <c r="O582" s="48">
        <f t="shared" si="133"/>
        <v>0</v>
      </c>
      <c r="P582" s="4" t="str">
        <f>IF(AW582=0,"",VLOOKUP(AW582,skillbasedata!A:B,2,TRUE))</f>
        <v/>
      </c>
      <c r="Q582" s="48">
        <f t="shared" si="134"/>
        <v>0</v>
      </c>
      <c r="R582" s="4" t="str">
        <f>IF(AX582=0,"",VLOOKUP(AX582,skillbasedata!A:B,2,TRUE))</f>
        <v/>
      </c>
      <c r="S582" s="48">
        <f t="shared" si="135"/>
        <v>0</v>
      </c>
      <c r="T582" s="48">
        <f t="shared" si="136"/>
        <v>0</v>
      </c>
      <c r="U582" s="48">
        <f t="shared" si="137"/>
        <v>0</v>
      </c>
      <c r="V582" s="51">
        <f t="shared" si="138"/>
        <v>116</v>
      </c>
      <c r="W582" s="26" t="s">
        <v>2890</v>
      </c>
      <c r="X582" s="26">
        <v>1</v>
      </c>
      <c r="Y582" s="26">
        <v>114</v>
      </c>
      <c r="Z582" s="26">
        <v>11011</v>
      </c>
      <c r="AA582" s="26">
        <v>15</v>
      </c>
      <c r="AB582" s="26">
        <v>5</v>
      </c>
      <c r="AC582" s="26">
        <v>10000</v>
      </c>
      <c r="AD582" s="26">
        <v>0</v>
      </c>
      <c r="AE582" s="26">
        <v>2</v>
      </c>
      <c r="AF582" s="26">
        <v>1</v>
      </c>
      <c r="AG582" s="26">
        <v>1</v>
      </c>
      <c r="AH582" s="26">
        <v>64</v>
      </c>
      <c r="AI582" s="26">
        <v>3</v>
      </c>
      <c r="AJ582" s="26">
        <v>-1</v>
      </c>
      <c r="AK582" s="26">
        <v>-3</v>
      </c>
      <c r="AL582" s="26">
        <v>-1</v>
      </c>
      <c r="AM582" s="26">
        <v>-1</v>
      </c>
      <c r="AN582" s="26">
        <v>13</v>
      </c>
      <c r="AO582" s="26">
        <v>0</v>
      </c>
      <c r="AP582" s="26">
        <v>0</v>
      </c>
      <c r="AQ582" s="26">
        <v>1</v>
      </c>
      <c r="AR582" s="26">
        <v>0</v>
      </c>
      <c r="AS582" s="26">
        <v>0</v>
      </c>
      <c r="AT582" s="26">
        <v>35</v>
      </c>
      <c r="AU582" s="26">
        <v>34</v>
      </c>
      <c r="AV582" s="26">
        <v>0</v>
      </c>
      <c r="AW582" s="26">
        <v>0</v>
      </c>
      <c r="AX582" s="26">
        <v>0</v>
      </c>
      <c r="AY582" s="26">
        <v>1</v>
      </c>
      <c r="AZ582" s="26">
        <v>1</v>
      </c>
      <c r="BA582" s="26">
        <v>0</v>
      </c>
      <c r="BB582" s="26">
        <v>0</v>
      </c>
      <c r="BC582" s="26">
        <v>0</v>
      </c>
      <c r="BD582" s="26" t="s">
        <v>2309</v>
      </c>
      <c r="BE582" s="26">
        <v>0</v>
      </c>
      <c r="BF582" s="26">
        <v>0</v>
      </c>
      <c r="BG582" s="54" t="str">
        <f t="shared" si="139"/>
        <v>0074</v>
      </c>
      <c r="BH582" s="4"/>
      <c r="BI582" s="4"/>
    </row>
    <row r="583" ht="16.5" spans="1:61">
      <c r="A583" s="4">
        <f t="shared" si="126"/>
        <v>2</v>
      </c>
      <c r="B583" s="4" t="str">
        <f>IF(X583=0,"",VLOOKUP(Y583,seriesName!A:B,2,TRUE))</f>
        <v>角龙S</v>
      </c>
      <c r="C583" s="4" t="str">
        <f>IF(A583=1,VLOOKUP(V583,Head!A:B,2,TRUE),IF(A583=2,VLOOKUP(V583,Chest!A:B,2,TRUE),IF(A583=3,VLOOKUP(V583,Arm!A:B,2,TRUE),IF(A583=4,VLOOKUP(V583,Waist!A:B,2,TRUE),IF(A583=5,VLOOKUP(V583,Leg!A:B,2,TRUE),"")))))</f>
        <v>角龙S铠甲</v>
      </c>
      <c r="D583" s="44" t="str">
        <f>IF(X583=1,VLOOKUP(AA583,modelID!A:B,2,FALSE),"")</f>
        <v>pl034</v>
      </c>
      <c r="E583" s="45">
        <f>IF(X583=0,"",AH583+VLOOKUP(AN583,BuildupTable!L:O,4,FALSE))</f>
        <v>84</v>
      </c>
      <c r="F583" s="1">
        <f t="shared" si="127"/>
        <v>1</v>
      </c>
      <c r="G583" s="1">
        <f t="shared" si="128"/>
        <v>0</v>
      </c>
      <c r="H583" s="1">
        <f t="shared" si="129"/>
        <v>0</v>
      </c>
      <c r="I583" s="1">
        <f t="shared" si="130"/>
        <v>0</v>
      </c>
      <c r="J583" s="4" t="str">
        <f>IF(AT583=0,"",VLOOKUP(AT583,skillbasedata!A:B,2,TRUE))</f>
        <v>防御性能</v>
      </c>
      <c r="K583" s="48">
        <f t="shared" si="131"/>
        <v>2</v>
      </c>
      <c r="L583" s="4" t="str">
        <f>IF(AU583=0,"",VLOOKUP(AU583,skillbasedata!A:B,2,TRUE))</f>
        <v>攻击守势</v>
      </c>
      <c r="M583" s="48">
        <f t="shared" si="132"/>
        <v>1</v>
      </c>
      <c r="N583" s="4" t="str">
        <f>IF(AV583=0,"",VLOOKUP(AV583,skillbasedata!A:B,2,TRUE))</f>
        <v/>
      </c>
      <c r="O583" s="48">
        <f t="shared" si="133"/>
        <v>0</v>
      </c>
      <c r="P583" s="4" t="str">
        <f>IF(AW583=0,"",VLOOKUP(AW583,skillbasedata!A:B,2,TRUE))</f>
        <v/>
      </c>
      <c r="Q583" s="48">
        <f t="shared" si="134"/>
        <v>0</v>
      </c>
      <c r="R583" s="4" t="str">
        <f>IF(AX583=0,"",VLOOKUP(AX583,skillbasedata!A:B,2,TRUE))</f>
        <v/>
      </c>
      <c r="S583" s="48">
        <f t="shared" si="135"/>
        <v>0</v>
      </c>
      <c r="T583" s="48">
        <f t="shared" si="136"/>
        <v>0</v>
      </c>
      <c r="U583" s="48">
        <f t="shared" si="137"/>
        <v>0</v>
      </c>
      <c r="V583" s="51">
        <f t="shared" si="138"/>
        <v>116</v>
      </c>
      <c r="W583" s="26" t="s">
        <v>2891</v>
      </c>
      <c r="X583" s="26">
        <v>1</v>
      </c>
      <c r="Y583" s="26">
        <v>114</v>
      </c>
      <c r="Z583" s="26">
        <v>11011</v>
      </c>
      <c r="AA583" s="26">
        <v>15</v>
      </c>
      <c r="AB583" s="26">
        <v>5</v>
      </c>
      <c r="AC583" s="26">
        <v>10000</v>
      </c>
      <c r="AD583" s="26">
        <v>0</v>
      </c>
      <c r="AE583" s="26">
        <v>2</v>
      </c>
      <c r="AF583" s="26">
        <v>1</v>
      </c>
      <c r="AG583" s="26">
        <v>1</v>
      </c>
      <c r="AH583" s="26">
        <v>64</v>
      </c>
      <c r="AI583" s="26">
        <v>3</v>
      </c>
      <c r="AJ583" s="26">
        <v>-1</v>
      </c>
      <c r="AK583" s="26">
        <v>-3</v>
      </c>
      <c r="AL583" s="26">
        <v>-1</v>
      </c>
      <c r="AM583" s="26">
        <v>-1</v>
      </c>
      <c r="AN583" s="26">
        <v>13</v>
      </c>
      <c r="AO583" s="26">
        <v>0</v>
      </c>
      <c r="AP583" s="26">
        <v>1</v>
      </c>
      <c r="AQ583" s="26">
        <v>0</v>
      </c>
      <c r="AR583" s="26">
        <v>0</v>
      </c>
      <c r="AS583" s="26">
        <v>0</v>
      </c>
      <c r="AT583" s="26">
        <v>35</v>
      </c>
      <c r="AU583" s="26">
        <v>37</v>
      </c>
      <c r="AV583" s="26">
        <v>0</v>
      </c>
      <c r="AW583" s="26">
        <v>0</v>
      </c>
      <c r="AX583" s="26">
        <v>0</v>
      </c>
      <c r="AY583" s="26">
        <v>2</v>
      </c>
      <c r="AZ583" s="26">
        <v>1</v>
      </c>
      <c r="BA583" s="26">
        <v>0</v>
      </c>
      <c r="BB583" s="26">
        <v>0</v>
      </c>
      <c r="BC583" s="26">
        <v>0</v>
      </c>
      <c r="BD583" s="26" t="s">
        <v>2309</v>
      </c>
      <c r="BE583" s="26">
        <v>0</v>
      </c>
      <c r="BF583" s="26">
        <v>0</v>
      </c>
      <c r="BG583" s="54" t="str">
        <f t="shared" si="139"/>
        <v>0074</v>
      </c>
      <c r="BH583" s="4"/>
      <c r="BI583" s="4"/>
    </row>
    <row r="584" ht="16.5" spans="1:61">
      <c r="A584" s="4">
        <f t="shared" si="126"/>
        <v>3</v>
      </c>
      <c r="B584" s="4" t="str">
        <f>IF(X584=0,"",VLOOKUP(Y584,seriesName!A:B,2,TRUE))</f>
        <v>角龙S</v>
      </c>
      <c r="C584" s="4" t="str">
        <f>IF(A584=1,VLOOKUP(V584,Head!A:B,2,TRUE),IF(A584=2,VLOOKUP(V584,Chest!A:B,2,TRUE),IF(A584=3,VLOOKUP(V584,Arm!A:B,2,TRUE),IF(A584=4,VLOOKUP(V584,Waist!A:B,2,TRUE),IF(A584=5,VLOOKUP(V584,Leg!A:B,2,TRUE),"")))))</f>
        <v>角龙S腕甲</v>
      </c>
      <c r="D584" s="44" t="str">
        <f>IF(X584=1,VLOOKUP(AA584,modelID!A:B,2,FALSE),"")</f>
        <v>pl034</v>
      </c>
      <c r="E584" s="45">
        <f>IF(X584=0,"",AH584+VLOOKUP(AN584,BuildupTable!L:O,4,FALSE))</f>
        <v>84</v>
      </c>
      <c r="F584" s="1">
        <f t="shared" si="127"/>
        <v>1</v>
      </c>
      <c r="G584" s="1">
        <f t="shared" si="128"/>
        <v>1</v>
      </c>
      <c r="H584" s="1">
        <f t="shared" si="129"/>
        <v>0</v>
      </c>
      <c r="I584" s="1">
        <f t="shared" si="130"/>
        <v>0</v>
      </c>
      <c r="J584" s="4" t="str">
        <f>IF(AT584=0,"",VLOOKUP(AT584,skillbasedata!A:B,2,TRUE))</f>
        <v>攻击守势</v>
      </c>
      <c r="K584" s="48">
        <f t="shared" si="131"/>
        <v>1</v>
      </c>
      <c r="L584" s="4" t="str">
        <f>IF(AU584=0,"",VLOOKUP(AU584,skillbasedata!A:B,2,TRUE))</f>
        <v/>
      </c>
      <c r="M584" s="48">
        <f t="shared" si="132"/>
        <v>0</v>
      </c>
      <c r="N584" s="4" t="str">
        <f>IF(AV584=0,"",VLOOKUP(AV584,skillbasedata!A:B,2,TRUE))</f>
        <v/>
      </c>
      <c r="O584" s="48">
        <f t="shared" si="133"/>
        <v>0</v>
      </c>
      <c r="P584" s="4" t="str">
        <f>IF(AW584=0,"",VLOOKUP(AW584,skillbasedata!A:B,2,TRUE))</f>
        <v/>
      </c>
      <c r="Q584" s="48">
        <f t="shared" si="134"/>
        <v>0</v>
      </c>
      <c r="R584" s="4" t="str">
        <f>IF(AX584=0,"",VLOOKUP(AX584,skillbasedata!A:B,2,TRUE))</f>
        <v/>
      </c>
      <c r="S584" s="48">
        <f t="shared" si="135"/>
        <v>0</v>
      </c>
      <c r="T584" s="48">
        <f t="shared" si="136"/>
        <v>0</v>
      </c>
      <c r="U584" s="48">
        <f t="shared" si="137"/>
        <v>0</v>
      </c>
      <c r="V584" s="51">
        <f t="shared" si="138"/>
        <v>116</v>
      </c>
      <c r="W584" s="26" t="s">
        <v>2892</v>
      </c>
      <c r="X584" s="26">
        <v>1</v>
      </c>
      <c r="Y584" s="26">
        <v>114</v>
      </c>
      <c r="Z584" s="26">
        <v>11011</v>
      </c>
      <c r="AA584" s="26">
        <v>15</v>
      </c>
      <c r="AB584" s="26">
        <v>5</v>
      </c>
      <c r="AC584" s="26">
        <v>10000</v>
      </c>
      <c r="AD584" s="26">
        <v>0</v>
      </c>
      <c r="AE584" s="26">
        <v>2</v>
      </c>
      <c r="AF584" s="26">
        <v>1</v>
      </c>
      <c r="AG584" s="26">
        <v>1</v>
      </c>
      <c r="AH584" s="26">
        <v>64</v>
      </c>
      <c r="AI584" s="26">
        <v>3</v>
      </c>
      <c r="AJ584" s="26">
        <v>-1</v>
      </c>
      <c r="AK584" s="26">
        <v>-3</v>
      </c>
      <c r="AL584" s="26">
        <v>-1</v>
      </c>
      <c r="AM584" s="26">
        <v>-1</v>
      </c>
      <c r="AN584" s="26">
        <v>13</v>
      </c>
      <c r="AO584" s="26">
        <v>0</v>
      </c>
      <c r="AP584" s="26">
        <v>1</v>
      </c>
      <c r="AQ584" s="26">
        <v>1</v>
      </c>
      <c r="AR584" s="26">
        <v>0</v>
      </c>
      <c r="AS584" s="26">
        <v>0</v>
      </c>
      <c r="AT584" s="26">
        <v>37</v>
      </c>
      <c r="AU584" s="26">
        <v>0</v>
      </c>
      <c r="AV584" s="26">
        <v>0</v>
      </c>
      <c r="AW584" s="26">
        <v>0</v>
      </c>
      <c r="AX584" s="26">
        <v>0</v>
      </c>
      <c r="AY584" s="26">
        <v>1</v>
      </c>
      <c r="AZ584" s="26">
        <v>0</v>
      </c>
      <c r="BA584" s="26">
        <v>0</v>
      </c>
      <c r="BB584" s="26">
        <v>0</v>
      </c>
      <c r="BC584" s="26">
        <v>0</v>
      </c>
      <c r="BD584" s="26" t="s">
        <v>2309</v>
      </c>
      <c r="BE584" s="26">
        <v>0</v>
      </c>
      <c r="BF584" s="26">
        <v>0</v>
      </c>
      <c r="BG584" s="54" t="str">
        <f t="shared" si="139"/>
        <v>0074</v>
      </c>
      <c r="BH584" s="4"/>
      <c r="BI584" s="4"/>
    </row>
    <row r="585" ht="16.5" spans="1:61">
      <c r="A585" s="4">
        <f t="shared" si="126"/>
        <v>4</v>
      </c>
      <c r="B585" s="4" t="str">
        <f>IF(X585=0,"",VLOOKUP(Y585,seriesName!A:B,2,TRUE))</f>
        <v>角龙S</v>
      </c>
      <c r="C585" s="4" t="str">
        <f>IF(A585=1,VLOOKUP(V585,Head!A:B,2,TRUE),IF(A585=2,VLOOKUP(V585,Chest!A:B,2,TRUE),IF(A585=3,VLOOKUP(V585,Arm!A:B,2,TRUE),IF(A585=4,VLOOKUP(V585,Waist!A:B,2,TRUE),IF(A585=5,VLOOKUP(V585,Leg!A:B,2,TRUE),"")))))</f>
        <v>角龙S腰甲</v>
      </c>
      <c r="D585" s="44" t="str">
        <f>IF(X585=1,VLOOKUP(AA585,modelID!A:B,2,FALSE),"")</f>
        <v>pl034</v>
      </c>
      <c r="E585" s="45">
        <f>IF(X585=0,"",AH585+VLOOKUP(AN585,BuildupTable!L:O,4,FALSE))</f>
        <v>84</v>
      </c>
      <c r="F585" s="1">
        <f t="shared" si="127"/>
        <v>2</v>
      </c>
      <c r="G585" s="1">
        <f t="shared" si="128"/>
        <v>0</v>
      </c>
      <c r="H585" s="1">
        <f t="shared" si="129"/>
        <v>0</v>
      </c>
      <c r="I585" s="1">
        <f t="shared" si="130"/>
        <v>0</v>
      </c>
      <c r="J585" s="4" t="str">
        <f>IF(AT585=0,"",VLOOKUP(AT585,skillbasedata!A:B,2,TRUE))</f>
        <v>防御性能</v>
      </c>
      <c r="K585" s="48">
        <f t="shared" si="131"/>
        <v>1</v>
      </c>
      <c r="L585" s="4" t="str">
        <f>IF(AU585=0,"",VLOOKUP(AU585,skillbasedata!A:B,2,TRUE))</f>
        <v>耐力急速回复</v>
      </c>
      <c r="M585" s="48">
        <f t="shared" si="132"/>
        <v>1</v>
      </c>
      <c r="N585" s="4" t="str">
        <f>IF(AV585=0,"",VLOOKUP(AV585,skillbasedata!A:B,2,TRUE))</f>
        <v/>
      </c>
      <c r="O585" s="48">
        <f t="shared" si="133"/>
        <v>0</v>
      </c>
      <c r="P585" s="4" t="str">
        <f>IF(AW585=0,"",VLOOKUP(AW585,skillbasedata!A:B,2,TRUE))</f>
        <v/>
      </c>
      <c r="Q585" s="48">
        <f t="shared" si="134"/>
        <v>0</v>
      </c>
      <c r="R585" s="4" t="str">
        <f>IF(AX585=0,"",VLOOKUP(AX585,skillbasedata!A:B,2,TRUE))</f>
        <v/>
      </c>
      <c r="S585" s="48">
        <f t="shared" si="135"/>
        <v>0</v>
      </c>
      <c r="T585" s="48">
        <f t="shared" si="136"/>
        <v>0</v>
      </c>
      <c r="U585" s="48">
        <f t="shared" si="137"/>
        <v>0</v>
      </c>
      <c r="V585" s="51">
        <f t="shared" si="138"/>
        <v>116</v>
      </c>
      <c r="W585" s="26" t="s">
        <v>2893</v>
      </c>
      <c r="X585" s="26">
        <v>1</v>
      </c>
      <c r="Y585" s="26">
        <v>114</v>
      </c>
      <c r="Z585" s="26">
        <v>11011</v>
      </c>
      <c r="AA585" s="26">
        <v>15</v>
      </c>
      <c r="AB585" s="26">
        <v>5</v>
      </c>
      <c r="AC585" s="26">
        <v>10000</v>
      </c>
      <c r="AD585" s="26">
        <v>0</v>
      </c>
      <c r="AE585" s="26">
        <v>2</v>
      </c>
      <c r="AF585" s="26">
        <v>1</v>
      </c>
      <c r="AG585" s="26">
        <v>1</v>
      </c>
      <c r="AH585" s="26">
        <v>64</v>
      </c>
      <c r="AI585" s="26">
        <v>3</v>
      </c>
      <c r="AJ585" s="26">
        <v>-1</v>
      </c>
      <c r="AK585" s="26">
        <v>-3</v>
      </c>
      <c r="AL585" s="26">
        <v>-1</v>
      </c>
      <c r="AM585" s="26">
        <v>-1</v>
      </c>
      <c r="AN585" s="26">
        <v>13</v>
      </c>
      <c r="AO585" s="26">
        <v>0</v>
      </c>
      <c r="AP585" s="26">
        <v>2</v>
      </c>
      <c r="AQ585" s="26">
        <v>0</v>
      </c>
      <c r="AR585" s="26">
        <v>0</v>
      </c>
      <c r="AS585" s="26">
        <v>0</v>
      </c>
      <c r="AT585" s="26">
        <v>35</v>
      </c>
      <c r="AU585" s="26">
        <v>34</v>
      </c>
      <c r="AV585" s="26">
        <v>0</v>
      </c>
      <c r="AW585" s="26">
        <v>0</v>
      </c>
      <c r="AX585" s="26">
        <v>0</v>
      </c>
      <c r="AY585" s="26">
        <v>1</v>
      </c>
      <c r="AZ585" s="26">
        <v>1</v>
      </c>
      <c r="BA585" s="26">
        <v>0</v>
      </c>
      <c r="BB585" s="26">
        <v>0</v>
      </c>
      <c r="BC585" s="26">
        <v>0</v>
      </c>
      <c r="BD585" s="26" t="s">
        <v>2309</v>
      </c>
      <c r="BE585" s="26">
        <v>0</v>
      </c>
      <c r="BF585" s="26">
        <v>0</v>
      </c>
      <c r="BG585" s="54" t="str">
        <f t="shared" si="139"/>
        <v>0074</v>
      </c>
      <c r="BH585" s="4"/>
      <c r="BI585" s="4"/>
    </row>
    <row r="586" ht="16.5" spans="1:61">
      <c r="A586" s="4">
        <f t="shared" si="126"/>
        <v>5</v>
      </c>
      <c r="B586" s="4" t="str">
        <f>IF(X586=0,"",VLOOKUP(Y586,seriesName!A:B,2,TRUE))</f>
        <v>角龙S</v>
      </c>
      <c r="C586" s="4" t="str">
        <f>IF(A586=1,VLOOKUP(V586,Head!A:B,2,TRUE),IF(A586=2,VLOOKUP(V586,Chest!A:B,2,TRUE),IF(A586=3,VLOOKUP(V586,Arm!A:B,2,TRUE),IF(A586=4,VLOOKUP(V586,Waist!A:B,2,TRUE),IF(A586=5,VLOOKUP(V586,Leg!A:B,2,TRUE),"")))))</f>
        <v>角龙S护腿</v>
      </c>
      <c r="D586" s="44" t="str">
        <f>IF(X586=1,VLOOKUP(AA586,modelID!A:B,2,FALSE),"")</f>
        <v>pl034</v>
      </c>
      <c r="E586" s="45">
        <f>IF(X586=0,"",AH586+VLOOKUP(AN586,BuildupTable!L:O,4,FALSE))</f>
        <v>84</v>
      </c>
      <c r="F586" s="1">
        <f t="shared" si="127"/>
        <v>0</v>
      </c>
      <c r="G586" s="1">
        <f t="shared" si="128"/>
        <v>1</v>
      </c>
      <c r="H586" s="1">
        <f t="shared" si="129"/>
        <v>0</v>
      </c>
      <c r="I586" s="1">
        <f t="shared" si="130"/>
        <v>0</v>
      </c>
      <c r="J586" s="4" t="str">
        <f>IF(AT586=0,"",VLOOKUP(AT586,skillbasedata!A:B,2,TRUE))</f>
        <v>防御性能</v>
      </c>
      <c r="K586" s="48">
        <f t="shared" si="131"/>
        <v>1</v>
      </c>
      <c r="L586" s="4" t="str">
        <f>IF(AU586=0,"",VLOOKUP(AU586,skillbasedata!A:B,2,TRUE))</f>
        <v>攻击守势</v>
      </c>
      <c r="M586" s="48">
        <f t="shared" si="132"/>
        <v>1</v>
      </c>
      <c r="N586" s="4" t="str">
        <f>IF(AV586=0,"",VLOOKUP(AV586,skillbasedata!A:B,2,TRUE))</f>
        <v/>
      </c>
      <c r="O586" s="48">
        <f t="shared" si="133"/>
        <v>0</v>
      </c>
      <c r="P586" s="4" t="str">
        <f>IF(AW586=0,"",VLOOKUP(AW586,skillbasedata!A:B,2,TRUE))</f>
        <v/>
      </c>
      <c r="Q586" s="48">
        <f t="shared" si="134"/>
        <v>0</v>
      </c>
      <c r="R586" s="4" t="str">
        <f>IF(AX586=0,"",VLOOKUP(AX586,skillbasedata!A:B,2,TRUE))</f>
        <v/>
      </c>
      <c r="S586" s="48">
        <f t="shared" si="135"/>
        <v>0</v>
      </c>
      <c r="T586" s="48">
        <f t="shared" si="136"/>
        <v>0</v>
      </c>
      <c r="U586" s="48">
        <f t="shared" si="137"/>
        <v>0</v>
      </c>
      <c r="V586" s="51">
        <f t="shared" si="138"/>
        <v>116</v>
      </c>
      <c r="W586" s="26" t="s">
        <v>2894</v>
      </c>
      <c r="X586" s="26">
        <v>1</v>
      </c>
      <c r="Y586" s="26">
        <v>114</v>
      </c>
      <c r="Z586" s="26">
        <v>11011</v>
      </c>
      <c r="AA586" s="26">
        <v>15</v>
      </c>
      <c r="AB586" s="26">
        <v>5</v>
      </c>
      <c r="AC586" s="26">
        <v>10000</v>
      </c>
      <c r="AD586" s="26">
        <v>0</v>
      </c>
      <c r="AE586" s="26">
        <v>2</v>
      </c>
      <c r="AF586" s="26">
        <v>1</v>
      </c>
      <c r="AG586" s="26">
        <v>1</v>
      </c>
      <c r="AH586" s="26">
        <v>64</v>
      </c>
      <c r="AI586" s="26">
        <v>3</v>
      </c>
      <c r="AJ586" s="26">
        <v>-1</v>
      </c>
      <c r="AK586" s="26">
        <v>-3</v>
      </c>
      <c r="AL586" s="26">
        <v>-1</v>
      </c>
      <c r="AM586" s="26">
        <v>-1</v>
      </c>
      <c r="AN586" s="26">
        <v>13</v>
      </c>
      <c r="AO586" s="26">
        <v>0</v>
      </c>
      <c r="AP586" s="26">
        <v>0</v>
      </c>
      <c r="AQ586" s="26">
        <v>1</v>
      </c>
      <c r="AR586" s="26">
        <v>0</v>
      </c>
      <c r="AS586" s="26">
        <v>0</v>
      </c>
      <c r="AT586" s="26">
        <v>35</v>
      </c>
      <c r="AU586" s="26">
        <v>37</v>
      </c>
      <c r="AV586" s="26">
        <v>0</v>
      </c>
      <c r="AW586" s="26">
        <v>0</v>
      </c>
      <c r="AX586" s="26">
        <v>0</v>
      </c>
      <c r="AY586" s="26">
        <v>1</v>
      </c>
      <c r="AZ586" s="26">
        <v>1</v>
      </c>
      <c r="BA586" s="26">
        <v>0</v>
      </c>
      <c r="BB586" s="26">
        <v>0</v>
      </c>
      <c r="BC586" s="26">
        <v>0</v>
      </c>
      <c r="BD586" s="26" t="s">
        <v>2309</v>
      </c>
      <c r="BE586" s="26">
        <v>0</v>
      </c>
      <c r="BF586" s="26">
        <v>0</v>
      </c>
      <c r="BG586" s="54" t="str">
        <f t="shared" si="139"/>
        <v>0074</v>
      </c>
      <c r="BH586" s="4"/>
      <c r="BI586" s="4"/>
    </row>
    <row r="587" ht="16.5" spans="1:61">
      <c r="A587" s="4">
        <f t="shared" si="126"/>
        <v>1</v>
      </c>
      <c r="B587" s="4" t="str">
        <f>IF(X587=0,"",VLOOKUP(Y587,seriesName!A:B,2,TRUE))</f>
        <v>岩龙</v>
      </c>
      <c r="C587" s="4" t="str">
        <f>IF(A587=1,VLOOKUP(V587,Head!A:B,2,TRUE),IF(A587=2,VLOOKUP(V587,Chest!A:B,2,TRUE),IF(A587=3,VLOOKUP(V587,Arm!A:B,2,TRUE),IF(A587=4,VLOOKUP(V587,Waist!A:B,2,TRUE),IF(A587=5,VLOOKUP(V587,Leg!A:B,2,TRUE),"")))))</f>
        <v>岩龙头盔</v>
      </c>
      <c r="D587" s="44" t="str">
        <f>IF(X587=1,VLOOKUP(AA587,modelID!A:B,2,FALSE),"")</f>
        <v>pl233</v>
      </c>
      <c r="E587" s="45">
        <f>IF(X587=0,"",AH587+VLOOKUP(AN587,BuildupTable!L:O,4,FALSE))</f>
        <v>72</v>
      </c>
      <c r="F587" s="1">
        <f t="shared" si="127"/>
        <v>0</v>
      </c>
      <c r="G587" s="1">
        <f t="shared" si="128"/>
        <v>0</v>
      </c>
      <c r="H587" s="1">
        <f t="shared" si="129"/>
        <v>0</v>
      </c>
      <c r="I587" s="1">
        <f t="shared" si="130"/>
        <v>0</v>
      </c>
      <c r="J587" s="4" t="str">
        <f>IF(AT587=0,"",VLOOKUP(AT587,skillbasedata!A:B,2,TRUE))</f>
        <v>防御</v>
      </c>
      <c r="K587" s="48">
        <f t="shared" si="131"/>
        <v>2</v>
      </c>
      <c r="L587" s="4" t="str">
        <f>IF(AU587=0,"",VLOOKUP(AU587,skillbasedata!A:B,2,TRUE))</f>
        <v/>
      </c>
      <c r="M587" s="48">
        <f t="shared" si="132"/>
        <v>0</v>
      </c>
      <c r="N587" s="4" t="str">
        <f>IF(AV587=0,"",VLOOKUP(AV587,skillbasedata!A:B,2,TRUE))</f>
        <v/>
      </c>
      <c r="O587" s="48">
        <f t="shared" si="133"/>
        <v>0</v>
      </c>
      <c r="P587" s="4" t="str">
        <f>IF(AW587=0,"",VLOOKUP(AW587,skillbasedata!A:B,2,TRUE))</f>
        <v/>
      </c>
      <c r="Q587" s="48">
        <f t="shared" si="134"/>
        <v>0</v>
      </c>
      <c r="R587" s="4" t="str">
        <f>IF(AX587=0,"",VLOOKUP(AX587,skillbasedata!A:B,2,TRUE))</f>
        <v/>
      </c>
      <c r="S587" s="48">
        <f t="shared" si="135"/>
        <v>0</v>
      </c>
      <c r="T587" s="48">
        <f t="shared" si="136"/>
        <v>0</v>
      </c>
      <c r="U587" s="48">
        <f t="shared" si="137"/>
        <v>0</v>
      </c>
      <c r="V587" s="51">
        <f t="shared" si="138"/>
        <v>117</v>
      </c>
      <c r="W587" s="26" t="s">
        <v>2895</v>
      </c>
      <c r="X587" s="26">
        <v>1</v>
      </c>
      <c r="Y587" s="26">
        <v>115</v>
      </c>
      <c r="Z587" s="26">
        <v>4015</v>
      </c>
      <c r="AA587" s="26">
        <v>60</v>
      </c>
      <c r="AB587" s="26">
        <v>1</v>
      </c>
      <c r="AC587" s="26">
        <v>1000</v>
      </c>
      <c r="AD587" s="26">
        <v>0</v>
      </c>
      <c r="AE587" s="26">
        <v>2</v>
      </c>
      <c r="AF587" s="26">
        <v>0</v>
      </c>
      <c r="AG587" s="26">
        <v>0</v>
      </c>
      <c r="AH587" s="26">
        <v>22</v>
      </c>
      <c r="AI587" s="26">
        <v>0</v>
      </c>
      <c r="AJ587" s="26">
        <v>-2</v>
      </c>
      <c r="AK587" s="26">
        <v>1</v>
      </c>
      <c r="AL587" s="26">
        <v>1</v>
      </c>
      <c r="AM587" s="26">
        <v>-3</v>
      </c>
      <c r="AN587" s="26">
        <v>3</v>
      </c>
      <c r="AO587" s="26">
        <v>0</v>
      </c>
      <c r="AP587" s="26">
        <v>0</v>
      </c>
      <c r="AQ587" s="26">
        <v>0</v>
      </c>
      <c r="AR587" s="26">
        <v>0</v>
      </c>
      <c r="AS587" s="26">
        <v>0</v>
      </c>
      <c r="AT587" s="26">
        <v>56</v>
      </c>
      <c r="AU587" s="26">
        <v>0</v>
      </c>
      <c r="AV587" s="26">
        <v>0</v>
      </c>
      <c r="AW587" s="26">
        <v>0</v>
      </c>
      <c r="AX587" s="26">
        <v>0</v>
      </c>
      <c r="AY587" s="26">
        <v>2</v>
      </c>
      <c r="AZ587" s="26">
        <v>0</v>
      </c>
      <c r="BA587" s="26">
        <v>0</v>
      </c>
      <c r="BB587" s="26">
        <v>0</v>
      </c>
      <c r="BC587" s="26">
        <v>0</v>
      </c>
      <c r="BD587" s="26" t="s">
        <v>2309</v>
      </c>
      <c r="BE587" s="26">
        <v>0</v>
      </c>
      <c r="BF587" s="26">
        <v>0</v>
      </c>
      <c r="BG587" s="54" t="str">
        <f t="shared" si="139"/>
        <v>0075</v>
      </c>
      <c r="BH587" s="4"/>
      <c r="BI587" s="4"/>
    </row>
    <row r="588" ht="16.5" spans="1:61">
      <c r="A588" s="4">
        <f t="shared" si="126"/>
        <v>2</v>
      </c>
      <c r="B588" s="4" t="str">
        <f>IF(X588=0,"",VLOOKUP(Y588,seriesName!A:B,2,TRUE))</f>
        <v>岩龙</v>
      </c>
      <c r="C588" s="4" t="str">
        <f>IF(A588=1,VLOOKUP(V588,Head!A:B,2,TRUE),IF(A588=2,VLOOKUP(V588,Chest!A:B,2,TRUE),IF(A588=3,VLOOKUP(V588,Arm!A:B,2,TRUE),IF(A588=4,VLOOKUP(V588,Waist!A:B,2,TRUE),IF(A588=5,VLOOKUP(V588,Leg!A:B,2,TRUE),"")))))</f>
        <v>岩龙铠甲</v>
      </c>
      <c r="D588" s="44" t="str">
        <f>IF(X588=1,VLOOKUP(AA588,modelID!A:B,2,FALSE),"")</f>
        <v>pl233</v>
      </c>
      <c r="E588" s="45">
        <f>IF(X588=0,"",AH588+VLOOKUP(AN588,BuildupTable!L:O,4,FALSE))</f>
        <v>72</v>
      </c>
      <c r="F588" s="1">
        <f t="shared" si="127"/>
        <v>0</v>
      </c>
      <c r="G588" s="1">
        <f t="shared" si="128"/>
        <v>0</v>
      </c>
      <c r="H588" s="1">
        <f t="shared" si="129"/>
        <v>0</v>
      </c>
      <c r="I588" s="1">
        <f t="shared" si="130"/>
        <v>0</v>
      </c>
      <c r="J588" s="4" t="str">
        <f>IF(AT588=0,"",VLOOKUP(AT588,skillbasedata!A:B,2,TRUE))</f>
        <v>防御性能</v>
      </c>
      <c r="K588" s="48">
        <f t="shared" si="131"/>
        <v>1</v>
      </c>
      <c r="L588" s="4" t="str">
        <f>IF(AU588=0,"",VLOOKUP(AU588,skillbasedata!A:B,2,TRUE))</f>
        <v/>
      </c>
      <c r="M588" s="48">
        <f t="shared" si="132"/>
        <v>0</v>
      </c>
      <c r="N588" s="4" t="str">
        <f>IF(AV588=0,"",VLOOKUP(AV588,skillbasedata!A:B,2,TRUE))</f>
        <v/>
      </c>
      <c r="O588" s="48">
        <f t="shared" si="133"/>
        <v>0</v>
      </c>
      <c r="P588" s="4" t="str">
        <f>IF(AW588=0,"",VLOOKUP(AW588,skillbasedata!A:B,2,TRUE))</f>
        <v/>
      </c>
      <c r="Q588" s="48">
        <f t="shared" si="134"/>
        <v>0</v>
      </c>
      <c r="R588" s="4" t="str">
        <f>IF(AX588=0,"",VLOOKUP(AX588,skillbasedata!A:B,2,TRUE))</f>
        <v/>
      </c>
      <c r="S588" s="48">
        <f t="shared" si="135"/>
        <v>0</v>
      </c>
      <c r="T588" s="48">
        <f t="shared" si="136"/>
        <v>0</v>
      </c>
      <c r="U588" s="48">
        <f t="shared" si="137"/>
        <v>0</v>
      </c>
      <c r="V588" s="51">
        <f t="shared" si="138"/>
        <v>117</v>
      </c>
      <c r="W588" s="26" t="s">
        <v>2896</v>
      </c>
      <c r="X588" s="26">
        <v>1</v>
      </c>
      <c r="Y588" s="26">
        <v>115</v>
      </c>
      <c r="Z588" s="26">
        <v>4015</v>
      </c>
      <c r="AA588" s="26">
        <v>60</v>
      </c>
      <c r="AB588" s="26">
        <v>1</v>
      </c>
      <c r="AC588" s="26">
        <v>1000</v>
      </c>
      <c r="AD588" s="26">
        <v>0</v>
      </c>
      <c r="AE588" s="26">
        <v>2</v>
      </c>
      <c r="AF588" s="26">
        <v>0</v>
      </c>
      <c r="AG588" s="26">
        <v>0</v>
      </c>
      <c r="AH588" s="26">
        <v>22</v>
      </c>
      <c r="AI588" s="26">
        <v>0</v>
      </c>
      <c r="AJ588" s="26">
        <v>-2</v>
      </c>
      <c r="AK588" s="26">
        <v>1</v>
      </c>
      <c r="AL588" s="26">
        <v>1</v>
      </c>
      <c r="AM588" s="26">
        <v>-3</v>
      </c>
      <c r="AN588" s="26">
        <v>3</v>
      </c>
      <c r="AO588" s="26">
        <v>0</v>
      </c>
      <c r="AP588" s="26">
        <v>0</v>
      </c>
      <c r="AQ588" s="26">
        <v>0</v>
      </c>
      <c r="AR588" s="26">
        <v>0</v>
      </c>
      <c r="AS588" s="26">
        <v>0</v>
      </c>
      <c r="AT588" s="26">
        <v>35</v>
      </c>
      <c r="AU588" s="26">
        <v>0</v>
      </c>
      <c r="AV588" s="26">
        <v>0</v>
      </c>
      <c r="AW588" s="26">
        <v>0</v>
      </c>
      <c r="AX588" s="26">
        <v>0</v>
      </c>
      <c r="AY588" s="26">
        <v>1</v>
      </c>
      <c r="AZ588" s="26">
        <v>0</v>
      </c>
      <c r="BA588" s="26">
        <v>0</v>
      </c>
      <c r="BB588" s="26">
        <v>0</v>
      </c>
      <c r="BC588" s="26">
        <v>0</v>
      </c>
      <c r="BD588" s="26" t="s">
        <v>2309</v>
      </c>
      <c r="BE588" s="26">
        <v>0</v>
      </c>
      <c r="BF588" s="26">
        <v>0</v>
      </c>
      <c r="BG588" s="54" t="str">
        <f t="shared" si="139"/>
        <v>0075</v>
      </c>
      <c r="BH588" s="4"/>
      <c r="BI588" s="4"/>
    </row>
    <row r="589" ht="16.5" spans="1:61">
      <c r="A589" s="4">
        <f t="shared" si="126"/>
        <v>3</v>
      </c>
      <c r="B589" s="4" t="str">
        <f>IF(X589=0,"",VLOOKUP(Y589,seriesName!A:B,2,TRUE))</f>
        <v>岩龙</v>
      </c>
      <c r="C589" s="4" t="str">
        <f>IF(A589=1,VLOOKUP(V589,Head!A:B,2,TRUE),IF(A589=2,VLOOKUP(V589,Chest!A:B,2,TRUE),IF(A589=3,VLOOKUP(V589,Arm!A:B,2,TRUE),IF(A589=4,VLOOKUP(V589,Waist!A:B,2,TRUE),IF(A589=5,VLOOKUP(V589,Leg!A:B,2,TRUE),"")))))</f>
        <v>岩龙腕甲</v>
      </c>
      <c r="D589" s="44" t="str">
        <f>IF(X589=1,VLOOKUP(AA589,modelID!A:B,2,FALSE),"")</f>
        <v>pl233</v>
      </c>
      <c r="E589" s="45">
        <f>IF(X589=0,"",AH589+VLOOKUP(AN589,BuildupTable!L:O,4,FALSE))</f>
        <v>72</v>
      </c>
      <c r="F589" s="1">
        <f t="shared" si="127"/>
        <v>0</v>
      </c>
      <c r="G589" s="1">
        <f t="shared" si="128"/>
        <v>0</v>
      </c>
      <c r="H589" s="1">
        <f t="shared" si="129"/>
        <v>0</v>
      </c>
      <c r="I589" s="1">
        <f t="shared" si="130"/>
        <v>0</v>
      </c>
      <c r="J589" s="4" t="str">
        <f>IF(AT589=0,"",VLOOKUP(AT589,skillbasedata!A:B,2,TRUE))</f>
        <v>防御性能</v>
      </c>
      <c r="K589" s="48">
        <f t="shared" si="131"/>
        <v>1</v>
      </c>
      <c r="L589" s="4" t="str">
        <f>IF(AU589=0,"",VLOOKUP(AU589,skillbasedata!A:B,2,TRUE))</f>
        <v>砥石使用高速化</v>
      </c>
      <c r="M589" s="48">
        <f t="shared" si="132"/>
        <v>1</v>
      </c>
      <c r="N589" s="4" t="str">
        <f>IF(AV589=0,"",VLOOKUP(AV589,skillbasedata!A:B,2,TRUE))</f>
        <v/>
      </c>
      <c r="O589" s="48">
        <f t="shared" si="133"/>
        <v>0</v>
      </c>
      <c r="P589" s="4" t="str">
        <f>IF(AW589=0,"",VLOOKUP(AW589,skillbasedata!A:B,2,TRUE))</f>
        <v/>
      </c>
      <c r="Q589" s="48">
        <f t="shared" si="134"/>
        <v>0</v>
      </c>
      <c r="R589" s="4" t="str">
        <f>IF(AX589=0,"",VLOOKUP(AX589,skillbasedata!A:B,2,TRUE))</f>
        <v/>
      </c>
      <c r="S589" s="48">
        <f t="shared" si="135"/>
        <v>0</v>
      </c>
      <c r="T589" s="48">
        <f t="shared" si="136"/>
        <v>0</v>
      </c>
      <c r="U589" s="48">
        <f t="shared" si="137"/>
        <v>0</v>
      </c>
      <c r="V589" s="51">
        <f t="shared" si="138"/>
        <v>117</v>
      </c>
      <c r="W589" s="26" t="s">
        <v>2897</v>
      </c>
      <c r="X589" s="26">
        <v>1</v>
      </c>
      <c r="Y589" s="26">
        <v>115</v>
      </c>
      <c r="Z589" s="26">
        <v>4015</v>
      </c>
      <c r="AA589" s="26">
        <v>60</v>
      </c>
      <c r="AB589" s="26">
        <v>1</v>
      </c>
      <c r="AC589" s="26">
        <v>1000</v>
      </c>
      <c r="AD589" s="26">
        <v>0</v>
      </c>
      <c r="AE589" s="26">
        <v>2</v>
      </c>
      <c r="AF589" s="26">
        <v>0</v>
      </c>
      <c r="AG589" s="26">
        <v>0</v>
      </c>
      <c r="AH589" s="26">
        <v>22</v>
      </c>
      <c r="AI589" s="26">
        <v>0</v>
      </c>
      <c r="AJ589" s="26">
        <v>-2</v>
      </c>
      <c r="AK589" s="26">
        <v>1</v>
      </c>
      <c r="AL589" s="26">
        <v>1</v>
      </c>
      <c r="AM589" s="26">
        <v>-3</v>
      </c>
      <c r="AN589" s="26">
        <v>3</v>
      </c>
      <c r="AO589" s="26">
        <v>0</v>
      </c>
      <c r="AP589" s="26">
        <v>0</v>
      </c>
      <c r="AQ589" s="26">
        <v>0</v>
      </c>
      <c r="AR589" s="26">
        <v>0</v>
      </c>
      <c r="AS589" s="26">
        <v>0</v>
      </c>
      <c r="AT589" s="26">
        <v>35</v>
      </c>
      <c r="AU589" s="26">
        <v>85</v>
      </c>
      <c r="AV589" s="26">
        <v>0</v>
      </c>
      <c r="AW589" s="26">
        <v>0</v>
      </c>
      <c r="AX589" s="26">
        <v>0</v>
      </c>
      <c r="AY589" s="26">
        <v>1</v>
      </c>
      <c r="AZ589" s="26">
        <v>1</v>
      </c>
      <c r="BA589" s="26">
        <v>0</v>
      </c>
      <c r="BB589" s="26">
        <v>0</v>
      </c>
      <c r="BC589" s="26">
        <v>0</v>
      </c>
      <c r="BD589" s="26" t="s">
        <v>2309</v>
      </c>
      <c r="BE589" s="26">
        <v>0</v>
      </c>
      <c r="BF589" s="26">
        <v>0</v>
      </c>
      <c r="BG589" s="54" t="str">
        <f t="shared" si="139"/>
        <v>0075</v>
      </c>
      <c r="BH589" s="4"/>
      <c r="BI589" s="4"/>
    </row>
    <row r="590" ht="16.5" spans="1:61">
      <c r="A590" s="4">
        <f t="shared" si="126"/>
        <v>4</v>
      </c>
      <c r="B590" s="4" t="str">
        <f>IF(X590=0,"",VLOOKUP(Y590,seriesName!A:B,2,TRUE))</f>
        <v>岩龙</v>
      </c>
      <c r="C590" s="4" t="str">
        <f>IF(A590=1,VLOOKUP(V590,Head!A:B,2,TRUE),IF(A590=2,VLOOKUP(V590,Chest!A:B,2,TRUE),IF(A590=3,VLOOKUP(V590,Arm!A:B,2,TRUE),IF(A590=4,VLOOKUP(V590,Waist!A:B,2,TRUE),IF(A590=5,VLOOKUP(V590,Leg!A:B,2,TRUE),"")))))</f>
        <v>岩龙腰甲</v>
      </c>
      <c r="D590" s="44" t="str">
        <f>IF(X590=1,VLOOKUP(AA590,modelID!A:B,2,FALSE),"")</f>
        <v>pl233</v>
      </c>
      <c r="E590" s="45">
        <f>IF(X590=0,"",AH590+VLOOKUP(AN590,BuildupTable!L:O,4,FALSE))</f>
        <v>72</v>
      </c>
      <c r="F590" s="1">
        <f t="shared" si="127"/>
        <v>0</v>
      </c>
      <c r="G590" s="1">
        <f t="shared" si="128"/>
        <v>0</v>
      </c>
      <c r="H590" s="1">
        <f t="shared" si="129"/>
        <v>0</v>
      </c>
      <c r="I590" s="1">
        <f t="shared" si="130"/>
        <v>0</v>
      </c>
      <c r="J590" s="4" t="str">
        <f>IF(AT590=0,"",VLOOKUP(AT590,skillbasedata!A:B,2,TRUE))</f>
        <v>砥石使用高速化</v>
      </c>
      <c r="K590" s="48">
        <f t="shared" si="131"/>
        <v>1</v>
      </c>
      <c r="L590" s="4" t="str">
        <f>IF(AU590=0,"",VLOOKUP(AU590,skillbasedata!A:B,2,TRUE))</f>
        <v>防御</v>
      </c>
      <c r="M590" s="48">
        <f t="shared" si="132"/>
        <v>1</v>
      </c>
      <c r="N590" s="4" t="str">
        <f>IF(AV590=0,"",VLOOKUP(AV590,skillbasedata!A:B,2,TRUE))</f>
        <v/>
      </c>
      <c r="O590" s="48">
        <f t="shared" si="133"/>
        <v>0</v>
      </c>
      <c r="P590" s="4" t="str">
        <f>IF(AW590=0,"",VLOOKUP(AW590,skillbasedata!A:B,2,TRUE))</f>
        <v/>
      </c>
      <c r="Q590" s="48">
        <f t="shared" si="134"/>
        <v>0</v>
      </c>
      <c r="R590" s="4" t="str">
        <f>IF(AX590=0,"",VLOOKUP(AX590,skillbasedata!A:B,2,TRUE))</f>
        <v/>
      </c>
      <c r="S590" s="48">
        <f t="shared" si="135"/>
        <v>0</v>
      </c>
      <c r="T590" s="48">
        <f t="shared" si="136"/>
        <v>0</v>
      </c>
      <c r="U590" s="48">
        <f t="shared" si="137"/>
        <v>0</v>
      </c>
      <c r="V590" s="51">
        <f t="shared" si="138"/>
        <v>117</v>
      </c>
      <c r="W590" s="26" t="s">
        <v>2898</v>
      </c>
      <c r="X590" s="26">
        <v>1</v>
      </c>
      <c r="Y590" s="26">
        <v>115</v>
      </c>
      <c r="Z590" s="26">
        <v>4015</v>
      </c>
      <c r="AA590" s="26">
        <v>60</v>
      </c>
      <c r="AB590" s="26">
        <v>1</v>
      </c>
      <c r="AC590" s="26">
        <v>1000</v>
      </c>
      <c r="AD590" s="26">
        <v>0</v>
      </c>
      <c r="AE590" s="26">
        <v>2</v>
      </c>
      <c r="AF590" s="26">
        <v>0</v>
      </c>
      <c r="AG590" s="26">
        <v>0</v>
      </c>
      <c r="AH590" s="26">
        <v>22</v>
      </c>
      <c r="AI590" s="26">
        <v>0</v>
      </c>
      <c r="AJ590" s="26">
        <v>-2</v>
      </c>
      <c r="AK590" s="26">
        <v>1</v>
      </c>
      <c r="AL590" s="26">
        <v>1</v>
      </c>
      <c r="AM590" s="26">
        <v>-3</v>
      </c>
      <c r="AN590" s="26">
        <v>3</v>
      </c>
      <c r="AO590" s="26">
        <v>0</v>
      </c>
      <c r="AP590" s="26">
        <v>0</v>
      </c>
      <c r="AQ590" s="26">
        <v>0</v>
      </c>
      <c r="AR590" s="26">
        <v>0</v>
      </c>
      <c r="AS590" s="26">
        <v>0</v>
      </c>
      <c r="AT590" s="26">
        <v>85</v>
      </c>
      <c r="AU590" s="26">
        <v>56</v>
      </c>
      <c r="AV590" s="26">
        <v>0</v>
      </c>
      <c r="AW590" s="26">
        <v>0</v>
      </c>
      <c r="AX590" s="26">
        <v>0</v>
      </c>
      <c r="AY590" s="26">
        <v>1</v>
      </c>
      <c r="AZ590" s="26">
        <v>1</v>
      </c>
      <c r="BA590" s="26">
        <v>0</v>
      </c>
      <c r="BB590" s="26">
        <v>0</v>
      </c>
      <c r="BC590" s="26">
        <v>0</v>
      </c>
      <c r="BD590" s="26" t="s">
        <v>2309</v>
      </c>
      <c r="BE590" s="26">
        <v>0</v>
      </c>
      <c r="BF590" s="26">
        <v>0</v>
      </c>
      <c r="BG590" s="54" t="str">
        <f t="shared" si="139"/>
        <v>0075</v>
      </c>
      <c r="BH590" s="4"/>
      <c r="BI590" s="4"/>
    </row>
    <row r="591" ht="16.5" spans="1:61">
      <c r="A591" s="4">
        <f t="shared" si="126"/>
        <v>5</v>
      </c>
      <c r="B591" s="4" t="str">
        <f>IF(X591=0,"",VLOOKUP(Y591,seriesName!A:B,2,TRUE))</f>
        <v>岩龙</v>
      </c>
      <c r="C591" s="4" t="str">
        <f>IF(A591=1,VLOOKUP(V591,Head!A:B,2,TRUE),IF(A591=2,VLOOKUP(V591,Chest!A:B,2,TRUE),IF(A591=3,VLOOKUP(V591,Arm!A:B,2,TRUE),IF(A591=4,VLOOKUP(V591,Waist!A:B,2,TRUE),IF(A591=5,VLOOKUP(V591,Leg!A:B,2,TRUE),"")))))</f>
        <v>岩龙护腿</v>
      </c>
      <c r="D591" s="44" t="str">
        <f>IF(X591=1,VLOOKUP(AA591,modelID!A:B,2,FALSE),"")</f>
        <v>pl233</v>
      </c>
      <c r="E591" s="45">
        <f>IF(X591=0,"",AH591+VLOOKUP(AN591,BuildupTable!L:O,4,FALSE))</f>
        <v>72</v>
      </c>
      <c r="F591" s="1">
        <f t="shared" si="127"/>
        <v>0</v>
      </c>
      <c r="G591" s="1">
        <f t="shared" si="128"/>
        <v>0</v>
      </c>
      <c r="H591" s="1">
        <f t="shared" si="129"/>
        <v>0</v>
      </c>
      <c r="I591" s="1">
        <f t="shared" si="130"/>
        <v>0</v>
      </c>
      <c r="J591" s="4" t="str">
        <f>IF(AT591=0,"",VLOOKUP(AT591,skillbasedata!A:B,2,TRUE))</f>
        <v>炮弹装填</v>
      </c>
      <c r="K591" s="48">
        <f t="shared" si="131"/>
        <v>1</v>
      </c>
      <c r="L591" s="4" t="str">
        <f>IF(AU591=0,"",VLOOKUP(AU591,skillbasedata!A:B,2,TRUE))</f>
        <v>防御</v>
      </c>
      <c r="M591" s="48">
        <f t="shared" si="132"/>
        <v>1</v>
      </c>
      <c r="N591" s="4" t="str">
        <f>IF(AV591=0,"",VLOOKUP(AV591,skillbasedata!A:B,2,TRUE))</f>
        <v/>
      </c>
      <c r="O591" s="48">
        <f t="shared" si="133"/>
        <v>0</v>
      </c>
      <c r="P591" s="4" t="str">
        <f>IF(AW591=0,"",VLOOKUP(AW591,skillbasedata!A:B,2,TRUE))</f>
        <v/>
      </c>
      <c r="Q591" s="48">
        <f t="shared" si="134"/>
        <v>0</v>
      </c>
      <c r="R591" s="4" t="str">
        <f>IF(AX591=0,"",VLOOKUP(AX591,skillbasedata!A:B,2,TRUE))</f>
        <v/>
      </c>
      <c r="S591" s="48">
        <f t="shared" si="135"/>
        <v>0</v>
      </c>
      <c r="T591" s="48">
        <f t="shared" si="136"/>
        <v>0</v>
      </c>
      <c r="U591" s="48">
        <f t="shared" si="137"/>
        <v>0</v>
      </c>
      <c r="V591" s="51">
        <f t="shared" si="138"/>
        <v>117</v>
      </c>
      <c r="W591" s="26" t="s">
        <v>2899</v>
      </c>
      <c r="X591" s="26">
        <v>1</v>
      </c>
      <c r="Y591" s="26">
        <v>115</v>
      </c>
      <c r="Z591" s="26">
        <v>4015</v>
      </c>
      <c r="AA591" s="26">
        <v>60</v>
      </c>
      <c r="AB591" s="26">
        <v>1</v>
      </c>
      <c r="AC591" s="26">
        <v>1000</v>
      </c>
      <c r="AD591" s="26">
        <v>0</v>
      </c>
      <c r="AE591" s="26">
        <v>2</v>
      </c>
      <c r="AF591" s="26">
        <v>0</v>
      </c>
      <c r="AG591" s="26">
        <v>0</v>
      </c>
      <c r="AH591" s="26">
        <v>22</v>
      </c>
      <c r="AI591" s="26">
        <v>0</v>
      </c>
      <c r="AJ591" s="26">
        <v>-2</v>
      </c>
      <c r="AK591" s="26">
        <v>1</v>
      </c>
      <c r="AL591" s="26">
        <v>1</v>
      </c>
      <c r="AM591" s="26">
        <v>-3</v>
      </c>
      <c r="AN591" s="26">
        <v>3</v>
      </c>
      <c r="AO591" s="26">
        <v>0</v>
      </c>
      <c r="AP591" s="26">
        <v>0</v>
      </c>
      <c r="AQ591" s="26">
        <v>0</v>
      </c>
      <c r="AR591" s="26">
        <v>0</v>
      </c>
      <c r="AS591" s="26">
        <v>0</v>
      </c>
      <c r="AT591" s="26">
        <v>46</v>
      </c>
      <c r="AU591" s="26">
        <v>56</v>
      </c>
      <c r="AV591" s="26">
        <v>0</v>
      </c>
      <c r="AW591" s="26">
        <v>0</v>
      </c>
      <c r="AX591" s="26">
        <v>0</v>
      </c>
      <c r="AY591" s="26">
        <v>1</v>
      </c>
      <c r="AZ591" s="26">
        <v>1</v>
      </c>
      <c r="BA591" s="26">
        <v>0</v>
      </c>
      <c r="BB591" s="26">
        <v>0</v>
      </c>
      <c r="BC591" s="26">
        <v>0</v>
      </c>
      <c r="BD591" s="26" t="s">
        <v>2309</v>
      </c>
      <c r="BE591" s="26">
        <v>0</v>
      </c>
      <c r="BF591" s="26">
        <v>0</v>
      </c>
      <c r="BG591" s="54" t="str">
        <f t="shared" si="139"/>
        <v>0075</v>
      </c>
      <c r="BH591" s="4"/>
      <c r="BI591" s="4"/>
    </row>
    <row r="592" ht="16.5" spans="1:61">
      <c r="A592" s="4">
        <f t="shared" si="126"/>
        <v>1</v>
      </c>
      <c r="B592" s="4" t="str">
        <f>IF(X592=0,"",VLOOKUP(Y592,seriesName!A:B,2,TRUE))</f>
        <v>岩龙S</v>
      </c>
      <c r="C592" s="4" t="str">
        <f>IF(A592=1,VLOOKUP(V592,Head!A:B,2,TRUE),IF(A592=2,VLOOKUP(V592,Chest!A:B,2,TRUE),IF(A592=3,VLOOKUP(V592,Arm!A:B,2,TRUE),IF(A592=4,VLOOKUP(V592,Waist!A:B,2,TRUE),IF(A592=5,VLOOKUP(V592,Leg!A:B,2,TRUE),"")))))</f>
        <v>岩龙S头盔</v>
      </c>
      <c r="D592" s="44" t="str">
        <f>IF(X592=1,VLOOKUP(AA592,modelID!A:B,2,FALSE),"")</f>
        <v>pl233</v>
      </c>
      <c r="E592" s="45">
        <f>IF(X592=0,"",AH592+VLOOKUP(AN592,BuildupTable!L:O,4,FALSE))</f>
        <v>82</v>
      </c>
      <c r="F592" s="1">
        <f t="shared" si="127"/>
        <v>1</v>
      </c>
      <c r="G592" s="1">
        <f t="shared" si="128"/>
        <v>1</v>
      </c>
      <c r="H592" s="1">
        <f t="shared" si="129"/>
        <v>0</v>
      </c>
      <c r="I592" s="1">
        <f t="shared" si="130"/>
        <v>0</v>
      </c>
      <c r="J592" s="4" t="str">
        <f>IF(AT592=0,"",VLOOKUP(AT592,skillbasedata!A:B,2,TRUE))</f>
        <v>炮弹装填</v>
      </c>
      <c r="K592" s="48">
        <f t="shared" si="131"/>
        <v>1</v>
      </c>
      <c r="L592" s="4" t="str">
        <f>IF(AU592=0,"",VLOOKUP(AU592,skillbasedata!A:B,2,TRUE))</f>
        <v>防御</v>
      </c>
      <c r="M592" s="48">
        <f t="shared" si="132"/>
        <v>2</v>
      </c>
      <c r="N592" s="4" t="str">
        <f>IF(AV592=0,"",VLOOKUP(AV592,skillbasedata!A:B,2,TRUE))</f>
        <v/>
      </c>
      <c r="O592" s="48">
        <f t="shared" si="133"/>
        <v>0</v>
      </c>
      <c r="P592" s="4" t="str">
        <f>IF(AW592=0,"",VLOOKUP(AW592,skillbasedata!A:B,2,TRUE))</f>
        <v/>
      </c>
      <c r="Q592" s="48">
        <f t="shared" si="134"/>
        <v>0</v>
      </c>
      <c r="R592" s="4" t="str">
        <f>IF(AX592=0,"",VLOOKUP(AX592,skillbasedata!A:B,2,TRUE))</f>
        <v/>
      </c>
      <c r="S592" s="48">
        <f t="shared" si="135"/>
        <v>0</v>
      </c>
      <c r="T592" s="48">
        <f t="shared" si="136"/>
        <v>0</v>
      </c>
      <c r="U592" s="48">
        <f t="shared" si="137"/>
        <v>0</v>
      </c>
      <c r="V592" s="51">
        <f t="shared" si="138"/>
        <v>118</v>
      </c>
      <c r="W592" s="26" t="s">
        <v>2900</v>
      </c>
      <c r="X592" s="26">
        <v>1</v>
      </c>
      <c r="Y592" s="26">
        <v>116</v>
      </c>
      <c r="Z592" s="26">
        <v>9016</v>
      </c>
      <c r="AA592" s="26">
        <v>60</v>
      </c>
      <c r="AB592" s="26">
        <v>4</v>
      </c>
      <c r="AC592" s="26">
        <v>7000</v>
      </c>
      <c r="AD592" s="26">
        <v>0</v>
      </c>
      <c r="AE592" s="26">
        <v>2</v>
      </c>
      <c r="AF592" s="26">
        <v>1</v>
      </c>
      <c r="AG592" s="26">
        <v>1</v>
      </c>
      <c r="AH592" s="26">
        <v>52</v>
      </c>
      <c r="AI592" s="26">
        <v>0</v>
      </c>
      <c r="AJ592" s="26">
        <v>-2</v>
      </c>
      <c r="AK592" s="26">
        <v>1</v>
      </c>
      <c r="AL592" s="26">
        <v>1</v>
      </c>
      <c r="AM592" s="26">
        <v>-3</v>
      </c>
      <c r="AN592" s="26">
        <v>10</v>
      </c>
      <c r="AO592" s="26">
        <v>0</v>
      </c>
      <c r="AP592" s="26">
        <v>1</v>
      </c>
      <c r="AQ592" s="26">
        <v>1</v>
      </c>
      <c r="AR592" s="26">
        <v>0</v>
      </c>
      <c r="AS592" s="26">
        <v>0</v>
      </c>
      <c r="AT592" s="26">
        <v>46</v>
      </c>
      <c r="AU592" s="26">
        <v>56</v>
      </c>
      <c r="AV592" s="26">
        <v>0</v>
      </c>
      <c r="AW592" s="26">
        <v>0</v>
      </c>
      <c r="AX592" s="26">
        <v>0</v>
      </c>
      <c r="AY592" s="26">
        <v>1</v>
      </c>
      <c r="AZ592" s="26">
        <v>2</v>
      </c>
      <c r="BA592" s="26">
        <v>0</v>
      </c>
      <c r="BB592" s="26">
        <v>0</v>
      </c>
      <c r="BC592" s="26">
        <v>0</v>
      </c>
      <c r="BD592" s="26" t="s">
        <v>2309</v>
      </c>
      <c r="BE592" s="26">
        <v>0</v>
      </c>
      <c r="BF592" s="26">
        <v>0</v>
      </c>
      <c r="BG592" s="54" t="str">
        <f t="shared" si="139"/>
        <v>0076</v>
      </c>
      <c r="BH592" s="4"/>
      <c r="BI592" s="4"/>
    </row>
    <row r="593" ht="16.5" spans="1:61">
      <c r="A593" s="4">
        <f t="shared" si="126"/>
        <v>2</v>
      </c>
      <c r="B593" s="4" t="str">
        <f>IF(X593=0,"",VLOOKUP(Y593,seriesName!A:B,2,TRUE))</f>
        <v>岩龙S</v>
      </c>
      <c r="C593" s="4" t="str">
        <f>IF(A593=1,VLOOKUP(V593,Head!A:B,2,TRUE),IF(A593=2,VLOOKUP(V593,Chest!A:B,2,TRUE),IF(A593=3,VLOOKUP(V593,Arm!A:B,2,TRUE),IF(A593=4,VLOOKUP(V593,Waist!A:B,2,TRUE),IF(A593=5,VLOOKUP(V593,Leg!A:B,2,TRUE),"")))))</f>
        <v>岩龙S铠甲</v>
      </c>
      <c r="D593" s="44" t="str">
        <f>IF(X593=1,VLOOKUP(AA593,modelID!A:B,2,FALSE),"")</f>
        <v>pl233</v>
      </c>
      <c r="E593" s="45">
        <f>IF(X593=0,"",AH593+VLOOKUP(AN593,BuildupTable!L:O,4,FALSE))</f>
        <v>82</v>
      </c>
      <c r="F593" s="1">
        <f t="shared" si="127"/>
        <v>2</v>
      </c>
      <c r="G593" s="1">
        <f t="shared" si="128"/>
        <v>0</v>
      </c>
      <c r="H593" s="1">
        <f t="shared" si="129"/>
        <v>0</v>
      </c>
      <c r="I593" s="1">
        <f t="shared" si="130"/>
        <v>0</v>
      </c>
      <c r="J593" s="4" t="str">
        <f>IF(AT593=0,"",VLOOKUP(AT593,skillbasedata!A:B,2,TRUE))</f>
        <v>防御性能</v>
      </c>
      <c r="K593" s="48">
        <f t="shared" si="131"/>
        <v>1</v>
      </c>
      <c r="L593" s="4" t="str">
        <f>IF(AU593=0,"",VLOOKUP(AU593,skillbasedata!A:B,2,TRUE))</f>
        <v>炮弹装填</v>
      </c>
      <c r="M593" s="48">
        <f t="shared" si="132"/>
        <v>1</v>
      </c>
      <c r="N593" s="4" t="str">
        <f>IF(AV593=0,"",VLOOKUP(AV593,skillbasedata!A:B,2,TRUE))</f>
        <v/>
      </c>
      <c r="O593" s="48">
        <f t="shared" si="133"/>
        <v>0</v>
      </c>
      <c r="P593" s="4" t="str">
        <f>IF(AW593=0,"",VLOOKUP(AW593,skillbasedata!A:B,2,TRUE))</f>
        <v/>
      </c>
      <c r="Q593" s="48">
        <f t="shared" si="134"/>
        <v>0</v>
      </c>
      <c r="R593" s="4" t="str">
        <f>IF(AX593=0,"",VLOOKUP(AX593,skillbasedata!A:B,2,TRUE))</f>
        <v/>
      </c>
      <c r="S593" s="48">
        <f t="shared" si="135"/>
        <v>0</v>
      </c>
      <c r="T593" s="48">
        <f t="shared" si="136"/>
        <v>0</v>
      </c>
      <c r="U593" s="48">
        <f t="shared" si="137"/>
        <v>0</v>
      </c>
      <c r="V593" s="51">
        <f t="shared" si="138"/>
        <v>118</v>
      </c>
      <c r="W593" s="26" t="s">
        <v>2901</v>
      </c>
      <c r="X593" s="26">
        <v>1</v>
      </c>
      <c r="Y593" s="26">
        <v>116</v>
      </c>
      <c r="Z593" s="26">
        <v>9016</v>
      </c>
      <c r="AA593" s="26">
        <v>60</v>
      </c>
      <c r="AB593" s="26">
        <v>4</v>
      </c>
      <c r="AC593" s="26">
        <v>7000</v>
      </c>
      <c r="AD593" s="26">
        <v>0</v>
      </c>
      <c r="AE593" s="26">
        <v>2</v>
      </c>
      <c r="AF593" s="26">
        <v>1</v>
      </c>
      <c r="AG593" s="26">
        <v>1</v>
      </c>
      <c r="AH593" s="26">
        <v>52</v>
      </c>
      <c r="AI593" s="26">
        <v>0</v>
      </c>
      <c r="AJ593" s="26">
        <v>-2</v>
      </c>
      <c r="AK593" s="26">
        <v>1</v>
      </c>
      <c r="AL593" s="26">
        <v>1</v>
      </c>
      <c r="AM593" s="26">
        <v>-3</v>
      </c>
      <c r="AN593" s="26">
        <v>10</v>
      </c>
      <c r="AO593" s="26">
        <v>0</v>
      </c>
      <c r="AP593" s="26">
        <v>2</v>
      </c>
      <c r="AQ593" s="26">
        <v>0</v>
      </c>
      <c r="AR593" s="26">
        <v>0</v>
      </c>
      <c r="AS593" s="26">
        <v>0</v>
      </c>
      <c r="AT593" s="26">
        <v>35</v>
      </c>
      <c r="AU593" s="26">
        <v>46</v>
      </c>
      <c r="AV593" s="26">
        <v>0</v>
      </c>
      <c r="AW593" s="26">
        <v>0</v>
      </c>
      <c r="AX593" s="26">
        <v>0</v>
      </c>
      <c r="AY593" s="26">
        <v>1</v>
      </c>
      <c r="AZ593" s="26">
        <v>1</v>
      </c>
      <c r="BA593" s="26">
        <v>0</v>
      </c>
      <c r="BB593" s="26">
        <v>0</v>
      </c>
      <c r="BC593" s="26">
        <v>0</v>
      </c>
      <c r="BD593" s="26" t="s">
        <v>2309</v>
      </c>
      <c r="BE593" s="26">
        <v>0</v>
      </c>
      <c r="BF593" s="26">
        <v>0</v>
      </c>
      <c r="BG593" s="54" t="str">
        <f t="shared" si="139"/>
        <v>0076</v>
      </c>
      <c r="BH593" s="4"/>
      <c r="BI593" s="4"/>
    </row>
    <row r="594" ht="16.5" spans="1:61">
      <c r="A594" s="4">
        <f t="shared" si="126"/>
        <v>3</v>
      </c>
      <c r="B594" s="4" t="str">
        <f>IF(X594=0,"",VLOOKUP(Y594,seriesName!A:B,2,TRUE))</f>
        <v>岩龙S</v>
      </c>
      <c r="C594" s="4" t="str">
        <f>IF(A594=1,VLOOKUP(V594,Head!A:B,2,TRUE),IF(A594=2,VLOOKUP(V594,Chest!A:B,2,TRUE),IF(A594=3,VLOOKUP(V594,Arm!A:B,2,TRUE),IF(A594=4,VLOOKUP(V594,Waist!A:B,2,TRUE),IF(A594=5,VLOOKUP(V594,Leg!A:B,2,TRUE),"")))))</f>
        <v>岩龙S腕甲</v>
      </c>
      <c r="D594" s="44" t="str">
        <f>IF(X594=1,VLOOKUP(AA594,modelID!A:B,2,FALSE),"")</f>
        <v>pl233</v>
      </c>
      <c r="E594" s="45">
        <f>IF(X594=0,"",AH594+VLOOKUP(AN594,BuildupTable!L:O,4,FALSE))</f>
        <v>82</v>
      </c>
      <c r="F594" s="1">
        <f t="shared" si="127"/>
        <v>2</v>
      </c>
      <c r="G594" s="1">
        <f t="shared" si="128"/>
        <v>0</v>
      </c>
      <c r="H594" s="1">
        <f t="shared" si="129"/>
        <v>0</v>
      </c>
      <c r="I594" s="1">
        <f t="shared" si="130"/>
        <v>0</v>
      </c>
      <c r="J594" s="4" t="str">
        <f>IF(AT594=0,"",VLOOKUP(AT594,skillbasedata!A:B,2,TRUE))</f>
        <v>防御性能</v>
      </c>
      <c r="K594" s="48">
        <f t="shared" si="131"/>
        <v>2</v>
      </c>
      <c r="L594" s="4" t="str">
        <f>IF(AU594=0,"",VLOOKUP(AU594,skillbasedata!A:B,2,TRUE))</f>
        <v>砥石使用高速化</v>
      </c>
      <c r="M594" s="48">
        <f t="shared" si="132"/>
        <v>1</v>
      </c>
      <c r="N594" s="4" t="str">
        <f>IF(AV594=0,"",VLOOKUP(AV594,skillbasedata!A:B,2,TRUE))</f>
        <v/>
      </c>
      <c r="O594" s="48">
        <f t="shared" si="133"/>
        <v>0</v>
      </c>
      <c r="P594" s="4" t="str">
        <f>IF(AW594=0,"",VLOOKUP(AW594,skillbasedata!A:B,2,TRUE))</f>
        <v/>
      </c>
      <c r="Q594" s="48">
        <f t="shared" si="134"/>
        <v>0</v>
      </c>
      <c r="R594" s="4" t="str">
        <f>IF(AX594=0,"",VLOOKUP(AX594,skillbasedata!A:B,2,TRUE))</f>
        <v/>
      </c>
      <c r="S594" s="48">
        <f t="shared" si="135"/>
        <v>0</v>
      </c>
      <c r="T594" s="48">
        <f t="shared" si="136"/>
        <v>0</v>
      </c>
      <c r="U594" s="48">
        <f t="shared" si="137"/>
        <v>0</v>
      </c>
      <c r="V594" s="51">
        <f t="shared" si="138"/>
        <v>118</v>
      </c>
      <c r="W594" s="26" t="s">
        <v>2902</v>
      </c>
      <c r="X594" s="26">
        <v>1</v>
      </c>
      <c r="Y594" s="26">
        <v>116</v>
      </c>
      <c r="Z594" s="26">
        <v>9016</v>
      </c>
      <c r="AA594" s="26">
        <v>60</v>
      </c>
      <c r="AB594" s="26">
        <v>4</v>
      </c>
      <c r="AC594" s="26">
        <v>7000</v>
      </c>
      <c r="AD594" s="26">
        <v>0</v>
      </c>
      <c r="AE594" s="26">
        <v>2</v>
      </c>
      <c r="AF594" s="26">
        <v>1</v>
      </c>
      <c r="AG594" s="26">
        <v>1</v>
      </c>
      <c r="AH594" s="26">
        <v>52</v>
      </c>
      <c r="AI594" s="26">
        <v>0</v>
      </c>
      <c r="AJ594" s="26">
        <v>-2</v>
      </c>
      <c r="AK594" s="26">
        <v>1</v>
      </c>
      <c r="AL594" s="26">
        <v>1</v>
      </c>
      <c r="AM594" s="26">
        <v>-3</v>
      </c>
      <c r="AN594" s="26">
        <v>10</v>
      </c>
      <c r="AO594" s="26">
        <v>0</v>
      </c>
      <c r="AP594" s="26">
        <v>2</v>
      </c>
      <c r="AQ594" s="26">
        <v>0</v>
      </c>
      <c r="AR594" s="26">
        <v>0</v>
      </c>
      <c r="AS594" s="26">
        <v>0</v>
      </c>
      <c r="AT594" s="26">
        <v>35</v>
      </c>
      <c r="AU594" s="26">
        <v>85</v>
      </c>
      <c r="AV594" s="26">
        <v>0</v>
      </c>
      <c r="AW594" s="26">
        <v>0</v>
      </c>
      <c r="AX594" s="26">
        <v>0</v>
      </c>
      <c r="AY594" s="26">
        <v>2</v>
      </c>
      <c r="AZ594" s="26">
        <v>1</v>
      </c>
      <c r="BA594" s="26">
        <v>0</v>
      </c>
      <c r="BB594" s="26">
        <v>0</v>
      </c>
      <c r="BC594" s="26">
        <v>0</v>
      </c>
      <c r="BD594" s="26" t="s">
        <v>2309</v>
      </c>
      <c r="BE594" s="26">
        <v>0</v>
      </c>
      <c r="BF594" s="26">
        <v>0</v>
      </c>
      <c r="BG594" s="54" t="str">
        <f t="shared" si="139"/>
        <v>0076</v>
      </c>
      <c r="BH594" s="4"/>
      <c r="BI594" s="4"/>
    </row>
    <row r="595" ht="16.5" spans="1:61">
      <c r="A595" s="4">
        <f t="shared" si="126"/>
        <v>4</v>
      </c>
      <c r="B595" s="4" t="str">
        <f>IF(X595=0,"",VLOOKUP(Y595,seriesName!A:B,2,TRUE))</f>
        <v>岩龙S</v>
      </c>
      <c r="C595" s="4" t="str">
        <f>IF(A595=1,VLOOKUP(V595,Head!A:B,2,TRUE),IF(A595=2,VLOOKUP(V595,Chest!A:B,2,TRUE),IF(A595=3,VLOOKUP(V595,Arm!A:B,2,TRUE),IF(A595=4,VLOOKUP(V595,Waist!A:B,2,TRUE),IF(A595=5,VLOOKUP(V595,Leg!A:B,2,TRUE),"")))))</f>
        <v>岩龙S腰甲</v>
      </c>
      <c r="D595" s="44" t="str">
        <f>IF(X595=1,VLOOKUP(AA595,modelID!A:B,2,FALSE),"")</f>
        <v>pl233</v>
      </c>
      <c r="E595" s="45">
        <f>IF(X595=0,"",AH595+VLOOKUP(AN595,BuildupTable!L:O,4,FALSE))</f>
        <v>82</v>
      </c>
      <c r="F595" s="1">
        <f t="shared" si="127"/>
        <v>0</v>
      </c>
      <c r="G595" s="1">
        <f t="shared" si="128"/>
        <v>1</v>
      </c>
      <c r="H595" s="1">
        <f t="shared" si="129"/>
        <v>0</v>
      </c>
      <c r="I595" s="1">
        <f t="shared" si="130"/>
        <v>0</v>
      </c>
      <c r="J595" s="4" t="str">
        <f>IF(AT595=0,"",VLOOKUP(AT595,skillbasedata!A:B,2,TRUE))</f>
        <v>砥石使用高速化</v>
      </c>
      <c r="K595" s="48">
        <f t="shared" si="131"/>
        <v>2</v>
      </c>
      <c r="L595" s="4" t="str">
        <f>IF(AU595=0,"",VLOOKUP(AU595,skillbasedata!A:B,2,TRUE))</f>
        <v>防御</v>
      </c>
      <c r="M595" s="48">
        <f t="shared" si="132"/>
        <v>2</v>
      </c>
      <c r="N595" s="4" t="str">
        <f>IF(AV595=0,"",VLOOKUP(AV595,skillbasedata!A:B,2,TRUE))</f>
        <v/>
      </c>
      <c r="O595" s="48">
        <f t="shared" si="133"/>
        <v>0</v>
      </c>
      <c r="P595" s="4" t="str">
        <f>IF(AW595=0,"",VLOOKUP(AW595,skillbasedata!A:B,2,TRUE))</f>
        <v/>
      </c>
      <c r="Q595" s="48">
        <f t="shared" si="134"/>
        <v>0</v>
      </c>
      <c r="R595" s="4" t="str">
        <f>IF(AX595=0,"",VLOOKUP(AX595,skillbasedata!A:B,2,TRUE))</f>
        <v/>
      </c>
      <c r="S595" s="48">
        <f t="shared" si="135"/>
        <v>0</v>
      </c>
      <c r="T595" s="48">
        <f t="shared" si="136"/>
        <v>0</v>
      </c>
      <c r="U595" s="48">
        <f t="shared" si="137"/>
        <v>0</v>
      </c>
      <c r="V595" s="51">
        <f t="shared" si="138"/>
        <v>118</v>
      </c>
      <c r="W595" s="26" t="s">
        <v>2903</v>
      </c>
      <c r="X595" s="26">
        <v>1</v>
      </c>
      <c r="Y595" s="26">
        <v>116</v>
      </c>
      <c r="Z595" s="26">
        <v>9016</v>
      </c>
      <c r="AA595" s="26">
        <v>60</v>
      </c>
      <c r="AB595" s="26">
        <v>4</v>
      </c>
      <c r="AC595" s="26">
        <v>7000</v>
      </c>
      <c r="AD595" s="26">
        <v>0</v>
      </c>
      <c r="AE595" s="26">
        <v>2</v>
      </c>
      <c r="AF595" s="26">
        <v>1</v>
      </c>
      <c r="AG595" s="26">
        <v>1</v>
      </c>
      <c r="AH595" s="26">
        <v>52</v>
      </c>
      <c r="AI595" s="26">
        <v>0</v>
      </c>
      <c r="AJ595" s="26">
        <v>-2</v>
      </c>
      <c r="AK595" s="26">
        <v>1</v>
      </c>
      <c r="AL595" s="26">
        <v>1</v>
      </c>
      <c r="AM595" s="26">
        <v>-3</v>
      </c>
      <c r="AN595" s="26">
        <v>10</v>
      </c>
      <c r="AO595" s="26">
        <v>0</v>
      </c>
      <c r="AP595" s="26">
        <v>0</v>
      </c>
      <c r="AQ595" s="26">
        <v>1</v>
      </c>
      <c r="AR595" s="26">
        <v>0</v>
      </c>
      <c r="AS595" s="26">
        <v>0</v>
      </c>
      <c r="AT595" s="26">
        <v>85</v>
      </c>
      <c r="AU595" s="26">
        <v>56</v>
      </c>
      <c r="AV595" s="26">
        <v>0</v>
      </c>
      <c r="AW595" s="26">
        <v>0</v>
      </c>
      <c r="AX595" s="26">
        <v>0</v>
      </c>
      <c r="AY595" s="26">
        <v>2</v>
      </c>
      <c r="AZ595" s="26">
        <v>2</v>
      </c>
      <c r="BA595" s="26">
        <v>0</v>
      </c>
      <c r="BB595" s="26">
        <v>0</v>
      </c>
      <c r="BC595" s="26">
        <v>0</v>
      </c>
      <c r="BD595" s="26" t="s">
        <v>2309</v>
      </c>
      <c r="BE595" s="26">
        <v>0</v>
      </c>
      <c r="BF595" s="26">
        <v>0</v>
      </c>
      <c r="BG595" s="54" t="str">
        <f t="shared" si="139"/>
        <v>0076</v>
      </c>
      <c r="BH595" s="4"/>
      <c r="BI595" s="4"/>
    </row>
    <row r="596" ht="16.5" spans="1:61">
      <c r="A596" s="4">
        <f t="shared" si="126"/>
        <v>5</v>
      </c>
      <c r="B596" s="4" t="str">
        <f>IF(X596=0,"",VLOOKUP(Y596,seriesName!A:B,2,TRUE))</f>
        <v>岩龙S</v>
      </c>
      <c r="C596" s="4" t="str">
        <f>IF(A596=1,VLOOKUP(V596,Head!A:B,2,TRUE),IF(A596=2,VLOOKUP(V596,Chest!A:B,2,TRUE),IF(A596=3,VLOOKUP(V596,Arm!A:B,2,TRUE),IF(A596=4,VLOOKUP(V596,Waist!A:B,2,TRUE),IF(A596=5,VLOOKUP(V596,Leg!A:B,2,TRUE),"")))))</f>
        <v>岩龙S护腿</v>
      </c>
      <c r="D596" s="44" t="str">
        <f>IF(X596=1,VLOOKUP(AA596,modelID!A:B,2,FALSE),"")</f>
        <v>pl233</v>
      </c>
      <c r="E596" s="45">
        <f>IF(X596=0,"",AH596+VLOOKUP(AN596,BuildupTable!L:O,4,FALSE))</f>
        <v>82</v>
      </c>
      <c r="F596" s="1">
        <f t="shared" si="127"/>
        <v>0</v>
      </c>
      <c r="G596" s="1">
        <f t="shared" si="128"/>
        <v>0</v>
      </c>
      <c r="H596" s="1">
        <f t="shared" si="129"/>
        <v>1</v>
      </c>
      <c r="I596" s="1">
        <f t="shared" si="130"/>
        <v>0</v>
      </c>
      <c r="J596" s="4" t="str">
        <f>IF(AT596=0,"",VLOOKUP(AT596,skillbasedata!A:B,2,TRUE))</f>
        <v>炮弹装填</v>
      </c>
      <c r="K596" s="48">
        <f t="shared" si="131"/>
        <v>1</v>
      </c>
      <c r="L596" s="4" t="str">
        <f>IF(AU596=0,"",VLOOKUP(AU596,skillbasedata!A:B,2,TRUE))</f>
        <v>防御</v>
      </c>
      <c r="M596" s="48">
        <f t="shared" si="132"/>
        <v>1</v>
      </c>
      <c r="N596" s="4" t="str">
        <f>IF(AV596=0,"",VLOOKUP(AV596,skillbasedata!A:B,2,TRUE))</f>
        <v/>
      </c>
      <c r="O596" s="48">
        <f t="shared" si="133"/>
        <v>0</v>
      </c>
      <c r="P596" s="4" t="str">
        <f>IF(AW596=0,"",VLOOKUP(AW596,skillbasedata!A:B,2,TRUE))</f>
        <v/>
      </c>
      <c r="Q596" s="48">
        <f t="shared" si="134"/>
        <v>0</v>
      </c>
      <c r="R596" s="4" t="str">
        <f>IF(AX596=0,"",VLOOKUP(AX596,skillbasedata!A:B,2,TRUE))</f>
        <v/>
      </c>
      <c r="S596" s="48">
        <f t="shared" si="135"/>
        <v>0</v>
      </c>
      <c r="T596" s="48">
        <f t="shared" si="136"/>
        <v>0</v>
      </c>
      <c r="U596" s="48">
        <f t="shared" si="137"/>
        <v>0</v>
      </c>
      <c r="V596" s="51">
        <f t="shared" si="138"/>
        <v>118</v>
      </c>
      <c r="W596" s="26" t="s">
        <v>2904</v>
      </c>
      <c r="X596" s="26">
        <v>1</v>
      </c>
      <c r="Y596" s="26">
        <v>116</v>
      </c>
      <c r="Z596" s="26">
        <v>9016</v>
      </c>
      <c r="AA596" s="26">
        <v>60</v>
      </c>
      <c r="AB596" s="26">
        <v>4</v>
      </c>
      <c r="AC596" s="26">
        <v>7000</v>
      </c>
      <c r="AD596" s="26">
        <v>0</v>
      </c>
      <c r="AE596" s="26">
        <v>2</v>
      </c>
      <c r="AF596" s="26">
        <v>1</v>
      </c>
      <c r="AG596" s="26">
        <v>1</v>
      </c>
      <c r="AH596" s="26">
        <v>52</v>
      </c>
      <c r="AI596" s="26">
        <v>0</v>
      </c>
      <c r="AJ596" s="26">
        <v>-2</v>
      </c>
      <c r="AK596" s="26">
        <v>1</v>
      </c>
      <c r="AL596" s="26">
        <v>1</v>
      </c>
      <c r="AM596" s="26">
        <v>-3</v>
      </c>
      <c r="AN596" s="26">
        <v>10</v>
      </c>
      <c r="AO596" s="26">
        <v>0</v>
      </c>
      <c r="AP596" s="26">
        <v>0</v>
      </c>
      <c r="AQ596" s="26">
        <v>0</v>
      </c>
      <c r="AR596" s="26">
        <v>1</v>
      </c>
      <c r="AS596" s="26">
        <v>0</v>
      </c>
      <c r="AT596" s="26">
        <v>46</v>
      </c>
      <c r="AU596" s="26">
        <v>56</v>
      </c>
      <c r="AV596" s="26">
        <v>0</v>
      </c>
      <c r="AW596" s="26">
        <v>0</v>
      </c>
      <c r="AX596" s="26">
        <v>0</v>
      </c>
      <c r="AY596" s="26">
        <v>1</v>
      </c>
      <c r="AZ596" s="26">
        <v>1</v>
      </c>
      <c r="BA596" s="26">
        <v>0</v>
      </c>
      <c r="BB596" s="26">
        <v>0</v>
      </c>
      <c r="BC596" s="26">
        <v>0</v>
      </c>
      <c r="BD596" s="26" t="s">
        <v>2309</v>
      </c>
      <c r="BE596" s="26">
        <v>0</v>
      </c>
      <c r="BF596" s="26">
        <v>0</v>
      </c>
      <c r="BG596" s="54" t="str">
        <f t="shared" si="139"/>
        <v>0076</v>
      </c>
      <c r="BH596" s="4"/>
      <c r="BI596" s="4"/>
    </row>
    <row r="597" ht="16.5" spans="1:61">
      <c r="A597" s="4">
        <f t="shared" si="126"/>
        <v>1</v>
      </c>
      <c r="B597" s="4" t="str">
        <f>IF(X597=0,"",VLOOKUP(Y597,seriesName!A:B,2,TRUE))</f>
        <v>雷狼龙</v>
      </c>
      <c r="C597" s="4" t="str">
        <f>IF(A597=1,VLOOKUP(V597,Head!A:B,2,TRUE),IF(A597=2,VLOOKUP(V597,Chest!A:B,2,TRUE),IF(A597=3,VLOOKUP(V597,Arm!A:B,2,TRUE),IF(A597=4,VLOOKUP(V597,Waist!A:B,2,TRUE),IF(A597=5,VLOOKUP(V597,Leg!A:B,2,TRUE),"")))))</f>
        <v>雷狼龙头盔</v>
      </c>
      <c r="D597" s="44" t="str">
        <f>IF(X597=1,VLOOKUP(AA597,modelID!A:B,2,FALSE),"")</f>
        <v>pl234</v>
      </c>
      <c r="E597" s="45">
        <f>IF(X597=0,"",AH597+VLOOKUP(AN597,BuildupTable!L:O,4,FALSE))</f>
        <v>72</v>
      </c>
      <c r="F597" s="1">
        <f t="shared" si="127"/>
        <v>0</v>
      </c>
      <c r="G597" s="1">
        <f t="shared" si="128"/>
        <v>0</v>
      </c>
      <c r="H597" s="1">
        <f t="shared" si="129"/>
        <v>0</v>
      </c>
      <c r="I597" s="1">
        <f t="shared" si="130"/>
        <v>0</v>
      </c>
      <c r="J597" s="4" t="str">
        <f>IF(AT597=0,"",VLOOKUP(AT597,skillbasedata!A:B,2,TRUE))</f>
        <v>力量解放</v>
      </c>
      <c r="K597" s="48">
        <f t="shared" si="131"/>
        <v>1</v>
      </c>
      <c r="L597" s="4" t="str">
        <f>IF(AU597=0,"",VLOOKUP(AU597,skillbasedata!A:B,2,TRUE))</f>
        <v>看破</v>
      </c>
      <c r="M597" s="48">
        <f t="shared" si="132"/>
        <v>1</v>
      </c>
      <c r="N597" s="4" t="str">
        <f>IF(AV597=0,"",VLOOKUP(AV597,skillbasedata!A:B,2,TRUE))</f>
        <v/>
      </c>
      <c r="O597" s="48">
        <f t="shared" si="133"/>
        <v>0</v>
      </c>
      <c r="P597" s="4" t="str">
        <f>IF(AW597=0,"",VLOOKUP(AW597,skillbasedata!A:B,2,TRUE))</f>
        <v/>
      </c>
      <c r="Q597" s="48">
        <f t="shared" si="134"/>
        <v>0</v>
      </c>
      <c r="R597" s="4" t="str">
        <f>IF(AX597=0,"",VLOOKUP(AX597,skillbasedata!A:B,2,TRUE))</f>
        <v/>
      </c>
      <c r="S597" s="48">
        <f t="shared" si="135"/>
        <v>0</v>
      </c>
      <c r="T597" s="48">
        <f t="shared" si="136"/>
        <v>0</v>
      </c>
      <c r="U597" s="48">
        <f t="shared" si="137"/>
        <v>0</v>
      </c>
      <c r="V597" s="51">
        <f t="shared" si="138"/>
        <v>119</v>
      </c>
      <c r="W597" s="26" t="s">
        <v>2905</v>
      </c>
      <c r="X597" s="26">
        <v>1</v>
      </c>
      <c r="Y597" s="26">
        <v>117</v>
      </c>
      <c r="Z597" s="26">
        <v>5015</v>
      </c>
      <c r="AA597" s="26">
        <v>61</v>
      </c>
      <c r="AB597" s="26">
        <v>2</v>
      </c>
      <c r="AC597" s="26">
        <v>2000</v>
      </c>
      <c r="AD597" s="26">
        <v>0</v>
      </c>
      <c r="AE597" s="26">
        <v>2</v>
      </c>
      <c r="AF597" s="26">
        <v>0</v>
      </c>
      <c r="AG597" s="26">
        <v>0</v>
      </c>
      <c r="AH597" s="26">
        <v>28</v>
      </c>
      <c r="AI597" s="26">
        <v>0</v>
      </c>
      <c r="AJ597" s="26">
        <v>-1</v>
      </c>
      <c r="AK597" s="26">
        <v>-4</v>
      </c>
      <c r="AL597" s="26">
        <v>4</v>
      </c>
      <c r="AM597" s="26">
        <v>1</v>
      </c>
      <c r="AN597" s="26">
        <v>4</v>
      </c>
      <c r="AO597" s="26">
        <v>0</v>
      </c>
      <c r="AP597" s="26">
        <v>0</v>
      </c>
      <c r="AQ597" s="26">
        <v>0</v>
      </c>
      <c r="AR597" s="26">
        <v>0</v>
      </c>
      <c r="AS597" s="26">
        <v>0</v>
      </c>
      <c r="AT597" s="26">
        <v>9</v>
      </c>
      <c r="AU597" s="26">
        <v>6</v>
      </c>
      <c r="AV597" s="26">
        <v>0</v>
      </c>
      <c r="AW597" s="26">
        <v>0</v>
      </c>
      <c r="AX597" s="26">
        <v>0</v>
      </c>
      <c r="AY597" s="26">
        <v>1</v>
      </c>
      <c r="AZ597" s="26">
        <v>1</v>
      </c>
      <c r="BA597" s="26">
        <v>0</v>
      </c>
      <c r="BB597" s="26">
        <v>0</v>
      </c>
      <c r="BC597" s="26">
        <v>0</v>
      </c>
      <c r="BD597" s="26" t="s">
        <v>2309</v>
      </c>
      <c r="BE597" s="26">
        <v>0</v>
      </c>
      <c r="BF597" s="26">
        <v>0</v>
      </c>
      <c r="BG597" s="54" t="str">
        <f t="shared" si="139"/>
        <v>0077</v>
      </c>
      <c r="BH597" s="4"/>
      <c r="BI597" s="4"/>
    </row>
    <row r="598" ht="16.5" spans="1:61">
      <c r="A598" s="4">
        <f t="shared" si="126"/>
        <v>2</v>
      </c>
      <c r="B598" s="4" t="str">
        <f>IF(X598=0,"",VLOOKUP(Y598,seriesName!A:B,2,TRUE))</f>
        <v>雷狼龙</v>
      </c>
      <c r="C598" s="4" t="str">
        <f>IF(A598=1,VLOOKUP(V598,Head!A:B,2,TRUE),IF(A598=2,VLOOKUP(V598,Chest!A:B,2,TRUE),IF(A598=3,VLOOKUP(V598,Arm!A:B,2,TRUE),IF(A598=4,VLOOKUP(V598,Waist!A:B,2,TRUE),IF(A598=5,VLOOKUP(V598,Leg!A:B,2,TRUE),"")))))</f>
        <v>雷狼龙铠甲</v>
      </c>
      <c r="D598" s="44" t="str">
        <f>IF(X598=1,VLOOKUP(AA598,modelID!A:B,2,FALSE),"")</f>
        <v>pl234</v>
      </c>
      <c r="E598" s="45">
        <f>IF(X598=0,"",AH598+VLOOKUP(AN598,BuildupTable!L:O,4,FALSE))</f>
        <v>72</v>
      </c>
      <c r="F598" s="1">
        <f t="shared" si="127"/>
        <v>0</v>
      </c>
      <c r="G598" s="1">
        <f t="shared" si="128"/>
        <v>0</v>
      </c>
      <c r="H598" s="1">
        <f t="shared" si="129"/>
        <v>0</v>
      </c>
      <c r="I598" s="1">
        <f t="shared" si="130"/>
        <v>0</v>
      </c>
      <c r="J598" s="4" t="str">
        <f>IF(AT598=0,"",VLOOKUP(AT598,skillbasedata!A:B,2,TRUE))</f>
        <v>力量解放</v>
      </c>
      <c r="K598" s="48">
        <f t="shared" si="131"/>
        <v>1</v>
      </c>
      <c r="L598" s="4" t="str">
        <f>IF(AU598=0,"",VLOOKUP(AU598,skillbasedata!A:B,2,TRUE))</f>
        <v>看破</v>
      </c>
      <c r="M598" s="48">
        <f t="shared" si="132"/>
        <v>1</v>
      </c>
      <c r="N598" s="4" t="str">
        <f>IF(AV598=0,"",VLOOKUP(AV598,skillbasedata!A:B,2,TRUE))</f>
        <v/>
      </c>
      <c r="O598" s="48">
        <f t="shared" si="133"/>
        <v>0</v>
      </c>
      <c r="P598" s="4" t="str">
        <f>IF(AW598=0,"",VLOOKUP(AW598,skillbasedata!A:B,2,TRUE))</f>
        <v/>
      </c>
      <c r="Q598" s="48">
        <f t="shared" si="134"/>
        <v>0</v>
      </c>
      <c r="R598" s="4" t="str">
        <f>IF(AX598=0,"",VLOOKUP(AX598,skillbasedata!A:B,2,TRUE))</f>
        <v/>
      </c>
      <c r="S598" s="48">
        <f t="shared" si="135"/>
        <v>0</v>
      </c>
      <c r="T598" s="48">
        <f t="shared" si="136"/>
        <v>0</v>
      </c>
      <c r="U598" s="48">
        <f t="shared" si="137"/>
        <v>0</v>
      </c>
      <c r="V598" s="51">
        <f t="shared" si="138"/>
        <v>119</v>
      </c>
      <c r="W598" s="26" t="s">
        <v>2906</v>
      </c>
      <c r="X598" s="26">
        <v>1</v>
      </c>
      <c r="Y598" s="26">
        <v>117</v>
      </c>
      <c r="Z598" s="26">
        <v>5015</v>
      </c>
      <c r="AA598" s="26">
        <v>61</v>
      </c>
      <c r="AB598" s="26">
        <v>2</v>
      </c>
      <c r="AC598" s="26">
        <v>2000</v>
      </c>
      <c r="AD598" s="26">
        <v>0</v>
      </c>
      <c r="AE598" s="26">
        <v>2</v>
      </c>
      <c r="AF598" s="26">
        <v>0</v>
      </c>
      <c r="AG598" s="26">
        <v>0</v>
      </c>
      <c r="AH598" s="26">
        <v>28</v>
      </c>
      <c r="AI598" s="26">
        <v>0</v>
      </c>
      <c r="AJ598" s="26">
        <v>-1</v>
      </c>
      <c r="AK598" s="26">
        <v>-4</v>
      </c>
      <c r="AL598" s="26">
        <v>4</v>
      </c>
      <c r="AM598" s="26">
        <v>1</v>
      </c>
      <c r="AN598" s="26">
        <v>4</v>
      </c>
      <c r="AO598" s="26">
        <v>0</v>
      </c>
      <c r="AP598" s="26">
        <v>0</v>
      </c>
      <c r="AQ598" s="26">
        <v>0</v>
      </c>
      <c r="AR598" s="26">
        <v>0</v>
      </c>
      <c r="AS598" s="26">
        <v>0</v>
      </c>
      <c r="AT598" s="26">
        <v>9</v>
      </c>
      <c r="AU598" s="26">
        <v>6</v>
      </c>
      <c r="AV598" s="26">
        <v>0</v>
      </c>
      <c r="AW598" s="26">
        <v>0</v>
      </c>
      <c r="AX598" s="26">
        <v>0</v>
      </c>
      <c r="AY598" s="26">
        <v>1</v>
      </c>
      <c r="AZ598" s="26">
        <v>1</v>
      </c>
      <c r="BA598" s="26">
        <v>0</v>
      </c>
      <c r="BB598" s="26">
        <v>0</v>
      </c>
      <c r="BC598" s="26">
        <v>0</v>
      </c>
      <c r="BD598" s="26" t="s">
        <v>2309</v>
      </c>
      <c r="BE598" s="26">
        <v>0</v>
      </c>
      <c r="BF598" s="26">
        <v>0</v>
      </c>
      <c r="BG598" s="54" t="str">
        <f t="shared" si="139"/>
        <v>0077</v>
      </c>
      <c r="BH598" s="4"/>
      <c r="BI598" s="4"/>
    </row>
    <row r="599" ht="16.5" spans="1:61">
      <c r="A599" s="4">
        <f t="shared" si="126"/>
        <v>3</v>
      </c>
      <c r="B599" s="4" t="str">
        <f>IF(X599=0,"",VLOOKUP(Y599,seriesName!A:B,2,TRUE))</f>
        <v>雷狼龙</v>
      </c>
      <c r="C599" s="4" t="str">
        <f>IF(A599=1,VLOOKUP(V599,Head!A:B,2,TRUE),IF(A599=2,VLOOKUP(V599,Chest!A:B,2,TRUE),IF(A599=3,VLOOKUP(V599,Arm!A:B,2,TRUE),IF(A599=4,VLOOKUP(V599,Waist!A:B,2,TRUE),IF(A599=5,VLOOKUP(V599,Leg!A:B,2,TRUE),"")))))</f>
        <v>雷狼龙腕甲</v>
      </c>
      <c r="D599" s="44" t="str">
        <f>IF(X599=1,VLOOKUP(AA599,modelID!A:B,2,FALSE),"")</f>
        <v>pl234</v>
      </c>
      <c r="E599" s="45">
        <f>IF(X599=0,"",AH599+VLOOKUP(AN599,BuildupTable!L:O,4,FALSE))</f>
        <v>72</v>
      </c>
      <c r="F599" s="1">
        <f t="shared" si="127"/>
        <v>0</v>
      </c>
      <c r="G599" s="1">
        <f t="shared" si="128"/>
        <v>0</v>
      </c>
      <c r="H599" s="1">
        <f t="shared" si="129"/>
        <v>0</v>
      </c>
      <c r="I599" s="1">
        <f t="shared" si="130"/>
        <v>0</v>
      </c>
      <c r="J599" s="4" t="str">
        <f>IF(AT599=0,"",VLOOKUP(AT599,skillbasedata!A:B,2,TRUE))</f>
        <v>体术</v>
      </c>
      <c r="K599" s="48">
        <f t="shared" si="131"/>
        <v>1</v>
      </c>
      <c r="L599" s="4" t="str">
        <f>IF(AU599=0,"",VLOOKUP(AU599,skillbasedata!A:B,2,TRUE))</f>
        <v/>
      </c>
      <c r="M599" s="48">
        <f t="shared" si="132"/>
        <v>0</v>
      </c>
      <c r="N599" s="4" t="str">
        <f>IF(AV599=0,"",VLOOKUP(AV599,skillbasedata!A:B,2,TRUE))</f>
        <v/>
      </c>
      <c r="O599" s="48">
        <f t="shared" si="133"/>
        <v>0</v>
      </c>
      <c r="P599" s="4" t="str">
        <f>IF(AW599=0,"",VLOOKUP(AW599,skillbasedata!A:B,2,TRUE))</f>
        <v/>
      </c>
      <c r="Q599" s="48">
        <f t="shared" si="134"/>
        <v>0</v>
      </c>
      <c r="R599" s="4" t="str">
        <f>IF(AX599=0,"",VLOOKUP(AX599,skillbasedata!A:B,2,TRUE))</f>
        <v/>
      </c>
      <c r="S599" s="48">
        <f t="shared" si="135"/>
        <v>0</v>
      </c>
      <c r="T599" s="48">
        <f t="shared" si="136"/>
        <v>0</v>
      </c>
      <c r="U599" s="48">
        <f t="shared" si="137"/>
        <v>0</v>
      </c>
      <c r="V599" s="51">
        <f t="shared" si="138"/>
        <v>119</v>
      </c>
      <c r="W599" s="26" t="s">
        <v>2907</v>
      </c>
      <c r="X599" s="26">
        <v>1</v>
      </c>
      <c r="Y599" s="26">
        <v>117</v>
      </c>
      <c r="Z599" s="26">
        <v>5015</v>
      </c>
      <c r="AA599" s="26">
        <v>61</v>
      </c>
      <c r="AB599" s="26">
        <v>2</v>
      </c>
      <c r="AC599" s="26">
        <v>2000</v>
      </c>
      <c r="AD599" s="26">
        <v>0</v>
      </c>
      <c r="AE599" s="26">
        <v>2</v>
      </c>
      <c r="AF599" s="26">
        <v>0</v>
      </c>
      <c r="AG599" s="26">
        <v>0</v>
      </c>
      <c r="AH599" s="26">
        <v>28</v>
      </c>
      <c r="AI599" s="26">
        <v>0</v>
      </c>
      <c r="AJ599" s="26">
        <v>-1</v>
      </c>
      <c r="AK599" s="26">
        <v>-4</v>
      </c>
      <c r="AL599" s="26">
        <v>4</v>
      </c>
      <c r="AM599" s="26">
        <v>1</v>
      </c>
      <c r="AN599" s="26">
        <v>4</v>
      </c>
      <c r="AO599" s="26">
        <v>0</v>
      </c>
      <c r="AP599" s="26">
        <v>0</v>
      </c>
      <c r="AQ599" s="26">
        <v>0</v>
      </c>
      <c r="AR599" s="26">
        <v>0</v>
      </c>
      <c r="AS599" s="26">
        <v>0</v>
      </c>
      <c r="AT599" s="26">
        <v>33</v>
      </c>
      <c r="AU599" s="26">
        <v>0</v>
      </c>
      <c r="AV599" s="26">
        <v>0</v>
      </c>
      <c r="AW599" s="26">
        <v>0</v>
      </c>
      <c r="AX599" s="26">
        <v>0</v>
      </c>
      <c r="AY599" s="26">
        <v>1</v>
      </c>
      <c r="AZ599" s="26">
        <v>0</v>
      </c>
      <c r="BA599" s="26">
        <v>0</v>
      </c>
      <c r="BB599" s="26">
        <v>0</v>
      </c>
      <c r="BC599" s="26">
        <v>0</v>
      </c>
      <c r="BD599" s="26" t="s">
        <v>2309</v>
      </c>
      <c r="BE599" s="26">
        <v>0</v>
      </c>
      <c r="BF599" s="26">
        <v>0</v>
      </c>
      <c r="BG599" s="54" t="str">
        <f t="shared" si="139"/>
        <v>0077</v>
      </c>
      <c r="BH599" s="4"/>
      <c r="BI599" s="4"/>
    </row>
    <row r="600" ht="16.5" spans="1:61">
      <c r="A600" s="4">
        <f t="shared" si="126"/>
        <v>4</v>
      </c>
      <c r="B600" s="4" t="str">
        <f>IF(X600=0,"",VLOOKUP(Y600,seriesName!A:B,2,TRUE))</f>
        <v>雷狼龙</v>
      </c>
      <c r="C600" s="4" t="str">
        <f>IF(A600=1,VLOOKUP(V600,Head!A:B,2,TRUE),IF(A600=2,VLOOKUP(V600,Chest!A:B,2,TRUE),IF(A600=3,VLOOKUP(V600,Arm!A:B,2,TRUE),IF(A600=4,VLOOKUP(V600,Waist!A:B,2,TRUE),IF(A600=5,VLOOKUP(V600,Leg!A:B,2,TRUE),"")))))</f>
        <v>雷狼龙腰甲</v>
      </c>
      <c r="D600" s="44" t="str">
        <f>IF(X600=1,VLOOKUP(AA600,modelID!A:B,2,FALSE),"")</f>
        <v>pl234</v>
      </c>
      <c r="E600" s="45">
        <f>IF(X600=0,"",AH600+VLOOKUP(AN600,BuildupTable!L:O,4,FALSE))</f>
        <v>72</v>
      </c>
      <c r="F600" s="1">
        <f t="shared" si="127"/>
        <v>0</v>
      </c>
      <c r="G600" s="1">
        <f t="shared" si="128"/>
        <v>0</v>
      </c>
      <c r="H600" s="1">
        <f t="shared" si="129"/>
        <v>0</v>
      </c>
      <c r="I600" s="1">
        <f t="shared" si="130"/>
        <v>0</v>
      </c>
      <c r="J600" s="4" t="str">
        <f>IF(AT600=0,"",VLOOKUP(AT600,skillbasedata!A:B,2,TRUE))</f>
        <v>力量解放</v>
      </c>
      <c r="K600" s="48">
        <f t="shared" si="131"/>
        <v>1</v>
      </c>
      <c r="L600" s="4" t="str">
        <f>IF(AU600=0,"",VLOOKUP(AU600,skillbasedata!A:B,2,TRUE))</f>
        <v/>
      </c>
      <c r="M600" s="48">
        <f t="shared" si="132"/>
        <v>0</v>
      </c>
      <c r="N600" s="4" t="str">
        <f>IF(AV600=0,"",VLOOKUP(AV600,skillbasedata!A:B,2,TRUE))</f>
        <v/>
      </c>
      <c r="O600" s="48">
        <f t="shared" si="133"/>
        <v>0</v>
      </c>
      <c r="P600" s="4" t="str">
        <f>IF(AW600=0,"",VLOOKUP(AW600,skillbasedata!A:B,2,TRUE))</f>
        <v/>
      </c>
      <c r="Q600" s="48">
        <f t="shared" si="134"/>
        <v>0</v>
      </c>
      <c r="R600" s="4" t="str">
        <f>IF(AX600=0,"",VLOOKUP(AX600,skillbasedata!A:B,2,TRUE))</f>
        <v/>
      </c>
      <c r="S600" s="48">
        <f t="shared" si="135"/>
        <v>0</v>
      </c>
      <c r="T600" s="48">
        <f t="shared" si="136"/>
        <v>0</v>
      </c>
      <c r="U600" s="48">
        <f t="shared" si="137"/>
        <v>0</v>
      </c>
      <c r="V600" s="51">
        <f t="shared" si="138"/>
        <v>119</v>
      </c>
      <c r="W600" s="26" t="s">
        <v>2908</v>
      </c>
      <c r="X600" s="26">
        <v>1</v>
      </c>
      <c r="Y600" s="26">
        <v>117</v>
      </c>
      <c r="Z600" s="26">
        <v>5015</v>
      </c>
      <c r="AA600" s="26">
        <v>61</v>
      </c>
      <c r="AB600" s="26">
        <v>2</v>
      </c>
      <c r="AC600" s="26">
        <v>2000</v>
      </c>
      <c r="AD600" s="26">
        <v>0</v>
      </c>
      <c r="AE600" s="26">
        <v>2</v>
      </c>
      <c r="AF600" s="26">
        <v>0</v>
      </c>
      <c r="AG600" s="26">
        <v>0</v>
      </c>
      <c r="AH600" s="26">
        <v>28</v>
      </c>
      <c r="AI600" s="26">
        <v>0</v>
      </c>
      <c r="AJ600" s="26">
        <v>-1</v>
      </c>
      <c r="AK600" s="26">
        <v>-4</v>
      </c>
      <c r="AL600" s="26">
        <v>4</v>
      </c>
      <c r="AM600" s="26">
        <v>1</v>
      </c>
      <c r="AN600" s="26">
        <v>4</v>
      </c>
      <c r="AO600" s="26">
        <v>0</v>
      </c>
      <c r="AP600" s="26">
        <v>0</v>
      </c>
      <c r="AQ600" s="26">
        <v>0</v>
      </c>
      <c r="AR600" s="26">
        <v>0</v>
      </c>
      <c r="AS600" s="26">
        <v>0</v>
      </c>
      <c r="AT600" s="26">
        <v>9</v>
      </c>
      <c r="AU600" s="26">
        <v>0</v>
      </c>
      <c r="AV600" s="26">
        <v>0</v>
      </c>
      <c r="AW600" s="26">
        <v>0</v>
      </c>
      <c r="AX600" s="26">
        <v>0</v>
      </c>
      <c r="AY600" s="26">
        <v>1</v>
      </c>
      <c r="AZ600" s="26">
        <v>0</v>
      </c>
      <c r="BA600" s="26">
        <v>0</v>
      </c>
      <c r="BB600" s="26">
        <v>0</v>
      </c>
      <c r="BC600" s="26">
        <v>0</v>
      </c>
      <c r="BD600" s="26" t="s">
        <v>2309</v>
      </c>
      <c r="BE600" s="26">
        <v>0</v>
      </c>
      <c r="BF600" s="26">
        <v>0</v>
      </c>
      <c r="BG600" s="54" t="str">
        <f t="shared" si="139"/>
        <v>0077</v>
      </c>
      <c r="BH600" s="4"/>
      <c r="BI600" s="4"/>
    </row>
    <row r="601" ht="16.5" spans="1:61">
      <c r="A601" s="4">
        <f t="shared" si="126"/>
        <v>5</v>
      </c>
      <c r="B601" s="4" t="str">
        <f>IF(X601=0,"",VLOOKUP(Y601,seriesName!A:B,2,TRUE))</f>
        <v>雷狼龙</v>
      </c>
      <c r="C601" s="4" t="str">
        <f>IF(A601=1,VLOOKUP(V601,Head!A:B,2,TRUE),IF(A601=2,VLOOKUP(V601,Chest!A:B,2,TRUE),IF(A601=3,VLOOKUP(V601,Arm!A:B,2,TRUE),IF(A601=4,VLOOKUP(V601,Waist!A:B,2,TRUE),IF(A601=5,VLOOKUP(V601,Leg!A:B,2,TRUE),"")))))</f>
        <v>雷狼龙护腿</v>
      </c>
      <c r="D601" s="44" t="str">
        <f>IF(X601=1,VLOOKUP(AA601,modelID!A:B,2,FALSE),"")</f>
        <v>pl234</v>
      </c>
      <c r="E601" s="45">
        <f>IF(X601=0,"",AH601+VLOOKUP(AN601,BuildupTable!L:O,4,FALSE))</f>
        <v>72</v>
      </c>
      <c r="F601" s="1">
        <f t="shared" si="127"/>
        <v>0</v>
      </c>
      <c r="G601" s="1">
        <f t="shared" si="128"/>
        <v>0</v>
      </c>
      <c r="H601" s="1">
        <f t="shared" si="129"/>
        <v>0</v>
      </c>
      <c r="I601" s="1">
        <f t="shared" si="130"/>
        <v>0</v>
      </c>
      <c r="J601" s="4" t="str">
        <f>IF(AT601=0,"",VLOOKUP(AT601,skillbasedata!A:B,2,TRUE))</f>
        <v>体术</v>
      </c>
      <c r="K601" s="48">
        <f t="shared" si="131"/>
        <v>2</v>
      </c>
      <c r="L601" s="4" t="str">
        <f>IF(AU601=0,"",VLOOKUP(AU601,skillbasedata!A:B,2,TRUE))</f>
        <v/>
      </c>
      <c r="M601" s="48">
        <f t="shared" si="132"/>
        <v>0</v>
      </c>
      <c r="N601" s="4" t="str">
        <f>IF(AV601=0,"",VLOOKUP(AV601,skillbasedata!A:B,2,TRUE))</f>
        <v/>
      </c>
      <c r="O601" s="48">
        <f t="shared" si="133"/>
        <v>0</v>
      </c>
      <c r="P601" s="4" t="str">
        <f>IF(AW601=0,"",VLOOKUP(AW601,skillbasedata!A:B,2,TRUE))</f>
        <v/>
      </c>
      <c r="Q601" s="48">
        <f t="shared" si="134"/>
        <v>0</v>
      </c>
      <c r="R601" s="4" t="str">
        <f>IF(AX601=0,"",VLOOKUP(AX601,skillbasedata!A:B,2,TRUE))</f>
        <v/>
      </c>
      <c r="S601" s="48">
        <f t="shared" si="135"/>
        <v>0</v>
      </c>
      <c r="T601" s="48">
        <f t="shared" si="136"/>
        <v>0</v>
      </c>
      <c r="U601" s="48">
        <f t="shared" si="137"/>
        <v>0</v>
      </c>
      <c r="V601" s="51">
        <f t="shared" si="138"/>
        <v>119</v>
      </c>
      <c r="W601" s="26" t="s">
        <v>2909</v>
      </c>
      <c r="X601" s="26">
        <v>1</v>
      </c>
      <c r="Y601" s="26">
        <v>117</v>
      </c>
      <c r="Z601" s="26">
        <v>5015</v>
      </c>
      <c r="AA601" s="26">
        <v>61</v>
      </c>
      <c r="AB601" s="26">
        <v>2</v>
      </c>
      <c r="AC601" s="26">
        <v>2000</v>
      </c>
      <c r="AD601" s="26">
        <v>0</v>
      </c>
      <c r="AE601" s="26">
        <v>2</v>
      </c>
      <c r="AF601" s="26">
        <v>0</v>
      </c>
      <c r="AG601" s="26">
        <v>0</v>
      </c>
      <c r="AH601" s="26">
        <v>28</v>
      </c>
      <c r="AI601" s="26">
        <v>0</v>
      </c>
      <c r="AJ601" s="26">
        <v>-1</v>
      </c>
      <c r="AK601" s="26">
        <v>-4</v>
      </c>
      <c r="AL601" s="26">
        <v>4</v>
      </c>
      <c r="AM601" s="26">
        <v>1</v>
      </c>
      <c r="AN601" s="26">
        <v>4</v>
      </c>
      <c r="AO601" s="26">
        <v>0</v>
      </c>
      <c r="AP601" s="26">
        <v>0</v>
      </c>
      <c r="AQ601" s="26">
        <v>0</v>
      </c>
      <c r="AR601" s="26">
        <v>0</v>
      </c>
      <c r="AS601" s="26">
        <v>0</v>
      </c>
      <c r="AT601" s="26">
        <v>33</v>
      </c>
      <c r="AU601" s="26">
        <v>0</v>
      </c>
      <c r="AV601" s="26">
        <v>0</v>
      </c>
      <c r="AW601" s="26">
        <v>0</v>
      </c>
      <c r="AX601" s="26">
        <v>0</v>
      </c>
      <c r="AY601" s="26">
        <v>2</v>
      </c>
      <c r="AZ601" s="26">
        <v>0</v>
      </c>
      <c r="BA601" s="26">
        <v>0</v>
      </c>
      <c r="BB601" s="26">
        <v>0</v>
      </c>
      <c r="BC601" s="26">
        <v>0</v>
      </c>
      <c r="BD601" s="26" t="s">
        <v>2309</v>
      </c>
      <c r="BE601" s="26">
        <v>0</v>
      </c>
      <c r="BF601" s="26">
        <v>0</v>
      </c>
      <c r="BG601" s="54" t="str">
        <f t="shared" si="139"/>
        <v>0077</v>
      </c>
      <c r="BH601" s="4"/>
      <c r="BI601" s="4"/>
    </row>
    <row r="602" ht="16.5" spans="1:61">
      <c r="A602" s="4">
        <f t="shared" si="126"/>
        <v>1</v>
      </c>
      <c r="B602" s="4" t="str">
        <f>IF(X602=0,"",VLOOKUP(Y602,seriesName!A:B,2,TRUE))</f>
        <v>雷狼龙S</v>
      </c>
      <c r="C602" s="4" t="str">
        <f>IF(A602=1,VLOOKUP(V602,Head!A:B,2,TRUE),IF(A602=2,VLOOKUP(V602,Chest!A:B,2,TRUE),IF(A602=3,VLOOKUP(V602,Arm!A:B,2,TRUE),IF(A602=4,VLOOKUP(V602,Waist!A:B,2,TRUE),IF(A602=5,VLOOKUP(V602,Leg!A:B,2,TRUE),"")))))</f>
        <v>雷狼龙S头盔</v>
      </c>
      <c r="D602" s="44" t="str">
        <f>IF(X602=1,VLOOKUP(AA602,modelID!A:B,2,FALSE),"")</f>
        <v>pl234</v>
      </c>
      <c r="E602" s="45">
        <f>IF(X602=0,"",AH602+VLOOKUP(AN602,BuildupTable!L:O,4,FALSE))</f>
        <v>82</v>
      </c>
      <c r="F602" s="1">
        <f t="shared" si="127"/>
        <v>1</v>
      </c>
      <c r="G602" s="1">
        <f t="shared" si="128"/>
        <v>0</v>
      </c>
      <c r="H602" s="1">
        <f t="shared" si="129"/>
        <v>0</v>
      </c>
      <c r="I602" s="1">
        <f t="shared" si="130"/>
        <v>0</v>
      </c>
      <c r="J602" s="4" t="str">
        <f>IF(AT602=0,"",VLOOKUP(AT602,skillbasedata!A:B,2,TRUE))</f>
        <v>力量解放</v>
      </c>
      <c r="K602" s="48">
        <f t="shared" si="131"/>
        <v>1</v>
      </c>
      <c r="L602" s="4" t="str">
        <f>IF(AU602=0,"",VLOOKUP(AU602,skillbasedata!A:B,2,TRUE))</f>
        <v>弱点特效</v>
      </c>
      <c r="M602" s="48">
        <f t="shared" si="132"/>
        <v>1</v>
      </c>
      <c r="N602" s="4" t="str">
        <f>IF(AV602=0,"",VLOOKUP(AV602,skillbasedata!A:B,2,TRUE))</f>
        <v/>
      </c>
      <c r="O602" s="48">
        <f t="shared" si="133"/>
        <v>0</v>
      </c>
      <c r="P602" s="4" t="str">
        <f>IF(AW602=0,"",VLOOKUP(AW602,skillbasedata!A:B,2,TRUE))</f>
        <v/>
      </c>
      <c r="Q602" s="48">
        <f t="shared" si="134"/>
        <v>0</v>
      </c>
      <c r="R602" s="4" t="str">
        <f>IF(AX602=0,"",VLOOKUP(AX602,skillbasedata!A:B,2,TRUE))</f>
        <v/>
      </c>
      <c r="S602" s="48">
        <f t="shared" si="135"/>
        <v>0</v>
      </c>
      <c r="T602" s="48">
        <f t="shared" si="136"/>
        <v>0</v>
      </c>
      <c r="U602" s="48">
        <f t="shared" si="137"/>
        <v>0</v>
      </c>
      <c r="V602" s="51">
        <f t="shared" si="138"/>
        <v>120</v>
      </c>
      <c r="W602" s="26" t="s">
        <v>2910</v>
      </c>
      <c r="X602" s="26">
        <v>1</v>
      </c>
      <c r="Y602" s="26">
        <v>118</v>
      </c>
      <c r="Z602" s="26">
        <v>10024</v>
      </c>
      <c r="AA602" s="26">
        <v>61</v>
      </c>
      <c r="AB602" s="26">
        <v>5</v>
      </c>
      <c r="AC602" s="26">
        <v>9000</v>
      </c>
      <c r="AD602" s="26">
        <v>0</v>
      </c>
      <c r="AE602" s="26">
        <v>2</v>
      </c>
      <c r="AF602" s="26">
        <v>1</v>
      </c>
      <c r="AG602" s="26">
        <v>1</v>
      </c>
      <c r="AH602" s="26">
        <v>62</v>
      </c>
      <c r="AI602" s="26">
        <v>0</v>
      </c>
      <c r="AJ602" s="26">
        <v>-1</v>
      </c>
      <c r="AK602" s="26">
        <v>-4</v>
      </c>
      <c r="AL602" s="26">
        <v>4</v>
      </c>
      <c r="AM602" s="26">
        <v>1</v>
      </c>
      <c r="AN602" s="26">
        <v>12</v>
      </c>
      <c r="AO602" s="26">
        <v>0</v>
      </c>
      <c r="AP602" s="26">
        <v>1</v>
      </c>
      <c r="AQ602" s="26">
        <v>0</v>
      </c>
      <c r="AR602" s="26">
        <v>0</v>
      </c>
      <c r="AS602" s="26">
        <v>0</v>
      </c>
      <c r="AT602" s="26">
        <v>9</v>
      </c>
      <c r="AU602" s="26">
        <v>8</v>
      </c>
      <c r="AV602" s="26">
        <v>0</v>
      </c>
      <c r="AW602" s="26">
        <v>0</v>
      </c>
      <c r="AX602" s="26">
        <v>0</v>
      </c>
      <c r="AY602" s="26">
        <v>1</v>
      </c>
      <c r="AZ602" s="26">
        <v>1</v>
      </c>
      <c r="BA602" s="26">
        <v>0</v>
      </c>
      <c r="BB602" s="26">
        <v>0</v>
      </c>
      <c r="BC602" s="26">
        <v>0</v>
      </c>
      <c r="BD602" s="26" t="s">
        <v>2309</v>
      </c>
      <c r="BE602" s="26">
        <v>0</v>
      </c>
      <c r="BF602" s="26">
        <v>0</v>
      </c>
      <c r="BG602" s="54" t="str">
        <f t="shared" si="139"/>
        <v>0078</v>
      </c>
      <c r="BH602" s="4"/>
      <c r="BI602" s="4"/>
    </row>
    <row r="603" ht="16.5" spans="1:61">
      <c r="A603" s="4">
        <f t="shared" si="126"/>
        <v>2</v>
      </c>
      <c r="B603" s="4" t="str">
        <f>IF(X603=0,"",VLOOKUP(Y603,seriesName!A:B,2,TRUE))</f>
        <v>雷狼龙S</v>
      </c>
      <c r="C603" s="4" t="str">
        <f>IF(A603=1,VLOOKUP(V603,Head!A:B,2,TRUE),IF(A603=2,VLOOKUP(V603,Chest!A:B,2,TRUE),IF(A603=3,VLOOKUP(V603,Arm!A:B,2,TRUE),IF(A603=4,VLOOKUP(V603,Waist!A:B,2,TRUE),IF(A603=5,VLOOKUP(V603,Leg!A:B,2,TRUE),"")))))</f>
        <v>雷狼龙S铠甲</v>
      </c>
      <c r="D603" s="44" t="str">
        <f>IF(X603=1,VLOOKUP(AA603,modelID!A:B,2,FALSE),"")</f>
        <v>pl234</v>
      </c>
      <c r="E603" s="45">
        <f>IF(X603=0,"",AH603+VLOOKUP(AN603,BuildupTable!L:O,4,FALSE))</f>
        <v>82</v>
      </c>
      <c r="F603" s="1">
        <f t="shared" si="127"/>
        <v>1</v>
      </c>
      <c r="G603" s="1">
        <f t="shared" si="128"/>
        <v>0</v>
      </c>
      <c r="H603" s="1">
        <f t="shared" si="129"/>
        <v>0</v>
      </c>
      <c r="I603" s="1">
        <f t="shared" si="130"/>
        <v>0</v>
      </c>
      <c r="J603" s="4" t="str">
        <f>IF(AT603=0,"",VLOOKUP(AT603,skillbasedata!A:B,2,TRUE))</f>
        <v>力量解放</v>
      </c>
      <c r="K603" s="48">
        <f t="shared" si="131"/>
        <v>1</v>
      </c>
      <c r="L603" s="4" t="str">
        <f>IF(AU603=0,"",VLOOKUP(AU603,skillbasedata!A:B,2,TRUE))</f>
        <v>弱点特效</v>
      </c>
      <c r="M603" s="48">
        <f t="shared" si="132"/>
        <v>1</v>
      </c>
      <c r="N603" s="4" t="str">
        <f>IF(AV603=0,"",VLOOKUP(AV603,skillbasedata!A:B,2,TRUE))</f>
        <v/>
      </c>
      <c r="O603" s="48">
        <f t="shared" si="133"/>
        <v>0</v>
      </c>
      <c r="P603" s="4" t="str">
        <f>IF(AW603=0,"",VLOOKUP(AW603,skillbasedata!A:B,2,TRUE))</f>
        <v/>
      </c>
      <c r="Q603" s="48">
        <f t="shared" si="134"/>
        <v>0</v>
      </c>
      <c r="R603" s="4" t="str">
        <f>IF(AX603=0,"",VLOOKUP(AX603,skillbasedata!A:B,2,TRUE))</f>
        <v/>
      </c>
      <c r="S603" s="48">
        <f t="shared" si="135"/>
        <v>0</v>
      </c>
      <c r="T603" s="48">
        <f t="shared" si="136"/>
        <v>0</v>
      </c>
      <c r="U603" s="48">
        <f t="shared" si="137"/>
        <v>0</v>
      </c>
      <c r="V603" s="51">
        <f t="shared" si="138"/>
        <v>120</v>
      </c>
      <c r="W603" s="26" t="s">
        <v>2911</v>
      </c>
      <c r="X603" s="26">
        <v>1</v>
      </c>
      <c r="Y603" s="26">
        <v>118</v>
      </c>
      <c r="Z603" s="26">
        <v>10024</v>
      </c>
      <c r="AA603" s="26">
        <v>61</v>
      </c>
      <c r="AB603" s="26">
        <v>5</v>
      </c>
      <c r="AC603" s="26">
        <v>9000</v>
      </c>
      <c r="AD603" s="26">
        <v>0</v>
      </c>
      <c r="AE603" s="26">
        <v>2</v>
      </c>
      <c r="AF603" s="26">
        <v>1</v>
      </c>
      <c r="AG603" s="26">
        <v>1</v>
      </c>
      <c r="AH603" s="26">
        <v>62</v>
      </c>
      <c r="AI603" s="26">
        <v>0</v>
      </c>
      <c r="AJ603" s="26">
        <v>-1</v>
      </c>
      <c r="AK603" s="26">
        <v>-4</v>
      </c>
      <c r="AL603" s="26">
        <v>4</v>
      </c>
      <c r="AM603" s="26">
        <v>1</v>
      </c>
      <c r="AN603" s="26">
        <v>12</v>
      </c>
      <c r="AO603" s="26">
        <v>0</v>
      </c>
      <c r="AP603" s="26">
        <v>1</v>
      </c>
      <c r="AQ603" s="26">
        <v>0</v>
      </c>
      <c r="AR603" s="26">
        <v>0</v>
      </c>
      <c r="AS603" s="26">
        <v>0</v>
      </c>
      <c r="AT603" s="26">
        <v>9</v>
      </c>
      <c r="AU603" s="26">
        <v>8</v>
      </c>
      <c r="AV603" s="26">
        <v>0</v>
      </c>
      <c r="AW603" s="26">
        <v>0</v>
      </c>
      <c r="AX603" s="26">
        <v>0</v>
      </c>
      <c r="AY603" s="26">
        <v>1</v>
      </c>
      <c r="AZ603" s="26">
        <v>1</v>
      </c>
      <c r="BA603" s="26">
        <v>0</v>
      </c>
      <c r="BB603" s="26">
        <v>0</v>
      </c>
      <c r="BC603" s="26">
        <v>0</v>
      </c>
      <c r="BD603" s="26" t="s">
        <v>2309</v>
      </c>
      <c r="BE603" s="26">
        <v>0</v>
      </c>
      <c r="BF603" s="26">
        <v>0</v>
      </c>
      <c r="BG603" s="54" t="str">
        <f t="shared" si="139"/>
        <v>0078</v>
      </c>
      <c r="BH603" s="4"/>
      <c r="BI603" s="4"/>
    </row>
    <row r="604" ht="16.5" spans="1:61">
      <c r="A604" s="4">
        <f t="shared" si="126"/>
        <v>3</v>
      </c>
      <c r="B604" s="4" t="str">
        <f>IF(X604=0,"",VLOOKUP(Y604,seriesName!A:B,2,TRUE))</f>
        <v>雷狼龙S</v>
      </c>
      <c r="C604" s="4" t="str">
        <f>IF(A604=1,VLOOKUP(V604,Head!A:B,2,TRUE),IF(A604=2,VLOOKUP(V604,Chest!A:B,2,TRUE),IF(A604=3,VLOOKUP(V604,Arm!A:B,2,TRUE),IF(A604=4,VLOOKUP(V604,Waist!A:B,2,TRUE),IF(A604=5,VLOOKUP(V604,Leg!A:B,2,TRUE),"")))))</f>
        <v>雷狼龙S腕甲</v>
      </c>
      <c r="D604" s="44" t="str">
        <f>IF(X604=1,VLOOKUP(AA604,modelID!A:B,2,FALSE),"")</f>
        <v>pl234</v>
      </c>
      <c r="E604" s="45">
        <f>IF(X604=0,"",AH604+VLOOKUP(AN604,BuildupTable!L:O,4,FALSE))</f>
        <v>82</v>
      </c>
      <c r="F604" s="1">
        <f t="shared" si="127"/>
        <v>0</v>
      </c>
      <c r="G604" s="1">
        <f t="shared" si="128"/>
        <v>1</v>
      </c>
      <c r="H604" s="1">
        <f t="shared" si="129"/>
        <v>0</v>
      </c>
      <c r="I604" s="1">
        <f t="shared" si="130"/>
        <v>0</v>
      </c>
      <c r="J604" s="4" t="str">
        <f>IF(AT604=0,"",VLOOKUP(AT604,skillbasedata!A:B,2,TRUE))</f>
        <v>力量解放</v>
      </c>
      <c r="K604" s="48">
        <f t="shared" si="131"/>
        <v>1</v>
      </c>
      <c r="L604" s="4" t="str">
        <f>IF(AU604=0,"",VLOOKUP(AU604,skillbasedata!A:B,2,TRUE))</f>
        <v>体术</v>
      </c>
      <c r="M604" s="48">
        <f t="shared" si="132"/>
        <v>1</v>
      </c>
      <c r="N604" s="4" t="str">
        <f>IF(AV604=0,"",VLOOKUP(AV604,skillbasedata!A:B,2,TRUE))</f>
        <v/>
      </c>
      <c r="O604" s="48">
        <f t="shared" si="133"/>
        <v>0</v>
      </c>
      <c r="P604" s="4" t="str">
        <f>IF(AW604=0,"",VLOOKUP(AW604,skillbasedata!A:B,2,TRUE))</f>
        <v/>
      </c>
      <c r="Q604" s="48">
        <f t="shared" si="134"/>
        <v>0</v>
      </c>
      <c r="R604" s="4" t="str">
        <f>IF(AX604=0,"",VLOOKUP(AX604,skillbasedata!A:B,2,TRUE))</f>
        <v/>
      </c>
      <c r="S604" s="48">
        <f t="shared" si="135"/>
        <v>0</v>
      </c>
      <c r="T604" s="48">
        <f t="shared" si="136"/>
        <v>0</v>
      </c>
      <c r="U604" s="48">
        <f t="shared" si="137"/>
        <v>0</v>
      </c>
      <c r="V604" s="51">
        <f t="shared" si="138"/>
        <v>120</v>
      </c>
      <c r="W604" s="26" t="s">
        <v>2912</v>
      </c>
      <c r="X604" s="26">
        <v>1</v>
      </c>
      <c r="Y604" s="26">
        <v>118</v>
      </c>
      <c r="Z604" s="26">
        <v>10024</v>
      </c>
      <c r="AA604" s="26">
        <v>61</v>
      </c>
      <c r="AB604" s="26">
        <v>5</v>
      </c>
      <c r="AC604" s="26">
        <v>9000</v>
      </c>
      <c r="AD604" s="26">
        <v>0</v>
      </c>
      <c r="AE604" s="26">
        <v>2</v>
      </c>
      <c r="AF604" s="26">
        <v>1</v>
      </c>
      <c r="AG604" s="26">
        <v>1</v>
      </c>
      <c r="AH604" s="26">
        <v>62</v>
      </c>
      <c r="AI604" s="26">
        <v>0</v>
      </c>
      <c r="AJ604" s="26">
        <v>-1</v>
      </c>
      <c r="AK604" s="26">
        <v>-4</v>
      </c>
      <c r="AL604" s="26">
        <v>4</v>
      </c>
      <c r="AM604" s="26">
        <v>1</v>
      </c>
      <c r="AN604" s="26">
        <v>12</v>
      </c>
      <c r="AO604" s="26">
        <v>0</v>
      </c>
      <c r="AP604" s="26">
        <v>0</v>
      </c>
      <c r="AQ604" s="26">
        <v>1</v>
      </c>
      <c r="AR604" s="26">
        <v>0</v>
      </c>
      <c r="AS604" s="26">
        <v>0</v>
      </c>
      <c r="AT604" s="26">
        <v>9</v>
      </c>
      <c r="AU604" s="26">
        <v>33</v>
      </c>
      <c r="AV604" s="26">
        <v>0</v>
      </c>
      <c r="AW604" s="26">
        <v>0</v>
      </c>
      <c r="AX604" s="26">
        <v>0</v>
      </c>
      <c r="AY604" s="26">
        <v>1</v>
      </c>
      <c r="AZ604" s="26">
        <v>1</v>
      </c>
      <c r="BA604" s="26">
        <v>0</v>
      </c>
      <c r="BB604" s="26">
        <v>0</v>
      </c>
      <c r="BC604" s="26">
        <v>0</v>
      </c>
      <c r="BD604" s="26" t="s">
        <v>2309</v>
      </c>
      <c r="BE604" s="26">
        <v>0</v>
      </c>
      <c r="BF604" s="26">
        <v>0</v>
      </c>
      <c r="BG604" s="54" t="str">
        <f t="shared" si="139"/>
        <v>0078</v>
      </c>
      <c r="BH604" s="4"/>
      <c r="BI604" s="4"/>
    </row>
    <row r="605" ht="16.5" spans="1:61">
      <c r="A605" s="4">
        <f t="shared" si="126"/>
        <v>4</v>
      </c>
      <c r="B605" s="4" t="str">
        <f>IF(X605=0,"",VLOOKUP(Y605,seriesName!A:B,2,TRUE))</f>
        <v>雷狼龙S</v>
      </c>
      <c r="C605" s="4" t="str">
        <f>IF(A605=1,VLOOKUP(V605,Head!A:B,2,TRUE),IF(A605=2,VLOOKUP(V605,Chest!A:B,2,TRUE),IF(A605=3,VLOOKUP(V605,Arm!A:B,2,TRUE),IF(A605=4,VLOOKUP(V605,Waist!A:B,2,TRUE),IF(A605=5,VLOOKUP(V605,Leg!A:B,2,TRUE),"")))))</f>
        <v>雷狼龙S腰甲</v>
      </c>
      <c r="D605" s="44" t="str">
        <f>IF(X605=1,VLOOKUP(AA605,modelID!A:B,2,FALSE),"")</f>
        <v>pl234</v>
      </c>
      <c r="E605" s="45">
        <f>IF(X605=0,"",AH605+VLOOKUP(AN605,BuildupTable!L:O,4,FALSE))</f>
        <v>82</v>
      </c>
      <c r="F605" s="1">
        <f t="shared" si="127"/>
        <v>1</v>
      </c>
      <c r="G605" s="1">
        <f t="shared" si="128"/>
        <v>0</v>
      </c>
      <c r="H605" s="1">
        <f t="shared" si="129"/>
        <v>1</v>
      </c>
      <c r="I605" s="1">
        <f t="shared" si="130"/>
        <v>0</v>
      </c>
      <c r="J605" s="4" t="str">
        <f>IF(AT605=0,"",VLOOKUP(AT605,skillbasedata!A:B,2,TRUE))</f>
        <v>力量解放</v>
      </c>
      <c r="K605" s="48">
        <f t="shared" si="131"/>
        <v>1</v>
      </c>
      <c r="L605" s="4" t="str">
        <f>IF(AU605=0,"",VLOOKUP(AU605,skillbasedata!A:B,2,TRUE))</f>
        <v/>
      </c>
      <c r="M605" s="48">
        <f t="shared" si="132"/>
        <v>0</v>
      </c>
      <c r="N605" s="4" t="str">
        <f>IF(AV605=0,"",VLOOKUP(AV605,skillbasedata!A:B,2,TRUE))</f>
        <v/>
      </c>
      <c r="O605" s="48">
        <f t="shared" si="133"/>
        <v>0</v>
      </c>
      <c r="P605" s="4" t="str">
        <f>IF(AW605=0,"",VLOOKUP(AW605,skillbasedata!A:B,2,TRUE))</f>
        <v/>
      </c>
      <c r="Q605" s="48">
        <f t="shared" si="134"/>
        <v>0</v>
      </c>
      <c r="R605" s="4" t="str">
        <f>IF(AX605=0,"",VLOOKUP(AX605,skillbasedata!A:B,2,TRUE))</f>
        <v/>
      </c>
      <c r="S605" s="48">
        <f t="shared" si="135"/>
        <v>0</v>
      </c>
      <c r="T605" s="48">
        <f t="shared" si="136"/>
        <v>0</v>
      </c>
      <c r="U605" s="48">
        <f t="shared" si="137"/>
        <v>0</v>
      </c>
      <c r="V605" s="51">
        <f t="shared" si="138"/>
        <v>120</v>
      </c>
      <c r="W605" s="26" t="s">
        <v>2913</v>
      </c>
      <c r="X605" s="26">
        <v>1</v>
      </c>
      <c r="Y605" s="26">
        <v>118</v>
      </c>
      <c r="Z605" s="26">
        <v>10024</v>
      </c>
      <c r="AA605" s="26">
        <v>61</v>
      </c>
      <c r="AB605" s="26">
        <v>5</v>
      </c>
      <c r="AC605" s="26">
        <v>9000</v>
      </c>
      <c r="AD605" s="26">
        <v>0</v>
      </c>
      <c r="AE605" s="26">
        <v>2</v>
      </c>
      <c r="AF605" s="26">
        <v>1</v>
      </c>
      <c r="AG605" s="26">
        <v>1</v>
      </c>
      <c r="AH605" s="26">
        <v>62</v>
      </c>
      <c r="AI605" s="26">
        <v>0</v>
      </c>
      <c r="AJ605" s="26">
        <v>-1</v>
      </c>
      <c r="AK605" s="26">
        <v>-4</v>
      </c>
      <c r="AL605" s="26">
        <v>4</v>
      </c>
      <c r="AM605" s="26">
        <v>1</v>
      </c>
      <c r="AN605" s="26">
        <v>12</v>
      </c>
      <c r="AO605" s="26">
        <v>0</v>
      </c>
      <c r="AP605" s="26">
        <v>1</v>
      </c>
      <c r="AQ605" s="26">
        <v>0</v>
      </c>
      <c r="AR605" s="26">
        <v>1</v>
      </c>
      <c r="AS605" s="26">
        <v>0</v>
      </c>
      <c r="AT605" s="26">
        <v>9</v>
      </c>
      <c r="AU605" s="26">
        <v>0</v>
      </c>
      <c r="AV605" s="26">
        <v>0</v>
      </c>
      <c r="AW605" s="26">
        <v>0</v>
      </c>
      <c r="AX605" s="26">
        <v>0</v>
      </c>
      <c r="AY605" s="26">
        <v>1</v>
      </c>
      <c r="AZ605" s="26">
        <v>0</v>
      </c>
      <c r="BA605" s="26">
        <v>0</v>
      </c>
      <c r="BB605" s="26">
        <v>0</v>
      </c>
      <c r="BC605" s="26">
        <v>0</v>
      </c>
      <c r="BD605" s="26" t="s">
        <v>2309</v>
      </c>
      <c r="BE605" s="26">
        <v>0</v>
      </c>
      <c r="BF605" s="26">
        <v>0</v>
      </c>
      <c r="BG605" s="54" t="str">
        <f t="shared" si="139"/>
        <v>0078</v>
      </c>
      <c r="BH605" s="4"/>
      <c r="BI605" s="4"/>
    </row>
    <row r="606" ht="16.5" spans="1:61">
      <c r="A606" s="4">
        <f t="shared" si="126"/>
        <v>5</v>
      </c>
      <c r="B606" s="4" t="str">
        <f>IF(X606=0,"",VLOOKUP(Y606,seriesName!A:B,2,TRUE))</f>
        <v>雷狼龙S</v>
      </c>
      <c r="C606" s="4" t="str">
        <f>IF(A606=1,VLOOKUP(V606,Head!A:B,2,TRUE),IF(A606=2,VLOOKUP(V606,Chest!A:B,2,TRUE),IF(A606=3,VLOOKUP(V606,Arm!A:B,2,TRUE),IF(A606=4,VLOOKUP(V606,Waist!A:B,2,TRUE),IF(A606=5,VLOOKUP(V606,Leg!A:B,2,TRUE),"")))))</f>
        <v>雷狼龙S护腿</v>
      </c>
      <c r="D606" s="44" t="str">
        <f>IF(X606=1,VLOOKUP(AA606,modelID!A:B,2,FALSE),"")</f>
        <v>pl234</v>
      </c>
      <c r="E606" s="45">
        <f>IF(X606=0,"",AH606+VLOOKUP(AN606,BuildupTable!L:O,4,FALSE))</f>
        <v>82</v>
      </c>
      <c r="F606" s="1">
        <f t="shared" si="127"/>
        <v>1</v>
      </c>
      <c r="G606" s="1">
        <f t="shared" si="128"/>
        <v>0</v>
      </c>
      <c r="H606" s="1">
        <f t="shared" si="129"/>
        <v>0</v>
      </c>
      <c r="I606" s="1">
        <f t="shared" si="130"/>
        <v>0</v>
      </c>
      <c r="J606" s="4" t="str">
        <f>IF(AT606=0,"",VLOOKUP(AT606,skillbasedata!A:B,2,TRUE))</f>
        <v>力量解放</v>
      </c>
      <c r="K606" s="48">
        <f t="shared" si="131"/>
        <v>1</v>
      </c>
      <c r="L606" s="4" t="str">
        <f>IF(AU606=0,"",VLOOKUP(AU606,skillbasedata!A:B,2,TRUE))</f>
        <v>体术</v>
      </c>
      <c r="M606" s="48">
        <f t="shared" si="132"/>
        <v>2</v>
      </c>
      <c r="N606" s="4" t="str">
        <f>IF(AV606=0,"",VLOOKUP(AV606,skillbasedata!A:B,2,TRUE))</f>
        <v/>
      </c>
      <c r="O606" s="48">
        <f t="shared" si="133"/>
        <v>0</v>
      </c>
      <c r="P606" s="4" t="str">
        <f>IF(AW606=0,"",VLOOKUP(AW606,skillbasedata!A:B,2,TRUE))</f>
        <v/>
      </c>
      <c r="Q606" s="48">
        <f t="shared" si="134"/>
        <v>0</v>
      </c>
      <c r="R606" s="4" t="str">
        <f>IF(AX606=0,"",VLOOKUP(AX606,skillbasedata!A:B,2,TRUE))</f>
        <v/>
      </c>
      <c r="S606" s="48">
        <f t="shared" si="135"/>
        <v>0</v>
      </c>
      <c r="T606" s="48">
        <f t="shared" si="136"/>
        <v>0</v>
      </c>
      <c r="U606" s="48">
        <f t="shared" si="137"/>
        <v>0</v>
      </c>
      <c r="V606" s="51">
        <f t="shared" si="138"/>
        <v>120</v>
      </c>
      <c r="W606" s="26" t="s">
        <v>2914</v>
      </c>
      <c r="X606" s="26">
        <v>1</v>
      </c>
      <c r="Y606" s="26">
        <v>118</v>
      </c>
      <c r="Z606" s="26">
        <v>10024</v>
      </c>
      <c r="AA606" s="26">
        <v>61</v>
      </c>
      <c r="AB606" s="26">
        <v>5</v>
      </c>
      <c r="AC606" s="26">
        <v>9000</v>
      </c>
      <c r="AD606" s="26">
        <v>0</v>
      </c>
      <c r="AE606" s="26">
        <v>2</v>
      </c>
      <c r="AF606" s="26">
        <v>1</v>
      </c>
      <c r="AG606" s="26">
        <v>1</v>
      </c>
      <c r="AH606" s="26">
        <v>62</v>
      </c>
      <c r="AI606" s="26">
        <v>0</v>
      </c>
      <c r="AJ606" s="26">
        <v>-1</v>
      </c>
      <c r="AK606" s="26">
        <v>-4</v>
      </c>
      <c r="AL606" s="26">
        <v>4</v>
      </c>
      <c r="AM606" s="26">
        <v>1</v>
      </c>
      <c r="AN606" s="26">
        <v>12</v>
      </c>
      <c r="AO606" s="26">
        <v>0</v>
      </c>
      <c r="AP606" s="26">
        <v>1</v>
      </c>
      <c r="AQ606" s="26">
        <v>0</v>
      </c>
      <c r="AR606" s="26">
        <v>0</v>
      </c>
      <c r="AS606" s="26">
        <v>0</v>
      </c>
      <c r="AT606" s="26">
        <v>9</v>
      </c>
      <c r="AU606" s="26">
        <v>33</v>
      </c>
      <c r="AV606" s="26">
        <v>0</v>
      </c>
      <c r="AW606" s="26">
        <v>0</v>
      </c>
      <c r="AX606" s="26">
        <v>0</v>
      </c>
      <c r="AY606" s="26">
        <v>1</v>
      </c>
      <c r="AZ606" s="26">
        <v>2</v>
      </c>
      <c r="BA606" s="26">
        <v>0</v>
      </c>
      <c r="BB606" s="26">
        <v>0</v>
      </c>
      <c r="BC606" s="26">
        <v>0</v>
      </c>
      <c r="BD606" s="26" t="s">
        <v>2309</v>
      </c>
      <c r="BE606" s="26">
        <v>0</v>
      </c>
      <c r="BF606" s="26">
        <v>0</v>
      </c>
      <c r="BG606" s="54" t="str">
        <f t="shared" si="139"/>
        <v>0078</v>
      </c>
      <c r="BH606" s="4"/>
      <c r="BI606" s="4"/>
    </row>
    <row r="607" ht="16.5" spans="1:61">
      <c r="A607" s="4">
        <f t="shared" si="126"/>
        <v>1</v>
      </c>
      <c r="B607" s="4" t="str">
        <f>IF(X607=0,"",VLOOKUP(Y607,seriesName!A:B,2,TRUE))</f>
        <v>金色</v>
      </c>
      <c r="C607" s="4" t="str">
        <f>IF(A607=1,VLOOKUP(V607,Head!A:B,2,TRUE),IF(A607=2,VLOOKUP(V607,Chest!A:B,2,TRUE),IF(A607=3,VLOOKUP(V607,Arm!A:B,2,TRUE),IF(A607=4,VLOOKUP(V607,Waist!A:B,2,TRUE),IF(A607=5,VLOOKUP(V607,Leg!A:B,2,TRUE),"")))))</f>
        <v>金色毛发</v>
      </c>
      <c r="D607" s="44" t="str">
        <f>IF(X607=1,VLOOKUP(AA607,modelID!A:B,2,FALSE),"")</f>
        <v>pl235</v>
      </c>
      <c r="E607" s="45">
        <f>IF(X607=0,"",AH607+VLOOKUP(AN607,BuildupTable!L:O,4,FALSE))</f>
        <v>90</v>
      </c>
      <c r="F607" s="1">
        <f t="shared" si="127"/>
        <v>1</v>
      </c>
      <c r="G607" s="1">
        <f t="shared" si="128"/>
        <v>1</v>
      </c>
      <c r="H607" s="1">
        <f t="shared" si="129"/>
        <v>0</v>
      </c>
      <c r="I607" s="1">
        <f t="shared" si="130"/>
        <v>0</v>
      </c>
      <c r="J607" s="4" t="str">
        <f>IF(AT607=0,"",VLOOKUP(AT607,skillbasedata!A:B,2,TRUE))</f>
        <v>火场怪力</v>
      </c>
      <c r="K607" s="48">
        <f t="shared" si="131"/>
        <v>2</v>
      </c>
      <c r="L607" s="4" t="str">
        <f>IF(AU607=0,"",VLOOKUP(AU607,skillbasedata!A:B,2,TRUE))</f>
        <v>精神抖擞</v>
      </c>
      <c r="M607" s="48">
        <f t="shared" si="132"/>
        <v>1</v>
      </c>
      <c r="N607" s="4" t="str">
        <f>IF(AV607=0,"",VLOOKUP(AV607,skillbasedata!A:B,2,TRUE))</f>
        <v/>
      </c>
      <c r="O607" s="48">
        <f t="shared" si="133"/>
        <v>0</v>
      </c>
      <c r="P607" s="4" t="str">
        <f>IF(AW607=0,"",VLOOKUP(AW607,skillbasedata!A:B,2,TRUE))</f>
        <v/>
      </c>
      <c r="Q607" s="48">
        <f t="shared" si="134"/>
        <v>0</v>
      </c>
      <c r="R607" s="4" t="str">
        <f>IF(AX607=0,"",VLOOKUP(AX607,skillbasedata!A:B,2,TRUE))</f>
        <v/>
      </c>
      <c r="S607" s="48">
        <f t="shared" si="135"/>
        <v>0</v>
      </c>
      <c r="T607" s="48">
        <f t="shared" si="136"/>
        <v>0</v>
      </c>
      <c r="U607" s="48">
        <f t="shared" si="137"/>
        <v>0</v>
      </c>
      <c r="V607" s="51">
        <f t="shared" si="138"/>
        <v>121</v>
      </c>
      <c r="W607" s="26" t="s">
        <v>2915</v>
      </c>
      <c r="X607" s="26">
        <v>1</v>
      </c>
      <c r="Y607" s="26">
        <v>119</v>
      </c>
      <c r="Z607" s="26">
        <v>11014</v>
      </c>
      <c r="AA607" s="26">
        <v>62</v>
      </c>
      <c r="AB607" s="26">
        <v>6</v>
      </c>
      <c r="AC607" s="26">
        <v>14000</v>
      </c>
      <c r="AD607" s="26">
        <v>0</v>
      </c>
      <c r="AE607" s="26">
        <v>2</v>
      </c>
      <c r="AF607" s="26">
        <v>1</v>
      </c>
      <c r="AG607" s="26">
        <v>1</v>
      </c>
      <c r="AH607" s="26">
        <v>70</v>
      </c>
      <c r="AI607" s="26">
        <v>2</v>
      </c>
      <c r="AJ607" s="26">
        <v>1</v>
      </c>
      <c r="AK607" s="26">
        <v>-5</v>
      </c>
      <c r="AL607" s="26">
        <v>3</v>
      </c>
      <c r="AM607" s="26">
        <v>2</v>
      </c>
      <c r="AN607" s="26">
        <v>15</v>
      </c>
      <c r="AO607" s="26">
        <v>0</v>
      </c>
      <c r="AP607" s="26">
        <v>1</v>
      </c>
      <c r="AQ607" s="26">
        <v>1</v>
      </c>
      <c r="AR607" s="26">
        <v>0</v>
      </c>
      <c r="AS607" s="26">
        <v>0</v>
      </c>
      <c r="AT607" s="26">
        <v>91</v>
      </c>
      <c r="AU607" s="26">
        <v>10</v>
      </c>
      <c r="AV607" s="26">
        <v>0</v>
      </c>
      <c r="AW607" s="26">
        <v>0</v>
      </c>
      <c r="AX607" s="26">
        <v>0</v>
      </c>
      <c r="AY607" s="26">
        <v>2</v>
      </c>
      <c r="AZ607" s="26">
        <v>1</v>
      </c>
      <c r="BA607" s="26">
        <v>0</v>
      </c>
      <c r="BB607" s="26">
        <v>0</v>
      </c>
      <c r="BC607" s="26">
        <v>0</v>
      </c>
      <c r="BD607" s="26" t="s">
        <v>2309</v>
      </c>
      <c r="BE607" s="26">
        <v>0</v>
      </c>
      <c r="BF607" s="26">
        <v>0</v>
      </c>
      <c r="BG607" s="54" t="str">
        <f t="shared" si="139"/>
        <v>0079</v>
      </c>
      <c r="BH607" s="4"/>
      <c r="BI607" s="4"/>
    </row>
    <row r="608" ht="16.5" spans="1:61">
      <c r="A608" s="4">
        <f t="shared" si="126"/>
        <v>2</v>
      </c>
      <c r="B608" s="4" t="str">
        <f>IF(X608=0,"",VLOOKUP(Y608,seriesName!A:B,2,TRUE))</f>
        <v>金色</v>
      </c>
      <c r="C608" s="4" t="str">
        <f>IF(A608=1,VLOOKUP(V608,Head!A:B,2,TRUE),IF(A608=2,VLOOKUP(V608,Chest!A:B,2,TRUE),IF(A608=3,VLOOKUP(V608,Arm!A:B,2,TRUE),IF(A608=4,VLOOKUP(V608,Waist!A:B,2,TRUE),IF(A608=5,VLOOKUP(V608,Leg!A:B,2,TRUE),"")))))</f>
        <v>金色羽织</v>
      </c>
      <c r="D608" s="44" t="str">
        <f>IF(X608=1,VLOOKUP(AA608,modelID!A:B,2,FALSE),"")</f>
        <v>pl235</v>
      </c>
      <c r="E608" s="45">
        <f>IF(X608=0,"",AH608+VLOOKUP(AN608,BuildupTable!L:O,4,FALSE))</f>
        <v>90</v>
      </c>
      <c r="F608" s="1">
        <f t="shared" si="127"/>
        <v>0</v>
      </c>
      <c r="G608" s="1">
        <f t="shared" si="128"/>
        <v>1</v>
      </c>
      <c r="H608" s="1">
        <f t="shared" si="129"/>
        <v>0</v>
      </c>
      <c r="I608" s="1">
        <f t="shared" si="130"/>
        <v>0</v>
      </c>
      <c r="J608" s="4" t="str">
        <f>IF(AT608=0,"",VLOOKUP(AT608,skillbasedata!A:B,2,TRUE))</f>
        <v>火场怪力</v>
      </c>
      <c r="K608" s="48">
        <f t="shared" si="131"/>
        <v>1</v>
      </c>
      <c r="L608" s="4" t="str">
        <f>IF(AU608=0,"",VLOOKUP(AU608,skillbasedata!A:B,2,TRUE))</f>
        <v>精神抖擞</v>
      </c>
      <c r="M608" s="48">
        <f t="shared" si="132"/>
        <v>1</v>
      </c>
      <c r="N608" s="4" t="str">
        <f>IF(AV608=0,"",VLOOKUP(AV608,skillbasedata!A:B,2,TRUE))</f>
        <v>力量解放</v>
      </c>
      <c r="O608" s="48">
        <f t="shared" si="133"/>
        <v>1</v>
      </c>
      <c r="P608" s="4" t="str">
        <f>IF(AW608=0,"",VLOOKUP(AW608,skillbasedata!A:B,2,TRUE))</f>
        <v/>
      </c>
      <c r="Q608" s="48">
        <f t="shared" si="134"/>
        <v>0</v>
      </c>
      <c r="R608" s="4" t="str">
        <f>IF(AX608=0,"",VLOOKUP(AX608,skillbasedata!A:B,2,TRUE))</f>
        <v/>
      </c>
      <c r="S608" s="48">
        <f t="shared" si="135"/>
        <v>0</v>
      </c>
      <c r="T608" s="48">
        <f t="shared" si="136"/>
        <v>0</v>
      </c>
      <c r="U608" s="48">
        <f t="shared" si="137"/>
        <v>0</v>
      </c>
      <c r="V608" s="51">
        <f t="shared" si="138"/>
        <v>121</v>
      </c>
      <c r="W608" s="26" t="s">
        <v>2916</v>
      </c>
      <c r="X608" s="26">
        <v>1</v>
      </c>
      <c r="Y608" s="26">
        <v>119</v>
      </c>
      <c r="Z608" s="26">
        <v>11014</v>
      </c>
      <c r="AA608" s="26">
        <v>62</v>
      </c>
      <c r="AB608" s="26">
        <v>6</v>
      </c>
      <c r="AC608" s="26">
        <v>14000</v>
      </c>
      <c r="AD608" s="26">
        <v>0</v>
      </c>
      <c r="AE608" s="26">
        <v>2</v>
      </c>
      <c r="AF608" s="26">
        <v>1</v>
      </c>
      <c r="AG608" s="26">
        <v>1</v>
      </c>
      <c r="AH608" s="26">
        <v>70</v>
      </c>
      <c r="AI608" s="26">
        <v>2</v>
      </c>
      <c r="AJ608" s="26">
        <v>1</v>
      </c>
      <c r="AK608" s="26">
        <v>-5</v>
      </c>
      <c r="AL608" s="26">
        <v>3</v>
      </c>
      <c r="AM608" s="26">
        <v>2</v>
      </c>
      <c r="AN608" s="26">
        <v>15</v>
      </c>
      <c r="AO608" s="26">
        <v>0</v>
      </c>
      <c r="AP608" s="26">
        <v>0</v>
      </c>
      <c r="AQ608" s="26">
        <v>1</v>
      </c>
      <c r="AR608" s="26">
        <v>0</v>
      </c>
      <c r="AS608" s="26">
        <v>0</v>
      </c>
      <c r="AT608" s="26">
        <v>91</v>
      </c>
      <c r="AU608" s="26">
        <v>10</v>
      </c>
      <c r="AV608" s="26">
        <v>9</v>
      </c>
      <c r="AW608" s="26">
        <v>0</v>
      </c>
      <c r="AX608" s="26">
        <v>0</v>
      </c>
      <c r="AY608" s="26">
        <v>1</v>
      </c>
      <c r="AZ608" s="26">
        <v>1</v>
      </c>
      <c r="BA608" s="26">
        <v>1</v>
      </c>
      <c r="BB608" s="26">
        <v>0</v>
      </c>
      <c r="BC608" s="26">
        <v>0</v>
      </c>
      <c r="BD608" s="26" t="s">
        <v>2309</v>
      </c>
      <c r="BE608" s="26">
        <v>0</v>
      </c>
      <c r="BF608" s="26">
        <v>0</v>
      </c>
      <c r="BG608" s="54" t="str">
        <f t="shared" si="139"/>
        <v>0079</v>
      </c>
      <c r="BH608" s="4"/>
      <c r="BI608" s="4"/>
    </row>
    <row r="609" ht="16.5" spans="1:61">
      <c r="A609" s="4">
        <f t="shared" si="126"/>
        <v>3</v>
      </c>
      <c r="B609" s="4" t="str">
        <f>IF(X609=0,"",VLOOKUP(Y609,seriesName!A:B,2,TRUE))</f>
        <v>金色</v>
      </c>
      <c r="C609" s="4" t="str">
        <f>IF(A609=1,VLOOKUP(V609,Head!A:B,2,TRUE),IF(A609=2,VLOOKUP(V609,Chest!A:B,2,TRUE),IF(A609=3,VLOOKUP(V609,Arm!A:B,2,TRUE),IF(A609=4,VLOOKUP(V609,Waist!A:B,2,TRUE),IF(A609=5,VLOOKUP(V609,Leg!A:B,2,TRUE),"")))))</f>
        <v>金色臂甲</v>
      </c>
      <c r="D609" s="44" t="str">
        <f>IF(X609=1,VLOOKUP(AA609,modelID!A:B,2,FALSE),"")</f>
        <v>pl235</v>
      </c>
      <c r="E609" s="45">
        <f>IF(X609=0,"",AH609+VLOOKUP(AN609,BuildupTable!L:O,4,FALSE))</f>
        <v>90</v>
      </c>
      <c r="F609" s="1">
        <f t="shared" si="127"/>
        <v>1</v>
      </c>
      <c r="G609" s="1">
        <f t="shared" si="128"/>
        <v>0</v>
      </c>
      <c r="H609" s="1">
        <f t="shared" si="129"/>
        <v>1</v>
      </c>
      <c r="I609" s="1">
        <f t="shared" si="130"/>
        <v>0</v>
      </c>
      <c r="J609" s="4" t="str">
        <f>IF(AT609=0,"",VLOOKUP(AT609,skillbasedata!A:B,2,TRUE))</f>
        <v>火场怪力</v>
      </c>
      <c r="K609" s="48">
        <f t="shared" si="131"/>
        <v>1</v>
      </c>
      <c r="L609" s="4" t="str">
        <f>IF(AU609=0,"",VLOOKUP(AU609,skillbasedata!A:B,2,TRUE))</f>
        <v>力量解放</v>
      </c>
      <c r="M609" s="48">
        <f t="shared" si="132"/>
        <v>1</v>
      </c>
      <c r="N609" s="4" t="str">
        <f>IF(AV609=0,"",VLOOKUP(AV609,skillbasedata!A:B,2,TRUE))</f>
        <v/>
      </c>
      <c r="O609" s="48">
        <f t="shared" si="133"/>
        <v>0</v>
      </c>
      <c r="P609" s="4" t="str">
        <f>IF(AW609=0,"",VLOOKUP(AW609,skillbasedata!A:B,2,TRUE))</f>
        <v/>
      </c>
      <c r="Q609" s="48">
        <f t="shared" si="134"/>
        <v>0</v>
      </c>
      <c r="R609" s="4" t="str">
        <f>IF(AX609=0,"",VLOOKUP(AX609,skillbasedata!A:B,2,TRUE))</f>
        <v/>
      </c>
      <c r="S609" s="48">
        <f t="shared" si="135"/>
        <v>0</v>
      </c>
      <c r="T609" s="48">
        <f t="shared" si="136"/>
        <v>0</v>
      </c>
      <c r="U609" s="48">
        <f t="shared" si="137"/>
        <v>0</v>
      </c>
      <c r="V609" s="51">
        <f t="shared" si="138"/>
        <v>121</v>
      </c>
      <c r="W609" s="26" t="s">
        <v>2917</v>
      </c>
      <c r="X609" s="26">
        <v>1</v>
      </c>
      <c r="Y609" s="26">
        <v>119</v>
      </c>
      <c r="Z609" s="26">
        <v>11014</v>
      </c>
      <c r="AA609" s="26">
        <v>62</v>
      </c>
      <c r="AB609" s="26">
        <v>6</v>
      </c>
      <c r="AC609" s="26">
        <v>14000</v>
      </c>
      <c r="AD609" s="26">
        <v>0</v>
      </c>
      <c r="AE609" s="26">
        <v>2</v>
      </c>
      <c r="AF609" s="26">
        <v>1</v>
      </c>
      <c r="AG609" s="26">
        <v>1</v>
      </c>
      <c r="AH609" s="26">
        <v>70</v>
      </c>
      <c r="AI609" s="26">
        <v>2</v>
      </c>
      <c r="AJ609" s="26">
        <v>1</v>
      </c>
      <c r="AK609" s="26">
        <v>-5</v>
      </c>
      <c r="AL609" s="26">
        <v>3</v>
      </c>
      <c r="AM609" s="26">
        <v>2</v>
      </c>
      <c r="AN609" s="26">
        <v>15</v>
      </c>
      <c r="AO609" s="26">
        <v>0</v>
      </c>
      <c r="AP609" s="26">
        <v>1</v>
      </c>
      <c r="AQ609" s="26">
        <v>0</v>
      </c>
      <c r="AR609" s="26">
        <v>1</v>
      </c>
      <c r="AS609" s="26">
        <v>0</v>
      </c>
      <c r="AT609" s="26">
        <v>91</v>
      </c>
      <c r="AU609" s="26">
        <v>9</v>
      </c>
      <c r="AV609" s="26">
        <v>0</v>
      </c>
      <c r="AW609" s="26">
        <v>0</v>
      </c>
      <c r="AX609" s="26">
        <v>0</v>
      </c>
      <c r="AY609" s="26">
        <v>1</v>
      </c>
      <c r="AZ609" s="26">
        <v>1</v>
      </c>
      <c r="BA609" s="26">
        <v>0</v>
      </c>
      <c r="BB609" s="26">
        <v>0</v>
      </c>
      <c r="BC609" s="26">
        <v>0</v>
      </c>
      <c r="BD609" s="26" t="s">
        <v>2309</v>
      </c>
      <c r="BE609" s="26">
        <v>0</v>
      </c>
      <c r="BF609" s="26">
        <v>0</v>
      </c>
      <c r="BG609" s="54" t="str">
        <f t="shared" si="139"/>
        <v>0079</v>
      </c>
      <c r="BH609" s="4"/>
      <c r="BI609" s="4"/>
    </row>
    <row r="610" ht="16.5" spans="1:61">
      <c r="A610" s="4">
        <f t="shared" si="126"/>
        <v>4</v>
      </c>
      <c r="B610" s="4" t="str">
        <f>IF(X610=0,"",VLOOKUP(Y610,seriesName!A:B,2,TRUE))</f>
        <v>金色</v>
      </c>
      <c r="C610" s="4" t="str">
        <f>IF(A610=1,VLOOKUP(V610,Head!A:B,2,TRUE),IF(A610=2,VLOOKUP(V610,Chest!A:B,2,TRUE),IF(A610=3,VLOOKUP(V610,Arm!A:B,2,TRUE),IF(A610=4,VLOOKUP(V610,Waist!A:B,2,TRUE),IF(A610=5,VLOOKUP(V610,Leg!A:B,2,TRUE),"")))))</f>
        <v>金色带</v>
      </c>
      <c r="D610" s="44" t="str">
        <f>IF(X610=1,VLOOKUP(AA610,modelID!A:B,2,FALSE),"")</f>
        <v>pl235</v>
      </c>
      <c r="E610" s="45">
        <f>IF(X610=0,"",AH610+VLOOKUP(AN610,BuildupTable!L:O,4,FALSE))</f>
        <v>90</v>
      </c>
      <c r="F610" s="1">
        <f t="shared" si="127"/>
        <v>1</v>
      </c>
      <c r="G610" s="1">
        <f t="shared" si="128"/>
        <v>0</v>
      </c>
      <c r="H610" s="1">
        <f t="shared" si="129"/>
        <v>0</v>
      </c>
      <c r="I610" s="1">
        <f t="shared" si="130"/>
        <v>0</v>
      </c>
      <c r="J610" s="4" t="str">
        <f>IF(AT610=0,"",VLOOKUP(AT610,skillbasedata!A:B,2,TRUE))</f>
        <v>火场怪力</v>
      </c>
      <c r="K610" s="48">
        <f t="shared" si="131"/>
        <v>1</v>
      </c>
      <c r="L610" s="4" t="str">
        <f>IF(AU610=0,"",VLOOKUP(AU610,skillbasedata!A:B,2,TRUE))</f>
        <v>超会心</v>
      </c>
      <c r="M610" s="48">
        <f t="shared" si="132"/>
        <v>1</v>
      </c>
      <c r="N610" s="4" t="str">
        <f>IF(AV610=0,"",VLOOKUP(AV610,skillbasedata!A:B,2,TRUE))</f>
        <v>精神抖擞</v>
      </c>
      <c r="O610" s="48">
        <f t="shared" si="133"/>
        <v>1</v>
      </c>
      <c r="P610" s="4" t="str">
        <f>IF(AW610=0,"",VLOOKUP(AW610,skillbasedata!A:B,2,TRUE))</f>
        <v/>
      </c>
      <c r="Q610" s="48">
        <f t="shared" si="134"/>
        <v>0</v>
      </c>
      <c r="R610" s="4" t="str">
        <f>IF(AX610=0,"",VLOOKUP(AX610,skillbasedata!A:B,2,TRUE))</f>
        <v/>
      </c>
      <c r="S610" s="48">
        <f t="shared" si="135"/>
        <v>0</v>
      </c>
      <c r="T610" s="48">
        <f t="shared" si="136"/>
        <v>0</v>
      </c>
      <c r="U610" s="48">
        <f t="shared" si="137"/>
        <v>0</v>
      </c>
      <c r="V610" s="51">
        <f t="shared" si="138"/>
        <v>121</v>
      </c>
      <c r="W610" s="26" t="s">
        <v>2918</v>
      </c>
      <c r="X610" s="26">
        <v>1</v>
      </c>
      <c r="Y610" s="26">
        <v>119</v>
      </c>
      <c r="Z610" s="26">
        <v>11014</v>
      </c>
      <c r="AA610" s="26">
        <v>62</v>
      </c>
      <c r="AB610" s="26">
        <v>6</v>
      </c>
      <c r="AC610" s="26">
        <v>14000</v>
      </c>
      <c r="AD610" s="26">
        <v>0</v>
      </c>
      <c r="AE610" s="26">
        <v>2</v>
      </c>
      <c r="AF610" s="26">
        <v>1</v>
      </c>
      <c r="AG610" s="26">
        <v>1</v>
      </c>
      <c r="AH610" s="26">
        <v>70</v>
      </c>
      <c r="AI610" s="26">
        <v>2</v>
      </c>
      <c r="AJ610" s="26">
        <v>1</v>
      </c>
      <c r="AK610" s="26">
        <v>-5</v>
      </c>
      <c r="AL610" s="26">
        <v>3</v>
      </c>
      <c r="AM610" s="26">
        <v>2</v>
      </c>
      <c r="AN610" s="26">
        <v>15</v>
      </c>
      <c r="AO610" s="26">
        <v>0</v>
      </c>
      <c r="AP610" s="26">
        <v>1</v>
      </c>
      <c r="AQ610" s="26">
        <v>0</v>
      </c>
      <c r="AR610" s="26">
        <v>0</v>
      </c>
      <c r="AS610" s="26">
        <v>0</v>
      </c>
      <c r="AT610" s="26">
        <v>91</v>
      </c>
      <c r="AU610" s="26">
        <v>7</v>
      </c>
      <c r="AV610" s="26">
        <v>10</v>
      </c>
      <c r="AW610" s="26">
        <v>0</v>
      </c>
      <c r="AX610" s="26">
        <v>0</v>
      </c>
      <c r="AY610" s="26">
        <v>1</v>
      </c>
      <c r="AZ610" s="26">
        <v>1</v>
      </c>
      <c r="BA610" s="26">
        <v>1</v>
      </c>
      <c r="BB610" s="26">
        <v>0</v>
      </c>
      <c r="BC610" s="26">
        <v>0</v>
      </c>
      <c r="BD610" s="26" t="s">
        <v>2309</v>
      </c>
      <c r="BE610" s="26">
        <v>0</v>
      </c>
      <c r="BF610" s="26">
        <v>0</v>
      </c>
      <c r="BG610" s="54" t="str">
        <f t="shared" si="139"/>
        <v>0079</v>
      </c>
      <c r="BH610" s="4"/>
      <c r="BI610" s="4"/>
    </row>
    <row r="611" ht="16.5" spans="1:61">
      <c r="A611" s="4">
        <f t="shared" si="126"/>
        <v>5</v>
      </c>
      <c r="B611" s="4" t="str">
        <f>IF(X611=0,"",VLOOKUP(Y611,seriesName!A:B,2,TRUE))</f>
        <v>金色</v>
      </c>
      <c r="C611" s="4" t="str">
        <f>IF(A611=1,VLOOKUP(V611,Head!A:B,2,TRUE),IF(A611=2,VLOOKUP(V611,Chest!A:B,2,TRUE),IF(A611=3,VLOOKUP(V611,Arm!A:B,2,TRUE),IF(A611=4,VLOOKUP(V611,Waist!A:B,2,TRUE),IF(A611=5,VLOOKUP(V611,Leg!A:B,2,TRUE),"")))))</f>
        <v>金色下裳</v>
      </c>
      <c r="D611" s="44" t="str">
        <f>IF(X611=1,VLOOKUP(AA611,modelID!A:B,2,FALSE),"")</f>
        <v>pl235</v>
      </c>
      <c r="E611" s="45">
        <f>IF(X611=0,"",AH611+VLOOKUP(AN611,BuildupTable!L:O,4,FALSE))</f>
        <v>90</v>
      </c>
      <c r="F611" s="1">
        <f t="shared" si="127"/>
        <v>2</v>
      </c>
      <c r="G611" s="1">
        <f t="shared" si="128"/>
        <v>0</v>
      </c>
      <c r="H611" s="1">
        <f t="shared" si="129"/>
        <v>0</v>
      </c>
      <c r="I611" s="1">
        <f t="shared" si="130"/>
        <v>0</v>
      </c>
      <c r="J611" s="4" t="str">
        <f>IF(AT611=0,"",VLOOKUP(AT611,skillbasedata!A:B,2,TRUE))</f>
        <v>超会心</v>
      </c>
      <c r="K611" s="48">
        <f t="shared" si="131"/>
        <v>2</v>
      </c>
      <c r="L611" s="4" t="str">
        <f>IF(AU611=0,"",VLOOKUP(AU611,skillbasedata!A:B,2,TRUE))</f>
        <v>力量解放</v>
      </c>
      <c r="M611" s="48">
        <f t="shared" si="132"/>
        <v>1</v>
      </c>
      <c r="N611" s="4" t="str">
        <f>IF(AV611=0,"",VLOOKUP(AV611,skillbasedata!A:B,2,TRUE))</f>
        <v/>
      </c>
      <c r="O611" s="48">
        <f t="shared" si="133"/>
        <v>0</v>
      </c>
      <c r="P611" s="4" t="str">
        <f>IF(AW611=0,"",VLOOKUP(AW611,skillbasedata!A:B,2,TRUE))</f>
        <v/>
      </c>
      <c r="Q611" s="48">
        <f t="shared" si="134"/>
        <v>0</v>
      </c>
      <c r="R611" s="4" t="str">
        <f>IF(AX611=0,"",VLOOKUP(AX611,skillbasedata!A:B,2,TRUE))</f>
        <v/>
      </c>
      <c r="S611" s="48">
        <f t="shared" si="135"/>
        <v>0</v>
      </c>
      <c r="T611" s="48">
        <f t="shared" si="136"/>
        <v>0</v>
      </c>
      <c r="U611" s="48">
        <f t="shared" si="137"/>
        <v>0</v>
      </c>
      <c r="V611" s="51">
        <f t="shared" si="138"/>
        <v>121</v>
      </c>
      <c r="W611" s="26" t="s">
        <v>2919</v>
      </c>
      <c r="X611" s="26">
        <v>1</v>
      </c>
      <c r="Y611" s="26">
        <v>119</v>
      </c>
      <c r="Z611" s="26">
        <v>11014</v>
      </c>
      <c r="AA611" s="26">
        <v>62</v>
      </c>
      <c r="AB611" s="26">
        <v>6</v>
      </c>
      <c r="AC611" s="26">
        <v>14000</v>
      </c>
      <c r="AD611" s="26">
        <v>0</v>
      </c>
      <c r="AE611" s="26">
        <v>2</v>
      </c>
      <c r="AF611" s="26">
        <v>1</v>
      </c>
      <c r="AG611" s="26">
        <v>1</v>
      </c>
      <c r="AH611" s="26">
        <v>70</v>
      </c>
      <c r="AI611" s="26">
        <v>2</v>
      </c>
      <c r="AJ611" s="26">
        <v>1</v>
      </c>
      <c r="AK611" s="26">
        <v>-5</v>
      </c>
      <c r="AL611" s="26">
        <v>3</v>
      </c>
      <c r="AM611" s="26">
        <v>2</v>
      </c>
      <c r="AN611" s="26">
        <v>15</v>
      </c>
      <c r="AO611" s="26">
        <v>0</v>
      </c>
      <c r="AP611" s="26">
        <v>2</v>
      </c>
      <c r="AQ611" s="26">
        <v>0</v>
      </c>
      <c r="AR611" s="26">
        <v>0</v>
      </c>
      <c r="AS611" s="26">
        <v>0</v>
      </c>
      <c r="AT611" s="26">
        <v>7</v>
      </c>
      <c r="AU611" s="26">
        <v>9</v>
      </c>
      <c r="AV611" s="26">
        <v>0</v>
      </c>
      <c r="AW611" s="26">
        <v>0</v>
      </c>
      <c r="AX611" s="26">
        <v>0</v>
      </c>
      <c r="AY611" s="26">
        <v>2</v>
      </c>
      <c r="AZ611" s="26">
        <v>1</v>
      </c>
      <c r="BA611" s="26">
        <v>0</v>
      </c>
      <c r="BB611" s="26">
        <v>0</v>
      </c>
      <c r="BC611" s="26">
        <v>0</v>
      </c>
      <c r="BD611" s="26" t="s">
        <v>2309</v>
      </c>
      <c r="BE611" s="26">
        <v>0</v>
      </c>
      <c r="BF611" s="26">
        <v>0</v>
      </c>
      <c r="BG611" s="54" t="str">
        <f t="shared" si="139"/>
        <v>0079</v>
      </c>
      <c r="BH611" s="4"/>
      <c r="BI611" s="4"/>
    </row>
    <row r="612" ht="16.5" spans="1:61">
      <c r="A612" s="4">
        <f t="shared" si="126"/>
        <v>1</v>
      </c>
      <c r="B612" s="4" t="str">
        <f>IF(X612=0,"",VLOOKUP(Y612,seriesName!A:B,2,TRUE))</f>
        <v>赫耀</v>
      </c>
      <c r="C612" s="4" t="str">
        <f>IF(A612=1,VLOOKUP(V612,Head!A:B,2,TRUE),IF(A612=2,VLOOKUP(V612,Chest!A:B,2,TRUE),IF(A612=3,VLOOKUP(V612,Arm!A:B,2,TRUE),IF(A612=4,VLOOKUP(V612,Waist!A:B,2,TRUE),IF(A612=5,VLOOKUP(V612,Leg!A:B,2,TRUE),"")))))</f>
        <v>赫耀头盔</v>
      </c>
      <c r="D612" s="44" t="str">
        <f>IF(X612=1,VLOOKUP(AA612,modelID!A:B,2,FALSE),"")</f>
        <v>pl237</v>
      </c>
      <c r="E612" s="45">
        <f>IF(X612=0,"",AH612+VLOOKUP(AN612,BuildupTable!L:O,4,FALSE))</f>
        <v>100</v>
      </c>
      <c r="F612" s="1">
        <f t="shared" si="127"/>
        <v>1</v>
      </c>
      <c r="G612" s="1">
        <f t="shared" si="128"/>
        <v>1</v>
      </c>
      <c r="H612" s="1">
        <f t="shared" si="129"/>
        <v>0</v>
      </c>
      <c r="I612" s="1">
        <f t="shared" si="130"/>
        <v>0</v>
      </c>
      <c r="J612" s="4" t="str">
        <f>IF(AT612=0,"",VLOOKUP(AT612,skillbasedata!A:B,2,TRUE))</f>
        <v>龙气活性</v>
      </c>
      <c r="K612" s="48">
        <f t="shared" si="131"/>
        <v>1</v>
      </c>
      <c r="L612" s="4" t="str">
        <f>IF(AU612=0,"",VLOOKUP(AU612,skillbasedata!A:B,2,TRUE))</f>
        <v>弱点特效</v>
      </c>
      <c r="M612" s="48">
        <f t="shared" si="132"/>
        <v>1</v>
      </c>
      <c r="N612" s="4" t="str">
        <f>IF(AV612=0,"",VLOOKUP(AV612,skillbasedata!A:B,2,TRUE))</f>
        <v/>
      </c>
      <c r="O612" s="48">
        <f t="shared" si="133"/>
        <v>0</v>
      </c>
      <c r="P612" s="4" t="str">
        <f>IF(AW612=0,"",VLOOKUP(AW612,skillbasedata!A:B,2,TRUE))</f>
        <v/>
      </c>
      <c r="Q612" s="48">
        <f t="shared" si="134"/>
        <v>0</v>
      </c>
      <c r="R612" s="4" t="str">
        <f>IF(AX612=0,"",VLOOKUP(AX612,skillbasedata!A:B,2,TRUE))</f>
        <v/>
      </c>
      <c r="S612" s="48">
        <f t="shared" si="135"/>
        <v>0</v>
      </c>
      <c r="T612" s="48">
        <f t="shared" si="136"/>
        <v>0</v>
      </c>
      <c r="U612" s="48">
        <f t="shared" si="137"/>
        <v>0</v>
      </c>
      <c r="V612" s="51">
        <f t="shared" si="138"/>
        <v>122</v>
      </c>
      <c r="W612" s="26" t="s">
        <v>2920</v>
      </c>
      <c r="X612" s="26">
        <v>1</v>
      </c>
      <c r="Y612" s="26">
        <v>120</v>
      </c>
      <c r="Z612" s="26">
        <v>12012</v>
      </c>
      <c r="AA612" s="26">
        <v>63</v>
      </c>
      <c r="AB612" s="26">
        <v>6</v>
      </c>
      <c r="AC612" s="26">
        <v>20000</v>
      </c>
      <c r="AD612" s="26">
        <v>0</v>
      </c>
      <c r="AE612" s="26">
        <v>2</v>
      </c>
      <c r="AF612" s="26">
        <v>1</v>
      </c>
      <c r="AG612" s="26">
        <v>1</v>
      </c>
      <c r="AH612" s="26">
        <v>80</v>
      </c>
      <c r="AI612" s="26">
        <v>-2</v>
      </c>
      <c r="AJ612" s="26">
        <v>-2</v>
      </c>
      <c r="AK612" s="26">
        <v>-2</v>
      </c>
      <c r="AL612" s="26">
        <v>-2</v>
      </c>
      <c r="AM612" s="26">
        <v>3</v>
      </c>
      <c r="AN612" s="26">
        <v>17</v>
      </c>
      <c r="AO612" s="26">
        <v>0</v>
      </c>
      <c r="AP612" s="26">
        <v>1</v>
      </c>
      <c r="AQ612" s="26">
        <v>1</v>
      </c>
      <c r="AR612" s="26">
        <v>0</v>
      </c>
      <c r="AS612" s="26">
        <v>0</v>
      </c>
      <c r="AT612" s="26">
        <v>103</v>
      </c>
      <c r="AU612" s="26">
        <v>8</v>
      </c>
      <c r="AV612" s="26">
        <v>0</v>
      </c>
      <c r="AW612" s="26">
        <v>0</v>
      </c>
      <c r="AX612" s="26">
        <v>0</v>
      </c>
      <c r="AY612" s="26">
        <v>1</v>
      </c>
      <c r="AZ612" s="26">
        <v>1</v>
      </c>
      <c r="BA612" s="26">
        <v>0</v>
      </c>
      <c r="BB612" s="26">
        <v>0</v>
      </c>
      <c r="BC612" s="26">
        <v>0</v>
      </c>
      <c r="BD612" s="26" t="s">
        <v>2309</v>
      </c>
      <c r="BE612" s="26">
        <v>0</v>
      </c>
      <c r="BF612" s="26">
        <v>0</v>
      </c>
      <c r="BG612" s="54" t="str">
        <f t="shared" si="139"/>
        <v>007A</v>
      </c>
      <c r="BH612" s="4"/>
      <c r="BI612" s="4"/>
    </row>
    <row r="613" ht="16.5" spans="1:61">
      <c r="A613" s="4">
        <f t="shared" si="126"/>
        <v>2</v>
      </c>
      <c r="B613" s="4" t="str">
        <f>IF(X613=0,"",VLOOKUP(Y613,seriesName!A:B,2,TRUE))</f>
        <v>赫耀</v>
      </c>
      <c r="C613" s="4" t="str">
        <f>IF(A613=1,VLOOKUP(V613,Head!A:B,2,TRUE),IF(A613=2,VLOOKUP(V613,Chest!A:B,2,TRUE),IF(A613=3,VLOOKUP(V613,Arm!A:B,2,TRUE),IF(A613=4,VLOOKUP(V613,Waist!A:B,2,TRUE),IF(A613=5,VLOOKUP(V613,Leg!A:B,2,TRUE),"")))))</f>
        <v>赫耀铠甲</v>
      </c>
      <c r="D613" s="44" t="str">
        <f>IF(X613=1,VLOOKUP(AA613,modelID!A:B,2,FALSE),"")</f>
        <v>pl237</v>
      </c>
      <c r="E613" s="45">
        <f>IF(X613=0,"",AH613+VLOOKUP(AN613,BuildupTable!L:O,4,FALSE))</f>
        <v>100</v>
      </c>
      <c r="F613" s="1">
        <f t="shared" si="127"/>
        <v>1</v>
      </c>
      <c r="G613" s="1">
        <f t="shared" si="128"/>
        <v>0</v>
      </c>
      <c r="H613" s="1">
        <f t="shared" si="129"/>
        <v>1</v>
      </c>
      <c r="I613" s="1">
        <f t="shared" si="130"/>
        <v>0</v>
      </c>
      <c r="J613" s="4" t="str">
        <f>IF(AT613=0,"",VLOOKUP(AT613,skillbasedata!A:B,2,TRUE))</f>
        <v>龙气活性</v>
      </c>
      <c r="K613" s="48">
        <f t="shared" si="131"/>
        <v>1</v>
      </c>
      <c r="L613" s="4" t="str">
        <f>IF(AU613=0,"",VLOOKUP(AU613,skillbasedata!A:B,2,TRUE))</f>
        <v>死里逃生</v>
      </c>
      <c r="M613" s="48">
        <f t="shared" si="132"/>
        <v>2</v>
      </c>
      <c r="N613" s="4" t="str">
        <f>IF(AV613=0,"",VLOOKUP(AV613,skillbasedata!A:B,2,TRUE))</f>
        <v/>
      </c>
      <c r="O613" s="48">
        <f t="shared" si="133"/>
        <v>0</v>
      </c>
      <c r="P613" s="4" t="str">
        <f>IF(AW613=0,"",VLOOKUP(AW613,skillbasedata!A:B,2,TRUE))</f>
        <v/>
      </c>
      <c r="Q613" s="48">
        <f t="shared" si="134"/>
        <v>0</v>
      </c>
      <c r="R613" s="4" t="str">
        <f>IF(AX613=0,"",VLOOKUP(AX613,skillbasedata!A:B,2,TRUE))</f>
        <v/>
      </c>
      <c r="S613" s="48">
        <f t="shared" si="135"/>
        <v>0</v>
      </c>
      <c r="T613" s="48">
        <f t="shared" si="136"/>
        <v>0</v>
      </c>
      <c r="U613" s="48">
        <f t="shared" si="137"/>
        <v>0</v>
      </c>
      <c r="V613" s="51">
        <f t="shared" si="138"/>
        <v>122</v>
      </c>
      <c r="W613" s="26" t="s">
        <v>2921</v>
      </c>
      <c r="X613" s="26">
        <v>1</v>
      </c>
      <c r="Y613" s="26">
        <v>120</v>
      </c>
      <c r="Z613" s="26">
        <v>12012</v>
      </c>
      <c r="AA613" s="26">
        <v>63</v>
      </c>
      <c r="AB613" s="26">
        <v>6</v>
      </c>
      <c r="AC613" s="26">
        <v>20000</v>
      </c>
      <c r="AD613" s="26">
        <v>0</v>
      </c>
      <c r="AE613" s="26">
        <v>2</v>
      </c>
      <c r="AF613" s="26">
        <v>1</v>
      </c>
      <c r="AG613" s="26">
        <v>1</v>
      </c>
      <c r="AH613" s="26">
        <v>80</v>
      </c>
      <c r="AI613" s="26">
        <v>-2</v>
      </c>
      <c r="AJ613" s="26">
        <v>-2</v>
      </c>
      <c r="AK613" s="26">
        <v>-2</v>
      </c>
      <c r="AL613" s="26">
        <v>-2</v>
      </c>
      <c r="AM613" s="26">
        <v>3</v>
      </c>
      <c r="AN613" s="26">
        <v>17</v>
      </c>
      <c r="AO613" s="26">
        <v>0</v>
      </c>
      <c r="AP613" s="26">
        <v>1</v>
      </c>
      <c r="AQ613" s="26">
        <v>0</v>
      </c>
      <c r="AR613" s="26">
        <v>1</v>
      </c>
      <c r="AS613" s="26">
        <v>0</v>
      </c>
      <c r="AT613" s="26">
        <v>103</v>
      </c>
      <c r="AU613" s="26">
        <v>5</v>
      </c>
      <c r="AV613" s="26">
        <v>0</v>
      </c>
      <c r="AW613" s="26">
        <v>0</v>
      </c>
      <c r="AX613" s="26">
        <v>0</v>
      </c>
      <c r="AY613" s="26">
        <v>1</v>
      </c>
      <c r="AZ613" s="26">
        <v>2</v>
      </c>
      <c r="BA613" s="26">
        <v>0</v>
      </c>
      <c r="BB613" s="26">
        <v>0</v>
      </c>
      <c r="BC613" s="26">
        <v>0</v>
      </c>
      <c r="BD613" s="26" t="s">
        <v>2309</v>
      </c>
      <c r="BE613" s="26">
        <v>0</v>
      </c>
      <c r="BF613" s="26">
        <v>0</v>
      </c>
      <c r="BG613" s="54" t="str">
        <f t="shared" si="139"/>
        <v>007A</v>
      </c>
      <c r="BH613" s="4"/>
      <c r="BI613" s="4"/>
    </row>
    <row r="614" ht="16.5" spans="1:61">
      <c r="A614" s="4">
        <f t="shared" si="126"/>
        <v>3</v>
      </c>
      <c r="B614" s="4" t="str">
        <f>IF(X614=0,"",VLOOKUP(Y614,seriesName!A:B,2,TRUE))</f>
        <v>赫耀</v>
      </c>
      <c r="C614" s="4" t="str">
        <f>IF(A614=1,VLOOKUP(V614,Head!A:B,2,TRUE),IF(A614=2,VLOOKUP(V614,Chest!A:B,2,TRUE),IF(A614=3,VLOOKUP(V614,Arm!A:B,2,TRUE),IF(A614=4,VLOOKUP(V614,Waist!A:B,2,TRUE),IF(A614=5,VLOOKUP(V614,Leg!A:B,2,TRUE),"")))))</f>
        <v>赫耀腕甲</v>
      </c>
      <c r="D614" s="44" t="str">
        <f>IF(X614=1,VLOOKUP(AA614,modelID!A:B,2,FALSE),"")</f>
        <v>pl237</v>
      </c>
      <c r="E614" s="45">
        <f>IF(X614=0,"",AH614+VLOOKUP(AN614,BuildupTable!L:O,4,FALSE))</f>
        <v>100</v>
      </c>
      <c r="F614" s="1">
        <f t="shared" si="127"/>
        <v>0</v>
      </c>
      <c r="G614" s="1">
        <f t="shared" si="128"/>
        <v>1</v>
      </c>
      <c r="H614" s="1">
        <f t="shared" si="129"/>
        <v>0</v>
      </c>
      <c r="I614" s="1">
        <f t="shared" si="130"/>
        <v>0</v>
      </c>
      <c r="J614" s="4" t="str">
        <f>IF(AT614=0,"",VLOOKUP(AT614,skillbasedata!A:B,2,TRUE))</f>
        <v>龙气活性</v>
      </c>
      <c r="K614" s="48">
        <f t="shared" si="131"/>
        <v>1</v>
      </c>
      <c r="L614" s="4" t="str">
        <f>IF(AU614=0,"",VLOOKUP(AU614,skillbasedata!A:B,2,TRUE))</f>
        <v>弱点特效</v>
      </c>
      <c r="M614" s="48">
        <f t="shared" si="132"/>
        <v>2</v>
      </c>
      <c r="N614" s="4" t="str">
        <f>IF(AV614=0,"",VLOOKUP(AV614,skillbasedata!A:B,2,TRUE))</f>
        <v/>
      </c>
      <c r="O614" s="48">
        <f t="shared" si="133"/>
        <v>0</v>
      </c>
      <c r="P614" s="4" t="str">
        <f>IF(AW614=0,"",VLOOKUP(AW614,skillbasedata!A:B,2,TRUE))</f>
        <v/>
      </c>
      <c r="Q614" s="48">
        <f t="shared" si="134"/>
        <v>0</v>
      </c>
      <c r="R614" s="4" t="str">
        <f>IF(AX614=0,"",VLOOKUP(AX614,skillbasedata!A:B,2,TRUE))</f>
        <v/>
      </c>
      <c r="S614" s="48">
        <f t="shared" si="135"/>
        <v>0</v>
      </c>
      <c r="T614" s="48">
        <f t="shared" si="136"/>
        <v>0</v>
      </c>
      <c r="U614" s="48">
        <f t="shared" si="137"/>
        <v>0</v>
      </c>
      <c r="V614" s="51">
        <f t="shared" si="138"/>
        <v>122</v>
      </c>
      <c r="W614" s="26" t="s">
        <v>2922</v>
      </c>
      <c r="X614" s="26">
        <v>1</v>
      </c>
      <c r="Y614" s="26">
        <v>120</v>
      </c>
      <c r="Z614" s="26">
        <v>12012</v>
      </c>
      <c r="AA614" s="26">
        <v>63</v>
      </c>
      <c r="AB614" s="26">
        <v>6</v>
      </c>
      <c r="AC614" s="26">
        <v>20000</v>
      </c>
      <c r="AD614" s="26">
        <v>0</v>
      </c>
      <c r="AE614" s="26">
        <v>2</v>
      </c>
      <c r="AF614" s="26">
        <v>1</v>
      </c>
      <c r="AG614" s="26">
        <v>1</v>
      </c>
      <c r="AH614" s="26">
        <v>80</v>
      </c>
      <c r="AI614" s="26">
        <v>-2</v>
      </c>
      <c r="AJ614" s="26">
        <v>-2</v>
      </c>
      <c r="AK614" s="26">
        <v>-2</v>
      </c>
      <c r="AL614" s="26">
        <v>-2</v>
      </c>
      <c r="AM614" s="26">
        <v>3</v>
      </c>
      <c r="AN614" s="26">
        <v>17</v>
      </c>
      <c r="AO614" s="26">
        <v>0</v>
      </c>
      <c r="AP614" s="26">
        <v>0</v>
      </c>
      <c r="AQ614" s="26">
        <v>1</v>
      </c>
      <c r="AR614" s="26">
        <v>0</v>
      </c>
      <c r="AS614" s="26">
        <v>0</v>
      </c>
      <c r="AT614" s="26">
        <v>103</v>
      </c>
      <c r="AU614" s="26">
        <v>8</v>
      </c>
      <c r="AV614" s="26">
        <v>0</v>
      </c>
      <c r="AW614" s="26">
        <v>0</v>
      </c>
      <c r="AX614" s="26">
        <v>0</v>
      </c>
      <c r="AY614" s="26">
        <v>1</v>
      </c>
      <c r="AZ614" s="26">
        <v>2</v>
      </c>
      <c r="BA614" s="26">
        <v>0</v>
      </c>
      <c r="BB614" s="26">
        <v>0</v>
      </c>
      <c r="BC614" s="26">
        <v>0</v>
      </c>
      <c r="BD614" s="26" t="s">
        <v>2309</v>
      </c>
      <c r="BE614" s="26">
        <v>0</v>
      </c>
      <c r="BF614" s="26">
        <v>0</v>
      </c>
      <c r="BG614" s="54" t="str">
        <f t="shared" si="139"/>
        <v>007A</v>
      </c>
      <c r="BH614" s="4"/>
      <c r="BI614" s="4"/>
    </row>
    <row r="615" ht="16.5" spans="1:61">
      <c r="A615" s="4">
        <f t="shared" si="126"/>
        <v>4</v>
      </c>
      <c r="B615" s="4" t="str">
        <f>IF(X615=0,"",VLOOKUP(Y615,seriesName!A:B,2,TRUE))</f>
        <v>赫耀</v>
      </c>
      <c r="C615" s="4" t="str">
        <f>IF(A615=1,VLOOKUP(V615,Head!A:B,2,TRUE),IF(A615=2,VLOOKUP(V615,Chest!A:B,2,TRUE),IF(A615=3,VLOOKUP(V615,Arm!A:B,2,TRUE),IF(A615=4,VLOOKUP(V615,Waist!A:B,2,TRUE),IF(A615=5,VLOOKUP(V615,Leg!A:B,2,TRUE),"")))))</f>
        <v>赫耀腰甲</v>
      </c>
      <c r="D615" s="44" t="str">
        <f>IF(X615=1,VLOOKUP(AA615,modelID!A:B,2,FALSE),"")</f>
        <v>pl237</v>
      </c>
      <c r="E615" s="45">
        <f>IF(X615=0,"",AH615+VLOOKUP(AN615,BuildupTable!L:O,4,FALSE))</f>
        <v>100</v>
      </c>
      <c r="F615" s="1">
        <f t="shared" si="127"/>
        <v>0</v>
      </c>
      <c r="G615" s="1">
        <f t="shared" si="128"/>
        <v>1</v>
      </c>
      <c r="H615" s="1">
        <f t="shared" si="129"/>
        <v>0</v>
      </c>
      <c r="I615" s="1">
        <f t="shared" si="130"/>
        <v>0</v>
      </c>
      <c r="J615" s="4" t="str">
        <f>IF(AT615=0,"",VLOOKUP(AT615,skillbasedata!A:B,2,TRUE))</f>
        <v>龙气活性</v>
      </c>
      <c r="K615" s="48">
        <f t="shared" si="131"/>
        <v>1</v>
      </c>
      <c r="L615" s="4" t="str">
        <f>IF(AU615=0,"",VLOOKUP(AU615,skillbasedata!A:B,2,TRUE))</f>
        <v>死里逃生</v>
      </c>
      <c r="M615" s="48">
        <f t="shared" si="132"/>
        <v>1</v>
      </c>
      <c r="N615" s="4" t="str">
        <f>IF(AV615=0,"",VLOOKUP(AV615,skillbasedata!A:B,2,TRUE))</f>
        <v>怨恨</v>
      </c>
      <c r="O615" s="48">
        <f t="shared" si="133"/>
        <v>2</v>
      </c>
      <c r="P615" s="4" t="str">
        <f>IF(AW615=0,"",VLOOKUP(AW615,skillbasedata!A:B,2,TRUE))</f>
        <v/>
      </c>
      <c r="Q615" s="48">
        <f t="shared" si="134"/>
        <v>0</v>
      </c>
      <c r="R615" s="4" t="str">
        <f>IF(AX615=0,"",VLOOKUP(AX615,skillbasedata!A:B,2,TRUE))</f>
        <v/>
      </c>
      <c r="S615" s="48">
        <f t="shared" si="135"/>
        <v>0</v>
      </c>
      <c r="T615" s="48">
        <f t="shared" si="136"/>
        <v>0</v>
      </c>
      <c r="U615" s="48">
        <f t="shared" si="137"/>
        <v>0</v>
      </c>
      <c r="V615" s="51">
        <f t="shared" si="138"/>
        <v>122</v>
      </c>
      <c r="W615" s="26" t="s">
        <v>2923</v>
      </c>
      <c r="X615" s="26">
        <v>1</v>
      </c>
      <c r="Y615" s="26">
        <v>120</v>
      </c>
      <c r="Z615" s="26">
        <v>12012</v>
      </c>
      <c r="AA615" s="26">
        <v>63</v>
      </c>
      <c r="AB615" s="26">
        <v>6</v>
      </c>
      <c r="AC615" s="26">
        <v>20000</v>
      </c>
      <c r="AD615" s="26">
        <v>0</v>
      </c>
      <c r="AE615" s="26">
        <v>2</v>
      </c>
      <c r="AF615" s="26">
        <v>1</v>
      </c>
      <c r="AG615" s="26">
        <v>1</v>
      </c>
      <c r="AH615" s="26">
        <v>80</v>
      </c>
      <c r="AI615" s="26">
        <v>-2</v>
      </c>
      <c r="AJ615" s="26">
        <v>-2</v>
      </c>
      <c r="AK615" s="26">
        <v>-2</v>
      </c>
      <c r="AL615" s="26">
        <v>-2</v>
      </c>
      <c r="AM615" s="26">
        <v>3</v>
      </c>
      <c r="AN615" s="26">
        <v>17</v>
      </c>
      <c r="AO615" s="26">
        <v>0</v>
      </c>
      <c r="AP615" s="26">
        <v>0</v>
      </c>
      <c r="AQ615" s="26">
        <v>1</v>
      </c>
      <c r="AR615" s="26">
        <v>0</v>
      </c>
      <c r="AS615" s="26">
        <v>0</v>
      </c>
      <c r="AT615" s="26">
        <v>103</v>
      </c>
      <c r="AU615" s="26">
        <v>5</v>
      </c>
      <c r="AV615" s="26">
        <v>4</v>
      </c>
      <c r="AW615" s="26">
        <v>0</v>
      </c>
      <c r="AX615" s="26">
        <v>0</v>
      </c>
      <c r="AY615" s="26">
        <v>1</v>
      </c>
      <c r="AZ615" s="26">
        <v>1</v>
      </c>
      <c r="BA615" s="26">
        <v>2</v>
      </c>
      <c r="BB615" s="26">
        <v>0</v>
      </c>
      <c r="BC615" s="26">
        <v>0</v>
      </c>
      <c r="BD615" s="26" t="s">
        <v>2309</v>
      </c>
      <c r="BE615" s="26">
        <v>0</v>
      </c>
      <c r="BF615" s="26">
        <v>0</v>
      </c>
      <c r="BG615" s="54" t="str">
        <f t="shared" si="139"/>
        <v>007A</v>
      </c>
      <c r="BH615" s="4"/>
      <c r="BI615" s="4"/>
    </row>
    <row r="616" ht="16.5" spans="1:61">
      <c r="A616" s="4">
        <f t="shared" si="126"/>
        <v>5</v>
      </c>
      <c r="B616" s="4" t="str">
        <f>IF(X616=0,"",VLOOKUP(Y616,seriesName!A:B,2,TRUE))</f>
        <v>赫耀</v>
      </c>
      <c r="C616" s="4" t="str">
        <f>IF(A616=1,VLOOKUP(V616,Head!A:B,2,TRUE),IF(A616=2,VLOOKUP(V616,Chest!A:B,2,TRUE),IF(A616=3,VLOOKUP(V616,Arm!A:B,2,TRUE),IF(A616=4,VLOOKUP(V616,Waist!A:B,2,TRUE),IF(A616=5,VLOOKUP(V616,Leg!A:B,2,TRUE),"")))))</f>
        <v>赫耀护腿</v>
      </c>
      <c r="D616" s="44" t="str">
        <f>IF(X616=1,VLOOKUP(AA616,modelID!A:B,2,FALSE),"")</f>
        <v>pl237</v>
      </c>
      <c r="E616" s="45">
        <f>IF(X616=0,"",AH616+VLOOKUP(AN616,BuildupTable!L:O,4,FALSE))</f>
        <v>100</v>
      </c>
      <c r="F616" s="1">
        <f t="shared" si="127"/>
        <v>1</v>
      </c>
      <c r="G616" s="1">
        <f t="shared" si="128"/>
        <v>0</v>
      </c>
      <c r="H616" s="1">
        <f t="shared" si="129"/>
        <v>1</v>
      </c>
      <c r="I616" s="1">
        <f t="shared" si="130"/>
        <v>0</v>
      </c>
      <c r="J616" s="4" t="str">
        <f>IF(AT616=0,"",VLOOKUP(AT616,skillbasedata!A:B,2,TRUE))</f>
        <v>龙气活性</v>
      </c>
      <c r="K616" s="48">
        <f t="shared" si="131"/>
        <v>1</v>
      </c>
      <c r="L616" s="4" t="str">
        <f>IF(AU616=0,"",VLOOKUP(AU616,skillbasedata!A:B,2,TRUE))</f>
        <v>怨恨</v>
      </c>
      <c r="M616" s="48">
        <f t="shared" si="132"/>
        <v>1</v>
      </c>
      <c r="N616" s="4" t="str">
        <f>IF(AV616=0,"",VLOOKUP(AV616,skillbasedata!A:B,2,TRUE))</f>
        <v/>
      </c>
      <c r="O616" s="48">
        <f t="shared" si="133"/>
        <v>0</v>
      </c>
      <c r="P616" s="4" t="str">
        <f>IF(AW616=0,"",VLOOKUP(AW616,skillbasedata!A:B,2,TRUE))</f>
        <v/>
      </c>
      <c r="Q616" s="48">
        <f t="shared" si="134"/>
        <v>0</v>
      </c>
      <c r="R616" s="4" t="str">
        <f>IF(AX616=0,"",VLOOKUP(AX616,skillbasedata!A:B,2,TRUE))</f>
        <v/>
      </c>
      <c r="S616" s="48">
        <f t="shared" si="135"/>
        <v>0</v>
      </c>
      <c r="T616" s="48">
        <f t="shared" si="136"/>
        <v>0</v>
      </c>
      <c r="U616" s="48">
        <f t="shared" si="137"/>
        <v>0</v>
      </c>
      <c r="V616" s="51">
        <f t="shared" si="138"/>
        <v>122</v>
      </c>
      <c r="W616" s="26" t="s">
        <v>2924</v>
      </c>
      <c r="X616" s="26">
        <v>1</v>
      </c>
      <c r="Y616" s="26">
        <v>120</v>
      </c>
      <c r="Z616" s="26">
        <v>12012</v>
      </c>
      <c r="AA616" s="26">
        <v>63</v>
      </c>
      <c r="AB616" s="26">
        <v>6</v>
      </c>
      <c r="AC616" s="26">
        <v>20000</v>
      </c>
      <c r="AD616" s="26">
        <v>0</v>
      </c>
      <c r="AE616" s="26">
        <v>2</v>
      </c>
      <c r="AF616" s="26">
        <v>1</v>
      </c>
      <c r="AG616" s="26">
        <v>1</v>
      </c>
      <c r="AH616" s="26">
        <v>80</v>
      </c>
      <c r="AI616" s="26">
        <v>-2</v>
      </c>
      <c r="AJ616" s="26">
        <v>-2</v>
      </c>
      <c r="AK616" s="26">
        <v>-2</v>
      </c>
      <c r="AL616" s="26">
        <v>-2</v>
      </c>
      <c r="AM616" s="26">
        <v>3</v>
      </c>
      <c r="AN616" s="26">
        <v>17</v>
      </c>
      <c r="AO616" s="26">
        <v>0</v>
      </c>
      <c r="AP616" s="26">
        <v>1</v>
      </c>
      <c r="AQ616" s="26">
        <v>0</v>
      </c>
      <c r="AR616" s="26">
        <v>1</v>
      </c>
      <c r="AS616" s="26">
        <v>0</v>
      </c>
      <c r="AT616" s="26">
        <v>103</v>
      </c>
      <c r="AU616" s="26">
        <v>4</v>
      </c>
      <c r="AV616" s="26">
        <v>0</v>
      </c>
      <c r="AW616" s="26">
        <v>0</v>
      </c>
      <c r="AX616" s="26">
        <v>0</v>
      </c>
      <c r="AY616" s="26">
        <v>1</v>
      </c>
      <c r="AZ616" s="26">
        <v>1</v>
      </c>
      <c r="BA616" s="26">
        <v>0</v>
      </c>
      <c r="BB616" s="26">
        <v>0</v>
      </c>
      <c r="BC616" s="26">
        <v>0</v>
      </c>
      <c r="BD616" s="26" t="s">
        <v>2309</v>
      </c>
      <c r="BE616" s="26">
        <v>0</v>
      </c>
      <c r="BF616" s="26">
        <v>0</v>
      </c>
      <c r="BG616" s="54" t="str">
        <f t="shared" si="139"/>
        <v>007A</v>
      </c>
      <c r="BH616" s="4"/>
      <c r="BI616" s="4"/>
    </row>
    <row r="617" ht="16.5" spans="1:61">
      <c r="A617" s="4">
        <f t="shared" si="126"/>
        <v>1</v>
      </c>
      <c r="B617" s="4" t="str">
        <f>IF(X617=0,"",VLOOKUP(Y617,seriesName!A:B,2,TRUE))</f>
        <v>搔鸟</v>
      </c>
      <c r="C617" s="4" t="str">
        <f>IF(A617=1,VLOOKUP(V617,Head!A:B,2,TRUE),IF(A617=2,VLOOKUP(V617,Chest!A:B,2,TRUE),IF(A617=3,VLOOKUP(V617,Arm!A:B,2,TRUE),IF(A617=4,VLOOKUP(V617,Waist!A:B,2,TRUE),IF(A617=5,VLOOKUP(V617,Leg!A:B,2,TRUE),"")))))</f>
        <v>搔鸟头盔</v>
      </c>
      <c r="D617" s="44" t="str">
        <f>IF(X617=1,VLOOKUP(AA617,modelID!A:B,2,FALSE),"")</f>
        <v>pl009</v>
      </c>
      <c r="E617" s="45">
        <f>IF(X617=0,"",AH617+VLOOKUP(AN617,BuildupTable!L:O,4,FALSE))</f>
        <v>68</v>
      </c>
      <c r="F617" s="1">
        <f t="shared" si="127"/>
        <v>0</v>
      </c>
      <c r="G617" s="1">
        <f t="shared" si="128"/>
        <v>0</v>
      </c>
      <c r="H617" s="1">
        <f t="shared" si="129"/>
        <v>0</v>
      </c>
      <c r="I617" s="1">
        <f t="shared" si="130"/>
        <v>0</v>
      </c>
      <c r="J617" s="4" t="str">
        <f>IF(AT617=0,"",VLOOKUP(AT617,skillbasedata!A:B,2,TRUE))</f>
        <v>精神抖擞</v>
      </c>
      <c r="K617" s="48">
        <f t="shared" si="131"/>
        <v>1</v>
      </c>
      <c r="L617" s="4" t="str">
        <f>IF(AU617=0,"",VLOOKUP(AU617,skillbasedata!A:B,2,TRUE))</f>
        <v/>
      </c>
      <c r="M617" s="48">
        <f t="shared" si="132"/>
        <v>0</v>
      </c>
      <c r="N617" s="4" t="str">
        <f>IF(AV617=0,"",VLOOKUP(AV617,skillbasedata!A:B,2,TRUE))</f>
        <v/>
      </c>
      <c r="O617" s="48">
        <f t="shared" si="133"/>
        <v>0</v>
      </c>
      <c r="P617" s="4" t="str">
        <f>IF(AW617=0,"",VLOOKUP(AW617,skillbasedata!A:B,2,TRUE))</f>
        <v/>
      </c>
      <c r="Q617" s="48">
        <f t="shared" si="134"/>
        <v>0</v>
      </c>
      <c r="R617" s="4" t="str">
        <f>IF(AX617=0,"",VLOOKUP(AX617,skillbasedata!A:B,2,TRUE))</f>
        <v/>
      </c>
      <c r="S617" s="48">
        <f t="shared" si="135"/>
        <v>0</v>
      </c>
      <c r="T617" s="48">
        <f t="shared" si="136"/>
        <v>0</v>
      </c>
      <c r="U617" s="48">
        <f t="shared" si="137"/>
        <v>0</v>
      </c>
      <c r="V617" s="51">
        <f t="shared" si="138"/>
        <v>123</v>
      </c>
      <c r="W617" s="26" t="s">
        <v>2925</v>
      </c>
      <c r="X617" s="26">
        <v>1</v>
      </c>
      <c r="Y617" s="26">
        <v>121</v>
      </c>
      <c r="Z617" s="26">
        <v>3013</v>
      </c>
      <c r="AA617" s="26">
        <v>4</v>
      </c>
      <c r="AB617" s="26">
        <v>1</v>
      </c>
      <c r="AC617" s="26">
        <v>500</v>
      </c>
      <c r="AD617" s="26">
        <v>0</v>
      </c>
      <c r="AE617" s="26">
        <v>2</v>
      </c>
      <c r="AF617" s="26">
        <v>0</v>
      </c>
      <c r="AG617" s="26">
        <v>0</v>
      </c>
      <c r="AH617" s="26">
        <v>16</v>
      </c>
      <c r="AI617" s="26">
        <v>0</v>
      </c>
      <c r="AJ617" s="26">
        <v>-3</v>
      </c>
      <c r="AK617" s="26">
        <v>1</v>
      </c>
      <c r="AL617" s="26">
        <v>0</v>
      </c>
      <c r="AM617" s="26">
        <v>0</v>
      </c>
      <c r="AN617" s="26">
        <v>2</v>
      </c>
      <c r="AO617" s="26">
        <v>0</v>
      </c>
      <c r="AP617" s="26">
        <v>0</v>
      </c>
      <c r="AQ617" s="26">
        <v>0</v>
      </c>
      <c r="AR617" s="26">
        <v>0</v>
      </c>
      <c r="AS617" s="26">
        <v>0</v>
      </c>
      <c r="AT617" s="26">
        <v>10</v>
      </c>
      <c r="AU617" s="26">
        <v>0</v>
      </c>
      <c r="AV617" s="26">
        <v>0</v>
      </c>
      <c r="AW617" s="26">
        <v>0</v>
      </c>
      <c r="AX617" s="26">
        <v>0</v>
      </c>
      <c r="AY617" s="26">
        <v>1</v>
      </c>
      <c r="AZ617" s="26">
        <v>0</v>
      </c>
      <c r="BA617" s="26">
        <v>0</v>
      </c>
      <c r="BB617" s="26">
        <v>0</v>
      </c>
      <c r="BC617" s="26">
        <v>0</v>
      </c>
      <c r="BD617" s="26" t="s">
        <v>2309</v>
      </c>
      <c r="BE617" s="26">
        <v>0</v>
      </c>
      <c r="BF617" s="26">
        <v>0</v>
      </c>
      <c r="BG617" s="54" t="str">
        <f t="shared" si="139"/>
        <v>007B</v>
      </c>
      <c r="BH617" s="4"/>
      <c r="BI617" s="4"/>
    </row>
    <row r="618" ht="16.5" spans="1:61">
      <c r="A618" s="4">
        <f t="shared" si="126"/>
        <v>2</v>
      </c>
      <c r="B618" s="4" t="str">
        <f>IF(X618=0,"",VLOOKUP(Y618,seriesName!A:B,2,TRUE))</f>
        <v>搔鸟</v>
      </c>
      <c r="C618" s="4" t="str">
        <f>IF(A618=1,VLOOKUP(V618,Head!A:B,2,TRUE),IF(A618=2,VLOOKUP(V618,Chest!A:B,2,TRUE),IF(A618=3,VLOOKUP(V618,Arm!A:B,2,TRUE),IF(A618=4,VLOOKUP(V618,Waist!A:B,2,TRUE),IF(A618=5,VLOOKUP(V618,Leg!A:B,2,TRUE),"")))))</f>
        <v>搔鸟铠甲</v>
      </c>
      <c r="D618" s="44" t="str">
        <f>IF(X618=1,VLOOKUP(AA618,modelID!A:B,2,FALSE),"")</f>
        <v>pl009</v>
      </c>
      <c r="E618" s="45">
        <f>IF(X618=0,"",AH618+VLOOKUP(AN618,BuildupTable!L:O,4,FALSE))</f>
        <v>68</v>
      </c>
      <c r="F618" s="1">
        <f t="shared" si="127"/>
        <v>0</v>
      </c>
      <c r="G618" s="1">
        <f t="shared" si="128"/>
        <v>0</v>
      </c>
      <c r="H618" s="1">
        <f t="shared" si="129"/>
        <v>0</v>
      </c>
      <c r="I618" s="1">
        <f t="shared" si="130"/>
        <v>0</v>
      </c>
      <c r="J618" s="4" t="str">
        <f>IF(AT618=0,"",VLOOKUP(AT618,skillbasedata!A:B,2,TRUE))</f>
        <v>吹笛名人</v>
      </c>
      <c r="K618" s="48">
        <f t="shared" si="131"/>
        <v>1</v>
      </c>
      <c r="L618" s="4" t="str">
        <f>IF(AU618=0,"",VLOOKUP(AU618,skillbasedata!A:B,2,TRUE))</f>
        <v/>
      </c>
      <c r="M618" s="48">
        <f t="shared" si="132"/>
        <v>0</v>
      </c>
      <c r="N618" s="4" t="str">
        <f>IF(AV618=0,"",VLOOKUP(AV618,skillbasedata!A:B,2,TRUE))</f>
        <v/>
      </c>
      <c r="O618" s="48">
        <f t="shared" si="133"/>
        <v>0</v>
      </c>
      <c r="P618" s="4" t="str">
        <f>IF(AW618=0,"",VLOOKUP(AW618,skillbasedata!A:B,2,TRUE))</f>
        <v/>
      </c>
      <c r="Q618" s="48">
        <f t="shared" si="134"/>
        <v>0</v>
      </c>
      <c r="R618" s="4" t="str">
        <f>IF(AX618=0,"",VLOOKUP(AX618,skillbasedata!A:B,2,TRUE))</f>
        <v/>
      </c>
      <c r="S618" s="48">
        <f t="shared" si="135"/>
        <v>0</v>
      </c>
      <c r="T618" s="48">
        <f t="shared" si="136"/>
        <v>0</v>
      </c>
      <c r="U618" s="48">
        <f t="shared" si="137"/>
        <v>0</v>
      </c>
      <c r="V618" s="51">
        <f t="shared" si="138"/>
        <v>123</v>
      </c>
      <c r="W618" s="26" t="s">
        <v>2926</v>
      </c>
      <c r="X618" s="26">
        <v>1</v>
      </c>
      <c r="Y618" s="26">
        <v>121</v>
      </c>
      <c r="Z618" s="26">
        <v>3013</v>
      </c>
      <c r="AA618" s="26">
        <v>4</v>
      </c>
      <c r="AB618" s="26">
        <v>1</v>
      </c>
      <c r="AC618" s="26">
        <v>500</v>
      </c>
      <c r="AD618" s="26">
        <v>0</v>
      </c>
      <c r="AE618" s="26">
        <v>2</v>
      </c>
      <c r="AF618" s="26">
        <v>0</v>
      </c>
      <c r="AG618" s="26">
        <v>0</v>
      </c>
      <c r="AH618" s="26">
        <v>16</v>
      </c>
      <c r="AI618" s="26">
        <v>0</v>
      </c>
      <c r="AJ618" s="26">
        <v>-3</v>
      </c>
      <c r="AK618" s="26">
        <v>1</v>
      </c>
      <c r="AL618" s="26">
        <v>0</v>
      </c>
      <c r="AM618" s="26">
        <v>0</v>
      </c>
      <c r="AN618" s="26">
        <v>2</v>
      </c>
      <c r="AO618" s="26">
        <v>0</v>
      </c>
      <c r="AP618" s="26">
        <v>0</v>
      </c>
      <c r="AQ618" s="26">
        <v>0</v>
      </c>
      <c r="AR618" s="26">
        <v>0</v>
      </c>
      <c r="AS618" s="26">
        <v>0</v>
      </c>
      <c r="AT618" s="26">
        <v>44</v>
      </c>
      <c r="AU618" s="26">
        <v>0</v>
      </c>
      <c r="AV618" s="26">
        <v>0</v>
      </c>
      <c r="AW618" s="26">
        <v>0</v>
      </c>
      <c r="AX618" s="26">
        <v>0</v>
      </c>
      <c r="AY618" s="26">
        <v>1</v>
      </c>
      <c r="AZ618" s="26">
        <v>0</v>
      </c>
      <c r="BA618" s="26">
        <v>0</v>
      </c>
      <c r="BB618" s="26">
        <v>0</v>
      </c>
      <c r="BC618" s="26">
        <v>0</v>
      </c>
      <c r="BD618" s="26" t="s">
        <v>2309</v>
      </c>
      <c r="BE618" s="26">
        <v>0</v>
      </c>
      <c r="BF618" s="26">
        <v>0</v>
      </c>
      <c r="BG618" s="54" t="str">
        <f t="shared" si="139"/>
        <v>007B</v>
      </c>
      <c r="BH618" s="4"/>
      <c r="BI618" s="4"/>
    </row>
    <row r="619" ht="16.5" spans="1:61">
      <c r="A619" s="4">
        <f t="shared" si="126"/>
        <v>3</v>
      </c>
      <c r="B619" s="4" t="str">
        <f>IF(X619=0,"",VLOOKUP(Y619,seriesName!A:B,2,TRUE))</f>
        <v>搔鸟</v>
      </c>
      <c r="C619" s="4" t="str">
        <f>IF(A619=1,VLOOKUP(V619,Head!A:B,2,TRUE),IF(A619=2,VLOOKUP(V619,Chest!A:B,2,TRUE),IF(A619=3,VLOOKUP(V619,Arm!A:B,2,TRUE),IF(A619=4,VLOOKUP(V619,Waist!A:B,2,TRUE),IF(A619=5,VLOOKUP(V619,Leg!A:B,2,TRUE),"")))))</f>
        <v>搔鸟腕甲</v>
      </c>
      <c r="D619" s="44" t="str">
        <f>IF(X619=1,VLOOKUP(AA619,modelID!A:B,2,FALSE),"")</f>
        <v>pl009</v>
      </c>
      <c r="E619" s="45">
        <f>IF(X619=0,"",AH619+VLOOKUP(AN619,BuildupTable!L:O,4,FALSE))</f>
        <v>68</v>
      </c>
      <c r="F619" s="1">
        <f t="shared" si="127"/>
        <v>0</v>
      </c>
      <c r="G619" s="1">
        <f t="shared" si="128"/>
        <v>0</v>
      </c>
      <c r="H619" s="1">
        <f t="shared" si="129"/>
        <v>0</v>
      </c>
      <c r="I619" s="1">
        <f t="shared" si="130"/>
        <v>0</v>
      </c>
      <c r="J619" s="4" t="str">
        <f>IF(AT619=0,"",VLOOKUP(AT619,skillbasedata!A:B,2,TRUE))</f>
        <v>击晕术</v>
      </c>
      <c r="K619" s="48">
        <f t="shared" si="131"/>
        <v>1</v>
      </c>
      <c r="L619" s="4" t="str">
        <f>IF(AU619=0,"",VLOOKUP(AU619,skillbasedata!A:B,2,TRUE))</f>
        <v/>
      </c>
      <c r="M619" s="48">
        <f t="shared" si="132"/>
        <v>0</v>
      </c>
      <c r="N619" s="4" t="str">
        <f>IF(AV619=0,"",VLOOKUP(AV619,skillbasedata!A:B,2,TRUE))</f>
        <v/>
      </c>
      <c r="O619" s="48">
        <f t="shared" si="133"/>
        <v>0</v>
      </c>
      <c r="P619" s="4" t="str">
        <f>IF(AW619=0,"",VLOOKUP(AW619,skillbasedata!A:B,2,TRUE))</f>
        <v/>
      </c>
      <c r="Q619" s="48">
        <f t="shared" si="134"/>
        <v>0</v>
      </c>
      <c r="R619" s="4" t="str">
        <f>IF(AX619=0,"",VLOOKUP(AX619,skillbasedata!A:B,2,TRUE))</f>
        <v/>
      </c>
      <c r="S619" s="48">
        <f t="shared" si="135"/>
        <v>0</v>
      </c>
      <c r="T619" s="48">
        <f t="shared" si="136"/>
        <v>0</v>
      </c>
      <c r="U619" s="48">
        <f t="shared" si="137"/>
        <v>0</v>
      </c>
      <c r="V619" s="51">
        <f t="shared" si="138"/>
        <v>123</v>
      </c>
      <c r="W619" s="26" t="s">
        <v>2927</v>
      </c>
      <c r="X619" s="26">
        <v>1</v>
      </c>
      <c r="Y619" s="26">
        <v>121</v>
      </c>
      <c r="Z619" s="26">
        <v>3013</v>
      </c>
      <c r="AA619" s="26">
        <v>4</v>
      </c>
      <c r="AB619" s="26">
        <v>1</v>
      </c>
      <c r="AC619" s="26">
        <v>500</v>
      </c>
      <c r="AD619" s="26">
        <v>0</v>
      </c>
      <c r="AE619" s="26">
        <v>2</v>
      </c>
      <c r="AF619" s="26">
        <v>0</v>
      </c>
      <c r="AG619" s="26">
        <v>0</v>
      </c>
      <c r="AH619" s="26">
        <v>16</v>
      </c>
      <c r="AI619" s="26">
        <v>0</v>
      </c>
      <c r="AJ619" s="26">
        <v>-3</v>
      </c>
      <c r="AK619" s="26">
        <v>1</v>
      </c>
      <c r="AL619" s="26">
        <v>0</v>
      </c>
      <c r="AM619" s="26">
        <v>0</v>
      </c>
      <c r="AN619" s="26">
        <v>2</v>
      </c>
      <c r="AO619" s="26">
        <v>0</v>
      </c>
      <c r="AP619" s="26">
        <v>0</v>
      </c>
      <c r="AQ619" s="26">
        <v>0</v>
      </c>
      <c r="AR619" s="26">
        <v>0</v>
      </c>
      <c r="AS619" s="26">
        <v>0</v>
      </c>
      <c r="AT619" s="26">
        <v>41</v>
      </c>
      <c r="AU619" s="26">
        <v>0</v>
      </c>
      <c r="AV619" s="26">
        <v>0</v>
      </c>
      <c r="AW619" s="26">
        <v>0</v>
      </c>
      <c r="AX619" s="26">
        <v>0</v>
      </c>
      <c r="AY619" s="26">
        <v>1</v>
      </c>
      <c r="AZ619" s="26">
        <v>0</v>
      </c>
      <c r="BA619" s="26">
        <v>0</v>
      </c>
      <c r="BB619" s="26">
        <v>0</v>
      </c>
      <c r="BC619" s="26">
        <v>0</v>
      </c>
      <c r="BD619" s="26" t="s">
        <v>2309</v>
      </c>
      <c r="BE619" s="26">
        <v>0</v>
      </c>
      <c r="BF619" s="26">
        <v>0</v>
      </c>
      <c r="BG619" s="54" t="str">
        <f t="shared" si="139"/>
        <v>007B</v>
      </c>
      <c r="BH619" s="4"/>
      <c r="BI619" s="4"/>
    </row>
    <row r="620" ht="16.5" spans="1:61">
      <c r="A620" s="4">
        <f t="shared" si="126"/>
        <v>4</v>
      </c>
      <c r="B620" s="4" t="str">
        <f>IF(X620=0,"",VLOOKUP(Y620,seriesName!A:B,2,TRUE))</f>
        <v>搔鸟</v>
      </c>
      <c r="C620" s="4" t="str">
        <f>IF(A620=1,VLOOKUP(V620,Head!A:B,2,TRUE),IF(A620=2,VLOOKUP(V620,Chest!A:B,2,TRUE),IF(A620=3,VLOOKUP(V620,Arm!A:B,2,TRUE),IF(A620=4,VLOOKUP(V620,Waist!A:B,2,TRUE),IF(A620=5,VLOOKUP(V620,Leg!A:B,2,TRUE),"")))))</f>
        <v>搔鸟腰甲</v>
      </c>
      <c r="D620" s="44" t="str">
        <f>IF(X620=1,VLOOKUP(AA620,modelID!A:B,2,FALSE),"")</f>
        <v>pl009</v>
      </c>
      <c r="E620" s="45">
        <f>IF(X620=0,"",AH620+VLOOKUP(AN620,BuildupTable!L:O,4,FALSE))</f>
        <v>68</v>
      </c>
      <c r="F620" s="1">
        <f t="shared" si="127"/>
        <v>0</v>
      </c>
      <c r="G620" s="1">
        <f t="shared" si="128"/>
        <v>0</v>
      </c>
      <c r="H620" s="1">
        <f t="shared" si="129"/>
        <v>0</v>
      </c>
      <c r="I620" s="1">
        <f t="shared" si="130"/>
        <v>0</v>
      </c>
      <c r="J620" s="4" t="str">
        <f>IF(AT620=0,"",VLOOKUP(AT620,skillbasedata!A:B,2,TRUE))</f>
        <v>夺取耐力</v>
      </c>
      <c r="K620" s="48">
        <f t="shared" si="131"/>
        <v>1</v>
      </c>
      <c r="L620" s="4" t="str">
        <f>IF(AU620=0,"",VLOOKUP(AU620,skillbasedata!A:B,2,TRUE))</f>
        <v/>
      </c>
      <c r="M620" s="48">
        <f t="shared" si="132"/>
        <v>0</v>
      </c>
      <c r="N620" s="4" t="str">
        <f>IF(AV620=0,"",VLOOKUP(AV620,skillbasedata!A:B,2,TRUE))</f>
        <v/>
      </c>
      <c r="O620" s="48">
        <f t="shared" si="133"/>
        <v>0</v>
      </c>
      <c r="P620" s="4" t="str">
        <f>IF(AW620=0,"",VLOOKUP(AW620,skillbasedata!A:B,2,TRUE))</f>
        <v/>
      </c>
      <c r="Q620" s="48">
        <f t="shared" si="134"/>
        <v>0</v>
      </c>
      <c r="R620" s="4" t="str">
        <f>IF(AX620=0,"",VLOOKUP(AX620,skillbasedata!A:B,2,TRUE))</f>
        <v/>
      </c>
      <c r="S620" s="48">
        <f t="shared" si="135"/>
        <v>0</v>
      </c>
      <c r="T620" s="48">
        <f t="shared" si="136"/>
        <v>0</v>
      </c>
      <c r="U620" s="48">
        <f t="shared" si="137"/>
        <v>0</v>
      </c>
      <c r="V620" s="51">
        <f t="shared" si="138"/>
        <v>123</v>
      </c>
      <c r="W620" s="26" t="s">
        <v>2928</v>
      </c>
      <c r="X620" s="26">
        <v>1</v>
      </c>
      <c r="Y620" s="26">
        <v>121</v>
      </c>
      <c r="Z620" s="26">
        <v>3013</v>
      </c>
      <c r="AA620" s="26">
        <v>4</v>
      </c>
      <c r="AB620" s="26">
        <v>1</v>
      </c>
      <c r="AC620" s="26">
        <v>500</v>
      </c>
      <c r="AD620" s="26">
        <v>0</v>
      </c>
      <c r="AE620" s="26">
        <v>2</v>
      </c>
      <c r="AF620" s="26">
        <v>0</v>
      </c>
      <c r="AG620" s="26">
        <v>0</v>
      </c>
      <c r="AH620" s="26">
        <v>16</v>
      </c>
      <c r="AI620" s="26">
        <v>0</v>
      </c>
      <c r="AJ620" s="26">
        <v>-3</v>
      </c>
      <c r="AK620" s="26">
        <v>1</v>
      </c>
      <c r="AL620" s="26">
        <v>0</v>
      </c>
      <c r="AM620" s="26">
        <v>0</v>
      </c>
      <c r="AN620" s="26">
        <v>2</v>
      </c>
      <c r="AO620" s="26">
        <v>0</v>
      </c>
      <c r="AP620" s="26">
        <v>0</v>
      </c>
      <c r="AQ620" s="26">
        <v>0</v>
      </c>
      <c r="AR620" s="26">
        <v>0</v>
      </c>
      <c r="AS620" s="26">
        <v>0</v>
      </c>
      <c r="AT620" s="26">
        <v>42</v>
      </c>
      <c r="AU620" s="26">
        <v>0</v>
      </c>
      <c r="AV620" s="26">
        <v>0</v>
      </c>
      <c r="AW620" s="26">
        <v>0</v>
      </c>
      <c r="AX620" s="26">
        <v>0</v>
      </c>
      <c r="AY620" s="26">
        <v>1</v>
      </c>
      <c r="AZ620" s="26">
        <v>0</v>
      </c>
      <c r="BA620" s="26">
        <v>0</v>
      </c>
      <c r="BB620" s="26">
        <v>0</v>
      </c>
      <c r="BC620" s="26">
        <v>0</v>
      </c>
      <c r="BD620" s="26" t="s">
        <v>2309</v>
      </c>
      <c r="BE620" s="26">
        <v>0</v>
      </c>
      <c r="BF620" s="26">
        <v>0</v>
      </c>
      <c r="BG620" s="54" t="str">
        <f t="shared" si="139"/>
        <v>007B</v>
      </c>
      <c r="BH620" s="4"/>
      <c r="BI620" s="4"/>
    </row>
    <row r="621" ht="16.5" spans="1:61">
      <c r="A621" s="4">
        <f t="shared" si="126"/>
        <v>5</v>
      </c>
      <c r="B621" s="4" t="str">
        <f>IF(X621=0,"",VLOOKUP(Y621,seriesName!A:B,2,TRUE))</f>
        <v>搔鸟</v>
      </c>
      <c r="C621" s="4" t="str">
        <f>IF(A621=1,VLOOKUP(V621,Head!A:B,2,TRUE),IF(A621=2,VLOOKUP(V621,Chest!A:B,2,TRUE),IF(A621=3,VLOOKUP(V621,Arm!A:B,2,TRUE),IF(A621=4,VLOOKUP(V621,Waist!A:B,2,TRUE),IF(A621=5,VLOOKUP(V621,Leg!A:B,2,TRUE),"")))))</f>
        <v>搔鸟护腿</v>
      </c>
      <c r="D621" s="44" t="str">
        <f>IF(X621=1,VLOOKUP(AA621,modelID!A:B,2,FALSE),"")</f>
        <v>pl009</v>
      </c>
      <c r="E621" s="45">
        <f>IF(X621=0,"",AH621+VLOOKUP(AN621,BuildupTable!L:O,4,FALSE))</f>
        <v>68</v>
      </c>
      <c r="F621" s="1">
        <f t="shared" si="127"/>
        <v>0</v>
      </c>
      <c r="G621" s="1">
        <f t="shared" si="128"/>
        <v>0</v>
      </c>
      <c r="H621" s="1">
        <f t="shared" si="129"/>
        <v>0</v>
      </c>
      <c r="I621" s="1">
        <f t="shared" si="130"/>
        <v>0</v>
      </c>
      <c r="J621" s="4" t="str">
        <f>IF(AT621=0,"",VLOOKUP(AT621,skillbasedata!A:B,2,TRUE))</f>
        <v>昏厥耐性</v>
      </c>
      <c r="K621" s="48">
        <f t="shared" si="131"/>
        <v>1</v>
      </c>
      <c r="L621" s="4" t="str">
        <f>IF(AU621=0,"",VLOOKUP(AU621,skillbasedata!A:B,2,TRUE))</f>
        <v>看破</v>
      </c>
      <c r="M621" s="48">
        <f t="shared" si="132"/>
        <v>1</v>
      </c>
      <c r="N621" s="4" t="str">
        <f>IF(AV621=0,"",VLOOKUP(AV621,skillbasedata!A:B,2,TRUE))</f>
        <v/>
      </c>
      <c r="O621" s="48">
        <f t="shared" si="133"/>
        <v>0</v>
      </c>
      <c r="P621" s="4" t="str">
        <f>IF(AW621=0,"",VLOOKUP(AW621,skillbasedata!A:B,2,TRUE))</f>
        <v/>
      </c>
      <c r="Q621" s="48">
        <f t="shared" si="134"/>
        <v>0</v>
      </c>
      <c r="R621" s="4" t="str">
        <f>IF(AX621=0,"",VLOOKUP(AX621,skillbasedata!A:B,2,TRUE))</f>
        <v/>
      </c>
      <c r="S621" s="48">
        <f t="shared" si="135"/>
        <v>0</v>
      </c>
      <c r="T621" s="48">
        <f t="shared" si="136"/>
        <v>0</v>
      </c>
      <c r="U621" s="48">
        <f t="shared" si="137"/>
        <v>0</v>
      </c>
      <c r="V621" s="51">
        <f t="shared" si="138"/>
        <v>123</v>
      </c>
      <c r="W621" s="26" t="s">
        <v>2929</v>
      </c>
      <c r="X621" s="26">
        <v>1</v>
      </c>
      <c r="Y621" s="26">
        <v>121</v>
      </c>
      <c r="Z621" s="26">
        <v>3013</v>
      </c>
      <c r="AA621" s="26">
        <v>4</v>
      </c>
      <c r="AB621" s="26">
        <v>1</v>
      </c>
      <c r="AC621" s="26">
        <v>500</v>
      </c>
      <c r="AD621" s="26">
        <v>0</v>
      </c>
      <c r="AE621" s="26">
        <v>2</v>
      </c>
      <c r="AF621" s="26">
        <v>0</v>
      </c>
      <c r="AG621" s="26">
        <v>0</v>
      </c>
      <c r="AH621" s="26">
        <v>16</v>
      </c>
      <c r="AI621" s="26">
        <v>0</v>
      </c>
      <c r="AJ621" s="26">
        <v>-3</v>
      </c>
      <c r="AK621" s="26">
        <v>1</v>
      </c>
      <c r="AL621" s="26">
        <v>0</v>
      </c>
      <c r="AM621" s="26">
        <v>0</v>
      </c>
      <c r="AN621" s="26">
        <v>2</v>
      </c>
      <c r="AO621" s="26">
        <v>0</v>
      </c>
      <c r="AP621" s="26">
        <v>0</v>
      </c>
      <c r="AQ621" s="26">
        <v>0</v>
      </c>
      <c r="AR621" s="26">
        <v>0</v>
      </c>
      <c r="AS621" s="26">
        <v>0</v>
      </c>
      <c r="AT621" s="26">
        <v>76</v>
      </c>
      <c r="AU621" s="26">
        <v>6</v>
      </c>
      <c r="AV621" s="26">
        <v>0</v>
      </c>
      <c r="AW621" s="26">
        <v>0</v>
      </c>
      <c r="AX621" s="26">
        <v>0</v>
      </c>
      <c r="AY621" s="26">
        <v>1</v>
      </c>
      <c r="AZ621" s="26">
        <v>1</v>
      </c>
      <c r="BA621" s="26">
        <v>0</v>
      </c>
      <c r="BB621" s="26">
        <v>0</v>
      </c>
      <c r="BC621" s="26">
        <v>0</v>
      </c>
      <c r="BD621" s="26" t="s">
        <v>2309</v>
      </c>
      <c r="BE621" s="26">
        <v>0</v>
      </c>
      <c r="BF621" s="26">
        <v>0</v>
      </c>
      <c r="BG621" s="54" t="str">
        <f t="shared" si="139"/>
        <v>007B</v>
      </c>
      <c r="BH621" s="4"/>
      <c r="BI621" s="4"/>
    </row>
    <row r="622" ht="16.5" spans="1:61">
      <c r="A622" s="4">
        <f t="shared" si="126"/>
        <v>1</v>
      </c>
      <c r="B622" s="4" t="str">
        <f>IF(X622=0,"",VLOOKUP(Y622,seriesName!A:B,2,TRUE))</f>
        <v>搔鸟S</v>
      </c>
      <c r="C622" s="4" t="str">
        <f>IF(A622=1,VLOOKUP(V622,Head!A:B,2,TRUE),IF(A622=2,VLOOKUP(V622,Chest!A:B,2,TRUE),IF(A622=3,VLOOKUP(V622,Arm!A:B,2,TRUE),IF(A622=4,VLOOKUP(V622,Waist!A:B,2,TRUE),IF(A622=5,VLOOKUP(V622,Leg!A:B,2,TRUE),"")))))</f>
        <v>搔鸟S头盔</v>
      </c>
      <c r="D622" s="44" t="str">
        <f>IF(X622=1,VLOOKUP(AA622,modelID!A:B,2,FALSE),"")</f>
        <v>pl009</v>
      </c>
      <c r="E622" s="45">
        <f>IF(X622=0,"",AH622+VLOOKUP(AN622,BuildupTable!L:O,4,FALSE))</f>
        <v>76</v>
      </c>
      <c r="F622" s="1">
        <f t="shared" si="127"/>
        <v>2</v>
      </c>
      <c r="G622" s="1">
        <f t="shared" si="128"/>
        <v>0</v>
      </c>
      <c r="H622" s="1">
        <f t="shared" si="129"/>
        <v>0</v>
      </c>
      <c r="I622" s="1">
        <f t="shared" si="130"/>
        <v>0</v>
      </c>
      <c r="J622" s="4" t="str">
        <f>IF(AT622=0,"",VLOOKUP(AT622,skillbasedata!A:B,2,TRUE))</f>
        <v>精神抖擞</v>
      </c>
      <c r="K622" s="48">
        <f t="shared" si="131"/>
        <v>1</v>
      </c>
      <c r="L622" s="4" t="str">
        <f>IF(AU622=0,"",VLOOKUP(AU622,skillbasedata!A:B,2,TRUE))</f>
        <v/>
      </c>
      <c r="M622" s="48">
        <f t="shared" si="132"/>
        <v>0</v>
      </c>
      <c r="N622" s="4" t="str">
        <f>IF(AV622=0,"",VLOOKUP(AV622,skillbasedata!A:B,2,TRUE))</f>
        <v/>
      </c>
      <c r="O622" s="48">
        <f t="shared" si="133"/>
        <v>0</v>
      </c>
      <c r="P622" s="4" t="str">
        <f>IF(AW622=0,"",VLOOKUP(AW622,skillbasedata!A:B,2,TRUE))</f>
        <v/>
      </c>
      <c r="Q622" s="48">
        <f t="shared" si="134"/>
        <v>0</v>
      </c>
      <c r="R622" s="4" t="str">
        <f>IF(AX622=0,"",VLOOKUP(AX622,skillbasedata!A:B,2,TRUE))</f>
        <v/>
      </c>
      <c r="S622" s="48">
        <f t="shared" si="135"/>
        <v>0</v>
      </c>
      <c r="T622" s="48">
        <f t="shared" si="136"/>
        <v>0</v>
      </c>
      <c r="U622" s="48">
        <f t="shared" si="137"/>
        <v>0</v>
      </c>
      <c r="V622" s="51">
        <f t="shared" si="138"/>
        <v>124</v>
      </c>
      <c r="W622" s="26" t="s">
        <v>2930</v>
      </c>
      <c r="X622" s="26">
        <v>1</v>
      </c>
      <c r="Y622" s="26">
        <v>122</v>
      </c>
      <c r="Z622" s="26">
        <v>8012</v>
      </c>
      <c r="AA622" s="26">
        <v>4</v>
      </c>
      <c r="AB622" s="26">
        <v>3</v>
      </c>
      <c r="AC622" s="26">
        <v>4000</v>
      </c>
      <c r="AD622" s="26">
        <v>0</v>
      </c>
      <c r="AE622" s="26">
        <v>2</v>
      </c>
      <c r="AF622" s="26">
        <v>1</v>
      </c>
      <c r="AG622" s="26">
        <v>1</v>
      </c>
      <c r="AH622" s="26">
        <v>38</v>
      </c>
      <c r="AI622" s="26">
        <v>0</v>
      </c>
      <c r="AJ622" s="26">
        <v>-3</v>
      </c>
      <c r="AK622" s="26">
        <v>1</v>
      </c>
      <c r="AL622" s="26">
        <v>0</v>
      </c>
      <c r="AM622" s="26">
        <v>0</v>
      </c>
      <c r="AN622" s="26">
        <v>8</v>
      </c>
      <c r="AO622" s="26">
        <v>0</v>
      </c>
      <c r="AP622" s="26">
        <v>2</v>
      </c>
      <c r="AQ622" s="26">
        <v>0</v>
      </c>
      <c r="AR622" s="26">
        <v>0</v>
      </c>
      <c r="AS622" s="26">
        <v>0</v>
      </c>
      <c r="AT622" s="26">
        <v>10</v>
      </c>
      <c r="AU622" s="26">
        <v>0</v>
      </c>
      <c r="AV622" s="26">
        <v>0</v>
      </c>
      <c r="AW622" s="26">
        <v>0</v>
      </c>
      <c r="AX622" s="26">
        <v>0</v>
      </c>
      <c r="AY622" s="26">
        <v>1</v>
      </c>
      <c r="AZ622" s="26">
        <v>0</v>
      </c>
      <c r="BA622" s="26">
        <v>0</v>
      </c>
      <c r="BB622" s="26">
        <v>0</v>
      </c>
      <c r="BC622" s="26">
        <v>0</v>
      </c>
      <c r="BD622" s="26" t="s">
        <v>2309</v>
      </c>
      <c r="BE622" s="26">
        <v>0</v>
      </c>
      <c r="BF622" s="26">
        <v>0</v>
      </c>
      <c r="BG622" s="54" t="str">
        <f t="shared" si="139"/>
        <v>007C</v>
      </c>
      <c r="BH622" s="4"/>
      <c r="BI622" s="4"/>
    </row>
    <row r="623" ht="16.5" spans="1:61">
      <c r="A623" s="4">
        <f t="shared" si="126"/>
        <v>2</v>
      </c>
      <c r="B623" s="4" t="str">
        <f>IF(X623=0,"",VLOOKUP(Y623,seriesName!A:B,2,TRUE))</f>
        <v>搔鸟S</v>
      </c>
      <c r="C623" s="4" t="str">
        <f>IF(A623=1,VLOOKUP(V623,Head!A:B,2,TRUE),IF(A623=2,VLOOKUP(V623,Chest!A:B,2,TRUE),IF(A623=3,VLOOKUP(V623,Arm!A:B,2,TRUE),IF(A623=4,VLOOKUP(V623,Waist!A:B,2,TRUE),IF(A623=5,VLOOKUP(V623,Leg!A:B,2,TRUE),"")))))</f>
        <v>搔鸟S铠甲</v>
      </c>
      <c r="D623" s="44" t="str">
        <f>IF(X623=1,VLOOKUP(AA623,modelID!A:B,2,FALSE),"")</f>
        <v>pl009</v>
      </c>
      <c r="E623" s="45">
        <f>IF(X623=0,"",AH623+VLOOKUP(AN623,BuildupTable!L:O,4,FALSE))</f>
        <v>76</v>
      </c>
      <c r="F623" s="1">
        <f t="shared" si="127"/>
        <v>0</v>
      </c>
      <c r="G623" s="1">
        <f t="shared" si="128"/>
        <v>1</v>
      </c>
      <c r="H623" s="1">
        <f t="shared" si="129"/>
        <v>0</v>
      </c>
      <c r="I623" s="1">
        <f t="shared" si="130"/>
        <v>0</v>
      </c>
      <c r="J623" s="4" t="str">
        <f>IF(AT623=0,"",VLOOKUP(AT623,skillbasedata!A:B,2,TRUE))</f>
        <v>击晕术</v>
      </c>
      <c r="K623" s="48">
        <f t="shared" si="131"/>
        <v>2</v>
      </c>
      <c r="L623" s="4" t="str">
        <f>IF(AU623=0,"",VLOOKUP(AU623,skillbasedata!A:B,2,TRUE))</f>
        <v>吹笛名人</v>
      </c>
      <c r="M623" s="48">
        <f t="shared" si="132"/>
        <v>1</v>
      </c>
      <c r="N623" s="4" t="str">
        <f>IF(AV623=0,"",VLOOKUP(AV623,skillbasedata!A:B,2,TRUE))</f>
        <v/>
      </c>
      <c r="O623" s="48">
        <f t="shared" si="133"/>
        <v>0</v>
      </c>
      <c r="P623" s="4" t="str">
        <f>IF(AW623=0,"",VLOOKUP(AW623,skillbasedata!A:B,2,TRUE))</f>
        <v/>
      </c>
      <c r="Q623" s="48">
        <f t="shared" si="134"/>
        <v>0</v>
      </c>
      <c r="R623" s="4" t="str">
        <f>IF(AX623=0,"",VLOOKUP(AX623,skillbasedata!A:B,2,TRUE))</f>
        <v/>
      </c>
      <c r="S623" s="48">
        <f t="shared" si="135"/>
        <v>0</v>
      </c>
      <c r="T623" s="48">
        <f t="shared" si="136"/>
        <v>0</v>
      </c>
      <c r="U623" s="48">
        <f t="shared" si="137"/>
        <v>0</v>
      </c>
      <c r="V623" s="51">
        <f t="shared" si="138"/>
        <v>124</v>
      </c>
      <c r="W623" s="26" t="s">
        <v>2931</v>
      </c>
      <c r="X623" s="26">
        <v>1</v>
      </c>
      <c r="Y623" s="26">
        <v>122</v>
      </c>
      <c r="Z623" s="26">
        <v>8012</v>
      </c>
      <c r="AA623" s="26">
        <v>4</v>
      </c>
      <c r="AB623" s="26">
        <v>3</v>
      </c>
      <c r="AC623" s="26">
        <v>4000</v>
      </c>
      <c r="AD623" s="26">
        <v>0</v>
      </c>
      <c r="AE623" s="26">
        <v>2</v>
      </c>
      <c r="AF623" s="26">
        <v>1</v>
      </c>
      <c r="AG623" s="26">
        <v>1</v>
      </c>
      <c r="AH623" s="26">
        <v>38</v>
      </c>
      <c r="AI623" s="26">
        <v>0</v>
      </c>
      <c r="AJ623" s="26">
        <v>-3</v>
      </c>
      <c r="AK623" s="26">
        <v>1</v>
      </c>
      <c r="AL623" s="26">
        <v>0</v>
      </c>
      <c r="AM623" s="26">
        <v>0</v>
      </c>
      <c r="AN623" s="26">
        <v>8</v>
      </c>
      <c r="AO623" s="26">
        <v>0</v>
      </c>
      <c r="AP623" s="26">
        <v>0</v>
      </c>
      <c r="AQ623" s="26">
        <v>1</v>
      </c>
      <c r="AR623" s="26">
        <v>0</v>
      </c>
      <c r="AS623" s="26">
        <v>0</v>
      </c>
      <c r="AT623" s="26">
        <v>41</v>
      </c>
      <c r="AU623" s="26">
        <v>44</v>
      </c>
      <c r="AV623" s="26">
        <v>0</v>
      </c>
      <c r="AW623" s="26">
        <v>0</v>
      </c>
      <c r="AX623" s="26">
        <v>0</v>
      </c>
      <c r="AY623" s="26">
        <v>2</v>
      </c>
      <c r="AZ623" s="26">
        <v>1</v>
      </c>
      <c r="BA623" s="26">
        <v>0</v>
      </c>
      <c r="BB623" s="26">
        <v>0</v>
      </c>
      <c r="BC623" s="26">
        <v>0</v>
      </c>
      <c r="BD623" s="26" t="s">
        <v>2309</v>
      </c>
      <c r="BE623" s="26">
        <v>0</v>
      </c>
      <c r="BF623" s="26">
        <v>0</v>
      </c>
      <c r="BG623" s="54" t="str">
        <f t="shared" si="139"/>
        <v>007C</v>
      </c>
      <c r="BH623" s="4"/>
      <c r="BI623" s="4"/>
    </row>
    <row r="624" ht="16.5" spans="1:61">
      <c r="A624" s="4">
        <f t="shared" si="126"/>
        <v>3</v>
      </c>
      <c r="B624" s="4" t="str">
        <f>IF(X624=0,"",VLOOKUP(Y624,seriesName!A:B,2,TRUE))</f>
        <v>搔鸟S</v>
      </c>
      <c r="C624" s="4" t="str">
        <f>IF(A624=1,VLOOKUP(V624,Head!A:B,2,TRUE),IF(A624=2,VLOOKUP(V624,Chest!A:B,2,TRUE),IF(A624=3,VLOOKUP(V624,Arm!A:B,2,TRUE),IF(A624=4,VLOOKUP(V624,Waist!A:B,2,TRUE),IF(A624=5,VLOOKUP(V624,Leg!A:B,2,TRUE),"")))))</f>
        <v>搔鸟S腕甲</v>
      </c>
      <c r="D624" s="44" t="str">
        <f>IF(X624=1,VLOOKUP(AA624,modelID!A:B,2,FALSE),"")</f>
        <v>pl009</v>
      </c>
      <c r="E624" s="45">
        <f>IF(X624=0,"",AH624+VLOOKUP(AN624,BuildupTable!L:O,4,FALSE))</f>
        <v>76</v>
      </c>
      <c r="F624" s="1">
        <f t="shared" si="127"/>
        <v>0</v>
      </c>
      <c r="G624" s="1">
        <f t="shared" si="128"/>
        <v>1</v>
      </c>
      <c r="H624" s="1">
        <f t="shared" si="129"/>
        <v>0</v>
      </c>
      <c r="I624" s="1">
        <f t="shared" si="130"/>
        <v>0</v>
      </c>
      <c r="J624" s="4" t="str">
        <f>IF(AT624=0,"",VLOOKUP(AT624,skillbasedata!A:B,2,TRUE))</f>
        <v>击晕术</v>
      </c>
      <c r="K624" s="48">
        <f t="shared" si="131"/>
        <v>1</v>
      </c>
      <c r="L624" s="4" t="str">
        <f>IF(AU624=0,"",VLOOKUP(AU624,skillbasedata!A:B,2,TRUE))</f>
        <v>夺取耐力</v>
      </c>
      <c r="M624" s="48">
        <f t="shared" si="132"/>
        <v>2</v>
      </c>
      <c r="N624" s="4" t="str">
        <f>IF(AV624=0,"",VLOOKUP(AV624,skillbasedata!A:B,2,TRUE))</f>
        <v/>
      </c>
      <c r="O624" s="48">
        <f t="shared" si="133"/>
        <v>0</v>
      </c>
      <c r="P624" s="4" t="str">
        <f>IF(AW624=0,"",VLOOKUP(AW624,skillbasedata!A:B,2,TRUE))</f>
        <v/>
      </c>
      <c r="Q624" s="48">
        <f t="shared" si="134"/>
        <v>0</v>
      </c>
      <c r="R624" s="4" t="str">
        <f>IF(AX624=0,"",VLOOKUP(AX624,skillbasedata!A:B,2,TRUE))</f>
        <v/>
      </c>
      <c r="S624" s="48">
        <f t="shared" si="135"/>
        <v>0</v>
      </c>
      <c r="T624" s="48">
        <f t="shared" si="136"/>
        <v>0</v>
      </c>
      <c r="U624" s="48">
        <f t="shared" si="137"/>
        <v>0</v>
      </c>
      <c r="V624" s="51">
        <f t="shared" si="138"/>
        <v>124</v>
      </c>
      <c r="W624" s="26" t="s">
        <v>2932</v>
      </c>
      <c r="X624" s="26">
        <v>1</v>
      </c>
      <c r="Y624" s="26">
        <v>122</v>
      </c>
      <c r="Z624" s="26">
        <v>8012</v>
      </c>
      <c r="AA624" s="26">
        <v>4</v>
      </c>
      <c r="AB624" s="26">
        <v>3</v>
      </c>
      <c r="AC624" s="26">
        <v>4000</v>
      </c>
      <c r="AD624" s="26">
        <v>0</v>
      </c>
      <c r="AE624" s="26">
        <v>2</v>
      </c>
      <c r="AF624" s="26">
        <v>1</v>
      </c>
      <c r="AG624" s="26">
        <v>1</v>
      </c>
      <c r="AH624" s="26">
        <v>38</v>
      </c>
      <c r="AI624" s="26">
        <v>0</v>
      </c>
      <c r="AJ624" s="26">
        <v>-3</v>
      </c>
      <c r="AK624" s="26">
        <v>1</v>
      </c>
      <c r="AL624" s="26">
        <v>0</v>
      </c>
      <c r="AM624" s="26">
        <v>0</v>
      </c>
      <c r="AN624" s="26">
        <v>8</v>
      </c>
      <c r="AO624" s="26">
        <v>0</v>
      </c>
      <c r="AP624" s="26">
        <v>0</v>
      </c>
      <c r="AQ624" s="26">
        <v>1</v>
      </c>
      <c r="AR624" s="26">
        <v>0</v>
      </c>
      <c r="AS624" s="26">
        <v>0</v>
      </c>
      <c r="AT624" s="26">
        <v>41</v>
      </c>
      <c r="AU624" s="26">
        <v>42</v>
      </c>
      <c r="AV624" s="26">
        <v>0</v>
      </c>
      <c r="AW624" s="26">
        <v>0</v>
      </c>
      <c r="AX624" s="26">
        <v>0</v>
      </c>
      <c r="AY624" s="26">
        <v>1</v>
      </c>
      <c r="AZ624" s="26">
        <v>2</v>
      </c>
      <c r="BA624" s="26">
        <v>0</v>
      </c>
      <c r="BB624" s="26">
        <v>0</v>
      </c>
      <c r="BC624" s="26">
        <v>0</v>
      </c>
      <c r="BD624" s="26" t="s">
        <v>2309</v>
      </c>
      <c r="BE624" s="26">
        <v>0</v>
      </c>
      <c r="BF624" s="26">
        <v>0</v>
      </c>
      <c r="BG624" s="54" t="str">
        <f t="shared" si="139"/>
        <v>007C</v>
      </c>
      <c r="BH624" s="4"/>
      <c r="BI624" s="4"/>
    </row>
    <row r="625" ht="16.5" spans="1:61">
      <c r="A625" s="4">
        <f t="shared" si="126"/>
        <v>4</v>
      </c>
      <c r="B625" s="4" t="str">
        <f>IF(X625=0,"",VLOOKUP(Y625,seriesName!A:B,2,TRUE))</f>
        <v>搔鸟S</v>
      </c>
      <c r="C625" s="4" t="str">
        <f>IF(A625=1,VLOOKUP(V625,Head!A:B,2,TRUE),IF(A625=2,VLOOKUP(V625,Chest!A:B,2,TRUE),IF(A625=3,VLOOKUP(V625,Arm!A:B,2,TRUE),IF(A625=4,VLOOKUP(V625,Waist!A:B,2,TRUE),IF(A625=5,VLOOKUP(V625,Leg!A:B,2,TRUE),"")))))</f>
        <v>搔鸟S腰甲</v>
      </c>
      <c r="D625" s="44" t="str">
        <f>IF(X625=1,VLOOKUP(AA625,modelID!A:B,2,FALSE),"")</f>
        <v>pl009</v>
      </c>
      <c r="E625" s="45">
        <f>IF(X625=0,"",AH625+VLOOKUP(AN625,BuildupTable!L:O,4,FALSE))</f>
        <v>76</v>
      </c>
      <c r="F625" s="1">
        <f t="shared" si="127"/>
        <v>2</v>
      </c>
      <c r="G625" s="1">
        <f t="shared" si="128"/>
        <v>0</v>
      </c>
      <c r="H625" s="1">
        <f t="shared" si="129"/>
        <v>0</v>
      </c>
      <c r="I625" s="1">
        <f t="shared" si="130"/>
        <v>0</v>
      </c>
      <c r="J625" s="4" t="str">
        <f>IF(AT625=0,"",VLOOKUP(AT625,skillbasedata!A:B,2,TRUE))</f>
        <v>夺取耐力</v>
      </c>
      <c r="K625" s="48">
        <f t="shared" si="131"/>
        <v>1</v>
      </c>
      <c r="L625" s="4" t="str">
        <f>IF(AU625=0,"",VLOOKUP(AU625,skillbasedata!A:B,2,TRUE))</f>
        <v>精神抖擞</v>
      </c>
      <c r="M625" s="48">
        <f t="shared" si="132"/>
        <v>1</v>
      </c>
      <c r="N625" s="4" t="str">
        <f>IF(AV625=0,"",VLOOKUP(AV625,skillbasedata!A:B,2,TRUE))</f>
        <v/>
      </c>
      <c r="O625" s="48">
        <f t="shared" si="133"/>
        <v>0</v>
      </c>
      <c r="P625" s="4" t="str">
        <f>IF(AW625=0,"",VLOOKUP(AW625,skillbasedata!A:B,2,TRUE))</f>
        <v/>
      </c>
      <c r="Q625" s="48">
        <f t="shared" si="134"/>
        <v>0</v>
      </c>
      <c r="R625" s="4" t="str">
        <f>IF(AX625=0,"",VLOOKUP(AX625,skillbasedata!A:B,2,TRUE))</f>
        <v/>
      </c>
      <c r="S625" s="48">
        <f t="shared" si="135"/>
        <v>0</v>
      </c>
      <c r="T625" s="48">
        <f t="shared" si="136"/>
        <v>0</v>
      </c>
      <c r="U625" s="48">
        <f t="shared" si="137"/>
        <v>0</v>
      </c>
      <c r="V625" s="51">
        <f t="shared" si="138"/>
        <v>124</v>
      </c>
      <c r="W625" s="26" t="s">
        <v>2933</v>
      </c>
      <c r="X625" s="26">
        <v>1</v>
      </c>
      <c r="Y625" s="26">
        <v>122</v>
      </c>
      <c r="Z625" s="26">
        <v>8012</v>
      </c>
      <c r="AA625" s="26">
        <v>4</v>
      </c>
      <c r="AB625" s="26">
        <v>3</v>
      </c>
      <c r="AC625" s="26">
        <v>4000</v>
      </c>
      <c r="AD625" s="26">
        <v>0</v>
      </c>
      <c r="AE625" s="26">
        <v>2</v>
      </c>
      <c r="AF625" s="26">
        <v>1</v>
      </c>
      <c r="AG625" s="26">
        <v>1</v>
      </c>
      <c r="AH625" s="26">
        <v>38</v>
      </c>
      <c r="AI625" s="26">
        <v>0</v>
      </c>
      <c r="AJ625" s="26">
        <v>-3</v>
      </c>
      <c r="AK625" s="26">
        <v>1</v>
      </c>
      <c r="AL625" s="26">
        <v>0</v>
      </c>
      <c r="AM625" s="26">
        <v>0</v>
      </c>
      <c r="AN625" s="26">
        <v>8</v>
      </c>
      <c r="AO625" s="26">
        <v>0</v>
      </c>
      <c r="AP625" s="26">
        <v>2</v>
      </c>
      <c r="AQ625" s="26">
        <v>0</v>
      </c>
      <c r="AR625" s="26">
        <v>0</v>
      </c>
      <c r="AS625" s="26">
        <v>0</v>
      </c>
      <c r="AT625" s="26">
        <v>42</v>
      </c>
      <c r="AU625" s="26">
        <v>10</v>
      </c>
      <c r="AV625" s="26">
        <v>0</v>
      </c>
      <c r="AW625" s="26">
        <v>0</v>
      </c>
      <c r="AX625" s="26">
        <v>0</v>
      </c>
      <c r="AY625" s="26">
        <v>1</v>
      </c>
      <c r="AZ625" s="26">
        <v>1</v>
      </c>
      <c r="BA625" s="26">
        <v>0</v>
      </c>
      <c r="BB625" s="26">
        <v>0</v>
      </c>
      <c r="BC625" s="26">
        <v>0</v>
      </c>
      <c r="BD625" s="26" t="s">
        <v>2309</v>
      </c>
      <c r="BE625" s="26">
        <v>0</v>
      </c>
      <c r="BF625" s="26">
        <v>0</v>
      </c>
      <c r="BG625" s="54" t="str">
        <f t="shared" si="139"/>
        <v>007C</v>
      </c>
      <c r="BH625" s="4"/>
      <c r="BI625" s="4"/>
    </row>
    <row r="626" ht="16.5" spans="1:61">
      <c r="A626" s="4">
        <f t="shared" si="126"/>
        <v>5</v>
      </c>
      <c r="B626" s="4" t="str">
        <f>IF(X626=0,"",VLOOKUP(Y626,seriesName!A:B,2,TRUE))</f>
        <v>搔鸟S</v>
      </c>
      <c r="C626" s="4" t="str">
        <f>IF(A626=1,VLOOKUP(V626,Head!A:B,2,TRUE),IF(A626=2,VLOOKUP(V626,Chest!A:B,2,TRUE),IF(A626=3,VLOOKUP(V626,Arm!A:B,2,TRUE),IF(A626=4,VLOOKUP(V626,Waist!A:B,2,TRUE),IF(A626=5,VLOOKUP(V626,Leg!A:B,2,TRUE),"")))))</f>
        <v>搔鸟S护腿</v>
      </c>
      <c r="D626" s="44" t="str">
        <f>IF(X626=1,VLOOKUP(AA626,modelID!A:B,2,FALSE),"")</f>
        <v>pl009</v>
      </c>
      <c r="E626" s="45">
        <f>IF(X626=0,"",AH626+VLOOKUP(AN626,BuildupTable!L:O,4,FALSE))</f>
        <v>76</v>
      </c>
      <c r="F626" s="1">
        <f t="shared" si="127"/>
        <v>1</v>
      </c>
      <c r="G626" s="1">
        <f t="shared" si="128"/>
        <v>0</v>
      </c>
      <c r="H626" s="1">
        <f t="shared" si="129"/>
        <v>0</v>
      </c>
      <c r="I626" s="1">
        <f t="shared" si="130"/>
        <v>0</v>
      </c>
      <c r="J626" s="4" t="str">
        <f>IF(AT626=0,"",VLOOKUP(AT626,skillbasedata!A:B,2,TRUE))</f>
        <v>昏厥耐性</v>
      </c>
      <c r="K626" s="48">
        <f t="shared" si="131"/>
        <v>1</v>
      </c>
      <c r="L626" s="4" t="str">
        <f>IF(AU626=0,"",VLOOKUP(AU626,skillbasedata!A:B,2,TRUE))</f>
        <v>看破</v>
      </c>
      <c r="M626" s="48">
        <f t="shared" si="132"/>
        <v>2</v>
      </c>
      <c r="N626" s="4" t="str">
        <f>IF(AV626=0,"",VLOOKUP(AV626,skillbasedata!A:B,2,TRUE))</f>
        <v/>
      </c>
      <c r="O626" s="48">
        <f t="shared" si="133"/>
        <v>0</v>
      </c>
      <c r="P626" s="4" t="str">
        <f>IF(AW626=0,"",VLOOKUP(AW626,skillbasedata!A:B,2,TRUE))</f>
        <v/>
      </c>
      <c r="Q626" s="48">
        <f t="shared" si="134"/>
        <v>0</v>
      </c>
      <c r="R626" s="4" t="str">
        <f>IF(AX626=0,"",VLOOKUP(AX626,skillbasedata!A:B,2,TRUE))</f>
        <v/>
      </c>
      <c r="S626" s="48">
        <f t="shared" si="135"/>
        <v>0</v>
      </c>
      <c r="T626" s="48">
        <f t="shared" si="136"/>
        <v>0</v>
      </c>
      <c r="U626" s="48">
        <f t="shared" si="137"/>
        <v>0</v>
      </c>
      <c r="V626" s="51">
        <f t="shared" si="138"/>
        <v>124</v>
      </c>
      <c r="W626" s="26" t="s">
        <v>2934</v>
      </c>
      <c r="X626" s="26">
        <v>1</v>
      </c>
      <c r="Y626" s="26">
        <v>122</v>
      </c>
      <c r="Z626" s="26">
        <v>8012</v>
      </c>
      <c r="AA626" s="26">
        <v>4</v>
      </c>
      <c r="AB626" s="26">
        <v>3</v>
      </c>
      <c r="AC626" s="26">
        <v>4000</v>
      </c>
      <c r="AD626" s="26">
        <v>0</v>
      </c>
      <c r="AE626" s="26">
        <v>2</v>
      </c>
      <c r="AF626" s="26">
        <v>1</v>
      </c>
      <c r="AG626" s="26">
        <v>1</v>
      </c>
      <c r="AH626" s="26">
        <v>38</v>
      </c>
      <c r="AI626" s="26">
        <v>0</v>
      </c>
      <c r="AJ626" s="26">
        <v>-3</v>
      </c>
      <c r="AK626" s="26">
        <v>1</v>
      </c>
      <c r="AL626" s="26">
        <v>0</v>
      </c>
      <c r="AM626" s="26">
        <v>0</v>
      </c>
      <c r="AN626" s="26">
        <v>8</v>
      </c>
      <c r="AO626" s="26">
        <v>0</v>
      </c>
      <c r="AP626" s="26">
        <v>1</v>
      </c>
      <c r="AQ626" s="26">
        <v>0</v>
      </c>
      <c r="AR626" s="26">
        <v>0</v>
      </c>
      <c r="AS626" s="26">
        <v>0</v>
      </c>
      <c r="AT626" s="26">
        <v>76</v>
      </c>
      <c r="AU626" s="26">
        <v>6</v>
      </c>
      <c r="AV626" s="26">
        <v>0</v>
      </c>
      <c r="AW626" s="26">
        <v>0</v>
      </c>
      <c r="AX626" s="26">
        <v>0</v>
      </c>
      <c r="AY626" s="26">
        <v>1</v>
      </c>
      <c r="AZ626" s="26">
        <v>2</v>
      </c>
      <c r="BA626" s="26">
        <v>0</v>
      </c>
      <c r="BB626" s="26">
        <v>0</v>
      </c>
      <c r="BC626" s="26">
        <v>0</v>
      </c>
      <c r="BD626" s="26" t="s">
        <v>2309</v>
      </c>
      <c r="BE626" s="26">
        <v>0</v>
      </c>
      <c r="BF626" s="26">
        <v>0</v>
      </c>
      <c r="BG626" s="54" t="str">
        <f t="shared" si="139"/>
        <v>007C</v>
      </c>
      <c r="BH626" s="4"/>
      <c r="BI626" s="4"/>
    </row>
    <row r="627" ht="16.5" spans="1:61">
      <c r="A627" s="4">
        <f t="shared" si="126"/>
        <v>1</v>
      </c>
      <c r="B627" s="4" t="str">
        <f>IF(X627=0,"",VLOOKUP(Y627,seriesName!A:B,2,TRUE))</f>
        <v>毒妖鸟</v>
      </c>
      <c r="C627" s="4" t="str">
        <f>IF(A627=1,VLOOKUP(V627,Head!A:B,2,TRUE),IF(A627=2,VLOOKUP(V627,Chest!A:B,2,TRUE),IF(A627=3,VLOOKUP(V627,Arm!A:B,2,TRUE),IF(A627=4,VLOOKUP(V627,Waist!A:B,2,TRUE),IF(A627=5,VLOOKUP(V627,Leg!A:B,2,TRUE),"")))))</f>
        <v>毒妖鸟头盔</v>
      </c>
      <c r="D627" s="44" t="str">
        <f>IF(X627=1,VLOOKUP(AA627,modelID!A:B,2,FALSE),"")</f>
        <v>pl010</v>
      </c>
      <c r="E627" s="45">
        <f>IF(X627=0,"",AH627+VLOOKUP(AN627,BuildupTable!L:O,4,FALSE))</f>
        <v>70</v>
      </c>
      <c r="F627" s="1">
        <f t="shared" si="127"/>
        <v>0</v>
      </c>
      <c r="G627" s="1">
        <f t="shared" si="128"/>
        <v>0</v>
      </c>
      <c r="H627" s="1">
        <f t="shared" si="129"/>
        <v>0</v>
      </c>
      <c r="I627" s="1">
        <f t="shared" si="130"/>
        <v>0</v>
      </c>
      <c r="J627" s="4" t="str">
        <f>IF(AT627=0,"",VLOOKUP(AT627,skillbasedata!A:B,2,TRUE))</f>
        <v>特殊射击强化</v>
      </c>
      <c r="K627" s="48">
        <f t="shared" si="131"/>
        <v>1</v>
      </c>
      <c r="L627" s="4" t="str">
        <f>IF(AU627=0,"",VLOOKUP(AU627,skillbasedata!A:B,2,TRUE))</f>
        <v/>
      </c>
      <c r="M627" s="48">
        <f t="shared" si="132"/>
        <v>0</v>
      </c>
      <c r="N627" s="4" t="str">
        <f>IF(AV627=0,"",VLOOKUP(AV627,skillbasedata!A:B,2,TRUE))</f>
        <v/>
      </c>
      <c r="O627" s="48">
        <f t="shared" si="133"/>
        <v>0</v>
      </c>
      <c r="P627" s="4" t="str">
        <f>IF(AW627=0,"",VLOOKUP(AW627,skillbasedata!A:B,2,TRUE))</f>
        <v/>
      </c>
      <c r="Q627" s="48">
        <f t="shared" si="134"/>
        <v>0</v>
      </c>
      <c r="R627" s="4" t="str">
        <f>IF(AX627=0,"",VLOOKUP(AX627,skillbasedata!A:B,2,TRUE))</f>
        <v/>
      </c>
      <c r="S627" s="48">
        <f t="shared" si="135"/>
        <v>0</v>
      </c>
      <c r="T627" s="48">
        <f t="shared" si="136"/>
        <v>0</v>
      </c>
      <c r="U627" s="48">
        <f t="shared" si="137"/>
        <v>0</v>
      </c>
      <c r="V627" s="51">
        <f t="shared" si="138"/>
        <v>125</v>
      </c>
      <c r="W627" s="26" t="s">
        <v>2935</v>
      </c>
      <c r="X627" s="26">
        <v>1</v>
      </c>
      <c r="Y627" s="26">
        <v>123</v>
      </c>
      <c r="Z627" s="26">
        <v>4014</v>
      </c>
      <c r="AA627" s="26">
        <v>5</v>
      </c>
      <c r="AB627" s="26">
        <v>1</v>
      </c>
      <c r="AC627" s="26">
        <v>1000</v>
      </c>
      <c r="AD627" s="26">
        <v>0</v>
      </c>
      <c r="AE627" s="26">
        <v>2</v>
      </c>
      <c r="AF627" s="26">
        <v>0</v>
      </c>
      <c r="AG627" s="26">
        <v>0</v>
      </c>
      <c r="AH627" s="26">
        <v>20</v>
      </c>
      <c r="AI627" s="26">
        <v>0</v>
      </c>
      <c r="AJ627" s="26">
        <v>3</v>
      </c>
      <c r="AK627" s="26">
        <v>0</v>
      </c>
      <c r="AL627" s="26">
        <v>-3</v>
      </c>
      <c r="AM627" s="26">
        <v>1</v>
      </c>
      <c r="AN627" s="26">
        <v>3</v>
      </c>
      <c r="AO627" s="26">
        <v>0</v>
      </c>
      <c r="AP627" s="26">
        <v>0</v>
      </c>
      <c r="AQ627" s="26">
        <v>0</v>
      </c>
      <c r="AR627" s="26">
        <v>0</v>
      </c>
      <c r="AS627" s="26">
        <v>0</v>
      </c>
      <c r="AT627" s="26">
        <v>47</v>
      </c>
      <c r="AU627" s="26">
        <v>0</v>
      </c>
      <c r="AV627" s="26">
        <v>0</v>
      </c>
      <c r="AW627" s="26">
        <v>0</v>
      </c>
      <c r="AX627" s="26">
        <v>0</v>
      </c>
      <c r="AY627" s="26">
        <v>1</v>
      </c>
      <c r="AZ627" s="26">
        <v>0</v>
      </c>
      <c r="BA627" s="26">
        <v>0</v>
      </c>
      <c r="BB627" s="26">
        <v>0</v>
      </c>
      <c r="BC627" s="26">
        <v>0</v>
      </c>
      <c r="BD627" s="26" t="s">
        <v>2309</v>
      </c>
      <c r="BE627" s="26">
        <v>0</v>
      </c>
      <c r="BF627" s="26">
        <v>0</v>
      </c>
      <c r="BG627" s="54" t="str">
        <f t="shared" si="139"/>
        <v>007D</v>
      </c>
      <c r="BH627" s="4"/>
      <c r="BI627" s="4"/>
    </row>
    <row r="628" ht="16.5" spans="1:61">
      <c r="A628" s="4">
        <f t="shared" si="126"/>
        <v>2</v>
      </c>
      <c r="B628" s="4" t="str">
        <f>IF(X628=0,"",VLOOKUP(Y628,seriesName!A:B,2,TRUE))</f>
        <v>毒妖鸟</v>
      </c>
      <c r="C628" s="4" t="str">
        <f>IF(A628=1,VLOOKUP(V628,Head!A:B,2,TRUE),IF(A628=2,VLOOKUP(V628,Chest!A:B,2,TRUE),IF(A628=3,VLOOKUP(V628,Arm!A:B,2,TRUE),IF(A628=4,VLOOKUP(V628,Waist!A:B,2,TRUE),IF(A628=5,VLOOKUP(V628,Leg!A:B,2,TRUE),"")))))</f>
        <v>毒妖鸟铠甲</v>
      </c>
      <c r="D628" s="44" t="str">
        <f>IF(X628=1,VLOOKUP(AA628,modelID!A:B,2,FALSE),"")</f>
        <v>pl010</v>
      </c>
      <c r="E628" s="45">
        <f>IF(X628=0,"",AH628+VLOOKUP(AN628,BuildupTable!L:O,4,FALSE))</f>
        <v>70</v>
      </c>
      <c r="F628" s="1">
        <f t="shared" si="127"/>
        <v>0</v>
      </c>
      <c r="G628" s="1">
        <f t="shared" si="128"/>
        <v>0</v>
      </c>
      <c r="H628" s="1">
        <f t="shared" si="129"/>
        <v>0</v>
      </c>
      <c r="I628" s="1">
        <f t="shared" si="130"/>
        <v>0</v>
      </c>
      <c r="J628" s="4" t="str">
        <f>IF(AT628=0,"",VLOOKUP(AT628,skillbasedata!A:B,2,TRUE))</f>
        <v>体术</v>
      </c>
      <c r="K628" s="48">
        <f t="shared" si="131"/>
        <v>1</v>
      </c>
      <c r="L628" s="4" t="str">
        <f>IF(AU628=0,"",VLOOKUP(AU628,skillbasedata!A:B,2,TRUE))</f>
        <v/>
      </c>
      <c r="M628" s="48">
        <f t="shared" si="132"/>
        <v>0</v>
      </c>
      <c r="N628" s="4" t="str">
        <f>IF(AV628=0,"",VLOOKUP(AV628,skillbasedata!A:B,2,TRUE))</f>
        <v/>
      </c>
      <c r="O628" s="48">
        <f t="shared" si="133"/>
        <v>0</v>
      </c>
      <c r="P628" s="4" t="str">
        <f>IF(AW628=0,"",VLOOKUP(AW628,skillbasedata!A:B,2,TRUE))</f>
        <v/>
      </c>
      <c r="Q628" s="48">
        <f t="shared" si="134"/>
        <v>0</v>
      </c>
      <c r="R628" s="4" t="str">
        <f>IF(AX628=0,"",VLOOKUP(AX628,skillbasedata!A:B,2,TRUE))</f>
        <v/>
      </c>
      <c r="S628" s="48">
        <f t="shared" si="135"/>
        <v>0</v>
      </c>
      <c r="T628" s="48">
        <f t="shared" si="136"/>
        <v>0</v>
      </c>
      <c r="U628" s="48">
        <f t="shared" si="137"/>
        <v>0</v>
      </c>
      <c r="V628" s="51">
        <f t="shared" si="138"/>
        <v>125</v>
      </c>
      <c r="W628" s="26" t="s">
        <v>2936</v>
      </c>
      <c r="X628" s="26">
        <v>1</v>
      </c>
      <c r="Y628" s="26">
        <v>123</v>
      </c>
      <c r="Z628" s="26">
        <v>4014</v>
      </c>
      <c r="AA628" s="26">
        <v>5</v>
      </c>
      <c r="AB628" s="26">
        <v>1</v>
      </c>
      <c r="AC628" s="26">
        <v>1000</v>
      </c>
      <c r="AD628" s="26">
        <v>0</v>
      </c>
      <c r="AE628" s="26">
        <v>2</v>
      </c>
      <c r="AF628" s="26">
        <v>0</v>
      </c>
      <c r="AG628" s="26">
        <v>0</v>
      </c>
      <c r="AH628" s="26">
        <v>20</v>
      </c>
      <c r="AI628" s="26">
        <v>0</v>
      </c>
      <c r="AJ628" s="26">
        <v>3</v>
      </c>
      <c r="AK628" s="26">
        <v>0</v>
      </c>
      <c r="AL628" s="26">
        <v>-3</v>
      </c>
      <c r="AM628" s="26">
        <v>1</v>
      </c>
      <c r="AN628" s="26">
        <v>3</v>
      </c>
      <c r="AO628" s="26">
        <v>0</v>
      </c>
      <c r="AP628" s="26">
        <v>0</v>
      </c>
      <c r="AQ628" s="26">
        <v>0</v>
      </c>
      <c r="AR628" s="26">
        <v>0</v>
      </c>
      <c r="AS628" s="26">
        <v>0</v>
      </c>
      <c r="AT628" s="26">
        <v>33</v>
      </c>
      <c r="AU628" s="26">
        <v>0</v>
      </c>
      <c r="AV628" s="26">
        <v>0</v>
      </c>
      <c r="AW628" s="26">
        <v>0</v>
      </c>
      <c r="AX628" s="26">
        <v>0</v>
      </c>
      <c r="AY628" s="26">
        <v>1</v>
      </c>
      <c r="AZ628" s="26">
        <v>0</v>
      </c>
      <c r="BA628" s="26">
        <v>0</v>
      </c>
      <c r="BB628" s="26">
        <v>0</v>
      </c>
      <c r="BC628" s="26">
        <v>0</v>
      </c>
      <c r="BD628" s="26" t="s">
        <v>2309</v>
      </c>
      <c r="BE628" s="26">
        <v>0</v>
      </c>
      <c r="BF628" s="26">
        <v>0</v>
      </c>
      <c r="BG628" s="54" t="str">
        <f t="shared" si="139"/>
        <v>007D</v>
      </c>
      <c r="BH628" s="4"/>
      <c r="BI628" s="4"/>
    </row>
    <row r="629" ht="16.5" spans="1:61">
      <c r="A629" s="4">
        <f t="shared" si="126"/>
        <v>3</v>
      </c>
      <c r="B629" s="4" t="str">
        <f>IF(X629=0,"",VLOOKUP(Y629,seriesName!A:B,2,TRUE))</f>
        <v>毒妖鸟</v>
      </c>
      <c r="C629" s="4" t="str">
        <f>IF(A629=1,VLOOKUP(V629,Head!A:B,2,TRUE),IF(A629=2,VLOOKUP(V629,Chest!A:B,2,TRUE),IF(A629=3,VLOOKUP(V629,Arm!A:B,2,TRUE),IF(A629=4,VLOOKUP(V629,Waist!A:B,2,TRUE),IF(A629=5,VLOOKUP(V629,Leg!A:B,2,TRUE),"")))))</f>
        <v>毒妖鸟腕甲</v>
      </c>
      <c r="D629" s="44" t="str">
        <f>IF(X629=1,VLOOKUP(AA629,modelID!A:B,2,FALSE),"")</f>
        <v>pl010</v>
      </c>
      <c r="E629" s="45">
        <f>IF(X629=0,"",AH629+VLOOKUP(AN629,BuildupTable!L:O,4,FALSE))</f>
        <v>70</v>
      </c>
      <c r="F629" s="1">
        <f t="shared" si="127"/>
        <v>0</v>
      </c>
      <c r="G629" s="1">
        <f t="shared" si="128"/>
        <v>0</v>
      </c>
      <c r="H629" s="1">
        <f t="shared" si="129"/>
        <v>0</v>
      </c>
      <c r="I629" s="1">
        <f t="shared" si="130"/>
        <v>0</v>
      </c>
      <c r="J629" s="4" t="str">
        <f>IF(AT629=0,"",VLOOKUP(AT629,skillbasedata!A:B,2,TRUE))</f>
        <v>弹丸节约</v>
      </c>
      <c r="K629" s="48">
        <f t="shared" si="131"/>
        <v>1</v>
      </c>
      <c r="L629" s="4" t="str">
        <f>IF(AU629=0,"",VLOOKUP(AU629,skillbasedata!A:B,2,TRUE))</f>
        <v/>
      </c>
      <c r="M629" s="48">
        <f t="shared" si="132"/>
        <v>0</v>
      </c>
      <c r="N629" s="4" t="str">
        <f>IF(AV629=0,"",VLOOKUP(AV629,skillbasedata!A:B,2,TRUE))</f>
        <v/>
      </c>
      <c r="O629" s="48">
        <f t="shared" si="133"/>
        <v>0</v>
      </c>
      <c r="P629" s="4" t="str">
        <f>IF(AW629=0,"",VLOOKUP(AW629,skillbasedata!A:B,2,TRUE))</f>
        <v/>
      </c>
      <c r="Q629" s="48">
        <f t="shared" si="134"/>
        <v>0</v>
      </c>
      <c r="R629" s="4" t="str">
        <f>IF(AX629=0,"",VLOOKUP(AX629,skillbasedata!A:B,2,TRUE))</f>
        <v/>
      </c>
      <c r="S629" s="48">
        <f t="shared" si="135"/>
        <v>0</v>
      </c>
      <c r="T629" s="48">
        <f t="shared" si="136"/>
        <v>0</v>
      </c>
      <c r="U629" s="48">
        <f t="shared" si="137"/>
        <v>0</v>
      </c>
      <c r="V629" s="51">
        <f t="shared" si="138"/>
        <v>125</v>
      </c>
      <c r="W629" s="26" t="s">
        <v>2937</v>
      </c>
      <c r="X629" s="26">
        <v>1</v>
      </c>
      <c r="Y629" s="26">
        <v>123</v>
      </c>
      <c r="Z629" s="26">
        <v>4014</v>
      </c>
      <c r="AA629" s="26">
        <v>5</v>
      </c>
      <c r="AB629" s="26">
        <v>1</v>
      </c>
      <c r="AC629" s="26">
        <v>1000</v>
      </c>
      <c r="AD629" s="26">
        <v>0</v>
      </c>
      <c r="AE629" s="26">
        <v>2</v>
      </c>
      <c r="AF629" s="26">
        <v>0</v>
      </c>
      <c r="AG629" s="26">
        <v>0</v>
      </c>
      <c r="AH629" s="26">
        <v>20</v>
      </c>
      <c r="AI629" s="26">
        <v>0</v>
      </c>
      <c r="AJ629" s="26">
        <v>3</v>
      </c>
      <c r="AK629" s="26">
        <v>0</v>
      </c>
      <c r="AL629" s="26">
        <v>-3</v>
      </c>
      <c r="AM629" s="26">
        <v>1</v>
      </c>
      <c r="AN629" s="26">
        <v>3</v>
      </c>
      <c r="AO629" s="26">
        <v>0</v>
      </c>
      <c r="AP629" s="26">
        <v>0</v>
      </c>
      <c r="AQ629" s="26">
        <v>0</v>
      </c>
      <c r="AR629" s="26">
        <v>0</v>
      </c>
      <c r="AS629" s="26">
        <v>0</v>
      </c>
      <c r="AT629" s="26">
        <v>24</v>
      </c>
      <c r="AU629" s="26">
        <v>0</v>
      </c>
      <c r="AV629" s="26">
        <v>0</v>
      </c>
      <c r="AW629" s="26">
        <v>0</v>
      </c>
      <c r="AX629" s="26">
        <v>0</v>
      </c>
      <c r="AY629" s="26">
        <v>1</v>
      </c>
      <c r="AZ629" s="26">
        <v>0</v>
      </c>
      <c r="BA629" s="26">
        <v>0</v>
      </c>
      <c r="BB629" s="26">
        <v>0</v>
      </c>
      <c r="BC629" s="26">
        <v>0</v>
      </c>
      <c r="BD629" s="26" t="s">
        <v>2309</v>
      </c>
      <c r="BE629" s="26">
        <v>0</v>
      </c>
      <c r="BF629" s="26">
        <v>0</v>
      </c>
      <c r="BG629" s="54" t="str">
        <f t="shared" si="139"/>
        <v>007D</v>
      </c>
      <c r="BH629" s="4"/>
      <c r="BI629" s="4"/>
    </row>
    <row r="630" ht="16.5" spans="1:61">
      <c r="A630" s="4">
        <f t="shared" si="126"/>
        <v>4</v>
      </c>
      <c r="B630" s="4" t="str">
        <f>IF(X630=0,"",VLOOKUP(Y630,seriesName!A:B,2,TRUE))</f>
        <v>毒妖鸟</v>
      </c>
      <c r="C630" s="4" t="str">
        <f>IF(A630=1,VLOOKUP(V630,Head!A:B,2,TRUE),IF(A630=2,VLOOKUP(V630,Chest!A:B,2,TRUE),IF(A630=3,VLOOKUP(V630,Arm!A:B,2,TRUE),IF(A630=4,VLOOKUP(V630,Waist!A:B,2,TRUE),IF(A630=5,VLOOKUP(V630,Leg!A:B,2,TRUE),"")))))</f>
        <v>毒妖鸟腰甲</v>
      </c>
      <c r="D630" s="44" t="str">
        <f>IF(X630=1,VLOOKUP(AA630,modelID!A:B,2,FALSE),"")</f>
        <v>pl010</v>
      </c>
      <c r="E630" s="45">
        <f>IF(X630=0,"",AH630+VLOOKUP(AN630,BuildupTable!L:O,4,FALSE))</f>
        <v>70</v>
      </c>
      <c r="F630" s="1">
        <f t="shared" si="127"/>
        <v>0</v>
      </c>
      <c r="G630" s="1">
        <f t="shared" si="128"/>
        <v>0</v>
      </c>
      <c r="H630" s="1">
        <f t="shared" si="129"/>
        <v>0</v>
      </c>
      <c r="I630" s="1">
        <f t="shared" si="130"/>
        <v>0</v>
      </c>
      <c r="J630" s="4" t="str">
        <f>IF(AT630=0,"",VLOOKUP(AT630,skillbasedata!A:B,2,TRUE))</f>
        <v>毒属性强化</v>
      </c>
      <c r="K630" s="48">
        <f t="shared" si="131"/>
        <v>2</v>
      </c>
      <c r="L630" s="4" t="str">
        <f>IF(AU630=0,"",VLOOKUP(AU630,skillbasedata!A:B,2,TRUE))</f>
        <v/>
      </c>
      <c r="M630" s="48">
        <f t="shared" si="132"/>
        <v>0</v>
      </c>
      <c r="N630" s="4" t="str">
        <f>IF(AV630=0,"",VLOOKUP(AV630,skillbasedata!A:B,2,TRUE))</f>
        <v/>
      </c>
      <c r="O630" s="48">
        <f t="shared" si="133"/>
        <v>0</v>
      </c>
      <c r="P630" s="4" t="str">
        <f>IF(AW630=0,"",VLOOKUP(AW630,skillbasedata!A:B,2,TRUE))</f>
        <v/>
      </c>
      <c r="Q630" s="48">
        <f t="shared" si="134"/>
        <v>0</v>
      </c>
      <c r="R630" s="4" t="str">
        <f>IF(AX630=0,"",VLOOKUP(AX630,skillbasedata!A:B,2,TRUE))</f>
        <v/>
      </c>
      <c r="S630" s="48">
        <f t="shared" si="135"/>
        <v>0</v>
      </c>
      <c r="T630" s="48">
        <f t="shared" si="136"/>
        <v>0</v>
      </c>
      <c r="U630" s="48">
        <f t="shared" si="137"/>
        <v>0</v>
      </c>
      <c r="V630" s="51">
        <f t="shared" si="138"/>
        <v>125</v>
      </c>
      <c r="W630" s="26" t="s">
        <v>2938</v>
      </c>
      <c r="X630" s="26">
        <v>1</v>
      </c>
      <c r="Y630" s="26">
        <v>123</v>
      </c>
      <c r="Z630" s="26">
        <v>4014</v>
      </c>
      <c r="AA630" s="26">
        <v>5</v>
      </c>
      <c r="AB630" s="26">
        <v>1</v>
      </c>
      <c r="AC630" s="26">
        <v>1000</v>
      </c>
      <c r="AD630" s="26">
        <v>0</v>
      </c>
      <c r="AE630" s="26">
        <v>2</v>
      </c>
      <c r="AF630" s="26">
        <v>0</v>
      </c>
      <c r="AG630" s="26">
        <v>0</v>
      </c>
      <c r="AH630" s="26">
        <v>20</v>
      </c>
      <c r="AI630" s="26">
        <v>0</v>
      </c>
      <c r="AJ630" s="26">
        <v>3</v>
      </c>
      <c r="AK630" s="26">
        <v>0</v>
      </c>
      <c r="AL630" s="26">
        <v>-3</v>
      </c>
      <c r="AM630" s="26">
        <v>1</v>
      </c>
      <c r="AN630" s="26">
        <v>3</v>
      </c>
      <c r="AO630" s="26">
        <v>0</v>
      </c>
      <c r="AP630" s="26">
        <v>0</v>
      </c>
      <c r="AQ630" s="26">
        <v>0</v>
      </c>
      <c r="AR630" s="26">
        <v>0</v>
      </c>
      <c r="AS630" s="26">
        <v>0</v>
      </c>
      <c r="AT630" s="26">
        <v>18</v>
      </c>
      <c r="AU630" s="26">
        <v>0</v>
      </c>
      <c r="AV630" s="26">
        <v>0</v>
      </c>
      <c r="AW630" s="26">
        <v>0</v>
      </c>
      <c r="AX630" s="26">
        <v>0</v>
      </c>
      <c r="AY630" s="26">
        <v>2</v>
      </c>
      <c r="AZ630" s="26">
        <v>0</v>
      </c>
      <c r="BA630" s="26">
        <v>0</v>
      </c>
      <c r="BB630" s="26">
        <v>0</v>
      </c>
      <c r="BC630" s="26">
        <v>0</v>
      </c>
      <c r="BD630" s="26" t="s">
        <v>2309</v>
      </c>
      <c r="BE630" s="26">
        <v>0</v>
      </c>
      <c r="BF630" s="26">
        <v>0</v>
      </c>
      <c r="BG630" s="54" t="str">
        <f t="shared" si="139"/>
        <v>007D</v>
      </c>
      <c r="BH630" s="4"/>
      <c r="BI630" s="4"/>
    </row>
    <row r="631" ht="16.5" spans="1:61">
      <c r="A631" s="4">
        <f t="shared" si="126"/>
        <v>5</v>
      </c>
      <c r="B631" s="4" t="str">
        <f>IF(X631=0,"",VLOOKUP(Y631,seriesName!A:B,2,TRUE))</f>
        <v>毒妖鸟</v>
      </c>
      <c r="C631" s="4" t="str">
        <f>IF(A631=1,VLOOKUP(V631,Head!A:B,2,TRUE),IF(A631=2,VLOOKUP(V631,Chest!A:B,2,TRUE),IF(A631=3,VLOOKUP(V631,Arm!A:B,2,TRUE),IF(A631=4,VLOOKUP(V631,Waist!A:B,2,TRUE),IF(A631=5,VLOOKUP(V631,Leg!A:B,2,TRUE),"")))))</f>
        <v>毒妖鸟护腿</v>
      </c>
      <c r="D631" s="44" t="str">
        <f>IF(X631=1,VLOOKUP(AA631,modelID!A:B,2,FALSE),"")</f>
        <v>pl010</v>
      </c>
      <c r="E631" s="45">
        <f>IF(X631=0,"",AH631+VLOOKUP(AN631,BuildupTable!L:O,4,FALSE))</f>
        <v>70</v>
      </c>
      <c r="F631" s="1">
        <f t="shared" si="127"/>
        <v>0</v>
      </c>
      <c r="G631" s="1">
        <f t="shared" si="128"/>
        <v>0</v>
      </c>
      <c r="H631" s="1">
        <f t="shared" si="129"/>
        <v>0</v>
      </c>
      <c r="I631" s="1">
        <f t="shared" si="130"/>
        <v>0</v>
      </c>
      <c r="J631" s="4" t="str">
        <f>IF(AT631=0,"",VLOOKUP(AT631,skillbasedata!A:B,2,TRUE))</f>
        <v>体术</v>
      </c>
      <c r="K631" s="48">
        <f t="shared" si="131"/>
        <v>1</v>
      </c>
      <c r="L631" s="4" t="str">
        <f>IF(AU631=0,"",VLOOKUP(AU631,skillbasedata!A:B,2,TRUE))</f>
        <v/>
      </c>
      <c r="M631" s="48">
        <f t="shared" si="132"/>
        <v>0</v>
      </c>
      <c r="N631" s="4" t="str">
        <f>IF(AV631=0,"",VLOOKUP(AV631,skillbasedata!A:B,2,TRUE))</f>
        <v/>
      </c>
      <c r="O631" s="48">
        <f t="shared" si="133"/>
        <v>0</v>
      </c>
      <c r="P631" s="4" t="str">
        <f>IF(AW631=0,"",VLOOKUP(AW631,skillbasedata!A:B,2,TRUE))</f>
        <v/>
      </c>
      <c r="Q631" s="48">
        <f t="shared" si="134"/>
        <v>0</v>
      </c>
      <c r="R631" s="4" t="str">
        <f>IF(AX631=0,"",VLOOKUP(AX631,skillbasedata!A:B,2,TRUE))</f>
        <v/>
      </c>
      <c r="S631" s="48">
        <f t="shared" si="135"/>
        <v>0</v>
      </c>
      <c r="T631" s="48">
        <f t="shared" si="136"/>
        <v>0</v>
      </c>
      <c r="U631" s="48">
        <f t="shared" si="137"/>
        <v>0</v>
      </c>
      <c r="V631" s="51">
        <f t="shared" si="138"/>
        <v>125</v>
      </c>
      <c r="W631" s="26" t="s">
        <v>2939</v>
      </c>
      <c r="X631" s="26">
        <v>1</v>
      </c>
      <c r="Y631" s="26">
        <v>123</v>
      </c>
      <c r="Z631" s="26">
        <v>4014</v>
      </c>
      <c r="AA631" s="26">
        <v>5</v>
      </c>
      <c r="AB631" s="26">
        <v>1</v>
      </c>
      <c r="AC631" s="26">
        <v>1000</v>
      </c>
      <c r="AD631" s="26">
        <v>0</v>
      </c>
      <c r="AE631" s="26">
        <v>2</v>
      </c>
      <c r="AF631" s="26">
        <v>0</v>
      </c>
      <c r="AG631" s="26">
        <v>0</v>
      </c>
      <c r="AH631" s="26">
        <v>20</v>
      </c>
      <c r="AI631" s="26">
        <v>0</v>
      </c>
      <c r="AJ631" s="26">
        <v>3</v>
      </c>
      <c r="AK631" s="26">
        <v>0</v>
      </c>
      <c r="AL631" s="26">
        <v>-3</v>
      </c>
      <c r="AM631" s="26">
        <v>1</v>
      </c>
      <c r="AN631" s="26">
        <v>3</v>
      </c>
      <c r="AO631" s="26">
        <v>0</v>
      </c>
      <c r="AP631" s="26">
        <v>0</v>
      </c>
      <c r="AQ631" s="26">
        <v>0</v>
      </c>
      <c r="AR631" s="26">
        <v>0</v>
      </c>
      <c r="AS631" s="26">
        <v>0</v>
      </c>
      <c r="AT631" s="26">
        <v>33</v>
      </c>
      <c r="AU631" s="26">
        <v>0</v>
      </c>
      <c r="AV631" s="26">
        <v>0</v>
      </c>
      <c r="AW631" s="26">
        <v>0</v>
      </c>
      <c r="AX631" s="26">
        <v>0</v>
      </c>
      <c r="AY631" s="26">
        <v>1</v>
      </c>
      <c r="AZ631" s="26">
        <v>0</v>
      </c>
      <c r="BA631" s="26">
        <v>0</v>
      </c>
      <c r="BB631" s="26">
        <v>0</v>
      </c>
      <c r="BC631" s="26">
        <v>0</v>
      </c>
      <c r="BD631" s="26" t="s">
        <v>2309</v>
      </c>
      <c r="BE631" s="26">
        <v>0</v>
      </c>
      <c r="BF631" s="26">
        <v>0</v>
      </c>
      <c r="BG631" s="54" t="str">
        <f t="shared" si="139"/>
        <v>007D</v>
      </c>
      <c r="BH631" s="4"/>
      <c r="BI631" s="4"/>
    </row>
    <row r="632" ht="16.5" spans="1:61">
      <c r="A632" s="4">
        <f t="shared" si="126"/>
        <v>1</v>
      </c>
      <c r="B632" s="4" t="str">
        <f>IF(X632=0,"",VLOOKUP(Y632,seriesName!A:B,2,TRUE))</f>
        <v>毒妖鸟S</v>
      </c>
      <c r="C632" s="4" t="str">
        <f>IF(A632=1,VLOOKUP(V632,Head!A:B,2,TRUE),IF(A632=2,VLOOKUP(V632,Chest!A:B,2,TRUE),IF(A632=3,VLOOKUP(V632,Arm!A:B,2,TRUE),IF(A632=4,VLOOKUP(V632,Waist!A:B,2,TRUE),IF(A632=5,VLOOKUP(V632,Leg!A:B,2,TRUE),"")))))</f>
        <v>毒妖鸟S头盔</v>
      </c>
      <c r="D632" s="44" t="str">
        <f>IF(X632=1,VLOOKUP(AA632,modelID!A:B,2,FALSE),"")</f>
        <v>pl010</v>
      </c>
      <c r="E632" s="45">
        <f>IF(X632=0,"",AH632+VLOOKUP(AN632,BuildupTable!L:O,4,FALSE))</f>
        <v>80</v>
      </c>
      <c r="F632" s="1">
        <f t="shared" si="127"/>
        <v>0</v>
      </c>
      <c r="G632" s="1">
        <f t="shared" si="128"/>
        <v>1</v>
      </c>
      <c r="H632" s="1">
        <f t="shared" si="129"/>
        <v>0</v>
      </c>
      <c r="I632" s="1">
        <f t="shared" si="130"/>
        <v>0</v>
      </c>
      <c r="J632" s="4" t="str">
        <f>IF(AT632=0,"",VLOOKUP(AT632,skillbasedata!A:B,2,TRUE))</f>
        <v>特殊射击强化</v>
      </c>
      <c r="K632" s="48">
        <f t="shared" si="131"/>
        <v>1</v>
      </c>
      <c r="L632" s="4" t="str">
        <f>IF(AU632=0,"",VLOOKUP(AU632,skillbasedata!A:B,2,TRUE))</f>
        <v>弹丸节约</v>
      </c>
      <c r="M632" s="48">
        <f t="shared" si="132"/>
        <v>1</v>
      </c>
      <c r="N632" s="4" t="str">
        <f>IF(AV632=0,"",VLOOKUP(AV632,skillbasedata!A:B,2,TRUE))</f>
        <v/>
      </c>
      <c r="O632" s="48">
        <f t="shared" si="133"/>
        <v>0</v>
      </c>
      <c r="P632" s="4" t="str">
        <f>IF(AW632=0,"",VLOOKUP(AW632,skillbasedata!A:B,2,TRUE))</f>
        <v/>
      </c>
      <c r="Q632" s="48">
        <f t="shared" si="134"/>
        <v>0</v>
      </c>
      <c r="R632" s="4" t="str">
        <f>IF(AX632=0,"",VLOOKUP(AX632,skillbasedata!A:B,2,TRUE))</f>
        <v/>
      </c>
      <c r="S632" s="48">
        <f t="shared" si="135"/>
        <v>0</v>
      </c>
      <c r="T632" s="48">
        <f t="shared" si="136"/>
        <v>0</v>
      </c>
      <c r="U632" s="48">
        <f t="shared" si="137"/>
        <v>0</v>
      </c>
      <c r="V632" s="51">
        <f t="shared" si="138"/>
        <v>126</v>
      </c>
      <c r="W632" s="26" t="s">
        <v>2940</v>
      </c>
      <c r="X632" s="26">
        <v>1</v>
      </c>
      <c r="Y632" s="26">
        <v>124</v>
      </c>
      <c r="Z632" s="26">
        <v>9014</v>
      </c>
      <c r="AA632" s="26">
        <v>5</v>
      </c>
      <c r="AB632" s="26">
        <v>4</v>
      </c>
      <c r="AC632" s="26">
        <v>7000</v>
      </c>
      <c r="AD632" s="26">
        <v>0</v>
      </c>
      <c r="AE632" s="26">
        <v>2</v>
      </c>
      <c r="AF632" s="26">
        <v>1</v>
      </c>
      <c r="AG632" s="26">
        <v>1</v>
      </c>
      <c r="AH632" s="26">
        <v>50</v>
      </c>
      <c r="AI632" s="26">
        <v>0</v>
      </c>
      <c r="AJ632" s="26">
        <v>3</v>
      </c>
      <c r="AK632" s="26">
        <v>0</v>
      </c>
      <c r="AL632" s="26">
        <v>-3</v>
      </c>
      <c r="AM632" s="26">
        <v>1</v>
      </c>
      <c r="AN632" s="26">
        <v>10</v>
      </c>
      <c r="AO632" s="26">
        <v>0</v>
      </c>
      <c r="AP632" s="26">
        <v>0</v>
      </c>
      <c r="AQ632" s="26">
        <v>1</v>
      </c>
      <c r="AR632" s="26">
        <v>0</v>
      </c>
      <c r="AS632" s="26">
        <v>0</v>
      </c>
      <c r="AT632" s="26">
        <v>47</v>
      </c>
      <c r="AU632" s="26">
        <v>24</v>
      </c>
      <c r="AV632" s="26">
        <v>0</v>
      </c>
      <c r="AW632" s="26">
        <v>0</v>
      </c>
      <c r="AX632" s="26">
        <v>0</v>
      </c>
      <c r="AY632" s="26">
        <v>1</v>
      </c>
      <c r="AZ632" s="26">
        <v>1</v>
      </c>
      <c r="BA632" s="26">
        <v>0</v>
      </c>
      <c r="BB632" s="26">
        <v>0</v>
      </c>
      <c r="BC632" s="26">
        <v>0</v>
      </c>
      <c r="BD632" s="26" t="s">
        <v>2309</v>
      </c>
      <c r="BE632" s="26">
        <v>0</v>
      </c>
      <c r="BF632" s="26">
        <v>0</v>
      </c>
      <c r="BG632" s="54" t="str">
        <f t="shared" si="139"/>
        <v>007E</v>
      </c>
      <c r="BH632" s="4"/>
      <c r="BI632" s="4"/>
    </row>
    <row r="633" ht="16.5" spans="1:61">
      <c r="A633" s="4">
        <f t="shared" si="126"/>
        <v>2</v>
      </c>
      <c r="B633" s="4" t="str">
        <f>IF(X633=0,"",VLOOKUP(Y633,seriesName!A:B,2,TRUE))</f>
        <v>毒妖鸟S</v>
      </c>
      <c r="C633" s="4" t="str">
        <f>IF(A633=1,VLOOKUP(V633,Head!A:B,2,TRUE),IF(A633=2,VLOOKUP(V633,Chest!A:B,2,TRUE),IF(A633=3,VLOOKUP(V633,Arm!A:B,2,TRUE),IF(A633=4,VLOOKUP(V633,Waist!A:B,2,TRUE),IF(A633=5,VLOOKUP(V633,Leg!A:B,2,TRUE),"")))))</f>
        <v>毒妖鸟S铠甲</v>
      </c>
      <c r="D633" s="44" t="str">
        <f>IF(X633=1,VLOOKUP(AA633,modelID!A:B,2,FALSE),"")</f>
        <v>pl010</v>
      </c>
      <c r="E633" s="45">
        <f>IF(X633=0,"",AH633+VLOOKUP(AN633,BuildupTable!L:O,4,FALSE))</f>
        <v>80</v>
      </c>
      <c r="F633" s="1">
        <f t="shared" si="127"/>
        <v>1</v>
      </c>
      <c r="G633" s="1">
        <f t="shared" si="128"/>
        <v>0</v>
      </c>
      <c r="H633" s="1">
        <f t="shared" si="129"/>
        <v>0</v>
      </c>
      <c r="I633" s="1">
        <f t="shared" si="130"/>
        <v>0</v>
      </c>
      <c r="J633" s="4" t="str">
        <f>IF(AT633=0,"",VLOOKUP(AT633,skillbasedata!A:B,2,TRUE))</f>
        <v>特殊射击强化</v>
      </c>
      <c r="K633" s="48">
        <f t="shared" si="131"/>
        <v>1</v>
      </c>
      <c r="L633" s="4" t="str">
        <f>IF(AU633=0,"",VLOOKUP(AU633,skillbasedata!A:B,2,TRUE))</f>
        <v>体术</v>
      </c>
      <c r="M633" s="48">
        <f t="shared" si="132"/>
        <v>2</v>
      </c>
      <c r="N633" s="4" t="str">
        <f>IF(AV633=0,"",VLOOKUP(AV633,skillbasedata!A:B,2,TRUE))</f>
        <v/>
      </c>
      <c r="O633" s="48">
        <f t="shared" si="133"/>
        <v>0</v>
      </c>
      <c r="P633" s="4" t="str">
        <f>IF(AW633=0,"",VLOOKUP(AW633,skillbasedata!A:B,2,TRUE))</f>
        <v/>
      </c>
      <c r="Q633" s="48">
        <f t="shared" si="134"/>
        <v>0</v>
      </c>
      <c r="R633" s="4" t="str">
        <f>IF(AX633=0,"",VLOOKUP(AX633,skillbasedata!A:B,2,TRUE))</f>
        <v/>
      </c>
      <c r="S633" s="48">
        <f t="shared" si="135"/>
        <v>0</v>
      </c>
      <c r="T633" s="48">
        <f t="shared" si="136"/>
        <v>0</v>
      </c>
      <c r="U633" s="48">
        <f t="shared" si="137"/>
        <v>0</v>
      </c>
      <c r="V633" s="51">
        <f t="shared" si="138"/>
        <v>126</v>
      </c>
      <c r="W633" s="26" t="s">
        <v>2941</v>
      </c>
      <c r="X633" s="26">
        <v>1</v>
      </c>
      <c r="Y633" s="26">
        <v>124</v>
      </c>
      <c r="Z633" s="26">
        <v>9014</v>
      </c>
      <c r="AA633" s="26">
        <v>5</v>
      </c>
      <c r="AB633" s="26">
        <v>4</v>
      </c>
      <c r="AC633" s="26">
        <v>7000</v>
      </c>
      <c r="AD633" s="26">
        <v>0</v>
      </c>
      <c r="AE633" s="26">
        <v>2</v>
      </c>
      <c r="AF633" s="26">
        <v>1</v>
      </c>
      <c r="AG633" s="26">
        <v>1</v>
      </c>
      <c r="AH633" s="26">
        <v>50</v>
      </c>
      <c r="AI633" s="26">
        <v>0</v>
      </c>
      <c r="AJ633" s="26">
        <v>3</v>
      </c>
      <c r="AK633" s="26">
        <v>0</v>
      </c>
      <c r="AL633" s="26">
        <v>-3</v>
      </c>
      <c r="AM633" s="26">
        <v>1</v>
      </c>
      <c r="AN633" s="26">
        <v>10</v>
      </c>
      <c r="AO633" s="26">
        <v>0</v>
      </c>
      <c r="AP633" s="26">
        <v>1</v>
      </c>
      <c r="AQ633" s="26">
        <v>0</v>
      </c>
      <c r="AR633" s="26">
        <v>0</v>
      </c>
      <c r="AS633" s="26">
        <v>0</v>
      </c>
      <c r="AT633" s="26">
        <v>47</v>
      </c>
      <c r="AU633" s="26">
        <v>33</v>
      </c>
      <c r="AV633" s="26">
        <v>0</v>
      </c>
      <c r="AW633" s="26">
        <v>0</v>
      </c>
      <c r="AX633" s="26">
        <v>0</v>
      </c>
      <c r="AY633" s="26">
        <v>1</v>
      </c>
      <c r="AZ633" s="26">
        <v>2</v>
      </c>
      <c r="BA633" s="26">
        <v>0</v>
      </c>
      <c r="BB633" s="26">
        <v>0</v>
      </c>
      <c r="BC633" s="26">
        <v>0</v>
      </c>
      <c r="BD633" s="26" t="s">
        <v>2309</v>
      </c>
      <c r="BE633" s="26">
        <v>0</v>
      </c>
      <c r="BF633" s="26">
        <v>0</v>
      </c>
      <c r="BG633" s="54" t="str">
        <f t="shared" si="139"/>
        <v>007E</v>
      </c>
      <c r="BH633" s="4"/>
      <c r="BI633" s="4"/>
    </row>
    <row r="634" ht="16.5" spans="1:61">
      <c r="A634" s="4">
        <f t="shared" si="126"/>
        <v>3</v>
      </c>
      <c r="B634" s="4" t="str">
        <f>IF(X634=0,"",VLOOKUP(Y634,seriesName!A:B,2,TRUE))</f>
        <v>毒妖鸟S</v>
      </c>
      <c r="C634" s="4" t="str">
        <f>IF(A634=1,VLOOKUP(V634,Head!A:B,2,TRUE),IF(A634=2,VLOOKUP(V634,Chest!A:B,2,TRUE),IF(A634=3,VLOOKUP(V634,Arm!A:B,2,TRUE),IF(A634=4,VLOOKUP(V634,Waist!A:B,2,TRUE),IF(A634=5,VLOOKUP(V634,Leg!A:B,2,TRUE),"")))))</f>
        <v>毒妖鸟S腕甲</v>
      </c>
      <c r="D634" s="44" t="str">
        <f>IF(X634=1,VLOOKUP(AA634,modelID!A:B,2,FALSE),"")</f>
        <v>pl010</v>
      </c>
      <c r="E634" s="45">
        <f>IF(X634=0,"",AH634+VLOOKUP(AN634,BuildupTable!L:O,4,FALSE))</f>
        <v>80</v>
      </c>
      <c r="F634" s="1">
        <f t="shared" si="127"/>
        <v>0</v>
      </c>
      <c r="G634" s="1">
        <f t="shared" si="128"/>
        <v>1</v>
      </c>
      <c r="H634" s="1">
        <f t="shared" si="129"/>
        <v>0</v>
      </c>
      <c r="I634" s="1">
        <f t="shared" si="130"/>
        <v>0</v>
      </c>
      <c r="J634" s="4" t="str">
        <f>IF(AT634=0,"",VLOOKUP(AT634,skillbasedata!A:B,2,TRUE))</f>
        <v>弹丸节约</v>
      </c>
      <c r="K634" s="48">
        <f t="shared" si="131"/>
        <v>1</v>
      </c>
      <c r="L634" s="4" t="str">
        <f>IF(AU634=0,"",VLOOKUP(AU634,skillbasedata!A:B,2,TRUE))</f>
        <v>弹道强化</v>
      </c>
      <c r="M634" s="48">
        <f t="shared" si="132"/>
        <v>1</v>
      </c>
      <c r="N634" s="4" t="str">
        <f>IF(AV634=0,"",VLOOKUP(AV634,skillbasedata!A:B,2,TRUE))</f>
        <v/>
      </c>
      <c r="O634" s="48">
        <f t="shared" si="133"/>
        <v>0</v>
      </c>
      <c r="P634" s="4" t="str">
        <f>IF(AW634=0,"",VLOOKUP(AW634,skillbasedata!A:B,2,TRUE))</f>
        <v/>
      </c>
      <c r="Q634" s="48">
        <f t="shared" si="134"/>
        <v>0</v>
      </c>
      <c r="R634" s="4" t="str">
        <f>IF(AX634=0,"",VLOOKUP(AX634,skillbasedata!A:B,2,TRUE))</f>
        <v/>
      </c>
      <c r="S634" s="48">
        <f t="shared" si="135"/>
        <v>0</v>
      </c>
      <c r="T634" s="48">
        <f t="shared" si="136"/>
        <v>0</v>
      </c>
      <c r="U634" s="48">
        <f t="shared" si="137"/>
        <v>0</v>
      </c>
      <c r="V634" s="51">
        <f t="shared" si="138"/>
        <v>126</v>
      </c>
      <c r="W634" s="26" t="s">
        <v>2942</v>
      </c>
      <c r="X634" s="26">
        <v>1</v>
      </c>
      <c r="Y634" s="26">
        <v>124</v>
      </c>
      <c r="Z634" s="26">
        <v>9014</v>
      </c>
      <c r="AA634" s="26">
        <v>5</v>
      </c>
      <c r="AB634" s="26">
        <v>4</v>
      </c>
      <c r="AC634" s="26">
        <v>7000</v>
      </c>
      <c r="AD634" s="26">
        <v>0</v>
      </c>
      <c r="AE634" s="26">
        <v>2</v>
      </c>
      <c r="AF634" s="26">
        <v>1</v>
      </c>
      <c r="AG634" s="26">
        <v>1</v>
      </c>
      <c r="AH634" s="26">
        <v>50</v>
      </c>
      <c r="AI634" s="26">
        <v>0</v>
      </c>
      <c r="AJ634" s="26">
        <v>3</v>
      </c>
      <c r="AK634" s="26">
        <v>0</v>
      </c>
      <c r="AL634" s="26">
        <v>-3</v>
      </c>
      <c r="AM634" s="26">
        <v>1</v>
      </c>
      <c r="AN634" s="26">
        <v>10</v>
      </c>
      <c r="AO634" s="26">
        <v>0</v>
      </c>
      <c r="AP634" s="26">
        <v>0</v>
      </c>
      <c r="AQ634" s="26">
        <v>1</v>
      </c>
      <c r="AR634" s="26">
        <v>0</v>
      </c>
      <c r="AS634" s="26">
        <v>0</v>
      </c>
      <c r="AT634" s="26">
        <v>24</v>
      </c>
      <c r="AU634" s="26">
        <v>27</v>
      </c>
      <c r="AV634" s="26">
        <v>0</v>
      </c>
      <c r="AW634" s="26">
        <v>0</v>
      </c>
      <c r="AX634" s="26">
        <v>0</v>
      </c>
      <c r="AY634" s="26">
        <v>1</v>
      </c>
      <c r="AZ634" s="26">
        <v>1</v>
      </c>
      <c r="BA634" s="26">
        <v>0</v>
      </c>
      <c r="BB634" s="26">
        <v>0</v>
      </c>
      <c r="BC634" s="26">
        <v>0</v>
      </c>
      <c r="BD634" s="26" t="s">
        <v>2309</v>
      </c>
      <c r="BE634" s="26">
        <v>0</v>
      </c>
      <c r="BF634" s="26">
        <v>0</v>
      </c>
      <c r="BG634" s="54" t="str">
        <f t="shared" si="139"/>
        <v>007E</v>
      </c>
      <c r="BH634" s="4"/>
      <c r="BI634" s="4"/>
    </row>
    <row r="635" ht="16.5" spans="1:61">
      <c r="A635" s="4">
        <f t="shared" si="126"/>
        <v>4</v>
      </c>
      <c r="B635" s="4" t="str">
        <f>IF(X635=0,"",VLOOKUP(Y635,seriesName!A:B,2,TRUE))</f>
        <v>毒妖鸟S</v>
      </c>
      <c r="C635" s="4" t="str">
        <f>IF(A635=1,VLOOKUP(V635,Head!A:B,2,TRUE),IF(A635=2,VLOOKUP(V635,Chest!A:B,2,TRUE),IF(A635=3,VLOOKUP(V635,Arm!A:B,2,TRUE),IF(A635=4,VLOOKUP(V635,Waist!A:B,2,TRUE),IF(A635=5,VLOOKUP(V635,Leg!A:B,2,TRUE),"")))))</f>
        <v>毒妖鸟S腰甲</v>
      </c>
      <c r="D635" s="44" t="str">
        <f>IF(X635=1,VLOOKUP(AA635,modelID!A:B,2,FALSE),"")</f>
        <v>pl010</v>
      </c>
      <c r="E635" s="45">
        <f>IF(X635=0,"",AH635+VLOOKUP(AN635,BuildupTable!L:O,4,FALSE))</f>
        <v>80</v>
      </c>
      <c r="F635" s="1">
        <f t="shared" si="127"/>
        <v>1</v>
      </c>
      <c r="G635" s="1">
        <f t="shared" si="128"/>
        <v>1</v>
      </c>
      <c r="H635" s="1">
        <f t="shared" si="129"/>
        <v>0</v>
      </c>
      <c r="I635" s="1">
        <f t="shared" si="130"/>
        <v>0</v>
      </c>
      <c r="J635" s="4" t="str">
        <f>IF(AT635=0,"",VLOOKUP(AT635,skillbasedata!A:B,2,TRUE))</f>
        <v>弹丸节约</v>
      </c>
      <c r="K635" s="48">
        <f t="shared" si="131"/>
        <v>1</v>
      </c>
      <c r="L635" s="4" t="str">
        <f>IF(AU635=0,"",VLOOKUP(AU635,skillbasedata!A:B,2,TRUE))</f>
        <v>毒属性强化</v>
      </c>
      <c r="M635" s="48">
        <f t="shared" si="132"/>
        <v>2</v>
      </c>
      <c r="N635" s="4" t="str">
        <f>IF(AV635=0,"",VLOOKUP(AV635,skillbasedata!A:B,2,TRUE))</f>
        <v/>
      </c>
      <c r="O635" s="48">
        <f t="shared" si="133"/>
        <v>0</v>
      </c>
      <c r="P635" s="4" t="str">
        <f>IF(AW635=0,"",VLOOKUP(AW635,skillbasedata!A:B,2,TRUE))</f>
        <v/>
      </c>
      <c r="Q635" s="48">
        <f t="shared" si="134"/>
        <v>0</v>
      </c>
      <c r="R635" s="4" t="str">
        <f>IF(AX635=0,"",VLOOKUP(AX635,skillbasedata!A:B,2,TRUE))</f>
        <v/>
      </c>
      <c r="S635" s="48">
        <f t="shared" si="135"/>
        <v>0</v>
      </c>
      <c r="T635" s="48">
        <f t="shared" si="136"/>
        <v>0</v>
      </c>
      <c r="U635" s="48">
        <f t="shared" si="137"/>
        <v>0</v>
      </c>
      <c r="V635" s="51">
        <f t="shared" si="138"/>
        <v>126</v>
      </c>
      <c r="W635" s="26" t="s">
        <v>2943</v>
      </c>
      <c r="X635" s="26">
        <v>1</v>
      </c>
      <c r="Y635" s="26">
        <v>124</v>
      </c>
      <c r="Z635" s="26">
        <v>9014</v>
      </c>
      <c r="AA635" s="26">
        <v>5</v>
      </c>
      <c r="AB635" s="26">
        <v>4</v>
      </c>
      <c r="AC635" s="26">
        <v>7000</v>
      </c>
      <c r="AD635" s="26">
        <v>0</v>
      </c>
      <c r="AE635" s="26">
        <v>2</v>
      </c>
      <c r="AF635" s="26">
        <v>1</v>
      </c>
      <c r="AG635" s="26">
        <v>1</v>
      </c>
      <c r="AH635" s="26">
        <v>50</v>
      </c>
      <c r="AI635" s="26">
        <v>0</v>
      </c>
      <c r="AJ635" s="26">
        <v>3</v>
      </c>
      <c r="AK635" s="26">
        <v>0</v>
      </c>
      <c r="AL635" s="26">
        <v>-3</v>
      </c>
      <c r="AM635" s="26">
        <v>1</v>
      </c>
      <c r="AN635" s="26">
        <v>10</v>
      </c>
      <c r="AO635" s="26">
        <v>0</v>
      </c>
      <c r="AP635" s="26">
        <v>1</v>
      </c>
      <c r="AQ635" s="26">
        <v>1</v>
      </c>
      <c r="AR635" s="26">
        <v>0</v>
      </c>
      <c r="AS635" s="26">
        <v>0</v>
      </c>
      <c r="AT635" s="26">
        <v>24</v>
      </c>
      <c r="AU635" s="26">
        <v>18</v>
      </c>
      <c r="AV635" s="26">
        <v>0</v>
      </c>
      <c r="AW635" s="26">
        <v>0</v>
      </c>
      <c r="AX635" s="26">
        <v>0</v>
      </c>
      <c r="AY635" s="26">
        <v>1</v>
      </c>
      <c r="AZ635" s="26">
        <v>2</v>
      </c>
      <c r="BA635" s="26">
        <v>0</v>
      </c>
      <c r="BB635" s="26">
        <v>0</v>
      </c>
      <c r="BC635" s="26">
        <v>0</v>
      </c>
      <c r="BD635" s="26" t="s">
        <v>2309</v>
      </c>
      <c r="BE635" s="26">
        <v>0</v>
      </c>
      <c r="BF635" s="26">
        <v>0</v>
      </c>
      <c r="BG635" s="54" t="str">
        <f t="shared" si="139"/>
        <v>007E</v>
      </c>
      <c r="BH635" s="4"/>
      <c r="BI635" s="4"/>
    </row>
    <row r="636" ht="16.5" spans="1:61">
      <c r="A636" s="4">
        <f t="shared" si="126"/>
        <v>5</v>
      </c>
      <c r="B636" s="4" t="str">
        <f>IF(X636=0,"",VLOOKUP(Y636,seriesName!A:B,2,TRUE))</f>
        <v>毒妖鸟S</v>
      </c>
      <c r="C636" s="4" t="str">
        <f>IF(A636=1,VLOOKUP(V636,Head!A:B,2,TRUE),IF(A636=2,VLOOKUP(V636,Chest!A:B,2,TRUE),IF(A636=3,VLOOKUP(V636,Arm!A:B,2,TRUE),IF(A636=4,VLOOKUP(V636,Waist!A:B,2,TRUE),IF(A636=5,VLOOKUP(V636,Leg!A:B,2,TRUE),"")))))</f>
        <v>毒妖鸟S护腿</v>
      </c>
      <c r="D636" s="44" t="str">
        <f>IF(X636=1,VLOOKUP(AA636,modelID!A:B,2,FALSE),"")</f>
        <v>pl010</v>
      </c>
      <c r="E636" s="45">
        <f>IF(X636=0,"",AH636+VLOOKUP(AN636,BuildupTable!L:O,4,FALSE))</f>
        <v>80</v>
      </c>
      <c r="F636" s="1">
        <f t="shared" si="127"/>
        <v>3</v>
      </c>
      <c r="G636" s="1">
        <f t="shared" si="128"/>
        <v>0</v>
      </c>
      <c r="H636" s="1">
        <f t="shared" si="129"/>
        <v>0</v>
      </c>
      <c r="I636" s="1">
        <f t="shared" si="130"/>
        <v>0</v>
      </c>
      <c r="J636" s="4" t="str">
        <f>IF(AT636=0,"",VLOOKUP(AT636,skillbasedata!A:B,2,TRUE))</f>
        <v>体术</v>
      </c>
      <c r="K636" s="48">
        <f t="shared" si="131"/>
        <v>1</v>
      </c>
      <c r="L636" s="4" t="str">
        <f>IF(AU636=0,"",VLOOKUP(AU636,skillbasedata!A:B,2,TRUE))</f>
        <v>弹道强化</v>
      </c>
      <c r="M636" s="48">
        <f t="shared" si="132"/>
        <v>1</v>
      </c>
      <c r="N636" s="4" t="str">
        <f>IF(AV636=0,"",VLOOKUP(AV636,skillbasedata!A:B,2,TRUE))</f>
        <v/>
      </c>
      <c r="O636" s="48">
        <f t="shared" si="133"/>
        <v>0</v>
      </c>
      <c r="P636" s="4" t="str">
        <f>IF(AW636=0,"",VLOOKUP(AW636,skillbasedata!A:B,2,TRUE))</f>
        <v/>
      </c>
      <c r="Q636" s="48">
        <f t="shared" si="134"/>
        <v>0</v>
      </c>
      <c r="R636" s="4" t="str">
        <f>IF(AX636=0,"",VLOOKUP(AX636,skillbasedata!A:B,2,TRUE))</f>
        <v/>
      </c>
      <c r="S636" s="48">
        <f t="shared" si="135"/>
        <v>0</v>
      </c>
      <c r="T636" s="48">
        <f t="shared" si="136"/>
        <v>0</v>
      </c>
      <c r="U636" s="48">
        <f t="shared" si="137"/>
        <v>0</v>
      </c>
      <c r="V636" s="51">
        <f t="shared" si="138"/>
        <v>126</v>
      </c>
      <c r="W636" s="26" t="s">
        <v>2944</v>
      </c>
      <c r="X636" s="26">
        <v>1</v>
      </c>
      <c r="Y636" s="26">
        <v>124</v>
      </c>
      <c r="Z636" s="26">
        <v>9014</v>
      </c>
      <c r="AA636" s="26">
        <v>5</v>
      </c>
      <c r="AB636" s="26">
        <v>4</v>
      </c>
      <c r="AC636" s="26">
        <v>7000</v>
      </c>
      <c r="AD636" s="26">
        <v>0</v>
      </c>
      <c r="AE636" s="26">
        <v>2</v>
      </c>
      <c r="AF636" s="26">
        <v>1</v>
      </c>
      <c r="AG636" s="26">
        <v>1</v>
      </c>
      <c r="AH636" s="26">
        <v>50</v>
      </c>
      <c r="AI636" s="26">
        <v>0</v>
      </c>
      <c r="AJ636" s="26">
        <v>3</v>
      </c>
      <c r="AK636" s="26">
        <v>0</v>
      </c>
      <c r="AL636" s="26">
        <v>-3</v>
      </c>
      <c r="AM636" s="26">
        <v>1</v>
      </c>
      <c r="AN636" s="26">
        <v>10</v>
      </c>
      <c r="AO636" s="26">
        <v>0</v>
      </c>
      <c r="AP636" s="26">
        <v>3</v>
      </c>
      <c r="AQ636" s="26">
        <v>0</v>
      </c>
      <c r="AR636" s="26">
        <v>0</v>
      </c>
      <c r="AS636" s="26">
        <v>0</v>
      </c>
      <c r="AT636" s="26">
        <v>33</v>
      </c>
      <c r="AU636" s="26">
        <v>27</v>
      </c>
      <c r="AV636" s="26">
        <v>0</v>
      </c>
      <c r="AW636" s="26">
        <v>0</v>
      </c>
      <c r="AX636" s="26">
        <v>0</v>
      </c>
      <c r="AY636" s="26">
        <v>1</v>
      </c>
      <c r="AZ636" s="26">
        <v>1</v>
      </c>
      <c r="BA636" s="26">
        <v>0</v>
      </c>
      <c r="BB636" s="26">
        <v>0</v>
      </c>
      <c r="BC636" s="26">
        <v>0</v>
      </c>
      <c r="BD636" s="26" t="s">
        <v>2309</v>
      </c>
      <c r="BE636" s="26">
        <v>0</v>
      </c>
      <c r="BF636" s="26">
        <v>0</v>
      </c>
      <c r="BG636" s="54" t="str">
        <f t="shared" si="139"/>
        <v>007E</v>
      </c>
      <c r="BH636" s="4"/>
      <c r="BI636" s="4"/>
    </row>
    <row r="637" ht="16.5" spans="1:61">
      <c r="A637" s="4">
        <f t="shared" si="126"/>
        <v>1</v>
      </c>
      <c r="B637" s="4" t="str">
        <f>IF(X637=0,"",VLOOKUP(Y637,seriesName!A:B,2,TRUE))</f>
        <v>泥鱼龙</v>
      </c>
      <c r="C637" s="4" t="str">
        <f>IF(A637=1,VLOOKUP(V637,Head!A:B,2,TRUE),IF(A637=2,VLOOKUP(V637,Chest!A:B,2,TRUE),IF(A637=3,VLOOKUP(V637,Arm!A:B,2,TRUE),IF(A637=4,VLOOKUP(V637,Waist!A:B,2,TRUE),IF(A637=5,VLOOKUP(V637,Leg!A:B,2,TRUE),"")))))</f>
        <v>泥鱼龙头盔</v>
      </c>
      <c r="D637" s="44" t="str">
        <f>IF(X637=1,VLOOKUP(AA637,modelID!A:B,2,FALSE),"")</f>
        <v>pl011</v>
      </c>
      <c r="E637" s="45">
        <f>IF(X637=0,"",AH637+VLOOKUP(AN637,BuildupTable!L:O,4,FALSE))</f>
        <v>78</v>
      </c>
      <c r="F637" s="1">
        <f t="shared" si="127"/>
        <v>1</v>
      </c>
      <c r="G637" s="1">
        <f t="shared" si="128"/>
        <v>1</v>
      </c>
      <c r="H637" s="1">
        <f t="shared" si="129"/>
        <v>0</v>
      </c>
      <c r="I637" s="1">
        <f t="shared" si="130"/>
        <v>0</v>
      </c>
      <c r="J637" s="4" t="str">
        <f>IF(AT637=0,"",VLOOKUP(AT637,skillbasedata!A:B,2,TRUE))</f>
        <v>攻击守势</v>
      </c>
      <c r="K637" s="48">
        <f t="shared" si="131"/>
        <v>1</v>
      </c>
      <c r="L637" s="4" t="str">
        <f>IF(AU637=0,"",VLOOKUP(AU637,skillbasedata!A:B,2,TRUE))</f>
        <v>回避距离提升</v>
      </c>
      <c r="M637" s="48">
        <f t="shared" si="132"/>
        <v>1</v>
      </c>
      <c r="N637" s="4" t="str">
        <f>IF(AV637=0,"",VLOOKUP(AV637,skillbasedata!A:B,2,TRUE))</f>
        <v/>
      </c>
      <c r="O637" s="48">
        <f t="shared" si="133"/>
        <v>0</v>
      </c>
      <c r="P637" s="4" t="str">
        <f>IF(AW637=0,"",VLOOKUP(AW637,skillbasedata!A:B,2,TRUE))</f>
        <v/>
      </c>
      <c r="Q637" s="48">
        <f t="shared" si="134"/>
        <v>0</v>
      </c>
      <c r="R637" s="4" t="str">
        <f>IF(AX637=0,"",VLOOKUP(AX637,skillbasedata!A:B,2,TRUE))</f>
        <v/>
      </c>
      <c r="S637" s="48">
        <f t="shared" si="135"/>
        <v>0</v>
      </c>
      <c r="T637" s="48">
        <f t="shared" si="136"/>
        <v>0</v>
      </c>
      <c r="U637" s="48">
        <f t="shared" si="137"/>
        <v>0</v>
      </c>
      <c r="V637" s="51">
        <f t="shared" si="138"/>
        <v>127</v>
      </c>
      <c r="W637" s="26" t="s">
        <v>2945</v>
      </c>
      <c r="X637" s="26">
        <v>1</v>
      </c>
      <c r="Y637" s="26">
        <v>125</v>
      </c>
      <c r="Z637" s="26">
        <v>9015</v>
      </c>
      <c r="AA637" s="26">
        <v>6</v>
      </c>
      <c r="AB637" s="26">
        <v>4</v>
      </c>
      <c r="AC637" s="26">
        <v>7000</v>
      </c>
      <c r="AD637" s="26">
        <v>0</v>
      </c>
      <c r="AE637" s="26">
        <v>2</v>
      </c>
      <c r="AF637" s="26">
        <v>1</v>
      </c>
      <c r="AG637" s="26">
        <v>1</v>
      </c>
      <c r="AH637" s="26">
        <v>48</v>
      </c>
      <c r="AI637" s="26">
        <v>-1</v>
      </c>
      <c r="AJ637" s="26">
        <v>2</v>
      </c>
      <c r="AK637" s="26">
        <v>0</v>
      </c>
      <c r="AL637" s="26">
        <v>-3</v>
      </c>
      <c r="AM637" s="26">
        <v>0</v>
      </c>
      <c r="AN637" s="26">
        <v>10</v>
      </c>
      <c r="AO637" s="26">
        <v>0</v>
      </c>
      <c r="AP637" s="26">
        <v>1</v>
      </c>
      <c r="AQ637" s="26">
        <v>1</v>
      </c>
      <c r="AR637" s="26">
        <v>0</v>
      </c>
      <c r="AS637" s="26">
        <v>0</v>
      </c>
      <c r="AT637" s="26">
        <v>37</v>
      </c>
      <c r="AU637" s="26">
        <v>66</v>
      </c>
      <c r="AV637" s="26">
        <v>0</v>
      </c>
      <c r="AW637" s="26">
        <v>0</v>
      </c>
      <c r="AX637" s="26">
        <v>0</v>
      </c>
      <c r="AY637" s="26">
        <v>1</v>
      </c>
      <c r="AZ637" s="26">
        <v>1</v>
      </c>
      <c r="BA637" s="26">
        <v>0</v>
      </c>
      <c r="BB637" s="26">
        <v>0</v>
      </c>
      <c r="BC637" s="26">
        <v>0</v>
      </c>
      <c r="BD637" s="26" t="s">
        <v>2309</v>
      </c>
      <c r="BE637" s="26">
        <v>0</v>
      </c>
      <c r="BF637" s="26">
        <v>0</v>
      </c>
      <c r="BG637" s="54" t="str">
        <f t="shared" si="139"/>
        <v>007F</v>
      </c>
      <c r="BH637" s="4"/>
      <c r="BI637" s="4"/>
    </row>
    <row r="638" ht="16.5" spans="1:61">
      <c r="A638" s="4">
        <f t="shared" si="126"/>
        <v>2</v>
      </c>
      <c r="B638" s="4" t="str">
        <f>IF(X638=0,"",VLOOKUP(Y638,seriesName!A:B,2,TRUE))</f>
        <v>泥鱼龙</v>
      </c>
      <c r="C638" s="4" t="str">
        <f>IF(A638=1,VLOOKUP(V638,Head!A:B,2,TRUE),IF(A638=2,VLOOKUP(V638,Chest!A:B,2,TRUE),IF(A638=3,VLOOKUP(V638,Arm!A:B,2,TRUE),IF(A638=4,VLOOKUP(V638,Waist!A:B,2,TRUE),IF(A638=5,VLOOKUP(V638,Leg!A:B,2,TRUE),"")))))</f>
        <v>泥鱼龙铠甲</v>
      </c>
      <c r="D638" s="44" t="str">
        <f>IF(X638=1,VLOOKUP(AA638,modelID!A:B,2,FALSE),"")</f>
        <v>pl011</v>
      </c>
      <c r="E638" s="45">
        <f>IF(X638=0,"",AH638+VLOOKUP(AN638,BuildupTable!L:O,4,FALSE))</f>
        <v>78</v>
      </c>
      <c r="F638" s="1">
        <f t="shared" si="127"/>
        <v>3</v>
      </c>
      <c r="G638" s="1">
        <f t="shared" si="128"/>
        <v>0</v>
      </c>
      <c r="H638" s="1">
        <f t="shared" si="129"/>
        <v>0</v>
      </c>
      <c r="I638" s="1">
        <f t="shared" si="130"/>
        <v>0</v>
      </c>
      <c r="J638" s="4" t="str">
        <f>IF(AT638=0,"",VLOOKUP(AT638,skillbasedata!A:B,2,TRUE))</f>
        <v>强化持续</v>
      </c>
      <c r="K638" s="48">
        <f t="shared" si="131"/>
        <v>2</v>
      </c>
      <c r="L638" s="4" t="str">
        <f>IF(AU638=0,"",VLOOKUP(AU638,skillbasedata!A:B,2,TRUE))</f>
        <v>回避距离提升</v>
      </c>
      <c r="M638" s="48">
        <f t="shared" si="132"/>
        <v>1</v>
      </c>
      <c r="N638" s="4" t="str">
        <f>IF(AV638=0,"",VLOOKUP(AV638,skillbasedata!A:B,2,TRUE))</f>
        <v/>
      </c>
      <c r="O638" s="48">
        <f t="shared" si="133"/>
        <v>0</v>
      </c>
      <c r="P638" s="4" t="str">
        <f>IF(AW638=0,"",VLOOKUP(AW638,skillbasedata!A:B,2,TRUE))</f>
        <v/>
      </c>
      <c r="Q638" s="48">
        <f t="shared" si="134"/>
        <v>0</v>
      </c>
      <c r="R638" s="4" t="str">
        <f>IF(AX638=0,"",VLOOKUP(AX638,skillbasedata!A:B,2,TRUE))</f>
        <v/>
      </c>
      <c r="S638" s="48">
        <f t="shared" si="135"/>
        <v>0</v>
      </c>
      <c r="T638" s="48">
        <f t="shared" si="136"/>
        <v>0</v>
      </c>
      <c r="U638" s="48">
        <f t="shared" si="137"/>
        <v>0</v>
      </c>
      <c r="V638" s="51">
        <f t="shared" si="138"/>
        <v>127</v>
      </c>
      <c r="W638" s="26" t="s">
        <v>2946</v>
      </c>
      <c r="X638" s="26">
        <v>1</v>
      </c>
      <c r="Y638" s="26">
        <v>125</v>
      </c>
      <c r="Z638" s="26">
        <v>9015</v>
      </c>
      <c r="AA638" s="26">
        <v>6</v>
      </c>
      <c r="AB638" s="26">
        <v>4</v>
      </c>
      <c r="AC638" s="26">
        <v>7000</v>
      </c>
      <c r="AD638" s="26">
        <v>0</v>
      </c>
      <c r="AE638" s="26">
        <v>2</v>
      </c>
      <c r="AF638" s="26">
        <v>1</v>
      </c>
      <c r="AG638" s="26">
        <v>1</v>
      </c>
      <c r="AH638" s="26">
        <v>48</v>
      </c>
      <c r="AI638" s="26">
        <v>-1</v>
      </c>
      <c r="AJ638" s="26">
        <v>2</v>
      </c>
      <c r="AK638" s="26">
        <v>0</v>
      </c>
      <c r="AL638" s="26">
        <v>-3</v>
      </c>
      <c r="AM638" s="26">
        <v>0</v>
      </c>
      <c r="AN638" s="26">
        <v>10</v>
      </c>
      <c r="AO638" s="26">
        <v>0</v>
      </c>
      <c r="AP638" s="26">
        <v>3</v>
      </c>
      <c r="AQ638" s="26">
        <v>0</v>
      </c>
      <c r="AR638" s="26">
        <v>0</v>
      </c>
      <c r="AS638" s="26">
        <v>0</v>
      </c>
      <c r="AT638" s="26">
        <v>31</v>
      </c>
      <c r="AU638" s="26">
        <v>66</v>
      </c>
      <c r="AV638" s="26">
        <v>0</v>
      </c>
      <c r="AW638" s="26">
        <v>0</v>
      </c>
      <c r="AX638" s="26">
        <v>0</v>
      </c>
      <c r="AY638" s="26">
        <v>2</v>
      </c>
      <c r="AZ638" s="26">
        <v>1</v>
      </c>
      <c r="BA638" s="26">
        <v>0</v>
      </c>
      <c r="BB638" s="26">
        <v>0</v>
      </c>
      <c r="BC638" s="26">
        <v>0</v>
      </c>
      <c r="BD638" s="26" t="s">
        <v>2309</v>
      </c>
      <c r="BE638" s="26">
        <v>0</v>
      </c>
      <c r="BF638" s="26">
        <v>0</v>
      </c>
      <c r="BG638" s="54" t="str">
        <f t="shared" si="139"/>
        <v>007F</v>
      </c>
      <c r="BH638" s="4"/>
      <c r="BI638" s="4"/>
    </row>
    <row r="639" ht="16.5" spans="1:61">
      <c r="A639" s="4">
        <f t="shared" si="126"/>
        <v>3</v>
      </c>
      <c r="B639" s="4" t="str">
        <f>IF(X639=0,"",VLOOKUP(Y639,seriesName!A:B,2,TRUE))</f>
        <v>泥鱼龙</v>
      </c>
      <c r="C639" s="4" t="str">
        <f>IF(A639=1,VLOOKUP(V639,Head!A:B,2,TRUE),IF(A639=2,VLOOKUP(V639,Chest!A:B,2,TRUE),IF(A639=3,VLOOKUP(V639,Arm!A:B,2,TRUE),IF(A639=4,VLOOKUP(V639,Waist!A:B,2,TRUE),IF(A639=5,VLOOKUP(V639,Leg!A:B,2,TRUE),"")))))</f>
        <v>泥鱼龙腕甲</v>
      </c>
      <c r="D639" s="44" t="str">
        <f>IF(X639=1,VLOOKUP(AA639,modelID!A:B,2,FALSE),"")</f>
        <v>pl011</v>
      </c>
      <c r="E639" s="45">
        <f>IF(X639=0,"",AH639+VLOOKUP(AN639,BuildupTable!L:O,4,FALSE))</f>
        <v>78</v>
      </c>
      <c r="F639" s="1">
        <f t="shared" si="127"/>
        <v>1</v>
      </c>
      <c r="G639" s="1">
        <f t="shared" si="128"/>
        <v>1</v>
      </c>
      <c r="H639" s="1">
        <f t="shared" si="129"/>
        <v>1</v>
      </c>
      <c r="I639" s="1">
        <f t="shared" si="130"/>
        <v>0</v>
      </c>
      <c r="J639" s="4" t="str">
        <f>IF(AT639=0,"",VLOOKUP(AT639,skillbasedata!A:B,2,TRUE))</f>
        <v/>
      </c>
      <c r="K639" s="48">
        <f t="shared" si="131"/>
        <v>0</v>
      </c>
      <c r="L639" s="4" t="str">
        <f>IF(AU639=0,"",VLOOKUP(AU639,skillbasedata!A:B,2,TRUE))</f>
        <v/>
      </c>
      <c r="M639" s="48">
        <f t="shared" si="132"/>
        <v>0</v>
      </c>
      <c r="N639" s="4" t="str">
        <f>IF(AV639=0,"",VLOOKUP(AV639,skillbasedata!A:B,2,TRUE))</f>
        <v/>
      </c>
      <c r="O639" s="48">
        <f t="shared" si="133"/>
        <v>0</v>
      </c>
      <c r="P639" s="4" t="str">
        <f>IF(AW639=0,"",VLOOKUP(AW639,skillbasedata!A:B,2,TRUE))</f>
        <v/>
      </c>
      <c r="Q639" s="48">
        <f t="shared" si="134"/>
        <v>0</v>
      </c>
      <c r="R639" s="4" t="str">
        <f>IF(AX639=0,"",VLOOKUP(AX639,skillbasedata!A:B,2,TRUE))</f>
        <v/>
      </c>
      <c r="S639" s="48">
        <f t="shared" si="135"/>
        <v>0</v>
      </c>
      <c r="T639" s="48">
        <f t="shared" si="136"/>
        <v>0</v>
      </c>
      <c r="U639" s="48">
        <f t="shared" si="137"/>
        <v>0</v>
      </c>
      <c r="V639" s="51">
        <f t="shared" si="138"/>
        <v>127</v>
      </c>
      <c r="W639" s="26" t="s">
        <v>2947</v>
      </c>
      <c r="X639" s="26">
        <v>1</v>
      </c>
      <c r="Y639" s="26">
        <v>125</v>
      </c>
      <c r="Z639" s="26">
        <v>9015</v>
      </c>
      <c r="AA639" s="26">
        <v>6</v>
      </c>
      <c r="AB639" s="26">
        <v>4</v>
      </c>
      <c r="AC639" s="26">
        <v>7000</v>
      </c>
      <c r="AD639" s="26">
        <v>0</v>
      </c>
      <c r="AE639" s="26">
        <v>2</v>
      </c>
      <c r="AF639" s="26">
        <v>1</v>
      </c>
      <c r="AG639" s="26">
        <v>1</v>
      </c>
      <c r="AH639" s="26">
        <v>48</v>
      </c>
      <c r="AI639" s="26">
        <v>-1</v>
      </c>
      <c r="AJ639" s="26">
        <v>2</v>
      </c>
      <c r="AK639" s="26">
        <v>0</v>
      </c>
      <c r="AL639" s="26">
        <v>-3</v>
      </c>
      <c r="AM639" s="26">
        <v>0</v>
      </c>
      <c r="AN639" s="26">
        <v>10</v>
      </c>
      <c r="AO639" s="26">
        <v>0</v>
      </c>
      <c r="AP639" s="26">
        <v>1</v>
      </c>
      <c r="AQ639" s="26">
        <v>1</v>
      </c>
      <c r="AR639" s="26">
        <v>1</v>
      </c>
      <c r="AS639" s="26">
        <v>0</v>
      </c>
      <c r="AT639" s="26">
        <v>0</v>
      </c>
      <c r="AU639" s="26">
        <v>0</v>
      </c>
      <c r="AV639" s="26">
        <v>0</v>
      </c>
      <c r="AW639" s="26">
        <v>0</v>
      </c>
      <c r="AX639" s="26">
        <v>0</v>
      </c>
      <c r="AY639" s="26">
        <v>0</v>
      </c>
      <c r="AZ639" s="26">
        <v>0</v>
      </c>
      <c r="BA639" s="26">
        <v>0</v>
      </c>
      <c r="BB639" s="26">
        <v>0</v>
      </c>
      <c r="BC639" s="26">
        <v>0</v>
      </c>
      <c r="BD639" s="26" t="s">
        <v>2309</v>
      </c>
      <c r="BE639" s="26">
        <v>0</v>
      </c>
      <c r="BF639" s="26">
        <v>0</v>
      </c>
      <c r="BG639" s="54" t="str">
        <f t="shared" si="139"/>
        <v>007F</v>
      </c>
      <c r="BH639" s="4"/>
      <c r="BI639" s="4"/>
    </row>
    <row r="640" ht="16.5" spans="1:61">
      <c r="A640" s="4">
        <f t="shared" si="126"/>
        <v>4</v>
      </c>
      <c r="B640" s="4" t="str">
        <f>IF(X640=0,"",VLOOKUP(Y640,seriesName!A:B,2,TRUE))</f>
        <v>泥鱼龙</v>
      </c>
      <c r="C640" s="4" t="str">
        <f>IF(A640=1,VLOOKUP(V640,Head!A:B,2,TRUE),IF(A640=2,VLOOKUP(V640,Chest!A:B,2,TRUE),IF(A640=3,VLOOKUP(V640,Arm!A:B,2,TRUE),IF(A640=4,VLOOKUP(V640,Waist!A:B,2,TRUE),IF(A640=5,VLOOKUP(V640,Leg!A:B,2,TRUE),"")))))</f>
        <v>泥鱼龙腰甲</v>
      </c>
      <c r="D640" s="44" t="str">
        <f>IF(X640=1,VLOOKUP(AA640,modelID!A:B,2,FALSE),"")</f>
        <v>pl011</v>
      </c>
      <c r="E640" s="45">
        <f>IF(X640=0,"",AH640+VLOOKUP(AN640,BuildupTable!L:O,4,FALSE))</f>
        <v>78</v>
      </c>
      <c r="F640" s="1">
        <f t="shared" si="127"/>
        <v>2</v>
      </c>
      <c r="G640" s="1">
        <f t="shared" si="128"/>
        <v>0</v>
      </c>
      <c r="H640" s="1">
        <f t="shared" si="129"/>
        <v>0</v>
      </c>
      <c r="I640" s="1">
        <f t="shared" si="130"/>
        <v>0</v>
      </c>
      <c r="J640" s="4" t="str">
        <f>IF(AT640=0,"",VLOOKUP(AT640,skillbasedata!A:B,2,TRUE))</f>
        <v>防御强化</v>
      </c>
      <c r="K640" s="48">
        <f t="shared" si="131"/>
        <v>1</v>
      </c>
      <c r="L640" s="4" t="str">
        <f>IF(AU640=0,"",VLOOKUP(AU640,skillbasedata!A:B,2,TRUE))</f>
        <v>强化持续</v>
      </c>
      <c r="M640" s="48">
        <f t="shared" si="132"/>
        <v>1</v>
      </c>
      <c r="N640" s="4" t="str">
        <f>IF(AV640=0,"",VLOOKUP(AV640,skillbasedata!A:B,2,TRUE))</f>
        <v>攻击守势</v>
      </c>
      <c r="O640" s="48">
        <f t="shared" si="133"/>
        <v>1</v>
      </c>
      <c r="P640" s="4" t="str">
        <f>IF(AW640=0,"",VLOOKUP(AW640,skillbasedata!A:B,2,TRUE))</f>
        <v/>
      </c>
      <c r="Q640" s="48">
        <f t="shared" si="134"/>
        <v>0</v>
      </c>
      <c r="R640" s="4" t="str">
        <f>IF(AX640=0,"",VLOOKUP(AX640,skillbasedata!A:B,2,TRUE))</f>
        <v/>
      </c>
      <c r="S640" s="48">
        <f t="shared" si="135"/>
        <v>0</v>
      </c>
      <c r="T640" s="48">
        <f t="shared" si="136"/>
        <v>0</v>
      </c>
      <c r="U640" s="48">
        <f t="shared" si="137"/>
        <v>0</v>
      </c>
      <c r="V640" s="51">
        <f t="shared" si="138"/>
        <v>127</v>
      </c>
      <c r="W640" s="26" t="s">
        <v>2948</v>
      </c>
      <c r="X640" s="26">
        <v>1</v>
      </c>
      <c r="Y640" s="26">
        <v>125</v>
      </c>
      <c r="Z640" s="26">
        <v>9015</v>
      </c>
      <c r="AA640" s="26">
        <v>6</v>
      </c>
      <c r="AB640" s="26">
        <v>4</v>
      </c>
      <c r="AC640" s="26">
        <v>7000</v>
      </c>
      <c r="AD640" s="26">
        <v>0</v>
      </c>
      <c r="AE640" s="26">
        <v>2</v>
      </c>
      <c r="AF640" s="26">
        <v>1</v>
      </c>
      <c r="AG640" s="26">
        <v>1</v>
      </c>
      <c r="AH640" s="26">
        <v>48</v>
      </c>
      <c r="AI640" s="26">
        <v>-1</v>
      </c>
      <c r="AJ640" s="26">
        <v>2</v>
      </c>
      <c r="AK640" s="26">
        <v>0</v>
      </c>
      <c r="AL640" s="26">
        <v>-3</v>
      </c>
      <c r="AM640" s="26">
        <v>0</v>
      </c>
      <c r="AN640" s="26">
        <v>10</v>
      </c>
      <c r="AO640" s="26">
        <v>0</v>
      </c>
      <c r="AP640" s="26">
        <v>2</v>
      </c>
      <c r="AQ640" s="26">
        <v>0</v>
      </c>
      <c r="AR640" s="26">
        <v>0</v>
      </c>
      <c r="AS640" s="26">
        <v>0</v>
      </c>
      <c r="AT640" s="26">
        <v>36</v>
      </c>
      <c r="AU640" s="26">
        <v>31</v>
      </c>
      <c r="AV640" s="26">
        <v>37</v>
      </c>
      <c r="AW640" s="26">
        <v>0</v>
      </c>
      <c r="AX640" s="26">
        <v>0</v>
      </c>
      <c r="AY640" s="26">
        <v>1</v>
      </c>
      <c r="AZ640" s="26">
        <v>1</v>
      </c>
      <c r="BA640" s="26">
        <v>1</v>
      </c>
      <c r="BB640" s="26">
        <v>0</v>
      </c>
      <c r="BC640" s="26">
        <v>0</v>
      </c>
      <c r="BD640" s="26" t="s">
        <v>2309</v>
      </c>
      <c r="BE640" s="26">
        <v>0</v>
      </c>
      <c r="BF640" s="26">
        <v>0</v>
      </c>
      <c r="BG640" s="54" t="str">
        <f t="shared" si="139"/>
        <v>007F</v>
      </c>
      <c r="BH640" s="4"/>
      <c r="BI640" s="4"/>
    </row>
    <row r="641" ht="16.5" spans="1:61">
      <c r="A641" s="4">
        <f t="shared" si="126"/>
        <v>5</v>
      </c>
      <c r="B641" s="4" t="str">
        <f>IF(X641=0,"",VLOOKUP(Y641,seriesName!A:B,2,TRUE))</f>
        <v>泥鱼龙</v>
      </c>
      <c r="C641" s="4" t="str">
        <f>IF(A641=1,VLOOKUP(V641,Head!A:B,2,TRUE),IF(A641=2,VLOOKUP(V641,Chest!A:B,2,TRUE),IF(A641=3,VLOOKUP(V641,Arm!A:B,2,TRUE),IF(A641=4,VLOOKUP(V641,Waist!A:B,2,TRUE),IF(A641=5,VLOOKUP(V641,Leg!A:B,2,TRUE),"")))))</f>
        <v>泥鱼龙护腿</v>
      </c>
      <c r="D641" s="44" t="str">
        <f>IF(X641=1,VLOOKUP(AA641,modelID!A:B,2,FALSE),"")</f>
        <v>pl011</v>
      </c>
      <c r="E641" s="45">
        <f>IF(X641=0,"",AH641+VLOOKUP(AN641,BuildupTable!L:O,4,FALSE))</f>
        <v>78</v>
      </c>
      <c r="F641" s="1">
        <f t="shared" si="127"/>
        <v>2</v>
      </c>
      <c r="G641" s="1">
        <f t="shared" si="128"/>
        <v>1</v>
      </c>
      <c r="H641" s="1">
        <f t="shared" si="129"/>
        <v>0</v>
      </c>
      <c r="I641" s="1">
        <f t="shared" si="130"/>
        <v>0</v>
      </c>
      <c r="J641" s="4" t="str">
        <f>IF(AT641=0,"",VLOOKUP(AT641,skillbasedata!A:B,2,TRUE))</f>
        <v>防御强化</v>
      </c>
      <c r="K641" s="48">
        <f t="shared" si="131"/>
        <v>2</v>
      </c>
      <c r="L641" s="4" t="str">
        <f>IF(AU641=0,"",VLOOKUP(AU641,skillbasedata!A:B,2,TRUE))</f>
        <v/>
      </c>
      <c r="M641" s="48">
        <f t="shared" si="132"/>
        <v>0</v>
      </c>
      <c r="N641" s="4" t="str">
        <f>IF(AV641=0,"",VLOOKUP(AV641,skillbasedata!A:B,2,TRUE))</f>
        <v/>
      </c>
      <c r="O641" s="48">
        <f t="shared" si="133"/>
        <v>0</v>
      </c>
      <c r="P641" s="4" t="str">
        <f>IF(AW641=0,"",VLOOKUP(AW641,skillbasedata!A:B,2,TRUE))</f>
        <v/>
      </c>
      <c r="Q641" s="48">
        <f t="shared" si="134"/>
        <v>0</v>
      </c>
      <c r="R641" s="4" t="str">
        <f>IF(AX641=0,"",VLOOKUP(AX641,skillbasedata!A:B,2,TRUE))</f>
        <v/>
      </c>
      <c r="S641" s="48">
        <f t="shared" si="135"/>
        <v>0</v>
      </c>
      <c r="T641" s="48">
        <f t="shared" si="136"/>
        <v>0</v>
      </c>
      <c r="U641" s="48">
        <f t="shared" si="137"/>
        <v>0</v>
      </c>
      <c r="V641" s="51">
        <f t="shared" si="138"/>
        <v>127</v>
      </c>
      <c r="W641" s="26" t="s">
        <v>2949</v>
      </c>
      <c r="X641" s="26">
        <v>1</v>
      </c>
      <c r="Y641" s="26">
        <v>125</v>
      </c>
      <c r="Z641" s="26">
        <v>9015</v>
      </c>
      <c r="AA641" s="26">
        <v>6</v>
      </c>
      <c r="AB641" s="26">
        <v>4</v>
      </c>
      <c r="AC641" s="26">
        <v>7000</v>
      </c>
      <c r="AD641" s="26">
        <v>0</v>
      </c>
      <c r="AE641" s="26">
        <v>2</v>
      </c>
      <c r="AF641" s="26">
        <v>1</v>
      </c>
      <c r="AG641" s="26">
        <v>1</v>
      </c>
      <c r="AH641" s="26">
        <v>48</v>
      </c>
      <c r="AI641" s="26">
        <v>-1</v>
      </c>
      <c r="AJ641" s="26">
        <v>2</v>
      </c>
      <c r="AK641" s="26">
        <v>0</v>
      </c>
      <c r="AL641" s="26">
        <v>-3</v>
      </c>
      <c r="AM641" s="26">
        <v>0</v>
      </c>
      <c r="AN641" s="26">
        <v>10</v>
      </c>
      <c r="AO641" s="26">
        <v>0</v>
      </c>
      <c r="AP641" s="26">
        <v>2</v>
      </c>
      <c r="AQ641" s="26">
        <v>1</v>
      </c>
      <c r="AR641" s="26">
        <v>0</v>
      </c>
      <c r="AS641" s="26">
        <v>0</v>
      </c>
      <c r="AT641" s="26">
        <v>36</v>
      </c>
      <c r="AU641" s="26">
        <v>0</v>
      </c>
      <c r="AV641" s="26">
        <v>0</v>
      </c>
      <c r="AW641" s="26">
        <v>0</v>
      </c>
      <c r="AX641" s="26">
        <v>0</v>
      </c>
      <c r="AY641" s="26">
        <v>2</v>
      </c>
      <c r="AZ641" s="26">
        <v>0</v>
      </c>
      <c r="BA641" s="26">
        <v>0</v>
      </c>
      <c r="BB641" s="26">
        <v>0</v>
      </c>
      <c r="BC641" s="26">
        <v>0</v>
      </c>
      <c r="BD641" s="26" t="s">
        <v>2309</v>
      </c>
      <c r="BE641" s="26">
        <v>0</v>
      </c>
      <c r="BF641" s="26">
        <v>0</v>
      </c>
      <c r="BG641" s="54" t="str">
        <f t="shared" si="139"/>
        <v>007F</v>
      </c>
      <c r="BH641" s="4"/>
      <c r="BI641" s="4"/>
    </row>
    <row r="642" ht="16.5" spans="1:61">
      <c r="A642" s="4">
        <f t="shared" ref="A642:A705" si="140">IF(X642=0,0,HEX2DEC(MID(W642,5,1)))</f>
        <v>1</v>
      </c>
      <c r="B642" s="4" t="str">
        <f>IF(X642=0,"",VLOOKUP(Y642,seriesName!A:B,2,TRUE))</f>
        <v>飞雷龙</v>
      </c>
      <c r="C642" s="4" t="str">
        <f>IF(A642=1,VLOOKUP(V642,Head!A:B,2,TRUE),IF(A642=2,VLOOKUP(V642,Chest!A:B,2,TRUE),IF(A642=3,VLOOKUP(V642,Arm!A:B,2,TRUE),IF(A642=4,VLOOKUP(V642,Waist!A:B,2,TRUE),IF(A642=5,VLOOKUP(V642,Leg!A:B,2,TRUE),"")))))</f>
        <v>飞雷龙头盔</v>
      </c>
      <c r="D642" s="44" t="str">
        <f>IF(X642=1,VLOOKUP(AA642,modelID!A:B,2,FALSE),"")</f>
        <v>pl013</v>
      </c>
      <c r="E642" s="45">
        <f>IF(X642=0,"",AH642+VLOOKUP(AN642,BuildupTable!L:O,4,FALSE))</f>
        <v>70</v>
      </c>
      <c r="F642" s="1">
        <f t="shared" ref="F642:F705" si="141">AP642</f>
        <v>0</v>
      </c>
      <c r="G642" s="1">
        <f t="shared" ref="G642:G705" si="142">AQ642</f>
        <v>0</v>
      </c>
      <c r="H642" s="1">
        <f t="shared" ref="H642:H705" si="143">AR642</f>
        <v>0</v>
      </c>
      <c r="I642" s="1">
        <f t="shared" ref="I642:I705" si="144">AS642</f>
        <v>0</v>
      </c>
      <c r="J642" s="4" t="str">
        <f>IF(AT642=0,"",VLOOKUP(AT642,skillbasedata!A:B,2,TRUE))</f>
        <v>跳跃铁人</v>
      </c>
      <c r="K642" s="48">
        <f t="shared" ref="K642:K705" si="145">AY642</f>
        <v>1</v>
      </c>
      <c r="L642" s="4" t="str">
        <f>IF(AU642=0,"",VLOOKUP(AU642,skillbasedata!A:B,2,TRUE))</f>
        <v/>
      </c>
      <c r="M642" s="48">
        <f t="shared" ref="M642:M705" si="146">AZ642</f>
        <v>0</v>
      </c>
      <c r="N642" s="4" t="str">
        <f>IF(AV642=0,"",VLOOKUP(AV642,skillbasedata!A:B,2,TRUE))</f>
        <v/>
      </c>
      <c r="O642" s="48">
        <f t="shared" ref="O642:O705" si="147">BA642</f>
        <v>0</v>
      </c>
      <c r="P642" s="4" t="str">
        <f>IF(AW642=0,"",VLOOKUP(AW642,skillbasedata!A:B,2,TRUE))</f>
        <v/>
      </c>
      <c r="Q642" s="48">
        <f t="shared" ref="Q642:Q705" si="148">BB642</f>
        <v>0</v>
      </c>
      <c r="R642" s="4" t="str">
        <f>IF(AX642=0,"",VLOOKUP(AX642,skillbasedata!A:B,2,TRUE))</f>
        <v/>
      </c>
      <c r="S642" s="48">
        <f t="shared" ref="S642:S705" si="149">BC642</f>
        <v>0</v>
      </c>
      <c r="T642" s="48">
        <f t="shared" ref="T642:T705" si="150">BE642</f>
        <v>0</v>
      </c>
      <c r="U642" s="48">
        <f t="shared" ref="U642:U705" si="151">BF642</f>
        <v>0</v>
      </c>
      <c r="V642" s="51">
        <f t="shared" ref="V642:V705" si="152">IF(BG642=0,0,HEX2DEC(BG642))</f>
        <v>128</v>
      </c>
      <c r="W642" s="26" t="s">
        <v>2950</v>
      </c>
      <c r="X642" s="26">
        <v>1</v>
      </c>
      <c r="Y642" s="26">
        <v>126</v>
      </c>
      <c r="Z642" s="26">
        <v>4019</v>
      </c>
      <c r="AA642" s="26">
        <v>8</v>
      </c>
      <c r="AB642" s="26">
        <v>1</v>
      </c>
      <c r="AC642" s="26">
        <v>1000</v>
      </c>
      <c r="AD642" s="26">
        <v>0</v>
      </c>
      <c r="AE642" s="26">
        <v>2</v>
      </c>
      <c r="AF642" s="26">
        <v>0</v>
      </c>
      <c r="AG642" s="26">
        <v>0</v>
      </c>
      <c r="AH642" s="26">
        <v>20</v>
      </c>
      <c r="AI642" s="26">
        <v>0</v>
      </c>
      <c r="AJ642" s="26">
        <v>-3</v>
      </c>
      <c r="AK642" s="26">
        <v>0</v>
      </c>
      <c r="AL642" s="26">
        <v>3</v>
      </c>
      <c r="AM642" s="26">
        <v>0</v>
      </c>
      <c r="AN642" s="26">
        <v>3</v>
      </c>
      <c r="AO642" s="26">
        <v>0</v>
      </c>
      <c r="AP642" s="26">
        <v>0</v>
      </c>
      <c r="AQ642" s="26">
        <v>0</v>
      </c>
      <c r="AR642" s="26">
        <v>0</v>
      </c>
      <c r="AS642" s="26">
        <v>0</v>
      </c>
      <c r="AT642" s="26">
        <v>94</v>
      </c>
      <c r="AU642" s="26">
        <v>0</v>
      </c>
      <c r="AV642" s="26">
        <v>0</v>
      </c>
      <c r="AW642" s="26">
        <v>0</v>
      </c>
      <c r="AX642" s="26">
        <v>0</v>
      </c>
      <c r="AY642" s="26">
        <v>1</v>
      </c>
      <c r="AZ642" s="26">
        <v>0</v>
      </c>
      <c r="BA642" s="26">
        <v>0</v>
      </c>
      <c r="BB642" s="26">
        <v>0</v>
      </c>
      <c r="BC642" s="26">
        <v>0</v>
      </c>
      <c r="BD642" s="26" t="s">
        <v>2309</v>
      </c>
      <c r="BE642" s="26">
        <v>0</v>
      </c>
      <c r="BF642" s="26">
        <v>0</v>
      </c>
      <c r="BG642" s="54" t="str">
        <f t="shared" ref="BG642:BG705" si="153">MID(W642,7,4)</f>
        <v>0080</v>
      </c>
      <c r="BH642" s="4"/>
      <c r="BI642" s="4"/>
    </row>
    <row r="643" ht="16.5" spans="1:61">
      <c r="A643" s="4">
        <f t="shared" si="140"/>
        <v>2</v>
      </c>
      <c r="B643" s="4" t="str">
        <f>IF(X643=0,"",VLOOKUP(Y643,seriesName!A:B,2,TRUE))</f>
        <v>飞雷龙</v>
      </c>
      <c r="C643" s="4" t="str">
        <f>IF(A643=1,VLOOKUP(V643,Head!A:B,2,TRUE),IF(A643=2,VLOOKUP(V643,Chest!A:B,2,TRUE),IF(A643=3,VLOOKUP(V643,Arm!A:B,2,TRUE),IF(A643=4,VLOOKUP(V643,Waist!A:B,2,TRUE),IF(A643=5,VLOOKUP(V643,Leg!A:B,2,TRUE),"")))))</f>
        <v>飞雷龙铠甲</v>
      </c>
      <c r="D643" s="44" t="str">
        <f>IF(X643=1,VLOOKUP(AA643,modelID!A:B,2,FALSE),"")</f>
        <v>pl013</v>
      </c>
      <c r="E643" s="45">
        <f>IF(X643=0,"",AH643+VLOOKUP(AN643,BuildupTable!L:O,4,FALSE))</f>
        <v>70</v>
      </c>
      <c r="F643" s="1">
        <f t="shared" si="141"/>
        <v>0</v>
      </c>
      <c r="G643" s="1">
        <f t="shared" si="142"/>
        <v>0</v>
      </c>
      <c r="H643" s="1">
        <f t="shared" si="143"/>
        <v>0</v>
      </c>
      <c r="I643" s="1">
        <f t="shared" si="144"/>
        <v>0</v>
      </c>
      <c r="J643" s="4" t="str">
        <f>IF(AT643=0,"",VLOOKUP(AT643,skillbasedata!A:B,2,TRUE))</f>
        <v>看破</v>
      </c>
      <c r="K643" s="48">
        <f t="shared" si="145"/>
        <v>1</v>
      </c>
      <c r="L643" s="4" t="str">
        <f>IF(AU643=0,"",VLOOKUP(AU643,skillbasedata!A:B,2,TRUE))</f>
        <v/>
      </c>
      <c r="M643" s="48">
        <f t="shared" si="146"/>
        <v>0</v>
      </c>
      <c r="N643" s="4" t="str">
        <f>IF(AV643=0,"",VLOOKUP(AV643,skillbasedata!A:B,2,TRUE))</f>
        <v/>
      </c>
      <c r="O643" s="48">
        <f t="shared" si="147"/>
        <v>0</v>
      </c>
      <c r="P643" s="4" t="str">
        <f>IF(AW643=0,"",VLOOKUP(AW643,skillbasedata!A:B,2,TRUE))</f>
        <v/>
      </c>
      <c r="Q643" s="48">
        <f t="shared" si="148"/>
        <v>0</v>
      </c>
      <c r="R643" s="4" t="str">
        <f>IF(AX643=0,"",VLOOKUP(AX643,skillbasedata!A:B,2,TRUE))</f>
        <v/>
      </c>
      <c r="S643" s="48">
        <f t="shared" si="149"/>
        <v>0</v>
      </c>
      <c r="T643" s="48">
        <f t="shared" si="150"/>
        <v>0</v>
      </c>
      <c r="U643" s="48">
        <f t="shared" si="151"/>
        <v>0</v>
      </c>
      <c r="V643" s="51">
        <f t="shared" si="152"/>
        <v>128</v>
      </c>
      <c r="W643" s="26" t="s">
        <v>2951</v>
      </c>
      <c r="X643" s="26">
        <v>1</v>
      </c>
      <c r="Y643" s="26">
        <v>126</v>
      </c>
      <c r="Z643" s="26">
        <v>4019</v>
      </c>
      <c r="AA643" s="26">
        <v>8</v>
      </c>
      <c r="AB643" s="26">
        <v>1</v>
      </c>
      <c r="AC643" s="26">
        <v>1000</v>
      </c>
      <c r="AD643" s="26">
        <v>0</v>
      </c>
      <c r="AE643" s="26">
        <v>2</v>
      </c>
      <c r="AF643" s="26">
        <v>0</v>
      </c>
      <c r="AG643" s="26">
        <v>0</v>
      </c>
      <c r="AH643" s="26">
        <v>20</v>
      </c>
      <c r="AI643" s="26">
        <v>0</v>
      </c>
      <c r="AJ643" s="26">
        <v>-3</v>
      </c>
      <c r="AK643" s="26">
        <v>0</v>
      </c>
      <c r="AL643" s="26">
        <v>3</v>
      </c>
      <c r="AM643" s="26">
        <v>0</v>
      </c>
      <c r="AN643" s="26">
        <v>3</v>
      </c>
      <c r="AO643" s="26">
        <v>0</v>
      </c>
      <c r="AP643" s="26">
        <v>0</v>
      </c>
      <c r="AQ643" s="26">
        <v>0</v>
      </c>
      <c r="AR643" s="26">
        <v>0</v>
      </c>
      <c r="AS643" s="26">
        <v>0</v>
      </c>
      <c r="AT643" s="26">
        <v>6</v>
      </c>
      <c r="AU643" s="26">
        <v>0</v>
      </c>
      <c r="AV643" s="26">
        <v>0</v>
      </c>
      <c r="AW643" s="26">
        <v>0</v>
      </c>
      <c r="AX643" s="26">
        <v>0</v>
      </c>
      <c r="AY643" s="26">
        <v>1</v>
      </c>
      <c r="AZ643" s="26">
        <v>0</v>
      </c>
      <c r="BA643" s="26">
        <v>0</v>
      </c>
      <c r="BB643" s="26">
        <v>0</v>
      </c>
      <c r="BC643" s="26">
        <v>0</v>
      </c>
      <c r="BD643" s="26" t="s">
        <v>2309</v>
      </c>
      <c r="BE643" s="26">
        <v>0</v>
      </c>
      <c r="BF643" s="26">
        <v>0</v>
      </c>
      <c r="BG643" s="54" t="str">
        <f t="shared" si="153"/>
        <v>0080</v>
      </c>
      <c r="BH643" s="4"/>
      <c r="BI643" s="4"/>
    </row>
    <row r="644" ht="16.5" spans="1:61">
      <c r="A644" s="4">
        <f t="shared" si="140"/>
        <v>3</v>
      </c>
      <c r="B644" s="4" t="str">
        <f>IF(X644=0,"",VLOOKUP(Y644,seriesName!A:B,2,TRUE))</f>
        <v>飞雷龙</v>
      </c>
      <c r="C644" s="4" t="str">
        <f>IF(A644=1,VLOOKUP(V644,Head!A:B,2,TRUE),IF(A644=2,VLOOKUP(V644,Chest!A:B,2,TRUE),IF(A644=3,VLOOKUP(V644,Arm!A:B,2,TRUE),IF(A644=4,VLOOKUP(V644,Waist!A:B,2,TRUE),IF(A644=5,VLOOKUP(V644,Leg!A:B,2,TRUE),"")))))</f>
        <v>飞雷龙腕甲</v>
      </c>
      <c r="D644" s="44" t="str">
        <f>IF(X644=1,VLOOKUP(AA644,modelID!A:B,2,FALSE),"")</f>
        <v>pl013</v>
      </c>
      <c r="E644" s="45">
        <f>IF(X644=0,"",AH644+VLOOKUP(AN644,BuildupTable!L:O,4,FALSE))</f>
        <v>70</v>
      </c>
      <c r="F644" s="1">
        <f t="shared" si="141"/>
        <v>0</v>
      </c>
      <c r="G644" s="1">
        <f t="shared" si="142"/>
        <v>0</v>
      </c>
      <c r="H644" s="1">
        <f t="shared" si="143"/>
        <v>0</v>
      </c>
      <c r="I644" s="1">
        <f t="shared" si="144"/>
        <v>0</v>
      </c>
      <c r="J644" s="4" t="str">
        <f>IF(AT644=0,"",VLOOKUP(AT644,skillbasedata!A:B,2,TRUE))</f>
        <v>体术</v>
      </c>
      <c r="K644" s="48">
        <f t="shared" si="145"/>
        <v>1</v>
      </c>
      <c r="L644" s="4" t="str">
        <f>IF(AU644=0,"",VLOOKUP(AU644,skillbasedata!A:B,2,TRUE))</f>
        <v/>
      </c>
      <c r="M644" s="48">
        <f t="shared" si="146"/>
        <v>0</v>
      </c>
      <c r="N644" s="4" t="str">
        <f>IF(AV644=0,"",VLOOKUP(AV644,skillbasedata!A:B,2,TRUE))</f>
        <v/>
      </c>
      <c r="O644" s="48">
        <f t="shared" si="147"/>
        <v>0</v>
      </c>
      <c r="P644" s="4" t="str">
        <f>IF(AW644=0,"",VLOOKUP(AW644,skillbasedata!A:B,2,TRUE))</f>
        <v/>
      </c>
      <c r="Q644" s="48">
        <f t="shared" si="148"/>
        <v>0</v>
      </c>
      <c r="R644" s="4" t="str">
        <f>IF(AX644=0,"",VLOOKUP(AX644,skillbasedata!A:B,2,TRUE))</f>
        <v/>
      </c>
      <c r="S644" s="48">
        <f t="shared" si="149"/>
        <v>0</v>
      </c>
      <c r="T644" s="48">
        <f t="shared" si="150"/>
        <v>0</v>
      </c>
      <c r="U644" s="48">
        <f t="shared" si="151"/>
        <v>0</v>
      </c>
      <c r="V644" s="51">
        <f t="shared" si="152"/>
        <v>128</v>
      </c>
      <c r="W644" s="26" t="s">
        <v>2952</v>
      </c>
      <c r="X644" s="26">
        <v>1</v>
      </c>
      <c r="Y644" s="26">
        <v>126</v>
      </c>
      <c r="Z644" s="26">
        <v>4019</v>
      </c>
      <c r="AA644" s="26">
        <v>8</v>
      </c>
      <c r="AB644" s="26">
        <v>1</v>
      </c>
      <c r="AC644" s="26">
        <v>1000</v>
      </c>
      <c r="AD644" s="26">
        <v>0</v>
      </c>
      <c r="AE644" s="26">
        <v>2</v>
      </c>
      <c r="AF644" s="26">
        <v>0</v>
      </c>
      <c r="AG644" s="26">
        <v>0</v>
      </c>
      <c r="AH644" s="26">
        <v>20</v>
      </c>
      <c r="AI644" s="26">
        <v>0</v>
      </c>
      <c r="AJ644" s="26">
        <v>-3</v>
      </c>
      <c r="AK644" s="26">
        <v>0</v>
      </c>
      <c r="AL644" s="26">
        <v>3</v>
      </c>
      <c r="AM644" s="26">
        <v>0</v>
      </c>
      <c r="AN644" s="26">
        <v>3</v>
      </c>
      <c r="AO644" s="26">
        <v>0</v>
      </c>
      <c r="AP644" s="26">
        <v>0</v>
      </c>
      <c r="AQ644" s="26">
        <v>0</v>
      </c>
      <c r="AR644" s="26">
        <v>0</v>
      </c>
      <c r="AS644" s="26">
        <v>0</v>
      </c>
      <c r="AT644" s="26">
        <v>33</v>
      </c>
      <c r="AU644" s="26">
        <v>0</v>
      </c>
      <c r="AV644" s="26">
        <v>0</v>
      </c>
      <c r="AW644" s="26">
        <v>0</v>
      </c>
      <c r="AX644" s="26">
        <v>0</v>
      </c>
      <c r="AY644" s="26">
        <v>1</v>
      </c>
      <c r="AZ644" s="26">
        <v>0</v>
      </c>
      <c r="BA644" s="26">
        <v>0</v>
      </c>
      <c r="BB644" s="26">
        <v>0</v>
      </c>
      <c r="BC644" s="26">
        <v>0</v>
      </c>
      <c r="BD644" s="26" t="s">
        <v>2309</v>
      </c>
      <c r="BE644" s="26">
        <v>0</v>
      </c>
      <c r="BF644" s="26">
        <v>0</v>
      </c>
      <c r="BG644" s="54" t="str">
        <f t="shared" si="153"/>
        <v>0080</v>
      </c>
      <c r="BH644" s="4"/>
      <c r="BI644" s="4"/>
    </row>
    <row r="645" ht="16.5" spans="1:61">
      <c r="A645" s="4">
        <f t="shared" si="140"/>
        <v>4</v>
      </c>
      <c r="B645" s="4" t="str">
        <f>IF(X645=0,"",VLOOKUP(Y645,seriesName!A:B,2,TRUE))</f>
        <v>飞雷龙</v>
      </c>
      <c r="C645" s="4" t="str">
        <f>IF(A645=1,VLOOKUP(V645,Head!A:B,2,TRUE),IF(A645=2,VLOOKUP(V645,Chest!A:B,2,TRUE),IF(A645=3,VLOOKUP(V645,Arm!A:B,2,TRUE),IF(A645=4,VLOOKUP(V645,Waist!A:B,2,TRUE),IF(A645=5,VLOOKUP(V645,Leg!A:B,2,TRUE),"")))))</f>
        <v>飞雷龙腰甲</v>
      </c>
      <c r="D645" s="44" t="str">
        <f>IF(X645=1,VLOOKUP(AA645,modelID!A:B,2,FALSE),"")</f>
        <v>pl013</v>
      </c>
      <c r="E645" s="45">
        <f>IF(X645=0,"",AH645+VLOOKUP(AN645,BuildupTable!L:O,4,FALSE))</f>
        <v>70</v>
      </c>
      <c r="F645" s="1">
        <f t="shared" si="141"/>
        <v>0</v>
      </c>
      <c r="G645" s="1">
        <f t="shared" si="142"/>
        <v>0</v>
      </c>
      <c r="H645" s="1">
        <f t="shared" si="143"/>
        <v>0</v>
      </c>
      <c r="I645" s="1">
        <f t="shared" si="144"/>
        <v>0</v>
      </c>
      <c r="J645" s="4" t="str">
        <f>IF(AT645=0,"",VLOOKUP(AT645,skillbasedata!A:B,2,TRUE))</f>
        <v>雷属性攻击强化</v>
      </c>
      <c r="K645" s="48">
        <f t="shared" si="145"/>
        <v>2</v>
      </c>
      <c r="L645" s="4" t="str">
        <f>IF(AU645=0,"",VLOOKUP(AU645,skillbasedata!A:B,2,TRUE))</f>
        <v/>
      </c>
      <c r="M645" s="48">
        <f t="shared" si="146"/>
        <v>0</v>
      </c>
      <c r="N645" s="4" t="str">
        <f>IF(AV645=0,"",VLOOKUP(AV645,skillbasedata!A:B,2,TRUE))</f>
        <v/>
      </c>
      <c r="O645" s="48">
        <f t="shared" si="147"/>
        <v>0</v>
      </c>
      <c r="P645" s="4" t="str">
        <f>IF(AW645=0,"",VLOOKUP(AW645,skillbasedata!A:B,2,TRUE))</f>
        <v/>
      </c>
      <c r="Q645" s="48">
        <f t="shared" si="148"/>
        <v>0</v>
      </c>
      <c r="R645" s="4" t="str">
        <f>IF(AX645=0,"",VLOOKUP(AX645,skillbasedata!A:B,2,TRUE))</f>
        <v/>
      </c>
      <c r="S645" s="48">
        <f t="shared" si="149"/>
        <v>0</v>
      </c>
      <c r="T645" s="48">
        <f t="shared" si="150"/>
        <v>0</v>
      </c>
      <c r="U645" s="48">
        <f t="shared" si="151"/>
        <v>0</v>
      </c>
      <c r="V645" s="51">
        <f t="shared" si="152"/>
        <v>128</v>
      </c>
      <c r="W645" s="26" t="s">
        <v>2953</v>
      </c>
      <c r="X645" s="26">
        <v>1</v>
      </c>
      <c r="Y645" s="26">
        <v>126</v>
      </c>
      <c r="Z645" s="26">
        <v>4019</v>
      </c>
      <c r="AA645" s="26">
        <v>8</v>
      </c>
      <c r="AB645" s="26">
        <v>1</v>
      </c>
      <c r="AC645" s="26">
        <v>1000</v>
      </c>
      <c r="AD645" s="26">
        <v>0</v>
      </c>
      <c r="AE645" s="26">
        <v>2</v>
      </c>
      <c r="AF645" s="26">
        <v>0</v>
      </c>
      <c r="AG645" s="26">
        <v>0</v>
      </c>
      <c r="AH645" s="26">
        <v>20</v>
      </c>
      <c r="AI645" s="26">
        <v>0</v>
      </c>
      <c r="AJ645" s="26">
        <v>-3</v>
      </c>
      <c r="AK645" s="26">
        <v>0</v>
      </c>
      <c r="AL645" s="26">
        <v>3</v>
      </c>
      <c r="AM645" s="26">
        <v>0</v>
      </c>
      <c r="AN645" s="26">
        <v>3</v>
      </c>
      <c r="AO645" s="26">
        <v>0</v>
      </c>
      <c r="AP645" s="26">
        <v>0</v>
      </c>
      <c r="AQ645" s="26">
        <v>0</v>
      </c>
      <c r="AR645" s="26">
        <v>0</v>
      </c>
      <c r="AS645" s="26">
        <v>0</v>
      </c>
      <c r="AT645" s="26">
        <v>16</v>
      </c>
      <c r="AU645" s="26">
        <v>0</v>
      </c>
      <c r="AV645" s="26">
        <v>0</v>
      </c>
      <c r="AW645" s="26">
        <v>0</v>
      </c>
      <c r="AX645" s="26">
        <v>0</v>
      </c>
      <c r="AY645" s="26">
        <v>2</v>
      </c>
      <c r="AZ645" s="26">
        <v>0</v>
      </c>
      <c r="BA645" s="26">
        <v>0</v>
      </c>
      <c r="BB645" s="26">
        <v>0</v>
      </c>
      <c r="BC645" s="26">
        <v>0</v>
      </c>
      <c r="BD645" s="26" t="s">
        <v>2309</v>
      </c>
      <c r="BE645" s="26">
        <v>0</v>
      </c>
      <c r="BF645" s="26">
        <v>0</v>
      </c>
      <c r="BG645" s="54" t="str">
        <f t="shared" si="153"/>
        <v>0080</v>
      </c>
      <c r="BH645" s="4"/>
      <c r="BI645" s="4"/>
    </row>
    <row r="646" ht="16.5" spans="1:61">
      <c r="A646" s="4">
        <f t="shared" si="140"/>
        <v>5</v>
      </c>
      <c r="B646" s="4" t="str">
        <f>IF(X646=0,"",VLOOKUP(Y646,seriesName!A:B,2,TRUE))</f>
        <v>飞雷龙</v>
      </c>
      <c r="C646" s="4" t="str">
        <f>IF(A646=1,VLOOKUP(V646,Head!A:B,2,TRUE),IF(A646=2,VLOOKUP(V646,Chest!A:B,2,TRUE),IF(A646=3,VLOOKUP(V646,Arm!A:B,2,TRUE),IF(A646=4,VLOOKUP(V646,Waist!A:B,2,TRUE),IF(A646=5,VLOOKUP(V646,Leg!A:B,2,TRUE),"")))))</f>
        <v>飞雷龙护腿</v>
      </c>
      <c r="D646" s="44" t="str">
        <f>IF(X646=1,VLOOKUP(AA646,modelID!A:B,2,FALSE),"")</f>
        <v>pl013</v>
      </c>
      <c r="E646" s="45">
        <f>IF(X646=0,"",AH646+VLOOKUP(AN646,BuildupTable!L:O,4,FALSE))</f>
        <v>70</v>
      </c>
      <c r="F646" s="1">
        <f t="shared" si="141"/>
        <v>0</v>
      </c>
      <c r="G646" s="1">
        <f t="shared" si="142"/>
        <v>0</v>
      </c>
      <c r="H646" s="1">
        <f t="shared" si="143"/>
        <v>0</v>
      </c>
      <c r="I646" s="1">
        <f t="shared" si="144"/>
        <v>0</v>
      </c>
      <c r="J646" s="4" t="str">
        <f>IF(AT646=0,"",VLOOKUP(AT646,skillbasedata!A:B,2,TRUE))</f>
        <v>体术</v>
      </c>
      <c r="K646" s="48">
        <f t="shared" si="145"/>
        <v>1</v>
      </c>
      <c r="L646" s="4" t="str">
        <f>IF(AU646=0,"",VLOOKUP(AU646,skillbasedata!A:B,2,TRUE))</f>
        <v>看破</v>
      </c>
      <c r="M646" s="48">
        <f t="shared" si="146"/>
        <v>1</v>
      </c>
      <c r="N646" s="4" t="str">
        <f>IF(AV646=0,"",VLOOKUP(AV646,skillbasedata!A:B,2,TRUE))</f>
        <v/>
      </c>
      <c r="O646" s="48">
        <f t="shared" si="147"/>
        <v>0</v>
      </c>
      <c r="P646" s="4" t="str">
        <f>IF(AW646=0,"",VLOOKUP(AW646,skillbasedata!A:B,2,TRUE))</f>
        <v/>
      </c>
      <c r="Q646" s="48">
        <f t="shared" si="148"/>
        <v>0</v>
      </c>
      <c r="R646" s="4" t="str">
        <f>IF(AX646=0,"",VLOOKUP(AX646,skillbasedata!A:B,2,TRUE))</f>
        <v/>
      </c>
      <c r="S646" s="48">
        <f t="shared" si="149"/>
        <v>0</v>
      </c>
      <c r="T646" s="48">
        <f t="shared" si="150"/>
        <v>0</v>
      </c>
      <c r="U646" s="48">
        <f t="shared" si="151"/>
        <v>0</v>
      </c>
      <c r="V646" s="51">
        <f t="shared" si="152"/>
        <v>128</v>
      </c>
      <c r="W646" s="26" t="s">
        <v>2954</v>
      </c>
      <c r="X646" s="26">
        <v>1</v>
      </c>
      <c r="Y646" s="26">
        <v>126</v>
      </c>
      <c r="Z646" s="26">
        <v>4019</v>
      </c>
      <c r="AA646" s="26">
        <v>8</v>
      </c>
      <c r="AB646" s="26">
        <v>1</v>
      </c>
      <c r="AC646" s="26">
        <v>1000</v>
      </c>
      <c r="AD646" s="26">
        <v>0</v>
      </c>
      <c r="AE646" s="26">
        <v>2</v>
      </c>
      <c r="AF646" s="26">
        <v>0</v>
      </c>
      <c r="AG646" s="26">
        <v>0</v>
      </c>
      <c r="AH646" s="26">
        <v>20</v>
      </c>
      <c r="AI646" s="26">
        <v>0</v>
      </c>
      <c r="AJ646" s="26">
        <v>-3</v>
      </c>
      <c r="AK646" s="26">
        <v>0</v>
      </c>
      <c r="AL646" s="26">
        <v>3</v>
      </c>
      <c r="AM646" s="26">
        <v>0</v>
      </c>
      <c r="AN646" s="26">
        <v>3</v>
      </c>
      <c r="AO646" s="26">
        <v>0</v>
      </c>
      <c r="AP646" s="26">
        <v>0</v>
      </c>
      <c r="AQ646" s="26">
        <v>0</v>
      </c>
      <c r="AR646" s="26">
        <v>0</v>
      </c>
      <c r="AS646" s="26">
        <v>0</v>
      </c>
      <c r="AT646" s="26">
        <v>33</v>
      </c>
      <c r="AU646" s="26">
        <v>6</v>
      </c>
      <c r="AV646" s="26">
        <v>0</v>
      </c>
      <c r="AW646" s="26">
        <v>0</v>
      </c>
      <c r="AX646" s="26">
        <v>0</v>
      </c>
      <c r="AY646" s="26">
        <v>1</v>
      </c>
      <c r="AZ646" s="26">
        <v>1</v>
      </c>
      <c r="BA646" s="26">
        <v>0</v>
      </c>
      <c r="BB646" s="26">
        <v>0</v>
      </c>
      <c r="BC646" s="26">
        <v>0</v>
      </c>
      <c r="BD646" s="26" t="s">
        <v>2309</v>
      </c>
      <c r="BE646" s="26">
        <v>0</v>
      </c>
      <c r="BF646" s="26">
        <v>0</v>
      </c>
      <c r="BG646" s="54" t="str">
        <f t="shared" si="153"/>
        <v>0080</v>
      </c>
      <c r="BH646" s="4"/>
      <c r="BI646" s="4"/>
    </row>
    <row r="647" ht="16.5" spans="1:61">
      <c r="A647" s="4">
        <f t="shared" si="140"/>
        <v>1</v>
      </c>
      <c r="B647" s="4" t="str">
        <f>IF(X647=0,"",VLOOKUP(Y647,seriesName!A:B,2,TRUE))</f>
        <v>飞雷龙S</v>
      </c>
      <c r="C647" s="4" t="str">
        <f>IF(A647=1,VLOOKUP(V647,Head!A:B,2,TRUE),IF(A647=2,VLOOKUP(V647,Chest!A:B,2,TRUE),IF(A647=3,VLOOKUP(V647,Arm!A:B,2,TRUE),IF(A647=4,VLOOKUP(V647,Waist!A:B,2,TRUE),IF(A647=5,VLOOKUP(V647,Leg!A:B,2,TRUE),"")))))</f>
        <v>飞雷龙S头盔</v>
      </c>
      <c r="D647" s="44" t="str">
        <f>IF(X647=1,VLOOKUP(AA647,modelID!A:B,2,FALSE),"")</f>
        <v>pl013</v>
      </c>
      <c r="E647" s="45">
        <f>IF(X647=0,"",AH647+VLOOKUP(AN647,BuildupTable!L:O,4,FALSE))</f>
        <v>78</v>
      </c>
      <c r="F647" s="1">
        <f t="shared" si="141"/>
        <v>2</v>
      </c>
      <c r="G647" s="1">
        <f t="shared" si="142"/>
        <v>0</v>
      </c>
      <c r="H647" s="1">
        <f t="shared" si="143"/>
        <v>0</v>
      </c>
      <c r="I647" s="1">
        <f t="shared" si="144"/>
        <v>0</v>
      </c>
      <c r="J647" s="4" t="str">
        <f>IF(AT647=0,"",VLOOKUP(AT647,skillbasedata!A:B,2,TRUE))</f>
        <v>跳跃铁人</v>
      </c>
      <c r="K647" s="48">
        <f t="shared" si="145"/>
        <v>1</v>
      </c>
      <c r="L647" s="4" t="str">
        <f>IF(AU647=0,"",VLOOKUP(AU647,skillbasedata!A:B,2,TRUE))</f>
        <v>体术</v>
      </c>
      <c r="M647" s="48">
        <f t="shared" si="146"/>
        <v>1</v>
      </c>
      <c r="N647" s="4" t="str">
        <f>IF(AV647=0,"",VLOOKUP(AV647,skillbasedata!A:B,2,TRUE))</f>
        <v>看破</v>
      </c>
      <c r="O647" s="48">
        <f t="shared" si="147"/>
        <v>1</v>
      </c>
      <c r="P647" s="4" t="str">
        <f>IF(AW647=0,"",VLOOKUP(AW647,skillbasedata!A:B,2,TRUE))</f>
        <v/>
      </c>
      <c r="Q647" s="48">
        <f t="shared" si="148"/>
        <v>0</v>
      </c>
      <c r="R647" s="4" t="str">
        <f>IF(AX647=0,"",VLOOKUP(AX647,skillbasedata!A:B,2,TRUE))</f>
        <v/>
      </c>
      <c r="S647" s="48">
        <f t="shared" si="149"/>
        <v>0</v>
      </c>
      <c r="T647" s="48">
        <f t="shared" si="150"/>
        <v>0</v>
      </c>
      <c r="U647" s="48">
        <f t="shared" si="151"/>
        <v>0</v>
      </c>
      <c r="V647" s="51">
        <f t="shared" si="152"/>
        <v>129</v>
      </c>
      <c r="W647" s="26" t="s">
        <v>2955</v>
      </c>
      <c r="X647" s="26">
        <v>1</v>
      </c>
      <c r="Y647" s="26">
        <v>127</v>
      </c>
      <c r="Z647" s="26">
        <v>10019</v>
      </c>
      <c r="AA647" s="26">
        <v>8</v>
      </c>
      <c r="AB647" s="26">
        <v>4</v>
      </c>
      <c r="AC647" s="26">
        <v>7000</v>
      </c>
      <c r="AD647" s="26">
        <v>0</v>
      </c>
      <c r="AE647" s="26">
        <v>2</v>
      </c>
      <c r="AF647" s="26">
        <v>1</v>
      </c>
      <c r="AG647" s="26">
        <v>1</v>
      </c>
      <c r="AH647" s="26">
        <v>58</v>
      </c>
      <c r="AI647" s="26">
        <v>0</v>
      </c>
      <c r="AJ647" s="26">
        <v>-3</v>
      </c>
      <c r="AK647" s="26">
        <v>0</v>
      </c>
      <c r="AL647" s="26">
        <v>3</v>
      </c>
      <c r="AM647" s="26">
        <v>0</v>
      </c>
      <c r="AN647" s="26">
        <v>11</v>
      </c>
      <c r="AO647" s="26">
        <v>0</v>
      </c>
      <c r="AP647" s="26">
        <v>2</v>
      </c>
      <c r="AQ647" s="26">
        <v>0</v>
      </c>
      <c r="AR647" s="26">
        <v>0</v>
      </c>
      <c r="AS647" s="26">
        <v>0</v>
      </c>
      <c r="AT647" s="26">
        <v>94</v>
      </c>
      <c r="AU647" s="26">
        <v>33</v>
      </c>
      <c r="AV647" s="26">
        <v>6</v>
      </c>
      <c r="AW647" s="26">
        <v>0</v>
      </c>
      <c r="AX647" s="26">
        <v>0</v>
      </c>
      <c r="AY647" s="26">
        <v>1</v>
      </c>
      <c r="AZ647" s="26">
        <v>1</v>
      </c>
      <c r="BA647" s="26">
        <v>1</v>
      </c>
      <c r="BB647" s="26">
        <v>0</v>
      </c>
      <c r="BC647" s="26">
        <v>0</v>
      </c>
      <c r="BD647" s="26" t="s">
        <v>2309</v>
      </c>
      <c r="BE647" s="26">
        <v>0</v>
      </c>
      <c r="BF647" s="26">
        <v>0</v>
      </c>
      <c r="BG647" s="54" t="str">
        <f t="shared" si="153"/>
        <v>0081</v>
      </c>
      <c r="BH647" s="4"/>
      <c r="BI647" s="4"/>
    </row>
    <row r="648" ht="16.5" spans="1:61">
      <c r="A648" s="4">
        <f t="shared" si="140"/>
        <v>2</v>
      </c>
      <c r="B648" s="4" t="str">
        <f>IF(X648=0,"",VLOOKUP(Y648,seriesName!A:B,2,TRUE))</f>
        <v>飞雷龙S</v>
      </c>
      <c r="C648" s="4" t="str">
        <f>IF(A648=1,VLOOKUP(V648,Head!A:B,2,TRUE),IF(A648=2,VLOOKUP(V648,Chest!A:B,2,TRUE),IF(A648=3,VLOOKUP(V648,Arm!A:B,2,TRUE),IF(A648=4,VLOOKUP(V648,Waist!A:B,2,TRUE),IF(A648=5,VLOOKUP(V648,Leg!A:B,2,TRUE),"")))))</f>
        <v>飞雷龙S铠甲</v>
      </c>
      <c r="D648" s="44" t="str">
        <f>IF(X648=1,VLOOKUP(AA648,modelID!A:B,2,FALSE),"")</f>
        <v>pl013</v>
      </c>
      <c r="E648" s="45">
        <f>IF(X648=0,"",AH648+VLOOKUP(AN648,BuildupTable!L:O,4,FALSE))</f>
        <v>78</v>
      </c>
      <c r="F648" s="1">
        <f t="shared" si="141"/>
        <v>0</v>
      </c>
      <c r="G648" s="1">
        <f t="shared" si="142"/>
        <v>0</v>
      </c>
      <c r="H648" s="1">
        <f t="shared" si="143"/>
        <v>1</v>
      </c>
      <c r="I648" s="1">
        <f t="shared" si="144"/>
        <v>0</v>
      </c>
      <c r="J648" s="4" t="str">
        <f>IF(AT648=0,"",VLOOKUP(AT648,skillbasedata!A:B,2,TRUE))</f>
        <v>心眼</v>
      </c>
      <c r="K648" s="48">
        <f t="shared" si="145"/>
        <v>1</v>
      </c>
      <c r="L648" s="4" t="str">
        <f>IF(AU648=0,"",VLOOKUP(AU648,skillbasedata!A:B,2,TRUE))</f>
        <v>看破</v>
      </c>
      <c r="M648" s="48">
        <f t="shared" si="146"/>
        <v>1</v>
      </c>
      <c r="N648" s="4" t="str">
        <f>IF(AV648=0,"",VLOOKUP(AV648,skillbasedata!A:B,2,TRUE))</f>
        <v/>
      </c>
      <c r="O648" s="48">
        <f t="shared" si="147"/>
        <v>0</v>
      </c>
      <c r="P648" s="4" t="str">
        <f>IF(AW648=0,"",VLOOKUP(AW648,skillbasedata!A:B,2,TRUE))</f>
        <v/>
      </c>
      <c r="Q648" s="48">
        <f t="shared" si="148"/>
        <v>0</v>
      </c>
      <c r="R648" s="4" t="str">
        <f>IF(AX648=0,"",VLOOKUP(AX648,skillbasedata!A:B,2,TRUE))</f>
        <v/>
      </c>
      <c r="S648" s="48">
        <f t="shared" si="149"/>
        <v>0</v>
      </c>
      <c r="T648" s="48">
        <f t="shared" si="150"/>
        <v>0</v>
      </c>
      <c r="U648" s="48">
        <f t="shared" si="151"/>
        <v>0</v>
      </c>
      <c r="V648" s="51">
        <f t="shared" si="152"/>
        <v>129</v>
      </c>
      <c r="W648" s="26" t="s">
        <v>2956</v>
      </c>
      <c r="X648" s="26">
        <v>1</v>
      </c>
      <c r="Y648" s="26">
        <v>127</v>
      </c>
      <c r="Z648" s="26">
        <v>10019</v>
      </c>
      <c r="AA648" s="26">
        <v>8</v>
      </c>
      <c r="AB648" s="26">
        <v>4</v>
      </c>
      <c r="AC648" s="26">
        <v>7000</v>
      </c>
      <c r="AD648" s="26">
        <v>0</v>
      </c>
      <c r="AE648" s="26">
        <v>2</v>
      </c>
      <c r="AF648" s="26">
        <v>1</v>
      </c>
      <c r="AG648" s="26">
        <v>1</v>
      </c>
      <c r="AH648" s="26">
        <v>58</v>
      </c>
      <c r="AI648" s="26">
        <v>0</v>
      </c>
      <c r="AJ648" s="26">
        <v>-3</v>
      </c>
      <c r="AK648" s="26">
        <v>0</v>
      </c>
      <c r="AL648" s="26">
        <v>3</v>
      </c>
      <c r="AM648" s="26">
        <v>0</v>
      </c>
      <c r="AN648" s="26">
        <v>11</v>
      </c>
      <c r="AO648" s="26">
        <v>0</v>
      </c>
      <c r="AP648" s="26">
        <v>0</v>
      </c>
      <c r="AQ648" s="26">
        <v>0</v>
      </c>
      <c r="AR648" s="26">
        <v>1</v>
      </c>
      <c r="AS648" s="26">
        <v>0</v>
      </c>
      <c r="AT648" s="26">
        <v>26</v>
      </c>
      <c r="AU648" s="26">
        <v>6</v>
      </c>
      <c r="AV648" s="26">
        <v>0</v>
      </c>
      <c r="AW648" s="26">
        <v>0</v>
      </c>
      <c r="AX648" s="26">
        <v>0</v>
      </c>
      <c r="AY648" s="26">
        <v>1</v>
      </c>
      <c r="AZ648" s="26">
        <v>1</v>
      </c>
      <c r="BA648" s="26">
        <v>0</v>
      </c>
      <c r="BB648" s="26">
        <v>0</v>
      </c>
      <c r="BC648" s="26">
        <v>0</v>
      </c>
      <c r="BD648" s="26" t="s">
        <v>2309</v>
      </c>
      <c r="BE648" s="26">
        <v>0</v>
      </c>
      <c r="BF648" s="26">
        <v>0</v>
      </c>
      <c r="BG648" s="54" t="str">
        <f t="shared" si="153"/>
        <v>0081</v>
      </c>
      <c r="BH648" s="4"/>
      <c r="BI648" s="4"/>
    </row>
    <row r="649" ht="16.5" spans="1:61">
      <c r="A649" s="4">
        <f t="shared" si="140"/>
        <v>3</v>
      </c>
      <c r="B649" s="4" t="str">
        <f>IF(X649=0,"",VLOOKUP(Y649,seriesName!A:B,2,TRUE))</f>
        <v>飞雷龙S</v>
      </c>
      <c r="C649" s="4" t="str">
        <f>IF(A649=1,VLOOKUP(V649,Head!A:B,2,TRUE),IF(A649=2,VLOOKUP(V649,Chest!A:B,2,TRUE),IF(A649=3,VLOOKUP(V649,Arm!A:B,2,TRUE),IF(A649=4,VLOOKUP(V649,Waist!A:B,2,TRUE),IF(A649=5,VLOOKUP(V649,Leg!A:B,2,TRUE),"")))))</f>
        <v>飞雷龙S腕甲</v>
      </c>
      <c r="D649" s="44" t="str">
        <f>IF(X649=1,VLOOKUP(AA649,modelID!A:B,2,FALSE),"")</f>
        <v>pl013</v>
      </c>
      <c r="E649" s="45">
        <f>IF(X649=0,"",AH649+VLOOKUP(AN649,BuildupTable!L:O,4,FALSE))</f>
        <v>78</v>
      </c>
      <c r="F649" s="1">
        <f t="shared" si="141"/>
        <v>0</v>
      </c>
      <c r="G649" s="1">
        <f t="shared" si="142"/>
        <v>1</v>
      </c>
      <c r="H649" s="1">
        <f t="shared" si="143"/>
        <v>0</v>
      </c>
      <c r="I649" s="1">
        <f t="shared" si="144"/>
        <v>0</v>
      </c>
      <c r="J649" s="4" t="str">
        <f>IF(AT649=0,"",VLOOKUP(AT649,skillbasedata!A:B,2,TRUE))</f>
        <v>体术</v>
      </c>
      <c r="K649" s="48">
        <f t="shared" si="145"/>
        <v>3</v>
      </c>
      <c r="L649" s="4" t="str">
        <f>IF(AU649=0,"",VLOOKUP(AU649,skillbasedata!A:B,2,TRUE))</f>
        <v/>
      </c>
      <c r="M649" s="48">
        <f t="shared" si="146"/>
        <v>0</v>
      </c>
      <c r="N649" s="4" t="str">
        <f>IF(AV649=0,"",VLOOKUP(AV649,skillbasedata!A:B,2,TRUE))</f>
        <v/>
      </c>
      <c r="O649" s="48">
        <f t="shared" si="147"/>
        <v>0</v>
      </c>
      <c r="P649" s="4" t="str">
        <f>IF(AW649=0,"",VLOOKUP(AW649,skillbasedata!A:B,2,TRUE))</f>
        <v/>
      </c>
      <c r="Q649" s="48">
        <f t="shared" si="148"/>
        <v>0</v>
      </c>
      <c r="R649" s="4" t="str">
        <f>IF(AX649=0,"",VLOOKUP(AX649,skillbasedata!A:B,2,TRUE))</f>
        <v/>
      </c>
      <c r="S649" s="48">
        <f t="shared" si="149"/>
        <v>0</v>
      </c>
      <c r="T649" s="48">
        <f t="shared" si="150"/>
        <v>0</v>
      </c>
      <c r="U649" s="48">
        <f t="shared" si="151"/>
        <v>0</v>
      </c>
      <c r="V649" s="51">
        <f t="shared" si="152"/>
        <v>129</v>
      </c>
      <c r="W649" s="26" t="s">
        <v>2957</v>
      </c>
      <c r="X649" s="26">
        <v>1</v>
      </c>
      <c r="Y649" s="26">
        <v>127</v>
      </c>
      <c r="Z649" s="26">
        <v>10019</v>
      </c>
      <c r="AA649" s="26">
        <v>8</v>
      </c>
      <c r="AB649" s="26">
        <v>4</v>
      </c>
      <c r="AC649" s="26">
        <v>7000</v>
      </c>
      <c r="AD649" s="26">
        <v>0</v>
      </c>
      <c r="AE649" s="26">
        <v>2</v>
      </c>
      <c r="AF649" s="26">
        <v>1</v>
      </c>
      <c r="AG649" s="26">
        <v>1</v>
      </c>
      <c r="AH649" s="26">
        <v>58</v>
      </c>
      <c r="AI649" s="26">
        <v>0</v>
      </c>
      <c r="AJ649" s="26">
        <v>-3</v>
      </c>
      <c r="AK649" s="26">
        <v>0</v>
      </c>
      <c r="AL649" s="26">
        <v>3</v>
      </c>
      <c r="AM649" s="26">
        <v>0</v>
      </c>
      <c r="AN649" s="26">
        <v>11</v>
      </c>
      <c r="AO649" s="26">
        <v>0</v>
      </c>
      <c r="AP649" s="26">
        <v>0</v>
      </c>
      <c r="AQ649" s="26">
        <v>1</v>
      </c>
      <c r="AR649" s="26">
        <v>0</v>
      </c>
      <c r="AS649" s="26">
        <v>0</v>
      </c>
      <c r="AT649" s="26">
        <v>33</v>
      </c>
      <c r="AU649" s="26">
        <v>0</v>
      </c>
      <c r="AV649" s="26">
        <v>0</v>
      </c>
      <c r="AW649" s="26">
        <v>0</v>
      </c>
      <c r="AX649" s="26">
        <v>0</v>
      </c>
      <c r="AY649" s="26">
        <v>3</v>
      </c>
      <c r="AZ649" s="26">
        <v>0</v>
      </c>
      <c r="BA649" s="26">
        <v>0</v>
      </c>
      <c r="BB649" s="26">
        <v>0</v>
      </c>
      <c r="BC649" s="26">
        <v>0</v>
      </c>
      <c r="BD649" s="26" t="s">
        <v>2309</v>
      </c>
      <c r="BE649" s="26">
        <v>0</v>
      </c>
      <c r="BF649" s="26">
        <v>0</v>
      </c>
      <c r="BG649" s="54" t="str">
        <f t="shared" si="153"/>
        <v>0081</v>
      </c>
      <c r="BH649" s="4"/>
      <c r="BI649" s="4"/>
    </row>
    <row r="650" ht="16.5" spans="1:61">
      <c r="A650" s="4">
        <f t="shared" si="140"/>
        <v>4</v>
      </c>
      <c r="B650" s="4" t="str">
        <f>IF(X650=0,"",VLOOKUP(Y650,seriesName!A:B,2,TRUE))</f>
        <v>飞雷龙S</v>
      </c>
      <c r="C650" s="4" t="str">
        <f>IF(A650=1,VLOOKUP(V650,Head!A:B,2,TRUE),IF(A650=2,VLOOKUP(V650,Chest!A:B,2,TRUE),IF(A650=3,VLOOKUP(V650,Arm!A:B,2,TRUE),IF(A650=4,VLOOKUP(V650,Waist!A:B,2,TRUE),IF(A650=5,VLOOKUP(V650,Leg!A:B,2,TRUE),"")))))</f>
        <v>飞雷龙S腰甲</v>
      </c>
      <c r="D650" s="44" t="str">
        <f>IF(X650=1,VLOOKUP(AA650,modelID!A:B,2,FALSE),"")</f>
        <v>pl013</v>
      </c>
      <c r="E650" s="45">
        <f>IF(X650=0,"",AH650+VLOOKUP(AN650,BuildupTable!L:O,4,FALSE))</f>
        <v>78</v>
      </c>
      <c r="F650" s="1">
        <f t="shared" si="141"/>
        <v>2</v>
      </c>
      <c r="G650" s="1">
        <f t="shared" si="142"/>
        <v>0</v>
      </c>
      <c r="H650" s="1">
        <f t="shared" si="143"/>
        <v>0</v>
      </c>
      <c r="I650" s="1">
        <f t="shared" si="144"/>
        <v>0</v>
      </c>
      <c r="J650" s="4" t="str">
        <f>IF(AT650=0,"",VLOOKUP(AT650,skillbasedata!A:B,2,TRUE))</f>
        <v>心眼</v>
      </c>
      <c r="K650" s="48">
        <f t="shared" si="145"/>
        <v>2</v>
      </c>
      <c r="L650" s="4" t="str">
        <f>IF(AU650=0,"",VLOOKUP(AU650,skillbasedata!A:B,2,TRUE))</f>
        <v/>
      </c>
      <c r="M650" s="48">
        <f t="shared" si="146"/>
        <v>0</v>
      </c>
      <c r="N650" s="4" t="str">
        <f>IF(AV650=0,"",VLOOKUP(AV650,skillbasedata!A:B,2,TRUE))</f>
        <v/>
      </c>
      <c r="O650" s="48">
        <f t="shared" si="147"/>
        <v>0</v>
      </c>
      <c r="P650" s="4" t="str">
        <f>IF(AW650=0,"",VLOOKUP(AW650,skillbasedata!A:B,2,TRUE))</f>
        <v/>
      </c>
      <c r="Q650" s="48">
        <f t="shared" si="148"/>
        <v>0</v>
      </c>
      <c r="R650" s="4" t="str">
        <f>IF(AX650=0,"",VLOOKUP(AX650,skillbasedata!A:B,2,TRUE))</f>
        <v/>
      </c>
      <c r="S650" s="48">
        <f t="shared" si="149"/>
        <v>0</v>
      </c>
      <c r="T650" s="48">
        <f t="shared" si="150"/>
        <v>0</v>
      </c>
      <c r="U650" s="48">
        <f t="shared" si="151"/>
        <v>0</v>
      </c>
      <c r="V650" s="51">
        <f t="shared" si="152"/>
        <v>129</v>
      </c>
      <c r="W650" s="26" t="s">
        <v>2958</v>
      </c>
      <c r="X650" s="26">
        <v>1</v>
      </c>
      <c r="Y650" s="26">
        <v>127</v>
      </c>
      <c r="Z650" s="26">
        <v>10019</v>
      </c>
      <c r="AA650" s="26">
        <v>8</v>
      </c>
      <c r="AB650" s="26">
        <v>4</v>
      </c>
      <c r="AC650" s="26">
        <v>7000</v>
      </c>
      <c r="AD650" s="26">
        <v>0</v>
      </c>
      <c r="AE650" s="26">
        <v>2</v>
      </c>
      <c r="AF650" s="26">
        <v>1</v>
      </c>
      <c r="AG650" s="26">
        <v>1</v>
      </c>
      <c r="AH650" s="26">
        <v>58</v>
      </c>
      <c r="AI650" s="26">
        <v>0</v>
      </c>
      <c r="AJ650" s="26">
        <v>-3</v>
      </c>
      <c r="AK650" s="26">
        <v>0</v>
      </c>
      <c r="AL650" s="26">
        <v>3</v>
      </c>
      <c r="AM650" s="26">
        <v>0</v>
      </c>
      <c r="AN650" s="26">
        <v>11</v>
      </c>
      <c r="AO650" s="26">
        <v>0</v>
      </c>
      <c r="AP650" s="26">
        <v>2</v>
      </c>
      <c r="AQ650" s="26">
        <v>0</v>
      </c>
      <c r="AR650" s="26">
        <v>0</v>
      </c>
      <c r="AS650" s="26">
        <v>0</v>
      </c>
      <c r="AT650" s="26">
        <v>26</v>
      </c>
      <c r="AU650" s="26">
        <v>0</v>
      </c>
      <c r="AV650" s="26">
        <v>0</v>
      </c>
      <c r="AW650" s="26">
        <v>0</v>
      </c>
      <c r="AX650" s="26">
        <v>0</v>
      </c>
      <c r="AY650" s="26">
        <v>2</v>
      </c>
      <c r="AZ650" s="26">
        <v>0</v>
      </c>
      <c r="BA650" s="26">
        <v>0</v>
      </c>
      <c r="BB650" s="26">
        <v>0</v>
      </c>
      <c r="BC650" s="26">
        <v>0</v>
      </c>
      <c r="BD650" s="26" t="s">
        <v>2309</v>
      </c>
      <c r="BE650" s="26">
        <v>0</v>
      </c>
      <c r="BF650" s="26">
        <v>0</v>
      </c>
      <c r="BG650" s="54" t="str">
        <f t="shared" si="153"/>
        <v>0081</v>
      </c>
      <c r="BH650" s="4"/>
      <c r="BI650" s="4"/>
    </row>
    <row r="651" ht="16.5" spans="1:61">
      <c r="A651" s="4">
        <f t="shared" si="140"/>
        <v>5</v>
      </c>
      <c r="B651" s="4" t="str">
        <f>IF(X651=0,"",VLOOKUP(Y651,seriesName!A:B,2,TRUE))</f>
        <v>飞雷龙S</v>
      </c>
      <c r="C651" s="4" t="str">
        <f>IF(A651=1,VLOOKUP(V651,Head!A:B,2,TRUE),IF(A651=2,VLOOKUP(V651,Chest!A:B,2,TRUE),IF(A651=3,VLOOKUP(V651,Arm!A:B,2,TRUE),IF(A651=4,VLOOKUP(V651,Waist!A:B,2,TRUE),IF(A651=5,VLOOKUP(V651,Leg!A:B,2,TRUE),"")))))</f>
        <v>飞雷龙S护腿</v>
      </c>
      <c r="D651" s="44" t="str">
        <f>IF(X651=1,VLOOKUP(AA651,modelID!A:B,2,FALSE),"")</f>
        <v>pl013</v>
      </c>
      <c r="E651" s="45">
        <f>IF(X651=0,"",AH651+VLOOKUP(AN651,BuildupTable!L:O,4,FALSE))</f>
        <v>78</v>
      </c>
      <c r="F651" s="1">
        <f t="shared" si="141"/>
        <v>1</v>
      </c>
      <c r="G651" s="1">
        <f t="shared" si="142"/>
        <v>1</v>
      </c>
      <c r="H651" s="1">
        <f t="shared" si="143"/>
        <v>0</v>
      </c>
      <c r="I651" s="1">
        <f t="shared" si="144"/>
        <v>0</v>
      </c>
      <c r="J651" s="4" t="str">
        <f>IF(AT651=0,"",VLOOKUP(AT651,skillbasedata!A:B,2,TRUE))</f>
        <v>体术</v>
      </c>
      <c r="K651" s="48">
        <f t="shared" si="145"/>
        <v>1</v>
      </c>
      <c r="L651" s="4" t="str">
        <f>IF(AU651=0,"",VLOOKUP(AU651,skillbasedata!A:B,2,TRUE))</f>
        <v>看破</v>
      </c>
      <c r="M651" s="48">
        <f t="shared" si="146"/>
        <v>2</v>
      </c>
      <c r="N651" s="4" t="str">
        <f>IF(AV651=0,"",VLOOKUP(AV651,skillbasedata!A:B,2,TRUE))</f>
        <v/>
      </c>
      <c r="O651" s="48">
        <f t="shared" si="147"/>
        <v>0</v>
      </c>
      <c r="P651" s="4" t="str">
        <f>IF(AW651=0,"",VLOOKUP(AW651,skillbasedata!A:B,2,TRUE))</f>
        <v/>
      </c>
      <c r="Q651" s="48">
        <f t="shared" si="148"/>
        <v>0</v>
      </c>
      <c r="R651" s="4" t="str">
        <f>IF(AX651=0,"",VLOOKUP(AX651,skillbasedata!A:B,2,TRUE))</f>
        <v/>
      </c>
      <c r="S651" s="48">
        <f t="shared" si="149"/>
        <v>0</v>
      </c>
      <c r="T651" s="48">
        <f t="shared" si="150"/>
        <v>0</v>
      </c>
      <c r="U651" s="48">
        <f t="shared" si="151"/>
        <v>0</v>
      </c>
      <c r="V651" s="51">
        <f t="shared" si="152"/>
        <v>129</v>
      </c>
      <c r="W651" s="26" t="s">
        <v>2959</v>
      </c>
      <c r="X651" s="26">
        <v>1</v>
      </c>
      <c r="Y651" s="26">
        <v>127</v>
      </c>
      <c r="Z651" s="26">
        <v>10019</v>
      </c>
      <c r="AA651" s="26">
        <v>8</v>
      </c>
      <c r="AB651" s="26">
        <v>4</v>
      </c>
      <c r="AC651" s="26">
        <v>7000</v>
      </c>
      <c r="AD651" s="26">
        <v>0</v>
      </c>
      <c r="AE651" s="26">
        <v>2</v>
      </c>
      <c r="AF651" s="26">
        <v>1</v>
      </c>
      <c r="AG651" s="26">
        <v>1</v>
      </c>
      <c r="AH651" s="26">
        <v>58</v>
      </c>
      <c r="AI651" s="26">
        <v>0</v>
      </c>
      <c r="AJ651" s="26">
        <v>-3</v>
      </c>
      <c r="AK651" s="26">
        <v>0</v>
      </c>
      <c r="AL651" s="26">
        <v>3</v>
      </c>
      <c r="AM651" s="26">
        <v>0</v>
      </c>
      <c r="AN651" s="26">
        <v>11</v>
      </c>
      <c r="AO651" s="26">
        <v>0</v>
      </c>
      <c r="AP651" s="26">
        <v>1</v>
      </c>
      <c r="AQ651" s="26">
        <v>1</v>
      </c>
      <c r="AR651" s="26">
        <v>0</v>
      </c>
      <c r="AS651" s="26">
        <v>0</v>
      </c>
      <c r="AT651" s="26">
        <v>33</v>
      </c>
      <c r="AU651" s="26">
        <v>6</v>
      </c>
      <c r="AV651" s="26">
        <v>0</v>
      </c>
      <c r="AW651" s="26">
        <v>0</v>
      </c>
      <c r="AX651" s="26">
        <v>0</v>
      </c>
      <c r="AY651" s="26">
        <v>1</v>
      </c>
      <c r="AZ651" s="26">
        <v>2</v>
      </c>
      <c r="BA651" s="26">
        <v>0</v>
      </c>
      <c r="BB651" s="26">
        <v>0</v>
      </c>
      <c r="BC651" s="26">
        <v>0</v>
      </c>
      <c r="BD651" s="26" t="s">
        <v>2309</v>
      </c>
      <c r="BE651" s="26">
        <v>0</v>
      </c>
      <c r="BF651" s="26">
        <v>0</v>
      </c>
      <c r="BG651" s="54" t="str">
        <f t="shared" si="153"/>
        <v>0081</v>
      </c>
      <c r="BH651" s="4"/>
      <c r="BI651" s="4"/>
    </row>
    <row r="652" ht="16.5" spans="1:61">
      <c r="A652" s="4">
        <f t="shared" si="140"/>
        <v>1</v>
      </c>
      <c r="B652" s="4" t="str">
        <f>IF(X652=0,"",VLOOKUP(Y652,seriesName!A:B,2,TRUE))</f>
        <v>蛮颚龙</v>
      </c>
      <c r="C652" s="4" t="str">
        <f>IF(A652=1,VLOOKUP(V652,Head!A:B,2,TRUE),IF(A652=2,VLOOKUP(V652,Chest!A:B,2,TRUE),IF(A652=3,VLOOKUP(V652,Arm!A:B,2,TRUE),IF(A652=4,VLOOKUP(V652,Waist!A:B,2,TRUE),IF(A652=5,VLOOKUP(V652,Leg!A:B,2,TRUE),"")))))</f>
        <v>蛮颚龙头盔</v>
      </c>
      <c r="D652" s="44" t="str">
        <f>IF(X652=1,VLOOKUP(AA652,modelID!A:B,2,FALSE),"")</f>
        <v>pl020</v>
      </c>
      <c r="E652" s="45">
        <f>IF(X652=0,"",AH652+VLOOKUP(AN652,BuildupTable!L:O,4,FALSE))</f>
        <v>70</v>
      </c>
      <c r="F652" s="1">
        <f t="shared" si="141"/>
        <v>0</v>
      </c>
      <c r="G652" s="1">
        <f t="shared" si="142"/>
        <v>0</v>
      </c>
      <c r="H652" s="1">
        <f t="shared" si="143"/>
        <v>0</v>
      </c>
      <c r="I652" s="1">
        <f t="shared" si="144"/>
        <v>0</v>
      </c>
      <c r="J652" s="4" t="str">
        <f>IF(AT652=0,"",VLOOKUP(AT652,skillbasedata!A:B,2,TRUE))</f>
        <v>集中</v>
      </c>
      <c r="K652" s="48">
        <f t="shared" si="145"/>
        <v>1</v>
      </c>
      <c r="L652" s="4" t="str">
        <f>IF(AU652=0,"",VLOOKUP(AU652,skillbasedata!A:B,2,TRUE))</f>
        <v>击晕术</v>
      </c>
      <c r="M652" s="48">
        <f t="shared" si="146"/>
        <v>1</v>
      </c>
      <c r="N652" s="4" t="str">
        <f>IF(AV652=0,"",VLOOKUP(AV652,skillbasedata!A:B,2,TRUE))</f>
        <v/>
      </c>
      <c r="O652" s="48">
        <f t="shared" si="147"/>
        <v>0</v>
      </c>
      <c r="P652" s="4" t="str">
        <f>IF(AW652=0,"",VLOOKUP(AW652,skillbasedata!A:B,2,TRUE))</f>
        <v/>
      </c>
      <c r="Q652" s="48">
        <f t="shared" si="148"/>
        <v>0</v>
      </c>
      <c r="R652" s="4" t="str">
        <f>IF(AX652=0,"",VLOOKUP(AX652,skillbasedata!A:B,2,TRUE))</f>
        <v/>
      </c>
      <c r="S652" s="48">
        <f t="shared" si="149"/>
        <v>0</v>
      </c>
      <c r="T652" s="48">
        <f t="shared" si="150"/>
        <v>0</v>
      </c>
      <c r="U652" s="48">
        <f t="shared" si="151"/>
        <v>0</v>
      </c>
      <c r="V652" s="51">
        <f t="shared" si="152"/>
        <v>130</v>
      </c>
      <c r="W652" s="26" t="s">
        <v>2960</v>
      </c>
      <c r="X652" s="26">
        <v>1</v>
      </c>
      <c r="Y652" s="26">
        <v>128</v>
      </c>
      <c r="Z652" s="26">
        <v>5011</v>
      </c>
      <c r="AA652" s="26">
        <v>10</v>
      </c>
      <c r="AB652" s="26">
        <v>2</v>
      </c>
      <c r="AC652" s="26">
        <v>2000</v>
      </c>
      <c r="AD652" s="26">
        <v>0</v>
      </c>
      <c r="AE652" s="26">
        <v>2</v>
      </c>
      <c r="AF652" s="26">
        <v>0</v>
      </c>
      <c r="AG652" s="26">
        <v>0</v>
      </c>
      <c r="AH652" s="26">
        <v>26</v>
      </c>
      <c r="AI652" s="26">
        <v>3</v>
      </c>
      <c r="AJ652" s="26">
        <v>-3</v>
      </c>
      <c r="AK652" s="26">
        <v>-1</v>
      </c>
      <c r="AL652" s="26">
        <v>-1</v>
      </c>
      <c r="AM652" s="26">
        <v>0</v>
      </c>
      <c r="AN652" s="26">
        <v>4</v>
      </c>
      <c r="AO652" s="26">
        <v>0</v>
      </c>
      <c r="AP652" s="26">
        <v>0</v>
      </c>
      <c r="AQ652" s="26">
        <v>0</v>
      </c>
      <c r="AR652" s="26">
        <v>0</v>
      </c>
      <c r="AS652" s="26">
        <v>0</v>
      </c>
      <c r="AT652" s="26">
        <v>30</v>
      </c>
      <c r="AU652" s="26">
        <v>41</v>
      </c>
      <c r="AV652" s="26">
        <v>0</v>
      </c>
      <c r="AW652" s="26">
        <v>0</v>
      </c>
      <c r="AX652" s="26">
        <v>0</v>
      </c>
      <c r="AY652" s="26">
        <v>1</v>
      </c>
      <c r="AZ652" s="26">
        <v>1</v>
      </c>
      <c r="BA652" s="26">
        <v>0</v>
      </c>
      <c r="BB652" s="26">
        <v>0</v>
      </c>
      <c r="BC652" s="26">
        <v>0</v>
      </c>
      <c r="BD652" s="26" t="s">
        <v>2309</v>
      </c>
      <c r="BE652" s="26">
        <v>0</v>
      </c>
      <c r="BF652" s="26">
        <v>0</v>
      </c>
      <c r="BG652" s="54" t="str">
        <f t="shared" si="153"/>
        <v>0082</v>
      </c>
      <c r="BH652" s="4"/>
      <c r="BI652" s="4"/>
    </row>
    <row r="653" ht="16.5" spans="1:61">
      <c r="A653" s="4">
        <f t="shared" si="140"/>
        <v>2</v>
      </c>
      <c r="B653" s="4" t="str">
        <f>IF(X653=0,"",VLOOKUP(Y653,seriesName!A:B,2,TRUE))</f>
        <v>蛮颚龙</v>
      </c>
      <c r="C653" s="4" t="str">
        <f>IF(A653=1,VLOOKUP(V653,Head!A:B,2,TRUE),IF(A653=2,VLOOKUP(V653,Chest!A:B,2,TRUE),IF(A653=3,VLOOKUP(V653,Arm!A:B,2,TRUE),IF(A653=4,VLOOKUP(V653,Waist!A:B,2,TRUE),IF(A653=5,VLOOKUP(V653,Leg!A:B,2,TRUE),"")))))</f>
        <v>蛮颚龙铠甲</v>
      </c>
      <c r="D653" s="44" t="str">
        <f>IF(X653=1,VLOOKUP(AA653,modelID!A:B,2,FALSE),"")</f>
        <v>pl020</v>
      </c>
      <c r="E653" s="45">
        <f>IF(X653=0,"",AH653+VLOOKUP(AN653,BuildupTable!L:O,4,FALSE))</f>
        <v>70</v>
      </c>
      <c r="F653" s="1">
        <f t="shared" si="141"/>
        <v>0</v>
      </c>
      <c r="G653" s="1">
        <f t="shared" si="142"/>
        <v>0</v>
      </c>
      <c r="H653" s="1">
        <f t="shared" si="143"/>
        <v>0</v>
      </c>
      <c r="I653" s="1">
        <f t="shared" si="144"/>
        <v>0</v>
      </c>
      <c r="J653" s="4" t="str">
        <f>IF(AT653=0,"",VLOOKUP(AT653,skillbasedata!A:B,2,TRUE))</f>
        <v>集中</v>
      </c>
      <c r="K653" s="48">
        <f t="shared" si="145"/>
        <v>1</v>
      </c>
      <c r="L653" s="4" t="str">
        <f>IF(AU653=0,"",VLOOKUP(AU653,skillbasedata!A:B,2,TRUE))</f>
        <v>跑者</v>
      </c>
      <c r="M653" s="48">
        <f t="shared" si="146"/>
        <v>1</v>
      </c>
      <c r="N653" s="4" t="str">
        <f>IF(AV653=0,"",VLOOKUP(AV653,skillbasedata!A:B,2,TRUE))</f>
        <v/>
      </c>
      <c r="O653" s="48">
        <f t="shared" si="147"/>
        <v>0</v>
      </c>
      <c r="P653" s="4" t="str">
        <f>IF(AW653=0,"",VLOOKUP(AW653,skillbasedata!A:B,2,TRUE))</f>
        <v/>
      </c>
      <c r="Q653" s="48">
        <f t="shared" si="148"/>
        <v>0</v>
      </c>
      <c r="R653" s="4" t="str">
        <f>IF(AX653=0,"",VLOOKUP(AX653,skillbasedata!A:B,2,TRUE))</f>
        <v/>
      </c>
      <c r="S653" s="48">
        <f t="shared" si="149"/>
        <v>0</v>
      </c>
      <c r="T653" s="48">
        <f t="shared" si="150"/>
        <v>0</v>
      </c>
      <c r="U653" s="48">
        <f t="shared" si="151"/>
        <v>0</v>
      </c>
      <c r="V653" s="51">
        <f t="shared" si="152"/>
        <v>130</v>
      </c>
      <c r="W653" s="26" t="s">
        <v>2961</v>
      </c>
      <c r="X653" s="26">
        <v>1</v>
      </c>
      <c r="Y653" s="26">
        <v>128</v>
      </c>
      <c r="Z653" s="26">
        <v>5011</v>
      </c>
      <c r="AA653" s="26">
        <v>10</v>
      </c>
      <c r="AB653" s="26">
        <v>2</v>
      </c>
      <c r="AC653" s="26">
        <v>2000</v>
      </c>
      <c r="AD653" s="26">
        <v>0</v>
      </c>
      <c r="AE653" s="26">
        <v>2</v>
      </c>
      <c r="AF653" s="26">
        <v>0</v>
      </c>
      <c r="AG653" s="26">
        <v>0</v>
      </c>
      <c r="AH653" s="26">
        <v>26</v>
      </c>
      <c r="AI653" s="26">
        <v>3</v>
      </c>
      <c r="AJ653" s="26">
        <v>-3</v>
      </c>
      <c r="AK653" s="26">
        <v>-1</v>
      </c>
      <c r="AL653" s="26">
        <v>-1</v>
      </c>
      <c r="AM653" s="26">
        <v>0</v>
      </c>
      <c r="AN653" s="26">
        <v>4</v>
      </c>
      <c r="AO653" s="26">
        <v>0</v>
      </c>
      <c r="AP653" s="26">
        <v>0</v>
      </c>
      <c r="AQ653" s="26">
        <v>0</v>
      </c>
      <c r="AR653" s="26">
        <v>0</v>
      </c>
      <c r="AS653" s="26">
        <v>0</v>
      </c>
      <c r="AT653" s="26">
        <v>30</v>
      </c>
      <c r="AU653" s="26">
        <v>32</v>
      </c>
      <c r="AV653" s="26">
        <v>0</v>
      </c>
      <c r="AW653" s="26">
        <v>0</v>
      </c>
      <c r="AX653" s="26">
        <v>0</v>
      </c>
      <c r="AY653" s="26">
        <v>1</v>
      </c>
      <c r="AZ653" s="26">
        <v>1</v>
      </c>
      <c r="BA653" s="26">
        <v>0</v>
      </c>
      <c r="BB653" s="26">
        <v>0</v>
      </c>
      <c r="BC653" s="26">
        <v>0</v>
      </c>
      <c r="BD653" s="26" t="s">
        <v>2309</v>
      </c>
      <c r="BE653" s="26">
        <v>0</v>
      </c>
      <c r="BF653" s="26">
        <v>0</v>
      </c>
      <c r="BG653" s="54" t="str">
        <f t="shared" si="153"/>
        <v>0082</v>
      </c>
      <c r="BH653" s="4"/>
      <c r="BI653" s="4"/>
    </row>
    <row r="654" ht="16.5" spans="1:61">
      <c r="A654" s="4">
        <f t="shared" si="140"/>
        <v>3</v>
      </c>
      <c r="B654" s="4" t="str">
        <f>IF(X654=0,"",VLOOKUP(Y654,seriesName!A:B,2,TRUE))</f>
        <v>蛮颚龙</v>
      </c>
      <c r="C654" s="4" t="str">
        <f>IF(A654=1,VLOOKUP(V654,Head!A:B,2,TRUE),IF(A654=2,VLOOKUP(V654,Chest!A:B,2,TRUE),IF(A654=3,VLOOKUP(V654,Arm!A:B,2,TRUE),IF(A654=4,VLOOKUP(V654,Waist!A:B,2,TRUE),IF(A654=5,VLOOKUP(V654,Leg!A:B,2,TRUE),"")))))</f>
        <v>蛮颚龙腕甲</v>
      </c>
      <c r="D654" s="44" t="str">
        <f>IF(X654=1,VLOOKUP(AA654,modelID!A:B,2,FALSE),"")</f>
        <v>pl020</v>
      </c>
      <c r="E654" s="45">
        <f>IF(X654=0,"",AH654+VLOOKUP(AN654,BuildupTable!L:O,4,FALSE))</f>
        <v>70</v>
      </c>
      <c r="F654" s="1">
        <f t="shared" si="141"/>
        <v>0</v>
      </c>
      <c r="G654" s="1">
        <f t="shared" si="142"/>
        <v>0</v>
      </c>
      <c r="H654" s="1">
        <f t="shared" si="143"/>
        <v>0</v>
      </c>
      <c r="I654" s="1">
        <f t="shared" si="144"/>
        <v>0</v>
      </c>
      <c r="J654" s="4" t="str">
        <f>IF(AT654=0,"",VLOOKUP(AT654,skillbasedata!A:B,2,TRUE))</f>
        <v>击晕术</v>
      </c>
      <c r="K654" s="48">
        <f t="shared" si="145"/>
        <v>1</v>
      </c>
      <c r="L654" s="4" t="str">
        <f>IF(AU654=0,"",VLOOKUP(AU654,skillbasedata!A:B,2,TRUE))</f>
        <v>攻击</v>
      </c>
      <c r="M654" s="48">
        <f t="shared" si="146"/>
        <v>1</v>
      </c>
      <c r="N654" s="4" t="str">
        <f>IF(AV654=0,"",VLOOKUP(AV654,skillbasedata!A:B,2,TRUE))</f>
        <v/>
      </c>
      <c r="O654" s="48">
        <f t="shared" si="147"/>
        <v>0</v>
      </c>
      <c r="P654" s="4" t="str">
        <f>IF(AW654=0,"",VLOOKUP(AW654,skillbasedata!A:B,2,TRUE))</f>
        <v/>
      </c>
      <c r="Q654" s="48">
        <f t="shared" si="148"/>
        <v>0</v>
      </c>
      <c r="R654" s="4" t="str">
        <f>IF(AX654=0,"",VLOOKUP(AX654,skillbasedata!A:B,2,TRUE))</f>
        <v/>
      </c>
      <c r="S654" s="48">
        <f t="shared" si="149"/>
        <v>0</v>
      </c>
      <c r="T654" s="48">
        <f t="shared" si="150"/>
        <v>0</v>
      </c>
      <c r="U654" s="48">
        <f t="shared" si="151"/>
        <v>0</v>
      </c>
      <c r="V654" s="51">
        <f t="shared" si="152"/>
        <v>130</v>
      </c>
      <c r="W654" s="26" t="s">
        <v>2962</v>
      </c>
      <c r="X654" s="26">
        <v>1</v>
      </c>
      <c r="Y654" s="26">
        <v>128</v>
      </c>
      <c r="Z654" s="26">
        <v>5011</v>
      </c>
      <c r="AA654" s="26">
        <v>10</v>
      </c>
      <c r="AB654" s="26">
        <v>2</v>
      </c>
      <c r="AC654" s="26">
        <v>2000</v>
      </c>
      <c r="AD654" s="26">
        <v>0</v>
      </c>
      <c r="AE654" s="26">
        <v>2</v>
      </c>
      <c r="AF654" s="26">
        <v>0</v>
      </c>
      <c r="AG654" s="26">
        <v>0</v>
      </c>
      <c r="AH654" s="26">
        <v>26</v>
      </c>
      <c r="AI654" s="26">
        <v>3</v>
      </c>
      <c r="AJ654" s="26">
        <v>-3</v>
      </c>
      <c r="AK654" s="26">
        <v>-1</v>
      </c>
      <c r="AL654" s="26">
        <v>-1</v>
      </c>
      <c r="AM654" s="26">
        <v>0</v>
      </c>
      <c r="AN654" s="26">
        <v>4</v>
      </c>
      <c r="AO654" s="26">
        <v>0</v>
      </c>
      <c r="AP654" s="26">
        <v>0</v>
      </c>
      <c r="AQ654" s="26">
        <v>0</v>
      </c>
      <c r="AR654" s="26">
        <v>0</v>
      </c>
      <c r="AS654" s="26">
        <v>0</v>
      </c>
      <c r="AT654" s="26">
        <v>41</v>
      </c>
      <c r="AU654" s="26">
        <v>1</v>
      </c>
      <c r="AV654" s="26">
        <v>0</v>
      </c>
      <c r="AW654" s="26">
        <v>0</v>
      </c>
      <c r="AX654" s="26">
        <v>0</v>
      </c>
      <c r="AY654" s="26">
        <v>1</v>
      </c>
      <c r="AZ654" s="26">
        <v>1</v>
      </c>
      <c r="BA654" s="26">
        <v>0</v>
      </c>
      <c r="BB654" s="26">
        <v>0</v>
      </c>
      <c r="BC654" s="26">
        <v>0</v>
      </c>
      <c r="BD654" s="26" t="s">
        <v>2309</v>
      </c>
      <c r="BE654" s="26">
        <v>0</v>
      </c>
      <c r="BF654" s="26">
        <v>0</v>
      </c>
      <c r="BG654" s="54" t="str">
        <f t="shared" si="153"/>
        <v>0082</v>
      </c>
      <c r="BH654" s="4"/>
      <c r="BI654" s="4"/>
    </row>
    <row r="655" ht="16.5" spans="1:61">
      <c r="A655" s="4">
        <f t="shared" si="140"/>
        <v>4</v>
      </c>
      <c r="B655" s="4" t="str">
        <f>IF(X655=0,"",VLOOKUP(Y655,seriesName!A:B,2,TRUE))</f>
        <v>蛮颚龙</v>
      </c>
      <c r="C655" s="4" t="str">
        <f>IF(A655=1,VLOOKUP(V655,Head!A:B,2,TRUE),IF(A655=2,VLOOKUP(V655,Chest!A:B,2,TRUE),IF(A655=3,VLOOKUP(V655,Arm!A:B,2,TRUE),IF(A655=4,VLOOKUP(V655,Waist!A:B,2,TRUE),IF(A655=5,VLOOKUP(V655,Leg!A:B,2,TRUE),"")))))</f>
        <v>蛮颚龙腰甲</v>
      </c>
      <c r="D655" s="44" t="str">
        <f>IF(X655=1,VLOOKUP(AA655,modelID!A:B,2,FALSE),"")</f>
        <v>pl020</v>
      </c>
      <c r="E655" s="45">
        <f>IF(X655=0,"",AH655+VLOOKUP(AN655,BuildupTable!L:O,4,FALSE))</f>
        <v>70</v>
      </c>
      <c r="F655" s="1">
        <f t="shared" si="141"/>
        <v>0</v>
      </c>
      <c r="G655" s="1">
        <f t="shared" si="142"/>
        <v>0</v>
      </c>
      <c r="H655" s="1">
        <f t="shared" si="143"/>
        <v>0</v>
      </c>
      <c r="I655" s="1">
        <f t="shared" si="144"/>
        <v>0</v>
      </c>
      <c r="J655" s="4" t="str">
        <f>IF(AT655=0,"",VLOOKUP(AT655,skillbasedata!A:B,2,TRUE))</f>
        <v>攻击</v>
      </c>
      <c r="K655" s="48">
        <f t="shared" si="145"/>
        <v>2</v>
      </c>
      <c r="L655" s="4" t="str">
        <f>IF(AU655=0,"",VLOOKUP(AU655,skillbasedata!A:B,2,TRUE))</f>
        <v/>
      </c>
      <c r="M655" s="48">
        <f t="shared" si="146"/>
        <v>0</v>
      </c>
      <c r="N655" s="4" t="str">
        <f>IF(AV655=0,"",VLOOKUP(AV655,skillbasedata!A:B,2,TRUE))</f>
        <v/>
      </c>
      <c r="O655" s="48">
        <f t="shared" si="147"/>
        <v>0</v>
      </c>
      <c r="P655" s="4" t="str">
        <f>IF(AW655=0,"",VLOOKUP(AW655,skillbasedata!A:B,2,TRUE))</f>
        <v/>
      </c>
      <c r="Q655" s="48">
        <f t="shared" si="148"/>
        <v>0</v>
      </c>
      <c r="R655" s="4" t="str">
        <f>IF(AX655=0,"",VLOOKUP(AX655,skillbasedata!A:B,2,TRUE))</f>
        <v/>
      </c>
      <c r="S655" s="48">
        <f t="shared" si="149"/>
        <v>0</v>
      </c>
      <c r="T655" s="48">
        <f t="shared" si="150"/>
        <v>0</v>
      </c>
      <c r="U655" s="48">
        <f t="shared" si="151"/>
        <v>0</v>
      </c>
      <c r="V655" s="51">
        <f t="shared" si="152"/>
        <v>130</v>
      </c>
      <c r="W655" s="26" t="s">
        <v>2963</v>
      </c>
      <c r="X655" s="26">
        <v>1</v>
      </c>
      <c r="Y655" s="26">
        <v>128</v>
      </c>
      <c r="Z655" s="26">
        <v>5011</v>
      </c>
      <c r="AA655" s="26">
        <v>10</v>
      </c>
      <c r="AB655" s="26">
        <v>2</v>
      </c>
      <c r="AC655" s="26">
        <v>2000</v>
      </c>
      <c r="AD655" s="26">
        <v>0</v>
      </c>
      <c r="AE655" s="26">
        <v>2</v>
      </c>
      <c r="AF655" s="26">
        <v>0</v>
      </c>
      <c r="AG655" s="26">
        <v>0</v>
      </c>
      <c r="AH655" s="26">
        <v>26</v>
      </c>
      <c r="AI655" s="26">
        <v>3</v>
      </c>
      <c r="AJ655" s="26">
        <v>-3</v>
      </c>
      <c r="AK655" s="26">
        <v>-1</v>
      </c>
      <c r="AL655" s="26">
        <v>-1</v>
      </c>
      <c r="AM655" s="26">
        <v>0</v>
      </c>
      <c r="AN655" s="26">
        <v>4</v>
      </c>
      <c r="AO655" s="26">
        <v>0</v>
      </c>
      <c r="AP655" s="26">
        <v>0</v>
      </c>
      <c r="AQ655" s="26">
        <v>0</v>
      </c>
      <c r="AR655" s="26">
        <v>0</v>
      </c>
      <c r="AS655" s="26">
        <v>0</v>
      </c>
      <c r="AT655" s="26">
        <v>1</v>
      </c>
      <c r="AU655" s="26">
        <v>0</v>
      </c>
      <c r="AV655" s="26">
        <v>0</v>
      </c>
      <c r="AW655" s="26">
        <v>0</v>
      </c>
      <c r="AX655" s="26">
        <v>0</v>
      </c>
      <c r="AY655" s="26">
        <v>2</v>
      </c>
      <c r="AZ655" s="26">
        <v>0</v>
      </c>
      <c r="BA655" s="26">
        <v>0</v>
      </c>
      <c r="BB655" s="26">
        <v>0</v>
      </c>
      <c r="BC655" s="26">
        <v>0</v>
      </c>
      <c r="BD655" s="26" t="s">
        <v>2309</v>
      </c>
      <c r="BE655" s="26">
        <v>0</v>
      </c>
      <c r="BF655" s="26">
        <v>0</v>
      </c>
      <c r="BG655" s="54" t="str">
        <f t="shared" si="153"/>
        <v>0082</v>
      </c>
      <c r="BH655" s="4"/>
      <c r="BI655" s="4"/>
    </row>
    <row r="656" ht="16.5" spans="1:61">
      <c r="A656" s="4">
        <f t="shared" si="140"/>
        <v>5</v>
      </c>
      <c r="B656" s="4" t="str">
        <f>IF(X656=0,"",VLOOKUP(Y656,seriesName!A:B,2,TRUE))</f>
        <v>蛮颚龙</v>
      </c>
      <c r="C656" s="4" t="str">
        <f>IF(A656=1,VLOOKUP(V656,Head!A:B,2,TRUE),IF(A656=2,VLOOKUP(V656,Chest!A:B,2,TRUE),IF(A656=3,VLOOKUP(V656,Arm!A:B,2,TRUE),IF(A656=4,VLOOKUP(V656,Waist!A:B,2,TRUE),IF(A656=5,VLOOKUP(V656,Leg!A:B,2,TRUE),"")))))</f>
        <v>蛮颚龙护腿</v>
      </c>
      <c r="D656" s="44" t="str">
        <f>IF(X656=1,VLOOKUP(AA656,modelID!A:B,2,FALSE),"")</f>
        <v>pl020</v>
      </c>
      <c r="E656" s="45">
        <f>IF(X656=0,"",AH656+VLOOKUP(AN656,BuildupTable!L:O,4,FALSE))</f>
        <v>70</v>
      </c>
      <c r="F656" s="1">
        <f t="shared" si="141"/>
        <v>0</v>
      </c>
      <c r="G656" s="1">
        <f t="shared" si="142"/>
        <v>0</v>
      </c>
      <c r="H656" s="1">
        <f t="shared" si="143"/>
        <v>0</v>
      </c>
      <c r="I656" s="1">
        <f t="shared" si="144"/>
        <v>0</v>
      </c>
      <c r="J656" s="4" t="str">
        <f>IF(AT656=0,"",VLOOKUP(AT656,skillbasedata!A:B,2,TRUE))</f>
        <v>跑者</v>
      </c>
      <c r="K656" s="48">
        <f t="shared" si="145"/>
        <v>1</v>
      </c>
      <c r="L656" s="4" t="str">
        <f>IF(AU656=0,"",VLOOKUP(AU656,skillbasedata!A:B,2,TRUE))</f>
        <v/>
      </c>
      <c r="M656" s="48">
        <f t="shared" si="146"/>
        <v>0</v>
      </c>
      <c r="N656" s="4" t="str">
        <f>IF(AV656=0,"",VLOOKUP(AV656,skillbasedata!A:B,2,TRUE))</f>
        <v/>
      </c>
      <c r="O656" s="48">
        <f t="shared" si="147"/>
        <v>0</v>
      </c>
      <c r="P656" s="4" t="str">
        <f>IF(AW656=0,"",VLOOKUP(AW656,skillbasedata!A:B,2,TRUE))</f>
        <v/>
      </c>
      <c r="Q656" s="48">
        <f t="shared" si="148"/>
        <v>0</v>
      </c>
      <c r="R656" s="4" t="str">
        <f>IF(AX656=0,"",VLOOKUP(AX656,skillbasedata!A:B,2,TRUE))</f>
        <v/>
      </c>
      <c r="S656" s="48">
        <f t="shared" si="149"/>
        <v>0</v>
      </c>
      <c r="T656" s="48">
        <f t="shared" si="150"/>
        <v>0</v>
      </c>
      <c r="U656" s="48">
        <f t="shared" si="151"/>
        <v>0</v>
      </c>
      <c r="V656" s="51">
        <f t="shared" si="152"/>
        <v>130</v>
      </c>
      <c r="W656" s="26" t="s">
        <v>2964</v>
      </c>
      <c r="X656" s="26">
        <v>1</v>
      </c>
      <c r="Y656" s="26">
        <v>128</v>
      </c>
      <c r="Z656" s="26">
        <v>5011</v>
      </c>
      <c r="AA656" s="26">
        <v>10</v>
      </c>
      <c r="AB656" s="26">
        <v>2</v>
      </c>
      <c r="AC656" s="26">
        <v>2000</v>
      </c>
      <c r="AD656" s="26">
        <v>0</v>
      </c>
      <c r="AE656" s="26">
        <v>2</v>
      </c>
      <c r="AF656" s="26">
        <v>0</v>
      </c>
      <c r="AG656" s="26">
        <v>0</v>
      </c>
      <c r="AH656" s="26">
        <v>26</v>
      </c>
      <c r="AI656" s="26">
        <v>3</v>
      </c>
      <c r="AJ656" s="26">
        <v>-3</v>
      </c>
      <c r="AK656" s="26">
        <v>-1</v>
      </c>
      <c r="AL656" s="26">
        <v>-1</v>
      </c>
      <c r="AM656" s="26">
        <v>0</v>
      </c>
      <c r="AN656" s="26">
        <v>4</v>
      </c>
      <c r="AO656" s="26">
        <v>0</v>
      </c>
      <c r="AP656" s="26">
        <v>0</v>
      </c>
      <c r="AQ656" s="26">
        <v>0</v>
      </c>
      <c r="AR656" s="26">
        <v>0</v>
      </c>
      <c r="AS656" s="26">
        <v>0</v>
      </c>
      <c r="AT656" s="26">
        <v>32</v>
      </c>
      <c r="AU656" s="26">
        <v>0</v>
      </c>
      <c r="AV656" s="26">
        <v>0</v>
      </c>
      <c r="AW656" s="26">
        <v>0</v>
      </c>
      <c r="AX656" s="26">
        <v>0</v>
      </c>
      <c r="AY656" s="26">
        <v>1</v>
      </c>
      <c r="AZ656" s="26">
        <v>0</v>
      </c>
      <c r="BA656" s="26">
        <v>0</v>
      </c>
      <c r="BB656" s="26">
        <v>0</v>
      </c>
      <c r="BC656" s="26">
        <v>0</v>
      </c>
      <c r="BD656" s="26" t="s">
        <v>2309</v>
      </c>
      <c r="BE656" s="26">
        <v>0</v>
      </c>
      <c r="BF656" s="26">
        <v>0</v>
      </c>
      <c r="BG656" s="54" t="str">
        <f t="shared" si="153"/>
        <v>0082</v>
      </c>
      <c r="BH656" s="4"/>
      <c r="BI656" s="4"/>
    </row>
    <row r="657" ht="16.5" spans="1:61">
      <c r="A657" s="4">
        <f t="shared" si="140"/>
        <v>1</v>
      </c>
      <c r="B657" s="4" t="str">
        <f>IF(X657=0,"",VLOOKUP(Y657,seriesName!A:B,2,TRUE))</f>
        <v>蛮颚龙S</v>
      </c>
      <c r="C657" s="4" t="str">
        <f>IF(A657=1,VLOOKUP(V657,Head!A:B,2,TRUE),IF(A657=2,VLOOKUP(V657,Chest!A:B,2,TRUE),IF(A657=3,VLOOKUP(V657,Arm!A:B,2,TRUE),IF(A657=4,VLOOKUP(V657,Waist!A:B,2,TRUE),IF(A657=5,VLOOKUP(V657,Leg!A:B,2,TRUE),"")))))</f>
        <v>蛮颚龙S头盔</v>
      </c>
      <c r="D657" s="44" t="str">
        <f>IF(X657=1,VLOOKUP(AA657,modelID!A:B,2,FALSE),"")</f>
        <v>pl020</v>
      </c>
      <c r="E657" s="45">
        <f>IF(X657=0,"",AH657+VLOOKUP(AN657,BuildupTable!L:O,4,FALSE))</f>
        <v>80</v>
      </c>
      <c r="F657" s="1">
        <f t="shared" si="141"/>
        <v>0</v>
      </c>
      <c r="G657" s="1">
        <f t="shared" si="142"/>
        <v>1</v>
      </c>
      <c r="H657" s="1">
        <f t="shared" si="143"/>
        <v>0</v>
      </c>
      <c r="I657" s="1">
        <f t="shared" si="144"/>
        <v>0</v>
      </c>
      <c r="J657" s="4" t="str">
        <f>IF(AT657=0,"",VLOOKUP(AT657,skillbasedata!A:B,2,TRUE))</f>
        <v>集中</v>
      </c>
      <c r="K657" s="48">
        <f t="shared" si="145"/>
        <v>1</v>
      </c>
      <c r="L657" s="4" t="str">
        <f>IF(AU657=0,"",VLOOKUP(AU657,skillbasedata!A:B,2,TRUE))</f>
        <v>击晕术</v>
      </c>
      <c r="M657" s="48">
        <f t="shared" si="146"/>
        <v>1</v>
      </c>
      <c r="N657" s="4" t="str">
        <f>IF(AV657=0,"",VLOOKUP(AV657,skillbasedata!A:B,2,TRUE))</f>
        <v/>
      </c>
      <c r="O657" s="48">
        <f t="shared" si="147"/>
        <v>0</v>
      </c>
      <c r="P657" s="4" t="str">
        <f>IF(AW657=0,"",VLOOKUP(AW657,skillbasedata!A:B,2,TRUE))</f>
        <v/>
      </c>
      <c r="Q657" s="48">
        <f t="shared" si="148"/>
        <v>0</v>
      </c>
      <c r="R657" s="4" t="str">
        <f>IF(AX657=0,"",VLOOKUP(AX657,skillbasedata!A:B,2,TRUE))</f>
        <v/>
      </c>
      <c r="S657" s="48">
        <f t="shared" si="149"/>
        <v>0</v>
      </c>
      <c r="T657" s="48">
        <f t="shared" si="150"/>
        <v>0</v>
      </c>
      <c r="U657" s="48">
        <f t="shared" si="151"/>
        <v>0</v>
      </c>
      <c r="V657" s="51">
        <f t="shared" si="152"/>
        <v>131</v>
      </c>
      <c r="W657" s="26" t="s">
        <v>2965</v>
      </c>
      <c r="X657" s="26">
        <v>1</v>
      </c>
      <c r="Y657" s="26">
        <v>129</v>
      </c>
      <c r="Z657" s="26">
        <v>10020</v>
      </c>
      <c r="AA657" s="26">
        <v>10</v>
      </c>
      <c r="AB657" s="26">
        <v>5</v>
      </c>
      <c r="AC657" s="26">
        <v>9000</v>
      </c>
      <c r="AD657" s="26">
        <v>0</v>
      </c>
      <c r="AE657" s="26">
        <v>2</v>
      </c>
      <c r="AF657" s="26">
        <v>1</v>
      </c>
      <c r="AG657" s="26">
        <v>1</v>
      </c>
      <c r="AH657" s="26">
        <v>60</v>
      </c>
      <c r="AI657" s="26">
        <v>3</v>
      </c>
      <c r="AJ657" s="26">
        <v>-3</v>
      </c>
      <c r="AK657" s="26">
        <v>-1</v>
      </c>
      <c r="AL657" s="26">
        <v>-1</v>
      </c>
      <c r="AM657" s="26">
        <v>0</v>
      </c>
      <c r="AN657" s="26">
        <v>12</v>
      </c>
      <c r="AO657" s="26">
        <v>0</v>
      </c>
      <c r="AP657" s="26">
        <v>0</v>
      </c>
      <c r="AQ657" s="26">
        <v>1</v>
      </c>
      <c r="AR657" s="26">
        <v>0</v>
      </c>
      <c r="AS657" s="26">
        <v>0</v>
      </c>
      <c r="AT657" s="26">
        <v>30</v>
      </c>
      <c r="AU657" s="26">
        <v>41</v>
      </c>
      <c r="AV657" s="26">
        <v>0</v>
      </c>
      <c r="AW657" s="26">
        <v>0</v>
      </c>
      <c r="AX657" s="26">
        <v>0</v>
      </c>
      <c r="AY657" s="26">
        <v>1</v>
      </c>
      <c r="AZ657" s="26">
        <v>1</v>
      </c>
      <c r="BA657" s="26">
        <v>0</v>
      </c>
      <c r="BB657" s="26">
        <v>0</v>
      </c>
      <c r="BC657" s="26">
        <v>0</v>
      </c>
      <c r="BD657" s="26" t="s">
        <v>2309</v>
      </c>
      <c r="BE657" s="26">
        <v>0</v>
      </c>
      <c r="BF657" s="26">
        <v>0</v>
      </c>
      <c r="BG657" s="54" t="str">
        <f t="shared" si="153"/>
        <v>0083</v>
      </c>
      <c r="BH657" s="4"/>
      <c r="BI657" s="4"/>
    </row>
    <row r="658" ht="16.5" spans="1:61">
      <c r="A658" s="4">
        <f t="shared" si="140"/>
        <v>2</v>
      </c>
      <c r="B658" s="4" t="str">
        <f>IF(X658=0,"",VLOOKUP(Y658,seriesName!A:B,2,TRUE))</f>
        <v>蛮颚龙S</v>
      </c>
      <c r="C658" s="4" t="str">
        <f>IF(A658=1,VLOOKUP(V658,Head!A:B,2,TRUE),IF(A658=2,VLOOKUP(V658,Chest!A:B,2,TRUE),IF(A658=3,VLOOKUP(V658,Arm!A:B,2,TRUE),IF(A658=4,VLOOKUP(V658,Waist!A:B,2,TRUE),IF(A658=5,VLOOKUP(V658,Leg!A:B,2,TRUE),"")))))</f>
        <v>蛮颚龙S铠甲</v>
      </c>
      <c r="D658" s="44" t="str">
        <f>IF(X658=1,VLOOKUP(AA658,modelID!A:B,2,FALSE),"")</f>
        <v>pl020</v>
      </c>
      <c r="E658" s="45">
        <f>IF(X658=0,"",AH658+VLOOKUP(AN658,BuildupTable!L:O,4,FALSE))</f>
        <v>80</v>
      </c>
      <c r="F658" s="1">
        <f t="shared" si="141"/>
        <v>2</v>
      </c>
      <c r="G658" s="1">
        <f t="shared" si="142"/>
        <v>0</v>
      </c>
      <c r="H658" s="1">
        <f t="shared" si="143"/>
        <v>0</v>
      </c>
      <c r="I658" s="1">
        <f t="shared" si="144"/>
        <v>0</v>
      </c>
      <c r="J658" s="4" t="str">
        <f>IF(AT658=0,"",VLOOKUP(AT658,skillbasedata!A:B,2,TRUE))</f>
        <v>集中</v>
      </c>
      <c r="K658" s="48">
        <f t="shared" si="145"/>
        <v>2</v>
      </c>
      <c r="L658" s="4" t="str">
        <f>IF(AU658=0,"",VLOOKUP(AU658,skillbasedata!A:B,2,TRUE))</f>
        <v>跑者</v>
      </c>
      <c r="M658" s="48">
        <f t="shared" si="146"/>
        <v>1</v>
      </c>
      <c r="N658" s="4" t="str">
        <f>IF(AV658=0,"",VLOOKUP(AV658,skillbasedata!A:B,2,TRUE))</f>
        <v/>
      </c>
      <c r="O658" s="48">
        <f t="shared" si="147"/>
        <v>0</v>
      </c>
      <c r="P658" s="4" t="str">
        <f>IF(AW658=0,"",VLOOKUP(AW658,skillbasedata!A:B,2,TRUE))</f>
        <v/>
      </c>
      <c r="Q658" s="48">
        <f t="shared" si="148"/>
        <v>0</v>
      </c>
      <c r="R658" s="4" t="str">
        <f>IF(AX658=0,"",VLOOKUP(AX658,skillbasedata!A:B,2,TRUE))</f>
        <v/>
      </c>
      <c r="S658" s="48">
        <f t="shared" si="149"/>
        <v>0</v>
      </c>
      <c r="T658" s="48">
        <f t="shared" si="150"/>
        <v>0</v>
      </c>
      <c r="U658" s="48">
        <f t="shared" si="151"/>
        <v>0</v>
      </c>
      <c r="V658" s="51">
        <f t="shared" si="152"/>
        <v>131</v>
      </c>
      <c r="W658" s="26" t="s">
        <v>2966</v>
      </c>
      <c r="X658" s="26">
        <v>1</v>
      </c>
      <c r="Y658" s="26">
        <v>129</v>
      </c>
      <c r="Z658" s="26">
        <v>10020</v>
      </c>
      <c r="AA658" s="26">
        <v>10</v>
      </c>
      <c r="AB658" s="26">
        <v>5</v>
      </c>
      <c r="AC658" s="26">
        <v>9000</v>
      </c>
      <c r="AD658" s="26">
        <v>0</v>
      </c>
      <c r="AE658" s="26">
        <v>2</v>
      </c>
      <c r="AF658" s="26">
        <v>1</v>
      </c>
      <c r="AG658" s="26">
        <v>1</v>
      </c>
      <c r="AH658" s="26">
        <v>60</v>
      </c>
      <c r="AI658" s="26">
        <v>3</v>
      </c>
      <c r="AJ658" s="26">
        <v>-3</v>
      </c>
      <c r="AK658" s="26">
        <v>-1</v>
      </c>
      <c r="AL658" s="26">
        <v>-1</v>
      </c>
      <c r="AM658" s="26">
        <v>0</v>
      </c>
      <c r="AN658" s="26">
        <v>12</v>
      </c>
      <c r="AO658" s="26">
        <v>0</v>
      </c>
      <c r="AP658" s="26">
        <v>2</v>
      </c>
      <c r="AQ658" s="26">
        <v>0</v>
      </c>
      <c r="AR658" s="26">
        <v>0</v>
      </c>
      <c r="AS658" s="26">
        <v>0</v>
      </c>
      <c r="AT658" s="26">
        <v>30</v>
      </c>
      <c r="AU658" s="26">
        <v>32</v>
      </c>
      <c r="AV658" s="26">
        <v>0</v>
      </c>
      <c r="AW658" s="26">
        <v>0</v>
      </c>
      <c r="AX658" s="26">
        <v>0</v>
      </c>
      <c r="AY658" s="26">
        <v>2</v>
      </c>
      <c r="AZ658" s="26">
        <v>1</v>
      </c>
      <c r="BA658" s="26">
        <v>0</v>
      </c>
      <c r="BB658" s="26">
        <v>0</v>
      </c>
      <c r="BC658" s="26">
        <v>0</v>
      </c>
      <c r="BD658" s="26" t="s">
        <v>2309</v>
      </c>
      <c r="BE658" s="26">
        <v>0</v>
      </c>
      <c r="BF658" s="26">
        <v>0</v>
      </c>
      <c r="BG658" s="54" t="str">
        <f t="shared" si="153"/>
        <v>0083</v>
      </c>
      <c r="BH658" s="4"/>
      <c r="BI658" s="4"/>
    </row>
    <row r="659" ht="16.5" spans="1:61">
      <c r="A659" s="4">
        <f t="shared" si="140"/>
        <v>3</v>
      </c>
      <c r="B659" s="4" t="str">
        <f>IF(X659=0,"",VLOOKUP(Y659,seriesName!A:B,2,TRUE))</f>
        <v>蛮颚龙S</v>
      </c>
      <c r="C659" s="4" t="str">
        <f>IF(A659=1,VLOOKUP(V659,Head!A:B,2,TRUE),IF(A659=2,VLOOKUP(V659,Chest!A:B,2,TRUE),IF(A659=3,VLOOKUP(V659,Arm!A:B,2,TRUE),IF(A659=4,VLOOKUP(V659,Waist!A:B,2,TRUE),IF(A659=5,VLOOKUP(V659,Leg!A:B,2,TRUE),"")))))</f>
        <v>蛮颚龙S腕甲</v>
      </c>
      <c r="D659" s="44" t="str">
        <f>IF(X659=1,VLOOKUP(AA659,modelID!A:B,2,FALSE),"")</f>
        <v>pl020</v>
      </c>
      <c r="E659" s="45">
        <f>IF(X659=0,"",AH659+VLOOKUP(AN659,BuildupTable!L:O,4,FALSE))</f>
        <v>80</v>
      </c>
      <c r="F659" s="1">
        <f t="shared" si="141"/>
        <v>1</v>
      </c>
      <c r="G659" s="1">
        <f t="shared" si="142"/>
        <v>0</v>
      </c>
      <c r="H659" s="1">
        <f t="shared" si="143"/>
        <v>0</v>
      </c>
      <c r="I659" s="1">
        <f t="shared" si="144"/>
        <v>0</v>
      </c>
      <c r="J659" s="4" t="str">
        <f>IF(AT659=0,"",VLOOKUP(AT659,skillbasedata!A:B,2,TRUE))</f>
        <v>击晕术</v>
      </c>
      <c r="K659" s="48">
        <f t="shared" si="145"/>
        <v>2</v>
      </c>
      <c r="L659" s="4" t="str">
        <f>IF(AU659=0,"",VLOOKUP(AU659,skillbasedata!A:B,2,TRUE))</f>
        <v>攻击</v>
      </c>
      <c r="M659" s="48">
        <f t="shared" si="146"/>
        <v>2</v>
      </c>
      <c r="N659" s="4" t="str">
        <f>IF(AV659=0,"",VLOOKUP(AV659,skillbasedata!A:B,2,TRUE))</f>
        <v/>
      </c>
      <c r="O659" s="48">
        <f t="shared" si="147"/>
        <v>0</v>
      </c>
      <c r="P659" s="4" t="str">
        <f>IF(AW659=0,"",VLOOKUP(AW659,skillbasedata!A:B,2,TRUE))</f>
        <v/>
      </c>
      <c r="Q659" s="48">
        <f t="shared" si="148"/>
        <v>0</v>
      </c>
      <c r="R659" s="4" t="str">
        <f>IF(AX659=0,"",VLOOKUP(AX659,skillbasedata!A:B,2,TRUE))</f>
        <v/>
      </c>
      <c r="S659" s="48">
        <f t="shared" si="149"/>
        <v>0</v>
      </c>
      <c r="T659" s="48">
        <f t="shared" si="150"/>
        <v>0</v>
      </c>
      <c r="U659" s="48">
        <f t="shared" si="151"/>
        <v>0</v>
      </c>
      <c r="V659" s="51">
        <f t="shared" si="152"/>
        <v>131</v>
      </c>
      <c r="W659" s="26" t="s">
        <v>2967</v>
      </c>
      <c r="X659" s="26">
        <v>1</v>
      </c>
      <c r="Y659" s="26">
        <v>129</v>
      </c>
      <c r="Z659" s="26">
        <v>10020</v>
      </c>
      <c r="AA659" s="26">
        <v>10</v>
      </c>
      <c r="AB659" s="26">
        <v>5</v>
      </c>
      <c r="AC659" s="26">
        <v>9000</v>
      </c>
      <c r="AD659" s="26">
        <v>0</v>
      </c>
      <c r="AE659" s="26">
        <v>2</v>
      </c>
      <c r="AF659" s="26">
        <v>1</v>
      </c>
      <c r="AG659" s="26">
        <v>1</v>
      </c>
      <c r="AH659" s="26">
        <v>60</v>
      </c>
      <c r="AI659" s="26">
        <v>3</v>
      </c>
      <c r="AJ659" s="26">
        <v>-3</v>
      </c>
      <c r="AK659" s="26">
        <v>-1</v>
      </c>
      <c r="AL659" s="26">
        <v>-1</v>
      </c>
      <c r="AM659" s="26">
        <v>0</v>
      </c>
      <c r="AN659" s="26">
        <v>12</v>
      </c>
      <c r="AO659" s="26">
        <v>0</v>
      </c>
      <c r="AP659" s="26">
        <v>1</v>
      </c>
      <c r="AQ659" s="26">
        <v>0</v>
      </c>
      <c r="AR659" s="26">
        <v>0</v>
      </c>
      <c r="AS659" s="26">
        <v>0</v>
      </c>
      <c r="AT659" s="26">
        <v>41</v>
      </c>
      <c r="AU659" s="26">
        <v>1</v>
      </c>
      <c r="AV659" s="26">
        <v>0</v>
      </c>
      <c r="AW659" s="26">
        <v>0</v>
      </c>
      <c r="AX659" s="26">
        <v>0</v>
      </c>
      <c r="AY659" s="26">
        <v>2</v>
      </c>
      <c r="AZ659" s="26">
        <v>2</v>
      </c>
      <c r="BA659" s="26">
        <v>0</v>
      </c>
      <c r="BB659" s="26">
        <v>0</v>
      </c>
      <c r="BC659" s="26">
        <v>0</v>
      </c>
      <c r="BD659" s="26" t="s">
        <v>2309</v>
      </c>
      <c r="BE659" s="26">
        <v>0</v>
      </c>
      <c r="BF659" s="26">
        <v>0</v>
      </c>
      <c r="BG659" s="54" t="str">
        <f t="shared" si="153"/>
        <v>0083</v>
      </c>
      <c r="BH659" s="4"/>
      <c r="BI659" s="4"/>
    </row>
    <row r="660" ht="16.5" spans="1:61">
      <c r="A660" s="4">
        <f t="shared" si="140"/>
        <v>4</v>
      </c>
      <c r="B660" s="4" t="str">
        <f>IF(X660=0,"",VLOOKUP(Y660,seriesName!A:B,2,TRUE))</f>
        <v>蛮颚龙S</v>
      </c>
      <c r="C660" s="4" t="str">
        <f>IF(A660=1,VLOOKUP(V660,Head!A:B,2,TRUE),IF(A660=2,VLOOKUP(V660,Chest!A:B,2,TRUE),IF(A660=3,VLOOKUP(V660,Arm!A:B,2,TRUE),IF(A660=4,VLOOKUP(V660,Waist!A:B,2,TRUE),IF(A660=5,VLOOKUP(V660,Leg!A:B,2,TRUE),"")))))</f>
        <v>蛮颚龙S腰甲</v>
      </c>
      <c r="D660" s="44" t="str">
        <f>IF(X660=1,VLOOKUP(AA660,modelID!A:B,2,FALSE),"")</f>
        <v>pl020</v>
      </c>
      <c r="E660" s="45">
        <f>IF(X660=0,"",AH660+VLOOKUP(AN660,BuildupTable!L:O,4,FALSE))</f>
        <v>80</v>
      </c>
      <c r="F660" s="1">
        <f t="shared" si="141"/>
        <v>2</v>
      </c>
      <c r="G660" s="1">
        <f t="shared" si="142"/>
        <v>1</v>
      </c>
      <c r="H660" s="1">
        <f t="shared" si="143"/>
        <v>0</v>
      </c>
      <c r="I660" s="1">
        <f t="shared" si="144"/>
        <v>0</v>
      </c>
      <c r="J660" s="4" t="str">
        <f>IF(AT660=0,"",VLOOKUP(AT660,skillbasedata!A:B,2,TRUE))</f>
        <v>攻击</v>
      </c>
      <c r="K660" s="48">
        <f t="shared" si="145"/>
        <v>2</v>
      </c>
      <c r="L660" s="4" t="str">
        <f>IF(AU660=0,"",VLOOKUP(AU660,skillbasedata!A:B,2,TRUE))</f>
        <v/>
      </c>
      <c r="M660" s="48">
        <f t="shared" si="146"/>
        <v>0</v>
      </c>
      <c r="N660" s="4" t="str">
        <f>IF(AV660=0,"",VLOOKUP(AV660,skillbasedata!A:B,2,TRUE))</f>
        <v/>
      </c>
      <c r="O660" s="48">
        <f t="shared" si="147"/>
        <v>0</v>
      </c>
      <c r="P660" s="4" t="str">
        <f>IF(AW660=0,"",VLOOKUP(AW660,skillbasedata!A:B,2,TRUE))</f>
        <v/>
      </c>
      <c r="Q660" s="48">
        <f t="shared" si="148"/>
        <v>0</v>
      </c>
      <c r="R660" s="4" t="str">
        <f>IF(AX660=0,"",VLOOKUP(AX660,skillbasedata!A:B,2,TRUE))</f>
        <v/>
      </c>
      <c r="S660" s="48">
        <f t="shared" si="149"/>
        <v>0</v>
      </c>
      <c r="T660" s="48">
        <f t="shared" si="150"/>
        <v>0</v>
      </c>
      <c r="U660" s="48">
        <f t="shared" si="151"/>
        <v>0</v>
      </c>
      <c r="V660" s="51">
        <f t="shared" si="152"/>
        <v>131</v>
      </c>
      <c r="W660" s="26" t="s">
        <v>2968</v>
      </c>
      <c r="X660" s="26">
        <v>1</v>
      </c>
      <c r="Y660" s="26">
        <v>129</v>
      </c>
      <c r="Z660" s="26">
        <v>10020</v>
      </c>
      <c r="AA660" s="26">
        <v>10</v>
      </c>
      <c r="AB660" s="26">
        <v>5</v>
      </c>
      <c r="AC660" s="26">
        <v>9000</v>
      </c>
      <c r="AD660" s="26">
        <v>0</v>
      </c>
      <c r="AE660" s="26">
        <v>2</v>
      </c>
      <c r="AF660" s="26">
        <v>1</v>
      </c>
      <c r="AG660" s="26">
        <v>1</v>
      </c>
      <c r="AH660" s="26">
        <v>60</v>
      </c>
      <c r="AI660" s="26">
        <v>3</v>
      </c>
      <c r="AJ660" s="26">
        <v>-3</v>
      </c>
      <c r="AK660" s="26">
        <v>-1</v>
      </c>
      <c r="AL660" s="26">
        <v>-1</v>
      </c>
      <c r="AM660" s="26">
        <v>0</v>
      </c>
      <c r="AN660" s="26">
        <v>12</v>
      </c>
      <c r="AO660" s="26">
        <v>0</v>
      </c>
      <c r="AP660" s="26">
        <v>2</v>
      </c>
      <c r="AQ660" s="26">
        <v>1</v>
      </c>
      <c r="AR660" s="26">
        <v>0</v>
      </c>
      <c r="AS660" s="26">
        <v>0</v>
      </c>
      <c r="AT660" s="26">
        <v>1</v>
      </c>
      <c r="AU660" s="26">
        <v>0</v>
      </c>
      <c r="AV660" s="26">
        <v>0</v>
      </c>
      <c r="AW660" s="26">
        <v>0</v>
      </c>
      <c r="AX660" s="26">
        <v>0</v>
      </c>
      <c r="AY660" s="26">
        <v>2</v>
      </c>
      <c r="AZ660" s="26">
        <v>0</v>
      </c>
      <c r="BA660" s="26">
        <v>0</v>
      </c>
      <c r="BB660" s="26">
        <v>0</v>
      </c>
      <c r="BC660" s="26">
        <v>0</v>
      </c>
      <c r="BD660" s="26" t="s">
        <v>2309</v>
      </c>
      <c r="BE660" s="26">
        <v>0</v>
      </c>
      <c r="BF660" s="26">
        <v>0</v>
      </c>
      <c r="BG660" s="54" t="str">
        <f t="shared" si="153"/>
        <v>0083</v>
      </c>
      <c r="BH660" s="4"/>
      <c r="BI660" s="4"/>
    </row>
    <row r="661" ht="16.5" spans="1:61">
      <c r="A661" s="4">
        <f t="shared" si="140"/>
        <v>5</v>
      </c>
      <c r="B661" s="4" t="str">
        <f>IF(X661=0,"",VLOOKUP(Y661,seriesName!A:B,2,TRUE))</f>
        <v>蛮颚龙S</v>
      </c>
      <c r="C661" s="4" t="str">
        <f>IF(A661=1,VLOOKUP(V661,Head!A:B,2,TRUE),IF(A661=2,VLOOKUP(V661,Chest!A:B,2,TRUE),IF(A661=3,VLOOKUP(V661,Arm!A:B,2,TRUE),IF(A661=4,VLOOKUP(V661,Waist!A:B,2,TRUE),IF(A661=5,VLOOKUP(V661,Leg!A:B,2,TRUE),"")))))</f>
        <v>蛮颚龙S护腿</v>
      </c>
      <c r="D661" s="44" t="str">
        <f>IF(X661=1,VLOOKUP(AA661,modelID!A:B,2,FALSE),"")</f>
        <v>pl020</v>
      </c>
      <c r="E661" s="45">
        <f>IF(X661=0,"",AH661+VLOOKUP(AN661,BuildupTable!L:O,4,FALSE))</f>
        <v>80</v>
      </c>
      <c r="F661" s="1">
        <f t="shared" si="141"/>
        <v>0</v>
      </c>
      <c r="G661" s="1">
        <f t="shared" si="142"/>
        <v>1</v>
      </c>
      <c r="H661" s="1">
        <f t="shared" si="143"/>
        <v>0</v>
      </c>
      <c r="I661" s="1">
        <f t="shared" si="144"/>
        <v>0</v>
      </c>
      <c r="J661" s="4" t="str">
        <f>IF(AT661=0,"",VLOOKUP(AT661,skillbasedata!A:B,2,TRUE))</f>
        <v>跑者</v>
      </c>
      <c r="K661" s="48">
        <f t="shared" si="145"/>
        <v>2</v>
      </c>
      <c r="L661" s="4" t="str">
        <f>IF(AU661=0,"",VLOOKUP(AU661,skillbasedata!A:B,2,TRUE))</f>
        <v/>
      </c>
      <c r="M661" s="48">
        <f t="shared" si="146"/>
        <v>0</v>
      </c>
      <c r="N661" s="4" t="str">
        <f>IF(AV661=0,"",VLOOKUP(AV661,skillbasedata!A:B,2,TRUE))</f>
        <v/>
      </c>
      <c r="O661" s="48">
        <f t="shared" si="147"/>
        <v>0</v>
      </c>
      <c r="P661" s="4" t="str">
        <f>IF(AW661=0,"",VLOOKUP(AW661,skillbasedata!A:B,2,TRUE))</f>
        <v/>
      </c>
      <c r="Q661" s="48">
        <f t="shared" si="148"/>
        <v>0</v>
      </c>
      <c r="R661" s="4" t="str">
        <f>IF(AX661=0,"",VLOOKUP(AX661,skillbasedata!A:B,2,TRUE))</f>
        <v/>
      </c>
      <c r="S661" s="48">
        <f t="shared" si="149"/>
        <v>0</v>
      </c>
      <c r="T661" s="48">
        <f t="shared" si="150"/>
        <v>0</v>
      </c>
      <c r="U661" s="48">
        <f t="shared" si="151"/>
        <v>0</v>
      </c>
      <c r="V661" s="51">
        <f t="shared" si="152"/>
        <v>131</v>
      </c>
      <c r="W661" s="26" t="s">
        <v>2969</v>
      </c>
      <c r="X661" s="26">
        <v>1</v>
      </c>
      <c r="Y661" s="26">
        <v>129</v>
      </c>
      <c r="Z661" s="26">
        <v>10020</v>
      </c>
      <c r="AA661" s="26">
        <v>10</v>
      </c>
      <c r="AB661" s="26">
        <v>5</v>
      </c>
      <c r="AC661" s="26">
        <v>9000</v>
      </c>
      <c r="AD661" s="26">
        <v>0</v>
      </c>
      <c r="AE661" s="26">
        <v>2</v>
      </c>
      <c r="AF661" s="26">
        <v>1</v>
      </c>
      <c r="AG661" s="26">
        <v>1</v>
      </c>
      <c r="AH661" s="26">
        <v>60</v>
      </c>
      <c r="AI661" s="26">
        <v>3</v>
      </c>
      <c r="AJ661" s="26">
        <v>-3</v>
      </c>
      <c r="AK661" s="26">
        <v>-1</v>
      </c>
      <c r="AL661" s="26">
        <v>-1</v>
      </c>
      <c r="AM661" s="26">
        <v>0</v>
      </c>
      <c r="AN661" s="26">
        <v>12</v>
      </c>
      <c r="AO661" s="26">
        <v>0</v>
      </c>
      <c r="AP661" s="26">
        <v>0</v>
      </c>
      <c r="AQ661" s="26">
        <v>1</v>
      </c>
      <c r="AR661" s="26">
        <v>0</v>
      </c>
      <c r="AS661" s="26">
        <v>0</v>
      </c>
      <c r="AT661" s="26">
        <v>32</v>
      </c>
      <c r="AU661" s="26">
        <v>0</v>
      </c>
      <c r="AV661" s="26">
        <v>0</v>
      </c>
      <c r="AW661" s="26">
        <v>0</v>
      </c>
      <c r="AX661" s="26">
        <v>0</v>
      </c>
      <c r="AY661" s="26">
        <v>2</v>
      </c>
      <c r="AZ661" s="26">
        <v>0</v>
      </c>
      <c r="BA661" s="26">
        <v>0</v>
      </c>
      <c r="BB661" s="26">
        <v>0</v>
      </c>
      <c r="BC661" s="26">
        <v>0</v>
      </c>
      <c r="BD661" s="26" t="s">
        <v>2309</v>
      </c>
      <c r="BE661" s="26">
        <v>0</v>
      </c>
      <c r="BF661" s="26">
        <v>0</v>
      </c>
      <c r="BG661" s="54" t="str">
        <f t="shared" si="153"/>
        <v>0083</v>
      </c>
      <c r="BH661" s="4"/>
      <c r="BI661" s="4"/>
    </row>
    <row r="662" ht="16.5" spans="1:61">
      <c r="A662" s="4">
        <f t="shared" si="140"/>
        <v>1</v>
      </c>
      <c r="B662" s="4" t="str">
        <f>IF(X662=0,"",VLOOKUP(Y662,seriesName!A:B,2,TRUE))</f>
        <v>爆鳞龙</v>
      </c>
      <c r="C662" s="4" t="str">
        <f>IF(A662=1,VLOOKUP(V662,Head!A:B,2,TRUE),IF(A662=2,VLOOKUP(V662,Chest!A:B,2,TRUE),IF(A662=3,VLOOKUP(V662,Arm!A:B,2,TRUE),IF(A662=4,VLOOKUP(V662,Waist!A:B,2,TRUE),IF(A662=5,VLOOKUP(V662,Leg!A:B,2,TRUE),"")))))</f>
        <v>爆鳞龙头盔</v>
      </c>
      <c r="D662" s="44" t="str">
        <f>IF(X662=1,VLOOKUP(AA662,modelID!A:B,2,FALSE),"")</f>
        <v>pl042</v>
      </c>
      <c r="E662" s="45">
        <f>IF(X662=0,"",AH662+VLOOKUP(AN662,BuildupTable!L:O,4,FALSE))</f>
        <v>92</v>
      </c>
      <c r="F662" s="1">
        <f t="shared" si="141"/>
        <v>0</v>
      </c>
      <c r="G662" s="1">
        <f t="shared" si="142"/>
        <v>1</v>
      </c>
      <c r="H662" s="1">
        <f t="shared" si="143"/>
        <v>0</v>
      </c>
      <c r="I662" s="1">
        <f t="shared" si="144"/>
        <v>0</v>
      </c>
      <c r="J662" s="4" t="str">
        <f>IF(AT662=0,"",VLOOKUP(AT662,skillbasedata!A:B,2,TRUE))</f>
        <v>炮术</v>
      </c>
      <c r="K662" s="48">
        <f t="shared" si="145"/>
        <v>1</v>
      </c>
      <c r="L662" s="4" t="str">
        <f>IF(AU662=0,"",VLOOKUP(AU662,skillbasedata!A:B,2,TRUE))</f>
        <v>防御性能</v>
      </c>
      <c r="M662" s="48">
        <f t="shared" si="146"/>
        <v>1</v>
      </c>
      <c r="N662" s="4" t="str">
        <f>IF(AV662=0,"",VLOOKUP(AV662,skillbasedata!A:B,2,TRUE))</f>
        <v/>
      </c>
      <c r="O662" s="48">
        <f t="shared" si="147"/>
        <v>0</v>
      </c>
      <c r="P662" s="4" t="str">
        <f>IF(AW662=0,"",VLOOKUP(AW662,skillbasedata!A:B,2,TRUE))</f>
        <v/>
      </c>
      <c r="Q662" s="48">
        <f t="shared" si="148"/>
        <v>0</v>
      </c>
      <c r="R662" s="4" t="str">
        <f>IF(AX662=0,"",VLOOKUP(AX662,skillbasedata!A:B,2,TRUE))</f>
        <v/>
      </c>
      <c r="S662" s="48">
        <f t="shared" si="149"/>
        <v>0</v>
      </c>
      <c r="T662" s="48">
        <f t="shared" si="150"/>
        <v>0</v>
      </c>
      <c r="U662" s="48">
        <f t="shared" si="151"/>
        <v>0</v>
      </c>
      <c r="V662" s="51">
        <f t="shared" si="152"/>
        <v>132</v>
      </c>
      <c r="W662" s="26" t="s">
        <v>2970</v>
      </c>
      <c r="X662" s="26">
        <v>1</v>
      </c>
      <c r="Y662" s="26">
        <v>130</v>
      </c>
      <c r="Z662" s="26">
        <v>12007</v>
      </c>
      <c r="AA662" s="26">
        <v>18</v>
      </c>
      <c r="AB662" s="26">
        <v>6</v>
      </c>
      <c r="AC662" s="26">
        <v>14000</v>
      </c>
      <c r="AD662" s="26">
        <v>0</v>
      </c>
      <c r="AE662" s="26">
        <v>2</v>
      </c>
      <c r="AF662" s="26">
        <v>1</v>
      </c>
      <c r="AG662" s="26">
        <v>1</v>
      </c>
      <c r="AH662" s="26">
        <v>72</v>
      </c>
      <c r="AI662" s="26">
        <v>3</v>
      </c>
      <c r="AJ662" s="26">
        <v>1</v>
      </c>
      <c r="AK662" s="26">
        <v>-2</v>
      </c>
      <c r="AL662" s="26">
        <v>-4</v>
      </c>
      <c r="AM662" s="26">
        <v>-2</v>
      </c>
      <c r="AN662" s="26">
        <v>18</v>
      </c>
      <c r="AO662" s="26">
        <v>0</v>
      </c>
      <c r="AP662" s="26">
        <v>0</v>
      </c>
      <c r="AQ662" s="26">
        <v>1</v>
      </c>
      <c r="AR662" s="26">
        <v>0</v>
      </c>
      <c r="AS662" s="26">
        <v>0</v>
      </c>
      <c r="AT662" s="26">
        <v>45</v>
      </c>
      <c r="AU662" s="26">
        <v>35</v>
      </c>
      <c r="AV662" s="26">
        <v>0</v>
      </c>
      <c r="AW662" s="26">
        <v>0</v>
      </c>
      <c r="AX662" s="26">
        <v>0</v>
      </c>
      <c r="AY662" s="26">
        <v>1</v>
      </c>
      <c r="AZ662" s="26">
        <v>1</v>
      </c>
      <c r="BA662" s="26">
        <v>0</v>
      </c>
      <c r="BB662" s="26">
        <v>0</v>
      </c>
      <c r="BC662" s="26">
        <v>0</v>
      </c>
      <c r="BD662" s="26" t="s">
        <v>2309</v>
      </c>
      <c r="BE662" s="26">
        <v>0</v>
      </c>
      <c r="BF662" s="26">
        <v>0</v>
      </c>
      <c r="BG662" s="54" t="str">
        <f t="shared" si="153"/>
        <v>0084</v>
      </c>
      <c r="BH662" s="4"/>
      <c r="BI662" s="4"/>
    </row>
    <row r="663" ht="16.5" spans="1:61">
      <c r="A663" s="4">
        <f t="shared" si="140"/>
        <v>2</v>
      </c>
      <c r="B663" s="4" t="str">
        <f>IF(X663=0,"",VLOOKUP(Y663,seriesName!A:B,2,TRUE))</f>
        <v>爆鳞龙</v>
      </c>
      <c r="C663" s="4" t="str">
        <f>IF(A663=1,VLOOKUP(V663,Head!A:B,2,TRUE),IF(A663=2,VLOOKUP(V663,Chest!A:B,2,TRUE),IF(A663=3,VLOOKUP(V663,Arm!A:B,2,TRUE),IF(A663=4,VLOOKUP(V663,Waist!A:B,2,TRUE),IF(A663=5,VLOOKUP(V663,Leg!A:B,2,TRUE),"")))))</f>
        <v>爆鳞龙铠甲</v>
      </c>
      <c r="D663" s="44" t="str">
        <f>IF(X663=1,VLOOKUP(AA663,modelID!A:B,2,FALSE),"")</f>
        <v>pl042</v>
      </c>
      <c r="E663" s="45">
        <f>IF(X663=0,"",AH663+VLOOKUP(AN663,BuildupTable!L:O,4,FALSE))</f>
        <v>92</v>
      </c>
      <c r="F663" s="1">
        <f t="shared" si="141"/>
        <v>2</v>
      </c>
      <c r="G663" s="1">
        <f t="shared" si="142"/>
        <v>0</v>
      </c>
      <c r="H663" s="1">
        <f t="shared" si="143"/>
        <v>0</v>
      </c>
      <c r="I663" s="1">
        <f t="shared" si="144"/>
        <v>0</v>
      </c>
      <c r="J663" s="4" t="str">
        <f>IF(AT663=0,"",VLOOKUP(AT663,skillbasedata!A:B,2,TRUE))</f>
        <v>防御强化</v>
      </c>
      <c r="K663" s="48">
        <f t="shared" si="145"/>
        <v>2</v>
      </c>
      <c r="L663" s="4" t="str">
        <f>IF(AU663=0,"",VLOOKUP(AU663,skillbasedata!A:B,2,TRUE))</f>
        <v>挑战者</v>
      </c>
      <c r="M663" s="48">
        <f t="shared" si="146"/>
        <v>1</v>
      </c>
      <c r="N663" s="4" t="str">
        <f>IF(AV663=0,"",VLOOKUP(AV663,skillbasedata!A:B,2,TRUE))</f>
        <v/>
      </c>
      <c r="O663" s="48">
        <f t="shared" si="147"/>
        <v>0</v>
      </c>
      <c r="P663" s="4" t="str">
        <f>IF(AW663=0,"",VLOOKUP(AW663,skillbasedata!A:B,2,TRUE))</f>
        <v/>
      </c>
      <c r="Q663" s="48">
        <f t="shared" si="148"/>
        <v>0</v>
      </c>
      <c r="R663" s="4" t="str">
        <f>IF(AX663=0,"",VLOOKUP(AX663,skillbasedata!A:B,2,TRUE))</f>
        <v/>
      </c>
      <c r="S663" s="48">
        <f t="shared" si="149"/>
        <v>0</v>
      </c>
      <c r="T663" s="48">
        <f t="shared" si="150"/>
        <v>0</v>
      </c>
      <c r="U663" s="48">
        <f t="shared" si="151"/>
        <v>0</v>
      </c>
      <c r="V663" s="51">
        <f t="shared" si="152"/>
        <v>132</v>
      </c>
      <c r="W663" s="26" t="s">
        <v>2971</v>
      </c>
      <c r="X663" s="26">
        <v>1</v>
      </c>
      <c r="Y663" s="26">
        <v>130</v>
      </c>
      <c r="Z663" s="26">
        <v>12007</v>
      </c>
      <c r="AA663" s="26">
        <v>18</v>
      </c>
      <c r="AB663" s="26">
        <v>6</v>
      </c>
      <c r="AC663" s="26">
        <v>14000</v>
      </c>
      <c r="AD663" s="26">
        <v>0</v>
      </c>
      <c r="AE663" s="26">
        <v>2</v>
      </c>
      <c r="AF663" s="26">
        <v>1</v>
      </c>
      <c r="AG663" s="26">
        <v>1</v>
      </c>
      <c r="AH663" s="26">
        <v>72</v>
      </c>
      <c r="AI663" s="26">
        <v>3</v>
      </c>
      <c r="AJ663" s="26">
        <v>1</v>
      </c>
      <c r="AK663" s="26">
        <v>-2</v>
      </c>
      <c r="AL663" s="26">
        <v>-4</v>
      </c>
      <c r="AM663" s="26">
        <v>-2</v>
      </c>
      <c r="AN663" s="26">
        <v>18</v>
      </c>
      <c r="AO663" s="26">
        <v>0</v>
      </c>
      <c r="AP663" s="26">
        <v>2</v>
      </c>
      <c r="AQ663" s="26">
        <v>0</v>
      </c>
      <c r="AR663" s="26">
        <v>0</v>
      </c>
      <c r="AS663" s="26">
        <v>0</v>
      </c>
      <c r="AT663" s="26">
        <v>36</v>
      </c>
      <c r="AU663" s="26">
        <v>2</v>
      </c>
      <c r="AV663" s="26">
        <v>0</v>
      </c>
      <c r="AW663" s="26">
        <v>0</v>
      </c>
      <c r="AX663" s="26">
        <v>0</v>
      </c>
      <c r="AY663" s="26">
        <v>2</v>
      </c>
      <c r="AZ663" s="26">
        <v>1</v>
      </c>
      <c r="BA663" s="26">
        <v>0</v>
      </c>
      <c r="BB663" s="26">
        <v>0</v>
      </c>
      <c r="BC663" s="26">
        <v>0</v>
      </c>
      <c r="BD663" s="26" t="s">
        <v>2309</v>
      </c>
      <c r="BE663" s="26">
        <v>0</v>
      </c>
      <c r="BF663" s="26">
        <v>0</v>
      </c>
      <c r="BG663" s="54" t="str">
        <f t="shared" si="153"/>
        <v>0084</v>
      </c>
      <c r="BH663" s="4"/>
      <c r="BI663" s="4"/>
    </row>
    <row r="664" ht="16.5" spans="1:61">
      <c r="A664" s="4">
        <f t="shared" si="140"/>
        <v>3</v>
      </c>
      <c r="B664" s="4" t="str">
        <f>IF(X664=0,"",VLOOKUP(Y664,seriesName!A:B,2,TRUE))</f>
        <v>爆鳞龙</v>
      </c>
      <c r="C664" s="4" t="str">
        <f>IF(A664=1,VLOOKUP(V664,Head!A:B,2,TRUE),IF(A664=2,VLOOKUP(V664,Chest!A:B,2,TRUE),IF(A664=3,VLOOKUP(V664,Arm!A:B,2,TRUE),IF(A664=4,VLOOKUP(V664,Waist!A:B,2,TRUE),IF(A664=5,VLOOKUP(V664,Leg!A:B,2,TRUE),"")))))</f>
        <v>爆鳞龙腕甲</v>
      </c>
      <c r="D664" s="44" t="str">
        <f>IF(X664=1,VLOOKUP(AA664,modelID!A:B,2,FALSE),"")</f>
        <v>pl042</v>
      </c>
      <c r="E664" s="45">
        <f>IF(X664=0,"",AH664+VLOOKUP(AN664,BuildupTable!L:O,4,FALSE))</f>
        <v>92</v>
      </c>
      <c r="F664" s="1">
        <f t="shared" si="141"/>
        <v>0</v>
      </c>
      <c r="G664" s="1">
        <f t="shared" si="142"/>
        <v>2</v>
      </c>
      <c r="H664" s="1">
        <f t="shared" si="143"/>
        <v>0</v>
      </c>
      <c r="I664" s="1">
        <f t="shared" si="144"/>
        <v>0</v>
      </c>
      <c r="J664" s="4" t="str">
        <f>IF(AT664=0,"",VLOOKUP(AT664,skillbasedata!A:B,2,TRUE))</f>
        <v>炮弹装填</v>
      </c>
      <c r="K664" s="48">
        <f t="shared" si="145"/>
        <v>1</v>
      </c>
      <c r="L664" s="4" t="str">
        <f>IF(AU664=0,"",VLOOKUP(AU664,skillbasedata!A:B,2,TRUE))</f>
        <v>防御强化</v>
      </c>
      <c r="M664" s="48">
        <f t="shared" si="146"/>
        <v>1</v>
      </c>
      <c r="N664" s="4" t="str">
        <f>IF(AV664=0,"",VLOOKUP(AV664,skillbasedata!A:B,2,TRUE))</f>
        <v/>
      </c>
      <c r="O664" s="48">
        <f t="shared" si="147"/>
        <v>0</v>
      </c>
      <c r="P664" s="4" t="str">
        <f>IF(AW664=0,"",VLOOKUP(AW664,skillbasedata!A:B,2,TRUE))</f>
        <v/>
      </c>
      <c r="Q664" s="48">
        <f t="shared" si="148"/>
        <v>0</v>
      </c>
      <c r="R664" s="4" t="str">
        <f>IF(AX664=0,"",VLOOKUP(AX664,skillbasedata!A:B,2,TRUE))</f>
        <v/>
      </c>
      <c r="S664" s="48">
        <f t="shared" si="149"/>
        <v>0</v>
      </c>
      <c r="T664" s="48">
        <f t="shared" si="150"/>
        <v>0</v>
      </c>
      <c r="U664" s="48">
        <f t="shared" si="151"/>
        <v>0</v>
      </c>
      <c r="V664" s="51">
        <f t="shared" si="152"/>
        <v>132</v>
      </c>
      <c r="W664" s="26" t="s">
        <v>2972</v>
      </c>
      <c r="X664" s="26">
        <v>1</v>
      </c>
      <c r="Y664" s="26">
        <v>130</v>
      </c>
      <c r="Z664" s="26">
        <v>12007</v>
      </c>
      <c r="AA664" s="26">
        <v>18</v>
      </c>
      <c r="AB664" s="26">
        <v>6</v>
      </c>
      <c r="AC664" s="26">
        <v>14000</v>
      </c>
      <c r="AD664" s="26">
        <v>0</v>
      </c>
      <c r="AE664" s="26">
        <v>2</v>
      </c>
      <c r="AF664" s="26">
        <v>1</v>
      </c>
      <c r="AG664" s="26">
        <v>1</v>
      </c>
      <c r="AH664" s="26">
        <v>72</v>
      </c>
      <c r="AI664" s="26">
        <v>3</v>
      </c>
      <c r="AJ664" s="26">
        <v>1</v>
      </c>
      <c r="AK664" s="26">
        <v>-2</v>
      </c>
      <c r="AL664" s="26">
        <v>-4</v>
      </c>
      <c r="AM664" s="26">
        <v>-2</v>
      </c>
      <c r="AN664" s="26">
        <v>18</v>
      </c>
      <c r="AO664" s="26">
        <v>0</v>
      </c>
      <c r="AP664" s="26">
        <v>0</v>
      </c>
      <c r="AQ664" s="26">
        <v>2</v>
      </c>
      <c r="AR664" s="26">
        <v>0</v>
      </c>
      <c r="AS664" s="26">
        <v>0</v>
      </c>
      <c r="AT664" s="26">
        <v>46</v>
      </c>
      <c r="AU664" s="26">
        <v>36</v>
      </c>
      <c r="AV664" s="26">
        <v>0</v>
      </c>
      <c r="AW664" s="26">
        <v>0</v>
      </c>
      <c r="AX664" s="26">
        <v>0</v>
      </c>
      <c r="AY664" s="26">
        <v>1</v>
      </c>
      <c r="AZ664" s="26">
        <v>1</v>
      </c>
      <c r="BA664" s="26">
        <v>0</v>
      </c>
      <c r="BB664" s="26">
        <v>0</v>
      </c>
      <c r="BC664" s="26">
        <v>0</v>
      </c>
      <c r="BD664" s="26" t="s">
        <v>2309</v>
      </c>
      <c r="BE664" s="26">
        <v>0</v>
      </c>
      <c r="BF664" s="26">
        <v>0</v>
      </c>
      <c r="BG664" s="54" t="str">
        <f t="shared" si="153"/>
        <v>0084</v>
      </c>
      <c r="BH664" s="4"/>
      <c r="BI664" s="4"/>
    </row>
    <row r="665" ht="16.5" spans="1:61">
      <c r="A665" s="4">
        <f t="shared" si="140"/>
        <v>4</v>
      </c>
      <c r="B665" s="4" t="str">
        <f>IF(X665=0,"",VLOOKUP(Y665,seriesName!A:B,2,TRUE))</f>
        <v>爆鳞龙</v>
      </c>
      <c r="C665" s="4" t="str">
        <f>IF(A665=1,VLOOKUP(V665,Head!A:B,2,TRUE),IF(A665=2,VLOOKUP(V665,Chest!A:B,2,TRUE),IF(A665=3,VLOOKUP(V665,Arm!A:B,2,TRUE),IF(A665=4,VLOOKUP(V665,Waist!A:B,2,TRUE),IF(A665=5,VLOOKUP(V665,Leg!A:B,2,TRUE),"")))))</f>
        <v>爆鳞龙腰甲</v>
      </c>
      <c r="D665" s="44" t="str">
        <f>IF(X665=1,VLOOKUP(AA665,modelID!A:B,2,FALSE),"")</f>
        <v>pl042</v>
      </c>
      <c r="E665" s="45">
        <f>IF(X665=0,"",AH665+VLOOKUP(AN665,BuildupTable!L:O,4,FALSE))</f>
        <v>92</v>
      </c>
      <c r="F665" s="1">
        <f t="shared" si="141"/>
        <v>0</v>
      </c>
      <c r="G665" s="1">
        <f t="shared" si="142"/>
        <v>2</v>
      </c>
      <c r="H665" s="1">
        <f t="shared" si="143"/>
        <v>0</v>
      </c>
      <c r="I665" s="1">
        <f t="shared" si="144"/>
        <v>0</v>
      </c>
      <c r="J665" s="4" t="str">
        <f>IF(AT665=0,"",VLOOKUP(AT665,skillbasedata!A:B,2,TRUE))</f>
        <v>炮弹装填</v>
      </c>
      <c r="K665" s="48">
        <f t="shared" si="145"/>
        <v>1</v>
      </c>
      <c r="L665" s="4" t="str">
        <f>IF(AU665=0,"",VLOOKUP(AU665,skillbasedata!A:B,2,TRUE))</f>
        <v>防御性能</v>
      </c>
      <c r="M665" s="48">
        <f t="shared" si="146"/>
        <v>1</v>
      </c>
      <c r="N665" s="4" t="str">
        <f>IF(AV665=0,"",VLOOKUP(AV665,skillbasedata!A:B,2,TRUE))</f>
        <v/>
      </c>
      <c r="O665" s="48">
        <f t="shared" si="147"/>
        <v>0</v>
      </c>
      <c r="P665" s="4" t="str">
        <f>IF(AW665=0,"",VLOOKUP(AW665,skillbasedata!A:B,2,TRUE))</f>
        <v/>
      </c>
      <c r="Q665" s="48">
        <f t="shared" si="148"/>
        <v>0</v>
      </c>
      <c r="R665" s="4" t="str">
        <f>IF(AX665=0,"",VLOOKUP(AX665,skillbasedata!A:B,2,TRUE))</f>
        <v/>
      </c>
      <c r="S665" s="48">
        <f t="shared" si="149"/>
        <v>0</v>
      </c>
      <c r="T665" s="48">
        <f t="shared" si="150"/>
        <v>0</v>
      </c>
      <c r="U665" s="48">
        <f t="shared" si="151"/>
        <v>0</v>
      </c>
      <c r="V665" s="51">
        <f t="shared" si="152"/>
        <v>132</v>
      </c>
      <c r="W665" s="26" t="s">
        <v>2973</v>
      </c>
      <c r="X665" s="26">
        <v>1</v>
      </c>
      <c r="Y665" s="26">
        <v>130</v>
      </c>
      <c r="Z665" s="26">
        <v>12007</v>
      </c>
      <c r="AA665" s="26">
        <v>18</v>
      </c>
      <c r="AB665" s="26">
        <v>6</v>
      </c>
      <c r="AC665" s="26">
        <v>14000</v>
      </c>
      <c r="AD665" s="26">
        <v>0</v>
      </c>
      <c r="AE665" s="26">
        <v>2</v>
      </c>
      <c r="AF665" s="26">
        <v>1</v>
      </c>
      <c r="AG665" s="26">
        <v>1</v>
      </c>
      <c r="AH665" s="26">
        <v>72</v>
      </c>
      <c r="AI665" s="26">
        <v>3</v>
      </c>
      <c r="AJ665" s="26">
        <v>1</v>
      </c>
      <c r="AK665" s="26">
        <v>-2</v>
      </c>
      <c r="AL665" s="26">
        <v>-4</v>
      </c>
      <c r="AM665" s="26">
        <v>-2</v>
      </c>
      <c r="AN665" s="26">
        <v>18</v>
      </c>
      <c r="AO665" s="26">
        <v>0</v>
      </c>
      <c r="AP665" s="26">
        <v>0</v>
      </c>
      <c r="AQ665" s="26">
        <v>2</v>
      </c>
      <c r="AR665" s="26">
        <v>0</v>
      </c>
      <c r="AS665" s="26">
        <v>0</v>
      </c>
      <c r="AT665" s="26">
        <v>46</v>
      </c>
      <c r="AU665" s="26">
        <v>35</v>
      </c>
      <c r="AV665" s="26">
        <v>0</v>
      </c>
      <c r="AW665" s="26">
        <v>0</v>
      </c>
      <c r="AX665" s="26">
        <v>0</v>
      </c>
      <c r="AY665" s="26">
        <v>1</v>
      </c>
      <c r="AZ665" s="26">
        <v>1</v>
      </c>
      <c r="BA665" s="26">
        <v>0</v>
      </c>
      <c r="BB665" s="26">
        <v>0</v>
      </c>
      <c r="BC665" s="26">
        <v>0</v>
      </c>
      <c r="BD665" s="26" t="s">
        <v>2309</v>
      </c>
      <c r="BE665" s="26">
        <v>0</v>
      </c>
      <c r="BF665" s="26">
        <v>0</v>
      </c>
      <c r="BG665" s="54" t="str">
        <f t="shared" si="153"/>
        <v>0084</v>
      </c>
      <c r="BH665" s="4"/>
      <c r="BI665" s="4"/>
    </row>
    <row r="666" ht="16.5" spans="1:61">
      <c r="A666" s="4">
        <f t="shared" si="140"/>
        <v>5</v>
      </c>
      <c r="B666" s="4" t="str">
        <f>IF(X666=0,"",VLOOKUP(Y666,seriesName!A:B,2,TRUE))</f>
        <v>爆鳞龙</v>
      </c>
      <c r="C666" s="4" t="str">
        <f>IF(A666=1,VLOOKUP(V666,Head!A:B,2,TRUE),IF(A666=2,VLOOKUP(V666,Chest!A:B,2,TRUE),IF(A666=3,VLOOKUP(V666,Arm!A:B,2,TRUE),IF(A666=4,VLOOKUP(V666,Waist!A:B,2,TRUE),IF(A666=5,VLOOKUP(V666,Leg!A:B,2,TRUE),"")))))</f>
        <v>爆鳞龙护腿</v>
      </c>
      <c r="D666" s="44" t="str">
        <f>IF(X666=1,VLOOKUP(AA666,modelID!A:B,2,FALSE),"")</f>
        <v>pl042</v>
      </c>
      <c r="E666" s="45">
        <f>IF(X666=0,"",AH666+VLOOKUP(AN666,BuildupTable!L:O,4,FALSE))</f>
        <v>92</v>
      </c>
      <c r="F666" s="1">
        <f t="shared" si="141"/>
        <v>0</v>
      </c>
      <c r="G666" s="1">
        <f t="shared" si="142"/>
        <v>0</v>
      </c>
      <c r="H666" s="1">
        <f t="shared" si="143"/>
        <v>1</v>
      </c>
      <c r="I666" s="1">
        <f t="shared" si="144"/>
        <v>0</v>
      </c>
      <c r="J666" s="4" t="str">
        <f>IF(AT666=0,"",VLOOKUP(AT666,skillbasedata!A:B,2,TRUE))</f>
        <v>炮术</v>
      </c>
      <c r="K666" s="48">
        <f t="shared" si="145"/>
        <v>2</v>
      </c>
      <c r="L666" s="4" t="str">
        <f>IF(AU666=0,"",VLOOKUP(AU666,skillbasedata!A:B,2,TRUE))</f>
        <v>防御性能</v>
      </c>
      <c r="M666" s="48">
        <f t="shared" si="146"/>
        <v>1</v>
      </c>
      <c r="N666" s="4" t="str">
        <f>IF(AV666=0,"",VLOOKUP(AV666,skillbasedata!A:B,2,TRUE))</f>
        <v/>
      </c>
      <c r="O666" s="48">
        <f t="shared" si="147"/>
        <v>0</v>
      </c>
      <c r="P666" s="4" t="str">
        <f>IF(AW666=0,"",VLOOKUP(AW666,skillbasedata!A:B,2,TRUE))</f>
        <v/>
      </c>
      <c r="Q666" s="48">
        <f t="shared" si="148"/>
        <v>0</v>
      </c>
      <c r="R666" s="4" t="str">
        <f>IF(AX666=0,"",VLOOKUP(AX666,skillbasedata!A:B,2,TRUE))</f>
        <v/>
      </c>
      <c r="S666" s="48">
        <f t="shared" si="149"/>
        <v>0</v>
      </c>
      <c r="T666" s="48">
        <f t="shared" si="150"/>
        <v>0</v>
      </c>
      <c r="U666" s="48">
        <f t="shared" si="151"/>
        <v>0</v>
      </c>
      <c r="V666" s="51">
        <f t="shared" si="152"/>
        <v>132</v>
      </c>
      <c r="W666" s="26" t="s">
        <v>2974</v>
      </c>
      <c r="X666" s="26">
        <v>1</v>
      </c>
      <c r="Y666" s="26">
        <v>130</v>
      </c>
      <c r="Z666" s="26">
        <v>12007</v>
      </c>
      <c r="AA666" s="26">
        <v>18</v>
      </c>
      <c r="AB666" s="26">
        <v>6</v>
      </c>
      <c r="AC666" s="26">
        <v>14000</v>
      </c>
      <c r="AD666" s="26">
        <v>0</v>
      </c>
      <c r="AE666" s="26">
        <v>2</v>
      </c>
      <c r="AF666" s="26">
        <v>1</v>
      </c>
      <c r="AG666" s="26">
        <v>1</v>
      </c>
      <c r="AH666" s="26">
        <v>72</v>
      </c>
      <c r="AI666" s="26">
        <v>3</v>
      </c>
      <c r="AJ666" s="26">
        <v>1</v>
      </c>
      <c r="AK666" s="26">
        <v>-2</v>
      </c>
      <c r="AL666" s="26">
        <v>-4</v>
      </c>
      <c r="AM666" s="26">
        <v>-2</v>
      </c>
      <c r="AN666" s="26">
        <v>18</v>
      </c>
      <c r="AO666" s="26">
        <v>0</v>
      </c>
      <c r="AP666" s="26">
        <v>0</v>
      </c>
      <c r="AQ666" s="26">
        <v>0</v>
      </c>
      <c r="AR666" s="26">
        <v>1</v>
      </c>
      <c r="AS666" s="26">
        <v>0</v>
      </c>
      <c r="AT666" s="26">
        <v>45</v>
      </c>
      <c r="AU666" s="26">
        <v>35</v>
      </c>
      <c r="AV666" s="26">
        <v>0</v>
      </c>
      <c r="AW666" s="26">
        <v>0</v>
      </c>
      <c r="AX666" s="26">
        <v>0</v>
      </c>
      <c r="AY666" s="26">
        <v>2</v>
      </c>
      <c r="AZ666" s="26">
        <v>1</v>
      </c>
      <c r="BA666" s="26">
        <v>0</v>
      </c>
      <c r="BB666" s="26">
        <v>0</v>
      </c>
      <c r="BC666" s="26">
        <v>0</v>
      </c>
      <c r="BD666" s="26" t="s">
        <v>2309</v>
      </c>
      <c r="BE666" s="26">
        <v>0</v>
      </c>
      <c r="BF666" s="26">
        <v>0</v>
      </c>
      <c r="BG666" s="54" t="str">
        <f t="shared" si="153"/>
        <v>0084</v>
      </c>
      <c r="BH666" s="4"/>
      <c r="BI666" s="4"/>
    </row>
    <row r="667" ht="16.5" spans="1:61">
      <c r="A667" s="4">
        <f t="shared" si="140"/>
        <v>0</v>
      </c>
      <c r="B667" s="4" t="str">
        <f>IF(X667=0,"",VLOOKUP(Y667,seriesName!A:B,2,TRUE))</f>
        <v/>
      </c>
      <c r="C667" s="4" t="str">
        <f>IF(A667=1,VLOOKUP(V667,Head!A:B,2,TRUE),IF(A667=2,VLOOKUP(V667,Chest!A:B,2,TRUE),IF(A667=3,VLOOKUP(V667,Arm!A:B,2,TRUE),IF(A667=4,VLOOKUP(V667,Waist!A:B,2,TRUE),IF(A667=5,VLOOKUP(V667,Leg!A:B,2,TRUE),"")))))</f>
        <v/>
      </c>
      <c r="D667" s="44" t="str">
        <f>IF(X667=1,VLOOKUP(AA667,modelID!A:B,2,FALSE),"")</f>
        <v/>
      </c>
      <c r="E667" s="45" t="str">
        <f>IF(X667=0,"",AH667+VLOOKUP(AN667,BuildupTable!L:O,4,FALSE))</f>
        <v/>
      </c>
      <c r="F667" s="1">
        <f t="shared" si="141"/>
        <v>0</v>
      </c>
      <c r="G667" s="1">
        <f t="shared" si="142"/>
        <v>0</v>
      </c>
      <c r="H667" s="1">
        <f t="shared" si="143"/>
        <v>0</v>
      </c>
      <c r="I667" s="1">
        <f t="shared" si="144"/>
        <v>0</v>
      </c>
      <c r="J667" s="4" t="str">
        <f>IF(AT667=0,"",VLOOKUP(AT667,skillbasedata!A:B,2,TRUE))</f>
        <v/>
      </c>
      <c r="K667" s="48">
        <f t="shared" si="145"/>
        <v>0</v>
      </c>
      <c r="L667" s="4" t="str">
        <f>IF(AU667=0,"",VLOOKUP(AU667,skillbasedata!A:B,2,TRUE))</f>
        <v/>
      </c>
      <c r="M667" s="48">
        <f t="shared" si="146"/>
        <v>0</v>
      </c>
      <c r="N667" s="4" t="str">
        <f>IF(AV667=0,"",VLOOKUP(AV667,skillbasedata!A:B,2,TRUE))</f>
        <v/>
      </c>
      <c r="O667" s="48">
        <f t="shared" si="147"/>
        <v>0</v>
      </c>
      <c r="P667" s="4" t="str">
        <f>IF(AW667=0,"",VLOOKUP(AW667,skillbasedata!A:B,2,TRUE))</f>
        <v/>
      </c>
      <c r="Q667" s="48">
        <f t="shared" si="148"/>
        <v>0</v>
      </c>
      <c r="R667" s="4" t="str">
        <f>IF(AX667=0,"",VLOOKUP(AX667,skillbasedata!A:B,2,TRUE))</f>
        <v/>
      </c>
      <c r="S667" s="48">
        <f t="shared" si="149"/>
        <v>0</v>
      </c>
      <c r="T667" s="48">
        <f t="shared" si="150"/>
        <v>0</v>
      </c>
      <c r="U667" s="48">
        <f t="shared" si="151"/>
        <v>0</v>
      </c>
      <c r="V667" s="51">
        <f t="shared" si="152"/>
        <v>133</v>
      </c>
      <c r="W667" s="26" t="s">
        <v>2975</v>
      </c>
      <c r="X667" s="26">
        <v>0</v>
      </c>
      <c r="Y667" s="26">
        <v>131</v>
      </c>
      <c r="Z667" s="26">
        <v>10002</v>
      </c>
      <c r="AA667" s="26">
        <v>77</v>
      </c>
      <c r="AB667" s="26">
        <v>4</v>
      </c>
      <c r="AC667" s="26">
        <v>7000</v>
      </c>
      <c r="AD667" s="26">
        <v>0</v>
      </c>
      <c r="AE667" s="26">
        <v>2</v>
      </c>
      <c r="AF667" s="26">
        <v>0</v>
      </c>
      <c r="AG667" s="26">
        <v>0</v>
      </c>
      <c r="AH667" s="26">
        <v>46</v>
      </c>
      <c r="AI667" s="26">
        <v>-2</v>
      </c>
      <c r="AJ667" s="26">
        <v>-2</v>
      </c>
      <c r="AK667" s="26">
        <v>-2</v>
      </c>
      <c r="AL667" s="26">
        <v>-2</v>
      </c>
      <c r="AM667" s="26">
        <v>-2</v>
      </c>
      <c r="AN667" s="26">
        <v>11</v>
      </c>
      <c r="AO667" s="26">
        <v>0</v>
      </c>
      <c r="AP667" s="26">
        <v>0</v>
      </c>
      <c r="AQ667" s="26">
        <v>0</v>
      </c>
      <c r="AR667" s="26">
        <v>0</v>
      </c>
      <c r="AS667" s="26">
        <v>0</v>
      </c>
      <c r="AT667" s="26">
        <v>0</v>
      </c>
      <c r="AU667" s="26">
        <v>0</v>
      </c>
      <c r="AV667" s="26">
        <v>0</v>
      </c>
      <c r="AW667" s="26">
        <v>0</v>
      </c>
      <c r="AX667" s="26">
        <v>0</v>
      </c>
      <c r="AY667" s="26">
        <v>0</v>
      </c>
      <c r="AZ667" s="26">
        <v>0</v>
      </c>
      <c r="BA667" s="26">
        <v>0</v>
      </c>
      <c r="BB667" s="26">
        <v>0</v>
      </c>
      <c r="BC667" s="26">
        <v>0</v>
      </c>
      <c r="BD667" s="26" t="s">
        <v>2309</v>
      </c>
      <c r="BE667" s="26">
        <v>0</v>
      </c>
      <c r="BF667" s="26">
        <v>0</v>
      </c>
      <c r="BG667" s="54" t="str">
        <f t="shared" si="153"/>
        <v>0085</v>
      </c>
      <c r="BH667" s="4"/>
      <c r="BI667" s="4"/>
    </row>
    <row r="668" ht="16.5" spans="1:61">
      <c r="A668" s="4">
        <f t="shared" si="140"/>
        <v>0</v>
      </c>
      <c r="B668" s="4" t="str">
        <f>IF(X668=0,"",VLOOKUP(Y668,seriesName!A:B,2,TRUE))</f>
        <v/>
      </c>
      <c r="C668" s="4" t="str">
        <f>IF(A668=1,VLOOKUP(V668,Head!A:B,2,TRUE),IF(A668=2,VLOOKUP(V668,Chest!A:B,2,TRUE),IF(A668=3,VLOOKUP(V668,Arm!A:B,2,TRUE),IF(A668=4,VLOOKUP(V668,Waist!A:B,2,TRUE),IF(A668=5,VLOOKUP(V668,Leg!A:B,2,TRUE),"")))))</f>
        <v/>
      </c>
      <c r="D668" s="44" t="str">
        <f>IF(X668=1,VLOOKUP(AA668,modelID!A:B,2,FALSE),"")</f>
        <v/>
      </c>
      <c r="E668" s="45" t="str">
        <f>IF(X668=0,"",AH668+VLOOKUP(AN668,BuildupTable!L:O,4,FALSE))</f>
        <v/>
      </c>
      <c r="F668" s="1">
        <f t="shared" si="141"/>
        <v>0</v>
      </c>
      <c r="G668" s="1">
        <f t="shared" si="142"/>
        <v>0</v>
      </c>
      <c r="H668" s="1">
        <f t="shared" si="143"/>
        <v>0</v>
      </c>
      <c r="I668" s="1">
        <f t="shared" si="144"/>
        <v>0</v>
      </c>
      <c r="J668" s="4" t="str">
        <f>IF(AT668=0,"",VLOOKUP(AT668,skillbasedata!A:B,2,TRUE))</f>
        <v/>
      </c>
      <c r="K668" s="48">
        <f t="shared" si="145"/>
        <v>0</v>
      </c>
      <c r="L668" s="4" t="str">
        <f>IF(AU668=0,"",VLOOKUP(AU668,skillbasedata!A:B,2,TRUE))</f>
        <v/>
      </c>
      <c r="M668" s="48">
        <f t="shared" si="146"/>
        <v>0</v>
      </c>
      <c r="N668" s="4" t="str">
        <f>IF(AV668=0,"",VLOOKUP(AV668,skillbasedata!A:B,2,TRUE))</f>
        <v/>
      </c>
      <c r="O668" s="48">
        <f t="shared" si="147"/>
        <v>0</v>
      </c>
      <c r="P668" s="4" t="str">
        <f>IF(AW668=0,"",VLOOKUP(AW668,skillbasedata!A:B,2,TRUE))</f>
        <v/>
      </c>
      <c r="Q668" s="48">
        <f t="shared" si="148"/>
        <v>0</v>
      </c>
      <c r="R668" s="4" t="str">
        <f>IF(AX668=0,"",VLOOKUP(AX668,skillbasedata!A:B,2,TRUE))</f>
        <v/>
      </c>
      <c r="S668" s="48">
        <f t="shared" si="149"/>
        <v>0</v>
      </c>
      <c r="T668" s="48">
        <f t="shared" si="150"/>
        <v>0</v>
      </c>
      <c r="U668" s="48">
        <f t="shared" si="151"/>
        <v>0</v>
      </c>
      <c r="V668" s="51">
        <f t="shared" si="152"/>
        <v>133</v>
      </c>
      <c r="W668" s="26" t="s">
        <v>2976</v>
      </c>
      <c r="X668" s="26">
        <v>0</v>
      </c>
      <c r="Y668" s="26">
        <v>131</v>
      </c>
      <c r="Z668" s="26">
        <v>10002</v>
      </c>
      <c r="AA668" s="26">
        <v>77</v>
      </c>
      <c r="AB668" s="26">
        <v>4</v>
      </c>
      <c r="AC668" s="26">
        <v>7000</v>
      </c>
      <c r="AD668" s="26">
        <v>0</v>
      </c>
      <c r="AE668" s="26">
        <v>2</v>
      </c>
      <c r="AF668" s="26">
        <v>0</v>
      </c>
      <c r="AG668" s="26">
        <v>0</v>
      </c>
      <c r="AH668" s="26">
        <v>46</v>
      </c>
      <c r="AI668" s="26">
        <v>-2</v>
      </c>
      <c r="AJ668" s="26">
        <v>-2</v>
      </c>
      <c r="AK668" s="26">
        <v>-2</v>
      </c>
      <c r="AL668" s="26">
        <v>-2</v>
      </c>
      <c r="AM668" s="26">
        <v>-2</v>
      </c>
      <c r="AN668" s="26">
        <v>11</v>
      </c>
      <c r="AO668" s="26">
        <v>0</v>
      </c>
      <c r="AP668" s="26">
        <v>0</v>
      </c>
      <c r="AQ668" s="26">
        <v>0</v>
      </c>
      <c r="AR668" s="26">
        <v>0</v>
      </c>
      <c r="AS668" s="26">
        <v>0</v>
      </c>
      <c r="AT668" s="26">
        <v>0</v>
      </c>
      <c r="AU668" s="26">
        <v>0</v>
      </c>
      <c r="AV668" s="26">
        <v>0</v>
      </c>
      <c r="AW668" s="26">
        <v>0</v>
      </c>
      <c r="AX668" s="26">
        <v>0</v>
      </c>
      <c r="AY668" s="26">
        <v>0</v>
      </c>
      <c r="AZ668" s="26">
        <v>0</v>
      </c>
      <c r="BA668" s="26">
        <v>0</v>
      </c>
      <c r="BB668" s="26">
        <v>0</v>
      </c>
      <c r="BC668" s="26">
        <v>0</v>
      </c>
      <c r="BD668" s="26" t="s">
        <v>2309</v>
      </c>
      <c r="BE668" s="26">
        <v>0</v>
      </c>
      <c r="BF668" s="26">
        <v>0</v>
      </c>
      <c r="BG668" s="54" t="str">
        <f t="shared" si="153"/>
        <v>0085</v>
      </c>
      <c r="BH668" s="4"/>
      <c r="BI668" s="4"/>
    </row>
    <row r="669" ht="16.5" spans="1:61">
      <c r="A669" s="4">
        <f t="shared" si="140"/>
        <v>0</v>
      </c>
      <c r="B669" s="4" t="str">
        <f>IF(X669=0,"",VLOOKUP(Y669,seriesName!A:B,2,TRUE))</f>
        <v/>
      </c>
      <c r="C669" s="4" t="str">
        <f>IF(A669=1,VLOOKUP(V669,Head!A:B,2,TRUE),IF(A669=2,VLOOKUP(V669,Chest!A:B,2,TRUE),IF(A669=3,VLOOKUP(V669,Arm!A:B,2,TRUE),IF(A669=4,VLOOKUP(V669,Waist!A:B,2,TRUE),IF(A669=5,VLOOKUP(V669,Leg!A:B,2,TRUE),"")))))</f>
        <v/>
      </c>
      <c r="D669" s="44" t="str">
        <f>IF(X669=1,VLOOKUP(AA669,modelID!A:B,2,FALSE),"")</f>
        <v/>
      </c>
      <c r="E669" s="45" t="str">
        <f>IF(X669=0,"",AH669+VLOOKUP(AN669,BuildupTable!L:O,4,FALSE))</f>
        <v/>
      </c>
      <c r="F669" s="1">
        <f t="shared" si="141"/>
        <v>0</v>
      </c>
      <c r="G669" s="1">
        <f t="shared" si="142"/>
        <v>0</v>
      </c>
      <c r="H669" s="1">
        <f t="shared" si="143"/>
        <v>0</v>
      </c>
      <c r="I669" s="1">
        <f t="shared" si="144"/>
        <v>0</v>
      </c>
      <c r="J669" s="4" t="str">
        <f>IF(AT669=0,"",VLOOKUP(AT669,skillbasedata!A:B,2,TRUE))</f>
        <v/>
      </c>
      <c r="K669" s="48">
        <f t="shared" si="145"/>
        <v>0</v>
      </c>
      <c r="L669" s="4" t="str">
        <f>IF(AU669=0,"",VLOOKUP(AU669,skillbasedata!A:B,2,TRUE))</f>
        <v/>
      </c>
      <c r="M669" s="48">
        <f t="shared" si="146"/>
        <v>0</v>
      </c>
      <c r="N669" s="4" t="str">
        <f>IF(AV669=0,"",VLOOKUP(AV669,skillbasedata!A:B,2,TRUE))</f>
        <v/>
      </c>
      <c r="O669" s="48">
        <f t="shared" si="147"/>
        <v>0</v>
      </c>
      <c r="P669" s="4" t="str">
        <f>IF(AW669=0,"",VLOOKUP(AW669,skillbasedata!A:B,2,TRUE))</f>
        <v/>
      </c>
      <c r="Q669" s="48">
        <f t="shared" si="148"/>
        <v>0</v>
      </c>
      <c r="R669" s="4" t="str">
        <f>IF(AX669=0,"",VLOOKUP(AX669,skillbasedata!A:B,2,TRUE))</f>
        <v/>
      </c>
      <c r="S669" s="48">
        <f t="shared" si="149"/>
        <v>0</v>
      </c>
      <c r="T669" s="48">
        <f t="shared" si="150"/>
        <v>0</v>
      </c>
      <c r="U669" s="48">
        <f t="shared" si="151"/>
        <v>0</v>
      </c>
      <c r="V669" s="51">
        <f t="shared" si="152"/>
        <v>133</v>
      </c>
      <c r="W669" s="26" t="s">
        <v>2977</v>
      </c>
      <c r="X669" s="26">
        <v>0</v>
      </c>
      <c r="Y669" s="26">
        <v>131</v>
      </c>
      <c r="Z669" s="26">
        <v>10002</v>
      </c>
      <c r="AA669" s="26">
        <v>77</v>
      </c>
      <c r="AB669" s="26">
        <v>4</v>
      </c>
      <c r="AC669" s="26">
        <v>7000</v>
      </c>
      <c r="AD669" s="26">
        <v>0</v>
      </c>
      <c r="AE669" s="26">
        <v>2</v>
      </c>
      <c r="AF669" s="26">
        <v>0</v>
      </c>
      <c r="AG669" s="26">
        <v>0</v>
      </c>
      <c r="AH669" s="26">
        <v>46</v>
      </c>
      <c r="AI669" s="26">
        <v>-2</v>
      </c>
      <c r="AJ669" s="26">
        <v>-2</v>
      </c>
      <c r="AK669" s="26">
        <v>-2</v>
      </c>
      <c r="AL669" s="26">
        <v>-2</v>
      </c>
      <c r="AM669" s="26">
        <v>-2</v>
      </c>
      <c r="AN669" s="26">
        <v>11</v>
      </c>
      <c r="AO669" s="26">
        <v>0</v>
      </c>
      <c r="AP669" s="26">
        <v>0</v>
      </c>
      <c r="AQ669" s="26">
        <v>0</v>
      </c>
      <c r="AR669" s="26">
        <v>0</v>
      </c>
      <c r="AS669" s="26">
        <v>0</v>
      </c>
      <c r="AT669" s="26">
        <v>0</v>
      </c>
      <c r="AU669" s="26">
        <v>0</v>
      </c>
      <c r="AV669" s="26">
        <v>0</v>
      </c>
      <c r="AW669" s="26">
        <v>0</v>
      </c>
      <c r="AX669" s="26">
        <v>0</v>
      </c>
      <c r="AY669" s="26">
        <v>0</v>
      </c>
      <c r="AZ669" s="26">
        <v>0</v>
      </c>
      <c r="BA669" s="26">
        <v>0</v>
      </c>
      <c r="BB669" s="26">
        <v>0</v>
      </c>
      <c r="BC669" s="26">
        <v>0</v>
      </c>
      <c r="BD669" s="26" t="s">
        <v>2309</v>
      </c>
      <c r="BE669" s="26">
        <v>0</v>
      </c>
      <c r="BF669" s="26">
        <v>0</v>
      </c>
      <c r="BG669" s="54" t="str">
        <f t="shared" si="153"/>
        <v>0085</v>
      </c>
      <c r="BH669" s="4"/>
      <c r="BI669" s="4"/>
    </row>
    <row r="670" ht="16.5" spans="1:61">
      <c r="A670" s="4">
        <f t="shared" si="140"/>
        <v>4</v>
      </c>
      <c r="B670" s="4" t="str">
        <f>IF(X670=0,"",VLOOKUP(Y670,seriesName!A:B,2,TRUE))</f>
        <v>铬合金</v>
      </c>
      <c r="C670" s="4" t="str">
        <f>IF(A670=1,VLOOKUP(V670,Head!A:B,2,TRUE),IF(A670=2,VLOOKUP(V670,Chest!A:B,2,TRUE),IF(A670=3,VLOOKUP(V670,Arm!A:B,2,TRUE),IF(A670=4,VLOOKUP(V670,Waist!A:B,2,TRUE),IF(A670=5,VLOOKUP(V670,Leg!A:B,2,TRUE),"")))))</f>
        <v>铬合金腰甲</v>
      </c>
      <c r="D670" s="44" t="str">
        <f>IF(X670=1,VLOOKUP(AA670,modelID!A:B,2,FALSE),"")</f>
        <v>pl252</v>
      </c>
      <c r="E670" s="45">
        <f>IF(X670=0,"",AH670+VLOOKUP(AN670,BuildupTable!L:O,4,FALSE))</f>
        <v>66</v>
      </c>
      <c r="F670" s="1">
        <f t="shared" si="141"/>
        <v>1</v>
      </c>
      <c r="G670" s="1">
        <f t="shared" si="142"/>
        <v>1</v>
      </c>
      <c r="H670" s="1">
        <f t="shared" si="143"/>
        <v>1</v>
      </c>
      <c r="I670" s="1">
        <f t="shared" si="144"/>
        <v>0</v>
      </c>
      <c r="J670" s="4" t="str">
        <f>IF(AT670=0,"",VLOOKUP(AT670,skillbasedata!A:B,2,TRUE))</f>
        <v/>
      </c>
      <c r="K670" s="48">
        <f t="shared" si="145"/>
        <v>0</v>
      </c>
      <c r="L670" s="4" t="str">
        <f>IF(AU670=0,"",VLOOKUP(AU670,skillbasedata!A:B,2,TRUE))</f>
        <v/>
      </c>
      <c r="M670" s="48">
        <f t="shared" si="146"/>
        <v>0</v>
      </c>
      <c r="N670" s="4" t="str">
        <f>IF(AV670=0,"",VLOOKUP(AV670,skillbasedata!A:B,2,TRUE))</f>
        <v/>
      </c>
      <c r="O670" s="48">
        <f t="shared" si="147"/>
        <v>0</v>
      </c>
      <c r="P670" s="4" t="str">
        <f>IF(AW670=0,"",VLOOKUP(AW670,skillbasedata!A:B,2,TRUE))</f>
        <v/>
      </c>
      <c r="Q670" s="48">
        <f t="shared" si="148"/>
        <v>0</v>
      </c>
      <c r="R670" s="4" t="str">
        <f>IF(AX670=0,"",VLOOKUP(AX670,skillbasedata!A:B,2,TRUE))</f>
        <v/>
      </c>
      <c r="S670" s="48">
        <f t="shared" si="149"/>
        <v>0</v>
      </c>
      <c r="T670" s="48">
        <f t="shared" si="150"/>
        <v>0</v>
      </c>
      <c r="U670" s="48">
        <f t="shared" si="151"/>
        <v>0</v>
      </c>
      <c r="V670" s="51">
        <f t="shared" si="152"/>
        <v>133</v>
      </c>
      <c r="W670" s="26" t="s">
        <v>2978</v>
      </c>
      <c r="X670" s="26">
        <v>1</v>
      </c>
      <c r="Y670" s="26">
        <v>131</v>
      </c>
      <c r="Z670" s="26">
        <v>10002</v>
      </c>
      <c r="AA670" s="26">
        <v>77</v>
      </c>
      <c r="AB670" s="26">
        <v>4</v>
      </c>
      <c r="AC670" s="26">
        <v>7000</v>
      </c>
      <c r="AD670" s="26">
        <v>0</v>
      </c>
      <c r="AE670" s="26">
        <v>2</v>
      </c>
      <c r="AF670" s="26">
        <v>0</v>
      </c>
      <c r="AG670" s="26">
        <v>0</v>
      </c>
      <c r="AH670" s="26">
        <v>46</v>
      </c>
      <c r="AI670" s="26">
        <v>-2</v>
      </c>
      <c r="AJ670" s="26">
        <v>-2</v>
      </c>
      <c r="AK670" s="26">
        <v>-2</v>
      </c>
      <c r="AL670" s="26">
        <v>-2</v>
      </c>
      <c r="AM670" s="26">
        <v>-2</v>
      </c>
      <c r="AN670" s="26">
        <v>11</v>
      </c>
      <c r="AO670" s="26">
        <v>0</v>
      </c>
      <c r="AP670" s="26">
        <v>1</v>
      </c>
      <c r="AQ670" s="26">
        <v>1</v>
      </c>
      <c r="AR670" s="26">
        <v>1</v>
      </c>
      <c r="AS670" s="26">
        <v>0</v>
      </c>
      <c r="AT670" s="26">
        <v>0</v>
      </c>
      <c r="AU670" s="26">
        <v>0</v>
      </c>
      <c r="AV670" s="26">
        <v>0</v>
      </c>
      <c r="AW670" s="26">
        <v>0</v>
      </c>
      <c r="AX670" s="26">
        <v>0</v>
      </c>
      <c r="AY670" s="26">
        <v>0</v>
      </c>
      <c r="AZ670" s="26">
        <v>0</v>
      </c>
      <c r="BA670" s="26">
        <v>0</v>
      </c>
      <c r="BB670" s="26">
        <v>0</v>
      </c>
      <c r="BC670" s="26">
        <v>0</v>
      </c>
      <c r="BD670" s="26" t="s">
        <v>2309</v>
      </c>
      <c r="BE670" s="26">
        <v>0</v>
      </c>
      <c r="BF670" s="26">
        <v>0</v>
      </c>
      <c r="BG670" s="54" t="str">
        <f t="shared" si="153"/>
        <v>0085</v>
      </c>
      <c r="BH670" s="4"/>
      <c r="BI670" s="4"/>
    </row>
    <row r="671" ht="16.5" spans="1:61">
      <c r="A671" s="4">
        <f t="shared" si="140"/>
        <v>5</v>
      </c>
      <c r="B671" s="4" t="str">
        <f>IF(X671=0,"",VLOOKUP(Y671,seriesName!A:B,2,TRUE))</f>
        <v>铬合金</v>
      </c>
      <c r="C671" s="4" t="str">
        <f>IF(A671=1,VLOOKUP(V671,Head!A:B,2,TRUE),IF(A671=2,VLOOKUP(V671,Chest!A:B,2,TRUE),IF(A671=3,VLOOKUP(V671,Arm!A:B,2,TRUE),IF(A671=4,VLOOKUP(V671,Waist!A:B,2,TRUE),IF(A671=5,VLOOKUP(V671,Leg!A:B,2,TRUE),"")))))</f>
        <v>铬合金靴</v>
      </c>
      <c r="D671" s="44" t="str">
        <f>IF(X671=1,VLOOKUP(AA671,modelID!A:B,2,FALSE),"")</f>
        <v>pl252</v>
      </c>
      <c r="E671" s="45">
        <f>IF(X671=0,"",AH671+VLOOKUP(AN671,BuildupTable!L:O,4,FALSE))</f>
        <v>66</v>
      </c>
      <c r="F671" s="1">
        <f t="shared" si="141"/>
        <v>0</v>
      </c>
      <c r="G671" s="1">
        <f t="shared" si="142"/>
        <v>0</v>
      </c>
      <c r="H671" s="1">
        <f t="shared" si="143"/>
        <v>1</v>
      </c>
      <c r="I671" s="1">
        <f t="shared" si="144"/>
        <v>0</v>
      </c>
      <c r="J671" s="4" t="str">
        <f>IF(AT671=0,"",VLOOKUP(AT671,skillbasedata!A:B,2,TRUE))</f>
        <v>减轻胆怯</v>
      </c>
      <c r="K671" s="48">
        <f t="shared" si="145"/>
        <v>2</v>
      </c>
      <c r="L671" s="4" t="str">
        <f>IF(AU671=0,"",VLOOKUP(AU671,skillbasedata!A:B,2,TRUE))</f>
        <v/>
      </c>
      <c r="M671" s="48">
        <f t="shared" si="146"/>
        <v>0</v>
      </c>
      <c r="N671" s="4" t="str">
        <f>IF(AV671=0,"",VLOOKUP(AV671,skillbasedata!A:B,2,TRUE))</f>
        <v/>
      </c>
      <c r="O671" s="48">
        <f t="shared" si="147"/>
        <v>0</v>
      </c>
      <c r="P671" s="4" t="str">
        <f>IF(AW671=0,"",VLOOKUP(AW671,skillbasedata!A:B,2,TRUE))</f>
        <v/>
      </c>
      <c r="Q671" s="48">
        <f t="shared" si="148"/>
        <v>0</v>
      </c>
      <c r="R671" s="4" t="str">
        <f>IF(AX671=0,"",VLOOKUP(AX671,skillbasedata!A:B,2,TRUE))</f>
        <v/>
      </c>
      <c r="S671" s="48">
        <f t="shared" si="149"/>
        <v>0</v>
      </c>
      <c r="T671" s="48">
        <f t="shared" si="150"/>
        <v>0</v>
      </c>
      <c r="U671" s="48">
        <f t="shared" si="151"/>
        <v>0</v>
      </c>
      <c r="V671" s="51">
        <f t="shared" si="152"/>
        <v>133</v>
      </c>
      <c r="W671" s="26" t="s">
        <v>2979</v>
      </c>
      <c r="X671" s="26">
        <v>1</v>
      </c>
      <c r="Y671" s="26">
        <v>131</v>
      </c>
      <c r="Z671" s="26">
        <v>10002</v>
      </c>
      <c r="AA671" s="26">
        <v>77</v>
      </c>
      <c r="AB671" s="26">
        <v>4</v>
      </c>
      <c r="AC671" s="26">
        <v>7000</v>
      </c>
      <c r="AD671" s="26">
        <v>0</v>
      </c>
      <c r="AE671" s="26">
        <v>2</v>
      </c>
      <c r="AF671" s="26">
        <v>0</v>
      </c>
      <c r="AG671" s="26">
        <v>0</v>
      </c>
      <c r="AH671" s="26">
        <v>46</v>
      </c>
      <c r="AI671" s="26">
        <v>-2</v>
      </c>
      <c r="AJ671" s="26">
        <v>-2</v>
      </c>
      <c r="AK671" s="26">
        <v>-2</v>
      </c>
      <c r="AL671" s="26">
        <v>-2</v>
      </c>
      <c r="AM671" s="26">
        <v>-2</v>
      </c>
      <c r="AN671" s="26">
        <v>11</v>
      </c>
      <c r="AO671" s="26">
        <v>0</v>
      </c>
      <c r="AP671" s="26">
        <v>0</v>
      </c>
      <c r="AQ671" s="26">
        <v>0</v>
      </c>
      <c r="AR671" s="26">
        <v>1</v>
      </c>
      <c r="AS671" s="26">
        <v>0</v>
      </c>
      <c r="AT671" s="26">
        <v>93</v>
      </c>
      <c r="AU671" s="26">
        <v>0</v>
      </c>
      <c r="AV671" s="26">
        <v>0</v>
      </c>
      <c r="AW671" s="26">
        <v>0</v>
      </c>
      <c r="AX671" s="26">
        <v>0</v>
      </c>
      <c r="AY671" s="26">
        <v>2</v>
      </c>
      <c r="AZ671" s="26">
        <v>0</v>
      </c>
      <c r="BA671" s="26">
        <v>0</v>
      </c>
      <c r="BB671" s="26">
        <v>0</v>
      </c>
      <c r="BC671" s="26">
        <v>0</v>
      </c>
      <c r="BD671" s="26" t="s">
        <v>2309</v>
      </c>
      <c r="BE671" s="26">
        <v>0</v>
      </c>
      <c r="BF671" s="26">
        <v>0</v>
      </c>
      <c r="BG671" s="54" t="str">
        <f t="shared" si="153"/>
        <v>0085</v>
      </c>
      <c r="BH671" s="4"/>
      <c r="BI671" s="4"/>
    </row>
    <row r="672" ht="16.5" spans="1:61">
      <c r="A672" s="4">
        <f t="shared" si="140"/>
        <v>1</v>
      </c>
      <c r="B672" s="4" t="str">
        <f>IF(X672=0,"",VLOOKUP(Y672,seriesName!A:B,2,TRUE))</f>
        <v>骷髅</v>
      </c>
      <c r="C672" s="4" t="str">
        <f>IF(A672=1,VLOOKUP(V672,Head!A:B,2,TRUE),IF(A672=2,VLOOKUP(V672,Chest!A:B,2,TRUE),IF(A672=3,VLOOKUP(V672,Arm!A:B,2,TRUE),IF(A672=4,VLOOKUP(V672,Waist!A:B,2,TRUE),IF(A672=5,VLOOKUP(V672,Leg!A:B,2,TRUE),"")))))</f>
        <v>骷髅头饰</v>
      </c>
      <c r="D672" s="44" t="str">
        <f>IF(X672=1,VLOOKUP(AA672,modelID!A:B,2,FALSE),"")</f>
        <v>pl054</v>
      </c>
      <c r="E672" s="45">
        <f>IF(X672=0,"",AH672+VLOOKUP(AN672,BuildupTable!L:O,4,FALSE))</f>
        <v>70</v>
      </c>
      <c r="F672" s="1">
        <f t="shared" si="141"/>
        <v>0</v>
      </c>
      <c r="G672" s="1">
        <f t="shared" si="142"/>
        <v>0</v>
      </c>
      <c r="H672" s="1">
        <f t="shared" si="143"/>
        <v>0</v>
      </c>
      <c r="I672" s="1">
        <f t="shared" si="144"/>
        <v>0</v>
      </c>
      <c r="J672" s="4" t="str">
        <f>IF(AT672=0,"",VLOOKUP(AT672,skillbasedata!A:B,2,TRUE))</f>
        <v>不屈</v>
      </c>
      <c r="K672" s="48">
        <f t="shared" si="145"/>
        <v>1</v>
      </c>
      <c r="L672" s="4" t="str">
        <f>IF(AU672=0,"",VLOOKUP(AU672,skillbasedata!A:B,2,TRUE))</f>
        <v/>
      </c>
      <c r="M672" s="48">
        <f t="shared" si="146"/>
        <v>0</v>
      </c>
      <c r="N672" s="4" t="str">
        <f>IF(AV672=0,"",VLOOKUP(AV672,skillbasedata!A:B,2,TRUE))</f>
        <v/>
      </c>
      <c r="O672" s="48">
        <f t="shared" si="147"/>
        <v>0</v>
      </c>
      <c r="P672" s="4" t="str">
        <f>IF(AW672=0,"",VLOOKUP(AW672,skillbasedata!A:B,2,TRUE))</f>
        <v/>
      </c>
      <c r="Q672" s="48">
        <f t="shared" si="148"/>
        <v>0</v>
      </c>
      <c r="R672" s="4" t="str">
        <f>IF(AX672=0,"",VLOOKUP(AX672,skillbasedata!A:B,2,TRUE))</f>
        <v/>
      </c>
      <c r="S672" s="48">
        <f t="shared" si="149"/>
        <v>0</v>
      </c>
      <c r="T672" s="48">
        <f t="shared" si="150"/>
        <v>0</v>
      </c>
      <c r="U672" s="48">
        <f t="shared" si="151"/>
        <v>0</v>
      </c>
      <c r="V672" s="51">
        <f t="shared" si="152"/>
        <v>134</v>
      </c>
      <c r="W672" s="26" t="s">
        <v>2980</v>
      </c>
      <c r="X672" s="26">
        <v>1</v>
      </c>
      <c r="Y672" s="26">
        <v>132</v>
      </c>
      <c r="Z672" s="26">
        <v>6001</v>
      </c>
      <c r="AA672" s="26">
        <v>23</v>
      </c>
      <c r="AB672" s="26">
        <v>2</v>
      </c>
      <c r="AC672" s="26">
        <v>3000</v>
      </c>
      <c r="AD672" s="26">
        <v>0</v>
      </c>
      <c r="AE672" s="26">
        <v>2</v>
      </c>
      <c r="AF672" s="26">
        <v>0</v>
      </c>
      <c r="AG672" s="26">
        <v>0</v>
      </c>
      <c r="AH672" s="26">
        <v>28</v>
      </c>
      <c r="AI672" s="26">
        <v>-3</v>
      </c>
      <c r="AJ672" s="26">
        <v>-3</v>
      </c>
      <c r="AK672" s="26">
        <v>-3</v>
      </c>
      <c r="AL672" s="26">
        <v>-3</v>
      </c>
      <c r="AM672" s="26">
        <v>4</v>
      </c>
      <c r="AN672" s="26">
        <v>5</v>
      </c>
      <c r="AO672" s="26">
        <v>0</v>
      </c>
      <c r="AP672" s="26">
        <v>0</v>
      </c>
      <c r="AQ672" s="26">
        <v>0</v>
      </c>
      <c r="AR672" s="26">
        <v>0</v>
      </c>
      <c r="AS672" s="26">
        <v>0</v>
      </c>
      <c r="AT672" s="26">
        <v>92</v>
      </c>
      <c r="AU672" s="26">
        <v>0</v>
      </c>
      <c r="AV672" s="26">
        <v>0</v>
      </c>
      <c r="AW672" s="26">
        <v>0</v>
      </c>
      <c r="AX672" s="26">
        <v>0</v>
      </c>
      <c r="AY672" s="26">
        <v>1</v>
      </c>
      <c r="AZ672" s="26">
        <v>0</v>
      </c>
      <c r="BA672" s="26">
        <v>0</v>
      </c>
      <c r="BB672" s="26">
        <v>0</v>
      </c>
      <c r="BC672" s="26">
        <v>0</v>
      </c>
      <c r="BD672" s="26" t="s">
        <v>2309</v>
      </c>
      <c r="BE672" s="26">
        <v>0</v>
      </c>
      <c r="BF672" s="26">
        <v>0</v>
      </c>
      <c r="BG672" s="54" t="str">
        <f t="shared" si="153"/>
        <v>0086</v>
      </c>
      <c r="BH672" s="4"/>
      <c r="BI672" s="4"/>
    </row>
    <row r="673" ht="16.5" spans="1:61">
      <c r="A673" s="4">
        <f t="shared" si="140"/>
        <v>0</v>
      </c>
      <c r="B673" s="4" t="str">
        <f>IF(X673=0,"",VLOOKUP(Y673,seriesName!A:B,2,TRUE))</f>
        <v/>
      </c>
      <c r="C673" s="4" t="str">
        <f>IF(A673=1,VLOOKUP(V673,Head!A:B,2,TRUE),IF(A673=2,VLOOKUP(V673,Chest!A:B,2,TRUE),IF(A673=3,VLOOKUP(V673,Arm!A:B,2,TRUE),IF(A673=4,VLOOKUP(V673,Waist!A:B,2,TRUE),IF(A673=5,VLOOKUP(V673,Leg!A:B,2,TRUE),"")))))</f>
        <v/>
      </c>
      <c r="D673" s="44" t="str">
        <f>IF(X673=1,VLOOKUP(AA673,modelID!A:B,2,FALSE),"")</f>
        <v/>
      </c>
      <c r="E673" s="45" t="str">
        <f>IF(X673=0,"",AH673+VLOOKUP(AN673,BuildupTable!L:O,4,FALSE))</f>
        <v/>
      </c>
      <c r="F673" s="1">
        <f t="shared" si="141"/>
        <v>0</v>
      </c>
      <c r="G673" s="1">
        <f t="shared" si="142"/>
        <v>0</v>
      </c>
      <c r="H673" s="1">
        <f t="shared" si="143"/>
        <v>0</v>
      </c>
      <c r="I673" s="1">
        <f t="shared" si="144"/>
        <v>0</v>
      </c>
      <c r="J673" s="4" t="str">
        <f>IF(AT673=0,"",VLOOKUP(AT673,skillbasedata!A:B,2,TRUE))</f>
        <v/>
      </c>
      <c r="K673" s="48">
        <f t="shared" si="145"/>
        <v>0</v>
      </c>
      <c r="L673" s="4" t="str">
        <f>IF(AU673=0,"",VLOOKUP(AU673,skillbasedata!A:B,2,TRUE))</f>
        <v/>
      </c>
      <c r="M673" s="48">
        <f t="shared" si="146"/>
        <v>0</v>
      </c>
      <c r="N673" s="4" t="str">
        <f>IF(AV673=0,"",VLOOKUP(AV673,skillbasedata!A:B,2,TRUE))</f>
        <v/>
      </c>
      <c r="O673" s="48">
        <f t="shared" si="147"/>
        <v>0</v>
      </c>
      <c r="P673" s="4" t="str">
        <f>IF(AW673=0,"",VLOOKUP(AW673,skillbasedata!A:B,2,TRUE))</f>
        <v/>
      </c>
      <c r="Q673" s="48">
        <f t="shared" si="148"/>
        <v>0</v>
      </c>
      <c r="R673" s="4" t="str">
        <f>IF(AX673=0,"",VLOOKUP(AX673,skillbasedata!A:B,2,TRUE))</f>
        <v/>
      </c>
      <c r="S673" s="48">
        <f t="shared" si="149"/>
        <v>0</v>
      </c>
      <c r="T673" s="48">
        <f t="shared" si="150"/>
        <v>0</v>
      </c>
      <c r="U673" s="48">
        <f t="shared" si="151"/>
        <v>0</v>
      </c>
      <c r="V673" s="51">
        <f t="shared" si="152"/>
        <v>134</v>
      </c>
      <c r="W673" s="26" t="s">
        <v>2981</v>
      </c>
      <c r="X673" s="26">
        <v>0</v>
      </c>
      <c r="Y673" s="26">
        <v>132</v>
      </c>
      <c r="Z673" s="26">
        <v>6001</v>
      </c>
      <c r="AA673" s="26">
        <v>23</v>
      </c>
      <c r="AB673" s="26">
        <v>2</v>
      </c>
      <c r="AC673" s="26">
        <v>3000</v>
      </c>
      <c r="AD673" s="26">
        <v>0</v>
      </c>
      <c r="AE673" s="26">
        <v>2</v>
      </c>
      <c r="AF673" s="26">
        <v>0</v>
      </c>
      <c r="AG673" s="26">
        <v>0</v>
      </c>
      <c r="AH673" s="26">
        <v>28</v>
      </c>
      <c r="AI673" s="26">
        <v>-3</v>
      </c>
      <c r="AJ673" s="26">
        <v>-3</v>
      </c>
      <c r="AK673" s="26">
        <v>-3</v>
      </c>
      <c r="AL673" s="26">
        <v>-3</v>
      </c>
      <c r="AM673" s="26">
        <v>4</v>
      </c>
      <c r="AN673" s="26">
        <v>5</v>
      </c>
      <c r="AO673" s="26">
        <v>0</v>
      </c>
      <c r="AP673" s="26">
        <v>0</v>
      </c>
      <c r="AQ673" s="26">
        <v>0</v>
      </c>
      <c r="AR673" s="26">
        <v>0</v>
      </c>
      <c r="AS673" s="26">
        <v>0</v>
      </c>
      <c r="AT673" s="26">
        <v>0</v>
      </c>
      <c r="AU673" s="26">
        <v>0</v>
      </c>
      <c r="AV673" s="26">
        <v>0</v>
      </c>
      <c r="AW673" s="26">
        <v>0</v>
      </c>
      <c r="AX673" s="26">
        <v>0</v>
      </c>
      <c r="AY673" s="26">
        <v>0</v>
      </c>
      <c r="AZ673" s="26">
        <v>0</v>
      </c>
      <c r="BA673" s="26">
        <v>0</v>
      </c>
      <c r="BB673" s="26">
        <v>0</v>
      </c>
      <c r="BC673" s="26">
        <v>0</v>
      </c>
      <c r="BD673" s="26" t="s">
        <v>2309</v>
      </c>
      <c r="BE673" s="26">
        <v>0</v>
      </c>
      <c r="BF673" s="26">
        <v>0</v>
      </c>
      <c r="BG673" s="54" t="str">
        <f t="shared" si="153"/>
        <v>0086</v>
      </c>
      <c r="BH673" s="4"/>
      <c r="BI673" s="4"/>
    </row>
    <row r="674" ht="16.5" spans="1:61">
      <c r="A674" s="4">
        <f t="shared" si="140"/>
        <v>0</v>
      </c>
      <c r="B674" s="4" t="str">
        <f>IF(X674=0,"",VLOOKUP(Y674,seriesName!A:B,2,TRUE))</f>
        <v/>
      </c>
      <c r="C674" s="4" t="str">
        <f>IF(A674=1,VLOOKUP(V674,Head!A:B,2,TRUE),IF(A674=2,VLOOKUP(V674,Chest!A:B,2,TRUE),IF(A674=3,VLOOKUP(V674,Arm!A:B,2,TRUE),IF(A674=4,VLOOKUP(V674,Waist!A:B,2,TRUE),IF(A674=5,VLOOKUP(V674,Leg!A:B,2,TRUE),"")))))</f>
        <v/>
      </c>
      <c r="D674" s="44" t="str">
        <f>IF(X674=1,VLOOKUP(AA674,modelID!A:B,2,FALSE),"")</f>
        <v/>
      </c>
      <c r="E674" s="45" t="str">
        <f>IF(X674=0,"",AH674+VLOOKUP(AN674,BuildupTable!L:O,4,FALSE))</f>
        <v/>
      </c>
      <c r="F674" s="1">
        <f t="shared" si="141"/>
        <v>0</v>
      </c>
      <c r="G674" s="1">
        <f t="shared" si="142"/>
        <v>0</v>
      </c>
      <c r="H674" s="1">
        <f t="shared" si="143"/>
        <v>0</v>
      </c>
      <c r="I674" s="1">
        <f t="shared" si="144"/>
        <v>0</v>
      </c>
      <c r="J674" s="4" t="str">
        <f>IF(AT674=0,"",VLOOKUP(AT674,skillbasedata!A:B,2,TRUE))</f>
        <v/>
      </c>
      <c r="K674" s="48">
        <f t="shared" si="145"/>
        <v>0</v>
      </c>
      <c r="L674" s="4" t="str">
        <f>IF(AU674=0,"",VLOOKUP(AU674,skillbasedata!A:B,2,TRUE))</f>
        <v/>
      </c>
      <c r="M674" s="48">
        <f t="shared" si="146"/>
        <v>0</v>
      </c>
      <c r="N674" s="4" t="str">
        <f>IF(AV674=0,"",VLOOKUP(AV674,skillbasedata!A:B,2,TRUE))</f>
        <v/>
      </c>
      <c r="O674" s="48">
        <f t="shared" si="147"/>
        <v>0</v>
      </c>
      <c r="P674" s="4" t="str">
        <f>IF(AW674=0,"",VLOOKUP(AW674,skillbasedata!A:B,2,TRUE))</f>
        <v/>
      </c>
      <c r="Q674" s="48">
        <f t="shared" si="148"/>
        <v>0</v>
      </c>
      <c r="R674" s="4" t="str">
        <f>IF(AX674=0,"",VLOOKUP(AX674,skillbasedata!A:B,2,TRUE))</f>
        <v/>
      </c>
      <c r="S674" s="48">
        <f t="shared" si="149"/>
        <v>0</v>
      </c>
      <c r="T674" s="48">
        <f t="shared" si="150"/>
        <v>0</v>
      </c>
      <c r="U674" s="48">
        <f t="shared" si="151"/>
        <v>0</v>
      </c>
      <c r="V674" s="51">
        <f t="shared" si="152"/>
        <v>134</v>
      </c>
      <c r="W674" s="26" t="s">
        <v>2982</v>
      </c>
      <c r="X674" s="26">
        <v>0</v>
      </c>
      <c r="Y674" s="26">
        <v>132</v>
      </c>
      <c r="Z674" s="26">
        <v>6001</v>
      </c>
      <c r="AA674" s="26">
        <v>23</v>
      </c>
      <c r="AB674" s="26">
        <v>2</v>
      </c>
      <c r="AC674" s="26">
        <v>3000</v>
      </c>
      <c r="AD674" s="26">
        <v>0</v>
      </c>
      <c r="AE674" s="26">
        <v>2</v>
      </c>
      <c r="AF674" s="26">
        <v>0</v>
      </c>
      <c r="AG674" s="26">
        <v>0</v>
      </c>
      <c r="AH674" s="26">
        <v>28</v>
      </c>
      <c r="AI674" s="26">
        <v>-3</v>
      </c>
      <c r="AJ674" s="26">
        <v>-3</v>
      </c>
      <c r="AK674" s="26">
        <v>-3</v>
      </c>
      <c r="AL674" s="26">
        <v>-3</v>
      </c>
      <c r="AM674" s="26">
        <v>4</v>
      </c>
      <c r="AN674" s="26">
        <v>5</v>
      </c>
      <c r="AO674" s="26">
        <v>0</v>
      </c>
      <c r="AP674" s="26">
        <v>0</v>
      </c>
      <c r="AQ674" s="26">
        <v>0</v>
      </c>
      <c r="AR674" s="26">
        <v>0</v>
      </c>
      <c r="AS674" s="26">
        <v>0</v>
      </c>
      <c r="AT674" s="26">
        <v>0</v>
      </c>
      <c r="AU674" s="26">
        <v>0</v>
      </c>
      <c r="AV674" s="26">
        <v>0</v>
      </c>
      <c r="AW674" s="26">
        <v>0</v>
      </c>
      <c r="AX674" s="26">
        <v>0</v>
      </c>
      <c r="AY674" s="26">
        <v>0</v>
      </c>
      <c r="AZ674" s="26">
        <v>0</v>
      </c>
      <c r="BA674" s="26">
        <v>0</v>
      </c>
      <c r="BB674" s="26">
        <v>0</v>
      </c>
      <c r="BC674" s="26">
        <v>0</v>
      </c>
      <c r="BD674" s="26" t="s">
        <v>2309</v>
      </c>
      <c r="BE674" s="26">
        <v>0</v>
      </c>
      <c r="BF674" s="26">
        <v>0</v>
      </c>
      <c r="BG674" s="54" t="str">
        <f t="shared" si="153"/>
        <v>0086</v>
      </c>
      <c r="BH674" s="4"/>
      <c r="BI674" s="4"/>
    </row>
    <row r="675" ht="16.5" spans="1:61">
      <c r="A675" s="4">
        <f t="shared" si="140"/>
        <v>0</v>
      </c>
      <c r="B675" s="4" t="str">
        <f>IF(X675=0,"",VLOOKUP(Y675,seriesName!A:B,2,TRUE))</f>
        <v/>
      </c>
      <c r="C675" s="4" t="str">
        <f>IF(A675=1,VLOOKUP(V675,Head!A:B,2,TRUE),IF(A675=2,VLOOKUP(V675,Chest!A:B,2,TRUE),IF(A675=3,VLOOKUP(V675,Arm!A:B,2,TRUE),IF(A675=4,VLOOKUP(V675,Waist!A:B,2,TRUE),IF(A675=5,VLOOKUP(V675,Leg!A:B,2,TRUE),"")))))</f>
        <v/>
      </c>
      <c r="D675" s="44" t="str">
        <f>IF(X675=1,VLOOKUP(AA675,modelID!A:B,2,FALSE),"")</f>
        <v/>
      </c>
      <c r="E675" s="45" t="str">
        <f>IF(X675=0,"",AH675+VLOOKUP(AN675,BuildupTable!L:O,4,FALSE))</f>
        <v/>
      </c>
      <c r="F675" s="1">
        <f t="shared" si="141"/>
        <v>0</v>
      </c>
      <c r="G675" s="1">
        <f t="shared" si="142"/>
        <v>0</v>
      </c>
      <c r="H675" s="1">
        <f t="shared" si="143"/>
        <v>0</v>
      </c>
      <c r="I675" s="1">
        <f t="shared" si="144"/>
        <v>0</v>
      </c>
      <c r="J675" s="4" t="str">
        <f>IF(AT675=0,"",VLOOKUP(AT675,skillbasedata!A:B,2,TRUE))</f>
        <v/>
      </c>
      <c r="K675" s="48">
        <f t="shared" si="145"/>
        <v>0</v>
      </c>
      <c r="L675" s="4" t="str">
        <f>IF(AU675=0,"",VLOOKUP(AU675,skillbasedata!A:B,2,TRUE))</f>
        <v/>
      </c>
      <c r="M675" s="48">
        <f t="shared" si="146"/>
        <v>0</v>
      </c>
      <c r="N675" s="4" t="str">
        <f>IF(AV675=0,"",VLOOKUP(AV675,skillbasedata!A:B,2,TRUE))</f>
        <v/>
      </c>
      <c r="O675" s="48">
        <f t="shared" si="147"/>
        <v>0</v>
      </c>
      <c r="P675" s="4" t="str">
        <f>IF(AW675=0,"",VLOOKUP(AW675,skillbasedata!A:B,2,TRUE))</f>
        <v/>
      </c>
      <c r="Q675" s="48">
        <f t="shared" si="148"/>
        <v>0</v>
      </c>
      <c r="R675" s="4" t="str">
        <f>IF(AX675=0,"",VLOOKUP(AX675,skillbasedata!A:B,2,TRUE))</f>
        <v/>
      </c>
      <c r="S675" s="48">
        <f t="shared" si="149"/>
        <v>0</v>
      </c>
      <c r="T675" s="48">
        <f t="shared" si="150"/>
        <v>0</v>
      </c>
      <c r="U675" s="48">
        <f t="shared" si="151"/>
        <v>0</v>
      </c>
      <c r="V675" s="51">
        <f t="shared" si="152"/>
        <v>134</v>
      </c>
      <c r="W675" s="26" t="s">
        <v>2983</v>
      </c>
      <c r="X675" s="26">
        <v>0</v>
      </c>
      <c r="Y675" s="26">
        <v>132</v>
      </c>
      <c r="Z675" s="26">
        <v>6001</v>
      </c>
      <c r="AA675" s="26">
        <v>23</v>
      </c>
      <c r="AB675" s="26">
        <v>2</v>
      </c>
      <c r="AC675" s="26">
        <v>3000</v>
      </c>
      <c r="AD675" s="26">
        <v>0</v>
      </c>
      <c r="AE675" s="26">
        <v>2</v>
      </c>
      <c r="AF675" s="26">
        <v>0</v>
      </c>
      <c r="AG675" s="26">
        <v>0</v>
      </c>
      <c r="AH675" s="26">
        <v>28</v>
      </c>
      <c r="AI675" s="26">
        <v>-3</v>
      </c>
      <c r="AJ675" s="26">
        <v>-3</v>
      </c>
      <c r="AK675" s="26">
        <v>-3</v>
      </c>
      <c r="AL675" s="26">
        <v>-3</v>
      </c>
      <c r="AM675" s="26">
        <v>4</v>
      </c>
      <c r="AN675" s="26">
        <v>5</v>
      </c>
      <c r="AO675" s="26">
        <v>0</v>
      </c>
      <c r="AP675" s="26">
        <v>0</v>
      </c>
      <c r="AQ675" s="26">
        <v>0</v>
      </c>
      <c r="AR675" s="26">
        <v>0</v>
      </c>
      <c r="AS675" s="26">
        <v>0</v>
      </c>
      <c r="AT675" s="26">
        <v>0</v>
      </c>
      <c r="AU675" s="26">
        <v>0</v>
      </c>
      <c r="AV675" s="26">
        <v>0</v>
      </c>
      <c r="AW675" s="26">
        <v>0</v>
      </c>
      <c r="AX675" s="26">
        <v>0</v>
      </c>
      <c r="AY675" s="26">
        <v>0</v>
      </c>
      <c r="AZ675" s="26">
        <v>0</v>
      </c>
      <c r="BA675" s="26">
        <v>0</v>
      </c>
      <c r="BB675" s="26">
        <v>0</v>
      </c>
      <c r="BC675" s="26">
        <v>0</v>
      </c>
      <c r="BD675" s="26" t="s">
        <v>2309</v>
      </c>
      <c r="BE675" s="26">
        <v>0</v>
      </c>
      <c r="BF675" s="26">
        <v>0</v>
      </c>
      <c r="BG675" s="54" t="str">
        <f t="shared" si="153"/>
        <v>0086</v>
      </c>
      <c r="BH675" s="4"/>
      <c r="BI675" s="4"/>
    </row>
    <row r="676" ht="16.5" spans="1:61">
      <c r="A676" s="4">
        <f t="shared" si="140"/>
        <v>0</v>
      </c>
      <c r="B676" s="4" t="str">
        <f>IF(X676=0,"",VLOOKUP(Y676,seriesName!A:B,2,TRUE))</f>
        <v/>
      </c>
      <c r="C676" s="4" t="str">
        <f>IF(A676=1,VLOOKUP(V676,Head!A:B,2,TRUE),IF(A676=2,VLOOKUP(V676,Chest!A:B,2,TRUE),IF(A676=3,VLOOKUP(V676,Arm!A:B,2,TRUE),IF(A676=4,VLOOKUP(V676,Waist!A:B,2,TRUE),IF(A676=5,VLOOKUP(V676,Leg!A:B,2,TRUE),"")))))</f>
        <v/>
      </c>
      <c r="D676" s="44" t="str">
        <f>IF(X676=1,VLOOKUP(AA676,modelID!A:B,2,FALSE),"")</f>
        <v/>
      </c>
      <c r="E676" s="45" t="str">
        <f>IF(X676=0,"",AH676+VLOOKUP(AN676,BuildupTable!L:O,4,FALSE))</f>
        <v/>
      </c>
      <c r="F676" s="1">
        <f t="shared" si="141"/>
        <v>0</v>
      </c>
      <c r="G676" s="1">
        <f t="shared" si="142"/>
        <v>0</v>
      </c>
      <c r="H676" s="1">
        <f t="shared" si="143"/>
        <v>0</v>
      </c>
      <c r="I676" s="1">
        <f t="shared" si="144"/>
        <v>0</v>
      </c>
      <c r="J676" s="4" t="str">
        <f>IF(AT676=0,"",VLOOKUP(AT676,skillbasedata!A:B,2,TRUE))</f>
        <v/>
      </c>
      <c r="K676" s="48">
        <f t="shared" si="145"/>
        <v>0</v>
      </c>
      <c r="L676" s="4" t="str">
        <f>IF(AU676=0,"",VLOOKUP(AU676,skillbasedata!A:B,2,TRUE))</f>
        <v/>
      </c>
      <c r="M676" s="48">
        <f t="shared" si="146"/>
        <v>0</v>
      </c>
      <c r="N676" s="4" t="str">
        <f>IF(AV676=0,"",VLOOKUP(AV676,skillbasedata!A:B,2,TRUE))</f>
        <v/>
      </c>
      <c r="O676" s="48">
        <f t="shared" si="147"/>
        <v>0</v>
      </c>
      <c r="P676" s="4" t="str">
        <f>IF(AW676=0,"",VLOOKUP(AW676,skillbasedata!A:B,2,TRUE))</f>
        <v/>
      </c>
      <c r="Q676" s="48">
        <f t="shared" si="148"/>
        <v>0</v>
      </c>
      <c r="R676" s="4" t="str">
        <f>IF(AX676=0,"",VLOOKUP(AX676,skillbasedata!A:B,2,TRUE))</f>
        <v/>
      </c>
      <c r="S676" s="48">
        <f t="shared" si="149"/>
        <v>0</v>
      </c>
      <c r="T676" s="48">
        <f t="shared" si="150"/>
        <v>0</v>
      </c>
      <c r="U676" s="48">
        <f t="shared" si="151"/>
        <v>0</v>
      </c>
      <c r="V676" s="51">
        <f t="shared" si="152"/>
        <v>134</v>
      </c>
      <c r="W676" s="26" t="s">
        <v>2984</v>
      </c>
      <c r="X676" s="26">
        <v>0</v>
      </c>
      <c r="Y676" s="26">
        <v>132</v>
      </c>
      <c r="Z676" s="26">
        <v>6001</v>
      </c>
      <c r="AA676" s="26">
        <v>23</v>
      </c>
      <c r="AB676" s="26">
        <v>2</v>
      </c>
      <c r="AC676" s="26">
        <v>3000</v>
      </c>
      <c r="AD676" s="26">
        <v>0</v>
      </c>
      <c r="AE676" s="26">
        <v>2</v>
      </c>
      <c r="AF676" s="26">
        <v>0</v>
      </c>
      <c r="AG676" s="26">
        <v>0</v>
      </c>
      <c r="AH676" s="26">
        <v>28</v>
      </c>
      <c r="AI676" s="26">
        <v>-3</v>
      </c>
      <c r="AJ676" s="26">
        <v>-3</v>
      </c>
      <c r="AK676" s="26">
        <v>-3</v>
      </c>
      <c r="AL676" s="26">
        <v>-3</v>
      </c>
      <c r="AM676" s="26">
        <v>4</v>
      </c>
      <c r="AN676" s="26">
        <v>5</v>
      </c>
      <c r="AO676" s="26">
        <v>0</v>
      </c>
      <c r="AP676" s="26">
        <v>0</v>
      </c>
      <c r="AQ676" s="26">
        <v>0</v>
      </c>
      <c r="AR676" s="26">
        <v>0</v>
      </c>
      <c r="AS676" s="26">
        <v>0</v>
      </c>
      <c r="AT676" s="26">
        <v>0</v>
      </c>
      <c r="AU676" s="26">
        <v>0</v>
      </c>
      <c r="AV676" s="26">
        <v>0</v>
      </c>
      <c r="AW676" s="26">
        <v>0</v>
      </c>
      <c r="AX676" s="26">
        <v>0</v>
      </c>
      <c r="AY676" s="26">
        <v>0</v>
      </c>
      <c r="AZ676" s="26">
        <v>0</v>
      </c>
      <c r="BA676" s="26">
        <v>0</v>
      </c>
      <c r="BB676" s="26">
        <v>0</v>
      </c>
      <c r="BC676" s="26">
        <v>0</v>
      </c>
      <c r="BD676" s="26" t="s">
        <v>2309</v>
      </c>
      <c r="BE676" s="26">
        <v>0</v>
      </c>
      <c r="BF676" s="26">
        <v>0</v>
      </c>
      <c r="BG676" s="54" t="str">
        <f t="shared" si="153"/>
        <v>0086</v>
      </c>
      <c r="BH676" s="4"/>
      <c r="BI676" s="4"/>
    </row>
    <row r="677" ht="16.5" spans="1:61">
      <c r="A677" s="4">
        <f t="shared" si="140"/>
        <v>1</v>
      </c>
      <c r="B677" s="4" t="str">
        <f>IF(X677=0,"",VLOOKUP(Y677,seriesName!A:B,2,TRUE))</f>
        <v>炎之封眼</v>
      </c>
      <c r="C677" s="4" t="str">
        <f>IF(A677=1,VLOOKUP(V677,Head!A:B,2,TRUE),IF(A677=2,VLOOKUP(V677,Chest!A:B,2,TRUE),IF(A677=3,VLOOKUP(V677,Arm!A:B,2,TRUE),IF(A677=4,VLOOKUP(V677,Waist!A:B,2,TRUE),IF(A677=5,VLOOKUP(V677,Leg!A:B,2,TRUE),"")))))</f>
        <v>炎之封眼</v>
      </c>
      <c r="D677" s="44" t="str">
        <f>IF(X677=1,VLOOKUP(AA677,modelID!A:B,2,FALSE),"")</f>
        <v>pl061</v>
      </c>
      <c r="E677" s="45">
        <f>IF(X677=0,"",AH677+VLOOKUP(AN677,BuildupTable!L:O,4,FALSE))</f>
        <v>76</v>
      </c>
      <c r="F677" s="1">
        <f t="shared" si="141"/>
        <v>0</v>
      </c>
      <c r="G677" s="1">
        <f t="shared" si="142"/>
        <v>0</v>
      </c>
      <c r="H677" s="1">
        <f t="shared" si="143"/>
        <v>0</v>
      </c>
      <c r="I677" s="1">
        <f t="shared" si="144"/>
        <v>0</v>
      </c>
      <c r="J677" s="4" t="str">
        <f>IF(AT677=0,"",VLOOKUP(AT677,skillbasedata!A:B,2,TRUE))</f>
        <v>看破</v>
      </c>
      <c r="K677" s="48">
        <f t="shared" si="145"/>
        <v>4</v>
      </c>
      <c r="L677" s="4" t="str">
        <f>IF(AU677=0,"",VLOOKUP(AU677,skillbasedata!A:B,2,TRUE))</f>
        <v/>
      </c>
      <c r="M677" s="48">
        <f t="shared" si="146"/>
        <v>0</v>
      </c>
      <c r="N677" s="4" t="str">
        <f>IF(AV677=0,"",VLOOKUP(AV677,skillbasedata!A:B,2,TRUE))</f>
        <v/>
      </c>
      <c r="O677" s="48">
        <f t="shared" si="147"/>
        <v>0</v>
      </c>
      <c r="P677" s="4" t="str">
        <f>IF(AW677=0,"",VLOOKUP(AW677,skillbasedata!A:B,2,TRUE))</f>
        <v/>
      </c>
      <c r="Q677" s="48">
        <f t="shared" si="148"/>
        <v>0</v>
      </c>
      <c r="R677" s="4" t="str">
        <f>IF(AX677=0,"",VLOOKUP(AX677,skillbasedata!A:B,2,TRUE))</f>
        <v/>
      </c>
      <c r="S677" s="48">
        <f t="shared" si="149"/>
        <v>0</v>
      </c>
      <c r="T677" s="48">
        <f t="shared" si="150"/>
        <v>0</v>
      </c>
      <c r="U677" s="48">
        <f t="shared" si="151"/>
        <v>0</v>
      </c>
      <c r="V677" s="51">
        <f t="shared" si="152"/>
        <v>135</v>
      </c>
      <c r="W677" s="26" t="s">
        <v>2985</v>
      </c>
      <c r="X677" s="26">
        <v>1</v>
      </c>
      <c r="Y677" s="26">
        <v>133</v>
      </c>
      <c r="Z677" s="26">
        <v>12003</v>
      </c>
      <c r="AA677" s="26">
        <v>25</v>
      </c>
      <c r="AB677" s="26">
        <v>6</v>
      </c>
      <c r="AC677" s="26">
        <v>14000</v>
      </c>
      <c r="AD677" s="26">
        <v>0</v>
      </c>
      <c r="AE677" s="26">
        <v>2</v>
      </c>
      <c r="AF677" s="26">
        <v>0</v>
      </c>
      <c r="AG677" s="26">
        <v>0</v>
      </c>
      <c r="AH677" s="26">
        <v>56</v>
      </c>
      <c r="AI677" s="26">
        <v>3</v>
      </c>
      <c r="AJ677" s="26">
        <v>0</v>
      </c>
      <c r="AK677" s="26">
        <v>0</v>
      </c>
      <c r="AL677" s="26">
        <v>0</v>
      </c>
      <c r="AM677" s="26">
        <v>0</v>
      </c>
      <c r="AN677" s="26">
        <v>18</v>
      </c>
      <c r="AO677" s="26">
        <v>0</v>
      </c>
      <c r="AP677" s="26">
        <v>0</v>
      </c>
      <c r="AQ677" s="26">
        <v>0</v>
      </c>
      <c r="AR677" s="26">
        <v>0</v>
      </c>
      <c r="AS677" s="26">
        <v>0</v>
      </c>
      <c r="AT677" s="26">
        <v>6</v>
      </c>
      <c r="AU677" s="26">
        <v>0</v>
      </c>
      <c r="AV677" s="26">
        <v>0</v>
      </c>
      <c r="AW677" s="26">
        <v>0</v>
      </c>
      <c r="AX677" s="26">
        <v>0</v>
      </c>
      <c r="AY677" s="26">
        <v>4</v>
      </c>
      <c r="AZ677" s="26">
        <v>0</v>
      </c>
      <c r="BA677" s="26">
        <v>0</v>
      </c>
      <c r="BB677" s="26">
        <v>0</v>
      </c>
      <c r="BC677" s="26">
        <v>0</v>
      </c>
      <c r="BD677" s="26" t="s">
        <v>2309</v>
      </c>
      <c r="BE677" s="26">
        <v>0</v>
      </c>
      <c r="BF677" s="26">
        <v>0</v>
      </c>
      <c r="BG677" s="54" t="str">
        <f t="shared" si="153"/>
        <v>0087</v>
      </c>
      <c r="BH677" s="4"/>
      <c r="BI677" s="4"/>
    </row>
    <row r="678" ht="16.5" spans="1:61">
      <c r="A678" s="4">
        <f t="shared" si="140"/>
        <v>0</v>
      </c>
      <c r="B678" s="4" t="str">
        <f>IF(X678=0,"",VLOOKUP(Y678,seriesName!A:B,2,TRUE))</f>
        <v/>
      </c>
      <c r="C678" s="4" t="str">
        <f>IF(A678=1,VLOOKUP(V678,Head!A:B,2,TRUE),IF(A678=2,VLOOKUP(V678,Chest!A:B,2,TRUE),IF(A678=3,VLOOKUP(V678,Arm!A:B,2,TRUE),IF(A678=4,VLOOKUP(V678,Waist!A:B,2,TRUE),IF(A678=5,VLOOKUP(V678,Leg!A:B,2,TRUE),"")))))</f>
        <v/>
      </c>
      <c r="D678" s="44" t="str">
        <f>IF(X678=1,VLOOKUP(AA678,modelID!A:B,2,FALSE),"")</f>
        <v/>
      </c>
      <c r="E678" s="45" t="str">
        <f>IF(X678=0,"",AH678+VLOOKUP(AN678,BuildupTable!L:O,4,FALSE))</f>
        <v/>
      </c>
      <c r="F678" s="1">
        <f t="shared" si="141"/>
        <v>0</v>
      </c>
      <c r="G678" s="1">
        <f t="shared" si="142"/>
        <v>0</v>
      </c>
      <c r="H678" s="1">
        <f t="shared" si="143"/>
        <v>0</v>
      </c>
      <c r="I678" s="1">
        <f t="shared" si="144"/>
        <v>0</v>
      </c>
      <c r="J678" s="4" t="str">
        <f>IF(AT678=0,"",VLOOKUP(AT678,skillbasedata!A:B,2,TRUE))</f>
        <v/>
      </c>
      <c r="K678" s="48">
        <f t="shared" si="145"/>
        <v>0</v>
      </c>
      <c r="L678" s="4" t="str">
        <f>IF(AU678=0,"",VLOOKUP(AU678,skillbasedata!A:B,2,TRUE))</f>
        <v/>
      </c>
      <c r="M678" s="48">
        <f t="shared" si="146"/>
        <v>0</v>
      </c>
      <c r="N678" s="4" t="str">
        <f>IF(AV678=0,"",VLOOKUP(AV678,skillbasedata!A:B,2,TRUE))</f>
        <v/>
      </c>
      <c r="O678" s="48">
        <f t="shared" si="147"/>
        <v>0</v>
      </c>
      <c r="P678" s="4" t="str">
        <f>IF(AW678=0,"",VLOOKUP(AW678,skillbasedata!A:B,2,TRUE))</f>
        <v/>
      </c>
      <c r="Q678" s="48">
        <f t="shared" si="148"/>
        <v>0</v>
      </c>
      <c r="R678" s="4" t="str">
        <f>IF(AX678=0,"",VLOOKUP(AX678,skillbasedata!A:B,2,TRUE))</f>
        <v/>
      </c>
      <c r="S678" s="48">
        <f t="shared" si="149"/>
        <v>0</v>
      </c>
      <c r="T678" s="48">
        <f t="shared" si="150"/>
        <v>0</v>
      </c>
      <c r="U678" s="48">
        <f t="shared" si="151"/>
        <v>0</v>
      </c>
      <c r="V678" s="51">
        <f t="shared" si="152"/>
        <v>135</v>
      </c>
      <c r="W678" s="26" t="s">
        <v>2986</v>
      </c>
      <c r="X678" s="26">
        <v>0</v>
      </c>
      <c r="Y678" s="26">
        <v>133</v>
      </c>
      <c r="Z678" s="26">
        <v>12003</v>
      </c>
      <c r="AA678" s="26">
        <v>25</v>
      </c>
      <c r="AB678" s="26">
        <v>6</v>
      </c>
      <c r="AC678" s="26">
        <v>14000</v>
      </c>
      <c r="AD678" s="26">
        <v>0</v>
      </c>
      <c r="AE678" s="26">
        <v>2</v>
      </c>
      <c r="AF678" s="26">
        <v>0</v>
      </c>
      <c r="AG678" s="26">
        <v>0</v>
      </c>
      <c r="AH678" s="26">
        <v>56</v>
      </c>
      <c r="AI678" s="26">
        <v>3</v>
      </c>
      <c r="AJ678" s="26">
        <v>0</v>
      </c>
      <c r="AK678" s="26">
        <v>0</v>
      </c>
      <c r="AL678" s="26">
        <v>0</v>
      </c>
      <c r="AM678" s="26">
        <v>0</v>
      </c>
      <c r="AN678" s="26">
        <v>18</v>
      </c>
      <c r="AO678" s="26">
        <v>0</v>
      </c>
      <c r="AP678" s="26">
        <v>0</v>
      </c>
      <c r="AQ678" s="26">
        <v>0</v>
      </c>
      <c r="AR678" s="26">
        <v>0</v>
      </c>
      <c r="AS678" s="26">
        <v>0</v>
      </c>
      <c r="AT678" s="26">
        <v>0</v>
      </c>
      <c r="AU678" s="26">
        <v>0</v>
      </c>
      <c r="AV678" s="26">
        <v>0</v>
      </c>
      <c r="AW678" s="26">
        <v>0</v>
      </c>
      <c r="AX678" s="26">
        <v>0</v>
      </c>
      <c r="AY678" s="26">
        <v>0</v>
      </c>
      <c r="AZ678" s="26">
        <v>0</v>
      </c>
      <c r="BA678" s="26">
        <v>0</v>
      </c>
      <c r="BB678" s="26">
        <v>0</v>
      </c>
      <c r="BC678" s="26">
        <v>0</v>
      </c>
      <c r="BD678" s="26" t="s">
        <v>2309</v>
      </c>
      <c r="BE678" s="26">
        <v>0</v>
      </c>
      <c r="BF678" s="26">
        <v>0</v>
      </c>
      <c r="BG678" s="54" t="str">
        <f t="shared" si="153"/>
        <v>0087</v>
      </c>
      <c r="BH678" s="4"/>
      <c r="BI678" s="4"/>
    </row>
    <row r="679" ht="16.5" spans="1:61">
      <c r="A679" s="4">
        <f t="shared" si="140"/>
        <v>0</v>
      </c>
      <c r="B679" s="4" t="str">
        <f>IF(X679=0,"",VLOOKUP(Y679,seriesName!A:B,2,TRUE))</f>
        <v/>
      </c>
      <c r="C679" s="4" t="str">
        <f>IF(A679=1,VLOOKUP(V679,Head!A:B,2,TRUE),IF(A679=2,VLOOKUP(V679,Chest!A:B,2,TRUE),IF(A679=3,VLOOKUP(V679,Arm!A:B,2,TRUE),IF(A679=4,VLOOKUP(V679,Waist!A:B,2,TRUE),IF(A679=5,VLOOKUP(V679,Leg!A:B,2,TRUE),"")))))</f>
        <v/>
      </c>
      <c r="D679" s="44" t="str">
        <f>IF(X679=1,VLOOKUP(AA679,modelID!A:B,2,FALSE),"")</f>
        <v/>
      </c>
      <c r="E679" s="45" t="str">
        <f>IF(X679=0,"",AH679+VLOOKUP(AN679,BuildupTable!L:O,4,FALSE))</f>
        <v/>
      </c>
      <c r="F679" s="1">
        <f t="shared" si="141"/>
        <v>0</v>
      </c>
      <c r="G679" s="1">
        <f t="shared" si="142"/>
        <v>0</v>
      </c>
      <c r="H679" s="1">
        <f t="shared" si="143"/>
        <v>0</v>
      </c>
      <c r="I679" s="1">
        <f t="shared" si="144"/>
        <v>0</v>
      </c>
      <c r="J679" s="4" t="str">
        <f>IF(AT679=0,"",VLOOKUP(AT679,skillbasedata!A:B,2,TRUE))</f>
        <v/>
      </c>
      <c r="K679" s="48">
        <f t="shared" si="145"/>
        <v>0</v>
      </c>
      <c r="L679" s="4" t="str">
        <f>IF(AU679=0,"",VLOOKUP(AU679,skillbasedata!A:B,2,TRUE))</f>
        <v/>
      </c>
      <c r="M679" s="48">
        <f t="shared" si="146"/>
        <v>0</v>
      </c>
      <c r="N679" s="4" t="str">
        <f>IF(AV679=0,"",VLOOKUP(AV679,skillbasedata!A:B,2,TRUE))</f>
        <v/>
      </c>
      <c r="O679" s="48">
        <f t="shared" si="147"/>
        <v>0</v>
      </c>
      <c r="P679" s="4" t="str">
        <f>IF(AW679=0,"",VLOOKUP(AW679,skillbasedata!A:B,2,TRUE))</f>
        <v/>
      </c>
      <c r="Q679" s="48">
        <f t="shared" si="148"/>
        <v>0</v>
      </c>
      <c r="R679" s="4" t="str">
        <f>IF(AX679=0,"",VLOOKUP(AX679,skillbasedata!A:B,2,TRUE))</f>
        <v/>
      </c>
      <c r="S679" s="48">
        <f t="shared" si="149"/>
        <v>0</v>
      </c>
      <c r="T679" s="48">
        <f t="shared" si="150"/>
        <v>0</v>
      </c>
      <c r="U679" s="48">
        <f t="shared" si="151"/>
        <v>0</v>
      </c>
      <c r="V679" s="51">
        <f t="shared" si="152"/>
        <v>135</v>
      </c>
      <c r="W679" s="26" t="s">
        <v>2987</v>
      </c>
      <c r="X679" s="26">
        <v>0</v>
      </c>
      <c r="Y679" s="26">
        <v>133</v>
      </c>
      <c r="Z679" s="26">
        <v>12003</v>
      </c>
      <c r="AA679" s="26">
        <v>25</v>
      </c>
      <c r="AB679" s="26">
        <v>6</v>
      </c>
      <c r="AC679" s="26">
        <v>14000</v>
      </c>
      <c r="AD679" s="26">
        <v>0</v>
      </c>
      <c r="AE679" s="26">
        <v>2</v>
      </c>
      <c r="AF679" s="26">
        <v>0</v>
      </c>
      <c r="AG679" s="26">
        <v>0</v>
      </c>
      <c r="AH679" s="26">
        <v>56</v>
      </c>
      <c r="AI679" s="26">
        <v>3</v>
      </c>
      <c r="AJ679" s="26">
        <v>0</v>
      </c>
      <c r="AK679" s="26">
        <v>0</v>
      </c>
      <c r="AL679" s="26">
        <v>0</v>
      </c>
      <c r="AM679" s="26">
        <v>0</v>
      </c>
      <c r="AN679" s="26">
        <v>18</v>
      </c>
      <c r="AO679" s="26">
        <v>0</v>
      </c>
      <c r="AP679" s="26">
        <v>0</v>
      </c>
      <c r="AQ679" s="26">
        <v>0</v>
      </c>
      <c r="AR679" s="26">
        <v>0</v>
      </c>
      <c r="AS679" s="26">
        <v>0</v>
      </c>
      <c r="AT679" s="26">
        <v>0</v>
      </c>
      <c r="AU679" s="26">
        <v>0</v>
      </c>
      <c r="AV679" s="26">
        <v>0</v>
      </c>
      <c r="AW679" s="26">
        <v>0</v>
      </c>
      <c r="AX679" s="26">
        <v>0</v>
      </c>
      <c r="AY679" s="26">
        <v>0</v>
      </c>
      <c r="AZ679" s="26">
        <v>0</v>
      </c>
      <c r="BA679" s="26">
        <v>0</v>
      </c>
      <c r="BB679" s="26">
        <v>0</v>
      </c>
      <c r="BC679" s="26">
        <v>0</v>
      </c>
      <c r="BD679" s="26" t="s">
        <v>2309</v>
      </c>
      <c r="BE679" s="26">
        <v>0</v>
      </c>
      <c r="BF679" s="26">
        <v>0</v>
      </c>
      <c r="BG679" s="54" t="str">
        <f t="shared" si="153"/>
        <v>0087</v>
      </c>
      <c r="BH679" s="4"/>
      <c r="BI679" s="4"/>
    </row>
    <row r="680" ht="16.5" spans="1:61">
      <c r="A680" s="4">
        <f t="shared" si="140"/>
        <v>0</v>
      </c>
      <c r="B680" s="4" t="str">
        <f>IF(X680=0,"",VLOOKUP(Y680,seriesName!A:B,2,TRUE))</f>
        <v/>
      </c>
      <c r="C680" s="4" t="str">
        <f>IF(A680=1,VLOOKUP(V680,Head!A:B,2,TRUE),IF(A680=2,VLOOKUP(V680,Chest!A:B,2,TRUE),IF(A680=3,VLOOKUP(V680,Arm!A:B,2,TRUE),IF(A680=4,VLOOKUP(V680,Waist!A:B,2,TRUE),IF(A680=5,VLOOKUP(V680,Leg!A:B,2,TRUE),"")))))</f>
        <v/>
      </c>
      <c r="D680" s="44" t="str">
        <f>IF(X680=1,VLOOKUP(AA680,modelID!A:B,2,FALSE),"")</f>
        <v/>
      </c>
      <c r="E680" s="45" t="str">
        <f>IF(X680=0,"",AH680+VLOOKUP(AN680,BuildupTable!L:O,4,FALSE))</f>
        <v/>
      </c>
      <c r="F680" s="1">
        <f t="shared" si="141"/>
        <v>0</v>
      </c>
      <c r="G680" s="1">
        <f t="shared" si="142"/>
        <v>0</v>
      </c>
      <c r="H680" s="1">
        <f t="shared" si="143"/>
        <v>0</v>
      </c>
      <c r="I680" s="1">
        <f t="shared" si="144"/>
        <v>0</v>
      </c>
      <c r="J680" s="4" t="str">
        <f>IF(AT680=0,"",VLOOKUP(AT680,skillbasedata!A:B,2,TRUE))</f>
        <v/>
      </c>
      <c r="K680" s="48">
        <f t="shared" si="145"/>
        <v>0</v>
      </c>
      <c r="L680" s="4" t="str">
        <f>IF(AU680=0,"",VLOOKUP(AU680,skillbasedata!A:B,2,TRUE))</f>
        <v/>
      </c>
      <c r="M680" s="48">
        <f t="shared" si="146"/>
        <v>0</v>
      </c>
      <c r="N680" s="4" t="str">
        <f>IF(AV680=0,"",VLOOKUP(AV680,skillbasedata!A:B,2,TRUE))</f>
        <v/>
      </c>
      <c r="O680" s="48">
        <f t="shared" si="147"/>
        <v>0</v>
      </c>
      <c r="P680" s="4" t="str">
        <f>IF(AW680=0,"",VLOOKUP(AW680,skillbasedata!A:B,2,TRUE))</f>
        <v/>
      </c>
      <c r="Q680" s="48">
        <f t="shared" si="148"/>
        <v>0</v>
      </c>
      <c r="R680" s="4" t="str">
        <f>IF(AX680=0,"",VLOOKUP(AX680,skillbasedata!A:B,2,TRUE))</f>
        <v/>
      </c>
      <c r="S680" s="48">
        <f t="shared" si="149"/>
        <v>0</v>
      </c>
      <c r="T680" s="48">
        <f t="shared" si="150"/>
        <v>0</v>
      </c>
      <c r="U680" s="48">
        <f t="shared" si="151"/>
        <v>0</v>
      </c>
      <c r="V680" s="51">
        <f t="shared" si="152"/>
        <v>135</v>
      </c>
      <c r="W680" s="26" t="s">
        <v>2988</v>
      </c>
      <c r="X680" s="26">
        <v>0</v>
      </c>
      <c r="Y680" s="26">
        <v>133</v>
      </c>
      <c r="Z680" s="26">
        <v>12003</v>
      </c>
      <c r="AA680" s="26">
        <v>25</v>
      </c>
      <c r="AB680" s="26">
        <v>6</v>
      </c>
      <c r="AC680" s="26">
        <v>14000</v>
      </c>
      <c r="AD680" s="26">
        <v>0</v>
      </c>
      <c r="AE680" s="26">
        <v>2</v>
      </c>
      <c r="AF680" s="26">
        <v>0</v>
      </c>
      <c r="AG680" s="26">
        <v>0</v>
      </c>
      <c r="AH680" s="26">
        <v>56</v>
      </c>
      <c r="AI680" s="26">
        <v>3</v>
      </c>
      <c r="AJ680" s="26">
        <v>0</v>
      </c>
      <c r="AK680" s="26">
        <v>0</v>
      </c>
      <c r="AL680" s="26">
        <v>0</v>
      </c>
      <c r="AM680" s="26">
        <v>0</v>
      </c>
      <c r="AN680" s="26">
        <v>18</v>
      </c>
      <c r="AO680" s="26">
        <v>0</v>
      </c>
      <c r="AP680" s="26">
        <v>0</v>
      </c>
      <c r="AQ680" s="26">
        <v>0</v>
      </c>
      <c r="AR680" s="26">
        <v>0</v>
      </c>
      <c r="AS680" s="26">
        <v>0</v>
      </c>
      <c r="AT680" s="26">
        <v>0</v>
      </c>
      <c r="AU680" s="26">
        <v>0</v>
      </c>
      <c r="AV680" s="26">
        <v>0</v>
      </c>
      <c r="AW680" s="26">
        <v>0</v>
      </c>
      <c r="AX680" s="26">
        <v>0</v>
      </c>
      <c r="AY680" s="26">
        <v>0</v>
      </c>
      <c r="AZ680" s="26">
        <v>0</v>
      </c>
      <c r="BA680" s="26">
        <v>0</v>
      </c>
      <c r="BB680" s="26">
        <v>0</v>
      </c>
      <c r="BC680" s="26">
        <v>0</v>
      </c>
      <c r="BD680" s="26" t="s">
        <v>2309</v>
      </c>
      <c r="BE680" s="26">
        <v>0</v>
      </c>
      <c r="BF680" s="26">
        <v>0</v>
      </c>
      <c r="BG680" s="54" t="str">
        <f t="shared" si="153"/>
        <v>0087</v>
      </c>
      <c r="BH680" s="4"/>
      <c r="BI680" s="4"/>
    </row>
    <row r="681" ht="16.5" spans="1:61">
      <c r="A681" s="4">
        <f t="shared" si="140"/>
        <v>0</v>
      </c>
      <c r="B681" s="4" t="str">
        <f>IF(X681=0,"",VLOOKUP(Y681,seriesName!A:B,2,TRUE))</f>
        <v/>
      </c>
      <c r="C681" s="4" t="str">
        <f>IF(A681=1,VLOOKUP(V681,Head!A:B,2,TRUE),IF(A681=2,VLOOKUP(V681,Chest!A:B,2,TRUE),IF(A681=3,VLOOKUP(V681,Arm!A:B,2,TRUE),IF(A681=4,VLOOKUP(V681,Waist!A:B,2,TRUE),IF(A681=5,VLOOKUP(V681,Leg!A:B,2,TRUE),"")))))</f>
        <v/>
      </c>
      <c r="D681" s="44" t="str">
        <f>IF(X681=1,VLOOKUP(AA681,modelID!A:B,2,FALSE),"")</f>
        <v/>
      </c>
      <c r="E681" s="45" t="str">
        <f>IF(X681=0,"",AH681+VLOOKUP(AN681,BuildupTable!L:O,4,FALSE))</f>
        <v/>
      </c>
      <c r="F681" s="1">
        <f t="shared" si="141"/>
        <v>0</v>
      </c>
      <c r="G681" s="1">
        <f t="shared" si="142"/>
        <v>0</v>
      </c>
      <c r="H681" s="1">
        <f t="shared" si="143"/>
        <v>0</v>
      </c>
      <c r="I681" s="1">
        <f t="shared" si="144"/>
        <v>0</v>
      </c>
      <c r="J681" s="4" t="str">
        <f>IF(AT681=0,"",VLOOKUP(AT681,skillbasedata!A:B,2,TRUE))</f>
        <v/>
      </c>
      <c r="K681" s="48">
        <f t="shared" si="145"/>
        <v>0</v>
      </c>
      <c r="L681" s="4" t="str">
        <f>IF(AU681=0,"",VLOOKUP(AU681,skillbasedata!A:B,2,TRUE))</f>
        <v/>
      </c>
      <c r="M681" s="48">
        <f t="shared" si="146"/>
        <v>0</v>
      </c>
      <c r="N681" s="4" t="str">
        <f>IF(AV681=0,"",VLOOKUP(AV681,skillbasedata!A:B,2,TRUE))</f>
        <v/>
      </c>
      <c r="O681" s="48">
        <f t="shared" si="147"/>
        <v>0</v>
      </c>
      <c r="P681" s="4" t="str">
        <f>IF(AW681=0,"",VLOOKUP(AW681,skillbasedata!A:B,2,TRUE))</f>
        <v/>
      </c>
      <c r="Q681" s="48">
        <f t="shared" si="148"/>
        <v>0</v>
      </c>
      <c r="R681" s="4" t="str">
        <f>IF(AX681=0,"",VLOOKUP(AX681,skillbasedata!A:B,2,TRUE))</f>
        <v/>
      </c>
      <c r="S681" s="48">
        <f t="shared" si="149"/>
        <v>0</v>
      </c>
      <c r="T681" s="48">
        <f t="shared" si="150"/>
        <v>0</v>
      </c>
      <c r="U681" s="48">
        <f t="shared" si="151"/>
        <v>0</v>
      </c>
      <c r="V681" s="51">
        <f t="shared" si="152"/>
        <v>135</v>
      </c>
      <c r="W681" s="26" t="s">
        <v>2989</v>
      </c>
      <c r="X681" s="26">
        <v>0</v>
      </c>
      <c r="Y681" s="26">
        <v>133</v>
      </c>
      <c r="Z681" s="26">
        <v>12003</v>
      </c>
      <c r="AA681" s="26">
        <v>25</v>
      </c>
      <c r="AB681" s="26">
        <v>6</v>
      </c>
      <c r="AC681" s="26">
        <v>14000</v>
      </c>
      <c r="AD681" s="26">
        <v>0</v>
      </c>
      <c r="AE681" s="26">
        <v>2</v>
      </c>
      <c r="AF681" s="26">
        <v>0</v>
      </c>
      <c r="AG681" s="26">
        <v>0</v>
      </c>
      <c r="AH681" s="26">
        <v>56</v>
      </c>
      <c r="AI681" s="26">
        <v>3</v>
      </c>
      <c r="AJ681" s="26">
        <v>0</v>
      </c>
      <c r="AK681" s="26">
        <v>0</v>
      </c>
      <c r="AL681" s="26">
        <v>0</v>
      </c>
      <c r="AM681" s="26">
        <v>0</v>
      </c>
      <c r="AN681" s="26">
        <v>18</v>
      </c>
      <c r="AO681" s="26">
        <v>0</v>
      </c>
      <c r="AP681" s="26">
        <v>0</v>
      </c>
      <c r="AQ681" s="26">
        <v>0</v>
      </c>
      <c r="AR681" s="26">
        <v>0</v>
      </c>
      <c r="AS681" s="26">
        <v>0</v>
      </c>
      <c r="AT681" s="26">
        <v>0</v>
      </c>
      <c r="AU681" s="26">
        <v>0</v>
      </c>
      <c r="AV681" s="26">
        <v>0</v>
      </c>
      <c r="AW681" s="26">
        <v>0</v>
      </c>
      <c r="AX681" s="26">
        <v>0</v>
      </c>
      <c r="AY681" s="26">
        <v>0</v>
      </c>
      <c r="AZ681" s="26">
        <v>0</v>
      </c>
      <c r="BA681" s="26">
        <v>0</v>
      </c>
      <c r="BB681" s="26">
        <v>0</v>
      </c>
      <c r="BC681" s="26">
        <v>0</v>
      </c>
      <c r="BD681" s="26" t="s">
        <v>2309</v>
      </c>
      <c r="BE681" s="26">
        <v>0</v>
      </c>
      <c r="BF681" s="26">
        <v>0</v>
      </c>
      <c r="BG681" s="54" t="str">
        <f t="shared" si="153"/>
        <v>0087</v>
      </c>
      <c r="BH681" s="4"/>
      <c r="BI681" s="4"/>
    </row>
    <row r="682" ht="16.5" spans="1:61">
      <c r="A682" s="4">
        <f t="shared" si="140"/>
        <v>0</v>
      </c>
      <c r="B682" s="4" t="str">
        <f>IF(X682=0,"",VLOOKUP(Y682,seriesName!A:B,2,TRUE))</f>
        <v/>
      </c>
      <c r="C682" s="4" t="str">
        <f>IF(A682=1,VLOOKUP(V682,Head!A:B,2,TRUE),IF(A682=2,VLOOKUP(V682,Chest!A:B,2,TRUE),IF(A682=3,VLOOKUP(V682,Arm!A:B,2,TRUE),IF(A682=4,VLOOKUP(V682,Waist!A:B,2,TRUE),IF(A682=5,VLOOKUP(V682,Leg!A:B,2,TRUE),"")))))</f>
        <v/>
      </c>
      <c r="D682" s="44" t="str">
        <f>IF(X682=1,VLOOKUP(AA682,modelID!A:B,2,FALSE),"")</f>
        <v/>
      </c>
      <c r="E682" s="45" t="str">
        <f>IF(X682=0,"",AH682+VLOOKUP(AN682,BuildupTable!L:O,4,FALSE))</f>
        <v/>
      </c>
      <c r="F682" s="1">
        <f t="shared" si="141"/>
        <v>0</v>
      </c>
      <c r="G682" s="1">
        <f t="shared" si="142"/>
        <v>0</v>
      </c>
      <c r="H682" s="1">
        <f t="shared" si="143"/>
        <v>0</v>
      </c>
      <c r="I682" s="1">
        <f t="shared" si="144"/>
        <v>0</v>
      </c>
      <c r="J682" s="4" t="str">
        <f>IF(AT682=0,"",VLOOKUP(AT682,skillbasedata!A:B,2,TRUE))</f>
        <v/>
      </c>
      <c r="K682" s="48">
        <f t="shared" si="145"/>
        <v>0</v>
      </c>
      <c r="L682" s="4" t="str">
        <f>IF(AU682=0,"",VLOOKUP(AU682,skillbasedata!A:B,2,TRUE))</f>
        <v/>
      </c>
      <c r="M682" s="48">
        <f t="shared" si="146"/>
        <v>0</v>
      </c>
      <c r="N682" s="4" t="str">
        <f>IF(AV682=0,"",VLOOKUP(AV682,skillbasedata!A:B,2,TRUE))</f>
        <v/>
      </c>
      <c r="O682" s="48">
        <f t="shared" si="147"/>
        <v>0</v>
      </c>
      <c r="P682" s="4" t="str">
        <f>IF(AW682=0,"",VLOOKUP(AW682,skillbasedata!A:B,2,TRUE))</f>
        <v/>
      </c>
      <c r="Q682" s="48">
        <f t="shared" si="148"/>
        <v>0</v>
      </c>
      <c r="R682" s="4" t="str">
        <f>IF(AX682=0,"",VLOOKUP(AX682,skillbasedata!A:B,2,TRUE))</f>
        <v/>
      </c>
      <c r="S682" s="48">
        <f t="shared" si="149"/>
        <v>0</v>
      </c>
      <c r="T682" s="48">
        <f t="shared" si="150"/>
        <v>0</v>
      </c>
      <c r="U682" s="48">
        <f t="shared" si="151"/>
        <v>0</v>
      </c>
      <c r="V682" s="51">
        <f t="shared" si="152"/>
        <v>136</v>
      </c>
      <c r="W682" s="26" t="s">
        <v>3137</v>
      </c>
      <c r="X682" s="26">
        <v>0</v>
      </c>
      <c r="Y682" s="26">
        <v>134</v>
      </c>
      <c r="Z682" s="26">
        <v>0</v>
      </c>
      <c r="AA682" s="26">
        <v>79</v>
      </c>
      <c r="AB682" s="26">
        <v>5</v>
      </c>
      <c r="AC682" s="26">
        <v>9000</v>
      </c>
      <c r="AD682" s="26">
        <v>0</v>
      </c>
      <c r="AE682" s="26">
        <v>2</v>
      </c>
      <c r="AF682" s="26">
        <v>1</v>
      </c>
      <c r="AG682" s="26">
        <v>1</v>
      </c>
      <c r="AH682" s="26">
        <v>60</v>
      </c>
      <c r="AI682" s="26">
        <v>2</v>
      </c>
      <c r="AJ682" s="26">
        <v>2</v>
      </c>
      <c r="AK682" s="26">
        <v>2</v>
      </c>
      <c r="AL682" s="26">
        <v>2</v>
      </c>
      <c r="AM682" s="26">
        <v>2</v>
      </c>
      <c r="AN682" s="26">
        <v>13</v>
      </c>
      <c r="AO682" s="26">
        <v>0</v>
      </c>
      <c r="AP682" s="26">
        <v>0</v>
      </c>
      <c r="AQ682" s="26">
        <v>0</v>
      </c>
      <c r="AR682" s="26">
        <v>0</v>
      </c>
      <c r="AS682" s="26">
        <v>0</v>
      </c>
      <c r="AT682" s="26">
        <v>0</v>
      </c>
      <c r="AU682" s="26">
        <v>0</v>
      </c>
      <c r="AV682" s="26">
        <v>0</v>
      </c>
      <c r="AW682" s="26">
        <v>0</v>
      </c>
      <c r="AX682" s="26">
        <v>0</v>
      </c>
      <c r="AY682" s="26">
        <v>0</v>
      </c>
      <c r="AZ682" s="26">
        <v>0</v>
      </c>
      <c r="BA682" s="26">
        <v>0</v>
      </c>
      <c r="BB682" s="26">
        <v>0</v>
      </c>
      <c r="BC682" s="26">
        <v>0</v>
      </c>
      <c r="BD682" s="26" t="s">
        <v>2309</v>
      </c>
      <c r="BE682" s="26">
        <v>0</v>
      </c>
      <c r="BF682" s="26">
        <v>0</v>
      </c>
      <c r="BG682" s="54" t="str">
        <f t="shared" si="153"/>
        <v>0088</v>
      </c>
      <c r="BH682" s="4"/>
      <c r="BI682" s="4"/>
    </row>
    <row r="683" ht="16.5" spans="1:61">
      <c r="A683" s="4">
        <f t="shared" si="140"/>
        <v>0</v>
      </c>
      <c r="B683" s="4" t="str">
        <f>IF(X683=0,"",VLOOKUP(Y683,seriesName!A:B,2,TRUE))</f>
        <v/>
      </c>
      <c r="C683" s="4" t="str">
        <f>IF(A683=1,VLOOKUP(V683,Head!A:B,2,TRUE),IF(A683=2,VLOOKUP(V683,Chest!A:B,2,TRUE),IF(A683=3,VLOOKUP(V683,Arm!A:B,2,TRUE),IF(A683=4,VLOOKUP(V683,Waist!A:B,2,TRUE),IF(A683=5,VLOOKUP(V683,Leg!A:B,2,TRUE),"")))))</f>
        <v/>
      </c>
      <c r="D683" s="44" t="str">
        <f>IF(X683=1,VLOOKUP(AA683,modelID!A:B,2,FALSE),"")</f>
        <v/>
      </c>
      <c r="E683" s="45" t="str">
        <f>IF(X683=0,"",AH683+VLOOKUP(AN683,BuildupTable!L:O,4,FALSE))</f>
        <v/>
      </c>
      <c r="F683" s="1">
        <f t="shared" si="141"/>
        <v>0</v>
      </c>
      <c r="G683" s="1">
        <f t="shared" si="142"/>
        <v>0</v>
      </c>
      <c r="H683" s="1">
        <f t="shared" si="143"/>
        <v>0</v>
      </c>
      <c r="I683" s="1">
        <f t="shared" si="144"/>
        <v>0</v>
      </c>
      <c r="J683" s="4" t="str">
        <f>IF(AT683=0,"",VLOOKUP(AT683,skillbasedata!A:B,2,TRUE))</f>
        <v/>
      </c>
      <c r="K683" s="48">
        <f t="shared" si="145"/>
        <v>0</v>
      </c>
      <c r="L683" s="4" t="str">
        <f>IF(AU683=0,"",VLOOKUP(AU683,skillbasedata!A:B,2,TRUE))</f>
        <v/>
      </c>
      <c r="M683" s="48">
        <f t="shared" si="146"/>
        <v>0</v>
      </c>
      <c r="N683" s="4" t="str">
        <f>IF(AV683=0,"",VLOOKUP(AV683,skillbasedata!A:B,2,TRUE))</f>
        <v/>
      </c>
      <c r="O683" s="48">
        <f t="shared" si="147"/>
        <v>0</v>
      </c>
      <c r="P683" s="4" t="str">
        <f>IF(AW683=0,"",VLOOKUP(AW683,skillbasedata!A:B,2,TRUE))</f>
        <v/>
      </c>
      <c r="Q683" s="48">
        <f t="shared" si="148"/>
        <v>0</v>
      </c>
      <c r="R683" s="4" t="str">
        <f>IF(AX683=0,"",VLOOKUP(AX683,skillbasedata!A:B,2,TRUE))</f>
        <v/>
      </c>
      <c r="S683" s="48">
        <f t="shared" si="149"/>
        <v>0</v>
      </c>
      <c r="T683" s="48">
        <f t="shared" si="150"/>
        <v>0</v>
      </c>
      <c r="U683" s="48">
        <f t="shared" si="151"/>
        <v>0</v>
      </c>
      <c r="V683" s="51">
        <f t="shared" si="152"/>
        <v>136</v>
      </c>
      <c r="W683" s="26" t="s">
        <v>3138</v>
      </c>
      <c r="X683" s="26">
        <v>0</v>
      </c>
      <c r="Y683" s="26">
        <v>134</v>
      </c>
      <c r="Z683" s="26">
        <v>0</v>
      </c>
      <c r="AA683" s="26">
        <v>79</v>
      </c>
      <c r="AB683" s="26">
        <v>5</v>
      </c>
      <c r="AC683" s="26">
        <v>9000</v>
      </c>
      <c r="AD683" s="26">
        <v>0</v>
      </c>
      <c r="AE683" s="26">
        <v>2</v>
      </c>
      <c r="AF683" s="26">
        <v>1</v>
      </c>
      <c r="AG683" s="26">
        <v>1</v>
      </c>
      <c r="AH683" s="26">
        <v>60</v>
      </c>
      <c r="AI683" s="26">
        <v>2</v>
      </c>
      <c r="AJ683" s="26">
        <v>2</v>
      </c>
      <c r="AK683" s="26">
        <v>2</v>
      </c>
      <c r="AL683" s="26">
        <v>2</v>
      </c>
      <c r="AM683" s="26">
        <v>2</v>
      </c>
      <c r="AN683" s="26">
        <v>13</v>
      </c>
      <c r="AO683" s="26">
        <v>0</v>
      </c>
      <c r="AP683" s="26">
        <v>0</v>
      </c>
      <c r="AQ683" s="26">
        <v>0</v>
      </c>
      <c r="AR683" s="26">
        <v>0</v>
      </c>
      <c r="AS683" s="26">
        <v>0</v>
      </c>
      <c r="AT683" s="26">
        <v>0</v>
      </c>
      <c r="AU683" s="26">
        <v>0</v>
      </c>
      <c r="AV683" s="26">
        <v>0</v>
      </c>
      <c r="AW683" s="26">
        <v>0</v>
      </c>
      <c r="AX683" s="26">
        <v>0</v>
      </c>
      <c r="AY683" s="26">
        <v>0</v>
      </c>
      <c r="AZ683" s="26">
        <v>0</v>
      </c>
      <c r="BA683" s="26">
        <v>0</v>
      </c>
      <c r="BB683" s="26">
        <v>0</v>
      </c>
      <c r="BC683" s="26">
        <v>0</v>
      </c>
      <c r="BD683" s="26" t="s">
        <v>2309</v>
      </c>
      <c r="BE683" s="26">
        <v>0</v>
      </c>
      <c r="BF683" s="26">
        <v>0</v>
      </c>
      <c r="BG683" s="54" t="str">
        <f t="shared" si="153"/>
        <v>0088</v>
      </c>
      <c r="BH683" s="4"/>
      <c r="BI683" s="4"/>
    </row>
    <row r="684" ht="16.5" spans="1:61">
      <c r="A684" s="4">
        <f t="shared" si="140"/>
        <v>0</v>
      </c>
      <c r="B684" s="4" t="str">
        <f>IF(X684=0,"",VLOOKUP(Y684,seriesName!A:B,2,TRUE))</f>
        <v/>
      </c>
      <c r="C684" s="4" t="str">
        <f>IF(A684=1,VLOOKUP(V684,Head!A:B,2,TRUE),IF(A684=2,VLOOKUP(V684,Chest!A:B,2,TRUE),IF(A684=3,VLOOKUP(V684,Arm!A:B,2,TRUE),IF(A684=4,VLOOKUP(V684,Waist!A:B,2,TRUE),IF(A684=5,VLOOKUP(V684,Leg!A:B,2,TRUE),"")))))</f>
        <v/>
      </c>
      <c r="D684" s="44" t="str">
        <f>IF(X684=1,VLOOKUP(AA684,modelID!A:B,2,FALSE),"")</f>
        <v/>
      </c>
      <c r="E684" s="45" t="str">
        <f>IF(X684=0,"",AH684+VLOOKUP(AN684,BuildupTable!L:O,4,FALSE))</f>
        <v/>
      </c>
      <c r="F684" s="1">
        <f t="shared" si="141"/>
        <v>0</v>
      </c>
      <c r="G684" s="1">
        <f t="shared" si="142"/>
        <v>0</v>
      </c>
      <c r="H684" s="1">
        <f t="shared" si="143"/>
        <v>0</v>
      </c>
      <c r="I684" s="1">
        <f t="shared" si="144"/>
        <v>0</v>
      </c>
      <c r="J684" s="4" t="str">
        <f>IF(AT684=0,"",VLOOKUP(AT684,skillbasedata!A:B,2,TRUE))</f>
        <v/>
      </c>
      <c r="K684" s="48">
        <f t="shared" si="145"/>
        <v>0</v>
      </c>
      <c r="L684" s="4" t="str">
        <f>IF(AU684=0,"",VLOOKUP(AU684,skillbasedata!A:B,2,TRUE))</f>
        <v/>
      </c>
      <c r="M684" s="48">
        <f t="shared" si="146"/>
        <v>0</v>
      </c>
      <c r="N684" s="4" t="str">
        <f>IF(AV684=0,"",VLOOKUP(AV684,skillbasedata!A:B,2,TRUE))</f>
        <v/>
      </c>
      <c r="O684" s="48">
        <f t="shared" si="147"/>
        <v>0</v>
      </c>
      <c r="P684" s="4" t="str">
        <f>IF(AW684=0,"",VLOOKUP(AW684,skillbasedata!A:B,2,TRUE))</f>
        <v/>
      </c>
      <c r="Q684" s="48">
        <f t="shared" si="148"/>
        <v>0</v>
      </c>
      <c r="R684" s="4" t="str">
        <f>IF(AX684=0,"",VLOOKUP(AX684,skillbasedata!A:B,2,TRUE))</f>
        <v/>
      </c>
      <c r="S684" s="48">
        <f t="shared" si="149"/>
        <v>0</v>
      </c>
      <c r="T684" s="48">
        <f t="shared" si="150"/>
        <v>0</v>
      </c>
      <c r="U684" s="48">
        <f t="shared" si="151"/>
        <v>0</v>
      </c>
      <c r="V684" s="51">
        <f t="shared" si="152"/>
        <v>136</v>
      </c>
      <c r="W684" s="26" t="s">
        <v>3139</v>
      </c>
      <c r="X684" s="26">
        <v>0</v>
      </c>
      <c r="Y684" s="26">
        <v>134</v>
      </c>
      <c r="Z684" s="26">
        <v>0</v>
      </c>
      <c r="AA684" s="26">
        <v>79</v>
      </c>
      <c r="AB684" s="26">
        <v>5</v>
      </c>
      <c r="AC684" s="26">
        <v>9000</v>
      </c>
      <c r="AD684" s="26">
        <v>0</v>
      </c>
      <c r="AE684" s="26">
        <v>2</v>
      </c>
      <c r="AF684" s="26">
        <v>1</v>
      </c>
      <c r="AG684" s="26">
        <v>1</v>
      </c>
      <c r="AH684" s="26">
        <v>60</v>
      </c>
      <c r="AI684" s="26">
        <v>2</v>
      </c>
      <c r="AJ684" s="26">
        <v>2</v>
      </c>
      <c r="AK684" s="26">
        <v>2</v>
      </c>
      <c r="AL684" s="26">
        <v>2</v>
      </c>
      <c r="AM684" s="26">
        <v>2</v>
      </c>
      <c r="AN684" s="26">
        <v>13</v>
      </c>
      <c r="AO684" s="26">
        <v>0</v>
      </c>
      <c r="AP684" s="26">
        <v>0</v>
      </c>
      <c r="AQ684" s="26">
        <v>0</v>
      </c>
      <c r="AR684" s="26">
        <v>0</v>
      </c>
      <c r="AS684" s="26">
        <v>0</v>
      </c>
      <c r="AT684" s="26">
        <v>0</v>
      </c>
      <c r="AU684" s="26">
        <v>0</v>
      </c>
      <c r="AV684" s="26">
        <v>0</v>
      </c>
      <c r="AW684" s="26">
        <v>0</v>
      </c>
      <c r="AX684" s="26">
        <v>0</v>
      </c>
      <c r="AY684" s="26">
        <v>0</v>
      </c>
      <c r="AZ684" s="26">
        <v>0</v>
      </c>
      <c r="BA684" s="26">
        <v>0</v>
      </c>
      <c r="BB684" s="26">
        <v>0</v>
      </c>
      <c r="BC684" s="26">
        <v>0</v>
      </c>
      <c r="BD684" s="26" t="s">
        <v>2309</v>
      </c>
      <c r="BE684" s="26">
        <v>0</v>
      </c>
      <c r="BF684" s="26">
        <v>0</v>
      </c>
      <c r="BG684" s="54" t="str">
        <f t="shared" si="153"/>
        <v>0088</v>
      </c>
      <c r="BH684" s="4"/>
      <c r="BI684" s="4"/>
    </row>
    <row r="685" ht="16.5" spans="1:61">
      <c r="A685" s="4">
        <f t="shared" si="140"/>
        <v>0</v>
      </c>
      <c r="B685" s="4" t="str">
        <f>IF(X685=0,"",VLOOKUP(Y685,seriesName!A:B,2,TRUE))</f>
        <v/>
      </c>
      <c r="C685" s="4" t="str">
        <f>IF(A685=1,VLOOKUP(V685,Head!A:B,2,TRUE),IF(A685=2,VLOOKUP(V685,Chest!A:B,2,TRUE),IF(A685=3,VLOOKUP(V685,Arm!A:B,2,TRUE),IF(A685=4,VLOOKUP(V685,Waist!A:B,2,TRUE),IF(A685=5,VLOOKUP(V685,Leg!A:B,2,TRUE),"")))))</f>
        <v/>
      </c>
      <c r="D685" s="44" t="str">
        <f>IF(X685=1,VLOOKUP(AA685,modelID!A:B,2,FALSE),"")</f>
        <v/>
      </c>
      <c r="E685" s="45" t="str">
        <f>IF(X685=0,"",AH685+VLOOKUP(AN685,BuildupTable!L:O,4,FALSE))</f>
        <v/>
      </c>
      <c r="F685" s="1">
        <f t="shared" si="141"/>
        <v>0</v>
      </c>
      <c r="G685" s="1">
        <f t="shared" si="142"/>
        <v>0</v>
      </c>
      <c r="H685" s="1">
        <f t="shared" si="143"/>
        <v>0</v>
      </c>
      <c r="I685" s="1">
        <f t="shared" si="144"/>
        <v>0</v>
      </c>
      <c r="J685" s="4" t="str">
        <f>IF(AT685=0,"",VLOOKUP(AT685,skillbasedata!A:B,2,TRUE))</f>
        <v/>
      </c>
      <c r="K685" s="48">
        <f t="shared" si="145"/>
        <v>0</v>
      </c>
      <c r="L685" s="4" t="str">
        <f>IF(AU685=0,"",VLOOKUP(AU685,skillbasedata!A:B,2,TRUE))</f>
        <v/>
      </c>
      <c r="M685" s="48">
        <f t="shared" si="146"/>
        <v>0</v>
      </c>
      <c r="N685" s="4" t="str">
        <f>IF(AV685=0,"",VLOOKUP(AV685,skillbasedata!A:B,2,TRUE))</f>
        <v/>
      </c>
      <c r="O685" s="48">
        <f t="shared" si="147"/>
        <v>0</v>
      </c>
      <c r="P685" s="4" t="str">
        <f>IF(AW685=0,"",VLOOKUP(AW685,skillbasedata!A:B,2,TRUE))</f>
        <v/>
      </c>
      <c r="Q685" s="48">
        <f t="shared" si="148"/>
        <v>0</v>
      </c>
      <c r="R685" s="4" t="str">
        <f>IF(AX685=0,"",VLOOKUP(AX685,skillbasedata!A:B,2,TRUE))</f>
        <v/>
      </c>
      <c r="S685" s="48">
        <f t="shared" si="149"/>
        <v>0</v>
      </c>
      <c r="T685" s="48">
        <f t="shared" si="150"/>
        <v>0</v>
      </c>
      <c r="U685" s="48">
        <f t="shared" si="151"/>
        <v>0</v>
      </c>
      <c r="V685" s="51">
        <f t="shared" si="152"/>
        <v>136</v>
      </c>
      <c r="W685" s="26" t="s">
        <v>3140</v>
      </c>
      <c r="X685" s="26">
        <v>0</v>
      </c>
      <c r="Y685" s="26">
        <v>134</v>
      </c>
      <c r="Z685" s="26">
        <v>0</v>
      </c>
      <c r="AA685" s="26">
        <v>79</v>
      </c>
      <c r="AB685" s="26">
        <v>5</v>
      </c>
      <c r="AC685" s="26">
        <v>9000</v>
      </c>
      <c r="AD685" s="26">
        <v>0</v>
      </c>
      <c r="AE685" s="26">
        <v>2</v>
      </c>
      <c r="AF685" s="26">
        <v>1</v>
      </c>
      <c r="AG685" s="26">
        <v>1</v>
      </c>
      <c r="AH685" s="26">
        <v>60</v>
      </c>
      <c r="AI685" s="26">
        <v>2</v>
      </c>
      <c r="AJ685" s="26">
        <v>2</v>
      </c>
      <c r="AK685" s="26">
        <v>2</v>
      </c>
      <c r="AL685" s="26">
        <v>2</v>
      </c>
      <c r="AM685" s="26">
        <v>2</v>
      </c>
      <c r="AN685" s="26">
        <v>13</v>
      </c>
      <c r="AO685" s="26">
        <v>0</v>
      </c>
      <c r="AP685" s="26">
        <v>0</v>
      </c>
      <c r="AQ685" s="26">
        <v>0</v>
      </c>
      <c r="AR685" s="26">
        <v>0</v>
      </c>
      <c r="AS685" s="26">
        <v>0</v>
      </c>
      <c r="AT685" s="26">
        <v>0</v>
      </c>
      <c r="AU685" s="26">
        <v>0</v>
      </c>
      <c r="AV685" s="26">
        <v>0</v>
      </c>
      <c r="AW685" s="26">
        <v>0</v>
      </c>
      <c r="AX685" s="26">
        <v>0</v>
      </c>
      <c r="AY685" s="26">
        <v>0</v>
      </c>
      <c r="AZ685" s="26">
        <v>0</v>
      </c>
      <c r="BA685" s="26">
        <v>0</v>
      </c>
      <c r="BB685" s="26">
        <v>0</v>
      </c>
      <c r="BC685" s="26">
        <v>0</v>
      </c>
      <c r="BD685" s="26" t="s">
        <v>2309</v>
      </c>
      <c r="BE685" s="26">
        <v>0</v>
      </c>
      <c r="BF685" s="26">
        <v>0</v>
      </c>
      <c r="BG685" s="54" t="str">
        <f t="shared" si="153"/>
        <v>0088</v>
      </c>
      <c r="BH685" s="4"/>
      <c r="BI685" s="4"/>
    </row>
    <row r="686" ht="16.5" spans="1:61">
      <c r="A686" s="4">
        <f t="shared" si="140"/>
        <v>5</v>
      </c>
      <c r="B686" s="4" t="str">
        <f>IF(X686=0,"",VLOOKUP(Y686,seriesName!A:B,2,TRUE))</f>
        <v>黑色皮制</v>
      </c>
      <c r="C686" s="4" t="str">
        <f>IF(A686=1,VLOOKUP(V686,Head!A:B,2,TRUE),IF(A686=2,VLOOKUP(V686,Chest!A:B,2,TRUE),IF(A686=3,VLOOKUP(V686,Arm!A:B,2,TRUE),IF(A686=4,VLOOKUP(V686,Waist!A:B,2,TRUE),IF(A686=5,VLOOKUP(V686,Leg!A:B,2,TRUE),"")))))</f>
        <v>黑色皮裤</v>
      </c>
      <c r="D686" s="44" t="str">
        <f>IF(X686=1,VLOOKUP(AA686,modelID!A:B,2,FALSE),"")</f>
        <v>pl255</v>
      </c>
      <c r="E686" s="45">
        <f>IF(X686=0,"",AH686+VLOOKUP(AN686,BuildupTable!L:O,4,FALSE))</f>
        <v>80</v>
      </c>
      <c r="F686" s="1">
        <f t="shared" si="141"/>
        <v>0</v>
      </c>
      <c r="G686" s="1">
        <f t="shared" si="142"/>
        <v>0</v>
      </c>
      <c r="H686" s="1">
        <f t="shared" si="143"/>
        <v>1</v>
      </c>
      <c r="I686" s="1">
        <f t="shared" si="144"/>
        <v>0</v>
      </c>
      <c r="J686" s="4" t="str">
        <f>IF(AT686=0,"",VLOOKUP(AT686,skillbasedata!A:B,2,TRUE))</f>
        <v>翔虫使</v>
      </c>
      <c r="K686" s="48">
        <f t="shared" si="145"/>
        <v>2</v>
      </c>
      <c r="L686" s="4" t="str">
        <f>IF(AU686=0,"",VLOOKUP(AU686,skillbasedata!A:B,2,TRUE))</f>
        <v/>
      </c>
      <c r="M686" s="48">
        <f t="shared" si="146"/>
        <v>0</v>
      </c>
      <c r="N686" s="4" t="str">
        <f>IF(AV686=0,"",VLOOKUP(AV686,skillbasedata!A:B,2,TRUE))</f>
        <v/>
      </c>
      <c r="O686" s="48">
        <f t="shared" si="147"/>
        <v>0</v>
      </c>
      <c r="P686" s="4" t="str">
        <f>IF(AW686=0,"",VLOOKUP(AW686,skillbasedata!A:B,2,TRUE))</f>
        <v/>
      </c>
      <c r="Q686" s="48">
        <f t="shared" si="148"/>
        <v>0</v>
      </c>
      <c r="R686" s="4" t="str">
        <f>IF(AX686=0,"",VLOOKUP(AX686,skillbasedata!A:B,2,TRUE))</f>
        <v/>
      </c>
      <c r="S686" s="48">
        <f t="shared" si="149"/>
        <v>0</v>
      </c>
      <c r="T686" s="48">
        <f t="shared" si="150"/>
        <v>0</v>
      </c>
      <c r="U686" s="48">
        <f t="shared" si="151"/>
        <v>0</v>
      </c>
      <c r="V686" s="51">
        <f t="shared" si="152"/>
        <v>136</v>
      </c>
      <c r="W686" s="26" t="s">
        <v>3141</v>
      </c>
      <c r="X686" s="26">
        <v>1</v>
      </c>
      <c r="Y686" s="26">
        <v>134</v>
      </c>
      <c r="Z686" s="26">
        <v>0</v>
      </c>
      <c r="AA686" s="26">
        <v>79</v>
      </c>
      <c r="AB686" s="26">
        <v>5</v>
      </c>
      <c r="AC686" s="26">
        <v>9000</v>
      </c>
      <c r="AD686" s="26">
        <v>0</v>
      </c>
      <c r="AE686" s="26">
        <v>2</v>
      </c>
      <c r="AF686" s="26">
        <v>1</v>
      </c>
      <c r="AG686" s="26">
        <v>1</v>
      </c>
      <c r="AH686" s="26">
        <v>60</v>
      </c>
      <c r="AI686" s="26">
        <v>2</v>
      </c>
      <c r="AJ686" s="26">
        <v>2</v>
      </c>
      <c r="AK686" s="26">
        <v>2</v>
      </c>
      <c r="AL686" s="26">
        <v>2</v>
      </c>
      <c r="AM686" s="26">
        <v>2</v>
      </c>
      <c r="AN686" s="26">
        <v>13</v>
      </c>
      <c r="AO686" s="26">
        <v>0</v>
      </c>
      <c r="AP686" s="26">
        <v>0</v>
      </c>
      <c r="AQ686" s="26">
        <v>0</v>
      </c>
      <c r="AR686" s="26">
        <v>1</v>
      </c>
      <c r="AS686" s="26">
        <v>0</v>
      </c>
      <c r="AT686" s="26">
        <v>104</v>
      </c>
      <c r="AU686" s="26">
        <v>0</v>
      </c>
      <c r="AV686" s="26">
        <v>0</v>
      </c>
      <c r="AW686" s="26">
        <v>0</v>
      </c>
      <c r="AX686" s="26">
        <v>0</v>
      </c>
      <c r="AY686" s="26">
        <v>2</v>
      </c>
      <c r="AZ686" s="26">
        <v>0</v>
      </c>
      <c r="BA686" s="26">
        <v>0</v>
      </c>
      <c r="BB686" s="26">
        <v>0</v>
      </c>
      <c r="BC686" s="26">
        <v>0</v>
      </c>
      <c r="BD686" s="26" t="s">
        <v>2309</v>
      </c>
      <c r="BE686" s="26">
        <v>0</v>
      </c>
      <c r="BF686" s="26">
        <v>0</v>
      </c>
      <c r="BG686" s="54" t="str">
        <f t="shared" si="153"/>
        <v>0088</v>
      </c>
      <c r="BH686" s="4"/>
      <c r="BI686" s="4"/>
    </row>
    <row r="687" ht="16.5" spans="1:61">
      <c r="A687" s="4">
        <f t="shared" si="140"/>
        <v>1</v>
      </c>
      <c r="B687" s="4" t="str">
        <f>IF(X687=0,"",VLOOKUP(Y687,seriesName!A:B,2,TRUE))</f>
        <v>墨镜</v>
      </c>
      <c r="C687" s="4" t="str">
        <f>IF(A687=1,VLOOKUP(V687,Head!A:B,2,TRUE),IF(A687=2,VLOOKUP(V687,Chest!A:B,2,TRUE),IF(A687=3,VLOOKUP(V687,Arm!A:B,2,TRUE),IF(A687=4,VLOOKUP(V687,Waist!A:B,2,TRUE),IF(A687=5,VLOOKUP(V687,Leg!A:B,2,TRUE),"")))))</f>
        <v>墨镜</v>
      </c>
      <c r="D687" s="44" t="str">
        <f>IF(X687=1,VLOOKUP(AA687,modelID!A:B,2,FALSE),"")</f>
        <v>pl062</v>
      </c>
      <c r="E687" s="45">
        <f>IF(X687=0,"",AH687+VLOOKUP(AN687,BuildupTable!L:O,4,FALSE))</f>
        <v>76</v>
      </c>
      <c r="F687" s="1">
        <f t="shared" si="141"/>
        <v>0</v>
      </c>
      <c r="G687" s="1">
        <f t="shared" si="142"/>
        <v>0</v>
      </c>
      <c r="H687" s="1">
        <f t="shared" si="143"/>
        <v>0</v>
      </c>
      <c r="I687" s="1">
        <f t="shared" si="144"/>
        <v>0</v>
      </c>
      <c r="J687" s="4" t="str">
        <f>IF(AT687=0,"",VLOOKUP(AT687,skillbasedata!A:B,2,TRUE))</f>
        <v>昏厥耐性</v>
      </c>
      <c r="K687" s="48">
        <f t="shared" si="145"/>
        <v>1</v>
      </c>
      <c r="L687" s="4" t="str">
        <f>IF(AU687=0,"",VLOOKUP(AU687,skillbasedata!A:B,2,TRUE))</f>
        <v>幸运</v>
      </c>
      <c r="M687" s="48">
        <f t="shared" si="146"/>
        <v>2</v>
      </c>
      <c r="N687" s="4" t="str">
        <f>IF(AV687=0,"",VLOOKUP(AV687,skillbasedata!A:B,2,TRUE))</f>
        <v/>
      </c>
      <c r="O687" s="48">
        <f t="shared" si="147"/>
        <v>0</v>
      </c>
      <c r="P687" s="4" t="str">
        <f>IF(AW687=0,"",VLOOKUP(AW687,skillbasedata!A:B,2,TRUE))</f>
        <v/>
      </c>
      <c r="Q687" s="48">
        <f t="shared" si="148"/>
        <v>0</v>
      </c>
      <c r="R687" s="4" t="str">
        <f>IF(AX687=0,"",VLOOKUP(AX687,skillbasedata!A:B,2,TRUE))</f>
        <v/>
      </c>
      <c r="S687" s="48">
        <f t="shared" si="149"/>
        <v>0</v>
      </c>
      <c r="T687" s="48">
        <f t="shared" si="150"/>
        <v>0</v>
      </c>
      <c r="U687" s="48">
        <f t="shared" si="151"/>
        <v>0</v>
      </c>
      <c r="V687" s="51">
        <f t="shared" si="152"/>
        <v>137</v>
      </c>
      <c r="W687" s="26" t="s">
        <v>3142</v>
      </c>
      <c r="X687" s="26">
        <v>1</v>
      </c>
      <c r="Y687" s="26">
        <v>135</v>
      </c>
      <c r="Z687" s="26">
        <v>0</v>
      </c>
      <c r="AA687" s="26">
        <v>26</v>
      </c>
      <c r="AB687" s="26">
        <v>6</v>
      </c>
      <c r="AC687" s="26">
        <v>14000</v>
      </c>
      <c r="AD687" s="26">
        <v>0</v>
      </c>
      <c r="AE687" s="26">
        <v>2</v>
      </c>
      <c r="AF687" s="26">
        <v>1</v>
      </c>
      <c r="AG687" s="26">
        <v>1</v>
      </c>
      <c r="AH687" s="26">
        <v>56</v>
      </c>
      <c r="AI687" s="26">
        <v>0</v>
      </c>
      <c r="AJ687" s="26">
        <v>0</v>
      </c>
      <c r="AK687" s="26">
        <v>0</v>
      </c>
      <c r="AL687" s="26">
        <v>0</v>
      </c>
      <c r="AM687" s="26">
        <v>0</v>
      </c>
      <c r="AN687" s="26">
        <v>17</v>
      </c>
      <c r="AO687" s="26">
        <v>0</v>
      </c>
      <c r="AP687" s="26">
        <v>0</v>
      </c>
      <c r="AQ687" s="26">
        <v>0</v>
      </c>
      <c r="AR687" s="26">
        <v>0</v>
      </c>
      <c r="AS687" s="26">
        <v>0</v>
      </c>
      <c r="AT687" s="26">
        <v>76</v>
      </c>
      <c r="AU687" s="26">
        <v>84</v>
      </c>
      <c r="AV687" s="26">
        <v>0</v>
      </c>
      <c r="AW687" s="26">
        <v>0</v>
      </c>
      <c r="AX687" s="26">
        <v>0</v>
      </c>
      <c r="AY687" s="26">
        <v>1</v>
      </c>
      <c r="AZ687" s="26">
        <v>2</v>
      </c>
      <c r="BA687" s="26">
        <v>0</v>
      </c>
      <c r="BB687" s="26">
        <v>0</v>
      </c>
      <c r="BC687" s="26">
        <v>0</v>
      </c>
      <c r="BD687" s="26" t="s">
        <v>2309</v>
      </c>
      <c r="BE687" s="26">
        <v>0</v>
      </c>
      <c r="BF687" s="26">
        <v>0</v>
      </c>
      <c r="BG687" s="54" t="str">
        <f t="shared" si="153"/>
        <v>0089</v>
      </c>
      <c r="BH687" s="4"/>
      <c r="BI687" s="4"/>
    </row>
    <row r="688" ht="16.5" spans="1:61">
      <c r="A688" s="4">
        <f t="shared" si="140"/>
        <v>0</v>
      </c>
      <c r="B688" s="4" t="str">
        <f>IF(X688=0,"",VLOOKUP(Y688,seriesName!A:B,2,TRUE))</f>
        <v/>
      </c>
      <c r="C688" s="4" t="str">
        <f>IF(A688=1,VLOOKUP(V688,Head!A:B,2,TRUE),IF(A688=2,VLOOKUP(V688,Chest!A:B,2,TRUE),IF(A688=3,VLOOKUP(V688,Arm!A:B,2,TRUE),IF(A688=4,VLOOKUP(V688,Waist!A:B,2,TRUE),IF(A688=5,VLOOKUP(V688,Leg!A:B,2,TRUE),"")))))</f>
        <v/>
      </c>
      <c r="D688" s="44" t="str">
        <f>IF(X688=1,VLOOKUP(AA688,modelID!A:B,2,FALSE),"")</f>
        <v/>
      </c>
      <c r="E688" s="45" t="str">
        <f>IF(X688=0,"",AH688+VLOOKUP(AN688,BuildupTable!L:O,4,FALSE))</f>
        <v/>
      </c>
      <c r="F688" s="1">
        <f t="shared" si="141"/>
        <v>0</v>
      </c>
      <c r="G688" s="1">
        <f t="shared" si="142"/>
        <v>0</v>
      </c>
      <c r="H688" s="1">
        <f t="shared" si="143"/>
        <v>0</v>
      </c>
      <c r="I688" s="1">
        <f t="shared" si="144"/>
        <v>0</v>
      </c>
      <c r="J688" s="4" t="str">
        <f>IF(AT688=0,"",VLOOKUP(AT688,skillbasedata!A:B,2,TRUE))</f>
        <v/>
      </c>
      <c r="K688" s="48">
        <f t="shared" si="145"/>
        <v>0</v>
      </c>
      <c r="L688" s="4" t="str">
        <f>IF(AU688=0,"",VLOOKUP(AU688,skillbasedata!A:B,2,TRUE))</f>
        <v/>
      </c>
      <c r="M688" s="48">
        <f t="shared" si="146"/>
        <v>0</v>
      </c>
      <c r="N688" s="4" t="str">
        <f>IF(AV688=0,"",VLOOKUP(AV688,skillbasedata!A:B,2,TRUE))</f>
        <v/>
      </c>
      <c r="O688" s="48">
        <f t="shared" si="147"/>
        <v>0</v>
      </c>
      <c r="P688" s="4" t="str">
        <f>IF(AW688=0,"",VLOOKUP(AW688,skillbasedata!A:B,2,TRUE))</f>
        <v/>
      </c>
      <c r="Q688" s="48">
        <f t="shared" si="148"/>
        <v>0</v>
      </c>
      <c r="R688" s="4" t="str">
        <f>IF(AX688=0,"",VLOOKUP(AX688,skillbasedata!A:B,2,TRUE))</f>
        <v/>
      </c>
      <c r="S688" s="48">
        <f t="shared" si="149"/>
        <v>0</v>
      </c>
      <c r="T688" s="48">
        <f t="shared" si="150"/>
        <v>0</v>
      </c>
      <c r="U688" s="48">
        <f t="shared" si="151"/>
        <v>0</v>
      </c>
      <c r="V688" s="51">
        <f t="shared" si="152"/>
        <v>137</v>
      </c>
      <c r="W688" s="26" t="s">
        <v>3143</v>
      </c>
      <c r="X688" s="26">
        <v>0</v>
      </c>
      <c r="Y688" s="26">
        <v>135</v>
      </c>
      <c r="Z688" s="26">
        <v>0</v>
      </c>
      <c r="AA688" s="26">
        <v>26</v>
      </c>
      <c r="AB688" s="26">
        <v>6</v>
      </c>
      <c r="AC688" s="26">
        <v>14000</v>
      </c>
      <c r="AD688" s="26">
        <v>0</v>
      </c>
      <c r="AE688" s="26">
        <v>2</v>
      </c>
      <c r="AF688" s="26">
        <v>1</v>
      </c>
      <c r="AG688" s="26">
        <v>1</v>
      </c>
      <c r="AH688" s="26">
        <v>56</v>
      </c>
      <c r="AI688" s="26">
        <v>0</v>
      </c>
      <c r="AJ688" s="26">
        <v>0</v>
      </c>
      <c r="AK688" s="26">
        <v>0</v>
      </c>
      <c r="AL688" s="26">
        <v>0</v>
      </c>
      <c r="AM688" s="26">
        <v>0</v>
      </c>
      <c r="AN688" s="26">
        <v>17</v>
      </c>
      <c r="AO688" s="26">
        <v>0</v>
      </c>
      <c r="AP688" s="26">
        <v>0</v>
      </c>
      <c r="AQ688" s="26">
        <v>0</v>
      </c>
      <c r="AR688" s="26">
        <v>0</v>
      </c>
      <c r="AS688" s="26">
        <v>0</v>
      </c>
      <c r="AT688" s="26">
        <v>0</v>
      </c>
      <c r="AU688" s="26">
        <v>0</v>
      </c>
      <c r="AV688" s="26">
        <v>0</v>
      </c>
      <c r="AW688" s="26">
        <v>0</v>
      </c>
      <c r="AX688" s="26">
        <v>0</v>
      </c>
      <c r="AY688" s="26">
        <v>0</v>
      </c>
      <c r="AZ688" s="26">
        <v>0</v>
      </c>
      <c r="BA688" s="26">
        <v>0</v>
      </c>
      <c r="BB688" s="26">
        <v>0</v>
      </c>
      <c r="BC688" s="26">
        <v>0</v>
      </c>
      <c r="BD688" s="26" t="s">
        <v>2309</v>
      </c>
      <c r="BE688" s="26">
        <v>0</v>
      </c>
      <c r="BF688" s="26">
        <v>0</v>
      </c>
      <c r="BG688" s="54" t="str">
        <f t="shared" si="153"/>
        <v>0089</v>
      </c>
      <c r="BH688" s="4"/>
      <c r="BI688" s="4"/>
    </row>
    <row r="689" ht="16.5" spans="1:61">
      <c r="A689" s="4">
        <f t="shared" si="140"/>
        <v>0</v>
      </c>
      <c r="B689" s="4" t="str">
        <f>IF(X689=0,"",VLOOKUP(Y689,seriesName!A:B,2,TRUE))</f>
        <v/>
      </c>
      <c r="C689" s="4" t="str">
        <f>IF(A689=1,VLOOKUP(V689,Head!A:B,2,TRUE),IF(A689=2,VLOOKUP(V689,Chest!A:B,2,TRUE),IF(A689=3,VLOOKUP(V689,Arm!A:B,2,TRUE),IF(A689=4,VLOOKUP(V689,Waist!A:B,2,TRUE),IF(A689=5,VLOOKUP(V689,Leg!A:B,2,TRUE),"")))))</f>
        <v/>
      </c>
      <c r="D689" s="44" t="str">
        <f>IF(X689=1,VLOOKUP(AA689,modelID!A:B,2,FALSE),"")</f>
        <v/>
      </c>
      <c r="E689" s="45" t="str">
        <f>IF(X689=0,"",AH689+VLOOKUP(AN689,BuildupTable!L:O,4,FALSE))</f>
        <v/>
      </c>
      <c r="F689" s="1">
        <f t="shared" si="141"/>
        <v>0</v>
      </c>
      <c r="G689" s="1">
        <f t="shared" si="142"/>
        <v>0</v>
      </c>
      <c r="H689" s="1">
        <f t="shared" si="143"/>
        <v>0</v>
      </c>
      <c r="I689" s="1">
        <f t="shared" si="144"/>
        <v>0</v>
      </c>
      <c r="J689" s="4" t="str">
        <f>IF(AT689=0,"",VLOOKUP(AT689,skillbasedata!A:B,2,TRUE))</f>
        <v/>
      </c>
      <c r="K689" s="48">
        <f t="shared" si="145"/>
        <v>0</v>
      </c>
      <c r="L689" s="4" t="str">
        <f>IF(AU689=0,"",VLOOKUP(AU689,skillbasedata!A:B,2,TRUE))</f>
        <v/>
      </c>
      <c r="M689" s="48">
        <f t="shared" si="146"/>
        <v>0</v>
      </c>
      <c r="N689" s="4" t="str">
        <f>IF(AV689=0,"",VLOOKUP(AV689,skillbasedata!A:B,2,TRUE))</f>
        <v/>
      </c>
      <c r="O689" s="48">
        <f t="shared" si="147"/>
        <v>0</v>
      </c>
      <c r="P689" s="4" t="str">
        <f>IF(AW689=0,"",VLOOKUP(AW689,skillbasedata!A:B,2,TRUE))</f>
        <v/>
      </c>
      <c r="Q689" s="48">
        <f t="shared" si="148"/>
        <v>0</v>
      </c>
      <c r="R689" s="4" t="str">
        <f>IF(AX689=0,"",VLOOKUP(AX689,skillbasedata!A:B,2,TRUE))</f>
        <v/>
      </c>
      <c r="S689" s="48">
        <f t="shared" si="149"/>
        <v>0</v>
      </c>
      <c r="T689" s="48">
        <f t="shared" si="150"/>
        <v>0</v>
      </c>
      <c r="U689" s="48">
        <f t="shared" si="151"/>
        <v>0</v>
      </c>
      <c r="V689" s="51">
        <f t="shared" si="152"/>
        <v>137</v>
      </c>
      <c r="W689" s="26" t="s">
        <v>3144</v>
      </c>
      <c r="X689" s="26">
        <v>0</v>
      </c>
      <c r="Y689" s="26">
        <v>135</v>
      </c>
      <c r="Z689" s="26">
        <v>0</v>
      </c>
      <c r="AA689" s="26">
        <v>26</v>
      </c>
      <c r="AB689" s="26">
        <v>6</v>
      </c>
      <c r="AC689" s="26">
        <v>14000</v>
      </c>
      <c r="AD689" s="26">
        <v>0</v>
      </c>
      <c r="AE689" s="26">
        <v>2</v>
      </c>
      <c r="AF689" s="26">
        <v>1</v>
      </c>
      <c r="AG689" s="26">
        <v>1</v>
      </c>
      <c r="AH689" s="26">
        <v>56</v>
      </c>
      <c r="AI689" s="26">
        <v>0</v>
      </c>
      <c r="AJ689" s="26">
        <v>0</v>
      </c>
      <c r="AK689" s="26">
        <v>0</v>
      </c>
      <c r="AL689" s="26">
        <v>0</v>
      </c>
      <c r="AM689" s="26">
        <v>0</v>
      </c>
      <c r="AN689" s="26">
        <v>17</v>
      </c>
      <c r="AO689" s="26">
        <v>0</v>
      </c>
      <c r="AP689" s="26">
        <v>0</v>
      </c>
      <c r="AQ689" s="26">
        <v>0</v>
      </c>
      <c r="AR689" s="26">
        <v>0</v>
      </c>
      <c r="AS689" s="26">
        <v>0</v>
      </c>
      <c r="AT689" s="26">
        <v>0</v>
      </c>
      <c r="AU689" s="26">
        <v>0</v>
      </c>
      <c r="AV689" s="26">
        <v>0</v>
      </c>
      <c r="AW689" s="26">
        <v>0</v>
      </c>
      <c r="AX689" s="26">
        <v>0</v>
      </c>
      <c r="AY689" s="26">
        <v>0</v>
      </c>
      <c r="AZ689" s="26">
        <v>0</v>
      </c>
      <c r="BA689" s="26">
        <v>0</v>
      </c>
      <c r="BB689" s="26">
        <v>0</v>
      </c>
      <c r="BC689" s="26">
        <v>0</v>
      </c>
      <c r="BD689" s="26" t="s">
        <v>2309</v>
      </c>
      <c r="BE689" s="26">
        <v>0</v>
      </c>
      <c r="BF689" s="26">
        <v>0</v>
      </c>
      <c r="BG689" s="54" t="str">
        <f t="shared" si="153"/>
        <v>0089</v>
      </c>
      <c r="BH689" s="4"/>
      <c r="BI689" s="4"/>
    </row>
    <row r="690" ht="16.5" spans="1:61">
      <c r="A690" s="4">
        <f t="shared" si="140"/>
        <v>0</v>
      </c>
      <c r="B690" s="4" t="str">
        <f>IF(X690=0,"",VLOOKUP(Y690,seriesName!A:B,2,TRUE))</f>
        <v/>
      </c>
      <c r="C690" s="4" t="str">
        <f>IF(A690=1,VLOOKUP(V690,Head!A:B,2,TRUE),IF(A690=2,VLOOKUP(V690,Chest!A:B,2,TRUE),IF(A690=3,VLOOKUP(V690,Arm!A:B,2,TRUE),IF(A690=4,VLOOKUP(V690,Waist!A:B,2,TRUE),IF(A690=5,VLOOKUP(V690,Leg!A:B,2,TRUE),"")))))</f>
        <v/>
      </c>
      <c r="D690" s="44" t="str">
        <f>IF(X690=1,VLOOKUP(AA690,modelID!A:B,2,FALSE),"")</f>
        <v/>
      </c>
      <c r="E690" s="45" t="str">
        <f>IF(X690=0,"",AH690+VLOOKUP(AN690,BuildupTable!L:O,4,FALSE))</f>
        <v/>
      </c>
      <c r="F690" s="1">
        <f t="shared" si="141"/>
        <v>0</v>
      </c>
      <c r="G690" s="1">
        <f t="shared" si="142"/>
        <v>0</v>
      </c>
      <c r="H690" s="1">
        <f t="shared" si="143"/>
        <v>0</v>
      </c>
      <c r="I690" s="1">
        <f t="shared" si="144"/>
        <v>0</v>
      </c>
      <c r="J690" s="4" t="str">
        <f>IF(AT690=0,"",VLOOKUP(AT690,skillbasedata!A:B,2,TRUE))</f>
        <v/>
      </c>
      <c r="K690" s="48">
        <f t="shared" si="145"/>
        <v>0</v>
      </c>
      <c r="L690" s="4" t="str">
        <f>IF(AU690=0,"",VLOOKUP(AU690,skillbasedata!A:B,2,TRUE))</f>
        <v/>
      </c>
      <c r="M690" s="48">
        <f t="shared" si="146"/>
        <v>0</v>
      </c>
      <c r="N690" s="4" t="str">
        <f>IF(AV690=0,"",VLOOKUP(AV690,skillbasedata!A:B,2,TRUE))</f>
        <v/>
      </c>
      <c r="O690" s="48">
        <f t="shared" si="147"/>
        <v>0</v>
      </c>
      <c r="P690" s="4" t="str">
        <f>IF(AW690=0,"",VLOOKUP(AW690,skillbasedata!A:B,2,TRUE))</f>
        <v/>
      </c>
      <c r="Q690" s="48">
        <f t="shared" si="148"/>
        <v>0</v>
      </c>
      <c r="R690" s="4" t="str">
        <f>IF(AX690=0,"",VLOOKUP(AX690,skillbasedata!A:B,2,TRUE))</f>
        <v/>
      </c>
      <c r="S690" s="48">
        <f t="shared" si="149"/>
        <v>0</v>
      </c>
      <c r="T690" s="48">
        <f t="shared" si="150"/>
        <v>0</v>
      </c>
      <c r="U690" s="48">
        <f t="shared" si="151"/>
        <v>0</v>
      </c>
      <c r="V690" s="51">
        <f t="shared" si="152"/>
        <v>137</v>
      </c>
      <c r="W690" s="26" t="s">
        <v>3145</v>
      </c>
      <c r="X690" s="26">
        <v>0</v>
      </c>
      <c r="Y690" s="26">
        <v>135</v>
      </c>
      <c r="Z690" s="26">
        <v>0</v>
      </c>
      <c r="AA690" s="26">
        <v>26</v>
      </c>
      <c r="AB690" s="26">
        <v>6</v>
      </c>
      <c r="AC690" s="26">
        <v>14000</v>
      </c>
      <c r="AD690" s="26">
        <v>0</v>
      </c>
      <c r="AE690" s="26">
        <v>2</v>
      </c>
      <c r="AF690" s="26">
        <v>1</v>
      </c>
      <c r="AG690" s="26">
        <v>1</v>
      </c>
      <c r="AH690" s="26">
        <v>56</v>
      </c>
      <c r="AI690" s="26">
        <v>0</v>
      </c>
      <c r="AJ690" s="26">
        <v>0</v>
      </c>
      <c r="AK690" s="26">
        <v>0</v>
      </c>
      <c r="AL690" s="26">
        <v>0</v>
      </c>
      <c r="AM690" s="26">
        <v>0</v>
      </c>
      <c r="AN690" s="26">
        <v>17</v>
      </c>
      <c r="AO690" s="26">
        <v>0</v>
      </c>
      <c r="AP690" s="26">
        <v>0</v>
      </c>
      <c r="AQ690" s="26">
        <v>0</v>
      </c>
      <c r="AR690" s="26">
        <v>0</v>
      </c>
      <c r="AS690" s="26">
        <v>0</v>
      </c>
      <c r="AT690" s="26">
        <v>0</v>
      </c>
      <c r="AU690" s="26">
        <v>0</v>
      </c>
      <c r="AV690" s="26">
        <v>0</v>
      </c>
      <c r="AW690" s="26">
        <v>0</v>
      </c>
      <c r="AX690" s="26">
        <v>0</v>
      </c>
      <c r="AY690" s="26">
        <v>0</v>
      </c>
      <c r="AZ690" s="26">
        <v>0</v>
      </c>
      <c r="BA690" s="26">
        <v>0</v>
      </c>
      <c r="BB690" s="26">
        <v>0</v>
      </c>
      <c r="BC690" s="26">
        <v>0</v>
      </c>
      <c r="BD690" s="26" t="s">
        <v>2309</v>
      </c>
      <c r="BE690" s="26">
        <v>0</v>
      </c>
      <c r="BF690" s="26">
        <v>0</v>
      </c>
      <c r="BG690" s="54" t="str">
        <f t="shared" si="153"/>
        <v>0089</v>
      </c>
      <c r="BH690" s="4"/>
      <c r="BI690" s="4"/>
    </row>
    <row r="691" ht="16.5" spans="1:61">
      <c r="A691" s="4">
        <f t="shared" si="140"/>
        <v>0</v>
      </c>
      <c r="B691" s="4" t="str">
        <f>IF(X691=0,"",VLOOKUP(Y691,seriesName!A:B,2,TRUE))</f>
        <v/>
      </c>
      <c r="C691" s="4" t="str">
        <f>IF(A691=1,VLOOKUP(V691,Head!A:B,2,TRUE),IF(A691=2,VLOOKUP(V691,Chest!A:B,2,TRUE),IF(A691=3,VLOOKUP(V691,Arm!A:B,2,TRUE),IF(A691=4,VLOOKUP(V691,Waist!A:B,2,TRUE),IF(A691=5,VLOOKUP(V691,Leg!A:B,2,TRUE),"")))))</f>
        <v/>
      </c>
      <c r="D691" s="44" t="str">
        <f>IF(X691=1,VLOOKUP(AA691,modelID!A:B,2,FALSE),"")</f>
        <v/>
      </c>
      <c r="E691" s="45" t="str">
        <f>IF(X691=0,"",AH691+VLOOKUP(AN691,BuildupTable!L:O,4,FALSE))</f>
        <v/>
      </c>
      <c r="F691" s="1">
        <f t="shared" si="141"/>
        <v>0</v>
      </c>
      <c r="G691" s="1">
        <f t="shared" si="142"/>
        <v>0</v>
      </c>
      <c r="H691" s="1">
        <f t="shared" si="143"/>
        <v>0</v>
      </c>
      <c r="I691" s="1">
        <f t="shared" si="144"/>
        <v>0</v>
      </c>
      <c r="J691" s="4" t="str">
        <f>IF(AT691=0,"",VLOOKUP(AT691,skillbasedata!A:B,2,TRUE))</f>
        <v/>
      </c>
      <c r="K691" s="48">
        <f t="shared" si="145"/>
        <v>0</v>
      </c>
      <c r="L691" s="4" t="str">
        <f>IF(AU691=0,"",VLOOKUP(AU691,skillbasedata!A:B,2,TRUE))</f>
        <v/>
      </c>
      <c r="M691" s="48">
        <f t="shared" si="146"/>
        <v>0</v>
      </c>
      <c r="N691" s="4" t="str">
        <f>IF(AV691=0,"",VLOOKUP(AV691,skillbasedata!A:B,2,TRUE))</f>
        <v/>
      </c>
      <c r="O691" s="48">
        <f t="shared" si="147"/>
        <v>0</v>
      </c>
      <c r="P691" s="4" t="str">
        <f>IF(AW691=0,"",VLOOKUP(AW691,skillbasedata!A:B,2,TRUE))</f>
        <v/>
      </c>
      <c r="Q691" s="48">
        <f t="shared" si="148"/>
        <v>0</v>
      </c>
      <c r="R691" s="4" t="str">
        <f>IF(AX691=0,"",VLOOKUP(AX691,skillbasedata!A:B,2,TRUE))</f>
        <v/>
      </c>
      <c r="S691" s="48">
        <f t="shared" si="149"/>
        <v>0</v>
      </c>
      <c r="T691" s="48">
        <f t="shared" si="150"/>
        <v>0</v>
      </c>
      <c r="U691" s="48">
        <f t="shared" si="151"/>
        <v>0</v>
      </c>
      <c r="V691" s="51">
        <f t="shared" si="152"/>
        <v>137</v>
      </c>
      <c r="W691" s="26" t="s">
        <v>3146</v>
      </c>
      <c r="X691" s="26">
        <v>0</v>
      </c>
      <c r="Y691" s="26">
        <v>135</v>
      </c>
      <c r="Z691" s="26">
        <v>0</v>
      </c>
      <c r="AA691" s="26">
        <v>26</v>
      </c>
      <c r="AB691" s="26">
        <v>6</v>
      </c>
      <c r="AC691" s="26">
        <v>14000</v>
      </c>
      <c r="AD691" s="26">
        <v>0</v>
      </c>
      <c r="AE691" s="26">
        <v>2</v>
      </c>
      <c r="AF691" s="26">
        <v>1</v>
      </c>
      <c r="AG691" s="26">
        <v>1</v>
      </c>
      <c r="AH691" s="26">
        <v>56</v>
      </c>
      <c r="AI691" s="26">
        <v>0</v>
      </c>
      <c r="AJ691" s="26">
        <v>0</v>
      </c>
      <c r="AK691" s="26">
        <v>0</v>
      </c>
      <c r="AL691" s="26">
        <v>0</v>
      </c>
      <c r="AM691" s="26">
        <v>0</v>
      </c>
      <c r="AN691" s="26">
        <v>17</v>
      </c>
      <c r="AO691" s="26">
        <v>0</v>
      </c>
      <c r="AP691" s="26">
        <v>0</v>
      </c>
      <c r="AQ691" s="26">
        <v>0</v>
      </c>
      <c r="AR691" s="26">
        <v>0</v>
      </c>
      <c r="AS691" s="26">
        <v>0</v>
      </c>
      <c r="AT691" s="26">
        <v>0</v>
      </c>
      <c r="AU691" s="26">
        <v>0</v>
      </c>
      <c r="AV691" s="26">
        <v>0</v>
      </c>
      <c r="AW691" s="26">
        <v>0</v>
      </c>
      <c r="AX691" s="26">
        <v>0</v>
      </c>
      <c r="AY691" s="26">
        <v>0</v>
      </c>
      <c r="AZ691" s="26">
        <v>0</v>
      </c>
      <c r="BA691" s="26">
        <v>0</v>
      </c>
      <c r="BB691" s="26">
        <v>0</v>
      </c>
      <c r="BC691" s="26">
        <v>0</v>
      </c>
      <c r="BD691" s="26" t="s">
        <v>2309</v>
      </c>
      <c r="BE691" s="26">
        <v>0</v>
      </c>
      <c r="BF691" s="26">
        <v>0</v>
      </c>
      <c r="BG691" s="54" t="str">
        <f t="shared" si="153"/>
        <v>0089</v>
      </c>
      <c r="BH691" s="4"/>
      <c r="BI691" s="4"/>
    </row>
    <row r="692" ht="16.5" spans="1:61">
      <c r="A692" s="4">
        <f t="shared" si="140"/>
        <v>1</v>
      </c>
      <c r="B692" s="4" t="str">
        <f>IF(X692=0,"",VLOOKUP(Y692,seriesName!A:B,2,TRUE))</f>
        <v>狗龙伪装</v>
      </c>
      <c r="C692" s="4" t="str">
        <f>IF(A692=1,VLOOKUP(V692,Head!A:B,2,TRUE),IF(A692=2,VLOOKUP(V692,Chest!A:B,2,TRUE),IF(A692=3,VLOOKUP(V692,Arm!A:B,2,TRUE),IF(A692=4,VLOOKUP(V692,Waist!A:B,2,TRUE),IF(A692=5,VLOOKUP(V692,Leg!A:B,2,TRUE),"")))))</f>
        <v>狗龙伪装</v>
      </c>
      <c r="D692" s="44" t="str">
        <f>IF(X692=1,VLOOKUP(AA692,modelID!A:B,2,FALSE),"")</f>
        <v>pl257</v>
      </c>
      <c r="E692" s="45">
        <f>IF(X692=0,"",AH692+VLOOKUP(AN692,BuildupTable!L:O,4,FALSE))</f>
        <v>64</v>
      </c>
      <c r="F692" s="1">
        <f t="shared" si="141"/>
        <v>0</v>
      </c>
      <c r="G692" s="1">
        <f t="shared" si="142"/>
        <v>0</v>
      </c>
      <c r="H692" s="1">
        <f t="shared" si="143"/>
        <v>0</v>
      </c>
      <c r="I692" s="1">
        <f t="shared" si="144"/>
        <v>0</v>
      </c>
      <c r="J692" s="4" t="str">
        <f>IF(AT692=0,"",VLOOKUP(AT692,skillbasedata!A:B,2,TRUE))</f>
        <v>滑走强化</v>
      </c>
      <c r="K692" s="48">
        <f t="shared" si="145"/>
        <v>1</v>
      </c>
      <c r="L692" s="4" t="str">
        <f>IF(AU692=0,"",VLOOKUP(AU692,skillbasedata!A:B,2,TRUE))</f>
        <v/>
      </c>
      <c r="M692" s="48">
        <f t="shared" si="146"/>
        <v>0</v>
      </c>
      <c r="N692" s="4" t="str">
        <f>IF(AV692=0,"",VLOOKUP(AV692,skillbasedata!A:B,2,TRUE))</f>
        <v/>
      </c>
      <c r="O692" s="48">
        <f t="shared" si="147"/>
        <v>0</v>
      </c>
      <c r="P692" s="4" t="str">
        <f>IF(AW692=0,"",VLOOKUP(AW692,skillbasedata!A:B,2,TRUE))</f>
        <v/>
      </c>
      <c r="Q692" s="48">
        <f t="shared" si="148"/>
        <v>0</v>
      </c>
      <c r="R692" s="4" t="str">
        <f>IF(AX692=0,"",VLOOKUP(AX692,skillbasedata!A:B,2,TRUE))</f>
        <v/>
      </c>
      <c r="S692" s="48">
        <f t="shared" si="149"/>
        <v>0</v>
      </c>
      <c r="T692" s="48">
        <f t="shared" si="150"/>
        <v>0</v>
      </c>
      <c r="U692" s="48">
        <f t="shared" si="151"/>
        <v>0</v>
      </c>
      <c r="V692" s="51">
        <f t="shared" si="152"/>
        <v>138</v>
      </c>
      <c r="W692" s="26" t="s">
        <v>2990</v>
      </c>
      <c r="X692" s="26">
        <v>1</v>
      </c>
      <c r="Y692" s="26">
        <v>136</v>
      </c>
      <c r="Z692" s="26">
        <v>4011</v>
      </c>
      <c r="AA692" s="26">
        <v>81</v>
      </c>
      <c r="AB692" s="26">
        <v>1</v>
      </c>
      <c r="AC692" s="26">
        <v>1000</v>
      </c>
      <c r="AD692" s="26">
        <v>0</v>
      </c>
      <c r="AE692" s="26">
        <v>2</v>
      </c>
      <c r="AF692" s="26">
        <v>0</v>
      </c>
      <c r="AG692" s="26">
        <v>0</v>
      </c>
      <c r="AH692" s="26">
        <v>14</v>
      </c>
      <c r="AI692" s="26">
        <v>0</v>
      </c>
      <c r="AJ692" s="26">
        <v>0</v>
      </c>
      <c r="AK692" s="26">
        <v>0</v>
      </c>
      <c r="AL692" s="26">
        <v>0</v>
      </c>
      <c r="AM692" s="26">
        <v>0</v>
      </c>
      <c r="AN692" s="26">
        <v>3</v>
      </c>
      <c r="AO692" s="26">
        <v>0</v>
      </c>
      <c r="AP692" s="26">
        <v>0</v>
      </c>
      <c r="AQ692" s="26">
        <v>0</v>
      </c>
      <c r="AR692" s="26">
        <v>0</v>
      </c>
      <c r="AS692" s="26">
        <v>0</v>
      </c>
      <c r="AT692" s="26">
        <v>43</v>
      </c>
      <c r="AU692" s="26">
        <v>0</v>
      </c>
      <c r="AV692" s="26">
        <v>0</v>
      </c>
      <c r="AW692" s="26">
        <v>0</v>
      </c>
      <c r="AX692" s="26">
        <v>0</v>
      </c>
      <c r="AY692" s="26">
        <v>1</v>
      </c>
      <c r="AZ692" s="26">
        <v>0</v>
      </c>
      <c r="BA692" s="26">
        <v>0</v>
      </c>
      <c r="BB692" s="26">
        <v>0</v>
      </c>
      <c r="BC692" s="26">
        <v>0</v>
      </c>
      <c r="BD692" s="26" t="s">
        <v>2309</v>
      </c>
      <c r="BE692" s="26">
        <v>0</v>
      </c>
      <c r="BF692" s="26">
        <v>0</v>
      </c>
      <c r="BG692" s="54" t="str">
        <f t="shared" si="153"/>
        <v>008A</v>
      </c>
      <c r="BH692" s="4"/>
      <c r="BI692" s="4"/>
    </row>
    <row r="693" ht="16.5" spans="1:61">
      <c r="A693" s="4">
        <f t="shared" si="140"/>
        <v>0</v>
      </c>
      <c r="B693" s="4" t="str">
        <f>IF(X693=0,"",VLOOKUP(Y693,seriesName!A:B,2,TRUE))</f>
        <v/>
      </c>
      <c r="C693" s="4" t="str">
        <f>IF(A693=1,VLOOKUP(V693,Head!A:B,2,TRUE),IF(A693=2,VLOOKUP(V693,Chest!A:B,2,TRUE),IF(A693=3,VLOOKUP(V693,Arm!A:B,2,TRUE),IF(A693=4,VLOOKUP(V693,Waist!A:B,2,TRUE),IF(A693=5,VLOOKUP(V693,Leg!A:B,2,TRUE),"")))))</f>
        <v/>
      </c>
      <c r="D693" s="44" t="str">
        <f>IF(X693=1,VLOOKUP(AA693,modelID!A:B,2,FALSE),"")</f>
        <v/>
      </c>
      <c r="E693" s="45" t="str">
        <f>IF(X693=0,"",AH693+VLOOKUP(AN693,BuildupTable!L:O,4,FALSE))</f>
        <v/>
      </c>
      <c r="F693" s="1">
        <f t="shared" si="141"/>
        <v>0</v>
      </c>
      <c r="G693" s="1">
        <f t="shared" si="142"/>
        <v>0</v>
      </c>
      <c r="H693" s="1">
        <f t="shared" si="143"/>
        <v>0</v>
      </c>
      <c r="I693" s="1">
        <f t="shared" si="144"/>
        <v>0</v>
      </c>
      <c r="J693" s="4" t="str">
        <f>IF(AT693=0,"",VLOOKUP(AT693,skillbasedata!A:B,2,TRUE))</f>
        <v/>
      </c>
      <c r="K693" s="48">
        <f t="shared" si="145"/>
        <v>0</v>
      </c>
      <c r="L693" s="4" t="str">
        <f>IF(AU693=0,"",VLOOKUP(AU693,skillbasedata!A:B,2,TRUE))</f>
        <v/>
      </c>
      <c r="M693" s="48">
        <f t="shared" si="146"/>
        <v>0</v>
      </c>
      <c r="N693" s="4" t="str">
        <f>IF(AV693=0,"",VLOOKUP(AV693,skillbasedata!A:B,2,TRUE))</f>
        <v/>
      </c>
      <c r="O693" s="48">
        <f t="shared" si="147"/>
        <v>0</v>
      </c>
      <c r="P693" s="4" t="str">
        <f>IF(AW693=0,"",VLOOKUP(AW693,skillbasedata!A:B,2,TRUE))</f>
        <v/>
      </c>
      <c r="Q693" s="48">
        <f t="shared" si="148"/>
        <v>0</v>
      </c>
      <c r="R693" s="4" t="str">
        <f>IF(AX693=0,"",VLOOKUP(AX693,skillbasedata!A:B,2,TRUE))</f>
        <v/>
      </c>
      <c r="S693" s="48">
        <f t="shared" si="149"/>
        <v>0</v>
      </c>
      <c r="T693" s="48">
        <f t="shared" si="150"/>
        <v>0</v>
      </c>
      <c r="U693" s="48">
        <f t="shared" si="151"/>
        <v>0</v>
      </c>
      <c r="V693" s="51">
        <f t="shared" si="152"/>
        <v>138</v>
      </c>
      <c r="W693" s="26" t="s">
        <v>2991</v>
      </c>
      <c r="X693" s="26">
        <v>0</v>
      </c>
      <c r="Y693" s="26">
        <v>136</v>
      </c>
      <c r="Z693" s="26">
        <v>4011</v>
      </c>
      <c r="AA693" s="26">
        <v>81</v>
      </c>
      <c r="AB693" s="26">
        <v>1</v>
      </c>
      <c r="AC693" s="26">
        <v>1000</v>
      </c>
      <c r="AD693" s="26">
        <v>0</v>
      </c>
      <c r="AE693" s="26">
        <v>2</v>
      </c>
      <c r="AF693" s="26">
        <v>0</v>
      </c>
      <c r="AG693" s="26">
        <v>0</v>
      </c>
      <c r="AH693" s="26">
        <v>14</v>
      </c>
      <c r="AI693" s="26">
        <v>0</v>
      </c>
      <c r="AJ693" s="26">
        <v>0</v>
      </c>
      <c r="AK693" s="26">
        <v>0</v>
      </c>
      <c r="AL693" s="26">
        <v>0</v>
      </c>
      <c r="AM693" s="26">
        <v>0</v>
      </c>
      <c r="AN693" s="26">
        <v>3</v>
      </c>
      <c r="AO693" s="26">
        <v>0</v>
      </c>
      <c r="AP693" s="26">
        <v>0</v>
      </c>
      <c r="AQ693" s="26">
        <v>0</v>
      </c>
      <c r="AR693" s="26">
        <v>0</v>
      </c>
      <c r="AS693" s="26">
        <v>0</v>
      </c>
      <c r="AT693" s="26">
        <v>0</v>
      </c>
      <c r="AU693" s="26">
        <v>0</v>
      </c>
      <c r="AV693" s="26">
        <v>0</v>
      </c>
      <c r="AW693" s="26">
        <v>0</v>
      </c>
      <c r="AX693" s="26">
        <v>0</v>
      </c>
      <c r="AY693" s="26">
        <v>0</v>
      </c>
      <c r="AZ693" s="26">
        <v>0</v>
      </c>
      <c r="BA693" s="26">
        <v>0</v>
      </c>
      <c r="BB693" s="26">
        <v>0</v>
      </c>
      <c r="BC693" s="26">
        <v>0</v>
      </c>
      <c r="BD693" s="26" t="s">
        <v>2309</v>
      </c>
      <c r="BE693" s="26">
        <v>0</v>
      </c>
      <c r="BF693" s="26">
        <v>0</v>
      </c>
      <c r="BG693" s="54" t="str">
        <f t="shared" si="153"/>
        <v>008A</v>
      </c>
      <c r="BH693" s="4"/>
      <c r="BI693" s="4"/>
    </row>
    <row r="694" ht="16.5" spans="1:61">
      <c r="A694" s="4">
        <f t="shared" si="140"/>
        <v>0</v>
      </c>
      <c r="B694" s="4" t="str">
        <f>IF(X694=0,"",VLOOKUP(Y694,seriesName!A:B,2,TRUE))</f>
        <v/>
      </c>
      <c r="C694" s="4" t="str">
        <f>IF(A694=1,VLOOKUP(V694,Head!A:B,2,TRUE),IF(A694=2,VLOOKUP(V694,Chest!A:B,2,TRUE),IF(A694=3,VLOOKUP(V694,Arm!A:B,2,TRUE),IF(A694=4,VLOOKUP(V694,Waist!A:B,2,TRUE),IF(A694=5,VLOOKUP(V694,Leg!A:B,2,TRUE),"")))))</f>
        <v/>
      </c>
      <c r="D694" s="44" t="str">
        <f>IF(X694=1,VLOOKUP(AA694,modelID!A:B,2,FALSE),"")</f>
        <v/>
      </c>
      <c r="E694" s="45" t="str">
        <f>IF(X694=0,"",AH694+VLOOKUP(AN694,BuildupTable!L:O,4,FALSE))</f>
        <v/>
      </c>
      <c r="F694" s="1">
        <f t="shared" si="141"/>
        <v>0</v>
      </c>
      <c r="G694" s="1">
        <f t="shared" si="142"/>
        <v>0</v>
      </c>
      <c r="H694" s="1">
        <f t="shared" si="143"/>
        <v>0</v>
      </c>
      <c r="I694" s="1">
        <f t="shared" si="144"/>
        <v>0</v>
      </c>
      <c r="J694" s="4" t="str">
        <f>IF(AT694=0,"",VLOOKUP(AT694,skillbasedata!A:B,2,TRUE))</f>
        <v/>
      </c>
      <c r="K694" s="48">
        <f t="shared" si="145"/>
        <v>0</v>
      </c>
      <c r="L694" s="4" t="str">
        <f>IF(AU694=0,"",VLOOKUP(AU694,skillbasedata!A:B,2,TRUE))</f>
        <v/>
      </c>
      <c r="M694" s="48">
        <f t="shared" si="146"/>
        <v>0</v>
      </c>
      <c r="N694" s="4" t="str">
        <f>IF(AV694=0,"",VLOOKUP(AV694,skillbasedata!A:B,2,TRUE))</f>
        <v/>
      </c>
      <c r="O694" s="48">
        <f t="shared" si="147"/>
        <v>0</v>
      </c>
      <c r="P694" s="4" t="str">
        <f>IF(AW694=0,"",VLOOKUP(AW694,skillbasedata!A:B,2,TRUE))</f>
        <v/>
      </c>
      <c r="Q694" s="48">
        <f t="shared" si="148"/>
        <v>0</v>
      </c>
      <c r="R694" s="4" t="str">
        <f>IF(AX694=0,"",VLOOKUP(AX694,skillbasedata!A:B,2,TRUE))</f>
        <v/>
      </c>
      <c r="S694" s="48">
        <f t="shared" si="149"/>
        <v>0</v>
      </c>
      <c r="T694" s="48">
        <f t="shared" si="150"/>
        <v>0</v>
      </c>
      <c r="U694" s="48">
        <f t="shared" si="151"/>
        <v>0</v>
      </c>
      <c r="V694" s="51">
        <f t="shared" si="152"/>
        <v>138</v>
      </c>
      <c r="W694" s="26" t="s">
        <v>2992</v>
      </c>
      <c r="X694" s="26">
        <v>0</v>
      </c>
      <c r="Y694" s="26">
        <v>136</v>
      </c>
      <c r="Z694" s="26">
        <v>4011</v>
      </c>
      <c r="AA694" s="26">
        <v>81</v>
      </c>
      <c r="AB694" s="26">
        <v>1</v>
      </c>
      <c r="AC694" s="26">
        <v>1000</v>
      </c>
      <c r="AD694" s="26">
        <v>0</v>
      </c>
      <c r="AE694" s="26">
        <v>2</v>
      </c>
      <c r="AF694" s="26">
        <v>0</v>
      </c>
      <c r="AG694" s="26">
        <v>0</v>
      </c>
      <c r="AH694" s="26">
        <v>14</v>
      </c>
      <c r="AI694" s="26">
        <v>0</v>
      </c>
      <c r="AJ694" s="26">
        <v>0</v>
      </c>
      <c r="AK694" s="26">
        <v>0</v>
      </c>
      <c r="AL694" s="26">
        <v>0</v>
      </c>
      <c r="AM694" s="26">
        <v>0</v>
      </c>
      <c r="AN694" s="26">
        <v>3</v>
      </c>
      <c r="AO694" s="26">
        <v>0</v>
      </c>
      <c r="AP694" s="26">
        <v>0</v>
      </c>
      <c r="AQ694" s="26">
        <v>0</v>
      </c>
      <c r="AR694" s="26">
        <v>0</v>
      </c>
      <c r="AS694" s="26">
        <v>0</v>
      </c>
      <c r="AT694" s="26">
        <v>0</v>
      </c>
      <c r="AU694" s="26">
        <v>0</v>
      </c>
      <c r="AV694" s="26">
        <v>0</v>
      </c>
      <c r="AW694" s="26">
        <v>0</v>
      </c>
      <c r="AX694" s="26">
        <v>0</v>
      </c>
      <c r="AY694" s="26">
        <v>0</v>
      </c>
      <c r="AZ694" s="26">
        <v>0</v>
      </c>
      <c r="BA694" s="26">
        <v>0</v>
      </c>
      <c r="BB694" s="26">
        <v>0</v>
      </c>
      <c r="BC694" s="26">
        <v>0</v>
      </c>
      <c r="BD694" s="26" t="s">
        <v>2309</v>
      </c>
      <c r="BE694" s="26">
        <v>0</v>
      </c>
      <c r="BF694" s="26">
        <v>0</v>
      </c>
      <c r="BG694" s="54" t="str">
        <f t="shared" si="153"/>
        <v>008A</v>
      </c>
      <c r="BH694" s="4"/>
      <c r="BI694" s="4"/>
    </row>
    <row r="695" ht="16.5" spans="1:61">
      <c r="A695" s="4">
        <f t="shared" si="140"/>
        <v>0</v>
      </c>
      <c r="B695" s="4" t="str">
        <f>IF(X695=0,"",VLOOKUP(Y695,seriesName!A:B,2,TRUE))</f>
        <v/>
      </c>
      <c r="C695" s="4" t="str">
        <f>IF(A695=1,VLOOKUP(V695,Head!A:B,2,TRUE),IF(A695=2,VLOOKUP(V695,Chest!A:B,2,TRUE),IF(A695=3,VLOOKUP(V695,Arm!A:B,2,TRUE),IF(A695=4,VLOOKUP(V695,Waist!A:B,2,TRUE),IF(A695=5,VLOOKUP(V695,Leg!A:B,2,TRUE),"")))))</f>
        <v/>
      </c>
      <c r="D695" s="44" t="str">
        <f>IF(X695=1,VLOOKUP(AA695,modelID!A:B,2,FALSE),"")</f>
        <v/>
      </c>
      <c r="E695" s="45" t="str">
        <f>IF(X695=0,"",AH695+VLOOKUP(AN695,BuildupTable!L:O,4,FALSE))</f>
        <v/>
      </c>
      <c r="F695" s="1">
        <f t="shared" si="141"/>
        <v>0</v>
      </c>
      <c r="G695" s="1">
        <f t="shared" si="142"/>
        <v>0</v>
      </c>
      <c r="H695" s="1">
        <f t="shared" si="143"/>
        <v>0</v>
      </c>
      <c r="I695" s="1">
        <f t="shared" si="144"/>
        <v>0</v>
      </c>
      <c r="J695" s="4" t="str">
        <f>IF(AT695=0,"",VLOOKUP(AT695,skillbasedata!A:B,2,TRUE))</f>
        <v/>
      </c>
      <c r="K695" s="48">
        <f t="shared" si="145"/>
        <v>0</v>
      </c>
      <c r="L695" s="4" t="str">
        <f>IF(AU695=0,"",VLOOKUP(AU695,skillbasedata!A:B,2,TRUE))</f>
        <v/>
      </c>
      <c r="M695" s="48">
        <f t="shared" si="146"/>
        <v>0</v>
      </c>
      <c r="N695" s="4" t="str">
        <f>IF(AV695=0,"",VLOOKUP(AV695,skillbasedata!A:B,2,TRUE))</f>
        <v/>
      </c>
      <c r="O695" s="48">
        <f t="shared" si="147"/>
        <v>0</v>
      </c>
      <c r="P695" s="4" t="str">
        <f>IF(AW695=0,"",VLOOKUP(AW695,skillbasedata!A:B,2,TRUE))</f>
        <v/>
      </c>
      <c r="Q695" s="48">
        <f t="shared" si="148"/>
        <v>0</v>
      </c>
      <c r="R695" s="4" t="str">
        <f>IF(AX695=0,"",VLOOKUP(AX695,skillbasedata!A:B,2,TRUE))</f>
        <v/>
      </c>
      <c r="S695" s="48">
        <f t="shared" si="149"/>
        <v>0</v>
      </c>
      <c r="T695" s="48">
        <f t="shared" si="150"/>
        <v>0</v>
      </c>
      <c r="U695" s="48">
        <f t="shared" si="151"/>
        <v>0</v>
      </c>
      <c r="V695" s="51">
        <f t="shared" si="152"/>
        <v>138</v>
      </c>
      <c r="W695" s="26" t="s">
        <v>2993</v>
      </c>
      <c r="X695" s="26">
        <v>0</v>
      </c>
      <c r="Y695" s="26">
        <v>136</v>
      </c>
      <c r="Z695" s="26">
        <v>4011</v>
      </c>
      <c r="AA695" s="26">
        <v>81</v>
      </c>
      <c r="AB695" s="26">
        <v>1</v>
      </c>
      <c r="AC695" s="26">
        <v>1000</v>
      </c>
      <c r="AD695" s="26">
        <v>0</v>
      </c>
      <c r="AE695" s="26">
        <v>2</v>
      </c>
      <c r="AF695" s="26">
        <v>0</v>
      </c>
      <c r="AG695" s="26">
        <v>0</v>
      </c>
      <c r="AH695" s="26">
        <v>14</v>
      </c>
      <c r="AI695" s="26">
        <v>0</v>
      </c>
      <c r="AJ695" s="26">
        <v>0</v>
      </c>
      <c r="AK695" s="26">
        <v>0</v>
      </c>
      <c r="AL695" s="26">
        <v>0</v>
      </c>
      <c r="AM695" s="26">
        <v>0</v>
      </c>
      <c r="AN695" s="26">
        <v>3</v>
      </c>
      <c r="AO695" s="26">
        <v>0</v>
      </c>
      <c r="AP695" s="26">
        <v>0</v>
      </c>
      <c r="AQ695" s="26">
        <v>0</v>
      </c>
      <c r="AR695" s="26">
        <v>0</v>
      </c>
      <c r="AS695" s="26">
        <v>0</v>
      </c>
      <c r="AT695" s="26">
        <v>0</v>
      </c>
      <c r="AU695" s="26">
        <v>0</v>
      </c>
      <c r="AV695" s="26">
        <v>0</v>
      </c>
      <c r="AW695" s="26">
        <v>0</v>
      </c>
      <c r="AX695" s="26">
        <v>0</v>
      </c>
      <c r="AY695" s="26">
        <v>0</v>
      </c>
      <c r="AZ695" s="26">
        <v>0</v>
      </c>
      <c r="BA695" s="26">
        <v>0</v>
      </c>
      <c r="BB695" s="26">
        <v>0</v>
      </c>
      <c r="BC695" s="26">
        <v>0</v>
      </c>
      <c r="BD695" s="26" t="s">
        <v>2309</v>
      </c>
      <c r="BE695" s="26">
        <v>0</v>
      </c>
      <c r="BF695" s="26">
        <v>0</v>
      </c>
      <c r="BG695" s="54" t="str">
        <f t="shared" si="153"/>
        <v>008A</v>
      </c>
      <c r="BH695" s="4"/>
      <c r="BI695" s="4"/>
    </row>
    <row r="696" ht="16.5" spans="1:61">
      <c r="A696" s="4">
        <f t="shared" si="140"/>
        <v>0</v>
      </c>
      <c r="B696" s="4" t="str">
        <f>IF(X696=0,"",VLOOKUP(Y696,seriesName!A:B,2,TRUE))</f>
        <v/>
      </c>
      <c r="C696" s="4" t="str">
        <f>IF(A696=1,VLOOKUP(V696,Head!A:B,2,TRUE),IF(A696=2,VLOOKUP(V696,Chest!A:B,2,TRUE),IF(A696=3,VLOOKUP(V696,Arm!A:B,2,TRUE),IF(A696=4,VLOOKUP(V696,Waist!A:B,2,TRUE),IF(A696=5,VLOOKUP(V696,Leg!A:B,2,TRUE),"")))))</f>
        <v/>
      </c>
      <c r="D696" s="44" t="str">
        <f>IF(X696=1,VLOOKUP(AA696,modelID!A:B,2,FALSE),"")</f>
        <v/>
      </c>
      <c r="E696" s="45" t="str">
        <f>IF(X696=0,"",AH696+VLOOKUP(AN696,BuildupTable!L:O,4,FALSE))</f>
        <v/>
      </c>
      <c r="F696" s="1">
        <f t="shared" si="141"/>
        <v>0</v>
      </c>
      <c r="G696" s="1">
        <f t="shared" si="142"/>
        <v>0</v>
      </c>
      <c r="H696" s="1">
        <f t="shared" si="143"/>
        <v>0</v>
      </c>
      <c r="I696" s="1">
        <f t="shared" si="144"/>
        <v>0</v>
      </c>
      <c r="J696" s="4" t="str">
        <f>IF(AT696=0,"",VLOOKUP(AT696,skillbasedata!A:B,2,TRUE))</f>
        <v/>
      </c>
      <c r="K696" s="48">
        <f t="shared" si="145"/>
        <v>0</v>
      </c>
      <c r="L696" s="4" t="str">
        <f>IF(AU696=0,"",VLOOKUP(AU696,skillbasedata!A:B,2,TRUE))</f>
        <v/>
      </c>
      <c r="M696" s="48">
        <f t="shared" si="146"/>
        <v>0</v>
      </c>
      <c r="N696" s="4" t="str">
        <f>IF(AV696=0,"",VLOOKUP(AV696,skillbasedata!A:B,2,TRUE))</f>
        <v/>
      </c>
      <c r="O696" s="48">
        <f t="shared" si="147"/>
        <v>0</v>
      </c>
      <c r="P696" s="4" t="str">
        <f>IF(AW696=0,"",VLOOKUP(AW696,skillbasedata!A:B,2,TRUE))</f>
        <v/>
      </c>
      <c r="Q696" s="48">
        <f t="shared" si="148"/>
        <v>0</v>
      </c>
      <c r="R696" s="4" t="str">
        <f>IF(AX696=0,"",VLOOKUP(AX696,skillbasedata!A:B,2,TRUE))</f>
        <v/>
      </c>
      <c r="S696" s="48">
        <f t="shared" si="149"/>
        <v>0</v>
      </c>
      <c r="T696" s="48">
        <f t="shared" si="150"/>
        <v>0</v>
      </c>
      <c r="U696" s="48">
        <f t="shared" si="151"/>
        <v>0</v>
      </c>
      <c r="V696" s="51">
        <f t="shared" si="152"/>
        <v>138</v>
      </c>
      <c r="W696" s="26" t="s">
        <v>2994</v>
      </c>
      <c r="X696" s="26">
        <v>0</v>
      </c>
      <c r="Y696" s="26">
        <v>136</v>
      </c>
      <c r="Z696" s="26">
        <v>4011</v>
      </c>
      <c r="AA696" s="26">
        <v>81</v>
      </c>
      <c r="AB696" s="26">
        <v>1</v>
      </c>
      <c r="AC696" s="26">
        <v>1000</v>
      </c>
      <c r="AD696" s="26">
        <v>0</v>
      </c>
      <c r="AE696" s="26">
        <v>2</v>
      </c>
      <c r="AF696" s="26">
        <v>0</v>
      </c>
      <c r="AG696" s="26">
        <v>0</v>
      </c>
      <c r="AH696" s="26">
        <v>14</v>
      </c>
      <c r="AI696" s="26">
        <v>0</v>
      </c>
      <c r="AJ696" s="26">
        <v>0</v>
      </c>
      <c r="AK696" s="26">
        <v>0</v>
      </c>
      <c r="AL696" s="26">
        <v>0</v>
      </c>
      <c r="AM696" s="26">
        <v>0</v>
      </c>
      <c r="AN696" s="26">
        <v>3</v>
      </c>
      <c r="AO696" s="26">
        <v>0</v>
      </c>
      <c r="AP696" s="26">
        <v>0</v>
      </c>
      <c r="AQ696" s="26">
        <v>0</v>
      </c>
      <c r="AR696" s="26">
        <v>0</v>
      </c>
      <c r="AS696" s="26">
        <v>0</v>
      </c>
      <c r="AT696" s="26">
        <v>0</v>
      </c>
      <c r="AU696" s="26">
        <v>0</v>
      </c>
      <c r="AV696" s="26">
        <v>0</v>
      </c>
      <c r="AW696" s="26">
        <v>0</v>
      </c>
      <c r="AX696" s="26">
        <v>0</v>
      </c>
      <c r="AY696" s="26">
        <v>0</v>
      </c>
      <c r="AZ696" s="26">
        <v>0</v>
      </c>
      <c r="BA696" s="26">
        <v>0</v>
      </c>
      <c r="BB696" s="26">
        <v>0</v>
      </c>
      <c r="BC696" s="26">
        <v>0</v>
      </c>
      <c r="BD696" s="26" t="s">
        <v>2309</v>
      </c>
      <c r="BE696" s="26">
        <v>0</v>
      </c>
      <c r="BF696" s="26">
        <v>0</v>
      </c>
      <c r="BG696" s="54" t="str">
        <f t="shared" si="153"/>
        <v>008A</v>
      </c>
      <c r="BH696" s="4"/>
      <c r="BI696" s="4"/>
    </row>
    <row r="697" ht="16.5" spans="1:61">
      <c r="A697" s="4">
        <f t="shared" si="140"/>
        <v>1</v>
      </c>
      <c r="B697" s="4" t="str">
        <f>IF(X697=0,"",VLOOKUP(Y697,seriesName!A:B,2,TRUE))</f>
        <v>狗龙S伪装</v>
      </c>
      <c r="C697" s="4" t="str">
        <f>IF(A697=1,VLOOKUP(V697,Head!A:B,2,TRUE),IF(A697=2,VLOOKUP(V697,Chest!A:B,2,TRUE),IF(A697=3,VLOOKUP(V697,Arm!A:B,2,TRUE),IF(A697=4,VLOOKUP(V697,Waist!A:B,2,TRUE),IF(A697=5,VLOOKUP(V697,Leg!A:B,2,TRUE),"")))))</f>
        <v>狗龙S伪装</v>
      </c>
      <c r="D697" s="44" t="str">
        <f>IF(X697=1,VLOOKUP(AA697,modelID!A:B,2,FALSE),"")</f>
        <v>pl257</v>
      </c>
      <c r="E697" s="45">
        <f>IF(X697=0,"",AH697+VLOOKUP(AN697,BuildupTable!L:O,4,FALSE))</f>
        <v>66</v>
      </c>
      <c r="F697" s="1">
        <f t="shared" si="141"/>
        <v>0</v>
      </c>
      <c r="G697" s="1">
        <f t="shared" si="142"/>
        <v>1</v>
      </c>
      <c r="H697" s="1">
        <f t="shared" si="143"/>
        <v>0</v>
      </c>
      <c r="I697" s="1">
        <f t="shared" si="144"/>
        <v>0</v>
      </c>
      <c r="J697" s="4" t="str">
        <f>IF(AT697=0,"",VLOOKUP(AT697,skillbasedata!A:B,2,TRUE))</f>
        <v>滑走强化</v>
      </c>
      <c r="K697" s="48">
        <f t="shared" si="145"/>
        <v>1</v>
      </c>
      <c r="L697" s="4" t="str">
        <f>IF(AU697=0,"",VLOOKUP(AU697,skillbasedata!A:B,2,TRUE))</f>
        <v/>
      </c>
      <c r="M697" s="48">
        <f t="shared" si="146"/>
        <v>0</v>
      </c>
      <c r="N697" s="4" t="str">
        <f>IF(AV697=0,"",VLOOKUP(AV697,skillbasedata!A:B,2,TRUE))</f>
        <v/>
      </c>
      <c r="O697" s="48">
        <f t="shared" si="147"/>
        <v>0</v>
      </c>
      <c r="P697" s="4" t="str">
        <f>IF(AW697=0,"",VLOOKUP(AW697,skillbasedata!A:B,2,TRUE))</f>
        <v/>
      </c>
      <c r="Q697" s="48">
        <f t="shared" si="148"/>
        <v>0</v>
      </c>
      <c r="R697" s="4" t="str">
        <f>IF(AX697=0,"",VLOOKUP(AX697,skillbasedata!A:B,2,TRUE))</f>
        <v/>
      </c>
      <c r="S697" s="48">
        <f t="shared" si="149"/>
        <v>0</v>
      </c>
      <c r="T697" s="48">
        <f t="shared" si="150"/>
        <v>0</v>
      </c>
      <c r="U697" s="48">
        <f t="shared" si="151"/>
        <v>0</v>
      </c>
      <c r="V697" s="51">
        <f t="shared" si="152"/>
        <v>139</v>
      </c>
      <c r="W697" s="26" t="s">
        <v>2995</v>
      </c>
      <c r="X697" s="26">
        <v>1</v>
      </c>
      <c r="Y697" s="26">
        <v>137</v>
      </c>
      <c r="Z697" s="26">
        <v>9009</v>
      </c>
      <c r="AA697" s="26">
        <v>81</v>
      </c>
      <c r="AB697" s="26">
        <v>3</v>
      </c>
      <c r="AC697" s="26">
        <v>4000</v>
      </c>
      <c r="AD697" s="26">
        <v>0</v>
      </c>
      <c r="AE697" s="26">
        <v>2</v>
      </c>
      <c r="AF697" s="26">
        <v>1</v>
      </c>
      <c r="AG697" s="26">
        <v>1</v>
      </c>
      <c r="AH697" s="26">
        <v>36</v>
      </c>
      <c r="AI697" s="26">
        <v>0</v>
      </c>
      <c r="AJ697" s="26">
        <v>0</v>
      </c>
      <c r="AK697" s="26">
        <v>0</v>
      </c>
      <c r="AL697" s="26">
        <v>0</v>
      </c>
      <c r="AM697" s="26">
        <v>0</v>
      </c>
      <c r="AN697" s="26">
        <v>9</v>
      </c>
      <c r="AO697" s="26">
        <v>0</v>
      </c>
      <c r="AP697" s="26">
        <v>0</v>
      </c>
      <c r="AQ697" s="26">
        <v>1</v>
      </c>
      <c r="AR697" s="26">
        <v>0</v>
      </c>
      <c r="AS697" s="26">
        <v>0</v>
      </c>
      <c r="AT697" s="26">
        <v>43</v>
      </c>
      <c r="AU697" s="26">
        <v>0</v>
      </c>
      <c r="AV697" s="26">
        <v>0</v>
      </c>
      <c r="AW697" s="26">
        <v>0</v>
      </c>
      <c r="AX697" s="26">
        <v>0</v>
      </c>
      <c r="AY697" s="26">
        <v>1</v>
      </c>
      <c r="AZ697" s="26">
        <v>0</v>
      </c>
      <c r="BA697" s="26">
        <v>0</v>
      </c>
      <c r="BB697" s="26">
        <v>0</v>
      </c>
      <c r="BC697" s="26">
        <v>0</v>
      </c>
      <c r="BD697" s="26" t="s">
        <v>2309</v>
      </c>
      <c r="BE697" s="26">
        <v>0</v>
      </c>
      <c r="BF697" s="26">
        <v>0</v>
      </c>
      <c r="BG697" s="54" t="str">
        <f t="shared" si="153"/>
        <v>008B</v>
      </c>
      <c r="BH697" s="4"/>
      <c r="BI697" s="4"/>
    </row>
    <row r="698" ht="16.5" spans="1:61">
      <c r="A698" s="4">
        <f t="shared" si="140"/>
        <v>0</v>
      </c>
      <c r="B698" s="4" t="str">
        <f>IF(X698=0,"",VLOOKUP(Y698,seriesName!A:B,2,TRUE))</f>
        <v/>
      </c>
      <c r="C698" s="4" t="str">
        <f>IF(A698=1,VLOOKUP(V698,Head!A:B,2,TRUE),IF(A698=2,VLOOKUP(V698,Chest!A:B,2,TRUE),IF(A698=3,VLOOKUP(V698,Arm!A:B,2,TRUE),IF(A698=4,VLOOKUP(V698,Waist!A:B,2,TRUE),IF(A698=5,VLOOKUP(V698,Leg!A:B,2,TRUE),"")))))</f>
        <v/>
      </c>
      <c r="D698" s="44" t="str">
        <f>IF(X698=1,VLOOKUP(AA698,modelID!A:B,2,FALSE),"")</f>
        <v/>
      </c>
      <c r="E698" s="45" t="str">
        <f>IF(X698=0,"",AH698+VLOOKUP(AN698,BuildupTable!L:O,4,FALSE))</f>
        <v/>
      </c>
      <c r="F698" s="1">
        <f t="shared" si="141"/>
        <v>0</v>
      </c>
      <c r="G698" s="1">
        <f t="shared" si="142"/>
        <v>0</v>
      </c>
      <c r="H698" s="1">
        <f t="shared" si="143"/>
        <v>0</v>
      </c>
      <c r="I698" s="1">
        <f t="shared" si="144"/>
        <v>0</v>
      </c>
      <c r="J698" s="4" t="str">
        <f>IF(AT698=0,"",VLOOKUP(AT698,skillbasedata!A:B,2,TRUE))</f>
        <v/>
      </c>
      <c r="K698" s="48">
        <f t="shared" si="145"/>
        <v>0</v>
      </c>
      <c r="L698" s="4" t="str">
        <f>IF(AU698=0,"",VLOOKUP(AU698,skillbasedata!A:B,2,TRUE))</f>
        <v/>
      </c>
      <c r="M698" s="48">
        <f t="shared" si="146"/>
        <v>0</v>
      </c>
      <c r="N698" s="4" t="str">
        <f>IF(AV698=0,"",VLOOKUP(AV698,skillbasedata!A:B,2,TRUE))</f>
        <v/>
      </c>
      <c r="O698" s="48">
        <f t="shared" si="147"/>
        <v>0</v>
      </c>
      <c r="P698" s="4" t="str">
        <f>IF(AW698=0,"",VLOOKUP(AW698,skillbasedata!A:B,2,TRUE))</f>
        <v/>
      </c>
      <c r="Q698" s="48">
        <f t="shared" si="148"/>
        <v>0</v>
      </c>
      <c r="R698" s="4" t="str">
        <f>IF(AX698=0,"",VLOOKUP(AX698,skillbasedata!A:B,2,TRUE))</f>
        <v/>
      </c>
      <c r="S698" s="48">
        <f t="shared" si="149"/>
        <v>0</v>
      </c>
      <c r="T698" s="48">
        <f t="shared" si="150"/>
        <v>0</v>
      </c>
      <c r="U698" s="48">
        <f t="shared" si="151"/>
        <v>0</v>
      </c>
      <c r="V698" s="51">
        <f t="shared" si="152"/>
        <v>139</v>
      </c>
      <c r="W698" s="26" t="s">
        <v>2996</v>
      </c>
      <c r="X698" s="26">
        <v>0</v>
      </c>
      <c r="Y698" s="26">
        <v>137</v>
      </c>
      <c r="Z698" s="26">
        <v>9009</v>
      </c>
      <c r="AA698" s="26">
        <v>81</v>
      </c>
      <c r="AB698" s="26">
        <v>3</v>
      </c>
      <c r="AC698" s="26">
        <v>4000</v>
      </c>
      <c r="AD698" s="26">
        <v>0</v>
      </c>
      <c r="AE698" s="26">
        <v>2</v>
      </c>
      <c r="AF698" s="26">
        <v>1</v>
      </c>
      <c r="AG698" s="26">
        <v>1</v>
      </c>
      <c r="AH698" s="26">
        <v>36</v>
      </c>
      <c r="AI698" s="26">
        <v>0</v>
      </c>
      <c r="AJ698" s="26">
        <v>0</v>
      </c>
      <c r="AK698" s="26">
        <v>0</v>
      </c>
      <c r="AL698" s="26">
        <v>0</v>
      </c>
      <c r="AM698" s="26">
        <v>0</v>
      </c>
      <c r="AN698" s="26">
        <v>9</v>
      </c>
      <c r="AO698" s="26">
        <v>0</v>
      </c>
      <c r="AP698" s="26">
        <v>0</v>
      </c>
      <c r="AQ698" s="26">
        <v>0</v>
      </c>
      <c r="AR698" s="26">
        <v>0</v>
      </c>
      <c r="AS698" s="26">
        <v>0</v>
      </c>
      <c r="AT698" s="26">
        <v>0</v>
      </c>
      <c r="AU698" s="26">
        <v>0</v>
      </c>
      <c r="AV698" s="26">
        <v>0</v>
      </c>
      <c r="AW698" s="26">
        <v>0</v>
      </c>
      <c r="AX698" s="26">
        <v>0</v>
      </c>
      <c r="AY698" s="26">
        <v>0</v>
      </c>
      <c r="AZ698" s="26">
        <v>0</v>
      </c>
      <c r="BA698" s="26">
        <v>0</v>
      </c>
      <c r="BB698" s="26">
        <v>0</v>
      </c>
      <c r="BC698" s="26">
        <v>0</v>
      </c>
      <c r="BD698" s="26" t="s">
        <v>2309</v>
      </c>
      <c r="BE698" s="26">
        <v>0</v>
      </c>
      <c r="BF698" s="26">
        <v>0</v>
      </c>
      <c r="BG698" s="54" t="str">
        <f t="shared" si="153"/>
        <v>008B</v>
      </c>
      <c r="BH698" s="4"/>
      <c r="BI698" s="4"/>
    </row>
    <row r="699" ht="16.5" spans="1:61">
      <c r="A699" s="4">
        <f t="shared" si="140"/>
        <v>0</v>
      </c>
      <c r="B699" s="4" t="str">
        <f>IF(X699=0,"",VLOOKUP(Y699,seriesName!A:B,2,TRUE))</f>
        <v/>
      </c>
      <c r="C699" s="4" t="str">
        <f>IF(A699=1,VLOOKUP(V699,Head!A:B,2,TRUE),IF(A699=2,VLOOKUP(V699,Chest!A:B,2,TRUE),IF(A699=3,VLOOKUP(V699,Arm!A:B,2,TRUE),IF(A699=4,VLOOKUP(V699,Waist!A:B,2,TRUE),IF(A699=5,VLOOKUP(V699,Leg!A:B,2,TRUE),"")))))</f>
        <v/>
      </c>
      <c r="D699" s="44" t="str">
        <f>IF(X699=1,VLOOKUP(AA699,modelID!A:B,2,FALSE),"")</f>
        <v/>
      </c>
      <c r="E699" s="45" t="str">
        <f>IF(X699=0,"",AH699+VLOOKUP(AN699,BuildupTable!L:O,4,FALSE))</f>
        <v/>
      </c>
      <c r="F699" s="1">
        <f t="shared" si="141"/>
        <v>0</v>
      </c>
      <c r="G699" s="1">
        <f t="shared" si="142"/>
        <v>0</v>
      </c>
      <c r="H699" s="1">
        <f t="shared" si="143"/>
        <v>0</v>
      </c>
      <c r="I699" s="1">
        <f t="shared" si="144"/>
        <v>0</v>
      </c>
      <c r="J699" s="4" t="str">
        <f>IF(AT699=0,"",VLOOKUP(AT699,skillbasedata!A:B,2,TRUE))</f>
        <v/>
      </c>
      <c r="K699" s="48">
        <f t="shared" si="145"/>
        <v>0</v>
      </c>
      <c r="L699" s="4" t="str">
        <f>IF(AU699=0,"",VLOOKUP(AU699,skillbasedata!A:B,2,TRUE))</f>
        <v/>
      </c>
      <c r="M699" s="48">
        <f t="shared" si="146"/>
        <v>0</v>
      </c>
      <c r="N699" s="4" t="str">
        <f>IF(AV699=0,"",VLOOKUP(AV699,skillbasedata!A:B,2,TRUE))</f>
        <v/>
      </c>
      <c r="O699" s="48">
        <f t="shared" si="147"/>
        <v>0</v>
      </c>
      <c r="P699" s="4" t="str">
        <f>IF(AW699=0,"",VLOOKUP(AW699,skillbasedata!A:B,2,TRUE))</f>
        <v/>
      </c>
      <c r="Q699" s="48">
        <f t="shared" si="148"/>
        <v>0</v>
      </c>
      <c r="R699" s="4" t="str">
        <f>IF(AX699=0,"",VLOOKUP(AX699,skillbasedata!A:B,2,TRUE))</f>
        <v/>
      </c>
      <c r="S699" s="48">
        <f t="shared" si="149"/>
        <v>0</v>
      </c>
      <c r="T699" s="48">
        <f t="shared" si="150"/>
        <v>0</v>
      </c>
      <c r="U699" s="48">
        <f t="shared" si="151"/>
        <v>0</v>
      </c>
      <c r="V699" s="51">
        <f t="shared" si="152"/>
        <v>139</v>
      </c>
      <c r="W699" s="26" t="s">
        <v>2997</v>
      </c>
      <c r="X699" s="26">
        <v>0</v>
      </c>
      <c r="Y699" s="26">
        <v>137</v>
      </c>
      <c r="Z699" s="26">
        <v>9009</v>
      </c>
      <c r="AA699" s="26">
        <v>81</v>
      </c>
      <c r="AB699" s="26">
        <v>3</v>
      </c>
      <c r="AC699" s="26">
        <v>4000</v>
      </c>
      <c r="AD699" s="26">
        <v>0</v>
      </c>
      <c r="AE699" s="26">
        <v>2</v>
      </c>
      <c r="AF699" s="26">
        <v>1</v>
      </c>
      <c r="AG699" s="26">
        <v>1</v>
      </c>
      <c r="AH699" s="26">
        <v>36</v>
      </c>
      <c r="AI699" s="26">
        <v>0</v>
      </c>
      <c r="AJ699" s="26">
        <v>0</v>
      </c>
      <c r="AK699" s="26">
        <v>0</v>
      </c>
      <c r="AL699" s="26">
        <v>0</v>
      </c>
      <c r="AM699" s="26">
        <v>0</v>
      </c>
      <c r="AN699" s="26">
        <v>9</v>
      </c>
      <c r="AO699" s="26">
        <v>0</v>
      </c>
      <c r="AP699" s="26">
        <v>0</v>
      </c>
      <c r="AQ699" s="26">
        <v>0</v>
      </c>
      <c r="AR699" s="26">
        <v>0</v>
      </c>
      <c r="AS699" s="26">
        <v>0</v>
      </c>
      <c r="AT699" s="26">
        <v>0</v>
      </c>
      <c r="AU699" s="26">
        <v>0</v>
      </c>
      <c r="AV699" s="26">
        <v>0</v>
      </c>
      <c r="AW699" s="26">
        <v>0</v>
      </c>
      <c r="AX699" s="26">
        <v>0</v>
      </c>
      <c r="AY699" s="26">
        <v>0</v>
      </c>
      <c r="AZ699" s="26">
        <v>0</v>
      </c>
      <c r="BA699" s="26">
        <v>0</v>
      </c>
      <c r="BB699" s="26">
        <v>0</v>
      </c>
      <c r="BC699" s="26">
        <v>0</v>
      </c>
      <c r="BD699" s="26" t="s">
        <v>2309</v>
      </c>
      <c r="BE699" s="26">
        <v>0</v>
      </c>
      <c r="BF699" s="26">
        <v>0</v>
      </c>
      <c r="BG699" s="54" t="str">
        <f t="shared" si="153"/>
        <v>008B</v>
      </c>
      <c r="BH699" s="4"/>
      <c r="BI699" s="4"/>
    </row>
    <row r="700" ht="16.5" spans="1:61">
      <c r="A700" s="4">
        <f t="shared" si="140"/>
        <v>0</v>
      </c>
      <c r="B700" s="4" t="str">
        <f>IF(X700=0,"",VLOOKUP(Y700,seriesName!A:B,2,TRUE))</f>
        <v/>
      </c>
      <c r="C700" s="4" t="str">
        <f>IF(A700=1,VLOOKUP(V700,Head!A:B,2,TRUE),IF(A700=2,VLOOKUP(V700,Chest!A:B,2,TRUE),IF(A700=3,VLOOKUP(V700,Arm!A:B,2,TRUE),IF(A700=4,VLOOKUP(V700,Waist!A:B,2,TRUE),IF(A700=5,VLOOKUP(V700,Leg!A:B,2,TRUE),"")))))</f>
        <v/>
      </c>
      <c r="D700" s="44" t="str">
        <f>IF(X700=1,VLOOKUP(AA700,modelID!A:B,2,FALSE),"")</f>
        <v/>
      </c>
      <c r="E700" s="45" t="str">
        <f>IF(X700=0,"",AH700+VLOOKUP(AN700,BuildupTable!L:O,4,FALSE))</f>
        <v/>
      </c>
      <c r="F700" s="1">
        <f t="shared" si="141"/>
        <v>0</v>
      </c>
      <c r="G700" s="1">
        <f t="shared" si="142"/>
        <v>0</v>
      </c>
      <c r="H700" s="1">
        <f t="shared" si="143"/>
        <v>0</v>
      </c>
      <c r="I700" s="1">
        <f t="shared" si="144"/>
        <v>0</v>
      </c>
      <c r="J700" s="4" t="str">
        <f>IF(AT700=0,"",VLOOKUP(AT700,skillbasedata!A:B,2,TRUE))</f>
        <v/>
      </c>
      <c r="K700" s="48">
        <f t="shared" si="145"/>
        <v>0</v>
      </c>
      <c r="L700" s="4" t="str">
        <f>IF(AU700=0,"",VLOOKUP(AU700,skillbasedata!A:B,2,TRUE))</f>
        <v/>
      </c>
      <c r="M700" s="48">
        <f t="shared" si="146"/>
        <v>0</v>
      </c>
      <c r="N700" s="4" t="str">
        <f>IF(AV700=0,"",VLOOKUP(AV700,skillbasedata!A:B,2,TRUE))</f>
        <v/>
      </c>
      <c r="O700" s="48">
        <f t="shared" si="147"/>
        <v>0</v>
      </c>
      <c r="P700" s="4" t="str">
        <f>IF(AW700=0,"",VLOOKUP(AW700,skillbasedata!A:B,2,TRUE))</f>
        <v/>
      </c>
      <c r="Q700" s="48">
        <f t="shared" si="148"/>
        <v>0</v>
      </c>
      <c r="R700" s="4" t="str">
        <f>IF(AX700=0,"",VLOOKUP(AX700,skillbasedata!A:B,2,TRUE))</f>
        <v/>
      </c>
      <c r="S700" s="48">
        <f t="shared" si="149"/>
        <v>0</v>
      </c>
      <c r="T700" s="48">
        <f t="shared" si="150"/>
        <v>0</v>
      </c>
      <c r="U700" s="48">
        <f t="shared" si="151"/>
        <v>0</v>
      </c>
      <c r="V700" s="51">
        <f t="shared" si="152"/>
        <v>139</v>
      </c>
      <c r="W700" s="26" t="s">
        <v>2998</v>
      </c>
      <c r="X700" s="26">
        <v>0</v>
      </c>
      <c r="Y700" s="26">
        <v>137</v>
      </c>
      <c r="Z700" s="26">
        <v>9009</v>
      </c>
      <c r="AA700" s="26">
        <v>81</v>
      </c>
      <c r="AB700" s="26">
        <v>3</v>
      </c>
      <c r="AC700" s="26">
        <v>4000</v>
      </c>
      <c r="AD700" s="26">
        <v>0</v>
      </c>
      <c r="AE700" s="26">
        <v>2</v>
      </c>
      <c r="AF700" s="26">
        <v>1</v>
      </c>
      <c r="AG700" s="26">
        <v>1</v>
      </c>
      <c r="AH700" s="26">
        <v>36</v>
      </c>
      <c r="AI700" s="26">
        <v>0</v>
      </c>
      <c r="AJ700" s="26">
        <v>0</v>
      </c>
      <c r="AK700" s="26">
        <v>0</v>
      </c>
      <c r="AL700" s="26">
        <v>0</v>
      </c>
      <c r="AM700" s="26">
        <v>0</v>
      </c>
      <c r="AN700" s="26">
        <v>9</v>
      </c>
      <c r="AO700" s="26">
        <v>0</v>
      </c>
      <c r="AP700" s="26">
        <v>0</v>
      </c>
      <c r="AQ700" s="26">
        <v>0</v>
      </c>
      <c r="AR700" s="26">
        <v>0</v>
      </c>
      <c r="AS700" s="26">
        <v>0</v>
      </c>
      <c r="AT700" s="26">
        <v>0</v>
      </c>
      <c r="AU700" s="26">
        <v>0</v>
      </c>
      <c r="AV700" s="26">
        <v>0</v>
      </c>
      <c r="AW700" s="26">
        <v>0</v>
      </c>
      <c r="AX700" s="26">
        <v>0</v>
      </c>
      <c r="AY700" s="26">
        <v>0</v>
      </c>
      <c r="AZ700" s="26">
        <v>0</v>
      </c>
      <c r="BA700" s="26">
        <v>0</v>
      </c>
      <c r="BB700" s="26">
        <v>0</v>
      </c>
      <c r="BC700" s="26">
        <v>0</v>
      </c>
      <c r="BD700" s="26" t="s">
        <v>2309</v>
      </c>
      <c r="BE700" s="26">
        <v>0</v>
      </c>
      <c r="BF700" s="26">
        <v>0</v>
      </c>
      <c r="BG700" s="54" t="str">
        <f t="shared" si="153"/>
        <v>008B</v>
      </c>
      <c r="BH700" s="4"/>
      <c r="BI700" s="4"/>
    </row>
    <row r="701" ht="16.5" spans="1:61">
      <c r="A701" s="4">
        <f t="shared" si="140"/>
        <v>0</v>
      </c>
      <c r="B701" s="4" t="str">
        <f>IF(X701=0,"",VLOOKUP(Y701,seriesName!A:B,2,TRUE))</f>
        <v/>
      </c>
      <c r="C701" s="4" t="str">
        <f>IF(A701=1,VLOOKUP(V701,Head!A:B,2,TRUE),IF(A701=2,VLOOKUP(V701,Chest!A:B,2,TRUE),IF(A701=3,VLOOKUP(V701,Arm!A:B,2,TRUE),IF(A701=4,VLOOKUP(V701,Waist!A:B,2,TRUE),IF(A701=5,VLOOKUP(V701,Leg!A:B,2,TRUE),"")))))</f>
        <v/>
      </c>
      <c r="D701" s="44" t="str">
        <f>IF(X701=1,VLOOKUP(AA701,modelID!A:B,2,FALSE),"")</f>
        <v/>
      </c>
      <c r="E701" s="45" t="str">
        <f>IF(X701=0,"",AH701+VLOOKUP(AN701,BuildupTable!L:O,4,FALSE))</f>
        <v/>
      </c>
      <c r="F701" s="1">
        <f t="shared" si="141"/>
        <v>0</v>
      </c>
      <c r="G701" s="1">
        <f t="shared" si="142"/>
        <v>0</v>
      </c>
      <c r="H701" s="1">
        <f t="shared" si="143"/>
        <v>0</v>
      </c>
      <c r="I701" s="1">
        <f t="shared" si="144"/>
        <v>0</v>
      </c>
      <c r="J701" s="4" t="str">
        <f>IF(AT701=0,"",VLOOKUP(AT701,skillbasedata!A:B,2,TRUE))</f>
        <v/>
      </c>
      <c r="K701" s="48">
        <f t="shared" si="145"/>
        <v>0</v>
      </c>
      <c r="L701" s="4" t="str">
        <f>IF(AU701=0,"",VLOOKUP(AU701,skillbasedata!A:B,2,TRUE))</f>
        <v/>
      </c>
      <c r="M701" s="48">
        <f t="shared" si="146"/>
        <v>0</v>
      </c>
      <c r="N701" s="4" t="str">
        <f>IF(AV701=0,"",VLOOKUP(AV701,skillbasedata!A:B,2,TRUE))</f>
        <v/>
      </c>
      <c r="O701" s="48">
        <f t="shared" si="147"/>
        <v>0</v>
      </c>
      <c r="P701" s="4" t="str">
        <f>IF(AW701=0,"",VLOOKUP(AW701,skillbasedata!A:B,2,TRUE))</f>
        <v/>
      </c>
      <c r="Q701" s="48">
        <f t="shared" si="148"/>
        <v>0</v>
      </c>
      <c r="R701" s="4" t="str">
        <f>IF(AX701=0,"",VLOOKUP(AX701,skillbasedata!A:B,2,TRUE))</f>
        <v/>
      </c>
      <c r="S701" s="48">
        <f t="shared" si="149"/>
        <v>0</v>
      </c>
      <c r="T701" s="48">
        <f t="shared" si="150"/>
        <v>0</v>
      </c>
      <c r="U701" s="48">
        <f t="shared" si="151"/>
        <v>0</v>
      </c>
      <c r="V701" s="51">
        <f t="shared" si="152"/>
        <v>139</v>
      </c>
      <c r="W701" s="26" t="s">
        <v>2999</v>
      </c>
      <c r="X701" s="26">
        <v>0</v>
      </c>
      <c r="Y701" s="26">
        <v>137</v>
      </c>
      <c r="Z701" s="26">
        <v>9009</v>
      </c>
      <c r="AA701" s="26">
        <v>81</v>
      </c>
      <c r="AB701" s="26">
        <v>3</v>
      </c>
      <c r="AC701" s="26">
        <v>4000</v>
      </c>
      <c r="AD701" s="26">
        <v>0</v>
      </c>
      <c r="AE701" s="26">
        <v>2</v>
      </c>
      <c r="AF701" s="26">
        <v>1</v>
      </c>
      <c r="AG701" s="26">
        <v>1</v>
      </c>
      <c r="AH701" s="26">
        <v>36</v>
      </c>
      <c r="AI701" s="26">
        <v>0</v>
      </c>
      <c r="AJ701" s="26">
        <v>0</v>
      </c>
      <c r="AK701" s="26">
        <v>0</v>
      </c>
      <c r="AL701" s="26">
        <v>0</v>
      </c>
      <c r="AM701" s="26">
        <v>0</v>
      </c>
      <c r="AN701" s="26">
        <v>9</v>
      </c>
      <c r="AO701" s="26">
        <v>0</v>
      </c>
      <c r="AP701" s="26">
        <v>0</v>
      </c>
      <c r="AQ701" s="26">
        <v>0</v>
      </c>
      <c r="AR701" s="26">
        <v>0</v>
      </c>
      <c r="AS701" s="26">
        <v>0</v>
      </c>
      <c r="AT701" s="26">
        <v>0</v>
      </c>
      <c r="AU701" s="26">
        <v>0</v>
      </c>
      <c r="AV701" s="26">
        <v>0</v>
      </c>
      <c r="AW701" s="26">
        <v>0</v>
      </c>
      <c r="AX701" s="26">
        <v>0</v>
      </c>
      <c r="AY701" s="26">
        <v>0</v>
      </c>
      <c r="AZ701" s="26">
        <v>0</v>
      </c>
      <c r="BA701" s="26">
        <v>0</v>
      </c>
      <c r="BB701" s="26">
        <v>0</v>
      </c>
      <c r="BC701" s="26">
        <v>0</v>
      </c>
      <c r="BD701" s="26" t="s">
        <v>2309</v>
      </c>
      <c r="BE701" s="26">
        <v>0</v>
      </c>
      <c r="BF701" s="26">
        <v>0</v>
      </c>
      <c r="BG701" s="54" t="str">
        <f t="shared" si="153"/>
        <v>008B</v>
      </c>
      <c r="BH701" s="4"/>
      <c r="BI701" s="4"/>
    </row>
    <row r="702" ht="16.5" spans="1:61">
      <c r="A702" s="4">
        <f t="shared" si="140"/>
        <v>1</v>
      </c>
      <c r="B702" s="4" t="str">
        <f>IF(X702=0,"",VLOOKUP(Y702,seriesName!A:B,2,TRUE))</f>
        <v>知略眼镜</v>
      </c>
      <c r="C702" s="4" t="str">
        <f>IF(A702=1,VLOOKUP(V702,Head!A:B,2,TRUE),IF(A702=2,VLOOKUP(V702,Chest!A:B,2,TRUE),IF(A702=3,VLOOKUP(V702,Arm!A:B,2,TRUE),IF(A702=4,VLOOKUP(V702,Waist!A:B,2,TRUE),IF(A702=5,VLOOKUP(V702,Leg!A:B,2,TRUE),"")))))</f>
        <v>知略眼镜</v>
      </c>
      <c r="D702" s="44" t="str">
        <f>IF(X702=1,VLOOKUP(AA702,modelID!A:B,2,FALSE),"")</f>
        <v>pl060</v>
      </c>
      <c r="E702" s="45">
        <f>IF(X702=0,"",AH702+VLOOKUP(AN702,BuildupTable!L:O,4,FALSE))</f>
        <v>80</v>
      </c>
      <c r="F702" s="1">
        <f t="shared" si="141"/>
        <v>0</v>
      </c>
      <c r="G702" s="1">
        <f t="shared" si="142"/>
        <v>2</v>
      </c>
      <c r="H702" s="1">
        <f t="shared" si="143"/>
        <v>0</v>
      </c>
      <c r="I702" s="1">
        <f t="shared" si="144"/>
        <v>0</v>
      </c>
      <c r="J702" s="4" t="str">
        <f>IF(AT702=0,"",VLOOKUP(AT702,skillbasedata!A:B,2,TRUE))</f>
        <v>地质学</v>
      </c>
      <c r="K702" s="48">
        <f t="shared" si="145"/>
        <v>2</v>
      </c>
      <c r="L702" s="4" t="str">
        <f>IF(AU702=0,"",VLOOKUP(AU702,skillbasedata!A:B,2,TRUE))</f>
        <v/>
      </c>
      <c r="M702" s="48">
        <f t="shared" si="146"/>
        <v>0</v>
      </c>
      <c r="N702" s="4" t="str">
        <f>IF(AV702=0,"",VLOOKUP(AV702,skillbasedata!A:B,2,TRUE))</f>
        <v/>
      </c>
      <c r="O702" s="48">
        <f t="shared" si="147"/>
        <v>0</v>
      </c>
      <c r="P702" s="4" t="str">
        <f>IF(AW702=0,"",VLOOKUP(AW702,skillbasedata!A:B,2,TRUE))</f>
        <v/>
      </c>
      <c r="Q702" s="48">
        <f t="shared" si="148"/>
        <v>0</v>
      </c>
      <c r="R702" s="4" t="str">
        <f>IF(AX702=0,"",VLOOKUP(AX702,skillbasedata!A:B,2,TRUE))</f>
        <v/>
      </c>
      <c r="S702" s="48">
        <f t="shared" si="149"/>
        <v>0</v>
      </c>
      <c r="T702" s="48">
        <f t="shared" si="150"/>
        <v>0</v>
      </c>
      <c r="U702" s="48">
        <f t="shared" si="151"/>
        <v>0</v>
      </c>
      <c r="V702" s="51">
        <f t="shared" si="152"/>
        <v>140</v>
      </c>
      <c r="W702" s="26" t="s">
        <v>3000</v>
      </c>
      <c r="X702" s="26">
        <v>1</v>
      </c>
      <c r="Y702" s="26">
        <v>138</v>
      </c>
      <c r="Z702" s="26">
        <v>0</v>
      </c>
      <c r="AA702" s="26">
        <v>24</v>
      </c>
      <c r="AB702" s="26">
        <v>5</v>
      </c>
      <c r="AC702" s="26">
        <v>9000</v>
      </c>
      <c r="AD702" s="26">
        <v>0</v>
      </c>
      <c r="AE702" s="26">
        <v>2</v>
      </c>
      <c r="AF702" s="26">
        <v>1</v>
      </c>
      <c r="AG702" s="26">
        <v>1</v>
      </c>
      <c r="AH702" s="26">
        <v>60</v>
      </c>
      <c r="AI702" s="26">
        <v>2</v>
      </c>
      <c r="AJ702" s="26">
        <v>2</v>
      </c>
      <c r="AK702" s="26">
        <v>2</v>
      </c>
      <c r="AL702" s="26">
        <v>2</v>
      </c>
      <c r="AM702" s="26">
        <v>2</v>
      </c>
      <c r="AN702" s="26">
        <v>13</v>
      </c>
      <c r="AO702" s="26">
        <v>0</v>
      </c>
      <c r="AP702" s="26">
        <v>0</v>
      </c>
      <c r="AQ702" s="26">
        <v>2</v>
      </c>
      <c r="AR702" s="26">
        <v>0</v>
      </c>
      <c r="AS702" s="26">
        <v>0</v>
      </c>
      <c r="AT702" s="26">
        <v>80</v>
      </c>
      <c r="AU702" s="26">
        <v>0</v>
      </c>
      <c r="AV702" s="26">
        <v>0</v>
      </c>
      <c r="AW702" s="26">
        <v>0</v>
      </c>
      <c r="AX702" s="26">
        <v>0</v>
      </c>
      <c r="AY702" s="26">
        <v>2</v>
      </c>
      <c r="AZ702" s="26">
        <v>0</v>
      </c>
      <c r="BA702" s="26">
        <v>0</v>
      </c>
      <c r="BB702" s="26">
        <v>0</v>
      </c>
      <c r="BC702" s="26">
        <v>0</v>
      </c>
      <c r="BD702" s="26" t="s">
        <v>2309</v>
      </c>
      <c r="BE702" s="26">
        <v>0</v>
      </c>
      <c r="BF702" s="26">
        <v>0</v>
      </c>
      <c r="BG702" s="54" t="str">
        <f t="shared" si="153"/>
        <v>008C</v>
      </c>
      <c r="BH702" s="4"/>
      <c r="BI702" s="4"/>
    </row>
    <row r="703" ht="16.5" spans="1:61">
      <c r="A703" s="4">
        <f t="shared" si="140"/>
        <v>0</v>
      </c>
      <c r="B703" s="4" t="str">
        <f>IF(X703=0,"",VLOOKUP(Y703,seriesName!A:B,2,TRUE))</f>
        <v/>
      </c>
      <c r="C703" s="4" t="str">
        <f>IF(A703=1,VLOOKUP(V703,Head!A:B,2,TRUE),IF(A703=2,VLOOKUP(V703,Chest!A:B,2,TRUE),IF(A703=3,VLOOKUP(V703,Arm!A:B,2,TRUE),IF(A703=4,VLOOKUP(V703,Waist!A:B,2,TRUE),IF(A703=5,VLOOKUP(V703,Leg!A:B,2,TRUE),"")))))</f>
        <v/>
      </c>
      <c r="D703" s="44" t="str">
        <f>IF(X703=1,VLOOKUP(AA703,modelID!A:B,2,FALSE),"")</f>
        <v/>
      </c>
      <c r="E703" s="45" t="str">
        <f>IF(X703=0,"",AH703+VLOOKUP(AN703,BuildupTable!L:O,4,FALSE))</f>
        <v/>
      </c>
      <c r="F703" s="1">
        <f t="shared" si="141"/>
        <v>0</v>
      </c>
      <c r="G703" s="1">
        <f t="shared" si="142"/>
        <v>0</v>
      </c>
      <c r="H703" s="1">
        <f t="shared" si="143"/>
        <v>0</v>
      </c>
      <c r="I703" s="1">
        <f t="shared" si="144"/>
        <v>0</v>
      </c>
      <c r="J703" s="4" t="str">
        <f>IF(AT703=0,"",VLOOKUP(AT703,skillbasedata!A:B,2,TRUE))</f>
        <v/>
      </c>
      <c r="K703" s="48">
        <f t="shared" si="145"/>
        <v>0</v>
      </c>
      <c r="L703" s="4" t="str">
        <f>IF(AU703=0,"",VLOOKUP(AU703,skillbasedata!A:B,2,TRUE))</f>
        <v/>
      </c>
      <c r="M703" s="48">
        <f t="shared" si="146"/>
        <v>0</v>
      </c>
      <c r="N703" s="4" t="str">
        <f>IF(AV703=0,"",VLOOKUP(AV703,skillbasedata!A:B,2,TRUE))</f>
        <v/>
      </c>
      <c r="O703" s="48">
        <f t="shared" si="147"/>
        <v>0</v>
      </c>
      <c r="P703" s="4" t="str">
        <f>IF(AW703=0,"",VLOOKUP(AW703,skillbasedata!A:B,2,TRUE))</f>
        <v/>
      </c>
      <c r="Q703" s="48">
        <f t="shared" si="148"/>
        <v>0</v>
      </c>
      <c r="R703" s="4" t="str">
        <f>IF(AX703=0,"",VLOOKUP(AX703,skillbasedata!A:B,2,TRUE))</f>
        <v/>
      </c>
      <c r="S703" s="48">
        <f t="shared" si="149"/>
        <v>0</v>
      </c>
      <c r="T703" s="48">
        <f t="shared" si="150"/>
        <v>0</v>
      </c>
      <c r="U703" s="48">
        <f t="shared" si="151"/>
        <v>0</v>
      </c>
      <c r="V703" s="51">
        <f t="shared" si="152"/>
        <v>140</v>
      </c>
      <c r="W703" s="26" t="s">
        <v>3001</v>
      </c>
      <c r="X703" s="26">
        <v>0</v>
      </c>
      <c r="Y703" s="26">
        <v>138</v>
      </c>
      <c r="Z703" s="26">
        <v>0</v>
      </c>
      <c r="AA703" s="26">
        <v>24</v>
      </c>
      <c r="AB703" s="26">
        <v>5</v>
      </c>
      <c r="AC703" s="26">
        <v>9000</v>
      </c>
      <c r="AD703" s="26">
        <v>0</v>
      </c>
      <c r="AE703" s="26">
        <v>2</v>
      </c>
      <c r="AF703" s="26">
        <v>1</v>
      </c>
      <c r="AG703" s="26">
        <v>1</v>
      </c>
      <c r="AH703" s="26">
        <v>60</v>
      </c>
      <c r="AI703" s="26">
        <v>2</v>
      </c>
      <c r="AJ703" s="26">
        <v>2</v>
      </c>
      <c r="AK703" s="26">
        <v>2</v>
      </c>
      <c r="AL703" s="26">
        <v>2</v>
      </c>
      <c r="AM703" s="26">
        <v>2</v>
      </c>
      <c r="AN703" s="26">
        <v>13</v>
      </c>
      <c r="AO703" s="26">
        <v>0</v>
      </c>
      <c r="AP703" s="26">
        <v>0</v>
      </c>
      <c r="AQ703" s="26">
        <v>0</v>
      </c>
      <c r="AR703" s="26">
        <v>0</v>
      </c>
      <c r="AS703" s="26">
        <v>0</v>
      </c>
      <c r="AT703" s="26">
        <v>0</v>
      </c>
      <c r="AU703" s="26">
        <v>0</v>
      </c>
      <c r="AV703" s="26">
        <v>0</v>
      </c>
      <c r="AW703" s="26">
        <v>0</v>
      </c>
      <c r="AX703" s="26">
        <v>0</v>
      </c>
      <c r="AY703" s="26">
        <v>0</v>
      </c>
      <c r="AZ703" s="26">
        <v>0</v>
      </c>
      <c r="BA703" s="26">
        <v>0</v>
      </c>
      <c r="BB703" s="26">
        <v>0</v>
      </c>
      <c r="BC703" s="26">
        <v>0</v>
      </c>
      <c r="BD703" s="26" t="s">
        <v>2309</v>
      </c>
      <c r="BE703" s="26">
        <v>0</v>
      </c>
      <c r="BF703" s="26">
        <v>0</v>
      </c>
      <c r="BG703" s="54" t="str">
        <f t="shared" si="153"/>
        <v>008C</v>
      </c>
      <c r="BH703" s="4"/>
      <c r="BI703" s="4"/>
    </row>
    <row r="704" ht="16.5" spans="1:61">
      <c r="A704" s="4">
        <f t="shared" si="140"/>
        <v>0</v>
      </c>
      <c r="B704" s="4" t="str">
        <f>IF(X704=0,"",VLOOKUP(Y704,seriesName!A:B,2,TRUE))</f>
        <v/>
      </c>
      <c r="C704" s="4" t="str">
        <f>IF(A704=1,VLOOKUP(V704,Head!A:B,2,TRUE),IF(A704=2,VLOOKUP(V704,Chest!A:B,2,TRUE),IF(A704=3,VLOOKUP(V704,Arm!A:B,2,TRUE),IF(A704=4,VLOOKUP(V704,Waist!A:B,2,TRUE),IF(A704=5,VLOOKUP(V704,Leg!A:B,2,TRUE),"")))))</f>
        <v/>
      </c>
      <c r="D704" s="44" t="str">
        <f>IF(X704=1,VLOOKUP(AA704,modelID!A:B,2,FALSE),"")</f>
        <v/>
      </c>
      <c r="E704" s="45" t="str">
        <f>IF(X704=0,"",AH704+VLOOKUP(AN704,BuildupTable!L:O,4,FALSE))</f>
        <v/>
      </c>
      <c r="F704" s="1">
        <f t="shared" si="141"/>
        <v>0</v>
      </c>
      <c r="G704" s="1">
        <f t="shared" si="142"/>
        <v>0</v>
      </c>
      <c r="H704" s="1">
        <f t="shared" si="143"/>
        <v>0</v>
      </c>
      <c r="I704" s="1">
        <f t="shared" si="144"/>
        <v>0</v>
      </c>
      <c r="J704" s="4" t="str">
        <f>IF(AT704=0,"",VLOOKUP(AT704,skillbasedata!A:B,2,TRUE))</f>
        <v/>
      </c>
      <c r="K704" s="48">
        <f t="shared" si="145"/>
        <v>0</v>
      </c>
      <c r="L704" s="4" t="str">
        <f>IF(AU704=0,"",VLOOKUP(AU704,skillbasedata!A:B,2,TRUE))</f>
        <v/>
      </c>
      <c r="M704" s="48">
        <f t="shared" si="146"/>
        <v>0</v>
      </c>
      <c r="N704" s="4" t="str">
        <f>IF(AV704=0,"",VLOOKUP(AV704,skillbasedata!A:B,2,TRUE))</f>
        <v/>
      </c>
      <c r="O704" s="48">
        <f t="shared" si="147"/>
        <v>0</v>
      </c>
      <c r="P704" s="4" t="str">
        <f>IF(AW704=0,"",VLOOKUP(AW704,skillbasedata!A:B,2,TRUE))</f>
        <v/>
      </c>
      <c r="Q704" s="48">
        <f t="shared" si="148"/>
        <v>0</v>
      </c>
      <c r="R704" s="4" t="str">
        <f>IF(AX704=0,"",VLOOKUP(AX704,skillbasedata!A:B,2,TRUE))</f>
        <v/>
      </c>
      <c r="S704" s="48">
        <f t="shared" si="149"/>
        <v>0</v>
      </c>
      <c r="T704" s="48">
        <f t="shared" si="150"/>
        <v>0</v>
      </c>
      <c r="U704" s="48">
        <f t="shared" si="151"/>
        <v>0</v>
      </c>
      <c r="V704" s="51">
        <f t="shared" si="152"/>
        <v>140</v>
      </c>
      <c r="W704" s="26" t="s">
        <v>3002</v>
      </c>
      <c r="X704" s="26">
        <v>0</v>
      </c>
      <c r="Y704" s="26">
        <v>138</v>
      </c>
      <c r="Z704" s="26">
        <v>0</v>
      </c>
      <c r="AA704" s="26">
        <v>24</v>
      </c>
      <c r="AB704" s="26">
        <v>5</v>
      </c>
      <c r="AC704" s="26">
        <v>9000</v>
      </c>
      <c r="AD704" s="26">
        <v>0</v>
      </c>
      <c r="AE704" s="26">
        <v>2</v>
      </c>
      <c r="AF704" s="26">
        <v>1</v>
      </c>
      <c r="AG704" s="26">
        <v>1</v>
      </c>
      <c r="AH704" s="26">
        <v>60</v>
      </c>
      <c r="AI704" s="26">
        <v>2</v>
      </c>
      <c r="AJ704" s="26">
        <v>2</v>
      </c>
      <c r="AK704" s="26">
        <v>2</v>
      </c>
      <c r="AL704" s="26">
        <v>2</v>
      </c>
      <c r="AM704" s="26">
        <v>2</v>
      </c>
      <c r="AN704" s="26">
        <v>13</v>
      </c>
      <c r="AO704" s="26">
        <v>0</v>
      </c>
      <c r="AP704" s="26">
        <v>0</v>
      </c>
      <c r="AQ704" s="26">
        <v>0</v>
      </c>
      <c r="AR704" s="26">
        <v>0</v>
      </c>
      <c r="AS704" s="26">
        <v>0</v>
      </c>
      <c r="AT704" s="26">
        <v>0</v>
      </c>
      <c r="AU704" s="26">
        <v>0</v>
      </c>
      <c r="AV704" s="26">
        <v>0</v>
      </c>
      <c r="AW704" s="26">
        <v>0</v>
      </c>
      <c r="AX704" s="26">
        <v>0</v>
      </c>
      <c r="AY704" s="26">
        <v>0</v>
      </c>
      <c r="AZ704" s="26">
        <v>0</v>
      </c>
      <c r="BA704" s="26">
        <v>0</v>
      </c>
      <c r="BB704" s="26">
        <v>0</v>
      </c>
      <c r="BC704" s="26">
        <v>0</v>
      </c>
      <c r="BD704" s="26" t="s">
        <v>2309</v>
      </c>
      <c r="BE704" s="26">
        <v>0</v>
      </c>
      <c r="BF704" s="26">
        <v>0</v>
      </c>
      <c r="BG704" s="54" t="str">
        <f t="shared" si="153"/>
        <v>008C</v>
      </c>
      <c r="BH704" s="4"/>
      <c r="BI704" s="4"/>
    </row>
    <row r="705" ht="16.5" spans="1:61">
      <c r="A705" s="4">
        <f t="shared" si="140"/>
        <v>0</v>
      </c>
      <c r="B705" s="4" t="str">
        <f>IF(X705=0,"",VLOOKUP(Y705,seriesName!A:B,2,TRUE))</f>
        <v/>
      </c>
      <c r="C705" s="4" t="str">
        <f>IF(A705=1,VLOOKUP(V705,Head!A:B,2,TRUE),IF(A705=2,VLOOKUP(V705,Chest!A:B,2,TRUE),IF(A705=3,VLOOKUP(V705,Arm!A:B,2,TRUE),IF(A705=4,VLOOKUP(V705,Waist!A:B,2,TRUE),IF(A705=5,VLOOKUP(V705,Leg!A:B,2,TRUE),"")))))</f>
        <v/>
      </c>
      <c r="D705" s="44" t="str">
        <f>IF(X705=1,VLOOKUP(AA705,modelID!A:B,2,FALSE),"")</f>
        <v/>
      </c>
      <c r="E705" s="45" t="str">
        <f>IF(X705=0,"",AH705+VLOOKUP(AN705,BuildupTable!L:O,4,FALSE))</f>
        <v/>
      </c>
      <c r="F705" s="1">
        <f t="shared" si="141"/>
        <v>0</v>
      </c>
      <c r="G705" s="1">
        <f t="shared" si="142"/>
        <v>0</v>
      </c>
      <c r="H705" s="1">
        <f t="shared" si="143"/>
        <v>0</v>
      </c>
      <c r="I705" s="1">
        <f t="shared" si="144"/>
        <v>0</v>
      </c>
      <c r="J705" s="4" t="str">
        <f>IF(AT705=0,"",VLOOKUP(AT705,skillbasedata!A:B,2,TRUE))</f>
        <v/>
      </c>
      <c r="K705" s="48">
        <f t="shared" si="145"/>
        <v>0</v>
      </c>
      <c r="L705" s="4" t="str">
        <f>IF(AU705=0,"",VLOOKUP(AU705,skillbasedata!A:B,2,TRUE))</f>
        <v/>
      </c>
      <c r="M705" s="48">
        <f t="shared" si="146"/>
        <v>0</v>
      </c>
      <c r="N705" s="4" t="str">
        <f>IF(AV705=0,"",VLOOKUP(AV705,skillbasedata!A:B,2,TRUE))</f>
        <v/>
      </c>
      <c r="O705" s="48">
        <f t="shared" si="147"/>
        <v>0</v>
      </c>
      <c r="P705" s="4" t="str">
        <f>IF(AW705=0,"",VLOOKUP(AW705,skillbasedata!A:B,2,TRUE))</f>
        <v/>
      </c>
      <c r="Q705" s="48">
        <f t="shared" si="148"/>
        <v>0</v>
      </c>
      <c r="R705" s="4" t="str">
        <f>IF(AX705=0,"",VLOOKUP(AX705,skillbasedata!A:B,2,TRUE))</f>
        <v/>
      </c>
      <c r="S705" s="48">
        <f t="shared" si="149"/>
        <v>0</v>
      </c>
      <c r="T705" s="48">
        <f t="shared" si="150"/>
        <v>0</v>
      </c>
      <c r="U705" s="48">
        <f t="shared" si="151"/>
        <v>0</v>
      </c>
      <c r="V705" s="51">
        <f t="shared" si="152"/>
        <v>140</v>
      </c>
      <c r="W705" s="26" t="s">
        <v>3003</v>
      </c>
      <c r="X705" s="26">
        <v>0</v>
      </c>
      <c r="Y705" s="26">
        <v>138</v>
      </c>
      <c r="Z705" s="26">
        <v>0</v>
      </c>
      <c r="AA705" s="26">
        <v>24</v>
      </c>
      <c r="AB705" s="26">
        <v>5</v>
      </c>
      <c r="AC705" s="26">
        <v>9000</v>
      </c>
      <c r="AD705" s="26">
        <v>0</v>
      </c>
      <c r="AE705" s="26">
        <v>2</v>
      </c>
      <c r="AF705" s="26">
        <v>1</v>
      </c>
      <c r="AG705" s="26">
        <v>1</v>
      </c>
      <c r="AH705" s="26">
        <v>60</v>
      </c>
      <c r="AI705" s="26">
        <v>2</v>
      </c>
      <c r="AJ705" s="26">
        <v>2</v>
      </c>
      <c r="AK705" s="26">
        <v>2</v>
      </c>
      <c r="AL705" s="26">
        <v>2</v>
      </c>
      <c r="AM705" s="26">
        <v>2</v>
      </c>
      <c r="AN705" s="26">
        <v>13</v>
      </c>
      <c r="AO705" s="26">
        <v>0</v>
      </c>
      <c r="AP705" s="26">
        <v>0</v>
      </c>
      <c r="AQ705" s="26">
        <v>0</v>
      </c>
      <c r="AR705" s="26">
        <v>0</v>
      </c>
      <c r="AS705" s="26">
        <v>0</v>
      </c>
      <c r="AT705" s="26">
        <v>0</v>
      </c>
      <c r="AU705" s="26">
        <v>0</v>
      </c>
      <c r="AV705" s="26">
        <v>0</v>
      </c>
      <c r="AW705" s="26">
        <v>0</v>
      </c>
      <c r="AX705" s="26">
        <v>0</v>
      </c>
      <c r="AY705" s="26">
        <v>0</v>
      </c>
      <c r="AZ705" s="26">
        <v>0</v>
      </c>
      <c r="BA705" s="26">
        <v>0</v>
      </c>
      <c r="BB705" s="26">
        <v>0</v>
      </c>
      <c r="BC705" s="26">
        <v>0</v>
      </c>
      <c r="BD705" s="26" t="s">
        <v>2309</v>
      </c>
      <c r="BE705" s="26">
        <v>0</v>
      </c>
      <c r="BF705" s="26">
        <v>0</v>
      </c>
      <c r="BG705" s="54" t="str">
        <f t="shared" si="153"/>
        <v>008C</v>
      </c>
      <c r="BH705" s="4"/>
      <c r="BI705" s="4"/>
    </row>
    <row r="706" ht="16.5" spans="1:61">
      <c r="A706" s="4">
        <f t="shared" ref="A706:A769" si="154">IF(X706=0,0,HEX2DEC(MID(W706,5,1)))</f>
        <v>0</v>
      </c>
      <c r="B706" s="4" t="str">
        <f>IF(X706=0,"",VLOOKUP(Y706,seriesName!A:B,2,TRUE))</f>
        <v/>
      </c>
      <c r="C706" s="4" t="str">
        <f>IF(A706=1,VLOOKUP(V706,Head!A:B,2,TRUE),IF(A706=2,VLOOKUP(V706,Chest!A:B,2,TRUE),IF(A706=3,VLOOKUP(V706,Arm!A:B,2,TRUE),IF(A706=4,VLOOKUP(V706,Waist!A:B,2,TRUE),IF(A706=5,VLOOKUP(V706,Leg!A:B,2,TRUE),"")))))</f>
        <v/>
      </c>
      <c r="D706" s="44" t="str">
        <f>IF(X706=1,VLOOKUP(AA706,modelID!A:B,2,FALSE),"")</f>
        <v/>
      </c>
      <c r="E706" s="45" t="str">
        <f>IF(X706=0,"",AH706+VLOOKUP(AN706,BuildupTable!L:O,4,FALSE))</f>
        <v/>
      </c>
      <c r="F706" s="1">
        <f t="shared" ref="F706:F769" si="155">AP706</f>
        <v>0</v>
      </c>
      <c r="G706" s="1">
        <f t="shared" ref="G706:G769" si="156">AQ706</f>
        <v>0</v>
      </c>
      <c r="H706" s="1">
        <f t="shared" ref="H706:H769" si="157">AR706</f>
        <v>0</v>
      </c>
      <c r="I706" s="1">
        <f t="shared" ref="I706:I769" si="158">AS706</f>
        <v>0</v>
      </c>
      <c r="J706" s="4" t="str">
        <f>IF(AT706=0,"",VLOOKUP(AT706,skillbasedata!A:B,2,TRUE))</f>
        <v/>
      </c>
      <c r="K706" s="48">
        <f t="shared" ref="K706:K769" si="159">AY706</f>
        <v>0</v>
      </c>
      <c r="L706" s="4" t="str">
        <f>IF(AU706=0,"",VLOOKUP(AU706,skillbasedata!A:B,2,TRUE))</f>
        <v/>
      </c>
      <c r="M706" s="48">
        <f t="shared" ref="M706:M769" si="160">AZ706</f>
        <v>0</v>
      </c>
      <c r="N706" s="4" t="str">
        <f>IF(AV706=0,"",VLOOKUP(AV706,skillbasedata!A:B,2,TRUE))</f>
        <v/>
      </c>
      <c r="O706" s="48">
        <f t="shared" ref="O706:O769" si="161">BA706</f>
        <v>0</v>
      </c>
      <c r="P706" s="4" t="str">
        <f>IF(AW706=0,"",VLOOKUP(AW706,skillbasedata!A:B,2,TRUE))</f>
        <v/>
      </c>
      <c r="Q706" s="48">
        <f t="shared" ref="Q706:Q769" si="162">BB706</f>
        <v>0</v>
      </c>
      <c r="R706" s="4" t="str">
        <f>IF(AX706=0,"",VLOOKUP(AX706,skillbasedata!A:B,2,TRUE))</f>
        <v/>
      </c>
      <c r="S706" s="48">
        <f t="shared" ref="S706:S769" si="163">BC706</f>
        <v>0</v>
      </c>
      <c r="T706" s="48">
        <f t="shared" ref="T706:T769" si="164">BE706</f>
        <v>0</v>
      </c>
      <c r="U706" s="48">
        <f t="shared" ref="U706:U769" si="165">BF706</f>
        <v>0</v>
      </c>
      <c r="V706" s="51">
        <f t="shared" ref="V706:V769" si="166">IF(BG706=0,0,HEX2DEC(BG706))</f>
        <v>140</v>
      </c>
      <c r="W706" s="26" t="s">
        <v>3004</v>
      </c>
      <c r="X706" s="26">
        <v>0</v>
      </c>
      <c r="Y706" s="26">
        <v>138</v>
      </c>
      <c r="Z706" s="26">
        <v>0</v>
      </c>
      <c r="AA706" s="26">
        <v>24</v>
      </c>
      <c r="AB706" s="26">
        <v>5</v>
      </c>
      <c r="AC706" s="26">
        <v>9000</v>
      </c>
      <c r="AD706" s="26">
        <v>0</v>
      </c>
      <c r="AE706" s="26">
        <v>2</v>
      </c>
      <c r="AF706" s="26">
        <v>1</v>
      </c>
      <c r="AG706" s="26">
        <v>1</v>
      </c>
      <c r="AH706" s="26">
        <v>60</v>
      </c>
      <c r="AI706" s="26">
        <v>2</v>
      </c>
      <c r="AJ706" s="26">
        <v>2</v>
      </c>
      <c r="AK706" s="26">
        <v>2</v>
      </c>
      <c r="AL706" s="26">
        <v>2</v>
      </c>
      <c r="AM706" s="26">
        <v>2</v>
      </c>
      <c r="AN706" s="26">
        <v>13</v>
      </c>
      <c r="AO706" s="26">
        <v>0</v>
      </c>
      <c r="AP706" s="26">
        <v>0</v>
      </c>
      <c r="AQ706" s="26">
        <v>0</v>
      </c>
      <c r="AR706" s="26">
        <v>0</v>
      </c>
      <c r="AS706" s="26">
        <v>0</v>
      </c>
      <c r="AT706" s="26">
        <v>0</v>
      </c>
      <c r="AU706" s="26">
        <v>0</v>
      </c>
      <c r="AV706" s="26">
        <v>0</v>
      </c>
      <c r="AW706" s="26">
        <v>0</v>
      </c>
      <c r="AX706" s="26">
        <v>0</v>
      </c>
      <c r="AY706" s="26">
        <v>0</v>
      </c>
      <c r="AZ706" s="26">
        <v>0</v>
      </c>
      <c r="BA706" s="26">
        <v>0</v>
      </c>
      <c r="BB706" s="26">
        <v>0</v>
      </c>
      <c r="BC706" s="26">
        <v>0</v>
      </c>
      <c r="BD706" s="26" t="s">
        <v>2309</v>
      </c>
      <c r="BE706" s="26">
        <v>0</v>
      </c>
      <c r="BF706" s="26">
        <v>0</v>
      </c>
      <c r="BG706" s="54" t="str">
        <f t="shared" ref="BG706:BG769" si="167">MID(W706,7,4)</f>
        <v>008C</v>
      </c>
      <c r="BH706" s="4"/>
      <c r="BI706" s="4"/>
    </row>
    <row r="707" ht="16.5" spans="1:61">
      <c r="A707" s="4">
        <f t="shared" si="154"/>
        <v>1</v>
      </c>
      <c r="B707" s="4" t="str">
        <f>IF(X707=0,"",VLOOKUP(Y707,seriesName!A:B,2,TRUE))</f>
        <v>强弓羽饰</v>
      </c>
      <c r="C707" s="4" t="str">
        <f>IF(A707=1,VLOOKUP(V707,Head!A:B,2,TRUE),IF(A707=2,VLOOKUP(V707,Chest!A:B,2,TRUE),IF(A707=3,VLOOKUP(V707,Arm!A:B,2,TRUE),IF(A707=4,VLOOKUP(V707,Waist!A:B,2,TRUE),IF(A707=5,VLOOKUP(V707,Leg!A:B,2,TRUE),"")))))</f>
        <v>强弓羽饰</v>
      </c>
      <c r="D707" s="44" t="str">
        <f>IF(X707=1,VLOOKUP(AA707,modelID!A:B,2,FALSE),"")</f>
        <v>pl037</v>
      </c>
      <c r="E707" s="45">
        <f>IF(X707=0,"",AH707+VLOOKUP(AN707,BuildupTable!L:O,4,FALSE))</f>
        <v>76</v>
      </c>
      <c r="F707" s="1">
        <f t="shared" si="155"/>
        <v>0</v>
      </c>
      <c r="G707" s="1">
        <f t="shared" si="156"/>
        <v>0</v>
      </c>
      <c r="H707" s="1">
        <f t="shared" si="157"/>
        <v>0</v>
      </c>
      <c r="I707" s="1">
        <f t="shared" si="158"/>
        <v>0</v>
      </c>
      <c r="J707" s="4" t="str">
        <f>IF(AT707=0,"",VLOOKUP(AT707,skillbasedata!A:B,2,TRUE))</f>
        <v>解放弓的蓄力阶段</v>
      </c>
      <c r="K707" s="48">
        <f t="shared" si="159"/>
        <v>1</v>
      </c>
      <c r="L707" s="4" t="str">
        <f>IF(AU707=0,"",VLOOKUP(AU707,skillbasedata!A:B,2,TRUE))</f>
        <v/>
      </c>
      <c r="M707" s="48">
        <f t="shared" si="160"/>
        <v>0</v>
      </c>
      <c r="N707" s="4" t="str">
        <f>IF(AV707=0,"",VLOOKUP(AV707,skillbasedata!A:B,2,TRUE))</f>
        <v/>
      </c>
      <c r="O707" s="48">
        <f t="shared" si="161"/>
        <v>0</v>
      </c>
      <c r="P707" s="4" t="str">
        <f>IF(AW707=0,"",VLOOKUP(AW707,skillbasedata!A:B,2,TRUE))</f>
        <v/>
      </c>
      <c r="Q707" s="48">
        <f t="shared" si="162"/>
        <v>0</v>
      </c>
      <c r="R707" s="4" t="str">
        <f>IF(AX707=0,"",VLOOKUP(AX707,skillbasedata!A:B,2,TRUE))</f>
        <v/>
      </c>
      <c r="S707" s="48">
        <f t="shared" si="163"/>
        <v>0</v>
      </c>
      <c r="T707" s="48">
        <f t="shared" si="164"/>
        <v>0</v>
      </c>
      <c r="U707" s="48">
        <f t="shared" si="165"/>
        <v>0</v>
      </c>
      <c r="V707" s="51">
        <f t="shared" si="166"/>
        <v>141</v>
      </c>
      <c r="W707" s="26" t="s">
        <v>3005</v>
      </c>
      <c r="X707" s="26">
        <v>1</v>
      </c>
      <c r="Y707" s="26">
        <v>139</v>
      </c>
      <c r="Z707" s="26">
        <v>11005</v>
      </c>
      <c r="AA707" s="26">
        <v>17</v>
      </c>
      <c r="AB707" s="26">
        <v>5</v>
      </c>
      <c r="AC707" s="26">
        <v>9000</v>
      </c>
      <c r="AD707" s="26">
        <v>0</v>
      </c>
      <c r="AE707" s="26">
        <v>2</v>
      </c>
      <c r="AF707" s="26">
        <v>0</v>
      </c>
      <c r="AG707" s="26">
        <v>0</v>
      </c>
      <c r="AH707" s="26">
        <v>56</v>
      </c>
      <c r="AI707" s="26">
        <v>0</v>
      </c>
      <c r="AJ707" s="26">
        <v>0</v>
      </c>
      <c r="AK707" s="26">
        <v>0</v>
      </c>
      <c r="AL707" s="26">
        <v>0</v>
      </c>
      <c r="AM707" s="26">
        <v>0</v>
      </c>
      <c r="AN707" s="26">
        <v>13</v>
      </c>
      <c r="AO707" s="26">
        <v>0</v>
      </c>
      <c r="AP707" s="26">
        <v>0</v>
      </c>
      <c r="AQ707" s="26">
        <v>0</v>
      </c>
      <c r="AR707" s="26">
        <v>0</v>
      </c>
      <c r="AS707" s="26">
        <v>0</v>
      </c>
      <c r="AT707" s="26">
        <v>29</v>
      </c>
      <c r="AU707" s="26">
        <v>0</v>
      </c>
      <c r="AV707" s="26">
        <v>0</v>
      </c>
      <c r="AW707" s="26">
        <v>0</v>
      </c>
      <c r="AX707" s="26">
        <v>0</v>
      </c>
      <c r="AY707" s="26">
        <v>1</v>
      </c>
      <c r="AZ707" s="26">
        <v>0</v>
      </c>
      <c r="BA707" s="26">
        <v>0</v>
      </c>
      <c r="BB707" s="26">
        <v>0</v>
      </c>
      <c r="BC707" s="26">
        <v>0</v>
      </c>
      <c r="BD707" s="26" t="s">
        <v>2309</v>
      </c>
      <c r="BE707" s="26">
        <v>0</v>
      </c>
      <c r="BF707" s="26">
        <v>0</v>
      </c>
      <c r="BG707" s="54" t="str">
        <f t="shared" si="167"/>
        <v>008D</v>
      </c>
      <c r="BH707" s="4"/>
      <c r="BI707" s="4"/>
    </row>
    <row r="708" ht="16.5" spans="1:61">
      <c r="A708" s="4">
        <f t="shared" si="154"/>
        <v>0</v>
      </c>
      <c r="B708" s="4" t="str">
        <f>IF(X708=0,"",VLOOKUP(Y708,seriesName!A:B,2,TRUE))</f>
        <v/>
      </c>
      <c r="C708" s="4" t="str">
        <f>IF(A708=1,VLOOKUP(V708,Head!A:B,2,TRUE),IF(A708=2,VLOOKUP(V708,Chest!A:B,2,TRUE),IF(A708=3,VLOOKUP(V708,Arm!A:B,2,TRUE),IF(A708=4,VLOOKUP(V708,Waist!A:B,2,TRUE),IF(A708=5,VLOOKUP(V708,Leg!A:B,2,TRUE),"")))))</f>
        <v/>
      </c>
      <c r="D708" s="44" t="str">
        <f>IF(X708=1,VLOOKUP(AA708,modelID!A:B,2,FALSE),"")</f>
        <v/>
      </c>
      <c r="E708" s="45" t="str">
        <f>IF(X708=0,"",AH708+VLOOKUP(AN708,BuildupTable!L:O,4,FALSE))</f>
        <v/>
      </c>
      <c r="F708" s="1">
        <f t="shared" si="155"/>
        <v>0</v>
      </c>
      <c r="G708" s="1">
        <f t="shared" si="156"/>
        <v>0</v>
      </c>
      <c r="H708" s="1">
        <f t="shared" si="157"/>
        <v>0</v>
      </c>
      <c r="I708" s="1">
        <f t="shared" si="158"/>
        <v>0</v>
      </c>
      <c r="J708" s="4" t="str">
        <f>IF(AT708=0,"",VLOOKUP(AT708,skillbasedata!A:B,2,TRUE))</f>
        <v/>
      </c>
      <c r="K708" s="48">
        <f t="shared" si="159"/>
        <v>0</v>
      </c>
      <c r="L708" s="4" t="str">
        <f>IF(AU708=0,"",VLOOKUP(AU708,skillbasedata!A:B,2,TRUE))</f>
        <v/>
      </c>
      <c r="M708" s="48">
        <f t="shared" si="160"/>
        <v>0</v>
      </c>
      <c r="N708" s="4" t="str">
        <f>IF(AV708=0,"",VLOOKUP(AV708,skillbasedata!A:B,2,TRUE))</f>
        <v/>
      </c>
      <c r="O708" s="48">
        <f t="shared" si="161"/>
        <v>0</v>
      </c>
      <c r="P708" s="4" t="str">
        <f>IF(AW708=0,"",VLOOKUP(AW708,skillbasedata!A:B,2,TRUE))</f>
        <v/>
      </c>
      <c r="Q708" s="48">
        <f t="shared" si="162"/>
        <v>0</v>
      </c>
      <c r="R708" s="4" t="str">
        <f>IF(AX708=0,"",VLOOKUP(AX708,skillbasedata!A:B,2,TRUE))</f>
        <v/>
      </c>
      <c r="S708" s="48">
        <f t="shared" si="163"/>
        <v>0</v>
      </c>
      <c r="T708" s="48">
        <f t="shared" si="164"/>
        <v>0</v>
      </c>
      <c r="U708" s="48">
        <f t="shared" si="165"/>
        <v>0</v>
      </c>
      <c r="V708" s="51">
        <f t="shared" si="166"/>
        <v>141</v>
      </c>
      <c r="W708" s="26" t="s">
        <v>3006</v>
      </c>
      <c r="X708" s="26">
        <v>0</v>
      </c>
      <c r="Y708" s="26">
        <v>139</v>
      </c>
      <c r="Z708" s="26">
        <v>11005</v>
      </c>
      <c r="AA708" s="26">
        <v>17</v>
      </c>
      <c r="AB708" s="26">
        <v>5</v>
      </c>
      <c r="AC708" s="26">
        <v>9000</v>
      </c>
      <c r="AD708" s="26">
        <v>0</v>
      </c>
      <c r="AE708" s="26">
        <v>2</v>
      </c>
      <c r="AF708" s="26">
        <v>0</v>
      </c>
      <c r="AG708" s="26">
        <v>0</v>
      </c>
      <c r="AH708" s="26">
        <v>56</v>
      </c>
      <c r="AI708" s="26">
        <v>0</v>
      </c>
      <c r="AJ708" s="26">
        <v>0</v>
      </c>
      <c r="AK708" s="26">
        <v>0</v>
      </c>
      <c r="AL708" s="26">
        <v>0</v>
      </c>
      <c r="AM708" s="26">
        <v>0</v>
      </c>
      <c r="AN708" s="26">
        <v>13</v>
      </c>
      <c r="AO708" s="26">
        <v>0</v>
      </c>
      <c r="AP708" s="26">
        <v>0</v>
      </c>
      <c r="AQ708" s="26">
        <v>0</v>
      </c>
      <c r="AR708" s="26">
        <v>0</v>
      </c>
      <c r="AS708" s="26">
        <v>0</v>
      </c>
      <c r="AT708" s="26">
        <v>0</v>
      </c>
      <c r="AU708" s="26">
        <v>0</v>
      </c>
      <c r="AV708" s="26">
        <v>0</v>
      </c>
      <c r="AW708" s="26">
        <v>0</v>
      </c>
      <c r="AX708" s="26">
        <v>0</v>
      </c>
      <c r="AY708" s="26">
        <v>0</v>
      </c>
      <c r="AZ708" s="26">
        <v>0</v>
      </c>
      <c r="BA708" s="26">
        <v>0</v>
      </c>
      <c r="BB708" s="26">
        <v>0</v>
      </c>
      <c r="BC708" s="26">
        <v>0</v>
      </c>
      <c r="BD708" s="26" t="s">
        <v>2309</v>
      </c>
      <c r="BE708" s="26">
        <v>0</v>
      </c>
      <c r="BF708" s="26">
        <v>0</v>
      </c>
      <c r="BG708" s="54" t="str">
        <f t="shared" si="167"/>
        <v>008D</v>
      </c>
      <c r="BH708" s="4"/>
      <c r="BI708" s="4"/>
    </row>
    <row r="709" ht="16.5" spans="1:61">
      <c r="A709" s="4">
        <f t="shared" si="154"/>
        <v>0</v>
      </c>
      <c r="B709" s="4" t="str">
        <f>IF(X709=0,"",VLOOKUP(Y709,seriesName!A:B,2,TRUE))</f>
        <v/>
      </c>
      <c r="C709" s="4" t="str">
        <f>IF(A709=1,VLOOKUP(V709,Head!A:B,2,TRUE),IF(A709=2,VLOOKUP(V709,Chest!A:B,2,TRUE),IF(A709=3,VLOOKUP(V709,Arm!A:B,2,TRUE),IF(A709=4,VLOOKUP(V709,Waist!A:B,2,TRUE),IF(A709=5,VLOOKUP(V709,Leg!A:B,2,TRUE),"")))))</f>
        <v/>
      </c>
      <c r="D709" s="44" t="str">
        <f>IF(X709=1,VLOOKUP(AA709,modelID!A:B,2,FALSE),"")</f>
        <v/>
      </c>
      <c r="E709" s="45" t="str">
        <f>IF(X709=0,"",AH709+VLOOKUP(AN709,BuildupTable!L:O,4,FALSE))</f>
        <v/>
      </c>
      <c r="F709" s="1">
        <f t="shared" si="155"/>
        <v>0</v>
      </c>
      <c r="G709" s="1">
        <f t="shared" si="156"/>
        <v>0</v>
      </c>
      <c r="H709" s="1">
        <f t="shared" si="157"/>
        <v>0</v>
      </c>
      <c r="I709" s="1">
        <f t="shared" si="158"/>
        <v>0</v>
      </c>
      <c r="J709" s="4" t="str">
        <f>IF(AT709=0,"",VLOOKUP(AT709,skillbasedata!A:B,2,TRUE))</f>
        <v/>
      </c>
      <c r="K709" s="48">
        <f t="shared" si="159"/>
        <v>0</v>
      </c>
      <c r="L709" s="4" t="str">
        <f>IF(AU709=0,"",VLOOKUP(AU709,skillbasedata!A:B,2,TRUE))</f>
        <v/>
      </c>
      <c r="M709" s="48">
        <f t="shared" si="160"/>
        <v>0</v>
      </c>
      <c r="N709" s="4" t="str">
        <f>IF(AV709=0,"",VLOOKUP(AV709,skillbasedata!A:B,2,TRUE))</f>
        <v/>
      </c>
      <c r="O709" s="48">
        <f t="shared" si="161"/>
        <v>0</v>
      </c>
      <c r="P709" s="4" t="str">
        <f>IF(AW709=0,"",VLOOKUP(AW709,skillbasedata!A:B,2,TRUE))</f>
        <v/>
      </c>
      <c r="Q709" s="48">
        <f t="shared" si="162"/>
        <v>0</v>
      </c>
      <c r="R709" s="4" t="str">
        <f>IF(AX709=0,"",VLOOKUP(AX709,skillbasedata!A:B,2,TRUE))</f>
        <v/>
      </c>
      <c r="S709" s="48">
        <f t="shared" si="163"/>
        <v>0</v>
      </c>
      <c r="T709" s="48">
        <f t="shared" si="164"/>
        <v>0</v>
      </c>
      <c r="U709" s="48">
        <f t="shared" si="165"/>
        <v>0</v>
      </c>
      <c r="V709" s="51">
        <f t="shared" si="166"/>
        <v>141</v>
      </c>
      <c r="W709" s="26" t="s">
        <v>3007</v>
      </c>
      <c r="X709" s="26">
        <v>0</v>
      </c>
      <c r="Y709" s="26">
        <v>139</v>
      </c>
      <c r="Z709" s="26">
        <v>11005</v>
      </c>
      <c r="AA709" s="26">
        <v>17</v>
      </c>
      <c r="AB709" s="26">
        <v>5</v>
      </c>
      <c r="AC709" s="26">
        <v>9000</v>
      </c>
      <c r="AD709" s="26">
        <v>0</v>
      </c>
      <c r="AE709" s="26">
        <v>2</v>
      </c>
      <c r="AF709" s="26">
        <v>0</v>
      </c>
      <c r="AG709" s="26">
        <v>0</v>
      </c>
      <c r="AH709" s="26">
        <v>56</v>
      </c>
      <c r="AI709" s="26">
        <v>0</v>
      </c>
      <c r="AJ709" s="26">
        <v>0</v>
      </c>
      <c r="AK709" s="26">
        <v>0</v>
      </c>
      <c r="AL709" s="26">
        <v>0</v>
      </c>
      <c r="AM709" s="26">
        <v>0</v>
      </c>
      <c r="AN709" s="26">
        <v>13</v>
      </c>
      <c r="AO709" s="26">
        <v>0</v>
      </c>
      <c r="AP709" s="26">
        <v>0</v>
      </c>
      <c r="AQ709" s="26">
        <v>0</v>
      </c>
      <c r="AR709" s="26">
        <v>0</v>
      </c>
      <c r="AS709" s="26">
        <v>0</v>
      </c>
      <c r="AT709" s="26">
        <v>0</v>
      </c>
      <c r="AU709" s="26">
        <v>0</v>
      </c>
      <c r="AV709" s="26">
        <v>0</v>
      </c>
      <c r="AW709" s="26">
        <v>0</v>
      </c>
      <c r="AX709" s="26">
        <v>0</v>
      </c>
      <c r="AY709" s="26">
        <v>0</v>
      </c>
      <c r="AZ709" s="26">
        <v>0</v>
      </c>
      <c r="BA709" s="26">
        <v>0</v>
      </c>
      <c r="BB709" s="26">
        <v>0</v>
      </c>
      <c r="BC709" s="26">
        <v>0</v>
      </c>
      <c r="BD709" s="26" t="s">
        <v>2309</v>
      </c>
      <c r="BE709" s="26">
        <v>0</v>
      </c>
      <c r="BF709" s="26">
        <v>0</v>
      </c>
      <c r="BG709" s="54" t="str">
        <f t="shared" si="167"/>
        <v>008D</v>
      </c>
      <c r="BH709" s="4"/>
      <c r="BI709" s="4"/>
    </row>
    <row r="710" ht="16.5" spans="1:61">
      <c r="A710" s="4">
        <f t="shared" si="154"/>
        <v>0</v>
      </c>
      <c r="B710" s="4" t="str">
        <f>IF(X710=0,"",VLOOKUP(Y710,seriesName!A:B,2,TRUE))</f>
        <v/>
      </c>
      <c r="C710" s="4" t="str">
        <f>IF(A710=1,VLOOKUP(V710,Head!A:B,2,TRUE),IF(A710=2,VLOOKUP(V710,Chest!A:B,2,TRUE),IF(A710=3,VLOOKUP(V710,Arm!A:B,2,TRUE),IF(A710=4,VLOOKUP(V710,Waist!A:B,2,TRUE),IF(A710=5,VLOOKUP(V710,Leg!A:B,2,TRUE),"")))))</f>
        <v/>
      </c>
      <c r="D710" s="44" t="str">
        <f>IF(X710=1,VLOOKUP(AA710,modelID!A:B,2,FALSE),"")</f>
        <v/>
      </c>
      <c r="E710" s="45" t="str">
        <f>IF(X710=0,"",AH710+VLOOKUP(AN710,BuildupTable!L:O,4,FALSE))</f>
        <v/>
      </c>
      <c r="F710" s="1">
        <f t="shared" si="155"/>
        <v>0</v>
      </c>
      <c r="G710" s="1">
        <f t="shared" si="156"/>
        <v>0</v>
      </c>
      <c r="H710" s="1">
        <f t="shared" si="157"/>
        <v>0</v>
      </c>
      <c r="I710" s="1">
        <f t="shared" si="158"/>
        <v>0</v>
      </c>
      <c r="J710" s="4" t="str">
        <f>IF(AT710=0,"",VLOOKUP(AT710,skillbasedata!A:B,2,TRUE))</f>
        <v/>
      </c>
      <c r="K710" s="48">
        <f t="shared" si="159"/>
        <v>0</v>
      </c>
      <c r="L710" s="4" t="str">
        <f>IF(AU710=0,"",VLOOKUP(AU710,skillbasedata!A:B,2,TRUE))</f>
        <v/>
      </c>
      <c r="M710" s="48">
        <f t="shared" si="160"/>
        <v>0</v>
      </c>
      <c r="N710" s="4" t="str">
        <f>IF(AV710=0,"",VLOOKUP(AV710,skillbasedata!A:B,2,TRUE))</f>
        <v/>
      </c>
      <c r="O710" s="48">
        <f t="shared" si="161"/>
        <v>0</v>
      </c>
      <c r="P710" s="4" t="str">
        <f>IF(AW710=0,"",VLOOKUP(AW710,skillbasedata!A:B,2,TRUE))</f>
        <v/>
      </c>
      <c r="Q710" s="48">
        <f t="shared" si="162"/>
        <v>0</v>
      </c>
      <c r="R710" s="4" t="str">
        <f>IF(AX710=0,"",VLOOKUP(AX710,skillbasedata!A:B,2,TRUE))</f>
        <v/>
      </c>
      <c r="S710" s="48">
        <f t="shared" si="163"/>
        <v>0</v>
      </c>
      <c r="T710" s="48">
        <f t="shared" si="164"/>
        <v>0</v>
      </c>
      <c r="U710" s="48">
        <f t="shared" si="165"/>
        <v>0</v>
      </c>
      <c r="V710" s="51">
        <f t="shared" si="166"/>
        <v>141</v>
      </c>
      <c r="W710" s="26" t="s">
        <v>3008</v>
      </c>
      <c r="X710" s="26">
        <v>0</v>
      </c>
      <c r="Y710" s="26">
        <v>139</v>
      </c>
      <c r="Z710" s="26">
        <v>11005</v>
      </c>
      <c r="AA710" s="26">
        <v>17</v>
      </c>
      <c r="AB710" s="26">
        <v>5</v>
      </c>
      <c r="AC710" s="26">
        <v>9000</v>
      </c>
      <c r="AD710" s="26">
        <v>0</v>
      </c>
      <c r="AE710" s="26">
        <v>2</v>
      </c>
      <c r="AF710" s="26">
        <v>0</v>
      </c>
      <c r="AG710" s="26">
        <v>0</v>
      </c>
      <c r="AH710" s="26">
        <v>56</v>
      </c>
      <c r="AI710" s="26">
        <v>0</v>
      </c>
      <c r="AJ710" s="26">
        <v>0</v>
      </c>
      <c r="AK710" s="26">
        <v>0</v>
      </c>
      <c r="AL710" s="26">
        <v>0</v>
      </c>
      <c r="AM710" s="26">
        <v>0</v>
      </c>
      <c r="AN710" s="26">
        <v>13</v>
      </c>
      <c r="AO710" s="26">
        <v>0</v>
      </c>
      <c r="AP710" s="26">
        <v>0</v>
      </c>
      <c r="AQ710" s="26">
        <v>0</v>
      </c>
      <c r="AR710" s="26">
        <v>0</v>
      </c>
      <c r="AS710" s="26">
        <v>0</v>
      </c>
      <c r="AT710" s="26">
        <v>0</v>
      </c>
      <c r="AU710" s="26">
        <v>0</v>
      </c>
      <c r="AV710" s="26">
        <v>0</v>
      </c>
      <c r="AW710" s="26">
        <v>0</v>
      </c>
      <c r="AX710" s="26">
        <v>0</v>
      </c>
      <c r="AY710" s="26">
        <v>0</v>
      </c>
      <c r="AZ710" s="26">
        <v>0</v>
      </c>
      <c r="BA710" s="26">
        <v>0</v>
      </c>
      <c r="BB710" s="26">
        <v>0</v>
      </c>
      <c r="BC710" s="26">
        <v>0</v>
      </c>
      <c r="BD710" s="26" t="s">
        <v>2309</v>
      </c>
      <c r="BE710" s="26">
        <v>0</v>
      </c>
      <c r="BF710" s="26">
        <v>0</v>
      </c>
      <c r="BG710" s="54" t="str">
        <f t="shared" si="167"/>
        <v>008D</v>
      </c>
      <c r="BH710" s="4"/>
      <c r="BI710" s="4"/>
    </row>
    <row r="711" ht="16.5" spans="1:61">
      <c r="A711" s="4">
        <f t="shared" si="154"/>
        <v>0</v>
      </c>
      <c r="B711" s="4" t="str">
        <f>IF(X711=0,"",VLOOKUP(Y711,seriesName!A:B,2,TRUE))</f>
        <v/>
      </c>
      <c r="C711" s="4" t="str">
        <f>IF(A711=1,VLOOKUP(V711,Head!A:B,2,TRUE),IF(A711=2,VLOOKUP(V711,Chest!A:B,2,TRUE),IF(A711=3,VLOOKUP(V711,Arm!A:B,2,TRUE),IF(A711=4,VLOOKUP(V711,Waist!A:B,2,TRUE),IF(A711=5,VLOOKUP(V711,Leg!A:B,2,TRUE),"")))))</f>
        <v/>
      </c>
      <c r="D711" s="44" t="str">
        <f>IF(X711=1,VLOOKUP(AA711,modelID!A:B,2,FALSE),"")</f>
        <v/>
      </c>
      <c r="E711" s="45" t="str">
        <f>IF(X711=0,"",AH711+VLOOKUP(AN711,BuildupTable!L:O,4,FALSE))</f>
        <v/>
      </c>
      <c r="F711" s="1">
        <f t="shared" si="155"/>
        <v>0</v>
      </c>
      <c r="G711" s="1">
        <f t="shared" si="156"/>
        <v>0</v>
      </c>
      <c r="H711" s="1">
        <f t="shared" si="157"/>
        <v>0</v>
      </c>
      <c r="I711" s="1">
        <f t="shared" si="158"/>
        <v>0</v>
      </c>
      <c r="J711" s="4" t="str">
        <f>IF(AT711=0,"",VLOOKUP(AT711,skillbasedata!A:B,2,TRUE))</f>
        <v/>
      </c>
      <c r="K711" s="48">
        <f t="shared" si="159"/>
        <v>0</v>
      </c>
      <c r="L711" s="4" t="str">
        <f>IF(AU711=0,"",VLOOKUP(AU711,skillbasedata!A:B,2,TRUE))</f>
        <v/>
      </c>
      <c r="M711" s="48">
        <f t="shared" si="160"/>
        <v>0</v>
      </c>
      <c r="N711" s="4" t="str">
        <f>IF(AV711=0,"",VLOOKUP(AV711,skillbasedata!A:B,2,TRUE))</f>
        <v/>
      </c>
      <c r="O711" s="48">
        <f t="shared" si="161"/>
        <v>0</v>
      </c>
      <c r="P711" s="4" t="str">
        <f>IF(AW711=0,"",VLOOKUP(AW711,skillbasedata!A:B,2,TRUE))</f>
        <v/>
      </c>
      <c r="Q711" s="48">
        <f t="shared" si="162"/>
        <v>0</v>
      </c>
      <c r="R711" s="4" t="str">
        <f>IF(AX711=0,"",VLOOKUP(AX711,skillbasedata!A:B,2,TRUE))</f>
        <v/>
      </c>
      <c r="S711" s="48">
        <f t="shared" si="163"/>
        <v>0</v>
      </c>
      <c r="T711" s="48">
        <f t="shared" si="164"/>
        <v>0</v>
      </c>
      <c r="U711" s="48">
        <f t="shared" si="165"/>
        <v>0</v>
      </c>
      <c r="V711" s="51">
        <f t="shared" si="166"/>
        <v>141</v>
      </c>
      <c r="W711" s="26" t="s">
        <v>3009</v>
      </c>
      <c r="X711" s="26">
        <v>0</v>
      </c>
      <c r="Y711" s="26">
        <v>139</v>
      </c>
      <c r="Z711" s="26">
        <v>11005</v>
      </c>
      <c r="AA711" s="26">
        <v>17</v>
      </c>
      <c r="AB711" s="26">
        <v>5</v>
      </c>
      <c r="AC711" s="26">
        <v>9000</v>
      </c>
      <c r="AD711" s="26">
        <v>0</v>
      </c>
      <c r="AE711" s="26">
        <v>2</v>
      </c>
      <c r="AF711" s="26">
        <v>0</v>
      </c>
      <c r="AG711" s="26">
        <v>0</v>
      </c>
      <c r="AH711" s="26">
        <v>56</v>
      </c>
      <c r="AI711" s="26">
        <v>0</v>
      </c>
      <c r="AJ711" s="26">
        <v>0</v>
      </c>
      <c r="AK711" s="26">
        <v>0</v>
      </c>
      <c r="AL711" s="26">
        <v>0</v>
      </c>
      <c r="AM711" s="26">
        <v>0</v>
      </c>
      <c r="AN711" s="26">
        <v>13</v>
      </c>
      <c r="AO711" s="26">
        <v>0</v>
      </c>
      <c r="AP711" s="26">
        <v>0</v>
      </c>
      <c r="AQ711" s="26">
        <v>0</v>
      </c>
      <c r="AR711" s="26">
        <v>0</v>
      </c>
      <c r="AS711" s="26">
        <v>0</v>
      </c>
      <c r="AT711" s="26">
        <v>0</v>
      </c>
      <c r="AU711" s="26">
        <v>0</v>
      </c>
      <c r="AV711" s="26">
        <v>0</v>
      </c>
      <c r="AW711" s="26">
        <v>0</v>
      </c>
      <c r="AX711" s="26">
        <v>0</v>
      </c>
      <c r="AY711" s="26">
        <v>0</v>
      </c>
      <c r="AZ711" s="26">
        <v>0</v>
      </c>
      <c r="BA711" s="26">
        <v>0</v>
      </c>
      <c r="BB711" s="26">
        <v>0</v>
      </c>
      <c r="BC711" s="26">
        <v>0</v>
      </c>
      <c r="BD711" s="26" t="s">
        <v>2309</v>
      </c>
      <c r="BE711" s="26">
        <v>0</v>
      </c>
      <c r="BF711" s="26">
        <v>0</v>
      </c>
      <c r="BG711" s="54" t="str">
        <f t="shared" si="167"/>
        <v>008D</v>
      </c>
      <c r="BH711" s="4"/>
      <c r="BI711" s="4"/>
    </row>
    <row r="712" ht="16.5" spans="1:61">
      <c r="A712" s="4">
        <f t="shared" si="154"/>
        <v>1</v>
      </c>
      <c r="B712" s="4" t="str">
        <f>IF(X712=0,"",VLOOKUP(Y712,seriesName!A:B,2,TRUE))</f>
        <v>祸铠</v>
      </c>
      <c r="C712" s="4" t="str">
        <f>IF(A712=1,VLOOKUP(V712,Head!A:B,2,TRUE),IF(A712=2,VLOOKUP(V712,Chest!A:B,2,TRUE),IF(A712=3,VLOOKUP(V712,Arm!A:B,2,TRUE),IF(A712=4,VLOOKUP(V712,Waist!A:B,2,TRUE),IF(A712=5,VLOOKUP(V712,Leg!A:B,2,TRUE),"")))))</f>
        <v>祸铠【武士盔】</v>
      </c>
      <c r="D712" s="44" t="str">
        <f>IF(X712=1,VLOOKUP(AA712,modelID!A:B,2,FALSE),"")</f>
        <v>pl201</v>
      </c>
      <c r="E712" s="45">
        <f>IF(X712=0,"",AH712+VLOOKUP(AN712,BuildupTable!L:O,4,FALSE))</f>
        <v>72</v>
      </c>
      <c r="F712" s="1">
        <f t="shared" si="155"/>
        <v>0</v>
      </c>
      <c r="G712" s="1">
        <f t="shared" si="156"/>
        <v>0</v>
      </c>
      <c r="H712" s="1">
        <f t="shared" si="157"/>
        <v>0</v>
      </c>
      <c r="I712" s="1">
        <f t="shared" si="158"/>
        <v>0</v>
      </c>
      <c r="J712" s="4" t="str">
        <f>IF(AT712=0,"",VLOOKUP(AT712,skillbasedata!A:B,2,TRUE))</f>
        <v>怨恨</v>
      </c>
      <c r="K712" s="48">
        <f t="shared" si="159"/>
        <v>1</v>
      </c>
      <c r="L712" s="4" t="str">
        <f>IF(AU712=0,"",VLOOKUP(AU712,skillbasedata!A:B,2,TRUE))</f>
        <v>逆袭</v>
      </c>
      <c r="M712" s="48">
        <f t="shared" si="160"/>
        <v>1</v>
      </c>
      <c r="N712" s="4" t="str">
        <f>IF(AV712=0,"",VLOOKUP(AV712,skillbasedata!A:B,2,TRUE))</f>
        <v/>
      </c>
      <c r="O712" s="48">
        <f t="shared" si="161"/>
        <v>0</v>
      </c>
      <c r="P712" s="4" t="str">
        <f>IF(AW712=0,"",VLOOKUP(AW712,skillbasedata!A:B,2,TRUE))</f>
        <v/>
      </c>
      <c r="Q712" s="48">
        <f t="shared" si="162"/>
        <v>0</v>
      </c>
      <c r="R712" s="4" t="str">
        <f>IF(AX712=0,"",VLOOKUP(AX712,skillbasedata!A:B,2,TRUE))</f>
        <v/>
      </c>
      <c r="S712" s="48">
        <f t="shared" si="163"/>
        <v>0</v>
      </c>
      <c r="T712" s="48">
        <f t="shared" si="164"/>
        <v>0</v>
      </c>
      <c r="U712" s="48">
        <f t="shared" si="165"/>
        <v>0</v>
      </c>
      <c r="V712" s="51">
        <f t="shared" si="166"/>
        <v>142</v>
      </c>
      <c r="W712" s="26" t="s">
        <v>3010</v>
      </c>
      <c r="X712" s="26">
        <v>1</v>
      </c>
      <c r="Y712" s="26">
        <v>140</v>
      </c>
      <c r="Z712" s="26">
        <v>5010</v>
      </c>
      <c r="AA712" s="26">
        <v>31</v>
      </c>
      <c r="AB712" s="26">
        <v>2</v>
      </c>
      <c r="AC712" s="26">
        <v>2000</v>
      </c>
      <c r="AD712" s="26">
        <v>0</v>
      </c>
      <c r="AE712" s="26">
        <v>2</v>
      </c>
      <c r="AF712" s="26">
        <v>0</v>
      </c>
      <c r="AG712" s="26">
        <v>0</v>
      </c>
      <c r="AH712" s="26">
        <v>28</v>
      </c>
      <c r="AI712" s="26">
        <v>3</v>
      </c>
      <c r="AJ712" s="26">
        <v>-3</v>
      </c>
      <c r="AK712" s="26">
        <v>1</v>
      </c>
      <c r="AL712" s="26">
        <v>-2</v>
      </c>
      <c r="AM712" s="26">
        <v>1</v>
      </c>
      <c r="AN712" s="26">
        <v>4</v>
      </c>
      <c r="AO712" s="26">
        <v>0</v>
      </c>
      <c r="AP712" s="26">
        <v>0</v>
      </c>
      <c r="AQ712" s="26">
        <v>0</v>
      </c>
      <c r="AR712" s="26">
        <v>0</v>
      </c>
      <c r="AS712" s="26">
        <v>0</v>
      </c>
      <c r="AT712" s="26">
        <v>4</v>
      </c>
      <c r="AU712" s="26">
        <v>106</v>
      </c>
      <c r="AV712" s="26">
        <v>0</v>
      </c>
      <c r="AW712" s="26">
        <v>0</v>
      </c>
      <c r="AX712" s="26">
        <v>0</v>
      </c>
      <c r="AY712" s="26">
        <v>1</v>
      </c>
      <c r="AZ712" s="26">
        <v>1</v>
      </c>
      <c r="BA712" s="26">
        <v>0</v>
      </c>
      <c r="BB712" s="26">
        <v>0</v>
      </c>
      <c r="BC712" s="26">
        <v>0</v>
      </c>
      <c r="BD712" s="26" t="s">
        <v>2309</v>
      </c>
      <c r="BE712" s="26">
        <v>0</v>
      </c>
      <c r="BF712" s="26">
        <v>0</v>
      </c>
      <c r="BG712" s="54" t="str">
        <f t="shared" si="167"/>
        <v>008E</v>
      </c>
      <c r="BH712" s="4"/>
      <c r="BI712" s="4"/>
    </row>
    <row r="713" ht="16.5" spans="1:61">
      <c r="A713" s="4">
        <f t="shared" si="154"/>
        <v>2</v>
      </c>
      <c r="B713" s="4" t="str">
        <f>IF(X713=0,"",VLOOKUP(Y713,seriesName!A:B,2,TRUE))</f>
        <v>祸铠</v>
      </c>
      <c r="C713" s="4" t="str">
        <f>IF(A713=1,VLOOKUP(V713,Head!A:B,2,TRUE),IF(A713=2,VLOOKUP(V713,Chest!A:B,2,TRUE),IF(A713=3,VLOOKUP(V713,Arm!A:B,2,TRUE),IF(A713=4,VLOOKUP(V713,Waist!A:B,2,TRUE),IF(A713=5,VLOOKUP(V713,Leg!A:B,2,TRUE),"")))))</f>
        <v>祸铠【胸甲】</v>
      </c>
      <c r="D713" s="44" t="str">
        <f>IF(X713=1,VLOOKUP(AA713,modelID!A:B,2,FALSE),"")</f>
        <v>pl201</v>
      </c>
      <c r="E713" s="45">
        <f>IF(X713=0,"",AH713+VLOOKUP(AN713,BuildupTable!L:O,4,FALSE))</f>
        <v>72</v>
      </c>
      <c r="F713" s="1">
        <f t="shared" si="155"/>
        <v>0</v>
      </c>
      <c r="G713" s="1">
        <f t="shared" si="156"/>
        <v>0</v>
      </c>
      <c r="H713" s="1">
        <f t="shared" si="157"/>
        <v>0</v>
      </c>
      <c r="I713" s="1">
        <f t="shared" si="158"/>
        <v>0</v>
      </c>
      <c r="J713" s="4" t="str">
        <f>IF(AT713=0,"",VLOOKUP(AT713,skillbasedata!A:B,2,TRUE))</f>
        <v>鬼火缠</v>
      </c>
      <c r="K713" s="48">
        <f t="shared" si="159"/>
        <v>1</v>
      </c>
      <c r="L713" s="4" t="str">
        <f>IF(AU713=0,"",VLOOKUP(AU713,skillbasedata!A:B,2,TRUE))</f>
        <v>怨恨</v>
      </c>
      <c r="M713" s="48">
        <f t="shared" si="160"/>
        <v>1</v>
      </c>
      <c r="N713" s="4" t="str">
        <f>IF(AV713=0,"",VLOOKUP(AV713,skillbasedata!A:B,2,TRUE))</f>
        <v/>
      </c>
      <c r="O713" s="48">
        <f t="shared" si="161"/>
        <v>0</v>
      </c>
      <c r="P713" s="4" t="str">
        <f>IF(AW713=0,"",VLOOKUP(AW713,skillbasedata!A:B,2,TRUE))</f>
        <v/>
      </c>
      <c r="Q713" s="48">
        <f t="shared" si="162"/>
        <v>0</v>
      </c>
      <c r="R713" s="4" t="str">
        <f>IF(AX713=0,"",VLOOKUP(AX713,skillbasedata!A:B,2,TRUE))</f>
        <v/>
      </c>
      <c r="S713" s="48">
        <f t="shared" si="163"/>
        <v>0</v>
      </c>
      <c r="T713" s="48">
        <f t="shared" si="164"/>
        <v>0</v>
      </c>
      <c r="U713" s="48">
        <f t="shared" si="165"/>
        <v>0</v>
      </c>
      <c r="V713" s="51">
        <f t="shared" si="166"/>
        <v>142</v>
      </c>
      <c r="W713" s="26" t="s">
        <v>3011</v>
      </c>
      <c r="X713" s="26">
        <v>1</v>
      </c>
      <c r="Y713" s="26">
        <v>140</v>
      </c>
      <c r="Z713" s="26">
        <v>5010</v>
      </c>
      <c r="AA713" s="26">
        <v>31</v>
      </c>
      <c r="AB713" s="26">
        <v>2</v>
      </c>
      <c r="AC713" s="26">
        <v>2000</v>
      </c>
      <c r="AD713" s="26">
        <v>0</v>
      </c>
      <c r="AE713" s="26">
        <v>2</v>
      </c>
      <c r="AF713" s="26">
        <v>0</v>
      </c>
      <c r="AG713" s="26">
        <v>0</v>
      </c>
      <c r="AH713" s="26">
        <v>28</v>
      </c>
      <c r="AI713" s="26">
        <v>3</v>
      </c>
      <c r="AJ713" s="26">
        <v>-3</v>
      </c>
      <c r="AK713" s="26">
        <v>1</v>
      </c>
      <c r="AL713" s="26">
        <v>-2</v>
      </c>
      <c r="AM713" s="26">
        <v>1</v>
      </c>
      <c r="AN713" s="26">
        <v>4</v>
      </c>
      <c r="AO713" s="26">
        <v>0</v>
      </c>
      <c r="AP713" s="26">
        <v>0</v>
      </c>
      <c r="AQ713" s="26">
        <v>0</v>
      </c>
      <c r="AR713" s="26">
        <v>0</v>
      </c>
      <c r="AS713" s="26">
        <v>0</v>
      </c>
      <c r="AT713" s="26">
        <v>108</v>
      </c>
      <c r="AU713" s="26">
        <v>4</v>
      </c>
      <c r="AV713" s="26">
        <v>0</v>
      </c>
      <c r="AW713" s="26">
        <v>0</v>
      </c>
      <c r="AX713" s="26">
        <v>0</v>
      </c>
      <c r="AY713" s="26">
        <v>1</v>
      </c>
      <c r="AZ713" s="26">
        <v>1</v>
      </c>
      <c r="BA713" s="26">
        <v>0</v>
      </c>
      <c r="BB713" s="26">
        <v>0</v>
      </c>
      <c r="BC713" s="26">
        <v>0</v>
      </c>
      <c r="BD713" s="26" t="s">
        <v>2309</v>
      </c>
      <c r="BE713" s="26">
        <v>0</v>
      </c>
      <c r="BF713" s="26">
        <v>0</v>
      </c>
      <c r="BG713" s="54" t="str">
        <f t="shared" si="167"/>
        <v>008E</v>
      </c>
      <c r="BH713" s="4"/>
      <c r="BI713" s="4"/>
    </row>
    <row r="714" ht="16.5" spans="1:61">
      <c r="A714" s="4">
        <f t="shared" si="154"/>
        <v>3</v>
      </c>
      <c r="B714" s="4" t="str">
        <f>IF(X714=0,"",VLOOKUP(Y714,seriesName!A:B,2,TRUE))</f>
        <v>祸铠</v>
      </c>
      <c r="C714" s="4" t="str">
        <f>IF(A714=1,VLOOKUP(V714,Head!A:B,2,TRUE),IF(A714=2,VLOOKUP(V714,Chest!A:B,2,TRUE),IF(A714=3,VLOOKUP(V714,Arm!A:B,2,TRUE),IF(A714=4,VLOOKUP(V714,Waist!A:B,2,TRUE),IF(A714=5,VLOOKUP(V714,Leg!A:B,2,TRUE),"")))))</f>
        <v>祸铠【臂甲】</v>
      </c>
      <c r="D714" s="44" t="str">
        <f>IF(X714=1,VLOOKUP(AA714,modelID!A:B,2,FALSE),"")</f>
        <v>pl201</v>
      </c>
      <c r="E714" s="45">
        <f>IF(X714=0,"",AH714+VLOOKUP(AN714,BuildupTable!L:O,4,FALSE))</f>
        <v>72</v>
      </c>
      <c r="F714" s="1">
        <f t="shared" si="155"/>
        <v>0</v>
      </c>
      <c r="G714" s="1">
        <f t="shared" si="156"/>
        <v>0</v>
      </c>
      <c r="H714" s="1">
        <f t="shared" si="157"/>
        <v>0</v>
      </c>
      <c r="I714" s="1">
        <f t="shared" si="158"/>
        <v>0</v>
      </c>
      <c r="J714" s="4" t="str">
        <f>IF(AT714=0,"",VLOOKUP(AT714,skillbasedata!A:B,2,TRUE))</f>
        <v>鬼火缠</v>
      </c>
      <c r="K714" s="48">
        <f t="shared" si="159"/>
        <v>1</v>
      </c>
      <c r="L714" s="4" t="str">
        <f>IF(AU714=0,"",VLOOKUP(AU714,skillbasedata!A:B,2,TRUE))</f>
        <v/>
      </c>
      <c r="M714" s="48">
        <f t="shared" si="160"/>
        <v>0</v>
      </c>
      <c r="N714" s="4" t="str">
        <f>IF(AV714=0,"",VLOOKUP(AV714,skillbasedata!A:B,2,TRUE))</f>
        <v/>
      </c>
      <c r="O714" s="48">
        <f t="shared" si="161"/>
        <v>0</v>
      </c>
      <c r="P714" s="4" t="str">
        <f>IF(AW714=0,"",VLOOKUP(AW714,skillbasedata!A:B,2,TRUE))</f>
        <v/>
      </c>
      <c r="Q714" s="48">
        <f t="shared" si="162"/>
        <v>0</v>
      </c>
      <c r="R714" s="4" t="str">
        <f>IF(AX714=0,"",VLOOKUP(AX714,skillbasedata!A:B,2,TRUE))</f>
        <v/>
      </c>
      <c r="S714" s="48">
        <f t="shared" si="163"/>
        <v>0</v>
      </c>
      <c r="T714" s="48">
        <f t="shared" si="164"/>
        <v>0</v>
      </c>
      <c r="U714" s="48">
        <f t="shared" si="165"/>
        <v>0</v>
      </c>
      <c r="V714" s="51">
        <f t="shared" si="166"/>
        <v>142</v>
      </c>
      <c r="W714" s="26" t="s">
        <v>3012</v>
      </c>
      <c r="X714" s="26">
        <v>1</v>
      </c>
      <c r="Y714" s="26">
        <v>140</v>
      </c>
      <c r="Z714" s="26">
        <v>5010</v>
      </c>
      <c r="AA714" s="26">
        <v>31</v>
      </c>
      <c r="AB714" s="26">
        <v>2</v>
      </c>
      <c r="AC714" s="26">
        <v>2000</v>
      </c>
      <c r="AD714" s="26">
        <v>0</v>
      </c>
      <c r="AE714" s="26">
        <v>2</v>
      </c>
      <c r="AF714" s="26">
        <v>0</v>
      </c>
      <c r="AG714" s="26">
        <v>0</v>
      </c>
      <c r="AH714" s="26">
        <v>28</v>
      </c>
      <c r="AI714" s="26">
        <v>3</v>
      </c>
      <c r="AJ714" s="26">
        <v>-3</v>
      </c>
      <c r="AK714" s="26">
        <v>1</v>
      </c>
      <c r="AL714" s="26">
        <v>-2</v>
      </c>
      <c r="AM714" s="26">
        <v>1</v>
      </c>
      <c r="AN714" s="26">
        <v>4</v>
      </c>
      <c r="AO714" s="26">
        <v>0</v>
      </c>
      <c r="AP714" s="26">
        <v>0</v>
      </c>
      <c r="AQ714" s="26">
        <v>0</v>
      </c>
      <c r="AR714" s="26">
        <v>0</v>
      </c>
      <c r="AS714" s="26">
        <v>0</v>
      </c>
      <c r="AT714" s="26">
        <v>108</v>
      </c>
      <c r="AU714" s="26">
        <v>0</v>
      </c>
      <c r="AV714" s="26">
        <v>0</v>
      </c>
      <c r="AW714" s="26">
        <v>0</v>
      </c>
      <c r="AX714" s="26">
        <v>0</v>
      </c>
      <c r="AY714" s="26">
        <v>1</v>
      </c>
      <c r="AZ714" s="26">
        <v>0</v>
      </c>
      <c r="BA714" s="26">
        <v>0</v>
      </c>
      <c r="BB714" s="26">
        <v>0</v>
      </c>
      <c r="BC714" s="26">
        <v>0</v>
      </c>
      <c r="BD714" s="26" t="s">
        <v>2309</v>
      </c>
      <c r="BE714" s="26">
        <v>0</v>
      </c>
      <c r="BF714" s="26">
        <v>0</v>
      </c>
      <c r="BG714" s="54" t="str">
        <f t="shared" si="167"/>
        <v>008E</v>
      </c>
      <c r="BH714" s="4"/>
      <c r="BI714" s="4"/>
    </row>
    <row r="715" ht="16.5" spans="1:61">
      <c r="A715" s="4">
        <f t="shared" si="154"/>
        <v>4</v>
      </c>
      <c r="B715" s="4" t="str">
        <f>IF(X715=0,"",VLOOKUP(Y715,seriesName!A:B,2,TRUE))</f>
        <v>祸铠</v>
      </c>
      <c r="C715" s="4" t="str">
        <f>IF(A715=1,VLOOKUP(V715,Head!A:B,2,TRUE),IF(A715=2,VLOOKUP(V715,Chest!A:B,2,TRUE),IF(A715=3,VLOOKUP(V715,Arm!A:B,2,TRUE),IF(A715=4,VLOOKUP(V715,Waist!A:B,2,TRUE),IF(A715=5,VLOOKUP(V715,Leg!A:B,2,TRUE),"")))))</f>
        <v>祸铠【腰具】</v>
      </c>
      <c r="D715" s="44" t="str">
        <f>IF(X715=1,VLOOKUP(AA715,modelID!A:B,2,FALSE),"")</f>
        <v>pl201</v>
      </c>
      <c r="E715" s="45">
        <f>IF(X715=0,"",AH715+VLOOKUP(AN715,BuildupTable!L:O,4,FALSE))</f>
        <v>72</v>
      </c>
      <c r="F715" s="1">
        <f t="shared" si="155"/>
        <v>0</v>
      </c>
      <c r="G715" s="1">
        <f t="shared" si="156"/>
        <v>0</v>
      </c>
      <c r="H715" s="1">
        <f t="shared" si="157"/>
        <v>0</v>
      </c>
      <c r="I715" s="1">
        <f t="shared" si="158"/>
        <v>0</v>
      </c>
      <c r="J715" s="4" t="str">
        <f>IF(AT715=0,"",VLOOKUP(AT715,skillbasedata!A:B,2,TRUE))</f>
        <v>鬼火缠</v>
      </c>
      <c r="K715" s="48">
        <f t="shared" si="159"/>
        <v>1</v>
      </c>
      <c r="L715" s="4" t="str">
        <f>IF(AU715=0,"",VLOOKUP(AU715,skillbasedata!A:B,2,TRUE))</f>
        <v>逆袭</v>
      </c>
      <c r="M715" s="48">
        <f t="shared" si="160"/>
        <v>2</v>
      </c>
      <c r="N715" s="4" t="str">
        <f>IF(AV715=0,"",VLOOKUP(AV715,skillbasedata!A:B,2,TRUE))</f>
        <v/>
      </c>
      <c r="O715" s="48">
        <f t="shared" si="161"/>
        <v>0</v>
      </c>
      <c r="P715" s="4" t="str">
        <f>IF(AW715=0,"",VLOOKUP(AW715,skillbasedata!A:B,2,TRUE))</f>
        <v/>
      </c>
      <c r="Q715" s="48">
        <f t="shared" si="162"/>
        <v>0</v>
      </c>
      <c r="R715" s="4" t="str">
        <f>IF(AX715=0,"",VLOOKUP(AX715,skillbasedata!A:B,2,TRUE))</f>
        <v/>
      </c>
      <c r="S715" s="48">
        <f t="shared" si="163"/>
        <v>0</v>
      </c>
      <c r="T715" s="48">
        <f t="shared" si="164"/>
        <v>0</v>
      </c>
      <c r="U715" s="48">
        <f t="shared" si="165"/>
        <v>0</v>
      </c>
      <c r="V715" s="51">
        <f t="shared" si="166"/>
        <v>142</v>
      </c>
      <c r="W715" s="26" t="s">
        <v>3013</v>
      </c>
      <c r="X715" s="26">
        <v>1</v>
      </c>
      <c r="Y715" s="26">
        <v>140</v>
      </c>
      <c r="Z715" s="26">
        <v>5010</v>
      </c>
      <c r="AA715" s="26">
        <v>31</v>
      </c>
      <c r="AB715" s="26">
        <v>2</v>
      </c>
      <c r="AC715" s="26">
        <v>2000</v>
      </c>
      <c r="AD715" s="26">
        <v>0</v>
      </c>
      <c r="AE715" s="26">
        <v>2</v>
      </c>
      <c r="AF715" s="26">
        <v>0</v>
      </c>
      <c r="AG715" s="26">
        <v>0</v>
      </c>
      <c r="AH715" s="26">
        <v>28</v>
      </c>
      <c r="AI715" s="26">
        <v>3</v>
      </c>
      <c r="AJ715" s="26">
        <v>-3</v>
      </c>
      <c r="AK715" s="26">
        <v>1</v>
      </c>
      <c r="AL715" s="26">
        <v>-2</v>
      </c>
      <c r="AM715" s="26">
        <v>1</v>
      </c>
      <c r="AN715" s="26">
        <v>4</v>
      </c>
      <c r="AO715" s="26">
        <v>0</v>
      </c>
      <c r="AP715" s="26">
        <v>0</v>
      </c>
      <c r="AQ715" s="26">
        <v>0</v>
      </c>
      <c r="AR715" s="26">
        <v>0</v>
      </c>
      <c r="AS715" s="26">
        <v>0</v>
      </c>
      <c r="AT715" s="26">
        <v>108</v>
      </c>
      <c r="AU715" s="26">
        <v>106</v>
      </c>
      <c r="AV715" s="26">
        <v>0</v>
      </c>
      <c r="AW715" s="26">
        <v>0</v>
      </c>
      <c r="AX715" s="26">
        <v>0</v>
      </c>
      <c r="AY715" s="26">
        <v>1</v>
      </c>
      <c r="AZ715" s="26">
        <v>2</v>
      </c>
      <c r="BA715" s="26">
        <v>0</v>
      </c>
      <c r="BB715" s="26">
        <v>0</v>
      </c>
      <c r="BC715" s="26">
        <v>0</v>
      </c>
      <c r="BD715" s="26" t="s">
        <v>2309</v>
      </c>
      <c r="BE715" s="26">
        <v>0</v>
      </c>
      <c r="BF715" s="26">
        <v>0</v>
      </c>
      <c r="BG715" s="54" t="str">
        <f t="shared" si="167"/>
        <v>008E</v>
      </c>
      <c r="BH715" s="4"/>
      <c r="BI715" s="4"/>
    </row>
    <row r="716" ht="16.5" spans="1:61">
      <c r="A716" s="4">
        <f t="shared" si="154"/>
        <v>5</v>
      </c>
      <c r="B716" s="4" t="str">
        <f>IF(X716=0,"",VLOOKUP(Y716,seriesName!A:B,2,TRUE))</f>
        <v>祸铠</v>
      </c>
      <c r="C716" s="4" t="str">
        <f>IF(A716=1,VLOOKUP(V716,Head!A:B,2,TRUE),IF(A716=2,VLOOKUP(V716,Chest!A:B,2,TRUE),IF(A716=3,VLOOKUP(V716,Arm!A:B,2,TRUE),IF(A716=4,VLOOKUP(V716,Waist!A:B,2,TRUE),IF(A716=5,VLOOKUP(V716,Leg!A:B,2,TRUE),"")))))</f>
        <v>祸铠【腿甲】</v>
      </c>
      <c r="D716" s="44" t="str">
        <f>IF(X716=1,VLOOKUP(AA716,modelID!A:B,2,FALSE),"")</f>
        <v>pl201</v>
      </c>
      <c r="E716" s="45">
        <f>IF(X716=0,"",AH716+VLOOKUP(AN716,BuildupTable!L:O,4,FALSE))</f>
        <v>72</v>
      </c>
      <c r="F716" s="1">
        <f t="shared" si="155"/>
        <v>0</v>
      </c>
      <c r="G716" s="1">
        <f t="shared" si="156"/>
        <v>0</v>
      </c>
      <c r="H716" s="1">
        <f t="shared" si="157"/>
        <v>0</v>
      </c>
      <c r="I716" s="1">
        <f t="shared" si="158"/>
        <v>0</v>
      </c>
      <c r="J716" s="4" t="str">
        <f>IF(AT716=0,"",VLOOKUP(AT716,skillbasedata!A:B,2,TRUE))</f>
        <v>怨恨</v>
      </c>
      <c r="K716" s="48">
        <f t="shared" si="159"/>
        <v>1</v>
      </c>
      <c r="L716" s="4" t="str">
        <f>IF(AU716=0,"",VLOOKUP(AU716,skillbasedata!A:B,2,TRUE))</f>
        <v/>
      </c>
      <c r="M716" s="48">
        <f t="shared" si="160"/>
        <v>0</v>
      </c>
      <c r="N716" s="4" t="str">
        <f>IF(AV716=0,"",VLOOKUP(AV716,skillbasedata!A:B,2,TRUE))</f>
        <v/>
      </c>
      <c r="O716" s="48">
        <f t="shared" si="161"/>
        <v>0</v>
      </c>
      <c r="P716" s="4" t="str">
        <f>IF(AW716=0,"",VLOOKUP(AW716,skillbasedata!A:B,2,TRUE))</f>
        <v/>
      </c>
      <c r="Q716" s="48">
        <f t="shared" si="162"/>
        <v>0</v>
      </c>
      <c r="R716" s="4" t="str">
        <f>IF(AX716=0,"",VLOOKUP(AX716,skillbasedata!A:B,2,TRUE))</f>
        <v/>
      </c>
      <c r="S716" s="48">
        <f t="shared" si="163"/>
        <v>0</v>
      </c>
      <c r="T716" s="48">
        <f t="shared" si="164"/>
        <v>0</v>
      </c>
      <c r="U716" s="48">
        <f t="shared" si="165"/>
        <v>0</v>
      </c>
      <c r="V716" s="51">
        <f t="shared" si="166"/>
        <v>142</v>
      </c>
      <c r="W716" s="26" t="s">
        <v>3014</v>
      </c>
      <c r="X716" s="26">
        <v>1</v>
      </c>
      <c r="Y716" s="26">
        <v>140</v>
      </c>
      <c r="Z716" s="26">
        <v>5010</v>
      </c>
      <c r="AA716" s="26">
        <v>31</v>
      </c>
      <c r="AB716" s="26">
        <v>2</v>
      </c>
      <c r="AC716" s="26">
        <v>2000</v>
      </c>
      <c r="AD716" s="26">
        <v>0</v>
      </c>
      <c r="AE716" s="26">
        <v>2</v>
      </c>
      <c r="AF716" s="26">
        <v>0</v>
      </c>
      <c r="AG716" s="26">
        <v>0</v>
      </c>
      <c r="AH716" s="26">
        <v>28</v>
      </c>
      <c r="AI716" s="26">
        <v>3</v>
      </c>
      <c r="AJ716" s="26">
        <v>-3</v>
      </c>
      <c r="AK716" s="26">
        <v>1</v>
      </c>
      <c r="AL716" s="26">
        <v>-2</v>
      </c>
      <c r="AM716" s="26">
        <v>1</v>
      </c>
      <c r="AN716" s="26">
        <v>4</v>
      </c>
      <c r="AO716" s="26">
        <v>0</v>
      </c>
      <c r="AP716" s="26">
        <v>0</v>
      </c>
      <c r="AQ716" s="26">
        <v>0</v>
      </c>
      <c r="AR716" s="26">
        <v>0</v>
      </c>
      <c r="AS716" s="26">
        <v>0</v>
      </c>
      <c r="AT716" s="26">
        <v>4</v>
      </c>
      <c r="AU716" s="26">
        <v>0</v>
      </c>
      <c r="AV716" s="26">
        <v>0</v>
      </c>
      <c r="AW716" s="26">
        <v>0</v>
      </c>
      <c r="AX716" s="26">
        <v>0</v>
      </c>
      <c r="AY716" s="26">
        <v>1</v>
      </c>
      <c r="AZ716" s="26">
        <v>0</v>
      </c>
      <c r="BA716" s="26">
        <v>0</v>
      </c>
      <c r="BB716" s="26">
        <v>0</v>
      </c>
      <c r="BC716" s="26">
        <v>0</v>
      </c>
      <c r="BD716" s="26" t="s">
        <v>2309</v>
      </c>
      <c r="BE716" s="26">
        <v>0</v>
      </c>
      <c r="BF716" s="26">
        <v>0</v>
      </c>
      <c r="BG716" s="54" t="str">
        <f t="shared" si="167"/>
        <v>008E</v>
      </c>
      <c r="BH716" s="4"/>
      <c r="BI716" s="4"/>
    </row>
    <row r="717" ht="16.5" spans="1:61">
      <c r="A717" s="4">
        <f t="shared" si="154"/>
        <v>1</v>
      </c>
      <c r="B717" s="4" t="str">
        <f>IF(X717=0,"",VLOOKUP(Y717,seriesName!A:B,2,TRUE))</f>
        <v>祸铠・霸</v>
      </c>
      <c r="C717" s="4" t="str">
        <f>IF(A717=1,VLOOKUP(V717,Head!A:B,2,TRUE),IF(A717=2,VLOOKUP(V717,Chest!A:B,2,TRUE),IF(A717=3,VLOOKUP(V717,Arm!A:B,2,TRUE),IF(A717=4,VLOOKUP(V717,Waist!A:B,2,TRUE),IF(A717=5,VLOOKUP(V717,Leg!A:B,2,TRUE),"")))))</f>
        <v>祸铠・霸【武士盔】</v>
      </c>
      <c r="D717" s="44" t="str">
        <f>IF(X717=1,VLOOKUP(AA717,modelID!A:B,2,FALSE),"")</f>
        <v>pl201</v>
      </c>
      <c r="E717" s="45">
        <f>IF(X717=0,"",AH717+VLOOKUP(AN717,BuildupTable!L:O,4,FALSE))</f>
        <v>84</v>
      </c>
      <c r="F717" s="1">
        <f t="shared" si="155"/>
        <v>0</v>
      </c>
      <c r="G717" s="1">
        <f t="shared" si="156"/>
        <v>1</v>
      </c>
      <c r="H717" s="1">
        <f t="shared" si="157"/>
        <v>0</v>
      </c>
      <c r="I717" s="1">
        <f t="shared" si="158"/>
        <v>0</v>
      </c>
      <c r="J717" s="4" t="str">
        <f>IF(AT717=0,"",VLOOKUP(AT717,skillbasedata!A:B,2,TRUE))</f>
        <v>怨恨</v>
      </c>
      <c r="K717" s="48">
        <f t="shared" si="159"/>
        <v>1</v>
      </c>
      <c r="L717" s="4" t="str">
        <f>IF(AU717=0,"",VLOOKUP(AU717,skillbasedata!A:B,2,TRUE))</f>
        <v>匠</v>
      </c>
      <c r="M717" s="48">
        <f t="shared" si="160"/>
        <v>1</v>
      </c>
      <c r="N717" s="4" t="str">
        <f>IF(AV717=0,"",VLOOKUP(AV717,skillbasedata!A:B,2,TRUE))</f>
        <v>减轻胆怯</v>
      </c>
      <c r="O717" s="48">
        <f t="shared" si="161"/>
        <v>1</v>
      </c>
      <c r="P717" s="4" t="str">
        <f>IF(AW717=0,"",VLOOKUP(AW717,skillbasedata!A:B,2,TRUE))</f>
        <v/>
      </c>
      <c r="Q717" s="48">
        <f t="shared" si="162"/>
        <v>0</v>
      </c>
      <c r="R717" s="4" t="str">
        <f>IF(AX717=0,"",VLOOKUP(AX717,skillbasedata!A:B,2,TRUE))</f>
        <v/>
      </c>
      <c r="S717" s="48">
        <f t="shared" si="163"/>
        <v>0</v>
      </c>
      <c r="T717" s="48">
        <f t="shared" si="164"/>
        <v>0</v>
      </c>
      <c r="U717" s="48">
        <f t="shared" si="165"/>
        <v>0</v>
      </c>
      <c r="V717" s="51">
        <f t="shared" si="166"/>
        <v>143</v>
      </c>
      <c r="W717" s="26" t="s">
        <v>3015</v>
      </c>
      <c r="X717" s="26">
        <v>1</v>
      </c>
      <c r="Y717" s="26">
        <v>141</v>
      </c>
      <c r="Z717" s="26">
        <v>11007</v>
      </c>
      <c r="AA717" s="26">
        <v>31</v>
      </c>
      <c r="AB717" s="26">
        <v>5</v>
      </c>
      <c r="AC717" s="26">
        <v>10000</v>
      </c>
      <c r="AD717" s="26">
        <v>0</v>
      </c>
      <c r="AE717" s="26">
        <v>2</v>
      </c>
      <c r="AF717" s="26">
        <v>1</v>
      </c>
      <c r="AG717" s="26">
        <v>1</v>
      </c>
      <c r="AH717" s="26">
        <v>64</v>
      </c>
      <c r="AI717" s="26">
        <v>3</v>
      </c>
      <c r="AJ717" s="26">
        <v>-3</v>
      </c>
      <c r="AK717" s="26">
        <v>1</v>
      </c>
      <c r="AL717" s="26">
        <v>-2</v>
      </c>
      <c r="AM717" s="26">
        <v>1</v>
      </c>
      <c r="AN717" s="26">
        <v>13</v>
      </c>
      <c r="AO717" s="26">
        <v>0</v>
      </c>
      <c r="AP717" s="26">
        <v>0</v>
      </c>
      <c r="AQ717" s="26">
        <v>1</v>
      </c>
      <c r="AR717" s="26">
        <v>0</v>
      </c>
      <c r="AS717" s="26">
        <v>0</v>
      </c>
      <c r="AT717" s="26">
        <v>4</v>
      </c>
      <c r="AU717" s="26">
        <v>22</v>
      </c>
      <c r="AV717" s="26">
        <v>93</v>
      </c>
      <c r="AW717" s="26">
        <v>0</v>
      </c>
      <c r="AX717" s="26">
        <v>0</v>
      </c>
      <c r="AY717" s="26">
        <v>1</v>
      </c>
      <c r="AZ717" s="26">
        <v>1</v>
      </c>
      <c r="BA717" s="26">
        <v>1</v>
      </c>
      <c r="BB717" s="26">
        <v>0</v>
      </c>
      <c r="BC717" s="26">
        <v>0</v>
      </c>
      <c r="BD717" s="26" t="s">
        <v>2309</v>
      </c>
      <c r="BE717" s="26">
        <v>0</v>
      </c>
      <c r="BF717" s="26">
        <v>0</v>
      </c>
      <c r="BG717" s="54" t="str">
        <f t="shared" si="167"/>
        <v>008F</v>
      </c>
      <c r="BH717" s="4"/>
      <c r="BI717" s="4"/>
    </row>
    <row r="718" ht="16.5" spans="1:61">
      <c r="A718" s="4">
        <f t="shared" si="154"/>
        <v>2</v>
      </c>
      <c r="B718" s="4" t="str">
        <f>IF(X718=0,"",VLOOKUP(Y718,seriesName!A:B,2,TRUE))</f>
        <v>祸铠・霸</v>
      </c>
      <c r="C718" s="4" t="str">
        <f>IF(A718=1,VLOOKUP(V718,Head!A:B,2,TRUE),IF(A718=2,VLOOKUP(V718,Chest!A:B,2,TRUE),IF(A718=3,VLOOKUP(V718,Arm!A:B,2,TRUE),IF(A718=4,VLOOKUP(V718,Waist!A:B,2,TRUE),IF(A718=5,VLOOKUP(V718,Leg!A:B,2,TRUE),"")))))</f>
        <v>祸铠・霸【胸甲】</v>
      </c>
      <c r="D718" s="44" t="str">
        <f>IF(X718=1,VLOOKUP(AA718,modelID!A:B,2,FALSE),"")</f>
        <v>pl201</v>
      </c>
      <c r="E718" s="45">
        <f>IF(X718=0,"",AH718+VLOOKUP(AN718,BuildupTable!L:O,4,FALSE))</f>
        <v>84</v>
      </c>
      <c r="F718" s="1">
        <f t="shared" si="155"/>
        <v>0</v>
      </c>
      <c r="G718" s="1">
        <f t="shared" si="156"/>
        <v>1</v>
      </c>
      <c r="H718" s="1">
        <f t="shared" si="157"/>
        <v>0</v>
      </c>
      <c r="I718" s="1">
        <f t="shared" si="158"/>
        <v>0</v>
      </c>
      <c r="J718" s="4" t="str">
        <f>IF(AT718=0,"",VLOOKUP(AT718,skillbasedata!A:B,2,TRUE))</f>
        <v>鬼火缠</v>
      </c>
      <c r="K718" s="48">
        <f t="shared" si="159"/>
        <v>1</v>
      </c>
      <c r="L718" s="4" t="str">
        <f>IF(AU718=0,"",VLOOKUP(AU718,skillbasedata!A:B,2,TRUE))</f>
        <v>怨恨</v>
      </c>
      <c r="M718" s="48">
        <f t="shared" si="160"/>
        <v>1</v>
      </c>
      <c r="N718" s="4" t="str">
        <f>IF(AV718=0,"",VLOOKUP(AV718,skillbasedata!A:B,2,TRUE))</f>
        <v/>
      </c>
      <c r="O718" s="48">
        <f t="shared" si="161"/>
        <v>0</v>
      </c>
      <c r="P718" s="4" t="str">
        <f>IF(AW718=0,"",VLOOKUP(AW718,skillbasedata!A:B,2,TRUE))</f>
        <v/>
      </c>
      <c r="Q718" s="48">
        <f t="shared" si="162"/>
        <v>0</v>
      </c>
      <c r="R718" s="4" t="str">
        <f>IF(AX718=0,"",VLOOKUP(AX718,skillbasedata!A:B,2,TRUE))</f>
        <v/>
      </c>
      <c r="S718" s="48">
        <f t="shared" si="163"/>
        <v>0</v>
      </c>
      <c r="T718" s="48">
        <f t="shared" si="164"/>
        <v>0</v>
      </c>
      <c r="U718" s="48">
        <f t="shared" si="165"/>
        <v>0</v>
      </c>
      <c r="V718" s="51">
        <f t="shared" si="166"/>
        <v>143</v>
      </c>
      <c r="W718" s="26" t="s">
        <v>3016</v>
      </c>
      <c r="X718" s="26">
        <v>1</v>
      </c>
      <c r="Y718" s="26">
        <v>141</v>
      </c>
      <c r="Z718" s="26">
        <v>11007</v>
      </c>
      <c r="AA718" s="26">
        <v>31</v>
      </c>
      <c r="AB718" s="26">
        <v>5</v>
      </c>
      <c r="AC718" s="26">
        <v>10000</v>
      </c>
      <c r="AD718" s="26">
        <v>0</v>
      </c>
      <c r="AE718" s="26">
        <v>2</v>
      </c>
      <c r="AF718" s="26">
        <v>1</v>
      </c>
      <c r="AG718" s="26">
        <v>1</v>
      </c>
      <c r="AH718" s="26">
        <v>64</v>
      </c>
      <c r="AI718" s="26">
        <v>3</v>
      </c>
      <c r="AJ718" s="26">
        <v>-3</v>
      </c>
      <c r="AK718" s="26">
        <v>1</v>
      </c>
      <c r="AL718" s="26">
        <v>-2</v>
      </c>
      <c r="AM718" s="26">
        <v>1</v>
      </c>
      <c r="AN718" s="26">
        <v>13</v>
      </c>
      <c r="AO718" s="26">
        <v>0</v>
      </c>
      <c r="AP718" s="26">
        <v>0</v>
      </c>
      <c r="AQ718" s="26">
        <v>1</v>
      </c>
      <c r="AR718" s="26">
        <v>0</v>
      </c>
      <c r="AS718" s="26">
        <v>0</v>
      </c>
      <c r="AT718" s="26">
        <v>108</v>
      </c>
      <c r="AU718" s="26">
        <v>4</v>
      </c>
      <c r="AV718" s="26">
        <v>0</v>
      </c>
      <c r="AW718" s="26">
        <v>0</v>
      </c>
      <c r="AX718" s="26">
        <v>0</v>
      </c>
      <c r="AY718" s="26">
        <v>1</v>
      </c>
      <c r="AZ718" s="26">
        <v>1</v>
      </c>
      <c r="BA718" s="26">
        <v>0</v>
      </c>
      <c r="BB718" s="26">
        <v>0</v>
      </c>
      <c r="BC718" s="26">
        <v>0</v>
      </c>
      <c r="BD718" s="26" t="s">
        <v>2309</v>
      </c>
      <c r="BE718" s="26">
        <v>0</v>
      </c>
      <c r="BF718" s="26">
        <v>0</v>
      </c>
      <c r="BG718" s="54" t="str">
        <f t="shared" si="167"/>
        <v>008F</v>
      </c>
      <c r="BH718" s="4"/>
      <c r="BI718" s="4"/>
    </row>
    <row r="719" ht="16.5" spans="1:61">
      <c r="A719" s="4">
        <f t="shared" si="154"/>
        <v>3</v>
      </c>
      <c r="B719" s="4" t="str">
        <f>IF(X719=0,"",VLOOKUP(Y719,seriesName!A:B,2,TRUE))</f>
        <v>祸铠・霸</v>
      </c>
      <c r="C719" s="4" t="str">
        <f>IF(A719=1,VLOOKUP(V719,Head!A:B,2,TRUE),IF(A719=2,VLOOKUP(V719,Chest!A:B,2,TRUE),IF(A719=3,VLOOKUP(V719,Arm!A:B,2,TRUE),IF(A719=4,VLOOKUP(V719,Waist!A:B,2,TRUE),IF(A719=5,VLOOKUP(V719,Leg!A:B,2,TRUE),"")))))</f>
        <v>祸铠・霸【臂甲】</v>
      </c>
      <c r="D719" s="44" t="str">
        <f>IF(X719=1,VLOOKUP(AA719,modelID!A:B,2,FALSE),"")</f>
        <v>pl201</v>
      </c>
      <c r="E719" s="45">
        <f>IF(X719=0,"",AH719+VLOOKUP(AN719,BuildupTable!L:O,4,FALSE))</f>
        <v>84</v>
      </c>
      <c r="F719" s="1">
        <f t="shared" si="155"/>
        <v>0</v>
      </c>
      <c r="G719" s="1">
        <f t="shared" si="156"/>
        <v>1</v>
      </c>
      <c r="H719" s="1">
        <f t="shared" si="157"/>
        <v>0</v>
      </c>
      <c r="I719" s="1">
        <f t="shared" si="158"/>
        <v>0</v>
      </c>
      <c r="J719" s="4" t="str">
        <f>IF(AT719=0,"",VLOOKUP(AT719,skillbasedata!A:B,2,TRUE))</f>
        <v>鬼火缠</v>
      </c>
      <c r="K719" s="48">
        <f t="shared" si="159"/>
        <v>1</v>
      </c>
      <c r="L719" s="4" t="str">
        <f>IF(AU719=0,"",VLOOKUP(AU719,skillbasedata!A:B,2,TRUE))</f>
        <v>匠</v>
      </c>
      <c r="M719" s="48">
        <f t="shared" si="160"/>
        <v>2</v>
      </c>
      <c r="N719" s="4" t="str">
        <f>IF(AV719=0,"",VLOOKUP(AV719,skillbasedata!A:B,2,TRUE))</f>
        <v/>
      </c>
      <c r="O719" s="48">
        <f t="shared" si="161"/>
        <v>0</v>
      </c>
      <c r="P719" s="4" t="str">
        <f>IF(AW719=0,"",VLOOKUP(AW719,skillbasedata!A:B,2,TRUE))</f>
        <v/>
      </c>
      <c r="Q719" s="48">
        <f t="shared" si="162"/>
        <v>0</v>
      </c>
      <c r="R719" s="4" t="str">
        <f>IF(AX719=0,"",VLOOKUP(AX719,skillbasedata!A:B,2,TRUE))</f>
        <v/>
      </c>
      <c r="S719" s="48">
        <f t="shared" si="163"/>
        <v>0</v>
      </c>
      <c r="T719" s="48">
        <f t="shared" si="164"/>
        <v>0</v>
      </c>
      <c r="U719" s="48">
        <f t="shared" si="165"/>
        <v>0</v>
      </c>
      <c r="V719" s="51">
        <f t="shared" si="166"/>
        <v>143</v>
      </c>
      <c r="W719" s="26" t="s">
        <v>3017</v>
      </c>
      <c r="X719" s="26">
        <v>1</v>
      </c>
      <c r="Y719" s="26">
        <v>141</v>
      </c>
      <c r="Z719" s="26">
        <v>11007</v>
      </c>
      <c r="AA719" s="26">
        <v>31</v>
      </c>
      <c r="AB719" s="26">
        <v>5</v>
      </c>
      <c r="AC719" s="26">
        <v>10000</v>
      </c>
      <c r="AD719" s="26">
        <v>0</v>
      </c>
      <c r="AE719" s="26">
        <v>2</v>
      </c>
      <c r="AF719" s="26">
        <v>1</v>
      </c>
      <c r="AG719" s="26">
        <v>1</v>
      </c>
      <c r="AH719" s="26">
        <v>64</v>
      </c>
      <c r="AI719" s="26">
        <v>3</v>
      </c>
      <c r="AJ719" s="26">
        <v>-3</v>
      </c>
      <c r="AK719" s="26">
        <v>1</v>
      </c>
      <c r="AL719" s="26">
        <v>-2</v>
      </c>
      <c r="AM719" s="26">
        <v>1</v>
      </c>
      <c r="AN719" s="26">
        <v>13</v>
      </c>
      <c r="AO719" s="26">
        <v>0</v>
      </c>
      <c r="AP719" s="26">
        <v>0</v>
      </c>
      <c r="AQ719" s="26">
        <v>1</v>
      </c>
      <c r="AR719" s="26">
        <v>0</v>
      </c>
      <c r="AS719" s="26">
        <v>0</v>
      </c>
      <c r="AT719" s="26">
        <v>108</v>
      </c>
      <c r="AU719" s="26">
        <v>22</v>
      </c>
      <c r="AV719" s="26">
        <v>0</v>
      </c>
      <c r="AW719" s="26">
        <v>0</v>
      </c>
      <c r="AX719" s="26">
        <v>0</v>
      </c>
      <c r="AY719" s="26">
        <v>1</v>
      </c>
      <c r="AZ719" s="26">
        <v>2</v>
      </c>
      <c r="BA719" s="26">
        <v>0</v>
      </c>
      <c r="BB719" s="26">
        <v>0</v>
      </c>
      <c r="BC719" s="26">
        <v>0</v>
      </c>
      <c r="BD719" s="26" t="s">
        <v>2309</v>
      </c>
      <c r="BE719" s="26">
        <v>0</v>
      </c>
      <c r="BF719" s="26">
        <v>0</v>
      </c>
      <c r="BG719" s="54" t="str">
        <f t="shared" si="167"/>
        <v>008F</v>
      </c>
      <c r="BH719" s="4"/>
      <c r="BI719" s="4"/>
    </row>
    <row r="720" ht="16.5" spans="1:61">
      <c r="A720" s="4">
        <f t="shared" si="154"/>
        <v>4</v>
      </c>
      <c r="B720" s="4" t="str">
        <f>IF(X720=0,"",VLOOKUP(Y720,seriesName!A:B,2,TRUE))</f>
        <v>祸铠・霸</v>
      </c>
      <c r="C720" s="4" t="str">
        <f>IF(A720=1,VLOOKUP(V720,Head!A:B,2,TRUE),IF(A720=2,VLOOKUP(V720,Chest!A:B,2,TRUE),IF(A720=3,VLOOKUP(V720,Arm!A:B,2,TRUE),IF(A720=4,VLOOKUP(V720,Waist!A:B,2,TRUE),IF(A720=5,VLOOKUP(V720,Leg!A:B,2,TRUE),"")))))</f>
        <v>祸铠・霸【腰具】</v>
      </c>
      <c r="D720" s="44" t="str">
        <f>IF(X720=1,VLOOKUP(AA720,modelID!A:B,2,FALSE),"")</f>
        <v>pl201</v>
      </c>
      <c r="E720" s="45">
        <f>IF(X720=0,"",AH720+VLOOKUP(AN720,BuildupTable!L:O,4,FALSE))</f>
        <v>84</v>
      </c>
      <c r="F720" s="1">
        <f t="shared" si="155"/>
        <v>0</v>
      </c>
      <c r="G720" s="1">
        <f t="shared" si="156"/>
        <v>0</v>
      </c>
      <c r="H720" s="1">
        <f t="shared" si="157"/>
        <v>1</v>
      </c>
      <c r="I720" s="1">
        <f t="shared" si="158"/>
        <v>0</v>
      </c>
      <c r="J720" s="4" t="str">
        <f>IF(AT720=0,"",VLOOKUP(AT720,skillbasedata!A:B,2,TRUE))</f>
        <v>鬼火缠</v>
      </c>
      <c r="K720" s="48">
        <f t="shared" si="159"/>
        <v>1</v>
      </c>
      <c r="L720" s="4" t="str">
        <f>IF(AU720=0,"",VLOOKUP(AU720,skillbasedata!A:B,2,TRUE))</f>
        <v/>
      </c>
      <c r="M720" s="48">
        <f t="shared" si="160"/>
        <v>0</v>
      </c>
      <c r="N720" s="4" t="str">
        <f>IF(AV720=0,"",VLOOKUP(AV720,skillbasedata!A:B,2,TRUE))</f>
        <v/>
      </c>
      <c r="O720" s="48">
        <f t="shared" si="161"/>
        <v>0</v>
      </c>
      <c r="P720" s="4" t="str">
        <f>IF(AW720=0,"",VLOOKUP(AW720,skillbasedata!A:B,2,TRUE))</f>
        <v/>
      </c>
      <c r="Q720" s="48">
        <f t="shared" si="162"/>
        <v>0</v>
      </c>
      <c r="R720" s="4" t="str">
        <f>IF(AX720=0,"",VLOOKUP(AX720,skillbasedata!A:B,2,TRUE))</f>
        <v/>
      </c>
      <c r="S720" s="48">
        <f t="shared" si="163"/>
        <v>0</v>
      </c>
      <c r="T720" s="48">
        <f t="shared" si="164"/>
        <v>0</v>
      </c>
      <c r="U720" s="48">
        <f t="shared" si="165"/>
        <v>0</v>
      </c>
      <c r="V720" s="51">
        <f t="shared" si="166"/>
        <v>143</v>
      </c>
      <c r="W720" s="26" t="s">
        <v>3018</v>
      </c>
      <c r="X720" s="26">
        <v>1</v>
      </c>
      <c r="Y720" s="26">
        <v>141</v>
      </c>
      <c r="Z720" s="26">
        <v>11007</v>
      </c>
      <c r="AA720" s="26">
        <v>31</v>
      </c>
      <c r="AB720" s="26">
        <v>5</v>
      </c>
      <c r="AC720" s="26">
        <v>10000</v>
      </c>
      <c r="AD720" s="26">
        <v>0</v>
      </c>
      <c r="AE720" s="26">
        <v>2</v>
      </c>
      <c r="AF720" s="26">
        <v>1</v>
      </c>
      <c r="AG720" s="26">
        <v>1</v>
      </c>
      <c r="AH720" s="26">
        <v>64</v>
      </c>
      <c r="AI720" s="26">
        <v>3</v>
      </c>
      <c r="AJ720" s="26">
        <v>-3</v>
      </c>
      <c r="AK720" s="26">
        <v>1</v>
      </c>
      <c r="AL720" s="26">
        <v>-2</v>
      </c>
      <c r="AM720" s="26">
        <v>1</v>
      </c>
      <c r="AN720" s="26">
        <v>13</v>
      </c>
      <c r="AO720" s="26">
        <v>0</v>
      </c>
      <c r="AP720" s="26">
        <v>0</v>
      </c>
      <c r="AQ720" s="26">
        <v>0</v>
      </c>
      <c r="AR720" s="26">
        <v>1</v>
      </c>
      <c r="AS720" s="26">
        <v>0</v>
      </c>
      <c r="AT720" s="26">
        <v>108</v>
      </c>
      <c r="AU720" s="26">
        <v>0</v>
      </c>
      <c r="AV720" s="26">
        <v>0</v>
      </c>
      <c r="AW720" s="26">
        <v>0</v>
      </c>
      <c r="AX720" s="26">
        <v>0</v>
      </c>
      <c r="AY720" s="26">
        <v>1</v>
      </c>
      <c r="AZ720" s="26">
        <v>0</v>
      </c>
      <c r="BA720" s="26">
        <v>0</v>
      </c>
      <c r="BB720" s="26">
        <v>0</v>
      </c>
      <c r="BC720" s="26">
        <v>0</v>
      </c>
      <c r="BD720" s="26" t="s">
        <v>2309</v>
      </c>
      <c r="BE720" s="26">
        <v>0</v>
      </c>
      <c r="BF720" s="26">
        <v>0</v>
      </c>
      <c r="BG720" s="54" t="str">
        <f t="shared" si="167"/>
        <v>008F</v>
      </c>
      <c r="BH720" s="4"/>
      <c r="BI720" s="4"/>
    </row>
    <row r="721" ht="16.5" spans="1:61">
      <c r="A721" s="4">
        <f t="shared" si="154"/>
        <v>5</v>
      </c>
      <c r="B721" s="4" t="str">
        <f>IF(X721=0,"",VLOOKUP(Y721,seriesName!A:B,2,TRUE))</f>
        <v>祸铠・霸</v>
      </c>
      <c r="C721" s="4" t="str">
        <f>IF(A721=1,VLOOKUP(V721,Head!A:B,2,TRUE),IF(A721=2,VLOOKUP(V721,Chest!A:B,2,TRUE),IF(A721=3,VLOOKUP(V721,Arm!A:B,2,TRUE),IF(A721=4,VLOOKUP(V721,Waist!A:B,2,TRUE),IF(A721=5,VLOOKUP(V721,Leg!A:B,2,TRUE),"")))))</f>
        <v>祸铠・霸【腿甲】</v>
      </c>
      <c r="D721" s="44" t="str">
        <f>IF(X721=1,VLOOKUP(AA721,modelID!A:B,2,FALSE),"")</f>
        <v>pl201</v>
      </c>
      <c r="E721" s="45">
        <f>IF(X721=0,"",AH721+VLOOKUP(AN721,BuildupTable!L:O,4,FALSE))</f>
        <v>84</v>
      </c>
      <c r="F721" s="1">
        <f t="shared" si="155"/>
        <v>2</v>
      </c>
      <c r="G721" s="1">
        <f t="shared" si="156"/>
        <v>0</v>
      </c>
      <c r="H721" s="1">
        <f t="shared" si="157"/>
        <v>0</v>
      </c>
      <c r="I721" s="1">
        <f t="shared" si="158"/>
        <v>0</v>
      </c>
      <c r="J721" s="4" t="str">
        <f>IF(AT721=0,"",VLOOKUP(AT721,skillbasedata!A:B,2,TRUE))</f>
        <v>鬼火缠</v>
      </c>
      <c r="K721" s="48">
        <f t="shared" si="159"/>
        <v>1</v>
      </c>
      <c r="L721" s="4" t="str">
        <f>IF(AU721=0,"",VLOOKUP(AU721,skillbasedata!A:B,2,TRUE))</f>
        <v>怨恨</v>
      </c>
      <c r="M721" s="48">
        <f t="shared" si="160"/>
        <v>1</v>
      </c>
      <c r="N721" s="4" t="str">
        <f>IF(AV721=0,"",VLOOKUP(AV721,skillbasedata!A:B,2,TRUE))</f>
        <v>减轻胆怯</v>
      </c>
      <c r="O721" s="48">
        <f t="shared" si="161"/>
        <v>1</v>
      </c>
      <c r="P721" s="4" t="str">
        <f>IF(AW721=0,"",VLOOKUP(AW721,skillbasedata!A:B,2,TRUE))</f>
        <v/>
      </c>
      <c r="Q721" s="48">
        <f t="shared" si="162"/>
        <v>0</v>
      </c>
      <c r="R721" s="4" t="str">
        <f>IF(AX721=0,"",VLOOKUP(AX721,skillbasedata!A:B,2,TRUE))</f>
        <v/>
      </c>
      <c r="S721" s="48">
        <f t="shared" si="163"/>
        <v>0</v>
      </c>
      <c r="T721" s="48">
        <f t="shared" si="164"/>
        <v>0</v>
      </c>
      <c r="U721" s="48">
        <f t="shared" si="165"/>
        <v>0</v>
      </c>
      <c r="V721" s="51">
        <f t="shared" si="166"/>
        <v>143</v>
      </c>
      <c r="W721" s="26" t="s">
        <v>3019</v>
      </c>
      <c r="X721" s="26">
        <v>1</v>
      </c>
      <c r="Y721" s="26">
        <v>141</v>
      </c>
      <c r="Z721" s="26">
        <v>11007</v>
      </c>
      <c r="AA721" s="26">
        <v>31</v>
      </c>
      <c r="AB721" s="26">
        <v>5</v>
      </c>
      <c r="AC721" s="26">
        <v>10000</v>
      </c>
      <c r="AD721" s="26">
        <v>0</v>
      </c>
      <c r="AE721" s="26">
        <v>2</v>
      </c>
      <c r="AF721" s="26">
        <v>1</v>
      </c>
      <c r="AG721" s="26">
        <v>1</v>
      </c>
      <c r="AH721" s="26">
        <v>64</v>
      </c>
      <c r="AI721" s="26">
        <v>3</v>
      </c>
      <c r="AJ721" s="26">
        <v>-3</v>
      </c>
      <c r="AK721" s="26">
        <v>1</v>
      </c>
      <c r="AL721" s="26">
        <v>-2</v>
      </c>
      <c r="AM721" s="26">
        <v>1</v>
      </c>
      <c r="AN721" s="26">
        <v>13</v>
      </c>
      <c r="AO721" s="26">
        <v>0</v>
      </c>
      <c r="AP721" s="26">
        <v>2</v>
      </c>
      <c r="AQ721" s="26">
        <v>0</v>
      </c>
      <c r="AR721" s="26">
        <v>0</v>
      </c>
      <c r="AS721" s="26">
        <v>0</v>
      </c>
      <c r="AT721" s="26">
        <v>108</v>
      </c>
      <c r="AU721" s="26">
        <v>4</v>
      </c>
      <c r="AV721" s="26">
        <v>93</v>
      </c>
      <c r="AW721" s="26">
        <v>0</v>
      </c>
      <c r="AX721" s="26">
        <v>0</v>
      </c>
      <c r="AY721" s="26">
        <v>1</v>
      </c>
      <c r="AZ721" s="26">
        <v>1</v>
      </c>
      <c r="BA721" s="26">
        <v>1</v>
      </c>
      <c r="BB721" s="26">
        <v>0</v>
      </c>
      <c r="BC721" s="26">
        <v>0</v>
      </c>
      <c r="BD721" s="26" t="s">
        <v>2309</v>
      </c>
      <c r="BE721" s="26">
        <v>0</v>
      </c>
      <c r="BF721" s="26">
        <v>0</v>
      </c>
      <c r="BG721" s="54" t="str">
        <f t="shared" si="167"/>
        <v>008F</v>
      </c>
      <c r="BH721" s="4"/>
      <c r="BI721" s="4"/>
    </row>
    <row r="722" ht="16.5" spans="1:61">
      <c r="A722" s="4">
        <f t="shared" si="154"/>
        <v>1</v>
      </c>
      <c r="B722" s="4" t="str">
        <f>IF(X722=0,"",VLOOKUP(Y722,seriesName!A:B,2,TRUE))</f>
        <v>白兔兽</v>
      </c>
      <c r="C722" s="4" t="str">
        <f>IF(A722=1,VLOOKUP(V722,Head!A:B,2,TRUE),IF(A722=2,VLOOKUP(V722,Chest!A:B,2,TRUE),IF(A722=3,VLOOKUP(V722,Arm!A:B,2,TRUE),IF(A722=4,VLOOKUP(V722,Waist!A:B,2,TRUE),IF(A722=5,VLOOKUP(V722,Leg!A:B,2,TRUE),"")))))</f>
        <v>白兔兽头盔</v>
      </c>
      <c r="D722" s="44" t="str">
        <f>IF(X722=1,VLOOKUP(AA722,modelID!A:B,2,FALSE),"")</f>
        <v>pl225</v>
      </c>
      <c r="E722" s="45">
        <f>IF(X722=0,"",AH722+VLOOKUP(AN722,BuildupTable!L:O,4,FALSE))</f>
        <v>68</v>
      </c>
      <c r="F722" s="1">
        <f t="shared" si="155"/>
        <v>0</v>
      </c>
      <c r="G722" s="1">
        <f t="shared" si="156"/>
        <v>0</v>
      </c>
      <c r="H722" s="1">
        <f t="shared" si="157"/>
        <v>0</v>
      </c>
      <c r="I722" s="1">
        <f t="shared" si="158"/>
        <v>0</v>
      </c>
      <c r="J722" s="4" t="str">
        <f>IF(AT722=0,"",VLOOKUP(AT722,skillbasedata!A:B,2,TRUE))</f>
        <v>看破</v>
      </c>
      <c r="K722" s="48">
        <f t="shared" si="159"/>
        <v>1</v>
      </c>
      <c r="L722" s="4" t="str">
        <f>IF(AU722=0,"",VLOOKUP(AU722,skillbasedata!A:B,2,TRUE))</f>
        <v/>
      </c>
      <c r="M722" s="48">
        <f t="shared" si="160"/>
        <v>0</v>
      </c>
      <c r="N722" s="4" t="str">
        <f>IF(AV722=0,"",VLOOKUP(AV722,skillbasedata!A:B,2,TRUE))</f>
        <v/>
      </c>
      <c r="O722" s="48">
        <f t="shared" si="161"/>
        <v>0</v>
      </c>
      <c r="P722" s="4" t="str">
        <f>IF(AW722=0,"",VLOOKUP(AW722,skillbasedata!A:B,2,TRUE))</f>
        <v/>
      </c>
      <c r="Q722" s="48">
        <f t="shared" si="162"/>
        <v>0</v>
      </c>
      <c r="R722" s="4" t="str">
        <f>IF(AX722=0,"",VLOOKUP(AX722,skillbasedata!A:B,2,TRUE))</f>
        <v/>
      </c>
      <c r="S722" s="48">
        <f t="shared" si="163"/>
        <v>0</v>
      </c>
      <c r="T722" s="48">
        <f t="shared" si="164"/>
        <v>0</v>
      </c>
      <c r="U722" s="48">
        <f t="shared" si="165"/>
        <v>0</v>
      </c>
      <c r="V722" s="51">
        <f t="shared" si="166"/>
        <v>144</v>
      </c>
      <c r="W722" s="26" t="s">
        <v>3020</v>
      </c>
      <c r="X722" s="26">
        <v>1</v>
      </c>
      <c r="Y722" s="26">
        <v>142</v>
      </c>
      <c r="Z722" s="26">
        <v>2006</v>
      </c>
      <c r="AA722" s="26">
        <v>55</v>
      </c>
      <c r="AB722" s="26">
        <v>0</v>
      </c>
      <c r="AC722" s="26">
        <v>200</v>
      </c>
      <c r="AD722" s="26">
        <v>0</v>
      </c>
      <c r="AE722" s="26">
        <v>2</v>
      </c>
      <c r="AF722" s="26">
        <v>0</v>
      </c>
      <c r="AG722" s="26">
        <v>0</v>
      </c>
      <c r="AH722" s="26">
        <v>10</v>
      </c>
      <c r="AI722" s="26">
        <v>-3</v>
      </c>
      <c r="AJ722" s="26">
        <v>1</v>
      </c>
      <c r="AK722" s="26">
        <v>4</v>
      </c>
      <c r="AL722" s="26">
        <v>0</v>
      </c>
      <c r="AM722" s="26">
        <v>0</v>
      </c>
      <c r="AN722" s="26">
        <v>1</v>
      </c>
      <c r="AO722" s="26">
        <v>0</v>
      </c>
      <c r="AP722" s="26">
        <v>0</v>
      </c>
      <c r="AQ722" s="26">
        <v>0</v>
      </c>
      <c r="AR722" s="26">
        <v>0</v>
      </c>
      <c r="AS722" s="26">
        <v>0</v>
      </c>
      <c r="AT722" s="26">
        <v>6</v>
      </c>
      <c r="AU722" s="26">
        <v>0</v>
      </c>
      <c r="AV722" s="26">
        <v>0</v>
      </c>
      <c r="AW722" s="26">
        <v>0</v>
      </c>
      <c r="AX722" s="26">
        <v>0</v>
      </c>
      <c r="AY722" s="26">
        <v>1</v>
      </c>
      <c r="AZ722" s="26">
        <v>0</v>
      </c>
      <c r="BA722" s="26">
        <v>0</v>
      </c>
      <c r="BB722" s="26">
        <v>0</v>
      </c>
      <c r="BC722" s="26">
        <v>0</v>
      </c>
      <c r="BD722" s="26" t="s">
        <v>2309</v>
      </c>
      <c r="BE722" s="26">
        <v>0</v>
      </c>
      <c r="BF722" s="26">
        <v>0</v>
      </c>
      <c r="BG722" s="54" t="str">
        <f t="shared" si="167"/>
        <v>0090</v>
      </c>
      <c r="BH722" s="4"/>
      <c r="BI722" s="4"/>
    </row>
    <row r="723" ht="16.5" spans="1:61">
      <c r="A723" s="4">
        <f t="shared" si="154"/>
        <v>2</v>
      </c>
      <c r="B723" s="4" t="str">
        <f>IF(X723=0,"",VLOOKUP(Y723,seriesName!A:B,2,TRUE))</f>
        <v>白兔兽</v>
      </c>
      <c r="C723" s="4" t="str">
        <f>IF(A723=1,VLOOKUP(V723,Head!A:B,2,TRUE),IF(A723=2,VLOOKUP(V723,Chest!A:B,2,TRUE),IF(A723=3,VLOOKUP(V723,Arm!A:B,2,TRUE),IF(A723=4,VLOOKUP(V723,Waist!A:B,2,TRUE),IF(A723=5,VLOOKUP(V723,Leg!A:B,2,TRUE),"")))))</f>
        <v>白兔兽铠甲</v>
      </c>
      <c r="D723" s="44" t="str">
        <f>IF(X723=1,VLOOKUP(AA723,modelID!A:B,2,FALSE),"")</f>
        <v>pl225</v>
      </c>
      <c r="E723" s="45">
        <f>IF(X723=0,"",AH723+VLOOKUP(AN723,BuildupTable!L:O,4,FALSE))</f>
        <v>68</v>
      </c>
      <c r="F723" s="1">
        <f t="shared" si="155"/>
        <v>0</v>
      </c>
      <c r="G723" s="1">
        <f t="shared" si="156"/>
        <v>0</v>
      </c>
      <c r="H723" s="1">
        <f t="shared" si="157"/>
        <v>0</v>
      </c>
      <c r="I723" s="1">
        <f t="shared" si="158"/>
        <v>0</v>
      </c>
      <c r="J723" s="4" t="str">
        <f>IF(AT723=0,"",VLOOKUP(AT723,skillbasedata!A:B,2,TRUE))</f>
        <v>滑走强化</v>
      </c>
      <c r="K723" s="48">
        <f t="shared" si="159"/>
        <v>1</v>
      </c>
      <c r="L723" s="4" t="str">
        <f>IF(AU723=0,"",VLOOKUP(AU723,skillbasedata!A:B,2,TRUE))</f>
        <v/>
      </c>
      <c r="M723" s="48">
        <f t="shared" si="160"/>
        <v>0</v>
      </c>
      <c r="N723" s="4" t="str">
        <f>IF(AV723=0,"",VLOOKUP(AV723,skillbasedata!A:B,2,TRUE))</f>
        <v/>
      </c>
      <c r="O723" s="48">
        <f t="shared" si="161"/>
        <v>0</v>
      </c>
      <c r="P723" s="4" t="str">
        <f>IF(AW723=0,"",VLOOKUP(AW723,skillbasedata!A:B,2,TRUE))</f>
        <v/>
      </c>
      <c r="Q723" s="48">
        <f t="shared" si="162"/>
        <v>0</v>
      </c>
      <c r="R723" s="4" t="str">
        <f>IF(AX723=0,"",VLOOKUP(AX723,skillbasedata!A:B,2,TRUE))</f>
        <v/>
      </c>
      <c r="S723" s="48">
        <f t="shared" si="163"/>
        <v>0</v>
      </c>
      <c r="T723" s="48">
        <f t="shared" si="164"/>
        <v>0</v>
      </c>
      <c r="U723" s="48">
        <f t="shared" si="165"/>
        <v>0</v>
      </c>
      <c r="V723" s="51">
        <f t="shared" si="166"/>
        <v>144</v>
      </c>
      <c r="W723" s="26" t="s">
        <v>3021</v>
      </c>
      <c r="X723" s="26">
        <v>1</v>
      </c>
      <c r="Y723" s="26">
        <v>142</v>
      </c>
      <c r="Z723" s="26">
        <v>2006</v>
      </c>
      <c r="AA723" s="26">
        <v>55</v>
      </c>
      <c r="AB723" s="26">
        <v>0</v>
      </c>
      <c r="AC723" s="26">
        <v>200</v>
      </c>
      <c r="AD723" s="26">
        <v>0</v>
      </c>
      <c r="AE723" s="26">
        <v>2</v>
      </c>
      <c r="AF723" s="26">
        <v>0</v>
      </c>
      <c r="AG723" s="26">
        <v>0</v>
      </c>
      <c r="AH723" s="26">
        <v>10</v>
      </c>
      <c r="AI723" s="26">
        <v>-3</v>
      </c>
      <c r="AJ723" s="26">
        <v>1</v>
      </c>
      <c r="AK723" s="26">
        <v>4</v>
      </c>
      <c r="AL723" s="26">
        <v>0</v>
      </c>
      <c r="AM723" s="26">
        <v>0</v>
      </c>
      <c r="AN723" s="26">
        <v>1</v>
      </c>
      <c r="AO723" s="26">
        <v>0</v>
      </c>
      <c r="AP723" s="26">
        <v>0</v>
      </c>
      <c r="AQ723" s="26">
        <v>0</v>
      </c>
      <c r="AR723" s="26">
        <v>0</v>
      </c>
      <c r="AS723" s="26">
        <v>0</v>
      </c>
      <c r="AT723" s="26">
        <v>43</v>
      </c>
      <c r="AU723" s="26">
        <v>0</v>
      </c>
      <c r="AV723" s="26">
        <v>0</v>
      </c>
      <c r="AW723" s="26">
        <v>0</v>
      </c>
      <c r="AX723" s="26">
        <v>0</v>
      </c>
      <c r="AY723" s="26">
        <v>1</v>
      </c>
      <c r="AZ723" s="26">
        <v>0</v>
      </c>
      <c r="BA723" s="26">
        <v>0</v>
      </c>
      <c r="BB723" s="26">
        <v>0</v>
      </c>
      <c r="BC723" s="26">
        <v>0</v>
      </c>
      <c r="BD723" s="26" t="s">
        <v>2309</v>
      </c>
      <c r="BE723" s="26">
        <v>0</v>
      </c>
      <c r="BF723" s="26">
        <v>0</v>
      </c>
      <c r="BG723" s="54" t="str">
        <f t="shared" si="167"/>
        <v>0090</v>
      </c>
      <c r="BH723" s="4"/>
      <c r="BI723" s="4"/>
    </row>
    <row r="724" ht="16.5" spans="1:61">
      <c r="A724" s="4">
        <f t="shared" si="154"/>
        <v>3</v>
      </c>
      <c r="B724" s="4" t="str">
        <f>IF(X724=0,"",VLOOKUP(Y724,seriesName!A:B,2,TRUE))</f>
        <v>白兔兽</v>
      </c>
      <c r="C724" s="4" t="str">
        <f>IF(A724=1,VLOOKUP(V724,Head!A:B,2,TRUE),IF(A724=2,VLOOKUP(V724,Chest!A:B,2,TRUE),IF(A724=3,VLOOKUP(V724,Arm!A:B,2,TRUE),IF(A724=4,VLOOKUP(V724,Waist!A:B,2,TRUE),IF(A724=5,VLOOKUP(V724,Leg!A:B,2,TRUE),"")))))</f>
        <v>白兔兽腕甲</v>
      </c>
      <c r="D724" s="44" t="str">
        <f>IF(X724=1,VLOOKUP(AA724,modelID!A:B,2,FALSE),"")</f>
        <v>pl225</v>
      </c>
      <c r="E724" s="45">
        <f>IF(X724=0,"",AH724+VLOOKUP(AN724,BuildupTable!L:O,4,FALSE))</f>
        <v>68</v>
      </c>
      <c r="F724" s="1">
        <f t="shared" si="155"/>
        <v>0</v>
      </c>
      <c r="G724" s="1">
        <f t="shared" si="156"/>
        <v>0</v>
      </c>
      <c r="H724" s="1">
        <f t="shared" si="157"/>
        <v>0</v>
      </c>
      <c r="I724" s="1">
        <f t="shared" si="158"/>
        <v>0</v>
      </c>
      <c r="J724" s="4" t="str">
        <f>IF(AT724=0,"",VLOOKUP(AT724,skillbasedata!A:B,2,TRUE))</f>
        <v>冰属性攻击强化</v>
      </c>
      <c r="K724" s="48">
        <f t="shared" si="159"/>
        <v>1</v>
      </c>
      <c r="L724" s="4" t="str">
        <f>IF(AU724=0,"",VLOOKUP(AU724,skillbasedata!A:B,2,TRUE))</f>
        <v/>
      </c>
      <c r="M724" s="48">
        <f t="shared" si="160"/>
        <v>0</v>
      </c>
      <c r="N724" s="4" t="str">
        <f>IF(AV724=0,"",VLOOKUP(AV724,skillbasedata!A:B,2,TRUE))</f>
        <v/>
      </c>
      <c r="O724" s="48">
        <f t="shared" si="161"/>
        <v>0</v>
      </c>
      <c r="P724" s="4" t="str">
        <f>IF(AW724=0,"",VLOOKUP(AW724,skillbasedata!A:B,2,TRUE))</f>
        <v/>
      </c>
      <c r="Q724" s="48">
        <f t="shared" si="162"/>
        <v>0</v>
      </c>
      <c r="R724" s="4" t="str">
        <f>IF(AX724=0,"",VLOOKUP(AX724,skillbasedata!A:B,2,TRUE))</f>
        <v/>
      </c>
      <c r="S724" s="48">
        <f t="shared" si="163"/>
        <v>0</v>
      </c>
      <c r="T724" s="48">
        <f t="shared" si="164"/>
        <v>0</v>
      </c>
      <c r="U724" s="48">
        <f t="shared" si="165"/>
        <v>0</v>
      </c>
      <c r="V724" s="51">
        <f t="shared" si="166"/>
        <v>144</v>
      </c>
      <c r="W724" s="26" t="s">
        <v>3022</v>
      </c>
      <c r="X724" s="26">
        <v>1</v>
      </c>
      <c r="Y724" s="26">
        <v>142</v>
      </c>
      <c r="Z724" s="26">
        <v>2006</v>
      </c>
      <c r="AA724" s="26">
        <v>55</v>
      </c>
      <c r="AB724" s="26">
        <v>0</v>
      </c>
      <c r="AC724" s="26">
        <v>200</v>
      </c>
      <c r="AD724" s="26">
        <v>0</v>
      </c>
      <c r="AE724" s="26">
        <v>2</v>
      </c>
      <c r="AF724" s="26">
        <v>0</v>
      </c>
      <c r="AG724" s="26">
        <v>0</v>
      </c>
      <c r="AH724" s="26">
        <v>10</v>
      </c>
      <c r="AI724" s="26">
        <v>-3</v>
      </c>
      <c r="AJ724" s="26">
        <v>1</v>
      </c>
      <c r="AK724" s="26">
        <v>4</v>
      </c>
      <c r="AL724" s="26">
        <v>0</v>
      </c>
      <c r="AM724" s="26">
        <v>0</v>
      </c>
      <c r="AN724" s="26">
        <v>1</v>
      </c>
      <c r="AO724" s="26">
        <v>0</v>
      </c>
      <c r="AP724" s="26">
        <v>0</v>
      </c>
      <c r="AQ724" s="26">
        <v>0</v>
      </c>
      <c r="AR724" s="26">
        <v>0</v>
      </c>
      <c r="AS724" s="26">
        <v>0</v>
      </c>
      <c r="AT724" s="26">
        <v>15</v>
      </c>
      <c r="AU724" s="26">
        <v>0</v>
      </c>
      <c r="AV724" s="26">
        <v>0</v>
      </c>
      <c r="AW724" s="26">
        <v>0</v>
      </c>
      <c r="AX724" s="26">
        <v>0</v>
      </c>
      <c r="AY724" s="26">
        <v>1</v>
      </c>
      <c r="AZ724" s="26">
        <v>0</v>
      </c>
      <c r="BA724" s="26">
        <v>0</v>
      </c>
      <c r="BB724" s="26">
        <v>0</v>
      </c>
      <c r="BC724" s="26">
        <v>0</v>
      </c>
      <c r="BD724" s="26" t="s">
        <v>2309</v>
      </c>
      <c r="BE724" s="26">
        <v>0</v>
      </c>
      <c r="BF724" s="26">
        <v>0</v>
      </c>
      <c r="BG724" s="54" t="str">
        <f t="shared" si="167"/>
        <v>0090</v>
      </c>
      <c r="BH724" s="4"/>
      <c r="BI724" s="4"/>
    </row>
    <row r="725" ht="16.5" spans="1:61">
      <c r="A725" s="4">
        <f t="shared" si="154"/>
        <v>4</v>
      </c>
      <c r="B725" s="4" t="str">
        <f>IF(X725=0,"",VLOOKUP(Y725,seriesName!A:B,2,TRUE))</f>
        <v>白兔兽</v>
      </c>
      <c r="C725" s="4" t="str">
        <f>IF(A725=1,VLOOKUP(V725,Head!A:B,2,TRUE),IF(A725=2,VLOOKUP(V725,Chest!A:B,2,TRUE),IF(A725=3,VLOOKUP(V725,Arm!A:B,2,TRUE),IF(A725=4,VLOOKUP(V725,Waist!A:B,2,TRUE),IF(A725=5,VLOOKUP(V725,Leg!A:B,2,TRUE),"")))))</f>
        <v>白兔兽腰甲</v>
      </c>
      <c r="D725" s="44" t="str">
        <f>IF(X725=1,VLOOKUP(AA725,modelID!A:B,2,FALSE),"")</f>
        <v>pl225</v>
      </c>
      <c r="E725" s="45">
        <f>IF(X725=0,"",AH725+VLOOKUP(AN725,BuildupTable!L:O,4,FALSE))</f>
        <v>68</v>
      </c>
      <c r="F725" s="1">
        <f t="shared" si="155"/>
        <v>0</v>
      </c>
      <c r="G725" s="1">
        <f t="shared" si="156"/>
        <v>0</v>
      </c>
      <c r="H725" s="1">
        <f t="shared" si="157"/>
        <v>0</v>
      </c>
      <c r="I725" s="1">
        <f t="shared" si="158"/>
        <v>0</v>
      </c>
      <c r="J725" s="4" t="str">
        <f>IF(AT725=0,"",VLOOKUP(AT725,skillbasedata!A:B,2,TRUE))</f>
        <v>体术</v>
      </c>
      <c r="K725" s="48">
        <f t="shared" si="159"/>
        <v>1</v>
      </c>
      <c r="L725" s="4" t="str">
        <f>IF(AU725=0,"",VLOOKUP(AU725,skillbasedata!A:B,2,TRUE))</f>
        <v/>
      </c>
      <c r="M725" s="48">
        <f t="shared" si="160"/>
        <v>0</v>
      </c>
      <c r="N725" s="4" t="str">
        <f>IF(AV725=0,"",VLOOKUP(AV725,skillbasedata!A:B,2,TRUE))</f>
        <v/>
      </c>
      <c r="O725" s="48">
        <f t="shared" si="161"/>
        <v>0</v>
      </c>
      <c r="P725" s="4" t="str">
        <f>IF(AW725=0,"",VLOOKUP(AW725,skillbasedata!A:B,2,TRUE))</f>
        <v/>
      </c>
      <c r="Q725" s="48">
        <f t="shared" si="162"/>
        <v>0</v>
      </c>
      <c r="R725" s="4" t="str">
        <f>IF(AX725=0,"",VLOOKUP(AX725,skillbasedata!A:B,2,TRUE))</f>
        <v/>
      </c>
      <c r="S725" s="48">
        <f t="shared" si="163"/>
        <v>0</v>
      </c>
      <c r="T725" s="48">
        <f t="shared" si="164"/>
        <v>0</v>
      </c>
      <c r="U725" s="48">
        <f t="shared" si="165"/>
        <v>0</v>
      </c>
      <c r="V725" s="51">
        <f t="shared" si="166"/>
        <v>144</v>
      </c>
      <c r="W725" s="26" t="s">
        <v>3023</v>
      </c>
      <c r="X725" s="26">
        <v>1</v>
      </c>
      <c r="Y725" s="26">
        <v>142</v>
      </c>
      <c r="Z725" s="26">
        <v>2006</v>
      </c>
      <c r="AA725" s="26">
        <v>55</v>
      </c>
      <c r="AB725" s="26">
        <v>0</v>
      </c>
      <c r="AC725" s="26">
        <v>200</v>
      </c>
      <c r="AD725" s="26">
        <v>0</v>
      </c>
      <c r="AE725" s="26">
        <v>2</v>
      </c>
      <c r="AF725" s="26">
        <v>0</v>
      </c>
      <c r="AG725" s="26">
        <v>0</v>
      </c>
      <c r="AH725" s="26">
        <v>10</v>
      </c>
      <c r="AI725" s="26">
        <v>-3</v>
      </c>
      <c r="AJ725" s="26">
        <v>1</v>
      </c>
      <c r="AK725" s="26">
        <v>4</v>
      </c>
      <c r="AL725" s="26">
        <v>0</v>
      </c>
      <c r="AM725" s="26">
        <v>0</v>
      </c>
      <c r="AN725" s="26">
        <v>1</v>
      </c>
      <c r="AO725" s="26">
        <v>0</v>
      </c>
      <c r="AP725" s="26">
        <v>0</v>
      </c>
      <c r="AQ725" s="26">
        <v>0</v>
      </c>
      <c r="AR725" s="26">
        <v>0</v>
      </c>
      <c r="AS725" s="26">
        <v>0</v>
      </c>
      <c r="AT725" s="26">
        <v>33</v>
      </c>
      <c r="AU725" s="26">
        <v>0</v>
      </c>
      <c r="AV725" s="26">
        <v>0</v>
      </c>
      <c r="AW725" s="26">
        <v>0</v>
      </c>
      <c r="AX725" s="26">
        <v>0</v>
      </c>
      <c r="AY725" s="26">
        <v>1</v>
      </c>
      <c r="AZ725" s="26">
        <v>0</v>
      </c>
      <c r="BA725" s="26">
        <v>0</v>
      </c>
      <c r="BB725" s="26">
        <v>0</v>
      </c>
      <c r="BC725" s="26">
        <v>0</v>
      </c>
      <c r="BD725" s="26" t="s">
        <v>2309</v>
      </c>
      <c r="BE725" s="26">
        <v>0</v>
      </c>
      <c r="BF725" s="26">
        <v>0</v>
      </c>
      <c r="BG725" s="54" t="str">
        <f t="shared" si="167"/>
        <v>0090</v>
      </c>
      <c r="BH725" s="4"/>
      <c r="BI725" s="4"/>
    </row>
    <row r="726" ht="16.5" spans="1:61">
      <c r="A726" s="4">
        <f t="shared" si="154"/>
        <v>5</v>
      </c>
      <c r="B726" s="4" t="str">
        <f>IF(X726=0,"",VLOOKUP(Y726,seriesName!A:B,2,TRUE))</f>
        <v>白兔兽</v>
      </c>
      <c r="C726" s="4" t="str">
        <f>IF(A726=1,VLOOKUP(V726,Head!A:B,2,TRUE),IF(A726=2,VLOOKUP(V726,Chest!A:B,2,TRUE),IF(A726=3,VLOOKUP(V726,Arm!A:B,2,TRUE),IF(A726=4,VLOOKUP(V726,Waist!A:B,2,TRUE),IF(A726=5,VLOOKUP(V726,Leg!A:B,2,TRUE),"")))))</f>
        <v>白兔兽护腿</v>
      </c>
      <c r="D726" s="44" t="str">
        <f>IF(X726=1,VLOOKUP(AA726,modelID!A:B,2,FALSE),"")</f>
        <v>pl225</v>
      </c>
      <c r="E726" s="45">
        <f>IF(X726=0,"",AH726+VLOOKUP(AN726,BuildupTable!L:O,4,FALSE))</f>
        <v>68</v>
      </c>
      <c r="F726" s="1">
        <f t="shared" si="155"/>
        <v>0</v>
      </c>
      <c r="G726" s="1">
        <f t="shared" si="156"/>
        <v>0</v>
      </c>
      <c r="H726" s="1">
        <f t="shared" si="157"/>
        <v>0</v>
      </c>
      <c r="I726" s="1">
        <f t="shared" si="158"/>
        <v>0</v>
      </c>
      <c r="J726" s="4" t="str">
        <f>IF(AT726=0,"",VLOOKUP(AT726,skillbasedata!A:B,2,TRUE))</f>
        <v>看破</v>
      </c>
      <c r="K726" s="48">
        <f t="shared" si="159"/>
        <v>1</v>
      </c>
      <c r="L726" s="4" t="str">
        <f>IF(AU726=0,"",VLOOKUP(AU726,skillbasedata!A:B,2,TRUE))</f>
        <v/>
      </c>
      <c r="M726" s="48">
        <f t="shared" si="160"/>
        <v>0</v>
      </c>
      <c r="N726" s="4" t="str">
        <f>IF(AV726=0,"",VLOOKUP(AV726,skillbasedata!A:B,2,TRUE))</f>
        <v/>
      </c>
      <c r="O726" s="48">
        <f t="shared" si="161"/>
        <v>0</v>
      </c>
      <c r="P726" s="4" t="str">
        <f>IF(AW726=0,"",VLOOKUP(AW726,skillbasedata!A:B,2,TRUE))</f>
        <v/>
      </c>
      <c r="Q726" s="48">
        <f t="shared" si="162"/>
        <v>0</v>
      </c>
      <c r="R726" s="4" t="str">
        <f>IF(AX726=0,"",VLOOKUP(AX726,skillbasedata!A:B,2,TRUE))</f>
        <v/>
      </c>
      <c r="S726" s="48">
        <f t="shared" si="163"/>
        <v>0</v>
      </c>
      <c r="T726" s="48">
        <f t="shared" si="164"/>
        <v>0</v>
      </c>
      <c r="U726" s="48">
        <f t="shared" si="165"/>
        <v>0</v>
      </c>
      <c r="V726" s="51">
        <f t="shared" si="166"/>
        <v>144</v>
      </c>
      <c r="W726" s="26" t="s">
        <v>3024</v>
      </c>
      <c r="X726" s="26">
        <v>1</v>
      </c>
      <c r="Y726" s="26">
        <v>142</v>
      </c>
      <c r="Z726" s="26">
        <v>2006</v>
      </c>
      <c r="AA726" s="26">
        <v>55</v>
      </c>
      <c r="AB726" s="26">
        <v>0</v>
      </c>
      <c r="AC726" s="26">
        <v>200</v>
      </c>
      <c r="AD726" s="26">
        <v>0</v>
      </c>
      <c r="AE726" s="26">
        <v>2</v>
      </c>
      <c r="AF726" s="26">
        <v>0</v>
      </c>
      <c r="AG726" s="26">
        <v>0</v>
      </c>
      <c r="AH726" s="26">
        <v>10</v>
      </c>
      <c r="AI726" s="26">
        <v>-3</v>
      </c>
      <c r="AJ726" s="26">
        <v>1</v>
      </c>
      <c r="AK726" s="26">
        <v>4</v>
      </c>
      <c r="AL726" s="26">
        <v>0</v>
      </c>
      <c r="AM726" s="26">
        <v>0</v>
      </c>
      <c r="AN726" s="26">
        <v>1</v>
      </c>
      <c r="AO726" s="26">
        <v>0</v>
      </c>
      <c r="AP726" s="26">
        <v>0</v>
      </c>
      <c r="AQ726" s="26">
        <v>0</v>
      </c>
      <c r="AR726" s="26">
        <v>0</v>
      </c>
      <c r="AS726" s="26">
        <v>0</v>
      </c>
      <c r="AT726" s="26">
        <v>6</v>
      </c>
      <c r="AU726" s="26">
        <v>0</v>
      </c>
      <c r="AV726" s="26">
        <v>0</v>
      </c>
      <c r="AW726" s="26">
        <v>0</v>
      </c>
      <c r="AX726" s="26">
        <v>0</v>
      </c>
      <c r="AY726" s="26">
        <v>1</v>
      </c>
      <c r="AZ726" s="26">
        <v>0</v>
      </c>
      <c r="BA726" s="26">
        <v>0</v>
      </c>
      <c r="BB726" s="26">
        <v>0</v>
      </c>
      <c r="BC726" s="26">
        <v>0</v>
      </c>
      <c r="BD726" s="26" t="s">
        <v>2309</v>
      </c>
      <c r="BE726" s="26">
        <v>0</v>
      </c>
      <c r="BF726" s="26">
        <v>0</v>
      </c>
      <c r="BG726" s="54" t="str">
        <f t="shared" si="167"/>
        <v>0090</v>
      </c>
      <c r="BH726" s="4"/>
      <c r="BI726" s="4"/>
    </row>
    <row r="727" ht="16.5" spans="1:61">
      <c r="A727" s="4">
        <f t="shared" si="154"/>
        <v>1</v>
      </c>
      <c r="B727" s="4" t="str">
        <f>IF(X727=0,"",VLOOKUP(Y727,seriesName!A:B,2,TRUE))</f>
        <v>白兔兽S</v>
      </c>
      <c r="C727" s="4" t="str">
        <f>IF(A727=1,VLOOKUP(V727,Head!A:B,2,TRUE),IF(A727=2,VLOOKUP(V727,Chest!A:B,2,TRUE),IF(A727=3,VLOOKUP(V727,Arm!A:B,2,TRUE),IF(A727=4,VLOOKUP(V727,Waist!A:B,2,TRUE),IF(A727=5,VLOOKUP(V727,Leg!A:B,2,TRUE),"")))))</f>
        <v>白兔兽S头盔</v>
      </c>
      <c r="D727" s="44" t="str">
        <f>IF(X727=1,VLOOKUP(AA727,modelID!A:B,2,FALSE),"")</f>
        <v>pl225</v>
      </c>
      <c r="E727" s="45">
        <f>IF(X727=0,"",AH727+VLOOKUP(AN727,BuildupTable!L:O,4,FALSE))</f>
        <v>74</v>
      </c>
      <c r="F727" s="1">
        <f t="shared" si="155"/>
        <v>0</v>
      </c>
      <c r="G727" s="1">
        <f t="shared" si="156"/>
        <v>0</v>
      </c>
      <c r="H727" s="1">
        <f t="shared" si="157"/>
        <v>1</v>
      </c>
      <c r="I727" s="1">
        <f t="shared" si="158"/>
        <v>0</v>
      </c>
      <c r="J727" s="4" t="str">
        <f>IF(AT727=0,"",VLOOKUP(AT727,skillbasedata!A:B,2,TRUE))</f>
        <v>看破</v>
      </c>
      <c r="K727" s="48">
        <f t="shared" si="159"/>
        <v>1</v>
      </c>
      <c r="L727" s="4" t="str">
        <f>IF(AU727=0,"",VLOOKUP(AU727,skillbasedata!A:B,2,TRUE))</f>
        <v>冰属性攻击强化</v>
      </c>
      <c r="M727" s="48">
        <f t="shared" si="160"/>
        <v>2</v>
      </c>
      <c r="N727" s="4" t="str">
        <f>IF(AV727=0,"",VLOOKUP(AV727,skillbasedata!A:B,2,TRUE))</f>
        <v/>
      </c>
      <c r="O727" s="48">
        <f t="shared" si="161"/>
        <v>0</v>
      </c>
      <c r="P727" s="4" t="str">
        <f>IF(AW727=0,"",VLOOKUP(AW727,skillbasedata!A:B,2,TRUE))</f>
        <v/>
      </c>
      <c r="Q727" s="48">
        <f t="shared" si="162"/>
        <v>0</v>
      </c>
      <c r="R727" s="4" t="str">
        <f>IF(AX727=0,"",VLOOKUP(AX727,skillbasedata!A:B,2,TRUE))</f>
        <v/>
      </c>
      <c r="S727" s="48">
        <f t="shared" si="163"/>
        <v>0</v>
      </c>
      <c r="T727" s="48">
        <f t="shared" si="164"/>
        <v>0</v>
      </c>
      <c r="U727" s="48">
        <f t="shared" si="165"/>
        <v>0</v>
      </c>
      <c r="V727" s="51">
        <f t="shared" si="166"/>
        <v>145</v>
      </c>
      <c r="W727" s="26" t="s">
        <v>3025</v>
      </c>
      <c r="X727" s="26">
        <v>1</v>
      </c>
      <c r="Y727" s="26">
        <v>143</v>
      </c>
      <c r="Z727" s="26">
        <v>8015</v>
      </c>
      <c r="AA727" s="26">
        <v>55</v>
      </c>
      <c r="AB727" s="26">
        <v>3</v>
      </c>
      <c r="AC727" s="26">
        <v>4000</v>
      </c>
      <c r="AD727" s="26">
        <v>0</v>
      </c>
      <c r="AE727" s="26">
        <v>2</v>
      </c>
      <c r="AF727" s="26">
        <v>1</v>
      </c>
      <c r="AG727" s="26">
        <v>1</v>
      </c>
      <c r="AH727" s="26">
        <v>36</v>
      </c>
      <c r="AI727" s="26">
        <v>-3</v>
      </c>
      <c r="AJ727" s="26">
        <v>1</v>
      </c>
      <c r="AK727" s="26">
        <v>3</v>
      </c>
      <c r="AL727" s="26">
        <v>0</v>
      </c>
      <c r="AM727" s="26">
        <v>0</v>
      </c>
      <c r="AN727" s="26">
        <v>8</v>
      </c>
      <c r="AO727" s="26">
        <v>0</v>
      </c>
      <c r="AP727" s="26">
        <v>0</v>
      </c>
      <c r="AQ727" s="26">
        <v>0</v>
      </c>
      <c r="AR727" s="26">
        <v>1</v>
      </c>
      <c r="AS727" s="26">
        <v>0</v>
      </c>
      <c r="AT727" s="26">
        <v>6</v>
      </c>
      <c r="AU727" s="26">
        <v>15</v>
      </c>
      <c r="AV727" s="26">
        <v>0</v>
      </c>
      <c r="AW727" s="26">
        <v>0</v>
      </c>
      <c r="AX727" s="26">
        <v>0</v>
      </c>
      <c r="AY727" s="26">
        <v>1</v>
      </c>
      <c r="AZ727" s="26">
        <v>2</v>
      </c>
      <c r="BA727" s="26">
        <v>0</v>
      </c>
      <c r="BB727" s="26">
        <v>0</v>
      </c>
      <c r="BC727" s="26">
        <v>0</v>
      </c>
      <c r="BD727" s="26" t="s">
        <v>2309</v>
      </c>
      <c r="BE727" s="26">
        <v>0</v>
      </c>
      <c r="BF727" s="26">
        <v>0</v>
      </c>
      <c r="BG727" s="54" t="str">
        <f t="shared" si="167"/>
        <v>0091</v>
      </c>
      <c r="BH727" s="4"/>
      <c r="BI727" s="4"/>
    </row>
    <row r="728" ht="16.5" spans="1:61">
      <c r="A728" s="4">
        <f t="shared" si="154"/>
        <v>2</v>
      </c>
      <c r="B728" s="4" t="str">
        <f>IF(X728=0,"",VLOOKUP(Y728,seriesName!A:B,2,TRUE))</f>
        <v>白兔兽S</v>
      </c>
      <c r="C728" s="4" t="str">
        <f>IF(A728=1,VLOOKUP(V728,Head!A:B,2,TRUE),IF(A728=2,VLOOKUP(V728,Chest!A:B,2,TRUE),IF(A728=3,VLOOKUP(V728,Arm!A:B,2,TRUE),IF(A728=4,VLOOKUP(V728,Waist!A:B,2,TRUE),IF(A728=5,VLOOKUP(V728,Leg!A:B,2,TRUE),"")))))</f>
        <v>白兔兽S铠甲</v>
      </c>
      <c r="D728" s="44" t="str">
        <f>IF(X728=1,VLOOKUP(AA728,modelID!A:B,2,FALSE),"")</f>
        <v>pl225</v>
      </c>
      <c r="E728" s="45">
        <f>IF(X728=0,"",AH728+VLOOKUP(AN728,BuildupTable!L:O,4,FALSE))</f>
        <v>74</v>
      </c>
      <c r="F728" s="1">
        <f t="shared" si="155"/>
        <v>2</v>
      </c>
      <c r="G728" s="1">
        <f t="shared" si="156"/>
        <v>0</v>
      </c>
      <c r="H728" s="1">
        <f t="shared" si="157"/>
        <v>0</v>
      </c>
      <c r="I728" s="1">
        <f t="shared" si="158"/>
        <v>0</v>
      </c>
      <c r="J728" s="4" t="str">
        <f>IF(AT728=0,"",VLOOKUP(AT728,skillbasedata!A:B,2,TRUE))</f>
        <v>滑走强化</v>
      </c>
      <c r="K728" s="48">
        <f t="shared" si="159"/>
        <v>1</v>
      </c>
      <c r="L728" s="4" t="str">
        <f>IF(AU728=0,"",VLOOKUP(AU728,skillbasedata!A:B,2,TRUE))</f>
        <v>体术</v>
      </c>
      <c r="M728" s="48">
        <f t="shared" si="160"/>
        <v>1</v>
      </c>
      <c r="N728" s="4" t="str">
        <f>IF(AV728=0,"",VLOOKUP(AV728,skillbasedata!A:B,2,TRUE))</f>
        <v/>
      </c>
      <c r="O728" s="48">
        <f t="shared" si="161"/>
        <v>0</v>
      </c>
      <c r="P728" s="4" t="str">
        <f>IF(AW728=0,"",VLOOKUP(AW728,skillbasedata!A:B,2,TRUE))</f>
        <v/>
      </c>
      <c r="Q728" s="48">
        <f t="shared" si="162"/>
        <v>0</v>
      </c>
      <c r="R728" s="4" t="str">
        <f>IF(AX728=0,"",VLOOKUP(AX728,skillbasedata!A:B,2,TRUE))</f>
        <v/>
      </c>
      <c r="S728" s="48">
        <f t="shared" si="163"/>
        <v>0</v>
      </c>
      <c r="T728" s="48">
        <f t="shared" si="164"/>
        <v>0</v>
      </c>
      <c r="U728" s="48">
        <f t="shared" si="165"/>
        <v>0</v>
      </c>
      <c r="V728" s="51">
        <f t="shared" si="166"/>
        <v>145</v>
      </c>
      <c r="W728" s="26" t="s">
        <v>3026</v>
      </c>
      <c r="X728" s="26">
        <v>1</v>
      </c>
      <c r="Y728" s="26">
        <v>143</v>
      </c>
      <c r="Z728" s="26">
        <v>8015</v>
      </c>
      <c r="AA728" s="26">
        <v>55</v>
      </c>
      <c r="AB728" s="26">
        <v>3</v>
      </c>
      <c r="AC728" s="26">
        <v>4000</v>
      </c>
      <c r="AD728" s="26">
        <v>0</v>
      </c>
      <c r="AE728" s="26">
        <v>2</v>
      </c>
      <c r="AF728" s="26">
        <v>1</v>
      </c>
      <c r="AG728" s="26">
        <v>1</v>
      </c>
      <c r="AH728" s="26">
        <v>36</v>
      </c>
      <c r="AI728" s="26">
        <v>-3</v>
      </c>
      <c r="AJ728" s="26">
        <v>1</v>
      </c>
      <c r="AK728" s="26">
        <v>3</v>
      </c>
      <c r="AL728" s="26">
        <v>0</v>
      </c>
      <c r="AM728" s="26">
        <v>0</v>
      </c>
      <c r="AN728" s="26">
        <v>8</v>
      </c>
      <c r="AO728" s="26">
        <v>0</v>
      </c>
      <c r="AP728" s="26">
        <v>2</v>
      </c>
      <c r="AQ728" s="26">
        <v>0</v>
      </c>
      <c r="AR728" s="26">
        <v>0</v>
      </c>
      <c r="AS728" s="26">
        <v>0</v>
      </c>
      <c r="AT728" s="26">
        <v>43</v>
      </c>
      <c r="AU728" s="26">
        <v>33</v>
      </c>
      <c r="AV728" s="26">
        <v>0</v>
      </c>
      <c r="AW728" s="26">
        <v>0</v>
      </c>
      <c r="AX728" s="26">
        <v>0</v>
      </c>
      <c r="AY728" s="26">
        <v>1</v>
      </c>
      <c r="AZ728" s="26">
        <v>1</v>
      </c>
      <c r="BA728" s="26">
        <v>0</v>
      </c>
      <c r="BB728" s="26">
        <v>0</v>
      </c>
      <c r="BC728" s="26">
        <v>0</v>
      </c>
      <c r="BD728" s="26" t="s">
        <v>2309</v>
      </c>
      <c r="BE728" s="26">
        <v>0</v>
      </c>
      <c r="BF728" s="26">
        <v>0</v>
      </c>
      <c r="BG728" s="54" t="str">
        <f t="shared" si="167"/>
        <v>0091</v>
      </c>
      <c r="BH728" s="4"/>
      <c r="BI728" s="4"/>
    </row>
    <row r="729" ht="16.5" spans="1:61">
      <c r="A729" s="4">
        <f t="shared" si="154"/>
        <v>3</v>
      </c>
      <c r="B729" s="4" t="str">
        <f>IF(X729=0,"",VLOOKUP(Y729,seriesName!A:B,2,TRUE))</f>
        <v>白兔兽S</v>
      </c>
      <c r="C729" s="4" t="str">
        <f>IF(A729=1,VLOOKUP(V729,Head!A:B,2,TRUE),IF(A729=2,VLOOKUP(V729,Chest!A:B,2,TRUE),IF(A729=3,VLOOKUP(V729,Arm!A:B,2,TRUE),IF(A729=4,VLOOKUP(V729,Waist!A:B,2,TRUE),IF(A729=5,VLOOKUP(V729,Leg!A:B,2,TRUE),"")))))</f>
        <v>白兔兽S腕甲</v>
      </c>
      <c r="D729" s="44" t="str">
        <f>IF(X729=1,VLOOKUP(AA729,modelID!A:B,2,FALSE),"")</f>
        <v>pl225</v>
      </c>
      <c r="E729" s="45">
        <f>IF(X729=0,"",AH729+VLOOKUP(AN729,BuildupTable!L:O,4,FALSE))</f>
        <v>74</v>
      </c>
      <c r="F729" s="1">
        <f t="shared" si="155"/>
        <v>1</v>
      </c>
      <c r="G729" s="1">
        <f t="shared" si="156"/>
        <v>1</v>
      </c>
      <c r="H729" s="1">
        <f t="shared" si="157"/>
        <v>0</v>
      </c>
      <c r="I729" s="1">
        <f t="shared" si="158"/>
        <v>0</v>
      </c>
      <c r="J729" s="4" t="str">
        <f>IF(AT729=0,"",VLOOKUP(AT729,skillbasedata!A:B,2,TRUE))</f>
        <v>看破</v>
      </c>
      <c r="K729" s="48">
        <f t="shared" si="159"/>
        <v>2</v>
      </c>
      <c r="L729" s="4" t="str">
        <f>IF(AU729=0,"",VLOOKUP(AU729,skillbasedata!A:B,2,TRUE))</f>
        <v>冰属性攻击强化</v>
      </c>
      <c r="M729" s="48">
        <f t="shared" si="160"/>
        <v>1</v>
      </c>
      <c r="N729" s="4" t="str">
        <f>IF(AV729=0,"",VLOOKUP(AV729,skillbasedata!A:B,2,TRUE))</f>
        <v/>
      </c>
      <c r="O729" s="48">
        <f t="shared" si="161"/>
        <v>0</v>
      </c>
      <c r="P729" s="4" t="str">
        <f>IF(AW729=0,"",VLOOKUP(AW729,skillbasedata!A:B,2,TRUE))</f>
        <v/>
      </c>
      <c r="Q729" s="48">
        <f t="shared" si="162"/>
        <v>0</v>
      </c>
      <c r="R729" s="4" t="str">
        <f>IF(AX729=0,"",VLOOKUP(AX729,skillbasedata!A:B,2,TRUE))</f>
        <v/>
      </c>
      <c r="S729" s="48">
        <f t="shared" si="163"/>
        <v>0</v>
      </c>
      <c r="T729" s="48">
        <f t="shared" si="164"/>
        <v>0</v>
      </c>
      <c r="U729" s="48">
        <f t="shared" si="165"/>
        <v>0</v>
      </c>
      <c r="V729" s="51">
        <f t="shared" si="166"/>
        <v>145</v>
      </c>
      <c r="W729" s="26" t="s">
        <v>3027</v>
      </c>
      <c r="X729" s="26">
        <v>1</v>
      </c>
      <c r="Y729" s="26">
        <v>143</v>
      </c>
      <c r="Z729" s="26">
        <v>8015</v>
      </c>
      <c r="AA729" s="26">
        <v>55</v>
      </c>
      <c r="AB729" s="26">
        <v>3</v>
      </c>
      <c r="AC729" s="26">
        <v>4000</v>
      </c>
      <c r="AD729" s="26">
        <v>0</v>
      </c>
      <c r="AE729" s="26">
        <v>2</v>
      </c>
      <c r="AF729" s="26">
        <v>1</v>
      </c>
      <c r="AG729" s="26">
        <v>1</v>
      </c>
      <c r="AH729" s="26">
        <v>36</v>
      </c>
      <c r="AI729" s="26">
        <v>-3</v>
      </c>
      <c r="AJ729" s="26">
        <v>1</v>
      </c>
      <c r="AK729" s="26">
        <v>3</v>
      </c>
      <c r="AL729" s="26">
        <v>0</v>
      </c>
      <c r="AM729" s="26">
        <v>0</v>
      </c>
      <c r="AN729" s="26">
        <v>8</v>
      </c>
      <c r="AO729" s="26">
        <v>0</v>
      </c>
      <c r="AP729" s="26">
        <v>1</v>
      </c>
      <c r="AQ729" s="26">
        <v>1</v>
      </c>
      <c r="AR729" s="26">
        <v>0</v>
      </c>
      <c r="AS729" s="26">
        <v>0</v>
      </c>
      <c r="AT729" s="26">
        <v>6</v>
      </c>
      <c r="AU729" s="26">
        <v>15</v>
      </c>
      <c r="AV729" s="26">
        <v>0</v>
      </c>
      <c r="AW729" s="26">
        <v>0</v>
      </c>
      <c r="AX729" s="26">
        <v>0</v>
      </c>
      <c r="AY729" s="26">
        <v>2</v>
      </c>
      <c r="AZ729" s="26">
        <v>1</v>
      </c>
      <c r="BA729" s="26">
        <v>0</v>
      </c>
      <c r="BB729" s="26">
        <v>0</v>
      </c>
      <c r="BC729" s="26">
        <v>0</v>
      </c>
      <c r="BD729" s="26" t="s">
        <v>2309</v>
      </c>
      <c r="BE729" s="26">
        <v>0</v>
      </c>
      <c r="BF729" s="26">
        <v>0</v>
      </c>
      <c r="BG729" s="54" t="str">
        <f t="shared" si="167"/>
        <v>0091</v>
      </c>
      <c r="BH729" s="4"/>
      <c r="BI729" s="4"/>
    </row>
    <row r="730" ht="16.5" spans="1:61">
      <c r="A730" s="4">
        <f t="shared" si="154"/>
        <v>4</v>
      </c>
      <c r="B730" s="4" t="str">
        <f>IF(X730=0,"",VLOOKUP(Y730,seriesName!A:B,2,TRUE))</f>
        <v>白兔兽S</v>
      </c>
      <c r="C730" s="4" t="str">
        <f>IF(A730=1,VLOOKUP(V730,Head!A:B,2,TRUE),IF(A730=2,VLOOKUP(V730,Chest!A:B,2,TRUE),IF(A730=3,VLOOKUP(V730,Arm!A:B,2,TRUE),IF(A730=4,VLOOKUP(V730,Waist!A:B,2,TRUE),IF(A730=5,VLOOKUP(V730,Leg!A:B,2,TRUE),"")))))</f>
        <v>白兔兽S腰甲</v>
      </c>
      <c r="D730" s="44" t="str">
        <f>IF(X730=1,VLOOKUP(AA730,modelID!A:B,2,FALSE),"")</f>
        <v>pl225</v>
      </c>
      <c r="E730" s="45">
        <f>IF(X730=0,"",AH730+VLOOKUP(AN730,BuildupTable!L:O,4,FALSE))</f>
        <v>74</v>
      </c>
      <c r="F730" s="1">
        <f t="shared" si="155"/>
        <v>0</v>
      </c>
      <c r="G730" s="1">
        <f t="shared" si="156"/>
        <v>1</v>
      </c>
      <c r="H730" s="1">
        <f t="shared" si="157"/>
        <v>0</v>
      </c>
      <c r="I730" s="1">
        <f t="shared" si="158"/>
        <v>0</v>
      </c>
      <c r="J730" s="4" t="str">
        <f>IF(AT730=0,"",VLOOKUP(AT730,skillbasedata!A:B,2,TRUE))</f>
        <v>体术</v>
      </c>
      <c r="K730" s="48">
        <f t="shared" si="159"/>
        <v>2</v>
      </c>
      <c r="L730" s="4" t="str">
        <f>IF(AU730=0,"",VLOOKUP(AU730,skillbasedata!A:B,2,TRUE))</f>
        <v/>
      </c>
      <c r="M730" s="48">
        <f t="shared" si="160"/>
        <v>0</v>
      </c>
      <c r="N730" s="4" t="str">
        <f>IF(AV730=0,"",VLOOKUP(AV730,skillbasedata!A:B,2,TRUE))</f>
        <v/>
      </c>
      <c r="O730" s="48">
        <f t="shared" si="161"/>
        <v>0</v>
      </c>
      <c r="P730" s="4" t="str">
        <f>IF(AW730=0,"",VLOOKUP(AW730,skillbasedata!A:B,2,TRUE))</f>
        <v/>
      </c>
      <c r="Q730" s="48">
        <f t="shared" si="162"/>
        <v>0</v>
      </c>
      <c r="R730" s="4" t="str">
        <f>IF(AX730=0,"",VLOOKUP(AX730,skillbasedata!A:B,2,TRUE))</f>
        <v/>
      </c>
      <c r="S730" s="48">
        <f t="shared" si="163"/>
        <v>0</v>
      </c>
      <c r="T730" s="48">
        <f t="shared" si="164"/>
        <v>0</v>
      </c>
      <c r="U730" s="48">
        <f t="shared" si="165"/>
        <v>0</v>
      </c>
      <c r="V730" s="51">
        <f t="shared" si="166"/>
        <v>145</v>
      </c>
      <c r="W730" s="26" t="s">
        <v>3028</v>
      </c>
      <c r="X730" s="26">
        <v>1</v>
      </c>
      <c r="Y730" s="26">
        <v>143</v>
      </c>
      <c r="Z730" s="26">
        <v>8015</v>
      </c>
      <c r="AA730" s="26">
        <v>55</v>
      </c>
      <c r="AB730" s="26">
        <v>3</v>
      </c>
      <c r="AC730" s="26">
        <v>4000</v>
      </c>
      <c r="AD730" s="26">
        <v>0</v>
      </c>
      <c r="AE730" s="26">
        <v>2</v>
      </c>
      <c r="AF730" s="26">
        <v>1</v>
      </c>
      <c r="AG730" s="26">
        <v>1</v>
      </c>
      <c r="AH730" s="26">
        <v>36</v>
      </c>
      <c r="AI730" s="26">
        <v>-3</v>
      </c>
      <c r="AJ730" s="26">
        <v>1</v>
      </c>
      <c r="AK730" s="26">
        <v>3</v>
      </c>
      <c r="AL730" s="26">
        <v>0</v>
      </c>
      <c r="AM730" s="26">
        <v>0</v>
      </c>
      <c r="AN730" s="26">
        <v>8</v>
      </c>
      <c r="AO730" s="26">
        <v>0</v>
      </c>
      <c r="AP730" s="26">
        <v>0</v>
      </c>
      <c r="AQ730" s="26">
        <v>1</v>
      </c>
      <c r="AR730" s="26">
        <v>0</v>
      </c>
      <c r="AS730" s="26">
        <v>0</v>
      </c>
      <c r="AT730" s="26">
        <v>33</v>
      </c>
      <c r="AU730" s="26">
        <v>0</v>
      </c>
      <c r="AV730" s="26">
        <v>0</v>
      </c>
      <c r="AW730" s="26">
        <v>0</v>
      </c>
      <c r="AX730" s="26">
        <v>0</v>
      </c>
      <c r="AY730" s="26">
        <v>2</v>
      </c>
      <c r="AZ730" s="26">
        <v>0</v>
      </c>
      <c r="BA730" s="26">
        <v>0</v>
      </c>
      <c r="BB730" s="26">
        <v>0</v>
      </c>
      <c r="BC730" s="26">
        <v>0</v>
      </c>
      <c r="BD730" s="26" t="s">
        <v>2309</v>
      </c>
      <c r="BE730" s="26">
        <v>0</v>
      </c>
      <c r="BF730" s="26">
        <v>0</v>
      </c>
      <c r="BG730" s="54" t="str">
        <f t="shared" si="167"/>
        <v>0091</v>
      </c>
      <c r="BH730" s="4"/>
      <c r="BI730" s="4"/>
    </row>
    <row r="731" ht="16.5" spans="1:61">
      <c r="A731" s="4">
        <f t="shared" si="154"/>
        <v>5</v>
      </c>
      <c r="B731" s="4" t="str">
        <f>IF(X731=0,"",VLOOKUP(Y731,seriesName!A:B,2,TRUE))</f>
        <v>白兔兽S</v>
      </c>
      <c r="C731" s="4" t="str">
        <f>IF(A731=1,VLOOKUP(V731,Head!A:B,2,TRUE),IF(A731=2,VLOOKUP(V731,Chest!A:B,2,TRUE),IF(A731=3,VLOOKUP(V731,Arm!A:B,2,TRUE),IF(A731=4,VLOOKUP(V731,Waist!A:B,2,TRUE),IF(A731=5,VLOOKUP(V731,Leg!A:B,2,TRUE),"")))))</f>
        <v>白兔兽S护腿</v>
      </c>
      <c r="D731" s="44" t="str">
        <f>IF(X731=1,VLOOKUP(AA731,modelID!A:B,2,FALSE),"")</f>
        <v>pl225</v>
      </c>
      <c r="E731" s="45">
        <f>IF(X731=0,"",AH731+VLOOKUP(AN731,BuildupTable!L:O,4,FALSE))</f>
        <v>74</v>
      </c>
      <c r="F731" s="1">
        <f t="shared" si="155"/>
        <v>2</v>
      </c>
      <c r="G731" s="1">
        <f t="shared" si="156"/>
        <v>0</v>
      </c>
      <c r="H731" s="1">
        <f t="shared" si="157"/>
        <v>0</v>
      </c>
      <c r="I731" s="1">
        <f t="shared" si="158"/>
        <v>0</v>
      </c>
      <c r="J731" s="4" t="str">
        <f>IF(AT731=0,"",VLOOKUP(AT731,skillbasedata!A:B,2,TRUE))</f>
        <v>跳跃铁人</v>
      </c>
      <c r="K731" s="48">
        <f t="shared" si="159"/>
        <v>1</v>
      </c>
      <c r="L731" s="4" t="str">
        <f>IF(AU731=0,"",VLOOKUP(AU731,skillbasedata!A:B,2,TRUE))</f>
        <v>看破</v>
      </c>
      <c r="M731" s="48">
        <f t="shared" si="160"/>
        <v>1</v>
      </c>
      <c r="N731" s="4" t="str">
        <f>IF(AV731=0,"",VLOOKUP(AV731,skillbasedata!A:B,2,TRUE))</f>
        <v/>
      </c>
      <c r="O731" s="48">
        <f t="shared" si="161"/>
        <v>0</v>
      </c>
      <c r="P731" s="4" t="str">
        <f>IF(AW731=0,"",VLOOKUP(AW731,skillbasedata!A:B,2,TRUE))</f>
        <v/>
      </c>
      <c r="Q731" s="48">
        <f t="shared" si="162"/>
        <v>0</v>
      </c>
      <c r="R731" s="4" t="str">
        <f>IF(AX731=0,"",VLOOKUP(AX731,skillbasedata!A:B,2,TRUE))</f>
        <v/>
      </c>
      <c r="S731" s="48">
        <f t="shared" si="163"/>
        <v>0</v>
      </c>
      <c r="T731" s="48">
        <f t="shared" si="164"/>
        <v>0</v>
      </c>
      <c r="U731" s="48">
        <f t="shared" si="165"/>
        <v>0</v>
      </c>
      <c r="V731" s="51">
        <f t="shared" si="166"/>
        <v>145</v>
      </c>
      <c r="W731" s="26" t="s">
        <v>3029</v>
      </c>
      <c r="X731" s="26">
        <v>1</v>
      </c>
      <c r="Y731" s="26">
        <v>143</v>
      </c>
      <c r="Z731" s="26">
        <v>8015</v>
      </c>
      <c r="AA731" s="26">
        <v>55</v>
      </c>
      <c r="AB731" s="26">
        <v>3</v>
      </c>
      <c r="AC731" s="26">
        <v>4000</v>
      </c>
      <c r="AD731" s="26">
        <v>0</v>
      </c>
      <c r="AE731" s="26">
        <v>2</v>
      </c>
      <c r="AF731" s="26">
        <v>1</v>
      </c>
      <c r="AG731" s="26">
        <v>1</v>
      </c>
      <c r="AH731" s="26">
        <v>36</v>
      </c>
      <c r="AI731" s="26">
        <v>-3</v>
      </c>
      <c r="AJ731" s="26">
        <v>1</v>
      </c>
      <c r="AK731" s="26">
        <v>3</v>
      </c>
      <c r="AL731" s="26">
        <v>0</v>
      </c>
      <c r="AM731" s="26">
        <v>0</v>
      </c>
      <c r="AN731" s="26">
        <v>8</v>
      </c>
      <c r="AO731" s="26">
        <v>0</v>
      </c>
      <c r="AP731" s="26">
        <v>2</v>
      </c>
      <c r="AQ731" s="26">
        <v>0</v>
      </c>
      <c r="AR731" s="26">
        <v>0</v>
      </c>
      <c r="AS731" s="26">
        <v>0</v>
      </c>
      <c r="AT731" s="26">
        <v>94</v>
      </c>
      <c r="AU731" s="26">
        <v>6</v>
      </c>
      <c r="AV731" s="26">
        <v>0</v>
      </c>
      <c r="AW731" s="26">
        <v>0</v>
      </c>
      <c r="AX731" s="26">
        <v>0</v>
      </c>
      <c r="AY731" s="26">
        <v>1</v>
      </c>
      <c r="AZ731" s="26">
        <v>1</v>
      </c>
      <c r="BA731" s="26">
        <v>0</v>
      </c>
      <c r="BB731" s="26">
        <v>0</v>
      </c>
      <c r="BC731" s="26">
        <v>0</v>
      </c>
      <c r="BD731" s="26" t="s">
        <v>2309</v>
      </c>
      <c r="BE731" s="26">
        <v>0</v>
      </c>
      <c r="BF731" s="26">
        <v>0</v>
      </c>
      <c r="BG731" s="54" t="str">
        <f t="shared" si="167"/>
        <v>0091</v>
      </c>
      <c r="BH731" s="4"/>
      <c r="BI731" s="4"/>
    </row>
    <row r="732" ht="16.5" spans="1:61">
      <c r="A732" s="4">
        <f t="shared" si="154"/>
        <v>1</v>
      </c>
      <c r="B732" s="4" t="str">
        <f>IF(X732=0,"",VLOOKUP(Y732,seriesName!A:B,2,TRUE))</f>
        <v>骨制</v>
      </c>
      <c r="C732" s="4" t="str">
        <f>IF(A732=1,VLOOKUP(V732,Head!A:B,2,TRUE),IF(A732=2,VLOOKUP(V732,Chest!A:B,2,TRUE),IF(A732=3,VLOOKUP(V732,Arm!A:B,2,TRUE),IF(A732=4,VLOOKUP(V732,Waist!A:B,2,TRUE),IF(A732=5,VLOOKUP(V732,Leg!A:B,2,TRUE),"")))))</f>
        <v>骨制头盔</v>
      </c>
      <c r="D732" s="44" t="str">
        <f>IF(X732=1,VLOOKUP(AA732,modelID!A:B,2,FALSE),"")</f>
        <v>pl003</v>
      </c>
      <c r="E732" s="45">
        <f>IF(X732=0,"",AH732+VLOOKUP(AN732,BuildupTable!L:O,4,FALSE))</f>
        <v>62</v>
      </c>
      <c r="F732" s="1">
        <f t="shared" si="155"/>
        <v>0</v>
      </c>
      <c r="G732" s="1">
        <f t="shared" si="156"/>
        <v>0</v>
      </c>
      <c r="H732" s="1">
        <f t="shared" si="157"/>
        <v>0</v>
      </c>
      <c r="I732" s="1">
        <f t="shared" si="158"/>
        <v>0</v>
      </c>
      <c r="J732" s="4" t="str">
        <f>IF(AT732=0,"",VLOOKUP(AT732,skillbasedata!A:B,2,TRUE))</f>
        <v>破坏王</v>
      </c>
      <c r="K732" s="48">
        <f t="shared" si="159"/>
        <v>1</v>
      </c>
      <c r="L732" s="4" t="str">
        <f>IF(AU732=0,"",VLOOKUP(AU732,skillbasedata!A:B,2,TRUE))</f>
        <v/>
      </c>
      <c r="M732" s="48">
        <f t="shared" si="160"/>
        <v>0</v>
      </c>
      <c r="N732" s="4" t="str">
        <f>IF(AV732=0,"",VLOOKUP(AV732,skillbasedata!A:B,2,TRUE))</f>
        <v/>
      </c>
      <c r="O732" s="48">
        <f t="shared" si="161"/>
        <v>0</v>
      </c>
      <c r="P732" s="4" t="str">
        <f>IF(AW732=0,"",VLOOKUP(AW732,skillbasedata!A:B,2,TRUE))</f>
        <v/>
      </c>
      <c r="Q732" s="48">
        <f t="shared" si="162"/>
        <v>0</v>
      </c>
      <c r="R732" s="4" t="str">
        <f>IF(AX732=0,"",VLOOKUP(AX732,skillbasedata!A:B,2,TRUE))</f>
        <v/>
      </c>
      <c r="S732" s="48">
        <f t="shared" si="163"/>
        <v>0</v>
      </c>
      <c r="T732" s="48">
        <f t="shared" si="164"/>
        <v>0</v>
      </c>
      <c r="U732" s="48">
        <f t="shared" si="165"/>
        <v>0</v>
      </c>
      <c r="V732" s="51">
        <f t="shared" si="166"/>
        <v>146</v>
      </c>
      <c r="W732" s="26" t="s">
        <v>3030</v>
      </c>
      <c r="X732" s="26">
        <v>1</v>
      </c>
      <c r="Y732" s="26">
        <v>144</v>
      </c>
      <c r="Z732" s="26">
        <v>3002</v>
      </c>
      <c r="AA732" s="26">
        <v>2</v>
      </c>
      <c r="AB732" s="26">
        <v>1</v>
      </c>
      <c r="AC732" s="26">
        <v>500</v>
      </c>
      <c r="AD732" s="26">
        <v>0</v>
      </c>
      <c r="AE732" s="26">
        <v>2</v>
      </c>
      <c r="AF732" s="26">
        <v>0</v>
      </c>
      <c r="AG732" s="26">
        <v>0</v>
      </c>
      <c r="AH732" s="26">
        <v>10</v>
      </c>
      <c r="AI732" s="26">
        <v>0</v>
      </c>
      <c r="AJ732" s="26">
        <v>0</v>
      </c>
      <c r="AK732" s="26">
        <v>-1</v>
      </c>
      <c r="AL732" s="26">
        <v>0</v>
      </c>
      <c r="AM732" s="26">
        <v>0</v>
      </c>
      <c r="AN732" s="26">
        <v>2</v>
      </c>
      <c r="AO732" s="26">
        <v>0</v>
      </c>
      <c r="AP732" s="26">
        <v>0</v>
      </c>
      <c r="AQ732" s="26">
        <v>0</v>
      </c>
      <c r="AR732" s="26">
        <v>0</v>
      </c>
      <c r="AS732" s="26">
        <v>0</v>
      </c>
      <c r="AT732" s="26">
        <v>81</v>
      </c>
      <c r="AU732" s="26">
        <v>0</v>
      </c>
      <c r="AV732" s="26">
        <v>0</v>
      </c>
      <c r="AW732" s="26">
        <v>0</v>
      </c>
      <c r="AX732" s="26">
        <v>0</v>
      </c>
      <c r="AY732" s="26">
        <v>1</v>
      </c>
      <c r="AZ732" s="26">
        <v>0</v>
      </c>
      <c r="BA732" s="26">
        <v>0</v>
      </c>
      <c r="BB732" s="26">
        <v>0</v>
      </c>
      <c r="BC732" s="26">
        <v>0</v>
      </c>
      <c r="BD732" s="26" t="s">
        <v>2309</v>
      </c>
      <c r="BE732" s="26">
        <v>0</v>
      </c>
      <c r="BF732" s="26">
        <v>0</v>
      </c>
      <c r="BG732" s="54" t="str">
        <f t="shared" si="167"/>
        <v>0092</v>
      </c>
      <c r="BH732" s="4"/>
      <c r="BI732" s="4"/>
    </row>
    <row r="733" ht="16.5" spans="1:61">
      <c r="A733" s="4">
        <f t="shared" si="154"/>
        <v>2</v>
      </c>
      <c r="B733" s="4" t="str">
        <f>IF(X733=0,"",VLOOKUP(Y733,seriesName!A:B,2,TRUE))</f>
        <v>骨制</v>
      </c>
      <c r="C733" s="4" t="str">
        <f>IF(A733=1,VLOOKUP(V733,Head!A:B,2,TRUE),IF(A733=2,VLOOKUP(V733,Chest!A:B,2,TRUE),IF(A733=3,VLOOKUP(V733,Arm!A:B,2,TRUE),IF(A733=4,VLOOKUP(V733,Waist!A:B,2,TRUE),IF(A733=5,VLOOKUP(V733,Leg!A:B,2,TRUE),"")))))</f>
        <v>骨制铠甲</v>
      </c>
      <c r="D733" s="44" t="str">
        <f>IF(X733=1,VLOOKUP(AA733,modelID!A:B,2,FALSE),"")</f>
        <v>pl003</v>
      </c>
      <c r="E733" s="45">
        <f>IF(X733=0,"",AH733+VLOOKUP(AN733,BuildupTable!L:O,4,FALSE))</f>
        <v>62</v>
      </c>
      <c r="F733" s="1">
        <f t="shared" si="155"/>
        <v>0</v>
      </c>
      <c r="G733" s="1">
        <f t="shared" si="156"/>
        <v>0</v>
      </c>
      <c r="H733" s="1">
        <f t="shared" si="157"/>
        <v>0</v>
      </c>
      <c r="I733" s="1">
        <f t="shared" si="158"/>
        <v>0</v>
      </c>
      <c r="J733" s="4" t="str">
        <f>IF(AT733=0,"",VLOOKUP(AT733,skillbasedata!A:B,2,TRUE))</f>
        <v>夺取耐力</v>
      </c>
      <c r="K733" s="48">
        <f t="shared" si="159"/>
        <v>1</v>
      </c>
      <c r="L733" s="4" t="str">
        <f>IF(AU733=0,"",VLOOKUP(AU733,skillbasedata!A:B,2,TRUE))</f>
        <v/>
      </c>
      <c r="M733" s="48">
        <f t="shared" si="160"/>
        <v>0</v>
      </c>
      <c r="N733" s="4" t="str">
        <f>IF(AV733=0,"",VLOOKUP(AV733,skillbasedata!A:B,2,TRUE))</f>
        <v/>
      </c>
      <c r="O733" s="48">
        <f t="shared" si="161"/>
        <v>0</v>
      </c>
      <c r="P733" s="4" t="str">
        <f>IF(AW733=0,"",VLOOKUP(AW733,skillbasedata!A:B,2,TRUE))</f>
        <v/>
      </c>
      <c r="Q733" s="48">
        <f t="shared" si="162"/>
        <v>0</v>
      </c>
      <c r="R733" s="4" t="str">
        <f>IF(AX733=0,"",VLOOKUP(AX733,skillbasedata!A:B,2,TRUE))</f>
        <v/>
      </c>
      <c r="S733" s="48">
        <f t="shared" si="163"/>
        <v>0</v>
      </c>
      <c r="T733" s="48">
        <f t="shared" si="164"/>
        <v>0</v>
      </c>
      <c r="U733" s="48">
        <f t="shared" si="165"/>
        <v>0</v>
      </c>
      <c r="V733" s="51">
        <f t="shared" si="166"/>
        <v>146</v>
      </c>
      <c r="W733" s="26" t="s">
        <v>3031</v>
      </c>
      <c r="X733" s="26">
        <v>1</v>
      </c>
      <c r="Y733" s="26">
        <v>144</v>
      </c>
      <c r="Z733" s="26">
        <v>3002</v>
      </c>
      <c r="AA733" s="26">
        <v>2</v>
      </c>
      <c r="AB733" s="26">
        <v>1</v>
      </c>
      <c r="AC733" s="26">
        <v>500</v>
      </c>
      <c r="AD733" s="26">
        <v>0</v>
      </c>
      <c r="AE733" s="26">
        <v>2</v>
      </c>
      <c r="AF733" s="26">
        <v>0</v>
      </c>
      <c r="AG733" s="26">
        <v>0</v>
      </c>
      <c r="AH733" s="26">
        <v>10</v>
      </c>
      <c r="AI733" s="26">
        <v>0</v>
      </c>
      <c r="AJ733" s="26">
        <v>0</v>
      </c>
      <c r="AK733" s="26">
        <v>-1</v>
      </c>
      <c r="AL733" s="26">
        <v>0</v>
      </c>
      <c r="AM733" s="26">
        <v>0</v>
      </c>
      <c r="AN733" s="26">
        <v>2</v>
      </c>
      <c r="AO733" s="26">
        <v>0</v>
      </c>
      <c r="AP733" s="26">
        <v>0</v>
      </c>
      <c r="AQ733" s="26">
        <v>0</v>
      </c>
      <c r="AR733" s="26">
        <v>0</v>
      </c>
      <c r="AS733" s="26">
        <v>0</v>
      </c>
      <c r="AT733" s="26">
        <v>42</v>
      </c>
      <c r="AU733" s="26">
        <v>0</v>
      </c>
      <c r="AV733" s="26">
        <v>0</v>
      </c>
      <c r="AW733" s="26">
        <v>0</v>
      </c>
      <c r="AX733" s="26">
        <v>0</v>
      </c>
      <c r="AY733" s="26">
        <v>1</v>
      </c>
      <c r="AZ733" s="26">
        <v>0</v>
      </c>
      <c r="BA733" s="26">
        <v>0</v>
      </c>
      <c r="BB733" s="26">
        <v>0</v>
      </c>
      <c r="BC733" s="26">
        <v>0</v>
      </c>
      <c r="BD733" s="26" t="s">
        <v>2309</v>
      </c>
      <c r="BE733" s="26">
        <v>0</v>
      </c>
      <c r="BF733" s="26">
        <v>0</v>
      </c>
      <c r="BG733" s="54" t="str">
        <f t="shared" si="167"/>
        <v>0092</v>
      </c>
      <c r="BH733" s="4"/>
      <c r="BI733" s="4"/>
    </row>
    <row r="734" ht="16.5" spans="1:61">
      <c r="A734" s="4">
        <f t="shared" si="154"/>
        <v>3</v>
      </c>
      <c r="B734" s="4" t="str">
        <f>IF(X734=0,"",VLOOKUP(Y734,seriesName!A:B,2,TRUE))</f>
        <v>骨制</v>
      </c>
      <c r="C734" s="4" t="str">
        <f>IF(A734=1,VLOOKUP(V734,Head!A:B,2,TRUE),IF(A734=2,VLOOKUP(V734,Chest!A:B,2,TRUE),IF(A734=3,VLOOKUP(V734,Arm!A:B,2,TRUE),IF(A734=4,VLOOKUP(V734,Waist!A:B,2,TRUE),IF(A734=5,VLOOKUP(V734,Leg!A:B,2,TRUE),"")))))</f>
        <v>骨制腕甲</v>
      </c>
      <c r="D734" s="44" t="str">
        <f>IF(X734=1,VLOOKUP(AA734,modelID!A:B,2,FALSE),"")</f>
        <v>pl003</v>
      </c>
      <c r="E734" s="45">
        <f>IF(X734=0,"",AH734+VLOOKUP(AN734,BuildupTable!L:O,4,FALSE))</f>
        <v>62</v>
      </c>
      <c r="F734" s="1">
        <f t="shared" si="155"/>
        <v>0</v>
      </c>
      <c r="G734" s="1">
        <f t="shared" si="156"/>
        <v>0</v>
      </c>
      <c r="H734" s="1">
        <f t="shared" si="157"/>
        <v>0</v>
      </c>
      <c r="I734" s="1">
        <f t="shared" si="158"/>
        <v>0</v>
      </c>
      <c r="J734" s="4" t="str">
        <f>IF(AT734=0,"",VLOOKUP(AT734,skillbasedata!A:B,2,TRUE))</f>
        <v>夺取耐力</v>
      </c>
      <c r="K734" s="48">
        <f t="shared" si="159"/>
        <v>1</v>
      </c>
      <c r="L734" s="4" t="str">
        <f>IF(AU734=0,"",VLOOKUP(AU734,skillbasedata!A:B,2,TRUE))</f>
        <v/>
      </c>
      <c r="M734" s="48">
        <f t="shared" si="160"/>
        <v>0</v>
      </c>
      <c r="N734" s="4" t="str">
        <f>IF(AV734=0,"",VLOOKUP(AV734,skillbasedata!A:B,2,TRUE))</f>
        <v/>
      </c>
      <c r="O734" s="48">
        <f t="shared" si="161"/>
        <v>0</v>
      </c>
      <c r="P734" s="4" t="str">
        <f>IF(AW734=0,"",VLOOKUP(AW734,skillbasedata!A:B,2,TRUE))</f>
        <v/>
      </c>
      <c r="Q734" s="48">
        <f t="shared" si="162"/>
        <v>0</v>
      </c>
      <c r="R734" s="4" t="str">
        <f>IF(AX734=0,"",VLOOKUP(AX734,skillbasedata!A:B,2,TRUE))</f>
        <v/>
      </c>
      <c r="S734" s="48">
        <f t="shared" si="163"/>
        <v>0</v>
      </c>
      <c r="T734" s="48">
        <f t="shared" si="164"/>
        <v>0</v>
      </c>
      <c r="U734" s="48">
        <f t="shared" si="165"/>
        <v>0</v>
      </c>
      <c r="V734" s="51">
        <f t="shared" si="166"/>
        <v>146</v>
      </c>
      <c r="W734" s="26" t="s">
        <v>3032</v>
      </c>
      <c r="X734" s="26">
        <v>1</v>
      </c>
      <c r="Y734" s="26">
        <v>144</v>
      </c>
      <c r="Z734" s="26">
        <v>3002</v>
      </c>
      <c r="AA734" s="26">
        <v>2</v>
      </c>
      <c r="AB734" s="26">
        <v>1</v>
      </c>
      <c r="AC734" s="26">
        <v>500</v>
      </c>
      <c r="AD734" s="26">
        <v>0</v>
      </c>
      <c r="AE734" s="26">
        <v>2</v>
      </c>
      <c r="AF734" s="26">
        <v>0</v>
      </c>
      <c r="AG734" s="26">
        <v>0</v>
      </c>
      <c r="AH734" s="26">
        <v>10</v>
      </c>
      <c r="AI734" s="26">
        <v>0</v>
      </c>
      <c r="AJ734" s="26">
        <v>0</v>
      </c>
      <c r="AK734" s="26">
        <v>-1</v>
      </c>
      <c r="AL734" s="26">
        <v>0</v>
      </c>
      <c r="AM734" s="26">
        <v>0</v>
      </c>
      <c r="AN734" s="26">
        <v>2</v>
      </c>
      <c r="AO734" s="26">
        <v>0</v>
      </c>
      <c r="AP734" s="26">
        <v>0</v>
      </c>
      <c r="AQ734" s="26">
        <v>0</v>
      </c>
      <c r="AR734" s="26">
        <v>0</v>
      </c>
      <c r="AS734" s="26">
        <v>0</v>
      </c>
      <c r="AT734" s="26">
        <v>42</v>
      </c>
      <c r="AU734" s="26">
        <v>0</v>
      </c>
      <c r="AV734" s="26">
        <v>0</v>
      </c>
      <c r="AW734" s="26">
        <v>0</v>
      </c>
      <c r="AX734" s="26">
        <v>0</v>
      </c>
      <c r="AY734" s="26">
        <v>1</v>
      </c>
      <c r="AZ734" s="26">
        <v>0</v>
      </c>
      <c r="BA734" s="26">
        <v>0</v>
      </c>
      <c r="BB734" s="26">
        <v>0</v>
      </c>
      <c r="BC734" s="26">
        <v>0</v>
      </c>
      <c r="BD734" s="26" t="s">
        <v>2309</v>
      </c>
      <c r="BE734" s="26">
        <v>0</v>
      </c>
      <c r="BF734" s="26">
        <v>0</v>
      </c>
      <c r="BG734" s="54" t="str">
        <f t="shared" si="167"/>
        <v>0092</v>
      </c>
      <c r="BH734" s="4"/>
      <c r="BI734" s="4"/>
    </row>
    <row r="735" ht="16.5" spans="1:61">
      <c r="A735" s="4">
        <f t="shared" si="154"/>
        <v>4</v>
      </c>
      <c r="B735" s="4" t="str">
        <f>IF(X735=0,"",VLOOKUP(Y735,seriesName!A:B,2,TRUE))</f>
        <v>骨制</v>
      </c>
      <c r="C735" s="4" t="str">
        <f>IF(A735=1,VLOOKUP(V735,Head!A:B,2,TRUE),IF(A735=2,VLOOKUP(V735,Chest!A:B,2,TRUE),IF(A735=3,VLOOKUP(V735,Arm!A:B,2,TRUE),IF(A735=4,VLOOKUP(V735,Waist!A:B,2,TRUE),IF(A735=5,VLOOKUP(V735,Leg!A:B,2,TRUE),"")))))</f>
        <v>骨制腰甲</v>
      </c>
      <c r="D735" s="44" t="str">
        <f>IF(X735=1,VLOOKUP(AA735,modelID!A:B,2,FALSE),"")</f>
        <v>pl003</v>
      </c>
      <c r="E735" s="45">
        <f>IF(X735=0,"",AH735+VLOOKUP(AN735,BuildupTable!L:O,4,FALSE))</f>
        <v>62</v>
      </c>
      <c r="F735" s="1">
        <f t="shared" si="155"/>
        <v>0</v>
      </c>
      <c r="G735" s="1">
        <f t="shared" si="156"/>
        <v>0</v>
      </c>
      <c r="H735" s="1">
        <f t="shared" si="157"/>
        <v>0</v>
      </c>
      <c r="I735" s="1">
        <f t="shared" si="158"/>
        <v>0</v>
      </c>
      <c r="J735" s="4" t="str">
        <f>IF(AT735=0,"",VLOOKUP(AT735,skillbasedata!A:B,2,TRUE))</f>
        <v>集中</v>
      </c>
      <c r="K735" s="48">
        <f t="shared" si="159"/>
        <v>1</v>
      </c>
      <c r="L735" s="4" t="str">
        <f>IF(AU735=0,"",VLOOKUP(AU735,skillbasedata!A:B,2,TRUE))</f>
        <v/>
      </c>
      <c r="M735" s="48">
        <f t="shared" si="160"/>
        <v>0</v>
      </c>
      <c r="N735" s="4" t="str">
        <f>IF(AV735=0,"",VLOOKUP(AV735,skillbasedata!A:B,2,TRUE))</f>
        <v/>
      </c>
      <c r="O735" s="48">
        <f t="shared" si="161"/>
        <v>0</v>
      </c>
      <c r="P735" s="4" t="str">
        <f>IF(AW735=0,"",VLOOKUP(AW735,skillbasedata!A:B,2,TRUE))</f>
        <v/>
      </c>
      <c r="Q735" s="48">
        <f t="shared" si="162"/>
        <v>0</v>
      </c>
      <c r="R735" s="4" t="str">
        <f>IF(AX735=0,"",VLOOKUP(AX735,skillbasedata!A:B,2,TRUE))</f>
        <v/>
      </c>
      <c r="S735" s="48">
        <f t="shared" si="163"/>
        <v>0</v>
      </c>
      <c r="T735" s="48">
        <f t="shared" si="164"/>
        <v>0</v>
      </c>
      <c r="U735" s="48">
        <f t="shared" si="165"/>
        <v>0</v>
      </c>
      <c r="V735" s="51">
        <f t="shared" si="166"/>
        <v>146</v>
      </c>
      <c r="W735" s="26" t="s">
        <v>3033</v>
      </c>
      <c r="X735" s="26">
        <v>1</v>
      </c>
      <c r="Y735" s="26">
        <v>144</v>
      </c>
      <c r="Z735" s="26">
        <v>3002</v>
      </c>
      <c r="AA735" s="26">
        <v>2</v>
      </c>
      <c r="AB735" s="26">
        <v>1</v>
      </c>
      <c r="AC735" s="26">
        <v>500</v>
      </c>
      <c r="AD735" s="26">
        <v>0</v>
      </c>
      <c r="AE735" s="26">
        <v>2</v>
      </c>
      <c r="AF735" s="26">
        <v>0</v>
      </c>
      <c r="AG735" s="26">
        <v>0</v>
      </c>
      <c r="AH735" s="26">
        <v>10</v>
      </c>
      <c r="AI735" s="26">
        <v>0</v>
      </c>
      <c r="AJ735" s="26">
        <v>0</v>
      </c>
      <c r="AK735" s="26">
        <v>-1</v>
      </c>
      <c r="AL735" s="26">
        <v>0</v>
      </c>
      <c r="AM735" s="26">
        <v>0</v>
      </c>
      <c r="AN735" s="26">
        <v>2</v>
      </c>
      <c r="AO735" s="26">
        <v>0</v>
      </c>
      <c r="AP735" s="26">
        <v>0</v>
      </c>
      <c r="AQ735" s="26">
        <v>0</v>
      </c>
      <c r="AR735" s="26">
        <v>0</v>
      </c>
      <c r="AS735" s="26">
        <v>0</v>
      </c>
      <c r="AT735" s="26">
        <v>30</v>
      </c>
      <c r="AU735" s="26">
        <v>0</v>
      </c>
      <c r="AV735" s="26">
        <v>0</v>
      </c>
      <c r="AW735" s="26">
        <v>0</v>
      </c>
      <c r="AX735" s="26">
        <v>0</v>
      </c>
      <c r="AY735" s="26">
        <v>1</v>
      </c>
      <c r="AZ735" s="26">
        <v>0</v>
      </c>
      <c r="BA735" s="26">
        <v>0</v>
      </c>
      <c r="BB735" s="26">
        <v>0</v>
      </c>
      <c r="BC735" s="26">
        <v>0</v>
      </c>
      <c r="BD735" s="26" t="s">
        <v>2309</v>
      </c>
      <c r="BE735" s="26">
        <v>0</v>
      </c>
      <c r="BF735" s="26">
        <v>0</v>
      </c>
      <c r="BG735" s="54" t="str">
        <f t="shared" si="167"/>
        <v>0092</v>
      </c>
      <c r="BH735" s="4"/>
      <c r="BI735" s="4"/>
    </row>
    <row r="736" ht="16.5" spans="1:61">
      <c r="A736" s="4">
        <f t="shared" si="154"/>
        <v>5</v>
      </c>
      <c r="B736" s="4" t="str">
        <f>IF(X736=0,"",VLOOKUP(Y736,seriesName!A:B,2,TRUE))</f>
        <v>骨制</v>
      </c>
      <c r="C736" s="4" t="str">
        <f>IF(A736=1,VLOOKUP(V736,Head!A:B,2,TRUE),IF(A736=2,VLOOKUP(V736,Chest!A:B,2,TRUE),IF(A736=3,VLOOKUP(V736,Arm!A:B,2,TRUE),IF(A736=4,VLOOKUP(V736,Waist!A:B,2,TRUE),IF(A736=5,VLOOKUP(V736,Leg!A:B,2,TRUE),"")))))</f>
        <v>骨制护腿</v>
      </c>
      <c r="D736" s="44" t="str">
        <f>IF(X736=1,VLOOKUP(AA736,modelID!A:B,2,FALSE),"")</f>
        <v>pl003</v>
      </c>
      <c r="E736" s="45">
        <f>IF(X736=0,"",AH736+VLOOKUP(AN736,BuildupTable!L:O,4,FALSE))</f>
        <v>62</v>
      </c>
      <c r="F736" s="1">
        <f t="shared" si="155"/>
        <v>0</v>
      </c>
      <c r="G736" s="1">
        <f t="shared" si="156"/>
        <v>0</v>
      </c>
      <c r="H736" s="1">
        <f t="shared" si="157"/>
        <v>0</v>
      </c>
      <c r="I736" s="1">
        <f t="shared" si="158"/>
        <v>0</v>
      </c>
      <c r="J736" s="4" t="str">
        <f>IF(AT736=0,"",VLOOKUP(AT736,skillbasedata!A:B,2,TRUE))</f>
        <v>泥雪耐性</v>
      </c>
      <c r="K736" s="48">
        <f t="shared" si="159"/>
        <v>1</v>
      </c>
      <c r="L736" s="4" t="str">
        <f>IF(AU736=0,"",VLOOKUP(AU736,skillbasedata!A:B,2,TRUE))</f>
        <v/>
      </c>
      <c r="M736" s="48">
        <f t="shared" si="160"/>
        <v>0</v>
      </c>
      <c r="N736" s="4" t="str">
        <f>IF(AV736=0,"",VLOOKUP(AV736,skillbasedata!A:B,2,TRUE))</f>
        <v/>
      </c>
      <c r="O736" s="48">
        <f t="shared" si="161"/>
        <v>0</v>
      </c>
      <c r="P736" s="4" t="str">
        <f>IF(AW736=0,"",VLOOKUP(AW736,skillbasedata!A:B,2,TRUE))</f>
        <v/>
      </c>
      <c r="Q736" s="48">
        <f t="shared" si="162"/>
        <v>0</v>
      </c>
      <c r="R736" s="4" t="str">
        <f>IF(AX736=0,"",VLOOKUP(AX736,skillbasedata!A:B,2,TRUE))</f>
        <v/>
      </c>
      <c r="S736" s="48">
        <f t="shared" si="163"/>
        <v>0</v>
      </c>
      <c r="T736" s="48">
        <f t="shared" si="164"/>
        <v>0</v>
      </c>
      <c r="U736" s="48">
        <f t="shared" si="165"/>
        <v>0</v>
      </c>
      <c r="V736" s="51">
        <f t="shared" si="166"/>
        <v>146</v>
      </c>
      <c r="W736" s="26" t="s">
        <v>3034</v>
      </c>
      <c r="X736" s="26">
        <v>1</v>
      </c>
      <c r="Y736" s="26">
        <v>144</v>
      </c>
      <c r="Z736" s="26">
        <v>3002</v>
      </c>
      <c r="AA736" s="26">
        <v>2</v>
      </c>
      <c r="AB736" s="26">
        <v>1</v>
      </c>
      <c r="AC736" s="26">
        <v>500</v>
      </c>
      <c r="AD736" s="26">
        <v>0</v>
      </c>
      <c r="AE736" s="26">
        <v>2</v>
      </c>
      <c r="AF736" s="26">
        <v>0</v>
      </c>
      <c r="AG736" s="26">
        <v>0</v>
      </c>
      <c r="AH736" s="26">
        <v>10</v>
      </c>
      <c r="AI736" s="26">
        <v>0</v>
      </c>
      <c r="AJ736" s="26">
        <v>0</v>
      </c>
      <c r="AK736" s="26">
        <v>-1</v>
      </c>
      <c r="AL736" s="26">
        <v>0</v>
      </c>
      <c r="AM736" s="26">
        <v>0</v>
      </c>
      <c r="AN736" s="26">
        <v>2</v>
      </c>
      <c r="AO736" s="26">
        <v>0</v>
      </c>
      <c r="AP736" s="26">
        <v>0</v>
      </c>
      <c r="AQ736" s="26">
        <v>0</v>
      </c>
      <c r="AR736" s="26">
        <v>0</v>
      </c>
      <c r="AS736" s="26">
        <v>0</v>
      </c>
      <c r="AT736" s="26">
        <v>77</v>
      </c>
      <c r="AU736" s="26">
        <v>0</v>
      </c>
      <c r="AV736" s="26">
        <v>0</v>
      </c>
      <c r="AW736" s="26">
        <v>0</v>
      </c>
      <c r="AX736" s="26">
        <v>0</v>
      </c>
      <c r="AY736" s="26">
        <v>1</v>
      </c>
      <c r="AZ736" s="26">
        <v>0</v>
      </c>
      <c r="BA736" s="26">
        <v>0</v>
      </c>
      <c r="BB736" s="26">
        <v>0</v>
      </c>
      <c r="BC736" s="26">
        <v>0</v>
      </c>
      <c r="BD736" s="26" t="s">
        <v>2309</v>
      </c>
      <c r="BE736" s="26">
        <v>0</v>
      </c>
      <c r="BF736" s="26">
        <v>0</v>
      </c>
      <c r="BG736" s="54" t="str">
        <f t="shared" si="167"/>
        <v>0092</v>
      </c>
      <c r="BH736" s="4"/>
      <c r="BI736" s="4"/>
    </row>
    <row r="737" ht="16.5" spans="1:61">
      <c r="A737" s="4">
        <f t="shared" si="154"/>
        <v>1</v>
      </c>
      <c r="B737" s="4" t="str">
        <f>IF(X737=0,"",VLOOKUP(Y737,seriesName!A:B,2,TRUE))</f>
        <v>骨制S</v>
      </c>
      <c r="C737" s="4" t="str">
        <f>IF(A737=1,VLOOKUP(V737,Head!A:B,2,TRUE),IF(A737=2,VLOOKUP(V737,Chest!A:B,2,TRUE),IF(A737=3,VLOOKUP(V737,Arm!A:B,2,TRUE),IF(A737=4,VLOOKUP(V737,Waist!A:B,2,TRUE),IF(A737=5,VLOOKUP(V737,Leg!A:B,2,TRUE),"")))))</f>
        <v>骨制S头盔</v>
      </c>
      <c r="D737" s="44" t="str">
        <f>IF(X737=1,VLOOKUP(AA737,modelID!A:B,2,FALSE),"")</f>
        <v>pl003</v>
      </c>
      <c r="E737" s="45">
        <f>IF(X737=0,"",AH737+VLOOKUP(AN737,BuildupTable!L:O,4,FALSE))</f>
        <v>70</v>
      </c>
      <c r="F737" s="1">
        <f t="shared" si="155"/>
        <v>1</v>
      </c>
      <c r="G737" s="1">
        <f t="shared" si="156"/>
        <v>0</v>
      </c>
      <c r="H737" s="1">
        <f t="shared" si="157"/>
        <v>0</v>
      </c>
      <c r="I737" s="1">
        <f t="shared" si="158"/>
        <v>0</v>
      </c>
      <c r="J737" s="4" t="str">
        <f>IF(AT737=0,"",VLOOKUP(AT737,skillbasedata!A:B,2,TRUE))</f>
        <v>夺取耐力</v>
      </c>
      <c r="K737" s="48">
        <f t="shared" si="159"/>
        <v>1</v>
      </c>
      <c r="L737" s="4" t="str">
        <f>IF(AU737=0,"",VLOOKUP(AU737,skillbasedata!A:B,2,TRUE))</f>
        <v>破坏王</v>
      </c>
      <c r="M737" s="48">
        <f t="shared" si="160"/>
        <v>1</v>
      </c>
      <c r="N737" s="4" t="str">
        <f>IF(AV737=0,"",VLOOKUP(AV737,skillbasedata!A:B,2,TRUE))</f>
        <v/>
      </c>
      <c r="O737" s="48">
        <f t="shared" si="161"/>
        <v>0</v>
      </c>
      <c r="P737" s="4" t="str">
        <f>IF(AW737=0,"",VLOOKUP(AW737,skillbasedata!A:B,2,TRUE))</f>
        <v/>
      </c>
      <c r="Q737" s="48">
        <f t="shared" si="162"/>
        <v>0</v>
      </c>
      <c r="R737" s="4" t="str">
        <f>IF(AX737=0,"",VLOOKUP(AX737,skillbasedata!A:B,2,TRUE))</f>
        <v/>
      </c>
      <c r="S737" s="48">
        <f t="shared" si="163"/>
        <v>0</v>
      </c>
      <c r="T737" s="48">
        <f t="shared" si="164"/>
        <v>0</v>
      </c>
      <c r="U737" s="48">
        <f t="shared" si="165"/>
        <v>0</v>
      </c>
      <c r="V737" s="51">
        <f t="shared" si="166"/>
        <v>147</v>
      </c>
      <c r="W737" s="26" t="s">
        <v>3035</v>
      </c>
      <c r="X737" s="26">
        <v>1</v>
      </c>
      <c r="Y737" s="26">
        <v>145</v>
      </c>
      <c r="Z737" s="26">
        <v>8006</v>
      </c>
      <c r="AA737" s="26">
        <v>2</v>
      </c>
      <c r="AB737" s="26">
        <v>3</v>
      </c>
      <c r="AC737" s="26">
        <v>4000</v>
      </c>
      <c r="AD737" s="26">
        <v>0</v>
      </c>
      <c r="AE737" s="26">
        <v>2</v>
      </c>
      <c r="AF737" s="26">
        <v>1</v>
      </c>
      <c r="AG737" s="26">
        <v>1</v>
      </c>
      <c r="AH737" s="26">
        <v>32</v>
      </c>
      <c r="AI737" s="26">
        <v>0</v>
      </c>
      <c r="AJ737" s="26">
        <v>0</v>
      </c>
      <c r="AK737" s="26">
        <v>-1</v>
      </c>
      <c r="AL737" s="26">
        <v>0</v>
      </c>
      <c r="AM737" s="26">
        <v>0</v>
      </c>
      <c r="AN737" s="26">
        <v>8</v>
      </c>
      <c r="AO737" s="26">
        <v>0</v>
      </c>
      <c r="AP737" s="26">
        <v>1</v>
      </c>
      <c r="AQ737" s="26">
        <v>0</v>
      </c>
      <c r="AR737" s="26">
        <v>0</v>
      </c>
      <c r="AS737" s="26">
        <v>0</v>
      </c>
      <c r="AT737" s="26">
        <v>42</v>
      </c>
      <c r="AU737" s="26">
        <v>81</v>
      </c>
      <c r="AV737" s="26">
        <v>0</v>
      </c>
      <c r="AW737" s="26">
        <v>0</v>
      </c>
      <c r="AX737" s="26">
        <v>0</v>
      </c>
      <c r="AY737" s="26">
        <v>1</v>
      </c>
      <c r="AZ737" s="26">
        <v>1</v>
      </c>
      <c r="BA737" s="26">
        <v>0</v>
      </c>
      <c r="BB737" s="26">
        <v>0</v>
      </c>
      <c r="BC737" s="26">
        <v>0</v>
      </c>
      <c r="BD737" s="26" t="s">
        <v>2309</v>
      </c>
      <c r="BE737" s="26">
        <v>0</v>
      </c>
      <c r="BF737" s="26">
        <v>0</v>
      </c>
      <c r="BG737" s="54" t="str">
        <f t="shared" si="167"/>
        <v>0093</v>
      </c>
      <c r="BH737" s="4"/>
      <c r="BI737" s="4"/>
    </row>
    <row r="738" ht="16.5" spans="1:61">
      <c r="A738" s="4">
        <f t="shared" si="154"/>
        <v>2</v>
      </c>
      <c r="B738" s="4" t="str">
        <f>IF(X738=0,"",VLOOKUP(Y738,seriesName!A:B,2,TRUE))</f>
        <v>骨制S</v>
      </c>
      <c r="C738" s="4" t="str">
        <f>IF(A738=1,VLOOKUP(V738,Head!A:B,2,TRUE),IF(A738=2,VLOOKUP(V738,Chest!A:B,2,TRUE),IF(A738=3,VLOOKUP(V738,Arm!A:B,2,TRUE),IF(A738=4,VLOOKUP(V738,Waist!A:B,2,TRUE),IF(A738=5,VLOOKUP(V738,Leg!A:B,2,TRUE),"")))))</f>
        <v>骨制S铠甲</v>
      </c>
      <c r="D738" s="44" t="str">
        <f>IF(X738=1,VLOOKUP(AA738,modelID!A:B,2,FALSE),"")</f>
        <v>pl003</v>
      </c>
      <c r="E738" s="45">
        <f>IF(X738=0,"",AH738+VLOOKUP(AN738,BuildupTable!L:O,4,FALSE))</f>
        <v>70</v>
      </c>
      <c r="F738" s="1">
        <f t="shared" si="155"/>
        <v>1</v>
      </c>
      <c r="G738" s="1">
        <f t="shared" si="156"/>
        <v>0</v>
      </c>
      <c r="H738" s="1">
        <f t="shared" si="157"/>
        <v>0</v>
      </c>
      <c r="I738" s="1">
        <f t="shared" si="158"/>
        <v>0</v>
      </c>
      <c r="J738" s="4" t="str">
        <f>IF(AT738=0,"",VLOOKUP(AT738,skillbasedata!A:B,2,TRUE))</f>
        <v>夺取耐力</v>
      </c>
      <c r="K738" s="48">
        <f t="shared" si="159"/>
        <v>1</v>
      </c>
      <c r="L738" s="4" t="str">
        <f>IF(AU738=0,"",VLOOKUP(AU738,skillbasedata!A:B,2,TRUE))</f>
        <v>跑者</v>
      </c>
      <c r="M738" s="48">
        <f t="shared" si="160"/>
        <v>1</v>
      </c>
      <c r="N738" s="4" t="str">
        <f>IF(AV738=0,"",VLOOKUP(AV738,skillbasedata!A:B,2,TRUE))</f>
        <v/>
      </c>
      <c r="O738" s="48">
        <f t="shared" si="161"/>
        <v>0</v>
      </c>
      <c r="P738" s="4" t="str">
        <f>IF(AW738=0,"",VLOOKUP(AW738,skillbasedata!A:B,2,TRUE))</f>
        <v/>
      </c>
      <c r="Q738" s="48">
        <f t="shared" si="162"/>
        <v>0</v>
      </c>
      <c r="R738" s="4" t="str">
        <f>IF(AX738=0,"",VLOOKUP(AX738,skillbasedata!A:B,2,TRUE))</f>
        <v/>
      </c>
      <c r="S738" s="48">
        <f t="shared" si="163"/>
        <v>0</v>
      </c>
      <c r="T738" s="48">
        <f t="shared" si="164"/>
        <v>0</v>
      </c>
      <c r="U738" s="48">
        <f t="shared" si="165"/>
        <v>0</v>
      </c>
      <c r="V738" s="51">
        <f t="shared" si="166"/>
        <v>147</v>
      </c>
      <c r="W738" s="26" t="s">
        <v>3036</v>
      </c>
      <c r="X738" s="26">
        <v>1</v>
      </c>
      <c r="Y738" s="26">
        <v>145</v>
      </c>
      <c r="Z738" s="26">
        <v>8006</v>
      </c>
      <c r="AA738" s="26">
        <v>2</v>
      </c>
      <c r="AB738" s="26">
        <v>3</v>
      </c>
      <c r="AC738" s="26">
        <v>4000</v>
      </c>
      <c r="AD738" s="26">
        <v>0</v>
      </c>
      <c r="AE738" s="26">
        <v>2</v>
      </c>
      <c r="AF738" s="26">
        <v>1</v>
      </c>
      <c r="AG738" s="26">
        <v>1</v>
      </c>
      <c r="AH738" s="26">
        <v>32</v>
      </c>
      <c r="AI738" s="26">
        <v>0</v>
      </c>
      <c r="AJ738" s="26">
        <v>0</v>
      </c>
      <c r="AK738" s="26">
        <v>-1</v>
      </c>
      <c r="AL738" s="26">
        <v>0</v>
      </c>
      <c r="AM738" s="26">
        <v>0</v>
      </c>
      <c r="AN738" s="26">
        <v>8</v>
      </c>
      <c r="AO738" s="26">
        <v>0</v>
      </c>
      <c r="AP738" s="26">
        <v>1</v>
      </c>
      <c r="AQ738" s="26">
        <v>0</v>
      </c>
      <c r="AR738" s="26">
        <v>0</v>
      </c>
      <c r="AS738" s="26">
        <v>0</v>
      </c>
      <c r="AT738" s="26">
        <v>42</v>
      </c>
      <c r="AU738" s="26">
        <v>32</v>
      </c>
      <c r="AV738" s="26">
        <v>0</v>
      </c>
      <c r="AW738" s="26">
        <v>0</v>
      </c>
      <c r="AX738" s="26">
        <v>0</v>
      </c>
      <c r="AY738" s="26">
        <v>1</v>
      </c>
      <c r="AZ738" s="26">
        <v>1</v>
      </c>
      <c r="BA738" s="26">
        <v>0</v>
      </c>
      <c r="BB738" s="26">
        <v>0</v>
      </c>
      <c r="BC738" s="26">
        <v>0</v>
      </c>
      <c r="BD738" s="26" t="s">
        <v>2309</v>
      </c>
      <c r="BE738" s="26">
        <v>0</v>
      </c>
      <c r="BF738" s="26">
        <v>0</v>
      </c>
      <c r="BG738" s="54" t="str">
        <f t="shared" si="167"/>
        <v>0093</v>
      </c>
      <c r="BH738" s="4"/>
      <c r="BI738" s="4"/>
    </row>
    <row r="739" ht="16.5" spans="1:61">
      <c r="A739" s="4">
        <f t="shared" si="154"/>
        <v>3</v>
      </c>
      <c r="B739" s="4" t="str">
        <f>IF(X739=0,"",VLOOKUP(Y739,seriesName!A:B,2,TRUE))</f>
        <v>骨制S</v>
      </c>
      <c r="C739" s="4" t="str">
        <f>IF(A739=1,VLOOKUP(V739,Head!A:B,2,TRUE),IF(A739=2,VLOOKUP(V739,Chest!A:B,2,TRUE),IF(A739=3,VLOOKUP(V739,Arm!A:B,2,TRUE),IF(A739=4,VLOOKUP(V739,Waist!A:B,2,TRUE),IF(A739=5,VLOOKUP(V739,Leg!A:B,2,TRUE),"")))))</f>
        <v>骨制S腕甲</v>
      </c>
      <c r="D739" s="44" t="str">
        <f>IF(X739=1,VLOOKUP(AA739,modelID!A:B,2,FALSE),"")</f>
        <v>pl003</v>
      </c>
      <c r="E739" s="45">
        <f>IF(X739=0,"",AH739+VLOOKUP(AN739,BuildupTable!L:O,4,FALSE))</f>
        <v>70</v>
      </c>
      <c r="F739" s="1">
        <f t="shared" si="155"/>
        <v>2</v>
      </c>
      <c r="G739" s="1">
        <f t="shared" si="156"/>
        <v>0</v>
      </c>
      <c r="H739" s="1">
        <f t="shared" si="157"/>
        <v>0</v>
      </c>
      <c r="I739" s="1">
        <f t="shared" si="158"/>
        <v>0</v>
      </c>
      <c r="J739" s="4" t="str">
        <f>IF(AT739=0,"",VLOOKUP(AT739,skillbasedata!A:B,2,TRUE))</f>
        <v>泥雪耐性</v>
      </c>
      <c r="K739" s="48">
        <f t="shared" si="159"/>
        <v>1</v>
      </c>
      <c r="L739" s="4" t="str">
        <f>IF(AU739=0,"",VLOOKUP(AU739,skillbasedata!A:B,2,TRUE))</f>
        <v>夺取耐力</v>
      </c>
      <c r="M739" s="48">
        <f t="shared" si="160"/>
        <v>1</v>
      </c>
      <c r="N739" s="4" t="str">
        <f>IF(AV739=0,"",VLOOKUP(AV739,skillbasedata!A:B,2,TRUE))</f>
        <v/>
      </c>
      <c r="O739" s="48">
        <f t="shared" si="161"/>
        <v>0</v>
      </c>
      <c r="P739" s="4" t="str">
        <f>IF(AW739=0,"",VLOOKUP(AW739,skillbasedata!A:B,2,TRUE))</f>
        <v/>
      </c>
      <c r="Q739" s="48">
        <f t="shared" si="162"/>
        <v>0</v>
      </c>
      <c r="R739" s="4" t="str">
        <f>IF(AX739=0,"",VLOOKUP(AX739,skillbasedata!A:B,2,TRUE))</f>
        <v/>
      </c>
      <c r="S739" s="48">
        <f t="shared" si="163"/>
        <v>0</v>
      </c>
      <c r="T739" s="48">
        <f t="shared" si="164"/>
        <v>0</v>
      </c>
      <c r="U739" s="48">
        <f t="shared" si="165"/>
        <v>0</v>
      </c>
      <c r="V739" s="51">
        <f t="shared" si="166"/>
        <v>147</v>
      </c>
      <c r="W739" s="26" t="s">
        <v>3037</v>
      </c>
      <c r="X739" s="26">
        <v>1</v>
      </c>
      <c r="Y739" s="26">
        <v>145</v>
      </c>
      <c r="Z739" s="26">
        <v>8006</v>
      </c>
      <c r="AA739" s="26">
        <v>2</v>
      </c>
      <c r="AB739" s="26">
        <v>3</v>
      </c>
      <c r="AC739" s="26">
        <v>4000</v>
      </c>
      <c r="AD739" s="26">
        <v>0</v>
      </c>
      <c r="AE739" s="26">
        <v>2</v>
      </c>
      <c r="AF739" s="26">
        <v>1</v>
      </c>
      <c r="AG739" s="26">
        <v>1</v>
      </c>
      <c r="AH739" s="26">
        <v>32</v>
      </c>
      <c r="AI739" s="26">
        <v>0</v>
      </c>
      <c r="AJ739" s="26">
        <v>0</v>
      </c>
      <c r="AK739" s="26">
        <v>-1</v>
      </c>
      <c r="AL739" s="26">
        <v>0</v>
      </c>
      <c r="AM739" s="26">
        <v>0</v>
      </c>
      <c r="AN739" s="26">
        <v>8</v>
      </c>
      <c r="AO739" s="26">
        <v>0</v>
      </c>
      <c r="AP739" s="26">
        <v>2</v>
      </c>
      <c r="AQ739" s="26">
        <v>0</v>
      </c>
      <c r="AR739" s="26">
        <v>0</v>
      </c>
      <c r="AS739" s="26">
        <v>0</v>
      </c>
      <c r="AT739" s="26">
        <v>77</v>
      </c>
      <c r="AU739" s="26">
        <v>42</v>
      </c>
      <c r="AV739" s="26">
        <v>0</v>
      </c>
      <c r="AW739" s="26">
        <v>0</v>
      </c>
      <c r="AX739" s="26">
        <v>0</v>
      </c>
      <c r="AY739" s="26">
        <v>1</v>
      </c>
      <c r="AZ739" s="26">
        <v>1</v>
      </c>
      <c r="BA739" s="26">
        <v>0</v>
      </c>
      <c r="BB739" s="26">
        <v>0</v>
      </c>
      <c r="BC739" s="26">
        <v>0</v>
      </c>
      <c r="BD739" s="26" t="s">
        <v>2309</v>
      </c>
      <c r="BE739" s="26">
        <v>0</v>
      </c>
      <c r="BF739" s="26">
        <v>0</v>
      </c>
      <c r="BG739" s="54" t="str">
        <f t="shared" si="167"/>
        <v>0093</v>
      </c>
      <c r="BH739" s="4"/>
      <c r="BI739" s="4"/>
    </row>
    <row r="740" ht="16.5" spans="1:61">
      <c r="A740" s="4">
        <f t="shared" si="154"/>
        <v>4</v>
      </c>
      <c r="B740" s="4" t="str">
        <f>IF(X740=0,"",VLOOKUP(Y740,seriesName!A:B,2,TRUE))</f>
        <v>骨制S</v>
      </c>
      <c r="C740" s="4" t="str">
        <f>IF(A740=1,VLOOKUP(V740,Head!A:B,2,TRUE),IF(A740=2,VLOOKUP(V740,Chest!A:B,2,TRUE),IF(A740=3,VLOOKUP(V740,Arm!A:B,2,TRUE),IF(A740=4,VLOOKUP(V740,Waist!A:B,2,TRUE),IF(A740=5,VLOOKUP(V740,Leg!A:B,2,TRUE),"")))))</f>
        <v>骨制S腰甲</v>
      </c>
      <c r="D740" s="44" t="str">
        <f>IF(X740=1,VLOOKUP(AA740,modelID!A:B,2,FALSE),"")</f>
        <v>pl003</v>
      </c>
      <c r="E740" s="45">
        <f>IF(X740=0,"",AH740+VLOOKUP(AN740,BuildupTable!L:O,4,FALSE))</f>
        <v>70</v>
      </c>
      <c r="F740" s="1">
        <f t="shared" si="155"/>
        <v>1</v>
      </c>
      <c r="G740" s="1">
        <f t="shared" si="156"/>
        <v>1</v>
      </c>
      <c r="H740" s="1">
        <f t="shared" si="157"/>
        <v>0</v>
      </c>
      <c r="I740" s="1">
        <f t="shared" si="158"/>
        <v>0</v>
      </c>
      <c r="J740" s="4" t="str">
        <f>IF(AT740=0,"",VLOOKUP(AT740,skillbasedata!A:B,2,TRUE))</f>
        <v>集中</v>
      </c>
      <c r="K740" s="48">
        <f t="shared" si="159"/>
        <v>1</v>
      </c>
      <c r="L740" s="4" t="str">
        <f>IF(AU740=0,"",VLOOKUP(AU740,skillbasedata!A:B,2,TRUE))</f>
        <v/>
      </c>
      <c r="M740" s="48">
        <f t="shared" si="160"/>
        <v>0</v>
      </c>
      <c r="N740" s="4" t="str">
        <f>IF(AV740=0,"",VLOOKUP(AV740,skillbasedata!A:B,2,TRUE))</f>
        <v/>
      </c>
      <c r="O740" s="48">
        <f t="shared" si="161"/>
        <v>0</v>
      </c>
      <c r="P740" s="4" t="str">
        <f>IF(AW740=0,"",VLOOKUP(AW740,skillbasedata!A:B,2,TRUE))</f>
        <v/>
      </c>
      <c r="Q740" s="48">
        <f t="shared" si="162"/>
        <v>0</v>
      </c>
      <c r="R740" s="4" t="str">
        <f>IF(AX740=0,"",VLOOKUP(AX740,skillbasedata!A:B,2,TRUE))</f>
        <v/>
      </c>
      <c r="S740" s="48">
        <f t="shared" si="163"/>
        <v>0</v>
      </c>
      <c r="T740" s="48">
        <f t="shared" si="164"/>
        <v>0</v>
      </c>
      <c r="U740" s="48">
        <f t="shared" si="165"/>
        <v>0</v>
      </c>
      <c r="V740" s="51">
        <f t="shared" si="166"/>
        <v>147</v>
      </c>
      <c r="W740" s="26" t="s">
        <v>3038</v>
      </c>
      <c r="X740" s="26">
        <v>1</v>
      </c>
      <c r="Y740" s="26">
        <v>145</v>
      </c>
      <c r="Z740" s="26">
        <v>8006</v>
      </c>
      <c r="AA740" s="26">
        <v>2</v>
      </c>
      <c r="AB740" s="26">
        <v>3</v>
      </c>
      <c r="AC740" s="26">
        <v>4000</v>
      </c>
      <c r="AD740" s="26">
        <v>0</v>
      </c>
      <c r="AE740" s="26">
        <v>2</v>
      </c>
      <c r="AF740" s="26">
        <v>1</v>
      </c>
      <c r="AG740" s="26">
        <v>1</v>
      </c>
      <c r="AH740" s="26">
        <v>32</v>
      </c>
      <c r="AI740" s="26">
        <v>0</v>
      </c>
      <c r="AJ740" s="26">
        <v>0</v>
      </c>
      <c r="AK740" s="26">
        <v>-1</v>
      </c>
      <c r="AL740" s="26">
        <v>0</v>
      </c>
      <c r="AM740" s="26">
        <v>0</v>
      </c>
      <c r="AN740" s="26">
        <v>8</v>
      </c>
      <c r="AO740" s="26">
        <v>0</v>
      </c>
      <c r="AP740" s="26">
        <v>1</v>
      </c>
      <c r="AQ740" s="26">
        <v>1</v>
      </c>
      <c r="AR740" s="26">
        <v>0</v>
      </c>
      <c r="AS740" s="26">
        <v>0</v>
      </c>
      <c r="AT740" s="26">
        <v>30</v>
      </c>
      <c r="AU740" s="26">
        <v>0</v>
      </c>
      <c r="AV740" s="26">
        <v>0</v>
      </c>
      <c r="AW740" s="26">
        <v>0</v>
      </c>
      <c r="AX740" s="26">
        <v>0</v>
      </c>
      <c r="AY740" s="26">
        <v>1</v>
      </c>
      <c r="AZ740" s="26">
        <v>0</v>
      </c>
      <c r="BA740" s="26">
        <v>0</v>
      </c>
      <c r="BB740" s="26">
        <v>0</v>
      </c>
      <c r="BC740" s="26">
        <v>0</v>
      </c>
      <c r="BD740" s="26" t="s">
        <v>2309</v>
      </c>
      <c r="BE740" s="26">
        <v>0</v>
      </c>
      <c r="BF740" s="26">
        <v>0</v>
      </c>
      <c r="BG740" s="54" t="str">
        <f t="shared" si="167"/>
        <v>0093</v>
      </c>
      <c r="BH740" s="4"/>
      <c r="BI740" s="4"/>
    </row>
    <row r="741" ht="16.5" spans="1:61">
      <c r="A741" s="4">
        <f t="shared" si="154"/>
        <v>5</v>
      </c>
      <c r="B741" s="4" t="str">
        <f>IF(X741=0,"",VLOOKUP(Y741,seriesName!A:B,2,TRUE))</f>
        <v>骨制S</v>
      </c>
      <c r="C741" s="4" t="str">
        <f>IF(A741=1,VLOOKUP(V741,Head!A:B,2,TRUE),IF(A741=2,VLOOKUP(V741,Chest!A:B,2,TRUE),IF(A741=3,VLOOKUP(V741,Arm!A:B,2,TRUE),IF(A741=4,VLOOKUP(V741,Waist!A:B,2,TRUE),IF(A741=5,VLOOKUP(V741,Leg!A:B,2,TRUE),"")))))</f>
        <v>骨制S护腿</v>
      </c>
      <c r="D741" s="44" t="str">
        <f>IF(X741=1,VLOOKUP(AA741,modelID!A:B,2,FALSE),"")</f>
        <v>pl003</v>
      </c>
      <c r="E741" s="45">
        <f>IF(X741=0,"",AH741+VLOOKUP(AN741,BuildupTable!L:O,4,FALSE))</f>
        <v>70</v>
      </c>
      <c r="F741" s="1">
        <f t="shared" si="155"/>
        <v>0</v>
      </c>
      <c r="G741" s="1">
        <f t="shared" si="156"/>
        <v>1</v>
      </c>
      <c r="H741" s="1">
        <f t="shared" si="157"/>
        <v>0</v>
      </c>
      <c r="I741" s="1">
        <f t="shared" si="158"/>
        <v>0</v>
      </c>
      <c r="J741" s="4" t="str">
        <f>IF(AT741=0,"",VLOOKUP(AT741,skillbasedata!A:B,2,TRUE))</f>
        <v>泥雪耐性</v>
      </c>
      <c r="K741" s="48">
        <f t="shared" si="159"/>
        <v>2</v>
      </c>
      <c r="L741" s="4" t="str">
        <f>IF(AU741=0,"",VLOOKUP(AU741,skillbasedata!A:B,2,TRUE))</f>
        <v>集中</v>
      </c>
      <c r="M741" s="48">
        <f t="shared" si="160"/>
        <v>1</v>
      </c>
      <c r="N741" s="4" t="str">
        <f>IF(AV741=0,"",VLOOKUP(AV741,skillbasedata!A:B,2,TRUE))</f>
        <v/>
      </c>
      <c r="O741" s="48">
        <f t="shared" si="161"/>
        <v>0</v>
      </c>
      <c r="P741" s="4" t="str">
        <f>IF(AW741=0,"",VLOOKUP(AW741,skillbasedata!A:B,2,TRUE))</f>
        <v/>
      </c>
      <c r="Q741" s="48">
        <f t="shared" si="162"/>
        <v>0</v>
      </c>
      <c r="R741" s="4" t="str">
        <f>IF(AX741=0,"",VLOOKUP(AX741,skillbasedata!A:B,2,TRUE))</f>
        <v/>
      </c>
      <c r="S741" s="48">
        <f t="shared" si="163"/>
        <v>0</v>
      </c>
      <c r="T741" s="48">
        <f t="shared" si="164"/>
        <v>0</v>
      </c>
      <c r="U741" s="48">
        <f t="shared" si="165"/>
        <v>0</v>
      </c>
      <c r="V741" s="51">
        <f t="shared" si="166"/>
        <v>147</v>
      </c>
      <c r="W741" s="26" t="s">
        <v>3039</v>
      </c>
      <c r="X741" s="26">
        <v>1</v>
      </c>
      <c r="Y741" s="26">
        <v>145</v>
      </c>
      <c r="Z741" s="26">
        <v>8006</v>
      </c>
      <c r="AA741" s="26">
        <v>2</v>
      </c>
      <c r="AB741" s="26">
        <v>3</v>
      </c>
      <c r="AC741" s="26">
        <v>4000</v>
      </c>
      <c r="AD741" s="26">
        <v>0</v>
      </c>
      <c r="AE741" s="26">
        <v>2</v>
      </c>
      <c r="AF741" s="26">
        <v>1</v>
      </c>
      <c r="AG741" s="26">
        <v>1</v>
      </c>
      <c r="AH741" s="26">
        <v>32</v>
      </c>
      <c r="AI741" s="26">
        <v>0</v>
      </c>
      <c r="AJ741" s="26">
        <v>0</v>
      </c>
      <c r="AK741" s="26">
        <v>-1</v>
      </c>
      <c r="AL741" s="26">
        <v>0</v>
      </c>
      <c r="AM741" s="26">
        <v>0</v>
      </c>
      <c r="AN741" s="26">
        <v>8</v>
      </c>
      <c r="AO741" s="26">
        <v>0</v>
      </c>
      <c r="AP741" s="26">
        <v>0</v>
      </c>
      <c r="AQ741" s="26">
        <v>1</v>
      </c>
      <c r="AR741" s="26">
        <v>0</v>
      </c>
      <c r="AS741" s="26">
        <v>0</v>
      </c>
      <c r="AT741" s="26">
        <v>77</v>
      </c>
      <c r="AU741" s="26">
        <v>30</v>
      </c>
      <c r="AV741" s="26">
        <v>0</v>
      </c>
      <c r="AW741" s="26">
        <v>0</v>
      </c>
      <c r="AX741" s="26">
        <v>0</v>
      </c>
      <c r="AY741" s="26">
        <v>2</v>
      </c>
      <c r="AZ741" s="26">
        <v>1</v>
      </c>
      <c r="BA741" s="26">
        <v>0</v>
      </c>
      <c r="BB741" s="26">
        <v>0</v>
      </c>
      <c r="BC741" s="26">
        <v>0</v>
      </c>
      <c r="BD741" s="26" t="s">
        <v>2309</v>
      </c>
      <c r="BE741" s="26">
        <v>0</v>
      </c>
      <c r="BF741" s="26">
        <v>0</v>
      </c>
      <c r="BG741" s="54" t="str">
        <f t="shared" si="167"/>
        <v>0093</v>
      </c>
      <c r="BH741" s="4"/>
      <c r="BI741" s="4"/>
    </row>
    <row r="742" ht="16.5" spans="1:61">
      <c r="A742" s="4">
        <f t="shared" si="154"/>
        <v>1</v>
      </c>
      <c r="B742" s="4" t="str">
        <f>IF(X742=0,"",VLOOKUP(Y742,seriesName!A:B,2,TRUE))</f>
        <v>泡狐龙</v>
      </c>
      <c r="C742" s="4" t="str">
        <f>IF(A742=1,VLOOKUP(V742,Head!A:B,2,TRUE),IF(A742=2,VLOOKUP(V742,Chest!A:B,2,TRUE),IF(A742=3,VLOOKUP(V742,Arm!A:B,2,TRUE),IF(A742=4,VLOOKUP(V742,Waist!A:B,2,TRUE),IF(A742=5,VLOOKUP(V742,Leg!A:B,2,TRUE),"")))))</f>
        <v>泡狐龙头盔</v>
      </c>
      <c r="D742" s="44" t="str">
        <f>IF(X742=1,VLOOKUP(AA742,modelID!A:B,2,FALSE),"")</f>
        <v>pl228</v>
      </c>
      <c r="E742" s="45">
        <f>IF(X742=0,"",AH742+VLOOKUP(AN742,BuildupTable!L:O,4,FALSE))</f>
        <v>70</v>
      </c>
      <c r="F742" s="1">
        <f t="shared" si="155"/>
        <v>0</v>
      </c>
      <c r="G742" s="1">
        <f t="shared" si="156"/>
        <v>0</v>
      </c>
      <c r="H742" s="1">
        <f t="shared" si="157"/>
        <v>0</v>
      </c>
      <c r="I742" s="1">
        <f t="shared" si="158"/>
        <v>0</v>
      </c>
      <c r="J742" s="4" t="str">
        <f>IF(AT742=0,"",VLOOKUP(AT742,skillbasedata!A:B,2,TRUE))</f>
        <v>水属性攻击强化</v>
      </c>
      <c r="K742" s="48">
        <f t="shared" si="159"/>
        <v>1</v>
      </c>
      <c r="L742" s="4" t="str">
        <f>IF(AU742=0,"",VLOOKUP(AU742,skillbasedata!A:B,2,TRUE))</f>
        <v/>
      </c>
      <c r="M742" s="48">
        <f t="shared" si="160"/>
        <v>0</v>
      </c>
      <c r="N742" s="4" t="str">
        <f>IF(AV742=0,"",VLOOKUP(AV742,skillbasedata!A:B,2,TRUE))</f>
        <v/>
      </c>
      <c r="O742" s="48">
        <f t="shared" si="161"/>
        <v>0</v>
      </c>
      <c r="P742" s="4" t="str">
        <f>IF(AW742=0,"",VLOOKUP(AW742,skillbasedata!A:B,2,TRUE))</f>
        <v/>
      </c>
      <c r="Q742" s="48">
        <f t="shared" si="162"/>
        <v>0</v>
      </c>
      <c r="R742" s="4" t="str">
        <f>IF(AX742=0,"",VLOOKUP(AX742,skillbasedata!A:B,2,TRUE))</f>
        <v/>
      </c>
      <c r="S742" s="48">
        <f t="shared" si="163"/>
        <v>0</v>
      </c>
      <c r="T742" s="48">
        <f t="shared" si="164"/>
        <v>0</v>
      </c>
      <c r="U742" s="48">
        <f t="shared" si="165"/>
        <v>0</v>
      </c>
      <c r="V742" s="51">
        <f t="shared" si="166"/>
        <v>148</v>
      </c>
      <c r="W742" s="26" t="s">
        <v>3040</v>
      </c>
      <c r="X742" s="26">
        <v>1</v>
      </c>
      <c r="Y742" s="26">
        <v>146</v>
      </c>
      <c r="Z742" s="26">
        <v>5013</v>
      </c>
      <c r="AA742" s="26">
        <v>58</v>
      </c>
      <c r="AB742" s="26">
        <v>2</v>
      </c>
      <c r="AC742" s="26">
        <v>2000</v>
      </c>
      <c r="AD742" s="26">
        <v>0</v>
      </c>
      <c r="AE742" s="26">
        <v>2</v>
      </c>
      <c r="AF742" s="26">
        <v>0</v>
      </c>
      <c r="AG742" s="26">
        <v>0</v>
      </c>
      <c r="AH742" s="26">
        <v>26</v>
      </c>
      <c r="AI742" s="26">
        <v>0</v>
      </c>
      <c r="AJ742" s="26">
        <v>2</v>
      </c>
      <c r="AK742" s="26">
        <v>1</v>
      </c>
      <c r="AL742" s="26">
        <v>-3</v>
      </c>
      <c r="AM742" s="26">
        <v>-1</v>
      </c>
      <c r="AN742" s="26">
        <v>4</v>
      </c>
      <c r="AO742" s="26">
        <v>0</v>
      </c>
      <c r="AP742" s="26">
        <v>0</v>
      </c>
      <c r="AQ742" s="26">
        <v>0</v>
      </c>
      <c r="AR742" s="26">
        <v>0</v>
      </c>
      <c r="AS742" s="26">
        <v>0</v>
      </c>
      <c r="AT742" s="26">
        <v>14</v>
      </c>
      <c r="AU742" s="26">
        <v>0</v>
      </c>
      <c r="AV742" s="26">
        <v>0</v>
      </c>
      <c r="AW742" s="26">
        <v>0</v>
      </c>
      <c r="AX742" s="26">
        <v>0</v>
      </c>
      <c r="AY742" s="26">
        <v>1</v>
      </c>
      <c r="AZ742" s="26">
        <v>0</v>
      </c>
      <c r="BA742" s="26">
        <v>0</v>
      </c>
      <c r="BB742" s="26">
        <v>0</v>
      </c>
      <c r="BC742" s="26">
        <v>0</v>
      </c>
      <c r="BD742" s="26" t="s">
        <v>2309</v>
      </c>
      <c r="BE742" s="26">
        <v>0</v>
      </c>
      <c r="BF742" s="26">
        <v>0</v>
      </c>
      <c r="BG742" s="54" t="str">
        <f t="shared" si="167"/>
        <v>0094</v>
      </c>
      <c r="BH742" s="4"/>
      <c r="BI742" s="4"/>
    </row>
    <row r="743" ht="16.5" spans="1:61">
      <c r="A743" s="4">
        <f t="shared" si="154"/>
        <v>2</v>
      </c>
      <c r="B743" s="4" t="str">
        <f>IF(X743=0,"",VLOOKUP(Y743,seriesName!A:B,2,TRUE))</f>
        <v>泡狐龙</v>
      </c>
      <c r="C743" s="4" t="str">
        <f>IF(A743=1,VLOOKUP(V743,Head!A:B,2,TRUE),IF(A743=2,VLOOKUP(V743,Chest!A:B,2,TRUE),IF(A743=3,VLOOKUP(V743,Arm!A:B,2,TRUE),IF(A743=4,VLOOKUP(V743,Waist!A:B,2,TRUE),IF(A743=5,VLOOKUP(V743,Leg!A:B,2,TRUE),"")))))</f>
        <v>泡狐龙铠甲</v>
      </c>
      <c r="D743" s="44" t="str">
        <f>IF(X743=1,VLOOKUP(AA743,modelID!A:B,2,FALSE),"")</f>
        <v>pl228</v>
      </c>
      <c r="E743" s="45">
        <f>IF(X743=0,"",AH743+VLOOKUP(AN743,BuildupTable!L:O,4,FALSE))</f>
        <v>70</v>
      </c>
      <c r="F743" s="1">
        <f t="shared" si="155"/>
        <v>0</v>
      </c>
      <c r="G743" s="1">
        <f t="shared" si="156"/>
        <v>0</v>
      </c>
      <c r="H743" s="1">
        <f t="shared" si="157"/>
        <v>0</v>
      </c>
      <c r="I743" s="1">
        <f t="shared" si="158"/>
        <v>0</v>
      </c>
      <c r="J743" s="4" t="str">
        <f>IF(AT743=0,"",VLOOKUP(AT743,skillbasedata!A:B,2,TRUE))</f>
        <v>泡沫之舞</v>
      </c>
      <c r="K743" s="48">
        <f t="shared" si="159"/>
        <v>1</v>
      </c>
      <c r="L743" s="4" t="str">
        <f>IF(AU743=0,"",VLOOKUP(AU743,skillbasedata!A:B,2,TRUE))</f>
        <v>水属性攻击强化</v>
      </c>
      <c r="M743" s="48">
        <f t="shared" si="160"/>
        <v>1</v>
      </c>
      <c r="N743" s="4" t="str">
        <f>IF(AV743=0,"",VLOOKUP(AV743,skillbasedata!A:B,2,TRUE))</f>
        <v/>
      </c>
      <c r="O743" s="48">
        <f t="shared" si="161"/>
        <v>0</v>
      </c>
      <c r="P743" s="4" t="str">
        <f>IF(AW743=0,"",VLOOKUP(AW743,skillbasedata!A:B,2,TRUE))</f>
        <v/>
      </c>
      <c r="Q743" s="48">
        <f t="shared" si="162"/>
        <v>0</v>
      </c>
      <c r="R743" s="4" t="str">
        <f>IF(AX743=0,"",VLOOKUP(AX743,skillbasedata!A:B,2,TRUE))</f>
        <v/>
      </c>
      <c r="S743" s="48">
        <f t="shared" si="163"/>
        <v>0</v>
      </c>
      <c r="T743" s="48">
        <f t="shared" si="164"/>
        <v>0</v>
      </c>
      <c r="U743" s="48">
        <f t="shared" si="165"/>
        <v>0</v>
      </c>
      <c r="V743" s="51">
        <f t="shared" si="166"/>
        <v>148</v>
      </c>
      <c r="W743" s="26" t="s">
        <v>3041</v>
      </c>
      <c r="X743" s="26">
        <v>1</v>
      </c>
      <c r="Y743" s="26">
        <v>146</v>
      </c>
      <c r="Z743" s="26">
        <v>5013</v>
      </c>
      <c r="AA743" s="26">
        <v>58</v>
      </c>
      <c r="AB743" s="26">
        <v>2</v>
      </c>
      <c r="AC743" s="26">
        <v>2000</v>
      </c>
      <c r="AD743" s="26">
        <v>0</v>
      </c>
      <c r="AE743" s="26">
        <v>2</v>
      </c>
      <c r="AF743" s="26">
        <v>0</v>
      </c>
      <c r="AG743" s="26">
        <v>0</v>
      </c>
      <c r="AH743" s="26">
        <v>26</v>
      </c>
      <c r="AI743" s="26">
        <v>0</v>
      </c>
      <c r="AJ743" s="26">
        <v>2</v>
      </c>
      <c r="AK743" s="26">
        <v>1</v>
      </c>
      <c r="AL743" s="26">
        <v>-3</v>
      </c>
      <c r="AM743" s="26">
        <v>-1</v>
      </c>
      <c r="AN743" s="26">
        <v>4</v>
      </c>
      <c r="AO743" s="26">
        <v>0</v>
      </c>
      <c r="AP743" s="26">
        <v>0</v>
      </c>
      <c r="AQ743" s="26">
        <v>0</v>
      </c>
      <c r="AR743" s="26">
        <v>0</v>
      </c>
      <c r="AS743" s="26">
        <v>0</v>
      </c>
      <c r="AT743" s="26">
        <v>64</v>
      </c>
      <c r="AU743" s="26">
        <v>14</v>
      </c>
      <c r="AV743" s="26">
        <v>0</v>
      </c>
      <c r="AW743" s="26">
        <v>0</v>
      </c>
      <c r="AX743" s="26">
        <v>0</v>
      </c>
      <c r="AY743" s="26">
        <v>1</v>
      </c>
      <c r="AZ743" s="26">
        <v>1</v>
      </c>
      <c r="BA743" s="26">
        <v>0</v>
      </c>
      <c r="BB743" s="26">
        <v>0</v>
      </c>
      <c r="BC743" s="26">
        <v>0</v>
      </c>
      <c r="BD743" s="26" t="s">
        <v>2309</v>
      </c>
      <c r="BE743" s="26">
        <v>0</v>
      </c>
      <c r="BF743" s="26">
        <v>0</v>
      </c>
      <c r="BG743" s="54" t="str">
        <f t="shared" si="167"/>
        <v>0094</v>
      </c>
      <c r="BH743" s="4"/>
      <c r="BI743" s="4"/>
    </row>
    <row r="744" ht="16.5" spans="1:61">
      <c r="A744" s="4">
        <f t="shared" si="154"/>
        <v>3</v>
      </c>
      <c r="B744" s="4" t="str">
        <f>IF(X744=0,"",VLOOKUP(Y744,seriesName!A:B,2,TRUE))</f>
        <v>泡狐龙</v>
      </c>
      <c r="C744" s="4" t="str">
        <f>IF(A744=1,VLOOKUP(V744,Head!A:B,2,TRUE),IF(A744=2,VLOOKUP(V744,Chest!A:B,2,TRUE),IF(A744=3,VLOOKUP(V744,Arm!A:B,2,TRUE),IF(A744=4,VLOOKUP(V744,Waist!A:B,2,TRUE),IF(A744=5,VLOOKUP(V744,Leg!A:B,2,TRUE),"")))))</f>
        <v>泡狐龙腕甲</v>
      </c>
      <c r="D744" s="44" t="str">
        <f>IF(X744=1,VLOOKUP(AA744,modelID!A:B,2,FALSE),"")</f>
        <v>pl228</v>
      </c>
      <c r="E744" s="45">
        <f>IF(X744=0,"",AH744+VLOOKUP(AN744,BuildupTable!L:O,4,FALSE))</f>
        <v>70</v>
      </c>
      <c r="F744" s="1">
        <f t="shared" si="155"/>
        <v>0</v>
      </c>
      <c r="G744" s="1">
        <f t="shared" si="156"/>
        <v>0</v>
      </c>
      <c r="H744" s="1">
        <f t="shared" si="157"/>
        <v>0</v>
      </c>
      <c r="I744" s="1">
        <f t="shared" si="158"/>
        <v>0</v>
      </c>
      <c r="J744" s="4" t="str">
        <f>IF(AT744=0,"",VLOOKUP(AT744,skillbasedata!A:B,2,TRUE))</f>
        <v>水属性攻击强化</v>
      </c>
      <c r="K744" s="48">
        <f t="shared" si="159"/>
        <v>1</v>
      </c>
      <c r="L744" s="4" t="str">
        <f>IF(AU744=0,"",VLOOKUP(AU744,skillbasedata!A:B,2,TRUE))</f>
        <v>满足感</v>
      </c>
      <c r="M744" s="48">
        <f t="shared" si="160"/>
        <v>1</v>
      </c>
      <c r="N744" s="4" t="str">
        <f>IF(AV744=0,"",VLOOKUP(AV744,skillbasedata!A:B,2,TRUE))</f>
        <v/>
      </c>
      <c r="O744" s="48">
        <f t="shared" si="161"/>
        <v>0</v>
      </c>
      <c r="P744" s="4" t="str">
        <f>IF(AW744=0,"",VLOOKUP(AW744,skillbasedata!A:B,2,TRUE))</f>
        <v/>
      </c>
      <c r="Q744" s="48">
        <f t="shared" si="162"/>
        <v>0</v>
      </c>
      <c r="R744" s="4" t="str">
        <f>IF(AX744=0,"",VLOOKUP(AX744,skillbasedata!A:B,2,TRUE))</f>
        <v/>
      </c>
      <c r="S744" s="48">
        <f t="shared" si="163"/>
        <v>0</v>
      </c>
      <c r="T744" s="48">
        <f t="shared" si="164"/>
        <v>0</v>
      </c>
      <c r="U744" s="48">
        <f t="shared" si="165"/>
        <v>0</v>
      </c>
      <c r="V744" s="51">
        <f t="shared" si="166"/>
        <v>148</v>
      </c>
      <c r="W744" s="26" t="s">
        <v>3042</v>
      </c>
      <c r="X744" s="26">
        <v>1</v>
      </c>
      <c r="Y744" s="26">
        <v>146</v>
      </c>
      <c r="Z744" s="26">
        <v>5013</v>
      </c>
      <c r="AA744" s="26">
        <v>58</v>
      </c>
      <c r="AB744" s="26">
        <v>2</v>
      </c>
      <c r="AC744" s="26">
        <v>2000</v>
      </c>
      <c r="AD744" s="26">
        <v>0</v>
      </c>
      <c r="AE744" s="26">
        <v>2</v>
      </c>
      <c r="AF744" s="26">
        <v>0</v>
      </c>
      <c r="AG744" s="26">
        <v>0</v>
      </c>
      <c r="AH744" s="26">
        <v>26</v>
      </c>
      <c r="AI744" s="26">
        <v>0</v>
      </c>
      <c r="AJ744" s="26">
        <v>2</v>
      </c>
      <c r="AK744" s="26">
        <v>1</v>
      </c>
      <c r="AL744" s="26">
        <v>-3</v>
      </c>
      <c r="AM744" s="26">
        <v>-1</v>
      </c>
      <c r="AN744" s="26">
        <v>4</v>
      </c>
      <c r="AO744" s="26">
        <v>0</v>
      </c>
      <c r="AP744" s="26">
        <v>0</v>
      </c>
      <c r="AQ744" s="26">
        <v>0</v>
      </c>
      <c r="AR744" s="26">
        <v>0</v>
      </c>
      <c r="AS744" s="26">
        <v>0</v>
      </c>
      <c r="AT744" s="26">
        <v>14</v>
      </c>
      <c r="AU744" s="26">
        <v>90</v>
      </c>
      <c r="AV744" s="26">
        <v>0</v>
      </c>
      <c r="AW744" s="26">
        <v>0</v>
      </c>
      <c r="AX744" s="26">
        <v>0</v>
      </c>
      <c r="AY744" s="26">
        <v>1</v>
      </c>
      <c r="AZ744" s="26">
        <v>1</v>
      </c>
      <c r="BA744" s="26">
        <v>0</v>
      </c>
      <c r="BB744" s="26">
        <v>0</v>
      </c>
      <c r="BC744" s="26">
        <v>0</v>
      </c>
      <c r="BD744" s="26" t="s">
        <v>2309</v>
      </c>
      <c r="BE744" s="26">
        <v>0</v>
      </c>
      <c r="BF744" s="26">
        <v>0</v>
      </c>
      <c r="BG744" s="54" t="str">
        <f t="shared" si="167"/>
        <v>0094</v>
      </c>
      <c r="BH744" s="4"/>
      <c r="BI744" s="4"/>
    </row>
    <row r="745" ht="16.5" spans="1:61">
      <c r="A745" s="4">
        <f t="shared" si="154"/>
        <v>4</v>
      </c>
      <c r="B745" s="4" t="str">
        <f>IF(X745=0,"",VLOOKUP(Y745,seriesName!A:B,2,TRUE))</f>
        <v>泡狐龙</v>
      </c>
      <c r="C745" s="4" t="str">
        <f>IF(A745=1,VLOOKUP(V745,Head!A:B,2,TRUE),IF(A745=2,VLOOKUP(V745,Chest!A:B,2,TRUE),IF(A745=3,VLOOKUP(V745,Arm!A:B,2,TRUE),IF(A745=4,VLOOKUP(V745,Waist!A:B,2,TRUE),IF(A745=5,VLOOKUP(V745,Leg!A:B,2,TRUE),"")))))</f>
        <v>泡狐龙腰甲</v>
      </c>
      <c r="D745" s="44" t="str">
        <f>IF(X745=1,VLOOKUP(AA745,modelID!A:B,2,FALSE),"")</f>
        <v>pl228</v>
      </c>
      <c r="E745" s="45">
        <f>IF(X745=0,"",AH745+VLOOKUP(AN745,BuildupTable!L:O,4,FALSE))</f>
        <v>70</v>
      </c>
      <c r="F745" s="1">
        <f t="shared" si="155"/>
        <v>0</v>
      </c>
      <c r="G745" s="1">
        <f t="shared" si="156"/>
        <v>0</v>
      </c>
      <c r="H745" s="1">
        <f t="shared" si="157"/>
        <v>0</v>
      </c>
      <c r="I745" s="1">
        <f t="shared" si="158"/>
        <v>0</v>
      </c>
      <c r="J745" s="4" t="str">
        <f>IF(AT745=0,"",VLOOKUP(AT745,skillbasedata!A:B,2,TRUE))</f>
        <v>满足感</v>
      </c>
      <c r="K745" s="48">
        <f t="shared" si="159"/>
        <v>1</v>
      </c>
      <c r="L745" s="4" t="str">
        <f>IF(AU745=0,"",VLOOKUP(AU745,skillbasedata!A:B,2,TRUE))</f>
        <v/>
      </c>
      <c r="M745" s="48">
        <f t="shared" si="160"/>
        <v>0</v>
      </c>
      <c r="N745" s="4" t="str">
        <f>IF(AV745=0,"",VLOOKUP(AV745,skillbasedata!A:B,2,TRUE))</f>
        <v/>
      </c>
      <c r="O745" s="48">
        <f t="shared" si="161"/>
        <v>0</v>
      </c>
      <c r="P745" s="4" t="str">
        <f>IF(AW745=0,"",VLOOKUP(AW745,skillbasedata!A:B,2,TRUE))</f>
        <v/>
      </c>
      <c r="Q745" s="48">
        <f t="shared" si="162"/>
        <v>0</v>
      </c>
      <c r="R745" s="4" t="str">
        <f>IF(AX745=0,"",VLOOKUP(AX745,skillbasedata!A:B,2,TRUE))</f>
        <v/>
      </c>
      <c r="S745" s="48">
        <f t="shared" si="163"/>
        <v>0</v>
      </c>
      <c r="T745" s="48">
        <f t="shared" si="164"/>
        <v>0</v>
      </c>
      <c r="U745" s="48">
        <f t="shared" si="165"/>
        <v>0</v>
      </c>
      <c r="V745" s="51">
        <f t="shared" si="166"/>
        <v>148</v>
      </c>
      <c r="W745" s="26" t="s">
        <v>3043</v>
      </c>
      <c r="X745" s="26">
        <v>1</v>
      </c>
      <c r="Y745" s="26">
        <v>146</v>
      </c>
      <c r="Z745" s="26">
        <v>5013</v>
      </c>
      <c r="AA745" s="26">
        <v>58</v>
      </c>
      <c r="AB745" s="26">
        <v>2</v>
      </c>
      <c r="AC745" s="26">
        <v>2000</v>
      </c>
      <c r="AD745" s="26">
        <v>0</v>
      </c>
      <c r="AE745" s="26">
        <v>2</v>
      </c>
      <c r="AF745" s="26">
        <v>0</v>
      </c>
      <c r="AG745" s="26">
        <v>0</v>
      </c>
      <c r="AH745" s="26">
        <v>26</v>
      </c>
      <c r="AI745" s="26">
        <v>0</v>
      </c>
      <c r="AJ745" s="26">
        <v>2</v>
      </c>
      <c r="AK745" s="26">
        <v>1</v>
      </c>
      <c r="AL745" s="26">
        <v>-3</v>
      </c>
      <c r="AM745" s="26">
        <v>-1</v>
      </c>
      <c r="AN745" s="26">
        <v>4</v>
      </c>
      <c r="AO745" s="26">
        <v>0</v>
      </c>
      <c r="AP745" s="26">
        <v>0</v>
      </c>
      <c r="AQ745" s="26">
        <v>0</v>
      </c>
      <c r="AR745" s="26">
        <v>0</v>
      </c>
      <c r="AS745" s="26">
        <v>0</v>
      </c>
      <c r="AT745" s="26">
        <v>90</v>
      </c>
      <c r="AU745" s="26">
        <v>0</v>
      </c>
      <c r="AV745" s="26">
        <v>0</v>
      </c>
      <c r="AW745" s="26">
        <v>0</v>
      </c>
      <c r="AX745" s="26">
        <v>0</v>
      </c>
      <c r="AY745" s="26">
        <v>1</v>
      </c>
      <c r="AZ745" s="26">
        <v>0</v>
      </c>
      <c r="BA745" s="26">
        <v>0</v>
      </c>
      <c r="BB745" s="26">
        <v>0</v>
      </c>
      <c r="BC745" s="26">
        <v>0</v>
      </c>
      <c r="BD745" s="26" t="s">
        <v>2309</v>
      </c>
      <c r="BE745" s="26">
        <v>0</v>
      </c>
      <c r="BF745" s="26">
        <v>0</v>
      </c>
      <c r="BG745" s="54" t="str">
        <f t="shared" si="167"/>
        <v>0094</v>
      </c>
      <c r="BH745" s="4"/>
      <c r="BI745" s="4"/>
    </row>
    <row r="746" ht="16.5" spans="1:61">
      <c r="A746" s="4">
        <f t="shared" si="154"/>
        <v>5</v>
      </c>
      <c r="B746" s="4" t="str">
        <f>IF(X746=0,"",VLOOKUP(Y746,seriesName!A:B,2,TRUE))</f>
        <v>泡狐龙</v>
      </c>
      <c r="C746" s="4" t="str">
        <f>IF(A746=1,VLOOKUP(V746,Head!A:B,2,TRUE),IF(A746=2,VLOOKUP(V746,Chest!A:B,2,TRUE),IF(A746=3,VLOOKUP(V746,Arm!A:B,2,TRUE),IF(A746=4,VLOOKUP(V746,Waist!A:B,2,TRUE),IF(A746=5,VLOOKUP(V746,Leg!A:B,2,TRUE),"")))))</f>
        <v>泡狐龙护腿</v>
      </c>
      <c r="D746" s="44" t="str">
        <f>IF(X746=1,VLOOKUP(AA746,modelID!A:B,2,FALSE),"")</f>
        <v>pl228</v>
      </c>
      <c r="E746" s="45">
        <f>IF(X746=0,"",AH746+VLOOKUP(AN746,BuildupTable!L:O,4,FALSE))</f>
        <v>70</v>
      </c>
      <c r="F746" s="1">
        <f t="shared" si="155"/>
        <v>0</v>
      </c>
      <c r="G746" s="1">
        <f t="shared" si="156"/>
        <v>0</v>
      </c>
      <c r="H746" s="1">
        <f t="shared" si="157"/>
        <v>0</v>
      </c>
      <c r="I746" s="1">
        <f t="shared" si="158"/>
        <v>0</v>
      </c>
      <c r="J746" s="4" t="str">
        <f>IF(AT746=0,"",VLOOKUP(AT746,skillbasedata!A:B,2,TRUE))</f>
        <v>泡沫之舞</v>
      </c>
      <c r="K746" s="48">
        <f t="shared" si="159"/>
        <v>1</v>
      </c>
      <c r="L746" s="4" t="str">
        <f>IF(AU746=0,"",VLOOKUP(AU746,skillbasedata!A:B,2,TRUE))</f>
        <v/>
      </c>
      <c r="M746" s="48">
        <f t="shared" si="160"/>
        <v>0</v>
      </c>
      <c r="N746" s="4" t="str">
        <f>IF(AV746=0,"",VLOOKUP(AV746,skillbasedata!A:B,2,TRUE))</f>
        <v/>
      </c>
      <c r="O746" s="48">
        <f t="shared" si="161"/>
        <v>0</v>
      </c>
      <c r="P746" s="4" t="str">
        <f>IF(AW746=0,"",VLOOKUP(AW746,skillbasedata!A:B,2,TRUE))</f>
        <v/>
      </c>
      <c r="Q746" s="48">
        <f t="shared" si="162"/>
        <v>0</v>
      </c>
      <c r="R746" s="4" t="str">
        <f>IF(AX746=0,"",VLOOKUP(AX746,skillbasedata!A:B,2,TRUE))</f>
        <v/>
      </c>
      <c r="S746" s="48">
        <f t="shared" si="163"/>
        <v>0</v>
      </c>
      <c r="T746" s="48">
        <f t="shared" si="164"/>
        <v>0</v>
      </c>
      <c r="U746" s="48">
        <f t="shared" si="165"/>
        <v>0</v>
      </c>
      <c r="V746" s="51">
        <f t="shared" si="166"/>
        <v>148</v>
      </c>
      <c r="W746" s="26" t="s">
        <v>3044</v>
      </c>
      <c r="X746" s="26">
        <v>1</v>
      </c>
      <c r="Y746" s="26">
        <v>146</v>
      </c>
      <c r="Z746" s="26">
        <v>5013</v>
      </c>
      <c r="AA746" s="26">
        <v>58</v>
      </c>
      <c r="AB746" s="26">
        <v>2</v>
      </c>
      <c r="AC746" s="26">
        <v>2000</v>
      </c>
      <c r="AD746" s="26">
        <v>0</v>
      </c>
      <c r="AE746" s="26">
        <v>2</v>
      </c>
      <c r="AF746" s="26">
        <v>0</v>
      </c>
      <c r="AG746" s="26">
        <v>0</v>
      </c>
      <c r="AH746" s="26">
        <v>26</v>
      </c>
      <c r="AI746" s="26">
        <v>0</v>
      </c>
      <c r="AJ746" s="26">
        <v>2</v>
      </c>
      <c r="AK746" s="26">
        <v>1</v>
      </c>
      <c r="AL746" s="26">
        <v>-3</v>
      </c>
      <c r="AM746" s="26">
        <v>-1</v>
      </c>
      <c r="AN746" s="26">
        <v>4</v>
      </c>
      <c r="AO746" s="26">
        <v>0</v>
      </c>
      <c r="AP746" s="26">
        <v>0</v>
      </c>
      <c r="AQ746" s="26">
        <v>0</v>
      </c>
      <c r="AR746" s="26">
        <v>0</v>
      </c>
      <c r="AS746" s="26">
        <v>0</v>
      </c>
      <c r="AT746" s="26">
        <v>64</v>
      </c>
      <c r="AU746" s="26">
        <v>0</v>
      </c>
      <c r="AV746" s="26">
        <v>0</v>
      </c>
      <c r="AW746" s="26">
        <v>0</v>
      </c>
      <c r="AX746" s="26">
        <v>0</v>
      </c>
      <c r="AY746" s="26">
        <v>1</v>
      </c>
      <c r="AZ746" s="26">
        <v>0</v>
      </c>
      <c r="BA746" s="26">
        <v>0</v>
      </c>
      <c r="BB746" s="26">
        <v>0</v>
      </c>
      <c r="BC746" s="26">
        <v>0</v>
      </c>
      <c r="BD746" s="26" t="s">
        <v>2309</v>
      </c>
      <c r="BE746" s="26">
        <v>0</v>
      </c>
      <c r="BF746" s="26">
        <v>0</v>
      </c>
      <c r="BG746" s="54" t="str">
        <f t="shared" si="167"/>
        <v>0094</v>
      </c>
      <c r="BH746" s="4"/>
      <c r="BI746" s="4"/>
    </row>
    <row r="747" ht="16.5" spans="1:61">
      <c r="A747" s="4">
        <f t="shared" si="154"/>
        <v>1</v>
      </c>
      <c r="B747" s="4" t="str">
        <f>IF(X747=0,"",VLOOKUP(Y747,seriesName!A:B,2,TRUE))</f>
        <v>泡狐龙S</v>
      </c>
      <c r="C747" s="4" t="str">
        <f>IF(A747=1,VLOOKUP(V747,Head!A:B,2,TRUE),IF(A747=2,VLOOKUP(V747,Chest!A:B,2,TRUE),IF(A747=3,VLOOKUP(V747,Arm!A:B,2,TRUE),IF(A747=4,VLOOKUP(V747,Waist!A:B,2,TRUE),IF(A747=5,VLOOKUP(V747,Leg!A:B,2,TRUE),"")))))</f>
        <v>泡狐龙S头盔</v>
      </c>
      <c r="D747" s="44" t="str">
        <f>IF(X747=1,VLOOKUP(AA747,modelID!A:B,2,FALSE),"")</f>
        <v>pl228</v>
      </c>
      <c r="E747" s="45">
        <f>IF(X747=0,"",AH747+VLOOKUP(AN747,BuildupTable!L:O,4,FALSE))</f>
        <v>80</v>
      </c>
      <c r="F747" s="1">
        <f t="shared" si="155"/>
        <v>1</v>
      </c>
      <c r="G747" s="1">
        <f t="shared" si="156"/>
        <v>1</v>
      </c>
      <c r="H747" s="1">
        <f t="shared" si="157"/>
        <v>0</v>
      </c>
      <c r="I747" s="1">
        <f t="shared" si="158"/>
        <v>0</v>
      </c>
      <c r="J747" s="4" t="str">
        <f>IF(AT747=0,"",VLOOKUP(AT747,skillbasedata!A:B,2,TRUE))</f>
        <v>死里逃生</v>
      </c>
      <c r="K747" s="48">
        <f t="shared" si="159"/>
        <v>1</v>
      </c>
      <c r="L747" s="4" t="str">
        <f>IF(AU747=0,"",VLOOKUP(AU747,skillbasedata!A:B,2,TRUE))</f>
        <v/>
      </c>
      <c r="M747" s="48">
        <f t="shared" si="160"/>
        <v>0</v>
      </c>
      <c r="N747" s="4" t="str">
        <f>IF(AV747=0,"",VLOOKUP(AV747,skillbasedata!A:B,2,TRUE))</f>
        <v/>
      </c>
      <c r="O747" s="48">
        <f t="shared" si="161"/>
        <v>0</v>
      </c>
      <c r="P747" s="4" t="str">
        <f>IF(AW747=0,"",VLOOKUP(AW747,skillbasedata!A:B,2,TRUE))</f>
        <v/>
      </c>
      <c r="Q747" s="48">
        <f t="shared" si="162"/>
        <v>0</v>
      </c>
      <c r="R747" s="4" t="str">
        <f>IF(AX747=0,"",VLOOKUP(AX747,skillbasedata!A:B,2,TRUE))</f>
        <v/>
      </c>
      <c r="S747" s="48">
        <f t="shared" si="163"/>
        <v>0</v>
      </c>
      <c r="T747" s="48">
        <f t="shared" si="164"/>
        <v>0</v>
      </c>
      <c r="U747" s="48">
        <f t="shared" si="165"/>
        <v>0</v>
      </c>
      <c r="V747" s="51">
        <f t="shared" si="166"/>
        <v>149</v>
      </c>
      <c r="W747" s="26" t="s">
        <v>3045</v>
      </c>
      <c r="X747" s="26">
        <v>1</v>
      </c>
      <c r="Y747" s="26">
        <v>147</v>
      </c>
      <c r="Z747" s="26">
        <v>10022</v>
      </c>
      <c r="AA747" s="26">
        <v>58</v>
      </c>
      <c r="AB747" s="26">
        <v>5</v>
      </c>
      <c r="AC747" s="26">
        <v>9000</v>
      </c>
      <c r="AD747" s="26">
        <v>0</v>
      </c>
      <c r="AE747" s="26">
        <v>2</v>
      </c>
      <c r="AF747" s="26">
        <v>1</v>
      </c>
      <c r="AG747" s="26">
        <v>1</v>
      </c>
      <c r="AH747" s="26">
        <v>60</v>
      </c>
      <c r="AI747" s="26">
        <v>0</v>
      </c>
      <c r="AJ747" s="26">
        <v>2</v>
      </c>
      <c r="AK747" s="26">
        <v>1</v>
      </c>
      <c r="AL747" s="26">
        <v>-3</v>
      </c>
      <c r="AM747" s="26">
        <v>-1</v>
      </c>
      <c r="AN747" s="26">
        <v>12</v>
      </c>
      <c r="AO747" s="26">
        <v>0</v>
      </c>
      <c r="AP747" s="26">
        <v>1</v>
      </c>
      <c r="AQ747" s="26">
        <v>1</v>
      </c>
      <c r="AR747" s="26">
        <v>0</v>
      </c>
      <c r="AS747" s="26">
        <v>0</v>
      </c>
      <c r="AT747" s="26">
        <v>5</v>
      </c>
      <c r="AU747" s="26">
        <v>0</v>
      </c>
      <c r="AV747" s="26">
        <v>0</v>
      </c>
      <c r="AW747" s="26">
        <v>0</v>
      </c>
      <c r="AX747" s="26">
        <v>0</v>
      </c>
      <c r="AY747" s="26">
        <v>1</v>
      </c>
      <c r="AZ747" s="26">
        <v>0</v>
      </c>
      <c r="BA747" s="26">
        <v>0</v>
      </c>
      <c r="BB747" s="26">
        <v>0</v>
      </c>
      <c r="BC747" s="26">
        <v>0</v>
      </c>
      <c r="BD747" s="26" t="s">
        <v>2309</v>
      </c>
      <c r="BE747" s="26">
        <v>0</v>
      </c>
      <c r="BF747" s="26">
        <v>0</v>
      </c>
      <c r="BG747" s="54" t="str">
        <f t="shared" si="167"/>
        <v>0095</v>
      </c>
      <c r="BH747" s="4"/>
      <c r="BI747" s="4"/>
    </row>
    <row r="748" ht="16.5" spans="1:61">
      <c r="A748" s="4">
        <f t="shared" si="154"/>
        <v>2</v>
      </c>
      <c r="B748" s="4" t="str">
        <f>IF(X748=0,"",VLOOKUP(Y748,seriesName!A:B,2,TRUE))</f>
        <v>泡狐龙S</v>
      </c>
      <c r="C748" s="4" t="str">
        <f>IF(A748=1,VLOOKUP(V748,Head!A:B,2,TRUE),IF(A748=2,VLOOKUP(V748,Chest!A:B,2,TRUE),IF(A748=3,VLOOKUP(V748,Arm!A:B,2,TRUE),IF(A748=4,VLOOKUP(V748,Waist!A:B,2,TRUE),IF(A748=5,VLOOKUP(V748,Leg!A:B,2,TRUE),"")))))</f>
        <v>泡狐龙S铠甲</v>
      </c>
      <c r="D748" s="44" t="str">
        <f>IF(X748=1,VLOOKUP(AA748,modelID!A:B,2,FALSE),"")</f>
        <v>pl228</v>
      </c>
      <c r="E748" s="45">
        <f>IF(X748=0,"",AH748+VLOOKUP(AN748,BuildupTable!L:O,4,FALSE))</f>
        <v>80</v>
      </c>
      <c r="F748" s="1">
        <f t="shared" si="155"/>
        <v>1</v>
      </c>
      <c r="G748" s="1">
        <f t="shared" si="156"/>
        <v>0</v>
      </c>
      <c r="H748" s="1">
        <f t="shared" si="157"/>
        <v>0</v>
      </c>
      <c r="I748" s="1">
        <f t="shared" si="158"/>
        <v>0</v>
      </c>
      <c r="J748" s="4" t="str">
        <f>IF(AT748=0,"",VLOOKUP(AT748,skillbasedata!A:B,2,TRUE))</f>
        <v>泡沫之舞</v>
      </c>
      <c r="K748" s="48">
        <f t="shared" si="159"/>
        <v>1</v>
      </c>
      <c r="L748" s="4" t="str">
        <f>IF(AU748=0,"",VLOOKUP(AU748,skillbasedata!A:B,2,TRUE))</f>
        <v>死里逃生</v>
      </c>
      <c r="M748" s="48">
        <f t="shared" si="160"/>
        <v>1</v>
      </c>
      <c r="N748" s="4" t="str">
        <f>IF(AV748=0,"",VLOOKUP(AV748,skillbasedata!A:B,2,TRUE))</f>
        <v/>
      </c>
      <c r="O748" s="48">
        <f t="shared" si="161"/>
        <v>0</v>
      </c>
      <c r="P748" s="4" t="str">
        <f>IF(AW748=0,"",VLOOKUP(AW748,skillbasedata!A:B,2,TRUE))</f>
        <v/>
      </c>
      <c r="Q748" s="48">
        <f t="shared" si="162"/>
        <v>0</v>
      </c>
      <c r="R748" s="4" t="str">
        <f>IF(AX748=0,"",VLOOKUP(AX748,skillbasedata!A:B,2,TRUE))</f>
        <v/>
      </c>
      <c r="S748" s="48">
        <f t="shared" si="163"/>
        <v>0</v>
      </c>
      <c r="T748" s="48">
        <f t="shared" si="164"/>
        <v>0</v>
      </c>
      <c r="U748" s="48">
        <f t="shared" si="165"/>
        <v>0</v>
      </c>
      <c r="V748" s="51">
        <f t="shared" si="166"/>
        <v>149</v>
      </c>
      <c r="W748" s="26" t="s">
        <v>3046</v>
      </c>
      <c r="X748" s="26">
        <v>1</v>
      </c>
      <c r="Y748" s="26">
        <v>147</v>
      </c>
      <c r="Z748" s="26">
        <v>10022</v>
      </c>
      <c r="AA748" s="26">
        <v>58</v>
      </c>
      <c r="AB748" s="26">
        <v>5</v>
      </c>
      <c r="AC748" s="26">
        <v>9000</v>
      </c>
      <c r="AD748" s="26">
        <v>0</v>
      </c>
      <c r="AE748" s="26">
        <v>2</v>
      </c>
      <c r="AF748" s="26">
        <v>1</v>
      </c>
      <c r="AG748" s="26">
        <v>1</v>
      </c>
      <c r="AH748" s="26">
        <v>60</v>
      </c>
      <c r="AI748" s="26">
        <v>0</v>
      </c>
      <c r="AJ748" s="26">
        <v>2</v>
      </c>
      <c r="AK748" s="26">
        <v>1</v>
      </c>
      <c r="AL748" s="26">
        <v>-3</v>
      </c>
      <c r="AM748" s="26">
        <v>-1</v>
      </c>
      <c r="AN748" s="26">
        <v>12</v>
      </c>
      <c r="AO748" s="26">
        <v>0</v>
      </c>
      <c r="AP748" s="26">
        <v>1</v>
      </c>
      <c r="AQ748" s="26">
        <v>0</v>
      </c>
      <c r="AR748" s="26">
        <v>0</v>
      </c>
      <c r="AS748" s="26">
        <v>0</v>
      </c>
      <c r="AT748" s="26">
        <v>64</v>
      </c>
      <c r="AU748" s="26">
        <v>5</v>
      </c>
      <c r="AV748" s="26">
        <v>0</v>
      </c>
      <c r="AW748" s="26">
        <v>0</v>
      </c>
      <c r="AX748" s="26">
        <v>0</v>
      </c>
      <c r="AY748" s="26">
        <v>1</v>
      </c>
      <c r="AZ748" s="26">
        <v>1</v>
      </c>
      <c r="BA748" s="26">
        <v>0</v>
      </c>
      <c r="BB748" s="26">
        <v>0</v>
      </c>
      <c r="BC748" s="26">
        <v>0</v>
      </c>
      <c r="BD748" s="26" t="s">
        <v>2309</v>
      </c>
      <c r="BE748" s="26">
        <v>0</v>
      </c>
      <c r="BF748" s="26">
        <v>0</v>
      </c>
      <c r="BG748" s="54" t="str">
        <f t="shared" si="167"/>
        <v>0095</v>
      </c>
      <c r="BH748" s="4"/>
      <c r="BI748" s="4"/>
    </row>
    <row r="749" ht="16.5" spans="1:61">
      <c r="A749" s="4">
        <f t="shared" si="154"/>
        <v>3</v>
      </c>
      <c r="B749" s="4" t="str">
        <f>IF(X749=0,"",VLOOKUP(Y749,seriesName!A:B,2,TRUE))</f>
        <v>泡狐龙S</v>
      </c>
      <c r="C749" s="4" t="str">
        <f>IF(A749=1,VLOOKUP(V749,Head!A:B,2,TRUE),IF(A749=2,VLOOKUP(V749,Chest!A:B,2,TRUE),IF(A749=3,VLOOKUP(V749,Arm!A:B,2,TRUE),IF(A749=4,VLOOKUP(V749,Waist!A:B,2,TRUE),IF(A749=5,VLOOKUP(V749,Leg!A:B,2,TRUE),"")))))</f>
        <v>泡狐龙S腕甲</v>
      </c>
      <c r="D749" s="44" t="str">
        <f>IF(X749=1,VLOOKUP(AA749,modelID!A:B,2,FALSE),"")</f>
        <v>pl228</v>
      </c>
      <c r="E749" s="45">
        <f>IF(X749=0,"",AH749+VLOOKUP(AN749,BuildupTable!L:O,4,FALSE))</f>
        <v>80</v>
      </c>
      <c r="F749" s="1">
        <f t="shared" si="155"/>
        <v>0</v>
      </c>
      <c r="G749" s="1">
        <f t="shared" si="156"/>
        <v>1</v>
      </c>
      <c r="H749" s="1">
        <f t="shared" si="157"/>
        <v>0</v>
      </c>
      <c r="I749" s="1">
        <f t="shared" si="158"/>
        <v>0</v>
      </c>
      <c r="J749" s="4" t="str">
        <f>IF(AT749=0,"",VLOOKUP(AT749,skillbasedata!A:B,2,TRUE))</f>
        <v>死里逃生</v>
      </c>
      <c r="K749" s="48">
        <f t="shared" si="159"/>
        <v>1</v>
      </c>
      <c r="L749" s="4" t="str">
        <f>IF(AU749=0,"",VLOOKUP(AU749,skillbasedata!A:B,2,TRUE))</f>
        <v>满足感</v>
      </c>
      <c r="M749" s="48">
        <f t="shared" si="160"/>
        <v>1</v>
      </c>
      <c r="N749" s="4" t="str">
        <f>IF(AV749=0,"",VLOOKUP(AV749,skillbasedata!A:B,2,TRUE))</f>
        <v/>
      </c>
      <c r="O749" s="48">
        <f t="shared" si="161"/>
        <v>0</v>
      </c>
      <c r="P749" s="4" t="str">
        <f>IF(AW749=0,"",VLOOKUP(AW749,skillbasedata!A:B,2,TRUE))</f>
        <v/>
      </c>
      <c r="Q749" s="48">
        <f t="shared" si="162"/>
        <v>0</v>
      </c>
      <c r="R749" s="4" t="str">
        <f>IF(AX749=0,"",VLOOKUP(AX749,skillbasedata!A:B,2,TRUE))</f>
        <v/>
      </c>
      <c r="S749" s="48">
        <f t="shared" si="163"/>
        <v>0</v>
      </c>
      <c r="T749" s="48">
        <f t="shared" si="164"/>
        <v>0</v>
      </c>
      <c r="U749" s="48">
        <f t="shared" si="165"/>
        <v>0</v>
      </c>
      <c r="V749" s="51">
        <f t="shared" si="166"/>
        <v>149</v>
      </c>
      <c r="W749" s="26" t="s">
        <v>3047</v>
      </c>
      <c r="X749" s="26">
        <v>1</v>
      </c>
      <c r="Y749" s="26">
        <v>147</v>
      </c>
      <c r="Z749" s="26">
        <v>10022</v>
      </c>
      <c r="AA749" s="26">
        <v>58</v>
      </c>
      <c r="AB749" s="26">
        <v>5</v>
      </c>
      <c r="AC749" s="26">
        <v>9000</v>
      </c>
      <c r="AD749" s="26">
        <v>0</v>
      </c>
      <c r="AE749" s="26">
        <v>2</v>
      </c>
      <c r="AF749" s="26">
        <v>1</v>
      </c>
      <c r="AG749" s="26">
        <v>1</v>
      </c>
      <c r="AH749" s="26">
        <v>60</v>
      </c>
      <c r="AI749" s="26">
        <v>0</v>
      </c>
      <c r="AJ749" s="26">
        <v>2</v>
      </c>
      <c r="AK749" s="26">
        <v>1</v>
      </c>
      <c r="AL749" s="26">
        <v>-3</v>
      </c>
      <c r="AM749" s="26">
        <v>-1</v>
      </c>
      <c r="AN749" s="26">
        <v>12</v>
      </c>
      <c r="AO749" s="26">
        <v>0</v>
      </c>
      <c r="AP749" s="26">
        <v>0</v>
      </c>
      <c r="AQ749" s="26">
        <v>1</v>
      </c>
      <c r="AR749" s="26">
        <v>0</v>
      </c>
      <c r="AS749" s="26">
        <v>0</v>
      </c>
      <c r="AT749" s="26">
        <v>5</v>
      </c>
      <c r="AU749" s="26">
        <v>90</v>
      </c>
      <c r="AV749" s="26">
        <v>0</v>
      </c>
      <c r="AW749" s="26">
        <v>0</v>
      </c>
      <c r="AX749" s="26">
        <v>0</v>
      </c>
      <c r="AY749" s="26">
        <v>1</v>
      </c>
      <c r="AZ749" s="26">
        <v>1</v>
      </c>
      <c r="BA749" s="26">
        <v>0</v>
      </c>
      <c r="BB749" s="26">
        <v>0</v>
      </c>
      <c r="BC749" s="26">
        <v>0</v>
      </c>
      <c r="BD749" s="26" t="s">
        <v>2309</v>
      </c>
      <c r="BE749" s="26">
        <v>0</v>
      </c>
      <c r="BF749" s="26">
        <v>0</v>
      </c>
      <c r="BG749" s="54" t="str">
        <f t="shared" si="167"/>
        <v>0095</v>
      </c>
      <c r="BH749" s="4"/>
      <c r="BI749" s="4"/>
    </row>
    <row r="750" ht="16.5" spans="1:61">
      <c r="A750" s="4">
        <f t="shared" si="154"/>
        <v>4</v>
      </c>
      <c r="B750" s="4" t="str">
        <f>IF(X750=0,"",VLOOKUP(Y750,seriesName!A:B,2,TRUE))</f>
        <v>泡狐龙S</v>
      </c>
      <c r="C750" s="4" t="str">
        <f>IF(A750=1,VLOOKUP(V750,Head!A:B,2,TRUE),IF(A750=2,VLOOKUP(V750,Chest!A:B,2,TRUE),IF(A750=3,VLOOKUP(V750,Arm!A:B,2,TRUE),IF(A750=4,VLOOKUP(V750,Waist!A:B,2,TRUE),IF(A750=5,VLOOKUP(V750,Leg!A:B,2,TRUE),"")))))</f>
        <v>泡狐龙S腰甲</v>
      </c>
      <c r="D750" s="44" t="str">
        <f>IF(X750=1,VLOOKUP(AA750,modelID!A:B,2,FALSE),"")</f>
        <v>pl228</v>
      </c>
      <c r="E750" s="45">
        <f>IF(X750=0,"",AH750+VLOOKUP(AN750,BuildupTable!L:O,4,FALSE))</f>
        <v>80</v>
      </c>
      <c r="F750" s="1">
        <f t="shared" si="155"/>
        <v>1</v>
      </c>
      <c r="G750" s="1">
        <f t="shared" si="156"/>
        <v>1</v>
      </c>
      <c r="H750" s="1">
        <f t="shared" si="157"/>
        <v>0</v>
      </c>
      <c r="I750" s="1">
        <f t="shared" si="158"/>
        <v>0</v>
      </c>
      <c r="J750" s="4" t="str">
        <f>IF(AT750=0,"",VLOOKUP(AT750,skillbasedata!A:B,2,TRUE))</f>
        <v>泡沫之舞</v>
      </c>
      <c r="K750" s="48">
        <f t="shared" si="159"/>
        <v>1</v>
      </c>
      <c r="L750" s="4" t="str">
        <f>IF(AU750=0,"",VLOOKUP(AU750,skillbasedata!A:B,2,TRUE))</f>
        <v>满足感</v>
      </c>
      <c r="M750" s="48">
        <f t="shared" si="160"/>
        <v>1</v>
      </c>
      <c r="N750" s="4" t="str">
        <f>IF(AV750=0,"",VLOOKUP(AV750,skillbasedata!A:B,2,TRUE))</f>
        <v/>
      </c>
      <c r="O750" s="48">
        <f t="shared" si="161"/>
        <v>0</v>
      </c>
      <c r="P750" s="4" t="str">
        <f>IF(AW750=0,"",VLOOKUP(AW750,skillbasedata!A:B,2,TRUE))</f>
        <v/>
      </c>
      <c r="Q750" s="48">
        <f t="shared" si="162"/>
        <v>0</v>
      </c>
      <c r="R750" s="4" t="str">
        <f>IF(AX750=0,"",VLOOKUP(AX750,skillbasedata!A:B,2,TRUE))</f>
        <v/>
      </c>
      <c r="S750" s="48">
        <f t="shared" si="163"/>
        <v>0</v>
      </c>
      <c r="T750" s="48">
        <f t="shared" si="164"/>
        <v>0</v>
      </c>
      <c r="U750" s="48">
        <f t="shared" si="165"/>
        <v>0</v>
      </c>
      <c r="V750" s="51">
        <f t="shared" si="166"/>
        <v>149</v>
      </c>
      <c r="W750" s="26" t="s">
        <v>3048</v>
      </c>
      <c r="X750" s="26">
        <v>1</v>
      </c>
      <c r="Y750" s="26">
        <v>147</v>
      </c>
      <c r="Z750" s="26">
        <v>10022</v>
      </c>
      <c r="AA750" s="26">
        <v>58</v>
      </c>
      <c r="AB750" s="26">
        <v>5</v>
      </c>
      <c r="AC750" s="26">
        <v>9000</v>
      </c>
      <c r="AD750" s="26">
        <v>0</v>
      </c>
      <c r="AE750" s="26">
        <v>2</v>
      </c>
      <c r="AF750" s="26">
        <v>1</v>
      </c>
      <c r="AG750" s="26">
        <v>1</v>
      </c>
      <c r="AH750" s="26">
        <v>60</v>
      </c>
      <c r="AI750" s="26">
        <v>0</v>
      </c>
      <c r="AJ750" s="26">
        <v>2</v>
      </c>
      <c r="AK750" s="26">
        <v>1</v>
      </c>
      <c r="AL750" s="26">
        <v>-3</v>
      </c>
      <c r="AM750" s="26">
        <v>-1</v>
      </c>
      <c r="AN750" s="26">
        <v>12</v>
      </c>
      <c r="AO750" s="26">
        <v>0</v>
      </c>
      <c r="AP750" s="26">
        <v>1</v>
      </c>
      <c r="AQ750" s="26">
        <v>1</v>
      </c>
      <c r="AR750" s="26">
        <v>0</v>
      </c>
      <c r="AS750" s="26">
        <v>0</v>
      </c>
      <c r="AT750" s="26">
        <v>64</v>
      </c>
      <c r="AU750" s="26">
        <v>90</v>
      </c>
      <c r="AV750" s="26">
        <v>0</v>
      </c>
      <c r="AW750" s="26">
        <v>0</v>
      </c>
      <c r="AX750" s="26">
        <v>0</v>
      </c>
      <c r="AY750" s="26">
        <v>1</v>
      </c>
      <c r="AZ750" s="26">
        <v>1</v>
      </c>
      <c r="BA750" s="26">
        <v>0</v>
      </c>
      <c r="BB750" s="26">
        <v>0</v>
      </c>
      <c r="BC750" s="26">
        <v>0</v>
      </c>
      <c r="BD750" s="26" t="s">
        <v>2309</v>
      </c>
      <c r="BE750" s="26">
        <v>0</v>
      </c>
      <c r="BF750" s="26">
        <v>0</v>
      </c>
      <c r="BG750" s="54" t="str">
        <f t="shared" si="167"/>
        <v>0095</v>
      </c>
      <c r="BH750" s="4"/>
      <c r="BI750" s="4"/>
    </row>
    <row r="751" ht="16.5" spans="1:61">
      <c r="A751" s="4">
        <f t="shared" si="154"/>
        <v>5</v>
      </c>
      <c r="B751" s="4" t="str">
        <f>IF(X751=0,"",VLOOKUP(Y751,seriesName!A:B,2,TRUE))</f>
        <v>泡狐龙S</v>
      </c>
      <c r="C751" s="4" t="str">
        <f>IF(A751=1,VLOOKUP(V751,Head!A:B,2,TRUE),IF(A751=2,VLOOKUP(V751,Chest!A:B,2,TRUE),IF(A751=3,VLOOKUP(V751,Arm!A:B,2,TRUE),IF(A751=4,VLOOKUP(V751,Waist!A:B,2,TRUE),IF(A751=5,VLOOKUP(V751,Leg!A:B,2,TRUE),"")))))</f>
        <v>泡狐龙S护腿</v>
      </c>
      <c r="D751" s="44" t="str">
        <f>IF(X751=1,VLOOKUP(AA751,modelID!A:B,2,FALSE),"")</f>
        <v>pl228</v>
      </c>
      <c r="E751" s="45">
        <f>IF(X751=0,"",AH751+VLOOKUP(AN751,BuildupTable!L:O,4,FALSE))</f>
        <v>80</v>
      </c>
      <c r="F751" s="1">
        <f t="shared" si="155"/>
        <v>2</v>
      </c>
      <c r="G751" s="1">
        <f t="shared" si="156"/>
        <v>0</v>
      </c>
      <c r="H751" s="1">
        <f t="shared" si="157"/>
        <v>1</v>
      </c>
      <c r="I751" s="1">
        <f t="shared" si="158"/>
        <v>0</v>
      </c>
      <c r="J751" s="4" t="str">
        <f>IF(AT751=0,"",VLOOKUP(AT751,skillbasedata!A:B,2,TRUE))</f>
        <v>泡沫之舞</v>
      </c>
      <c r="K751" s="48">
        <f t="shared" si="159"/>
        <v>1</v>
      </c>
      <c r="L751" s="4" t="str">
        <f>IF(AU751=0,"",VLOOKUP(AU751,skillbasedata!A:B,2,TRUE))</f>
        <v/>
      </c>
      <c r="M751" s="48">
        <f t="shared" si="160"/>
        <v>0</v>
      </c>
      <c r="N751" s="4" t="str">
        <f>IF(AV751=0,"",VLOOKUP(AV751,skillbasedata!A:B,2,TRUE))</f>
        <v/>
      </c>
      <c r="O751" s="48">
        <f t="shared" si="161"/>
        <v>0</v>
      </c>
      <c r="P751" s="4" t="str">
        <f>IF(AW751=0,"",VLOOKUP(AW751,skillbasedata!A:B,2,TRUE))</f>
        <v/>
      </c>
      <c r="Q751" s="48">
        <f t="shared" si="162"/>
        <v>0</v>
      </c>
      <c r="R751" s="4" t="str">
        <f>IF(AX751=0,"",VLOOKUP(AX751,skillbasedata!A:B,2,TRUE))</f>
        <v/>
      </c>
      <c r="S751" s="48">
        <f t="shared" si="163"/>
        <v>0</v>
      </c>
      <c r="T751" s="48">
        <f t="shared" si="164"/>
        <v>0</v>
      </c>
      <c r="U751" s="48">
        <f t="shared" si="165"/>
        <v>0</v>
      </c>
      <c r="V751" s="51">
        <f t="shared" si="166"/>
        <v>149</v>
      </c>
      <c r="W751" s="26" t="s">
        <v>3049</v>
      </c>
      <c r="X751" s="26">
        <v>1</v>
      </c>
      <c r="Y751" s="26">
        <v>147</v>
      </c>
      <c r="Z751" s="26">
        <v>10022</v>
      </c>
      <c r="AA751" s="26">
        <v>58</v>
      </c>
      <c r="AB751" s="26">
        <v>5</v>
      </c>
      <c r="AC751" s="26">
        <v>9000</v>
      </c>
      <c r="AD751" s="26">
        <v>0</v>
      </c>
      <c r="AE751" s="26">
        <v>2</v>
      </c>
      <c r="AF751" s="26">
        <v>1</v>
      </c>
      <c r="AG751" s="26">
        <v>1</v>
      </c>
      <c r="AH751" s="26">
        <v>60</v>
      </c>
      <c r="AI751" s="26">
        <v>0</v>
      </c>
      <c r="AJ751" s="26">
        <v>2</v>
      </c>
      <c r="AK751" s="26">
        <v>1</v>
      </c>
      <c r="AL751" s="26">
        <v>-3</v>
      </c>
      <c r="AM751" s="26">
        <v>-1</v>
      </c>
      <c r="AN751" s="26">
        <v>12</v>
      </c>
      <c r="AO751" s="26">
        <v>0</v>
      </c>
      <c r="AP751" s="26">
        <v>2</v>
      </c>
      <c r="AQ751" s="26">
        <v>0</v>
      </c>
      <c r="AR751" s="26">
        <v>1</v>
      </c>
      <c r="AS751" s="26">
        <v>0</v>
      </c>
      <c r="AT751" s="26">
        <v>64</v>
      </c>
      <c r="AU751" s="26">
        <v>0</v>
      </c>
      <c r="AV751" s="26">
        <v>0</v>
      </c>
      <c r="AW751" s="26">
        <v>0</v>
      </c>
      <c r="AX751" s="26">
        <v>0</v>
      </c>
      <c r="AY751" s="26">
        <v>1</v>
      </c>
      <c r="AZ751" s="26">
        <v>0</v>
      </c>
      <c r="BA751" s="26">
        <v>0</v>
      </c>
      <c r="BB751" s="26">
        <v>0</v>
      </c>
      <c r="BC751" s="26">
        <v>0</v>
      </c>
      <c r="BD751" s="26" t="s">
        <v>2309</v>
      </c>
      <c r="BE751" s="26">
        <v>0</v>
      </c>
      <c r="BF751" s="26">
        <v>0</v>
      </c>
      <c r="BG751" s="54" t="str">
        <f t="shared" si="167"/>
        <v>0095</v>
      </c>
      <c r="BH751" s="4"/>
      <c r="BI751" s="4"/>
    </row>
    <row r="752" ht="16.5" spans="1:61">
      <c r="A752" s="4">
        <f t="shared" si="154"/>
        <v>1</v>
      </c>
      <c r="B752" s="4" t="str">
        <f>IF(X752=0,"",VLOOKUP(Y752,seriesName!A:B,2,TRUE))</f>
        <v>旅团</v>
      </c>
      <c r="C752" s="4" t="str">
        <f>IF(A752=1,VLOOKUP(V752,Head!A:B,2,TRUE),IF(A752=2,VLOOKUP(V752,Chest!A:B,2,TRUE),IF(A752=3,VLOOKUP(V752,Arm!A:B,2,TRUE),IF(A752=4,VLOOKUP(V752,Waist!A:B,2,TRUE),IF(A752=5,VLOOKUP(V752,Leg!A:B,2,TRUE),"")))))</f>
        <v>旅团帽</v>
      </c>
      <c r="D752" s="44" t="str">
        <f>IF(X752=1,VLOOKUP(AA752,modelID!A:B,2,FALSE),"")</f>
        <v>pl036</v>
      </c>
      <c r="E752" s="45">
        <f>IF(X752=0,"",AH752+VLOOKUP(AN752,BuildupTable!L:O,4,FALSE))</f>
        <v>70</v>
      </c>
      <c r="F752" s="1">
        <f t="shared" si="155"/>
        <v>0</v>
      </c>
      <c r="G752" s="1">
        <f t="shared" si="156"/>
        <v>0</v>
      </c>
      <c r="H752" s="1">
        <f t="shared" si="157"/>
        <v>0</v>
      </c>
      <c r="I752" s="1">
        <f t="shared" si="158"/>
        <v>0</v>
      </c>
      <c r="J752" s="4" t="str">
        <f>IF(AT752=0,"",VLOOKUP(AT752,skillbasedata!A:B,2,TRUE))</f>
        <v>植生学</v>
      </c>
      <c r="K752" s="48">
        <f t="shared" si="159"/>
        <v>2</v>
      </c>
      <c r="L752" s="4" t="str">
        <f>IF(AU752=0,"",VLOOKUP(AU752,skillbasedata!A:B,2,TRUE))</f>
        <v/>
      </c>
      <c r="M752" s="48">
        <f t="shared" si="160"/>
        <v>0</v>
      </c>
      <c r="N752" s="4" t="str">
        <f>IF(AV752=0,"",VLOOKUP(AV752,skillbasedata!A:B,2,TRUE))</f>
        <v/>
      </c>
      <c r="O752" s="48">
        <f t="shared" si="161"/>
        <v>0</v>
      </c>
      <c r="P752" s="4" t="str">
        <f>IF(AW752=0,"",VLOOKUP(AW752,skillbasedata!A:B,2,TRUE))</f>
        <v/>
      </c>
      <c r="Q752" s="48">
        <f t="shared" si="162"/>
        <v>0</v>
      </c>
      <c r="R752" s="4" t="str">
        <f>IF(AX752=0,"",VLOOKUP(AX752,skillbasedata!A:B,2,TRUE))</f>
        <v/>
      </c>
      <c r="S752" s="48">
        <f t="shared" si="163"/>
        <v>0</v>
      </c>
      <c r="T752" s="48">
        <f t="shared" si="164"/>
        <v>0</v>
      </c>
      <c r="U752" s="48">
        <f t="shared" si="165"/>
        <v>0</v>
      </c>
      <c r="V752" s="51">
        <f t="shared" si="166"/>
        <v>150</v>
      </c>
      <c r="W752" s="26" t="s">
        <v>3050</v>
      </c>
      <c r="X752" s="26">
        <v>1</v>
      </c>
      <c r="Y752" s="26">
        <v>148</v>
      </c>
      <c r="Z752" s="26">
        <v>5009</v>
      </c>
      <c r="AA752" s="26">
        <v>16</v>
      </c>
      <c r="AB752" s="26">
        <v>2</v>
      </c>
      <c r="AC752" s="26">
        <v>2000</v>
      </c>
      <c r="AD752" s="26">
        <v>0</v>
      </c>
      <c r="AE752" s="26">
        <v>2</v>
      </c>
      <c r="AF752" s="26">
        <v>0</v>
      </c>
      <c r="AG752" s="26">
        <v>0</v>
      </c>
      <c r="AH752" s="26">
        <v>26</v>
      </c>
      <c r="AI752" s="26">
        <v>1</v>
      </c>
      <c r="AJ752" s="26">
        <v>0</v>
      </c>
      <c r="AK752" s="26">
        <v>0</v>
      </c>
      <c r="AL752" s="26">
        <v>2</v>
      </c>
      <c r="AM752" s="26">
        <v>2</v>
      </c>
      <c r="AN752" s="26">
        <v>4</v>
      </c>
      <c r="AO752" s="26">
        <v>0</v>
      </c>
      <c r="AP752" s="26">
        <v>0</v>
      </c>
      <c r="AQ752" s="26">
        <v>0</v>
      </c>
      <c r="AR752" s="26">
        <v>0</v>
      </c>
      <c r="AS752" s="26">
        <v>0</v>
      </c>
      <c r="AT752" s="26">
        <v>79</v>
      </c>
      <c r="AU752" s="26">
        <v>0</v>
      </c>
      <c r="AV752" s="26">
        <v>0</v>
      </c>
      <c r="AW752" s="26">
        <v>0</v>
      </c>
      <c r="AX752" s="26">
        <v>0</v>
      </c>
      <c r="AY752" s="26">
        <v>2</v>
      </c>
      <c r="AZ752" s="26">
        <v>0</v>
      </c>
      <c r="BA752" s="26">
        <v>0</v>
      </c>
      <c r="BB752" s="26">
        <v>0</v>
      </c>
      <c r="BC752" s="26">
        <v>0</v>
      </c>
      <c r="BD752" s="26" t="s">
        <v>2309</v>
      </c>
      <c r="BE752" s="26">
        <v>0</v>
      </c>
      <c r="BF752" s="26">
        <v>0</v>
      </c>
      <c r="BG752" s="54" t="str">
        <f t="shared" si="167"/>
        <v>0096</v>
      </c>
      <c r="BH752" s="4"/>
      <c r="BI752" s="4"/>
    </row>
    <row r="753" ht="16.5" spans="1:61">
      <c r="A753" s="4">
        <f t="shared" si="154"/>
        <v>2</v>
      </c>
      <c r="B753" s="4" t="str">
        <f>IF(X753=0,"",VLOOKUP(Y753,seriesName!A:B,2,TRUE))</f>
        <v>旅团</v>
      </c>
      <c r="C753" s="4" t="str">
        <f>IF(A753=1,VLOOKUP(V753,Head!A:B,2,TRUE),IF(A753=2,VLOOKUP(V753,Chest!A:B,2,TRUE),IF(A753=3,VLOOKUP(V753,Arm!A:B,2,TRUE),IF(A753=4,VLOOKUP(V753,Waist!A:B,2,TRUE),IF(A753=5,VLOOKUP(V753,Leg!A:B,2,TRUE),"")))))</f>
        <v>旅团战衣</v>
      </c>
      <c r="D753" s="44" t="str">
        <f>IF(X753=1,VLOOKUP(AA753,modelID!A:B,2,FALSE),"")</f>
        <v>pl036</v>
      </c>
      <c r="E753" s="45">
        <f>IF(X753=0,"",AH753+VLOOKUP(AN753,BuildupTable!L:O,4,FALSE))</f>
        <v>70</v>
      </c>
      <c r="F753" s="1">
        <f t="shared" si="155"/>
        <v>0</v>
      </c>
      <c r="G753" s="1">
        <f t="shared" si="156"/>
        <v>0</v>
      </c>
      <c r="H753" s="1">
        <f t="shared" si="157"/>
        <v>0</v>
      </c>
      <c r="I753" s="1">
        <f t="shared" si="158"/>
        <v>0</v>
      </c>
      <c r="J753" s="4" t="str">
        <f>IF(AT753=0,"",VLOOKUP(AT753,skillbasedata!A:B,2,TRUE))</f>
        <v>属性异常状态的耐性</v>
      </c>
      <c r="K753" s="48">
        <f t="shared" si="159"/>
        <v>1</v>
      </c>
      <c r="L753" s="4" t="str">
        <f>IF(AU753=0,"",VLOOKUP(AU753,skillbasedata!A:B,2,TRUE))</f>
        <v/>
      </c>
      <c r="M753" s="48">
        <f t="shared" si="160"/>
        <v>0</v>
      </c>
      <c r="N753" s="4" t="str">
        <f>IF(AV753=0,"",VLOOKUP(AV753,skillbasedata!A:B,2,TRUE))</f>
        <v/>
      </c>
      <c r="O753" s="48">
        <f t="shared" si="161"/>
        <v>0</v>
      </c>
      <c r="P753" s="4" t="str">
        <f>IF(AW753=0,"",VLOOKUP(AW753,skillbasedata!A:B,2,TRUE))</f>
        <v/>
      </c>
      <c r="Q753" s="48">
        <f t="shared" si="162"/>
        <v>0</v>
      </c>
      <c r="R753" s="4" t="str">
        <f>IF(AX753=0,"",VLOOKUP(AX753,skillbasedata!A:B,2,TRUE))</f>
        <v/>
      </c>
      <c r="S753" s="48">
        <f t="shared" si="163"/>
        <v>0</v>
      </c>
      <c r="T753" s="48">
        <f t="shared" si="164"/>
        <v>0</v>
      </c>
      <c r="U753" s="48">
        <f t="shared" si="165"/>
        <v>0</v>
      </c>
      <c r="V753" s="51">
        <f t="shared" si="166"/>
        <v>150</v>
      </c>
      <c r="W753" s="26" t="s">
        <v>3051</v>
      </c>
      <c r="X753" s="26">
        <v>1</v>
      </c>
      <c r="Y753" s="26">
        <v>148</v>
      </c>
      <c r="Z753" s="26">
        <v>5009</v>
      </c>
      <c r="AA753" s="26">
        <v>16</v>
      </c>
      <c r="AB753" s="26">
        <v>2</v>
      </c>
      <c r="AC753" s="26">
        <v>2000</v>
      </c>
      <c r="AD753" s="26">
        <v>0</v>
      </c>
      <c r="AE753" s="26">
        <v>2</v>
      </c>
      <c r="AF753" s="26">
        <v>0</v>
      </c>
      <c r="AG753" s="26">
        <v>0</v>
      </c>
      <c r="AH753" s="26">
        <v>26</v>
      </c>
      <c r="AI753" s="26">
        <v>1</v>
      </c>
      <c r="AJ753" s="26">
        <v>0</v>
      </c>
      <c r="AK753" s="26">
        <v>0</v>
      </c>
      <c r="AL753" s="26">
        <v>2</v>
      </c>
      <c r="AM753" s="26">
        <v>2</v>
      </c>
      <c r="AN753" s="26">
        <v>4</v>
      </c>
      <c r="AO753" s="26">
        <v>0</v>
      </c>
      <c r="AP753" s="26">
        <v>0</v>
      </c>
      <c r="AQ753" s="26">
        <v>0</v>
      </c>
      <c r="AR753" s="26">
        <v>0</v>
      </c>
      <c r="AS753" s="26">
        <v>0</v>
      </c>
      <c r="AT753" s="26">
        <v>72</v>
      </c>
      <c r="AU753" s="26">
        <v>0</v>
      </c>
      <c r="AV753" s="26">
        <v>0</v>
      </c>
      <c r="AW753" s="26">
        <v>0</v>
      </c>
      <c r="AX753" s="26">
        <v>0</v>
      </c>
      <c r="AY753" s="26">
        <v>1</v>
      </c>
      <c r="AZ753" s="26">
        <v>0</v>
      </c>
      <c r="BA753" s="26">
        <v>0</v>
      </c>
      <c r="BB753" s="26">
        <v>0</v>
      </c>
      <c r="BC753" s="26">
        <v>0</v>
      </c>
      <c r="BD753" s="26" t="s">
        <v>2309</v>
      </c>
      <c r="BE753" s="26">
        <v>0</v>
      </c>
      <c r="BF753" s="26">
        <v>0</v>
      </c>
      <c r="BG753" s="54" t="str">
        <f t="shared" si="167"/>
        <v>0096</v>
      </c>
      <c r="BH753" s="4"/>
      <c r="BI753" s="4"/>
    </row>
    <row r="754" ht="16.5" spans="1:61">
      <c r="A754" s="4">
        <f t="shared" si="154"/>
        <v>3</v>
      </c>
      <c r="B754" s="4" t="str">
        <f>IF(X754=0,"",VLOOKUP(Y754,seriesName!A:B,2,TRUE))</f>
        <v>旅团</v>
      </c>
      <c r="C754" s="4" t="str">
        <f>IF(A754=1,VLOOKUP(V754,Head!A:B,2,TRUE),IF(A754=2,VLOOKUP(V754,Chest!A:B,2,TRUE),IF(A754=3,VLOOKUP(V754,Arm!A:B,2,TRUE),IF(A754=4,VLOOKUP(V754,Waist!A:B,2,TRUE),IF(A754=5,VLOOKUP(V754,Leg!A:B,2,TRUE),"")))))</f>
        <v>旅团腕甲</v>
      </c>
      <c r="D754" s="44" t="str">
        <f>IF(X754=1,VLOOKUP(AA754,modelID!A:B,2,FALSE),"")</f>
        <v>pl036</v>
      </c>
      <c r="E754" s="45">
        <f>IF(X754=0,"",AH754+VLOOKUP(AN754,BuildupTable!L:O,4,FALSE))</f>
        <v>70</v>
      </c>
      <c r="F754" s="1">
        <f t="shared" si="155"/>
        <v>0</v>
      </c>
      <c r="G754" s="1">
        <f t="shared" si="156"/>
        <v>0</v>
      </c>
      <c r="H754" s="1">
        <f t="shared" si="157"/>
        <v>0</v>
      </c>
      <c r="I754" s="1">
        <f t="shared" si="158"/>
        <v>0</v>
      </c>
      <c r="J754" s="4" t="str">
        <f>IF(AT754=0,"",VLOOKUP(AT754,skillbasedata!A:B,2,TRUE))</f>
        <v>地质学</v>
      </c>
      <c r="K754" s="48">
        <f t="shared" si="159"/>
        <v>2</v>
      </c>
      <c r="L754" s="4" t="str">
        <f>IF(AU754=0,"",VLOOKUP(AU754,skillbasedata!A:B,2,TRUE))</f>
        <v/>
      </c>
      <c r="M754" s="48">
        <f t="shared" si="160"/>
        <v>0</v>
      </c>
      <c r="N754" s="4" t="str">
        <f>IF(AV754=0,"",VLOOKUP(AV754,skillbasedata!A:B,2,TRUE))</f>
        <v/>
      </c>
      <c r="O754" s="48">
        <f t="shared" si="161"/>
        <v>0</v>
      </c>
      <c r="P754" s="4" t="str">
        <f>IF(AW754=0,"",VLOOKUP(AW754,skillbasedata!A:B,2,TRUE))</f>
        <v/>
      </c>
      <c r="Q754" s="48">
        <f t="shared" si="162"/>
        <v>0</v>
      </c>
      <c r="R754" s="4" t="str">
        <f>IF(AX754=0,"",VLOOKUP(AX754,skillbasedata!A:B,2,TRUE))</f>
        <v/>
      </c>
      <c r="S754" s="48">
        <f t="shared" si="163"/>
        <v>0</v>
      </c>
      <c r="T754" s="48">
        <f t="shared" si="164"/>
        <v>0</v>
      </c>
      <c r="U754" s="48">
        <f t="shared" si="165"/>
        <v>0</v>
      </c>
      <c r="V754" s="51">
        <f t="shared" si="166"/>
        <v>150</v>
      </c>
      <c r="W754" s="26" t="s">
        <v>3052</v>
      </c>
      <c r="X754" s="26">
        <v>1</v>
      </c>
      <c r="Y754" s="26">
        <v>148</v>
      </c>
      <c r="Z754" s="26">
        <v>5009</v>
      </c>
      <c r="AA754" s="26">
        <v>16</v>
      </c>
      <c r="AB754" s="26">
        <v>2</v>
      </c>
      <c r="AC754" s="26">
        <v>2000</v>
      </c>
      <c r="AD754" s="26">
        <v>0</v>
      </c>
      <c r="AE754" s="26">
        <v>2</v>
      </c>
      <c r="AF754" s="26">
        <v>0</v>
      </c>
      <c r="AG754" s="26">
        <v>0</v>
      </c>
      <c r="AH754" s="26">
        <v>26</v>
      </c>
      <c r="AI754" s="26">
        <v>1</v>
      </c>
      <c r="AJ754" s="26">
        <v>0</v>
      </c>
      <c r="AK754" s="26">
        <v>0</v>
      </c>
      <c r="AL754" s="26">
        <v>2</v>
      </c>
      <c r="AM754" s="26">
        <v>2</v>
      </c>
      <c r="AN754" s="26">
        <v>4</v>
      </c>
      <c r="AO754" s="26">
        <v>0</v>
      </c>
      <c r="AP754" s="26">
        <v>0</v>
      </c>
      <c r="AQ754" s="26">
        <v>0</v>
      </c>
      <c r="AR754" s="26">
        <v>0</v>
      </c>
      <c r="AS754" s="26">
        <v>0</v>
      </c>
      <c r="AT754" s="26">
        <v>80</v>
      </c>
      <c r="AU754" s="26">
        <v>0</v>
      </c>
      <c r="AV754" s="26">
        <v>0</v>
      </c>
      <c r="AW754" s="26">
        <v>0</v>
      </c>
      <c r="AX754" s="26">
        <v>0</v>
      </c>
      <c r="AY754" s="26">
        <v>2</v>
      </c>
      <c r="AZ754" s="26">
        <v>0</v>
      </c>
      <c r="BA754" s="26">
        <v>0</v>
      </c>
      <c r="BB754" s="26">
        <v>0</v>
      </c>
      <c r="BC754" s="26">
        <v>0</v>
      </c>
      <c r="BD754" s="26" t="s">
        <v>2309</v>
      </c>
      <c r="BE754" s="26">
        <v>0</v>
      </c>
      <c r="BF754" s="26">
        <v>0</v>
      </c>
      <c r="BG754" s="54" t="str">
        <f t="shared" si="167"/>
        <v>0096</v>
      </c>
      <c r="BH754" s="4"/>
      <c r="BI754" s="4"/>
    </row>
    <row r="755" ht="16.5" spans="1:61">
      <c r="A755" s="4">
        <f t="shared" si="154"/>
        <v>4</v>
      </c>
      <c r="B755" s="4" t="str">
        <f>IF(X755=0,"",VLOOKUP(Y755,seriesName!A:B,2,TRUE))</f>
        <v>旅团</v>
      </c>
      <c r="C755" s="4" t="str">
        <f>IF(A755=1,VLOOKUP(V755,Head!A:B,2,TRUE),IF(A755=2,VLOOKUP(V755,Chest!A:B,2,TRUE),IF(A755=3,VLOOKUP(V755,Arm!A:B,2,TRUE),IF(A755=4,VLOOKUP(V755,Waist!A:B,2,TRUE),IF(A755=5,VLOOKUP(V755,Leg!A:B,2,TRUE),"")))))</f>
        <v>旅团腰甲</v>
      </c>
      <c r="D755" s="44" t="str">
        <f>IF(X755=1,VLOOKUP(AA755,modelID!A:B,2,FALSE),"")</f>
        <v>pl036</v>
      </c>
      <c r="E755" s="45">
        <f>IF(X755=0,"",AH755+VLOOKUP(AN755,BuildupTable!L:O,4,FALSE))</f>
        <v>70</v>
      </c>
      <c r="F755" s="1">
        <f t="shared" si="155"/>
        <v>0</v>
      </c>
      <c r="G755" s="1">
        <f t="shared" si="156"/>
        <v>0</v>
      </c>
      <c r="H755" s="1">
        <f t="shared" si="157"/>
        <v>0</v>
      </c>
      <c r="I755" s="1">
        <f t="shared" si="158"/>
        <v>0</v>
      </c>
      <c r="J755" s="4" t="str">
        <f>IF(AT755=0,"",VLOOKUP(AT755,skillbasedata!A:B,2,TRUE))</f>
        <v>属性异常状态的耐性</v>
      </c>
      <c r="K755" s="48">
        <f t="shared" si="159"/>
        <v>1</v>
      </c>
      <c r="L755" s="4" t="str">
        <f>IF(AU755=0,"",VLOOKUP(AU755,skillbasedata!A:B,2,TRUE))</f>
        <v/>
      </c>
      <c r="M755" s="48">
        <f t="shared" si="160"/>
        <v>0</v>
      </c>
      <c r="N755" s="4" t="str">
        <f>IF(AV755=0,"",VLOOKUP(AV755,skillbasedata!A:B,2,TRUE))</f>
        <v/>
      </c>
      <c r="O755" s="48">
        <f t="shared" si="161"/>
        <v>0</v>
      </c>
      <c r="P755" s="4" t="str">
        <f>IF(AW755=0,"",VLOOKUP(AW755,skillbasedata!A:B,2,TRUE))</f>
        <v/>
      </c>
      <c r="Q755" s="48">
        <f t="shared" si="162"/>
        <v>0</v>
      </c>
      <c r="R755" s="4" t="str">
        <f>IF(AX755=0,"",VLOOKUP(AX755,skillbasedata!A:B,2,TRUE))</f>
        <v/>
      </c>
      <c r="S755" s="48">
        <f t="shared" si="163"/>
        <v>0</v>
      </c>
      <c r="T755" s="48">
        <f t="shared" si="164"/>
        <v>0</v>
      </c>
      <c r="U755" s="48">
        <f t="shared" si="165"/>
        <v>0</v>
      </c>
      <c r="V755" s="51">
        <f t="shared" si="166"/>
        <v>150</v>
      </c>
      <c r="W755" s="26" t="s">
        <v>3053</v>
      </c>
      <c r="X755" s="26">
        <v>1</v>
      </c>
      <c r="Y755" s="26">
        <v>148</v>
      </c>
      <c r="Z755" s="26">
        <v>5009</v>
      </c>
      <c r="AA755" s="26">
        <v>16</v>
      </c>
      <c r="AB755" s="26">
        <v>2</v>
      </c>
      <c r="AC755" s="26">
        <v>2000</v>
      </c>
      <c r="AD755" s="26">
        <v>0</v>
      </c>
      <c r="AE755" s="26">
        <v>2</v>
      </c>
      <c r="AF755" s="26">
        <v>0</v>
      </c>
      <c r="AG755" s="26">
        <v>0</v>
      </c>
      <c r="AH755" s="26">
        <v>26</v>
      </c>
      <c r="AI755" s="26">
        <v>1</v>
      </c>
      <c r="AJ755" s="26">
        <v>0</v>
      </c>
      <c r="AK755" s="26">
        <v>0</v>
      </c>
      <c r="AL755" s="26">
        <v>2</v>
      </c>
      <c r="AM755" s="26">
        <v>2</v>
      </c>
      <c r="AN755" s="26">
        <v>4</v>
      </c>
      <c r="AO755" s="26">
        <v>0</v>
      </c>
      <c r="AP755" s="26">
        <v>0</v>
      </c>
      <c r="AQ755" s="26">
        <v>0</v>
      </c>
      <c r="AR755" s="26">
        <v>0</v>
      </c>
      <c r="AS755" s="26">
        <v>0</v>
      </c>
      <c r="AT755" s="26">
        <v>72</v>
      </c>
      <c r="AU755" s="26">
        <v>0</v>
      </c>
      <c r="AV755" s="26">
        <v>0</v>
      </c>
      <c r="AW755" s="26">
        <v>0</v>
      </c>
      <c r="AX755" s="26">
        <v>0</v>
      </c>
      <c r="AY755" s="26">
        <v>1</v>
      </c>
      <c r="AZ755" s="26">
        <v>0</v>
      </c>
      <c r="BA755" s="26">
        <v>0</v>
      </c>
      <c r="BB755" s="26">
        <v>0</v>
      </c>
      <c r="BC755" s="26">
        <v>0</v>
      </c>
      <c r="BD755" s="26" t="s">
        <v>2309</v>
      </c>
      <c r="BE755" s="26">
        <v>0</v>
      </c>
      <c r="BF755" s="26">
        <v>0</v>
      </c>
      <c r="BG755" s="54" t="str">
        <f t="shared" si="167"/>
        <v>0096</v>
      </c>
      <c r="BH755" s="4"/>
      <c r="BI755" s="4"/>
    </row>
    <row r="756" ht="16.5" spans="1:61">
      <c r="A756" s="4">
        <f t="shared" si="154"/>
        <v>5</v>
      </c>
      <c r="B756" s="4" t="str">
        <f>IF(X756=0,"",VLOOKUP(Y756,seriesName!A:B,2,TRUE))</f>
        <v>旅团</v>
      </c>
      <c r="C756" s="4" t="str">
        <f>IF(A756=1,VLOOKUP(V756,Head!A:B,2,TRUE),IF(A756=2,VLOOKUP(V756,Chest!A:B,2,TRUE),IF(A756=3,VLOOKUP(V756,Arm!A:B,2,TRUE),IF(A756=4,VLOOKUP(V756,Waist!A:B,2,TRUE),IF(A756=5,VLOOKUP(V756,Leg!A:B,2,TRUE),"")))))</f>
        <v>旅团靴</v>
      </c>
      <c r="D756" s="44" t="str">
        <f>IF(X756=1,VLOOKUP(AA756,modelID!A:B,2,FALSE),"")</f>
        <v>pl036</v>
      </c>
      <c r="E756" s="45">
        <f>IF(X756=0,"",AH756+VLOOKUP(AN756,BuildupTable!L:O,4,FALSE))</f>
        <v>70</v>
      </c>
      <c r="F756" s="1">
        <f t="shared" si="155"/>
        <v>0</v>
      </c>
      <c r="G756" s="1">
        <f t="shared" si="156"/>
        <v>0</v>
      </c>
      <c r="H756" s="1">
        <f t="shared" si="157"/>
        <v>0</v>
      </c>
      <c r="I756" s="1">
        <f t="shared" si="158"/>
        <v>0</v>
      </c>
      <c r="J756" s="4" t="str">
        <f>IF(AT756=0,"",VLOOKUP(AT756,skillbasedata!A:B,2,TRUE))</f>
        <v>广域化</v>
      </c>
      <c r="K756" s="48">
        <f t="shared" si="159"/>
        <v>1</v>
      </c>
      <c r="L756" s="4" t="str">
        <f>IF(AU756=0,"",VLOOKUP(AU756,skillbasedata!A:B,2,TRUE))</f>
        <v/>
      </c>
      <c r="M756" s="48">
        <f t="shared" si="160"/>
        <v>0</v>
      </c>
      <c r="N756" s="4" t="str">
        <f>IF(AV756=0,"",VLOOKUP(AV756,skillbasedata!A:B,2,TRUE))</f>
        <v/>
      </c>
      <c r="O756" s="48">
        <f t="shared" si="161"/>
        <v>0</v>
      </c>
      <c r="P756" s="4" t="str">
        <f>IF(AW756=0,"",VLOOKUP(AW756,skillbasedata!A:B,2,TRUE))</f>
        <v/>
      </c>
      <c r="Q756" s="48">
        <f t="shared" si="162"/>
        <v>0</v>
      </c>
      <c r="R756" s="4" t="str">
        <f>IF(AX756=0,"",VLOOKUP(AX756,skillbasedata!A:B,2,TRUE))</f>
        <v/>
      </c>
      <c r="S756" s="48">
        <f t="shared" si="163"/>
        <v>0</v>
      </c>
      <c r="T756" s="48">
        <f t="shared" si="164"/>
        <v>0</v>
      </c>
      <c r="U756" s="48">
        <f t="shared" si="165"/>
        <v>0</v>
      </c>
      <c r="V756" s="51">
        <f t="shared" si="166"/>
        <v>150</v>
      </c>
      <c r="W756" s="26" t="s">
        <v>3054</v>
      </c>
      <c r="X756" s="26">
        <v>1</v>
      </c>
      <c r="Y756" s="26">
        <v>148</v>
      </c>
      <c r="Z756" s="26">
        <v>5009</v>
      </c>
      <c r="AA756" s="26">
        <v>16</v>
      </c>
      <c r="AB756" s="26">
        <v>2</v>
      </c>
      <c r="AC756" s="26">
        <v>2000</v>
      </c>
      <c r="AD756" s="26">
        <v>0</v>
      </c>
      <c r="AE756" s="26">
        <v>2</v>
      </c>
      <c r="AF756" s="26">
        <v>0</v>
      </c>
      <c r="AG756" s="26">
        <v>0</v>
      </c>
      <c r="AH756" s="26">
        <v>26</v>
      </c>
      <c r="AI756" s="26">
        <v>1</v>
      </c>
      <c r="AJ756" s="26">
        <v>0</v>
      </c>
      <c r="AK756" s="26">
        <v>0</v>
      </c>
      <c r="AL756" s="26">
        <v>2</v>
      </c>
      <c r="AM756" s="26">
        <v>2</v>
      </c>
      <c r="AN756" s="26">
        <v>4</v>
      </c>
      <c r="AO756" s="26">
        <v>0</v>
      </c>
      <c r="AP756" s="26">
        <v>0</v>
      </c>
      <c r="AQ756" s="26">
        <v>0</v>
      </c>
      <c r="AR756" s="26">
        <v>0</v>
      </c>
      <c r="AS756" s="26">
        <v>0</v>
      </c>
      <c r="AT756" s="26">
        <v>89</v>
      </c>
      <c r="AU756" s="26">
        <v>0</v>
      </c>
      <c r="AV756" s="26">
        <v>0</v>
      </c>
      <c r="AW756" s="26">
        <v>0</v>
      </c>
      <c r="AX756" s="26">
        <v>0</v>
      </c>
      <c r="AY756" s="26">
        <v>1</v>
      </c>
      <c r="AZ756" s="26">
        <v>0</v>
      </c>
      <c r="BA756" s="26">
        <v>0</v>
      </c>
      <c r="BB756" s="26">
        <v>0</v>
      </c>
      <c r="BC756" s="26">
        <v>0</v>
      </c>
      <c r="BD756" s="26" t="s">
        <v>2309</v>
      </c>
      <c r="BE756" s="26">
        <v>0</v>
      </c>
      <c r="BF756" s="26">
        <v>0</v>
      </c>
      <c r="BG756" s="54" t="str">
        <f t="shared" si="167"/>
        <v>0096</v>
      </c>
      <c r="BH756" s="4"/>
      <c r="BI756" s="4"/>
    </row>
    <row r="757" ht="16.5" spans="1:61">
      <c r="A757" s="4">
        <f t="shared" si="154"/>
        <v>1</v>
      </c>
      <c r="B757" s="4" t="str">
        <f>IF(X757=0,"",VLOOKUP(Y757,seriesName!A:B,2,TRUE))</f>
        <v>名手羽饰</v>
      </c>
      <c r="C757" s="4" t="str">
        <f>IF(A757=1,VLOOKUP(V757,Head!A:B,2,TRUE),IF(A757=2,VLOOKUP(V757,Chest!A:B,2,TRUE),IF(A757=3,VLOOKUP(V757,Arm!A:B,2,TRUE),IF(A757=4,VLOOKUP(V757,Waist!A:B,2,TRUE),IF(A757=5,VLOOKUP(V757,Leg!A:B,2,TRUE),"")))))</f>
        <v>名手羽饰</v>
      </c>
      <c r="D757" s="44" t="str">
        <f>IF(X757=1,VLOOKUP(AA757,modelID!A:B,2,FALSE),"")</f>
        <v>pl037</v>
      </c>
      <c r="E757" s="45">
        <f>IF(X757=0,"",AH757+VLOOKUP(AN757,BuildupTable!L:O,4,FALSE))</f>
        <v>76</v>
      </c>
      <c r="F757" s="1">
        <f t="shared" si="155"/>
        <v>0</v>
      </c>
      <c r="G757" s="1">
        <f t="shared" si="156"/>
        <v>0</v>
      </c>
      <c r="H757" s="1">
        <f t="shared" si="157"/>
        <v>0</v>
      </c>
      <c r="I757" s="1">
        <f t="shared" si="158"/>
        <v>0</v>
      </c>
      <c r="J757" s="4" t="str">
        <f>IF(AT757=0,"",VLOOKUP(AT757,skillbasedata!A:B,2,TRUE))</f>
        <v>剥取名人</v>
      </c>
      <c r="K757" s="48">
        <f t="shared" si="159"/>
        <v>1</v>
      </c>
      <c r="L757" s="4" t="str">
        <f>IF(AU757=0,"",VLOOKUP(AU757,skillbasedata!A:B,2,TRUE))</f>
        <v/>
      </c>
      <c r="M757" s="48">
        <f t="shared" si="160"/>
        <v>0</v>
      </c>
      <c r="N757" s="4" t="str">
        <f>IF(AV757=0,"",VLOOKUP(AV757,skillbasedata!A:B,2,TRUE))</f>
        <v/>
      </c>
      <c r="O757" s="48">
        <f t="shared" si="161"/>
        <v>0</v>
      </c>
      <c r="P757" s="4" t="str">
        <f>IF(AW757=0,"",VLOOKUP(AW757,skillbasedata!A:B,2,TRUE))</f>
        <v/>
      </c>
      <c r="Q757" s="48">
        <f t="shared" si="162"/>
        <v>0</v>
      </c>
      <c r="R757" s="4" t="str">
        <f>IF(AX757=0,"",VLOOKUP(AX757,skillbasedata!A:B,2,TRUE))</f>
        <v/>
      </c>
      <c r="S757" s="48">
        <f t="shared" si="163"/>
        <v>0</v>
      </c>
      <c r="T757" s="48">
        <f t="shared" si="164"/>
        <v>0</v>
      </c>
      <c r="U757" s="48">
        <f t="shared" si="165"/>
        <v>0</v>
      </c>
      <c r="V757" s="51">
        <f t="shared" si="166"/>
        <v>151</v>
      </c>
      <c r="W757" s="26" t="s">
        <v>3055</v>
      </c>
      <c r="X757" s="26">
        <v>1</v>
      </c>
      <c r="Y757" s="26">
        <v>149</v>
      </c>
      <c r="Z757" s="26">
        <v>12002</v>
      </c>
      <c r="AA757" s="26">
        <v>17</v>
      </c>
      <c r="AB757" s="26">
        <v>6</v>
      </c>
      <c r="AC757" s="26">
        <v>14000</v>
      </c>
      <c r="AD757" s="26">
        <v>0</v>
      </c>
      <c r="AE757" s="26">
        <v>2</v>
      </c>
      <c r="AF757" s="26">
        <v>1</v>
      </c>
      <c r="AG757" s="26">
        <v>1</v>
      </c>
      <c r="AH757" s="26">
        <v>56</v>
      </c>
      <c r="AI757" s="26">
        <v>0</v>
      </c>
      <c r="AJ757" s="26">
        <v>0</v>
      </c>
      <c r="AK757" s="26">
        <v>0</v>
      </c>
      <c r="AL757" s="26">
        <v>0</v>
      </c>
      <c r="AM757" s="26">
        <v>0</v>
      </c>
      <c r="AN757" s="26">
        <v>18</v>
      </c>
      <c r="AO757" s="26">
        <v>0</v>
      </c>
      <c r="AP757" s="26">
        <v>0</v>
      </c>
      <c r="AQ757" s="26">
        <v>0</v>
      </c>
      <c r="AR757" s="26">
        <v>0</v>
      </c>
      <c r="AS757" s="26">
        <v>0</v>
      </c>
      <c r="AT757" s="26">
        <v>83</v>
      </c>
      <c r="AU757" s="26">
        <v>0</v>
      </c>
      <c r="AV757" s="26">
        <v>0</v>
      </c>
      <c r="AW757" s="26">
        <v>0</v>
      </c>
      <c r="AX757" s="26">
        <v>0</v>
      </c>
      <c r="AY757" s="26">
        <v>1</v>
      </c>
      <c r="AZ757" s="26">
        <v>0</v>
      </c>
      <c r="BA757" s="26">
        <v>0</v>
      </c>
      <c r="BB757" s="26">
        <v>0</v>
      </c>
      <c r="BC757" s="26">
        <v>0</v>
      </c>
      <c r="BD757" s="26" t="s">
        <v>2309</v>
      </c>
      <c r="BE757" s="26">
        <v>0</v>
      </c>
      <c r="BF757" s="26">
        <v>0</v>
      </c>
      <c r="BG757" s="54" t="str">
        <f t="shared" si="167"/>
        <v>0097</v>
      </c>
      <c r="BH757" s="4"/>
      <c r="BI757" s="4"/>
    </row>
    <row r="758" ht="16.5" spans="1:61">
      <c r="A758" s="4">
        <f t="shared" si="154"/>
        <v>0</v>
      </c>
      <c r="B758" s="4" t="str">
        <f>IF(X758=0,"",VLOOKUP(Y758,seriesName!A:B,2,TRUE))</f>
        <v/>
      </c>
      <c r="C758" s="4" t="str">
        <f>IF(A758=1,VLOOKUP(V758,Head!A:B,2,TRUE),IF(A758=2,VLOOKUP(V758,Chest!A:B,2,TRUE),IF(A758=3,VLOOKUP(V758,Arm!A:B,2,TRUE),IF(A758=4,VLOOKUP(V758,Waist!A:B,2,TRUE),IF(A758=5,VLOOKUP(V758,Leg!A:B,2,TRUE),"")))))</f>
        <v/>
      </c>
      <c r="D758" s="44" t="str">
        <f>IF(X758=1,VLOOKUP(AA758,modelID!A:B,2,FALSE),"")</f>
        <v/>
      </c>
      <c r="E758" s="45" t="str">
        <f>IF(X758=0,"",AH758+VLOOKUP(AN758,BuildupTable!L:O,4,FALSE))</f>
        <v/>
      </c>
      <c r="F758" s="1">
        <f t="shared" si="155"/>
        <v>0</v>
      </c>
      <c r="G758" s="1">
        <f t="shared" si="156"/>
        <v>0</v>
      </c>
      <c r="H758" s="1">
        <f t="shared" si="157"/>
        <v>0</v>
      </c>
      <c r="I758" s="1">
        <f t="shared" si="158"/>
        <v>0</v>
      </c>
      <c r="J758" s="4" t="str">
        <f>IF(AT758=0,"",VLOOKUP(AT758,skillbasedata!A:B,2,TRUE))</f>
        <v/>
      </c>
      <c r="K758" s="48">
        <f t="shared" si="159"/>
        <v>0</v>
      </c>
      <c r="L758" s="4" t="str">
        <f>IF(AU758=0,"",VLOOKUP(AU758,skillbasedata!A:B,2,TRUE))</f>
        <v/>
      </c>
      <c r="M758" s="48">
        <f t="shared" si="160"/>
        <v>0</v>
      </c>
      <c r="N758" s="4" t="str">
        <f>IF(AV758=0,"",VLOOKUP(AV758,skillbasedata!A:B,2,TRUE))</f>
        <v/>
      </c>
      <c r="O758" s="48">
        <f t="shared" si="161"/>
        <v>0</v>
      </c>
      <c r="P758" s="4" t="str">
        <f>IF(AW758=0,"",VLOOKUP(AW758,skillbasedata!A:B,2,TRUE))</f>
        <v/>
      </c>
      <c r="Q758" s="48">
        <f t="shared" si="162"/>
        <v>0</v>
      </c>
      <c r="R758" s="4" t="str">
        <f>IF(AX758=0,"",VLOOKUP(AX758,skillbasedata!A:B,2,TRUE))</f>
        <v/>
      </c>
      <c r="S758" s="48">
        <f t="shared" si="163"/>
        <v>0</v>
      </c>
      <c r="T758" s="48">
        <f t="shared" si="164"/>
        <v>0</v>
      </c>
      <c r="U758" s="48">
        <f t="shared" si="165"/>
        <v>0</v>
      </c>
      <c r="V758" s="51">
        <f t="shared" si="166"/>
        <v>151</v>
      </c>
      <c r="W758" s="26" t="s">
        <v>3056</v>
      </c>
      <c r="X758" s="26">
        <v>0</v>
      </c>
      <c r="Y758" s="26">
        <v>149</v>
      </c>
      <c r="Z758" s="26">
        <v>12002</v>
      </c>
      <c r="AA758" s="26">
        <v>17</v>
      </c>
      <c r="AB758" s="26">
        <v>6</v>
      </c>
      <c r="AC758" s="26">
        <v>14000</v>
      </c>
      <c r="AD758" s="26">
        <v>0</v>
      </c>
      <c r="AE758" s="26">
        <v>2</v>
      </c>
      <c r="AF758" s="26">
        <v>1</v>
      </c>
      <c r="AG758" s="26">
        <v>1</v>
      </c>
      <c r="AH758" s="26">
        <v>56</v>
      </c>
      <c r="AI758" s="26">
        <v>0</v>
      </c>
      <c r="AJ758" s="26">
        <v>0</v>
      </c>
      <c r="AK758" s="26">
        <v>0</v>
      </c>
      <c r="AL758" s="26">
        <v>0</v>
      </c>
      <c r="AM758" s="26">
        <v>0</v>
      </c>
      <c r="AN758" s="26">
        <v>18</v>
      </c>
      <c r="AO758" s="26">
        <v>0</v>
      </c>
      <c r="AP758" s="26">
        <v>0</v>
      </c>
      <c r="AQ758" s="26">
        <v>0</v>
      </c>
      <c r="AR758" s="26">
        <v>0</v>
      </c>
      <c r="AS758" s="26">
        <v>0</v>
      </c>
      <c r="AT758" s="26">
        <v>0</v>
      </c>
      <c r="AU758" s="26">
        <v>0</v>
      </c>
      <c r="AV758" s="26">
        <v>0</v>
      </c>
      <c r="AW758" s="26">
        <v>0</v>
      </c>
      <c r="AX758" s="26">
        <v>0</v>
      </c>
      <c r="AY758" s="26">
        <v>0</v>
      </c>
      <c r="AZ758" s="26">
        <v>0</v>
      </c>
      <c r="BA758" s="26">
        <v>0</v>
      </c>
      <c r="BB758" s="26">
        <v>0</v>
      </c>
      <c r="BC758" s="26">
        <v>0</v>
      </c>
      <c r="BD758" s="26" t="s">
        <v>2309</v>
      </c>
      <c r="BE758" s="26">
        <v>0</v>
      </c>
      <c r="BF758" s="26">
        <v>0</v>
      </c>
      <c r="BG758" s="54" t="str">
        <f t="shared" si="167"/>
        <v>0097</v>
      </c>
      <c r="BH758" s="4"/>
      <c r="BI758" s="4"/>
    </row>
    <row r="759" ht="16.5" spans="1:61">
      <c r="A759" s="4">
        <f t="shared" si="154"/>
        <v>0</v>
      </c>
      <c r="B759" s="4" t="str">
        <f>IF(X759=0,"",VLOOKUP(Y759,seriesName!A:B,2,TRUE))</f>
        <v/>
      </c>
      <c r="C759" s="4" t="str">
        <f>IF(A759=1,VLOOKUP(V759,Head!A:B,2,TRUE),IF(A759=2,VLOOKUP(V759,Chest!A:B,2,TRUE),IF(A759=3,VLOOKUP(V759,Arm!A:B,2,TRUE),IF(A759=4,VLOOKUP(V759,Waist!A:B,2,TRUE),IF(A759=5,VLOOKUP(V759,Leg!A:B,2,TRUE),"")))))</f>
        <v/>
      </c>
      <c r="D759" s="44" t="str">
        <f>IF(X759=1,VLOOKUP(AA759,modelID!A:B,2,FALSE),"")</f>
        <v/>
      </c>
      <c r="E759" s="45" t="str">
        <f>IF(X759=0,"",AH759+VLOOKUP(AN759,BuildupTable!L:O,4,FALSE))</f>
        <v/>
      </c>
      <c r="F759" s="1">
        <f t="shared" si="155"/>
        <v>0</v>
      </c>
      <c r="G759" s="1">
        <f t="shared" si="156"/>
        <v>0</v>
      </c>
      <c r="H759" s="1">
        <f t="shared" si="157"/>
        <v>0</v>
      </c>
      <c r="I759" s="1">
        <f t="shared" si="158"/>
        <v>0</v>
      </c>
      <c r="J759" s="4" t="str">
        <f>IF(AT759=0,"",VLOOKUP(AT759,skillbasedata!A:B,2,TRUE))</f>
        <v/>
      </c>
      <c r="K759" s="48">
        <f t="shared" si="159"/>
        <v>0</v>
      </c>
      <c r="L759" s="4" t="str">
        <f>IF(AU759=0,"",VLOOKUP(AU759,skillbasedata!A:B,2,TRUE))</f>
        <v/>
      </c>
      <c r="M759" s="48">
        <f t="shared" si="160"/>
        <v>0</v>
      </c>
      <c r="N759" s="4" t="str">
        <f>IF(AV759=0,"",VLOOKUP(AV759,skillbasedata!A:B,2,TRUE))</f>
        <v/>
      </c>
      <c r="O759" s="48">
        <f t="shared" si="161"/>
        <v>0</v>
      </c>
      <c r="P759" s="4" t="str">
        <f>IF(AW759=0,"",VLOOKUP(AW759,skillbasedata!A:B,2,TRUE))</f>
        <v/>
      </c>
      <c r="Q759" s="48">
        <f t="shared" si="162"/>
        <v>0</v>
      </c>
      <c r="R759" s="4" t="str">
        <f>IF(AX759=0,"",VLOOKUP(AX759,skillbasedata!A:B,2,TRUE))</f>
        <v/>
      </c>
      <c r="S759" s="48">
        <f t="shared" si="163"/>
        <v>0</v>
      </c>
      <c r="T759" s="48">
        <f t="shared" si="164"/>
        <v>0</v>
      </c>
      <c r="U759" s="48">
        <f t="shared" si="165"/>
        <v>0</v>
      </c>
      <c r="V759" s="51">
        <f t="shared" si="166"/>
        <v>151</v>
      </c>
      <c r="W759" s="26" t="s">
        <v>3057</v>
      </c>
      <c r="X759" s="26">
        <v>0</v>
      </c>
      <c r="Y759" s="26">
        <v>149</v>
      </c>
      <c r="Z759" s="26">
        <v>12002</v>
      </c>
      <c r="AA759" s="26">
        <v>17</v>
      </c>
      <c r="AB759" s="26">
        <v>6</v>
      </c>
      <c r="AC759" s="26">
        <v>14000</v>
      </c>
      <c r="AD759" s="26">
        <v>0</v>
      </c>
      <c r="AE759" s="26">
        <v>2</v>
      </c>
      <c r="AF759" s="26">
        <v>1</v>
      </c>
      <c r="AG759" s="26">
        <v>1</v>
      </c>
      <c r="AH759" s="26">
        <v>56</v>
      </c>
      <c r="AI759" s="26">
        <v>0</v>
      </c>
      <c r="AJ759" s="26">
        <v>0</v>
      </c>
      <c r="AK759" s="26">
        <v>0</v>
      </c>
      <c r="AL759" s="26">
        <v>0</v>
      </c>
      <c r="AM759" s="26">
        <v>0</v>
      </c>
      <c r="AN759" s="26">
        <v>18</v>
      </c>
      <c r="AO759" s="26">
        <v>0</v>
      </c>
      <c r="AP759" s="26">
        <v>0</v>
      </c>
      <c r="AQ759" s="26">
        <v>0</v>
      </c>
      <c r="AR759" s="26">
        <v>0</v>
      </c>
      <c r="AS759" s="26">
        <v>0</v>
      </c>
      <c r="AT759" s="26">
        <v>0</v>
      </c>
      <c r="AU759" s="26">
        <v>0</v>
      </c>
      <c r="AV759" s="26">
        <v>0</v>
      </c>
      <c r="AW759" s="26">
        <v>0</v>
      </c>
      <c r="AX759" s="26">
        <v>0</v>
      </c>
      <c r="AY759" s="26">
        <v>0</v>
      </c>
      <c r="AZ759" s="26">
        <v>0</v>
      </c>
      <c r="BA759" s="26">
        <v>0</v>
      </c>
      <c r="BB759" s="26">
        <v>0</v>
      </c>
      <c r="BC759" s="26">
        <v>0</v>
      </c>
      <c r="BD759" s="26" t="s">
        <v>2309</v>
      </c>
      <c r="BE759" s="26">
        <v>0</v>
      </c>
      <c r="BF759" s="26">
        <v>0</v>
      </c>
      <c r="BG759" s="54" t="str">
        <f t="shared" si="167"/>
        <v>0097</v>
      </c>
      <c r="BH759" s="4"/>
      <c r="BI759" s="4"/>
    </row>
    <row r="760" ht="16.5" spans="1:61">
      <c r="A760" s="4">
        <f t="shared" si="154"/>
        <v>0</v>
      </c>
      <c r="B760" s="4" t="str">
        <f>IF(X760=0,"",VLOOKUP(Y760,seriesName!A:B,2,TRUE))</f>
        <v/>
      </c>
      <c r="C760" s="4" t="str">
        <f>IF(A760=1,VLOOKUP(V760,Head!A:B,2,TRUE),IF(A760=2,VLOOKUP(V760,Chest!A:B,2,TRUE),IF(A760=3,VLOOKUP(V760,Arm!A:B,2,TRUE),IF(A760=4,VLOOKUP(V760,Waist!A:B,2,TRUE),IF(A760=5,VLOOKUP(V760,Leg!A:B,2,TRUE),"")))))</f>
        <v/>
      </c>
      <c r="D760" s="44" t="str">
        <f>IF(X760=1,VLOOKUP(AA760,modelID!A:B,2,FALSE),"")</f>
        <v/>
      </c>
      <c r="E760" s="45" t="str">
        <f>IF(X760=0,"",AH760+VLOOKUP(AN760,BuildupTable!L:O,4,FALSE))</f>
        <v/>
      </c>
      <c r="F760" s="1">
        <f t="shared" si="155"/>
        <v>0</v>
      </c>
      <c r="G760" s="1">
        <f t="shared" si="156"/>
        <v>0</v>
      </c>
      <c r="H760" s="1">
        <f t="shared" si="157"/>
        <v>0</v>
      </c>
      <c r="I760" s="1">
        <f t="shared" si="158"/>
        <v>0</v>
      </c>
      <c r="J760" s="4" t="str">
        <f>IF(AT760=0,"",VLOOKUP(AT760,skillbasedata!A:B,2,TRUE))</f>
        <v/>
      </c>
      <c r="K760" s="48">
        <f t="shared" si="159"/>
        <v>0</v>
      </c>
      <c r="L760" s="4" t="str">
        <f>IF(AU760=0,"",VLOOKUP(AU760,skillbasedata!A:B,2,TRUE))</f>
        <v/>
      </c>
      <c r="M760" s="48">
        <f t="shared" si="160"/>
        <v>0</v>
      </c>
      <c r="N760" s="4" t="str">
        <f>IF(AV760=0,"",VLOOKUP(AV760,skillbasedata!A:B,2,TRUE))</f>
        <v/>
      </c>
      <c r="O760" s="48">
        <f t="shared" si="161"/>
        <v>0</v>
      </c>
      <c r="P760" s="4" t="str">
        <f>IF(AW760=0,"",VLOOKUP(AW760,skillbasedata!A:B,2,TRUE))</f>
        <v/>
      </c>
      <c r="Q760" s="48">
        <f t="shared" si="162"/>
        <v>0</v>
      </c>
      <c r="R760" s="4" t="str">
        <f>IF(AX760=0,"",VLOOKUP(AX760,skillbasedata!A:B,2,TRUE))</f>
        <v/>
      </c>
      <c r="S760" s="48">
        <f t="shared" si="163"/>
        <v>0</v>
      </c>
      <c r="T760" s="48">
        <f t="shared" si="164"/>
        <v>0</v>
      </c>
      <c r="U760" s="48">
        <f t="shared" si="165"/>
        <v>0</v>
      </c>
      <c r="V760" s="51">
        <f t="shared" si="166"/>
        <v>151</v>
      </c>
      <c r="W760" s="26" t="s">
        <v>3058</v>
      </c>
      <c r="X760" s="26">
        <v>0</v>
      </c>
      <c r="Y760" s="26">
        <v>149</v>
      </c>
      <c r="Z760" s="26">
        <v>12002</v>
      </c>
      <c r="AA760" s="26">
        <v>17</v>
      </c>
      <c r="AB760" s="26">
        <v>6</v>
      </c>
      <c r="AC760" s="26">
        <v>14000</v>
      </c>
      <c r="AD760" s="26">
        <v>0</v>
      </c>
      <c r="AE760" s="26">
        <v>2</v>
      </c>
      <c r="AF760" s="26">
        <v>1</v>
      </c>
      <c r="AG760" s="26">
        <v>1</v>
      </c>
      <c r="AH760" s="26">
        <v>56</v>
      </c>
      <c r="AI760" s="26">
        <v>0</v>
      </c>
      <c r="AJ760" s="26">
        <v>0</v>
      </c>
      <c r="AK760" s="26">
        <v>0</v>
      </c>
      <c r="AL760" s="26">
        <v>0</v>
      </c>
      <c r="AM760" s="26">
        <v>0</v>
      </c>
      <c r="AN760" s="26">
        <v>18</v>
      </c>
      <c r="AO760" s="26">
        <v>0</v>
      </c>
      <c r="AP760" s="26">
        <v>0</v>
      </c>
      <c r="AQ760" s="26">
        <v>0</v>
      </c>
      <c r="AR760" s="26">
        <v>0</v>
      </c>
      <c r="AS760" s="26">
        <v>0</v>
      </c>
      <c r="AT760" s="26">
        <v>0</v>
      </c>
      <c r="AU760" s="26">
        <v>0</v>
      </c>
      <c r="AV760" s="26">
        <v>0</v>
      </c>
      <c r="AW760" s="26">
        <v>0</v>
      </c>
      <c r="AX760" s="26">
        <v>0</v>
      </c>
      <c r="AY760" s="26">
        <v>0</v>
      </c>
      <c r="AZ760" s="26">
        <v>0</v>
      </c>
      <c r="BA760" s="26">
        <v>0</v>
      </c>
      <c r="BB760" s="26">
        <v>0</v>
      </c>
      <c r="BC760" s="26">
        <v>0</v>
      </c>
      <c r="BD760" s="26" t="s">
        <v>2309</v>
      </c>
      <c r="BE760" s="26">
        <v>0</v>
      </c>
      <c r="BF760" s="26">
        <v>0</v>
      </c>
      <c r="BG760" s="54" t="str">
        <f t="shared" si="167"/>
        <v>0097</v>
      </c>
      <c r="BH760" s="4"/>
      <c r="BI760" s="4"/>
    </row>
    <row r="761" ht="16.5" spans="1:61">
      <c r="A761" s="4">
        <f t="shared" si="154"/>
        <v>0</v>
      </c>
      <c r="B761" s="4" t="str">
        <f>IF(X761=0,"",VLOOKUP(Y761,seriesName!A:B,2,TRUE))</f>
        <v/>
      </c>
      <c r="C761" s="4" t="str">
        <f>IF(A761=1,VLOOKUP(V761,Head!A:B,2,TRUE),IF(A761=2,VLOOKUP(V761,Chest!A:B,2,TRUE),IF(A761=3,VLOOKUP(V761,Arm!A:B,2,TRUE),IF(A761=4,VLOOKUP(V761,Waist!A:B,2,TRUE),IF(A761=5,VLOOKUP(V761,Leg!A:B,2,TRUE),"")))))</f>
        <v/>
      </c>
      <c r="D761" s="44" t="str">
        <f>IF(X761=1,VLOOKUP(AA761,modelID!A:B,2,FALSE),"")</f>
        <v/>
      </c>
      <c r="E761" s="45" t="str">
        <f>IF(X761=0,"",AH761+VLOOKUP(AN761,BuildupTable!L:O,4,FALSE))</f>
        <v/>
      </c>
      <c r="F761" s="1">
        <f t="shared" si="155"/>
        <v>0</v>
      </c>
      <c r="G761" s="1">
        <f t="shared" si="156"/>
        <v>0</v>
      </c>
      <c r="H761" s="1">
        <f t="shared" si="157"/>
        <v>0</v>
      </c>
      <c r="I761" s="1">
        <f t="shared" si="158"/>
        <v>0</v>
      </c>
      <c r="J761" s="4" t="str">
        <f>IF(AT761=0,"",VLOOKUP(AT761,skillbasedata!A:B,2,TRUE))</f>
        <v/>
      </c>
      <c r="K761" s="48">
        <f t="shared" si="159"/>
        <v>0</v>
      </c>
      <c r="L761" s="4" t="str">
        <f>IF(AU761=0,"",VLOOKUP(AU761,skillbasedata!A:B,2,TRUE))</f>
        <v/>
      </c>
      <c r="M761" s="48">
        <f t="shared" si="160"/>
        <v>0</v>
      </c>
      <c r="N761" s="4" t="str">
        <f>IF(AV761=0,"",VLOOKUP(AV761,skillbasedata!A:B,2,TRUE))</f>
        <v/>
      </c>
      <c r="O761" s="48">
        <f t="shared" si="161"/>
        <v>0</v>
      </c>
      <c r="P761" s="4" t="str">
        <f>IF(AW761=0,"",VLOOKUP(AW761,skillbasedata!A:B,2,TRUE))</f>
        <v/>
      </c>
      <c r="Q761" s="48">
        <f t="shared" si="162"/>
        <v>0</v>
      </c>
      <c r="R761" s="4" t="str">
        <f>IF(AX761=0,"",VLOOKUP(AX761,skillbasedata!A:B,2,TRUE))</f>
        <v/>
      </c>
      <c r="S761" s="48">
        <f t="shared" si="163"/>
        <v>0</v>
      </c>
      <c r="T761" s="48">
        <f t="shared" si="164"/>
        <v>0</v>
      </c>
      <c r="U761" s="48">
        <f t="shared" si="165"/>
        <v>0</v>
      </c>
      <c r="V761" s="51">
        <f t="shared" si="166"/>
        <v>151</v>
      </c>
      <c r="W761" s="26" t="s">
        <v>3059</v>
      </c>
      <c r="X761" s="26">
        <v>0</v>
      </c>
      <c r="Y761" s="26">
        <v>149</v>
      </c>
      <c r="Z761" s="26">
        <v>12002</v>
      </c>
      <c r="AA761" s="26">
        <v>17</v>
      </c>
      <c r="AB761" s="26">
        <v>6</v>
      </c>
      <c r="AC761" s="26">
        <v>14000</v>
      </c>
      <c r="AD761" s="26">
        <v>0</v>
      </c>
      <c r="AE761" s="26">
        <v>2</v>
      </c>
      <c r="AF761" s="26">
        <v>1</v>
      </c>
      <c r="AG761" s="26">
        <v>1</v>
      </c>
      <c r="AH761" s="26">
        <v>56</v>
      </c>
      <c r="AI761" s="26">
        <v>0</v>
      </c>
      <c r="AJ761" s="26">
        <v>0</v>
      </c>
      <c r="AK761" s="26">
        <v>0</v>
      </c>
      <c r="AL761" s="26">
        <v>0</v>
      </c>
      <c r="AM761" s="26">
        <v>0</v>
      </c>
      <c r="AN761" s="26">
        <v>18</v>
      </c>
      <c r="AO761" s="26">
        <v>0</v>
      </c>
      <c r="AP761" s="26">
        <v>0</v>
      </c>
      <c r="AQ761" s="26">
        <v>0</v>
      </c>
      <c r="AR761" s="26">
        <v>0</v>
      </c>
      <c r="AS761" s="26">
        <v>0</v>
      </c>
      <c r="AT761" s="26">
        <v>0</v>
      </c>
      <c r="AU761" s="26">
        <v>0</v>
      </c>
      <c r="AV761" s="26">
        <v>0</v>
      </c>
      <c r="AW761" s="26">
        <v>0</v>
      </c>
      <c r="AX761" s="26">
        <v>0</v>
      </c>
      <c r="AY761" s="26">
        <v>0</v>
      </c>
      <c r="AZ761" s="26">
        <v>0</v>
      </c>
      <c r="BA761" s="26">
        <v>0</v>
      </c>
      <c r="BB761" s="26">
        <v>0</v>
      </c>
      <c r="BC761" s="26">
        <v>0</v>
      </c>
      <c r="BD761" s="26" t="s">
        <v>2309</v>
      </c>
      <c r="BE761" s="26">
        <v>0</v>
      </c>
      <c r="BF761" s="26">
        <v>0</v>
      </c>
      <c r="BG761" s="54" t="str">
        <f t="shared" si="167"/>
        <v>0097</v>
      </c>
      <c r="BH761" s="4"/>
      <c r="BI761" s="4"/>
    </row>
    <row r="762" ht="16.5" spans="1:61">
      <c r="A762" s="4">
        <f t="shared" si="154"/>
        <v>1</v>
      </c>
      <c r="B762" s="4" t="str">
        <f>IF(X762=0,"",VLOOKUP(Y762,seriesName!A:B,2,TRUE))</f>
        <v>骷髅S</v>
      </c>
      <c r="C762" s="4" t="str">
        <f>IF(A762=1,VLOOKUP(V762,Head!A:B,2,TRUE),IF(A762=2,VLOOKUP(V762,Chest!A:B,2,TRUE),IF(A762=3,VLOOKUP(V762,Arm!A:B,2,TRUE),IF(A762=4,VLOOKUP(V762,Waist!A:B,2,TRUE),IF(A762=5,VLOOKUP(V762,Leg!A:B,2,TRUE),"")))))</f>
        <v>骷髅S头饰</v>
      </c>
      <c r="D762" s="44" t="str">
        <f>IF(X762=1,VLOOKUP(AA762,modelID!A:B,2,FALSE),"")</f>
        <v>pl054</v>
      </c>
      <c r="E762" s="45">
        <f>IF(X762=0,"",AH762+VLOOKUP(AN762,BuildupTable!L:O,4,FALSE))</f>
        <v>70</v>
      </c>
      <c r="F762" s="1">
        <f t="shared" si="155"/>
        <v>0</v>
      </c>
      <c r="G762" s="1">
        <f t="shared" si="156"/>
        <v>1</v>
      </c>
      <c r="H762" s="1">
        <f t="shared" si="157"/>
        <v>1</v>
      </c>
      <c r="I762" s="1">
        <f t="shared" si="158"/>
        <v>0</v>
      </c>
      <c r="J762" s="4" t="str">
        <f>IF(AT762=0,"",VLOOKUP(AT762,skillbasedata!A:B,2,TRUE))</f>
        <v>不屈</v>
      </c>
      <c r="K762" s="48">
        <f t="shared" si="159"/>
        <v>1</v>
      </c>
      <c r="L762" s="4" t="str">
        <f>IF(AU762=0,"",VLOOKUP(AU762,skillbasedata!A:B,2,TRUE))</f>
        <v/>
      </c>
      <c r="M762" s="48">
        <f t="shared" si="160"/>
        <v>0</v>
      </c>
      <c r="N762" s="4" t="str">
        <f>IF(AV762=0,"",VLOOKUP(AV762,skillbasedata!A:B,2,TRUE))</f>
        <v/>
      </c>
      <c r="O762" s="48">
        <f t="shared" si="161"/>
        <v>0</v>
      </c>
      <c r="P762" s="4" t="str">
        <f>IF(AW762=0,"",VLOOKUP(AW762,skillbasedata!A:B,2,TRUE))</f>
        <v/>
      </c>
      <c r="Q762" s="48">
        <f t="shared" si="162"/>
        <v>0</v>
      </c>
      <c r="R762" s="4" t="str">
        <f>IF(AX762=0,"",VLOOKUP(AX762,skillbasedata!A:B,2,TRUE))</f>
        <v/>
      </c>
      <c r="S762" s="48">
        <f t="shared" si="163"/>
        <v>0</v>
      </c>
      <c r="T762" s="48">
        <f t="shared" si="164"/>
        <v>0</v>
      </c>
      <c r="U762" s="48">
        <f t="shared" si="165"/>
        <v>0</v>
      </c>
      <c r="V762" s="51">
        <f t="shared" si="166"/>
        <v>152</v>
      </c>
      <c r="W762" s="26" t="s">
        <v>3060</v>
      </c>
      <c r="X762" s="26">
        <v>1</v>
      </c>
      <c r="Y762" s="26">
        <v>150</v>
      </c>
      <c r="Z762" s="26">
        <v>10001</v>
      </c>
      <c r="AA762" s="26">
        <v>23</v>
      </c>
      <c r="AB762" s="26">
        <v>4</v>
      </c>
      <c r="AC762" s="26">
        <v>7000</v>
      </c>
      <c r="AD762" s="26">
        <v>0</v>
      </c>
      <c r="AE762" s="26">
        <v>2</v>
      </c>
      <c r="AF762" s="26">
        <v>1</v>
      </c>
      <c r="AG762" s="26">
        <v>1</v>
      </c>
      <c r="AH762" s="26">
        <v>50</v>
      </c>
      <c r="AI762" s="26">
        <v>-3</v>
      </c>
      <c r="AJ762" s="26">
        <v>-3</v>
      </c>
      <c r="AK762" s="26">
        <v>-3</v>
      </c>
      <c r="AL762" s="26">
        <v>-3</v>
      </c>
      <c r="AM762" s="26">
        <v>4</v>
      </c>
      <c r="AN762" s="26">
        <v>11</v>
      </c>
      <c r="AO762" s="26">
        <v>0</v>
      </c>
      <c r="AP762" s="26">
        <v>0</v>
      </c>
      <c r="AQ762" s="26">
        <v>1</v>
      </c>
      <c r="AR762" s="26">
        <v>1</v>
      </c>
      <c r="AS762" s="26">
        <v>0</v>
      </c>
      <c r="AT762" s="26">
        <v>92</v>
      </c>
      <c r="AU762" s="26">
        <v>0</v>
      </c>
      <c r="AV762" s="26">
        <v>0</v>
      </c>
      <c r="AW762" s="26">
        <v>0</v>
      </c>
      <c r="AX762" s="26">
        <v>0</v>
      </c>
      <c r="AY762" s="26">
        <v>1</v>
      </c>
      <c r="AZ762" s="26">
        <v>0</v>
      </c>
      <c r="BA762" s="26">
        <v>0</v>
      </c>
      <c r="BB762" s="26">
        <v>0</v>
      </c>
      <c r="BC762" s="26">
        <v>0</v>
      </c>
      <c r="BD762" s="26" t="s">
        <v>2309</v>
      </c>
      <c r="BE762" s="26">
        <v>0</v>
      </c>
      <c r="BF762" s="26">
        <v>0</v>
      </c>
      <c r="BG762" s="54" t="str">
        <f t="shared" si="167"/>
        <v>0098</v>
      </c>
      <c r="BH762" s="4"/>
      <c r="BI762" s="4"/>
    </row>
    <row r="763" ht="16.5" spans="1:61">
      <c r="A763" s="4">
        <f t="shared" si="154"/>
        <v>0</v>
      </c>
      <c r="B763" s="4" t="str">
        <f>IF(X763=0,"",VLOOKUP(Y763,seriesName!A:B,2,TRUE))</f>
        <v/>
      </c>
      <c r="C763" s="4" t="str">
        <f>IF(A763=1,VLOOKUP(V763,Head!A:B,2,TRUE),IF(A763=2,VLOOKUP(V763,Chest!A:B,2,TRUE),IF(A763=3,VLOOKUP(V763,Arm!A:B,2,TRUE),IF(A763=4,VLOOKUP(V763,Waist!A:B,2,TRUE),IF(A763=5,VLOOKUP(V763,Leg!A:B,2,TRUE),"")))))</f>
        <v/>
      </c>
      <c r="D763" s="44" t="str">
        <f>IF(X763=1,VLOOKUP(AA763,modelID!A:B,2,FALSE),"")</f>
        <v/>
      </c>
      <c r="E763" s="45" t="str">
        <f>IF(X763=0,"",AH763+VLOOKUP(AN763,BuildupTable!L:O,4,FALSE))</f>
        <v/>
      </c>
      <c r="F763" s="1">
        <f t="shared" si="155"/>
        <v>0</v>
      </c>
      <c r="G763" s="1">
        <f t="shared" si="156"/>
        <v>0</v>
      </c>
      <c r="H763" s="1">
        <f t="shared" si="157"/>
        <v>0</v>
      </c>
      <c r="I763" s="1">
        <f t="shared" si="158"/>
        <v>0</v>
      </c>
      <c r="J763" s="4" t="str">
        <f>IF(AT763=0,"",VLOOKUP(AT763,skillbasedata!A:B,2,TRUE))</f>
        <v/>
      </c>
      <c r="K763" s="48">
        <f t="shared" si="159"/>
        <v>0</v>
      </c>
      <c r="L763" s="4" t="str">
        <f>IF(AU763=0,"",VLOOKUP(AU763,skillbasedata!A:B,2,TRUE))</f>
        <v/>
      </c>
      <c r="M763" s="48">
        <f t="shared" si="160"/>
        <v>0</v>
      </c>
      <c r="N763" s="4" t="str">
        <f>IF(AV763=0,"",VLOOKUP(AV763,skillbasedata!A:B,2,TRUE))</f>
        <v/>
      </c>
      <c r="O763" s="48">
        <f t="shared" si="161"/>
        <v>0</v>
      </c>
      <c r="P763" s="4" t="str">
        <f>IF(AW763=0,"",VLOOKUP(AW763,skillbasedata!A:B,2,TRUE))</f>
        <v/>
      </c>
      <c r="Q763" s="48">
        <f t="shared" si="162"/>
        <v>0</v>
      </c>
      <c r="R763" s="4" t="str">
        <f>IF(AX763=0,"",VLOOKUP(AX763,skillbasedata!A:B,2,TRUE))</f>
        <v/>
      </c>
      <c r="S763" s="48">
        <f t="shared" si="163"/>
        <v>0</v>
      </c>
      <c r="T763" s="48">
        <f t="shared" si="164"/>
        <v>0</v>
      </c>
      <c r="U763" s="48">
        <f t="shared" si="165"/>
        <v>0</v>
      </c>
      <c r="V763" s="51">
        <f t="shared" si="166"/>
        <v>152</v>
      </c>
      <c r="W763" s="26" t="s">
        <v>3061</v>
      </c>
      <c r="X763" s="26">
        <v>0</v>
      </c>
      <c r="Y763" s="26">
        <v>150</v>
      </c>
      <c r="Z763" s="26">
        <v>10001</v>
      </c>
      <c r="AA763" s="26">
        <v>23</v>
      </c>
      <c r="AB763" s="26">
        <v>4</v>
      </c>
      <c r="AC763" s="26">
        <v>7000</v>
      </c>
      <c r="AD763" s="26">
        <v>0</v>
      </c>
      <c r="AE763" s="26">
        <v>2</v>
      </c>
      <c r="AF763" s="26">
        <v>1</v>
      </c>
      <c r="AG763" s="26">
        <v>1</v>
      </c>
      <c r="AH763" s="26">
        <v>50</v>
      </c>
      <c r="AI763" s="26">
        <v>-3</v>
      </c>
      <c r="AJ763" s="26">
        <v>-3</v>
      </c>
      <c r="AK763" s="26">
        <v>-3</v>
      </c>
      <c r="AL763" s="26">
        <v>-3</v>
      </c>
      <c r="AM763" s="26">
        <v>4</v>
      </c>
      <c r="AN763" s="26">
        <v>11</v>
      </c>
      <c r="AO763" s="26">
        <v>0</v>
      </c>
      <c r="AP763" s="26">
        <v>0</v>
      </c>
      <c r="AQ763" s="26">
        <v>0</v>
      </c>
      <c r="AR763" s="26">
        <v>0</v>
      </c>
      <c r="AS763" s="26">
        <v>0</v>
      </c>
      <c r="AT763" s="26">
        <v>0</v>
      </c>
      <c r="AU763" s="26">
        <v>0</v>
      </c>
      <c r="AV763" s="26">
        <v>0</v>
      </c>
      <c r="AW763" s="26">
        <v>0</v>
      </c>
      <c r="AX763" s="26">
        <v>0</v>
      </c>
      <c r="AY763" s="26">
        <v>0</v>
      </c>
      <c r="AZ763" s="26">
        <v>0</v>
      </c>
      <c r="BA763" s="26">
        <v>0</v>
      </c>
      <c r="BB763" s="26">
        <v>0</v>
      </c>
      <c r="BC763" s="26">
        <v>0</v>
      </c>
      <c r="BD763" s="26" t="s">
        <v>2309</v>
      </c>
      <c r="BE763" s="26">
        <v>0</v>
      </c>
      <c r="BF763" s="26">
        <v>0</v>
      </c>
      <c r="BG763" s="54" t="str">
        <f t="shared" si="167"/>
        <v>0098</v>
      </c>
      <c r="BH763" s="4"/>
      <c r="BI763" s="4"/>
    </row>
    <row r="764" ht="16.5" spans="1:61">
      <c r="A764" s="4">
        <f t="shared" si="154"/>
        <v>0</v>
      </c>
      <c r="B764" s="4" t="str">
        <f>IF(X764=0,"",VLOOKUP(Y764,seriesName!A:B,2,TRUE))</f>
        <v/>
      </c>
      <c r="C764" s="4" t="str">
        <f>IF(A764=1,VLOOKUP(V764,Head!A:B,2,TRUE),IF(A764=2,VLOOKUP(V764,Chest!A:B,2,TRUE),IF(A764=3,VLOOKUP(V764,Arm!A:B,2,TRUE),IF(A764=4,VLOOKUP(V764,Waist!A:B,2,TRUE),IF(A764=5,VLOOKUP(V764,Leg!A:B,2,TRUE),"")))))</f>
        <v/>
      </c>
      <c r="D764" s="44" t="str">
        <f>IF(X764=1,VLOOKUP(AA764,modelID!A:B,2,FALSE),"")</f>
        <v/>
      </c>
      <c r="E764" s="45" t="str">
        <f>IF(X764=0,"",AH764+VLOOKUP(AN764,BuildupTable!L:O,4,FALSE))</f>
        <v/>
      </c>
      <c r="F764" s="1">
        <f t="shared" si="155"/>
        <v>0</v>
      </c>
      <c r="G764" s="1">
        <f t="shared" si="156"/>
        <v>0</v>
      </c>
      <c r="H764" s="1">
        <f t="shared" si="157"/>
        <v>0</v>
      </c>
      <c r="I764" s="1">
        <f t="shared" si="158"/>
        <v>0</v>
      </c>
      <c r="J764" s="4" t="str">
        <f>IF(AT764=0,"",VLOOKUP(AT764,skillbasedata!A:B,2,TRUE))</f>
        <v/>
      </c>
      <c r="K764" s="48">
        <f t="shared" si="159"/>
        <v>0</v>
      </c>
      <c r="L764" s="4" t="str">
        <f>IF(AU764=0,"",VLOOKUP(AU764,skillbasedata!A:B,2,TRUE))</f>
        <v/>
      </c>
      <c r="M764" s="48">
        <f t="shared" si="160"/>
        <v>0</v>
      </c>
      <c r="N764" s="4" t="str">
        <f>IF(AV764=0,"",VLOOKUP(AV764,skillbasedata!A:B,2,TRUE))</f>
        <v/>
      </c>
      <c r="O764" s="48">
        <f t="shared" si="161"/>
        <v>0</v>
      </c>
      <c r="P764" s="4" t="str">
        <f>IF(AW764=0,"",VLOOKUP(AW764,skillbasedata!A:B,2,TRUE))</f>
        <v/>
      </c>
      <c r="Q764" s="48">
        <f t="shared" si="162"/>
        <v>0</v>
      </c>
      <c r="R764" s="4" t="str">
        <f>IF(AX764=0,"",VLOOKUP(AX764,skillbasedata!A:B,2,TRUE))</f>
        <v/>
      </c>
      <c r="S764" s="48">
        <f t="shared" si="163"/>
        <v>0</v>
      </c>
      <c r="T764" s="48">
        <f t="shared" si="164"/>
        <v>0</v>
      </c>
      <c r="U764" s="48">
        <f t="shared" si="165"/>
        <v>0</v>
      </c>
      <c r="V764" s="51">
        <f t="shared" si="166"/>
        <v>152</v>
      </c>
      <c r="W764" s="26" t="s">
        <v>3062</v>
      </c>
      <c r="X764" s="26">
        <v>0</v>
      </c>
      <c r="Y764" s="26">
        <v>150</v>
      </c>
      <c r="Z764" s="26">
        <v>10001</v>
      </c>
      <c r="AA764" s="26">
        <v>23</v>
      </c>
      <c r="AB764" s="26">
        <v>4</v>
      </c>
      <c r="AC764" s="26">
        <v>7000</v>
      </c>
      <c r="AD764" s="26">
        <v>0</v>
      </c>
      <c r="AE764" s="26">
        <v>2</v>
      </c>
      <c r="AF764" s="26">
        <v>1</v>
      </c>
      <c r="AG764" s="26">
        <v>1</v>
      </c>
      <c r="AH764" s="26">
        <v>50</v>
      </c>
      <c r="AI764" s="26">
        <v>-3</v>
      </c>
      <c r="AJ764" s="26">
        <v>-3</v>
      </c>
      <c r="AK764" s="26">
        <v>-3</v>
      </c>
      <c r="AL764" s="26">
        <v>-3</v>
      </c>
      <c r="AM764" s="26">
        <v>4</v>
      </c>
      <c r="AN764" s="26">
        <v>11</v>
      </c>
      <c r="AO764" s="26">
        <v>0</v>
      </c>
      <c r="AP764" s="26">
        <v>0</v>
      </c>
      <c r="AQ764" s="26">
        <v>0</v>
      </c>
      <c r="AR764" s="26">
        <v>0</v>
      </c>
      <c r="AS764" s="26">
        <v>0</v>
      </c>
      <c r="AT764" s="26">
        <v>0</v>
      </c>
      <c r="AU764" s="26">
        <v>0</v>
      </c>
      <c r="AV764" s="26">
        <v>0</v>
      </c>
      <c r="AW764" s="26">
        <v>0</v>
      </c>
      <c r="AX764" s="26">
        <v>0</v>
      </c>
      <c r="AY764" s="26">
        <v>0</v>
      </c>
      <c r="AZ764" s="26">
        <v>0</v>
      </c>
      <c r="BA764" s="26">
        <v>0</v>
      </c>
      <c r="BB764" s="26">
        <v>0</v>
      </c>
      <c r="BC764" s="26">
        <v>0</v>
      </c>
      <c r="BD764" s="26" t="s">
        <v>2309</v>
      </c>
      <c r="BE764" s="26">
        <v>0</v>
      </c>
      <c r="BF764" s="26">
        <v>0</v>
      </c>
      <c r="BG764" s="54" t="str">
        <f t="shared" si="167"/>
        <v>0098</v>
      </c>
      <c r="BH764" s="4"/>
      <c r="BI764" s="4"/>
    </row>
    <row r="765" ht="16.5" spans="1:61">
      <c r="A765" s="4">
        <f t="shared" si="154"/>
        <v>0</v>
      </c>
      <c r="B765" s="4" t="str">
        <f>IF(X765=0,"",VLOOKUP(Y765,seriesName!A:B,2,TRUE))</f>
        <v/>
      </c>
      <c r="C765" s="4" t="str">
        <f>IF(A765=1,VLOOKUP(V765,Head!A:B,2,TRUE),IF(A765=2,VLOOKUP(V765,Chest!A:B,2,TRUE),IF(A765=3,VLOOKUP(V765,Arm!A:B,2,TRUE),IF(A765=4,VLOOKUP(V765,Waist!A:B,2,TRUE),IF(A765=5,VLOOKUP(V765,Leg!A:B,2,TRUE),"")))))</f>
        <v/>
      </c>
      <c r="D765" s="44" t="str">
        <f>IF(X765=1,VLOOKUP(AA765,modelID!A:B,2,FALSE),"")</f>
        <v/>
      </c>
      <c r="E765" s="45" t="str">
        <f>IF(X765=0,"",AH765+VLOOKUP(AN765,BuildupTable!L:O,4,FALSE))</f>
        <v/>
      </c>
      <c r="F765" s="1">
        <f t="shared" si="155"/>
        <v>0</v>
      </c>
      <c r="G765" s="1">
        <f t="shared" si="156"/>
        <v>0</v>
      </c>
      <c r="H765" s="1">
        <f t="shared" si="157"/>
        <v>0</v>
      </c>
      <c r="I765" s="1">
        <f t="shared" si="158"/>
        <v>0</v>
      </c>
      <c r="J765" s="4" t="str">
        <f>IF(AT765=0,"",VLOOKUP(AT765,skillbasedata!A:B,2,TRUE))</f>
        <v/>
      </c>
      <c r="K765" s="48">
        <f t="shared" si="159"/>
        <v>0</v>
      </c>
      <c r="L765" s="4" t="str">
        <f>IF(AU765=0,"",VLOOKUP(AU765,skillbasedata!A:B,2,TRUE))</f>
        <v/>
      </c>
      <c r="M765" s="48">
        <f t="shared" si="160"/>
        <v>0</v>
      </c>
      <c r="N765" s="4" t="str">
        <f>IF(AV765=0,"",VLOOKUP(AV765,skillbasedata!A:B,2,TRUE))</f>
        <v/>
      </c>
      <c r="O765" s="48">
        <f t="shared" si="161"/>
        <v>0</v>
      </c>
      <c r="P765" s="4" t="str">
        <f>IF(AW765=0,"",VLOOKUP(AW765,skillbasedata!A:B,2,TRUE))</f>
        <v/>
      </c>
      <c r="Q765" s="48">
        <f t="shared" si="162"/>
        <v>0</v>
      </c>
      <c r="R765" s="4" t="str">
        <f>IF(AX765=0,"",VLOOKUP(AX765,skillbasedata!A:B,2,TRUE))</f>
        <v/>
      </c>
      <c r="S765" s="48">
        <f t="shared" si="163"/>
        <v>0</v>
      </c>
      <c r="T765" s="48">
        <f t="shared" si="164"/>
        <v>0</v>
      </c>
      <c r="U765" s="48">
        <f t="shared" si="165"/>
        <v>0</v>
      </c>
      <c r="V765" s="51">
        <f t="shared" si="166"/>
        <v>152</v>
      </c>
      <c r="W765" s="26" t="s">
        <v>3063</v>
      </c>
      <c r="X765" s="26">
        <v>0</v>
      </c>
      <c r="Y765" s="26">
        <v>150</v>
      </c>
      <c r="Z765" s="26">
        <v>10001</v>
      </c>
      <c r="AA765" s="26">
        <v>23</v>
      </c>
      <c r="AB765" s="26">
        <v>4</v>
      </c>
      <c r="AC765" s="26">
        <v>7000</v>
      </c>
      <c r="AD765" s="26">
        <v>0</v>
      </c>
      <c r="AE765" s="26">
        <v>2</v>
      </c>
      <c r="AF765" s="26">
        <v>1</v>
      </c>
      <c r="AG765" s="26">
        <v>1</v>
      </c>
      <c r="AH765" s="26">
        <v>50</v>
      </c>
      <c r="AI765" s="26">
        <v>-3</v>
      </c>
      <c r="AJ765" s="26">
        <v>-3</v>
      </c>
      <c r="AK765" s="26">
        <v>-3</v>
      </c>
      <c r="AL765" s="26">
        <v>-3</v>
      </c>
      <c r="AM765" s="26">
        <v>4</v>
      </c>
      <c r="AN765" s="26">
        <v>11</v>
      </c>
      <c r="AO765" s="26">
        <v>0</v>
      </c>
      <c r="AP765" s="26">
        <v>0</v>
      </c>
      <c r="AQ765" s="26">
        <v>0</v>
      </c>
      <c r="AR765" s="26">
        <v>0</v>
      </c>
      <c r="AS765" s="26">
        <v>0</v>
      </c>
      <c r="AT765" s="26">
        <v>0</v>
      </c>
      <c r="AU765" s="26">
        <v>0</v>
      </c>
      <c r="AV765" s="26">
        <v>0</v>
      </c>
      <c r="AW765" s="26">
        <v>0</v>
      </c>
      <c r="AX765" s="26">
        <v>0</v>
      </c>
      <c r="AY765" s="26">
        <v>0</v>
      </c>
      <c r="AZ765" s="26">
        <v>0</v>
      </c>
      <c r="BA765" s="26">
        <v>0</v>
      </c>
      <c r="BB765" s="26">
        <v>0</v>
      </c>
      <c r="BC765" s="26">
        <v>0</v>
      </c>
      <c r="BD765" s="26" t="s">
        <v>2309</v>
      </c>
      <c r="BE765" s="26">
        <v>0</v>
      </c>
      <c r="BF765" s="26">
        <v>0</v>
      </c>
      <c r="BG765" s="54" t="str">
        <f t="shared" si="167"/>
        <v>0098</v>
      </c>
      <c r="BH765" s="4"/>
      <c r="BI765" s="4"/>
    </row>
    <row r="766" ht="16.5" spans="1:61">
      <c r="A766" s="4">
        <f t="shared" si="154"/>
        <v>0</v>
      </c>
      <c r="B766" s="4" t="str">
        <f>IF(X766=0,"",VLOOKUP(Y766,seriesName!A:B,2,TRUE))</f>
        <v/>
      </c>
      <c r="C766" s="4" t="str">
        <f>IF(A766=1,VLOOKUP(V766,Head!A:B,2,TRUE),IF(A766=2,VLOOKUP(V766,Chest!A:B,2,TRUE),IF(A766=3,VLOOKUP(V766,Arm!A:B,2,TRUE),IF(A766=4,VLOOKUP(V766,Waist!A:B,2,TRUE),IF(A766=5,VLOOKUP(V766,Leg!A:B,2,TRUE),"")))))</f>
        <v/>
      </c>
      <c r="D766" s="44" t="str">
        <f>IF(X766=1,VLOOKUP(AA766,modelID!A:B,2,FALSE),"")</f>
        <v/>
      </c>
      <c r="E766" s="45" t="str">
        <f>IF(X766=0,"",AH766+VLOOKUP(AN766,BuildupTable!L:O,4,FALSE))</f>
        <v/>
      </c>
      <c r="F766" s="1">
        <f t="shared" si="155"/>
        <v>0</v>
      </c>
      <c r="G766" s="1">
        <f t="shared" si="156"/>
        <v>0</v>
      </c>
      <c r="H766" s="1">
        <f t="shared" si="157"/>
        <v>0</v>
      </c>
      <c r="I766" s="1">
        <f t="shared" si="158"/>
        <v>0</v>
      </c>
      <c r="J766" s="4" t="str">
        <f>IF(AT766=0,"",VLOOKUP(AT766,skillbasedata!A:B,2,TRUE))</f>
        <v/>
      </c>
      <c r="K766" s="48">
        <f t="shared" si="159"/>
        <v>0</v>
      </c>
      <c r="L766" s="4" t="str">
        <f>IF(AU766=0,"",VLOOKUP(AU766,skillbasedata!A:B,2,TRUE))</f>
        <v/>
      </c>
      <c r="M766" s="48">
        <f t="shared" si="160"/>
        <v>0</v>
      </c>
      <c r="N766" s="4" t="str">
        <f>IF(AV766=0,"",VLOOKUP(AV766,skillbasedata!A:B,2,TRUE))</f>
        <v/>
      </c>
      <c r="O766" s="48">
        <f t="shared" si="161"/>
        <v>0</v>
      </c>
      <c r="P766" s="4" t="str">
        <f>IF(AW766=0,"",VLOOKUP(AW766,skillbasedata!A:B,2,TRUE))</f>
        <v/>
      </c>
      <c r="Q766" s="48">
        <f t="shared" si="162"/>
        <v>0</v>
      </c>
      <c r="R766" s="4" t="str">
        <f>IF(AX766=0,"",VLOOKUP(AX766,skillbasedata!A:B,2,TRUE))</f>
        <v/>
      </c>
      <c r="S766" s="48">
        <f t="shared" si="163"/>
        <v>0</v>
      </c>
      <c r="T766" s="48">
        <f t="shared" si="164"/>
        <v>0</v>
      </c>
      <c r="U766" s="48">
        <f t="shared" si="165"/>
        <v>0</v>
      </c>
      <c r="V766" s="51">
        <f t="shared" si="166"/>
        <v>152</v>
      </c>
      <c r="W766" s="26" t="s">
        <v>3064</v>
      </c>
      <c r="X766" s="26">
        <v>0</v>
      </c>
      <c r="Y766" s="26">
        <v>150</v>
      </c>
      <c r="Z766" s="26">
        <v>10001</v>
      </c>
      <c r="AA766" s="26">
        <v>23</v>
      </c>
      <c r="AB766" s="26">
        <v>4</v>
      </c>
      <c r="AC766" s="26">
        <v>7000</v>
      </c>
      <c r="AD766" s="26">
        <v>0</v>
      </c>
      <c r="AE766" s="26">
        <v>2</v>
      </c>
      <c r="AF766" s="26">
        <v>1</v>
      </c>
      <c r="AG766" s="26">
        <v>1</v>
      </c>
      <c r="AH766" s="26">
        <v>50</v>
      </c>
      <c r="AI766" s="26">
        <v>-3</v>
      </c>
      <c r="AJ766" s="26">
        <v>-3</v>
      </c>
      <c r="AK766" s="26">
        <v>-3</v>
      </c>
      <c r="AL766" s="26">
        <v>-3</v>
      </c>
      <c r="AM766" s="26">
        <v>4</v>
      </c>
      <c r="AN766" s="26">
        <v>11</v>
      </c>
      <c r="AO766" s="26">
        <v>0</v>
      </c>
      <c r="AP766" s="26">
        <v>0</v>
      </c>
      <c r="AQ766" s="26">
        <v>0</v>
      </c>
      <c r="AR766" s="26">
        <v>0</v>
      </c>
      <c r="AS766" s="26">
        <v>0</v>
      </c>
      <c r="AT766" s="26">
        <v>0</v>
      </c>
      <c r="AU766" s="26">
        <v>0</v>
      </c>
      <c r="AV766" s="26">
        <v>0</v>
      </c>
      <c r="AW766" s="26">
        <v>0</v>
      </c>
      <c r="AX766" s="26">
        <v>0</v>
      </c>
      <c r="AY766" s="26">
        <v>0</v>
      </c>
      <c r="AZ766" s="26">
        <v>0</v>
      </c>
      <c r="BA766" s="26">
        <v>0</v>
      </c>
      <c r="BB766" s="26">
        <v>0</v>
      </c>
      <c r="BC766" s="26">
        <v>0</v>
      </c>
      <c r="BD766" s="26" t="s">
        <v>2309</v>
      </c>
      <c r="BE766" s="26">
        <v>0</v>
      </c>
      <c r="BF766" s="26">
        <v>0</v>
      </c>
      <c r="BG766" s="54" t="str">
        <f t="shared" si="167"/>
        <v>0098</v>
      </c>
      <c r="BH766" s="4"/>
      <c r="BI766" s="4"/>
    </row>
    <row r="767" ht="16.5" spans="1:61">
      <c r="A767" s="4">
        <f t="shared" si="154"/>
        <v>1</v>
      </c>
      <c r="B767" s="4" t="str">
        <f>IF(X767=0,"",VLOOKUP(Y767,seriesName!A:B,2,TRUE))</f>
        <v>旅团S</v>
      </c>
      <c r="C767" s="4" t="str">
        <f>IF(A767=1,VLOOKUP(V767,Head!A:B,2,TRUE),IF(A767=2,VLOOKUP(V767,Chest!A:B,2,TRUE),IF(A767=3,VLOOKUP(V767,Arm!A:B,2,TRUE),IF(A767=4,VLOOKUP(V767,Waist!A:B,2,TRUE),IF(A767=5,VLOOKUP(V767,Leg!A:B,2,TRUE),"")))))</f>
        <v>旅团S帽</v>
      </c>
      <c r="D767" s="44" t="str">
        <f>IF(X767=1,VLOOKUP(AA767,modelID!A:B,2,FALSE),"")</f>
        <v>pl036</v>
      </c>
      <c r="E767" s="45">
        <f>IF(X767=0,"",AH767+VLOOKUP(AN767,BuildupTable!L:O,4,FALSE))</f>
        <v>82</v>
      </c>
      <c r="F767" s="1">
        <f t="shared" si="155"/>
        <v>1</v>
      </c>
      <c r="G767" s="1">
        <f t="shared" si="156"/>
        <v>0</v>
      </c>
      <c r="H767" s="1">
        <f t="shared" si="157"/>
        <v>1</v>
      </c>
      <c r="I767" s="1">
        <f t="shared" si="158"/>
        <v>0</v>
      </c>
      <c r="J767" s="4" t="str">
        <f>IF(AT767=0,"",VLOOKUP(AT767,skillbasedata!A:B,2,TRUE))</f>
        <v>植生学</v>
      </c>
      <c r="K767" s="48">
        <f t="shared" si="159"/>
        <v>2</v>
      </c>
      <c r="L767" s="4" t="str">
        <f>IF(AU767=0,"",VLOOKUP(AU767,skillbasedata!A:B,2,TRUE))</f>
        <v/>
      </c>
      <c r="M767" s="48">
        <f t="shared" si="160"/>
        <v>0</v>
      </c>
      <c r="N767" s="4" t="str">
        <f>IF(AV767=0,"",VLOOKUP(AV767,skillbasedata!A:B,2,TRUE))</f>
        <v/>
      </c>
      <c r="O767" s="48">
        <f t="shared" si="161"/>
        <v>0</v>
      </c>
      <c r="P767" s="4" t="str">
        <f>IF(AW767=0,"",VLOOKUP(AW767,skillbasedata!A:B,2,TRUE))</f>
        <v/>
      </c>
      <c r="Q767" s="48">
        <f t="shared" si="162"/>
        <v>0</v>
      </c>
      <c r="R767" s="4" t="str">
        <f>IF(AX767=0,"",VLOOKUP(AX767,skillbasedata!A:B,2,TRUE))</f>
        <v/>
      </c>
      <c r="S767" s="48">
        <f t="shared" si="163"/>
        <v>0</v>
      </c>
      <c r="T767" s="48">
        <f t="shared" si="164"/>
        <v>0</v>
      </c>
      <c r="U767" s="48">
        <f t="shared" si="165"/>
        <v>0</v>
      </c>
      <c r="V767" s="51">
        <f t="shared" si="166"/>
        <v>153</v>
      </c>
      <c r="W767" s="26" t="s">
        <v>3065</v>
      </c>
      <c r="X767" s="26">
        <v>1</v>
      </c>
      <c r="Y767" s="26">
        <v>151</v>
      </c>
      <c r="Z767" s="26">
        <v>11004</v>
      </c>
      <c r="AA767" s="26">
        <v>16</v>
      </c>
      <c r="AB767" s="26">
        <v>5</v>
      </c>
      <c r="AC767" s="26">
        <v>9000</v>
      </c>
      <c r="AD767" s="26">
        <v>0</v>
      </c>
      <c r="AE767" s="26">
        <v>2</v>
      </c>
      <c r="AF767" s="26">
        <v>1</v>
      </c>
      <c r="AG767" s="26">
        <v>1</v>
      </c>
      <c r="AH767" s="26">
        <v>62</v>
      </c>
      <c r="AI767" s="26">
        <v>1</v>
      </c>
      <c r="AJ767" s="26">
        <v>0</v>
      </c>
      <c r="AK767" s="26">
        <v>0</v>
      </c>
      <c r="AL767" s="26">
        <v>2</v>
      </c>
      <c r="AM767" s="26">
        <v>2</v>
      </c>
      <c r="AN767" s="26">
        <v>13</v>
      </c>
      <c r="AO767" s="26">
        <v>0</v>
      </c>
      <c r="AP767" s="26">
        <v>1</v>
      </c>
      <c r="AQ767" s="26">
        <v>0</v>
      </c>
      <c r="AR767" s="26">
        <v>1</v>
      </c>
      <c r="AS767" s="26">
        <v>0</v>
      </c>
      <c r="AT767" s="26">
        <v>79</v>
      </c>
      <c r="AU767" s="26">
        <v>0</v>
      </c>
      <c r="AV767" s="26">
        <v>0</v>
      </c>
      <c r="AW767" s="26">
        <v>0</v>
      </c>
      <c r="AX767" s="26">
        <v>0</v>
      </c>
      <c r="AY767" s="26">
        <v>2</v>
      </c>
      <c r="AZ767" s="26">
        <v>0</v>
      </c>
      <c r="BA767" s="26">
        <v>0</v>
      </c>
      <c r="BB767" s="26">
        <v>0</v>
      </c>
      <c r="BC767" s="26">
        <v>0</v>
      </c>
      <c r="BD767" s="26" t="s">
        <v>2309</v>
      </c>
      <c r="BE767" s="26">
        <v>0</v>
      </c>
      <c r="BF767" s="26">
        <v>0</v>
      </c>
      <c r="BG767" s="54" t="str">
        <f t="shared" si="167"/>
        <v>0099</v>
      </c>
      <c r="BH767" s="4"/>
      <c r="BI767" s="4"/>
    </row>
    <row r="768" ht="16.5" spans="1:61">
      <c r="A768" s="4">
        <f t="shared" si="154"/>
        <v>2</v>
      </c>
      <c r="B768" s="4" t="str">
        <f>IF(X768=0,"",VLOOKUP(Y768,seriesName!A:B,2,TRUE))</f>
        <v>旅团S</v>
      </c>
      <c r="C768" s="4" t="str">
        <f>IF(A768=1,VLOOKUP(V768,Head!A:B,2,TRUE),IF(A768=2,VLOOKUP(V768,Chest!A:B,2,TRUE),IF(A768=3,VLOOKUP(V768,Arm!A:B,2,TRUE),IF(A768=4,VLOOKUP(V768,Waist!A:B,2,TRUE),IF(A768=5,VLOOKUP(V768,Leg!A:B,2,TRUE),"")))))</f>
        <v>旅团S战衣</v>
      </c>
      <c r="D768" s="44" t="str">
        <f>IF(X768=1,VLOOKUP(AA768,modelID!A:B,2,FALSE),"")</f>
        <v>pl036</v>
      </c>
      <c r="E768" s="45">
        <f>IF(X768=0,"",AH768+VLOOKUP(AN768,BuildupTable!L:O,4,FALSE))</f>
        <v>82</v>
      </c>
      <c r="F768" s="1">
        <f t="shared" si="155"/>
        <v>1</v>
      </c>
      <c r="G768" s="1">
        <f t="shared" si="156"/>
        <v>0</v>
      </c>
      <c r="H768" s="1">
        <f t="shared" si="157"/>
        <v>0</v>
      </c>
      <c r="I768" s="1">
        <f t="shared" si="158"/>
        <v>0</v>
      </c>
      <c r="J768" s="4" t="str">
        <f>IF(AT768=0,"",VLOOKUP(AT768,skillbasedata!A:B,2,TRUE))</f>
        <v>捕获名人</v>
      </c>
      <c r="K768" s="48">
        <f t="shared" si="159"/>
        <v>1</v>
      </c>
      <c r="L768" s="4" t="str">
        <f>IF(AU768=0,"",VLOOKUP(AU768,skillbasedata!A:B,2,TRUE))</f>
        <v>地质学</v>
      </c>
      <c r="M768" s="48">
        <f t="shared" si="160"/>
        <v>1</v>
      </c>
      <c r="N768" s="4" t="str">
        <f>IF(AV768=0,"",VLOOKUP(AV768,skillbasedata!A:B,2,TRUE))</f>
        <v/>
      </c>
      <c r="O768" s="48">
        <f t="shared" si="161"/>
        <v>0</v>
      </c>
      <c r="P768" s="4" t="str">
        <f>IF(AW768=0,"",VLOOKUP(AW768,skillbasedata!A:B,2,TRUE))</f>
        <v/>
      </c>
      <c r="Q768" s="48">
        <f t="shared" si="162"/>
        <v>0</v>
      </c>
      <c r="R768" s="4" t="str">
        <f>IF(AX768=0,"",VLOOKUP(AX768,skillbasedata!A:B,2,TRUE))</f>
        <v/>
      </c>
      <c r="S768" s="48">
        <f t="shared" si="163"/>
        <v>0</v>
      </c>
      <c r="T768" s="48">
        <f t="shared" si="164"/>
        <v>0</v>
      </c>
      <c r="U768" s="48">
        <f t="shared" si="165"/>
        <v>0</v>
      </c>
      <c r="V768" s="51">
        <f t="shared" si="166"/>
        <v>153</v>
      </c>
      <c r="W768" s="26" t="s">
        <v>3066</v>
      </c>
      <c r="X768" s="26">
        <v>1</v>
      </c>
      <c r="Y768" s="26">
        <v>151</v>
      </c>
      <c r="Z768" s="26">
        <v>11004</v>
      </c>
      <c r="AA768" s="26">
        <v>16</v>
      </c>
      <c r="AB768" s="26">
        <v>5</v>
      </c>
      <c r="AC768" s="26">
        <v>9000</v>
      </c>
      <c r="AD768" s="26">
        <v>0</v>
      </c>
      <c r="AE768" s="26">
        <v>2</v>
      </c>
      <c r="AF768" s="26">
        <v>1</v>
      </c>
      <c r="AG768" s="26">
        <v>1</v>
      </c>
      <c r="AH768" s="26">
        <v>62</v>
      </c>
      <c r="AI768" s="26">
        <v>1</v>
      </c>
      <c r="AJ768" s="26">
        <v>0</v>
      </c>
      <c r="AK768" s="26">
        <v>0</v>
      </c>
      <c r="AL768" s="26">
        <v>2</v>
      </c>
      <c r="AM768" s="26">
        <v>2</v>
      </c>
      <c r="AN768" s="26">
        <v>13</v>
      </c>
      <c r="AO768" s="26">
        <v>0</v>
      </c>
      <c r="AP768" s="26">
        <v>1</v>
      </c>
      <c r="AQ768" s="26">
        <v>0</v>
      </c>
      <c r="AR768" s="26">
        <v>0</v>
      </c>
      <c r="AS768" s="26">
        <v>0</v>
      </c>
      <c r="AT768" s="26">
        <v>82</v>
      </c>
      <c r="AU768" s="26">
        <v>80</v>
      </c>
      <c r="AV768" s="26">
        <v>0</v>
      </c>
      <c r="AW768" s="26">
        <v>0</v>
      </c>
      <c r="AX768" s="26">
        <v>0</v>
      </c>
      <c r="AY768" s="26">
        <v>1</v>
      </c>
      <c r="AZ768" s="26">
        <v>1</v>
      </c>
      <c r="BA768" s="26">
        <v>0</v>
      </c>
      <c r="BB768" s="26">
        <v>0</v>
      </c>
      <c r="BC768" s="26">
        <v>0</v>
      </c>
      <c r="BD768" s="26" t="s">
        <v>2309</v>
      </c>
      <c r="BE768" s="26">
        <v>0</v>
      </c>
      <c r="BF768" s="26">
        <v>0</v>
      </c>
      <c r="BG768" s="54" t="str">
        <f t="shared" si="167"/>
        <v>0099</v>
      </c>
      <c r="BH768" s="4"/>
      <c r="BI768" s="4"/>
    </row>
    <row r="769" ht="16.5" spans="1:61">
      <c r="A769" s="4">
        <f t="shared" si="154"/>
        <v>3</v>
      </c>
      <c r="B769" s="4" t="str">
        <f>IF(X769=0,"",VLOOKUP(Y769,seriesName!A:B,2,TRUE))</f>
        <v>旅团S</v>
      </c>
      <c r="C769" s="4" t="str">
        <f>IF(A769=1,VLOOKUP(V769,Head!A:B,2,TRUE),IF(A769=2,VLOOKUP(V769,Chest!A:B,2,TRUE),IF(A769=3,VLOOKUP(V769,Arm!A:B,2,TRUE),IF(A769=4,VLOOKUP(V769,Waist!A:B,2,TRUE),IF(A769=5,VLOOKUP(V769,Leg!A:B,2,TRUE),"")))))</f>
        <v>旅团S腕甲</v>
      </c>
      <c r="D769" s="44" t="str">
        <f>IF(X769=1,VLOOKUP(AA769,modelID!A:B,2,FALSE),"")</f>
        <v>pl036</v>
      </c>
      <c r="E769" s="45">
        <f>IF(X769=0,"",AH769+VLOOKUP(AN769,BuildupTable!L:O,4,FALSE))</f>
        <v>82</v>
      </c>
      <c r="F769" s="1">
        <f t="shared" si="155"/>
        <v>1</v>
      </c>
      <c r="G769" s="1">
        <f t="shared" si="156"/>
        <v>0</v>
      </c>
      <c r="H769" s="1">
        <f t="shared" si="157"/>
        <v>1</v>
      </c>
      <c r="I769" s="1">
        <f t="shared" si="158"/>
        <v>0</v>
      </c>
      <c r="J769" s="4" t="str">
        <f>IF(AT769=0,"",VLOOKUP(AT769,skillbasedata!A:B,2,TRUE))</f>
        <v>地质学</v>
      </c>
      <c r="K769" s="48">
        <f t="shared" si="159"/>
        <v>2</v>
      </c>
      <c r="L769" s="4" t="str">
        <f>IF(AU769=0,"",VLOOKUP(AU769,skillbasedata!A:B,2,TRUE))</f>
        <v/>
      </c>
      <c r="M769" s="48">
        <f t="shared" si="160"/>
        <v>0</v>
      </c>
      <c r="N769" s="4" t="str">
        <f>IF(AV769=0,"",VLOOKUP(AV769,skillbasedata!A:B,2,TRUE))</f>
        <v/>
      </c>
      <c r="O769" s="48">
        <f t="shared" si="161"/>
        <v>0</v>
      </c>
      <c r="P769" s="4" t="str">
        <f>IF(AW769=0,"",VLOOKUP(AW769,skillbasedata!A:B,2,TRUE))</f>
        <v/>
      </c>
      <c r="Q769" s="48">
        <f t="shared" si="162"/>
        <v>0</v>
      </c>
      <c r="R769" s="4" t="str">
        <f>IF(AX769=0,"",VLOOKUP(AX769,skillbasedata!A:B,2,TRUE))</f>
        <v/>
      </c>
      <c r="S769" s="48">
        <f t="shared" si="163"/>
        <v>0</v>
      </c>
      <c r="T769" s="48">
        <f t="shared" si="164"/>
        <v>0</v>
      </c>
      <c r="U769" s="48">
        <f t="shared" si="165"/>
        <v>0</v>
      </c>
      <c r="V769" s="51">
        <f t="shared" si="166"/>
        <v>153</v>
      </c>
      <c r="W769" s="26" t="s">
        <v>3067</v>
      </c>
      <c r="X769" s="26">
        <v>1</v>
      </c>
      <c r="Y769" s="26">
        <v>151</v>
      </c>
      <c r="Z769" s="26">
        <v>11004</v>
      </c>
      <c r="AA769" s="26">
        <v>16</v>
      </c>
      <c r="AB769" s="26">
        <v>5</v>
      </c>
      <c r="AC769" s="26">
        <v>9000</v>
      </c>
      <c r="AD769" s="26">
        <v>0</v>
      </c>
      <c r="AE769" s="26">
        <v>2</v>
      </c>
      <c r="AF769" s="26">
        <v>1</v>
      </c>
      <c r="AG769" s="26">
        <v>1</v>
      </c>
      <c r="AH769" s="26">
        <v>62</v>
      </c>
      <c r="AI769" s="26">
        <v>1</v>
      </c>
      <c r="AJ769" s="26">
        <v>0</v>
      </c>
      <c r="AK769" s="26">
        <v>0</v>
      </c>
      <c r="AL769" s="26">
        <v>2</v>
      </c>
      <c r="AM769" s="26">
        <v>2</v>
      </c>
      <c r="AN769" s="26">
        <v>13</v>
      </c>
      <c r="AO769" s="26">
        <v>0</v>
      </c>
      <c r="AP769" s="26">
        <v>1</v>
      </c>
      <c r="AQ769" s="26">
        <v>0</v>
      </c>
      <c r="AR769" s="26">
        <v>1</v>
      </c>
      <c r="AS769" s="26">
        <v>0</v>
      </c>
      <c r="AT769" s="26">
        <v>80</v>
      </c>
      <c r="AU769" s="26">
        <v>0</v>
      </c>
      <c r="AV769" s="26">
        <v>0</v>
      </c>
      <c r="AW769" s="26">
        <v>0</v>
      </c>
      <c r="AX769" s="26">
        <v>0</v>
      </c>
      <c r="AY769" s="26">
        <v>2</v>
      </c>
      <c r="AZ769" s="26">
        <v>0</v>
      </c>
      <c r="BA769" s="26">
        <v>0</v>
      </c>
      <c r="BB769" s="26">
        <v>0</v>
      </c>
      <c r="BC769" s="26">
        <v>0</v>
      </c>
      <c r="BD769" s="26" t="s">
        <v>2309</v>
      </c>
      <c r="BE769" s="26">
        <v>0</v>
      </c>
      <c r="BF769" s="26">
        <v>0</v>
      </c>
      <c r="BG769" s="54" t="str">
        <f t="shared" si="167"/>
        <v>0099</v>
      </c>
      <c r="BH769" s="4"/>
      <c r="BI769" s="4"/>
    </row>
    <row r="770" ht="16.5" spans="1:61">
      <c r="A770" s="4">
        <f t="shared" ref="A770:A833" si="168">IF(X770=0,0,HEX2DEC(MID(W770,5,1)))</f>
        <v>4</v>
      </c>
      <c r="B770" s="4" t="str">
        <f>IF(X770=0,"",VLOOKUP(Y770,seriesName!A:B,2,TRUE))</f>
        <v>旅团S</v>
      </c>
      <c r="C770" s="4" t="str">
        <f>IF(A770=1,VLOOKUP(V770,Head!A:B,2,TRUE),IF(A770=2,VLOOKUP(V770,Chest!A:B,2,TRUE),IF(A770=3,VLOOKUP(V770,Arm!A:B,2,TRUE),IF(A770=4,VLOOKUP(V770,Waist!A:B,2,TRUE),IF(A770=5,VLOOKUP(V770,Leg!A:B,2,TRUE),"")))))</f>
        <v>旅团S腰甲</v>
      </c>
      <c r="D770" s="44" t="str">
        <f>IF(X770=1,VLOOKUP(AA770,modelID!A:B,2,FALSE),"")</f>
        <v>pl036</v>
      </c>
      <c r="E770" s="45">
        <f>IF(X770=0,"",AH770+VLOOKUP(AN770,BuildupTable!L:O,4,FALSE))</f>
        <v>82</v>
      </c>
      <c r="F770" s="1">
        <f t="shared" ref="F770:F833" si="169">AP770</f>
        <v>1</v>
      </c>
      <c r="G770" s="1">
        <f t="shared" ref="G770:G833" si="170">AQ770</f>
        <v>0</v>
      </c>
      <c r="H770" s="1">
        <f t="shared" ref="H770:H833" si="171">AR770</f>
        <v>1</v>
      </c>
      <c r="I770" s="1">
        <f t="shared" ref="I770:I833" si="172">AS770</f>
        <v>0</v>
      </c>
      <c r="J770" s="4" t="str">
        <f>IF(AT770=0,"",VLOOKUP(AT770,skillbasedata!A:B,2,TRUE))</f>
        <v>幸运</v>
      </c>
      <c r="K770" s="48">
        <f t="shared" ref="K770:K833" si="173">AY770</f>
        <v>1</v>
      </c>
      <c r="L770" s="4" t="str">
        <f>IF(AU770=0,"",VLOOKUP(AU770,skillbasedata!A:B,2,TRUE))</f>
        <v/>
      </c>
      <c r="M770" s="48">
        <f t="shared" ref="M770:M833" si="174">AZ770</f>
        <v>0</v>
      </c>
      <c r="N770" s="4" t="str">
        <f>IF(AV770=0,"",VLOOKUP(AV770,skillbasedata!A:B,2,TRUE))</f>
        <v/>
      </c>
      <c r="O770" s="48">
        <f t="shared" ref="O770:O833" si="175">BA770</f>
        <v>0</v>
      </c>
      <c r="P770" s="4" t="str">
        <f>IF(AW770=0,"",VLOOKUP(AW770,skillbasedata!A:B,2,TRUE))</f>
        <v/>
      </c>
      <c r="Q770" s="48">
        <f t="shared" ref="Q770:Q833" si="176">BB770</f>
        <v>0</v>
      </c>
      <c r="R770" s="4" t="str">
        <f>IF(AX770=0,"",VLOOKUP(AX770,skillbasedata!A:B,2,TRUE))</f>
        <v/>
      </c>
      <c r="S770" s="48">
        <f t="shared" ref="S770:S833" si="177">BC770</f>
        <v>0</v>
      </c>
      <c r="T770" s="48">
        <f t="shared" ref="T770:T833" si="178">BE770</f>
        <v>0</v>
      </c>
      <c r="U770" s="48">
        <f t="shared" ref="U770:U833" si="179">BF770</f>
        <v>0</v>
      </c>
      <c r="V770" s="51">
        <f t="shared" ref="V770:V833" si="180">IF(BG770=0,0,HEX2DEC(BG770))</f>
        <v>153</v>
      </c>
      <c r="W770" s="26" t="s">
        <v>3068</v>
      </c>
      <c r="X770" s="26">
        <v>1</v>
      </c>
      <c r="Y770" s="26">
        <v>151</v>
      </c>
      <c r="Z770" s="26">
        <v>11004</v>
      </c>
      <c r="AA770" s="26">
        <v>16</v>
      </c>
      <c r="AB770" s="26">
        <v>5</v>
      </c>
      <c r="AC770" s="26">
        <v>9000</v>
      </c>
      <c r="AD770" s="26">
        <v>0</v>
      </c>
      <c r="AE770" s="26">
        <v>2</v>
      </c>
      <c r="AF770" s="26">
        <v>1</v>
      </c>
      <c r="AG770" s="26">
        <v>1</v>
      </c>
      <c r="AH770" s="26">
        <v>62</v>
      </c>
      <c r="AI770" s="26">
        <v>1</v>
      </c>
      <c r="AJ770" s="26">
        <v>0</v>
      </c>
      <c r="AK770" s="26">
        <v>0</v>
      </c>
      <c r="AL770" s="26">
        <v>2</v>
      </c>
      <c r="AM770" s="26">
        <v>2</v>
      </c>
      <c r="AN770" s="26">
        <v>13</v>
      </c>
      <c r="AO770" s="26">
        <v>0</v>
      </c>
      <c r="AP770" s="26">
        <v>1</v>
      </c>
      <c r="AQ770" s="26">
        <v>0</v>
      </c>
      <c r="AR770" s="26">
        <v>1</v>
      </c>
      <c r="AS770" s="26">
        <v>0</v>
      </c>
      <c r="AT770" s="26">
        <v>84</v>
      </c>
      <c r="AU770" s="26">
        <v>0</v>
      </c>
      <c r="AV770" s="26">
        <v>0</v>
      </c>
      <c r="AW770" s="26">
        <v>0</v>
      </c>
      <c r="AX770" s="26">
        <v>0</v>
      </c>
      <c r="AY770" s="26">
        <v>1</v>
      </c>
      <c r="AZ770" s="26">
        <v>0</v>
      </c>
      <c r="BA770" s="26">
        <v>0</v>
      </c>
      <c r="BB770" s="26">
        <v>0</v>
      </c>
      <c r="BC770" s="26">
        <v>0</v>
      </c>
      <c r="BD770" s="26" t="s">
        <v>2309</v>
      </c>
      <c r="BE770" s="26">
        <v>0</v>
      </c>
      <c r="BF770" s="26">
        <v>0</v>
      </c>
      <c r="BG770" s="54" t="str">
        <f t="shared" ref="BG770:BG833" si="181">MID(W770,7,4)</f>
        <v>0099</v>
      </c>
      <c r="BH770" s="4"/>
      <c r="BI770" s="4"/>
    </row>
    <row r="771" ht="16.5" spans="1:61">
      <c r="A771" s="4">
        <f t="shared" si="168"/>
        <v>5</v>
      </c>
      <c r="B771" s="4" t="str">
        <f>IF(X771=0,"",VLOOKUP(Y771,seriesName!A:B,2,TRUE))</f>
        <v>旅团S</v>
      </c>
      <c r="C771" s="4" t="str">
        <f>IF(A771=1,VLOOKUP(V771,Head!A:B,2,TRUE),IF(A771=2,VLOOKUP(V771,Chest!A:B,2,TRUE),IF(A771=3,VLOOKUP(V771,Arm!A:B,2,TRUE),IF(A771=4,VLOOKUP(V771,Waist!A:B,2,TRUE),IF(A771=5,VLOOKUP(V771,Leg!A:B,2,TRUE),"")))))</f>
        <v>旅团S靴</v>
      </c>
      <c r="D771" s="44" t="str">
        <f>IF(X771=1,VLOOKUP(AA771,modelID!A:B,2,FALSE),"")</f>
        <v>pl036</v>
      </c>
      <c r="E771" s="45">
        <f>IF(X771=0,"",AH771+VLOOKUP(AN771,BuildupTable!L:O,4,FALSE))</f>
        <v>82</v>
      </c>
      <c r="F771" s="1">
        <f t="shared" si="169"/>
        <v>3</v>
      </c>
      <c r="G771" s="1">
        <f t="shared" si="170"/>
        <v>0</v>
      </c>
      <c r="H771" s="1">
        <f t="shared" si="171"/>
        <v>0</v>
      </c>
      <c r="I771" s="1">
        <f t="shared" si="172"/>
        <v>0</v>
      </c>
      <c r="J771" s="4" t="str">
        <f>IF(AT771=0,"",VLOOKUP(AT771,skillbasedata!A:B,2,TRUE))</f>
        <v>剥取铁人</v>
      </c>
      <c r="K771" s="48">
        <f t="shared" si="173"/>
        <v>1</v>
      </c>
      <c r="L771" s="4" t="str">
        <f>IF(AU771=0,"",VLOOKUP(AU771,skillbasedata!A:B,2,TRUE))</f>
        <v>植生学</v>
      </c>
      <c r="M771" s="48">
        <f t="shared" si="174"/>
        <v>2</v>
      </c>
      <c r="N771" s="4" t="str">
        <f>IF(AV771=0,"",VLOOKUP(AV771,skillbasedata!A:B,2,TRUE))</f>
        <v/>
      </c>
      <c r="O771" s="48">
        <f t="shared" si="175"/>
        <v>0</v>
      </c>
      <c r="P771" s="4" t="str">
        <f>IF(AW771=0,"",VLOOKUP(AW771,skillbasedata!A:B,2,TRUE))</f>
        <v/>
      </c>
      <c r="Q771" s="48">
        <f t="shared" si="176"/>
        <v>0</v>
      </c>
      <c r="R771" s="4" t="str">
        <f>IF(AX771=0,"",VLOOKUP(AX771,skillbasedata!A:B,2,TRUE))</f>
        <v/>
      </c>
      <c r="S771" s="48">
        <f t="shared" si="177"/>
        <v>0</v>
      </c>
      <c r="T771" s="48">
        <f t="shared" si="178"/>
        <v>0</v>
      </c>
      <c r="U771" s="48">
        <f t="shared" si="179"/>
        <v>0</v>
      </c>
      <c r="V771" s="51">
        <f t="shared" si="180"/>
        <v>153</v>
      </c>
      <c r="W771" s="26" t="s">
        <v>3069</v>
      </c>
      <c r="X771" s="26">
        <v>1</v>
      </c>
      <c r="Y771" s="26">
        <v>151</v>
      </c>
      <c r="Z771" s="26">
        <v>11004</v>
      </c>
      <c r="AA771" s="26">
        <v>16</v>
      </c>
      <c r="AB771" s="26">
        <v>5</v>
      </c>
      <c r="AC771" s="26">
        <v>9000</v>
      </c>
      <c r="AD771" s="26">
        <v>0</v>
      </c>
      <c r="AE771" s="26">
        <v>2</v>
      </c>
      <c r="AF771" s="26">
        <v>1</v>
      </c>
      <c r="AG771" s="26">
        <v>1</v>
      </c>
      <c r="AH771" s="26">
        <v>62</v>
      </c>
      <c r="AI771" s="26">
        <v>1</v>
      </c>
      <c r="AJ771" s="26">
        <v>0</v>
      </c>
      <c r="AK771" s="26">
        <v>0</v>
      </c>
      <c r="AL771" s="26">
        <v>2</v>
      </c>
      <c r="AM771" s="26">
        <v>2</v>
      </c>
      <c r="AN771" s="26">
        <v>13</v>
      </c>
      <c r="AO771" s="26">
        <v>0</v>
      </c>
      <c r="AP771" s="26">
        <v>3</v>
      </c>
      <c r="AQ771" s="26">
        <v>0</v>
      </c>
      <c r="AR771" s="26">
        <v>0</v>
      </c>
      <c r="AS771" s="26">
        <v>0</v>
      </c>
      <c r="AT771" s="26">
        <v>95</v>
      </c>
      <c r="AU771" s="26">
        <v>79</v>
      </c>
      <c r="AV771" s="26">
        <v>0</v>
      </c>
      <c r="AW771" s="26">
        <v>0</v>
      </c>
      <c r="AX771" s="26">
        <v>0</v>
      </c>
      <c r="AY771" s="26">
        <v>1</v>
      </c>
      <c r="AZ771" s="26">
        <v>2</v>
      </c>
      <c r="BA771" s="26">
        <v>0</v>
      </c>
      <c r="BB771" s="26">
        <v>0</v>
      </c>
      <c r="BC771" s="26">
        <v>0</v>
      </c>
      <c r="BD771" s="26" t="s">
        <v>2309</v>
      </c>
      <c r="BE771" s="26">
        <v>0</v>
      </c>
      <c r="BF771" s="26">
        <v>0</v>
      </c>
      <c r="BG771" s="54" t="str">
        <f t="shared" si="181"/>
        <v>0099</v>
      </c>
      <c r="BH771" s="4"/>
      <c r="BI771" s="4"/>
    </row>
    <row r="772" ht="16.5" spans="1:61">
      <c r="A772" s="4">
        <f t="shared" si="168"/>
        <v>1</v>
      </c>
      <c r="B772" s="4" t="str">
        <f>IF(X772=0,"",VLOOKUP(Y772,seriesName!A:B,2,TRUE))</f>
        <v>炎火武士</v>
      </c>
      <c r="C772" s="4" t="str">
        <f>IF(A772=1,VLOOKUP(V772,Head!A:B,2,TRUE),IF(A772=2,VLOOKUP(V772,Chest!A:B,2,TRUE),IF(A772=3,VLOOKUP(V772,Arm!A:B,2,TRUE),IF(A772=4,VLOOKUP(V772,Waist!A:B,2,TRUE),IF(A772=5,VLOOKUP(V772,Leg!A:B,2,TRUE),"")))))</f>
        <v>炎火武士【斗笠】</v>
      </c>
      <c r="D772" s="44" t="str">
        <f>IF(X772=1,VLOOKUP(AA772,modelID!A:B,2,FALSE),"")</f>
        <v>pl272</v>
      </c>
      <c r="E772" s="45">
        <f>IF(X772=0,"",AH772+VLOOKUP(AN772,BuildupTable!L:O,4,FALSE))</f>
        <v>44</v>
      </c>
      <c r="F772" s="1">
        <f t="shared" si="169"/>
        <v>0</v>
      </c>
      <c r="G772" s="1">
        <f t="shared" si="170"/>
        <v>0</v>
      </c>
      <c r="H772" s="1">
        <f t="shared" si="171"/>
        <v>0</v>
      </c>
      <c r="I772" s="1">
        <f t="shared" si="172"/>
        <v>0</v>
      </c>
      <c r="J772" s="4" t="str">
        <f>IF(AT772=0,"",VLOOKUP(AT772,skillbasedata!A:B,2,TRUE))</f>
        <v/>
      </c>
      <c r="K772" s="48">
        <f t="shared" si="173"/>
        <v>0</v>
      </c>
      <c r="L772" s="4" t="str">
        <f>IF(AU772=0,"",VLOOKUP(AU772,skillbasedata!A:B,2,TRUE))</f>
        <v/>
      </c>
      <c r="M772" s="48">
        <f t="shared" si="174"/>
        <v>0</v>
      </c>
      <c r="N772" s="4" t="str">
        <f>IF(AV772=0,"",VLOOKUP(AV772,skillbasedata!A:B,2,TRUE))</f>
        <v/>
      </c>
      <c r="O772" s="48">
        <f t="shared" si="175"/>
        <v>0</v>
      </c>
      <c r="P772" s="4" t="str">
        <f>IF(AW772=0,"",VLOOKUP(AW772,skillbasedata!A:B,2,TRUE))</f>
        <v/>
      </c>
      <c r="Q772" s="48">
        <f t="shared" si="176"/>
        <v>0</v>
      </c>
      <c r="R772" s="4" t="str">
        <f>IF(AX772=0,"",VLOOKUP(AX772,skillbasedata!A:B,2,TRUE))</f>
        <v/>
      </c>
      <c r="S772" s="48">
        <f t="shared" si="177"/>
        <v>0</v>
      </c>
      <c r="T772" s="48">
        <f t="shared" si="178"/>
        <v>0</v>
      </c>
      <c r="U772" s="48">
        <f t="shared" si="179"/>
        <v>0</v>
      </c>
      <c r="V772" s="51">
        <f t="shared" si="180"/>
        <v>154</v>
      </c>
      <c r="W772" s="26" t="s">
        <v>3070</v>
      </c>
      <c r="X772" s="26">
        <v>1</v>
      </c>
      <c r="Y772" s="26">
        <v>152</v>
      </c>
      <c r="Z772" s="26">
        <v>2003001</v>
      </c>
      <c r="AA772" s="26">
        <v>95</v>
      </c>
      <c r="AB772" s="26">
        <v>2</v>
      </c>
      <c r="AC772" s="26">
        <v>2000</v>
      </c>
      <c r="AD772" s="26">
        <v>0</v>
      </c>
      <c r="AE772" s="26">
        <v>2</v>
      </c>
      <c r="AF772" s="26">
        <v>1</v>
      </c>
      <c r="AG772" s="26">
        <v>1</v>
      </c>
      <c r="AH772" s="26">
        <v>0</v>
      </c>
      <c r="AI772" s="26">
        <v>0</v>
      </c>
      <c r="AJ772" s="26">
        <v>0</v>
      </c>
      <c r="AK772" s="26">
        <v>0</v>
      </c>
      <c r="AL772" s="26">
        <v>0</v>
      </c>
      <c r="AM772" s="26">
        <v>0</v>
      </c>
      <c r="AN772" s="26">
        <v>4</v>
      </c>
      <c r="AO772" s="26">
        <v>0</v>
      </c>
      <c r="AP772" s="26">
        <v>0</v>
      </c>
      <c r="AQ772" s="26">
        <v>0</v>
      </c>
      <c r="AR772" s="26">
        <v>0</v>
      </c>
      <c r="AS772" s="26">
        <v>0</v>
      </c>
      <c r="AT772" s="26">
        <v>0</v>
      </c>
      <c r="AU772" s="26">
        <v>0</v>
      </c>
      <c r="AV772" s="26">
        <v>0</v>
      </c>
      <c r="AW772" s="26">
        <v>0</v>
      </c>
      <c r="AX772" s="26">
        <v>0</v>
      </c>
      <c r="AY772" s="26">
        <v>0</v>
      </c>
      <c r="AZ772" s="26">
        <v>0</v>
      </c>
      <c r="BA772" s="26">
        <v>0</v>
      </c>
      <c r="BB772" s="26">
        <v>0</v>
      </c>
      <c r="BC772" s="26">
        <v>0</v>
      </c>
      <c r="BD772" s="26" t="s">
        <v>2309</v>
      </c>
      <c r="BE772" s="26">
        <v>0</v>
      </c>
      <c r="BF772" s="26">
        <v>0</v>
      </c>
      <c r="BG772" s="54" t="str">
        <f t="shared" si="181"/>
        <v>009A</v>
      </c>
      <c r="BH772" s="4"/>
      <c r="BI772" s="4"/>
    </row>
    <row r="773" ht="16.5" spans="1:61">
      <c r="A773" s="4">
        <f t="shared" si="168"/>
        <v>2</v>
      </c>
      <c r="B773" s="4" t="str">
        <f>IF(X773=0,"",VLOOKUP(Y773,seriesName!A:B,2,TRUE))</f>
        <v>炎火武士</v>
      </c>
      <c r="C773" s="4" t="str">
        <f>IF(A773=1,VLOOKUP(V773,Head!A:B,2,TRUE),IF(A773=2,VLOOKUP(V773,Chest!A:B,2,TRUE),IF(A773=3,VLOOKUP(V773,Arm!A:B,2,TRUE),IF(A773=4,VLOOKUP(V773,Waist!A:B,2,TRUE),IF(A773=5,VLOOKUP(V773,Leg!A:B,2,TRUE),"")))))</f>
        <v>炎火武士【上衣】</v>
      </c>
      <c r="D773" s="44" t="str">
        <f>IF(X773=1,VLOOKUP(AA773,modelID!A:B,2,FALSE),"")</f>
        <v>pl272</v>
      </c>
      <c r="E773" s="45">
        <f>IF(X773=0,"",AH773+VLOOKUP(AN773,BuildupTable!L:O,4,FALSE))</f>
        <v>44</v>
      </c>
      <c r="F773" s="1">
        <f t="shared" si="169"/>
        <v>0</v>
      </c>
      <c r="G773" s="1">
        <f t="shared" si="170"/>
        <v>0</v>
      </c>
      <c r="H773" s="1">
        <f t="shared" si="171"/>
        <v>0</v>
      </c>
      <c r="I773" s="1">
        <f t="shared" si="172"/>
        <v>0</v>
      </c>
      <c r="J773" s="4" t="str">
        <f>IF(AT773=0,"",VLOOKUP(AT773,skillbasedata!A:B,2,TRUE))</f>
        <v/>
      </c>
      <c r="K773" s="48">
        <f t="shared" si="173"/>
        <v>0</v>
      </c>
      <c r="L773" s="4" t="str">
        <f>IF(AU773=0,"",VLOOKUP(AU773,skillbasedata!A:B,2,TRUE))</f>
        <v/>
      </c>
      <c r="M773" s="48">
        <f t="shared" si="174"/>
        <v>0</v>
      </c>
      <c r="N773" s="4" t="str">
        <f>IF(AV773=0,"",VLOOKUP(AV773,skillbasedata!A:B,2,TRUE))</f>
        <v/>
      </c>
      <c r="O773" s="48">
        <f t="shared" si="175"/>
        <v>0</v>
      </c>
      <c r="P773" s="4" t="str">
        <f>IF(AW773=0,"",VLOOKUP(AW773,skillbasedata!A:B,2,TRUE))</f>
        <v/>
      </c>
      <c r="Q773" s="48">
        <f t="shared" si="176"/>
        <v>0</v>
      </c>
      <c r="R773" s="4" t="str">
        <f>IF(AX773=0,"",VLOOKUP(AX773,skillbasedata!A:B,2,TRUE))</f>
        <v/>
      </c>
      <c r="S773" s="48">
        <f t="shared" si="177"/>
        <v>0</v>
      </c>
      <c r="T773" s="48">
        <f t="shared" si="178"/>
        <v>0</v>
      </c>
      <c r="U773" s="48">
        <f t="shared" si="179"/>
        <v>0</v>
      </c>
      <c r="V773" s="51">
        <f t="shared" si="180"/>
        <v>154</v>
      </c>
      <c r="W773" s="26" t="s">
        <v>3072</v>
      </c>
      <c r="X773" s="26">
        <v>1</v>
      </c>
      <c r="Y773" s="26">
        <v>152</v>
      </c>
      <c r="Z773" s="26">
        <v>2003001</v>
      </c>
      <c r="AA773" s="26">
        <v>95</v>
      </c>
      <c r="AB773" s="26">
        <v>2</v>
      </c>
      <c r="AC773" s="26">
        <v>2000</v>
      </c>
      <c r="AD773" s="26">
        <v>0</v>
      </c>
      <c r="AE773" s="26">
        <v>2</v>
      </c>
      <c r="AF773" s="26">
        <v>1</v>
      </c>
      <c r="AG773" s="26">
        <v>1</v>
      </c>
      <c r="AH773" s="26">
        <v>0</v>
      </c>
      <c r="AI773" s="26">
        <v>0</v>
      </c>
      <c r="AJ773" s="26">
        <v>0</v>
      </c>
      <c r="AK773" s="26">
        <v>0</v>
      </c>
      <c r="AL773" s="26">
        <v>0</v>
      </c>
      <c r="AM773" s="26">
        <v>0</v>
      </c>
      <c r="AN773" s="26">
        <v>4</v>
      </c>
      <c r="AO773" s="26">
        <v>0</v>
      </c>
      <c r="AP773" s="26">
        <v>0</v>
      </c>
      <c r="AQ773" s="26">
        <v>0</v>
      </c>
      <c r="AR773" s="26">
        <v>0</v>
      </c>
      <c r="AS773" s="26">
        <v>0</v>
      </c>
      <c r="AT773" s="26">
        <v>0</v>
      </c>
      <c r="AU773" s="26">
        <v>0</v>
      </c>
      <c r="AV773" s="26">
        <v>0</v>
      </c>
      <c r="AW773" s="26">
        <v>0</v>
      </c>
      <c r="AX773" s="26">
        <v>0</v>
      </c>
      <c r="AY773" s="26">
        <v>0</v>
      </c>
      <c r="AZ773" s="26">
        <v>0</v>
      </c>
      <c r="BA773" s="26">
        <v>0</v>
      </c>
      <c r="BB773" s="26">
        <v>0</v>
      </c>
      <c r="BC773" s="26">
        <v>0</v>
      </c>
      <c r="BD773" s="26" t="s">
        <v>2309</v>
      </c>
      <c r="BE773" s="26">
        <v>0</v>
      </c>
      <c r="BF773" s="26">
        <v>0</v>
      </c>
      <c r="BG773" s="54" t="str">
        <f t="shared" si="181"/>
        <v>009A</v>
      </c>
      <c r="BH773" s="4"/>
      <c r="BI773" s="4"/>
    </row>
    <row r="774" ht="16.5" spans="1:61">
      <c r="A774" s="4">
        <f t="shared" si="168"/>
        <v>3</v>
      </c>
      <c r="B774" s="4" t="str">
        <f>IF(X774=0,"",VLOOKUP(Y774,seriesName!A:B,2,TRUE))</f>
        <v>炎火武士</v>
      </c>
      <c r="C774" s="4" t="str">
        <f>IF(A774=1,VLOOKUP(V774,Head!A:B,2,TRUE),IF(A774=2,VLOOKUP(V774,Chest!A:B,2,TRUE),IF(A774=3,VLOOKUP(V774,Arm!A:B,2,TRUE),IF(A774=4,VLOOKUP(V774,Waist!A:B,2,TRUE),IF(A774=5,VLOOKUP(V774,Leg!A:B,2,TRUE),"")))))</f>
        <v>炎火武士【手甲】</v>
      </c>
      <c r="D774" s="44" t="str">
        <f>IF(X774=1,VLOOKUP(AA774,modelID!A:B,2,FALSE),"")</f>
        <v>pl272</v>
      </c>
      <c r="E774" s="45">
        <f>IF(X774=0,"",AH774+VLOOKUP(AN774,BuildupTable!L:O,4,FALSE))</f>
        <v>44</v>
      </c>
      <c r="F774" s="1">
        <f t="shared" si="169"/>
        <v>0</v>
      </c>
      <c r="G774" s="1">
        <f t="shared" si="170"/>
        <v>0</v>
      </c>
      <c r="H774" s="1">
        <f t="shared" si="171"/>
        <v>0</v>
      </c>
      <c r="I774" s="1">
        <f t="shared" si="172"/>
        <v>0</v>
      </c>
      <c r="J774" s="4" t="str">
        <f>IF(AT774=0,"",VLOOKUP(AT774,skillbasedata!A:B,2,TRUE))</f>
        <v/>
      </c>
      <c r="K774" s="48">
        <f t="shared" si="173"/>
        <v>0</v>
      </c>
      <c r="L774" s="4" t="str">
        <f>IF(AU774=0,"",VLOOKUP(AU774,skillbasedata!A:B,2,TRUE))</f>
        <v/>
      </c>
      <c r="M774" s="48">
        <f t="shared" si="174"/>
        <v>0</v>
      </c>
      <c r="N774" s="4" t="str">
        <f>IF(AV774=0,"",VLOOKUP(AV774,skillbasedata!A:B,2,TRUE))</f>
        <v/>
      </c>
      <c r="O774" s="48">
        <f t="shared" si="175"/>
        <v>0</v>
      </c>
      <c r="P774" s="4" t="str">
        <f>IF(AW774=0,"",VLOOKUP(AW774,skillbasedata!A:B,2,TRUE))</f>
        <v/>
      </c>
      <c r="Q774" s="48">
        <f t="shared" si="176"/>
        <v>0</v>
      </c>
      <c r="R774" s="4" t="str">
        <f>IF(AX774=0,"",VLOOKUP(AX774,skillbasedata!A:B,2,TRUE))</f>
        <v/>
      </c>
      <c r="S774" s="48">
        <f t="shared" si="177"/>
        <v>0</v>
      </c>
      <c r="T774" s="48">
        <f t="shared" si="178"/>
        <v>0</v>
      </c>
      <c r="U774" s="48">
        <f t="shared" si="179"/>
        <v>0</v>
      </c>
      <c r="V774" s="51">
        <f t="shared" si="180"/>
        <v>154</v>
      </c>
      <c r="W774" s="26" t="s">
        <v>3073</v>
      </c>
      <c r="X774" s="26">
        <v>1</v>
      </c>
      <c r="Y774" s="26">
        <v>152</v>
      </c>
      <c r="Z774" s="26">
        <v>2003001</v>
      </c>
      <c r="AA774" s="26">
        <v>95</v>
      </c>
      <c r="AB774" s="26">
        <v>2</v>
      </c>
      <c r="AC774" s="26">
        <v>2000</v>
      </c>
      <c r="AD774" s="26">
        <v>0</v>
      </c>
      <c r="AE774" s="26">
        <v>2</v>
      </c>
      <c r="AF774" s="26">
        <v>1</v>
      </c>
      <c r="AG774" s="26">
        <v>1</v>
      </c>
      <c r="AH774" s="26">
        <v>0</v>
      </c>
      <c r="AI774" s="26">
        <v>0</v>
      </c>
      <c r="AJ774" s="26">
        <v>0</v>
      </c>
      <c r="AK774" s="26">
        <v>0</v>
      </c>
      <c r="AL774" s="26">
        <v>0</v>
      </c>
      <c r="AM774" s="26">
        <v>0</v>
      </c>
      <c r="AN774" s="26">
        <v>4</v>
      </c>
      <c r="AO774" s="26">
        <v>0</v>
      </c>
      <c r="AP774" s="26">
        <v>0</v>
      </c>
      <c r="AQ774" s="26">
        <v>0</v>
      </c>
      <c r="AR774" s="26">
        <v>0</v>
      </c>
      <c r="AS774" s="26">
        <v>0</v>
      </c>
      <c r="AT774" s="26">
        <v>0</v>
      </c>
      <c r="AU774" s="26">
        <v>0</v>
      </c>
      <c r="AV774" s="26">
        <v>0</v>
      </c>
      <c r="AW774" s="26">
        <v>0</v>
      </c>
      <c r="AX774" s="26">
        <v>0</v>
      </c>
      <c r="AY774" s="26">
        <v>0</v>
      </c>
      <c r="AZ774" s="26">
        <v>0</v>
      </c>
      <c r="BA774" s="26">
        <v>0</v>
      </c>
      <c r="BB774" s="26">
        <v>0</v>
      </c>
      <c r="BC774" s="26">
        <v>0</v>
      </c>
      <c r="BD774" s="26" t="s">
        <v>2309</v>
      </c>
      <c r="BE774" s="26">
        <v>0</v>
      </c>
      <c r="BF774" s="26">
        <v>0</v>
      </c>
      <c r="BG774" s="54" t="str">
        <f t="shared" si="181"/>
        <v>009A</v>
      </c>
      <c r="BH774" s="4"/>
      <c r="BI774" s="4"/>
    </row>
    <row r="775" ht="16.5" spans="1:61">
      <c r="A775" s="4">
        <f t="shared" si="168"/>
        <v>4</v>
      </c>
      <c r="B775" s="4" t="str">
        <f>IF(X775=0,"",VLOOKUP(Y775,seriesName!A:B,2,TRUE))</f>
        <v>炎火武士</v>
      </c>
      <c r="C775" s="4" t="str">
        <f>IF(A775=1,VLOOKUP(V775,Head!A:B,2,TRUE),IF(A775=2,VLOOKUP(V775,Chest!A:B,2,TRUE),IF(A775=3,VLOOKUP(V775,Arm!A:B,2,TRUE),IF(A775=4,VLOOKUP(V775,Waist!A:B,2,TRUE),IF(A775=5,VLOOKUP(V775,Leg!A:B,2,TRUE),"")))))</f>
        <v>炎火武士【腰卷】</v>
      </c>
      <c r="D775" s="44" t="str">
        <f>IF(X775=1,VLOOKUP(AA775,modelID!A:B,2,FALSE),"")</f>
        <v>pl272</v>
      </c>
      <c r="E775" s="45">
        <f>IF(X775=0,"",AH775+VLOOKUP(AN775,BuildupTable!L:O,4,FALSE))</f>
        <v>44</v>
      </c>
      <c r="F775" s="1">
        <f t="shared" si="169"/>
        <v>0</v>
      </c>
      <c r="G775" s="1">
        <f t="shared" si="170"/>
        <v>0</v>
      </c>
      <c r="H775" s="1">
        <f t="shared" si="171"/>
        <v>0</v>
      </c>
      <c r="I775" s="1">
        <f t="shared" si="172"/>
        <v>0</v>
      </c>
      <c r="J775" s="4" t="str">
        <f>IF(AT775=0,"",VLOOKUP(AT775,skillbasedata!A:B,2,TRUE))</f>
        <v/>
      </c>
      <c r="K775" s="48">
        <f t="shared" si="173"/>
        <v>0</v>
      </c>
      <c r="L775" s="4" t="str">
        <f>IF(AU775=0,"",VLOOKUP(AU775,skillbasedata!A:B,2,TRUE))</f>
        <v/>
      </c>
      <c r="M775" s="48">
        <f t="shared" si="174"/>
        <v>0</v>
      </c>
      <c r="N775" s="4" t="str">
        <f>IF(AV775=0,"",VLOOKUP(AV775,skillbasedata!A:B,2,TRUE))</f>
        <v/>
      </c>
      <c r="O775" s="48">
        <f t="shared" si="175"/>
        <v>0</v>
      </c>
      <c r="P775" s="4" t="str">
        <f>IF(AW775=0,"",VLOOKUP(AW775,skillbasedata!A:B,2,TRUE))</f>
        <v/>
      </c>
      <c r="Q775" s="48">
        <f t="shared" si="176"/>
        <v>0</v>
      </c>
      <c r="R775" s="4" t="str">
        <f>IF(AX775=0,"",VLOOKUP(AX775,skillbasedata!A:B,2,TRUE))</f>
        <v/>
      </c>
      <c r="S775" s="48">
        <f t="shared" si="177"/>
        <v>0</v>
      </c>
      <c r="T775" s="48">
        <f t="shared" si="178"/>
        <v>0</v>
      </c>
      <c r="U775" s="48">
        <f t="shared" si="179"/>
        <v>0</v>
      </c>
      <c r="V775" s="51">
        <f t="shared" si="180"/>
        <v>154</v>
      </c>
      <c r="W775" s="26" t="s">
        <v>3074</v>
      </c>
      <c r="X775" s="26">
        <v>1</v>
      </c>
      <c r="Y775" s="26">
        <v>152</v>
      </c>
      <c r="Z775" s="26">
        <v>2003001</v>
      </c>
      <c r="AA775" s="26">
        <v>95</v>
      </c>
      <c r="AB775" s="26">
        <v>2</v>
      </c>
      <c r="AC775" s="26">
        <v>2000</v>
      </c>
      <c r="AD775" s="26">
        <v>0</v>
      </c>
      <c r="AE775" s="26">
        <v>2</v>
      </c>
      <c r="AF775" s="26">
        <v>1</v>
      </c>
      <c r="AG775" s="26">
        <v>1</v>
      </c>
      <c r="AH775" s="26">
        <v>0</v>
      </c>
      <c r="AI775" s="26">
        <v>0</v>
      </c>
      <c r="AJ775" s="26">
        <v>0</v>
      </c>
      <c r="AK775" s="26">
        <v>0</v>
      </c>
      <c r="AL775" s="26">
        <v>0</v>
      </c>
      <c r="AM775" s="26">
        <v>0</v>
      </c>
      <c r="AN775" s="26">
        <v>4</v>
      </c>
      <c r="AO775" s="26">
        <v>0</v>
      </c>
      <c r="AP775" s="26">
        <v>0</v>
      </c>
      <c r="AQ775" s="26">
        <v>0</v>
      </c>
      <c r="AR775" s="26">
        <v>0</v>
      </c>
      <c r="AS775" s="26">
        <v>0</v>
      </c>
      <c r="AT775" s="26">
        <v>0</v>
      </c>
      <c r="AU775" s="26">
        <v>0</v>
      </c>
      <c r="AV775" s="26">
        <v>0</v>
      </c>
      <c r="AW775" s="26">
        <v>0</v>
      </c>
      <c r="AX775" s="26">
        <v>0</v>
      </c>
      <c r="AY775" s="26">
        <v>0</v>
      </c>
      <c r="AZ775" s="26">
        <v>0</v>
      </c>
      <c r="BA775" s="26">
        <v>0</v>
      </c>
      <c r="BB775" s="26">
        <v>0</v>
      </c>
      <c r="BC775" s="26">
        <v>0</v>
      </c>
      <c r="BD775" s="26" t="s">
        <v>2309</v>
      </c>
      <c r="BE775" s="26">
        <v>0</v>
      </c>
      <c r="BF775" s="26">
        <v>0</v>
      </c>
      <c r="BG775" s="54" t="str">
        <f t="shared" si="181"/>
        <v>009A</v>
      </c>
      <c r="BH775" s="4"/>
      <c r="BI775" s="4"/>
    </row>
    <row r="776" ht="16.5" spans="1:61">
      <c r="A776" s="4">
        <f t="shared" si="168"/>
        <v>5</v>
      </c>
      <c r="B776" s="4" t="str">
        <f>IF(X776=0,"",VLOOKUP(Y776,seriesName!A:B,2,TRUE))</f>
        <v>炎火武士</v>
      </c>
      <c r="C776" s="4" t="str">
        <f>IF(A776=1,VLOOKUP(V776,Head!A:B,2,TRUE),IF(A776=2,VLOOKUP(V776,Chest!A:B,2,TRUE),IF(A776=3,VLOOKUP(V776,Arm!A:B,2,TRUE),IF(A776=4,VLOOKUP(V776,Waist!A:B,2,TRUE),IF(A776=5,VLOOKUP(V776,Leg!A:B,2,TRUE),"")))))</f>
        <v>炎火武士【绑腿】</v>
      </c>
      <c r="D776" s="44" t="str">
        <f>IF(X776=1,VLOOKUP(AA776,modelID!A:B,2,FALSE),"")</f>
        <v>pl272</v>
      </c>
      <c r="E776" s="45">
        <f>IF(X776=0,"",AH776+VLOOKUP(AN776,BuildupTable!L:O,4,FALSE))</f>
        <v>44</v>
      </c>
      <c r="F776" s="1">
        <f t="shared" si="169"/>
        <v>0</v>
      </c>
      <c r="G776" s="1">
        <f t="shared" si="170"/>
        <v>0</v>
      </c>
      <c r="H776" s="1">
        <f t="shared" si="171"/>
        <v>0</v>
      </c>
      <c r="I776" s="1">
        <f t="shared" si="172"/>
        <v>0</v>
      </c>
      <c r="J776" s="4" t="str">
        <f>IF(AT776=0,"",VLOOKUP(AT776,skillbasedata!A:B,2,TRUE))</f>
        <v/>
      </c>
      <c r="K776" s="48">
        <f t="shared" si="173"/>
        <v>0</v>
      </c>
      <c r="L776" s="4" t="str">
        <f>IF(AU776=0,"",VLOOKUP(AU776,skillbasedata!A:B,2,TRUE))</f>
        <v/>
      </c>
      <c r="M776" s="48">
        <f t="shared" si="174"/>
        <v>0</v>
      </c>
      <c r="N776" s="4" t="str">
        <f>IF(AV776=0,"",VLOOKUP(AV776,skillbasedata!A:B,2,TRUE))</f>
        <v/>
      </c>
      <c r="O776" s="48">
        <f t="shared" si="175"/>
        <v>0</v>
      </c>
      <c r="P776" s="4" t="str">
        <f>IF(AW776=0,"",VLOOKUP(AW776,skillbasedata!A:B,2,TRUE))</f>
        <v/>
      </c>
      <c r="Q776" s="48">
        <f t="shared" si="176"/>
        <v>0</v>
      </c>
      <c r="R776" s="4" t="str">
        <f>IF(AX776=0,"",VLOOKUP(AX776,skillbasedata!A:B,2,TRUE))</f>
        <v/>
      </c>
      <c r="S776" s="48">
        <f t="shared" si="177"/>
        <v>0</v>
      </c>
      <c r="T776" s="48">
        <f t="shared" si="178"/>
        <v>0</v>
      </c>
      <c r="U776" s="48">
        <f t="shared" si="179"/>
        <v>0</v>
      </c>
      <c r="V776" s="51">
        <f t="shared" si="180"/>
        <v>154</v>
      </c>
      <c r="W776" s="26" t="s">
        <v>3075</v>
      </c>
      <c r="X776" s="26">
        <v>1</v>
      </c>
      <c r="Y776" s="26">
        <v>152</v>
      </c>
      <c r="Z776" s="26">
        <v>2003001</v>
      </c>
      <c r="AA776" s="26">
        <v>95</v>
      </c>
      <c r="AB776" s="26">
        <v>2</v>
      </c>
      <c r="AC776" s="26">
        <v>2000</v>
      </c>
      <c r="AD776" s="26">
        <v>0</v>
      </c>
      <c r="AE776" s="26">
        <v>2</v>
      </c>
      <c r="AF776" s="26">
        <v>1</v>
      </c>
      <c r="AG776" s="26">
        <v>1</v>
      </c>
      <c r="AH776" s="26">
        <v>0</v>
      </c>
      <c r="AI776" s="26">
        <v>0</v>
      </c>
      <c r="AJ776" s="26">
        <v>0</v>
      </c>
      <c r="AK776" s="26">
        <v>0</v>
      </c>
      <c r="AL776" s="26">
        <v>0</v>
      </c>
      <c r="AM776" s="26">
        <v>0</v>
      </c>
      <c r="AN776" s="26">
        <v>4</v>
      </c>
      <c r="AO776" s="26">
        <v>0</v>
      </c>
      <c r="AP776" s="26">
        <v>0</v>
      </c>
      <c r="AQ776" s="26">
        <v>0</v>
      </c>
      <c r="AR776" s="26">
        <v>0</v>
      </c>
      <c r="AS776" s="26">
        <v>0</v>
      </c>
      <c r="AT776" s="26">
        <v>0</v>
      </c>
      <c r="AU776" s="26">
        <v>0</v>
      </c>
      <c r="AV776" s="26">
        <v>0</v>
      </c>
      <c r="AW776" s="26">
        <v>0</v>
      </c>
      <c r="AX776" s="26">
        <v>0</v>
      </c>
      <c r="AY776" s="26">
        <v>0</v>
      </c>
      <c r="AZ776" s="26">
        <v>0</v>
      </c>
      <c r="BA776" s="26">
        <v>0</v>
      </c>
      <c r="BB776" s="26">
        <v>0</v>
      </c>
      <c r="BC776" s="26">
        <v>0</v>
      </c>
      <c r="BD776" s="26" t="s">
        <v>2309</v>
      </c>
      <c r="BE776" s="26">
        <v>0</v>
      </c>
      <c r="BF776" s="26">
        <v>0</v>
      </c>
      <c r="BG776" s="54" t="str">
        <f t="shared" si="181"/>
        <v>009A</v>
      </c>
      <c r="BH776" s="4"/>
      <c r="BI776" s="4"/>
    </row>
    <row r="777" ht="16.5" spans="1:61">
      <c r="A777" s="4">
        <f t="shared" si="168"/>
        <v>1</v>
      </c>
      <c r="B777" s="4" t="str">
        <f>IF(X777=0,"",VLOOKUP(Y777,seriesName!A:B,2,TRUE))</f>
        <v>祸铠封具</v>
      </c>
      <c r="C777" s="4" t="str">
        <f>IF(A777=1,VLOOKUP(V777,Head!A:B,2,TRUE),IF(A777=2,VLOOKUP(V777,Chest!A:B,2,TRUE),IF(A777=3,VLOOKUP(V777,Arm!A:B,2,TRUE),IF(A777=4,VLOOKUP(V777,Waist!A:B,2,TRUE),IF(A777=5,VLOOKUP(V777,Leg!A:B,2,TRUE),"")))))</f>
        <v>祸铠封具【面具】</v>
      </c>
      <c r="D777" s="44" t="str">
        <f>IF(X777=1,VLOOKUP(AA777,modelID!A:B,2,FALSE),"")</f>
        <v>pl250</v>
      </c>
      <c r="E777" s="45">
        <f>IF(X777=0,"",AH777+VLOOKUP(AN777,BuildupTable!L:O,4,FALSE))</f>
        <v>44</v>
      </c>
      <c r="F777" s="1">
        <f t="shared" si="169"/>
        <v>0</v>
      </c>
      <c r="G777" s="1">
        <f t="shared" si="170"/>
        <v>0</v>
      </c>
      <c r="H777" s="1">
        <f t="shared" si="171"/>
        <v>0</v>
      </c>
      <c r="I777" s="1">
        <f t="shared" si="172"/>
        <v>0</v>
      </c>
      <c r="J777" s="4" t="str">
        <f>IF(AT777=0,"",VLOOKUP(AT777,skillbasedata!A:B,2,TRUE))</f>
        <v/>
      </c>
      <c r="K777" s="48">
        <f t="shared" si="173"/>
        <v>0</v>
      </c>
      <c r="L777" s="4" t="str">
        <f>IF(AU777=0,"",VLOOKUP(AU777,skillbasedata!A:B,2,TRUE))</f>
        <v/>
      </c>
      <c r="M777" s="48">
        <f t="shared" si="174"/>
        <v>0</v>
      </c>
      <c r="N777" s="4" t="str">
        <f>IF(AV777=0,"",VLOOKUP(AV777,skillbasedata!A:B,2,TRUE))</f>
        <v/>
      </c>
      <c r="O777" s="48">
        <f t="shared" si="175"/>
        <v>0</v>
      </c>
      <c r="P777" s="4" t="str">
        <f>IF(AW777=0,"",VLOOKUP(AW777,skillbasedata!A:B,2,TRUE))</f>
        <v/>
      </c>
      <c r="Q777" s="48">
        <f t="shared" si="176"/>
        <v>0</v>
      </c>
      <c r="R777" s="4" t="str">
        <f>IF(AX777=0,"",VLOOKUP(AX777,skillbasedata!A:B,2,TRUE))</f>
        <v/>
      </c>
      <c r="S777" s="48">
        <f t="shared" si="177"/>
        <v>0</v>
      </c>
      <c r="T777" s="48">
        <f t="shared" si="178"/>
        <v>0</v>
      </c>
      <c r="U777" s="48">
        <f t="shared" si="179"/>
        <v>0</v>
      </c>
      <c r="V777" s="51">
        <f t="shared" si="180"/>
        <v>155</v>
      </c>
      <c r="W777" s="26" t="s">
        <v>3076</v>
      </c>
      <c r="X777" s="26">
        <v>1</v>
      </c>
      <c r="Y777" s="26">
        <v>153</v>
      </c>
      <c r="Z777" s="26">
        <v>2003002</v>
      </c>
      <c r="AA777" s="26">
        <v>75</v>
      </c>
      <c r="AB777" s="26">
        <v>2</v>
      </c>
      <c r="AC777" s="26">
        <v>2000</v>
      </c>
      <c r="AD777" s="26">
        <v>0</v>
      </c>
      <c r="AE777" s="26">
        <v>2</v>
      </c>
      <c r="AF777" s="26">
        <v>1</v>
      </c>
      <c r="AG777" s="26">
        <v>1</v>
      </c>
      <c r="AH777" s="26">
        <v>0</v>
      </c>
      <c r="AI777" s="26">
        <v>0</v>
      </c>
      <c r="AJ777" s="26">
        <v>0</v>
      </c>
      <c r="AK777" s="26">
        <v>0</v>
      </c>
      <c r="AL777" s="26">
        <v>0</v>
      </c>
      <c r="AM777" s="26">
        <v>0</v>
      </c>
      <c r="AN777" s="26">
        <v>4</v>
      </c>
      <c r="AO777" s="26">
        <v>0</v>
      </c>
      <c r="AP777" s="26">
        <v>0</v>
      </c>
      <c r="AQ777" s="26">
        <v>0</v>
      </c>
      <c r="AR777" s="26">
        <v>0</v>
      </c>
      <c r="AS777" s="26">
        <v>0</v>
      </c>
      <c r="AT777" s="26">
        <v>0</v>
      </c>
      <c r="AU777" s="26">
        <v>0</v>
      </c>
      <c r="AV777" s="26">
        <v>0</v>
      </c>
      <c r="AW777" s="26">
        <v>0</v>
      </c>
      <c r="AX777" s="26">
        <v>0</v>
      </c>
      <c r="AY777" s="26">
        <v>0</v>
      </c>
      <c r="AZ777" s="26">
        <v>0</v>
      </c>
      <c r="BA777" s="26">
        <v>0</v>
      </c>
      <c r="BB777" s="26">
        <v>0</v>
      </c>
      <c r="BC777" s="26">
        <v>0</v>
      </c>
      <c r="BD777" s="26" t="s">
        <v>2309</v>
      </c>
      <c r="BE777" s="26">
        <v>0</v>
      </c>
      <c r="BF777" s="26">
        <v>0</v>
      </c>
      <c r="BG777" s="54" t="str">
        <f t="shared" si="181"/>
        <v>009B</v>
      </c>
      <c r="BH777" s="4"/>
      <c r="BI777" s="4"/>
    </row>
    <row r="778" ht="16.5" spans="1:61">
      <c r="A778" s="4">
        <f t="shared" si="168"/>
        <v>2</v>
      </c>
      <c r="B778" s="4" t="str">
        <f>IF(X778=0,"",VLOOKUP(Y778,seriesName!A:B,2,TRUE))</f>
        <v>祸铠封具</v>
      </c>
      <c r="C778" s="4" t="str">
        <f>IF(A778=1,VLOOKUP(V778,Head!A:B,2,TRUE),IF(A778=2,VLOOKUP(V778,Chest!A:B,2,TRUE),IF(A778=3,VLOOKUP(V778,Arm!A:B,2,TRUE),IF(A778=4,VLOOKUP(V778,Waist!A:B,2,TRUE),IF(A778=5,VLOOKUP(V778,Leg!A:B,2,TRUE),"")))))</f>
        <v>祸铠封具【上衣】</v>
      </c>
      <c r="D778" s="44" t="str">
        <f>IF(X778=1,VLOOKUP(AA778,modelID!A:B,2,FALSE),"")</f>
        <v>pl250</v>
      </c>
      <c r="E778" s="45">
        <f>IF(X778=0,"",AH778+VLOOKUP(AN778,BuildupTable!L:O,4,FALSE))</f>
        <v>44</v>
      </c>
      <c r="F778" s="1">
        <f t="shared" si="169"/>
        <v>0</v>
      </c>
      <c r="G778" s="1">
        <f t="shared" si="170"/>
        <v>0</v>
      </c>
      <c r="H778" s="1">
        <f t="shared" si="171"/>
        <v>0</v>
      </c>
      <c r="I778" s="1">
        <f t="shared" si="172"/>
        <v>0</v>
      </c>
      <c r="J778" s="4" t="str">
        <f>IF(AT778=0,"",VLOOKUP(AT778,skillbasedata!A:B,2,TRUE))</f>
        <v/>
      </c>
      <c r="K778" s="48">
        <f t="shared" si="173"/>
        <v>0</v>
      </c>
      <c r="L778" s="4" t="str">
        <f>IF(AU778=0,"",VLOOKUP(AU778,skillbasedata!A:B,2,TRUE))</f>
        <v/>
      </c>
      <c r="M778" s="48">
        <f t="shared" si="174"/>
        <v>0</v>
      </c>
      <c r="N778" s="4" t="str">
        <f>IF(AV778=0,"",VLOOKUP(AV778,skillbasedata!A:B,2,TRUE))</f>
        <v/>
      </c>
      <c r="O778" s="48">
        <f t="shared" si="175"/>
        <v>0</v>
      </c>
      <c r="P778" s="4" t="str">
        <f>IF(AW778=0,"",VLOOKUP(AW778,skillbasedata!A:B,2,TRUE))</f>
        <v/>
      </c>
      <c r="Q778" s="48">
        <f t="shared" si="176"/>
        <v>0</v>
      </c>
      <c r="R778" s="4" t="str">
        <f>IF(AX778=0,"",VLOOKUP(AX778,skillbasedata!A:B,2,TRUE))</f>
        <v/>
      </c>
      <c r="S778" s="48">
        <f t="shared" si="177"/>
        <v>0</v>
      </c>
      <c r="T778" s="48">
        <f t="shared" si="178"/>
        <v>0</v>
      </c>
      <c r="U778" s="48">
        <f t="shared" si="179"/>
        <v>0</v>
      </c>
      <c r="V778" s="51">
        <f t="shared" si="180"/>
        <v>155</v>
      </c>
      <c r="W778" s="26" t="s">
        <v>3077</v>
      </c>
      <c r="X778" s="26">
        <v>1</v>
      </c>
      <c r="Y778" s="26">
        <v>153</v>
      </c>
      <c r="Z778" s="26">
        <v>2003002</v>
      </c>
      <c r="AA778" s="26">
        <v>75</v>
      </c>
      <c r="AB778" s="26">
        <v>2</v>
      </c>
      <c r="AC778" s="26">
        <v>2000</v>
      </c>
      <c r="AD778" s="26">
        <v>0</v>
      </c>
      <c r="AE778" s="26">
        <v>2</v>
      </c>
      <c r="AF778" s="26">
        <v>1</v>
      </c>
      <c r="AG778" s="26">
        <v>1</v>
      </c>
      <c r="AH778" s="26">
        <v>0</v>
      </c>
      <c r="AI778" s="26">
        <v>0</v>
      </c>
      <c r="AJ778" s="26">
        <v>0</v>
      </c>
      <c r="AK778" s="26">
        <v>0</v>
      </c>
      <c r="AL778" s="26">
        <v>0</v>
      </c>
      <c r="AM778" s="26">
        <v>0</v>
      </c>
      <c r="AN778" s="26">
        <v>4</v>
      </c>
      <c r="AO778" s="26">
        <v>0</v>
      </c>
      <c r="AP778" s="26">
        <v>0</v>
      </c>
      <c r="AQ778" s="26">
        <v>0</v>
      </c>
      <c r="AR778" s="26">
        <v>0</v>
      </c>
      <c r="AS778" s="26">
        <v>0</v>
      </c>
      <c r="AT778" s="26">
        <v>0</v>
      </c>
      <c r="AU778" s="26">
        <v>0</v>
      </c>
      <c r="AV778" s="26">
        <v>0</v>
      </c>
      <c r="AW778" s="26">
        <v>0</v>
      </c>
      <c r="AX778" s="26">
        <v>0</v>
      </c>
      <c r="AY778" s="26">
        <v>0</v>
      </c>
      <c r="AZ778" s="26">
        <v>0</v>
      </c>
      <c r="BA778" s="26">
        <v>0</v>
      </c>
      <c r="BB778" s="26">
        <v>0</v>
      </c>
      <c r="BC778" s="26">
        <v>0</v>
      </c>
      <c r="BD778" s="26" t="s">
        <v>2309</v>
      </c>
      <c r="BE778" s="26">
        <v>0</v>
      </c>
      <c r="BF778" s="26">
        <v>0</v>
      </c>
      <c r="BG778" s="54" t="str">
        <f t="shared" si="181"/>
        <v>009B</v>
      </c>
      <c r="BH778" s="4"/>
      <c r="BI778" s="4"/>
    </row>
    <row r="779" ht="16.5" spans="1:61">
      <c r="A779" s="4">
        <f t="shared" si="168"/>
        <v>3</v>
      </c>
      <c r="B779" s="4" t="str">
        <f>IF(X779=0,"",VLOOKUP(Y779,seriesName!A:B,2,TRUE))</f>
        <v>祸铠封具</v>
      </c>
      <c r="C779" s="4" t="str">
        <f>IF(A779=1,VLOOKUP(V779,Head!A:B,2,TRUE),IF(A779=2,VLOOKUP(V779,Chest!A:B,2,TRUE),IF(A779=3,VLOOKUP(V779,Arm!A:B,2,TRUE),IF(A779=4,VLOOKUP(V779,Waist!A:B,2,TRUE),IF(A779=5,VLOOKUP(V779,Leg!A:B,2,TRUE),"")))))</f>
        <v>祸铠封具【手甲】</v>
      </c>
      <c r="D779" s="44" t="str">
        <f>IF(X779=1,VLOOKUP(AA779,modelID!A:B,2,FALSE),"")</f>
        <v>pl250</v>
      </c>
      <c r="E779" s="45">
        <f>IF(X779=0,"",AH779+VLOOKUP(AN779,BuildupTable!L:O,4,FALSE))</f>
        <v>44</v>
      </c>
      <c r="F779" s="1">
        <f t="shared" si="169"/>
        <v>0</v>
      </c>
      <c r="G779" s="1">
        <f t="shared" si="170"/>
        <v>0</v>
      </c>
      <c r="H779" s="1">
        <f t="shared" si="171"/>
        <v>0</v>
      </c>
      <c r="I779" s="1">
        <f t="shared" si="172"/>
        <v>0</v>
      </c>
      <c r="J779" s="4" t="str">
        <f>IF(AT779=0,"",VLOOKUP(AT779,skillbasedata!A:B,2,TRUE))</f>
        <v/>
      </c>
      <c r="K779" s="48">
        <f t="shared" si="173"/>
        <v>0</v>
      </c>
      <c r="L779" s="4" t="str">
        <f>IF(AU779=0,"",VLOOKUP(AU779,skillbasedata!A:B,2,TRUE))</f>
        <v/>
      </c>
      <c r="M779" s="48">
        <f t="shared" si="174"/>
        <v>0</v>
      </c>
      <c r="N779" s="4" t="str">
        <f>IF(AV779=0,"",VLOOKUP(AV779,skillbasedata!A:B,2,TRUE))</f>
        <v/>
      </c>
      <c r="O779" s="48">
        <f t="shared" si="175"/>
        <v>0</v>
      </c>
      <c r="P779" s="4" t="str">
        <f>IF(AW779=0,"",VLOOKUP(AW779,skillbasedata!A:B,2,TRUE))</f>
        <v/>
      </c>
      <c r="Q779" s="48">
        <f t="shared" si="176"/>
        <v>0</v>
      </c>
      <c r="R779" s="4" t="str">
        <f>IF(AX779=0,"",VLOOKUP(AX779,skillbasedata!A:B,2,TRUE))</f>
        <v/>
      </c>
      <c r="S779" s="48">
        <f t="shared" si="177"/>
        <v>0</v>
      </c>
      <c r="T779" s="48">
        <f t="shared" si="178"/>
        <v>0</v>
      </c>
      <c r="U779" s="48">
        <f t="shared" si="179"/>
        <v>0</v>
      </c>
      <c r="V779" s="51">
        <f t="shared" si="180"/>
        <v>155</v>
      </c>
      <c r="W779" s="26" t="s">
        <v>3078</v>
      </c>
      <c r="X779" s="26">
        <v>1</v>
      </c>
      <c r="Y779" s="26">
        <v>153</v>
      </c>
      <c r="Z779" s="26">
        <v>2003002</v>
      </c>
      <c r="AA779" s="26">
        <v>75</v>
      </c>
      <c r="AB779" s="26">
        <v>2</v>
      </c>
      <c r="AC779" s="26">
        <v>2000</v>
      </c>
      <c r="AD779" s="26">
        <v>0</v>
      </c>
      <c r="AE779" s="26">
        <v>2</v>
      </c>
      <c r="AF779" s="26">
        <v>1</v>
      </c>
      <c r="AG779" s="26">
        <v>1</v>
      </c>
      <c r="AH779" s="26">
        <v>0</v>
      </c>
      <c r="AI779" s="26">
        <v>0</v>
      </c>
      <c r="AJ779" s="26">
        <v>0</v>
      </c>
      <c r="AK779" s="26">
        <v>0</v>
      </c>
      <c r="AL779" s="26">
        <v>0</v>
      </c>
      <c r="AM779" s="26">
        <v>0</v>
      </c>
      <c r="AN779" s="26">
        <v>4</v>
      </c>
      <c r="AO779" s="26">
        <v>0</v>
      </c>
      <c r="AP779" s="26">
        <v>0</v>
      </c>
      <c r="AQ779" s="26">
        <v>0</v>
      </c>
      <c r="AR779" s="26">
        <v>0</v>
      </c>
      <c r="AS779" s="26">
        <v>0</v>
      </c>
      <c r="AT779" s="26">
        <v>0</v>
      </c>
      <c r="AU779" s="26">
        <v>0</v>
      </c>
      <c r="AV779" s="26">
        <v>0</v>
      </c>
      <c r="AW779" s="26">
        <v>0</v>
      </c>
      <c r="AX779" s="26">
        <v>0</v>
      </c>
      <c r="AY779" s="26">
        <v>0</v>
      </c>
      <c r="AZ779" s="26">
        <v>0</v>
      </c>
      <c r="BA779" s="26">
        <v>0</v>
      </c>
      <c r="BB779" s="26">
        <v>0</v>
      </c>
      <c r="BC779" s="26">
        <v>0</v>
      </c>
      <c r="BD779" s="26" t="s">
        <v>2309</v>
      </c>
      <c r="BE779" s="26">
        <v>0</v>
      </c>
      <c r="BF779" s="26">
        <v>0</v>
      </c>
      <c r="BG779" s="54" t="str">
        <f t="shared" si="181"/>
        <v>009B</v>
      </c>
      <c r="BH779" s="4"/>
      <c r="BI779" s="4"/>
    </row>
    <row r="780" ht="16.5" spans="1:61">
      <c r="A780" s="4">
        <f t="shared" si="168"/>
        <v>4</v>
      </c>
      <c r="B780" s="4" t="str">
        <f>IF(X780=0,"",VLOOKUP(Y780,seriesName!A:B,2,TRUE))</f>
        <v>祸铠封具</v>
      </c>
      <c r="C780" s="4" t="str">
        <f>IF(A780=1,VLOOKUP(V780,Head!A:B,2,TRUE),IF(A780=2,VLOOKUP(V780,Chest!A:B,2,TRUE),IF(A780=3,VLOOKUP(V780,Arm!A:B,2,TRUE),IF(A780=4,VLOOKUP(V780,Waist!A:B,2,TRUE),IF(A780=5,VLOOKUP(V780,Leg!A:B,2,TRUE),"")))))</f>
        <v>祸铠封具【腰卷】</v>
      </c>
      <c r="D780" s="44" t="str">
        <f>IF(X780=1,VLOOKUP(AA780,modelID!A:B,2,FALSE),"")</f>
        <v>pl250</v>
      </c>
      <c r="E780" s="45">
        <f>IF(X780=0,"",AH780+VLOOKUP(AN780,BuildupTable!L:O,4,FALSE))</f>
        <v>44</v>
      </c>
      <c r="F780" s="1">
        <f t="shared" si="169"/>
        <v>0</v>
      </c>
      <c r="G780" s="1">
        <f t="shared" si="170"/>
        <v>0</v>
      </c>
      <c r="H780" s="1">
        <f t="shared" si="171"/>
        <v>0</v>
      </c>
      <c r="I780" s="1">
        <f t="shared" si="172"/>
        <v>0</v>
      </c>
      <c r="J780" s="4" t="str">
        <f>IF(AT780=0,"",VLOOKUP(AT780,skillbasedata!A:B,2,TRUE))</f>
        <v/>
      </c>
      <c r="K780" s="48">
        <f t="shared" si="173"/>
        <v>0</v>
      </c>
      <c r="L780" s="4" t="str">
        <f>IF(AU780=0,"",VLOOKUP(AU780,skillbasedata!A:B,2,TRUE))</f>
        <v/>
      </c>
      <c r="M780" s="48">
        <f t="shared" si="174"/>
        <v>0</v>
      </c>
      <c r="N780" s="4" t="str">
        <f>IF(AV780=0,"",VLOOKUP(AV780,skillbasedata!A:B,2,TRUE))</f>
        <v/>
      </c>
      <c r="O780" s="48">
        <f t="shared" si="175"/>
        <v>0</v>
      </c>
      <c r="P780" s="4" t="str">
        <f>IF(AW780=0,"",VLOOKUP(AW780,skillbasedata!A:B,2,TRUE))</f>
        <v/>
      </c>
      <c r="Q780" s="48">
        <f t="shared" si="176"/>
        <v>0</v>
      </c>
      <c r="R780" s="4" t="str">
        <f>IF(AX780=0,"",VLOOKUP(AX780,skillbasedata!A:B,2,TRUE))</f>
        <v/>
      </c>
      <c r="S780" s="48">
        <f t="shared" si="177"/>
        <v>0</v>
      </c>
      <c r="T780" s="48">
        <f t="shared" si="178"/>
        <v>0</v>
      </c>
      <c r="U780" s="48">
        <f t="shared" si="179"/>
        <v>0</v>
      </c>
      <c r="V780" s="51">
        <f t="shared" si="180"/>
        <v>155</v>
      </c>
      <c r="W780" s="26" t="s">
        <v>3079</v>
      </c>
      <c r="X780" s="26">
        <v>1</v>
      </c>
      <c r="Y780" s="26">
        <v>153</v>
      </c>
      <c r="Z780" s="26">
        <v>2003002</v>
      </c>
      <c r="AA780" s="26">
        <v>75</v>
      </c>
      <c r="AB780" s="26">
        <v>2</v>
      </c>
      <c r="AC780" s="26">
        <v>2000</v>
      </c>
      <c r="AD780" s="26">
        <v>0</v>
      </c>
      <c r="AE780" s="26">
        <v>2</v>
      </c>
      <c r="AF780" s="26">
        <v>1</v>
      </c>
      <c r="AG780" s="26">
        <v>1</v>
      </c>
      <c r="AH780" s="26">
        <v>0</v>
      </c>
      <c r="AI780" s="26">
        <v>0</v>
      </c>
      <c r="AJ780" s="26">
        <v>0</v>
      </c>
      <c r="AK780" s="26">
        <v>0</v>
      </c>
      <c r="AL780" s="26">
        <v>0</v>
      </c>
      <c r="AM780" s="26">
        <v>0</v>
      </c>
      <c r="AN780" s="26">
        <v>4</v>
      </c>
      <c r="AO780" s="26">
        <v>0</v>
      </c>
      <c r="AP780" s="26">
        <v>0</v>
      </c>
      <c r="AQ780" s="26">
        <v>0</v>
      </c>
      <c r="AR780" s="26">
        <v>0</v>
      </c>
      <c r="AS780" s="26">
        <v>0</v>
      </c>
      <c r="AT780" s="26">
        <v>0</v>
      </c>
      <c r="AU780" s="26">
        <v>0</v>
      </c>
      <c r="AV780" s="26">
        <v>0</v>
      </c>
      <c r="AW780" s="26">
        <v>0</v>
      </c>
      <c r="AX780" s="26">
        <v>0</v>
      </c>
      <c r="AY780" s="26">
        <v>0</v>
      </c>
      <c r="AZ780" s="26">
        <v>0</v>
      </c>
      <c r="BA780" s="26">
        <v>0</v>
      </c>
      <c r="BB780" s="26">
        <v>0</v>
      </c>
      <c r="BC780" s="26">
        <v>0</v>
      </c>
      <c r="BD780" s="26" t="s">
        <v>2309</v>
      </c>
      <c r="BE780" s="26">
        <v>0</v>
      </c>
      <c r="BF780" s="26">
        <v>0</v>
      </c>
      <c r="BG780" s="54" t="str">
        <f t="shared" si="181"/>
        <v>009B</v>
      </c>
      <c r="BH780" s="4"/>
      <c r="BI780" s="4"/>
    </row>
    <row r="781" ht="16.5" spans="1:61">
      <c r="A781" s="4">
        <f t="shared" si="168"/>
        <v>5</v>
      </c>
      <c r="B781" s="4" t="str">
        <f>IF(X781=0,"",VLOOKUP(Y781,seriesName!A:B,2,TRUE))</f>
        <v>祸铠封具</v>
      </c>
      <c r="C781" s="4" t="str">
        <f>IF(A781=1,VLOOKUP(V781,Head!A:B,2,TRUE),IF(A781=2,VLOOKUP(V781,Chest!A:B,2,TRUE),IF(A781=3,VLOOKUP(V781,Arm!A:B,2,TRUE),IF(A781=4,VLOOKUP(V781,Waist!A:B,2,TRUE),IF(A781=5,VLOOKUP(V781,Leg!A:B,2,TRUE),"")))))</f>
        <v>祸铠封具【绑腿】</v>
      </c>
      <c r="D781" s="44" t="str">
        <f>IF(X781=1,VLOOKUP(AA781,modelID!A:B,2,FALSE),"")</f>
        <v>pl250</v>
      </c>
      <c r="E781" s="45">
        <f>IF(X781=0,"",AH781+VLOOKUP(AN781,BuildupTable!L:O,4,FALSE))</f>
        <v>44</v>
      </c>
      <c r="F781" s="1">
        <f t="shared" si="169"/>
        <v>0</v>
      </c>
      <c r="G781" s="1">
        <f t="shared" si="170"/>
        <v>0</v>
      </c>
      <c r="H781" s="1">
        <f t="shared" si="171"/>
        <v>0</v>
      </c>
      <c r="I781" s="1">
        <f t="shared" si="172"/>
        <v>0</v>
      </c>
      <c r="J781" s="4" t="str">
        <f>IF(AT781=0,"",VLOOKUP(AT781,skillbasedata!A:B,2,TRUE))</f>
        <v/>
      </c>
      <c r="K781" s="48">
        <f t="shared" si="173"/>
        <v>0</v>
      </c>
      <c r="L781" s="4" t="str">
        <f>IF(AU781=0,"",VLOOKUP(AU781,skillbasedata!A:B,2,TRUE))</f>
        <v/>
      </c>
      <c r="M781" s="48">
        <f t="shared" si="174"/>
        <v>0</v>
      </c>
      <c r="N781" s="4" t="str">
        <f>IF(AV781=0,"",VLOOKUP(AV781,skillbasedata!A:B,2,TRUE))</f>
        <v/>
      </c>
      <c r="O781" s="48">
        <f t="shared" si="175"/>
        <v>0</v>
      </c>
      <c r="P781" s="4" t="str">
        <f>IF(AW781=0,"",VLOOKUP(AW781,skillbasedata!A:B,2,TRUE))</f>
        <v/>
      </c>
      <c r="Q781" s="48">
        <f t="shared" si="176"/>
        <v>0</v>
      </c>
      <c r="R781" s="4" t="str">
        <f>IF(AX781=0,"",VLOOKUP(AX781,skillbasedata!A:B,2,TRUE))</f>
        <v/>
      </c>
      <c r="S781" s="48">
        <f t="shared" si="177"/>
        <v>0</v>
      </c>
      <c r="T781" s="48">
        <f t="shared" si="178"/>
        <v>0</v>
      </c>
      <c r="U781" s="48">
        <f t="shared" si="179"/>
        <v>0</v>
      </c>
      <c r="V781" s="51">
        <f t="shared" si="180"/>
        <v>155</v>
      </c>
      <c r="W781" s="26" t="s">
        <v>3080</v>
      </c>
      <c r="X781" s="26">
        <v>1</v>
      </c>
      <c r="Y781" s="26">
        <v>153</v>
      </c>
      <c r="Z781" s="26">
        <v>2003002</v>
      </c>
      <c r="AA781" s="26">
        <v>75</v>
      </c>
      <c r="AB781" s="26">
        <v>2</v>
      </c>
      <c r="AC781" s="26">
        <v>2000</v>
      </c>
      <c r="AD781" s="26">
        <v>0</v>
      </c>
      <c r="AE781" s="26">
        <v>2</v>
      </c>
      <c r="AF781" s="26">
        <v>1</v>
      </c>
      <c r="AG781" s="26">
        <v>1</v>
      </c>
      <c r="AH781" s="26">
        <v>0</v>
      </c>
      <c r="AI781" s="26">
        <v>0</v>
      </c>
      <c r="AJ781" s="26">
        <v>0</v>
      </c>
      <c r="AK781" s="26">
        <v>0</v>
      </c>
      <c r="AL781" s="26">
        <v>0</v>
      </c>
      <c r="AM781" s="26">
        <v>0</v>
      </c>
      <c r="AN781" s="26">
        <v>4</v>
      </c>
      <c r="AO781" s="26">
        <v>0</v>
      </c>
      <c r="AP781" s="26">
        <v>0</v>
      </c>
      <c r="AQ781" s="26">
        <v>0</v>
      </c>
      <c r="AR781" s="26">
        <v>0</v>
      </c>
      <c r="AS781" s="26">
        <v>0</v>
      </c>
      <c r="AT781" s="26">
        <v>0</v>
      </c>
      <c r="AU781" s="26">
        <v>0</v>
      </c>
      <c r="AV781" s="26">
        <v>0</v>
      </c>
      <c r="AW781" s="26">
        <v>0</v>
      </c>
      <c r="AX781" s="26">
        <v>0</v>
      </c>
      <c r="AY781" s="26">
        <v>0</v>
      </c>
      <c r="AZ781" s="26">
        <v>0</v>
      </c>
      <c r="BA781" s="26">
        <v>0</v>
      </c>
      <c r="BB781" s="26">
        <v>0</v>
      </c>
      <c r="BC781" s="26">
        <v>0</v>
      </c>
      <c r="BD781" s="26" t="s">
        <v>2309</v>
      </c>
      <c r="BE781" s="26">
        <v>0</v>
      </c>
      <c r="BF781" s="26">
        <v>0</v>
      </c>
      <c r="BG781" s="54" t="str">
        <f t="shared" si="181"/>
        <v>009B</v>
      </c>
      <c r="BH781" s="4"/>
      <c r="BI781" s="4"/>
    </row>
    <row r="782" ht="16.5" spans="1:61">
      <c r="A782" s="4">
        <f t="shared" si="168"/>
        <v>1</v>
      </c>
      <c r="B782" s="4" t="str">
        <f>IF(X782=0,"",VLOOKUP(Y782,seriesName!A:B,2,TRUE))</f>
        <v>龙人耳饰</v>
      </c>
      <c r="C782" s="4" t="str">
        <f>IF(A782=1,VLOOKUP(V782,Head!A:B,2,TRUE),IF(A782=2,VLOOKUP(V782,Chest!A:B,2,TRUE),IF(A782=3,VLOOKUP(V782,Arm!A:B,2,TRUE),IF(A782=4,VLOOKUP(V782,Waist!A:B,2,TRUE),IF(A782=5,VLOOKUP(V782,Leg!A:B,2,TRUE),"")))))</f>
        <v>龙人耳饰</v>
      </c>
      <c r="D782" s="44" t="str">
        <f>IF(X782=1,VLOOKUP(AA782,modelID!A:B,2,FALSE),"")</f>
        <v>pl263</v>
      </c>
      <c r="E782" s="45">
        <f>IF(X782=0,"",AH782+VLOOKUP(AN782,BuildupTable!L:O,4,FALSE))</f>
        <v>44</v>
      </c>
      <c r="F782" s="1">
        <f t="shared" si="169"/>
        <v>0</v>
      </c>
      <c r="G782" s="1">
        <f t="shared" si="170"/>
        <v>0</v>
      </c>
      <c r="H782" s="1">
        <f t="shared" si="171"/>
        <v>0</v>
      </c>
      <c r="I782" s="1">
        <f t="shared" si="172"/>
        <v>0</v>
      </c>
      <c r="J782" s="4" t="str">
        <f>IF(AT782=0,"",VLOOKUP(AT782,skillbasedata!A:B,2,TRUE))</f>
        <v/>
      </c>
      <c r="K782" s="48">
        <f t="shared" si="173"/>
        <v>0</v>
      </c>
      <c r="L782" s="4" t="str">
        <f>IF(AU782=0,"",VLOOKUP(AU782,skillbasedata!A:B,2,TRUE))</f>
        <v/>
      </c>
      <c r="M782" s="48">
        <f t="shared" si="174"/>
        <v>0</v>
      </c>
      <c r="N782" s="4" t="str">
        <f>IF(AV782=0,"",VLOOKUP(AV782,skillbasedata!A:B,2,TRUE))</f>
        <v/>
      </c>
      <c r="O782" s="48">
        <f t="shared" si="175"/>
        <v>0</v>
      </c>
      <c r="P782" s="4" t="str">
        <f>IF(AW782=0,"",VLOOKUP(AW782,skillbasedata!A:B,2,TRUE))</f>
        <v/>
      </c>
      <c r="Q782" s="48">
        <f t="shared" si="176"/>
        <v>0</v>
      </c>
      <c r="R782" s="4" t="str">
        <f>IF(AX782=0,"",VLOOKUP(AX782,skillbasedata!A:B,2,TRUE))</f>
        <v/>
      </c>
      <c r="S782" s="48">
        <f t="shared" si="177"/>
        <v>0</v>
      </c>
      <c r="T782" s="48">
        <f t="shared" si="178"/>
        <v>0</v>
      </c>
      <c r="U782" s="48">
        <f t="shared" si="179"/>
        <v>0</v>
      </c>
      <c r="V782" s="51">
        <f t="shared" si="180"/>
        <v>157</v>
      </c>
      <c r="W782" s="26" t="s">
        <v>3081</v>
      </c>
      <c r="X782" s="26">
        <v>1</v>
      </c>
      <c r="Y782" s="26">
        <v>155</v>
      </c>
      <c r="Z782" s="26">
        <v>2003003</v>
      </c>
      <c r="AA782" s="26">
        <v>87</v>
      </c>
      <c r="AB782" s="26">
        <v>2</v>
      </c>
      <c r="AC782" s="26">
        <v>2000</v>
      </c>
      <c r="AD782" s="26">
        <v>0</v>
      </c>
      <c r="AE782" s="26">
        <v>2</v>
      </c>
      <c r="AF782" s="26">
        <v>1</v>
      </c>
      <c r="AG782" s="26">
        <v>1</v>
      </c>
      <c r="AH782" s="26">
        <v>0</v>
      </c>
      <c r="AI782" s="26">
        <v>0</v>
      </c>
      <c r="AJ782" s="26">
        <v>0</v>
      </c>
      <c r="AK782" s="26">
        <v>0</v>
      </c>
      <c r="AL782" s="26">
        <v>0</v>
      </c>
      <c r="AM782" s="26">
        <v>0</v>
      </c>
      <c r="AN782" s="26">
        <v>4</v>
      </c>
      <c r="AO782" s="26">
        <v>0</v>
      </c>
      <c r="AP782" s="26">
        <v>0</v>
      </c>
      <c r="AQ782" s="26">
        <v>0</v>
      </c>
      <c r="AR782" s="26">
        <v>0</v>
      </c>
      <c r="AS782" s="26">
        <v>0</v>
      </c>
      <c r="AT782" s="26">
        <v>0</v>
      </c>
      <c r="AU782" s="26">
        <v>0</v>
      </c>
      <c r="AV782" s="26">
        <v>0</v>
      </c>
      <c r="AW782" s="26">
        <v>0</v>
      </c>
      <c r="AX782" s="26">
        <v>0</v>
      </c>
      <c r="AY782" s="26">
        <v>0</v>
      </c>
      <c r="AZ782" s="26">
        <v>0</v>
      </c>
      <c r="BA782" s="26">
        <v>0</v>
      </c>
      <c r="BB782" s="26">
        <v>0</v>
      </c>
      <c r="BC782" s="26">
        <v>0</v>
      </c>
      <c r="BD782" s="26" t="s">
        <v>2309</v>
      </c>
      <c r="BE782" s="26">
        <v>0</v>
      </c>
      <c r="BF782" s="26">
        <v>0</v>
      </c>
      <c r="BG782" s="54" t="str">
        <f t="shared" si="181"/>
        <v>009D</v>
      </c>
      <c r="BH782" s="4"/>
      <c r="BI782" s="4"/>
    </row>
    <row r="783" ht="16.5" spans="1:61">
      <c r="A783" s="4">
        <f t="shared" si="168"/>
        <v>0</v>
      </c>
      <c r="B783" s="4" t="str">
        <f>IF(X783=0,"",VLOOKUP(Y783,seriesName!A:B,2,TRUE))</f>
        <v/>
      </c>
      <c r="C783" s="4" t="str">
        <f>IF(A783=1,VLOOKUP(V783,Head!A:B,2,TRUE),IF(A783=2,VLOOKUP(V783,Chest!A:B,2,TRUE),IF(A783=3,VLOOKUP(V783,Arm!A:B,2,TRUE),IF(A783=4,VLOOKUP(V783,Waist!A:B,2,TRUE),IF(A783=5,VLOOKUP(V783,Leg!A:B,2,TRUE),"")))))</f>
        <v/>
      </c>
      <c r="D783" s="44" t="str">
        <f>IF(X783=1,VLOOKUP(AA783,modelID!A:B,2,FALSE),"")</f>
        <v/>
      </c>
      <c r="E783" s="45" t="str">
        <f>IF(X783=0,"",AH783+VLOOKUP(AN783,BuildupTable!L:O,4,FALSE))</f>
        <v/>
      </c>
      <c r="F783" s="1">
        <f t="shared" si="169"/>
        <v>0</v>
      </c>
      <c r="G783" s="1">
        <f t="shared" si="170"/>
        <v>0</v>
      </c>
      <c r="H783" s="1">
        <f t="shared" si="171"/>
        <v>0</v>
      </c>
      <c r="I783" s="1">
        <f t="shared" si="172"/>
        <v>0</v>
      </c>
      <c r="J783" s="4" t="str">
        <f>IF(AT783=0,"",VLOOKUP(AT783,skillbasedata!A:B,2,TRUE))</f>
        <v/>
      </c>
      <c r="K783" s="48">
        <f t="shared" si="173"/>
        <v>0</v>
      </c>
      <c r="L783" s="4" t="str">
        <f>IF(AU783=0,"",VLOOKUP(AU783,skillbasedata!A:B,2,TRUE))</f>
        <v/>
      </c>
      <c r="M783" s="48">
        <f t="shared" si="174"/>
        <v>0</v>
      </c>
      <c r="N783" s="4" t="str">
        <f>IF(AV783=0,"",VLOOKUP(AV783,skillbasedata!A:B,2,TRUE))</f>
        <v/>
      </c>
      <c r="O783" s="48">
        <f t="shared" si="175"/>
        <v>0</v>
      </c>
      <c r="P783" s="4" t="str">
        <f>IF(AW783=0,"",VLOOKUP(AW783,skillbasedata!A:B,2,TRUE))</f>
        <v/>
      </c>
      <c r="Q783" s="48">
        <f t="shared" si="176"/>
        <v>0</v>
      </c>
      <c r="R783" s="4" t="str">
        <f>IF(AX783=0,"",VLOOKUP(AX783,skillbasedata!A:B,2,TRUE))</f>
        <v/>
      </c>
      <c r="S783" s="48">
        <f t="shared" si="177"/>
        <v>0</v>
      </c>
      <c r="T783" s="48">
        <f t="shared" si="178"/>
        <v>0</v>
      </c>
      <c r="U783" s="48">
        <f t="shared" si="179"/>
        <v>0</v>
      </c>
      <c r="V783" s="51">
        <f t="shared" si="180"/>
        <v>157</v>
      </c>
      <c r="W783" s="26" t="s">
        <v>3082</v>
      </c>
      <c r="X783" s="26">
        <v>0</v>
      </c>
      <c r="Y783" s="26">
        <v>155</v>
      </c>
      <c r="Z783" s="26">
        <v>2003003</v>
      </c>
      <c r="AA783" s="26">
        <v>87</v>
      </c>
      <c r="AB783" s="26">
        <v>2</v>
      </c>
      <c r="AC783" s="26">
        <v>2000</v>
      </c>
      <c r="AD783" s="26">
        <v>0</v>
      </c>
      <c r="AE783" s="26">
        <v>2</v>
      </c>
      <c r="AF783" s="26">
        <v>1</v>
      </c>
      <c r="AG783" s="26">
        <v>1</v>
      </c>
      <c r="AH783" s="26">
        <v>0</v>
      </c>
      <c r="AI783" s="26">
        <v>0</v>
      </c>
      <c r="AJ783" s="26">
        <v>0</v>
      </c>
      <c r="AK783" s="26">
        <v>0</v>
      </c>
      <c r="AL783" s="26">
        <v>0</v>
      </c>
      <c r="AM783" s="26">
        <v>0</v>
      </c>
      <c r="AN783" s="26">
        <v>4</v>
      </c>
      <c r="AO783" s="26">
        <v>0</v>
      </c>
      <c r="AP783" s="26">
        <v>0</v>
      </c>
      <c r="AQ783" s="26">
        <v>0</v>
      </c>
      <c r="AR783" s="26">
        <v>0</v>
      </c>
      <c r="AS783" s="26">
        <v>0</v>
      </c>
      <c r="AT783" s="26">
        <v>0</v>
      </c>
      <c r="AU783" s="26">
        <v>0</v>
      </c>
      <c r="AV783" s="26">
        <v>0</v>
      </c>
      <c r="AW783" s="26">
        <v>0</v>
      </c>
      <c r="AX783" s="26">
        <v>0</v>
      </c>
      <c r="AY783" s="26">
        <v>0</v>
      </c>
      <c r="AZ783" s="26">
        <v>0</v>
      </c>
      <c r="BA783" s="26">
        <v>0</v>
      </c>
      <c r="BB783" s="26">
        <v>0</v>
      </c>
      <c r="BC783" s="26">
        <v>0</v>
      </c>
      <c r="BD783" s="26" t="s">
        <v>2309</v>
      </c>
      <c r="BE783" s="26">
        <v>0</v>
      </c>
      <c r="BF783" s="26">
        <v>0</v>
      </c>
      <c r="BG783" s="54" t="str">
        <f t="shared" si="181"/>
        <v>009D</v>
      </c>
      <c r="BH783" s="4"/>
      <c r="BI783" s="4"/>
    </row>
    <row r="784" ht="16.5" spans="1:61">
      <c r="A784" s="4">
        <f t="shared" si="168"/>
        <v>0</v>
      </c>
      <c r="B784" s="4" t="str">
        <f>IF(X784=0,"",VLOOKUP(Y784,seriesName!A:B,2,TRUE))</f>
        <v/>
      </c>
      <c r="C784" s="4" t="str">
        <f>IF(A784=1,VLOOKUP(V784,Head!A:B,2,TRUE),IF(A784=2,VLOOKUP(V784,Chest!A:B,2,TRUE),IF(A784=3,VLOOKUP(V784,Arm!A:B,2,TRUE),IF(A784=4,VLOOKUP(V784,Waist!A:B,2,TRUE),IF(A784=5,VLOOKUP(V784,Leg!A:B,2,TRUE),"")))))</f>
        <v/>
      </c>
      <c r="D784" s="44" t="str">
        <f>IF(X784=1,VLOOKUP(AA784,modelID!A:B,2,FALSE),"")</f>
        <v/>
      </c>
      <c r="E784" s="45" t="str">
        <f>IF(X784=0,"",AH784+VLOOKUP(AN784,BuildupTable!L:O,4,FALSE))</f>
        <v/>
      </c>
      <c r="F784" s="1">
        <f t="shared" si="169"/>
        <v>0</v>
      </c>
      <c r="G784" s="1">
        <f t="shared" si="170"/>
        <v>0</v>
      </c>
      <c r="H784" s="1">
        <f t="shared" si="171"/>
        <v>0</v>
      </c>
      <c r="I784" s="1">
        <f t="shared" si="172"/>
        <v>0</v>
      </c>
      <c r="J784" s="4" t="str">
        <f>IF(AT784=0,"",VLOOKUP(AT784,skillbasedata!A:B,2,TRUE))</f>
        <v/>
      </c>
      <c r="K784" s="48">
        <f t="shared" si="173"/>
        <v>0</v>
      </c>
      <c r="L784" s="4" t="str">
        <f>IF(AU784=0,"",VLOOKUP(AU784,skillbasedata!A:B,2,TRUE))</f>
        <v/>
      </c>
      <c r="M784" s="48">
        <f t="shared" si="174"/>
        <v>0</v>
      </c>
      <c r="N784" s="4" t="str">
        <f>IF(AV784=0,"",VLOOKUP(AV784,skillbasedata!A:B,2,TRUE))</f>
        <v/>
      </c>
      <c r="O784" s="48">
        <f t="shared" si="175"/>
        <v>0</v>
      </c>
      <c r="P784" s="4" t="str">
        <f>IF(AW784=0,"",VLOOKUP(AW784,skillbasedata!A:B,2,TRUE))</f>
        <v/>
      </c>
      <c r="Q784" s="48">
        <f t="shared" si="176"/>
        <v>0</v>
      </c>
      <c r="R784" s="4" t="str">
        <f>IF(AX784=0,"",VLOOKUP(AX784,skillbasedata!A:B,2,TRUE))</f>
        <v/>
      </c>
      <c r="S784" s="48">
        <f t="shared" si="177"/>
        <v>0</v>
      </c>
      <c r="T784" s="48">
        <f t="shared" si="178"/>
        <v>0</v>
      </c>
      <c r="U784" s="48">
        <f t="shared" si="179"/>
        <v>0</v>
      </c>
      <c r="V784" s="51">
        <f t="shared" si="180"/>
        <v>157</v>
      </c>
      <c r="W784" s="26" t="s">
        <v>3083</v>
      </c>
      <c r="X784" s="26">
        <v>0</v>
      </c>
      <c r="Y784" s="26">
        <v>155</v>
      </c>
      <c r="Z784" s="26">
        <v>2003003</v>
      </c>
      <c r="AA784" s="26">
        <v>87</v>
      </c>
      <c r="AB784" s="26">
        <v>2</v>
      </c>
      <c r="AC784" s="26">
        <v>2000</v>
      </c>
      <c r="AD784" s="26">
        <v>0</v>
      </c>
      <c r="AE784" s="26">
        <v>2</v>
      </c>
      <c r="AF784" s="26">
        <v>1</v>
      </c>
      <c r="AG784" s="26">
        <v>1</v>
      </c>
      <c r="AH784" s="26">
        <v>0</v>
      </c>
      <c r="AI784" s="26">
        <v>0</v>
      </c>
      <c r="AJ784" s="26">
        <v>0</v>
      </c>
      <c r="AK784" s="26">
        <v>0</v>
      </c>
      <c r="AL784" s="26">
        <v>0</v>
      </c>
      <c r="AM784" s="26">
        <v>0</v>
      </c>
      <c r="AN784" s="26">
        <v>4</v>
      </c>
      <c r="AO784" s="26">
        <v>0</v>
      </c>
      <c r="AP784" s="26">
        <v>0</v>
      </c>
      <c r="AQ784" s="26">
        <v>0</v>
      </c>
      <c r="AR784" s="26">
        <v>0</v>
      </c>
      <c r="AS784" s="26">
        <v>0</v>
      </c>
      <c r="AT784" s="26">
        <v>0</v>
      </c>
      <c r="AU784" s="26">
        <v>0</v>
      </c>
      <c r="AV784" s="26">
        <v>0</v>
      </c>
      <c r="AW784" s="26">
        <v>0</v>
      </c>
      <c r="AX784" s="26">
        <v>0</v>
      </c>
      <c r="AY784" s="26">
        <v>0</v>
      </c>
      <c r="AZ784" s="26">
        <v>0</v>
      </c>
      <c r="BA784" s="26">
        <v>0</v>
      </c>
      <c r="BB784" s="26">
        <v>0</v>
      </c>
      <c r="BC784" s="26">
        <v>0</v>
      </c>
      <c r="BD784" s="26" t="s">
        <v>2309</v>
      </c>
      <c r="BE784" s="26">
        <v>0</v>
      </c>
      <c r="BF784" s="26">
        <v>0</v>
      </c>
      <c r="BG784" s="54" t="str">
        <f t="shared" si="181"/>
        <v>009D</v>
      </c>
      <c r="BH784" s="4"/>
      <c r="BI784" s="4"/>
    </row>
    <row r="785" ht="16.5" spans="1:61">
      <c r="A785" s="4">
        <f t="shared" si="168"/>
        <v>0</v>
      </c>
      <c r="B785" s="4" t="str">
        <f>IF(X785=0,"",VLOOKUP(Y785,seriesName!A:B,2,TRUE))</f>
        <v/>
      </c>
      <c r="C785" s="4" t="str">
        <f>IF(A785=1,VLOOKUP(V785,Head!A:B,2,TRUE),IF(A785=2,VLOOKUP(V785,Chest!A:B,2,TRUE),IF(A785=3,VLOOKUP(V785,Arm!A:B,2,TRUE),IF(A785=4,VLOOKUP(V785,Waist!A:B,2,TRUE),IF(A785=5,VLOOKUP(V785,Leg!A:B,2,TRUE),"")))))</f>
        <v/>
      </c>
      <c r="D785" s="44" t="str">
        <f>IF(X785=1,VLOOKUP(AA785,modelID!A:B,2,FALSE),"")</f>
        <v/>
      </c>
      <c r="E785" s="45" t="str">
        <f>IF(X785=0,"",AH785+VLOOKUP(AN785,BuildupTable!L:O,4,FALSE))</f>
        <v/>
      </c>
      <c r="F785" s="1">
        <f t="shared" si="169"/>
        <v>0</v>
      </c>
      <c r="G785" s="1">
        <f t="shared" si="170"/>
        <v>0</v>
      </c>
      <c r="H785" s="1">
        <f t="shared" si="171"/>
        <v>0</v>
      </c>
      <c r="I785" s="1">
        <f t="shared" si="172"/>
        <v>0</v>
      </c>
      <c r="J785" s="4" t="str">
        <f>IF(AT785=0,"",VLOOKUP(AT785,skillbasedata!A:B,2,TRUE))</f>
        <v/>
      </c>
      <c r="K785" s="48">
        <f t="shared" si="173"/>
        <v>0</v>
      </c>
      <c r="L785" s="4" t="str">
        <f>IF(AU785=0,"",VLOOKUP(AU785,skillbasedata!A:B,2,TRUE))</f>
        <v/>
      </c>
      <c r="M785" s="48">
        <f t="shared" si="174"/>
        <v>0</v>
      </c>
      <c r="N785" s="4" t="str">
        <f>IF(AV785=0,"",VLOOKUP(AV785,skillbasedata!A:B,2,TRUE))</f>
        <v/>
      </c>
      <c r="O785" s="48">
        <f t="shared" si="175"/>
        <v>0</v>
      </c>
      <c r="P785" s="4" t="str">
        <f>IF(AW785=0,"",VLOOKUP(AW785,skillbasedata!A:B,2,TRUE))</f>
        <v/>
      </c>
      <c r="Q785" s="48">
        <f t="shared" si="176"/>
        <v>0</v>
      </c>
      <c r="R785" s="4" t="str">
        <f>IF(AX785=0,"",VLOOKUP(AX785,skillbasedata!A:B,2,TRUE))</f>
        <v/>
      </c>
      <c r="S785" s="48">
        <f t="shared" si="177"/>
        <v>0</v>
      </c>
      <c r="T785" s="48">
        <f t="shared" si="178"/>
        <v>0</v>
      </c>
      <c r="U785" s="48">
        <f t="shared" si="179"/>
        <v>0</v>
      </c>
      <c r="V785" s="51">
        <f t="shared" si="180"/>
        <v>157</v>
      </c>
      <c r="W785" s="26" t="s">
        <v>3084</v>
      </c>
      <c r="X785" s="26">
        <v>0</v>
      </c>
      <c r="Y785" s="26">
        <v>155</v>
      </c>
      <c r="Z785" s="26">
        <v>2003003</v>
      </c>
      <c r="AA785" s="26">
        <v>87</v>
      </c>
      <c r="AB785" s="26">
        <v>2</v>
      </c>
      <c r="AC785" s="26">
        <v>2000</v>
      </c>
      <c r="AD785" s="26">
        <v>0</v>
      </c>
      <c r="AE785" s="26">
        <v>2</v>
      </c>
      <c r="AF785" s="26">
        <v>1</v>
      </c>
      <c r="AG785" s="26">
        <v>1</v>
      </c>
      <c r="AH785" s="26">
        <v>0</v>
      </c>
      <c r="AI785" s="26">
        <v>0</v>
      </c>
      <c r="AJ785" s="26">
        <v>0</v>
      </c>
      <c r="AK785" s="26">
        <v>0</v>
      </c>
      <c r="AL785" s="26">
        <v>0</v>
      </c>
      <c r="AM785" s="26">
        <v>0</v>
      </c>
      <c r="AN785" s="26">
        <v>4</v>
      </c>
      <c r="AO785" s="26">
        <v>0</v>
      </c>
      <c r="AP785" s="26">
        <v>0</v>
      </c>
      <c r="AQ785" s="26">
        <v>0</v>
      </c>
      <c r="AR785" s="26">
        <v>0</v>
      </c>
      <c r="AS785" s="26">
        <v>0</v>
      </c>
      <c r="AT785" s="26">
        <v>0</v>
      </c>
      <c r="AU785" s="26">
        <v>0</v>
      </c>
      <c r="AV785" s="26">
        <v>0</v>
      </c>
      <c r="AW785" s="26">
        <v>0</v>
      </c>
      <c r="AX785" s="26">
        <v>0</v>
      </c>
      <c r="AY785" s="26">
        <v>0</v>
      </c>
      <c r="AZ785" s="26">
        <v>0</v>
      </c>
      <c r="BA785" s="26">
        <v>0</v>
      </c>
      <c r="BB785" s="26">
        <v>0</v>
      </c>
      <c r="BC785" s="26">
        <v>0</v>
      </c>
      <c r="BD785" s="26" t="s">
        <v>2309</v>
      </c>
      <c r="BE785" s="26">
        <v>0</v>
      </c>
      <c r="BF785" s="26">
        <v>0</v>
      </c>
      <c r="BG785" s="54" t="str">
        <f t="shared" si="181"/>
        <v>009D</v>
      </c>
      <c r="BH785" s="4"/>
      <c r="BI785" s="4"/>
    </row>
    <row r="786" ht="16.5" spans="1:61">
      <c r="A786" s="4">
        <f t="shared" si="168"/>
        <v>0</v>
      </c>
      <c r="B786" s="4" t="str">
        <f>IF(X786=0,"",VLOOKUP(Y786,seriesName!A:B,2,TRUE))</f>
        <v/>
      </c>
      <c r="C786" s="4" t="str">
        <f>IF(A786=1,VLOOKUP(V786,Head!A:B,2,TRUE),IF(A786=2,VLOOKUP(V786,Chest!A:B,2,TRUE),IF(A786=3,VLOOKUP(V786,Arm!A:B,2,TRUE),IF(A786=4,VLOOKUP(V786,Waist!A:B,2,TRUE),IF(A786=5,VLOOKUP(V786,Leg!A:B,2,TRUE),"")))))</f>
        <v/>
      </c>
      <c r="D786" s="44" t="str">
        <f>IF(X786=1,VLOOKUP(AA786,modelID!A:B,2,FALSE),"")</f>
        <v/>
      </c>
      <c r="E786" s="45" t="str">
        <f>IF(X786=0,"",AH786+VLOOKUP(AN786,BuildupTable!L:O,4,FALSE))</f>
        <v/>
      </c>
      <c r="F786" s="1">
        <f t="shared" si="169"/>
        <v>0</v>
      </c>
      <c r="G786" s="1">
        <f t="shared" si="170"/>
        <v>0</v>
      </c>
      <c r="H786" s="1">
        <f t="shared" si="171"/>
        <v>0</v>
      </c>
      <c r="I786" s="1">
        <f t="shared" si="172"/>
        <v>0</v>
      </c>
      <c r="J786" s="4" t="str">
        <f>IF(AT786=0,"",VLOOKUP(AT786,skillbasedata!A:B,2,TRUE))</f>
        <v/>
      </c>
      <c r="K786" s="48">
        <f t="shared" si="173"/>
        <v>0</v>
      </c>
      <c r="L786" s="4" t="str">
        <f>IF(AU786=0,"",VLOOKUP(AU786,skillbasedata!A:B,2,TRUE))</f>
        <v/>
      </c>
      <c r="M786" s="48">
        <f t="shared" si="174"/>
        <v>0</v>
      </c>
      <c r="N786" s="4" t="str">
        <f>IF(AV786=0,"",VLOOKUP(AV786,skillbasedata!A:B,2,TRUE))</f>
        <v/>
      </c>
      <c r="O786" s="48">
        <f t="shared" si="175"/>
        <v>0</v>
      </c>
      <c r="P786" s="4" t="str">
        <f>IF(AW786=0,"",VLOOKUP(AW786,skillbasedata!A:B,2,TRUE))</f>
        <v/>
      </c>
      <c r="Q786" s="48">
        <f t="shared" si="176"/>
        <v>0</v>
      </c>
      <c r="R786" s="4" t="str">
        <f>IF(AX786=0,"",VLOOKUP(AX786,skillbasedata!A:B,2,TRUE))</f>
        <v/>
      </c>
      <c r="S786" s="48">
        <f t="shared" si="177"/>
        <v>0</v>
      </c>
      <c r="T786" s="48">
        <f t="shared" si="178"/>
        <v>0</v>
      </c>
      <c r="U786" s="48">
        <f t="shared" si="179"/>
        <v>0</v>
      </c>
      <c r="V786" s="51">
        <f t="shared" si="180"/>
        <v>157</v>
      </c>
      <c r="W786" s="26" t="s">
        <v>3085</v>
      </c>
      <c r="X786" s="26">
        <v>0</v>
      </c>
      <c r="Y786" s="26">
        <v>155</v>
      </c>
      <c r="Z786" s="26">
        <v>2003003</v>
      </c>
      <c r="AA786" s="26">
        <v>87</v>
      </c>
      <c r="AB786" s="26">
        <v>2</v>
      </c>
      <c r="AC786" s="26">
        <v>2000</v>
      </c>
      <c r="AD786" s="26">
        <v>0</v>
      </c>
      <c r="AE786" s="26">
        <v>2</v>
      </c>
      <c r="AF786" s="26">
        <v>1</v>
      </c>
      <c r="AG786" s="26">
        <v>1</v>
      </c>
      <c r="AH786" s="26">
        <v>0</v>
      </c>
      <c r="AI786" s="26">
        <v>0</v>
      </c>
      <c r="AJ786" s="26">
        <v>0</v>
      </c>
      <c r="AK786" s="26">
        <v>0</v>
      </c>
      <c r="AL786" s="26">
        <v>0</v>
      </c>
      <c r="AM786" s="26">
        <v>0</v>
      </c>
      <c r="AN786" s="26">
        <v>4</v>
      </c>
      <c r="AO786" s="26">
        <v>0</v>
      </c>
      <c r="AP786" s="26">
        <v>0</v>
      </c>
      <c r="AQ786" s="26">
        <v>0</v>
      </c>
      <c r="AR786" s="26">
        <v>0</v>
      </c>
      <c r="AS786" s="26">
        <v>0</v>
      </c>
      <c r="AT786" s="26">
        <v>0</v>
      </c>
      <c r="AU786" s="26">
        <v>0</v>
      </c>
      <c r="AV786" s="26">
        <v>0</v>
      </c>
      <c r="AW786" s="26">
        <v>0</v>
      </c>
      <c r="AX786" s="26">
        <v>0</v>
      </c>
      <c r="AY786" s="26">
        <v>0</v>
      </c>
      <c r="AZ786" s="26">
        <v>0</v>
      </c>
      <c r="BA786" s="26">
        <v>0</v>
      </c>
      <c r="BB786" s="26">
        <v>0</v>
      </c>
      <c r="BC786" s="26">
        <v>0</v>
      </c>
      <c r="BD786" s="26" t="s">
        <v>2309</v>
      </c>
      <c r="BE786" s="26">
        <v>0</v>
      </c>
      <c r="BF786" s="26">
        <v>0</v>
      </c>
      <c r="BG786" s="54" t="str">
        <f t="shared" si="181"/>
        <v>009D</v>
      </c>
      <c r="BH786" s="4"/>
      <c r="BI786" s="4"/>
    </row>
    <row r="787" ht="16.5" spans="1:61">
      <c r="A787" s="4">
        <f t="shared" si="168"/>
        <v>1</v>
      </c>
      <c r="B787" s="4" t="str">
        <f>IF(X787=0,"",VLOOKUP(Y787,seriesName!A:B,2,TRUE))</f>
        <v>狐狸面具</v>
      </c>
      <c r="C787" s="4" t="str">
        <f>IF(A787=1,VLOOKUP(V787,Head!A:B,2,TRUE),IF(A787=2,VLOOKUP(V787,Chest!A:B,2,TRUE),IF(A787=3,VLOOKUP(V787,Arm!A:B,2,TRUE),IF(A787=4,VLOOKUP(V787,Waist!A:B,2,TRUE),IF(A787=5,VLOOKUP(V787,Leg!A:B,2,TRUE),"")))))</f>
        <v>狐狸面具</v>
      </c>
      <c r="D787" s="44" t="str">
        <f>IF(X787=1,VLOOKUP(AA787,modelID!A:B,2,FALSE),"")</f>
        <v>pl264</v>
      </c>
      <c r="E787" s="45">
        <f>IF(X787=0,"",AH787+VLOOKUP(AN787,BuildupTable!L:O,4,FALSE))</f>
        <v>44</v>
      </c>
      <c r="F787" s="1">
        <f t="shared" si="169"/>
        <v>0</v>
      </c>
      <c r="G787" s="1">
        <f t="shared" si="170"/>
        <v>0</v>
      </c>
      <c r="H787" s="1">
        <f t="shared" si="171"/>
        <v>0</v>
      </c>
      <c r="I787" s="1">
        <f t="shared" si="172"/>
        <v>0</v>
      </c>
      <c r="J787" s="4" t="str">
        <f>IF(AT787=0,"",VLOOKUP(AT787,skillbasedata!A:B,2,TRUE))</f>
        <v/>
      </c>
      <c r="K787" s="48">
        <f t="shared" si="173"/>
        <v>0</v>
      </c>
      <c r="L787" s="4" t="str">
        <f>IF(AU787=0,"",VLOOKUP(AU787,skillbasedata!A:B,2,TRUE))</f>
        <v/>
      </c>
      <c r="M787" s="48">
        <f t="shared" si="174"/>
        <v>0</v>
      </c>
      <c r="N787" s="4" t="str">
        <f>IF(AV787=0,"",VLOOKUP(AV787,skillbasedata!A:B,2,TRUE))</f>
        <v/>
      </c>
      <c r="O787" s="48">
        <f t="shared" si="175"/>
        <v>0</v>
      </c>
      <c r="P787" s="4" t="str">
        <f>IF(AW787=0,"",VLOOKUP(AW787,skillbasedata!A:B,2,TRUE))</f>
        <v/>
      </c>
      <c r="Q787" s="48">
        <f t="shared" si="176"/>
        <v>0</v>
      </c>
      <c r="R787" s="4" t="str">
        <f>IF(AX787=0,"",VLOOKUP(AX787,skillbasedata!A:B,2,TRUE))</f>
        <v/>
      </c>
      <c r="S787" s="48">
        <f t="shared" si="177"/>
        <v>0</v>
      </c>
      <c r="T787" s="48">
        <f t="shared" si="178"/>
        <v>0</v>
      </c>
      <c r="U787" s="48">
        <f t="shared" si="179"/>
        <v>0</v>
      </c>
      <c r="V787" s="51">
        <f t="shared" si="180"/>
        <v>158</v>
      </c>
      <c r="W787" s="26" t="s">
        <v>3086</v>
      </c>
      <c r="X787" s="26">
        <v>1</v>
      </c>
      <c r="Y787" s="26">
        <v>156</v>
      </c>
      <c r="Z787" s="26">
        <v>2003004</v>
      </c>
      <c r="AA787" s="26">
        <v>88</v>
      </c>
      <c r="AB787" s="26">
        <v>2</v>
      </c>
      <c r="AC787" s="26">
        <v>2000</v>
      </c>
      <c r="AD787" s="26">
        <v>0</v>
      </c>
      <c r="AE787" s="26">
        <v>2</v>
      </c>
      <c r="AF787" s="26">
        <v>1</v>
      </c>
      <c r="AG787" s="26">
        <v>1</v>
      </c>
      <c r="AH787" s="26">
        <v>0</v>
      </c>
      <c r="AI787" s="26">
        <v>0</v>
      </c>
      <c r="AJ787" s="26">
        <v>0</v>
      </c>
      <c r="AK787" s="26">
        <v>0</v>
      </c>
      <c r="AL787" s="26">
        <v>0</v>
      </c>
      <c r="AM787" s="26">
        <v>0</v>
      </c>
      <c r="AN787" s="26">
        <v>4</v>
      </c>
      <c r="AO787" s="26">
        <v>0</v>
      </c>
      <c r="AP787" s="26">
        <v>0</v>
      </c>
      <c r="AQ787" s="26">
        <v>0</v>
      </c>
      <c r="AR787" s="26">
        <v>0</v>
      </c>
      <c r="AS787" s="26">
        <v>0</v>
      </c>
      <c r="AT787" s="26">
        <v>0</v>
      </c>
      <c r="AU787" s="26">
        <v>0</v>
      </c>
      <c r="AV787" s="26">
        <v>0</v>
      </c>
      <c r="AW787" s="26">
        <v>0</v>
      </c>
      <c r="AX787" s="26">
        <v>0</v>
      </c>
      <c r="AY787" s="26">
        <v>0</v>
      </c>
      <c r="AZ787" s="26">
        <v>0</v>
      </c>
      <c r="BA787" s="26">
        <v>0</v>
      </c>
      <c r="BB787" s="26">
        <v>0</v>
      </c>
      <c r="BC787" s="26">
        <v>0</v>
      </c>
      <c r="BD787" s="26" t="s">
        <v>2309</v>
      </c>
      <c r="BE787" s="26">
        <v>0</v>
      </c>
      <c r="BF787" s="26">
        <v>0</v>
      </c>
      <c r="BG787" s="54" t="str">
        <f t="shared" si="181"/>
        <v>009E</v>
      </c>
      <c r="BH787" s="4"/>
      <c r="BI787" s="4"/>
    </row>
    <row r="788" ht="16.5" spans="1:61">
      <c r="A788" s="4">
        <f t="shared" si="168"/>
        <v>0</v>
      </c>
      <c r="B788" s="4" t="str">
        <f>IF(X788=0,"",VLOOKUP(Y788,seriesName!A:B,2,TRUE))</f>
        <v/>
      </c>
      <c r="C788" s="4" t="str">
        <f>IF(A788=1,VLOOKUP(V788,Head!A:B,2,TRUE),IF(A788=2,VLOOKUP(V788,Chest!A:B,2,TRUE),IF(A788=3,VLOOKUP(V788,Arm!A:B,2,TRUE),IF(A788=4,VLOOKUP(V788,Waist!A:B,2,TRUE),IF(A788=5,VLOOKUP(V788,Leg!A:B,2,TRUE),"")))))</f>
        <v/>
      </c>
      <c r="D788" s="44" t="str">
        <f>IF(X788=1,VLOOKUP(AA788,modelID!A:B,2,FALSE),"")</f>
        <v/>
      </c>
      <c r="E788" s="45" t="str">
        <f>IF(X788=0,"",AH788+VLOOKUP(AN788,BuildupTable!L:O,4,FALSE))</f>
        <v/>
      </c>
      <c r="F788" s="1">
        <f t="shared" si="169"/>
        <v>0</v>
      </c>
      <c r="G788" s="1">
        <f t="shared" si="170"/>
        <v>0</v>
      </c>
      <c r="H788" s="1">
        <f t="shared" si="171"/>
        <v>0</v>
      </c>
      <c r="I788" s="1">
        <f t="shared" si="172"/>
        <v>0</v>
      </c>
      <c r="J788" s="4" t="str">
        <f>IF(AT788=0,"",VLOOKUP(AT788,skillbasedata!A:B,2,TRUE))</f>
        <v/>
      </c>
      <c r="K788" s="48">
        <f t="shared" si="173"/>
        <v>0</v>
      </c>
      <c r="L788" s="4" t="str">
        <f>IF(AU788=0,"",VLOOKUP(AU788,skillbasedata!A:B,2,TRUE))</f>
        <v/>
      </c>
      <c r="M788" s="48">
        <f t="shared" si="174"/>
        <v>0</v>
      </c>
      <c r="N788" s="4" t="str">
        <f>IF(AV788=0,"",VLOOKUP(AV788,skillbasedata!A:B,2,TRUE))</f>
        <v/>
      </c>
      <c r="O788" s="48">
        <f t="shared" si="175"/>
        <v>0</v>
      </c>
      <c r="P788" s="4" t="str">
        <f>IF(AW788=0,"",VLOOKUP(AW788,skillbasedata!A:B,2,TRUE))</f>
        <v/>
      </c>
      <c r="Q788" s="48">
        <f t="shared" si="176"/>
        <v>0</v>
      </c>
      <c r="R788" s="4" t="str">
        <f>IF(AX788=0,"",VLOOKUP(AX788,skillbasedata!A:B,2,TRUE))</f>
        <v/>
      </c>
      <c r="S788" s="48">
        <f t="shared" si="177"/>
        <v>0</v>
      </c>
      <c r="T788" s="48">
        <f t="shared" si="178"/>
        <v>0</v>
      </c>
      <c r="U788" s="48">
        <f t="shared" si="179"/>
        <v>0</v>
      </c>
      <c r="V788" s="51">
        <f t="shared" si="180"/>
        <v>158</v>
      </c>
      <c r="W788" s="26" t="s">
        <v>3087</v>
      </c>
      <c r="X788" s="26">
        <v>0</v>
      </c>
      <c r="Y788" s="26">
        <v>156</v>
      </c>
      <c r="Z788" s="26">
        <v>2003004</v>
      </c>
      <c r="AA788" s="26">
        <v>88</v>
      </c>
      <c r="AB788" s="26">
        <v>2</v>
      </c>
      <c r="AC788" s="26">
        <v>2000</v>
      </c>
      <c r="AD788" s="26">
        <v>0</v>
      </c>
      <c r="AE788" s="26">
        <v>2</v>
      </c>
      <c r="AF788" s="26">
        <v>1</v>
      </c>
      <c r="AG788" s="26">
        <v>1</v>
      </c>
      <c r="AH788" s="26">
        <v>0</v>
      </c>
      <c r="AI788" s="26">
        <v>0</v>
      </c>
      <c r="AJ788" s="26">
        <v>0</v>
      </c>
      <c r="AK788" s="26">
        <v>0</v>
      </c>
      <c r="AL788" s="26">
        <v>0</v>
      </c>
      <c r="AM788" s="26">
        <v>0</v>
      </c>
      <c r="AN788" s="26">
        <v>4</v>
      </c>
      <c r="AO788" s="26">
        <v>0</v>
      </c>
      <c r="AP788" s="26">
        <v>0</v>
      </c>
      <c r="AQ788" s="26">
        <v>0</v>
      </c>
      <c r="AR788" s="26">
        <v>0</v>
      </c>
      <c r="AS788" s="26">
        <v>0</v>
      </c>
      <c r="AT788" s="26">
        <v>0</v>
      </c>
      <c r="AU788" s="26">
        <v>0</v>
      </c>
      <c r="AV788" s="26">
        <v>0</v>
      </c>
      <c r="AW788" s="26">
        <v>0</v>
      </c>
      <c r="AX788" s="26">
        <v>0</v>
      </c>
      <c r="AY788" s="26">
        <v>0</v>
      </c>
      <c r="AZ788" s="26">
        <v>0</v>
      </c>
      <c r="BA788" s="26">
        <v>0</v>
      </c>
      <c r="BB788" s="26">
        <v>0</v>
      </c>
      <c r="BC788" s="26">
        <v>0</v>
      </c>
      <c r="BD788" s="26" t="s">
        <v>2309</v>
      </c>
      <c r="BE788" s="26">
        <v>0</v>
      </c>
      <c r="BF788" s="26">
        <v>0</v>
      </c>
      <c r="BG788" s="54" t="str">
        <f t="shared" si="181"/>
        <v>009E</v>
      </c>
      <c r="BH788" s="4"/>
      <c r="BI788" s="4"/>
    </row>
    <row r="789" ht="16.5" spans="1:61">
      <c r="A789" s="4">
        <f t="shared" si="168"/>
        <v>0</v>
      </c>
      <c r="B789" s="4" t="str">
        <f>IF(X789=0,"",VLOOKUP(Y789,seriesName!A:B,2,TRUE))</f>
        <v/>
      </c>
      <c r="C789" s="4" t="str">
        <f>IF(A789=1,VLOOKUP(V789,Head!A:B,2,TRUE),IF(A789=2,VLOOKUP(V789,Chest!A:B,2,TRUE),IF(A789=3,VLOOKUP(V789,Arm!A:B,2,TRUE),IF(A789=4,VLOOKUP(V789,Waist!A:B,2,TRUE),IF(A789=5,VLOOKUP(V789,Leg!A:B,2,TRUE),"")))))</f>
        <v/>
      </c>
      <c r="D789" s="44" t="str">
        <f>IF(X789=1,VLOOKUP(AA789,modelID!A:B,2,FALSE),"")</f>
        <v/>
      </c>
      <c r="E789" s="45" t="str">
        <f>IF(X789=0,"",AH789+VLOOKUP(AN789,BuildupTable!L:O,4,FALSE))</f>
        <v/>
      </c>
      <c r="F789" s="1">
        <f t="shared" si="169"/>
        <v>0</v>
      </c>
      <c r="G789" s="1">
        <f t="shared" si="170"/>
        <v>0</v>
      </c>
      <c r="H789" s="1">
        <f t="shared" si="171"/>
        <v>0</v>
      </c>
      <c r="I789" s="1">
        <f t="shared" si="172"/>
        <v>0</v>
      </c>
      <c r="J789" s="4" t="str">
        <f>IF(AT789=0,"",VLOOKUP(AT789,skillbasedata!A:B,2,TRUE))</f>
        <v/>
      </c>
      <c r="K789" s="48">
        <f t="shared" si="173"/>
        <v>0</v>
      </c>
      <c r="L789" s="4" t="str">
        <f>IF(AU789=0,"",VLOOKUP(AU789,skillbasedata!A:B,2,TRUE))</f>
        <v/>
      </c>
      <c r="M789" s="48">
        <f t="shared" si="174"/>
        <v>0</v>
      </c>
      <c r="N789" s="4" t="str">
        <f>IF(AV789=0,"",VLOOKUP(AV789,skillbasedata!A:B,2,TRUE))</f>
        <v/>
      </c>
      <c r="O789" s="48">
        <f t="shared" si="175"/>
        <v>0</v>
      </c>
      <c r="P789" s="4" t="str">
        <f>IF(AW789=0,"",VLOOKUP(AW789,skillbasedata!A:B,2,TRUE))</f>
        <v/>
      </c>
      <c r="Q789" s="48">
        <f t="shared" si="176"/>
        <v>0</v>
      </c>
      <c r="R789" s="4" t="str">
        <f>IF(AX789=0,"",VLOOKUP(AX789,skillbasedata!A:B,2,TRUE))</f>
        <v/>
      </c>
      <c r="S789" s="48">
        <f t="shared" si="177"/>
        <v>0</v>
      </c>
      <c r="T789" s="48">
        <f t="shared" si="178"/>
        <v>0</v>
      </c>
      <c r="U789" s="48">
        <f t="shared" si="179"/>
        <v>0</v>
      </c>
      <c r="V789" s="51">
        <f t="shared" si="180"/>
        <v>158</v>
      </c>
      <c r="W789" s="26" t="s">
        <v>3088</v>
      </c>
      <c r="X789" s="26">
        <v>0</v>
      </c>
      <c r="Y789" s="26">
        <v>156</v>
      </c>
      <c r="Z789" s="26">
        <v>2003004</v>
      </c>
      <c r="AA789" s="26">
        <v>88</v>
      </c>
      <c r="AB789" s="26">
        <v>2</v>
      </c>
      <c r="AC789" s="26">
        <v>2000</v>
      </c>
      <c r="AD789" s="26">
        <v>0</v>
      </c>
      <c r="AE789" s="26">
        <v>2</v>
      </c>
      <c r="AF789" s="26">
        <v>1</v>
      </c>
      <c r="AG789" s="26">
        <v>1</v>
      </c>
      <c r="AH789" s="26">
        <v>0</v>
      </c>
      <c r="AI789" s="26">
        <v>0</v>
      </c>
      <c r="AJ789" s="26">
        <v>0</v>
      </c>
      <c r="AK789" s="26">
        <v>0</v>
      </c>
      <c r="AL789" s="26">
        <v>0</v>
      </c>
      <c r="AM789" s="26">
        <v>0</v>
      </c>
      <c r="AN789" s="26">
        <v>4</v>
      </c>
      <c r="AO789" s="26">
        <v>0</v>
      </c>
      <c r="AP789" s="26">
        <v>0</v>
      </c>
      <c r="AQ789" s="26">
        <v>0</v>
      </c>
      <c r="AR789" s="26">
        <v>0</v>
      </c>
      <c r="AS789" s="26">
        <v>0</v>
      </c>
      <c r="AT789" s="26">
        <v>0</v>
      </c>
      <c r="AU789" s="26">
        <v>0</v>
      </c>
      <c r="AV789" s="26">
        <v>0</v>
      </c>
      <c r="AW789" s="26">
        <v>0</v>
      </c>
      <c r="AX789" s="26">
        <v>0</v>
      </c>
      <c r="AY789" s="26">
        <v>0</v>
      </c>
      <c r="AZ789" s="26">
        <v>0</v>
      </c>
      <c r="BA789" s="26">
        <v>0</v>
      </c>
      <c r="BB789" s="26">
        <v>0</v>
      </c>
      <c r="BC789" s="26">
        <v>0</v>
      </c>
      <c r="BD789" s="26" t="s">
        <v>2309</v>
      </c>
      <c r="BE789" s="26">
        <v>0</v>
      </c>
      <c r="BF789" s="26">
        <v>0</v>
      </c>
      <c r="BG789" s="54" t="str">
        <f t="shared" si="181"/>
        <v>009E</v>
      </c>
      <c r="BH789" s="4"/>
      <c r="BI789" s="4"/>
    </row>
    <row r="790" ht="16.5" spans="1:61">
      <c r="A790" s="4">
        <f t="shared" si="168"/>
        <v>0</v>
      </c>
      <c r="B790" s="4" t="str">
        <f>IF(X790=0,"",VLOOKUP(Y790,seriesName!A:B,2,TRUE))</f>
        <v/>
      </c>
      <c r="C790" s="4" t="str">
        <f>IF(A790=1,VLOOKUP(V790,Head!A:B,2,TRUE),IF(A790=2,VLOOKUP(V790,Chest!A:B,2,TRUE),IF(A790=3,VLOOKUP(V790,Arm!A:B,2,TRUE),IF(A790=4,VLOOKUP(V790,Waist!A:B,2,TRUE),IF(A790=5,VLOOKUP(V790,Leg!A:B,2,TRUE),"")))))</f>
        <v/>
      </c>
      <c r="D790" s="44" t="str">
        <f>IF(X790=1,VLOOKUP(AA790,modelID!A:B,2,FALSE),"")</f>
        <v/>
      </c>
      <c r="E790" s="45" t="str">
        <f>IF(X790=0,"",AH790+VLOOKUP(AN790,BuildupTable!L:O,4,FALSE))</f>
        <v/>
      </c>
      <c r="F790" s="1">
        <f t="shared" si="169"/>
        <v>0</v>
      </c>
      <c r="G790" s="1">
        <f t="shared" si="170"/>
        <v>0</v>
      </c>
      <c r="H790" s="1">
        <f t="shared" si="171"/>
        <v>0</v>
      </c>
      <c r="I790" s="1">
        <f t="shared" si="172"/>
        <v>0</v>
      </c>
      <c r="J790" s="4" t="str">
        <f>IF(AT790=0,"",VLOOKUP(AT790,skillbasedata!A:B,2,TRUE))</f>
        <v/>
      </c>
      <c r="K790" s="48">
        <f t="shared" si="173"/>
        <v>0</v>
      </c>
      <c r="L790" s="4" t="str">
        <f>IF(AU790=0,"",VLOOKUP(AU790,skillbasedata!A:B,2,TRUE))</f>
        <v/>
      </c>
      <c r="M790" s="48">
        <f t="shared" si="174"/>
        <v>0</v>
      </c>
      <c r="N790" s="4" t="str">
        <f>IF(AV790=0,"",VLOOKUP(AV790,skillbasedata!A:B,2,TRUE))</f>
        <v/>
      </c>
      <c r="O790" s="48">
        <f t="shared" si="175"/>
        <v>0</v>
      </c>
      <c r="P790" s="4" t="str">
        <f>IF(AW790=0,"",VLOOKUP(AW790,skillbasedata!A:B,2,TRUE))</f>
        <v/>
      </c>
      <c r="Q790" s="48">
        <f t="shared" si="176"/>
        <v>0</v>
      </c>
      <c r="R790" s="4" t="str">
        <f>IF(AX790=0,"",VLOOKUP(AX790,skillbasedata!A:B,2,TRUE))</f>
        <v/>
      </c>
      <c r="S790" s="48">
        <f t="shared" si="177"/>
        <v>0</v>
      </c>
      <c r="T790" s="48">
        <f t="shared" si="178"/>
        <v>0</v>
      </c>
      <c r="U790" s="48">
        <f t="shared" si="179"/>
        <v>0</v>
      </c>
      <c r="V790" s="51">
        <f t="shared" si="180"/>
        <v>158</v>
      </c>
      <c r="W790" s="26" t="s">
        <v>3089</v>
      </c>
      <c r="X790" s="26">
        <v>0</v>
      </c>
      <c r="Y790" s="26">
        <v>156</v>
      </c>
      <c r="Z790" s="26">
        <v>2003004</v>
      </c>
      <c r="AA790" s="26">
        <v>88</v>
      </c>
      <c r="AB790" s="26">
        <v>2</v>
      </c>
      <c r="AC790" s="26">
        <v>2000</v>
      </c>
      <c r="AD790" s="26">
        <v>0</v>
      </c>
      <c r="AE790" s="26">
        <v>2</v>
      </c>
      <c r="AF790" s="26">
        <v>1</v>
      </c>
      <c r="AG790" s="26">
        <v>1</v>
      </c>
      <c r="AH790" s="26">
        <v>0</v>
      </c>
      <c r="AI790" s="26">
        <v>0</v>
      </c>
      <c r="AJ790" s="26">
        <v>0</v>
      </c>
      <c r="AK790" s="26">
        <v>0</v>
      </c>
      <c r="AL790" s="26">
        <v>0</v>
      </c>
      <c r="AM790" s="26">
        <v>0</v>
      </c>
      <c r="AN790" s="26">
        <v>4</v>
      </c>
      <c r="AO790" s="26">
        <v>0</v>
      </c>
      <c r="AP790" s="26">
        <v>0</v>
      </c>
      <c r="AQ790" s="26">
        <v>0</v>
      </c>
      <c r="AR790" s="26">
        <v>0</v>
      </c>
      <c r="AS790" s="26">
        <v>0</v>
      </c>
      <c r="AT790" s="26">
        <v>0</v>
      </c>
      <c r="AU790" s="26">
        <v>0</v>
      </c>
      <c r="AV790" s="26">
        <v>0</v>
      </c>
      <c r="AW790" s="26">
        <v>0</v>
      </c>
      <c r="AX790" s="26">
        <v>0</v>
      </c>
      <c r="AY790" s="26">
        <v>0</v>
      </c>
      <c r="AZ790" s="26">
        <v>0</v>
      </c>
      <c r="BA790" s="26">
        <v>0</v>
      </c>
      <c r="BB790" s="26">
        <v>0</v>
      </c>
      <c r="BC790" s="26">
        <v>0</v>
      </c>
      <c r="BD790" s="26" t="s">
        <v>2309</v>
      </c>
      <c r="BE790" s="26">
        <v>0</v>
      </c>
      <c r="BF790" s="26">
        <v>0</v>
      </c>
      <c r="BG790" s="54" t="str">
        <f t="shared" si="181"/>
        <v>009E</v>
      </c>
      <c r="BH790" s="4"/>
      <c r="BI790" s="4"/>
    </row>
    <row r="791" ht="16.5" spans="1:61">
      <c r="A791" s="4">
        <f t="shared" si="168"/>
        <v>0</v>
      </c>
      <c r="B791" s="4" t="str">
        <f>IF(X791=0,"",VLOOKUP(Y791,seriesName!A:B,2,TRUE))</f>
        <v/>
      </c>
      <c r="C791" s="4" t="str">
        <f>IF(A791=1,VLOOKUP(V791,Head!A:B,2,TRUE),IF(A791=2,VLOOKUP(V791,Chest!A:B,2,TRUE),IF(A791=3,VLOOKUP(V791,Arm!A:B,2,TRUE),IF(A791=4,VLOOKUP(V791,Waist!A:B,2,TRUE),IF(A791=5,VLOOKUP(V791,Leg!A:B,2,TRUE),"")))))</f>
        <v/>
      </c>
      <c r="D791" s="44" t="str">
        <f>IF(X791=1,VLOOKUP(AA791,modelID!A:B,2,FALSE),"")</f>
        <v/>
      </c>
      <c r="E791" s="45" t="str">
        <f>IF(X791=0,"",AH791+VLOOKUP(AN791,BuildupTable!L:O,4,FALSE))</f>
        <v/>
      </c>
      <c r="F791" s="1">
        <f t="shared" si="169"/>
        <v>0</v>
      </c>
      <c r="G791" s="1">
        <f t="shared" si="170"/>
        <v>0</v>
      </c>
      <c r="H791" s="1">
        <f t="shared" si="171"/>
        <v>0</v>
      </c>
      <c r="I791" s="1">
        <f t="shared" si="172"/>
        <v>0</v>
      </c>
      <c r="J791" s="4" t="str">
        <f>IF(AT791=0,"",VLOOKUP(AT791,skillbasedata!A:B,2,TRUE))</f>
        <v/>
      </c>
      <c r="K791" s="48">
        <f t="shared" si="173"/>
        <v>0</v>
      </c>
      <c r="L791" s="4" t="str">
        <f>IF(AU791=0,"",VLOOKUP(AU791,skillbasedata!A:B,2,TRUE))</f>
        <v/>
      </c>
      <c r="M791" s="48">
        <f t="shared" si="174"/>
        <v>0</v>
      </c>
      <c r="N791" s="4" t="str">
        <f>IF(AV791=0,"",VLOOKUP(AV791,skillbasedata!A:B,2,TRUE))</f>
        <v/>
      </c>
      <c r="O791" s="48">
        <f t="shared" si="175"/>
        <v>0</v>
      </c>
      <c r="P791" s="4" t="str">
        <f>IF(AW791=0,"",VLOOKUP(AW791,skillbasedata!A:B,2,TRUE))</f>
        <v/>
      </c>
      <c r="Q791" s="48">
        <f t="shared" si="176"/>
        <v>0</v>
      </c>
      <c r="R791" s="4" t="str">
        <f>IF(AX791=0,"",VLOOKUP(AX791,skillbasedata!A:B,2,TRUE))</f>
        <v/>
      </c>
      <c r="S791" s="48">
        <f t="shared" si="177"/>
        <v>0</v>
      </c>
      <c r="T791" s="48">
        <f t="shared" si="178"/>
        <v>0</v>
      </c>
      <c r="U791" s="48">
        <f t="shared" si="179"/>
        <v>0</v>
      </c>
      <c r="V791" s="51">
        <f t="shared" si="180"/>
        <v>158</v>
      </c>
      <c r="W791" s="26" t="s">
        <v>3090</v>
      </c>
      <c r="X791" s="26">
        <v>0</v>
      </c>
      <c r="Y791" s="26">
        <v>156</v>
      </c>
      <c r="Z791" s="26">
        <v>2003004</v>
      </c>
      <c r="AA791" s="26">
        <v>88</v>
      </c>
      <c r="AB791" s="26">
        <v>2</v>
      </c>
      <c r="AC791" s="26">
        <v>2000</v>
      </c>
      <c r="AD791" s="26">
        <v>0</v>
      </c>
      <c r="AE791" s="26">
        <v>2</v>
      </c>
      <c r="AF791" s="26">
        <v>1</v>
      </c>
      <c r="AG791" s="26">
        <v>1</v>
      </c>
      <c r="AH791" s="26">
        <v>0</v>
      </c>
      <c r="AI791" s="26">
        <v>0</v>
      </c>
      <c r="AJ791" s="26">
        <v>0</v>
      </c>
      <c r="AK791" s="26">
        <v>0</v>
      </c>
      <c r="AL791" s="26">
        <v>0</v>
      </c>
      <c r="AM791" s="26">
        <v>0</v>
      </c>
      <c r="AN791" s="26">
        <v>4</v>
      </c>
      <c r="AO791" s="26">
        <v>0</v>
      </c>
      <c r="AP791" s="26">
        <v>0</v>
      </c>
      <c r="AQ791" s="26">
        <v>0</v>
      </c>
      <c r="AR791" s="26">
        <v>0</v>
      </c>
      <c r="AS791" s="26">
        <v>0</v>
      </c>
      <c r="AT791" s="26">
        <v>0</v>
      </c>
      <c r="AU791" s="26">
        <v>0</v>
      </c>
      <c r="AV791" s="26">
        <v>0</v>
      </c>
      <c r="AW791" s="26">
        <v>0</v>
      </c>
      <c r="AX791" s="26">
        <v>0</v>
      </c>
      <c r="AY791" s="26">
        <v>0</v>
      </c>
      <c r="AZ791" s="26">
        <v>0</v>
      </c>
      <c r="BA791" s="26">
        <v>0</v>
      </c>
      <c r="BB791" s="26">
        <v>0</v>
      </c>
      <c r="BC791" s="26">
        <v>0</v>
      </c>
      <c r="BD791" s="26" t="s">
        <v>2309</v>
      </c>
      <c r="BE791" s="26">
        <v>0</v>
      </c>
      <c r="BF791" s="26">
        <v>0</v>
      </c>
      <c r="BG791" s="54" t="str">
        <f t="shared" si="181"/>
        <v>009E</v>
      </c>
      <c r="BH791" s="4"/>
      <c r="BI791" s="4"/>
    </row>
    <row r="792" ht="16.5" spans="1:61">
      <c r="A792" s="4">
        <f t="shared" si="168"/>
        <v>1</v>
      </c>
      <c r="B792" s="4" t="str">
        <f>IF(X792=0,"",VLOOKUP(Y792,seriesName!A:B,2,TRUE))</f>
        <v>名角假发</v>
      </c>
      <c r="C792" s="4" t="str">
        <f>IF(A792=1,VLOOKUP(V792,Head!A:B,2,TRUE),IF(A792=2,VLOOKUP(V792,Chest!A:B,2,TRUE),IF(A792=3,VLOOKUP(V792,Arm!A:B,2,TRUE),IF(A792=4,VLOOKUP(V792,Waist!A:B,2,TRUE),IF(A792=5,VLOOKUP(V792,Leg!A:B,2,TRUE),"")))))</f>
        <v>名角假发</v>
      </c>
      <c r="D792" s="44" t="str">
        <f>IF(X792=1,VLOOKUP(AA792,modelID!A:B,2,FALSE),"")</f>
        <v>pl262</v>
      </c>
      <c r="E792" s="45">
        <f>IF(X792=0,"",AH792+VLOOKUP(AN792,BuildupTable!L:O,4,FALSE))</f>
        <v>44</v>
      </c>
      <c r="F792" s="1">
        <f t="shared" si="169"/>
        <v>0</v>
      </c>
      <c r="G792" s="1">
        <f t="shared" si="170"/>
        <v>0</v>
      </c>
      <c r="H792" s="1">
        <f t="shared" si="171"/>
        <v>0</v>
      </c>
      <c r="I792" s="1">
        <f t="shared" si="172"/>
        <v>0</v>
      </c>
      <c r="J792" s="4" t="str">
        <f>IF(AT792=0,"",VLOOKUP(AT792,skillbasedata!A:B,2,TRUE))</f>
        <v/>
      </c>
      <c r="K792" s="48">
        <f t="shared" si="173"/>
        <v>0</v>
      </c>
      <c r="L792" s="4" t="str">
        <f>IF(AU792=0,"",VLOOKUP(AU792,skillbasedata!A:B,2,TRUE))</f>
        <v/>
      </c>
      <c r="M792" s="48">
        <f t="shared" si="174"/>
        <v>0</v>
      </c>
      <c r="N792" s="4" t="str">
        <f>IF(AV792=0,"",VLOOKUP(AV792,skillbasedata!A:B,2,TRUE))</f>
        <v/>
      </c>
      <c r="O792" s="48">
        <f t="shared" si="175"/>
        <v>0</v>
      </c>
      <c r="P792" s="4" t="str">
        <f>IF(AW792=0,"",VLOOKUP(AW792,skillbasedata!A:B,2,TRUE))</f>
        <v/>
      </c>
      <c r="Q792" s="48">
        <f t="shared" si="176"/>
        <v>0</v>
      </c>
      <c r="R792" s="4" t="str">
        <f>IF(AX792=0,"",VLOOKUP(AX792,skillbasedata!A:B,2,TRUE))</f>
        <v/>
      </c>
      <c r="S792" s="48">
        <f t="shared" si="177"/>
        <v>0</v>
      </c>
      <c r="T792" s="48">
        <f t="shared" si="178"/>
        <v>0</v>
      </c>
      <c r="U792" s="48">
        <f t="shared" si="179"/>
        <v>0</v>
      </c>
      <c r="V792" s="51">
        <f t="shared" si="180"/>
        <v>159</v>
      </c>
      <c r="W792" s="26" t="s">
        <v>3091</v>
      </c>
      <c r="X792" s="26">
        <v>1</v>
      </c>
      <c r="Y792" s="26">
        <v>157</v>
      </c>
      <c r="Z792" s="26">
        <v>2003005</v>
      </c>
      <c r="AA792" s="26">
        <v>86</v>
      </c>
      <c r="AB792" s="26">
        <v>2</v>
      </c>
      <c r="AC792" s="26">
        <v>2000</v>
      </c>
      <c r="AD792" s="26">
        <v>0</v>
      </c>
      <c r="AE792" s="26">
        <v>2</v>
      </c>
      <c r="AF792" s="26">
        <v>1</v>
      </c>
      <c r="AG792" s="26">
        <v>1</v>
      </c>
      <c r="AH792" s="26">
        <v>0</v>
      </c>
      <c r="AI792" s="26">
        <v>0</v>
      </c>
      <c r="AJ792" s="26">
        <v>0</v>
      </c>
      <c r="AK792" s="26">
        <v>0</v>
      </c>
      <c r="AL792" s="26">
        <v>0</v>
      </c>
      <c r="AM792" s="26">
        <v>0</v>
      </c>
      <c r="AN792" s="26">
        <v>4</v>
      </c>
      <c r="AO792" s="26">
        <v>0</v>
      </c>
      <c r="AP792" s="26">
        <v>0</v>
      </c>
      <c r="AQ792" s="26">
        <v>0</v>
      </c>
      <c r="AR792" s="26">
        <v>0</v>
      </c>
      <c r="AS792" s="26">
        <v>0</v>
      </c>
      <c r="AT792" s="26">
        <v>0</v>
      </c>
      <c r="AU792" s="26">
        <v>0</v>
      </c>
      <c r="AV792" s="26">
        <v>0</v>
      </c>
      <c r="AW792" s="26">
        <v>0</v>
      </c>
      <c r="AX792" s="26">
        <v>0</v>
      </c>
      <c r="AY792" s="26">
        <v>0</v>
      </c>
      <c r="AZ792" s="26">
        <v>0</v>
      </c>
      <c r="BA792" s="26">
        <v>0</v>
      </c>
      <c r="BB792" s="26">
        <v>0</v>
      </c>
      <c r="BC792" s="26">
        <v>0</v>
      </c>
      <c r="BD792" s="26" t="s">
        <v>2309</v>
      </c>
      <c r="BE792" s="26">
        <v>0</v>
      </c>
      <c r="BF792" s="26">
        <v>0</v>
      </c>
      <c r="BG792" s="54" t="str">
        <f t="shared" si="181"/>
        <v>009F</v>
      </c>
      <c r="BH792" s="4"/>
      <c r="BI792" s="4"/>
    </row>
    <row r="793" ht="16.5" spans="1:61">
      <c r="A793" s="4">
        <f t="shared" si="168"/>
        <v>0</v>
      </c>
      <c r="B793" s="4" t="str">
        <f>IF(X793=0,"",VLOOKUP(Y793,seriesName!A:B,2,TRUE))</f>
        <v/>
      </c>
      <c r="C793" s="4" t="str">
        <f>IF(A793=1,VLOOKUP(V793,Head!A:B,2,TRUE),IF(A793=2,VLOOKUP(V793,Chest!A:B,2,TRUE),IF(A793=3,VLOOKUP(V793,Arm!A:B,2,TRUE),IF(A793=4,VLOOKUP(V793,Waist!A:B,2,TRUE),IF(A793=5,VLOOKUP(V793,Leg!A:B,2,TRUE),"")))))</f>
        <v/>
      </c>
      <c r="D793" s="44" t="str">
        <f>IF(X793=1,VLOOKUP(AA793,modelID!A:B,2,FALSE),"")</f>
        <v/>
      </c>
      <c r="E793" s="45" t="str">
        <f>IF(X793=0,"",AH793+VLOOKUP(AN793,BuildupTable!L:O,4,FALSE))</f>
        <v/>
      </c>
      <c r="F793" s="1">
        <f t="shared" si="169"/>
        <v>0</v>
      </c>
      <c r="G793" s="1">
        <f t="shared" si="170"/>
        <v>0</v>
      </c>
      <c r="H793" s="1">
        <f t="shared" si="171"/>
        <v>0</v>
      </c>
      <c r="I793" s="1">
        <f t="shared" si="172"/>
        <v>0</v>
      </c>
      <c r="J793" s="4" t="str">
        <f>IF(AT793=0,"",VLOOKUP(AT793,skillbasedata!A:B,2,TRUE))</f>
        <v/>
      </c>
      <c r="K793" s="48">
        <f t="shared" si="173"/>
        <v>0</v>
      </c>
      <c r="L793" s="4" t="str">
        <f>IF(AU793=0,"",VLOOKUP(AU793,skillbasedata!A:B,2,TRUE))</f>
        <v/>
      </c>
      <c r="M793" s="48">
        <f t="shared" si="174"/>
        <v>0</v>
      </c>
      <c r="N793" s="4" t="str">
        <f>IF(AV793=0,"",VLOOKUP(AV793,skillbasedata!A:B,2,TRUE))</f>
        <v/>
      </c>
      <c r="O793" s="48">
        <f t="shared" si="175"/>
        <v>0</v>
      </c>
      <c r="P793" s="4" t="str">
        <f>IF(AW793=0,"",VLOOKUP(AW793,skillbasedata!A:B,2,TRUE))</f>
        <v/>
      </c>
      <c r="Q793" s="48">
        <f t="shared" si="176"/>
        <v>0</v>
      </c>
      <c r="R793" s="4" t="str">
        <f>IF(AX793=0,"",VLOOKUP(AX793,skillbasedata!A:B,2,TRUE))</f>
        <v/>
      </c>
      <c r="S793" s="48">
        <f t="shared" si="177"/>
        <v>0</v>
      </c>
      <c r="T793" s="48">
        <f t="shared" si="178"/>
        <v>0</v>
      </c>
      <c r="U793" s="48">
        <f t="shared" si="179"/>
        <v>0</v>
      </c>
      <c r="V793" s="51">
        <f t="shared" si="180"/>
        <v>159</v>
      </c>
      <c r="W793" s="26" t="s">
        <v>3092</v>
      </c>
      <c r="X793" s="26">
        <v>0</v>
      </c>
      <c r="Y793" s="26">
        <v>157</v>
      </c>
      <c r="Z793" s="26">
        <v>2003005</v>
      </c>
      <c r="AA793" s="26">
        <v>86</v>
      </c>
      <c r="AB793" s="26">
        <v>2</v>
      </c>
      <c r="AC793" s="26">
        <v>2000</v>
      </c>
      <c r="AD793" s="26">
        <v>0</v>
      </c>
      <c r="AE793" s="26">
        <v>2</v>
      </c>
      <c r="AF793" s="26">
        <v>1</v>
      </c>
      <c r="AG793" s="26">
        <v>1</v>
      </c>
      <c r="AH793" s="26">
        <v>0</v>
      </c>
      <c r="AI793" s="26">
        <v>0</v>
      </c>
      <c r="AJ793" s="26">
        <v>0</v>
      </c>
      <c r="AK793" s="26">
        <v>0</v>
      </c>
      <c r="AL793" s="26">
        <v>0</v>
      </c>
      <c r="AM793" s="26">
        <v>0</v>
      </c>
      <c r="AN793" s="26">
        <v>4</v>
      </c>
      <c r="AO793" s="26">
        <v>0</v>
      </c>
      <c r="AP793" s="26">
        <v>0</v>
      </c>
      <c r="AQ793" s="26">
        <v>0</v>
      </c>
      <c r="AR793" s="26">
        <v>0</v>
      </c>
      <c r="AS793" s="26">
        <v>0</v>
      </c>
      <c r="AT793" s="26">
        <v>0</v>
      </c>
      <c r="AU793" s="26">
        <v>0</v>
      </c>
      <c r="AV793" s="26">
        <v>0</v>
      </c>
      <c r="AW793" s="26">
        <v>0</v>
      </c>
      <c r="AX793" s="26">
        <v>0</v>
      </c>
      <c r="AY793" s="26">
        <v>0</v>
      </c>
      <c r="AZ793" s="26">
        <v>0</v>
      </c>
      <c r="BA793" s="26">
        <v>0</v>
      </c>
      <c r="BB793" s="26">
        <v>0</v>
      </c>
      <c r="BC793" s="26">
        <v>0</v>
      </c>
      <c r="BD793" s="26" t="s">
        <v>2309</v>
      </c>
      <c r="BE793" s="26">
        <v>0</v>
      </c>
      <c r="BF793" s="26">
        <v>0</v>
      </c>
      <c r="BG793" s="54" t="str">
        <f t="shared" si="181"/>
        <v>009F</v>
      </c>
      <c r="BH793" s="4"/>
      <c r="BI793" s="4"/>
    </row>
    <row r="794" ht="16.5" spans="1:61">
      <c r="A794" s="4">
        <f t="shared" si="168"/>
        <v>0</v>
      </c>
      <c r="B794" s="4" t="str">
        <f>IF(X794=0,"",VLOOKUP(Y794,seriesName!A:B,2,TRUE))</f>
        <v/>
      </c>
      <c r="C794" s="4" t="str">
        <f>IF(A794=1,VLOOKUP(V794,Head!A:B,2,TRUE),IF(A794=2,VLOOKUP(V794,Chest!A:B,2,TRUE),IF(A794=3,VLOOKUP(V794,Arm!A:B,2,TRUE),IF(A794=4,VLOOKUP(V794,Waist!A:B,2,TRUE),IF(A794=5,VLOOKUP(V794,Leg!A:B,2,TRUE),"")))))</f>
        <v/>
      </c>
      <c r="D794" s="44" t="str">
        <f>IF(X794=1,VLOOKUP(AA794,modelID!A:B,2,FALSE),"")</f>
        <v/>
      </c>
      <c r="E794" s="45" t="str">
        <f>IF(X794=0,"",AH794+VLOOKUP(AN794,BuildupTable!L:O,4,FALSE))</f>
        <v/>
      </c>
      <c r="F794" s="1">
        <f t="shared" si="169"/>
        <v>0</v>
      </c>
      <c r="G794" s="1">
        <f t="shared" si="170"/>
        <v>0</v>
      </c>
      <c r="H794" s="1">
        <f t="shared" si="171"/>
        <v>0</v>
      </c>
      <c r="I794" s="1">
        <f t="shared" si="172"/>
        <v>0</v>
      </c>
      <c r="J794" s="4" t="str">
        <f>IF(AT794=0,"",VLOOKUP(AT794,skillbasedata!A:B,2,TRUE))</f>
        <v/>
      </c>
      <c r="K794" s="48">
        <f t="shared" si="173"/>
        <v>0</v>
      </c>
      <c r="L794" s="4" t="str">
        <f>IF(AU794=0,"",VLOOKUP(AU794,skillbasedata!A:B,2,TRUE))</f>
        <v/>
      </c>
      <c r="M794" s="48">
        <f t="shared" si="174"/>
        <v>0</v>
      </c>
      <c r="N794" s="4" t="str">
        <f>IF(AV794=0,"",VLOOKUP(AV794,skillbasedata!A:B,2,TRUE))</f>
        <v/>
      </c>
      <c r="O794" s="48">
        <f t="shared" si="175"/>
        <v>0</v>
      </c>
      <c r="P794" s="4" t="str">
        <f>IF(AW794=0,"",VLOOKUP(AW794,skillbasedata!A:B,2,TRUE))</f>
        <v/>
      </c>
      <c r="Q794" s="48">
        <f t="shared" si="176"/>
        <v>0</v>
      </c>
      <c r="R794" s="4" t="str">
        <f>IF(AX794=0,"",VLOOKUP(AX794,skillbasedata!A:B,2,TRUE))</f>
        <v/>
      </c>
      <c r="S794" s="48">
        <f t="shared" si="177"/>
        <v>0</v>
      </c>
      <c r="T794" s="48">
        <f t="shared" si="178"/>
        <v>0</v>
      </c>
      <c r="U794" s="48">
        <f t="shared" si="179"/>
        <v>0</v>
      </c>
      <c r="V794" s="51">
        <f t="shared" si="180"/>
        <v>159</v>
      </c>
      <c r="W794" s="26" t="s">
        <v>3093</v>
      </c>
      <c r="X794" s="26">
        <v>0</v>
      </c>
      <c r="Y794" s="26">
        <v>157</v>
      </c>
      <c r="Z794" s="26">
        <v>2003005</v>
      </c>
      <c r="AA794" s="26">
        <v>86</v>
      </c>
      <c r="AB794" s="26">
        <v>2</v>
      </c>
      <c r="AC794" s="26">
        <v>2000</v>
      </c>
      <c r="AD794" s="26">
        <v>0</v>
      </c>
      <c r="AE794" s="26">
        <v>2</v>
      </c>
      <c r="AF794" s="26">
        <v>1</v>
      </c>
      <c r="AG794" s="26">
        <v>1</v>
      </c>
      <c r="AH794" s="26">
        <v>0</v>
      </c>
      <c r="AI794" s="26">
        <v>0</v>
      </c>
      <c r="AJ794" s="26">
        <v>0</v>
      </c>
      <c r="AK794" s="26">
        <v>0</v>
      </c>
      <c r="AL794" s="26">
        <v>0</v>
      </c>
      <c r="AM794" s="26">
        <v>0</v>
      </c>
      <c r="AN794" s="26">
        <v>4</v>
      </c>
      <c r="AO794" s="26">
        <v>0</v>
      </c>
      <c r="AP794" s="26">
        <v>0</v>
      </c>
      <c r="AQ794" s="26">
        <v>0</v>
      </c>
      <c r="AR794" s="26">
        <v>0</v>
      </c>
      <c r="AS794" s="26">
        <v>0</v>
      </c>
      <c r="AT794" s="26">
        <v>0</v>
      </c>
      <c r="AU794" s="26">
        <v>0</v>
      </c>
      <c r="AV794" s="26">
        <v>0</v>
      </c>
      <c r="AW794" s="26">
        <v>0</v>
      </c>
      <c r="AX794" s="26">
        <v>0</v>
      </c>
      <c r="AY794" s="26">
        <v>0</v>
      </c>
      <c r="AZ794" s="26">
        <v>0</v>
      </c>
      <c r="BA794" s="26">
        <v>0</v>
      </c>
      <c r="BB794" s="26">
        <v>0</v>
      </c>
      <c r="BC794" s="26">
        <v>0</v>
      </c>
      <c r="BD794" s="26" t="s">
        <v>2309</v>
      </c>
      <c r="BE794" s="26">
        <v>0</v>
      </c>
      <c r="BF794" s="26">
        <v>0</v>
      </c>
      <c r="BG794" s="54" t="str">
        <f t="shared" si="181"/>
        <v>009F</v>
      </c>
      <c r="BH794" s="4"/>
      <c r="BI794" s="4"/>
    </row>
    <row r="795" ht="16.5" spans="1:61">
      <c r="A795" s="4">
        <f t="shared" si="168"/>
        <v>0</v>
      </c>
      <c r="B795" s="4" t="str">
        <f>IF(X795=0,"",VLOOKUP(Y795,seriesName!A:B,2,TRUE))</f>
        <v/>
      </c>
      <c r="C795" s="4" t="str">
        <f>IF(A795=1,VLOOKUP(V795,Head!A:B,2,TRUE),IF(A795=2,VLOOKUP(V795,Chest!A:B,2,TRUE),IF(A795=3,VLOOKUP(V795,Arm!A:B,2,TRUE),IF(A795=4,VLOOKUP(V795,Waist!A:B,2,TRUE),IF(A795=5,VLOOKUP(V795,Leg!A:B,2,TRUE),"")))))</f>
        <v/>
      </c>
      <c r="D795" s="44" t="str">
        <f>IF(X795=1,VLOOKUP(AA795,modelID!A:B,2,FALSE),"")</f>
        <v/>
      </c>
      <c r="E795" s="45" t="str">
        <f>IF(X795=0,"",AH795+VLOOKUP(AN795,BuildupTable!L:O,4,FALSE))</f>
        <v/>
      </c>
      <c r="F795" s="1">
        <f t="shared" si="169"/>
        <v>0</v>
      </c>
      <c r="G795" s="1">
        <f t="shared" si="170"/>
        <v>0</v>
      </c>
      <c r="H795" s="1">
        <f t="shared" si="171"/>
        <v>0</v>
      </c>
      <c r="I795" s="1">
        <f t="shared" si="172"/>
        <v>0</v>
      </c>
      <c r="J795" s="4" t="str">
        <f>IF(AT795=0,"",VLOOKUP(AT795,skillbasedata!A:B,2,TRUE))</f>
        <v/>
      </c>
      <c r="K795" s="48">
        <f t="shared" si="173"/>
        <v>0</v>
      </c>
      <c r="L795" s="4" t="str">
        <f>IF(AU795=0,"",VLOOKUP(AU795,skillbasedata!A:B,2,TRUE))</f>
        <v/>
      </c>
      <c r="M795" s="48">
        <f t="shared" si="174"/>
        <v>0</v>
      </c>
      <c r="N795" s="4" t="str">
        <f>IF(AV795=0,"",VLOOKUP(AV795,skillbasedata!A:B,2,TRUE))</f>
        <v/>
      </c>
      <c r="O795" s="48">
        <f t="shared" si="175"/>
        <v>0</v>
      </c>
      <c r="P795" s="4" t="str">
        <f>IF(AW795=0,"",VLOOKUP(AW795,skillbasedata!A:B,2,TRUE))</f>
        <v/>
      </c>
      <c r="Q795" s="48">
        <f t="shared" si="176"/>
        <v>0</v>
      </c>
      <c r="R795" s="4" t="str">
        <f>IF(AX795=0,"",VLOOKUP(AX795,skillbasedata!A:B,2,TRUE))</f>
        <v/>
      </c>
      <c r="S795" s="48">
        <f t="shared" si="177"/>
        <v>0</v>
      </c>
      <c r="T795" s="48">
        <f t="shared" si="178"/>
        <v>0</v>
      </c>
      <c r="U795" s="48">
        <f t="shared" si="179"/>
        <v>0</v>
      </c>
      <c r="V795" s="51">
        <f t="shared" si="180"/>
        <v>159</v>
      </c>
      <c r="W795" s="26" t="s">
        <v>3094</v>
      </c>
      <c r="X795" s="26">
        <v>0</v>
      </c>
      <c r="Y795" s="26">
        <v>157</v>
      </c>
      <c r="Z795" s="26">
        <v>2003005</v>
      </c>
      <c r="AA795" s="26">
        <v>86</v>
      </c>
      <c r="AB795" s="26">
        <v>2</v>
      </c>
      <c r="AC795" s="26">
        <v>2000</v>
      </c>
      <c r="AD795" s="26">
        <v>0</v>
      </c>
      <c r="AE795" s="26">
        <v>2</v>
      </c>
      <c r="AF795" s="26">
        <v>1</v>
      </c>
      <c r="AG795" s="26">
        <v>1</v>
      </c>
      <c r="AH795" s="26">
        <v>0</v>
      </c>
      <c r="AI795" s="26">
        <v>0</v>
      </c>
      <c r="AJ795" s="26">
        <v>0</v>
      </c>
      <c r="AK795" s="26">
        <v>0</v>
      </c>
      <c r="AL795" s="26">
        <v>0</v>
      </c>
      <c r="AM795" s="26">
        <v>0</v>
      </c>
      <c r="AN795" s="26">
        <v>4</v>
      </c>
      <c r="AO795" s="26">
        <v>0</v>
      </c>
      <c r="AP795" s="26">
        <v>0</v>
      </c>
      <c r="AQ795" s="26">
        <v>0</v>
      </c>
      <c r="AR795" s="26">
        <v>0</v>
      </c>
      <c r="AS795" s="26">
        <v>0</v>
      </c>
      <c r="AT795" s="26">
        <v>0</v>
      </c>
      <c r="AU795" s="26">
        <v>0</v>
      </c>
      <c r="AV795" s="26">
        <v>0</v>
      </c>
      <c r="AW795" s="26">
        <v>0</v>
      </c>
      <c r="AX795" s="26">
        <v>0</v>
      </c>
      <c r="AY795" s="26">
        <v>0</v>
      </c>
      <c r="AZ795" s="26">
        <v>0</v>
      </c>
      <c r="BA795" s="26">
        <v>0</v>
      </c>
      <c r="BB795" s="26">
        <v>0</v>
      </c>
      <c r="BC795" s="26">
        <v>0</v>
      </c>
      <c r="BD795" s="26" t="s">
        <v>2309</v>
      </c>
      <c r="BE795" s="26">
        <v>0</v>
      </c>
      <c r="BF795" s="26">
        <v>0</v>
      </c>
      <c r="BG795" s="54" t="str">
        <f t="shared" si="181"/>
        <v>009F</v>
      </c>
      <c r="BH795" s="4"/>
      <c r="BI795" s="4"/>
    </row>
    <row r="796" ht="16.5" spans="1:61">
      <c r="A796" s="4">
        <f t="shared" si="168"/>
        <v>0</v>
      </c>
      <c r="B796" s="4" t="str">
        <f>IF(X796=0,"",VLOOKUP(Y796,seriesName!A:B,2,TRUE))</f>
        <v/>
      </c>
      <c r="C796" s="4" t="str">
        <f>IF(A796=1,VLOOKUP(V796,Head!A:B,2,TRUE),IF(A796=2,VLOOKUP(V796,Chest!A:B,2,TRUE),IF(A796=3,VLOOKUP(V796,Arm!A:B,2,TRUE),IF(A796=4,VLOOKUP(V796,Waist!A:B,2,TRUE),IF(A796=5,VLOOKUP(V796,Leg!A:B,2,TRUE),"")))))</f>
        <v/>
      </c>
      <c r="D796" s="44" t="str">
        <f>IF(X796=1,VLOOKUP(AA796,modelID!A:B,2,FALSE),"")</f>
        <v/>
      </c>
      <c r="E796" s="45" t="str">
        <f>IF(X796=0,"",AH796+VLOOKUP(AN796,BuildupTable!L:O,4,FALSE))</f>
        <v/>
      </c>
      <c r="F796" s="1">
        <f t="shared" si="169"/>
        <v>0</v>
      </c>
      <c r="G796" s="1">
        <f t="shared" si="170"/>
        <v>0</v>
      </c>
      <c r="H796" s="1">
        <f t="shared" si="171"/>
        <v>0</v>
      </c>
      <c r="I796" s="1">
        <f t="shared" si="172"/>
        <v>0</v>
      </c>
      <c r="J796" s="4" t="str">
        <f>IF(AT796=0,"",VLOOKUP(AT796,skillbasedata!A:B,2,TRUE))</f>
        <v/>
      </c>
      <c r="K796" s="48">
        <f t="shared" si="173"/>
        <v>0</v>
      </c>
      <c r="L796" s="4" t="str">
        <f>IF(AU796=0,"",VLOOKUP(AU796,skillbasedata!A:B,2,TRUE))</f>
        <v/>
      </c>
      <c r="M796" s="48">
        <f t="shared" si="174"/>
        <v>0</v>
      </c>
      <c r="N796" s="4" t="str">
        <f>IF(AV796=0,"",VLOOKUP(AV796,skillbasedata!A:B,2,TRUE))</f>
        <v/>
      </c>
      <c r="O796" s="48">
        <f t="shared" si="175"/>
        <v>0</v>
      </c>
      <c r="P796" s="4" t="str">
        <f>IF(AW796=0,"",VLOOKUP(AW796,skillbasedata!A:B,2,TRUE))</f>
        <v/>
      </c>
      <c r="Q796" s="48">
        <f t="shared" si="176"/>
        <v>0</v>
      </c>
      <c r="R796" s="4" t="str">
        <f>IF(AX796=0,"",VLOOKUP(AX796,skillbasedata!A:B,2,TRUE))</f>
        <v/>
      </c>
      <c r="S796" s="48">
        <f t="shared" si="177"/>
        <v>0</v>
      </c>
      <c r="T796" s="48">
        <f t="shared" si="178"/>
        <v>0</v>
      </c>
      <c r="U796" s="48">
        <f t="shared" si="179"/>
        <v>0</v>
      </c>
      <c r="V796" s="51">
        <f t="shared" si="180"/>
        <v>159</v>
      </c>
      <c r="W796" s="26" t="s">
        <v>3095</v>
      </c>
      <c r="X796" s="26">
        <v>0</v>
      </c>
      <c r="Y796" s="26">
        <v>157</v>
      </c>
      <c r="Z796" s="26">
        <v>2003005</v>
      </c>
      <c r="AA796" s="26">
        <v>86</v>
      </c>
      <c r="AB796" s="26">
        <v>2</v>
      </c>
      <c r="AC796" s="26">
        <v>2000</v>
      </c>
      <c r="AD796" s="26">
        <v>0</v>
      </c>
      <c r="AE796" s="26">
        <v>2</v>
      </c>
      <c r="AF796" s="26">
        <v>1</v>
      </c>
      <c r="AG796" s="26">
        <v>1</v>
      </c>
      <c r="AH796" s="26">
        <v>0</v>
      </c>
      <c r="AI796" s="26">
        <v>0</v>
      </c>
      <c r="AJ796" s="26">
        <v>0</v>
      </c>
      <c r="AK796" s="26">
        <v>0</v>
      </c>
      <c r="AL796" s="26">
        <v>0</v>
      </c>
      <c r="AM796" s="26">
        <v>0</v>
      </c>
      <c r="AN796" s="26">
        <v>4</v>
      </c>
      <c r="AO796" s="26">
        <v>0</v>
      </c>
      <c r="AP796" s="26">
        <v>0</v>
      </c>
      <c r="AQ796" s="26">
        <v>0</v>
      </c>
      <c r="AR796" s="26">
        <v>0</v>
      </c>
      <c r="AS796" s="26">
        <v>0</v>
      </c>
      <c r="AT796" s="26">
        <v>0</v>
      </c>
      <c r="AU796" s="26">
        <v>0</v>
      </c>
      <c r="AV796" s="26">
        <v>0</v>
      </c>
      <c r="AW796" s="26">
        <v>0</v>
      </c>
      <c r="AX796" s="26">
        <v>0</v>
      </c>
      <c r="AY796" s="26">
        <v>0</v>
      </c>
      <c r="AZ796" s="26">
        <v>0</v>
      </c>
      <c r="BA796" s="26">
        <v>0</v>
      </c>
      <c r="BB796" s="26">
        <v>0</v>
      </c>
      <c r="BC796" s="26">
        <v>0</v>
      </c>
      <c r="BD796" s="26" t="s">
        <v>2309</v>
      </c>
      <c r="BE796" s="26">
        <v>0</v>
      </c>
      <c r="BF796" s="26">
        <v>0</v>
      </c>
      <c r="BG796" s="54" t="str">
        <f t="shared" si="181"/>
        <v>009F</v>
      </c>
      <c r="BH796" s="4"/>
      <c r="BI796" s="4"/>
    </row>
    <row r="797" ht="16.5" spans="1:61">
      <c r="A797" s="4">
        <f t="shared" si="168"/>
        <v>0</v>
      </c>
      <c r="B797" s="4" t="str">
        <f>IF(X797=0,"",VLOOKUP(Y797,seriesName!A:B,2,TRUE))</f>
        <v/>
      </c>
      <c r="C797" s="4" t="str">
        <f>IF(A797=1,VLOOKUP(V797,Head!A:B,2,TRUE),IF(A797=2,VLOOKUP(V797,Chest!A:B,2,TRUE),IF(A797=3,VLOOKUP(V797,Arm!A:B,2,TRUE),IF(A797=4,VLOOKUP(V797,Waist!A:B,2,TRUE),IF(A797=5,VLOOKUP(V797,Leg!A:B,2,TRUE),"")))))</f>
        <v/>
      </c>
      <c r="D797" s="44" t="str">
        <f>IF(X797=1,VLOOKUP(AA797,modelID!A:B,2,FALSE),"")</f>
        <v/>
      </c>
      <c r="E797" s="45" t="str">
        <f>IF(X797=0,"",AH797+VLOOKUP(AN797,BuildupTable!L:O,4,FALSE))</f>
        <v/>
      </c>
      <c r="F797" s="1">
        <f t="shared" si="169"/>
        <v>0</v>
      </c>
      <c r="G797" s="1">
        <f t="shared" si="170"/>
        <v>0</v>
      </c>
      <c r="H797" s="1">
        <f t="shared" si="171"/>
        <v>0</v>
      </c>
      <c r="I797" s="1">
        <f t="shared" si="172"/>
        <v>0</v>
      </c>
      <c r="J797" s="4" t="str">
        <f>IF(AT797=0,"",VLOOKUP(AT797,skillbasedata!A:B,2,TRUE))</f>
        <v/>
      </c>
      <c r="K797" s="48">
        <f t="shared" si="173"/>
        <v>0</v>
      </c>
      <c r="L797" s="4" t="str">
        <f>IF(AU797=0,"",VLOOKUP(AU797,skillbasedata!A:B,2,TRUE))</f>
        <v/>
      </c>
      <c r="M797" s="48">
        <f t="shared" si="174"/>
        <v>0</v>
      </c>
      <c r="N797" s="4" t="str">
        <f>IF(AV797=0,"",VLOOKUP(AV797,skillbasedata!A:B,2,TRUE))</f>
        <v/>
      </c>
      <c r="O797" s="48">
        <f t="shared" si="175"/>
        <v>0</v>
      </c>
      <c r="P797" s="4" t="str">
        <f>IF(AW797=0,"",VLOOKUP(AW797,skillbasedata!A:B,2,TRUE))</f>
        <v/>
      </c>
      <c r="Q797" s="48">
        <f t="shared" si="176"/>
        <v>0</v>
      </c>
      <c r="R797" s="4" t="str">
        <f>IF(AX797=0,"",VLOOKUP(AX797,skillbasedata!A:B,2,TRUE))</f>
        <v/>
      </c>
      <c r="S797" s="48">
        <f t="shared" si="177"/>
        <v>0</v>
      </c>
      <c r="T797" s="48">
        <f t="shared" si="178"/>
        <v>0</v>
      </c>
      <c r="U797" s="48">
        <f t="shared" si="179"/>
        <v>0</v>
      </c>
      <c r="V797" s="51">
        <f t="shared" si="180"/>
        <v>161</v>
      </c>
      <c r="W797" s="26" t="s">
        <v>3096</v>
      </c>
      <c r="X797" s="26">
        <v>0</v>
      </c>
      <c r="Y797" s="26">
        <v>159</v>
      </c>
      <c r="Z797" s="26">
        <v>2006002</v>
      </c>
      <c r="AA797" s="26">
        <v>90</v>
      </c>
      <c r="AB797" s="26">
        <v>5</v>
      </c>
      <c r="AC797" s="26">
        <v>9000</v>
      </c>
      <c r="AD797" s="26">
        <v>0</v>
      </c>
      <c r="AE797" s="26">
        <v>2</v>
      </c>
      <c r="AF797" s="26">
        <v>1</v>
      </c>
      <c r="AG797" s="26">
        <v>1</v>
      </c>
      <c r="AH797" s="26">
        <v>0</v>
      </c>
      <c r="AI797" s="26">
        <v>0</v>
      </c>
      <c r="AJ797" s="26">
        <v>0</v>
      </c>
      <c r="AK797" s="26">
        <v>0</v>
      </c>
      <c r="AL797" s="26">
        <v>0</v>
      </c>
      <c r="AM797" s="26">
        <v>0</v>
      </c>
      <c r="AN797" s="26">
        <v>12</v>
      </c>
      <c r="AO797" s="26">
        <v>0</v>
      </c>
      <c r="AP797" s="26">
        <v>0</v>
      </c>
      <c r="AQ797" s="26">
        <v>0</v>
      </c>
      <c r="AR797" s="26">
        <v>0</v>
      </c>
      <c r="AS797" s="26">
        <v>0</v>
      </c>
      <c r="AT797" s="26">
        <v>0</v>
      </c>
      <c r="AU797" s="26">
        <v>0</v>
      </c>
      <c r="AV797" s="26">
        <v>0</v>
      </c>
      <c r="AW797" s="26">
        <v>0</v>
      </c>
      <c r="AX797" s="26">
        <v>0</v>
      </c>
      <c r="AY797" s="26">
        <v>0</v>
      </c>
      <c r="AZ797" s="26">
        <v>0</v>
      </c>
      <c r="BA797" s="26">
        <v>0</v>
      </c>
      <c r="BB797" s="26">
        <v>0</v>
      </c>
      <c r="BC797" s="26">
        <v>0</v>
      </c>
      <c r="BD797" s="26" t="s">
        <v>2309</v>
      </c>
      <c r="BE797" s="26">
        <v>0</v>
      </c>
      <c r="BF797" s="26">
        <v>0</v>
      </c>
      <c r="BG797" s="54" t="str">
        <f t="shared" si="181"/>
        <v>00A1</v>
      </c>
      <c r="BH797" s="4"/>
      <c r="BI797" s="4"/>
    </row>
    <row r="798" ht="16.5" spans="1:61">
      <c r="A798" s="4">
        <f t="shared" si="168"/>
        <v>2</v>
      </c>
      <c r="B798" s="4" t="str">
        <f>IF(X798=0,"",VLOOKUP(Y798,seriesName!A:B,2,TRUE))</f>
        <v>飞燕</v>
      </c>
      <c r="C798" s="4" t="str">
        <f>IF(A798=1,VLOOKUP(V798,Head!A:B,2,TRUE),IF(A798=2,VLOOKUP(V798,Chest!A:B,2,TRUE),IF(A798=3,VLOOKUP(V798,Arm!A:B,2,TRUE),IF(A798=4,VLOOKUP(V798,Waist!A:B,2,TRUE),IF(A798=5,VLOOKUP(V798,Leg!A:B,2,TRUE),"")))))</f>
        <v>飞燕衬衫</v>
      </c>
      <c r="D798" s="44" t="str">
        <f>IF(X798=1,VLOOKUP(AA798,modelID!A:B,2,FALSE),"")</f>
        <v>pl266</v>
      </c>
      <c r="E798" s="45">
        <f>IF(X798=0,"",AH798+VLOOKUP(AN798,BuildupTable!L:O,4,FALSE))</f>
        <v>20</v>
      </c>
      <c r="F798" s="1">
        <f t="shared" si="169"/>
        <v>0</v>
      </c>
      <c r="G798" s="1">
        <f t="shared" si="170"/>
        <v>0</v>
      </c>
      <c r="H798" s="1">
        <f t="shared" si="171"/>
        <v>0</v>
      </c>
      <c r="I798" s="1">
        <f t="shared" si="172"/>
        <v>0</v>
      </c>
      <c r="J798" s="4" t="str">
        <f>IF(AT798=0,"",VLOOKUP(AT798,skillbasedata!A:B,2,TRUE))</f>
        <v/>
      </c>
      <c r="K798" s="48">
        <f t="shared" si="173"/>
        <v>0</v>
      </c>
      <c r="L798" s="4" t="str">
        <f>IF(AU798=0,"",VLOOKUP(AU798,skillbasedata!A:B,2,TRUE))</f>
        <v/>
      </c>
      <c r="M798" s="48">
        <f t="shared" si="174"/>
        <v>0</v>
      </c>
      <c r="N798" s="4" t="str">
        <f>IF(AV798=0,"",VLOOKUP(AV798,skillbasedata!A:B,2,TRUE))</f>
        <v/>
      </c>
      <c r="O798" s="48">
        <f t="shared" si="175"/>
        <v>0</v>
      </c>
      <c r="P798" s="4" t="str">
        <f>IF(AW798=0,"",VLOOKUP(AW798,skillbasedata!A:B,2,TRUE))</f>
        <v/>
      </c>
      <c r="Q798" s="48">
        <f t="shared" si="176"/>
        <v>0</v>
      </c>
      <c r="R798" s="4" t="str">
        <f>IF(AX798=0,"",VLOOKUP(AX798,skillbasedata!A:B,2,TRUE))</f>
        <v/>
      </c>
      <c r="S798" s="48">
        <f t="shared" si="177"/>
        <v>0</v>
      </c>
      <c r="T798" s="48">
        <f t="shared" si="178"/>
        <v>0</v>
      </c>
      <c r="U798" s="48">
        <f t="shared" si="179"/>
        <v>0</v>
      </c>
      <c r="V798" s="51">
        <f t="shared" si="180"/>
        <v>161</v>
      </c>
      <c r="W798" s="26" t="s">
        <v>3097</v>
      </c>
      <c r="X798" s="26">
        <v>1</v>
      </c>
      <c r="Y798" s="26">
        <v>159</v>
      </c>
      <c r="Z798" s="26">
        <v>2006002</v>
      </c>
      <c r="AA798" s="26">
        <v>90</v>
      </c>
      <c r="AB798" s="26">
        <v>5</v>
      </c>
      <c r="AC798" s="26">
        <v>9000</v>
      </c>
      <c r="AD798" s="26">
        <v>0</v>
      </c>
      <c r="AE798" s="26">
        <v>2</v>
      </c>
      <c r="AF798" s="26">
        <v>1</v>
      </c>
      <c r="AG798" s="26">
        <v>1</v>
      </c>
      <c r="AH798" s="26">
        <v>0</v>
      </c>
      <c r="AI798" s="26">
        <v>0</v>
      </c>
      <c r="AJ798" s="26">
        <v>0</v>
      </c>
      <c r="AK798" s="26">
        <v>0</v>
      </c>
      <c r="AL798" s="26">
        <v>0</v>
      </c>
      <c r="AM798" s="26">
        <v>0</v>
      </c>
      <c r="AN798" s="26">
        <v>12</v>
      </c>
      <c r="AO798" s="26">
        <v>0</v>
      </c>
      <c r="AP798" s="26">
        <v>0</v>
      </c>
      <c r="AQ798" s="26">
        <v>0</v>
      </c>
      <c r="AR798" s="26">
        <v>0</v>
      </c>
      <c r="AS798" s="26">
        <v>0</v>
      </c>
      <c r="AT798" s="26">
        <v>0</v>
      </c>
      <c r="AU798" s="26">
        <v>0</v>
      </c>
      <c r="AV798" s="26">
        <v>0</v>
      </c>
      <c r="AW798" s="26">
        <v>0</v>
      </c>
      <c r="AX798" s="26">
        <v>0</v>
      </c>
      <c r="AY798" s="26">
        <v>0</v>
      </c>
      <c r="AZ798" s="26">
        <v>0</v>
      </c>
      <c r="BA798" s="26">
        <v>0</v>
      </c>
      <c r="BB798" s="26">
        <v>0</v>
      </c>
      <c r="BC798" s="26">
        <v>0</v>
      </c>
      <c r="BD798" s="26" t="s">
        <v>2309</v>
      </c>
      <c r="BE798" s="26">
        <v>0</v>
      </c>
      <c r="BF798" s="26">
        <v>0</v>
      </c>
      <c r="BG798" s="54" t="str">
        <f t="shared" si="181"/>
        <v>00A1</v>
      </c>
      <c r="BH798" s="4"/>
      <c r="BI798" s="4"/>
    </row>
    <row r="799" ht="16.5" spans="1:61">
      <c r="A799" s="4">
        <f t="shared" si="168"/>
        <v>3</v>
      </c>
      <c r="B799" s="4" t="str">
        <f>IF(X799=0,"",VLOOKUP(Y799,seriesName!A:B,2,TRUE))</f>
        <v>飞燕</v>
      </c>
      <c r="C799" s="4" t="str">
        <f>IF(A799=1,VLOOKUP(V799,Head!A:B,2,TRUE),IF(A799=2,VLOOKUP(V799,Chest!A:B,2,TRUE),IF(A799=3,VLOOKUP(V799,Arm!A:B,2,TRUE),IF(A799=4,VLOOKUP(V799,Waist!A:B,2,TRUE),IF(A799=5,VLOOKUP(V799,Leg!A:B,2,TRUE),"")))))</f>
        <v>飞燕腕甲</v>
      </c>
      <c r="D799" s="44" t="str">
        <f>IF(X799=1,VLOOKUP(AA799,modelID!A:B,2,FALSE),"")</f>
        <v>pl266</v>
      </c>
      <c r="E799" s="45">
        <f>IF(X799=0,"",AH799+VLOOKUP(AN799,BuildupTable!L:O,4,FALSE))</f>
        <v>20</v>
      </c>
      <c r="F799" s="1">
        <f t="shared" si="169"/>
        <v>0</v>
      </c>
      <c r="G799" s="1">
        <f t="shared" si="170"/>
        <v>0</v>
      </c>
      <c r="H799" s="1">
        <f t="shared" si="171"/>
        <v>0</v>
      </c>
      <c r="I799" s="1">
        <f t="shared" si="172"/>
        <v>0</v>
      </c>
      <c r="J799" s="4" t="str">
        <f>IF(AT799=0,"",VLOOKUP(AT799,skillbasedata!A:B,2,TRUE))</f>
        <v/>
      </c>
      <c r="K799" s="48">
        <f t="shared" si="173"/>
        <v>0</v>
      </c>
      <c r="L799" s="4" t="str">
        <f>IF(AU799=0,"",VLOOKUP(AU799,skillbasedata!A:B,2,TRUE))</f>
        <v/>
      </c>
      <c r="M799" s="48">
        <f t="shared" si="174"/>
        <v>0</v>
      </c>
      <c r="N799" s="4" t="str">
        <f>IF(AV799=0,"",VLOOKUP(AV799,skillbasedata!A:B,2,TRUE))</f>
        <v/>
      </c>
      <c r="O799" s="48">
        <f t="shared" si="175"/>
        <v>0</v>
      </c>
      <c r="P799" s="4" t="str">
        <f>IF(AW799=0,"",VLOOKUP(AW799,skillbasedata!A:B,2,TRUE))</f>
        <v/>
      </c>
      <c r="Q799" s="48">
        <f t="shared" si="176"/>
        <v>0</v>
      </c>
      <c r="R799" s="4" t="str">
        <f>IF(AX799=0,"",VLOOKUP(AX799,skillbasedata!A:B,2,TRUE))</f>
        <v/>
      </c>
      <c r="S799" s="48">
        <f t="shared" si="177"/>
        <v>0</v>
      </c>
      <c r="T799" s="48">
        <f t="shared" si="178"/>
        <v>0</v>
      </c>
      <c r="U799" s="48">
        <f t="shared" si="179"/>
        <v>0</v>
      </c>
      <c r="V799" s="51">
        <f t="shared" si="180"/>
        <v>161</v>
      </c>
      <c r="W799" s="26" t="s">
        <v>3098</v>
      </c>
      <c r="X799" s="26">
        <v>1</v>
      </c>
      <c r="Y799" s="26">
        <v>159</v>
      </c>
      <c r="Z799" s="26">
        <v>2006002</v>
      </c>
      <c r="AA799" s="26">
        <v>90</v>
      </c>
      <c r="AB799" s="26">
        <v>5</v>
      </c>
      <c r="AC799" s="26">
        <v>9000</v>
      </c>
      <c r="AD799" s="26">
        <v>0</v>
      </c>
      <c r="AE799" s="26">
        <v>2</v>
      </c>
      <c r="AF799" s="26">
        <v>1</v>
      </c>
      <c r="AG799" s="26">
        <v>1</v>
      </c>
      <c r="AH799" s="26">
        <v>0</v>
      </c>
      <c r="AI799" s="26">
        <v>0</v>
      </c>
      <c r="AJ799" s="26">
        <v>0</v>
      </c>
      <c r="AK799" s="26">
        <v>0</v>
      </c>
      <c r="AL799" s="26">
        <v>0</v>
      </c>
      <c r="AM799" s="26">
        <v>0</v>
      </c>
      <c r="AN799" s="26">
        <v>12</v>
      </c>
      <c r="AO799" s="26">
        <v>0</v>
      </c>
      <c r="AP799" s="26">
        <v>0</v>
      </c>
      <c r="AQ799" s="26">
        <v>0</v>
      </c>
      <c r="AR799" s="26">
        <v>0</v>
      </c>
      <c r="AS799" s="26">
        <v>0</v>
      </c>
      <c r="AT799" s="26">
        <v>0</v>
      </c>
      <c r="AU799" s="26">
        <v>0</v>
      </c>
      <c r="AV799" s="26">
        <v>0</v>
      </c>
      <c r="AW799" s="26">
        <v>0</v>
      </c>
      <c r="AX799" s="26">
        <v>0</v>
      </c>
      <c r="AY799" s="26">
        <v>0</v>
      </c>
      <c r="AZ799" s="26">
        <v>0</v>
      </c>
      <c r="BA799" s="26">
        <v>0</v>
      </c>
      <c r="BB799" s="26">
        <v>0</v>
      </c>
      <c r="BC799" s="26">
        <v>0</v>
      </c>
      <c r="BD799" s="26" t="s">
        <v>2309</v>
      </c>
      <c r="BE799" s="26">
        <v>0</v>
      </c>
      <c r="BF799" s="26">
        <v>0</v>
      </c>
      <c r="BG799" s="54" t="str">
        <f t="shared" si="181"/>
        <v>00A1</v>
      </c>
      <c r="BH799" s="4"/>
      <c r="BI799" s="4"/>
    </row>
    <row r="800" ht="16.5" spans="1:61">
      <c r="A800" s="4">
        <f t="shared" si="168"/>
        <v>0</v>
      </c>
      <c r="B800" s="4" t="str">
        <f>IF(X800=0,"",VLOOKUP(Y800,seriesName!A:B,2,TRUE))</f>
        <v/>
      </c>
      <c r="C800" s="4" t="str">
        <f>IF(A800=1,VLOOKUP(V800,Head!A:B,2,TRUE),IF(A800=2,VLOOKUP(V800,Chest!A:B,2,TRUE),IF(A800=3,VLOOKUP(V800,Arm!A:B,2,TRUE),IF(A800=4,VLOOKUP(V800,Waist!A:B,2,TRUE),IF(A800=5,VLOOKUP(V800,Leg!A:B,2,TRUE),"")))))</f>
        <v/>
      </c>
      <c r="D800" s="44" t="str">
        <f>IF(X800=1,VLOOKUP(AA800,modelID!A:B,2,FALSE),"")</f>
        <v/>
      </c>
      <c r="E800" s="45" t="str">
        <f>IF(X800=0,"",AH800+VLOOKUP(AN800,BuildupTable!L:O,4,FALSE))</f>
        <v/>
      </c>
      <c r="F800" s="1">
        <f t="shared" si="169"/>
        <v>0</v>
      </c>
      <c r="G800" s="1">
        <f t="shared" si="170"/>
        <v>0</v>
      </c>
      <c r="H800" s="1">
        <f t="shared" si="171"/>
        <v>0</v>
      </c>
      <c r="I800" s="1">
        <f t="shared" si="172"/>
        <v>0</v>
      </c>
      <c r="J800" s="4" t="str">
        <f>IF(AT800=0,"",VLOOKUP(AT800,skillbasedata!A:B,2,TRUE))</f>
        <v/>
      </c>
      <c r="K800" s="48">
        <f t="shared" si="173"/>
        <v>0</v>
      </c>
      <c r="L800" s="4" t="str">
        <f>IF(AU800=0,"",VLOOKUP(AU800,skillbasedata!A:B,2,TRUE))</f>
        <v/>
      </c>
      <c r="M800" s="48">
        <f t="shared" si="174"/>
        <v>0</v>
      </c>
      <c r="N800" s="4" t="str">
        <f>IF(AV800=0,"",VLOOKUP(AV800,skillbasedata!A:B,2,TRUE))</f>
        <v/>
      </c>
      <c r="O800" s="48">
        <f t="shared" si="175"/>
        <v>0</v>
      </c>
      <c r="P800" s="4" t="str">
        <f>IF(AW800=0,"",VLOOKUP(AW800,skillbasedata!A:B,2,TRUE))</f>
        <v/>
      </c>
      <c r="Q800" s="48">
        <f t="shared" si="176"/>
        <v>0</v>
      </c>
      <c r="R800" s="4" t="str">
        <f>IF(AX800=0,"",VLOOKUP(AX800,skillbasedata!A:B,2,TRUE))</f>
        <v/>
      </c>
      <c r="S800" s="48">
        <f t="shared" si="177"/>
        <v>0</v>
      </c>
      <c r="T800" s="48">
        <f t="shared" si="178"/>
        <v>0</v>
      </c>
      <c r="U800" s="48">
        <f t="shared" si="179"/>
        <v>0</v>
      </c>
      <c r="V800" s="51">
        <f t="shared" si="180"/>
        <v>161</v>
      </c>
      <c r="W800" s="26" t="s">
        <v>3099</v>
      </c>
      <c r="X800" s="26">
        <v>0</v>
      </c>
      <c r="Y800" s="26">
        <v>159</v>
      </c>
      <c r="Z800" s="26">
        <v>2006002</v>
      </c>
      <c r="AA800" s="26">
        <v>90</v>
      </c>
      <c r="AB800" s="26">
        <v>5</v>
      </c>
      <c r="AC800" s="26">
        <v>9000</v>
      </c>
      <c r="AD800" s="26">
        <v>0</v>
      </c>
      <c r="AE800" s="26">
        <v>2</v>
      </c>
      <c r="AF800" s="26">
        <v>1</v>
      </c>
      <c r="AG800" s="26">
        <v>1</v>
      </c>
      <c r="AH800" s="26">
        <v>0</v>
      </c>
      <c r="AI800" s="26">
        <v>0</v>
      </c>
      <c r="AJ800" s="26">
        <v>0</v>
      </c>
      <c r="AK800" s="26">
        <v>0</v>
      </c>
      <c r="AL800" s="26">
        <v>0</v>
      </c>
      <c r="AM800" s="26">
        <v>0</v>
      </c>
      <c r="AN800" s="26">
        <v>12</v>
      </c>
      <c r="AO800" s="26">
        <v>0</v>
      </c>
      <c r="AP800" s="26">
        <v>0</v>
      </c>
      <c r="AQ800" s="26">
        <v>0</v>
      </c>
      <c r="AR800" s="26">
        <v>0</v>
      </c>
      <c r="AS800" s="26">
        <v>0</v>
      </c>
      <c r="AT800" s="26">
        <v>0</v>
      </c>
      <c r="AU800" s="26">
        <v>0</v>
      </c>
      <c r="AV800" s="26">
        <v>0</v>
      </c>
      <c r="AW800" s="26">
        <v>0</v>
      </c>
      <c r="AX800" s="26">
        <v>0</v>
      </c>
      <c r="AY800" s="26">
        <v>0</v>
      </c>
      <c r="AZ800" s="26">
        <v>0</v>
      </c>
      <c r="BA800" s="26">
        <v>0</v>
      </c>
      <c r="BB800" s="26">
        <v>0</v>
      </c>
      <c r="BC800" s="26">
        <v>0</v>
      </c>
      <c r="BD800" s="26" t="s">
        <v>2309</v>
      </c>
      <c r="BE800" s="26">
        <v>0</v>
      </c>
      <c r="BF800" s="26">
        <v>0</v>
      </c>
      <c r="BG800" s="54" t="str">
        <f t="shared" si="181"/>
        <v>00A1</v>
      </c>
      <c r="BH800" s="4"/>
      <c r="BI800" s="4"/>
    </row>
    <row r="801" ht="16.5" spans="1:61">
      <c r="A801" s="4">
        <f t="shared" si="168"/>
        <v>5</v>
      </c>
      <c r="B801" s="4" t="str">
        <f>IF(X801=0,"",VLOOKUP(Y801,seriesName!A:B,2,TRUE))</f>
        <v>飞燕</v>
      </c>
      <c r="C801" s="4" t="str">
        <f>IF(A801=1,VLOOKUP(V801,Head!A:B,2,TRUE),IF(A801=2,VLOOKUP(V801,Chest!A:B,2,TRUE),IF(A801=3,VLOOKUP(V801,Arm!A:B,2,TRUE),IF(A801=4,VLOOKUP(V801,Waist!A:B,2,TRUE),IF(A801=5,VLOOKUP(V801,Leg!A:B,2,TRUE),"")))))</f>
        <v>飞燕靴</v>
      </c>
      <c r="D801" s="44" t="str">
        <f>IF(X801=1,VLOOKUP(AA801,modelID!A:B,2,FALSE),"")</f>
        <v>pl266</v>
      </c>
      <c r="E801" s="45">
        <f>IF(X801=0,"",AH801+VLOOKUP(AN801,BuildupTable!L:O,4,FALSE))</f>
        <v>20</v>
      </c>
      <c r="F801" s="1">
        <f t="shared" si="169"/>
        <v>0</v>
      </c>
      <c r="G801" s="1">
        <f t="shared" si="170"/>
        <v>0</v>
      </c>
      <c r="H801" s="1">
        <f t="shared" si="171"/>
        <v>0</v>
      </c>
      <c r="I801" s="1">
        <f t="shared" si="172"/>
        <v>0</v>
      </c>
      <c r="J801" s="4" t="str">
        <f>IF(AT801=0,"",VLOOKUP(AT801,skillbasedata!A:B,2,TRUE))</f>
        <v/>
      </c>
      <c r="K801" s="48">
        <f t="shared" si="173"/>
        <v>0</v>
      </c>
      <c r="L801" s="4" t="str">
        <f>IF(AU801=0,"",VLOOKUP(AU801,skillbasedata!A:B,2,TRUE))</f>
        <v/>
      </c>
      <c r="M801" s="48">
        <f t="shared" si="174"/>
        <v>0</v>
      </c>
      <c r="N801" s="4" t="str">
        <f>IF(AV801=0,"",VLOOKUP(AV801,skillbasedata!A:B,2,TRUE))</f>
        <v/>
      </c>
      <c r="O801" s="48">
        <f t="shared" si="175"/>
        <v>0</v>
      </c>
      <c r="P801" s="4" t="str">
        <f>IF(AW801=0,"",VLOOKUP(AW801,skillbasedata!A:B,2,TRUE))</f>
        <v/>
      </c>
      <c r="Q801" s="48">
        <f t="shared" si="176"/>
        <v>0</v>
      </c>
      <c r="R801" s="4" t="str">
        <f>IF(AX801=0,"",VLOOKUP(AX801,skillbasedata!A:B,2,TRUE))</f>
        <v/>
      </c>
      <c r="S801" s="48">
        <f t="shared" si="177"/>
        <v>0</v>
      </c>
      <c r="T801" s="48">
        <f t="shared" si="178"/>
        <v>0</v>
      </c>
      <c r="U801" s="48">
        <f t="shared" si="179"/>
        <v>0</v>
      </c>
      <c r="V801" s="51">
        <f t="shared" si="180"/>
        <v>161</v>
      </c>
      <c r="W801" s="26" t="s">
        <v>3100</v>
      </c>
      <c r="X801" s="26">
        <v>1</v>
      </c>
      <c r="Y801" s="26">
        <v>159</v>
      </c>
      <c r="Z801" s="26">
        <v>2006002</v>
      </c>
      <c r="AA801" s="26">
        <v>90</v>
      </c>
      <c r="AB801" s="26">
        <v>5</v>
      </c>
      <c r="AC801" s="26">
        <v>9000</v>
      </c>
      <c r="AD801" s="26">
        <v>0</v>
      </c>
      <c r="AE801" s="26">
        <v>2</v>
      </c>
      <c r="AF801" s="26">
        <v>1</v>
      </c>
      <c r="AG801" s="26">
        <v>1</v>
      </c>
      <c r="AH801" s="26">
        <v>0</v>
      </c>
      <c r="AI801" s="26">
        <v>0</v>
      </c>
      <c r="AJ801" s="26">
        <v>0</v>
      </c>
      <c r="AK801" s="26">
        <v>0</v>
      </c>
      <c r="AL801" s="26">
        <v>0</v>
      </c>
      <c r="AM801" s="26">
        <v>0</v>
      </c>
      <c r="AN801" s="26">
        <v>12</v>
      </c>
      <c r="AO801" s="26">
        <v>0</v>
      </c>
      <c r="AP801" s="26">
        <v>0</v>
      </c>
      <c r="AQ801" s="26">
        <v>0</v>
      </c>
      <c r="AR801" s="26">
        <v>0</v>
      </c>
      <c r="AS801" s="26">
        <v>0</v>
      </c>
      <c r="AT801" s="26">
        <v>0</v>
      </c>
      <c r="AU801" s="26">
        <v>0</v>
      </c>
      <c r="AV801" s="26">
        <v>0</v>
      </c>
      <c r="AW801" s="26">
        <v>0</v>
      </c>
      <c r="AX801" s="26">
        <v>0</v>
      </c>
      <c r="AY801" s="26">
        <v>0</v>
      </c>
      <c r="AZ801" s="26">
        <v>0</v>
      </c>
      <c r="BA801" s="26">
        <v>0</v>
      </c>
      <c r="BB801" s="26">
        <v>0</v>
      </c>
      <c r="BC801" s="26">
        <v>0</v>
      </c>
      <c r="BD801" s="26" t="s">
        <v>2309</v>
      </c>
      <c r="BE801" s="26">
        <v>0</v>
      </c>
      <c r="BF801" s="26">
        <v>0</v>
      </c>
      <c r="BG801" s="54" t="str">
        <f t="shared" si="181"/>
        <v>00A1</v>
      </c>
      <c r="BH801" s="4"/>
      <c r="BI801" s="4"/>
    </row>
    <row r="802" ht="16.5" spans="1:61">
      <c r="A802" s="4">
        <f t="shared" si="168"/>
        <v>0</v>
      </c>
      <c r="B802" s="4" t="str">
        <f>IF(X802=0,"",VLOOKUP(Y802,seriesName!A:B,2,TRUE))</f>
        <v/>
      </c>
      <c r="C802" s="4" t="str">
        <f>IF(A802=1,VLOOKUP(V802,Head!A:B,2,TRUE),IF(A802=2,VLOOKUP(V802,Chest!A:B,2,TRUE),IF(A802=3,VLOOKUP(V802,Arm!A:B,2,TRUE),IF(A802=4,VLOOKUP(V802,Waist!A:B,2,TRUE),IF(A802=5,VLOOKUP(V802,Leg!A:B,2,TRUE),"")))))</f>
        <v/>
      </c>
      <c r="D802" s="44" t="str">
        <f>IF(X802=1,VLOOKUP(AA802,modelID!A:B,2,FALSE),"")</f>
        <v/>
      </c>
      <c r="E802" s="45" t="str">
        <f>IF(X802=0,"",AH802+VLOOKUP(AN802,BuildupTable!L:O,4,FALSE))</f>
        <v/>
      </c>
      <c r="F802" s="1">
        <f t="shared" si="169"/>
        <v>0</v>
      </c>
      <c r="G802" s="1">
        <f t="shared" si="170"/>
        <v>0</v>
      </c>
      <c r="H802" s="1">
        <f t="shared" si="171"/>
        <v>0</v>
      </c>
      <c r="I802" s="1">
        <f t="shared" si="172"/>
        <v>0</v>
      </c>
      <c r="J802" s="4" t="str">
        <f>IF(AT802=0,"",VLOOKUP(AT802,skillbasedata!A:B,2,TRUE))</f>
        <v/>
      </c>
      <c r="K802" s="48">
        <f t="shared" si="173"/>
        <v>0</v>
      </c>
      <c r="L802" s="4" t="str">
        <f>IF(AU802=0,"",VLOOKUP(AU802,skillbasedata!A:B,2,TRUE))</f>
        <v/>
      </c>
      <c r="M802" s="48">
        <f t="shared" si="174"/>
        <v>0</v>
      </c>
      <c r="N802" s="4" t="str">
        <f>IF(AV802=0,"",VLOOKUP(AV802,skillbasedata!A:B,2,TRUE))</f>
        <v/>
      </c>
      <c r="O802" s="48">
        <f t="shared" si="175"/>
        <v>0</v>
      </c>
      <c r="P802" s="4" t="str">
        <f>IF(AW802=0,"",VLOOKUP(AW802,skillbasedata!A:B,2,TRUE))</f>
        <v/>
      </c>
      <c r="Q802" s="48">
        <f t="shared" si="176"/>
        <v>0</v>
      </c>
      <c r="R802" s="4" t="str">
        <f>IF(AX802=0,"",VLOOKUP(AX802,skillbasedata!A:B,2,TRUE))</f>
        <v/>
      </c>
      <c r="S802" s="48">
        <f t="shared" si="177"/>
        <v>0</v>
      </c>
      <c r="T802" s="48">
        <f t="shared" si="178"/>
        <v>0</v>
      </c>
      <c r="U802" s="48">
        <f t="shared" si="179"/>
        <v>0</v>
      </c>
      <c r="V802" s="51">
        <f t="shared" si="180"/>
        <v>162</v>
      </c>
      <c r="W802" s="26" t="s">
        <v>3101</v>
      </c>
      <c r="X802" s="26">
        <v>0</v>
      </c>
      <c r="Y802" s="26">
        <v>160</v>
      </c>
      <c r="Z802" s="26">
        <v>2006004</v>
      </c>
      <c r="AA802" s="26">
        <v>85</v>
      </c>
      <c r="AB802" s="26">
        <v>5</v>
      </c>
      <c r="AC802" s="26">
        <v>9000</v>
      </c>
      <c r="AD802" s="26">
        <v>0</v>
      </c>
      <c r="AE802" s="26">
        <v>2</v>
      </c>
      <c r="AF802" s="26">
        <v>1</v>
      </c>
      <c r="AG802" s="26">
        <v>1</v>
      </c>
      <c r="AH802" s="26">
        <v>0</v>
      </c>
      <c r="AI802" s="26">
        <v>0</v>
      </c>
      <c r="AJ802" s="26">
        <v>0</v>
      </c>
      <c r="AK802" s="26">
        <v>0</v>
      </c>
      <c r="AL802" s="26">
        <v>0</v>
      </c>
      <c r="AM802" s="26">
        <v>0</v>
      </c>
      <c r="AN802" s="26">
        <v>12</v>
      </c>
      <c r="AO802" s="26">
        <v>0</v>
      </c>
      <c r="AP802" s="26">
        <v>0</v>
      </c>
      <c r="AQ802" s="26">
        <v>0</v>
      </c>
      <c r="AR802" s="26">
        <v>0</v>
      </c>
      <c r="AS802" s="26">
        <v>0</v>
      </c>
      <c r="AT802" s="26">
        <v>0</v>
      </c>
      <c r="AU802" s="26">
        <v>0</v>
      </c>
      <c r="AV802" s="26">
        <v>0</v>
      </c>
      <c r="AW802" s="26">
        <v>0</v>
      </c>
      <c r="AX802" s="26">
        <v>0</v>
      </c>
      <c r="AY802" s="26">
        <v>0</v>
      </c>
      <c r="AZ802" s="26">
        <v>0</v>
      </c>
      <c r="BA802" s="26">
        <v>0</v>
      </c>
      <c r="BB802" s="26">
        <v>0</v>
      </c>
      <c r="BC802" s="26">
        <v>0</v>
      </c>
      <c r="BD802" s="26" t="s">
        <v>2309</v>
      </c>
      <c r="BE802" s="26">
        <v>0</v>
      </c>
      <c r="BF802" s="26">
        <v>0</v>
      </c>
      <c r="BG802" s="54" t="str">
        <f t="shared" si="181"/>
        <v>00A2</v>
      </c>
      <c r="BH802" s="4"/>
      <c r="BI802" s="4"/>
    </row>
    <row r="803" ht="16.5" spans="1:61">
      <c r="A803" s="4">
        <f t="shared" si="168"/>
        <v>0</v>
      </c>
      <c r="B803" s="4" t="str">
        <f>IF(X803=0,"",VLOOKUP(Y803,seriesName!A:B,2,TRUE))</f>
        <v/>
      </c>
      <c r="C803" s="4" t="str">
        <f>IF(A803=1,VLOOKUP(V803,Head!A:B,2,TRUE),IF(A803=2,VLOOKUP(V803,Chest!A:B,2,TRUE),IF(A803=3,VLOOKUP(V803,Arm!A:B,2,TRUE),IF(A803=4,VLOOKUP(V803,Waist!A:B,2,TRUE),IF(A803=5,VLOOKUP(V803,Leg!A:B,2,TRUE),"")))))</f>
        <v/>
      </c>
      <c r="D803" s="44" t="str">
        <f>IF(X803=1,VLOOKUP(AA803,modelID!A:B,2,FALSE),"")</f>
        <v/>
      </c>
      <c r="E803" s="45" t="str">
        <f>IF(X803=0,"",AH803+VLOOKUP(AN803,BuildupTable!L:O,4,FALSE))</f>
        <v/>
      </c>
      <c r="F803" s="1">
        <f t="shared" si="169"/>
        <v>0</v>
      </c>
      <c r="G803" s="1">
        <f t="shared" si="170"/>
        <v>0</v>
      </c>
      <c r="H803" s="1">
        <f t="shared" si="171"/>
        <v>0</v>
      </c>
      <c r="I803" s="1">
        <f t="shared" si="172"/>
        <v>0</v>
      </c>
      <c r="J803" s="4" t="str">
        <f>IF(AT803=0,"",VLOOKUP(AT803,skillbasedata!A:B,2,TRUE))</f>
        <v/>
      </c>
      <c r="K803" s="48">
        <f t="shared" si="173"/>
        <v>0</v>
      </c>
      <c r="L803" s="4" t="str">
        <f>IF(AU803=0,"",VLOOKUP(AU803,skillbasedata!A:B,2,TRUE))</f>
        <v/>
      </c>
      <c r="M803" s="48">
        <f t="shared" si="174"/>
        <v>0</v>
      </c>
      <c r="N803" s="4" t="str">
        <f>IF(AV803=0,"",VLOOKUP(AV803,skillbasedata!A:B,2,TRUE))</f>
        <v/>
      </c>
      <c r="O803" s="48">
        <f t="shared" si="175"/>
        <v>0</v>
      </c>
      <c r="P803" s="4" t="str">
        <f>IF(AW803=0,"",VLOOKUP(AW803,skillbasedata!A:B,2,TRUE))</f>
        <v/>
      </c>
      <c r="Q803" s="48">
        <f t="shared" si="176"/>
        <v>0</v>
      </c>
      <c r="R803" s="4" t="str">
        <f>IF(AX803=0,"",VLOOKUP(AX803,skillbasedata!A:B,2,TRUE))</f>
        <v/>
      </c>
      <c r="S803" s="48">
        <f t="shared" si="177"/>
        <v>0</v>
      </c>
      <c r="T803" s="48">
        <f t="shared" si="178"/>
        <v>0</v>
      </c>
      <c r="U803" s="48">
        <f t="shared" si="179"/>
        <v>0</v>
      </c>
      <c r="V803" s="51">
        <f t="shared" si="180"/>
        <v>162</v>
      </c>
      <c r="W803" s="26" t="s">
        <v>3102</v>
      </c>
      <c r="X803" s="26">
        <v>0</v>
      </c>
      <c r="Y803" s="26">
        <v>160</v>
      </c>
      <c r="Z803" s="26">
        <v>2006004</v>
      </c>
      <c r="AA803" s="26">
        <v>85</v>
      </c>
      <c r="AB803" s="26">
        <v>5</v>
      </c>
      <c r="AC803" s="26">
        <v>9000</v>
      </c>
      <c r="AD803" s="26">
        <v>0</v>
      </c>
      <c r="AE803" s="26">
        <v>2</v>
      </c>
      <c r="AF803" s="26">
        <v>1</v>
      </c>
      <c r="AG803" s="26">
        <v>1</v>
      </c>
      <c r="AH803" s="26">
        <v>0</v>
      </c>
      <c r="AI803" s="26">
        <v>0</v>
      </c>
      <c r="AJ803" s="26">
        <v>0</v>
      </c>
      <c r="AK803" s="26">
        <v>0</v>
      </c>
      <c r="AL803" s="26">
        <v>0</v>
      </c>
      <c r="AM803" s="26">
        <v>0</v>
      </c>
      <c r="AN803" s="26">
        <v>12</v>
      </c>
      <c r="AO803" s="26">
        <v>0</v>
      </c>
      <c r="AP803" s="26">
        <v>0</v>
      </c>
      <c r="AQ803" s="26">
        <v>0</v>
      </c>
      <c r="AR803" s="26">
        <v>0</v>
      </c>
      <c r="AS803" s="26">
        <v>0</v>
      </c>
      <c r="AT803" s="26">
        <v>0</v>
      </c>
      <c r="AU803" s="26">
        <v>0</v>
      </c>
      <c r="AV803" s="26">
        <v>0</v>
      </c>
      <c r="AW803" s="26">
        <v>0</v>
      </c>
      <c r="AX803" s="26">
        <v>0</v>
      </c>
      <c r="AY803" s="26">
        <v>0</v>
      </c>
      <c r="AZ803" s="26">
        <v>0</v>
      </c>
      <c r="BA803" s="26">
        <v>0</v>
      </c>
      <c r="BB803" s="26">
        <v>0</v>
      </c>
      <c r="BC803" s="26">
        <v>0</v>
      </c>
      <c r="BD803" s="26" t="s">
        <v>2309</v>
      </c>
      <c r="BE803" s="26">
        <v>0</v>
      </c>
      <c r="BF803" s="26">
        <v>0</v>
      </c>
      <c r="BG803" s="54" t="str">
        <f t="shared" si="181"/>
        <v>00A2</v>
      </c>
      <c r="BH803" s="4"/>
      <c r="BI803" s="4"/>
    </row>
    <row r="804" ht="16.5" spans="1:61">
      <c r="A804" s="4">
        <f t="shared" si="168"/>
        <v>0</v>
      </c>
      <c r="B804" s="4" t="str">
        <f>IF(X804=0,"",VLOOKUP(Y804,seriesName!A:B,2,TRUE))</f>
        <v/>
      </c>
      <c r="C804" s="4" t="str">
        <f>IF(A804=1,VLOOKUP(V804,Head!A:B,2,TRUE),IF(A804=2,VLOOKUP(V804,Chest!A:B,2,TRUE),IF(A804=3,VLOOKUP(V804,Arm!A:B,2,TRUE),IF(A804=4,VLOOKUP(V804,Waist!A:B,2,TRUE),IF(A804=5,VLOOKUP(V804,Leg!A:B,2,TRUE),"")))))</f>
        <v/>
      </c>
      <c r="D804" s="44" t="str">
        <f>IF(X804=1,VLOOKUP(AA804,modelID!A:B,2,FALSE),"")</f>
        <v/>
      </c>
      <c r="E804" s="45" t="str">
        <f>IF(X804=0,"",AH804+VLOOKUP(AN804,BuildupTable!L:O,4,FALSE))</f>
        <v/>
      </c>
      <c r="F804" s="1">
        <f t="shared" si="169"/>
        <v>0</v>
      </c>
      <c r="G804" s="1">
        <f t="shared" si="170"/>
        <v>0</v>
      </c>
      <c r="H804" s="1">
        <f t="shared" si="171"/>
        <v>0</v>
      </c>
      <c r="I804" s="1">
        <f t="shared" si="172"/>
        <v>0</v>
      </c>
      <c r="J804" s="4" t="str">
        <f>IF(AT804=0,"",VLOOKUP(AT804,skillbasedata!A:B,2,TRUE))</f>
        <v/>
      </c>
      <c r="K804" s="48">
        <f t="shared" si="173"/>
        <v>0</v>
      </c>
      <c r="L804" s="4" t="str">
        <f>IF(AU804=0,"",VLOOKUP(AU804,skillbasedata!A:B,2,TRUE))</f>
        <v/>
      </c>
      <c r="M804" s="48">
        <f t="shared" si="174"/>
        <v>0</v>
      </c>
      <c r="N804" s="4" t="str">
        <f>IF(AV804=0,"",VLOOKUP(AV804,skillbasedata!A:B,2,TRUE))</f>
        <v/>
      </c>
      <c r="O804" s="48">
        <f t="shared" si="175"/>
        <v>0</v>
      </c>
      <c r="P804" s="4" t="str">
        <f>IF(AW804=0,"",VLOOKUP(AW804,skillbasedata!A:B,2,TRUE))</f>
        <v/>
      </c>
      <c r="Q804" s="48">
        <f t="shared" si="176"/>
        <v>0</v>
      </c>
      <c r="R804" s="4" t="str">
        <f>IF(AX804=0,"",VLOOKUP(AX804,skillbasedata!A:B,2,TRUE))</f>
        <v/>
      </c>
      <c r="S804" s="48">
        <f t="shared" si="177"/>
        <v>0</v>
      </c>
      <c r="T804" s="48">
        <f t="shared" si="178"/>
        <v>0</v>
      </c>
      <c r="U804" s="48">
        <f t="shared" si="179"/>
        <v>0</v>
      </c>
      <c r="V804" s="51">
        <f t="shared" si="180"/>
        <v>162</v>
      </c>
      <c r="W804" s="26" t="s">
        <v>3103</v>
      </c>
      <c r="X804" s="26">
        <v>0</v>
      </c>
      <c r="Y804" s="26">
        <v>160</v>
      </c>
      <c r="Z804" s="26">
        <v>2006004</v>
      </c>
      <c r="AA804" s="26">
        <v>85</v>
      </c>
      <c r="AB804" s="26">
        <v>5</v>
      </c>
      <c r="AC804" s="26">
        <v>9000</v>
      </c>
      <c r="AD804" s="26">
        <v>0</v>
      </c>
      <c r="AE804" s="26">
        <v>2</v>
      </c>
      <c r="AF804" s="26">
        <v>1</v>
      </c>
      <c r="AG804" s="26">
        <v>1</v>
      </c>
      <c r="AH804" s="26">
        <v>0</v>
      </c>
      <c r="AI804" s="26">
        <v>0</v>
      </c>
      <c r="AJ804" s="26">
        <v>0</v>
      </c>
      <c r="AK804" s="26">
        <v>0</v>
      </c>
      <c r="AL804" s="26">
        <v>0</v>
      </c>
      <c r="AM804" s="26">
        <v>0</v>
      </c>
      <c r="AN804" s="26">
        <v>12</v>
      </c>
      <c r="AO804" s="26">
        <v>0</v>
      </c>
      <c r="AP804" s="26">
        <v>0</v>
      </c>
      <c r="AQ804" s="26">
        <v>0</v>
      </c>
      <c r="AR804" s="26">
        <v>0</v>
      </c>
      <c r="AS804" s="26">
        <v>0</v>
      </c>
      <c r="AT804" s="26">
        <v>0</v>
      </c>
      <c r="AU804" s="26">
        <v>0</v>
      </c>
      <c r="AV804" s="26">
        <v>0</v>
      </c>
      <c r="AW804" s="26">
        <v>0</v>
      </c>
      <c r="AX804" s="26">
        <v>0</v>
      </c>
      <c r="AY804" s="26">
        <v>0</v>
      </c>
      <c r="AZ804" s="26">
        <v>0</v>
      </c>
      <c r="BA804" s="26">
        <v>0</v>
      </c>
      <c r="BB804" s="26">
        <v>0</v>
      </c>
      <c r="BC804" s="26">
        <v>0</v>
      </c>
      <c r="BD804" s="26" t="s">
        <v>2309</v>
      </c>
      <c r="BE804" s="26">
        <v>0</v>
      </c>
      <c r="BF804" s="26">
        <v>0</v>
      </c>
      <c r="BG804" s="54" t="str">
        <f t="shared" si="181"/>
        <v>00A2</v>
      </c>
      <c r="BH804" s="4"/>
      <c r="BI804" s="4"/>
    </row>
    <row r="805" ht="16.5" spans="1:61">
      <c r="A805" s="4">
        <f t="shared" si="168"/>
        <v>4</v>
      </c>
      <c r="B805" s="4" t="str">
        <f>IF(X805=0,"",VLOOKUP(Y805,seriesName!A:B,2,TRUE))</f>
        <v>艾露猫尾巴</v>
      </c>
      <c r="C805" s="4" t="str">
        <f>IF(A805=1,VLOOKUP(V805,Head!A:B,2,TRUE),IF(A805=2,VLOOKUP(V805,Chest!A:B,2,TRUE),IF(A805=3,VLOOKUP(V805,Arm!A:B,2,TRUE),IF(A805=4,VLOOKUP(V805,Waist!A:B,2,TRUE),IF(A805=5,VLOOKUP(V805,Leg!A:B,2,TRUE),"")))))</f>
        <v>艾露猫尾巴</v>
      </c>
      <c r="D805" s="44" t="str">
        <f>IF(X805=1,VLOOKUP(AA805,modelID!A:B,2,FALSE),"")</f>
        <v>pl261</v>
      </c>
      <c r="E805" s="45">
        <f>IF(X805=0,"",AH805+VLOOKUP(AN805,BuildupTable!L:O,4,FALSE))</f>
        <v>20</v>
      </c>
      <c r="F805" s="1">
        <f t="shared" si="169"/>
        <v>0</v>
      </c>
      <c r="G805" s="1">
        <f t="shared" si="170"/>
        <v>0</v>
      </c>
      <c r="H805" s="1">
        <f t="shared" si="171"/>
        <v>0</v>
      </c>
      <c r="I805" s="1">
        <f t="shared" si="172"/>
        <v>0</v>
      </c>
      <c r="J805" s="4" t="str">
        <f>IF(AT805=0,"",VLOOKUP(AT805,skillbasedata!A:B,2,TRUE))</f>
        <v/>
      </c>
      <c r="K805" s="48">
        <f t="shared" si="173"/>
        <v>0</v>
      </c>
      <c r="L805" s="4" t="str">
        <f>IF(AU805=0,"",VLOOKUP(AU805,skillbasedata!A:B,2,TRUE))</f>
        <v/>
      </c>
      <c r="M805" s="48">
        <f t="shared" si="174"/>
        <v>0</v>
      </c>
      <c r="N805" s="4" t="str">
        <f>IF(AV805=0,"",VLOOKUP(AV805,skillbasedata!A:B,2,TRUE))</f>
        <v/>
      </c>
      <c r="O805" s="48">
        <f t="shared" si="175"/>
        <v>0</v>
      </c>
      <c r="P805" s="4" t="str">
        <f>IF(AW805=0,"",VLOOKUP(AW805,skillbasedata!A:B,2,TRUE))</f>
        <v/>
      </c>
      <c r="Q805" s="48">
        <f t="shared" si="176"/>
        <v>0</v>
      </c>
      <c r="R805" s="4" t="str">
        <f>IF(AX805=0,"",VLOOKUP(AX805,skillbasedata!A:B,2,TRUE))</f>
        <v/>
      </c>
      <c r="S805" s="48">
        <f t="shared" si="177"/>
        <v>0</v>
      </c>
      <c r="T805" s="48">
        <f t="shared" si="178"/>
        <v>0</v>
      </c>
      <c r="U805" s="48">
        <f t="shared" si="179"/>
        <v>0</v>
      </c>
      <c r="V805" s="51">
        <f t="shared" si="180"/>
        <v>162</v>
      </c>
      <c r="W805" s="26" t="s">
        <v>3104</v>
      </c>
      <c r="X805" s="26">
        <v>1</v>
      </c>
      <c r="Y805" s="26">
        <v>160</v>
      </c>
      <c r="Z805" s="26">
        <v>2006004</v>
      </c>
      <c r="AA805" s="26">
        <v>85</v>
      </c>
      <c r="AB805" s="26">
        <v>5</v>
      </c>
      <c r="AC805" s="26">
        <v>9000</v>
      </c>
      <c r="AD805" s="26">
        <v>0</v>
      </c>
      <c r="AE805" s="26">
        <v>2</v>
      </c>
      <c r="AF805" s="26">
        <v>1</v>
      </c>
      <c r="AG805" s="26">
        <v>1</v>
      </c>
      <c r="AH805" s="26">
        <v>0</v>
      </c>
      <c r="AI805" s="26">
        <v>0</v>
      </c>
      <c r="AJ805" s="26">
        <v>0</v>
      </c>
      <c r="AK805" s="26">
        <v>0</v>
      </c>
      <c r="AL805" s="26">
        <v>0</v>
      </c>
      <c r="AM805" s="26">
        <v>0</v>
      </c>
      <c r="AN805" s="26">
        <v>12</v>
      </c>
      <c r="AO805" s="26">
        <v>0</v>
      </c>
      <c r="AP805" s="26">
        <v>0</v>
      </c>
      <c r="AQ805" s="26">
        <v>0</v>
      </c>
      <c r="AR805" s="26">
        <v>0</v>
      </c>
      <c r="AS805" s="26">
        <v>0</v>
      </c>
      <c r="AT805" s="26">
        <v>0</v>
      </c>
      <c r="AU805" s="26">
        <v>0</v>
      </c>
      <c r="AV805" s="26">
        <v>0</v>
      </c>
      <c r="AW805" s="26">
        <v>0</v>
      </c>
      <c r="AX805" s="26">
        <v>0</v>
      </c>
      <c r="AY805" s="26">
        <v>0</v>
      </c>
      <c r="AZ805" s="26">
        <v>0</v>
      </c>
      <c r="BA805" s="26">
        <v>0</v>
      </c>
      <c r="BB805" s="26">
        <v>0</v>
      </c>
      <c r="BC805" s="26">
        <v>0</v>
      </c>
      <c r="BD805" s="26" t="s">
        <v>2309</v>
      </c>
      <c r="BE805" s="26">
        <v>0</v>
      </c>
      <c r="BF805" s="26">
        <v>0</v>
      </c>
      <c r="BG805" s="54" t="str">
        <f t="shared" si="181"/>
        <v>00A2</v>
      </c>
      <c r="BH805" s="4"/>
      <c r="BI805" s="4"/>
    </row>
    <row r="806" ht="16.5" spans="1:61">
      <c r="A806" s="4">
        <f t="shared" si="168"/>
        <v>0</v>
      </c>
      <c r="B806" s="4" t="str">
        <f>IF(X806=0,"",VLOOKUP(Y806,seriesName!A:B,2,TRUE))</f>
        <v/>
      </c>
      <c r="C806" s="4" t="str">
        <f>IF(A806=1,VLOOKUP(V806,Head!A:B,2,TRUE),IF(A806=2,VLOOKUP(V806,Chest!A:B,2,TRUE),IF(A806=3,VLOOKUP(V806,Arm!A:B,2,TRUE),IF(A806=4,VLOOKUP(V806,Waist!A:B,2,TRUE),IF(A806=5,VLOOKUP(V806,Leg!A:B,2,TRUE),"")))))</f>
        <v/>
      </c>
      <c r="D806" s="44" t="str">
        <f>IF(X806=1,VLOOKUP(AA806,modelID!A:B,2,FALSE),"")</f>
        <v/>
      </c>
      <c r="E806" s="45" t="str">
        <f>IF(X806=0,"",AH806+VLOOKUP(AN806,BuildupTable!L:O,4,FALSE))</f>
        <v/>
      </c>
      <c r="F806" s="1">
        <f t="shared" si="169"/>
        <v>0</v>
      </c>
      <c r="G806" s="1">
        <f t="shared" si="170"/>
        <v>0</v>
      </c>
      <c r="H806" s="1">
        <f t="shared" si="171"/>
        <v>0</v>
      </c>
      <c r="I806" s="1">
        <f t="shared" si="172"/>
        <v>0</v>
      </c>
      <c r="J806" s="4" t="str">
        <f>IF(AT806=0,"",VLOOKUP(AT806,skillbasedata!A:B,2,TRUE))</f>
        <v/>
      </c>
      <c r="K806" s="48">
        <f t="shared" si="173"/>
        <v>0</v>
      </c>
      <c r="L806" s="4" t="str">
        <f>IF(AU806=0,"",VLOOKUP(AU806,skillbasedata!A:B,2,TRUE))</f>
        <v/>
      </c>
      <c r="M806" s="48">
        <f t="shared" si="174"/>
        <v>0</v>
      </c>
      <c r="N806" s="4" t="str">
        <f>IF(AV806=0,"",VLOOKUP(AV806,skillbasedata!A:B,2,TRUE))</f>
        <v/>
      </c>
      <c r="O806" s="48">
        <f t="shared" si="175"/>
        <v>0</v>
      </c>
      <c r="P806" s="4" t="str">
        <f>IF(AW806=0,"",VLOOKUP(AW806,skillbasedata!A:B,2,TRUE))</f>
        <v/>
      </c>
      <c r="Q806" s="48">
        <f t="shared" si="176"/>
        <v>0</v>
      </c>
      <c r="R806" s="4" t="str">
        <f>IF(AX806=0,"",VLOOKUP(AX806,skillbasedata!A:B,2,TRUE))</f>
        <v/>
      </c>
      <c r="S806" s="48">
        <f t="shared" si="177"/>
        <v>0</v>
      </c>
      <c r="T806" s="48">
        <f t="shared" si="178"/>
        <v>0</v>
      </c>
      <c r="U806" s="48">
        <f t="shared" si="179"/>
        <v>0</v>
      </c>
      <c r="V806" s="51">
        <f t="shared" si="180"/>
        <v>162</v>
      </c>
      <c r="W806" s="26" t="s">
        <v>3105</v>
      </c>
      <c r="X806" s="26">
        <v>0</v>
      </c>
      <c r="Y806" s="26">
        <v>160</v>
      </c>
      <c r="Z806" s="26">
        <v>2006004</v>
      </c>
      <c r="AA806" s="26">
        <v>85</v>
      </c>
      <c r="AB806" s="26">
        <v>5</v>
      </c>
      <c r="AC806" s="26">
        <v>9000</v>
      </c>
      <c r="AD806" s="26">
        <v>0</v>
      </c>
      <c r="AE806" s="26">
        <v>2</v>
      </c>
      <c r="AF806" s="26">
        <v>1</v>
      </c>
      <c r="AG806" s="26">
        <v>1</v>
      </c>
      <c r="AH806" s="26">
        <v>0</v>
      </c>
      <c r="AI806" s="26">
        <v>0</v>
      </c>
      <c r="AJ806" s="26">
        <v>0</v>
      </c>
      <c r="AK806" s="26">
        <v>0</v>
      </c>
      <c r="AL806" s="26">
        <v>0</v>
      </c>
      <c r="AM806" s="26">
        <v>0</v>
      </c>
      <c r="AN806" s="26">
        <v>12</v>
      </c>
      <c r="AO806" s="26">
        <v>0</v>
      </c>
      <c r="AP806" s="26">
        <v>0</v>
      </c>
      <c r="AQ806" s="26">
        <v>0</v>
      </c>
      <c r="AR806" s="26">
        <v>0</v>
      </c>
      <c r="AS806" s="26">
        <v>0</v>
      </c>
      <c r="AT806" s="26">
        <v>0</v>
      </c>
      <c r="AU806" s="26">
        <v>0</v>
      </c>
      <c r="AV806" s="26">
        <v>0</v>
      </c>
      <c r="AW806" s="26">
        <v>0</v>
      </c>
      <c r="AX806" s="26">
        <v>0</v>
      </c>
      <c r="AY806" s="26">
        <v>0</v>
      </c>
      <c r="AZ806" s="26">
        <v>0</v>
      </c>
      <c r="BA806" s="26">
        <v>0</v>
      </c>
      <c r="BB806" s="26">
        <v>0</v>
      </c>
      <c r="BC806" s="26">
        <v>0</v>
      </c>
      <c r="BD806" s="26" t="s">
        <v>2309</v>
      </c>
      <c r="BE806" s="26">
        <v>0</v>
      </c>
      <c r="BF806" s="26">
        <v>0</v>
      </c>
      <c r="BG806" s="54" t="str">
        <f t="shared" si="181"/>
        <v>00A2</v>
      </c>
      <c r="BH806" s="4"/>
      <c r="BI806" s="4"/>
    </row>
    <row r="807" ht="16.5" spans="1:61">
      <c r="A807" s="4">
        <f t="shared" si="168"/>
        <v>1</v>
      </c>
      <c r="B807" s="4" t="str">
        <f>IF(X807=0,"",VLOOKUP(Y807,seriesName!A:B,2,TRUE))</f>
        <v>牙猎犬伪装</v>
      </c>
      <c r="C807" s="4" t="str">
        <f>IF(A807=1,VLOOKUP(V807,Head!A:B,2,TRUE),IF(A807=2,VLOOKUP(V807,Chest!A:B,2,TRUE),IF(A807=3,VLOOKUP(V807,Arm!A:B,2,TRUE),IF(A807=4,VLOOKUP(V807,Waist!A:B,2,TRUE),IF(A807=5,VLOOKUP(V807,Leg!A:B,2,TRUE),"")))))</f>
        <v>牙猎犬伪装</v>
      </c>
      <c r="D807" s="44" t="str">
        <f>IF(X807=1,VLOOKUP(AA807,modelID!A:B,2,FALSE),"")</f>
        <v>pl260</v>
      </c>
      <c r="E807" s="45">
        <f>IF(X807=0,"",AH807+VLOOKUP(AN807,BuildupTable!L:O,4,FALSE))</f>
        <v>20</v>
      </c>
      <c r="F807" s="1">
        <f t="shared" si="169"/>
        <v>0</v>
      </c>
      <c r="G807" s="1">
        <f t="shared" si="170"/>
        <v>0</v>
      </c>
      <c r="H807" s="1">
        <f t="shared" si="171"/>
        <v>0</v>
      </c>
      <c r="I807" s="1">
        <f t="shared" si="172"/>
        <v>0</v>
      </c>
      <c r="J807" s="4" t="str">
        <f>IF(AT807=0,"",VLOOKUP(AT807,skillbasedata!A:B,2,TRUE))</f>
        <v/>
      </c>
      <c r="K807" s="48">
        <f t="shared" si="173"/>
        <v>0</v>
      </c>
      <c r="L807" s="4" t="str">
        <f>IF(AU807=0,"",VLOOKUP(AU807,skillbasedata!A:B,2,TRUE))</f>
        <v/>
      </c>
      <c r="M807" s="48">
        <f t="shared" si="174"/>
        <v>0</v>
      </c>
      <c r="N807" s="4" t="str">
        <f>IF(AV807=0,"",VLOOKUP(AV807,skillbasedata!A:B,2,TRUE))</f>
        <v/>
      </c>
      <c r="O807" s="48">
        <f t="shared" si="175"/>
        <v>0</v>
      </c>
      <c r="P807" s="4" t="str">
        <f>IF(AW807=0,"",VLOOKUP(AW807,skillbasedata!A:B,2,TRUE))</f>
        <v/>
      </c>
      <c r="Q807" s="48">
        <f t="shared" si="176"/>
        <v>0</v>
      </c>
      <c r="R807" s="4" t="str">
        <f>IF(AX807=0,"",VLOOKUP(AX807,skillbasedata!A:B,2,TRUE))</f>
        <v/>
      </c>
      <c r="S807" s="48">
        <f t="shared" si="177"/>
        <v>0</v>
      </c>
      <c r="T807" s="48">
        <f t="shared" si="178"/>
        <v>0</v>
      </c>
      <c r="U807" s="48">
        <f t="shared" si="179"/>
        <v>0</v>
      </c>
      <c r="V807" s="51">
        <f t="shared" si="180"/>
        <v>163</v>
      </c>
      <c r="W807" s="26" t="s">
        <v>3106</v>
      </c>
      <c r="X807" s="26">
        <v>1</v>
      </c>
      <c r="Y807" s="26">
        <v>161</v>
      </c>
      <c r="Z807" s="26">
        <v>2006005</v>
      </c>
      <c r="AA807" s="26">
        <v>84</v>
      </c>
      <c r="AB807" s="26">
        <v>5</v>
      </c>
      <c r="AC807" s="26">
        <v>9000</v>
      </c>
      <c r="AD807" s="26">
        <v>0</v>
      </c>
      <c r="AE807" s="26">
        <v>2</v>
      </c>
      <c r="AF807" s="26">
        <v>1</v>
      </c>
      <c r="AG807" s="26">
        <v>1</v>
      </c>
      <c r="AH807" s="26">
        <v>0</v>
      </c>
      <c r="AI807" s="26">
        <v>0</v>
      </c>
      <c r="AJ807" s="26">
        <v>0</v>
      </c>
      <c r="AK807" s="26">
        <v>0</v>
      </c>
      <c r="AL807" s="26">
        <v>0</v>
      </c>
      <c r="AM807" s="26">
        <v>0</v>
      </c>
      <c r="AN807" s="26">
        <v>12</v>
      </c>
      <c r="AO807" s="26">
        <v>0</v>
      </c>
      <c r="AP807" s="26">
        <v>0</v>
      </c>
      <c r="AQ807" s="26">
        <v>0</v>
      </c>
      <c r="AR807" s="26">
        <v>0</v>
      </c>
      <c r="AS807" s="26">
        <v>0</v>
      </c>
      <c r="AT807" s="26">
        <v>0</v>
      </c>
      <c r="AU807" s="26">
        <v>0</v>
      </c>
      <c r="AV807" s="26">
        <v>0</v>
      </c>
      <c r="AW807" s="26">
        <v>0</v>
      </c>
      <c r="AX807" s="26">
        <v>0</v>
      </c>
      <c r="AY807" s="26">
        <v>0</v>
      </c>
      <c r="AZ807" s="26">
        <v>0</v>
      </c>
      <c r="BA807" s="26">
        <v>0</v>
      </c>
      <c r="BB807" s="26">
        <v>0</v>
      </c>
      <c r="BC807" s="26">
        <v>0</v>
      </c>
      <c r="BD807" s="26" t="s">
        <v>2309</v>
      </c>
      <c r="BE807" s="26">
        <v>0</v>
      </c>
      <c r="BF807" s="26">
        <v>0</v>
      </c>
      <c r="BG807" s="54" t="str">
        <f t="shared" si="181"/>
        <v>00A3</v>
      </c>
      <c r="BH807" s="4"/>
      <c r="BI807" s="4"/>
    </row>
    <row r="808" ht="16.5" spans="1:61">
      <c r="A808" s="4">
        <f t="shared" si="168"/>
        <v>0</v>
      </c>
      <c r="B808" s="4" t="str">
        <f>IF(X808=0,"",VLOOKUP(Y808,seriesName!A:B,2,TRUE))</f>
        <v/>
      </c>
      <c r="C808" s="4" t="str">
        <f>IF(A808=1,VLOOKUP(V808,Head!A:B,2,TRUE),IF(A808=2,VLOOKUP(V808,Chest!A:B,2,TRUE),IF(A808=3,VLOOKUP(V808,Arm!A:B,2,TRUE),IF(A808=4,VLOOKUP(V808,Waist!A:B,2,TRUE),IF(A808=5,VLOOKUP(V808,Leg!A:B,2,TRUE),"")))))</f>
        <v/>
      </c>
      <c r="D808" s="44" t="str">
        <f>IF(X808=1,VLOOKUP(AA808,modelID!A:B,2,FALSE),"")</f>
        <v/>
      </c>
      <c r="E808" s="45" t="str">
        <f>IF(X808=0,"",AH808+VLOOKUP(AN808,BuildupTable!L:O,4,FALSE))</f>
        <v/>
      </c>
      <c r="F808" s="1">
        <f t="shared" si="169"/>
        <v>0</v>
      </c>
      <c r="G808" s="1">
        <f t="shared" si="170"/>
        <v>0</v>
      </c>
      <c r="H808" s="1">
        <f t="shared" si="171"/>
        <v>0</v>
      </c>
      <c r="I808" s="1">
        <f t="shared" si="172"/>
        <v>0</v>
      </c>
      <c r="J808" s="4" t="str">
        <f>IF(AT808=0,"",VLOOKUP(AT808,skillbasedata!A:B,2,TRUE))</f>
        <v/>
      </c>
      <c r="K808" s="48">
        <f t="shared" si="173"/>
        <v>0</v>
      </c>
      <c r="L808" s="4" t="str">
        <f>IF(AU808=0,"",VLOOKUP(AU808,skillbasedata!A:B,2,TRUE))</f>
        <v/>
      </c>
      <c r="M808" s="48">
        <f t="shared" si="174"/>
        <v>0</v>
      </c>
      <c r="N808" s="4" t="str">
        <f>IF(AV808=0,"",VLOOKUP(AV808,skillbasedata!A:B,2,TRUE))</f>
        <v/>
      </c>
      <c r="O808" s="48">
        <f t="shared" si="175"/>
        <v>0</v>
      </c>
      <c r="P808" s="4" t="str">
        <f>IF(AW808=0,"",VLOOKUP(AW808,skillbasedata!A:B,2,TRUE))</f>
        <v/>
      </c>
      <c r="Q808" s="48">
        <f t="shared" si="176"/>
        <v>0</v>
      </c>
      <c r="R808" s="4" t="str">
        <f>IF(AX808=0,"",VLOOKUP(AX808,skillbasedata!A:B,2,TRUE))</f>
        <v/>
      </c>
      <c r="S808" s="48">
        <f t="shared" si="177"/>
        <v>0</v>
      </c>
      <c r="T808" s="48">
        <f t="shared" si="178"/>
        <v>0</v>
      </c>
      <c r="U808" s="48">
        <f t="shared" si="179"/>
        <v>0</v>
      </c>
      <c r="V808" s="51">
        <f t="shared" si="180"/>
        <v>163</v>
      </c>
      <c r="W808" s="26" t="s">
        <v>3107</v>
      </c>
      <c r="X808" s="26">
        <v>0</v>
      </c>
      <c r="Y808" s="26">
        <v>161</v>
      </c>
      <c r="Z808" s="26">
        <v>2006005</v>
      </c>
      <c r="AA808" s="26">
        <v>84</v>
      </c>
      <c r="AB808" s="26">
        <v>5</v>
      </c>
      <c r="AC808" s="26">
        <v>9000</v>
      </c>
      <c r="AD808" s="26">
        <v>0</v>
      </c>
      <c r="AE808" s="26">
        <v>2</v>
      </c>
      <c r="AF808" s="26">
        <v>1</v>
      </c>
      <c r="AG808" s="26">
        <v>1</v>
      </c>
      <c r="AH808" s="26">
        <v>0</v>
      </c>
      <c r="AI808" s="26">
        <v>0</v>
      </c>
      <c r="AJ808" s="26">
        <v>0</v>
      </c>
      <c r="AK808" s="26">
        <v>0</v>
      </c>
      <c r="AL808" s="26">
        <v>0</v>
      </c>
      <c r="AM808" s="26">
        <v>0</v>
      </c>
      <c r="AN808" s="26">
        <v>12</v>
      </c>
      <c r="AO808" s="26">
        <v>0</v>
      </c>
      <c r="AP808" s="26">
        <v>0</v>
      </c>
      <c r="AQ808" s="26">
        <v>0</v>
      </c>
      <c r="AR808" s="26">
        <v>0</v>
      </c>
      <c r="AS808" s="26">
        <v>0</v>
      </c>
      <c r="AT808" s="26">
        <v>0</v>
      </c>
      <c r="AU808" s="26">
        <v>0</v>
      </c>
      <c r="AV808" s="26">
        <v>0</v>
      </c>
      <c r="AW808" s="26">
        <v>0</v>
      </c>
      <c r="AX808" s="26">
        <v>0</v>
      </c>
      <c r="AY808" s="26">
        <v>0</v>
      </c>
      <c r="AZ808" s="26">
        <v>0</v>
      </c>
      <c r="BA808" s="26">
        <v>0</v>
      </c>
      <c r="BB808" s="26">
        <v>0</v>
      </c>
      <c r="BC808" s="26">
        <v>0</v>
      </c>
      <c r="BD808" s="26" t="s">
        <v>2309</v>
      </c>
      <c r="BE808" s="26">
        <v>0</v>
      </c>
      <c r="BF808" s="26">
        <v>0</v>
      </c>
      <c r="BG808" s="54" t="str">
        <f t="shared" si="181"/>
        <v>00A3</v>
      </c>
      <c r="BH808" s="4"/>
      <c r="BI808" s="4"/>
    </row>
    <row r="809" ht="16.5" spans="1:61">
      <c r="A809" s="4">
        <f t="shared" si="168"/>
        <v>0</v>
      </c>
      <c r="B809" s="4" t="str">
        <f>IF(X809=0,"",VLOOKUP(Y809,seriesName!A:B,2,TRUE))</f>
        <v/>
      </c>
      <c r="C809" s="4" t="str">
        <f>IF(A809=1,VLOOKUP(V809,Head!A:B,2,TRUE),IF(A809=2,VLOOKUP(V809,Chest!A:B,2,TRUE),IF(A809=3,VLOOKUP(V809,Arm!A:B,2,TRUE),IF(A809=4,VLOOKUP(V809,Waist!A:B,2,TRUE),IF(A809=5,VLOOKUP(V809,Leg!A:B,2,TRUE),"")))))</f>
        <v/>
      </c>
      <c r="D809" s="44" t="str">
        <f>IF(X809=1,VLOOKUP(AA809,modelID!A:B,2,FALSE),"")</f>
        <v/>
      </c>
      <c r="E809" s="45" t="str">
        <f>IF(X809=0,"",AH809+VLOOKUP(AN809,BuildupTable!L:O,4,FALSE))</f>
        <v/>
      </c>
      <c r="F809" s="1">
        <f t="shared" si="169"/>
        <v>0</v>
      </c>
      <c r="G809" s="1">
        <f t="shared" si="170"/>
        <v>0</v>
      </c>
      <c r="H809" s="1">
        <f t="shared" si="171"/>
        <v>0</v>
      </c>
      <c r="I809" s="1">
        <f t="shared" si="172"/>
        <v>0</v>
      </c>
      <c r="J809" s="4" t="str">
        <f>IF(AT809=0,"",VLOOKUP(AT809,skillbasedata!A:B,2,TRUE))</f>
        <v/>
      </c>
      <c r="K809" s="48">
        <f t="shared" si="173"/>
        <v>0</v>
      </c>
      <c r="L809" s="4" t="str">
        <f>IF(AU809=0,"",VLOOKUP(AU809,skillbasedata!A:B,2,TRUE))</f>
        <v/>
      </c>
      <c r="M809" s="48">
        <f t="shared" si="174"/>
        <v>0</v>
      </c>
      <c r="N809" s="4" t="str">
        <f>IF(AV809=0,"",VLOOKUP(AV809,skillbasedata!A:B,2,TRUE))</f>
        <v/>
      </c>
      <c r="O809" s="48">
        <f t="shared" si="175"/>
        <v>0</v>
      </c>
      <c r="P809" s="4" t="str">
        <f>IF(AW809=0,"",VLOOKUP(AW809,skillbasedata!A:B,2,TRUE))</f>
        <v/>
      </c>
      <c r="Q809" s="48">
        <f t="shared" si="176"/>
        <v>0</v>
      </c>
      <c r="R809" s="4" t="str">
        <f>IF(AX809=0,"",VLOOKUP(AX809,skillbasedata!A:B,2,TRUE))</f>
        <v/>
      </c>
      <c r="S809" s="48">
        <f t="shared" si="177"/>
        <v>0</v>
      </c>
      <c r="T809" s="48">
        <f t="shared" si="178"/>
        <v>0</v>
      </c>
      <c r="U809" s="48">
        <f t="shared" si="179"/>
        <v>0</v>
      </c>
      <c r="V809" s="51">
        <f t="shared" si="180"/>
        <v>163</v>
      </c>
      <c r="W809" s="26" t="s">
        <v>3108</v>
      </c>
      <c r="X809" s="26">
        <v>0</v>
      </c>
      <c r="Y809" s="26">
        <v>161</v>
      </c>
      <c r="Z809" s="26">
        <v>2006005</v>
      </c>
      <c r="AA809" s="26">
        <v>84</v>
      </c>
      <c r="AB809" s="26">
        <v>5</v>
      </c>
      <c r="AC809" s="26">
        <v>9000</v>
      </c>
      <c r="AD809" s="26">
        <v>0</v>
      </c>
      <c r="AE809" s="26">
        <v>2</v>
      </c>
      <c r="AF809" s="26">
        <v>1</v>
      </c>
      <c r="AG809" s="26">
        <v>1</v>
      </c>
      <c r="AH809" s="26">
        <v>0</v>
      </c>
      <c r="AI809" s="26">
        <v>0</v>
      </c>
      <c r="AJ809" s="26">
        <v>0</v>
      </c>
      <c r="AK809" s="26">
        <v>0</v>
      </c>
      <c r="AL809" s="26">
        <v>0</v>
      </c>
      <c r="AM809" s="26">
        <v>0</v>
      </c>
      <c r="AN809" s="26">
        <v>12</v>
      </c>
      <c r="AO809" s="26">
        <v>0</v>
      </c>
      <c r="AP809" s="26">
        <v>0</v>
      </c>
      <c r="AQ809" s="26">
        <v>0</v>
      </c>
      <c r="AR809" s="26">
        <v>0</v>
      </c>
      <c r="AS809" s="26">
        <v>0</v>
      </c>
      <c r="AT809" s="26">
        <v>0</v>
      </c>
      <c r="AU809" s="26">
        <v>0</v>
      </c>
      <c r="AV809" s="26">
        <v>0</v>
      </c>
      <c r="AW809" s="26">
        <v>0</v>
      </c>
      <c r="AX809" s="26">
        <v>0</v>
      </c>
      <c r="AY809" s="26">
        <v>0</v>
      </c>
      <c r="AZ809" s="26">
        <v>0</v>
      </c>
      <c r="BA809" s="26">
        <v>0</v>
      </c>
      <c r="BB809" s="26">
        <v>0</v>
      </c>
      <c r="BC809" s="26">
        <v>0</v>
      </c>
      <c r="BD809" s="26" t="s">
        <v>2309</v>
      </c>
      <c r="BE809" s="26">
        <v>0</v>
      </c>
      <c r="BF809" s="26">
        <v>0</v>
      </c>
      <c r="BG809" s="54" t="str">
        <f t="shared" si="181"/>
        <v>00A3</v>
      </c>
      <c r="BH809" s="4"/>
      <c r="BI809" s="4"/>
    </row>
    <row r="810" ht="16.5" spans="1:61">
      <c r="A810" s="4">
        <f t="shared" si="168"/>
        <v>0</v>
      </c>
      <c r="B810" s="4" t="str">
        <f>IF(X810=0,"",VLOOKUP(Y810,seriesName!A:B,2,TRUE))</f>
        <v/>
      </c>
      <c r="C810" s="4" t="str">
        <f>IF(A810=1,VLOOKUP(V810,Head!A:B,2,TRUE),IF(A810=2,VLOOKUP(V810,Chest!A:B,2,TRUE),IF(A810=3,VLOOKUP(V810,Arm!A:B,2,TRUE),IF(A810=4,VLOOKUP(V810,Waist!A:B,2,TRUE),IF(A810=5,VLOOKUP(V810,Leg!A:B,2,TRUE),"")))))</f>
        <v/>
      </c>
      <c r="D810" s="44" t="str">
        <f>IF(X810=1,VLOOKUP(AA810,modelID!A:B,2,FALSE),"")</f>
        <v/>
      </c>
      <c r="E810" s="45" t="str">
        <f>IF(X810=0,"",AH810+VLOOKUP(AN810,BuildupTable!L:O,4,FALSE))</f>
        <v/>
      </c>
      <c r="F810" s="1">
        <f t="shared" si="169"/>
        <v>0</v>
      </c>
      <c r="G810" s="1">
        <f t="shared" si="170"/>
        <v>0</v>
      </c>
      <c r="H810" s="1">
        <f t="shared" si="171"/>
        <v>0</v>
      </c>
      <c r="I810" s="1">
        <f t="shared" si="172"/>
        <v>0</v>
      </c>
      <c r="J810" s="4" t="str">
        <f>IF(AT810=0,"",VLOOKUP(AT810,skillbasedata!A:B,2,TRUE))</f>
        <v/>
      </c>
      <c r="K810" s="48">
        <f t="shared" si="173"/>
        <v>0</v>
      </c>
      <c r="L810" s="4" t="str">
        <f>IF(AU810=0,"",VLOOKUP(AU810,skillbasedata!A:B,2,TRUE))</f>
        <v/>
      </c>
      <c r="M810" s="48">
        <f t="shared" si="174"/>
        <v>0</v>
      </c>
      <c r="N810" s="4" t="str">
        <f>IF(AV810=0,"",VLOOKUP(AV810,skillbasedata!A:B,2,TRUE))</f>
        <v/>
      </c>
      <c r="O810" s="48">
        <f t="shared" si="175"/>
        <v>0</v>
      </c>
      <c r="P810" s="4" t="str">
        <f>IF(AW810=0,"",VLOOKUP(AW810,skillbasedata!A:B,2,TRUE))</f>
        <v/>
      </c>
      <c r="Q810" s="48">
        <f t="shared" si="176"/>
        <v>0</v>
      </c>
      <c r="R810" s="4" t="str">
        <f>IF(AX810=0,"",VLOOKUP(AX810,skillbasedata!A:B,2,TRUE))</f>
        <v/>
      </c>
      <c r="S810" s="48">
        <f t="shared" si="177"/>
        <v>0</v>
      </c>
      <c r="T810" s="48">
        <f t="shared" si="178"/>
        <v>0</v>
      </c>
      <c r="U810" s="48">
        <f t="shared" si="179"/>
        <v>0</v>
      </c>
      <c r="V810" s="51">
        <f t="shared" si="180"/>
        <v>163</v>
      </c>
      <c r="W810" s="26" t="s">
        <v>3109</v>
      </c>
      <c r="X810" s="26">
        <v>0</v>
      </c>
      <c r="Y810" s="26">
        <v>161</v>
      </c>
      <c r="Z810" s="26">
        <v>2006005</v>
      </c>
      <c r="AA810" s="26">
        <v>84</v>
      </c>
      <c r="AB810" s="26">
        <v>5</v>
      </c>
      <c r="AC810" s="26">
        <v>9000</v>
      </c>
      <c r="AD810" s="26">
        <v>0</v>
      </c>
      <c r="AE810" s="26">
        <v>2</v>
      </c>
      <c r="AF810" s="26">
        <v>1</v>
      </c>
      <c r="AG810" s="26">
        <v>1</v>
      </c>
      <c r="AH810" s="26">
        <v>0</v>
      </c>
      <c r="AI810" s="26">
        <v>0</v>
      </c>
      <c r="AJ810" s="26">
        <v>0</v>
      </c>
      <c r="AK810" s="26">
        <v>0</v>
      </c>
      <c r="AL810" s="26">
        <v>0</v>
      </c>
      <c r="AM810" s="26">
        <v>0</v>
      </c>
      <c r="AN810" s="26">
        <v>12</v>
      </c>
      <c r="AO810" s="26">
        <v>0</v>
      </c>
      <c r="AP810" s="26">
        <v>0</v>
      </c>
      <c r="AQ810" s="26">
        <v>0</v>
      </c>
      <c r="AR810" s="26">
        <v>0</v>
      </c>
      <c r="AS810" s="26">
        <v>0</v>
      </c>
      <c r="AT810" s="26">
        <v>0</v>
      </c>
      <c r="AU810" s="26">
        <v>0</v>
      </c>
      <c r="AV810" s="26">
        <v>0</v>
      </c>
      <c r="AW810" s="26">
        <v>0</v>
      </c>
      <c r="AX810" s="26">
        <v>0</v>
      </c>
      <c r="AY810" s="26">
        <v>0</v>
      </c>
      <c r="AZ810" s="26">
        <v>0</v>
      </c>
      <c r="BA810" s="26">
        <v>0</v>
      </c>
      <c r="BB810" s="26">
        <v>0</v>
      </c>
      <c r="BC810" s="26">
        <v>0</v>
      </c>
      <c r="BD810" s="26" t="s">
        <v>2309</v>
      </c>
      <c r="BE810" s="26">
        <v>0</v>
      </c>
      <c r="BF810" s="26">
        <v>0</v>
      </c>
      <c r="BG810" s="54" t="str">
        <f t="shared" si="181"/>
        <v>00A3</v>
      </c>
      <c r="BH810" s="4"/>
      <c r="BI810" s="4"/>
    </row>
    <row r="811" ht="16.5" spans="1:61">
      <c r="A811" s="4">
        <f t="shared" si="168"/>
        <v>0</v>
      </c>
      <c r="B811" s="4" t="str">
        <f>IF(X811=0,"",VLOOKUP(Y811,seriesName!A:B,2,TRUE))</f>
        <v/>
      </c>
      <c r="C811" s="4" t="str">
        <f>IF(A811=1,VLOOKUP(V811,Head!A:B,2,TRUE),IF(A811=2,VLOOKUP(V811,Chest!A:B,2,TRUE),IF(A811=3,VLOOKUP(V811,Arm!A:B,2,TRUE),IF(A811=4,VLOOKUP(V811,Waist!A:B,2,TRUE),IF(A811=5,VLOOKUP(V811,Leg!A:B,2,TRUE),"")))))</f>
        <v/>
      </c>
      <c r="D811" s="44" t="str">
        <f>IF(X811=1,VLOOKUP(AA811,modelID!A:B,2,FALSE),"")</f>
        <v/>
      </c>
      <c r="E811" s="45" t="str">
        <f>IF(X811=0,"",AH811+VLOOKUP(AN811,BuildupTable!L:O,4,FALSE))</f>
        <v/>
      </c>
      <c r="F811" s="1">
        <f t="shared" si="169"/>
        <v>0</v>
      </c>
      <c r="G811" s="1">
        <f t="shared" si="170"/>
        <v>0</v>
      </c>
      <c r="H811" s="1">
        <f t="shared" si="171"/>
        <v>0</v>
      </c>
      <c r="I811" s="1">
        <f t="shared" si="172"/>
        <v>0</v>
      </c>
      <c r="J811" s="4" t="str">
        <f>IF(AT811=0,"",VLOOKUP(AT811,skillbasedata!A:B,2,TRUE))</f>
        <v/>
      </c>
      <c r="K811" s="48">
        <f t="shared" si="173"/>
        <v>0</v>
      </c>
      <c r="L811" s="4" t="str">
        <f>IF(AU811=0,"",VLOOKUP(AU811,skillbasedata!A:B,2,TRUE))</f>
        <v/>
      </c>
      <c r="M811" s="48">
        <f t="shared" si="174"/>
        <v>0</v>
      </c>
      <c r="N811" s="4" t="str">
        <f>IF(AV811=0,"",VLOOKUP(AV811,skillbasedata!A:B,2,TRUE))</f>
        <v/>
      </c>
      <c r="O811" s="48">
        <f t="shared" si="175"/>
        <v>0</v>
      </c>
      <c r="P811" s="4" t="str">
        <f>IF(AW811=0,"",VLOOKUP(AW811,skillbasedata!A:B,2,TRUE))</f>
        <v/>
      </c>
      <c r="Q811" s="48">
        <f t="shared" si="176"/>
        <v>0</v>
      </c>
      <c r="R811" s="4" t="str">
        <f>IF(AX811=0,"",VLOOKUP(AX811,skillbasedata!A:B,2,TRUE))</f>
        <v/>
      </c>
      <c r="S811" s="48">
        <f t="shared" si="177"/>
        <v>0</v>
      </c>
      <c r="T811" s="48">
        <f t="shared" si="178"/>
        <v>0</v>
      </c>
      <c r="U811" s="48">
        <f t="shared" si="179"/>
        <v>0</v>
      </c>
      <c r="V811" s="51">
        <f t="shared" si="180"/>
        <v>163</v>
      </c>
      <c r="W811" s="26" t="s">
        <v>3110</v>
      </c>
      <c r="X811" s="26">
        <v>0</v>
      </c>
      <c r="Y811" s="26">
        <v>161</v>
      </c>
      <c r="Z811" s="26">
        <v>2006005</v>
      </c>
      <c r="AA811" s="26">
        <v>84</v>
      </c>
      <c r="AB811" s="26">
        <v>5</v>
      </c>
      <c r="AC811" s="26">
        <v>9000</v>
      </c>
      <c r="AD811" s="26">
        <v>0</v>
      </c>
      <c r="AE811" s="26">
        <v>2</v>
      </c>
      <c r="AF811" s="26">
        <v>1</v>
      </c>
      <c r="AG811" s="26">
        <v>1</v>
      </c>
      <c r="AH811" s="26">
        <v>0</v>
      </c>
      <c r="AI811" s="26">
        <v>0</v>
      </c>
      <c r="AJ811" s="26">
        <v>0</v>
      </c>
      <c r="AK811" s="26">
        <v>0</v>
      </c>
      <c r="AL811" s="26">
        <v>0</v>
      </c>
      <c r="AM811" s="26">
        <v>0</v>
      </c>
      <c r="AN811" s="26">
        <v>12</v>
      </c>
      <c r="AO811" s="26">
        <v>0</v>
      </c>
      <c r="AP811" s="26">
        <v>0</v>
      </c>
      <c r="AQ811" s="26">
        <v>0</v>
      </c>
      <c r="AR811" s="26">
        <v>0</v>
      </c>
      <c r="AS811" s="26">
        <v>0</v>
      </c>
      <c r="AT811" s="26">
        <v>0</v>
      </c>
      <c r="AU811" s="26">
        <v>0</v>
      </c>
      <c r="AV811" s="26">
        <v>0</v>
      </c>
      <c r="AW811" s="26">
        <v>0</v>
      </c>
      <c r="AX811" s="26">
        <v>0</v>
      </c>
      <c r="AY811" s="26">
        <v>0</v>
      </c>
      <c r="AZ811" s="26">
        <v>0</v>
      </c>
      <c r="BA811" s="26">
        <v>0</v>
      </c>
      <c r="BB811" s="26">
        <v>0</v>
      </c>
      <c r="BC811" s="26">
        <v>0</v>
      </c>
      <c r="BD811" s="26" t="s">
        <v>2309</v>
      </c>
      <c r="BE811" s="26">
        <v>0</v>
      </c>
      <c r="BF811" s="26">
        <v>0</v>
      </c>
      <c r="BG811" s="54" t="str">
        <f t="shared" si="181"/>
        <v>00A3</v>
      </c>
      <c r="BH811" s="4"/>
      <c r="BI811" s="4"/>
    </row>
    <row r="812" ht="16.5" spans="1:61">
      <c r="A812" s="4">
        <f t="shared" si="168"/>
        <v>1</v>
      </c>
      <c r="B812" s="4" t="str">
        <f>IF(X812=0,"",VLOOKUP(Y812,seriesName!A:B,2,TRUE))</f>
        <v>骑士</v>
      </c>
      <c r="C812" s="4" t="str">
        <f>IF(A812=1,VLOOKUP(V812,Head!A:B,2,TRUE),IF(A812=2,VLOOKUP(V812,Chest!A:B,2,TRUE),IF(A812=3,VLOOKUP(V812,Arm!A:B,2,TRUE),IF(A812=4,VLOOKUP(V812,Waist!A:B,2,TRUE),IF(A812=5,VLOOKUP(V812,Leg!A:B,2,TRUE),"")))))</f>
        <v>骑士头盔</v>
      </c>
      <c r="D812" s="44" t="str">
        <f>IF(X812=1,VLOOKUP(AA812,modelID!A:B,2,FALSE),"")</f>
        <v>pl254</v>
      </c>
      <c r="E812" s="45">
        <f>IF(X812=0,"",AH812+VLOOKUP(AN812,BuildupTable!L:O,4,FALSE))</f>
        <v>20</v>
      </c>
      <c r="F812" s="1">
        <f t="shared" si="169"/>
        <v>0</v>
      </c>
      <c r="G812" s="1">
        <f t="shared" si="170"/>
        <v>0</v>
      </c>
      <c r="H812" s="1">
        <f t="shared" si="171"/>
        <v>0</v>
      </c>
      <c r="I812" s="1">
        <f t="shared" si="172"/>
        <v>0</v>
      </c>
      <c r="J812" s="4" t="str">
        <f>IF(AT812=0,"",VLOOKUP(AT812,skillbasedata!A:B,2,TRUE))</f>
        <v/>
      </c>
      <c r="K812" s="48">
        <f t="shared" si="173"/>
        <v>0</v>
      </c>
      <c r="L812" s="4" t="str">
        <f>IF(AU812=0,"",VLOOKUP(AU812,skillbasedata!A:B,2,TRUE))</f>
        <v/>
      </c>
      <c r="M812" s="48">
        <f t="shared" si="174"/>
        <v>0</v>
      </c>
      <c r="N812" s="4" t="str">
        <f>IF(AV812=0,"",VLOOKUP(AV812,skillbasedata!A:B,2,TRUE))</f>
        <v/>
      </c>
      <c r="O812" s="48">
        <f t="shared" si="175"/>
        <v>0</v>
      </c>
      <c r="P812" s="4" t="str">
        <f>IF(AW812=0,"",VLOOKUP(AW812,skillbasedata!A:B,2,TRUE))</f>
        <v/>
      </c>
      <c r="Q812" s="48">
        <f t="shared" si="176"/>
        <v>0</v>
      </c>
      <c r="R812" s="4" t="str">
        <f>IF(AX812=0,"",VLOOKUP(AX812,skillbasedata!A:B,2,TRUE))</f>
        <v/>
      </c>
      <c r="S812" s="48">
        <f t="shared" si="177"/>
        <v>0</v>
      </c>
      <c r="T812" s="48">
        <f t="shared" si="178"/>
        <v>0</v>
      </c>
      <c r="U812" s="48">
        <f t="shared" si="179"/>
        <v>0</v>
      </c>
      <c r="V812" s="51">
        <f t="shared" si="180"/>
        <v>164</v>
      </c>
      <c r="W812" s="26" t="s">
        <v>3111</v>
      </c>
      <c r="X812" s="26">
        <v>1</v>
      </c>
      <c r="Y812" s="26">
        <v>162</v>
      </c>
      <c r="Z812" s="26">
        <v>2007001</v>
      </c>
      <c r="AA812" s="26">
        <v>78</v>
      </c>
      <c r="AB812" s="26">
        <v>6</v>
      </c>
      <c r="AC812" s="26">
        <v>14000</v>
      </c>
      <c r="AD812" s="26">
        <v>0</v>
      </c>
      <c r="AE812" s="26">
        <v>2</v>
      </c>
      <c r="AF812" s="26">
        <v>1</v>
      </c>
      <c r="AG812" s="26">
        <v>1</v>
      </c>
      <c r="AH812" s="26">
        <v>0</v>
      </c>
      <c r="AI812" s="26">
        <v>0</v>
      </c>
      <c r="AJ812" s="26">
        <v>0</v>
      </c>
      <c r="AK812" s="26">
        <v>0</v>
      </c>
      <c r="AL812" s="26">
        <v>0</v>
      </c>
      <c r="AM812" s="26">
        <v>0</v>
      </c>
      <c r="AN812" s="26">
        <v>14</v>
      </c>
      <c r="AO812" s="26">
        <v>0</v>
      </c>
      <c r="AP812" s="26">
        <v>0</v>
      </c>
      <c r="AQ812" s="26">
        <v>0</v>
      </c>
      <c r="AR812" s="26">
        <v>0</v>
      </c>
      <c r="AS812" s="26">
        <v>0</v>
      </c>
      <c r="AT812" s="26">
        <v>0</v>
      </c>
      <c r="AU812" s="26">
        <v>0</v>
      </c>
      <c r="AV812" s="26">
        <v>0</v>
      </c>
      <c r="AW812" s="26">
        <v>0</v>
      </c>
      <c r="AX812" s="26">
        <v>0</v>
      </c>
      <c r="AY812" s="26">
        <v>0</v>
      </c>
      <c r="AZ812" s="26">
        <v>0</v>
      </c>
      <c r="BA812" s="26">
        <v>0</v>
      </c>
      <c r="BB812" s="26">
        <v>0</v>
      </c>
      <c r="BC812" s="26">
        <v>0</v>
      </c>
      <c r="BD812" s="26" t="s">
        <v>2309</v>
      </c>
      <c r="BE812" s="26">
        <v>0</v>
      </c>
      <c r="BF812" s="26">
        <v>0</v>
      </c>
      <c r="BG812" s="54" t="str">
        <f t="shared" si="181"/>
        <v>00A4</v>
      </c>
      <c r="BH812" s="4"/>
      <c r="BI812" s="4"/>
    </row>
    <row r="813" ht="16.5" spans="1:61">
      <c r="A813" s="4">
        <f t="shared" si="168"/>
        <v>2</v>
      </c>
      <c r="B813" s="4" t="str">
        <f>IF(X813=0,"",VLOOKUP(Y813,seriesName!A:B,2,TRUE))</f>
        <v>骑士</v>
      </c>
      <c r="C813" s="4" t="str">
        <f>IF(A813=1,VLOOKUP(V813,Head!A:B,2,TRUE),IF(A813=2,VLOOKUP(V813,Chest!A:B,2,TRUE),IF(A813=3,VLOOKUP(V813,Arm!A:B,2,TRUE),IF(A813=4,VLOOKUP(V813,Waist!A:B,2,TRUE),IF(A813=5,VLOOKUP(V813,Leg!A:B,2,TRUE),"")))))</f>
        <v>骑士铠甲</v>
      </c>
      <c r="D813" s="44" t="str">
        <f>IF(X813=1,VLOOKUP(AA813,modelID!A:B,2,FALSE),"")</f>
        <v>pl254</v>
      </c>
      <c r="E813" s="45">
        <f>IF(X813=0,"",AH813+VLOOKUP(AN813,BuildupTable!L:O,4,FALSE))</f>
        <v>20</v>
      </c>
      <c r="F813" s="1">
        <f t="shared" si="169"/>
        <v>0</v>
      </c>
      <c r="G813" s="1">
        <f t="shared" si="170"/>
        <v>0</v>
      </c>
      <c r="H813" s="1">
        <f t="shared" si="171"/>
        <v>0</v>
      </c>
      <c r="I813" s="1">
        <f t="shared" si="172"/>
        <v>0</v>
      </c>
      <c r="J813" s="4" t="str">
        <f>IF(AT813=0,"",VLOOKUP(AT813,skillbasedata!A:B,2,TRUE))</f>
        <v/>
      </c>
      <c r="K813" s="48">
        <f t="shared" si="173"/>
        <v>0</v>
      </c>
      <c r="L813" s="4" t="str">
        <f>IF(AU813=0,"",VLOOKUP(AU813,skillbasedata!A:B,2,TRUE))</f>
        <v/>
      </c>
      <c r="M813" s="48">
        <f t="shared" si="174"/>
        <v>0</v>
      </c>
      <c r="N813" s="4" t="str">
        <f>IF(AV813=0,"",VLOOKUP(AV813,skillbasedata!A:B,2,TRUE))</f>
        <v/>
      </c>
      <c r="O813" s="48">
        <f t="shared" si="175"/>
        <v>0</v>
      </c>
      <c r="P813" s="4" t="str">
        <f>IF(AW813=0,"",VLOOKUP(AW813,skillbasedata!A:B,2,TRUE))</f>
        <v/>
      </c>
      <c r="Q813" s="48">
        <f t="shared" si="176"/>
        <v>0</v>
      </c>
      <c r="R813" s="4" t="str">
        <f>IF(AX813=0,"",VLOOKUP(AX813,skillbasedata!A:B,2,TRUE))</f>
        <v/>
      </c>
      <c r="S813" s="48">
        <f t="shared" si="177"/>
        <v>0</v>
      </c>
      <c r="T813" s="48">
        <f t="shared" si="178"/>
        <v>0</v>
      </c>
      <c r="U813" s="48">
        <f t="shared" si="179"/>
        <v>0</v>
      </c>
      <c r="V813" s="51">
        <f t="shared" si="180"/>
        <v>164</v>
      </c>
      <c r="W813" s="26" t="s">
        <v>3112</v>
      </c>
      <c r="X813" s="26">
        <v>1</v>
      </c>
      <c r="Y813" s="26">
        <v>162</v>
      </c>
      <c r="Z813" s="26">
        <v>2007001</v>
      </c>
      <c r="AA813" s="26">
        <v>78</v>
      </c>
      <c r="AB813" s="26">
        <v>6</v>
      </c>
      <c r="AC813" s="26">
        <v>14000</v>
      </c>
      <c r="AD813" s="26">
        <v>0</v>
      </c>
      <c r="AE813" s="26">
        <v>2</v>
      </c>
      <c r="AF813" s="26">
        <v>1</v>
      </c>
      <c r="AG813" s="26">
        <v>1</v>
      </c>
      <c r="AH813" s="26">
        <v>0</v>
      </c>
      <c r="AI813" s="26">
        <v>0</v>
      </c>
      <c r="AJ813" s="26">
        <v>0</v>
      </c>
      <c r="AK813" s="26">
        <v>0</v>
      </c>
      <c r="AL813" s="26">
        <v>0</v>
      </c>
      <c r="AM813" s="26">
        <v>0</v>
      </c>
      <c r="AN813" s="26">
        <v>14</v>
      </c>
      <c r="AO813" s="26">
        <v>0</v>
      </c>
      <c r="AP813" s="26">
        <v>0</v>
      </c>
      <c r="AQ813" s="26">
        <v>0</v>
      </c>
      <c r="AR813" s="26">
        <v>0</v>
      </c>
      <c r="AS813" s="26">
        <v>0</v>
      </c>
      <c r="AT813" s="26">
        <v>0</v>
      </c>
      <c r="AU813" s="26">
        <v>0</v>
      </c>
      <c r="AV813" s="26">
        <v>0</v>
      </c>
      <c r="AW813" s="26">
        <v>0</v>
      </c>
      <c r="AX813" s="26">
        <v>0</v>
      </c>
      <c r="AY813" s="26">
        <v>0</v>
      </c>
      <c r="AZ813" s="26">
        <v>0</v>
      </c>
      <c r="BA813" s="26">
        <v>0</v>
      </c>
      <c r="BB813" s="26">
        <v>0</v>
      </c>
      <c r="BC813" s="26">
        <v>0</v>
      </c>
      <c r="BD813" s="26" t="s">
        <v>2309</v>
      </c>
      <c r="BE813" s="26">
        <v>0</v>
      </c>
      <c r="BF813" s="26">
        <v>0</v>
      </c>
      <c r="BG813" s="54" t="str">
        <f t="shared" si="181"/>
        <v>00A4</v>
      </c>
      <c r="BH813" s="4"/>
      <c r="BI813" s="4"/>
    </row>
    <row r="814" ht="16.5" spans="1:61">
      <c r="A814" s="4">
        <f t="shared" si="168"/>
        <v>3</v>
      </c>
      <c r="B814" s="4" t="str">
        <f>IF(X814=0,"",VLOOKUP(Y814,seriesName!A:B,2,TRUE))</f>
        <v>骑士</v>
      </c>
      <c r="C814" s="4" t="str">
        <f>IF(A814=1,VLOOKUP(V814,Head!A:B,2,TRUE),IF(A814=2,VLOOKUP(V814,Chest!A:B,2,TRUE),IF(A814=3,VLOOKUP(V814,Arm!A:B,2,TRUE),IF(A814=4,VLOOKUP(V814,Waist!A:B,2,TRUE),IF(A814=5,VLOOKUP(V814,Leg!A:B,2,TRUE),"")))))</f>
        <v>骑士腕甲</v>
      </c>
      <c r="D814" s="44" t="str">
        <f>IF(X814=1,VLOOKUP(AA814,modelID!A:B,2,FALSE),"")</f>
        <v>pl254</v>
      </c>
      <c r="E814" s="45">
        <f>IF(X814=0,"",AH814+VLOOKUP(AN814,BuildupTable!L:O,4,FALSE))</f>
        <v>20</v>
      </c>
      <c r="F814" s="1">
        <f t="shared" si="169"/>
        <v>0</v>
      </c>
      <c r="G814" s="1">
        <f t="shared" si="170"/>
        <v>0</v>
      </c>
      <c r="H814" s="1">
        <f t="shared" si="171"/>
        <v>0</v>
      </c>
      <c r="I814" s="1">
        <f t="shared" si="172"/>
        <v>0</v>
      </c>
      <c r="J814" s="4" t="str">
        <f>IF(AT814=0,"",VLOOKUP(AT814,skillbasedata!A:B,2,TRUE))</f>
        <v/>
      </c>
      <c r="K814" s="48">
        <f t="shared" si="173"/>
        <v>0</v>
      </c>
      <c r="L814" s="4" t="str">
        <f>IF(AU814=0,"",VLOOKUP(AU814,skillbasedata!A:B,2,TRUE))</f>
        <v/>
      </c>
      <c r="M814" s="48">
        <f t="shared" si="174"/>
        <v>0</v>
      </c>
      <c r="N814" s="4" t="str">
        <f>IF(AV814=0,"",VLOOKUP(AV814,skillbasedata!A:B,2,TRUE))</f>
        <v/>
      </c>
      <c r="O814" s="48">
        <f t="shared" si="175"/>
        <v>0</v>
      </c>
      <c r="P814" s="4" t="str">
        <f>IF(AW814=0,"",VLOOKUP(AW814,skillbasedata!A:B,2,TRUE))</f>
        <v/>
      </c>
      <c r="Q814" s="48">
        <f t="shared" si="176"/>
        <v>0</v>
      </c>
      <c r="R814" s="4" t="str">
        <f>IF(AX814=0,"",VLOOKUP(AX814,skillbasedata!A:B,2,TRUE))</f>
        <v/>
      </c>
      <c r="S814" s="48">
        <f t="shared" si="177"/>
        <v>0</v>
      </c>
      <c r="T814" s="48">
        <f t="shared" si="178"/>
        <v>0</v>
      </c>
      <c r="U814" s="48">
        <f t="shared" si="179"/>
        <v>0</v>
      </c>
      <c r="V814" s="51">
        <f t="shared" si="180"/>
        <v>164</v>
      </c>
      <c r="W814" s="26" t="s">
        <v>3113</v>
      </c>
      <c r="X814" s="26">
        <v>1</v>
      </c>
      <c r="Y814" s="26">
        <v>162</v>
      </c>
      <c r="Z814" s="26">
        <v>2007001</v>
      </c>
      <c r="AA814" s="26">
        <v>78</v>
      </c>
      <c r="AB814" s="26">
        <v>6</v>
      </c>
      <c r="AC814" s="26">
        <v>14000</v>
      </c>
      <c r="AD814" s="26">
        <v>0</v>
      </c>
      <c r="AE814" s="26">
        <v>2</v>
      </c>
      <c r="AF814" s="26">
        <v>1</v>
      </c>
      <c r="AG814" s="26">
        <v>1</v>
      </c>
      <c r="AH814" s="26">
        <v>0</v>
      </c>
      <c r="AI814" s="26">
        <v>0</v>
      </c>
      <c r="AJ814" s="26">
        <v>0</v>
      </c>
      <c r="AK814" s="26">
        <v>0</v>
      </c>
      <c r="AL814" s="26">
        <v>0</v>
      </c>
      <c r="AM814" s="26">
        <v>0</v>
      </c>
      <c r="AN814" s="26">
        <v>14</v>
      </c>
      <c r="AO814" s="26">
        <v>0</v>
      </c>
      <c r="AP814" s="26">
        <v>0</v>
      </c>
      <c r="AQ814" s="26">
        <v>0</v>
      </c>
      <c r="AR814" s="26">
        <v>0</v>
      </c>
      <c r="AS814" s="26">
        <v>0</v>
      </c>
      <c r="AT814" s="26">
        <v>0</v>
      </c>
      <c r="AU814" s="26">
        <v>0</v>
      </c>
      <c r="AV814" s="26">
        <v>0</v>
      </c>
      <c r="AW814" s="26">
        <v>0</v>
      </c>
      <c r="AX814" s="26">
        <v>0</v>
      </c>
      <c r="AY814" s="26">
        <v>0</v>
      </c>
      <c r="AZ814" s="26">
        <v>0</v>
      </c>
      <c r="BA814" s="26">
        <v>0</v>
      </c>
      <c r="BB814" s="26">
        <v>0</v>
      </c>
      <c r="BC814" s="26">
        <v>0</v>
      </c>
      <c r="BD814" s="26" t="s">
        <v>2309</v>
      </c>
      <c r="BE814" s="26">
        <v>0</v>
      </c>
      <c r="BF814" s="26">
        <v>0</v>
      </c>
      <c r="BG814" s="54" t="str">
        <f t="shared" si="181"/>
        <v>00A4</v>
      </c>
      <c r="BH814" s="4"/>
      <c r="BI814" s="4"/>
    </row>
    <row r="815" ht="16.5" spans="1:61">
      <c r="A815" s="4">
        <f t="shared" si="168"/>
        <v>4</v>
      </c>
      <c r="B815" s="4" t="str">
        <f>IF(X815=0,"",VLOOKUP(Y815,seriesName!A:B,2,TRUE))</f>
        <v>骑士</v>
      </c>
      <c r="C815" s="4" t="str">
        <f>IF(A815=1,VLOOKUP(V815,Head!A:B,2,TRUE),IF(A815=2,VLOOKUP(V815,Chest!A:B,2,TRUE),IF(A815=3,VLOOKUP(V815,Arm!A:B,2,TRUE),IF(A815=4,VLOOKUP(V815,Waist!A:B,2,TRUE),IF(A815=5,VLOOKUP(V815,Leg!A:B,2,TRUE),"")))))</f>
        <v>骑士腰甲</v>
      </c>
      <c r="D815" s="44" t="str">
        <f>IF(X815=1,VLOOKUP(AA815,modelID!A:B,2,FALSE),"")</f>
        <v>pl254</v>
      </c>
      <c r="E815" s="45">
        <f>IF(X815=0,"",AH815+VLOOKUP(AN815,BuildupTable!L:O,4,FALSE))</f>
        <v>20</v>
      </c>
      <c r="F815" s="1">
        <f t="shared" si="169"/>
        <v>0</v>
      </c>
      <c r="G815" s="1">
        <f t="shared" si="170"/>
        <v>0</v>
      </c>
      <c r="H815" s="1">
        <f t="shared" si="171"/>
        <v>0</v>
      </c>
      <c r="I815" s="1">
        <f t="shared" si="172"/>
        <v>0</v>
      </c>
      <c r="J815" s="4" t="str">
        <f>IF(AT815=0,"",VLOOKUP(AT815,skillbasedata!A:B,2,TRUE))</f>
        <v/>
      </c>
      <c r="K815" s="48">
        <f t="shared" si="173"/>
        <v>0</v>
      </c>
      <c r="L815" s="4" t="str">
        <f>IF(AU815=0,"",VLOOKUP(AU815,skillbasedata!A:B,2,TRUE))</f>
        <v/>
      </c>
      <c r="M815" s="48">
        <f t="shared" si="174"/>
        <v>0</v>
      </c>
      <c r="N815" s="4" t="str">
        <f>IF(AV815=0,"",VLOOKUP(AV815,skillbasedata!A:B,2,TRUE))</f>
        <v/>
      </c>
      <c r="O815" s="48">
        <f t="shared" si="175"/>
        <v>0</v>
      </c>
      <c r="P815" s="4" t="str">
        <f>IF(AW815=0,"",VLOOKUP(AW815,skillbasedata!A:B,2,TRUE))</f>
        <v/>
      </c>
      <c r="Q815" s="48">
        <f t="shared" si="176"/>
        <v>0</v>
      </c>
      <c r="R815" s="4" t="str">
        <f>IF(AX815=0,"",VLOOKUP(AX815,skillbasedata!A:B,2,TRUE))</f>
        <v/>
      </c>
      <c r="S815" s="48">
        <f t="shared" si="177"/>
        <v>0</v>
      </c>
      <c r="T815" s="48">
        <f t="shared" si="178"/>
        <v>0</v>
      </c>
      <c r="U815" s="48">
        <f t="shared" si="179"/>
        <v>0</v>
      </c>
      <c r="V815" s="51">
        <f t="shared" si="180"/>
        <v>164</v>
      </c>
      <c r="W815" s="26" t="s">
        <v>3114</v>
      </c>
      <c r="X815" s="26">
        <v>1</v>
      </c>
      <c r="Y815" s="26">
        <v>162</v>
      </c>
      <c r="Z815" s="26">
        <v>2007001</v>
      </c>
      <c r="AA815" s="26">
        <v>78</v>
      </c>
      <c r="AB815" s="26">
        <v>6</v>
      </c>
      <c r="AC815" s="26">
        <v>14000</v>
      </c>
      <c r="AD815" s="26">
        <v>0</v>
      </c>
      <c r="AE815" s="26">
        <v>2</v>
      </c>
      <c r="AF815" s="26">
        <v>1</v>
      </c>
      <c r="AG815" s="26">
        <v>1</v>
      </c>
      <c r="AH815" s="26">
        <v>0</v>
      </c>
      <c r="AI815" s="26">
        <v>0</v>
      </c>
      <c r="AJ815" s="26">
        <v>0</v>
      </c>
      <c r="AK815" s="26">
        <v>0</v>
      </c>
      <c r="AL815" s="26">
        <v>0</v>
      </c>
      <c r="AM815" s="26">
        <v>0</v>
      </c>
      <c r="AN815" s="26">
        <v>14</v>
      </c>
      <c r="AO815" s="26">
        <v>0</v>
      </c>
      <c r="AP815" s="26">
        <v>0</v>
      </c>
      <c r="AQ815" s="26">
        <v>0</v>
      </c>
      <c r="AR815" s="26">
        <v>0</v>
      </c>
      <c r="AS815" s="26">
        <v>0</v>
      </c>
      <c r="AT815" s="26">
        <v>0</v>
      </c>
      <c r="AU815" s="26">
        <v>0</v>
      </c>
      <c r="AV815" s="26">
        <v>0</v>
      </c>
      <c r="AW815" s="26">
        <v>0</v>
      </c>
      <c r="AX815" s="26">
        <v>0</v>
      </c>
      <c r="AY815" s="26">
        <v>0</v>
      </c>
      <c r="AZ815" s="26">
        <v>0</v>
      </c>
      <c r="BA815" s="26">
        <v>0</v>
      </c>
      <c r="BB815" s="26">
        <v>0</v>
      </c>
      <c r="BC815" s="26">
        <v>0</v>
      </c>
      <c r="BD815" s="26" t="s">
        <v>2309</v>
      </c>
      <c r="BE815" s="26">
        <v>0</v>
      </c>
      <c r="BF815" s="26">
        <v>0</v>
      </c>
      <c r="BG815" s="54" t="str">
        <f t="shared" si="181"/>
        <v>00A4</v>
      </c>
      <c r="BH815" s="4"/>
      <c r="BI815" s="4"/>
    </row>
    <row r="816" ht="16.5" spans="1:61">
      <c r="A816" s="4">
        <f t="shared" si="168"/>
        <v>5</v>
      </c>
      <c r="B816" s="4" t="str">
        <f>IF(X816=0,"",VLOOKUP(Y816,seriesName!A:B,2,TRUE))</f>
        <v>骑士</v>
      </c>
      <c r="C816" s="4" t="str">
        <f>IF(A816=1,VLOOKUP(V816,Head!A:B,2,TRUE),IF(A816=2,VLOOKUP(V816,Chest!A:B,2,TRUE),IF(A816=3,VLOOKUP(V816,Arm!A:B,2,TRUE),IF(A816=4,VLOOKUP(V816,Waist!A:B,2,TRUE),IF(A816=5,VLOOKUP(V816,Leg!A:B,2,TRUE),"")))))</f>
        <v>骑士护腿</v>
      </c>
      <c r="D816" s="44" t="str">
        <f>IF(X816=1,VLOOKUP(AA816,modelID!A:B,2,FALSE),"")</f>
        <v>pl254</v>
      </c>
      <c r="E816" s="45">
        <f>IF(X816=0,"",AH816+VLOOKUP(AN816,BuildupTable!L:O,4,FALSE))</f>
        <v>20</v>
      </c>
      <c r="F816" s="1">
        <f t="shared" si="169"/>
        <v>0</v>
      </c>
      <c r="G816" s="1">
        <f t="shared" si="170"/>
        <v>0</v>
      </c>
      <c r="H816" s="1">
        <f t="shared" si="171"/>
        <v>0</v>
      </c>
      <c r="I816" s="1">
        <f t="shared" si="172"/>
        <v>0</v>
      </c>
      <c r="J816" s="4" t="str">
        <f>IF(AT816=0,"",VLOOKUP(AT816,skillbasedata!A:B,2,TRUE))</f>
        <v/>
      </c>
      <c r="K816" s="48">
        <f t="shared" si="173"/>
        <v>0</v>
      </c>
      <c r="L816" s="4" t="str">
        <f>IF(AU816=0,"",VLOOKUP(AU816,skillbasedata!A:B,2,TRUE))</f>
        <v/>
      </c>
      <c r="M816" s="48">
        <f t="shared" si="174"/>
        <v>0</v>
      </c>
      <c r="N816" s="4" t="str">
        <f>IF(AV816=0,"",VLOOKUP(AV816,skillbasedata!A:B,2,TRUE))</f>
        <v/>
      </c>
      <c r="O816" s="48">
        <f t="shared" si="175"/>
        <v>0</v>
      </c>
      <c r="P816" s="4" t="str">
        <f>IF(AW816=0,"",VLOOKUP(AW816,skillbasedata!A:B,2,TRUE))</f>
        <v/>
      </c>
      <c r="Q816" s="48">
        <f t="shared" si="176"/>
        <v>0</v>
      </c>
      <c r="R816" s="4" t="str">
        <f>IF(AX816=0,"",VLOOKUP(AX816,skillbasedata!A:B,2,TRUE))</f>
        <v/>
      </c>
      <c r="S816" s="48">
        <f t="shared" si="177"/>
        <v>0</v>
      </c>
      <c r="T816" s="48">
        <f t="shared" si="178"/>
        <v>0</v>
      </c>
      <c r="U816" s="48">
        <f t="shared" si="179"/>
        <v>0</v>
      </c>
      <c r="V816" s="51">
        <f t="shared" si="180"/>
        <v>164</v>
      </c>
      <c r="W816" s="26" t="s">
        <v>3115</v>
      </c>
      <c r="X816" s="26">
        <v>1</v>
      </c>
      <c r="Y816" s="26">
        <v>162</v>
      </c>
      <c r="Z816" s="26">
        <v>2007001</v>
      </c>
      <c r="AA816" s="26">
        <v>78</v>
      </c>
      <c r="AB816" s="26">
        <v>6</v>
      </c>
      <c r="AC816" s="26">
        <v>14000</v>
      </c>
      <c r="AD816" s="26">
        <v>0</v>
      </c>
      <c r="AE816" s="26">
        <v>2</v>
      </c>
      <c r="AF816" s="26">
        <v>1</v>
      </c>
      <c r="AG816" s="26">
        <v>1</v>
      </c>
      <c r="AH816" s="26">
        <v>0</v>
      </c>
      <c r="AI816" s="26">
        <v>0</v>
      </c>
      <c r="AJ816" s="26">
        <v>0</v>
      </c>
      <c r="AK816" s="26">
        <v>0</v>
      </c>
      <c r="AL816" s="26">
        <v>0</v>
      </c>
      <c r="AM816" s="26">
        <v>0</v>
      </c>
      <c r="AN816" s="26">
        <v>14</v>
      </c>
      <c r="AO816" s="26">
        <v>0</v>
      </c>
      <c r="AP816" s="26">
        <v>0</v>
      </c>
      <c r="AQ816" s="26">
        <v>0</v>
      </c>
      <c r="AR816" s="26">
        <v>0</v>
      </c>
      <c r="AS816" s="26">
        <v>0</v>
      </c>
      <c r="AT816" s="26">
        <v>0</v>
      </c>
      <c r="AU816" s="26">
        <v>0</v>
      </c>
      <c r="AV816" s="26">
        <v>0</v>
      </c>
      <c r="AW816" s="26">
        <v>0</v>
      </c>
      <c r="AX816" s="26">
        <v>0</v>
      </c>
      <c r="AY816" s="26">
        <v>0</v>
      </c>
      <c r="AZ816" s="26">
        <v>0</v>
      </c>
      <c r="BA816" s="26">
        <v>0</v>
      </c>
      <c r="BB816" s="26">
        <v>0</v>
      </c>
      <c r="BC816" s="26">
        <v>0</v>
      </c>
      <c r="BD816" s="26" t="s">
        <v>2309</v>
      </c>
      <c r="BE816" s="26">
        <v>0</v>
      </c>
      <c r="BF816" s="26">
        <v>0</v>
      </c>
      <c r="BG816" s="54" t="str">
        <f t="shared" si="181"/>
        <v>00A4</v>
      </c>
      <c r="BH816" s="4"/>
      <c r="BI816" s="4"/>
    </row>
    <row r="817" ht="16.5" spans="1:61">
      <c r="A817" s="4">
        <f t="shared" si="168"/>
        <v>1</v>
      </c>
      <c r="B817" s="4" t="str">
        <f>IF(X817=0,"",VLOOKUP(Y817,seriesName!A:B,2,TRUE))</f>
        <v>染花</v>
      </c>
      <c r="C817" s="4" t="str">
        <f>IF(A817=1,VLOOKUP(V817,Head!A:B,2,TRUE),IF(A817=2,VLOOKUP(V817,Chest!A:B,2,TRUE),IF(A817=3,VLOOKUP(V817,Arm!A:B,2,TRUE),IF(A817=4,VLOOKUP(V817,Waist!A:B,2,TRUE),IF(A817=5,VLOOKUP(V817,Leg!A:B,2,TRUE),"")))))</f>
        <v>染花【面具】</v>
      </c>
      <c r="D817" s="44" t="str">
        <f>IF(X817=1,VLOOKUP(AA817,modelID!A:B,2,FALSE),"")</f>
        <v>pl265</v>
      </c>
      <c r="E817" s="45">
        <f>IF(X817=0,"",AH817+VLOOKUP(AN817,BuildupTable!L:O,4,FALSE))</f>
        <v>20</v>
      </c>
      <c r="F817" s="1">
        <f t="shared" si="169"/>
        <v>0</v>
      </c>
      <c r="G817" s="1">
        <f t="shared" si="170"/>
        <v>0</v>
      </c>
      <c r="H817" s="1">
        <f t="shared" si="171"/>
        <v>0</v>
      </c>
      <c r="I817" s="1">
        <f t="shared" si="172"/>
        <v>0</v>
      </c>
      <c r="J817" s="4" t="str">
        <f>IF(AT817=0,"",VLOOKUP(AT817,skillbasedata!A:B,2,TRUE))</f>
        <v/>
      </c>
      <c r="K817" s="48">
        <f t="shared" si="173"/>
        <v>0</v>
      </c>
      <c r="L817" s="4" t="str">
        <f>IF(AU817=0,"",VLOOKUP(AU817,skillbasedata!A:B,2,TRUE))</f>
        <v/>
      </c>
      <c r="M817" s="48">
        <f t="shared" si="174"/>
        <v>0</v>
      </c>
      <c r="N817" s="4" t="str">
        <f>IF(AV817=0,"",VLOOKUP(AV817,skillbasedata!A:B,2,TRUE))</f>
        <v/>
      </c>
      <c r="O817" s="48">
        <f t="shared" si="175"/>
        <v>0</v>
      </c>
      <c r="P817" s="4" t="str">
        <f>IF(AW817=0,"",VLOOKUP(AW817,skillbasedata!A:B,2,TRUE))</f>
        <v/>
      </c>
      <c r="Q817" s="48">
        <f t="shared" si="176"/>
        <v>0</v>
      </c>
      <c r="R817" s="4" t="str">
        <f>IF(AX817=0,"",VLOOKUP(AX817,skillbasedata!A:B,2,TRUE))</f>
        <v/>
      </c>
      <c r="S817" s="48">
        <f t="shared" si="177"/>
        <v>0</v>
      </c>
      <c r="T817" s="48">
        <f t="shared" si="178"/>
        <v>0</v>
      </c>
      <c r="U817" s="48">
        <f t="shared" si="179"/>
        <v>0</v>
      </c>
      <c r="V817" s="51">
        <f t="shared" si="180"/>
        <v>165</v>
      </c>
      <c r="W817" s="26" t="s">
        <v>3147</v>
      </c>
      <c r="X817" s="26">
        <v>1</v>
      </c>
      <c r="Y817" s="26">
        <v>163</v>
      </c>
      <c r="Z817" s="26">
        <v>2006008</v>
      </c>
      <c r="AA817" s="26">
        <v>89</v>
      </c>
      <c r="AB817" s="26">
        <v>5</v>
      </c>
      <c r="AC817" s="26">
        <v>9000</v>
      </c>
      <c r="AD817" s="26">
        <v>0</v>
      </c>
      <c r="AE817" s="26">
        <v>2</v>
      </c>
      <c r="AF817" s="26">
        <v>1</v>
      </c>
      <c r="AG817" s="26">
        <v>1</v>
      </c>
      <c r="AH817" s="26">
        <v>0</v>
      </c>
      <c r="AI817" s="26">
        <v>0</v>
      </c>
      <c r="AJ817" s="26">
        <v>0</v>
      </c>
      <c r="AK817" s="26">
        <v>0</v>
      </c>
      <c r="AL817" s="26">
        <v>0</v>
      </c>
      <c r="AM817" s="26">
        <v>0</v>
      </c>
      <c r="AN817" s="26">
        <v>12</v>
      </c>
      <c r="AO817" s="26">
        <v>0</v>
      </c>
      <c r="AP817" s="26">
        <v>0</v>
      </c>
      <c r="AQ817" s="26">
        <v>0</v>
      </c>
      <c r="AR817" s="26">
        <v>0</v>
      </c>
      <c r="AS817" s="26">
        <v>0</v>
      </c>
      <c r="AT817" s="26">
        <v>0</v>
      </c>
      <c r="AU817" s="26">
        <v>0</v>
      </c>
      <c r="AV817" s="26">
        <v>0</v>
      </c>
      <c r="AW817" s="26">
        <v>0</v>
      </c>
      <c r="AX817" s="26">
        <v>0</v>
      </c>
      <c r="AY817" s="26">
        <v>0</v>
      </c>
      <c r="AZ817" s="26">
        <v>0</v>
      </c>
      <c r="BA817" s="26">
        <v>0</v>
      </c>
      <c r="BB817" s="26">
        <v>0</v>
      </c>
      <c r="BC817" s="26">
        <v>0</v>
      </c>
      <c r="BD817" s="26" t="s">
        <v>2309</v>
      </c>
      <c r="BE817" s="26">
        <v>0</v>
      </c>
      <c r="BF817" s="26">
        <v>0</v>
      </c>
      <c r="BG817" s="54" t="str">
        <f t="shared" si="181"/>
        <v>00A5</v>
      </c>
      <c r="BH817" s="4"/>
      <c r="BI817" s="4"/>
    </row>
    <row r="818" ht="16.5" spans="1:61">
      <c r="A818" s="4">
        <f t="shared" si="168"/>
        <v>2</v>
      </c>
      <c r="B818" s="4" t="str">
        <f>IF(X818=0,"",VLOOKUP(Y818,seriesName!A:B,2,TRUE))</f>
        <v>染花</v>
      </c>
      <c r="C818" s="4" t="str">
        <f>IF(A818=1,VLOOKUP(V818,Head!A:B,2,TRUE),IF(A818=2,VLOOKUP(V818,Chest!A:B,2,TRUE),IF(A818=3,VLOOKUP(V818,Arm!A:B,2,TRUE),IF(A818=4,VLOOKUP(V818,Waist!A:B,2,TRUE),IF(A818=5,VLOOKUP(V818,Leg!A:B,2,TRUE),"")))))</f>
        <v>染花【浴衣】</v>
      </c>
      <c r="D818" s="44" t="str">
        <f>IF(X818=1,VLOOKUP(AA818,modelID!A:B,2,FALSE),"")</f>
        <v>pl265</v>
      </c>
      <c r="E818" s="45">
        <f>IF(X818=0,"",AH818+VLOOKUP(AN818,BuildupTable!L:O,4,FALSE))</f>
        <v>20</v>
      </c>
      <c r="F818" s="1">
        <f t="shared" si="169"/>
        <v>0</v>
      </c>
      <c r="G818" s="1">
        <f t="shared" si="170"/>
        <v>0</v>
      </c>
      <c r="H818" s="1">
        <f t="shared" si="171"/>
        <v>0</v>
      </c>
      <c r="I818" s="1">
        <f t="shared" si="172"/>
        <v>0</v>
      </c>
      <c r="J818" s="4" t="str">
        <f>IF(AT818=0,"",VLOOKUP(AT818,skillbasedata!A:B,2,TRUE))</f>
        <v/>
      </c>
      <c r="K818" s="48">
        <f t="shared" si="173"/>
        <v>0</v>
      </c>
      <c r="L818" s="4" t="str">
        <f>IF(AU818=0,"",VLOOKUP(AU818,skillbasedata!A:B,2,TRUE))</f>
        <v/>
      </c>
      <c r="M818" s="48">
        <f t="shared" si="174"/>
        <v>0</v>
      </c>
      <c r="N818" s="4" t="str">
        <f>IF(AV818=0,"",VLOOKUP(AV818,skillbasedata!A:B,2,TRUE))</f>
        <v/>
      </c>
      <c r="O818" s="48">
        <f t="shared" si="175"/>
        <v>0</v>
      </c>
      <c r="P818" s="4" t="str">
        <f>IF(AW818=0,"",VLOOKUP(AW818,skillbasedata!A:B,2,TRUE))</f>
        <v/>
      </c>
      <c r="Q818" s="48">
        <f t="shared" si="176"/>
        <v>0</v>
      </c>
      <c r="R818" s="4" t="str">
        <f>IF(AX818=0,"",VLOOKUP(AX818,skillbasedata!A:B,2,TRUE))</f>
        <v/>
      </c>
      <c r="S818" s="48">
        <f t="shared" si="177"/>
        <v>0</v>
      </c>
      <c r="T818" s="48">
        <f t="shared" si="178"/>
        <v>0</v>
      </c>
      <c r="U818" s="48">
        <f t="shared" si="179"/>
        <v>0</v>
      </c>
      <c r="V818" s="51">
        <f t="shared" si="180"/>
        <v>165</v>
      </c>
      <c r="W818" s="26" t="s">
        <v>3148</v>
      </c>
      <c r="X818" s="26">
        <v>1</v>
      </c>
      <c r="Y818" s="26">
        <v>163</v>
      </c>
      <c r="Z818" s="26">
        <v>2006008</v>
      </c>
      <c r="AA818" s="26">
        <v>89</v>
      </c>
      <c r="AB818" s="26">
        <v>5</v>
      </c>
      <c r="AC818" s="26">
        <v>9000</v>
      </c>
      <c r="AD818" s="26">
        <v>0</v>
      </c>
      <c r="AE818" s="26">
        <v>2</v>
      </c>
      <c r="AF818" s="26">
        <v>1</v>
      </c>
      <c r="AG818" s="26">
        <v>1</v>
      </c>
      <c r="AH818" s="26">
        <v>0</v>
      </c>
      <c r="AI818" s="26">
        <v>0</v>
      </c>
      <c r="AJ818" s="26">
        <v>0</v>
      </c>
      <c r="AK818" s="26">
        <v>0</v>
      </c>
      <c r="AL818" s="26">
        <v>0</v>
      </c>
      <c r="AM818" s="26">
        <v>0</v>
      </c>
      <c r="AN818" s="26">
        <v>12</v>
      </c>
      <c r="AO818" s="26">
        <v>0</v>
      </c>
      <c r="AP818" s="26">
        <v>0</v>
      </c>
      <c r="AQ818" s="26">
        <v>0</v>
      </c>
      <c r="AR818" s="26">
        <v>0</v>
      </c>
      <c r="AS818" s="26">
        <v>0</v>
      </c>
      <c r="AT818" s="26">
        <v>0</v>
      </c>
      <c r="AU818" s="26">
        <v>0</v>
      </c>
      <c r="AV818" s="26">
        <v>0</v>
      </c>
      <c r="AW818" s="26">
        <v>0</v>
      </c>
      <c r="AX818" s="26">
        <v>0</v>
      </c>
      <c r="AY818" s="26">
        <v>0</v>
      </c>
      <c r="AZ818" s="26">
        <v>0</v>
      </c>
      <c r="BA818" s="26">
        <v>0</v>
      </c>
      <c r="BB818" s="26">
        <v>0</v>
      </c>
      <c r="BC818" s="26">
        <v>0</v>
      </c>
      <c r="BD818" s="26" t="s">
        <v>2309</v>
      </c>
      <c r="BE818" s="26">
        <v>0</v>
      </c>
      <c r="BF818" s="26">
        <v>0</v>
      </c>
      <c r="BG818" s="54" t="str">
        <f t="shared" si="181"/>
        <v>00A5</v>
      </c>
      <c r="BH818" s="4"/>
      <c r="BI818" s="4"/>
    </row>
    <row r="819" ht="16.5" spans="1:61">
      <c r="A819" s="4">
        <f t="shared" si="168"/>
        <v>3</v>
      </c>
      <c r="B819" s="4" t="str">
        <f>IF(X819=0,"",VLOOKUP(Y819,seriesName!A:B,2,TRUE))</f>
        <v>染花</v>
      </c>
      <c r="C819" s="4" t="str">
        <f>IF(A819=1,VLOOKUP(V819,Head!A:B,2,TRUE),IF(A819=2,VLOOKUP(V819,Chest!A:B,2,TRUE),IF(A819=3,VLOOKUP(V819,Arm!A:B,2,TRUE),IF(A819=4,VLOOKUP(V819,Waist!A:B,2,TRUE),IF(A819=5,VLOOKUP(V819,Leg!A:B,2,TRUE),"")))))</f>
        <v>染花【袖子】</v>
      </c>
      <c r="D819" s="44" t="str">
        <f>IF(X819=1,VLOOKUP(AA819,modelID!A:B,2,FALSE),"")</f>
        <v>pl265</v>
      </c>
      <c r="E819" s="45">
        <f>IF(X819=0,"",AH819+VLOOKUP(AN819,BuildupTable!L:O,4,FALSE))</f>
        <v>20</v>
      </c>
      <c r="F819" s="1">
        <f t="shared" si="169"/>
        <v>0</v>
      </c>
      <c r="G819" s="1">
        <f t="shared" si="170"/>
        <v>0</v>
      </c>
      <c r="H819" s="1">
        <f t="shared" si="171"/>
        <v>0</v>
      </c>
      <c r="I819" s="1">
        <f t="shared" si="172"/>
        <v>0</v>
      </c>
      <c r="J819" s="4" t="str">
        <f>IF(AT819=0,"",VLOOKUP(AT819,skillbasedata!A:B,2,TRUE))</f>
        <v/>
      </c>
      <c r="K819" s="48">
        <f t="shared" si="173"/>
        <v>0</v>
      </c>
      <c r="L819" s="4" t="str">
        <f>IF(AU819=0,"",VLOOKUP(AU819,skillbasedata!A:B,2,TRUE))</f>
        <v/>
      </c>
      <c r="M819" s="48">
        <f t="shared" si="174"/>
        <v>0</v>
      </c>
      <c r="N819" s="4" t="str">
        <f>IF(AV819=0,"",VLOOKUP(AV819,skillbasedata!A:B,2,TRUE))</f>
        <v/>
      </c>
      <c r="O819" s="48">
        <f t="shared" si="175"/>
        <v>0</v>
      </c>
      <c r="P819" s="4" t="str">
        <f>IF(AW819=0,"",VLOOKUP(AW819,skillbasedata!A:B,2,TRUE))</f>
        <v/>
      </c>
      <c r="Q819" s="48">
        <f t="shared" si="176"/>
        <v>0</v>
      </c>
      <c r="R819" s="4" t="str">
        <f>IF(AX819=0,"",VLOOKUP(AX819,skillbasedata!A:B,2,TRUE))</f>
        <v/>
      </c>
      <c r="S819" s="48">
        <f t="shared" si="177"/>
        <v>0</v>
      </c>
      <c r="T819" s="48">
        <f t="shared" si="178"/>
        <v>0</v>
      </c>
      <c r="U819" s="48">
        <f t="shared" si="179"/>
        <v>0</v>
      </c>
      <c r="V819" s="51">
        <f t="shared" si="180"/>
        <v>165</v>
      </c>
      <c r="W819" s="26" t="s">
        <v>3149</v>
      </c>
      <c r="X819" s="26">
        <v>1</v>
      </c>
      <c r="Y819" s="26">
        <v>163</v>
      </c>
      <c r="Z819" s="26">
        <v>2006008</v>
      </c>
      <c r="AA819" s="26">
        <v>89</v>
      </c>
      <c r="AB819" s="26">
        <v>5</v>
      </c>
      <c r="AC819" s="26">
        <v>9000</v>
      </c>
      <c r="AD819" s="26">
        <v>0</v>
      </c>
      <c r="AE819" s="26">
        <v>2</v>
      </c>
      <c r="AF819" s="26">
        <v>1</v>
      </c>
      <c r="AG819" s="26">
        <v>1</v>
      </c>
      <c r="AH819" s="26">
        <v>0</v>
      </c>
      <c r="AI819" s="26">
        <v>0</v>
      </c>
      <c r="AJ819" s="26">
        <v>0</v>
      </c>
      <c r="AK819" s="26">
        <v>0</v>
      </c>
      <c r="AL819" s="26">
        <v>0</v>
      </c>
      <c r="AM819" s="26">
        <v>0</v>
      </c>
      <c r="AN819" s="26">
        <v>12</v>
      </c>
      <c r="AO819" s="26">
        <v>0</v>
      </c>
      <c r="AP819" s="26">
        <v>0</v>
      </c>
      <c r="AQ819" s="26">
        <v>0</v>
      </c>
      <c r="AR819" s="26">
        <v>0</v>
      </c>
      <c r="AS819" s="26">
        <v>0</v>
      </c>
      <c r="AT819" s="26">
        <v>0</v>
      </c>
      <c r="AU819" s="26">
        <v>0</v>
      </c>
      <c r="AV819" s="26">
        <v>0</v>
      </c>
      <c r="AW819" s="26">
        <v>0</v>
      </c>
      <c r="AX819" s="26">
        <v>0</v>
      </c>
      <c r="AY819" s="26">
        <v>0</v>
      </c>
      <c r="AZ819" s="26">
        <v>0</v>
      </c>
      <c r="BA819" s="26">
        <v>0</v>
      </c>
      <c r="BB819" s="26">
        <v>0</v>
      </c>
      <c r="BC819" s="26">
        <v>0</v>
      </c>
      <c r="BD819" s="26" t="s">
        <v>2309</v>
      </c>
      <c r="BE819" s="26">
        <v>0</v>
      </c>
      <c r="BF819" s="26">
        <v>0</v>
      </c>
      <c r="BG819" s="54" t="str">
        <f t="shared" si="181"/>
        <v>00A5</v>
      </c>
      <c r="BH819" s="4"/>
      <c r="BI819" s="4"/>
    </row>
    <row r="820" ht="16.5" spans="1:61">
      <c r="A820" s="4">
        <f t="shared" si="168"/>
        <v>0</v>
      </c>
      <c r="B820" s="4" t="str">
        <f>IF(X820=0,"",VLOOKUP(Y820,seriesName!A:B,2,TRUE))</f>
        <v/>
      </c>
      <c r="C820" s="4" t="str">
        <f>IF(A820=1,VLOOKUP(V820,Head!A:B,2,TRUE),IF(A820=2,VLOOKUP(V820,Chest!A:B,2,TRUE),IF(A820=3,VLOOKUP(V820,Arm!A:B,2,TRUE),IF(A820=4,VLOOKUP(V820,Waist!A:B,2,TRUE),IF(A820=5,VLOOKUP(V820,Leg!A:B,2,TRUE),"")))))</f>
        <v/>
      </c>
      <c r="D820" s="44" t="str">
        <f>IF(X820=1,VLOOKUP(AA820,modelID!A:B,2,FALSE),"")</f>
        <v/>
      </c>
      <c r="E820" s="45" t="str">
        <f>IF(X820=0,"",AH820+VLOOKUP(AN820,BuildupTable!L:O,4,FALSE))</f>
        <v/>
      </c>
      <c r="F820" s="1">
        <f t="shared" si="169"/>
        <v>0</v>
      </c>
      <c r="G820" s="1">
        <f t="shared" si="170"/>
        <v>0</v>
      </c>
      <c r="H820" s="1">
        <f t="shared" si="171"/>
        <v>0</v>
      </c>
      <c r="I820" s="1">
        <f t="shared" si="172"/>
        <v>0</v>
      </c>
      <c r="J820" s="4" t="str">
        <f>IF(AT820=0,"",VLOOKUP(AT820,skillbasedata!A:B,2,TRUE))</f>
        <v/>
      </c>
      <c r="K820" s="48">
        <f t="shared" si="173"/>
        <v>0</v>
      </c>
      <c r="L820" s="4" t="str">
        <f>IF(AU820=0,"",VLOOKUP(AU820,skillbasedata!A:B,2,TRUE))</f>
        <v/>
      </c>
      <c r="M820" s="48">
        <f t="shared" si="174"/>
        <v>0</v>
      </c>
      <c r="N820" s="4" t="str">
        <f>IF(AV820=0,"",VLOOKUP(AV820,skillbasedata!A:B,2,TRUE))</f>
        <v/>
      </c>
      <c r="O820" s="48">
        <f t="shared" si="175"/>
        <v>0</v>
      </c>
      <c r="P820" s="4" t="str">
        <f>IF(AW820=0,"",VLOOKUP(AW820,skillbasedata!A:B,2,TRUE))</f>
        <v/>
      </c>
      <c r="Q820" s="48">
        <f t="shared" si="176"/>
        <v>0</v>
      </c>
      <c r="R820" s="4" t="str">
        <f>IF(AX820=0,"",VLOOKUP(AX820,skillbasedata!A:B,2,TRUE))</f>
        <v/>
      </c>
      <c r="S820" s="48">
        <f t="shared" si="177"/>
        <v>0</v>
      </c>
      <c r="T820" s="48">
        <f t="shared" si="178"/>
        <v>0</v>
      </c>
      <c r="U820" s="48">
        <f t="shared" si="179"/>
        <v>0</v>
      </c>
      <c r="V820" s="51">
        <f t="shared" si="180"/>
        <v>165</v>
      </c>
      <c r="W820" s="26" t="s">
        <v>3150</v>
      </c>
      <c r="X820" s="26">
        <v>0</v>
      </c>
      <c r="Y820" s="26">
        <v>163</v>
      </c>
      <c r="Z820" s="26">
        <v>2006008</v>
      </c>
      <c r="AA820" s="26">
        <v>89</v>
      </c>
      <c r="AB820" s="26">
        <v>5</v>
      </c>
      <c r="AC820" s="26">
        <v>9000</v>
      </c>
      <c r="AD820" s="26">
        <v>0</v>
      </c>
      <c r="AE820" s="26">
        <v>2</v>
      </c>
      <c r="AF820" s="26">
        <v>1</v>
      </c>
      <c r="AG820" s="26">
        <v>1</v>
      </c>
      <c r="AH820" s="26">
        <v>0</v>
      </c>
      <c r="AI820" s="26">
        <v>0</v>
      </c>
      <c r="AJ820" s="26">
        <v>0</v>
      </c>
      <c r="AK820" s="26">
        <v>0</v>
      </c>
      <c r="AL820" s="26">
        <v>0</v>
      </c>
      <c r="AM820" s="26">
        <v>0</v>
      </c>
      <c r="AN820" s="26">
        <v>12</v>
      </c>
      <c r="AO820" s="26">
        <v>0</v>
      </c>
      <c r="AP820" s="26">
        <v>0</v>
      </c>
      <c r="AQ820" s="26">
        <v>0</v>
      </c>
      <c r="AR820" s="26">
        <v>0</v>
      </c>
      <c r="AS820" s="26">
        <v>0</v>
      </c>
      <c r="AT820" s="26">
        <v>0</v>
      </c>
      <c r="AU820" s="26">
        <v>0</v>
      </c>
      <c r="AV820" s="26">
        <v>0</v>
      </c>
      <c r="AW820" s="26">
        <v>0</v>
      </c>
      <c r="AX820" s="26">
        <v>0</v>
      </c>
      <c r="AY820" s="26">
        <v>0</v>
      </c>
      <c r="AZ820" s="26">
        <v>0</v>
      </c>
      <c r="BA820" s="26">
        <v>0</v>
      </c>
      <c r="BB820" s="26">
        <v>0</v>
      </c>
      <c r="BC820" s="26">
        <v>0</v>
      </c>
      <c r="BD820" s="26" t="s">
        <v>2309</v>
      </c>
      <c r="BE820" s="26">
        <v>0</v>
      </c>
      <c r="BF820" s="26">
        <v>0</v>
      </c>
      <c r="BG820" s="54" t="str">
        <f t="shared" si="181"/>
        <v>00A5</v>
      </c>
      <c r="BH820" s="4"/>
      <c r="BI820" s="4"/>
    </row>
    <row r="821" ht="16.5" spans="1:61">
      <c r="A821" s="4">
        <f t="shared" si="168"/>
        <v>5</v>
      </c>
      <c r="B821" s="4" t="str">
        <f>IF(X821=0,"",VLOOKUP(Y821,seriesName!A:B,2,TRUE))</f>
        <v>染花</v>
      </c>
      <c r="C821" s="4" t="str">
        <f>IF(A821=1,VLOOKUP(V821,Head!A:B,2,TRUE),IF(A821=2,VLOOKUP(V821,Chest!A:B,2,TRUE),IF(A821=3,VLOOKUP(V821,Arm!A:B,2,TRUE),IF(A821=4,VLOOKUP(V821,Waist!A:B,2,TRUE),IF(A821=5,VLOOKUP(V821,Leg!A:B,2,TRUE),"")))))</f>
        <v>染花【草屐】</v>
      </c>
      <c r="D821" s="44" t="str">
        <f>IF(X821=1,VLOOKUP(AA821,modelID!A:B,2,FALSE),"")</f>
        <v>pl265</v>
      </c>
      <c r="E821" s="45">
        <f>IF(X821=0,"",AH821+VLOOKUP(AN821,BuildupTable!L:O,4,FALSE))</f>
        <v>20</v>
      </c>
      <c r="F821" s="1">
        <f t="shared" si="169"/>
        <v>0</v>
      </c>
      <c r="G821" s="1">
        <f t="shared" si="170"/>
        <v>0</v>
      </c>
      <c r="H821" s="1">
        <f t="shared" si="171"/>
        <v>0</v>
      </c>
      <c r="I821" s="1">
        <f t="shared" si="172"/>
        <v>0</v>
      </c>
      <c r="J821" s="4" t="str">
        <f>IF(AT821=0,"",VLOOKUP(AT821,skillbasedata!A:B,2,TRUE))</f>
        <v/>
      </c>
      <c r="K821" s="48">
        <f t="shared" si="173"/>
        <v>0</v>
      </c>
      <c r="L821" s="4" t="str">
        <f>IF(AU821=0,"",VLOOKUP(AU821,skillbasedata!A:B,2,TRUE))</f>
        <v/>
      </c>
      <c r="M821" s="48">
        <f t="shared" si="174"/>
        <v>0</v>
      </c>
      <c r="N821" s="4" t="str">
        <f>IF(AV821=0,"",VLOOKUP(AV821,skillbasedata!A:B,2,TRUE))</f>
        <v/>
      </c>
      <c r="O821" s="48">
        <f t="shared" si="175"/>
        <v>0</v>
      </c>
      <c r="P821" s="4" t="str">
        <f>IF(AW821=0,"",VLOOKUP(AW821,skillbasedata!A:B,2,TRUE))</f>
        <v/>
      </c>
      <c r="Q821" s="48">
        <f t="shared" si="176"/>
        <v>0</v>
      </c>
      <c r="R821" s="4" t="str">
        <f>IF(AX821=0,"",VLOOKUP(AX821,skillbasedata!A:B,2,TRUE))</f>
        <v/>
      </c>
      <c r="S821" s="48">
        <f t="shared" si="177"/>
        <v>0</v>
      </c>
      <c r="T821" s="48">
        <f t="shared" si="178"/>
        <v>0</v>
      </c>
      <c r="U821" s="48">
        <f t="shared" si="179"/>
        <v>0</v>
      </c>
      <c r="V821" s="51">
        <f t="shared" si="180"/>
        <v>165</v>
      </c>
      <c r="W821" s="26" t="s">
        <v>3151</v>
      </c>
      <c r="X821" s="26">
        <v>1</v>
      </c>
      <c r="Y821" s="26">
        <v>163</v>
      </c>
      <c r="Z821" s="26">
        <v>2006008</v>
      </c>
      <c r="AA821" s="26">
        <v>89</v>
      </c>
      <c r="AB821" s="26">
        <v>5</v>
      </c>
      <c r="AC821" s="26">
        <v>9000</v>
      </c>
      <c r="AD821" s="26">
        <v>0</v>
      </c>
      <c r="AE821" s="26">
        <v>2</v>
      </c>
      <c r="AF821" s="26">
        <v>1</v>
      </c>
      <c r="AG821" s="26">
        <v>1</v>
      </c>
      <c r="AH821" s="26">
        <v>0</v>
      </c>
      <c r="AI821" s="26">
        <v>0</v>
      </c>
      <c r="AJ821" s="26">
        <v>0</v>
      </c>
      <c r="AK821" s="26">
        <v>0</v>
      </c>
      <c r="AL821" s="26">
        <v>0</v>
      </c>
      <c r="AM821" s="26">
        <v>0</v>
      </c>
      <c r="AN821" s="26">
        <v>12</v>
      </c>
      <c r="AO821" s="26">
        <v>0</v>
      </c>
      <c r="AP821" s="26">
        <v>0</v>
      </c>
      <c r="AQ821" s="26">
        <v>0</v>
      </c>
      <c r="AR821" s="26">
        <v>0</v>
      </c>
      <c r="AS821" s="26">
        <v>0</v>
      </c>
      <c r="AT821" s="26">
        <v>0</v>
      </c>
      <c r="AU821" s="26">
        <v>0</v>
      </c>
      <c r="AV821" s="26">
        <v>0</v>
      </c>
      <c r="AW821" s="26">
        <v>0</v>
      </c>
      <c r="AX821" s="26">
        <v>0</v>
      </c>
      <c r="AY821" s="26">
        <v>0</v>
      </c>
      <c r="AZ821" s="26">
        <v>0</v>
      </c>
      <c r="BA821" s="26">
        <v>0</v>
      </c>
      <c r="BB821" s="26">
        <v>0</v>
      </c>
      <c r="BC821" s="26">
        <v>0</v>
      </c>
      <c r="BD821" s="26" t="s">
        <v>2309</v>
      </c>
      <c r="BE821" s="26">
        <v>0</v>
      </c>
      <c r="BF821" s="26">
        <v>0</v>
      </c>
      <c r="BG821" s="54" t="str">
        <f t="shared" si="181"/>
        <v>00A5</v>
      </c>
      <c r="BH821" s="4"/>
      <c r="BI821" s="4"/>
    </row>
    <row r="822" ht="16.5" spans="1:61">
      <c r="A822" s="4">
        <f t="shared" si="168"/>
        <v>1</v>
      </c>
      <c r="B822" s="4" t="str">
        <f>IF(X822=0,"",VLOOKUP(Y822,seriesName!A:B,2,TRUE))</f>
        <v>豪鬼</v>
      </c>
      <c r="C822" s="4" t="str">
        <f>IF(A822=1,VLOOKUP(V822,Head!A:B,2,TRUE),IF(A822=2,VLOOKUP(V822,Chest!A:B,2,TRUE),IF(A822=3,VLOOKUP(V822,Arm!A:B,2,TRUE),IF(A822=4,VLOOKUP(V822,Waist!A:B,2,TRUE),IF(A822=5,VLOOKUP(V822,Leg!A:B,2,TRUE),"")))))</f>
        <v>豪鬼面罩</v>
      </c>
      <c r="D822" s="44" t="str">
        <f>IF(X822=1,VLOOKUP(AA822,modelID!A:B,2,FALSE),"")</f>
        <v>pl276</v>
      </c>
      <c r="E822" s="45">
        <f>IF(X822=0,"",AH822+VLOOKUP(AN822,BuildupTable!L:O,4,FALSE))</f>
        <v>20</v>
      </c>
      <c r="F822" s="1">
        <f t="shared" si="169"/>
        <v>0</v>
      </c>
      <c r="G822" s="1">
        <f t="shared" si="170"/>
        <v>0</v>
      </c>
      <c r="H822" s="1">
        <f t="shared" si="171"/>
        <v>0</v>
      </c>
      <c r="I822" s="1">
        <f t="shared" si="172"/>
        <v>0</v>
      </c>
      <c r="J822" s="4" t="str">
        <f>IF(AT822=0,"",VLOOKUP(AT822,skillbasedata!A:B,2,TRUE))</f>
        <v/>
      </c>
      <c r="K822" s="48">
        <f t="shared" si="173"/>
        <v>0</v>
      </c>
      <c r="L822" s="4" t="str">
        <f>IF(AU822=0,"",VLOOKUP(AU822,skillbasedata!A:B,2,TRUE))</f>
        <v/>
      </c>
      <c r="M822" s="48">
        <f t="shared" si="174"/>
        <v>0</v>
      </c>
      <c r="N822" s="4" t="str">
        <f>IF(AV822=0,"",VLOOKUP(AV822,skillbasedata!A:B,2,TRUE))</f>
        <v/>
      </c>
      <c r="O822" s="48">
        <f t="shared" si="175"/>
        <v>0</v>
      </c>
      <c r="P822" s="4" t="str">
        <f>IF(AW822=0,"",VLOOKUP(AW822,skillbasedata!A:B,2,TRUE))</f>
        <v/>
      </c>
      <c r="Q822" s="48">
        <f t="shared" si="176"/>
        <v>0</v>
      </c>
      <c r="R822" s="4" t="str">
        <f>IF(AX822=0,"",VLOOKUP(AX822,skillbasedata!A:B,2,TRUE))</f>
        <v/>
      </c>
      <c r="S822" s="48">
        <f t="shared" si="177"/>
        <v>0</v>
      </c>
      <c r="T822" s="48">
        <f t="shared" si="178"/>
        <v>0</v>
      </c>
      <c r="U822" s="48">
        <f t="shared" si="179"/>
        <v>0</v>
      </c>
      <c r="V822" s="51">
        <f t="shared" si="180"/>
        <v>166</v>
      </c>
      <c r="W822" s="26" t="s">
        <v>3152</v>
      </c>
      <c r="X822" s="26">
        <v>1</v>
      </c>
      <c r="Y822" s="26">
        <v>164</v>
      </c>
      <c r="Z822" s="26">
        <v>2007003</v>
      </c>
      <c r="AA822" s="26">
        <v>94</v>
      </c>
      <c r="AB822" s="26">
        <v>6</v>
      </c>
      <c r="AC822" s="26">
        <v>14000</v>
      </c>
      <c r="AD822" s="26">
        <v>0</v>
      </c>
      <c r="AE822" s="26">
        <v>2</v>
      </c>
      <c r="AF822" s="26">
        <v>1</v>
      </c>
      <c r="AG822" s="26">
        <v>1</v>
      </c>
      <c r="AH822" s="26">
        <v>0</v>
      </c>
      <c r="AI822" s="26">
        <v>0</v>
      </c>
      <c r="AJ822" s="26">
        <v>0</v>
      </c>
      <c r="AK822" s="26">
        <v>0</v>
      </c>
      <c r="AL822" s="26">
        <v>0</v>
      </c>
      <c r="AM822" s="26">
        <v>0</v>
      </c>
      <c r="AN822" s="26">
        <v>14</v>
      </c>
      <c r="AO822" s="26">
        <v>0</v>
      </c>
      <c r="AP822" s="26">
        <v>0</v>
      </c>
      <c r="AQ822" s="26">
        <v>0</v>
      </c>
      <c r="AR822" s="26">
        <v>0</v>
      </c>
      <c r="AS822" s="26">
        <v>0</v>
      </c>
      <c r="AT822" s="26">
        <v>0</v>
      </c>
      <c r="AU822" s="26">
        <v>0</v>
      </c>
      <c r="AV822" s="26">
        <v>0</v>
      </c>
      <c r="AW822" s="26">
        <v>0</v>
      </c>
      <c r="AX822" s="26">
        <v>0</v>
      </c>
      <c r="AY822" s="26">
        <v>0</v>
      </c>
      <c r="AZ822" s="26">
        <v>0</v>
      </c>
      <c r="BA822" s="26">
        <v>0</v>
      </c>
      <c r="BB822" s="26">
        <v>0</v>
      </c>
      <c r="BC822" s="26">
        <v>0</v>
      </c>
      <c r="BD822" s="26" t="s">
        <v>2309</v>
      </c>
      <c r="BE822" s="26">
        <v>0</v>
      </c>
      <c r="BF822" s="26">
        <v>0</v>
      </c>
      <c r="BG822" s="54" t="str">
        <f t="shared" si="181"/>
        <v>00A6</v>
      </c>
      <c r="BH822" s="4"/>
      <c r="BI822" s="4"/>
    </row>
    <row r="823" ht="16.5" spans="1:61">
      <c r="A823" s="4">
        <f t="shared" si="168"/>
        <v>2</v>
      </c>
      <c r="B823" s="4" t="str">
        <f>IF(X823=0,"",VLOOKUP(Y823,seriesName!A:B,2,TRUE))</f>
        <v>豪鬼</v>
      </c>
      <c r="C823" s="4" t="str">
        <f>IF(A823=1,VLOOKUP(V823,Head!A:B,2,TRUE),IF(A823=2,VLOOKUP(V823,Chest!A:B,2,TRUE),IF(A823=3,VLOOKUP(V823,Arm!A:B,2,TRUE),IF(A823=4,VLOOKUP(V823,Waist!A:B,2,TRUE),IF(A823=5,VLOOKUP(V823,Leg!A:B,2,TRUE),"")))))</f>
        <v>豪鬼身体</v>
      </c>
      <c r="D823" s="44" t="str">
        <f>IF(X823=1,VLOOKUP(AA823,modelID!A:B,2,FALSE),"")</f>
        <v>pl276</v>
      </c>
      <c r="E823" s="45">
        <f>IF(X823=0,"",AH823+VLOOKUP(AN823,BuildupTable!L:O,4,FALSE))</f>
        <v>20</v>
      </c>
      <c r="F823" s="1">
        <f t="shared" si="169"/>
        <v>0</v>
      </c>
      <c r="G823" s="1">
        <f t="shared" si="170"/>
        <v>0</v>
      </c>
      <c r="H823" s="1">
        <f t="shared" si="171"/>
        <v>0</v>
      </c>
      <c r="I823" s="1">
        <f t="shared" si="172"/>
        <v>0</v>
      </c>
      <c r="J823" s="4" t="str">
        <f>IF(AT823=0,"",VLOOKUP(AT823,skillbasedata!A:B,2,TRUE))</f>
        <v/>
      </c>
      <c r="K823" s="48">
        <f t="shared" si="173"/>
        <v>0</v>
      </c>
      <c r="L823" s="4" t="str">
        <f>IF(AU823=0,"",VLOOKUP(AU823,skillbasedata!A:B,2,TRUE))</f>
        <v/>
      </c>
      <c r="M823" s="48">
        <f t="shared" si="174"/>
        <v>0</v>
      </c>
      <c r="N823" s="4" t="str">
        <f>IF(AV823=0,"",VLOOKUP(AV823,skillbasedata!A:B,2,TRUE))</f>
        <v/>
      </c>
      <c r="O823" s="48">
        <f t="shared" si="175"/>
        <v>0</v>
      </c>
      <c r="P823" s="4" t="str">
        <f>IF(AW823=0,"",VLOOKUP(AW823,skillbasedata!A:B,2,TRUE))</f>
        <v/>
      </c>
      <c r="Q823" s="48">
        <f t="shared" si="176"/>
        <v>0</v>
      </c>
      <c r="R823" s="4" t="str">
        <f>IF(AX823=0,"",VLOOKUP(AX823,skillbasedata!A:B,2,TRUE))</f>
        <v/>
      </c>
      <c r="S823" s="48">
        <f t="shared" si="177"/>
        <v>0</v>
      </c>
      <c r="T823" s="48">
        <f t="shared" si="178"/>
        <v>0</v>
      </c>
      <c r="U823" s="48">
        <f t="shared" si="179"/>
        <v>0</v>
      </c>
      <c r="V823" s="51">
        <f t="shared" si="180"/>
        <v>166</v>
      </c>
      <c r="W823" s="26" t="s">
        <v>3153</v>
      </c>
      <c r="X823" s="26">
        <v>1</v>
      </c>
      <c r="Y823" s="26">
        <v>164</v>
      </c>
      <c r="Z823" s="26">
        <v>2007003</v>
      </c>
      <c r="AA823" s="26">
        <v>94</v>
      </c>
      <c r="AB823" s="26">
        <v>6</v>
      </c>
      <c r="AC823" s="26">
        <v>14000</v>
      </c>
      <c r="AD823" s="26">
        <v>0</v>
      </c>
      <c r="AE823" s="26">
        <v>2</v>
      </c>
      <c r="AF823" s="26">
        <v>1</v>
      </c>
      <c r="AG823" s="26">
        <v>1</v>
      </c>
      <c r="AH823" s="26">
        <v>0</v>
      </c>
      <c r="AI823" s="26">
        <v>0</v>
      </c>
      <c r="AJ823" s="26">
        <v>0</v>
      </c>
      <c r="AK823" s="26">
        <v>0</v>
      </c>
      <c r="AL823" s="26">
        <v>0</v>
      </c>
      <c r="AM823" s="26">
        <v>0</v>
      </c>
      <c r="AN823" s="26">
        <v>14</v>
      </c>
      <c r="AO823" s="26">
        <v>0</v>
      </c>
      <c r="AP823" s="26">
        <v>0</v>
      </c>
      <c r="AQ823" s="26">
        <v>0</v>
      </c>
      <c r="AR823" s="26">
        <v>0</v>
      </c>
      <c r="AS823" s="26">
        <v>0</v>
      </c>
      <c r="AT823" s="26">
        <v>0</v>
      </c>
      <c r="AU823" s="26">
        <v>0</v>
      </c>
      <c r="AV823" s="26">
        <v>0</v>
      </c>
      <c r="AW823" s="26">
        <v>0</v>
      </c>
      <c r="AX823" s="26">
        <v>0</v>
      </c>
      <c r="AY823" s="26">
        <v>0</v>
      </c>
      <c r="AZ823" s="26">
        <v>0</v>
      </c>
      <c r="BA823" s="26">
        <v>0</v>
      </c>
      <c r="BB823" s="26">
        <v>0</v>
      </c>
      <c r="BC823" s="26">
        <v>0</v>
      </c>
      <c r="BD823" s="26" t="s">
        <v>2309</v>
      </c>
      <c r="BE823" s="26">
        <v>0</v>
      </c>
      <c r="BF823" s="26">
        <v>0</v>
      </c>
      <c r="BG823" s="54" t="str">
        <f t="shared" si="181"/>
        <v>00A6</v>
      </c>
      <c r="BH823" s="4"/>
      <c r="BI823" s="4"/>
    </row>
    <row r="824" ht="16.5" spans="1:61">
      <c r="A824" s="4">
        <f t="shared" si="168"/>
        <v>3</v>
      </c>
      <c r="B824" s="4" t="str">
        <f>IF(X824=0,"",VLOOKUP(Y824,seriesName!A:B,2,TRUE))</f>
        <v>豪鬼</v>
      </c>
      <c r="C824" s="4" t="str">
        <f>IF(A824=1,VLOOKUP(V824,Head!A:B,2,TRUE),IF(A824=2,VLOOKUP(V824,Chest!A:B,2,TRUE),IF(A824=3,VLOOKUP(V824,Arm!A:B,2,TRUE),IF(A824=4,VLOOKUP(V824,Waist!A:B,2,TRUE),IF(A824=5,VLOOKUP(V824,Leg!A:B,2,TRUE),"")))))</f>
        <v>豪鬼腕部</v>
      </c>
      <c r="D824" s="44" t="str">
        <f>IF(X824=1,VLOOKUP(AA824,modelID!A:B,2,FALSE),"")</f>
        <v>pl276</v>
      </c>
      <c r="E824" s="45">
        <f>IF(X824=0,"",AH824+VLOOKUP(AN824,BuildupTable!L:O,4,FALSE))</f>
        <v>20</v>
      </c>
      <c r="F824" s="1">
        <f t="shared" si="169"/>
        <v>0</v>
      </c>
      <c r="G824" s="1">
        <f t="shared" si="170"/>
        <v>0</v>
      </c>
      <c r="H824" s="1">
        <f t="shared" si="171"/>
        <v>0</v>
      </c>
      <c r="I824" s="1">
        <f t="shared" si="172"/>
        <v>0</v>
      </c>
      <c r="J824" s="4" t="str">
        <f>IF(AT824=0,"",VLOOKUP(AT824,skillbasedata!A:B,2,TRUE))</f>
        <v/>
      </c>
      <c r="K824" s="48">
        <f t="shared" si="173"/>
        <v>0</v>
      </c>
      <c r="L824" s="4" t="str">
        <f>IF(AU824=0,"",VLOOKUP(AU824,skillbasedata!A:B,2,TRUE))</f>
        <v/>
      </c>
      <c r="M824" s="48">
        <f t="shared" si="174"/>
        <v>0</v>
      </c>
      <c r="N824" s="4" t="str">
        <f>IF(AV824=0,"",VLOOKUP(AV824,skillbasedata!A:B,2,TRUE))</f>
        <v/>
      </c>
      <c r="O824" s="48">
        <f t="shared" si="175"/>
        <v>0</v>
      </c>
      <c r="P824" s="4" t="str">
        <f>IF(AW824=0,"",VLOOKUP(AW824,skillbasedata!A:B,2,TRUE))</f>
        <v/>
      </c>
      <c r="Q824" s="48">
        <f t="shared" si="176"/>
        <v>0</v>
      </c>
      <c r="R824" s="4" t="str">
        <f>IF(AX824=0,"",VLOOKUP(AX824,skillbasedata!A:B,2,TRUE))</f>
        <v/>
      </c>
      <c r="S824" s="48">
        <f t="shared" si="177"/>
        <v>0</v>
      </c>
      <c r="T824" s="48">
        <f t="shared" si="178"/>
        <v>0</v>
      </c>
      <c r="U824" s="48">
        <f t="shared" si="179"/>
        <v>0</v>
      </c>
      <c r="V824" s="51">
        <f t="shared" si="180"/>
        <v>166</v>
      </c>
      <c r="W824" s="26" t="s">
        <v>3154</v>
      </c>
      <c r="X824" s="26">
        <v>1</v>
      </c>
      <c r="Y824" s="26">
        <v>164</v>
      </c>
      <c r="Z824" s="26">
        <v>2007003</v>
      </c>
      <c r="AA824" s="26">
        <v>94</v>
      </c>
      <c r="AB824" s="26">
        <v>6</v>
      </c>
      <c r="AC824" s="26">
        <v>14000</v>
      </c>
      <c r="AD824" s="26">
        <v>0</v>
      </c>
      <c r="AE824" s="26">
        <v>2</v>
      </c>
      <c r="AF824" s="26">
        <v>1</v>
      </c>
      <c r="AG824" s="26">
        <v>1</v>
      </c>
      <c r="AH824" s="26">
        <v>0</v>
      </c>
      <c r="AI824" s="26">
        <v>0</v>
      </c>
      <c r="AJ824" s="26">
        <v>0</v>
      </c>
      <c r="AK824" s="26">
        <v>0</v>
      </c>
      <c r="AL824" s="26">
        <v>0</v>
      </c>
      <c r="AM824" s="26">
        <v>0</v>
      </c>
      <c r="AN824" s="26">
        <v>14</v>
      </c>
      <c r="AO824" s="26">
        <v>0</v>
      </c>
      <c r="AP824" s="26">
        <v>0</v>
      </c>
      <c r="AQ824" s="26">
        <v>0</v>
      </c>
      <c r="AR824" s="26">
        <v>0</v>
      </c>
      <c r="AS824" s="26">
        <v>0</v>
      </c>
      <c r="AT824" s="26">
        <v>0</v>
      </c>
      <c r="AU824" s="26">
        <v>0</v>
      </c>
      <c r="AV824" s="26">
        <v>0</v>
      </c>
      <c r="AW824" s="26">
        <v>0</v>
      </c>
      <c r="AX824" s="26">
        <v>0</v>
      </c>
      <c r="AY824" s="26">
        <v>0</v>
      </c>
      <c r="AZ824" s="26">
        <v>0</v>
      </c>
      <c r="BA824" s="26">
        <v>0</v>
      </c>
      <c r="BB824" s="26">
        <v>0</v>
      </c>
      <c r="BC824" s="26">
        <v>0</v>
      </c>
      <c r="BD824" s="26" t="s">
        <v>2309</v>
      </c>
      <c r="BE824" s="26">
        <v>0</v>
      </c>
      <c r="BF824" s="26">
        <v>0</v>
      </c>
      <c r="BG824" s="54" t="str">
        <f t="shared" si="181"/>
        <v>00A6</v>
      </c>
      <c r="BH824" s="4"/>
      <c r="BI824" s="4"/>
    </row>
    <row r="825" ht="16.5" spans="1:61">
      <c r="A825" s="4">
        <f t="shared" si="168"/>
        <v>4</v>
      </c>
      <c r="B825" s="4" t="str">
        <f>IF(X825=0,"",VLOOKUP(Y825,seriesName!A:B,2,TRUE))</f>
        <v>豪鬼</v>
      </c>
      <c r="C825" s="4" t="str">
        <f>IF(A825=1,VLOOKUP(V825,Head!A:B,2,TRUE),IF(A825=2,VLOOKUP(V825,Chest!A:B,2,TRUE),IF(A825=3,VLOOKUP(V825,Arm!A:B,2,TRUE),IF(A825=4,VLOOKUP(V825,Waist!A:B,2,TRUE),IF(A825=5,VLOOKUP(V825,Leg!A:B,2,TRUE),"")))))</f>
        <v>豪鬼腰部</v>
      </c>
      <c r="D825" s="44" t="str">
        <f>IF(X825=1,VLOOKUP(AA825,modelID!A:B,2,FALSE),"")</f>
        <v>pl276</v>
      </c>
      <c r="E825" s="45">
        <f>IF(X825=0,"",AH825+VLOOKUP(AN825,BuildupTable!L:O,4,FALSE))</f>
        <v>20</v>
      </c>
      <c r="F825" s="1">
        <f t="shared" si="169"/>
        <v>0</v>
      </c>
      <c r="G825" s="1">
        <f t="shared" si="170"/>
        <v>0</v>
      </c>
      <c r="H825" s="1">
        <f t="shared" si="171"/>
        <v>0</v>
      </c>
      <c r="I825" s="1">
        <f t="shared" si="172"/>
        <v>0</v>
      </c>
      <c r="J825" s="4" t="str">
        <f>IF(AT825=0,"",VLOOKUP(AT825,skillbasedata!A:B,2,TRUE))</f>
        <v/>
      </c>
      <c r="K825" s="48">
        <f t="shared" si="173"/>
        <v>0</v>
      </c>
      <c r="L825" s="4" t="str">
        <f>IF(AU825=0,"",VLOOKUP(AU825,skillbasedata!A:B,2,TRUE))</f>
        <v/>
      </c>
      <c r="M825" s="48">
        <f t="shared" si="174"/>
        <v>0</v>
      </c>
      <c r="N825" s="4" t="str">
        <f>IF(AV825=0,"",VLOOKUP(AV825,skillbasedata!A:B,2,TRUE))</f>
        <v/>
      </c>
      <c r="O825" s="48">
        <f t="shared" si="175"/>
        <v>0</v>
      </c>
      <c r="P825" s="4" t="str">
        <f>IF(AW825=0,"",VLOOKUP(AW825,skillbasedata!A:B,2,TRUE))</f>
        <v/>
      </c>
      <c r="Q825" s="48">
        <f t="shared" si="176"/>
        <v>0</v>
      </c>
      <c r="R825" s="4" t="str">
        <f>IF(AX825=0,"",VLOOKUP(AX825,skillbasedata!A:B,2,TRUE))</f>
        <v/>
      </c>
      <c r="S825" s="48">
        <f t="shared" si="177"/>
        <v>0</v>
      </c>
      <c r="T825" s="48">
        <f t="shared" si="178"/>
        <v>0</v>
      </c>
      <c r="U825" s="48">
        <f t="shared" si="179"/>
        <v>0</v>
      </c>
      <c r="V825" s="51">
        <f t="shared" si="180"/>
        <v>166</v>
      </c>
      <c r="W825" s="26" t="s">
        <v>3155</v>
      </c>
      <c r="X825" s="26">
        <v>1</v>
      </c>
      <c r="Y825" s="26">
        <v>164</v>
      </c>
      <c r="Z825" s="26">
        <v>2007003</v>
      </c>
      <c r="AA825" s="26">
        <v>94</v>
      </c>
      <c r="AB825" s="26">
        <v>6</v>
      </c>
      <c r="AC825" s="26">
        <v>14000</v>
      </c>
      <c r="AD825" s="26">
        <v>0</v>
      </c>
      <c r="AE825" s="26">
        <v>2</v>
      </c>
      <c r="AF825" s="26">
        <v>1</v>
      </c>
      <c r="AG825" s="26">
        <v>1</v>
      </c>
      <c r="AH825" s="26">
        <v>0</v>
      </c>
      <c r="AI825" s="26">
        <v>0</v>
      </c>
      <c r="AJ825" s="26">
        <v>0</v>
      </c>
      <c r="AK825" s="26">
        <v>0</v>
      </c>
      <c r="AL825" s="26">
        <v>0</v>
      </c>
      <c r="AM825" s="26">
        <v>0</v>
      </c>
      <c r="AN825" s="26">
        <v>14</v>
      </c>
      <c r="AO825" s="26">
        <v>0</v>
      </c>
      <c r="AP825" s="26">
        <v>0</v>
      </c>
      <c r="AQ825" s="26">
        <v>0</v>
      </c>
      <c r="AR825" s="26">
        <v>0</v>
      </c>
      <c r="AS825" s="26">
        <v>0</v>
      </c>
      <c r="AT825" s="26">
        <v>0</v>
      </c>
      <c r="AU825" s="26">
        <v>0</v>
      </c>
      <c r="AV825" s="26">
        <v>0</v>
      </c>
      <c r="AW825" s="26">
        <v>0</v>
      </c>
      <c r="AX825" s="26">
        <v>0</v>
      </c>
      <c r="AY825" s="26">
        <v>0</v>
      </c>
      <c r="AZ825" s="26">
        <v>0</v>
      </c>
      <c r="BA825" s="26">
        <v>0</v>
      </c>
      <c r="BB825" s="26">
        <v>0</v>
      </c>
      <c r="BC825" s="26">
        <v>0</v>
      </c>
      <c r="BD825" s="26" t="s">
        <v>2309</v>
      </c>
      <c r="BE825" s="26">
        <v>0</v>
      </c>
      <c r="BF825" s="26">
        <v>0</v>
      </c>
      <c r="BG825" s="54" t="str">
        <f t="shared" si="181"/>
        <v>00A6</v>
      </c>
      <c r="BH825" s="4"/>
      <c r="BI825" s="4"/>
    </row>
    <row r="826" ht="16.5" spans="1:61">
      <c r="A826" s="4">
        <f t="shared" si="168"/>
        <v>5</v>
      </c>
      <c r="B826" s="4" t="str">
        <f>IF(X826=0,"",VLOOKUP(Y826,seriesName!A:B,2,TRUE))</f>
        <v>豪鬼</v>
      </c>
      <c r="C826" s="4" t="str">
        <f>IF(A826=1,VLOOKUP(V826,Head!A:B,2,TRUE),IF(A826=2,VLOOKUP(V826,Chest!A:B,2,TRUE),IF(A826=3,VLOOKUP(V826,Arm!A:B,2,TRUE),IF(A826=4,VLOOKUP(V826,Waist!A:B,2,TRUE),IF(A826=5,VLOOKUP(V826,Leg!A:B,2,TRUE),"")))))</f>
        <v>豪鬼脚部 </v>
      </c>
      <c r="D826" s="44" t="str">
        <f>IF(X826=1,VLOOKUP(AA826,modelID!A:B,2,FALSE),"")</f>
        <v>pl276</v>
      </c>
      <c r="E826" s="45">
        <f>IF(X826=0,"",AH826+VLOOKUP(AN826,BuildupTable!L:O,4,FALSE))</f>
        <v>20</v>
      </c>
      <c r="F826" s="1">
        <f t="shared" si="169"/>
        <v>0</v>
      </c>
      <c r="G826" s="1">
        <f t="shared" si="170"/>
        <v>0</v>
      </c>
      <c r="H826" s="1">
        <f t="shared" si="171"/>
        <v>0</v>
      </c>
      <c r="I826" s="1">
        <f t="shared" si="172"/>
        <v>0</v>
      </c>
      <c r="J826" s="4" t="str">
        <f>IF(AT826=0,"",VLOOKUP(AT826,skillbasedata!A:B,2,TRUE))</f>
        <v/>
      </c>
      <c r="K826" s="48">
        <f t="shared" si="173"/>
        <v>0</v>
      </c>
      <c r="L826" s="4" t="str">
        <f>IF(AU826=0,"",VLOOKUP(AU826,skillbasedata!A:B,2,TRUE))</f>
        <v/>
      </c>
      <c r="M826" s="48">
        <f t="shared" si="174"/>
        <v>0</v>
      </c>
      <c r="N826" s="4" t="str">
        <f>IF(AV826=0,"",VLOOKUP(AV826,skillbasedata!A:B,2,TRUE))</f>
        <v/>
      </c>
      <c r="O826" s="48">
        <f t="shared" si="175"/>
        <v>0</v>
      </c>
      <c r="P826" s="4" t="str">
        <f>IF(AW826=0,"",VLOOKUP(AW826,skillbasedata!A:B,2,TRUE))</f>
        <v/>
      </c>
      <c r="Q826" s="48">
        <f t="shared" si="176"/>
        <v>0</v>
      </c>
      <c r="R826" s="4" t="str">
        <f>IF(AX826=0,"",VLOOKUP(AX826,skillbasedata!A:B,2,TRUE))</f>
        <v/>
      </c>
      <c r="S826" s="48">
        <f t="shared" si="177"/>
        <v>0</v>
      </c>
      <c r="T826" s="48">
        <f t="shared" si="178"/>
        <v>0</v>
      </c>
      <c r="U826" s="48">
        <f t="shared" si="179"/>
        <v>0</v>
      </c>
      <c r="V826" s="51">
        <f t="shared" si="180"/>
        <v>166</v>
      </c>
      <c r="W826" s="26" t="s">
        <v>3156</v>
      </c>
      <c r="X826" s="26">
        <v>1</v>
      </c>
      <c r="Y826" s="26">
        <v>164</v>
      </c>
      <c r="Z826" s="26">
        <v>2007003</v>
      </c>
      <c r="AA826" s="26">
        <v>94</v>
      </c>
      <c r="AB826" s="26">
        <v>6</v>
      </c>
      <c r="AC826" s="26">
        <v>14000</v>
      </c>
      <c r="AD826" s="26">
        <v>0</v>
      </c>
      <c r="AE826" s="26">
        <v>2</v>
      </c>
      <c r="AF826" s="26">
        <v>1</v>
      </c>
      <c r="AG826" s="26">
        <v>1</v>
      </c>
      <c r="AH826" s="26">
        <v>0</v>
      </c>
      <c r="AI826" s="26">
        <v>0</v>
      </c>
      <c r="AJ826" s="26">
        <v>0</v>
      </c>
      <c r="AK826" s="26">
        <v>0</v>
      </c>
      <c r="AL826" s="26">
        <v>0</v>
      </c>
      <c r="AM826" s="26">
        <v>0</v>
      </c>
      <c r="AN826" s="26">
        <v>14</v>
      </c>
      <c r="AO826" s="26">
        <v>0</v>
      </c>
      <c r="AP826" s="26">
        <v>0</v>
      </c>
      <c r="AQ826" s="26">
        <v>0</v>
      </c>
      <c r="AR826" s="26">
        <v>0</v>
      </c>
      <c r="AS826" s="26">
        <v>0</v>
      </c>
      <c r="AT826" s="26">
        <v>0</v>
      </c>
      <c r="AU826" s="26">
        <v>0</v>
      </c>
      <c r="AV826" s="26">
        <v>0</v>
      </c>
      <c r="AW826" s="26">
        <v>0</v>
      </c>
      <c r="AX826" s="26">
        <v>0</v>
      </c>
      <c r="AY826" s="26">
        <v>0</v>
      </c>
      <c r="AZ826" s="26">
        <v>0</v>
      </c>
      <c r="BA826" s="26">
        <v>0</v>
      </c>
      <c r="BB826" s="26">
        <v>0</v>
      </c>
      <c r="BC826" s="26">
        <v>0</v>
      </c>
      <c r="BD826" s="26" t="s">
        <v>2309</v>
      </c>
      <c r="BE826" s="26">
        <v>0</v>
      </c>
      <c r="BF826" s="26">
        <v>0</v>
      </c>
      <c r="BG826" s="54" t="str">
        <f t="shared" si="181"/>
        <v>00A6</v>
      </c>
      <c r="BH826" s="4"/>
      <c r="BI826" s="4"/>
    </row>
    <row r="827" ht="16.5" spans="1:61">
      <c r="A827" s="4">
        <f t="shared" si="168"/>
        <v>1</v>
      </c>
      <c r="B827" s="4" t="str">
        <f>IF(X827=0,"",VLOOKUP(Y827,seriesName!A:B,2,TRUE))</f>
        <v>艾露猫耳朵</v>
      </c>
      <c r="C827" s="4" t="str">
        <f>IF(A827=1,VLOOKUP(V827,Head!A:B,2,TRUE),IF(A827=2,VLOOKUP(V827,Chest!A:B,2,TRUE),IF(A827=3,VLOOKUP(V827,Arm!A:B,2,TRUE),IF(A827=4,VLOOKUP(V827,Waist!A:B,2,TRUE),IF(A827=5,VLOOKUP(V827,Leg!A:B,2,TRUE),"")))))</f>
        <v>艾露猫耳朵</v>
      </c>
      <c r="D827" s="44" t="str">
        <f>IF(X827=1,VLOOKUP(AA827,modelID!A:B,2,FALSE),"")</f>
        <v>pl261</v>
      </c>
      <c r="E827" s="45">
        <f>IF(X827=0,"",AH827+VLOOKUP(AN827,BuildupTable!L:O,4,FALSE))</f>
        <v>20</v>
      </c>
      <c r="F827" s="1">
        <f t="shared" si="169"/>
        <v>0</v>
      </c>
      <c r="G827" s="1">
        <f t="shared" si="170"/>
        <v>0</v>
      </c>
      <c r="H827" s="1">
        <f t="shared" si="171"/>
        <v>0</v>
      </c>
      <c r="I827" s="1">
        <f t="shared" si="172"/>
        <v>0</v>
      </c>
      <c r="J827" s="4" t="str">
        <f>IF(AT827=0,"",VLOOKUP(AT827,skillbasedata!A:B,2,TRUE))</f>
        <v/>
      </c>
      <c r="K827" s="48">
        <f t="shared" si="173"/>
        <v>0</v>
      </c>
      <c r="L827" s="4" t="str">
        <f>IF(AU827=0,"",VLOOKUP(AU827,skillbasedata!A:B,2,TRUE))</f>
        <v/>
      </c>
      <c r="M827" s="48">
        <f t="shared" si="174"/>
        <v>0</v>
      </c>
      <c r="N827" s="4" t="str">
        <f>IF(AV827=0,"",VLOOKUP(AV827,skillbasedata!A:B,2,TRUE))</f>
        <v/>
      </c>
      <c r="O827" s="48">
        <f t="shared" si="175"/>
        <v>0</v>
      </c>
      <c r="P827" s="4" t="str">
        <f>IF(AW827=0,"",VLOOKUP(AW827,skillbasedata!A:B,2,TRUE))</f>
        <v/>
      </c>
      <c r="Q827" s="48">
        <f t="shared" si="176"/>
        <v>0</v>
      </c>
      <c r="R827" s="4" t="str">
        <f>IF(AX827=0,"",VLOOKUP(AX827,skillbasedata!A:B,2,TRUE))</f>
        <v/>
      </c>
      <c r="S827" s="48">
        <f t="shared" si="177"/>
        <v>0</v>
      </c>
      <c r="T827" s="48">
        <f t="shared" si="178"/>
        <v>0</v>
      </c>
      <c r="U827" s="48">
        <f t="shared" si="179"/>
        <v>0</v>
      </c>
      <c r="V827" s="51">
        <f t="shared" si="180"/>
        <v>169</v>
      </c>
      <c r="W827" s="26" t="s">
        <v>3116</v>
      </c>
      <c r="X827" s="26">
        <v>1</v>
      </c>
      <c r="Y827" s="26">
        <v>167</v>
      </c>
      <c r="Z827" s="26">
        <v>2006003</v>
      </c>
      <c r="AA827" s="26">
        <v>85</v>
      </c>
      <c r="AB827" s="26">
        <v>5</v>
      </c>
      <c r="AC827" s="26">
        <v>9000</v>
      </c>
      <c r="AD827" s="26">
        <v>0</v>
      </c>
      <c r="AE827" s="26">
        <v>2</v>
      </c>
      <c r="AF827" s="26">
        <v>1</v>
      </c>
      <c r="AG827" s="26">
        <v>1</v>
      </c>
      <c r="AH827" s="26">
        <v>0</v>
      </c>
      <c r="AI827" s="26">
        <v>0</v>
      </c>
      <c r="AJ827" s="26">
        <v>0</v>
      </c>
      <c r="AK827" s="26">
        <v>0</v>
      </c>
      <c r="AL827" s="26">
        <v>0</v>
      </c>
      <c r="AM827" s="26">
        <v>0</v>
      </c>
      <c r="AN827" s="26">
        <v>12</v>
      </c>
      <c r="AO827" s="26">
        <v>0</v>
      </c>
      <c r="AP827" s="26">
        <v>0</v>
      </c>
      <c r="AQ827" s="26">
        <v>0</v>
      </c>
      <c r="AR827" s="26">
        <v>0</v>
      </c>
      <c r="AS827" s="26">
        <v>0</v>
      </c>
      <c r="AT827" s="26">
        <v>0</v>
      </c>
      <c r="AU827" s="26">
        <v>0</v>
      </c>
      <c r="AV827" s="26">
        <v>0</v>
      </c>
      <c r="AW827" s="26">
        <v>0</v>
      </c>
      <c r="AX827" s="26">
        <v>0</v>
      </c>
      <c r="AY827" s="26">
        <v>0</v>
      </c>
      <c r="AZ827" s="26">
        <v>0</v>
      </c>
      <c r="BA827" s="26">
        <v>0</v>
      </c>
      <c r="BB827" s="26">
        <v>0</v>
      </c>
      <c r="BC827" s="26">
        <v>0</v>
      </c>
      <c r="BD827" s="26" t="s">
        <v>2309</v>
      </c>
      <c r="BE827" s="26">
        <v>0</v>
      </c>
      <c r="BF827" s="26">
        <v>0</v>
      </c>
      <c r="BG827" s="54" t="str">
        <f t="shared" si="181"/>
        <v>00A9</v>
      </c>
      <c r="BH827" s="4"/>
      <c r="BI827" s="4"/>
    </row>
    <row r="828" ht="16.5" spans="1:61">
      <c r="A828" s="4">
        <f t="shared" si="168"/>
        <v>0</v>
      </c>
      <c r="B828" s="4" t="str">
        <f>IF(X828=0,"",VLOOKUP(Y828,seriesName!A:B,2,TRUE))</f>
        <v/>
      </c>
      <c r="C828" s="4" t="str">
        <f>IF(A828=1,VLOOKUP(V828,Head!A:B,2,TRUE),IF(A828=2,VLOOKUP(V828,Chest!A:B,2,TRUE),IF(A828=3,VLOOKUP(V828,Arm!A:B,2,TRUE),IF(A828=4,VLOOKUP(V828,Waist!A:B,2,TRUE),IF(A828=5,VLOOKUP(V828,Leg!A:B,2,TRUE),"")))))</f>
        <v/>
      </c>
      <c r="D828" s="44" t="str">
        <f>IF(X828=1,VLOOKUP(AA828,modelID!A:B,2,FALSE),"")</f>
        <v/>
      </c>
      <c r="E828" s="45" t="str">
        <f>IF(X828=0,"",AH828+VLOOKUP(AN828,BuildupTable!L:O,4,FALSE))</f>
        <v/>
      </c>
      <c r="F828" s="1">
        <f t="shared" si="169"/>
        <v>0</v>
      </c>
      <c r="G828" s="1">
        <f t="shared" si="170"/>
        <v>0</v>
      </c>
      <c r="H828" s="1">
        <f t="shared" si="171"/>
        <v>0</v>
      </c>
      <c r="I828" s="1">
        <f t="shared" si="172"/>
        <v>0</v>
      </c>
      <c r="J828" s="4" t="str">
        <f>IF(AT828=0,"",VLOOKUP(AT828,skillbasedata!A:B,2,TRUE))</f>
        <v/>
      </c>
      <c r="K828" s="48">
        <f t="shared" si="173"/>
        <v>0</v>
      </c>
      <c r="L828" s="4" t="str">
        <f>IF(AU828=0,"",VLOOKUP(AU828,skillbasedata!A:B,2,TRUE))</f>
        <v/>
      </c>
      <c r="M828" s="48">
        <f t="shared" si="174"/>
        <v>0</v>
      </c>
      <c r="N828" s="4" t="str">
        <f>IF(AV828=0,"",VLOOKUP(AV828,skillbasedata!A:B,2,TRUE))</f>
        <v/>
      </c>
      <c r="O828" s="48">
        <f t="shared" si="175"/>
        <v>0</v>
      </c>
      <c r="P828" s="4" t="str">
        <f>IF(AW828=0,"",VLOOKUP(AW828,skillbasedata!A:B,2,TRUE))</f>
        <v/>
      </c>
      <c r="Q828" s="48">
        <f t="shared" si="176"/>
        <v>0</v>
      </c>
      <c r="R828" s="4" t="str">
        <f>IF(AX828=0,"",VLOOKUP(AX828,skillbasedata!A:B,2,TRUE))</f>
        <v/>
      </c>
      <c r="S828" s="48">
        <f t="shared" si="177"/>
        <v>0</v>
      </c>
      <c r="T828" s="48">
        <f t="shared" si="178"/>
        <v>0</v>
      </c>
      <c r="U828" s="48">
        <f t="shared" si="179"/>
        <v>0</v>
      </c>
      <c r="V828" s="51">
        <f t="shared" si="180"/>
        <v>169</v>
      </c>
      <c r="W828" s="26" t="s">
        <v>3117</v>
      </c>
      <c r="X828" s="26">
        <v>0</v>
      </c>
      <c r="Y828" s="26">
        <v>167</v>
      </c>
      <c r="Z828" s="26">
        <v>2006003</v>
      </c>
      <c r="AA828" s="26">
        <v>85</v>
      </c>
      <c r="AB828" s="26">
        <v>5</v>
      </c>
      <c r="AC828" s="26">
        <v>9000</v>
      </c>
      <c r="AD828" s="26">
        <v>0</v>
      </c>
      <c r="AE828" s="26">
        <v>2</v>
      </c>
      <c r="AF828" s="26">
        <v>1</v>
      </c>
      <c r="AG828" s="26">
        <v>1</v>
      </c>
      <c r="AH828" s="26">
        <v>0</v>
      </c>
      <c r="AI828" s="26">
        <v>0</v>
      </c>
      <c r="AJ828" s="26">
        <v>0</v>
      </c>
      <c r="AK828" s="26">
        <v>0</v>
      </c>
      <c r="AL828" s="26">
        <v>0</v>
      </c>
      <c r="AM828" s="26">
        <v>0</v>
      </c>
      <c r="AN828" s="26">
        <v>12</v>
      </c>
      <c r="AO828" s="26">
        <v>0</v>
      </c>
      <c r="AP828" s="26">
        <v>0</v>
      </c>
      <c r="AQ828" s="26">
        <v>0</v>
      </c>
      <c r="AR828" s="26">
        <v>0</v>
      </c>
      <c r="AS828" s="26">
        <v>0</v>
      </c>
      <c r="AT828" s="26">
        <v>0</v>
      </c>
      <c r="AU828" s="26">
        <v>0</v>
      </c>
      <c r="AV828" s="26">
        <v>0</v>
      </c>
      <c r="AW828" s="26">
        <v>0</v>
      </c>
      <c r="AX828" s="26">
        <v>0</v>
      </c>
      <c r="AY828" s="26">
        <v>0</v>
      </c>
      <c r="AZ828" s="26">
        <v>0</v>
      </c>
      <c r="BA828" s="26">
        <v>0</v>
      </c>
      <c r="BB828" s="26">
        <v>0</v>
      </c>
      <c r="BC828" s="26">
        <v>0</v>
      </c>
      <c r="BD828" s="26" t="s">
        <v>2309</v>
      </c>
      <c r="BE828" s="26">
        <v>0</v>
      </c>
      <c r="BF828" s="26">
        <v>0</v>
      </c>
      <c r="BG828" s="54" t="str">
        <f t="shared" si="181"/>
        <v>00A9</v>
      </c>
      <c r="BH828" s="4"/>
      <c r="BI828" s="4"/>
    </row>
    <row r="829" ht="16.5" spans="1:61">
      <c r="A829" s="4">
        <f t="shared" si="168"/>
        <v>0</v>
      </c>
      <c r="B829" s="4" t="str">
        <f>IF(X829=0,"",VLOOKUP(Y829,seriesName!A:B,2,TRUE))</f>
        <v/>
      </c>
      <c r="C829" s="4" t="str">
        <f>IF(A829=1,VLOOKUP(V829,Head!A:B,2,TRUE),IF(A829=2,VLOOKUP(V829,Chest!A:B,2,TRUE),IF(A829=3,VLOOKUP(V829,Arm!A:B,2,TRUE),IF(A829=4,VLOOKUP(V829,Waist!A:B,2,TRUE),IF(A829=5,VLOOKUP(V829,Leg!A:B,2,TRUE),"")))))</f>
        <v/>
      </c>
      <c r="D829" s="44" t="str">
        <f>IF(X829=1,VLOOKUP(AA829,modelID!A:B,2,FALSE),"")</f>
        <v/>
      </c>
      <c r="E829" s="45" t="str">
        <f>IF(X829=0,"",AH829+VLOOKUP(AN829,BuildupTable!L:O,4,FALSE))</f>
        <v/>
      </c>
      <c r="F829" s="1">
        <f t="shared" si="169"/>
        <v>0</v>
      </c>
      <c r="G829" s="1">
        <f t="shared" si="170"/>
        <v>0</v>
      </c>
      <c r="H829" s="1">
        <f t="shared" si="171"/>
        <v>0</v>
      </c>
      <c r="I829" s="1">
        <f t="shared" si="172"/>
        <v>0</v>
      </c>
      <c r="J829" s="4" t="str">
        <f>IF(AT829=0,"",VLOOKUP(AT829,skillbasedata!A:B,2,TRUE))</f>
        <v/>
      </c>
      <c r="K829" s="48">
        <f t="shared" si="173"/>
        <v>0</v>
      </c>
      <c r="L829" s="4" t="str">
        <f>IF(AU829=0,"",VLOOKUP(AU829,skillbasedata!A:B,2,TRUE))</f>
        <v/>
      </c>
      <c r="M829" s="48">
        <f t="shared" si="174"/>
        <v>0</v>
      </c>
      <c r="N829" s="4" t="str">
        <f>IF(AV829=0,"",VLOOKUP(AV829,skillbasedata!A:B,2,TRUE))</f>
        <v/>
      </c>
      <c r="O829" s="48">
        <f t="shared" si="175"/>
        <v>0</v>
      </c>
      <c r="P829" s="4" t="str">
        <f>IF(AW829=0,"",VLOOKUP(AW829,skillbasedata!A:B,2,TRUE))</f>
        <v/>
      </c>
      <c r="Q829" s="48">
        <f t="shared" si="176"/>
        <v>0</v>
      </c>
      <c r="R829" s="4" t="str">
        <f>IF(AX829=0,"",VLOOKUP(AX829,skillbasedata!A:B,2,TRUE))</f>
        <v/>
      </c>
      <c r="S829" s="48">
        <f t="shared" si="177"/>
        <v>0</v>
      </c>
      <c r="T829" s="48">
        <f t="shared" si="178"/>
        <v>0</v>
      </c>
      <c r="U829" s="48">
        <f t="shared" si="179"/>
        <v>0</v>
      </c>
      <c r="V829" s="51">
        <f t="shared" si="180"/>
        <v>169</v>
      </c>
      <c r="W829" s="26" t="s">
        <v>3118</v>
      </c>
      <c r="X829" s="26">
        <v>0</v>
      </c>
      <c r="Y829" s="26">
        <v>167</v>
      </c>
      <c r="Z829" s="26">
        <v>2006003</v>
      </c>
      <c r="AA829" s="26">
        <v>85</v>
      </c>
      <c r="AB829" s="26">
        <v>5</v>
      </c>
      <c r="AC829" s="26">
        <v>9000</v>
      </c>
      <c r="AD829" s="26">
        <v>0</v>
      </c>
      <c r="AE829" s="26">
        <v>2</v>
      </c>
      <c r="AF829" s="26">
        <v>1</v>
      </c>
      <c r="AG829" s="26">
        <v>1</v>
      </c>
      <c r="AH829" s="26">
        <v>0</v>
      </c>
      <c r="AI829" s="26">
        <v>0</v>
      </c>
      <c r="AJ829" s="26">
        <v>0</v>
      </c>
      <c r="AK829" s="26">
        <v>0</v>
      </c>
      <c r="AL829" s="26">
        <v>0</v>
      </c>
      <c r="AM829" s="26">
        <v>0</v>
      </c>
      <c r="AN829" s="26">
        <v>12</v>
      </c>
      <c r="AO829" s="26">
        <v>0</v>
      </c>
      <c r="AP829" s="26">
        <v>0</v>
      </c>
      <c r="AQ829" s="26">
        <v>0</v>
      </c>
      <c r="AR829" s="26">
        <v>0</v>
      </c>
      <c r="AS829" s="26">
        <v>0</v>
      </c>
      <c r="AT829" s="26">
        <v>0</v>
      </c>
      <c r="AU829" s="26">
        <v>0</v>
      </c>
      <c r="AV829" s="26">
        <v>0</v>
      </c>
      <c r="AW829" s="26">
        <v>0</v>
      </c>
      <c r="AX829" s="26">
        <v>0</v>
      </c>
      <c r="AY829" s="26">
        <v>0</v>
      </c>
      <c r="AZ829" s="26">
        <v>0</v>
      </c>
      <c r="BA829" s="26">
        <v>0</v>
      </c>
      <c r="BB829" s="26">
        <v>0</v>
      </c>
      <c r="BC829" s="26">
        <v>0</v>
      </c>
      <c r="BD829" s="26" t="s">
        <v>2309</v>
      </c>
      <c r="BE829" s="26">
        <v>0</v>
      </c>
      <c r="BF829" s="26">
        <v>0</v>
      </c>
      <c r="BG829" s="54" t="str">
        <f t="shared" si="181"/>
        <v>00A9</v>
      </c>
      <c r="BH829" s="4"/>
      <c r="BI829" s="4"/>
    </row>
    <row r="830" ht="16.5" spans="1:61">
      <c r="A830" s="4">
        <f t="shared" si="168"/>
        <v>0</v>
      </c>
      <c r="B830" s="4" t="str">
        <f>IF(X830=0,"",VLOOKUP(Y830,seriesName!A:B,2,TRUE))</f>
        <v/>
      </c>
      <c r="C830" s="4" t="str">
        <f>IF(A830=1,VLOOKUP(V830,Head!A:B,2,TRUE),IF(A830=2,VLOOKUP(V830,Chest!A:B,2,TRUE),IF(A830=3,VLOOKUP(V830,Arm!A:B,2,TRUE),IF(A830=4,VLOOKUP(V830,Waist!A:B,2,TRUE),IF(A830=5,VLOOKUP(V830,Leg!A:B,2,TRUE),"")))))</f>
        <v/>
      </c>
      <c r="D830" s="44" t="str">
        <f>IF(X830=1,VLOOKUP(AA830,modelID!A:B,2,FALSE),"")</f>
        <v/>
      </c>
      <c r="E830" s="45" t="str">
        <f>IF(X830=0,"",AH830+VLOOKUP(AN830,BuildupTable!L:O,4,FALSE))</f>
        <v/>
      </c>
      <c r="F830" s="1">
        <f t="shared" si="169"/>
        <v>0</v>
      </c>
      <c r="G830" s="1">
        <f t="shared" si="170"/>
        <v>0</v>
      </c>
      <c r="H830" s="1">
        <f t="shared" si="171"/>
        <v>0</v>
      </c>
      <c r="I830" s="1">
        <f t="shared" si="172"/>
        <v>0</v>
      </c>
      <c r="J830" s="4" t="str">
        <f>IF(AT830=0,"",VLOOKUP(AT830,skillbasedata!A:B,2,TRUE))</f>
        <v/>
      </c>
      <c r="K830" s="48">
        <f t="shared" si="173"/>
        <v>0</v>
      </c>
      <c r="L830" s="4" t="str">
        <f>IF(AU830=0,"",VLOOKUP(AU830,skillbasedata!A:B,2,TRUE))</f>
        <v/>
      </c>
      <c r="M830" s="48">
        <f t="shared" si="174"/>
        <v>0</v>
      </c>
      <c r="N830" s="4" t="str">
        <f>IF(AV830=0,"",VLOOKUP(AV830,skillbasedata!A:B,2,TRUE))</f>
        <v/>
      </c>
      <c r="O830" s="48">
        <f t="shared" si="175"/>
        <v>0</v>
      </c>
      <c r="P830" s="4" t="str">
        <f>IF(AW830=0,"",VLOOKUP(AW830,skillbasedata!A:B,2,TRUE))</f>
        <v/>
      </c>
      <c r="Q830" s="48">
        <f t="shared" si="176"/>
        <v>0</v>
      </c>
      <c r="R830" s="4" t="str">
        <f>IF(AX830=0,"",VLOOKUP(AX830,skillbasedata!A:B,2,TRUE))</f>
        <v/>
      </c>
      <c r="S830" s="48">
        <f t="shared" si="177"/>
        <v>0</v>
      </c>
      <c r="T830" s="48">
        <f t="shared" si="178"/>
        <v>0</v>
      </c>
      <c r="U830" s="48">
        <f t="shared" si="179"/>
        <v>0</v>
      </c>
      <c r="V830" s="51">
        <f t="shared" si="180"/>
        <v>169</v>
      </c>
      <c r="W830" s="26" t="s">
        <v>3119</v>
      </c>
      <c r="X830" s="26">
        <v>0</v>
      </c>
      <c r="Y830" s="26">
        <v>167</v>
      </c>
      <c r="Z830" s="26">
        <v>2006003</v>
      </c>
      <c r="AA830" s="26">
        <v>85</v>
      </c>
      <c r="AB830" s="26">
        <v>5</v>
      </c>
      <c r="AC830" s="26">
        <v>9000</v>
      </c>
      <c r="AD830" s="26">
        <v>0</v>
      </c>
      <c r="AE830" s="26">
        <v>2</v>
      </c>
      <c r="AF830" s="26">
        <v>1</v>
      </c>
      <c r="AG830" s="26">
        <v>1</v>
      </c>
      <c r="AH830" s="26">
        <v>0</v>
      </c>
      <c r="AI830" s="26">
        <v>0</v>
      </c>
      <c r="AJ830" s="26">
        <v>0</v>
      </c>
      <c r="AK830" s="26">
        <v>0</v>
      </c>
      <c r="AL830" s="26">
        <v>0</v>
      </c>
      <c r="AM830" s="26">
        <v>0</v>
      </c>
      <c r="AN830" s="26">
        <v>12</v>
      </c>
      <c r="AO830" s="26">
        <v>0</v>
      </c>
      <c r="AP830" s="26">
        <v>0</v>
      </c>
      <c r="AQ830" s="26">
        <v>0</v>
      </c>
      <c r="AR830" s="26">
        <v>0</v>
      </c>
      <c r="AS830" s="26">
        <v>0</v>
      </c>
      <c r="AT830" s="26">
        <v>0</v>
      </c>
      <c r="AU830" s="26">
        <v>0</v>
      </c>
      <c r="AV830" s="26">
        <v>0</v>
      </c>
      <c r="AW830" s="26">
        <v>0</v>
      </c>
      <c r="AX830" s="26">
        <v>0</v>
      </c>
      <c r="AY830" s="26">
        <v>0</v>
      </c>
      <c r="AZ830" s="26">
        <v>0</v>
      </c>
      <c r="BA830" s="26">
        <v>0</v>
      </c>
      <c r="BB830" s="26">
        <v>0</v>
      </c>
      <c r="BC830" s="26">
        <v>0</v>
      </c>
      <c r="BD830" s="26" t="s">
        <v>2309</v>
      </c>
      <c r="BE830" s="26">
        <v>0</v>
      </c>
      <c r="BF830" s="26">
        <v>0</v>
      </c>
      <c r="BG830" s="54" t="str">
        <f t="shared" si="181"/>
        <v>00A9</v>
      </c>
      <c r="BH830" s="4"/>
      <c r="BI830" s="4"/>
    </row>
    <row r="831" ht="16.5" spans="1:61">
      <c r="A831" s="4">
        <f t="shared" si="168"/>
        <v>0</v>
      </c>
      <c r="B831" s="4" t="str">
        <f>IF(X831=0,"",VLOOKUP(Y831,seriesName!A:B,2,TRUE))</f>
        <v/>
      </c>
      <c r="C831" s="4" t="str">
        <f>IF(A831=1,VLOOKUP(V831,Head!A:B,2,TRUE),IF(A831=2,VLOOKUP(V831,Chest!A:B,2,TRUE),IF(A831=3,VLOOKUP(V831,Arm!A:B,2,TRUE),IF(A831=4,VLOOKUP(V831,Waist!A:B,2,TRUE),IF(A831=5,VLOOKUP(V831,Leg!A:B,2,TRUE),"")))))</f>
        <v/>
      </c>
      <c r="D831" s="44" t="str">
        <f>IF(X831=1,VLOOKUP(AA831,modelID!A:B,2,FALSE),"")</f>
        <v/>
      </c>
      <c r="E831" s="45" t="str">
        <f>IF(X831=0,"",AH831+VLOOKUP(AN831,BuildupTable!L:O,4,FALSE))</f>
        <v/>
      </c>
      <c r="F831" s="1">
        <f t="shared" si="169"/>
        <v>0</v>
      </c>
      <c r="G831" s="1">
        <f t="shared" si="170"/>
        <v>0</v>
      </c>
      <c r="H831" s="1">
        <f t="shared" si="171"/>
        <v>0</v>
      </c>
      <c r="I831" s="1">
        <f t="shared" si="172"/>
        <v>0</v>
      </c>
      <c r="J831" s="4" t="str">
        <f>IF(AT831=0,"",VLOOKUP(AT831,skillbasedata!A:B,2,TRUE))</f>
        <v/>
      </c>
      <c r="K831" s="48">
        <f t="shared" si="173"/>
        <v>0</v>
      </c>
      <c r="L831" s="4" t="str">
        <f>IF(AU831=0,"",VLOOKUP(AU831,skillbasedata!A:B,2,TRUE))</f>
        <v/>
      </c>
      <c r="M831" s="48">
        <f t="shared" si="174"/>
        <v>0</v>
      </c>
      <c r="N831" s="4" t="str">
        <f>IF(AV831=0,"",VLOOKUP(AV831,skillbasedata!A:B,2,TRUE))</f>
        <v/>
      </c>
      <c r="O831" s="48">
        <f t="shared" si="175"/>
        <v>0</v>
      </c>
      <c r="P831" s="4" t="str">
        <f>IF(AW831=0,"",VLOOKUP(AW831,skillbasedata!A:B,2,TRUE))</f>
        <v/>
      </c>
      <c r="Q831" s="48">
        <f t="shared" si="176"/>
        <v>0</v>
      </c>
      <c r="R831" s="4" t="str">
        <f>IF(AX831=0,"",VLOOKUP(AX831,skillbasedata!A:B,2,TRUE))</f>
        <v/>
      </c>
      <c r="S831" s="48">
        <f t="shared" si="177"/>
        <v>0</v>
      </c>
      <c r="T831" s="48">
        <f t="shared" si="178"/>
        <v>0</v>
      </c>
      <c r="U831" s="48">
        <f t="shared" si="179"/>
        <v>0</v>
      </c>
      <c r="V831" s="51">
        <f t="shared" si="180"/>
        <v>169</v>
      </c>
      <c r="W831" s="26" t="s">
        <v>3120</v>
      </c>
      <c r="X831" s="26">
        <v>0</v>
      </c>
      <c r="Y831" s="26">
        <v>167</v>
      </c>
      <c r="Z831" s="26">
        <v>2006003</v>
      </c>
      <c r="AA831" s="26">
        <v>85</v>
      </c>
      <c r="AB831" s="26">
        <v>5</v>
      </c>
      <c r="AC831" s="26">
        <v>9000</v>
      </c>
      <c r="AD831" s="26">
        <v>0</v>
      </c>
      <c r="AE831" s="26">
        <v>2</v>
      </c>
      <c r="AF831" s="26">
        <v>1</v>
      </c>
      <c r="AG831" s="26">
        <v>1</v>
      </c>
      <c r="AH831" s="26">
        <v>0</v>
      </c>
      <c r="AI831" s="26">
        <v>0</v>
      </c>
      <c r="AJ831" s="26">
        <v>0</v>
      </c>
      <c r="AK831" s="26">
        <v>0</v>
      </c>
      <c r="AL831" s="26">
        <v>0</v>
      </c>
      <c r="AM831" s="26">
        <v>0</v>
      </c>
      <c r="AN831" s="26">
        <v>12</v>
      </c>
      <c r="AO831" s="26">
        <v>0</v>
      </c>
      <c r="AP831" s="26">
        <v>0</v>
      </c>
      <c r="AQ831" s="26">
        <v>0</v>
      </c>
      <c r="AR831" s="26">
        <v>0</v>
      </c>
      <c r="AS831" s="26">
        <v>0</v>
      </c>
      <c r="AT831" s="26">
        <v>0</v>
      </c>
      <c r="AU831" s="26">
        <v>0</v>
      </c>
      <c r="AV831" s="26">
        <v>0</v>
      </c>
      <c r="AW831" s="26">
        <v>0</v>
      </c>
      <c r="AX831" s="26">
        <v>0</v>
      </c>
      <c r="AY831" s="26">
        <v>0</v>
      </c>
      <c r="AZ831" s="26">
        <v>0</v>
      </c>
      <c r="BA831" s="26">
        <v>0</v>
      </c>
      <c r="BB831" s="26">
        <v>0</v>
      </c>
      <c r="BC831" s="26">
        <v>0</v>
      </c>
      <c r="BD831" s="26" t="s">
        <v>2309</v>
      </c>
      <c r="BE831" s="26">
        <v>0</v>
      </c>
      <c r="BF831" s="26">
        <v>0</v>
      </c>
      <c r="BG831" s="54" t="str">
        <f t="shared" si="181"/>
        <v>00A9</v>
      </c>
      <c r="BH831" s="4"/>
      <c r="BI831" s="4"/>
    </row>
    <row r="832" ht="16.5" spans="1:61">
      <c r="A832" s="4">
        <f t="shared" si="168"/>
        <v>0</v>
      </c>
      <c r="B832" s="4" t="str">
        <f>IF(X832=0,"",VLOOKUP(Y832,seriesName!A:B,2,TRUE))</f>
        <v/>
      </c>
      <c r="C832" s="4" t="str">
        <f>IF(A832=1,VLOOKUP(V832,Head!A:B,2,TRUE),IF(A832=2,VLOOKUP(V832,Chest!A:B,2,TRUE),IF(A832=3,VLOOKUP(V832,Arm!A:B,2,TRUE),IF(A832=4,VLOOKUP(V832,Waist!A:B,2,TRUE),IF(A832=5,VLOOKUP(V832,Leg!A:B,2,TRUE),"")))))</f>
        <v/>
      </c>
      <c r="D832" s="44" t="str">
        <f>IF(X832=1,VLOOKUP(AA832,modelID!A:B,2,FALSE),"")</f>
        <v/>
      </c>
      <c r="E832" s="45" t="str">
        <f>IF(X832=0,"",AH832+VLOOKUP(AN832,BuildupTable!L:O,4,FALSE))</f>
        <v/>
      </c>
      <c r="F832" s="1">
        <f t="shared" si="169"/>
        <v>0</v>
      </c>
      <c r="G832" s="1">
        <f t="shared" si="170"/>
        <v>0</v>
      </c>
      <c r="H832" s="1">
        <f t="shared" si="171"/>
        <v>0</v>
      </c>
      <c r="I832" s="1">
        <f t="shared" si="172"/>
        <v>0</v>
      </c>
      <c r="J832" s="4" t="str">
        <f>IF(AT832=0,"",VLOOKUP(AT832,skillbasedata!A:B,2,TRUE))</f>
        <v/>
      </c>
      <c r="K832" s="48">
        <f t="shared" si="173"/>
        <v>0</v>
      </c>
      <c r="L832" s="4" t="str">
        <f>IF(AU832=0,"",VLOOKUP(AU832,skillbasedata!A:B,2,TRUE))</f>
        <v/>
      </c>
      <c r="M832" s="48">
        <f t="shared" si="174"/>
        <v>0</v>
      </c>
      <c r="N832" s="4" t="str">
        <f>IF(AV832=0,"",VLOOKUP(AV832,skillbasedata!A:B,2,TRUE))</f>
        <v/>
      </c>
      <c r="O832" s="48">
        <f t="shared" si="175"/>
        <v>0</v>
      </c>
      <c r="P832" s="4" t="str">
        <f>IF(AW832=0,"",VLOOKUP(AW832,skillbasedata!A:B,2,TRUE))</f>
        <v/>
      </c>
      <c r="Q832" s="48">
        <f t="shared" si="176"/>
        <v>0</v>
      </c>
      <c r="R832" s="4" t="str">
        <f>IF(AX832=0,"",VLOOKUP(AX832,skillbasedata!A:B,2,TRUE))</f>
        <v/>
      </c>
      <c r="S832" s="48">
        <f t="shared" si="177"/>
        <v>0</v>
      </c>
      <c r="T832" s="48">
        <f t="shared" si="178"/>
        <v>0</v>
      </c>
      <c r="U832" s="48">
        <f t="shared" si="179"/>
        <v>0</v>
      </c>
      <c r="V832" s="51">
        <f t="shared" si="180"/>
        <v>170</v>
      </c>
      <c r="W832" s="26" t="s">
        <v>3121</v>
      </c>
      <c r="X832" s="26">
        <v>0</v>
      </c>
      <c r="Y832" s="26">
        <v>168</v>
      </c>
      <c r="Z832" s="26">
        <v>2006006</v>
      </c>
      <c r="AA832" s="26">
        <v>84</v>
      </c>
      <c r="AB832" s="26">
        <v>5</v>
      </c>
      <c r="AC832" s="26">
        <v>9000</v>
      </c>
      <c r="AD832" s="26">
        <v>0</v>
      </c>
      <c r="AE832" s="26">
        <v>2</v>
      </c>
      <c r="AF832" s="26">
        <v>1</v>
      </c>
      <c r="AG832" s="26">
        <v>1</v>
      </c>
      <c r="AH832" s="26">
        <v>0</v>
      </c>
      <c r="AI832" s="26">
        <v>0</v>
      </c>
      <c r="AJ832" s="26">
        <v>0</v>
      </c>
      <c r="AK832" s="26">
        <v>0</v>
      </c>
      <c r="AL832" s="26">
        <v>0</v>
      </c>
      <c r="AM832" s="26">
        <v>0</v>
      </c>
      <c r="AN832" s="26">
        <v>12</v>
      </c>
      <c r="AO832" s="26">
        <v>0</v>
      </c>
      <c r="AP832" s="26">
        <v>0</v>
      </c>
      <c r="AQ832" s="26">
        <v>0</v>
      </c>
      <c r="AR832" s="26">
        <v>0</v>
      </c>
      <c r="AS832" s="26">
        <v>0</v>
      </c>
      <c r="AT832" s="26">
        <v>0</v>
      </c>
      <c r="AU832" s="26">
        <v>0</v>
      </c>
      <c r="AV832" s="26">
        <v>0</v>
      </c>
      <c r="AW832" s="26">
        <v>0</v>
      </c>
      <c r="AX832" s="26">
        <v>0</v>
      </c>
      <c r="AY832" s="26">
        <v>0</v>
      </c>
      <c r="AZ832" s="26">
        <v>0</v>
      </c>
      <c r="BA832" s="26">
        <v>0</v>
      </c>
      <c r="BB832" s="26">
        <v>0</v>
      </c>
      <c r="BC832" s="26">
        <v>0</v>
      </c>
      <c r="BD832" s="26" t="s">
        <v>2309</v>
      </c>
      <c r="BE832" s="26">
        <v>0</v>
      </c>
      <c r="BF832" s="26">
        <v>0</v>
      </c>
      <c r="BG832" s="54" t="str">
        <f t="shared" si="181"/>
        <v>00AA</v>
      </c>
      <c r="BH832" s="4"/>
      <c r="BI832" s="4"/>
    </row>
    <row r="833" ht="16.5" spans="1:61">
      <c r="A833" s="4">
        <f t="shared" si="168"/>
        <v>0</v>
      </c>
      <c r="B833" s="4" t="str">
        <f>IF(X833=0,"",VLOOKUP(Y833,seriesName!A:B,2,TRUE))</f>
        <v/>
      </c>
      <c r="C833" s="4" t="str">
        <f>IF(A833=1,VLOOKUP(V833,Head!A:B,2,TRUE),IF(A833=2,VLOOKUP(V833,Chest!A:B,2,TRUE),IF(A833=3,VLOOKUP(V833,Arm!A:B,2,TRUE),IF(A833=4,VLOOKUP(V833,Waist!A:B,2,TRUE),IF(A833=5,VLOOKUP(V833,Leg!A:B,2,TRUE),"")))))</f>
        <v/>
      </c>
      <c r="D833" s="44" t="str">
        <f>IF(X833=1,VLOOKUP(AA833,modelID!A:B,2,FALSE),"")</f>
        <v/>
      </c>
      <c r="E833" s="45" t="str">
        <f>IF(X833=0,"",AH833+VLOOKUP(AN833,BuildupTable!L:O,4,FALSE))</f>
        <v/>
      </c>
      <c r="F833" s="1">
        <f t="shared" si="169"/>
        <v>0</v>
      </c>
      <c r="G833" s="1">
        <f t="shared" si="170"/>
        <v>0</v>
      </c>
      <c r="H833" s="1">
        <f t="shared" si="171"/>
        <v>0</v>
      </c>
      <c r="I833" s="1">
        <f t="shared" si="172"/>
        <v>0</v>
      </c>
      <c r="J833" s="4" t="str">
        <f>IF(AT833=0,"",VLOOKUP(AT833,skillbasedata!A:B,2,TRUE))</f>
        <v/>
      </c>
      <c r="K833" s="48">
        <f t="shared" si="173"/>
        <v>0</v>
      </c>
      <c r="L833" s="4" t="str">
        <f>IF(AU833=0,"",VLOOKUP(AU833,skillbasedata!A:B,2,TRUE))</f>
        <v/>
      </c>
      <c r="M833" s="48">
        <f t="shared" si="174"/>
        <v>0</v>
      </c>
      <c r="N833" s="4" t="str">
        <f>IF(AV833=0,"",VLOOKUP(AV833,skillbasedata!A:B,2,TRUE))</f>
        <v/>
      </c>
      <c r="O833" s="48">
        <f t="shared" si="175"/>
        <v>0</v>
      </c>
      <c r="P833" s="4" t="str">
        <f>IF(AW833=0,"",VLOOKUP(AW833,skillbasedata!A:B,2,TRUE))</f>
        <v/>
      </c>
      <c r="Q833" s="48">
        <f t="shared" si="176"/>
        <v>0</v>
      </c>
      <c r="R833" s="4" t="str">
        <f>IF(AX833=0,"",VLOOKUP(AX833,skillbasedata!A:B,2,TRUE))</f>
        <v/>
      </c>
      <c r="S833" s="48">
        <f t="shared" si="177"/>
        <v>0</v>
      </c>
      <c r="T833" s="48">
        <f t="shared" si="178"/>
        <v>0</v>
      </c>
      <c r="U833" s="48">
        <f t="shared" si="179"/>
        <v>0</v>
      </c>
      <c r="V833" s="51">
        <f t="shared" si="180"/>
        <v>170</v>
      </c>
      <c r="W833" s="26" t="s">
        <v>3122</v>
      </c>
      <c r="X833" s="26">
        <v>0</v>
      </c>
      <c r="Y833" s="26">
        <v>168</v>
      </c>
      <c r="Z833" s="26">
        <v>2006006</v>
      </c>
      <c r="AA833" s="26">
        <v>84</v>
      </c>
      <c r="AB833" s="26">
        <v>5</v>
      </c>
      <c r="AC833" s="26">
        <v>9000</v>
      </c>
      <c r="AD833" s="26">
        <v>0</v>
      </c>
      <c r="AE833" s="26">
        <v>2</v>
      </c>
      <c r="AF833" s="26">
        <v>1</v>
      </c>
      <c r="AG833" s="26">
        <v>1</v>
      </c>
      <c r="AH833" s="26">
        <v>0</v>
      </c>
      <c r="AI833" s="26">
        <v>0</v>
      </c>
      <c r="AJ833" s="26">
        <v>0</v>
      </c>
      <c r="AK833" s="26">
        <v>0</v>
      </c>
      <c r="AL833" s="26">
        <v>0</v>
      </c>
      <c r="AM833" s="26">
        <v>0</v>
      </c>
      <c r="AN833" s="26">
        <v>12</v>
      </c>
      <c r="AO833" s="26">
        <v>0</v>
      </c>
      <c r="AP833" s="26">
        <v>0</v>
      </c>
      <c r="AQ833" s="26">
        <v>0</v>
      </c>
      <c r="AR833" s="26">
        <v>0</v>
      </c>
      <c r="AS833" s="26">
        <v>0</v>
      </c>
      <c r="AT833" s="26">
        <v>0</v>
      </c>
      <c r="AU833" s="26">
        <v>0</v>
      </c>
      <c r="AV833" s="26">
        <v>0</v>
      </c>
      <c r="AW833" s="26">
        <v>0</v>
      </c>
      <c r="AX833" s="26">
        <v>0</v>
      </c>
      <c r="AY833" s="26">
        <v>0</v>
      </c>
      <c r="AZ833" s="26">
        <v>0</v>
      </c>
      <c r="BA833" s="26">
        <v>0</v>
      </c>
      <c r="BB833" s="26">
        <v>0</v>
      </c>
      <c r="BC833" s="26">
        <v>0</v>
      </c>
      <c r="BD833" s="26" t="s">
        <v>2309</v>
      </c>
      <c r="BE833" s="26">
        <v>0</v>
      </c>
      <c r="BF833" s="26">
        <v>0</v>
      </c>
      <c r="BG833" s="54" t="str">
        <f t="shared" si="181"/>
        <v>00AA</v>
      </c>
      <c r="BH833" s="4"/>
      <c r="BI833" s="4"/>
    </row>
    <row r="834" ht="16.5" spans="1:61">
      <c r="A834" s="4">
        <f t="shared" ref="A834:A897" si="182">IF(X834=0,0,HEX2DEC(MID(W834,5,1)))</f>
        <v>0</v>
      </c>
      <c r="B834" s="4" t="str">
        <f>IF(X834=0,"",VLOOKUP(Y834,seriesName!A:B,2,TRUE))</f>
        <v/>
      </c>
      <c r="C834" s="4" t="str">
        <f>IF(A834=1,VLOOKUP(V834,Head!A:B,2,TRUE),IF(A834=2,VLOOKUP(V834,Chest!A:B,2,TRUE),IF(A834=3,VLOOKUP(V834,Arm!A:B,2,TRUE),IF(A834=4,VLOOKUP(V834,Waist!A:B,2,TRUE),IF(A834=5,VLOOKUP(V834,Leg!A:B,2,TRUE),"")))))</f>
        <v/>
      </c>
      <c r="D834" s="44" t="str">
        <f>IF(X834=1,VLOOKUP(AA834,modelID!A:B,2,FALSE),"")</f>
        <v/>
      </c>
      <c r="E834" s="45" t="str">
        <f>IF(X834=0,"",AH834+VLOOKUP(AN834,BuildupTable!L:O,4,FALSE))</f>
        <v/>
      </c>
      <c r="F834" s="1">
        <f t="shared" ref="F834:F897" si="183">AP834</f>
        <v>0</v>
      </c>
      <c r="G834" s="1">
        <f t="shared" ref="G834:G897" si="184">AQ834</f>
        <v>0</v>
      </c>
      <c r="H834" s="1">
        <f t="shared" ref="H834:H897" si="185">AR834</f>
        <v>0</v>
      </c>
      <c r="I834" s="1">
        <f t="shared" ref="I834:I897" si="186">AS834</f>
        <v>0</v>
      </c>
      <c r="J834" s="4" t="str">
        <f>IF(AT834=0,"",VLOOKUP(AT834,skillbasedata!A:B,2,TRUE))</f>
        <v/>
      </c>
      <c r="K834" s="48">
        <f t="shared" ref="K834:K897" si="187">AY834</f>
        <v>0</v>
      </c>
      <c r="L834" s="4" t="str">
        <f>IF(AU834=0,"",VLOOKUP(AU834,skillbasedata!A:B,2,TRUE))</f>
        <v/>
      </c>
      <c r="M834" s="48">
        <f t="shared" ref="M834:M897" si="188">AZ834</f>
        <v>0</v>
      </c>
      <c r="N834" s="4" t="str">
        <f>IF(AV834=0,"",VLOOKUP(AV834,skillbasedata!A:B,2,TRUE))</f>
        <v/>
      </c>
      <c r="O834" s="48">
        <f t="shared" ref="O834:O897" si="189">BA834</f>
        <v>0</v>
      </c>
      <c r="P834" s="4" t="str">
        <f>IF(AW834=0,"",VLOOKUP(AW834,skillbasedata!A:B,2,TRUE))</f>
        <v/>
      </c>
      <c r="Q834" s="48">
        <f t="shared" ref="Q834:Q897" si="190">BB834</f>
        <v>0</v>
      </c>
      <c r="R834" s="4" t="str">
        <f>IF(AX834=0,"",VLOOKUP(AX834,skillbasedata!A:B,2,TRUE))</f>
        <v/>
      </c>
      <c r="S834" s="48">
        <f t="shared" ref="S834:S897" si="191">BC834</f>
        <v>0</v>
      </c>
      <c r="T834" s="48">
        <f t="shared" ref="T834:T897" si="192">BE834</f>
        <v>0</v>
      </c>
      <c r="U834" s="48">
        <f t="shared" ref="U834:U897" si="193">BF834</f>
        <v>0</v>
      </c>
      <c r="V834" s="51">
        <f t="shared" ref="V834:V897" si="194">IF(BG834=0,0,HEX2DEC(BG834))</f>
        <v>170</v>
      </c>
      <c r="W834" s="26" t="s">
        <v>3123</v>
      </c>
      <c r="X834" s="26">
        <v>0</v>
      </c>
      <c r="Y834" s="26">
        <v>168</v>
      </c>
      <c r="Z834" s="26">
        <v>2006006</v>
      </c>
      <c r="AA834" s="26">
        <v>84</v>
      </c>
      <c r="AB834" s="26">
        <v>5</v>
      </c>
      <c r="AC834" s="26">
        <v>9000</v>
      </c>
      <c r="AD834" s="26">
        <v>0</v>
      </c>
      <c r="AE834" s="26">
        <v>2</v>
      </c>
      <c r="AF834" s="26">
        <v>1</v>
      </c>
      <c r="AG834" s="26">
        <v>1</v>
      </c>
      <c r="AH834" s="26">
        <v>0</v>
      </c>
      <c r="AI834" s="26">
        <v>0</v>
      </c>
      <c r="AJ834" s="26">
        <v>0</v>
      </c>
      <c r="AK834" s="26">
        <v>0</v>
      </c>
      <c r="AL834" s="26">
        <v>0</v>
      </c>
      <c r="AM834" s="26">
        <v>0</v>
      </c>
      <c r="AN834" s="26">
        <v>12</v>
      </c>
      <c r="AO834" s="26">
        <v>0</v>
      </c>
      <c r="AP834" s="26">
        <v>0</v>
      </c>
      <c r="AQ834" s="26">
        <v>0</v>
      </c>
      <c r="AR834" s="26">
        <v>0</v>
      </c>
      <c r="AS834" s="26">
        <v>0</v>
      </c>
      <c r="AT834" s="26">
        <v>0</v>
      </c>
      <c r="AU834" s="26">
        <v>0</v>
      </c>
      <c r="AV834" s="26">
        <v>0</v>
      </c>
      <c r="AW834" s="26">
        <v>0</v>
      </c>
      <c r="AX834" s="26">
        <v>0</v>
      </c>
      <c r="AY834" s="26">
        <v>0</v>
      </c>
      <c r="AZ834" s="26">
        <v>0</v>
      </c>
      <c r="BA834" s="26">
        <v>0</v>
      </c>
      <c r="BB834" s="26">
        <v>0</v>
      </c>
      <c r="BC834" s="26">
        <v>0</v>
      </c>
      <c r="BD834" s="26" t="s">
        <v>2309</v>
      </c>
      <c r="BE834" s="26">
        <v>0</v>
      </c>
      <c r="BF834" s="26">
        <v>0</v>
      </c>
      <c r="BG834" s="54" t="str">
        <f t="shared" ref="BG834:BG897" si="195">MID(W834,7,4)</f>
        <v>00AA</v>
      </c>
      <c r="BH834" s="4"/>
      <c r="BI834" s="4"/>
    </row>
    <row r="835" ht="16.5" spans="1:61">
      <c r="A835" s="4">
        <f t="shared" si="182"/>
        <v>4</v>
      </c>
      <c r="B835" s="4" t="str">
        <f>IF(X835=0,"",VLOOKUP(Y835,seriesName!A:B,2,TRUE))</f>
        <v>牙猎犬尾巴</v>
      </c>
      <c r="C835" s="4" t="str">
        <f>IF(A835=1,VLOOKUP(V835,Head!A:B,2,TRUE),IF(A835=2,VLOOKUP(V835,Chest!A:B,2,TRUE),IF(A835=3,VLOOKUP(V835,Arm!A:B,2,TRUE),IF(A835=4,VLOOKUP(V835,Waist!A:B,2,TRUE),IF(A835=5,VLOOKUP(V835,Leg!A:B,2,TRUE),"")))))</f>
        <v>牙猎犬尾巴</v>
      </c>
      <c r="D835" s="44" t="str">
        <f>IF(X835=1,VLOOKUP(AA835,modelID!A:B,2,FALSE),"")</f>
        <v>pl260</v>
      </c>
      <c r="E835" s="45">
        <f>IF(X835=0,"",AH835+VLOOKUP(AN835,BuildupTable!L:O,4,FALSE))</f>
        <v>20</v>
      </c>
      <c r="F835" s="1">
        <f t="shared" si="183"/>
        <v>0</v>
      </c>
      <c r="G835" s="1">
        <f t="shared" si="184"/>
        <v>0</v>
      </c>
      <c r="H835" s="1">
        <f t="shared" si="185"/>
        <v>0</v>
      </c>
      <c r="I835" s="1">
        <f t="shared" si="186"/>
        <v>0</v>
      </c>
      <c r="J835" s="4" t="str">
        <f>IF(AT835=0,"",VLOOKUP(AT835,skillbasedata!A:B,2,TRUE))</f>
        <v/>
      </c>
      <c r="K835" s="48">
        <f t="shared" si="187"/>
        <v>0</v>
      </c>
      <c r="L835" s="4" t="str">
        <f>IF(AU835=0,"",VLOOKUP(AU835,skillbasedata!A:B,2,TRUE))</f>
        <v/>
      </c>
      <c r="M835" s="48">
        <f t="shared" si="188"/>
        <v>0</v>
      </c>
      <c r="N835" s="4" t="str">
        <f>IF(AV835=0,"",VLOOKUP(AV835,skillbasedata!A:B,2,TRUE))</f>
        <v/>
      </c>
      <c r="O835" s="48">
        <f t="shared" si="189"/>
        <v>0</v>
      </c>
      <c r="P835" s="4" t="str">
        <f>IF(AW835=0,"",VLOOKUP(AW835,skillbasedata!A:B,2,TRUE))</f>
        <v/>
      </c>
      <c r="Q835" s="48">
        <f t="shared" si="190"/>
        <v>0</v>
      </c>
      <c r="R835" s="4" t="str">
        <f>IF(AX835=0,"",VLOOKUP(AX835,skillbasedata!A:B,2,TRUE))</f>
        <v/>
      </c>
      <c r="S835" s="48">
        <f t="shared" si="191"/>
        <v>0</v>
      </c>
      <c r="T835" s="48">
        <f t="shared" si="192"/>
        <v>0</v>
      </c>
      <c r="U835" s="48">
        <f t="shared" si="193"/>
        <v>0</v>
      </c>
      <c r="V835" s="51">
        <f t="shared" si="194"/>
        <v>170</v>
      </c>
      <c r="W835" s="26" t="s">
        <v>3124</v>
      </c>
      <c r="X835" s="26">
        <v>1</v>
      </c>
      <c r="Y835" s="26">
        <v>168</v>
      </c>
      <c r="Z835" s="26">
        <v>2006006</v>
      </c>
      <c r="AA835" s="26">
        <v>84</v>
      </c>
      <c r="AB835" s="26">
        <v>5</v>
      </c>
      <c r="AC835" s="26">
        <v>9000</v>
      </c>
      <c r="AD835" s="26">
        <v>0</v>
      </c>
      <c r="AE835" s="26">
        <v>2</v>
      </c>
      <c r="AF835" s="26">
        <v>1</v>
      </c>
      <c r="AG835" s="26">
        <v>1</v>
      </c>
      <c r="AH835" s="26">
        <v>0</v>
      </c>
      <c r="AI835" s="26">
        <v>0</v>
      </c>
      <c r="AJ835" s="26">
        <v>0</v>
      </c>
      <c r="AK835" s="26">
        <v>0</v>
      </c>
      <c r="AL835" s="26">
        <v>0</v>
      </c>
      <c r="AM835" s="26">
        <v>0</v>
      </c>
      <c r="AN835" s="26">
        <v>12</v>
      </c>
      <c r="AO835" s="26">
        <v>0</v>
      </c>
      <c r="AP835" s="26">
        <v>0</v>
      </c>
      <c r="AQ835" s="26">
        <v>0</v>
      </c>
      <c r="AR835" s="26">
        <v>0</v>
      </c>
      <c r="AS835" s="26">
        <v>0</v>
      </c>
      <c r="AT835" s="26">
        <v>0</v>
      </c>
      <c r="AU835" s="26">
        <v>0</v>
      </c>
      <c r="AV835" s="26">
        <v>0</v>
      </c>
      <c r="AW835" s="26">
        <v>0</v>
      </c>
      <c r="AX835" s="26">
        <v>0</v>
      </c>
      <c r="AY835" s="26">
        <v>0</v>
      </c>
      <c r="AZ835" s="26">
        <v>0</v>
      </c>
      <c r="BA835" s="26">
        <v>0</v>
      </c>
      <c r="BB835" s="26">
        <v>0</v>
      </c>
      <c r="BC835" s="26">
        <v>0</v>
      </c>
      <c r="BD835" s="26" t="s">
        <v>2309</v>
      </c>
      <c r="BE835" s="26">
        <v>0</v>
      </c>
      <c r="BF835" s="26">
        <v>0</v>
      </c>
      <c r="BG835" s="54" t="str">
        <f t="shared" si="195"/>
        <v>00AA</v>
      </c>
      <c r="BH835" s="4"/>
      <c r="BI835" s="4"/>
    </row>
    <row r="836" ht="16.5" spans="1:61">
      <c r="A836" s="4">
        <f t="shared" si="182"/>
        <v>0</v>
      </c>
      <c r="B836" s="4" t="str">
        <f>IF(X836=0,"",VLOOKUP(Y836,seriesName!A:B,2,TRUE))</f>
        <v/>
      </c>
      <c r="C836" s="4" t="str">
        <f>IF(A836=1,VLOOKUP(V836,Head!A:B,2,TRUE),IF(A836=2,VLOOKUP(V836,Chest!A:B,2,TRUE),IF(A836=3,VLOOKUP(V836,Arm!A:B,2,TRUE),IF(A836=4,VLOOKUP(V836,Waist!A:B,2,TRUE),IF(A836=5,VLOOKUP(V836,Leg!A:B,2,TRUE),"")))))</f>
        <v/>
      </c>
      <c r="D836" s="44" t="str">
        <f>IF(X836=1,VLOOKUP(AA836,modelID!A:B,2,FALSE),"")</f>
        <v/>
      </c>
      <c r="E836" s="45" t="str">
        <f>IF(X836=0,"",AH836+VLOOKUP(AN836,BuildupTable!L:O,4,FALSE))</f>
        <v/>
      </c>
      <c r="F836" s="1">
        <f t="shared" si="183"/>
        <v>0</v>
      </c>
      <c r="G836" s="1">
        <f t="shared" si="184"/>
        <v>0</v>
      </c>
      <c r="H836" s="1">
        <f t="shared" si="185"/>
        <v>0</v>
      </c>
      <c r="I836" s="1">
        <f t="shared" si="186"/>
        <v>0</v>
      </c>
      <c r="J836" s="4" t="str">
        <f>IF(AT836=0,"",VLOOKUP(AT836,skillbasedata!A:B,2,TRUE))</f>
        <v/>
      </c>
      <c r="K836" s="48">
        <f t="shared" si="187"/>
        <v>0</v>
      </c>
      <c r="L836" s="4" t="str">
        <f>IF(AU836=0,"",VLOOKUP(AU836,skillbasedata!A:B,2,TRUE))</f>
        <v/>
      </c>
      <c r="M836" s="48">
        <f t="shared" si="188"/>
        <v>0</v>
      </c>
      <c r="N836" s="4" t="str">
        <f>IF(AV836=0,"",VLOOKUP(AV836,skillbasedata!A:B,2,TRUE))</f>
        <v/>
      </c>
      <c r="O836" s="48">
        <f t="shared" si="189"/>
        <v>0</v>
      </c>
      <c r="P836" s="4" t="str">
        <f>IF(AW836=0,"",VLOOKUP(AW836,skillbasedata!A:B,2,TRUE))</f>
        <v/>
      </c>
      <c r="Q836" s="48">
        <f t="shared" si="190"/>
        <v>0</v>
      </c>
      <c r="R836" s="4" t="str">
        <f>IF(AX836=0,"",VLOOKUP(AX836,skillbasedata!A:B,2,TRUE))</f>
        <v/>
      </c>
      <c r="S836" s="48">
        <f t="shared" si="191"/>
        <v>0</v>
      </c>
      <c r="T836" s="48">
        <f t="shared" si="192"/>
        <v>0</v>
      </c>
      <c r="U836" s="48">
        <f t="shared" si="193"/>
        <v>0</v>
      </c>
      <c r="V836" s="51">
        <f t="shared" si="194"/>
        <v>170</v>
      </c>
      <c r="W836" s="26" t="s">
        <v>3125</v>
      </c>
      <c r="X836" s="26">
        <v>0</v>
      </c>
      <c r="Y836" s="26">
        <v>168</v>
      </c>
      <c r="Z836" s="26">
        <v>2006006</v>
      </c>
      <c r="AA836" s="26">
        <v>84</v>
      </c>
      <c r="AB836" s="26">
        <v>5</v>
      </c>
      <c r="AC836" s="26">
        <v>9000</v>
      </c>
      <c r="AD836" s="26">
        <v>0</v>
      </c>
      <c r="AE836" s="26">
        <v>2</v>
      </c>
      <c r="AF836" s="26">
        <v>1</v>
      </c>
      <c r="AG836" s="26">
        <v>1</v>
      </c>
      <c r="AH836" s="26">
        <v>0</v>
      </c>
      <c r="AI836" s="26">
        <v>0</v>
      </c>
      <c r="AJ836" s="26">
        <v>0</v>
      </c>
      <c r="AK836" s="26">
        <v>0</v>
      </c>
      <c r="AL836" s="26">
        <v>0</v>
      </c>
      <c r="AM836" s="26">
        <v>0</v>
      </c>
      <c r="AN836" s="26">
        <v>12</v>
      </c>
      <c r="AO836" s="26">
        <v>0</v>
      </c>
      <c r="AP836" s="26">
        <v>0</v>
      </c>
      <c r="AQ836" s="26">
        <v>0</v>
      </c>
      <c r="AR836" s="26">
        <v>0</v>
      </c>
      <c r="AS836" s="26">
        <v>0</v>
      </c>
      <c r="AT836" s="26">
        <v>0</v>
      </c>
      <c r="AU836" s="26">
        <v>0</v>
      </c>
      <c r="AV836" s="26">
        <v>0</v>
      </c>
      <c r="AW836" s="26">
        <v>0</v>
      </c>
      <c r="AX836" s="26">
        <v>0</v>
      </c>
      <c r="AY836" s="26">
        <v>0</v>
      </c>
      <c r="AZ836" s="26">
        <v>0</v>
      </c>
      <c r="BA836" s="26">
        <v>0</v>
      </c>
      <c r="BB836" s="26">
        <v>0</v>
      </c>
      <c r="BC836" s="26">
        <v>0</v>
      </c>
      <c r="BD836" s="26" t="s">
        <v>2309</v>
      </c>
      <c r="BE836" s="26">
        <v>0</v>
      </c>
      <c r="BF836" s="26">
        <v>0</v>
      </c>
      <c r="BG836" s="54" t="str">
        <f t="shared" si="195"/>
        <v>00AA</v>
      </c>
      <c r="BH836" s="4"/>
      <c r="BI836" s="4"/>
    </row>
    <row r="837" ht="16.5" spans="1:61">
      <c r="A837" s="4">
        <f t="shared" si="182"/>
        <v>1</v>
      </c>
      <c r="B837" s="4" t="str">
        <f>IF(X837=0,"",VLOOKUP(Y837,seriesName!A:B,2,TRUE))</f>
        <v>亚瑟</v>
      </c>
      <c r="C837" s="4" t="str">
        <f>IF(A837=1,VLOOKUP(V837,Head!A:B,2,TRUE),IF(A837=2,VLOOKUP(V837,Chest!A:B,2,TRUE),IF(A837=3,VLOOKUP(V837,Arm!A:B,2,TRUE),IF(A837=4,VLOOKUP(V837,Waist!A:B,2,TRUE),IF(A837=5,VLOOKUP(V837,Leg!A:B,2,TRUE),"")))))</f>
        <v>亚瑟头盔</v>
      </c>
      <c r="D837" s="44" t="str">
        <f>IF(X837=1,VLOOKUP(AA837,modelID!A:B,2,FALSE),"")</f>
        <v>pl251</v>
      </c>
      <c r="E837" s="45">
        <f>IF(X837=0,"",AH837+VLOOKUP(AN837,BuildupTable!L:O,4,FALSE))</f>
        <v>20</v>
      </c>
      <c r="F837" s="1">
        <f t="shared" si="183"/>
        <v>0</v>
      </c>
      <c r="G837" s="1">
        <f t="shared" si="184"/>
        <v>0</v>
      </c>
      <c r="H837" s="1">
        <f t="shared" si="185"/>
        <v>0</v>
      </c>
      <c r="I837" s="1">
        <f t="shared" si="186"/>
        <v>0</v>
      </c>
      <c r="J837" s="4" t="str">
        <f>IF(AT837=0,"",VLOOKUP(AT837,skillbasedata!A:B,2,TRUE))</f>
        <v/>
      </c>
      <c r="K837" s="48">
        <f t="shared" si="187"/>
        <v>0</v>
      </c>
      <c r="L837" s="4" t="str">
        <f>IF(AU837=0,"",VLOOKUP(AU837,skillbasedata!A:B,2,TRUE))</f>
        <v/>
      </c>
      <c r="M837" s="48">
        <f t="shared" si="188"/>
        <v>0</v>
      </c>
      <c r="N837" s="4" t="str">
        <f>IF(AV837=0,"",VLOOKUP(AV837,skillbasedata!A:B,2,TRUE))</f>
        <v/>
      </c>
      <c r="O837" s="48">
        <f t="shared" si="189"/>
        <v>0</v>
      </c>
      <c r="P837" s="4" t="str">
        <f>IF(AW837=0,"",VLOOKUP(AW837,skillbasedata!A:B,2,TRUE))</f>
        <v/>
      </c>
      <c r="Q837" s="48">
        <f t="shared" si="190"/>
        <v>0</v>
      </c>
      <c r="R837" s="4" t="str">
        <f>IF(AX837=0,"",VLOOKUP(AX837,skillbasedata!A:B,2,TRUE))</f>
        <v/>
      </c>
      <c r="S837" s="48">
        <f t="shared" si="191"/>
        <v>0</v>
      </c>
      <c r="T837" s="48">
        <f t="shared" si="192"/>
        <v>0</v>
      </c>
      <c r="U837" s="48">
        <f t="shared" si="193"/>
        <v>0</v>
      </c>
      <c r="V837" s="51">
        <f t="shared" si="194"/>
        <v>171</v>
      </c>
      <c r="W837" s="26" t="s">
        <v>3157</v>
      </c>
      <c r="X837" s="26">
        <v>1</v>
      </c>
      <c r="Y837" s="26">
        <v>169</v>
      </c>
      <c r="Z837" s="26">
        <v>2007004</v>
      </c>
      <c r="AA837" s="26">
        <v>76</v>
      </c>
      <c r="AB837" s="26">
        <v>6</v>
      </c>
      <c r="AC837" s="26">
        <v>14000</v>
      </c>
      <c r="AD837" s="26">
        <v>0</v>
      </c>
      <c r="AE837" s="26">
        <v>2</v>
      </c>
      <c r="AF837" s="26">
        <v>1</v>
      </c>
      <c r="AG837" s="26">
        <v>1</v>
      </c>
      <c r="AH837" s="26">
        <v>0</v>
      </c>
      <c r="AI837" s="26">
        <v>0</v>
      </c>
      <c r="AJ837" s="26">
        <v>0</v>
      </c>
      <c r="AK837" s="26">
        <v>0</v>
      </c>
      <c r="AL837" s="26">
        <v>0</v>
      </c>
      <c r="AM837" s="26">
        <v>0</v>
      </c>
      <c r="AN837" s="26">
        <v>12</v>
      </c>
      <c r="AO837" s="26">
        <v>0</v>
      </c>
      <c r="AP837" s="26">
        <v>0</v>
      </c>
      <c r="AQ837" s="26">
        <v>0</v>
      </c>
      <c r="AR837" s="26">
        <v>0</v>
      </c>
      <c r="AS837" s="26">
        <v>0</v>
      </c>
      <c r="AT837" s="26">
        <v>0</v>
      </c>
      <c r="AU837" s="26">
        <v>0</v>
      </c>
      <c r="AV837" s="26">
        <v>0</v>
      </c>
      <c r="AW837" s="26">
        <v>0</v>
      </c>
      <c r="AX837" s="26">
        <v>0</v>
      </c>
      <c r="AY837" s="26">
        <v>0</v>
      </c>
      <c r="AZ837" s="26">
        <v>0</v>
      </c>
      <c r="BA837" s="26">
        <v>0</v>
      </c>
      <c r="BB837" s="26">
        <v>0</v>
      </c>
      <c r="BC837" s="26">
        <v>0</v>
      </c>
      <c r="BD837" s="26" t="s">
        <v>2309</v>
      </c>
      <c r="BE837" s="26">
        <v>0</v>
      </c>
      <c r="BF837" s="26">
        <v>0</v>
      </c>
      <c r="BG837" s="54" t="str">
        <f t="shared" si="195"/>
        <v>00AB</v>
      </c>
      <c r="BH837" s="4"/>
      <c r="BI837" s="4"/>
    </row>
    <row r="838" ht="16.5" spans="1:61">
      <c r="A838" s="4">
        <f t="shared" si="182"/>
        <v>2</v>
      </c>
      <c r="B838" s="4" t="str">
        <f>IF(X838=0,"",VLOOKUP(Y838,seriesName!A:B,2,TRUE))</f>
        <v>亚瑟</v>
      </c>
      <c r="C838" s="4" t="str">
        <f>IF(A838=1,VLOOKUP(V838,Head!A:B,2,TRUE),IF(A838=2,VLOOKUP(V838,Chest!A:B,2,TRUE),IF(A838=3,VLOOKUP(V838,Arm!A:B,2,TRUE),IF(A838=4,VLOOKUP(V838,Waist!A:B,2,TRUE),IF(A838=5,VLOOKUP(V838,Leg!A:B,2,TRUE),"")))))</f>
        <v>亚瑟铠甲</v>
      </c>
      <c r="D838" s="44" t="str">
        <f>IF(X838=1,VLOOKUP(AA838,modelID!A:B,2,FALSE),"")</f>
        <v>pl251</v>
      </c>
      <c r="E838" s="45">
        <f>IF(X838=0,"",AH838+VLOOKUP(AN838,BuildupTable!L:O,4,FALSE))</f>
        <v>20</v>
      </c>
      <c r="F838" s="1">
        <f t="shared" si="183"/>
        <v>0</v>
      </c>
      <c r="G838" s="1">
        <f t="shared" si="184"/>
        <v>0</v>
      </c>
      <c r="H838" s="1">
        <f t="shared" si="185"/>
        <v>0</v>
      </c>
      <c r="I838" s="1">
        <f t="shared" si="186"/>
        <v>0</v>
      </c>
      <c r="J838" s="4" t="str">
        <f>IF(AT838=0,"",VLOOKUP(AT838,skillbasedata!A:B,2,TRUE))</f>
        <v/>
      </c>
      <c r="K838" s="48">
        <f t="shared" si="187"/>
        <v>0</v>
      </c>
      <c r="L838" s="4" t="str">
        <f>IF(AU838=0,"",VLOOKUP(AU838,skillbasedata!A:B,2,TRUE))</f>
        <v/>
      </c>
      <c r="M838" s="48">
        <f t="shared" si="188"/>
        <v>0</v>
      </c>
      <c r="N838" s="4" t="str">
        <f>IF(AV838=0,"",VLOOKUP(AV838,skillbasedata!A:B,2,TRUE))</f>
        <v/>
      </c>
      <c r="O838" s="48">
        <f t="shared" si="189"/>
        <v>0</v>
      </c>
      <c r="P838" s="4" t="str">
        <f>IF(AW838=0,"",VLOOKUP(AW838,skillbasedata!A:B,2,TRUE))</f>
        <v/>
      </c>
      <c r="Q838" s="48">
        <f t="shared" si="190"/>
        <v>0</v>
      </c>
      <c r="R838" s="4" t="str">
        <f>IF(AX838=0,"",VLOOKUP(AX838,skillbasedata!A:B,2,TRUE))</f>
        <v/>
      </c>
      <c r="S838" s="48">
        <f t="shared" si="191"/>
        <v>0</v>
      </c>
      <c r="T838" s="48">
        <f t="shared" si="192"/>
        <v>0</v>
      </c>
      <c r="U838" s="48">
        <f t="shared" si="193"/>
        <v>0</v>
      </c>
      <c r="V838" s="51">
        <f t="shared" si="194"/>
        <v>171</v>
      </c>
      <c r="W838" s="26" t="s">
        <v>3158</v>
      </c>
      <c r="X838" s="26">
        <v>1</v>
      </c>
      <c r="Y838" s="26">
        <v>169</v>
      </c>
      <c r="Z838" s="26">
        <v>2007004</v>
      </c>
      <c r="AA838" s="26">
        <v>76</v>
      </c>
      <c r="AB838" s="26">
        <v>6</v>
      </c>
      <c r="AC838" s="26">
        <v>14000</v>
      </c>
      <c r="AD838" s="26">
        <v>0</v>
      </c>
      <c r="AE838" s="26">
        <v>2</v>
      </c>
      <c r="AF838" s="26">
        <v>1</v>
      </c>
      <c r="AG838" s="26">
        <v>1</v>
      </c>
      <c r="AH838" s="26">
        <v>0</v>
      </c>
      <c r="AI838" s="26">
        <v>0</v>
      </c>
      <c r="AJ838" s="26">
        <v>0</v>
      </c>
      <c r="AK838" s="26">
        <v>0</v>
      </c>
      <c r="AL838" s="26">
        <v>0</v>
      </c>
      <c r="AM838" s="26">
        <v>0</v>
      </c>
      <c r="AN838" s="26">
        <v>12</v>
      </c>
      <c r="AO838" s="26">
        <v>0</v>
      </c>
      <c r="AP838" s="26">
        <v>0</v>
      </c>
      <c r="AQ838" s="26">
        <v>0</v>
      </c>
      <c r="AR838" s="26">
        <v>0</v>
      </c>
      <c r="AS838" s="26">
        <v>0</v>
      </c>
      <c r="AT838" s="26">
        <v>0</v>
      </c>
      <c r="AU838" s="26">
        <v>0</v>
      </c>
      <c r="AV838" s="26">
        <v>0</v>
      </c>
      <c r="AW838" s="26">
        <v>0</v>
      </c>
      <c r="AX838" s="26">
        <v>0</v>
      </c>
      <c r="AY838" s="26">
        <v>0</v>
      </c>
      <c r="AZ838" s="26">
        <v>0</v>
      </c>
      <c r="BA838" s="26">
        <v>0</v>
      </c>
      <c r="BB838" s="26">
        <v>0</v>
      </c>
      <c r="BC838" s="26">
        <v>0</v>
      </c>
      <c r="BD838" s="26" t="s">
        <v>2309</v>
      </c>
      <c r="BE838" s="26">
        <v>0</v>
      </c>
      <c r="BF838" s="26">
        <v>0</v>
      </c>
      <c r="BG838" s="54" t="str">
        <f t="shared" si="195"/>
        <v>00AB</v>
      </c>
      <c r="BH838" s="4"/>
      <c r="BI838" s="4"/>
    </row>
    <row r="839" ht="16.5" spans="1:61">
      <c r="A839" s="4">
        <f t="shared" si="182"/>
        <v>3</v>
      </c>
      <c r="B839" s="4" t="str">
        <f>IF(X839=0,"",VLOOKUP(Y839,seriesName!A:B,2,TRUE))</f>
        <v>亚瑟</v>
      </c>
      <c r="C839" s="4" t="str">
        <f>IF(A839=1,VLOOKUP(V839,Head!A:B,2,TRUE),IF(A839=2,VLOOKUP(V839,Chest!A:B,2,TRUE),IF(A839=3,VLOOKUP(V839,Arm!A:B,2,TRUE),IF(A839=4,VLOOKUP(V839,Waist!A:B,2,TRUE),IF(A839=5,VLOOKUP(V839,Leg!A:B,2,TRUE),"")))))</f>
        <v>亚瑟腕甲</v>
      </c>
      <c r="D839" s="44" t="str">
        <f>IF(X839=1,VLOOKUP(AA839,modelID!A:B,2,FALSE),"")</f>
        <v>pl251</v>
      </c>
      <c r="E839" s="45">
        <f>IF(X839=0,"",AH839+VLOOKUP(AN839,BuildupTable!L:O,4,FALSE))</f>
        <v>20</v>
      </c>
      <c r="F839" s="1">
        <f t="shared" si="183"/>
        <v>0</v>
      </c>
      <c r="G839" s="1">
        <f t="shared" si="184"/>
        <v>0</v>
      </c>
      <c r="H839" s="1">
        <f t="shared" si="185"/>
        <v>0</v>
      </c>
      <c r="I839" s="1">
        <f t="shared" si="186"/>
        <v>0</v>
      </c>
      <c r="J839" s="4" t="str">
        <f>IF(AT839=0,"",VLOOKUP(AT839,skillbasedata!A:B,2,TRUE))</f>
        <v/>
      </c>
      <c r="K839" s="48">
        <f t="shared" si="187"/>
        <v>0</v>
      </c>
      <c r="L839" s="4" t="str">
        <f>IF(AU839=0,"",VLOOKUP(AU839,skillbasedata!A:B,2,TRUE))</f>
        <v/>
      </c>
      <c r="M839" s="48">
        <f t="shared" si="188"/>
        <v>0</v>
      </c>
      <c r="N839" s="4" t="str">
        <f>IF(AV839=0,"",VLOOKUP(AV839,skillbasedata!A:B,2,TRUE))</f>
        <v/>
      </c>
      <c r="O839" s="48">
        <f t="shared" si="189"/>
        <v>0</v>
      </c>
      <c r="P839" s="4" t="str">
        <f>IF(AW839=0,"",VLOOKUP(AW839,skillbasedata!A:B,2,TRUE))</f>
        <v/>
      </c>
      <c r="Q839" s="48">
        <f t="shared" si="190"/>
        <v>0</v>
      </c>
      <c r="R839" s="4" t="str">
        <f>IF(AX839=0,"",VLOOKUP(AX839,skillbasedata!A:B,2,TRUE))</f>
        <v/>
      </c>
      <c r="S839" s="48">
        <f t="shared" si="191"/>
        <v>0</v>
      </c>
      <c r="T839" s="48">
        <f t="shared" si="192"/>
        <v>0</v>
      </c>
      <c r="U839" s="48">
        <f t="shared" si="193"/>
        <v>0</v>
      </c>
      <c r="V839" s="51">
        <f t="shared" si="194"/>
        <v>171</v>
      </c>
      <c r="W839" s="26" t="s">
        <v>3159</v>
      </c>
      <c r="X839" s="26">
        <v>1</v>
      </c>
      <c r="Y839" s="26">
        <v>169</v>
      </c>
      <c r="Z839" s="26">
        <v>2007004</v>
      </c>
      <c r="AA839" s="26">
        <v>76</v>
      </c>
      <c r="AB839" s="26">
        <v>6</v>
      </c>
      <c r="AC839" s="26">
        <v>14000</v>
      </c>
      <c r="AD839" s="26">
        <v>0</v>
      </c>
      <c r="AE839" s="26">
        <v>2</v>
      </c>
      <c r="AF839" s="26">
        <v>1</v>
      </c>
      <c r="AG839" s="26">
        <v>1</v>
      </c>
      <c r="AH839" s="26">
        <v>0</v>
      </c>
      <c r="AI839" s="26">
        <v>0</v>
      </c>
      <c r="AJ839" s="26">
        <v>0</v>
      </c>
      <c r="AK839" s="26">
        <v>0</v>
      </c>
      <c r="AL839" s="26">
        <v>0</v>
      </c>
      <c r="AM839" s="26">
        <v>0</v>
      </c>
      <c r="AN839" s="26">
        <v>12</v>
      </c>
      <c r="AO839" s="26">
        <v>0</v>
      </c>
      <c r="AP839" s="26">
        <v>0</v>
      </c>
      <c r="AQ839" s="26">
        <v>0</v>
      </c>
      <c r="AR839" s="26">
        <v>0</v>
      </c>
      <c r="AS839" s="26">
        <v>0</v>
      </c>
      <c r="AT839" s="26">
        <v>0</v>
      </c>
      <c r="AU839" s="26">
        <v>0</v>
      </c>
      <c r="AV839" s="26">
        <v>0</v>
      </c>
      <c r="AW839" s="26">
        <v>0</v>
      </c>
      <c r="AX839" s="26">
        <v>0</v>
      </c>
      <c r="AY839" s="26">
        <v>0</v>
      </c>
      <c r="AZ839" s="26">
        <v>0</v>
      </c>
      <c r="BA839" s="26">
        <v>0</v>
      </c>
      <c r="BB839" s="26">
        <v>0</v>
      </c>
      <c r="BC839" s="26">
        <v>0</v>
      </c>
      <c r="BD839" s="26" t="s">
        <v>2309</v>
      </c>
      <c r="BE839" s="26">
        <v>0</v>
      </c>
      <c r="BF839" s="26">
        <v>0</v>
      </c>
      <c r="BG839" s="54" t="str">
        <f t="shared" si="195"/>
        <v>00AB</v>
      </c>
      <c r="BH839" s="4"/>
      <c r="BI839" s="4"/>
    </row>
    <row r="840" ht="16.5" spans="1:61">
      <c r="A840" s="4">
        <f t="shared" si="182"/>
        <v>4</v>
      </c>
      <c r="B840" s="4" t="str">
        <f>IF(X840=0,"",VLOOKUP(Y840,seriesName!A:B,2,TRUE))</f>
        <v>亚瑟</v>
      </c>
      <c r="C840" s="4" t="str">
        <f>IF(A840=1,VLOOKUP(V840,Head!A:B,2,TRUE),IF(A840=2,VLOOKUP(V840,Chest!A:B,2,TRUE),IF(A840=3,VLOOKUP(V840,Arm!A:B,2,TRUE),IF(A840=4,VLOOKUP(V840,Waist!A:B,2,TRUE),IF(A840=5,VLOOKUP(V840,Leg!A:B,2,TRUE),"")))))</f>
        <v>亚瑟腰甲</v>
      </c>
      <c r="D840" s="44" t="str">
        <f>IF(X840=1,VLOOKUP(AA840,modelID!A:B,2,FALSE),"")</f>
        <v>pl251</v>
      </c>
      <c r="E840" s="45">
        <f>IF(X840=0,"",AH840+VLOOKUP(AN840,BuildupTable!L:O,4,FALSE))</f>
        <v>20</v>
      </c>
      <c r="F840" s="1">
        <f t="shared" si="183"/>
        <v>0</v>
      </c>
      <c r="G840" s="1">
        <f t="shared" si="184"/>
        <v>0</v>
      </c>
      <c r="H840" s="1">
        <f t="shared" si="185"/>
        <v>0</v>
      </c>
      <c r="I840" s="1">
        <f t="shared" si="186"/>
        <v>0</v>
      </c>
      <c r="J840" s="4" t="str">
        <f>IF(AT840=0,"",VLOOKUP(AT840,skillbasedata!A:B,2,TRUE))</f>
        <v/>
      </c>
      <c r="K840" s="48">
        <f t="shared" si="187"/>
        <v>0</v>
      </c>
      <c r="L840" s="4" t="str">
        <f>IF(AU840=0,"",VLOOKUP(AU840,skillbasedata!A:B,2,TRUE))</f>
        <v/>
      </c>
      <c r="M840" s="48">
        <f t="shared" si="188"/>
        <v>0</v>
      </c>
      <c r="N840" s="4" t="str">
        <f>IF(AV840=0,"",VLOOKUP(AV840,skillbasedata!A:B,2,TRUE))</f>
        <v/>
      </c>
      <c r="O840" s="48">
        <f t="shared" si="189"/>
        <v>0</v>
      </c>
      <c r="P840" s="4" t="str">
        <f>IF(AW840=0,"",VLOOKUP(AW840,skillbasedata!A:B,2,TRUE))</f>
        <v/>
      </c>
      <c r="Q840" s="48">
        <f t="shared" si="190"/>
        <v>0</v>
      </c>
      <c r="R840" s="4" t="str">
        <f>IF(AX840=0,"",VLOOKUP(AX840,skillbasedata!A:B,2,TRUE))</f>
        <v/>
      </c>
      <c r="S840" s="48">
        <f t="shared" si="191"/>
        <v>0</v>
      </c>
      <c r="T840" s="48">
        <f t="shared" si="192"/>
        <v>0</v>
      </c>
      <c r="U840" s="48">
        <f t="shared" si="193"/>
        <v>0</v>
      </c>
      <c r="V840" s="51">
        <f t="shared" si="194"/>
        <v>171</v>
      </c>
      <c r="W840" s="26" t="s">
        <v>3160</v>
      </c>
      <c r="X840" s="26">
        <v>1</v>
      </c>
      <c r="Y840" s="26">
        <v>169</v>
      </c>
      <c r="Z840" s="26">
        <v>2007004</v>
      </c>
      <c r="AA840" s="26">
        <v>76</v>
      </c>
      <c r="AB840" s="26">
        <v>6</v>
      </c>
      <c r="AC840" s="26">
        <v>14000</v>
      </c>
      <c r="AD840" s="26">
        <v>0</v>
      </c>
      <c r="AE840" s="26">
        <v>2</v>
      </c>
      <c r="AF840" s="26">
        <v>1</v>
      </c>
      <c r="AG840" s="26">
        <v>1</v>
      </c>
      <c r="AH840" s="26">
        <v>0</v>
      </c>
      <c r="AI840" s="26">
        <v>0</v>
      </c>
      <c r="AJ840" s="26">
        <v>0</v>
      </c>
      <c r="AK840" s="26">
        <v>0</v>
      </c>
      <c r="AL840" s="26">
        <v>0</v>
      </c>
      <c r="AM840" s="26">
        <v>0</v>
      </c>
      <c r="AN840" s="26">
        <v>12</v>
      </c>
      <c r="AO840" s="26">
        <v>0</v>
      </c>
      <c r="AP840" s="26">
        <v>0</v>
      </c>
      <c r="AQ840" s="26">
        <v>0</v>
      </c>
      <c r="AR840" s="26">
        <v>0</v>
      </c>
      <c r="AS840" s="26">
        <v>0</v>
      </c>
      <c r="AT840" s="26">
        <v>0</v>
      </c>
      <c r="AU840" s="26">
        <v>0</v>
      </c>
      <c r="AV840" s="26">
        <v>0</v>
      </c>
      <c r="AW840" s="26">
        <v>0</v>
      </c>
      <c r="AX840" s="26">
        <v>0</v>
      </c>
      <c r="AY840" s="26">
        <v>0</v>
      </c>
      <c r="AZ840" s="26">
        <v>0</v>
      </c>
      <c r="BA840" s="26">
        <v>0</v>
      </c>
      <c r="BB840" s="26">
        <v>0</v>
      </c>
      <c r="BC840" s="26">
        <v>0</v>
      </c>
      <c r="BD840" s="26" t="s">
        <v>2309</v>
      </c>
      <c r="BE840" s="26">
        <v>0</v>
      </c>
      <c r="BF840" s="26">
        <v>0</v>
      </c>
      <c r="BG840" s="54" t="str">
        <f t="shared" si="195"/>
        <v>00AB</v>
      </c>
      <c r="BH840" s="4"/>
      <c r="BI840" s="4"/>
    </row>
    <row r="841" ht="16.5" spans="1:61">
      <c r="A841" s="4">
        <f t="shared" si="182"/>
        <v>5</v>
      </c>
      <c r="B841" s="4" t="str">
        <f>IF(X841=0,"",VLOOKUP(Y841,seriesName!A:B,2,TRUE))</f>
        <v>亚瑟</v>
      </c>
      <c r="C841" s="4" t="str">
        <f>IF(A841=1,VLOOKUP(V841,Head!A:B,2,TRUE),IF(A841=2,VLOOKUP(V841,Chest!A:B,2,TRUE),IF(A841=3,VLOOKUP(V841,Arm!A:B,2,TRUE),IF(A841=4,VLOOKUP(V841,Waist!A:B,2,TRUE),IF(A841=5,VLOOKUP(V841,Leg!A:B,2,TRUE),"")))))</f>
        <v>亚瑟护腿</v>
      </c>
      <c r="D841" s="44" t="str">
        <f>IF(X841=1,VLOOKUP(AA841,modelID!A:B,2,FALSE),"")</f>
        <v>pl251</v>
      </c>
      <c r="E841" s="45">
        <f>IF(X841=0,"",AH841+VLOOKUP(AN841,BuildupTable!L:O,4,FALSE))</f>
        <v>20</v>
      </c>
      <c r="F841" s="1">
        <f t="shared" si="183"/>
        <v>0</v>
      </c>
      <c r="G841" s="1">
        <f t="shared" si="184"/>
        <v>0</v>
      </c>
      <c r="H841" s="1">
        <f t="shared" si="185"/>
        <v>0</v>
      </c>
      <c r="I841" s="1">
        <f t="shared" si="186"/>
        <v>0</v>
      </c>
      <c r="J841" s="4" t="str">
        <f>IF(AT841=0,"",VLOOKUP(AT841,skillbasedata!A:B,2,TRUE))</f>
        <v/>
      </c>
      <c r="K841" s="48">
        <f t="shared" si="187"/>
        <v>0</v>
      </c>
      <c r="L841" s="4" t="str">
        <f>IF(AU841=0,"",VLOOKUP(AU841,skillbasedata!A:B,2,TRUE))</f>
        <v/>
      </c>
      <c r="M841" s="48">
        <f t="shared" si="188"/>
        <v>0</v>
      </c>
      <c r="N841" s="4" t="str">
        <f>IF(AV841=0,"",VLOOKUP(AV841,skillbasedata!A:B,2,TRUE))</f>
        <v/>
      </c>
      <c r="O841" s="48">
        <f t="shared" si="189"/>
        <v>0</v>
      </c>
      <c r="P841" s="4" t="str">
        <f>IF(AW841=0,"",VLOOKUP(AW841,skillbasedata!A:B,2,TRUE))</f>
        <v/>
      </c>
      <c r="Q841" s="48">
        <f t="shared" si="190"/>
        <v>0</v>
      </c>
      <c r="R841" s="4" t="str">
        <f>IF(AX841=0,"",VLOOKUP(AX841,skillbasedata!A:B,2,TRUE))</f>
        <v/>
      </c>
      <c r="S841" s="48">
        <f t="shared" si="191"/>
        <v>0</v>
      </c>
      <c r="T841" s="48">
        <f t="shared" si="192"/>
        <v>0</v>
      </c>
      <c r="U841" s="48">
        <f t="shared" si="193"/>
        <v>0</v>
      </c>
      <c r="V841" s="51">
        <f t="shared" si="194"/>
        <v>171</v>
      </c>
      <c r="W841" s="26" t="s">
        <v>3161</v>
      </c>
      <c r="X841" s="26">
        <v>1</v>
      </c>
      <c r="Y841" s="26">
        <v>169</v>
      </c>
      <c r="Z841" s="26">
        <v>2007004</v>
      </c>
      <c r="AA841" s="26">
        <v>76</v>
      </c>
      <c r="AB841" s="26">
        <v>6</v>
      </c>
      <c r="AC841" s="26">
        <v>14000</v>
      </c>
      <c r="AD841" s="26">
        <v>0</v>
      </c>
      <c r="AE841" s="26">
        <v>2</v>
      </c>
      <c r="AF841" s="26">
        <v>1</v>
      </c>
      <c r="AG841" s="26">
        <v>1</v>
      </c>
      <c r="AH841" s="26">
        <v>0</v>
      </c>
      <c r="AI841" s="26">
        <v>0</v>
      </c>
      <c r="AJ841" s="26">
        <v>0</v>
      </c>
      <c r="AK841" s="26">
        <v>0</v>
      </c>
      <c r="AL841" s="26">
        <v>0</v>
      </c>
      <c r="AM841" s="26">
        <v>0</v>
      </c>
      <c r="AN841" s="26">
        <v>12</v>
      </c>
      <c r="AO841" s="26">
        <v>0</v>
      </c>
      <c r="AP841" s="26">
        <v>0</v>
      </c>
      <c r="AQ841" s="26">
        <v>0</v>
      </c>
      <c r="AR841" s="26">
        <v>0</v>
      </c>
      <c r="AS841" s="26">
        <v>0</v>
      </c>
      <c r="AT841" s="26">
        <v>0</v>
      </c>
      <c r="AU841" s="26">
        <v>0</v>
      </c>
      <c r="AV841" s="26">
        <v>0</v>
      </c>
      <c r="AW841" s="26">
        <v>0</v>
      </c>
      <c r="AX841" s="26">
        <v>0</v>
      </c>
      <c r="AY841" s="26">
        <v>0</v>
      </c>
      <c r="AZ841" s="26">
        <v>0</v>
      </c>
      <c r="BA841" s="26">
        <v>0</v>
      </c>
      <c r="BB841" s="26">
        <v>0</v>
      </c>
      <c r="BC841" s="26">
        <v>0</v>
      </c>
      <c r="BD841" s="26" t="s">
        <v>2309</v>
      </c>
      <c r="BE841" s="26">
        <v>0</v>
      </c>
      <c r="BF841" s="26">
        <v>0</v>
      </c>
      <c r="BG841" s="54" t="str">
        <f t="shared" si="195"/>
        <v>00AB</v>
      </c>
      <c r="BH841" s="4"/>
      <c r="BI841" s="4"/>
    </row>
    <row r="842" ht="16.5" spans="1:61">
      <c r="A842" s="4">
        <f t="shared" si="182"/>
        <v>1</v>
      </c>
      <c r="B842" s="4" t="str">
        <f>IF(X842=0,"",VLOOKUP(Y842,seriesName!A:B,2,TRUE))</f>
        <v>公会十字</v>
      </c>
      <c r="C842" s="4" t="str">
        <f>IF(A842=1,VLOOKUP(V842,Head!A:B,2,TRUE),IF(A842=2,VLOOKUP(V842,Chest!A:B,2,TRUE),IF(A842=3,VLOOKUP(V842,Arm!A:B,2,TRUE),IF(A842=4,VLOOKUP(V842,Waist!A:B,2,TRUE),IF(A842=5,VLOOKUP(V842,Leg!A:B,2,TRUE),"")))))</f>
        <v>公会十字头饰</v>
      </c>
      <c r="D842" s="44" t="str">
        <f>IF(X842=1,VLOOKUP(AA842,modelID!A:B,2,FALSE),"")</f>
        <v>pl279</v>
      </c>
      <c r="E842" s="45">
        <f>IF(X842=0,"",AH842+VLOOKUP(AN842,BuildupTable!L:O,4,FALSE))</f>
        <v>24</v>
      </c>
      <c r="F842" s="1">
        <f t="shared" si="183"/>
        <v>0</v>
      </c>
      <c r="G842" s="1">
        <f t="shared" si="184"/>
        <v>0</v>
      </c>
      <c r="H842" s="1">
        <f t="shared" si="185"/>
        <v>0</v>
      </c>
      <c r="I842" s="1">
        <f t="shared" si="186"/>
        <v>0</v>
      </c>
      <c r="J842" s="4" t="str">
        <f>IF(AT842=0,"",VLOOKUP(AT842,skillbasedata!A:B,2,TRUE))</f>
        <v>植生学</v>
      </c>
      <c r="K842" s="48">
        <f t="shared" si="187"/>
        <v>1</v>
      </c>
      <c r="L842" s="4" t="str">
        <f>IF(AU842=0,"",VLOOKUP(AU842,skillbasedata!A:B,2,TRUE))</f>
        <v>饥饿耐性</v>
      </c>
      <c r="M842" s="48">
        <f t="shared" si="188"/>
        <v>1</v>
      </c>
      <c r="N842" s="4" t="str">
        <f>IF(AV842=0,"",VLOOKUP(AV842,skillbasedata!A:B,2,TRUE))</f>
        <v/>
      </c>
      <c r="O842" s="48">
        <f t="shared" si="189"/>
        <v>0</v>
      </c>
      <c r="P842" s="4" t="str">
        <f>IF(AW842=0,"",VLOOKUP(AW842,skillbasedata!A:B,2,TRUE))</f>
        <v/>
      </c>
      <c r="Q842" s="48">
        <f t="shared" si="190"/>
        <v>0</v>
      </c>
      <c r="R842" s="4" t="str">
        <f>IF(AX842=0,"",VLOOKUP(AX842,skillbasedata!A:B,2,TRUE))</f>
        <v/>
      </c>
      <c r="S842" s="48">
        <f t="shared" si="191"/>
        <v>0</v>
      </c>
      <c r="T842" s="48">
        <f t="shared" si="192"/>
        <v>0</v>
      </c>
      <c r="U842" s="48">
        <f t="shared" si="193"/>
        <v>0</v>
      </c>
      <c r="V842" s="51">
        <f t="shared" si="194"/>
        <v>172</v>
      </c>
      <c r="W842" s="26" t="s">
        <v>3162</v>
      </c>
      <c r="X842" s="26">
        <v>1</v>
      </c>
      <c r="Y842" s="26">
        <v>170</v>
      </c>
      <c r="Z842" s="26">
        <v>900001</v>
      </c>
      <c r="AA842" s="26">
        <v>97</v>
      </c>
      <c r="AB842" s="26">
        <v>2</v>
      </c>
      <c r="AC842" s="26">
        <v>2000</v>
      </c>
      <c r="AD842" s="26">
        <v>0</v>
      </c>
      <c r="AE842" s="26">
        <v>2</v>
      </c>
      <c r="AF842" s="26">
        <v>1</v>
      </c>
      <c r="AG842" s="26">
        <v>1</v>
      </c>
      <c r="AH842" s="26">
        <v>24</v>
      </c>
      <c r="AI842" s="26">
        <v>0</v>
      </c>
      <c r="AJ842" s="26">
        <v>0</v>
      </c>
      <c r="AK842" s="26">
        <v>0</v>
      </c>
      <c r="AL842" s="26">
        <v>0</v>
      </c>
      <c r="AM842" s="26">
        <v>0</v>
      </c>
      <c r="AN842" s="26">
        <v>6</v>
      </c>
      <c r="AO842" s="26">
        <v>0</v>
      </c>
      <c r="AP842" s="26">
        <v>0</v>
      </c>
      <c r="AQ842" s="26">
        <v>0</v>
      </c>
      <c r="AR842" s="26">
        <v>0</v>
      </c>
      <c r="AS842" s="26">
        <v>0</v>
      </c>
      <c r="AT842" s="26">
        <v>79</v>
      </c>
      <c r="AU842" s="26">
        <v>96</v>
      </c>
      <c r="AV842" s="26">
        <v>0</v>
      </c>
      <c r="AW842" s="26">
        <v>0</v>
      </c>
      <c r="AX842" s="26">
        <v>0</v>
      </c>
      <c r="AY842" s="26">
        <v>1</v>
      </c>
      <c r="AZ842" s="26">
        <v>1</v>
      </c>
      <c r="BA842" s="26">
        <v>0</v>
      </c>
      <c r="BB842" s="26">
        <v>0</v>
      </c>
      <c r="BC842" s="26">
        <v>0</v>
      </c>
      <c r="BD842" s="26" t="s">
        <v>2309</v>
      </c>
      <c r="BE842" s="26">
        <v>0</v>
      </c>
      <c r="BF842" s="26">
        <v>0</v>
      </c>
      <c r="BG842" s="54" t="str">
        <f t="shared" si="195"/>
        <v>00AC</v>
      </c>
      <c r="BH842" s="9"/>
      <c r="BI842" s="9"/>
    </row>
    <row r="843" ht="16.5" spans="1:61">
      <c r="A843" s="4">
        <f t="shared" si="182"/>
        <v>2</v>
      </c>
      <c r="B843" s="4" t="str">
        <f>IF(X843=0,"",VLOOKUP(Y843,seriesName!A:B,2,TRUE))</f>
        <v>公会十字</v>
      </c>
      <c r="C843" s="4" t="str">
        <f>IF(A843=1,VLOOKUP(V843,Head!A:B,2,TRUE),IF(A843=2,VLOOKUP(V843,Chest!A:B,2,TRUE),IF(A843=3,VLOOKUP(V843,Arm!A:B,2,TRUE),IF(A843=4,VLOOKUP(V843,Waist!A:B,2,TRUE),IF(A843=5,VLOOKUP(V843,Leg!A:B,2,TRUE),"")))))</f>
        <v>公会十字战衣</v>
      </c>
      <c r="D843" s="44" t="str">
        <f>IF(X843=1,VLOOKUP(AA843,modelID!A:B,2,FALSE),"")</f>
        <v>pl279</v>
      </c>
      <c r="E843" s="45">
        <f>IF(X843=0,"",AH843+VLOOKUP(AN843,BuildupTable!L:O,4,FALSE))</f>
        <v>24</v>
      </c>
      <c r="F843" s="1">
        <f t="shared" si="183"/>
        <v>0</v>
      </c>
      <c r="G843" s="1">
        <f t="shared" si="184"/>
        <v>0</v>
      </c>
      <c r="H843" s="1">
        <f t="shared" si="185"/>
        <v>0</v>
      </c>
      <c r="I843" s="1">
        <f t="shared" si="186"/>
        <v>0</v>
      </c>
      <c r="J843" s="4" t="str">
        <f>IF(AT843=0,"",VLOOKUP(AT843,skillbasedata!A:B,2,TRUE))</f>
        <v>地质学</v>
      </c>
      <c r="K843" s="48">
        <f t="shared" si="187"/>
        <v>1</v>
      </c>
      <c r="L843" s="4" t="str">
        <f>IF(AU843=0,"",VLOOKUP(AU843,skillbasedata!A:B,2,TRUE))</f>
        <v>跑者</v>
      </c>
      <c r="M843" s="48">
        <f t="shared" si="188"/>
        <v>1</v>
      </c>
      <c r="N843" s="4" t="str">
        <f>IF(AV843=0,"",VLOOKUP(AV843,skillbasedata!A:B,2,TRUE))</f>
        <v/>
      </c>
      <c r="O843" s="48">
        <f t="shared" si="189"/>
        <v>0</v>
      </c>
      <c r="P843" s="4" t="str">
        <f>IF(AW843=0,"",VLOOKUP(AW843,skillbasedata!A:B,2,TRUE))</f>
        <v/>
      </c>
      <c r="Q843" s="48">
        <f t="shared" si="190"/>
        <v>0</v>
      </c>
      <c r="R843" s="4" t="str">
        <f>IF(AX843=0,"",VLOOKUP(AX843,skillbasedata!A:B,2,TRUE))</f>
        <v/>
      </c>
      <c r="S843" s="48">
        <f t="shared" si="191"/>
        <v>0</v>
      </c>
      <c r="T843" s="48">
        <f t="shared" si="192"/>
        <v>0</v>
      </c>
      <c r="U843" s="48">
        <f t="shared" si="193"/>
        <v>0</v>
      </c>
      <c r="V843" s="51">
        <f t="shared" si="194"/>
        <v>172</v>
      </c>
      <c r="W843" s="26" t="s">
        <v>3163</v>
      </c>
      <c r="X843" s="26">
        <v>1</v>
      </c>
      <c r="Y843" s="26">
        <v>170</v>
      </c>
      <c r="Z843" s="26">
        <v>900001</v>
      </c>
      <c r="AA843" s="26">
        <v>97</v>
      </c>
      <c r="AB843" s="26">
        <v>2</v>
      </c>
      <c r="AC843" s="26">
        <v>2000</v>
      </c>
      <c r="AD843" s="26">
        <v>0</v>
      </c>
      <c r="AE843" s="26">
        <v>2</v>
      </c>
      <c r="AF843" s="26">
        <v>1</v>
      </c>
      <c r="AG843" s="26">
        <v>1</v>
      </c>
      <c r="AH843" s="26">
        <v>24</v>
      </c>
      <c r="AI843" s="26">
        <v>0</v>
      </c>
      <c r="AJ843" s="26">
        <v>0</v>
      </c>
      <c r="AK843" s="26">
        <v>0</v>
      </c>
      <c r="AL843" s="26">
        <v>0</v>
      </c>
      <c r="AM843" s="26">
        <v>0</v>
      </c>
      <c r="AN843" s="26">
        <v>6</v>
      </c>
      <c r="AO843" s="26">
        <v>0</v>
      </c>
      <c r="AP843" s="26">
        <v>0</v>
      </c>
      <c r="AQ843" s="26">
        <v>0</v>
      </c>
      <c r="AR843" s="26">
        <v>0</v>
      </c>
      <c r="AS843" s="26">
        <v>0</v>
      </c>
      <c r="AT843" s="26">
        <v>80</v>
      </c>
      <c r="AU843" s="26">
        <v>32</v>
      </c>
      <c r="AV843" s="26">
        <v>0</v>
      </c>
      <c r="AW843" s="26">
        <v>0</v>
      </c>
      <c r="AX843" s="26">
        <v>0</v>
      </c>
      <c r="AY843" s="26">
        <v>1</v>
      </c>
      <c r="AZ843" s="26">
        <v>1</v>
      </c>
      <c r="BA843" s="26">
        <v>0</v>
      </c>
      <c r="BB843" s="26">
        <v>0</v>
      </c>
      <c r="BC843" s="26">
        <v>0</v>
      </c>
      <c r="BD843" s="26" t="s">
        <v>2309</v>
      </c>
      <c r="BE843" s="26">
        <v>0</v>
      </c>
      <c r="BF843" s="26">
        <v>0</v>
      </c>
      <c r="BG843" s="54" t="str">
        <f t="shared" si="195"/>
        <v>00AC</v>
      </c>
      <c r="BH843" s="9"/>
      <c r="BI843" s="9"/>
    </row>
    <row r="844" ht="16.5" spans="1:61">
      <c r="A844" s="4">
        <f t="shared" si="182"/>
        <v>3</v>
      </c>
      <c r="B844" s="4" t="str">
        <f>IF(X844=0,"",VLOOKUP(Y844,seriesName!A:B,2,TRUE))</f>
        <v>公会十字</v>
      </c>
      <c r="C844" s="4" t="str">
        <f>IF(A844=1,VLOOKUP(V844,Head!A:B,2,TRUE),IF(A844=2,VLOOKUP(V844,Chest!A:B,2,TRUE),IF(A844=3,VLOOKUP(V844,Arm!A:B,2,TRUE),IF(A844=4,VLOOKUP(V844,Waist!A:B,2,TRUE),IF(A844=5,VLOOKUP(V844,Leg!A:B,2,TRUE),"")))))</f>
        <v>公会十字腕甲</v>
      </c>
      <c r="D844" s="44" t="str">
        <f>IF(X844=1,VLOOKUP(AA844,modelID!A:B,2,FALSE),"")</f>
        <v>pl279</v>
      </c>
      <c r="E844" s="45">
        <f>IF(X844=0,"",AH844+VLOOKUP(AN844,BuildupTable!L:O,4,FALSE))</f>
        <v>24</v>
      </c>
      <c r="F844" s="1">
        <f t="shared" si="183"/>
        <v>0</v>
      </c>
      <c r="G844" s="1">
        <f t="shared" si="184"/>
        <v>0</v>
      </c>
      <c r="H844" s="1">
        <f t="shared" si="185"/>
        <v>0</v>
      </c>
      <c r="I844" s="1">
        <f t="shared" si="186"/>
        <v>0</v>
      </c>
      <c r="J844" s="4" t="str">
        <f>IF(AT844=0,"",VLOOKUP(AT844,skillbasedata!A:B,2,TRUE))</f>
        <v>地质学</v>
      </c>
      <c r="K844" s="48">
        <f t="shared" si="187"/>
        <v>1</v>
      </c>
      <c r="L844" s="4" t="str">
        <f>IF(AU844=0,"",VLOOKUP(AU844,skillbasedata!A:B,2,TRUE))</f>
        <v>墙面移动</v>
      </c>
      <c r="M844" s="48">
        <f t="shared" si="188"/>
        <v>1</v>
      </c>
      <c r="N844" s="4" t="str">
        <f>IF(AV844=0,"",VLOOKUP(AV844,skillbasedata!A:B,2,TRUE))</f>
        <v/>
      </c>
      <c r="O844" s="48">
        <f t="shared" si="189"/>
        <v>0</v>
      </c>
      <c r="P844" s="4" t="str">
        <f>IF(AW844=0,"",VLOOKUP(AW844,skillbasedata!A:B,2,TRUE))</f>
        <v/>
      </c>
      <c r="Q844" s="48">
        <f t="shared" si="190"/>
        <v>0</v>
      </c>
      <c r="R844" s="4" t="str">
        <f>IF(AX844=0,"",VLOOKUP(AX844,skillbasedata!A:B,2,TRUE))</f>
        <v/>
      </c>
      <c r="S844" s="48">
        <f t="shared" si="191"/>
        <v>0</v>
      </c>
      <c r="T844" s="48">
        <f t="shared" si="192"/>
        <v>0</v>
      </c>
      <c r="U844" s="48">
        <f t="shared" si="193"/>
        <v>0</v>
      </c>
      <c r="V844" s="51">
        <f t="shared" si="194"/>
        <v>172</v>
      </c>
      <c r="W844" s="26" t="s">
        <v>3164</v>
      </c>
      <c r="X844" s="26">
        <v>1</v>
      </c>
      <c r="Y844" s="26">
        <v>170</v>
      </c>
      <c r="Z844" s="26">
        <v>900001</v>
      </c>
      <c r="AA844" s="26">
        <v>97</v>
      </c>
      <c r="AB844" s="26">
        <v>2</v>
      </c>
      <c r="AC844" s="26">
        <v>2000</v>
      </c>
      <c r="AD844" s="26">
        <v>0</v>
      </c>
      <c r="AE844" s="26">
        <v>2</v>
      </c>
      <c r="AF844" s="26">
        <v>1</v>
      </c>
      <c r="AG844" s="26">
        <v>1</v>
      </c>
      <c r="AH844" s="26">
        <v>24</v>
      </c>
      <c r="AI844" s="26">
        <v>0</v>
      </c>
      <c r="AJ844" s="26">
        <v>0</v>
      </c>
      <c r="AK844" s="26">
        <v>0</v>
      </c>
      <c r="AL844" s="26">
        <v>0</v>
      </c>
      <c r="AM844" s="26">
        <v>0</v>
      </c>
      <c r="AN844" s="26">
        <v>6</v>
      </c>
      <c r="AO844" s="26">
        <v>0</v>
      </c>
      <c r="AP844" s="26">
        <v>0</v>
      </c>
      <c r="AQ844" s="26">
        <v>0</v>
      </c>
      <c r="AR844" s="26">
        <v>0</v>
      </c>
      <c r="AS844" s="26">
        <v>0</v>
      </c>
      <c r="AT844" s="26">
        <v>80</v>
      </c>
      <c r="AU844" s="26">
        <v>105</v>
      </c>
      <c r="AV844" s="26">
        <v>0</v>
      </c>
      <c r="AW844" s="26">
        <v>0</v>
      </c>
      <c r="AX844" s="26">
        <v>0</v>
      </c>
      <c r="AY844" s="26">
        <v>1</v>
      </c>
      <c r="AZ844" s="26">
        <v>1</v>
      </c>
      <c r="BA844" s="26">
        <v>0</v>
      </c>
      <c r="BB844" s="26">
        <v>0</v>
      </c>
      <c r="BC844" s="26">
        <v>0</v>
      </c>
      <c r="BD844" s="26" t="s">
        <v>2309</v>
      </c>
      <c r="BE844" s="26">
        <v>0</v>
      </c>
      <c r="BF844" s="26">
        <v>0</v>
      </c>
      <c r="BG844" s="54" t="str">
        <f t="shared" si="195"/>
        <v>00AC</v>
      </c>
      <c r="BH844" s="9"/>
      <c r="BI844" s="9"/>
    </row>
    <row r="845" ht="16.5" spans="1:61">
      <c r="A845" s="4">
        <f t="shared" si="182"/>
        <v>4</v>
      </c>
      <c r="B845" s="4" t="str">
        <f>IF(X845=0,"",VLOOKUP(Y845,seriesName!A:B,2,TRUE))</f>
        <v>公会十字</v>
      </c>
      <c r="C845" s="4" t="str">
        <f>IF(A845=1,VLOOKUP(V845,Head!A:B,2,TRUE),IF(A845=2,VLOOKUP(V845,Chest!A:B,2,TRUE),IF(A845=3,VLOOKUP(V845,Arm!A:B,2,TRUE),IF(A845=4,VLOOKUP(V845,Waist!A:B,2,TRUE),IF(A845=5,VLOOKUP(V845,Leg!A:B,2,TRUE),"")))))</f>
        <v>公会十字腰甲</v>
      </c>
      <c r="D845" s="44" t="str">
        <f>IF(X845=1,VLOOKUP(AA845,modelID!A:B,2,FALSE),"")</f>
        <v>pl279</v>
      </c>
      <c r="E845" s="45">
        <f>IF(X845=0,"",AH845+VLOOKUP(AN845,BuildupTable!L:O,4,FALSE))</f>
        <v>24</v>
      </c>
      <c r="F845" s="1">
        <f t="shared" si="183"/>
        <v>0</v>
      </c>
      <c r="G845" s="1">
        <f t="shared" si="184"/>
        <v>0</v>
      </c>
      <c r="H845" s="1">
        <f t="shared" si="185"/>
        <v>0</v>
      </c>
      <c r="I845" s="1">
        <f t="shared" si="186"/>
        <v>0</v>
      </c>
      <c r="J845" s="4" t="str">
        <f>IF(AT845=0,"",VLOOKUP(AT845,skillbasedata!A:B,2,TRUE))</f>
        <v>植生学</v>
      </c>
      <c r="K845" s="48">
        <f t="shared" si="187"/>
        <v>1</v>
      </c>
      <c r="L845" s="4" t="str">
        <f>IF(AU845=0,"",VLOOKUP(AU845,skillbasedata!A:B,2,TRUE))</f>
        <v>翔虫使</v>
      </c>
      <c r="M845" s="48">
        <f t="shared" si="188"/>
        <v>1</v>
      </c>
      <c r="N845" s="4" t="str">
        <f>IF(AV845=0,"",VLOOKUP(AV845,skillbasedata!A:B,2,TRUE))</f>
        <v/>
      </c>
      <c r="O845" s="48">
        <f t="shared" si="189"/>
        <v>0</v>
      </c>
      <c r="P845" s="4" t="str">
        <f>IF(AW845=0,"",VLOOKUP(AW845,skillbasedata!A:B,2,TRUE))</f>
        <v/>
      </c>
      <c r="Q845" s="48">
        <f t="shared" si="190"/>
        <v>0</v>
      </c>
      <c r="R845" s="4" t="str">
        <f>IF(AX845=0,"",VLOOKUP(AX845,skillbasedata!A:B,2,TRUE))</f>
        <v/>
      </c>
      <c r="S845" s="48">
        <f t="shared" si="191"/>
        <v>0</v>
      </c>
      <c r="T845" s="48">
        <f t="shared" si="192"/>
        <v>0</v>
      </c>
      <c r="U845" s="48">
        <f t="shared" si="193"/>
        <v>0</v>
      </c>
      <c r="V845" s="51">
        <f t="shared" si="194"/>
        <v>172</v>
      </c>
      <c r="W845" s="26" t="s">
        <v>3165</v>
      </c>
      <c r="X845" s="26">
        <v>1</v>
      </c>
      <c r="Y845" s="26">
        <v>170</v>
      </c>
      <c r="Z845" s="26">
        <v>900001</v>
      </c>
      <c r="AA845" s="26">
        <v>97</v>
      </c>
      <c r="AB845" s="26">
        <v>2</v>
      </c>
      <c r="AC845" s="26">
        <v>2000</v>
      </c>
      <c r="AD845" s="26">
        <v>0</v>
      </c>
      <c r="AE845" s="26">
        <v>2</v>
      </c>
      <c r="AF845" s="26">
        <v>1</v>
      </c>
      <c r="AG845" s="26">
        <v>1</v>
      </c>
      <c r="AH845" s="26">
        <v>24</v>
      </c>
      <c r="AI845" s="26">
        <v>0</v>
      </c>
      <c r="AJ845" s="26">
        <v>0</v>
      </c>
      <c r="AK845" s="26">
        <v>0</v>
      </c>
      <c r="AL845" s="26">
        <v>0</v>
      </c>
      <c r="AM845" s="26">
        <v>0</v>
      </c>
      <c r="AN845" s="26">
        <v>6</v>
      </c>
      <c r="AO845" s="26">
        <v>0</v>
      </c>
      <c r="AP845" s="26">
        <v>0</v>
      </c>
      <c r="AQ845" s="26">
        <v>0</v>
      </c>
      <c r="AR845" s="26">
        <v>0</v>
      </c>
      <c r="AS845" s="26">
        <v>0</v>
      </c>
      <c r="AT845" s="26">
        <v>79</v>
      </c>
      <c r="AU845" s="26">
        <v>104</v>
      </c>
      <c r="AV845" s="26">
        <v>0</v>
      </c>
      <c r="AW845" s="26">
        <v>0</v>
      </c>
      <c r="AX845" s="26">
        <v>0</v>
      </c>
      <c r="AY845" s="26">
        <v>1</v>
      </c>
      <c r="AZ845" s="26">
        <v>1</v>
      </c>
      <c r="BA845" s="26">
        <v>0</v>
      </c>
      <c r="BB845" s="26">
        <v>0</v>
      </c>
      <c r="BC845" s="26">
        <v>0</v>
      </c>
      <c r="BD845" s="26" t="s">
        <v>2309</v>
      </c>
      <c r="BE845" s="26">
        <v>0</v>
      </c>
      <c r="BF845" s="26">
        <v>0</v>
      </c>
      <c r="BG845" s="54" t="str">
        <f t="shared" si="195"/>
        <v>00AC</v>
      </c>
      <c r="BH845" s="9"/>
      <c r="BI845" s="9"/>
    </row>
    <row r="846" ht="16.5" spans="1:61">
      <c r="A846" s="4">
        <f t="shared" si="182"/>
        <v>5</v>
      </c>
      <c r="B846" s="4" t="str">
        <f>IF(X846=0,"",VLOOKUP(Y846,seriesName!A:B,2,TRUE))</f>
        <v>公会十字</v>
      </c>
      <c r="C846" s="4" t="str">
        <f>IF(A846=1,VLOOKUP(V846,Head!A:B,2,TRUE),IF(A846=2,VLOOKUP(V846,Chest!A:B,2,TRUE),IF(A846=3,VLOOKUP(V846,Arm!A:B,2,TRUE),IF(A846=4,VLOOKUP(V846,Waist!A:B,2,TRUE),IF(A846=5,VLOOKUP(V846,Leg!A:B,2,TRUE),"")))))</f>
        <v>公会十字靴</v>
      </c>
      <c r="D846" s="44" t="str">
        <f>IF(X846=1,VLOOKUP(AA846,modelID!A:B,2,FALSE),"")</f>
        <v>pl279</v>
      </c>
      <c r="E846" s="45">
        <f>IF(X846=0,"",AH846+VLOOKUP(AN846,BuildupTable!L:O,4,FALSE))</f>
        <v>24</v>
      </c>
      <c r="F846" s="1">
        <f t="shared" si="183"/>
        <v>0</v>
      </c>
      <c r="G846" s="1">
        <f t="shared" si="184"/>
        <v>0</v>
      </c>
      <c r="H846" s="1">
        <f t="shared" si="185"/>
        <v>0</v>
      </c>
      <c r="I846" s="1">
        <f t="shared" si="186"/>
        <v>0</v>
      </c>
      <c r="J846" s="4" t="str">
        <f>IF(AT846=0,"",VLOOKUP(AT846,skillbasedata!A:B,2,TRUE))</f>
        <v>地质学</v>
      </c>
      <c r="K846" s="48">
        <f t="shared" si="187"/>
        <v>1</v>
      </c>
      <c r="L846" s="4" t="str">
        <f>IF(AU846=0,"",VLOOKUP(AU846,skillbasedata!A:B,2,TRUE))</f>
        <v>剥取铁人</v>
      </c>
      <c r="M846" s="48">
        <f t="shared" si="188"/>
        <v>1</v>
      </c>
      <c r="N846" s="4" t="str">
        <f>IF(AV846=0,"",VLOOKUP(AV846,skillbasedata!A:B,2,TRUE))</f>
        <v/>
      </c>
      <c r="O846" s="48">
        <f t="shared" si="189"/>
        <v>0</v>
      </c>
      <c r="P846" s="4" t="str">
        <f>IF(AW846=0,"",VLOOKUP(AW846,skillbasedata!A:B,2,TRUE))</f>
        <v/>
      </c>
      <c r="Q846" s="48">
        <f t="shared" si="190"/>
        <v>0</v>
      </c>
      <c r="R846" s="4" t="str">
        <f>IF(AX846=0,"",VLOOKUP(AX846,skillbasedata!A:B,2,TRUE))</f>
        <v/>
      </c>
      <c r="S846" s="48">
        <f t="shared" si="191"/>
        <v>0</v>
      </c>
      <c r="T846" s="48">
        <f t="shared" si="192"/>
        <v>0</v>
      </c>
      <c r="U846" s="48">
        <f t="shared" si="193"/>
        <v>0</v>
      </c>
      <c r="V846" s="51">
        <f t="shared" si="194"/>
        <v>172</v>
      </c>
      <c r="W846" s="26" t="s">
        <v>3166</v>
      </c>
      <c r="X846" s="26">
        <v>1</v>
      </c>
      <c r="Y846" s="26">
        <v>170</v>
      </c>
      <c r="Z846" s="26">
        <v>900001</v>
      </c>
      <c r="AA846" s="26">
        <v>97</v>
      </c>
      <c r="AB846" s="26">
        <v>2</v>
      </c>
      <c r="AC846" s="26">
        <v>2000</v>
      </c>
      <c r="AD846" s="26">
        <v>0</v>
      </c>
      <c r="AE846" s="26">
        <v>2</v>
      </c>
      <c r="AF846" s="26">
        <v>1</v>
      </c>
      <c r="AG846" s="26">
        <v>1</v>
      </c>
      <c r="AH846" s="26">
        <v>24</v>
      </c>
      <c r="AI846" s="26">
        <v>0</v>
      </c>
      <c r="AJ846" s="26">
        <v>0</v>
      </c>
      <c r="AK846" s="26">
        <v>0</v>
      </c>
      <c r="AL846" s="26">
        <v>0</v>
      </c>
      <c r="AM846" s="26">
        <v>0</v>
      </c>
      <c r="AN846" s="26">
        <v>6</v>
      </c>
      <c r="AO846" s="26">
        <v>0</v>
      </c>
      <c r="AP846" s="26">
        <v>0</v>
      </c>
      <c r="AQ846" s="26">
        <v>0</v>
      </c>
      <c r="AR846" s="26">
        <v>0</v>
      </c>
      <c r="AS846" s="26">
        <v>0</v>
      </c>
      <c r="AT846" s="26">
        <v>80</v>
      </c>
      <c r="AU846" s="26">
        <v>95</v>
      </c>
      <c r="AV846" s="26">
        <v>0</v>
      </c>
      <c r="AW846" s="26">
        <v>0</v>
      </c>
      <c r="AX846" s="26">
        <v>0</v>
      </c>
      <c r="AY846" s="26">
        <v>1</v>
      </c>
      <c r="AZ846" s="26">
        <v>1</v>
      </c>
      <c r="BA846" s="26">
        <v>0</v>
      </c>
      <c r="BB846" s="26">
        <v>0</v>
      </c>
      <c r="BC846" s="26">
        <v>0</v>
      </c>
      <c r="BD846" s="26" t="s">
        <v>2309</v>
      </c>
      <c r="BE846" s="26">
        <v>0</v>
      </c>
      <c r="BF846" s="26">
        <v>0</v>
      </c>
      <c r="BG846" s="54" t="str">
        <f t="shared" si="195"/>
        <v>00AC</v>
      </c>
      <c r="BH846" s="9"/>
      <c r="BI846" s="9"/>
    </row>
    <row r="847" ht="16.5" spans="1:61">
      <c r="A847" s="4">
        <f t="shared" si="182"/>
        <v>1</v>
      </c>
      <c r="B847" s="4" t="str">
        <f>IF(X847=0,"",VLOOKUP(Y847,seriesName!A:B,2,TRUE))</f>
        <v>狸兽伪装</v>
      </c>
      <c r="C847" s="4" t="str">
        <f>IF(A847=1,VLOOKUP(V847,Head!A:B,2,TRUE),IF(A847=2,VLOOKUP(V847,Chest!A:B,2,TRUE),IF(A847=3,VLOOKUP(V847,Arm!A:B,2,TRUE),IF(A847=4,VLOOKUP(V847,Waist!A:B,2,TRUE),IF(A847=5,VLOOKUP(V847,Leg!A:B,2,TRUE),"")))))</f>
        <v>狸兽伪装</v>
      </c>
      <c r="D847" s="44" t="str">
        <f>IF(X847=1,VLOOKUP(AA847,modelID!A:B,2,FALSE),"")</f>
        <v>pl268</v>
      </c>
      <c r="E847" s="45">
        <f>IF(X847=0,"",AH847+VLOOKUP(AN847,BuildupTable!L:O,4,FALSE))</f>
        <v>20</v>
      </c>
      <c r="F847" s="1">
        <f t="shared" si="183"/>
        <v>0</v>
      </c>
      <c r="G847" s="1">
        <f t="shared" si="184"/>
        <v>0</v>
      </c>
      <c r="H847" s="1">
        <f t="shared" si="185"/>
        <v>0</v>
      </c>
      <c r="I847" s="1">
        <f t="shared" si="186"/>
        <v>0</v>
      </c>
      <c r="J847" s="4" t="str">
        <f>IF(AT847=0,"",VLOOKUP(AT847,skillbasedata!A:B,2,TRUE))</f>
        <v/>
      </c>
      <c r="K847" s="48">
        <f t="shared" si="187"/>
        <v>0</v>
      </c>
      <c r="L847" s="4" t="str">
        <f>IF(AU847=0,"",VLOOKUP(AU847,skillbasedata!A:B,2,TRUE))</f>
        <v/>
      </c>
      <c r="M847" s="48">
        <f t="shared" si="188"/>
        <v>0</v>
      </c>
      <c r="N847" s="4" t="str">
        <f>IF(AV847=0,"",VLOOKUP(AV847,skillbasedata!A:B,2,TRUE))</f>
        <v/>
      </c>
      <c r="O847" s="48">
        <f t="shared" si="189"/>
        <v>0</v>
      </c>
      <c r="P847" s="4" t="str">
        <f>IF(AW847=0,"",VLOOKUP(AW847,skillbasedata!A:B,2,TRUE))</f>
        <v/>
      </c>
      <c r="Q847" s="48">
        <f t="shared" si="190"/>
        <v>0</v>
      </c>
      <c r="R847" s="4" t="str">
        <f>IF(AX847=0,"",VLOOKUP(AX847,skillbasedata!A:B,2,TRUE))</f>
        <v/>
      </c>
      <c r="S847" s="48">
        <f t="shared" si="191"/>
        <v>0</v>
      </c>
      <c r="T847" s="48">
        <f t="shared" si="192"/>
        <v>0</v>
      </c>
      <c r="U847" s="48">
        <f t="shared" si="193"/>
        <v>0</v>
      </c>
      <c r="V847" s="51">
        <f t="shared" si="194"/>
        <v>173</v>
      </c>
      <c r="W847" s="26" t="s">
        <v>3167</v>
      </c>
      <c r="X847" s="26">
        <v>1</v>
      </c>
      <c r="Y847" s="26">
        <v>171</v>
      </c>
      <c r="Z847" s="26">
        <v>2006009</v>
      </c>
      <c r="AA847" s="26">
        <v>96</v>
      </c>
      <c r="AB847" s="26">
        <v>5</v>
      </c>
      <c r="AC847" s="26">
        <v>9000</v>
      </c>
      <c r="AD847" s="26">
        <v>0</v>
      </c>
      <c r="AE847" s="26">
        <v>2</v>
      </c>
      <c r="AF847" s="26">
        <v>1</v>
      </c>
      <c r="AG847" s="26">
        <v>1</v>
      </c>
      <c r="AH847" s="26">
        <v>0</v>
      </c>
      <c r="AI847" s="26">
        <v>0</v>
      </c>
      <c r="AJ847" s="26">
        <v>0</v>
      </c>
      <c r="AK847" s="26">
        <v>0</v>
      </c>
      <c r="AL847" s="26">
        <v>0</v>
      </c>
      <c r="AM847" s="26">
        <v>0</v>
      </c>
      <c r="AN847" s="26">
        <v>12</v>
      </c>
      <c r="AO847" s="26">
        <v>0</v>
      </c>
      <c r="AP847" s="26">
        <v>0</v>
      </c>
      <c r="AQ847" s="26">
        <v>0</v>
      </c>
      <c r="AR847" s="26">
        <v>0</v>
      </c>
      <c r="AS847" s="26">
        <v>0</v>
      </c>
      <c r="AT847" s="26">
        <v>0</v>
      </c>
      <c r="AU847" s="26">
        <v>0</v>
      </c>
      <c r="AV847" s="26">
        <v>0</v>
      </c>
      <c r="AW847" s="26">
        <v>0</v>
      </c>
      <c r="AX847" s="26">
        <v>0</v>
      </c>
      <c r="AY847" s="26">
        <v>0</v>
      </c>
      <c r="AZ847" s="26">
        <v>0</v>
      </c>
      <c r="BA847" s="26">
        <v>0</v>
      </c>
      <c r="BB847" s="26">
        <v>0</v>
      </c>
      <c r="BC847" s="26">
        <v>0</v>
      </c>
      <c r="BD847" s="26" t="s">
        <v>2309</v>
      </c>
      <c r="BE847" s="26">
        <v>0</v>
      </c>
      <c r="BF847" s="26">
        <v>0</v>
      </c>
      <c r="BG847" s="54" t="str">
        <f t="shared" si="195"/>
        <v>00AD</v>
      </c>
      <c r="BH847" s="9"/>
      <c r="BI847" s="9"/>
    </row>
    <row r="848" ht="16.5" spans="1:61">
      <c r="A848" s="4">
        <f t="shared" si="182"/>
        <v>0</v>
      </c>
      <c r="B848" s="4" t="str">
        <f>IF(X848=0,"",VLOOKUP(Y848,seriesName!A:B,2,TRUE))</f>
        <v/>
      </c>
      <c r="C848" s="4" t="str">
        <f>IF(A848=1,VLOOKUP(V848,Head!A:B,2,TRUE),IF(A848=2,VLOOKUP(V848,Chest!A:B,2,TRUE),IF(A848=3,VLOOKUP(V848,Arm!A:B,2,TRUE),IF(A848=4,VLOOKUP(V848,Waist!A:B,2,TRUE),IF(A848=5,VLOOKUP(V848,Leg!A:B,2,TRUE),"")))))</f>
        <v/>
      </c>
      <c r="D848" s="44" t="str">
        <f>IF(X848=1,VLOOKUP(AA848,modelID!A:B,2,FALSE),"")</f>
        <v/>
      </c>
      <c r="E848" s="45" t="str">
        <f>IF(X848=0,"",AH848+VLOOKUP(AN848,BuildupTable!L:O,4,FALSE))</f>
        <v/>
      </c>
      <c r="F848" s="1">
        <f t="shared" si="183"/>
        <v>0</v>
      </c>
      <c r="G848" s="1">
        <f t="shared" si="184"/>
        <v>0</v>
      </c>
      <c r="H848" s="1">
        <f t="shared" si="185"/>
        <v>0</v>
      </c>
      <c r="I848" s="1">
        <f t="shared" si="186"/>
        <v>0</v>
      </c>
      <c r="J848" s="4" t="str">
        <f>IF(AT848=0,"",VLOOKUP(AT848,skillbasedata!A:B,2,TRUE))</f>
        <v/>
      </c>
      <c r="K848" s="48">
        <f t="shared" si="187"/>
        <v>0</v>
      </c>
      <c r="L848" s="4" t="str">
        <f>IF(AU848=0,"",VLOOKUP(AU848,skillbasedata!A:B,2,TRUE))</f>
        <v/>
      </c>
      <c r="M848" s="48">
        <f t="shared" si="188"/>
        <v>0</v>
      </c>
      <c r="N848" s="4" t="str">
        <f>IF(AV848=0,"",VLOOKUP(AV848,skillbasedata!A:B,2,TRUE))</f>
        <v/>
      </c>
      <c r="O848" s="48">
        <f t="shared" si="189"/>
        <v>0</v>
      </c>
      <c r="P848" s="4" t="str">
        <f>IF(AW848=0,"",VLOOKUP(AW848,skillbasedata!A:B,2,TRUE))</f>
        <v/>
      </c>
      <c r="Q848" s="48">
        <f t="shared" si="190"/>
        <v>0</v>
      </c>
      <c r="R848" s="4" t="str">
        <f>IF(AX848=0,"",VLOOKUP(AX848,skillbasedata!A:B,2,TRUE))</f>
        <v/>
      </c>
      <c r="S848" s="48">
        <f t="shared" si="191"/>
        <v>0</v>
      </c>
      <c r="T848" s="48">
        <f t="shared" si="192"/>
        <v>0</v>
      </c>
      <c r="U848" s="48">
        <f t="shared" si="193"/>
        <v>0</v>
      </c>
      <c r="V848" s="51">
        <f t="shared" si="194"/>
        <v>173</v>
      </c>
      <c r="W848" s="26" t="s">
        <v>3168</v>
      </c>
      <c r="X848" s="26">
        <v>0</v>
      </c>
      <c r="Y848" s="26">
        <v>171</v>
      </c>
      <c r="Z848" s="26">
        <v>2006009</v>
      </c>
      <c r="AA848" s="26">
        <v>96</v>
      </c>
      <c r="AB848" s="26">
        <v>5</v>
      </c>
      <c r="AC848" s="26">
        <v>9000</v>
      </c>
      <c r="AD848" s="26">
        <v>0</v>
      </c>
      <c r="AE848" s="26">
        <v>2</v>
      </c>
      <c r="AF848" s="26">
        <v>1</v>
      </c>
      <c r="AG848" s="26">
        <v>1</v>
      </c>
      <c r="AH848" s="26">
        <v>0</v>
      </c>
      <c r="AI848" s="26">
        <v>0</v>
      </c>
      <c r="AJ848" s="26">
        <v>0</v>
      </c>
      <c r="AK848" s="26">
        <v>0</v>
      </c>
      <c r="AL848" s="26">
        <v>0</v>
      </c>
      <c r="AM848" s="26">
        <v>0</v>
      </c>
      <c r="AN848" s="26">
        <v>12</v>
      </c>
      <c r="AO848" s="26">
        <v>0</v>
      </c>
      <c r="AP848" s="26">
        <v>0</v>
      </c>
      <c r="AQ848" s="26">
        <v>0</v>
      </c>
      <c r="AR848" s="26">
        <v>0</v>
      </c>
      <c r="AS848" s="26">
        <v>0</v>
      </c>
      <c r="AT848" s="26">
        <v>0</v>
      </c>
      <c r="AU848" s="26">
        <v>0</v>
      </c>
      <c r="AV848" s="26">
        <v>0</v>
      </c>
      <c r="AW848" s="26">
        <v>0</v>
      </c>
      <c r="AX848" s="26">
        <v>0</v>
      </c>
      <c r="AY848" s="26">
        <v>0</v>
      </c>
      <c r="AZ848" s="26">
        <v>0</v>
      </c>
      <c r="BA848" s="26">
        <v>0</v>
      </c>
      <c r="BB848" s="26">
        <v>0</v>
      </c>
      <c r="BC848" s="26">
        <v>0</v>
      </c>
      <c r="BD848" s="26" t="s">
        <v>2309</v>
      </c>
      <c r="BE848" s="26">
        <v>0</v>
      </c>
      <c r="BF848" s="26">
        <v>0</v>
      </c>
      <c r="BG848" s="54" t="str">
        <f t="shared" si="195"/>
        <v>00AD</v>
      </c>
      <c r="BH848" s="9"/>
      <c r="BI848" s="9"/>
    </row>
    <row r="849" ht="16.5" spans="1:61">
      <c r="A849" s="4">
        <f t="shared" si="182"/>
        <v>0</v>
      </c>
      <c r="B849" s="4" t="str">
        <f>IF(X849=0,"",VLOOKUP(Y849,seriesName!A:B,2,TRUE))</f>
        <v/>
      </c>
      <c r="C849" s="4" t="str">
        <f>IF(A849=1,VLOOKUP(V849,Head!A:B,2,TRUE),IF(A849=2,VLOOKUP(V849,Chest!A:B,2,TRUE),IF(A849=3,VLOOKUP(V849,Arm!A:B,2,TRUE),IF(A849=4,VLOOKUP(V849,Waist!A:B,2,TRUE),IF(A849=5,VLOOKUP(V849,Leg!A:B,2,TRUE),"")))))</f>
        <v/>
      </c>
      <c r="D849" s="44" t="str">
        <f>IF(X849=1,VLOOKUP(AA849,modelID!A:B,2,FALSE),"")</f>
        <v/>
      </c>
      <c r="E849" s="45" t="str">
        <f>IF(X849=0,"",AH849+VLOOKUP(AN849,BuildupTable!L:O,4,FALSE))</f>
        <v/>
      </c>
      <c r="F849" s="1">
        <f t="shared" si="183"/>
        <v>0</v>
      </c>
      <c r="G849" s="1">
        <f t="shared" si="184"/>
        <v>0</v>
      </c>
      <c r="H849" s="1">
        <f t="shared" si="185"/>
        <v>0</v>
      </c>
      <c r="I849" s="1">
        <f t="shared" si="186"/>
        <v>0</v>
      </c>
      <c r="J849" s="4" t="str">
        <f>IF(AT849=0,"",VLOOKUP(AT849,skillbasedata!A:B,2,TRUE))</f>
        <v/>
      </c>
      <c r="K849" s="48">
        <f t="shared" si="187"/>
        <v>0</v>
      </c>
      <c r="L849" s="4" t="str">
        <f>IF(AU849=0,"",VLOOKUP(AU849,skillbasedata!A:B,2,TRUE))</f>
        <v/>
      </c>
      <c r="M849" s="48">
        <f t="shared" si="188"/>
        <v>0</v>
      </c>
      <c r="N849" s="4" t="str">
        <f>IF(AV849=0,"",VLOOKUP(AV849,skillbasedata!A:B,2,TRUE))</f>
        <v/>
      </c>
      <c r="O849" s="48">
        <f t="shared" si="189"/>
        <v>0</v>
      </c>
      <c r="P849" s="4" t="str">
        <f>IF(AW849=0,"",VLOOKUP(AW849,skillbasedata!A:B,2,TRUE))</f>
        <v/>
      </c>
      <c r="Q849" s="48">
        <f t="shared" si="190"/>
        <v>0</v>
      </c>
      <c r="R849" s="4" t="str">
        <f>IF(AX849=0,"",VLOOKUP(AX849,skillbasedata!A:B,2,TRUE))</f>
        <v/>
      </c>
      <c r="S849" s="48">
        <f t="shared" si="191"/>
        <v>0</v>
      </c>
      <c r="T849" s="48">
        <f t="shared" si="192"/>
        <v>0</v>
      </c>
      <c r="U849" s="48">
        <f t="shared" si="193"/>
        <v>0</v>
      </c>
      <c r="V849" s="51">
        <f t="shared" si="194"/>
        <v>173</v>
      </c>
      <c r="W849" s="26" t="s">
        <v>3169</v>
      </c>
      <c r="X849" s="26">
        <v>0</v>
      </c>
      <c r="Y849" s="26">
        <v>171</v>
      </c>
      <c r="Z849" s="26">
        <v>2006009</v>
      </c>
      <c r="AA849" s="26">
        <v>96</v>
      </c>
      <c r="AB849" s="26">
        <v>5</v>
      </c>
      <c r="AC849" s="26">
        <v>9000</v>
      </c>
      <c r="AD849" s="26">
        <v>0</v>
      </c>
      <c r="AE849" s="26">
        <v>2</v>
      </c>
      <c r="AF849" s="26">
        <v>1</v>
      </c>
      <c r="AG849" s="26">
        <v>1</v>
      </c>
      <c r="AH849" s="26">
        <v>0</v>
      </c>
      <c r="AI849" s="26">
        <v>0</v>
      </c>
      <c r="AJ849" s="26">
        <v>0</v>
      </c>
      <c r="AK849" s="26">
        <v>0</v>
      </c>
      <c r="AL849" s="26">
        <v>0</v>
      </c>
      <c r="AM849" s="26">
        <v>0</v>
      </c>
      <c r="AN849" s="26">
        <v>12</v>
      </c>
      <c r="AO849" s="26">
        <v>0</v>
      </c>
      <c r="AP849" s="26">
        <v>0</v>
      </c>
      <c r="AQ849" s="26">
        <v>0</v>
      </c>
      <c r="AR849" s="26">
        <v>0</v>
      </c>
      <c r="AS849" s="26">
        <v>0</v>
      </c>
      <c r="AT849" s="26">
        <v>0</v>
      </c>
      <c r="AU849" s="26">
        <v>0</v>
      </c>
      <c r="AV849" s="26">
        <v>0</v>
      </c>
      <c r="AW849" s="26">
        <v>0</v>
      </c>
      <c r="AX849" s="26">
        <v>0</v>
      </c>
      <c r="AY849" s="26">
        <v>0</v>
      </c>
      <c r="AZ849" s="26">
        <v>0</v>
      </c>
      <c r="BA849" s="26">
        <v>0</v>
      </c>
      <c r="BB849" s="26">
        <v>0</v>
      </c>
      <c r="BC849" s="26">
        <v>0</v>
      </c>
      <c r="BD849" s="26" t="s">
        <v>2309</v>
      </c>
      <c r="BE849" s="26">
        <v>0</v>
      </c>
      <c r="BF849" s="26">
        <v>0</v>
      </c>
      <c r="BG849" s="54" t="str">
        <f t="shared" si="195"/>
        <v>00AD</v>
      </c>
      <c r="BH849" s="9"/>
      <c r="BI849" s="9"/>
    </row>
    <row r="850" ht="16.5" spans="1:61">
      <c r="A850" s="4">
        <f t="shared" si="182"/>
        <v>0</v>
      </c>
      <c r="B850" s="4" t="str">
        <f>IF(X850=0,"",VLOOKUP(Y850,seriesName!A:B,2,TRUE))</f>
        <v/>
      </c>
      <c r="C850" s="4" t="str">
        <f>IF(A850=1,VLOOKUP(V850,Head!A:B,2,TRUE),IF(A850=2,VLOOKUP(V850,Chest!A:B,2,TRUE),IF(A850=3,VLOOKUP(V850,Arm!A:B,2,TRUE),IF(A850=4,VLOOKUP(V850,Waist!A:B,2,TRUE),IF(A850=5,VLOOKUP(V850,Leg!A:B,2,TRUE),"")))))</f>
        <v/>
      </c>
      <c r="D850" s="44" t="str">
        <f>IF(X850=1,VLOOKUP(AA850,modelID!A:B,2,FALSE),"")</f>
        <v/>
      </c>
      <c r="E850" s="45" t="str">
        <f>IF(X850=0,"",AH850+VLOOKUP(AN850,BuildupTable!L:O,4,FALSE))</f>
        <v/>
      </c>
      <c r="F850" s="1">
        <f t="shared" si="183"/>
        <v>0</v>
      </c>
      <c r="G850" s="1">
        <f t="shared" si="184"/>
        <v>0</v>
      </c>
      <c r="H850" s="1">
        <f t="shared" si="185"/>
        <v>0</v>
      </c>
      <c r="I850" s="1">
        <f t="shared" si="186"/>
        <v>0</v>
      </c>
      <c r="J850" s="4" t="str">
        <f>IF(AT850=0,"",VLOOKUP(AT850,skillbasedata!A:B,2,TRUE))</f>
        <v/>
      </c>
      <c r="K850" s="48">
        <f t="shared" si="187"/>
        <v>0</v>
      </c>
      <c r="L850" s="4" t="str">
        <f>IF(AU850=0,"",VLOOKUP(AU850,skillbasedata!A:B,2,TRUE))</f>
        <v/>
      </c>
      <c r="M850" s="48">
        <f t="shared" si="188"/>
        <v>0</v>
      </c>
      <c r="N850" s="4" t="str">
        <f>IF(AV850=0,"",VLOOKUP(AV850,skillbasedata!A:B,2,TRUE))</f>
        <v/>
      </c>
      <c r="O850" s="48">
        <f t="shared" si="189"/>
        <v>0</v>
      </c>
      <c r="P850" s="4" t="str">
        <f>IF(AW850=0,"",VLOOKUP(AW850,skillbasedata!A:B,2,TRUE))</f>
        <v/>
      </c>
      <c r="Q850" s="48">
        <f t="shared" si="190"/>
        <v>0</v>
      </c>
      <c r="R850" s="4" t="str">
        <f>IF(AX850=0,"",VLOOKUP(AX850,skillbasedata!A:B,2,TRUE))</f>
        <v/>
      </c>
      <c r="S850" s="48">
        <f t="shared" si="191"/>
        <v>0</v>
      </c>
      <c r="T850" s="48">
        <f t="shared" si="192"/>
        <v>0</v>
      </c>
      <c r="U850" s="48">
        <f t="shared" si="193"/>
        <v>0</v>
      </c>
      <c r="V850" s="51">
        <f t="shared" si="194"/>
        <v>173</v>
      </c>
      <c r="W850" s="26" t="s">
        <v>3170</v>
      </c>
      <c r="X850" s="26">
        <v>0</v>
      </c>
      <c r="Y850" s="26">
        <v>171</v>
      </c>
      <c r="Z850" s="26">
        <v>2006009</v>
      </c>
      <c r="AA850" s="26">
        <v>96</v>
      </c>
      <c r="AB850" s="26">
        <v>5</v>
      </c>
      <c r="AC850" s="26">
        <v>9000</v>
      </c>
      <c r="AD850" s="26">
        <v>0</v>
      </c>
      <c r="AE850" s="26">
        <v>2</v>
      </c>
      <c r="AF850" s="26">
        <v>1</v>
      </c>
      <c r="AG850" s="26">
        <v>1</v>
      </c>
      <c r="AH850" s="26">
        <v>0</v>
      </c>
      <c r="AI850" s="26">
        <v>0</v>
      </c>
      <c r="AJ850" s="26">
        <v>0</v>
      </c>
      <c r="AK850" s="26">
        <v>0</v>
      </c>
      <c r="AL850" s="26">
        <v>0</v>
      </c>
      <c r="AM850" s="26">
        <v>0</v>
      </c>
      <c r="AN850" s="26">
        <v>12</v>
      </c>
      <c r="AO850" s="26">
        <v>0</v>
      </c>
      <c r="AP850" s="26">
        <v>0</v>
      </c>
      <c r="AQ850" s="26">
        <v>0</v>
      </c>
      <c r="AR850" s="26">
        <v>0</v>
      </c>
      <c r="AS850" s="26">
        <v>0</v>
      </c>
      <c r="AT850" s="26">
        <v>0</v>
      </c>
      <c r="AU850" s="26">
        <v>0</v>
      </c>
      <c r="AV850" s="26">
        <v>0</v>
      </c>
      <c r="AW850" s="26">
        <v>0</v>
      </c>
      <c r="AX850" s="26">
        <v>0</v>
      </c>
      <c r="AY850" s="26">
        <v>0</v>
      </c>
      <c r="AZ850" s="26">
        <v>0</v>
      </c>
      <c r="BA850" s="26">
        <v>0</v>
      </c>
      <c r="BB850" s="26">
        <v>0</v>
      </c>
      <c r="BC850" s="26">
        <v>0</v>
      </c>
      <c r="BD850" s="26" t="s">
        <v>2309</v>
      </c>
      <c r="BE850" s="26">
        <v>0</v>
      </c>
      <c r="BF850" s="26">
        <v>0</v>
      </c>
      <c r="BG850" s="54" t="str">
        <f t="shared" si="195"/>
        <v>00AD</v>
      </c>
      <c r="BH850" s="9"/>
      <c r="BI850" s="9"/>
    </row>
    <row r="851" ht="16.5" spans="1:61">
      <c r="A851" s="4">
        <f t="shared" si="182"/>
        <v>0</v>
      </c>
      <c r="B851" s="4" t="str">
        <f>IF(X851=0,"",VLOOKUP(Y851,seriesName!A:B,2,TRUE))</f>
        <v/>
      </c>
      <c r="C851" s="4" t="str">
        <f>IF(A851=1,VLOOKUP(V851,Head!A:B,2,TRUE),IF(A851=2,VLOOKUP(V851,Chest!A:B,2,TRUE),IF(A851=3,VLOOKUP(V851,Arm!A:B,2,TRUE),IF(A851=4,VLOOKUP(V851,Waist!A:B,2,TRUE),IF(A851=5,VLOOKUP(V851,Leg!A:B,2,TRUE),"")))))</f>
        <v/>
      </c>
      <c r="D851" s="44" t="str">
        <f>IF(X851=1,VLOOKUP(AA851,modelID!A:B,2,FALSE),"")</f>
        <v/>
      </c>
      <c r="E851" s="45" t="str">
        <f>IF(X851=0,"",AH851+VLOOKUP(AN851,BuildupTable!L:O,4,FALSE))</f>
        <v/>
      </c>
      <c r="F851" s="1">
        <f t="shared" si="183"/>
        <v>0</v>
      </c>
      <c r="G851" s="1">
        <f t="shared" si="184"/>
        <v>0</v>
      </c>
      <c r="H851" s="1">
        <f t="shared" si="185"/>
        <v>0</v>
      </c>
      <c r="I851" s="1">
        <f t="shared" si="186"/>
        <v>0</v>
      </c>
      <c r="J851" s="4" t="str">
        <f>IF(AT851=0,"",VLOOKUP(AT851,skillbasedata!A:B,2,TRUE))</f>
        <v/>
      </c>
      <c r="K851" s="48">
        <f t="shared" si="187"/>
        <v>0</v>
      </c>
      <c r="L851" s="4" t="str">
        <f>IF(AU851=0,"",VLOOKUP(AU851,skillbasedata!A:B,2,TRUE))</f>
        <v/>
      </c>
      <c r="M851" s="48">
        <f t="shared" si="188"/>
        <v>0</v>
      </c>
      <c r="N851" s="4" t="str">
        <f>IF(AV851=0,"",VLOOKUP(AV851,skillbasedata!A:B,2,TRUE))</f>
        <v/>
      </c>
      <c r="O851" s="48">
        <f t="shared" si="189"/>
        <v>0</v>
      </c>
      <c r="P851" s="4" t="str">
        <f>IF(AW851=0,"",VLOOKUP(AW851,skillbasedata!A:B,2,TRUE))</f>
        <v/>
      </c>
      <c r="Q851" s="48">
        <f t="shared" si="190"/>
        <v>0</v>
      </c>
      <c r="R851" s="4" t="str">
        <f>IF(AX851=0,"",VLOOKUP(AX851,skillbasedata!A:B,2,TRUE))</f>
        <v/>
      </c>
      <c r="S851" s="48">
        <f t="shared" si="191"/>
        <v>0</v>
      </c>
      <c r="T851" s="48">
        <f t="shared" si="192"/>
        <v>0</v>
      </c>
      <c r="U851" s="48">
        <f t="shared" si="193"/>
        <v>0</v>
      </c>
      <c r="V851" s="51">
        <f t="shared" si="194"/>
        <v>173</v>
      </c>
      <c r="W851" s="26" t="s">
        <v>3171</v>
      </c>
      <c r="X851" s="26">
        <v>0</v>
      </c>
      <c r="Y851" s="26">
        <v>171</v>
      </c>
      <c r="Z851" s="26">
        <v>2006009</v>
      </c>
      <c r="AA851" s="26">
        <v>96</v>
      </c>
      <c r="AB851" s="26">
        <v>5</v>
      </c>
      <c r="AC851" s="26">
        <v>9000</v>
      </c>
      <c r="AD851" s="26">
        <v>0</v>
      </c>
      <c r="AE851" s="26">
        <v>2</v>
      </c>
      <c r="AF851" s="26">
        <v>1</v>
      </c>
      <c r="AG851" s="26">
        <v>1</v>
      </c>
      <c r="AH851" s="26">
        <v>0</v>
      </c>
      <c r="AI851" s="26">
        <v>0</v>
      </c>
      <c r="AJ851" s="26">
        <v>0</v>
      </c>
      <c r="AK851" s="26">
        <v>0</v>
      </c>
      <c r="AL851" s="26">
        <v>0</v>
      </c>
      <c r="AM851" s="26">
        <v>0</v>
      </c>
      <c r="AN851" s="26">
        <v>12</v>
      </c>
      <c r="AO851" s="26">
        <v>0</v>
      </c>
      <c r="AP851" s="26">
        <v>0</v>
      </c>
      <c r="AQ851" s="26">
        <v>0</v>
      </c>
      <c r="AR851" s="26">
        <v>0</v>
      </c>
      <c r="AS851" s="26">
        <v>0</v>
      </c>
      <c r="AT851" s="26">
        <v>0</v>
      </c>
      <c r="AU851" s="26">
        <v>0</v>
      </c>
      <c r="AV851" s="26">
        <v>0</v>
      </c>
      <c r="AW851" s="26">
        <v>0</v>
      </c>
      <c r="AX851" s="26">
        <v>0</v>
      </c>
      <c r="AY851" s="26">
        <v>0</v>
      </c>
      <c r="AZ851" s="26">
        <v>0</v>
      </c>
      <c r="BA851" s="26">
        <v>0</v>
      </c>
      <c r="BB851" s="26">
        <v>0</v>
      </c>
      <c r="BC851" s="26">
        <v>0</v>
      </c>
      <c r="BD851" s="26" t="s">
        <v>2309</v>
      </c>
      <c r="BE851" s="26">
        <v>0</v>
      </c>
      <c r="BF851" s="26">
        <v>0</v>
      </c>
      <c r="BG851" s="54" t="str">
        <f t="shared" si="195"/>
        <v>00AD</v>
      </c>
      <c r="BH851" s="9"/>
      <c r="BI851" s="9"/>
    </row>
    <row r="852" ht="16.5" spans="1:61">
      <c r="A852" s="4">
        <f t="shared" si="182"/>
        <v>1</v>
      </c>
      <c r="B852" s="4" t="str">
        <f>IF(X852=0,"",VLOOKUP(Y852,seriesName!A:B,2,TRUE))</f>
        <v>潜水员</v>
      </c>
      <c r="C852" s="4" t="str">
        <f>IF(A852=1,VLOOKUP(V852,Head!A:B,2,TRUE),IF(A852=2,VLOOKUP(V852,Chest!A:B,2,TRUE),IF(A852=3,VLOOKUP(V852,Arm!A:B,2,TRUE),IF(A852=4,VLOOKUP(V852,Waist!A:B,2,TRUE),IF(A852=5,VLOOKUP(V852,Leg!A:B,2,TRUE),"")))))</f>
        <v>潜水员面具</v>
      </c>
      <c r="D852" s="44" t="str">
        <f>IF(X852=1,VLOOKUP(AA852,modelID!A:B,2,FALSE),"")</f>
        <v>pl277</v>
      </c>
      <c r="E852" s="45">
        <f>IF(X852=0,"",AH852+VLOOKUP(AN852,BuildupTable!L:O,4,FALSE))</f>
        <v>20</v>
      </c>
      <c r="F852" s="1">
        <f t="shared" si="183"/>
        <v>0</v>
      </c>
      <c r="G852" s="1">
        <f t="shared" si="184"/>
        <v>0</v>
      </c>
      <c r="H852" s="1">
        <f t="shared" si="185"/>
        <v>0</v>
      </c>
      <c r="I852" s="1">
        <f t="shared" si="186"/>
        <v>0</v>
      </c>
      <c r="J852" s="4" t="str">
        <f>IF(AT852=0,"",VLOOKUP(AT852,skillbasedata!A:B,2,TRUE))</f>
        <v/>
      </c>
      <c r="K852" s="48">
        <f t="shared" si="187"/>
        <v>0</v>
      </c>
      <c r="L852" s="4" t="str">
        <f>IF(AU852=0,"",VLOOKUP(AU852,skillbasedata!A:B,2,TRUE))</f>
        <v/>
      </c>
      <c r="M852" s="48">
        <f t="shared" si="188"/>
        <v>0</v>
      </c>
      <c r="N852" s="4" t="str">
        <f>IF(AV852=0,"",VLOOKUP(AV852,skillbasedata!A:B,2,TRUE))</f>
        <v/>
      </c>
      <c r="O852" s="48">
        <f t="shared" si="189"/>
        <v>0</v>
      </c>
      <c r="P852" s="4" t="str">
        <f>IF(AW852=0,"",VLOOKUP(AW852,skillbasedata!A:B,2,TRUE))</f>
        <v/>
      </c>
      <c r="Q852" s="48">
        <f t="shared" si="190"/>
        <v>0</v>
      </c>
      <c r="R852" s="4" t="str">
        <f>IF(AX852=0,"",VLOOKUP(AX852,skillbasedata!A:B,2,TRUE))</f>
        <v/>
      </c>
      <c r="S852" s="48">
        <f t="shared" si="191"/>
        <v>0</v>
      </c>
      <c r="T852" s="48">
        <f t="shared" si="192"/>
        <v>0</v>
      </c>
      <c r="U852" s="48">
        <f t="shared" si="193"/>
        <v>0</v>
      </c>
      <c r="V852" s="51">
        <f t="shared" si="194"/>
        <v>174</v>
      </c>
      <c r="W852" s="26" t="s">
        <v>3172</v>
      </c>
      <c r="X852" s="26">
        <v>1</v>
      </c>
      <c r="Y852" s="26">
        <v>172</v>
      </c>
      <c r="Z852" s="26">
        <v>2006010</v>
      </c>
      <c r="AA852" s="26">
        <v>103</v>
      </c>
      <c r="AB852" s="26">
        <v>5</v>
      </c>
      <c r="AC852" s="26">
        <v>9000</v>
      </c>
      <c r="AD852" s="26">
        <v>0</v>
      </c>
      <c r="AE852" s="26">
        <v>2</v>
      </c>
      <c r="AF852" s="26">
        <v>1</v>
      </c>
      <c r="AG852" s="26">
        <v>1</v>
      </c>
      <c r="AH852" s="26">
        <v>0</v>
      </c>
      <c r="AI852" s="26">
        <v>0</v>
      </c>
      <c r="AJ852" s="26">
        <v>0</v>
      </c>
      <c r="AK852" s="26">
        <v>0</v>
      </c>
      <c r="AL852" s="26">
        <v>0</v>
      </c>
      <c r="AM852" s="26">
        <v>0</v>
      </c>
      <c r="AN852" s="26">
        <v>12</v>
      </c>
      <c r="AO852" s="26">
        <v>0</v>
      </c>
      <c r="AP852" s="26">
        <v>0</v>
      </c>
      <c r="AQ852" s="26">
        <v>0</v>
      </c>
      <c r="AR852" s="26">
        <v>0</v>
      </c>
      <c r="AS852" s="26">
        <v>0</v>
      </c>
      <c r="AT852" s="26">
        <v>0</v>
      </c>
      <c r="AU852" s="26">
        <v>0</v>
      </c>
      <c r="AV852" s="26">
        <v>0</v>
      </c>
      <c r="AW852" s="26">
        <v>0</v>
      </c>
      <c r="AX852" s="26">
        <v>0</v>
      </c>
      <c r="AY852" s="26">
        <v>0</v>
      </c>
      <c r="AZ852" s="26">
        <v>0</v>
      </c>
      <c r="BA852" s="26">
        <v>0</v>
      </c>
      <c r="BB852" s="26">
        <v>0</v>
      </c>
      <c r="BC852" s="26">
        <v>0</v>
      </c>
      <c r="BD852" s="26" t="s">
        <v>2309</v>
      </c>
      <c r="BE852" s="26">
        <v>0</v>
      </c>
      <c r="BF852" s="26">
        <v>0</v>
      </c>
      <c r="BG852" s="54" t="str">
        <f t="shared" si="195"/>
        <v>00AE</v>
      </c>
      <c r="BH852" s="9"/>
      <c r="BI852" s="9"/>
    </row>
    <row r="853" ht="16.5" spans="1:61">
      <c r="A853" s="4">
        <f t="shared" si="182"/>
        <v>2</v>
      </c>
      <c r="B853" s="4" t="str">
        <f>IF(X853=0,"",VLOOKUP(Y853,seriesName!A:B,2,TRUE))</f>
        <v>潜水员</v>
      </c>
      <c r="C853" s="4" t="str">
        <f>IF(A853=1,VLOOKUP(V853,Head!A:B,2,TRUE),IF(A853=2,VLOOKUP(V853,Chest!A:B,2,TRUE),IF(A853=3,VLOOKUP(V853,Arm!A:B,2,TRUE),IF(A853=4,VLOOKUP(V853,Waist!A:B,2,TRUE),IF(A853=5,VLOOKUP(V853,Leg!A:B,2,TRUE),"")))))</f>
        <v>潜水员服装</v>
      </c>
      <c r="D853" s="44" t="str">
        <f>IF(X853=1,VLOOKUP(AA853,modelID!A:B,2,FALSE),"")</f>
        <v>pl277</v>
      </c>
      <c r="E853" s="45">
        <f>IF(X853=0,"",AH853+VLOOKUP(AN853,BuildupTable!L:O,4,FALSE))</f>
        <v>20</v>
      </c>
      <c r="F853" s="1">
        <f t="shared" si="183"/>
        <v>0</v>
      </c>
      <c r="G853" s="1">
        <f t="shared" si="184"/>
        <v>0</v>
      </c>
      <c r="H853" s="1">
        <f t="shared" si="185"/>
        <v>0</v>
      </c>
      <c r="I853" s="1">
        <f t="shared" si="186"/>
        <v>0</v>
      </c>
      <c r="J853" s="4" t="str">
        <f>IF(AT853=0,"",VLOOKUP(AT853,skillbasedata!A:B,2,TRUE))</f>
        <v/>
      </c>
      <c r="K853" s="48">
        <f t="shared" si="187"/>
        <v>0</v>
      </c>
      <c r="L853" s="4" t="str">
        <f>IF(AU853=0,"",VLOOKUP(AU853,skillbasedata!A:B,2,TRUE))</f>
        <v/>
      </c>
      <c r="M853" s="48">
        <f t="shared" si="188"/>
        <v>0</v>
      </c>
      <c r="N853" s="4" t="str">
        <f>IF(AV853=0,"",VLOOKUP(AV853,skillbasedata!A:B,2,TRUE))</f>
        <v/>
      </c>
      <c r="O853" s="48">
        <f t="shared" si="189"/>
        <v>0</v>
      </c>
      <c r="P853" s="4" t="str">
        <f>IF(AW853=0,"",VLOOKUP(AW853,skillbasedata!A:B,2,TRUE))</f>
        <v/>
      </c>
      <c r="Q853" s="48">
        <f t="shared" si="190"/>
        <v>0</v>
      </c>
      <c r="R853" s="4" t="str">
        <f>IF(AX853=0,"",VLOOKUP(AX853,skillbasedata!A:B,2,TRUE))</f>
        <v/>
      </c>
      <c r="S853" s="48">
        <f t="shared" si="191"/>
        <v>0</v>
      </c>
      <c r="T853" s="48">
        <f t="shared" si="192"/>
        <v>0</v>
      </c>
      <c r="U853" s="48">
        <f t="shared" si="193"/>
        <v>0</v>
      </c>
      <c r="V853" s="51">
        <f t="shared" si="194"/>
        <v>174</v>
      </c>
      <c r="W853" s="26" t="s">
        <v>3173</v>
      </c>
      <c r="X853" s="26">
        <v>1</v>
      </c>
      <c r="Y853" s="26">
        <v>172</v>
      </c>
      <c r="Z853" s="26">
        <v>2006010</v>
      </c>
      <c r="AA853" s="26">
        <v>103</v>
      </c>
      <c r="AB853" s="26">
        <v>5</v>
      </c>
      <c r="AC853" s="26">
        <v>9000</v>
      </c>
      <c r="AD853" s="26">
        <v>0</v>
      </c>
      <c r="AE853" s="26">
        <v>2</v>
      </c>
      <c r="AF853" s="26">
        <v>1</v>
      </c>
      <c r="AG853" s="26">
        <v>1</v>
      </c>
      <c r="AH853" s="26">
        <v>0</v>
      </c>
      <c r="AI853" s="26">
        <v>0</v>
      </c>
      <c r="AJ853" s="26">
        <v>0</v>
      </c>
      <c r="AK853" s="26">
        <v>0</v>
      </c>
      <c r="AL853" s="26">
        <v>0</v>
      </c>
      <c r="AM853" s="26">
        <v>0</v>
      </c>
      <c r="AN853" s="26">
        <v>12</v>
      </c>
      <c r="AO853" s="26">
        <v>0</v>
      </c>
      <c r="AP853" s="26">
        <v>0</v>
      </c>
      <c r="AQ853" s="26">
        <v>0</v>
      </c>
      <c r="AR853" s="26">
        <v>0</v>
      </c>
      <c r="AS853" s="26">
        <v>0</v>
      </c>
      <c r="AT853" s="26">
        <v>0</v>
      </c>
      <c r="AU853" s="26">
        <v>0</v>
      </c>
      <c r="AV853" s="26">
        <v>0</v>
      </c>
      <c r="AW853" s="26">
        <v>0</v>
      </c>
      <c r="AX853" s="26">
        <v>0</v>
      </c>
      <c r="AY853" s="26">
        <v>0</v>
      </c>
      <c r="AZ853" s="26">
        <v>0</v>
      </c>
      <c r="BA853" s="26">
        <v>0</v>
      </c>
      <c r="BB853" s="26">
        <v>0</v>
      </c>
      <c r="BC853" s="26">
        <v>0</v>
      </c>
      <c r="BD853" s="26" t="s">
        <v>2309</v>
      </c>
      <c r="BE853" s="26">
        <v>0</v>
      </c>
      <c r="BF853" s="26">
        <v>0</v>
      </c>
      <c r="BG853" s="54" t="str">
        <f t="shared" si="195"/>
        <v>00AE</v>
      </c>
      <c r="BH853" s="9"/>
      <c r="BI853" s="9"/>
    </row>
    <row r="854" ht="16.5" spans="1:61">
      <c r="A854" s="4">
        <f t="shared" si="182"/>
        <v>3</v>
      </c>
      <c r="B854" s="4" t="str">
        <f>IF(X854=0,"",VLOOKUP(Y854,seriesName!A:B,2,TRUE))</f>
        <v>潜水员</v>
      </c>
      <c r="C854" s="4" t="str">
        <f>IF(A854=1,VLOOKUP(V854,Head!A:B,2,TRUE),IF(A854=2,VLOOKUP(V854,Chest!A:B,2,TRUE),IF(A854=3,VLOOKUP(V854,Arm!A:B,2,TRUE),IF(A854=4,VLOOKUP(V854,Waist!A:B,2,TRUE),IF(A854=5,VLOOKUP(V854,Leg!A:B,2,TRUE),"")))))</f>
        <v>潜水员腕甲</v>
      </c>
      <c r="D854" s="44" t="str">
        <f>IF(X854=1,VLOOKUP(AA854,modelID!A:B,2,FALSE),"")</f>
        <v>pl277</v>
      </c>
      <c r="E854" s="45">
        <f>IF(X854=0,"",AH854+VLOOKUP(AN854,BuildupTable!L:O,4,FALSE))</f>
        <v>20</v>
      </c>
      <c r="F854" s="1">
        <f t="shared" si="183"/>
        <v>0</v>
      </c>
      <c r="G854" s="1">
        <f t="shared" si="184"/>
        <v>0</v>
      </c>
      <c r="H854" s="1">
        <f t="shared" si="185"/>
        <v>0</v>
      </c>
      <c r="I854" s="1">
        <f t="shared" si="186"/>
        <v>0</v>
      </c>
      <c r="J854" s="4" t="str">
        <f>IF(AT854=0,"",VLOOKUP(AT854,skillbasedata!A:B,2,TRUE))</f>
        <v/>
      </c>
      <c r="K854" s="48">
        <f t="shared" si="187"/>
        <v>0</v>
      </c>
      <c r="L854" s="4" t="str">
        <f>IF(AU854=0,"",VLOOKUP(AU854,skillbasedata!A:B,2,TRUE))</f>
        <v/>
      </c>
      <c r="M854" s="48">
        <f t="shared" si="188"/>
        <v>0</v>
      </c>
      <c r="N854" s="4" t="str">
        <f>IF(AV854=0,"",VLOOKUP(AV854,skillbasedata!A:B,2,TRUE))</f>
        <v/>
      </c>
      <c r="O854" s="48">
        <f t="shared" si="189"/>
        <v>0</v>
      </c>
      <c r="P854" s="4" t="str">
        <f>IF(AW854=0,"",VLOOKUP(AW854,skillbasedata!A:B,2,TRUE))</f>
        <v/>
      </c>
      <c r="Q854" s="48">
        <f t="shared" si="190"/>
        <v>0</v>
      </c>
      <c r="R854" s="4" t="str">
        <f>IF(AX854=0,"",VLOOKUP(AX854,skillbasedata!A:B,2,TRUE))</f>
        <v/>
      </c>
      <c r="S854" s="48">
        <f t="shared" si="191"/>
        <v>0</v>
      </c>
      <c r="T854" s="48">
        <f t="shared" si="192"/>
        <v>0</v>
      </c>
      <c r="U854" s="48">
        <f t="shared" si="193"/>
        <v>0</v>
      </c>
      <c r="V854" s="51">
        <f t="shared" si="194"/>
        <v>174</v>
      </c>
      <c r="W854" s="26" t="s">
        <v>3174</v>
      </c>
      <c r="X854" s="26">
        <v>1</v>
      </c>
      <c r="Y854" s="26">
        <v>172</v>
      </c>
      <c r="Z854" s="26">
        <v>2006010</v>
      </c>
      <c r="AA854" s="26">
        <v>103</v>
      </c>
      <c r="AB854" s="26">
        <v>5</v>
      </c>
      <c r="AC854" s="26">
        <v>9000</v>
      </c>
      <c r="AD854" s="26">
        <v>0</v>
      </c>
      <c r="AE854" s="26">
        <v>2</v>
      </c>
      <c r="AF854" s="26">
        <v>1</v>
      </c>
      <c r="AG854" s="26">
        <v>1</v>
      </c>
      <c r="AH854" s="26">
        <v>0</v>
      </c>
      <c r="AI854" s="26">
        <v>0</v>
      </c>
      <c r="AJ854" s="26">
        <v>0</v>
      </c>
      <c r="AK854" s="26">
        <v>0</v>
      </c>
      <c r="AL854" s="26">
        <v>0</v>
      </c>
      <c r="AM854" s="26">
        <v>0</v>
      </c>
      <c r="AN854" s="26">
        <v>12</v>
      </c>
      <c r="AO854" s="26">
        <v>0</v>
      </c>
      <c r="AP854" s="26">
        <v>0</v>
      </c>
      <c r="AQ854" s="26">
        <v>0</v>
      </c>
      <c r="AR854" s="26">
        <v>0</v>
      </c>
      <c r="AS854" s="26">
        <v>0</v>
      </c>
      <c r="AT854" s="26">
        <v>0</v>
      </c>
      <c r="AU854" s="26">
        <v>0</v>
      </c>
      <c r="AV854" s="26">
        <v>0</v>
      </c>
      <c r="AW854" s="26">
        <v>0</v>
      </c>
      <c r="AX854" s="26">
        <v>0</v>
      </c>
      <c r="AY854" s="26">
        <v>0</v>
      </c>
      <c r="AZ854" s="26">
        <v>0</v>
      </c>
      <c r="BA854" s="26">
        <v>0</v>
      </c>
      <c r="BB854" s="26">
        <v>0</v>
      </c>
      <c r="BC854" s="26">
        <v>0</v>
      </c>
      <c r="BD854" s="26" t="s">
        <v>2309</v>
      </c>
      <c r="BE854" s="26">
        <v>0</v>
      </c>
      <c r="BF854" s="26">
        <v>0</v>
      </c>
      <c r="BG854" s="54" t="str">
        <f t="shared" si="195"/>
        <v>00AE</v>
      </c>
      <c r="BH854" s="9"/>
      <c r="BI854" s="9"/>
    </row>
    <row r="855" ht="16.5" spans="1:61">
      <c r="A855" s="4">
        <f t="shared" si="182"/>
        <v>4</v>
      </c>
      <c r="B855" s="4" t="str">
        <f>IF(X855=0,"",VLOOKUP(Y855,seriesName!A:B,2,TRUE))</f>
        <v>潜水员</v>
      </c>
      <c r="C855" s="4" t="str">
        <f>IF(A855=1,VLOOKUP(V855,Head!A:B,2,TRUE),IF(A855=2,VLOOKUP(V855,Chest!A:B,2,TRUE),IF(A855=3,VLOOKUP(V855,Arm!A:B,2,TRUE),IF(A855=4,VLOOKUP(V855,Waist!A:B,2,TRUE),IF(A855=5,VLOOKUP(V855,Leg!A:B,2,TRUE),"")))))</f>
        <v>潜水员皮带</v>
      </c>
      <c r="D855" s="44" t="str">
        <f>IF(X855=1,VLOOKUP(AA855,modelID!A:B,2,FALSE),"")</f>
        <v>pl277</v>
      </c>
      <c r="E855" s="45">
        <f>IF(X855=0,"",AH855+VLOOKUP(AN855,BuildupTable!L:O,4,FALSE))</f>
        <v>20</v>
      </c>
      <c r="F855" s="1">
        <f t="shared" si="183"/>
        <v>0</v>
      </c>
      <c r="G855" s="1">
        <f t="shared" si="184"/>
        <v>0</v>
      </c>
      <c r="H855" s="1">
        <f t="shared" si="185"/>
        <v>0</v>
      </c>
      <c r="I855" s="1">
        <f t="shared" si="186"/>
        <v>0</v>
      </c>
      <c r="J855" s="4" t="str">
        <f>IF(AT855=0,"",VLOOKUP(AT855,skillbasedata!A:B,2,TRUE))</f>
        <v/>
      </c>
      <c r="K855" s="48">
        <f t="shared" si="187"/>
        <v>0</v>
      </c>
      <c r="L855" s="4" t="str">
        <f>IF(AU855=0,"",VLOOKUP(AU855,skillbasedata!A:B,2,TRUE))</f>
        <v/>
      </c>
      <c r="M855" s="48">
        <f t="shared" si="188"/>
        <v>0</v>
      </c>
      <c r="N855" s="4" t="str">
        <f>IF(AV855=0,"",VLOOKUP(AV855,skillbasedata!A:B,2,TRUE))</f>
        <v/>
      </c>
      <c r="O855" s="48">
        <f t="shared" si="189"/>
        <v>0</v>
      </c>
      <c r="P855" s="4" t="str">
        <f>IF(AW855=0,"",VLOOKUP(AW855,skillbasedata!A:B,2,TRUE))</f>
        <v/>
      </c>
      <c r="Q855" s="48">
        <f t="shared" si="190"/>
        <v>0</v>
      </c>
      <c r="R855" s="4" t="str">
        <f>IF(AX855=0,"",VLOOKUP(AX855,skillbasedata!A:B,2,TRUE))</f>
        <v/>
      </c>
      <c r="S855" s="48">
        <f t="shared" si="191"/>
        <v>0</v>
      </c>
      <c r="T855" s="48">
        <f t="shared" si="192"/>
        <v>0</v>
      </c>
      <c r="U855" s="48">
        <f t="shared" si="193"/>
        <v>0</v>
      </c>
      <c r="V855" s="51">
        <f t="shared" si="194"/>
        <v>174</v>
      </c>
      <c r="W855" s="26" t="s">
        <v>3175</v>
      </c>
      <c r="X855" s="26">
        <v>1</v>
      </c>
      <c r="Y855" s="26">
        <v>172</v>
      </c>
      <c r="Z855" s="26">
        <v>2006010</v>
      </c>
      <c r="AA855" s="26">
        <v>103</v>
      </c>
      <c r="AB855" s="26">
        <v>5</v>
      </c>
      <c r="AC855" s="26">
        <v>9000</v>
      </c>
      <c r="AD855" s="26">
        <v>0</v>
      </c>
      <c r="AE855" s="26">
        <v>2</v>
      </c>
      <c r="AF855" s="26">
        <v>1</v>
      </c>
      <c r="AG855" s="26">
        <v>1</v>
      </c>
      <c r="AH855" s="26">
        <v>0</v>
      </c>
      <c r="AI855" s="26">
        <v>0</v>
      </c>
      <c r="AJ855" s="26">
        <v>0</v>
      </c>
      <c r="AK855" s="26">
        <v>0</v>
      </c>
      <c r="AL855" s="26">
        <v>0</v>
      </c>
      <c r="AM855" s="26">
        <v>0</v>
      </c>
      <c r="AN855" s="26">
        <v>12</v>
      </c>
      <c r="AO855" s="26">
        <v>0</v>
      </c>
      <c r="AP855" s="26">
        <v>0</v>
      </c>
      <c r="AQ855" s="26">
        <v>0</v>
      </c>
      <c r="AR855" s="26">
        <v>0</v>
      </c>
      <c r="AS855" s="26">
        <v>0</v>
      </c>
      <c r="AT855" s="26">
        <v>0</v>
      </c>
      <c r="AU855" s="26">
        <v>0</v>
      </c>
      <c r="AV855" s="26">
        <v>0</v>
      </c>
      <c r="AW855" s="26">
        <v>0</v>
      </c>
      <c r="AX855" s="26">
        <v>0</v>
      </c>
      <c r="AY855" s="26">
        <v>0</v>
      </c>
      <c r="AZ855" s="26">
        <v>0</v>
      </c>
      <c r="BA855" s="26">
        <v>0</v>
      </c>
      <c r="BB855" s="26">
        <v>0</v>
      </c>
      <c r="BC855" s="26">
        <v>0</v>
      </c>
      <c r="BD855" s="26" t="s">
        <v>2309</v>
      </c>
      <c r="BE855" s="26">
        <v>0</v>
      </c>
      <c r="BF855" s="26">
        <v>0</v>
      </c>
      <c r="BG855" s="54" t="str">
        <f t="shared" si="195"/>
        <v>00AE</v>
      </c>
      <c r="BH855" s="9"/>
      <c r="BI855" s="9"/>
    </row>
    <row r="856" ht="16.5" spans="1:61">
      <c r="A856" s="4">
        <f t="shared" si="182"/>
        <v>5</v>
      </c>
      <c r="B856" s="4" t="str">
        <f>IF(X856=0,"",VLOOKUP(Y856,seriesName!A:B,2,TRUE))</f>
        <v>潜水员</v>
      </c>
      <c r="C856" s="4" t="str">
        <f>IF(A856=1,VLOOKUP(V856,Head!A:B,2,TRUE),IF(A856=2,VLOOKUP(V856,Chest!A:B,2,TRUE),IF(A856=3,VLOOKUP(V856,Arm!A:B,2,TRUE),IF(A856=4,VLOOKUP(V856,Waist!A:B,2,TRUE),IF(A856=5,VLOOKUP(V856,Leg!A:B,2,TRUE),"")))))</f>
        <v>潜水员靴</v>
      </c>
      <c r="D856" s="44" t="str">
        <f>IF(X856=1,VLOOKUP(AA856,modelID!A:B,2,FALSE),"")</f>
        <v>pl277</v>
      </c>
      <c r="E856" s="45">
        <f>IF(X856=0,"",AH856+VLOOKUP(AN856,BuildupTable!L:O,4,FALSE))</f>
        <v>20</v>
      </c>
      <c r="F856" s="1">
        <f t="shared" si="183"/>
        <v>0</v>
      </c>
      <c r="G856" s="1">
        <f t="shared" si="184"/>
        <v>0</v>
      </c>
      <c r="H856" s="1">
        <f t="shared" si="185"/>
        <v>0</v>
      </c>
      <c r="I856" s="1">
        <f t="shared" si="186"/>
        <v>0</v>
      </c>
      <c r="J856" s="4" t="str">
        <f>IF(AT856=0,"",VLOOKUP(AT856,skillbasedata!A:B,2,TRUE))</f>
        <v/>
      </c>
      <c r="K856" s="48">
        <f t="shared" si="187"/>
        <v>0</v>
      </c>
      <c r="L856" s="4" t="str">
        <f>IF(AU856=0,"",VLOOKUP(AU856,skillbasedata!A:B,2,TRUE))</f>
        <v/>
      </c>
      <c r="M856" s="48">
        <f t="shared" si="188"/>
        <v>0</v>
      </c>
      <c r="N856" s="4" t="str">
        <f>IF(AV856=0,"",VLOOKUP(AV856,skillbasedata!A:B,2,TRUE))</f>
        <v/>
      </c>
      <c r="O856" s="48">
        <f t="shared" si="189"/>
        <v>0</v>
      </c>
      <c r="P856" s="4" t="str">
        <f>IF(AW856=0,"",VLOOKUP(AW856,skillbasedata!A:B,2,TRUE))</f>
        <v/>
      </c>
      <c r="Q856" s="48">
        <f t="shared" si="190"/>
        <v>0</v>
      </c>
      <c r="R856" s="4" t="str">
        <f>IF(AX856=0,"",VLOOKUP(AX856,skillbasedata!A:B,2,TRUE))</f>
        <v/>
      </c>
      <c r="S856" s="48">
        <f t="shared" si="191"/>
        <v>0</v>
      </c>
      <c r="T856" s="48">
        <f t="shared" si="192"/>
        <v>0</v>
      </c>
      <c r="U856" s="48">
        <f t="shared" si="193"/>
        <v>0</v>
      </c>
      <c r="V856" s="51">
        <f t="shared" si="194"/>
        <v>174</v>
      </c>
      <c r="W856" s="26" t="s">
        <v>3176</v>
      </c>
      <c r="X856" s="26">
        <v>1</v>
      </c>
      <c r="Y856" s="26">
        <v>172</v>
      </c>
      <c r="Z856" s="26">
        <v>2006010</v>
      </c>
      <c r="AA856" s="26">
        <v>103</v>
      </c>
      <c r="AB856" s="26">
        <v>5</v>
      </c>
      <c r="AC856" s="26">
        <v>9000</v>
      </c>
      <c r="AD856" s="26">
        <v>0</v>
      </c>
      <c r="AE856" s="26">
        <v>2</v>
      </c>
      <c r="AF856" s="26">
        <v>1</v>
      </c>
      <c r="AG856" s="26">
        <v>1</v>
      </c>
      <c r="AH856" s="26">
        <v>0</v>
      </c>
      <c r="AI856" s="26">
        <v>0</v>
      </c>
      <c r="AJ856" s="26">
        <v>0</v>
      </c>
      <c r="AK856" s="26">
        <v>0</v>
      </c>
      <c r="AL856" s="26">
        <v>0</v>
      </c>
      <c r="AM856" s="26">
        <v>0</v>
      </c>
      <c r="AN856" s="26">
        <v>12</v>
      </c>
      <c r="AO856" s="26">
        <v>0</v>
      </c>
      <c r="AP856" s="26">
        <v>0</v>
      </c>
      <c r="AQ856" s="26">
        <v>0</v>
      </c>
      <c r="AR856" s="26">
        <v>0</v>
      </c>
      <c r="AS856" s="26">
        <v>0</v>
      </c>
      <c r="AT856" s="26">
        <v>0</v>
      </c>
      <c r="AU856" s="26">
        <v>0</v>
      </c>
      <c r="AV856" s="26">
        <v>0</v>
      </c>
      <c r="AW856" s="26">
        <v>0</v>
      </c>
      <c r="AX856" s="26">
        <v>0</v>
      </c>
      <c r="AY856" s="26">
        <v>0</v>
      </c>
      <c r="AZ856" s="26">
        <v>0</v>
      </c>
      <c r="BA856" s="26">
        <v>0</v>
      </c>
      <c r="BB856" s="26">
        <v>0</v>
      </c>
      <c r="BC856" s="26">
        <v>0</v>
      </c>
      <c r="BD856" s="26" t="s">
        <v>2309</v>
      </c>
      <c r="BE856" s="26">
        <v>0</v>
      </c>
      <c r="BF856" s="26">
        <v>0</v>
      </c>
      <c r="BG856" s="54" t="str">
        <f t="shared" si="195"/>
        <v>00AE</v>
      </c>
      <c r="BH856" s="9"/>
      <c r="BI856" s="9"/>
    </row>
    <row r="857" ht="16.5" spans="1:61">
      <c r="A857" s="4">
        <f t="shared" si="182"/>
        <v>1</v>
      </c>
      <c r="B857" s="4" t="str">
        <f>IF(X857=0,"",VLOOKUP(Y857,seriesName!A:B,2,TRUE))</f>
        <v>华丽耳饰</v>
      </c>
      <c r="C857" s="4" t="str">
        <f>IF(A857=1,VLOOKUP(V857,Head!A:B,2,TRUE),IF(A857=2,VLOOKUP(V857,Chest!A:B,2,TRUE),IF(A857=3,VLOOKUP(V857,Arm!A:B,2,TRUE),IF(A857=4,VLOOKUP(V857,Waist!A:B,2,TRUE),IF(A857=5,VLOOKUP(V857,Leg!A:B,2,TRUE),"")))))</f>
        <v>华丽耳饰</v>
      </c>
      <c r="D857" s="44" t="str">
        <f>IF(X857=1,VLOOKUP(AA857,modelID!A:B,2,FALSE),"")</f>
        <v>pl282</v>
      </c>
      <c r="E857" s="45">
        <f>IF(X857=0,"",AH857+VLOOKUP(AN857,BuildupTable!L:O,4,FALSE))</f>
        <v>20</v>
      </c>
      <c r="F857" s="1">
        <f t="shared" si="183"/>
        <v>0</v>
      </c>
      <c r="G857" s="1">
        <f t="shared" si="184"/>
        <v>0</v>
      </c>
      <c r="H857" s="1">
        <f t="shared" si="185"/>
        <v>0</v>
      </c>
      <c r="I857" s="1">
        <f t="shared" si="186"/>
        <v>0</v>
      </c>
      <c r="J857" s="4" t="str">
        <f>IF(AT857=0,"",VLOOKUP(AT857,skillbasedata!A:B,2,TRUE))</f>
        <v/>
      </c>
      <c r="K857" s="48">
        <f t="shared" si="187"/>
        <v>0</v>
      </c>
      <c r="L857" s="4" t="str">
        <f>IF(AU857=0,"",VLOOKUP(AU857,skillbasedata!A:B,2,TRUE))</f>
        <v/>
      </c>
      <c r="M857" s="48">
        <f t="shared" si="188"/>
        <v>0</v>
      </c>
      <c r="N857" s="4" t="str">
        <f>IF(AV857=0,"",VLOOKUP(AV857,skillbasedata!A:B,2,TRUE))</f>
        <v/>
      </c>
      <c r="O857" s="48">
        <f t="shared" si="189"/>
        <v>0</v>
      </c>
      <c r="P857" s="4" t="str">
        <f>IF(AW857=0,"",VLOOKUP(AW857,skillbasedata!A:B,2,TRUE))</f>
        <v/>
      </c>
      <c r="Q857" s="48">
        <f t="shared" si="190"/>
        <v>0</v>
      </c>
      <c r="R857" s="4" t="str">
        <f>IF(AX857=0,"",VLOOKUP(AX857,skillbasedata!A:B,2,TRUE))</f>
        <v/>
      </c>
      <c r="S857" s="48">
        <f t="shared" si="191"/>
        <v>0</v>
      </c>
      <c r="T857" s="48">
        <f t="shared" si="192"/>
        <v>0</v>
      </c>
      <c r="U857" s="48">
        <f t="shared" si="193"/>
        <v>0</v>
      </c>
      <c r="V857" s="51">
        <f t="shared" si="194"/>
        <v>175</v>
      </c>
      <c r="W857" s="26" t="s">
        <v>3177</v>
      </c>
      <c r="X857" s="26">
        <v>1</v>
      </c>
      <c r="Y857" s="26">
        <v>173</v>
      </c>
      <c r="Z857" s="26">
        <v>2006011</v>
      </c>
      <c r="AA857" s="26">
        <v>100</v>
      </c>
      <c r="AB857" s="26">
        <v>5</v>
      </c>
      <c r="AC857" s="26">
        <v>9000</v>
      </c>
      <c r="AD857" s="26">
        <v>0</v>
      </c>
      <c r="AE857" s="26">
        <v>2</v>
      </c>
      <c r="AF857" s="26">
        <v>1</v>
      </c>
      <c r="AG857" s="26">
        <v>1</v>
      </c>
      <c r="AH857" s="26">
        <v>0</v>
      </c>
      <c r="AI857" s="26">
        <v>0</v>
      </c>
      <c r="AJ857" s="26">
        <v>0</v>
      </c>
      <c r="AK857" s="26">
        <v>0</v>
      </c>
      <c r="AL857" s="26">
        <v>0</v>
      </c>
      <c r="AM857" s="26">
        <v>0</v>
      </c>
      <c r="AN857" s="26">
        <v>12</v>
      </c>
      <c r="AO857" s="26">
        <v>0</v>
      </c>
      <c r="AP857" s="26">
        <v>0</v>
      </c>
      <c r="AQ857" s="26">
        <v>0</v>
      </c>
      <c r="AR857" s="26">
        <v>0</v>
      </c>
      <c r="AS857" s="26">
        <v>0</v>
      </c>
      <c r="AT857" s="26">
        <v>0</v>
      </c>
      <c r="AU857" s="26">
        <v>0</v>
      </c>
      <c r="AV857" s="26">
        <v>0</v>
      </c>
      <c r="AW857" s="26">
        <v>0</v>
      </c>
      <c r="AX857" s="26">
        <v>0</v>
      </c>
      <c r="AY857" s="26">
        <v>0</v>
      </c>
      <c r="AZ857" s="26">
        <v>0</v>
      </c>
      <c r="BA857" s="26">
        <v>0</v>
      </c>
      <c r="BB857" s="26">
        <v>0</v>
      </c>
      <c r="BC857" s="26">
        <v>0</v>
      </c>
      <c r="BD857" s="26" t="s">
        <v>2309</v>
      </c>
      <c r="BE857" s="26">
        <v>0</v>
      </c>
      <c r="BF857" s="26">
        <v>0</v>
      </c>
      <c r="BG857" s="54" t="str">
        <f t="shared" si="195"/>
        <v>00AF</v>
      </c>
      <c r="BH857" s="9"/>
      <c r="BI857" s="9"/>
    </row>
    <row r="858" ht="16.5" spans="1:61">
      <c r="A858" s="4">
        <f t="shared" si="182"/>
        <v>0</v>
      </c>
      <c r="B858" s="4" t="str">
        <f>IF(X858=0,"",VLOOKUP(Y858,seriesName!A:B,2,TRUE))</f>
        <v/>
      </c>
      <c r="C858" s="4" t="str">
        <f>IF(A858=1,VLOOKUP(V858,Head!A:B,2,TRUE),IF(A858=2,VLOOKUP(V858,Chest!A:B,2,TRUE),IF(A858=3,VLOOKUP(V858,Arm!A:B,2,TRUE),IF(A858=4,VLOOKUP(V858,Waist!A:B,2,TRUE),IF(A858=5,VLOOKUP(V858,Leg!A:B,2,TRUE),"")))))</f>
        <v/>
      </c>
      <c r="D858" s="44" t="str">
        <f>IF(X858=1,VLOOKUP(AA858,modelID!A:B,2,FALSE),"")</f>
        <v/>
      </c>
      <c r="E858" s="45" t="str">
        <f>IF(X858=0,"",AH858+VLOOKUP(AN858,BuildupTable!L:O,4,FALSE))</f>
        <v/>
      </c>
      <c r="F858" s="1">
        <f t="shared" si="183"/>
        <v>0</v>
      </c>
      <c r="G858" s="1">
        <f t="shared" si="184"/>
        <v>0</v>
      </c>
      <c r="H858" s="1">
        <f t="shared" si="185"/>
        <v>0</v>
      </c>
      <c r="I858" s="1">
        <f t="shared" si="186"/>
        <v>0</v>
      </c>
      <c r="J858" s="4" t="str">
        <f>IF(AT858=0,"",VLOOKUP(AT858,skillbasedata!A:B,2,TRUE))</f>
        <v/>
      </c>
      <c r="K858" s="48">
        <f t="shared" si="187"/>
        <v>0</v>
      </c>
      <c r="L858" s="4" t="str">
        <f>IF(AU858=0,"",VLOOKUP(AU858,skillbasedata!A:B,2,TRUE))</f>
        <v/>
      </c>
      <c r="M858" s="48">
        <f t="shared" si="188"/>
        <v>0</v>
      </c>
      <c r="N858" s="4" t="str">
        <f>IF(AV858=0,"",VLOOKUP(AV858,skillbasedata!A:B,2,TRUE))</f>
        <v/>
      </c>
      <c r="O858" s="48">
        <f t="shared" si="189"/>
        <v>0</v>
      </c>
      <c r="P858" s="4" t="str">
        <f>IF(AW858=0,"",VLOOKUP(AW858,skillbasedata!A:B,2,TRUE))</f>
        <v/>
      </c>
      <c r="Q858" s="48">
        <f t="shared" si="190"/>
        <v>0</v>
      </c>
      <c r="R858" s="4" t="str">
        <f>IF(AX858=0,"",VLOOKUP(AX858,skillbasedata!A:B,2,TRUE))</f>
        <v/>
      </c>
      <c r="S858" s="48">
        <f t="shared" si="191"/>
        <v>0</v>
      </c>
      <c r="T858" s="48">
        <f t="shared" si="192"/>
        <v>0</v>
      </c>
      <c r="U858" s="48">
        <f t="shared" si="193"/>
        <v>0</v>
      </c>
      <c r="V858" s="51">
        <f t="shared" si="194"/>
        <v>175</v>
      </c>
      <c r="W858" s="26" t="s">
        <v>3178</v>
      </c>
      <c r="X858" s="26">
        <v>0</v>
      </c>
      <c r="Y858" s="26">
        <v>173</v>
      </c>
      <c r="Z858" s="26">
        <v>2006011</v>
      </c>
      <c r="AA858" s="26">
        <v>100</v>
      </c>
      <c r="AB858" s="26">
        <v>5</v>
      </c>
      <c r="AC858" s="26">
        <v>9000</v>
      </c>
      <c r="AD858" s="26">
        <v>0</v>
      </c>
      <c r="AE858" s="26">
        <v>2</v>
      </c>
      <c r="AF858" s="26">
        <v>1</v>
      </c>
      <c r="AG858" s="26">
        <v>1</v>
      </c>
      <c r="AH858" s="26">
        <v>0</v>
      </c>
      <c r="AI858" s="26">
        <v>0</v>
      </c>
      <c r="AJ858" s="26">
        <v>0</v>
      </c>
      <c r="AK858" s="26">
        <v>0</v>
      </c>
      <c r="AL858" s="26">
        <v>0</v>
      </c>
      <c r="AM858" s="26">
        <v>0</v>
      </c>
      <c r="AN858" s="26">
        <v>12</v>
      </c>
      <c r="AO858" s="26">
        <v>0</v>
      </c>
      <c r="AP858" s="26">
        <v>0</v>
      </c>
      <c r="AQ858" s="26">
        <v>0</v>
      </c>
      <c r="AR858" s="26">
        <v>0</v>
      </c>
      <c r="AS858" s="26">
        <v>0</v>
      </c>
      <c r="AT858" s="26">
        <v>0</v>
      </c>
      <c r="AU858" s="26">
        <v>0</v>
      </c>
      <c r="AV858" s="26">
        <v>0</v>
      </c>
      <c r="AW858" s="26">
        <v>0</v>
      </c>
      <c r="AX858" s="26">
        <v>0</v>
      </c>
      <c r="AY858" s="26">
        <v>0</v>
      </c>
      <c r="AZ858" s="26">
        <v>0</v>
      </c>
      <c r="BA858" s="26">
        <v>0</v>
      </c>
      <c r="BB858" s="26">
        <v>0</v>
      </c>
      <c r="BC858" s="26">
        <v>0</v>
      </c>
      <c r="BD858" s="26" t="s">
        <v>2309</v>
      </c>
      <c r="BE858" s="26">
        <v>0</v>
      </c>
      <c r="BF858" s="26">
        <v>0</v>
      </c>
      <c r="BG858" s="54" t="str">
        <f t="shared" si="195"/>
        <v>00AF</v>
      </c>
      <c r="BH858" s="9"/>
      <c r="BI858" s="9"/>
    </row>
    <row r="859" ht="16.5" spans="1:61">
      <c r="A859" s="4">
        <f t="shared" si="182"/>
        <v>0</v>
      </c>
      <c r="B859" s="4" t="str">
        <f>IF(X859=0,"",VLOOKUP(Y859,seriesName!A:B,2,TRUE))</f>
        <v/>
      </c>
      <c r="C859" s="4" t="str">
        <f>IF(A859=1,VLOOKUP(V859,Head!A:B,2,TRUE),IF(A859=2,VLOOKUP(V859,Chest!A:B,2,TRUE),IF(A859=3,VLOOKUP(V859,Arm!A:B,2,TRUE),IF(A859=4,VLOOKUP(V859,Waist!A:B,2,TRUE),IF(A859=5,VLOOKUP(V859,Leg!A:B,2,TRUE),"")))))</f>
        <v/>
      </c>
      <c r="D859" s="44" t="str">
        <f>IF(X859=1,VLOOKUP(AA859,modelID!A:B,2,FALSE),"")</f>
        <v/>
      </c>
      <c r="E859" s="45" t="str">
        <f>IF(X859=0,"",AH859+VLOOKUP(AN859,BuildupTable!L:O,4,FALSE))</f>
        <v/>
      </c>
      <c r="F859" s="1">
        <f t="shared" si="183"/>
        <v>0</v>
      </c>
      <c r="G859" s="1">
        <f t="shared" si="184"/>
        <v>0</v>
      </c>
      <c r="H859" s="1">
        <f t="shared" si="185"/>
        <v>0</v>
      </c>
      <c r="I859" s="1">
        <f t="shared" si="186"/>
        <v>0</v>
      </c>
      <c r="J859" s="4" t="str">
        <f>IF(AT859=0,"",VLOOKUP(AT859,skillbasedata!A:B,2,TRUE))</f>
        <v/>
      </c>
      <c r="K859" s="48">
        <f t="shared" si="187"/>
        <v>0</v>
      </c>
      <c r="L859" s="4" t="str">
        <f>IF(AU859=0,"",VLOOKUP(AU859,skillbasedata!A:B,2,TRUE))</f>
        <v/>
      </c>
      <c r="M859" s="48">
        <f t="shared" si="188"/>
        <v>0</v>
      </c>
      <c r="N859" s="4" t="str">
        <f>IF(AV859=0,"",VLOOKUP(AV859,skillbasedata!A:B,2,TRUE))</f>
        <v/>
      </c>
      <c r="O859" s="48">
        <f t="shared" si="189"/>
        <v>0</v>
      </c>
      <c r="P859" s="4" t="str">
        <f>IF(AW859=0,"",VLOOKUP(AW859,skillbasedata!A:B,2,TRUE))</f>
        <v/>
      </c>
      <c r="Q859" s="48">
        <f t="shared" si="190"/>
        <v>0</v>
      </c>
      <c r="R859" s="4" t="str">
        <f>IF(AX859=0,"",VLOOKUP(AX859,skillbasedata!A:B,2,TRUE))</f>
        <v/>
      </c>
      <c r="S859" s="48">
        <f t="shared" si="191"/>
        <v>0</v>
      </c>
      <c r="T859" s="48">
        <f t="shared" si="192"/>
        <v>0</v>
      </c>
      <c r="U859" s="48">
        <f t="shared" si="193"/>
        <v>0</v>
      </c>
      <c r="V859" s="51">
        <f t="shared" si="194"/>
        <v>175</v>
      </c>
      <c r="W859" s="26" t="s">
        <v>3179</v>
      </c>
      <c r="X859" s="26">
        <v>0</v>
      </c>
      <c r="Y859" s="26">
        <v>173</v>
      </c>
      <c r="Z859" s="26">
        <v>2006011</v>
      </c>
      <c r="AA859" s="26">
        <v>100</v>
      </c>
      <c r="AB859" s="26">
        <v>5</v>
      </c>
      <c r="AC859" s="26">
        <v>9000</v>
      </c>
      <c r="AD859" s="26">
        <v>0</v>
      </c>
      <c r="AE859" s="26">
        <v>2</v>
      </c>
      <c r="AF859" s="26">
        <v>1</v>
      </c>
      <c r="AG859" s="26">
        <v>1</v>
      </c>
      <c r="AH859" s="26">
        <v>0</v>
      </c>
      <c r="AI859" s="26">
        <v>0</v>
      </c>
      <c r="AJ859" s="26">
        <v>0</v>
      </c>
      <c r="AK859" s="26">
        <v>0</v>
      </c>
      <c r="AL859" s="26">
        <v>0</v>
      </c>
      <c r="AM859" s="26">
        <v>0</v>
      </c>
      <c r="AN859" s="26">
        <v>12</v>
      </c>
      <c r="AO859" s="26">
        <v>0</v>
      </c>
      <c r="AP859" s="26">
        <v>0</v>
      </c>
      <c r="AQ859" s="26">
        <v>0</v>
      </c>
      <c r="AR859" s="26">
        <v>0</v>
      </c>
      <c r="AS859" s="26">
        <v>0</v>
      </c>
      <c r="AT859" s="26">
        <v>0</v>
      </c>
      <c r="AU859" s="26">
        <v>0</v>
      </c>
      <c r="AV859" s="26">
        <v>0</v>
      </c>
      <c r="AW859" s="26">
        <v>0</v>
      </c>
      <c r="AX859" s="26">
        <v>0</v>
      </c>
      <c r="AY859" s="26">
        <v>0</v>
      </c>
      <c r="AZ859" s="26">
        <v>0</v>
      </c>
      <c r="BA859" s="26">
        <v>0</v>
      </c>
      <c r="BB859" s="26">
        <v>0</v>
      </c>
      <c r="BC859" s="26">
        <v>0</v>
      </c>
      <c r="BD859" s="26" t="s">
        <v>2309</v>
      </c>
      <c r="BE859" s="26">
        <v>0</v>
      </c>
      <c r="BF859" s="26">
        <v>0</v>
      </c>
      <c r="BG859" s="54" t="str">
        <f t="shared" si="195"/>
        <v>00AF</v>
      </c>
      <c r="BH859" s="9"/>
      <c r="BI859" s="9"/>
    </row>
    <row r="860" ht="16.5" spans="1:61">
      <c r="A860" s="4">
        <f t="shared" si="182"/>
        <v>0</v>
      </c>
      <c r="B860" s="4" t="str">
        <f>IF(X860=0,"",VLOOKUP(Y860,seriesName!A:B,2,TRUE))</f>
        <v/>
      </c>
      <c r="C860" s="4" t="str">
        <f>IF(A860=1,VLOOKUP(V860,Head!A:B,2,TRUE),IF(A860=2,VLOOKUP(V860,Chest!A:B,2,TRUE),IF(A860=3,VLOOKUP(V860,Arm!A:B,2,TRUE),IF(A860=4,VLOOKUP(V860,Waist!A:B,2,TRUE),IF(A860=5,VLOOKUP(V860,Leg!A:B,2,TRUE),"")))))</f>
        <v/>
      </c>
      <c r="D860" s="44" t="str">
        <f>IF(X860=1,VLOOKUP(AA860,modelID!A:B,2,FALSE),"")</f>
        <v/>
      </c>
      <c r="E860" s="45" t="str">
        <f>IF(X860=0,"",AH860+VLOOKUP(AN860,BuildupTable!L:O,4,FALSE))</f>
        <v/>
      </c>
      <c r="F860" s="1">
        <f t="shared" si="183"/>
        <v>0</v>
      </c>
      <c r="G860" s="1">
        <f t="shared" si="184"/>
        <v>0</v>
      </c>
      <c r="H860" s="1">
        <f t="shared" si="185"/>
        <v>0</v>
      </c>
      <c r="I860" s="1">
        <f t="shared" si="186"/>
        <v>0</v>
      </c>
      <c r="J860" s="4" t="str">
        <f>IF(AT860=0,"",VLOOKUP(AT860,skillbasedata!A:B,2,TRUE))</f>
        <v/>
      </c>
      <c r="K860" s="48">
        <f t="shared" si="187"/>
        <v>0</v>
      </c>
      <c r="L860" s="4" t="str">
        <f>IF(AU860=0,"",VLOOKUP(AU860,skillbasedata!A:B,2,TRUE))</f>
        <v/>
      </c>
      <c r="M860" s="48">
        <f t="shared" si="188"/>
        <v>0</v>
      </c>
      <c r="N860" s="4" t="str">
        <f>IF(AV860=0,"",VLOOKUP(AV860,skillbasedata!A:B,2,TRUE))</f>
        <v/>
      </c>
      <c r="O860" s="48">
        <f t="shared" si="189"/>
        <v>0</v>
      </c>
      <c r="P860" s="4" t="str">
        <f>IF(AW860=0,"",VLOOKUP(AW860,skillbasedata!A:B,2,TRUE))</f>
        <v/>
      </c>
      <c r="Q860" s="48">
        <f t="shared" si="190"/>
        <v>0</v>
      </c>
      <c r="R860" s="4" t="str">
        <f>IF(AX860=0,"",VLOOKUP(AX860,skillbasedata!A:B,2,TRUE))</f>
        <v/>
      </c>
      <c r="S860" s="48">
        <f t="shared" si="191"/>
        <v>0</v>
      </c>
      <c r="T860" s="48">
        <f t="shared" si="192"/>
        <v>0</v>
      </c>
      <c r="U860" s="48">
        <f t="shared" si="193"/>
        <v>0</v>
      </c>
      <c r="V860" s="51">
        <f t="shared" si="194"/>
        <v>175</v>
      </c>
      <c r="W860" s="26" t="s">
        <v>3180</v>
      </c>
      <c r="X860" s="26">
        <v>0</v>
      </c>
      <c r="Y860" s="26">
        <v>173</v>
      </c>
      <c r="Z860" s="26">
        <v>2006011</v>
      </c>
      <c r="AA860" s="26">
        <v>100</v>
      </c>
      <c r="AB860" s="26">
        <v>5</v>
      </c>
      <c r="AC860" s="26">
        <v>9000</v>
      </c>
      <c r="AD860" s="26">
        <v>0</v>
      </c>
      <c r="AE860" s="26">
        <v>2</v>
      </c>
      <c r="AF860" s="26">
        <v>1</v>
      </c>
      <c r="AG860" s="26">
        <v>1</v>
      </c>
      <c r="AH860" s="26">
        <v>0</v>
      </c>
      <c r="AI860" s="26">
        <v>0</v>
      </c>
      <c r="AJ860" s="26">
        <v>0</v>
      </c>
      <c r="AK860" s="26">
        <v>0</v>
      </c>
      <c r="AL860" s="26">
        <v>0</v>
      </c>
      <c r="AM860" s="26">
        <v>0</v>
      </c>
      <c r="AN860" s="26">
        <v>12</v>
      </c>
      <c r="AO860" s="26">
        <v>0</v>
      </c>
      <c r="AP860" s="26">
        <v>0</v>
      </c>
      <c r="AQ860" s="26">
        <v>0</v>
      </c>
      <c r="AR860" s="26">
        <v>0</v>
      </c>
      <c r="AS860" s="26">
        <v>0</v>
      </c>
      <c r="AT860" s="26">
        <v>0</v>
      </c>
      <c r="AU860" s="26">
        <v>0</v>
      </c>
      <c r="AV860" s="26">
        <v>0</v>
      </c>
      <c r="AW860" s="26">
        <v>0</v>
      </c>
      <c r="AX860" s="26">
        <v>0</v>
      </c>
      <c r="AY860" s="26">
        <v>0</v>
      </c>
      <c r="AZ860" s="26">
        <v>0</v>
      </c>
      <c r="BA860" s="26">
        <v>0</v>
      </c>
      <c r="BB860" s="26">
        <v>0</v>
      </c>
      <c r="BC860" s="26">
        <v>0</v>
      </c>
      <c r="BD860" s="26" t="s">
        <v>2309</v>
      </c>
      <c r="BE860" s="26">
        <v>0</v>
      </c>
      <c r="BF860" s="26">
        <v>0</v>
      </c>
      <c r="BG860" s="54" t="str">
        <f t="shared" si="195"/>
        <v>00AF</v>
      </c>
      <c r="BH860" s="9"/>
      <c r="BI860" s="9"/>
    </row>
    <row r="861" ht="16.5" spans="1:61">
      <c r="A861" s="4">
        <f t="shared" si="182"/>
        <v>0</v>
      </c>
      <c r="B861" s="4" t="str">
        <f>IF(X861=0,"",VLOOKUP(Y861,seriesName!A:B,2,TRUE))</f>
        <v/>
      </c>
      <c r="C861" s="4" t="str">
        <f>IF(A861=1,VLOOKUP(V861,Head!A:B,2,TRUE),IF(A861=2,VLOOKUP(V861,Chest!A:B,2,TRUE),IF(A861=3,VLOOKUP(V861,Arm!A:B,2,TRUE),IF(A861=4,VLOOKUP(V861,Waist!A:B,2,TRUE),IF(A861=5,VLOOKUP(V861,Leg!A:B,2,TRUE),"")))))</f>
        <v/>
      </c>
      <c r="D861" s="44" t="str">
        <f>IF(X861=1,VLOOKUP(AA861,modelID!A:B,2,FALSE),"")</f>
        <v/>
      </c>
      <c r="E861" s="45" t="str">
        <f>IF(X861=0,"",AH861+VLOOKUP(AN861,BuildupTable!L:O,4,FALSE))</f>
        <v/>
      </c>
      <c r="F861" s="1">
        <f t="shared" si="183"/>
        <v>0</v>
      </c>
      <c r="G861" s="1">
        <f t="shared" si="184"/>
        <v>0</v>
      </c>
      <c r="H861" s="1">
        <f t="shared" si="185"/>
        <v>0</v>
      </c>
      <c r="I861" s="1">
        <f t="shared" si="186"/>
        <v>0</v>
      </c>
      <c r="J861" s="4" t="str">
        <f>IF(AT861=0,"",VLOOKUP(AT861,skillbasedata!A:B,2,TRUE))</f>
        <v/>
      </c>
      <c r="K861" s="48">
        <f t="shared" si="187"/>
        <v>0</v>
      </c>
      <c r="L861" s="4" t="str">
        <f>IF(AU861=0,"",VLOOKUP(AU861,skillbasedata!A:B,2,TRUE))</f>
        <v/>
      </c>
      <c r="M861" s="48">
        <f t="shared" si="188"/>
        <v>0</v>
      </c>
      <c r="N861" s="4" t="str">
        <f>IF(AV861=0,"",VLOOKUP(AV861,skillbasedata!A:B,2,TRUE))</f>
        <v/>
      </c>
      <c r="O861" s="48">
        <f t="shared" si="189"/>
        <v>0</v>
      </c>
      <c r="P861" s="4" t="str">
        <f>IF(AW861=0,"",VLOOKUP(AW861,skillbasedata!A:B,2,TRUE))</f>
        <v/>
      </c>
      <c r="Q861" s="48">
        <f t="shared" si="190"/>
        <v>0</v>
      </c>
      <c r="R861" s="4" t="str">
        <f>IF(AX861=0,"",VLOOKUP(AX861,skillbasedata!A:B,2,TRUE))</f>
        <v/>
      </c>
      <c r="S861" s="48">
        <f t="shared" si="191"/>
        <v>0</v>
      </c>
      <c r="T861" s="48">
        <f t="shared" si="192"/>
        <v>0</v>
      </c>
      <c r="U861" s="48">
        <f t="shared" si="193"/>
        <v>0</v>
      </c>
      <c r="V861" s="51">
        <f t="shared" si="194"/>
        <v>175</v>
      </c>
      <c r="W861" s="26" t="s">
        <v>3181</v>
      </c>
      <c r="X861" s="26">
        <v>0</v>
      </c>
      <c r="Y861" s="26">
        <v>173</v>
      </c>
      <c r="Z861" s="26">
        <v>2006011</v>
      </c>
      <c r="AA861" s="26">
        <v>100</v>
      </c>
      <c r="AB861" s="26">
        <v>5</v>
      </c>
      <c r="AC861" s="26">
        <v>9000</v>
      </c>
      <c r="AD861" s="26">
        <v>0</v>
      </c>
      <c r="AE861" s="26">
        <v>2</v>
      </c>
      <c r="AF861" s="26">
        <v>1</v>
      </c>
      <c r="AG861" s="26">
        <v>1</v>
      </c>
      <c r="AH861" s="26">
        <v>0</v>
      </c>
      <c r="AI861" s="26">
        <v>0</v>
      </c>
      <c r="AJ861" s="26">
        <v>0</v>
      </c>
      <c r="AK861" s="26">
        <v>0</v>
      </c>
      <c r="AL861" s="26">
        <v>0</v>
      </c>
      <c r="AM861" s="26">
        <v>0</v>
      </c>
      <c r="AN861" s="26">
        <v>12</v>
      </c>
      <c r="AO861" s="26">
        <v>0</v>
      </c>
      <c r="AP861" s="26">
        <v>0</v>
      </c>
      <c r="AQ861" s="26">
        <v>0</v>
      </c>
      <c r="AR861" s="26">
        <v>0</v>
      </c>
      <c r="AS861" s="26">
        <v>0</v>
      </c>
      <c r="AT861" s="26">
        <v>0</v>
      </c>
      <c r="AU861" s="26">
        <v>0</v>
      </c>
      <c r="AV861" s="26">
        <v>0</v>
      </c>
      <c r="AW861" s="26">
        <v>0</v>
      </c>
      <c r="AX861" s="26">
        <v>0</v>
      </c>
      <c r="AY861" s="26">
        <v>0</v>
      </c>
      <c r="AZ861" s="26">
        <v>0</v>
      </c>
      <c r="BA861" s="26">
        <v>0</v>
      </c>
      <c r="BB861" s="26">
        <v>0</v>
      </c>
      <c r="BC861" s="26">
        <v>0</v>
      </c>
      <c r="BD861" s="26" t="s">
        <v>2309</v>
      </c>
      <c r="BE861" s="26">
        <v>0</v>
      </c>
      <c r="BF861" s="26">
        <v>0</v>
      </c>
      <c r="BG861" s="54" t="str">
        <f t="shared" si="195"/>
        <v>00AF</v>
      </c>
      <c r="BH861" s="9"/>
      <c r="BI861" s="9"/>
    </row>
    <row r="862" ht="16.5" spans="1:61">
      <c r="A862" s="4">
        <f t="shared" si="182"/>
        <v>1</v>
      </c>
      <c r="B862" s="4" t="str">
        <f>IF(X862=0,"",VLOOKUP(Y862,seriesName!A:B,2,TRUE))</f>
        <v>鬼火鸟耳饰</v>
      </c>
      <c r="C862" s="4" t="str">
        <f>IF(A862=1,VLOOKUP(V862,Head!A:B,2,TRUE),IF(A862=2,VLOOKUP(V862,Chest!A:B,2,TRUE),IF(A862=3,VLOOKUP(V862,Arm!A:B,2,TRUE),IF(A862=4,VLOOKUP(V862,Waist!A:B,2,TRUE),IF(A862=5,VLOOKUP(V862,Leg!A:B,2,TRUE),"")))))</f>
        <v>鬼火鸟耳饰</v>
      </c>
      <c r="D862" s="44" t="str">
        <f>IF(X862=1,VLOOKUP(AA862,modelID!A:B,2,FALSE),"")</f>
        <v>pl283</v>
      </c>
      <c r="E862" s="45">
        <f>IF(X862=0,"",AH862+VLOOKUP(AN862,BuildupTable!L:O,4,FALSE))</f>
        <v>20</v>
      </c>
      <c r="F862" s="1">
        <f t="shared" si="183"/>
        <v>0</v>
      </c>
      <c r="G862" s="1">
        <f t="shared" si="184"/>
        <v>0</v>
      </c>
      <c r="H862" s="1">
        <f t="shared" si="185"/>
        <v>0</v>
      </c>
      <c r="I862" s="1">
        <f t="shared" si="186"/>
        <v>0</v>
      </c>
      <c r="J862" s="4" t="str">
        <f>IF(AT862=0,"",VLOOKUP(AT862,skillbasedata!A:B,2,TRUE))</f>
        <v/>
      </c>
      <c r="K862" s="48">
        <f t="shared" si="187"/>
        <v>0</v>
      </c>
      <c r="L862" s="4" t="str">
        <f>IF(AU862=0,"",VLOOKUP(AU862,skillbasedata!A:B,2,TRUE))</f>
        <v/>
      </c>
      <c r="M862" s="48">
        <f t="shared" si="188"/>
        <v>0</v>
      </c>
      <c r="N862" s="4" t="str">
        <f>IF(AV862=0,"",VLOOKUP(AV862,skillbasedata!A:B,2,TRUE))</f>
        <v/>
      </c>
      <c r="O862" s="48">
        <f t="shared" si="189"/>
        <v>0</v>
      </c>
      <c r="P862" s="4" t="str">
        <f>IF(AW862=0,"",VLOOKUP(AW862,skillbasedata!A:B,2,TRUE))</f>
        <v/>
      </c>
      <c r="Q862" s="48">
        <f t="shared" si="190"/>
        <v>0</v>
      </c>
      <c r="R862" s="4" t="str">
        <f>IF(AX862=0,"",VLOOKUP(AX862,skillbasedata!A:B,2,TRUE))</f>
        <v/>
      </c>
      <c r="S862" s="48">
        <f t="shared" si="191"/>
        <v>0</v>
      </c>
      <c r="T862" s="48">
        <f t="shared" si="192"/>
        <v>0</v>
      </c>
      <c r="U862" s="48">
        <f t="shared" si="193"/>
        <v>0</v>
      </c>
      <c r="V862" s="51">
        <f t="shared" si="194"/>
        <v>176</v>
      </c>
      <c r="W862" s="26" t="s">
        <v>3182</v>
      </c>
      <c r="X862" s="26">
        <v>1</v>
      </c>
      <c r="Y862" s="26">
        <v>174</v>
      </c>
      <c r="Z862" s="26">
        <v>2006012</v>
      </c>
      <c r="AA862" s="26">
        <v>101</v>
      </c>
      <c r="AB862" s="26">
        <v>5</v>
      </c>
      <c r="AC862" s="26">
        <v>9000</v>
      </c>
      <c r="AD862" s="26">
        <v>0</v>
      </c>
      <c r="AE862" s="26">
        <v>2</v>
      </c>
      <c r="AF862" s="26">
        <v>1</v>
      </c>
      <c r="AG862" s="26">
        <v>1</v>
      </c>
      <c r="AH862" s="26">
        <v>0</v>
      </c>
      <c r="AI862" s="26">
        <v>0</v>
      </c>
      <c r="AJ862" s="26">
        <v>0</v>
      </c>
      <c r="AK862" s="26">
        <v>0</v>
      </c>
      <c r="AL862" s="26">
        <v>0</v>
      </c>
      <c r="AM862" s="26">
        <v>0</v>
      </c>
      <c r="AN862" s="26">
        <v>12</v>
      </c>
      <c r="AO862" s="26">
        <v>0</v>
      </c>
      <c r="AP862" s="26">
        <v>0</v>
      </c>
      <c r="AQ862" s="26">
        <v>0</v>
      </c>
      <c r="AR862" s="26">
        <v>0</v>
      </c>
      <c r="AS862" s="26">
        <v>0</v>
      </c>
      <c r="AT862" s="26">
        <v>0</v>
      </c>
      <c r="AU862" s="26">
        <v>0</v>
      </c>
      <c r="AV862" s="26">
        <v>0</v>
      </c>
      <c r="AW862" s="26">
        <v>0</v>
      </c>
      <c r="AX862" s="26">
        <v>0</v>
      </c>
      <c r="AY862" s="26">
        <v>0</v>
      </c>
      <c r="AZ862" s="26">
        <v>0</v>
      </c>
      <c r="BA862" s="26">
        <v>0</v>
      </c>
      <c r="BB862" s="26">
        <v>0</v>
      </c>
      <c r="BC862" s="26">
        <v>0</v>
      </c>
      <c r="BD862" s="26" t="s">
        <v>2309</v>
      </c>
      <c r="BE862" s="26">
        <v>0</v>
      </c>
      <c r="BF862" s="26">
        <v>0</v>
      </c>
      <c r="BG862" s="54" t="str">
        <f t="shared" si="195"/>
        <v>00B0</v>
      </c>
      <c r="BH862" s="9"/>
      <c r="BI862" s="9"/>
    </row>
    <row r="863" ht="16.5" spans="1:61">
      <c r="A863" s="4">
        <f t="shared" si="182"/>
        <v>0</v>
      </c>
      <c r="B863" s="4" t="str">
        <f>IF(X863=0,"",VLOOKUP(Y863,seriesName!A:B,2,TRUE))</f>
        <v/>
      </c>
      <c r="C863" s="4" t="str">
        <f>IF(A863=1,VLOOKUP(V863,Head!A:B,2,TRUE),IF(A863=2,VLOOKUP(V863,Chest!A:B,2,TRUE),IF(A863=3,VLOOKUP(V863,Arm!A:B,2,TRUE),IF(A863=4,VLOOKUP(V863,Waist!A:B,2,TRUE),IF(A863=5,VLOOKUP(V863,Leg!A:B,2,TRUE),"")))))</f>
        <v/>
      </c>
      <c r="D863" s="44" t="str">
        <f>IF(X863=1,VLOOKUP(AA863,modelID!A:B,2,FALSE),"")</f>
        <v/>
      </c>
      <c r="E863" s="45" t="str">
        <f>IF(X863=0,"",AH863+VLOOKUP(AN863,BuildupTable!L:O,4,FALSE))</f>
        <v/>
      </c>
      <c r="F863" s="1">
        <f t="shared" si="183"/>
        <v>0</v>
      </c>
      <c r="G863" s="1">
        <f t="shared" si="184"/>
        <v>0</v>
      </c>
      <c r="H863" s="1">
        <f t="shared" si="185"/>
        <v>0</v>
      </c>
      <c r="I863" s="1">
        <f t="shared" si="186"/>
        <v>0</v>
      </c>
      <c r="J863" s="4" t="str">
        <f>IF(AT863=0,"",VLOOKUP(AT863,skillbasedata!A:B,2,TRUE))</f>
        <v/>
      </c>
      <c r="K863" s="48">
        <f t="shared" si="187"/>
        <v>0</v>
      </c>
      <c r="L863" s="4" t="str">
        <f>IF(AU863=0,"",VLOOKUP(AU863,skillbasedata!A:B,2,TRUE))</f>
        <v/>
      </c>
      <c r="M863" s="48">
        <f t="shared" si="188"/>
        <v>0</v>
      </c>
      <c r="N863" s="4" t="str">
        <f>IF(AV863=0,"",VLOOKUP(AV863,skillbasedata!A:B,2,TRUE))</f>
        <v/>
      </c>
      <c r="O863" s="48">
        <f t="shared" si="189"/>
        <v>0</v>
      </c>
      <c r="P863" s="4" t="str">
        <f>IF(AW863=0,"",VLOOKUP(AW863,skillbasedata!A:B,2,TRUE))</f>
        <v/>
      </c>
      <c r="Q863" s="48">
        <f t="shared" si="190"/>
        <v>0</v>
      </c>
      <c r="R863" s="4" t="str">
        <f>IF(AX863=0,"",VLOOKUP(AX863,skillbasedata!A:B,2,TRUE))</f>
        <v/>
      </c>
      <c r="S863" s="48">
        <f t="shared" si="191"/>
        <v>0</v>
      </c>
      <c r="T863" s="48">
        <f t="shared" si="192"/>
        <v>0</v>
      </c>
      <c r="U863" s="48">
        <f t="shared" si="193"/>
        <v>0</v>
      </c>
      <c r="V863" s="51">
        <f t="shared" si="194"/>
        <v>176</v>
      </c>
      <c r="W863" s="26" t="s">
        <v>3183</v>
      </c>
      <c r="X863" s="26">
        <v>0</v>
      </c>
      <c r="Y863" s="26">
        <v>174</v>
      </c>
      <c r="Z863" s="26">
        <v>2006012</v>
      </c>
      <c r="AA863" s="26">
        <v>101</v>
      </c>
      <c r="AB863" s="26">
        <v>5</v>
      </c>
      <c r="AC863" s="26">
        <v>9000</v>
      </c>
      <c r="AD863" s="26">
        <v>0</v>
      </c>
      <c r="AE863" s="26">
        <v>2</v>
      </c>
      <c r="AF863" s="26">
        <v>1</v>
      </c>
      <c r="AG863" s="26">
        <v>1</v>
      </c>
      <c r="AH863" s="26">
        <v>0</v>
      </c>
      <c r="AI863" s="26">
        <v>0</v>
      </c>
      <c r="AJ863" s="26">
        <v>0</v>
      </c>
      <c r="AK863" s="26">
        <v>0</v>
      </c>
      <c r="AL863" s="26">
        <v>0</v>
      </c>
      <c r="AM863" s="26">
        <v>0</v>
      </c>
      <c r="AN863" s="26">
        <v>12</v>
      </c>
      <c r="AO863" s="26">
        <v>0</v>
      </c>
      <c r="AP863" s="26">
        <v>0</v>
      </c>
      <c r="AQ863" s="26">
        <v>0</v>
      </c>
      <c r="AR863" s="26">
        <v>0</v>
      </c>
      <c r="AS863" s="26">
        <v>0</v>
      </c>
      <c r="AT863" s="26">
        <v>0</v>
      </c>
      <c r="AU863" s="26">
        <v>0</v>
      </c>
      <c r="AV863" s="26">
        <v>0</v>
      </c>
      <c r="AW863" s="26">
        <v>0</v>
      </c>
      <c r="AX863" s="26">
        <v>0</v>
      </c>
      <c r="AY863" s="26">
        <v>0</v>
      </c>
      <c r="AZ863" s="26">
        <v>0</v>
      </c>
      <c r="BA863" s="26">
        <v>0</v>
      </c>
      <c r="BB863" s="26">
        <v>0</v>
      </c>
      <c r="BC863" s="26">
        <v>0</v>
      </c>
      <c r="BD863" s="26" t="s">
        <v>2309</v>
      </c>
      <c r="BE863" s="26">
        <v>0</v>
      </c>
      <c r="BF863" s="26">
        <v>0</v>
      </c>
      <c r="BG863" s="54" t="str">
        <f t="shared" si="195"/>
        <v>00B0</v>
      </c>
      <c r="BH863" s="9"/>
      <c r="BI863" s="9"/>
    </row>
    <row r="864" ht="16.5" spans="1:61">
      <c r="A864" s="4">
        <f t="shared" si="182"/>
        <v>0</v>
      </c>
      <c r="B864" s="4" t="str">
        <f>IF(X864=0,"",VLOOKUP(Y864,seriesName!A:B,2,TRUE))</f>
        <v/>
      </c>
      <c r="C864" s="4" t="str">
        <f>IF(A864=1,VLOOKUP(V864,Head!A:B,2,TRUE),IF(A864=2,VLOOKUP(V864,Chest!A:B,2,TRUE),IF(A864=3,VLOOKUP(V864,Arm!A:B,2,TRUE),IF(A864=4,VLOOKUP(V864,Waist!A:B,2,TRUE),IF(A864=5,VLOOKUP(V864,Leg!A:B,2,TRUE),"")))))</f>
        <v/>
      </c>
      <c r="D864" s="44" t="str">
        <f>IF(X864=1,VLOOKUP(AA864,modelID!A:B,2,FALSE),"")</f>
        <v/>
      </c>
      <c r="E864" s="45" t="str">
        <f>IF(X864=0,"",AH864+VLOOKUP(AN864,BuildupTable!L:O,4,FALSE))</f>
        <v/>
      </c>
      <c r="F864" s="1">
        <f t="shared" si="183"/>
        <v>0</v>
      </c>
      <c r="G864" s="1">
        <f t="shared" si="184"/>
        <v>0</v>
      </c>
      <c r="H864" s="1">
        <f t="shared" si="185"/>
        <v>0</v>
      </c>
      <c r="I864" s="1">
        <f t="shared" si="186"/>
        <v>0</v>
      </c>
      <c r="J864" s="4" t="str">
        <f>IF(AT864=0,"",VLOOKUP(AT864,skillbasedata!A:B,2,TRUE))</f>
        <v/>
      </c>
      <c r="K864" s="48">
        <f t="shared" si="187"/>
        <v>0</v>
      </c>
      <c r="L864" s="4" t="str">
        <f>IF(AU864=0,"",VLOOKUP(AU864,skillbasedata!A:B,2,TRUE))</f>
        <v/>
      </c>
      <c r="M864" s="48">
        <f t="shared" si="188"/>
        <v>0</v>
      </c>
      <c r="N864" s="4" t="str">
        <f>IF(AV864=0,"",VLOOKUP(AV864,skillbasedata!A:B,2,TRUE))</f>
        <v/>
      </c>
      <c r="O864" s="48">
        <f t="shared" si="189"/>
        <v>0</v>
      </c>
      <c r="P864" s="4" t="str">
        <f>IF(AW864=0,"",VLOOKUP(AW864,skillbasedata!A:B,2,TRUE))</f>
        <v/>
      </c>
      <c r="Q864" s="48">
        <f t="shared" si="190"/>
        <v>0</v>
      </c>
      <c r="R864" s="4" t="str">
        <f>IF(AX864=0,"",VLOOKUP(AX864,skillbasedata!A:B,2,TRUE))</f>
        <v/>
      </c>
      <c r="S864" s="48">
        <f t="shared" si="191"/>
        <v>0</v>
      </c>
      <c r="T864" s="48">
        <f t="shared" si="192"/>
        <v>0</v>
      </c>
      <c r="U864" s="48">
        <f t="shared" si="193"/>
        <v>0</v>
      </c>
      <c r="V864" s="51">
        <f t="shared" si="194"/>
        <v>176</v>
      </c>
      <c r="W864" s="26" t="s">
        <v>3184</v>
      </c>
      <c r="X864" s="26">
        <v>0</v>
      </c>
      <c r="Y864" s="26">
        <v>174</v>
      </c>
      <c r="Z864" s="26">
        <v>2006012</v>
      </c>
      <c r="AA864" s="26">
        <v>101</v>
      </c>
      <c r="AB864" s="26">
        <v>5</v>
      </c>
      <c r="AC864" s="26">
        <v>9000</v>
      </c>
      <c r="AD864" s="26">
        <v>0</v>
      </c>
      <c r="AE864" s="26">
        <v>2</v>
      </c>
      <c r="AF864" s="26">
        <v>1</v>
      </c>
      <c r="AG864" s="26">
        <v>1</v>
      </c>
      <c r="AH864" s="26">
        <v>0</v>
      </c>
      <c r="AI864" s="26">
        <v>0</v>
      </c>
      <c r="AJ864" s="26">
        <v>0</v>
      </c>
      <c r="AK864" s="26">
        <v>0</v>
      </c>
      <c r="AL864" s="26">
        <v>0</v>
      </c>
      <c r="AM864" s="26">
        <v>0</v>
      </c>
      <c r="AN864" s="26">
        <v>12</v>
      </c>
      <c r="AO864" s="26">
        <v>0</v>
      </c>
      <c r="AP864" s="26">
        <v>0</v>
      </c>
      <c r="AQ864" s="26">
        <v>0</v>
      </c>
      <c r="AR864" s="26">
        <v>0</v>
      </c>
      <c r="AS864" s="26">
        <v>0</v>
      </c>
      <c r="AT864" s="26">
        <v>0</v>
      </c>
      <c r="AU864" s="26">
        <v>0</v>
      </c>
      <c r="AV864" s="26">
        <v>0</v>
      </c>
      <c r="AW864" s="26">
        <v>0</v>
      </c>
      <c r="AX864" s="26">
        <v>0</v>
      </c>
      <c r="AY864" s="26">
        <v>0</v>
      </c>
      <c r="AZ864" s="26">
        <v>0</v>
      </c>
      <c r="BA864" s="26">
        <v>0</v>
      </c>
      <c r="BB864" s="26">
        <v>0</v>
      </c>
      <c r="BC864" s="26">
        <v>0</v>
      </c>
      <c r="BD864" s="26" t="s">
        <v>2309</v>
      </c>
      <c r="BE864" s="26">
        <v>0</v>
      </c>
      <c r="BF864" s="26">
        <v>0</v>
      </c>
      <c r="BG864" s="54" t="str">
        <f t="shared" si="195"/>
        <v>00B0</v>
      </c>
      <c r="BH864" s="9"/>
      <c r="BI864" s="9"/>
    </row>
    <row r="865" ht="16.5" spans="1:61">
      <c r="A865" s="4">
        <f t="shared" si="182"/>
        <v>0</v>
      </c>
      <c r="B865" s="4" t="str">
        <f>IF(X865=0,"",VLOOKUP(Y865,seriesName!A:B,2,TRUE))</f>
        <v/>
      </c>
      <c r="C865" s="4" t="str">
        <f>IF(A865=1,VLOOKUP(V865,Head!A:B,2,TRUE),IF(A865=2,VLOOKUP(V865,Chest!A:B,2,TRUE),IF(A865=3,VLOOKUP(V865,Arm!A:B,2,TRUE),IF(A865=4,VLOOKUP(V865,Waist!A:B,2,TRUE),IF(A865=5,VLOOKUP(V865,Leg!A:B,2,TRUE),"")))))</f>
        <v/>
      </c>
      <c r="D865" s="44" t="str">
        <f>IF(X865=1,VLOOKUP(AA865,modelID!A:B,2,FALSE),"")</f>
        <v/>
      </c>
      <c r="E865" s="45" t="str">
        <f>IF(X865=0,"",AH865+VLOOKUP(AN865,BuildupTable!L:O,4,FALSE))</f>
        <v/>
      </c>
      <c r="F865" s="1">
        <f t="shared" si="183"/>
        <v>0</v>
      </c>
      <c r="G865" s="1">
        <f t="shared" si="184"/>
        <v>0</v>
      </c>
      <c r="H865" s="1">
        <f t="shared" si="185"/>
        <v>0</v>
      </c>
      <c r="I865" s="1">
        <f t="shared" si="186"/>
        <v>0</v>
      </c>
      <c r="J865" s="4" t="str">
        <f>IF(AT865=0,"",VLOOKUP(AT865,skillbasedata!A:B,2,TRUE))</f>
        <v/>
      </c>
      <c r="K865" s="48">
        <f t="shared" si="187"/>
        <v>0</v>
      </c>
      <c r="L865" s="4" t="str">
        <f>IF(AU865=0,"",VLOOKUP(AU865,skillbasedata!A:B,2,TRUE))</f>
        <v/>
      </c>
      <c r="M865" s="48">
        <f t="shared" si="188"/>
        <v>0</v>
      </c>
      <c r="N865" s="4" t="str">
        <f>IF(AV865=0,"",VLOOKUP(AV865,skillbasedata!A:B,2,TRUE))</f>
        <v/>
      </c>
      <c r="O865" s="48">
        <f t="shared" si="189"/>
        <v>0</v>
      </c>
      <c r="P865" s="4" t="str">
        <f>IF(AW865=0,"",VLOOKUP(AW865,skillbasedata!A:B,2,TRUE))</f>
        <v/>
      </c>
      <c r="Q865" s="48">
        <f t="shared" si="190"/>
        <v>0</v>
      </c>
      <c r="R865" s="4" t="str">
        <f>IF(AX865=0,"",VLOOKUP(AX865,skillbasedata!A:B,2,TRUE))</f>
        <v/>
      </c>
      <c r="S865" s="48">
        <f t="shared" si="191"/>
        <v>0</v>
      </c>
      <c r="T865" s="48">
        <f t="shared" si="192"/>
        <v>0</v>
      </c>
      <c r="U865" s="48">
        <f t="shared" si="193"/>
        <v>0</v>
      </c>
      <c r="V865" s="51">
        <f t="shared" si="194"/>
        <v>176</v>
      </c>
      <c r="W865" s="26" t="s">
        <v>3185</v>
      </c>
      <c r="X865" s="26">
        <v>0</v>
      </c>
      <c r="Y865" s="26">
        <v>174</v>
      </c>
      <c r="Z865" s="26">
        <v>2006012</v>
      </c>
      <c r="AA865" s="26">
        <v>101</v>
      </c>
      <c r="AB865" s="26">
        <v>5</v>
      </c>
      <c r="AC865" s="26">
        <v>9000</v>
      </c>
      <c r="AD865" s="26">
        <v>0</v>
      </c>
      <c r="AE865" s="26">
        <v>2</v>
      </c>
      <c r="AF865" s="26">
        <v>1</v>
      </c>
      <c r="AG865" s="26">
        <v>1</v>
      </c>
      <c r="AH865" s="26">
        <v>0</v>
      </c>
      <c r="AI865" s="26">
        <v>0</v>
      </c>
      <c r="AJ865" s="26">
        <v>0</v>
      </c>
      <c r="AK865" s="26">
        <v>0</v>
      </c>
      <c r="AL865" s="26">
        <v>0</v>
      </c>
      <c r="AM865" s="26">
        <v>0</v>
      </c>
      <c r="AN865" s="26">
        <v>12</v>
      </c>
      <c r="AO865" s="26">
        <v>0</v>
      </c>
      <c r="AP865" s="26">
        <v>0</v>
      </c>
      <c r="AQ865" s="26">
        <v>0</v>
      </c>
      <c r="AR865" s="26">
        <v>0</v>
      </c>
      <c r="AS865" s="26">
        <v>0</v>
      </c>
      <c r="AT865" s="26">
        <v>0</v>
      </c>
      <c r="AU865" s="26">
        <v>0</v>
      </c>
      <c r="AV865" s="26">
        <v>0</v>
      </c>
      <c r="AW865" s="26">
        <v>0</v>
      </c>
      <c r="AX865" s="26">
        <v>0</v>
      </c>
      <c r="AY865" s="26">
        <v>0</v>
      </c>
      <c r="AZ865" s="26">
        <v>0</v>
      </c>
      <c r="BA865" s="26">
        <v>0</v>
      </c>
      <c r="BB865" s="26">
        <v>0</v>
      </c>
      <c r="BC865" s="26">
        <v>0</v>
      </c>
      <c r="BD865" s="26" t="s">
        <v>2309</v>
      </c>
      <c r="BE865" s="26">
        <v>0</v>
      </c>
      <c r="BF865" s="26">
        <v>0</v>
      </c>
      <c r="BG865" s="54" t="str">
        <f t="shared" si="195"/>
        <v>00B0</v>
      </c>
      <c r="BH865" s="9"/>
      <c r="BI865" s="9"/>
    </row>
    <row r="866" ht="16.5" spans="1:61">
      <c r="A866" s="4">
        <f t="shared" si="182"/>
        <v>0</v>
      </c>
      <c r="B866" s="4" t="str">
        <f>IF(X866=0,"",VLOOKUP(Y866,seriesName!A:B,2,TRUE))</f>
        <v/>
      </c>
      <c r="C866" s="4" t="str">
        <f>IF(A866=1,VLOOKUP(V866,Head!A:B,2,TRUE),IF(A866=2,VLOOKUP(V866,Chest!A:B,2,TRUE),IF(A866=3,VLOOKUP(V866,Arm!A:B,2,TRUE),IF(A866=4,VLOOKUP(V866,Waist!A:B,2,TRUE),IF(A866=5,VLOOKUP(V866,Leg!A:B,2,TRUE),"")))))</f>
        <v/>
      </c>
      <c r="D866" s="44" t="str">
        <f>IF(X866=1,VLOOKUP(AA866,modelID!A:B,2,FALSE),"")</f>
        <v/>
      </c>
      <c r="E866" s="45" t="str">
        <f>IF(X866=0,"",AH866+VLOOKUP(AN866,BuildupTable!L:O,4,FALSE))</f>
        <v/>
      </c>
      <c r="F866" s="1">
        <f t="shared" si="183"/>
        <v>0</v>
      </c>
      <c r="G866" s="1">
        <f t="shared" si="184"/>
        <v>0</v>
      </c>
      <c r="H866" s="1">
        <f t="shared" si="185"/>
        <v>0</v>
      </c>
      <c r="I866" s="1">
        <f t="shared" si="186"/>
        <v>0</v>
      </c>
      <c r="J866" s="4" t="str">
        <f>IF(AT866=0,"",VLOOKUP(AT866,skillbasedata!A:B,2,TRUE))</f>
        <v/>
      </c>
      <c r="K866" s="48">
        <f t="shared" si="187"/>
        <v>0</v>
      </c>
      <c r="L866" s="4" t="str">
        <f>IF(AU866=0,"",VLOOKUP(AU866,skillbasedata!A:B,2,TRUE))</f>
        <v/>
      </c>
      <c r="M866" s="48">
        <f t="shared" si="188"/>
        <v>0</v>
      </c>
      <c r="N866" s="4" t="str">
        <f>IF(AV866=0,"",VLOOKUP(AV866,skillbasedata!A:B,2,TRUE))</f>
        <v/>
      </c>
      <c r="O866" s="48">
        <f t="shared" si="189"/>
        <v>0</v>
      </c>
      <c r="P866" s="4" t="str">
        <f>IF(AW866=0,"",VLOOKUP(AW866,skillbasedata!A:B,2,TRUE))</f>
        <v/>
      </c>
      <c r="Q866" s="48">
        <f t="shared" si="190"/>
        <v>0</v>
      </c>
      <c r="R866" s="4" t="str">
        <f>IF(AX866=0,"",VLOOKUP(AX866,skillbasedata!A:B,2,TRUE))</f>
        <v/>
      </c>
      <c r="S866" s="48">
        <f t="shared" si="191"/>
        <v>0</v>
      </c>
      <c r="T866" s="48">
        <f t="shared" si="192"/>
        <v>0</v>
      </c>
      <c r="U866" s="48">
        <f t="shared" si="193"/>
        <v>0</v>
      </c>
      <c r="V866" s="51">
        <f t="shared" si="194"/>
        <v>176</v>
      </c>
      <c r="W866" s="26" t="s">
        <v>3186</v>
      </c>
      <c r="X866" s="26">
        <v>0</v>
      </c>
      <c r="Y866" s="26">
        <v>174</v>
      </c>
      <c r="Z866" s="26">
        <v>2006012</v>
      </c>
      <c r="AA866" s="26">
        <v>101</v>
      </c>
      <c r="AB866" s="26">
        <v>5</v>
      </c>
      <c r="AC866" s="26">
        <v>9000</v>
      </c>
      <c r="AD866" s="26">
        <v>0</v>
      </c>
      <c r="AE866" s="26">
        <v>2</v>
      </c>
      <c r="AF866" s="26">
        <v>1</v>
      </c>
      <c r="AG866" s="26">
        <v>1</v>
      </c>
      <c r="AH866" s="26">
        <v>0</v>
      </c>
      <c r="AI866" s="26">
        <v>0</v>
      </c>
      <c r="AJ866" s="26">
        <v>0</v>
      </c>
      <c r="AK866" s="26">
        <v>0</v>
      </c>
      <c r="AL866" s="26">
        <v>0</v>
      </c>
      <c r="AM866" s="26">
        <v>0</v>
      </c>
      <c r="AN866" s="26">
        <v>12</v>
      </c>
      <c r="AO866" s="26">
        <v>0</v>
      </c>
      <c r="AP866" s="26">
        <v>0</v>
      </c>
      <c r="AQ866" s="26">
        <v>0</v>
      </c>
      <c r="AR866" s="26">
        <v>0</v>
      </c>
      <c r="AS866" s="26">
        <v>0</v>
      </c>
      <c r="AT866" s="26">
        <v>0</v>
      </c>
      <c r="AU866" s="26">
        <v>0</v>
      </c>
      <c r="AV866" s="26">
        <v>0</v>
      </c>
      <c r="AW866" s="26">
        <v>0</v>
      </c>
      <c r="AX866" s="26">
        <v>0</v>
      </c>
      <c r="AY866" s="26">
        <v>0</v>
      </c>
      <c r="AZ866" s="26">
        <v>0</v>
      </c>
      <c r="BA866" s="26">
        <v>0</v>
      </c>
      <c r="BB866" s="26">
        <v>0</v>
      </c>
      <c r="BC866" s="26">
        <v>0</v>
      </c>
      <c r="BD866" s="26" t="s">
        <v>2309</v>
      </c>
      <c r="BE866" s="26">
        <v>0</v>
      </c>
      <c r="BF866" s="26">
        <v>0</v>
      </c>
      <c r="BG866" s="54" t="str">
        <f t="shared" si="195"/>
        <v>00B0</v>
      </c>
      <c r="BH866" s="9"/>
      <c r="BI866" s="9"/>
    </row>
    <row r="867" ht="16.5" spans="1:61">
      <c r="A867" s="4">
        <f t="shared" si="182"/>
        <v>1</v>
      </c>
      <c r="B867" s="4" t="str">
        <f>IF(X867=0,"",VLOOKUP(Y867,seriesName!A:B,2,TRUE))</f>
        <v>犬猫耳饰</v>
      </c>
      <c r="C867" s="4" t="str">
        <f>IF(A867=1,VLOOKUP(V867,Head!A:B,2,TRUE),IF(A867=2,VLOOKUP(V867,Chest!A:B,2,TRUE),IF(A867=3,VLOOKUP(V867,Arm!A:B,2,TRUE),IF(A867=4,VLOOKUP(V867,Waist!A:B,2,TRUE),IF(A867=5,VLOOKUP(V867,Leg!A:B,2,TRUE),"")))))</f>
        <v>犬猫耳饰</v>
      </c>
      <c r="D867" s="44" t="str">
        <f>IF(X867=1,VLOOKUP(AA867,modelID!A:B,2,FALSE),"")</f>
        <v>pl284</v>
      </c>
      <c r="E867" s="45">
        <f>IF(X867=0,"",AH867+VLOOKUP(AN867,BuildupTable!L:O,4,FALSE))</f>
        <v>20</v>
      </c>
      <c r="F867" s="1">
        <f t="shared" si="183"/>
        <v>0</v>
      </c>
      <c r="G867" s="1">
        <f t="shared" si="184"/>
        <v>0</v>
      </c>
      <c r="H867" s="1">
        <f t="shared" si="185"/>
        <v>0</v>
      </c>
      <c r="I867" s="1">
        <f t="shared" si="186"/>
        <v>0</v>
      </c>
      <c r="J867" s="4" t="str">
        <f>IF(AT867=0,"",VLOOKUP(AT867,skillbasedata!A:B,2,TRUE))</f>
        <v/>
      </c>
      <c r="K867" s="48">
        <f t="shared" si="187"/>
        <v>0</v>
      </c>
      <c r="L867" s="4" t="str">
        <f>IF(AU867=0,"",VLOOKUP(AU867,skillbasedata!A:B,2,TRUE))</f>
        <v/>
      </c>
      <c r="M867" s="48">
        <f t="shared" si="188"/>
        <v>0</v>
      </c>
      <c r="N867" s="4" t="str">
        <f>IF(AV867=0,"",VLOOKUP(AV867,skillbasedata!A:B,2,TRUE))</f>
        <v/>
      </c>
      <c r="O867" s="48">
        <f t="shared" si="189"/>
        <v>0</v>
      </c>
      <c r="P867" s="4" t="str">
        <f>IF(AW867=0,"",VLOOKUP(AW867,skillbasedata!A:B,2,TRUE))</f>
        <v/>
      </c>
      <c r="Q867" s="48">
        <f t="shared" si="190"/>
        <v>0</v>
      </c>
      <c r="R867" s="4" t="str">
        <f>IF(AX867=0,"",VLOOKUP(AX867,skillbasedata!A:B,2,TRUE))</f>
        <v/>
      </c>
      <c r="S867" s="48">
        <f t="shared" si="191"/>
        <v>0</v>
      </c>
      <c r="T867" s="48">
        <f t="shared" si="192"/>
        <v>0</v>
      </c>
      <c r="U867" s="48">
        <f t="shared" si="193"/>
        <v>0</v>
      </c>
      <c r="V867" s="51">
        <f t="shared" si="194"/>
        <v>177</v>
      </c>
      <c r="W867" s="26" t="s">
        <v>3187</v>
      </c>
      <c r="X867" s="26">
        <v>1</v>
      </c>
      <c r="Y867" s="26">
        <v>175</v>
      </c>
      <c r="Z867" s="26">
        <v>2006013</v>
      </c>
      <c r="AA867" s="26">
        <v>102</v>
      </c>
      <c r="AB867" s="26">
        <v>5</v>
      </c>
      <c r="AC867" s="26">
        <v>9000</v>
      </c>
      <c r="AD867" s="26">
        <v>0</v>
      </c>
      <c r="AE867" s="26">
        <v>2</v>
      </c>
      <c r="AF867" s="26">
        <v>1</v>
      </c>
      <c r="AG867" s="26">
        <v>1</v>
      </c>
      <c r="AH867" s="26">
        <v>0</v>
      </c>
      <c r="AI867" s="26">
        <v>0</v>
      </c>
      <c r="AJ867" s="26">
        <v>0</v>
      </c>
      <c r="AK867" s="26">
        <v>0</v>
      </c>
      <c r="AL867" s="26">
        <v>0</v>
      </c>
      <c r="AM867" s="26">
        <v>0</v>
      </c>
      <c r="AN867" s="26">
        <v>12</v>
      </c>
      <c r="AO867" s="26">
        <v>0</v>
      </c>
      <c r="AP867" s="26">
        <v>0</v>
      </c>
      <c r="AQ867" s="26">
        <v>0</v>
      </c>
      <c r="AR867" s="26">
        <v>0</v>
      </c>
      <c r="AS867" s="26">
        <v>0</v>
      </c>
      <c r="AT867" s="26">
        <v>0</v>
      </c>
      <c r="AU867" s="26">
        <v>0</v>
      </c>
      <c r="AV867" s="26">
        <v>0</v>
      </c>
      <c r="AW867" s="26">
        <v>0</v>
      </c>
      <c r="AX867" s="26">
        <v>0</v>
      </c>
      <c r="AY867" s="26">
        <v>0</v>
      </c>
      <c r="AZ867" s="26">
        <v>0</v>
      </c>
      <c r="BA867" s="26">
        <v>0</v>
      </c>
      <c r="BB867" s="26">
        <v>0</v>
      </c>
      <c r="BC867" s="26">
        <v>0</v>
      </c>
      <c r="BD867" s="26" t="s">
        <v>2309</v>
      </c>
      <c r="BE867" s="26">
        <v>0</v>
      </c>
      <c r="BF867" s="26">
        <v>0</v>
      </c>
      <c r="BG867" s="54" t="str">
        <f t="shared" si="195"/>
        <v>00B1</v>
      </c>
      <c r="BH867" s="9"/>
      <c r="BI867" s="9"/>
    </row>
    <row r="868" ht="16.5" spans="1:61">
      <c r="A868" s="4">
        <f t="shared" si="182"/>
        <v>0</v>
      </c>
      <c r="B868" s="4" t="str">
        <f>IF(X868=0,"",VLOOKUP(Y868,seriesName!A:B,2,TRUE))</f>
        <v/>
      </c>
      <c r="C868" s="4" t="str">
        <f>IF(A868=1,VLOOKUP(V868,Head!A:B,2,TRUE),IF(A868=2,VLOOKUP(V868,Chest!A:B,2,TRUE),IF(A868=3,VLOOKUP(V868,Arm!A:B,2,TRUE),IF(A868=4,VLOOKUP(V868,Waist!A:B,2,TRUE),IF(A868=5,VLOOKUP(V868,Leg!A:B,2,TRUE),"")))))</f>
        <v/>
      </c>
      <c r="D868" s="44" t="str">
        <f>IF(X868=1,VLOOKUP(AA868,modelID!A:B,2,FALSE),"")</f>
        <v/>
      </c>
      <c r="E868" s="45" t="str">
        <f>IF(X868=0,"",AH868+VLOOKUP(AN868,BuildupTable!L:O,4,FALSE))</f>
        <v/>
      </c>
      <c r="F868" s="1">
        <f t="shared" si="183"/>
        <v>0</v>
      </c>
      <c r="G868" s="1">
        <f t="shared" si="184"/>
        <v>0</v>
      </c>
      <c r="H868" s="1">
        <f t="shared" si="185"/>
        <v>0</v>
      </c>
      <c r="I868" s="1">
        <f t="shared" si="186"/>
        <v>0</v>
      </c>
      <c r="J868" s="4" t="str">
        <f>IF(AT868=0,"",VLOOKUP(AT868,skillbasedata!A:B,2,TRUE))</f>
        <v/>
      </c>
      <c r="K868" s="48">
        <f t="shared" si="187"/>
        <v>0</v>
      </c>
      <c r="L868" s="4" t="str">
        <f>IF(AU868=0,"",VLOOKUP(AU868,skillbasedata!A:B,2,TRUE))</f>
        <v/>
      </c>
      <c r="M868" s="48">
        <f t="shared" si="188"/>
        <v>0</v>
      </c>
      <c r="N868" s="4" t="str">
        <f>IF(AV868=0,"",VLOOKUP(AV868,skillbasedata!A:B,2,TRUE))</f>
        <v/>
      </c>
      <c r="O868" s="48">
        <f t="shared" si="189"/>
        <v>0</v>
      </c>
      <c r="P868" s="4" t="str">
        <f>IF(AW868=0,"",VLOOKUP(AW868,skillbasedata!A:B,2,TRUE))</f>
        <v/>
      </c>
      <c r="Q868" s="48">
        <f t="shared" si="190"/>
        <v>0</v>
      </c>
      <c r="R868" s="4" t="str">
        <f>IF(AX868=0,"",VLOOKUP(AX868,skillbasedata!A:B,2,TRUE))</f>
        <v/>
      </c>
      <c r="S868" s="48">
        <f t="shared" si="191"/>
        <v>0</v>
      </c>
      <c r="T868" s="48">
        <f t="shared" si="192"/>
        <v>0</v>
      </c>
      <c r="U868" s="48">
        <f t="shared" si="193"/>
        <v>0</v>
      </c>
      <c r="V868" s="51">
        <f t="shared" si="194"/>
        <v>177</v>
      </c>
      <c r="W868" s="26" t="s">
        <v>3188</v>
      </c>
      <c r="X868" s="26">
        <v>0</v>
      </c>
      <c r="Y868" s="26">
        <v>175</v>
      </c>
      <c r="Z868" s="26">
        <v>2006013</v>
      </c>
      <c r="AA868" s="26">
        <v>102</v>
      </c>
      <c r="AB868" s="26">
        <v>5</v>
      </c>
      <c r="AC868" s="26">
        <v>9000</v>
      </c>
      <c r="AD868" s="26">
        <v>0</v>
      </c>
      <c r="AE868" s="26">
        <v>2</v>
      </c>
      <c r="AF868" s="26">
        <v>1</v>
      </c>
      <c r="AG868" s="26">
        <v>1</v>
      </c>
      <c r="AH868" s="26">
        <v>0</v>
      </c>
      <c r="AI868" s="26">
        <v>0</v>
      </c>
      <c r="AJ868" s="26">
        <v>0</v>
      </c>
      <c r="AK868" s="26">
        <v>0</v>
      </c>
      <c r="AL868" s="26">
        <v>0</v>
      </c>
      <c r="AM868" s="26">
        <v>0</v>
      </c>
      <c r="AN868" s="26">
        <v>12</v>
      </c>
      <c r="AO868" s="26">
        <v>0</v>
      </c>
      <c r="AP868" s="26">
        <v>0</v>
      </c>
      <c r="AQ868" s="26">
        <v>0</v>
      </c>
      <c r="AR868" s="26">
        <v>0</v>
      </c>
      <c r="AS868" s="26">
        <v>0</v>
      </c>
      <c r="AT868" s="26">
        <v>0</v>
      </c>
      <c r="AU868" s="26">
        <v>0</v>
      </c>
      <c r="AV868" s="26">
        <v>0</v>
      </c>
      <c r="AW868" s="26">
        <v>0</v>
      </c>
      <c r="AX868" s="26">
        <v>0</v>
      </c>
      <c r="AY868" s="26">
        <v>0</v>
      </c>
      <c r="AZ868" s="26">
        <v>0</v>
      </c>
      <c r="BA868" s="26">
        <v>0</v>
      </c>
      <c r="BB868" s="26">
        <v>0</v>
      </c>
      <c r="BC868" s="26">
        <v>0</v>
      </c>
      <c r="BD868" s="26" t="s">
        <v>2309</v>
      </c>
      <c r="BE868" s="26">
        <v>0</v>
      </c>
      <c r="BF868" s="26">
        <v>0</v>
      </c>
      <c r="BG868" s="54" t="str">
        <f t="shared" si="195"/>
        <v>00B1</v>
      </c>
      <c r="BH868" s="9"/>
      <c r="BI868" s="9"/>
    </row>
    <row r="869" ht="16.5" spans="1:61">
      <c r="A869" s="4">
        <f t="shared" si="182"/>
        <v>0</v>
      </c>
      <c r="B869" s="4" t="str">
        <f>IF(X869=0,"",VLOOKUP(Y869,seriesName!A:B,2,TRUE))</f>
        <v/>
      </c>
      <c r="C869" s="4" t="str">
        <f>IF(A869=1,VLOOKUP(V869,Head!A:B,2,TRUE),IF(A869=2,VLOOKUP(V869,Chest!A:B,2,TRUE),IF(A869=3,VLOOKUP(V869,Arm!A:B,2,TRUE),IF(A869=4,VLOOKUP(V869,Waist!A:B,2,TRUE),IF(A869=5,VLOOKUP(V869,Leg!A:B,2,TRUE),"")))))</f>
        <v/>
      </c>
      <c r="D869" s="44" t="str">
        <f>IF(X869=1,VLOOKUP(AA869,modelID!A:B,2,FALSE),"")</f>
        <v/>
      </c>
      <c r="E869" s="45" t="str">
        <f>IF(X869=0,"",AH869+VLOOKUP(AN869,BuildupTable!L:O,4,FALSE))</f>
        <v/>
      </c>
      <c r="F869" s="1">
        <f t="shared" si="183"/>
        <v>0</v>
      </c>
      <c r="G869" s="1">
        <f t="shared" si="184"/>
        <v>0</v>
      </c>
      <c r="H869" s="1">
        <f t="shared" si="185"/>
        <v>0</v>
      </c>
      <c r="I869" s="1">
        <f t="shared" si="186"/>
        <v>0</v>
      </c>
      <c r="J869" s="4" t="str">
        <f>IF(AT869=0,"",VLOOKUP(AT869,skillbasedata!A:B,2,TRUE))</f>
        <v/>
      </c>
      <c r="K869" s="48">
        <f t="shared" si="187"/>
        <v>0</v>
      </c>
      <c r="L869" s="4" t="str">
        <f>IF(AU869=0,"",VLOOKUP(AU869,skillbasedata!A:B,2,TRUE))</f>
        <v/>
      </c>
      <c r="M869" s="48">
        <f t="shared" si="188"/>
        <v>0</v>
      </c>
      <c r="N869" s="4" t="str">
        <f>IF(AV869=0,"",VLOOKUP(AV869,skillbasedata!A:B,2,TRUE))</f>
        <v/>
      </c>
      <c r="O869" s="48">
        <f t="shared" si="189"/>
        <v>0</v>
      </c>
      <c r="P869" s="4" t="str">
        <f>IF(AW869=0,"",VLOOKUP(AW869,skillbasedata!A:B,2,TRUE))</f>
        <v/>
      </c>
      <c r="Q869" s="48">
        <f t="shared" si="190"/>
        <v>0</v>
      </c>
      <c r="R869" s="4" t="str">
        <f>IF(AX869=0,"",VLOOKUP(AX869,skillbasedata!A:B,2,TRUE))</f>
        <v/>
      </c>
      <c r="S869" s="48">
        <f t="shared" si="191"/>
        <v>0</v>
      </c>
      <c r="T869" s="48">
        <f t="shared" si="192"/>
        <v>0</v>
      </c>
      <c r="U869" s="48">
        <f t="shared" si="193"/>
        <v>0</v>
      </c>
      <c r="V869" s="51">
        <f t="shared" si="194"/>
        <v>177</v>
      </c>
      <c r="W869" s="26" t="s">
        <v>3189</v>
      </c>
      <c r="X869" s="26">
        <v>0</v>
      </c>
      <c r="Y869" s="26">
        <v>175</v>
      </c>
      <c r="Z869" s="26">
        <v>2006013</v>
      </c>
      <c r="AA869" s="26">
        <v>102</v>
      </c>
      <c r="AB869" s="26">
        <v>5</v>
      </c>
      <c r="AC869" s="26">
        <v>9000</v>
      </c>
      <c r="AD869" s="26">
        <v>0</v>
      </c>
      <c r="AE869" s="26">
        <v>2</v>
      </c>
      <c r="AF869" s="26">
        <v>1</v>
      </c>
      <c r="AG869" s="26">
        <v>1</v>
      </c>
      <c r="AH869" s="26">
        <v>0</v>
      </c>
      <c r="AI869" s="26">
        <v>0</v>
      </c>
      <c r="AJ869" s="26">
        <v>0</v>
      </c>
      <c r="AK869" s="26">
        <v>0</v>
      </c>
      <c r="AL869" s="26">
        <v>0</v>
      </c>
      <c r="AM869" s="26">
        <v>0</v>
      </c>
      <c r="AN869" s="26">
        <v>12</v>
      </c>
      <c r="AO869" s="26">
        <v>0</v>
      </c>
      <c r="AP869" s="26">
        <v>0</v>
      </c>
      <c r="AQ869" s="26">
        <v>0</v>
      </c>
      <c r="AR869" s="26">
        <v>0</v>
      </c>
      <c r="AS869" s="26">
        <v>0</v>
      </c>
      <c r="AT869" s="26">
        <v>0</v>
      </c>
      <c r="AU869" s="26">
        <v>0</v>
      </c>
      <c r="AV869" s="26">
        <v>0</v>
      </c>
      <c r="AW869" s="26">
        <v>0</v>
      </c>
      <c r="AX869" s="26">
        <v>0</v>
      </c>
      <c r="AY869" s="26">
        <v>0</v>
      </c>
      <c r="AZ869" s="26">
        <v>0</v>
      </c>
      <c r="BA869" s="26">
        <v>0</v>
      </c>
      <c r="BB869" s="26">
        <v>0</v>
      </c>
      <c r="BC869" s="26">
        <v>0</v>
      </c>
      <c r="BD869" s="26" t="s">
        <v>2309</v>
      </c>
      <c r="BE869" s="26">
        <v>0</v>
      </c>
      <c r="BF869" s="26">
        <v>0</v>
      </c>
      <c r="BG869" s="54" t="str">
        <f t="shared" si="195"/>
        <v>00B1</v>
      </c>
      <c r="BH869" s="9"/>
      <c r="BI869" s="9"/>
    </row>
    <row r="870" ht="16.5" spans="1:61">
      <c r="A870" s="4">
        <f t="shared" si="182"/>
        <v>0</v>
      </c>
      <c r="B870" s="4" t="str">
        <f>IF(X870=0,"",VLOOKUP(Y870,seriesName!A:B,2,TRUE))</f>
        <v/>
      </c>
      <c r="C870" s="4" t="str">
        <f>IF(A870=1,VLOOKUP(V870,Head!A:B,2,TRUE),IF(A870=2,VLOOKUP(V870,Chest!A:B,2,TRUE),IF(A870=3,VLOOKUP(V870,Arm!A:B,2,TRUE),IF(A870=4,VLOOKUP(V870,Waist!A:B,2,TRUE),IF(A870=5,VLOOKUP(V870,Leg!A:B,2,TRUE),"")))))</f>
        <v/>
      </c>
      <c r="D870" s="44" t="str">
        <f>IF(X870=1,VLOOKUP(AA870,modelID!A:B,2,FALSE),"")</f>
        <v/>
      </c>
      <c r="E870" s="45" t="str">
        <f>IF(X870=0,"",AH870+VLOOKUP(AN870,BuildupTable!L:O,4,FALSE))</f>
        <v/>
      </c>
      <c r="F870" s="1">
        <f t="shared" si="183"/>
        <v>0</v>
      </c>
      <c r="G870" s="1">
        <f t="shared" si="184"/>
        <v>0</v>
      </c>
      <c r="H870" s="1">
        <f t="shared" si="185"/>
        <v>0</v>
      </c>
      <c r="I870" s="1">
        <f t="shared" si="186"/>
        <v>0</v>
      </c>
      <c r="J870" s="4" t="str">
        <f>IF(AT870=0,"",VLOOKUP(AT870,skillbasedata!A:B,2,TRUE))</f>
        <v/>
      </c>
      <c r="K870" s="48">
        <f t="shared" si="187"/>
        <v>0</v>
      </c>
      <c r="L870" s="4" t="str">
        <f>IF(AU870=0,"",VLOOKUP(AU870,skillbasedata!A:B,2,TRUE))</f>
        <v/>
      </c>
      <c r="M870" s="48">
        <f t="shared" si="188"/>
        <v>0</v>
      </c>
      <c r="N870" s="4" t="str">
        <f>IF(AV870=0,"",VLOOKUP(AV870,skillbasedata!A:B,2,TRUE))</f>
        <v/>
      </c>
      <c r="O870" s="48">
        <f t="shared" si="189"/>
        <v>0</v>
      </c>
      <c r="P870" s="4" t="str">
        <f>IF(AW870=0,"",VLOOKUP(AW870,skillbasedata!A:B,2,TRUE))</f>
        <v/>
      </c>
      <c r="Q870" s="48">
        <f t="shared" si="190"/>
        <v>0</v>
      </c>
      <c r="R870" s="4" t="str">
        <f>IF(AX870=0,"",VLOOKUP(AX870,skillbasedata!A:B,2,TRUE))</f>
        <v/>
      </c>
      <c r="S870" s="48">
        <f t="shared" si="191"/>
        <v>0</v>
      </c>
      <c r="T870" s="48">
        <f t="shared" si="192"/>
        <v>0</v>
      </c>
      <c r="U870" s="48">
        <f t="shared" si="193"/>
        <v>0</v>
      </c>
      <c r="V870" s="51">
        <f t="shared" si="194"/>
        <v>177</v>
      </c>
      <c r="W870" s="26" t="s">
        <v>3190</v>
      </c>
      <c r="X870" s="26">
        <v>0</v>
      </c>
      <c r="Y870" s="26">
        <v>175</v>
      </c>
      <c r="Z870" s="26">
        <v>2006013</v>
      </c>
      <c r="AA870" s="26">
        <v>102</v>
      </c>
      <c r="AB870" s="26">
        <v>5</v>
      </c>
      <c r="AC870" s="26">
        <v>9000</v>
      </c>
      <c r="AD870" s="26">
        <v>0</v>
      </c>
      <c r="AE870" s="26">
        <v>2</v>
      </c>
      <c r="AF870" s="26">
        <v>1</v>
      </c>
      <c r="AG870" s="26">
        <v>1</v>
      </c>
      <c r="AH870" s="26">
        <v>0</v>
      </c>
      <c r="AI870" s="26">
        <v>0</v>
      </c>
      <c r="AJ870" s="26">
        <v>0</v>
      </c>
      <c r="AK870" s="26">
        <v>0</v>
      </c>
      <c r="AL870" s="26">
        <v>0</v>
      </c>
      <c r="AM870" s="26">
        <v>0</v>
      </c>
      <c r="AN870" s="26">
        <v>12</v>
      </c>
      <c r="AO870" s="26">
        <v>0</v>
      </c>
      <c r="AP870" s="26">
        <v>0</v>
      </c>
      <c r="AQ870" s="26">
        <v>0</v>
      </c>
      <c r="AR870" s="26">
        <v>0</v>
      </c>
      <c r="AS870" s="26">
        <v>0</v>
      </c>
      <c r="AT870" s="26">
        <v>0</v>
      </c>
      <c r="AU870" s="26">
        <v>0</v>
      </c>
      <c r="AV870" s="26">
        <v>0</v>
      </c>
      <c r="AW870" s="26">
        <v>0</v>
      </c>
      <c r="AX870" s="26">
        <v>0</v>
      </c>
      <c r="AY870" s="26">
        <v>0</v>
      </c>
      <c r="AZ870" s="26">
        <v>0</v>
      </c>
      <c r="BA870" s="26">
        <v>0</v>
      </c>
      <c r="BB870" s="26">
        <v>0</v>
      </c>
      <c r="BC870" s="26">
        <v>0</v>
      </c>
      <c r="BD870" s="26" t="s">
        <v>2309</v>
      </c>
      <c r="BE870" s="26">
        <v>0</v>
      </c>
      <c r="BF870" s="26">
        <v>0</v>
      </c>
      <c r="BG870" s="54" t="str">
        <f t="shared" si="195"/>
        <v>00B1</v>
      </c>
      <c r="BH870" s="9"/>
      <c r="BI870" s="9"/>
    </row>
    <row r="871" ht="16.5" spans="1:61">
      <c r="A871" s="4">
        <f t="shared" si="182"/>
        <v>0</v>
      </c>
      <c r="B871" s="4" t="str">
        <f>IF(X871=0,"",VLOOKUP(Y871,seriesName!A:B,2,TRUE))</f>
        <v/>
      </c>
      <c r="C871" s="4" t="str">
        <f>IF(A871=1,VLOOKUP(V871,Head!A:B,2,TRUE),IF(A871=2,VLOOKUP(V871,Chest!A:B,2,TRUE),IF(A871=3,VLOOKUP(V871,Arm!A:B,2,TRUE),IF(A871=4,VLOOKUP(V871,Waist!A:B,2,TRUE),IF(A871=5,VLOOKUP(V871,Leg!A:B,2,TRUE),"")))))</f>
        <v/>
      </c>
      <c r="D871" s="44" t="str">
        <f>IF(X871=1,VLOOKUP(AA871,modelID!A:B,2,FALSE),"")</f>
        <v/>
      </c>
      <c r="E871" s="45" t="str">
        <f>IF(X871=0,"",AH871+VLOOKUP(AN871,BuildupTable!L:O,4,FALSE))</f>
        <v/>
      </c>
      <c r="F871" s="1">
        <f t="shared" si="183"/>
        <v>0</v>
      </c>
      <c r="G871" s="1">
        <f t="shared" si="184"/>
        <v>0</v>
      </c>
      <c r="H871" s="1">
        <f t="shared" si="185"/>
        <v>0</v>
      </c>
      <c r="I871" s="1">
        <f t="shared" si="186"/>
        <v>0</v>
      </c>
      <c r="J871" s="4" t="str">
        <f>IF(AT871=0,"",VLOOKUP(AT871,skillbasedata!A:B,2,TRUE))</f>
        <v/>
      </c>
      <c r="K871" s="48">
        <f t="shared" si="187"/>
        <v>0</v>
      </c>
      <c r="L871" s="4" t="str">
        <f>IF(AU871=0,"",VLOOKUP(AU871,skillbasedata!A:B,2,TRUE))</f>
        <v/>
      </c>
      <c r="M871" s="48">
        <f t="shared" si="188"/>
        <v>0</v>
      </c>
      <c r="N871" s="4" t="str">
        <f>IF(AV871=0,"",VLOOKUP(AV871,skillbasedata!A:B,2,TRUE))</f>
        <v/>
      </c>
      <c r="O871" s="48">
        <f t="shared" si="189"/>
        <v>0</v>
      </c>
      <c r="P871" s="4" t="str">
        <f>IF(AW871=0,"",VLOOKUP(AW871,skillbasedata!A:B,2,TRUE))</f>
        <v/>
      </c>
      <c r="Q871" s="48">
        <f t="shared" si="190"/>
        <v>0</v>
      </c>
      <c r="R871" s="4" t="str">
        <f>IF(AX871=0,"",VLOOKUP(AX871,skillbasedata!A:B,2,TRUE))</f>
        <v/>
      </c>
      <c r="S871" s="48">
        <f t="shared" si="191"/>
        <v>0</v>
      </c>
      <c r="T871" s="48">
        <f t="shared" si="192"/>
        <v>0</v>
      </c>
      <c r="U871" s="48">
        <f t="shared" si="193"/>
        <v>0</v>
      </c>
      <c r="V871" s="51">
        <f t="shared" si="194"/>
        <v>177</v>
      </c>
      <c r="W871" s="26" t="s">
        <v>3191</v>
      </c>
      <c r="X871" s="26">
        <v>0</v>
      </c>
      <c r="Y871" s="26">
        <v>175</v>
      </c>
      <c r="Z871" s="26">
        <v>2006013</v>
      </c>
      <c r="AA871" s="26">
        <v>102</v>
      </c>
      <c r="AB871" s="26">
        <v>5</v>
      </c>
      <c r="AC871" s="26">
        <v>9000</v>
      </c>
      <c r="AD871" s="26">
        <v>0</v>
      </c>
      <c r="AE871" s="26">
        <v>2</v>
      </c>
      <c r="AF871" s="26">
        <v>1</v>
      </c>
      <c r="AG871" s="26">
        <v>1</v>
      </c>
      <c r="AH871" s="26">
        <v>0</v>
      </c>
      <c r="AI871" s="26">
        <v>0</v>
      </c>
      <c r="AJ871" s="26">
        <v>0</v>
      </c>
      <c r="AK871" s="26">
        <v>0</v>
      </c>
      <c r="AL871" s="26">
        <v>0</v>
      </c>
      <c r="AM871" s="26">
        <v>0</v>
      </c>
      <c r="AN871" s="26">
        <v>12</v>
      </c>
      <c r="AO871" s="26">
        <v>0</v>
      </c>
      <c r="AP871" s="26">
        <v>0</v>
      </c>
      <c r="AQ871" s="26">
        <v>0</v>
      </c>
      <c r="AR871" s="26">
        <v>0</v>
      </c>
      <c r="AS871" s="26">
        <v>0</v>
      </c>
      <c r="AT871" s="26">
        <v>0</v>
      </c>
      <c r="AU871" s="26">
        <v>0</v>
      </c>
      <c r="AV871" s="26">
        <v>0</v>
      </c>
      <c r="AW871" s="26">
        <v>0</v>
      </c>
      <c r="AX871" s="26">
        <v>0</v>
      </c>
      <c r="AY871" s="26">
        <v>0</v>
      </c>
      <c r="AZ871" s="26">
        <v>0</v>
      </c>
      <c r="BA871" s="26">
        <v>0</v>
      </c>
      <c r="BB871" s="26">
        <v>0</v>
      </c>
      <c r="BC871" s="26">
        <v>0</v>
      </c>
      <c r="BD871" s="26" t="s">
        <v>2309</v>
      </c>
      <c r="BE871" s="26">
        <v>0</v>
      </c>
      <c r="BF871" s="26">
        <v>0</v>
      </c>
      <c r="BG871" s="54" t="str">
        <f t="shared" si="195"/>
        <v>00B1</v>
      </c>
      <c r="BH871" s="9"/>
      <c r="BI871" s="9"/>
    </row>
    <row r="872" ht="16.5" spans="1:61">
      <c r="A872" s="4">
        <f t="shared" si="182"/>
        <v>1</v>
      </c>
      <c r="B872" s="4" t="str">
        <f>IF(X872=0,"",VLOOKUP(Y872,seriesName!A:B,2,TRUE))</f>
        <v>兔团子耳饰</v>
      </c>
      <c r="C872" s="4" t="str">
        <f>IF(A872=1,VLOOKUP(V872,Head!A:B,2,TRUE),IF(A872=2,VLOOKUP(V872,Chest!A:B,2,TRUE),IF(A872=3,VLOOKUP(V872,Arm!A:B,2,TRUE),IF(A872=4,VLOOKUP(V872,Waist!A:B,2,TRUE),IF(A872=5,VLOOKUP(V872,Leg!A:B,2,TRUE),"")))))</f>
        <v>兔团子耳饰</v>
      </c>
      <c r="D872" s="44" t="str">
        <f>IF(X872=1,VLOOKUP(AA872,modelID!A:B,2,FALSE),"")</f>
        <v>pl267</v>
      </c>
      <c r="E872" s="45">
        <f>IF(X872=0,"",AH872+VLOOKUP(AN872,BuildupTable!L:O,4,FALSE))</f>
        <v>20</v>
      </c>
      <c r="F872" s="1">
        <f t="shared" si="183"/>
        <v>0</v>
      </c>
      <c r="G872" s="1">
        <f t="shared" si="184"/>
        <v>0</v>
      </c>
      <c r="H872" s="1">
        <f t="shared" si="185"/>
        <v>0</v>
      </c>
      <c r="I872" s="1">
        <f t="shared" si="186"/>
        <v>0</v>
      </c>
      <c r="J872" s="4" t="str">
        <f>IF(AT872=0,"",VLOOKUP(AT872,skillbasedata!A:B,2,TRUE))</f>
        <v/>
      </c>
      <c r="K872" s="48">
        <f t="shared" si="187"/>
        <v>0</v>
      </c>
      <c r="L872" s="4" t="str">
        <f>IF(AU872=0,"",VLOOKUP(AU872,skillbasedata!A:B,2,TRUE))</f>
        <v/>
      </c>
      <c r="M872" s="48">
        <f t="shared" si="188"/>
        <v>0</v>
      </c>
      <c r="N872" s="4" t="str">
        <f>IF(AV872=0,"",VLOOKUP(AV872,skillbasedata!A:B,2,TRUE))</f>
        <v/>
      </c>
      <c r="O872" s="48">
        <f t="shared" si="189"/>
        <v>0</v>
      </c>
      <c r="P872" s="4" t="str">
        <f>IF(AW872=0,"",VLOOKUP(AW872,skillbasedata!A:B,2,TRUE))</f>
        <v/>
      </c>
      <c r="Q872" s="48">
        <f t="shared" si="190"/>
        <v>0</v>
      </c>
      <c r="R872" s="4" t="str">
        <f>IF(AX872=0,"",VLOOKUP(AX872,skillbasedata!A:B,2,TRUE))</f>
        <v/>
      </c>
      <c r="S872" s="48">
        <f t="shared" si="191"/>
        <v>0</v>
      </c>
      <c r="T872" s="48">
        <f t="shared" si="192"/>
        <v>0</v>
      </c>
      <c r="U872" s="48">
        <f t="shared" si="193"/>
        <v>0</v>
      </c>
      <c r="V872" s="51">
        <f t="shared" si="194"/>
        <v>178</v>
      </c>
      <c r="W872" s="26" t="s">
        <v>3192</v>
      </c>
      <c r="X872" s="26">
        <v>1</v>
      </c>
      <c r="Y872" s="26">
        <v>176</v>
      </c>
      <c r="Z872" s="26">
        <v>2006014</v>
      </c>
      <c r="AA872" s="26">
        <v>98</v>
      </c>
      <c r="AB872" s="26">
        <v>5</v>
      </c>
      <c r="AC872" s="26">
        <v>9000</v>
      </c>
      <c r="AD872" s="26">
        <v>0</v>
      </c>
      <c r="AE872" s="26">
        <v>2</v>
      </c>
      <c r="AF872" s="26">
        <v>1</v>
      </c>
      <c r="AG872" s="26">
        <v>1</v>
      </c>
      <c r="AH872" s="26">
        <v>0</v>
      </c>
      <c r="AI872" s="26">
        <v>0</v>
      </c>
      <c r="AJ872" s="26">
        <v>0</v>
      </c>
      <c r="AK872" s="26">
        <v>0</v>
      </c>
      <c r="AL872" s="26">
        <v>0</v>
      </c>
      <c r="AM872" s="26">
        <v>0</v>
      </c>
      <c r="AN872" s="26">
        <v>12</v>
      </c>
      <c r="AO872" s="26">
        <v>0</v>
      </c>
      <c r="AP872" s="26">
        <v>0</v>
      </c>
      <c r="AQ872" s="26">
        <v>0</v>
      </c>
      <c r="AR872" s="26">
        <v>0</v>
      </c>
      <c r="AS872" s="26">
        <v>0</v>
      </c>
      <c r="AT872" s="26">
        <v>0</v>
      </c>
      <c r="AU872" s="26">
        <v>0</v>
      </c>
      <c r="AV872" s="26">
        <v>0</v>
      </c>
      <c r="AW872" s="26">
        <v>0</v>
      </c>
      <c r="AX872" s="26">
        <v>0</v>
      </c>
      <c r="AY872" s="26">
        <v>0</v>
      </c>
      <c r="AZ872" s="26">
        <v>0</v>
      </c>
      <c r="BA872" s="26">
        <v>0</v>
      </c>
      <c r="BB872" s="26">
        <v>0</v>
      </c>
      <c r="BC872" s="26">
        <v>0</v>
      </c>
      <c r="BD872" s="26" t="s">
        <v>2309</v>
      </c>
      <c r="BE872" s="26">
        <v>0</v>
      </c>
      <c r="BF872" s="26">
        <v>0</v>
      </c>
      <c r="BG872" s="54" t="str">
        <f t="shared" si="195"/>
        <v>00B2</v>
      </c>
      <c r="BH872" s="9"/>
      <c r="BI872" s="9"/>
    </row>
    <row r="873" ht="16.5" spans="1:61">
      <c r="A873" s="4">
        <f t="shared" si="182"/>
        <v>0</v>
      </c>
      <c r="B873" s="4" t="str">
        <f>IF(X873=0,"",VLOOKUP(Y873,seriesName!A:B,2,TRUE))</f>
        <v/>
      </c>
      <c r="C873" s="4" t="str">
        <f>IF(A873=1,VLOOKUP(V873,Head!A:B,2,TRUE),IF(A873=2,VLOOKUP(V873,Chest!A:B,2,TRUE),IF(A873=3,VLOOKUP(V873,Arm!A:B,2,TRUE),IF(A873=4,VLOOKUP(V873,Waist!A:B,2,TRUE),IF(A873=5,VLOOKUP(V873,Leg!A:B,2,TRUE),"")))))</f>
        <v/>
      </c>
      <c r="D873" s="44" t="str">
        <f>IF(X873=1,VLOOKUP(AA873,modelID!A:B,2,FALSE),"")</f>
        <v/>
      </c>
      <c r="E873" s="45" t="str">
        <f>IF(X873=0,"",AH873+VLOOKUP(AN873,BuildupTable!L:O,4,FALSE))</f>
        <v/>
      </c>
      <c r="F873" s="1">
        <f t="shared" si="183"/>
        <v>0</v>
      </c>
      <c r="G873" s="1">
        <f t="shared" si="184"/>
        <v>0</v>
      </c>
      <c r="H873" s="1">
        <f t="shared" si="185"/>
        <v>0</v>
      </c>
      <c r="I873" s="1">
        <f t="shared" si="186"/>
        <v>0</v>
      </c>
      <c r="J873" s="4" t="str">
        <f>IF(AT873=0,"",VLOOKUP(AT873,skillbasedata!A:B,2,TRUE))</f>
        <v/>
      </c>
      <c r="K873" s="48">
        <f t="shared" si="187"/>
        <v>0</v>
      </c>
      <c r="L873" s="4" t="str">
        <f>IF(AU873=0,"",VLOOKUP(AU873,skillbasedata!A:B,2,TRUE))</f>
        <v/>
      </c>
      <c r="M873" s="48">
        <f t="shared" si="188"/>
        <v>0</v>
      </c>
      <c r="N873" s="4" t="str">
        <f>IF(AV873=0,"",VLOOKUP(AV873,skillbasedata!A:B,2,TRUE))</f>
        <v/>
      </c>
      <c r="O873" s="48">
        <f t="shared" si="189"/>
        <v>0</v>
      </c>
      <c r="P873" s="4" t="str">
        <f>IF(AW873=0,"",VLOOKUP(AW873,skillbasedata!A:B,2,TRUE))</f>
        <v/>
      </c>
      <c r="Q873" s="48">
        <f t="shared" si="190"/>
        <v>0</v>
      </c>
      <c r="R873" s="4" t="str">
        <f>IF(AX873=0,"",VLOOKUP(AX873,skillbasedata!A:B,2,TRUE))</f>
        <v/>
      </c>
      <c r="S873" s="48">
        <f t="shared" si="191"/>
        <v>0</v>
      </c>
      <c r="T873" s="48">
        <f t="shared" si="192"/>
        <v>0</v>
      </c>
      <c r="U873" s="48">
        <f t="shared" si="193"/>
        <v>0</v>
      </c>
      <c r="V873" s="51">
        <f t="shared" si="194"/>
        <v>178</v>
      </c>
      <c r="W873" s="26" t="s">
        <v>3193</v>
      </c>
      <c r="X873" s="26">
        <v>0</v>
      </c>
      <c r="Y873" s="26">
        <v>176</v>
      </c>
      <c r="Z873" s="26">
        <v>2006014</v>
      </c>
      <c r="AA873" s="26">
        <v>98</v>
      </c>
      <c r="AB873" s="26">
        <v>5</v>
      </c>
      <c r="AC873" s="26">
        <v>9000</v>
      </c>
      <c r="AD873" s="26">
        <v>0</v>
      </c>
      <c r="AE873" s="26">
        <v>2</v>
      </c>
      <c r="AF873" s="26">
        <v>1</v>
      </c>
      <c r="AG873" s="26">
        <v>1</v>
      </c>
      <c r="AH873" s="26">
        <v>0</v>
      </c>
      <c r="AI873" s="26">
        <v>0</v>
      </c>
      <c r="AJ873" s="26">
        <v>0</v>
      </c>
      <c r="AK873" s="26">
        <v>0</v>
      </c>
      <c r="AL873" s="26">
        <v>0</v>
      </c>
      <c r="AM873" s="26">
        <v>0</v>
      </c>
      <c r="AN873" s="26">
        <v>12</v>
      </c>
      <c r="AO873" s="26">
        <v>0</v>
      </c>
      <c r="AP873" s="26">
        <v>0</v>
      </c>
      <c r="AQ873" s="26">
        <v>0</v>
      </c>
      <c r="AR873" s="26">
        <v>0</v>
      </c>
      <c r="AS873" s="26">
        <v>0</v>
      </c>
      <c r="AT873" s="26">
        <v>0</v>
      </c>
      <c r="AU873" s="26">
        <v>0</v>
      </c>
      <c r="AV873" s="26">
        <v>0</v>
      </c>
      <c r="AW873" s="26">
        <v>0</v>
      </c>
      <c r="AX873" s="26">
        <v>0</v>
      </c>
      <c r="AY873" s="26">
        <v>0</v>
      </c>
      <c r="AZ873" s="26">
        <v>0</v>
      </c>
      <c r="BA873" s="26">
        <v>0</v>
      </c>
      <c r="BB873" s="26">
        <v>0</v>
      </c>
      <c r="BC873" s="26">
        <v>0</v>
      </c>
      <c r="BD873" s="26" t="s">
        <v>2309</v>
      </c>
      <c r="BE873" s="26">
        <v>0</v>
      </c>
      <c r="BF873" s="26">
        <v>0</v>
      </c>
      <c r="BG873" s="54" t="str">
        <f t="shared" si="195"/>
        <v>00B2</v>
      </c>
      <c r="BH873" s="9"/>
      <c r="BI873" s="9"/>
    </row>
    <row r="874" ht="16.5" spans="1:61">
      <c r="A874" s="4">
        <f t="shared" si="182"/>
        <v>0</v>
      </c>
      <c r="B874" s="4" t="str">
        <f>IF(X874=0,"",VLOOKUP(Y874,seriesName!A:B,2,TRUE))</f>
        <v/>
      </c>
      <c r="C874" s="4" t="str">
        <f>IF(A874=1,VLOOKUP(V874,Head!A:B,2,TRUE),IF(A874=2,VLOOKUP(V874,Chest!A:B,2,TRUE),IF(A874=3,VLOOKUP(V874,Arm!A:B,2,TRUE),IF(A874=4,VLOOKUP(V874,Waist!A:B,2,TRUE),IF(A874=5,VLOOKUP(V874,Leg!A:B,2,TRUE),"")))))</f>
        <v/>
      </c>
      <c r="D874" s="44" t="str">
        <f>IF(X874=1,VLOOKUP(AA874,modelID!A:B,2,FALSE),"")</f>
        <v/>
      </c>
      <c r="E874" s="45" t="str">
        <f>IF(X874=0,"",AH874+VLOOKUP(AN874,BuildupTable!L:O,4,FALSE))</f>
        <v/>
      </c>
      <c r="F874" s="1">
        <f t="shared" si="183"/>
        <v>0</v>
      </c>
      <c r="G874" s="1">
        <f t="shared" si="184"/>
        <v>0</v>
      </c>
      <c r="H874" s="1">
        <f t="shared" si="185"/>
        <v>0</v>
      </c>
      <c r="I874" s="1">
        <f t="shared" si="186"/>
        <v>0</v>
      </c>
      <c r="J874" s="4" t="str">
        <f>IF(AT874=0,"",VLOOKUP(AT874,skillbasedata!A:B,2,TRUE))</f>
        <v/>
      </c>
      <c r="K874" s="48">
        <f t="shared" si="187"/>
        <v>0</v>
      </c>
      <c r="L874" s="4" t="str">
        <f>IF(AU874=0,"",VLOOKUP(AU874,skillbasedata!A:B,2,TRUE))</f>
        <v/>
      </c>
      <c r="M874" s="48">
        <f t="shared" si="188"/>
        <v>0</v>
      </c>
      <c r="N874" s="4" t="str">
        <f>IF(AV874=0,"",VLOOKUP(AV874,skillbasedata!A:B,2,TRUE))</f>
        <v/>
      </c>
      <c r="O874" s="48">
        <f t="shared" si="189"/>
        <v>0</v>
      </c>
      <c r="P874" s="4" t="str">
        <f>IF(AW874=0,"",VLOOKUP(AW874,skillbasedata!A:B,2,TRUE))</f>
        <v/>
      </c>
      <c r="Q874" s="48">
        <f t="shared" si="190"/>
        <v>0</v>
      </c>
      <c r="R874" s="4" t="str">
        <f>IF(AX874=0,"",VLOOKUP(AX874,skillbasedata!A:B,2,TRUE))</f>
        <v/>
      </c>
      <c r="S874" s="48">
        <f t="shared" si="191"/>
        <v>0</v>
      </c>
      <c r="T874" s="48">
        <f t="shared" si="192"/>
        <v>0</v>
      </c>
      <c r="U874" s="48">
        <f t="shared" si="193"/>
        <v>0</v>
      </c>
      <c r="V874" s="51">
        <f t="shared" si="194"/>
        <v>178</v>
      </c>
      <c r="W874" s="26" t="s">
        <v>3194</v>
      </c>
      <c r="X874" s="26">
        <v>0</v>
      </c>
      <c r="Y874" s="26">
        <v>176</v>
      </c>
      <c r="Z874" s="26">
        <v>2006014</v>
      </c>
      <c r="AA874" s="26">
        <v>98</v>
      </c>
      <c r="AB874" s="26">
        <v>5</v>
      </c>
      <c r="AC874" s="26">
        <v>9000</v>
      </c>
      <c r="AD874" s="26">
        <v>0</v>
      </c>
      <c r="AE874" s="26">
        <v>2</v>
      </c>
      <c r="AF874" s="26">
        <v>1</v>
      </c>
      <c r="AG874" s="26">
        <v>1</v>
      </c>
      <c r="AH874" s="26">
        <v>0</v>
      </c>
      <c r="AI874" s="26">
        <v>0</v>
      </c>
      <c r="AJ874" s="26">
        <v>0</v>
      </c>
      <c r="AK874" s="26">
        <v>0</v>
      </c>
      <c r="AL874" s="26">
        <v>0</v>
      </c>
      <c r="AM874" s="26">
        <v>0</v>
      </c>
      <c r="AN874" s="26">
        <v>12</v>
      </c>
      <c r="AO874" s="26">
        <v>0</v>
      </c>
      <c r="AP874" s="26">
        <v>0</v>
      </c>
      <c r="AQ874" s="26">
        <v>0</v>
      </c>
      <c r="AR874" s="26">
        <v>0</v>
      </c>
      <c r="AS874" s="26">
        <v>0</v>
      </c>
      <c r="AT874" s="26">
        <v>0</v>
      </c>
      <c r="AU874" s="26">
        <v>0</v>
      </c>
      <c r="AV874" s="26">
        <v>0</v>
      </c>
      <c r="AW874" s="26">
        <v>0</v>
      </c>
      <c r="AX874" s="26">
        <v>0</v>
      </c>
      <c r="AY874" s="26">
        <v>0</v>
      </c>
      <c r="AZ874" s="26">
        <v>0</v>
      </c>
      <c r="BA874" s="26">
        <v>0</v>
      </c>
      <c r="BB874" s="26">
        <v>0</v>
      </c>
      <c r="BC874" s="26">
        <v>0</v>
      </c>
      <c r="BD874" s="26" t="s">
        <v>2309</v>
      </c>
      <c r="BE874" s="26">
        <v>0</v>
      </c>
      <c r="BF874" s="26">
        <v>0</v>
      </c>
      <c r="BG874" s="54" t="str">
        <f t="shared" si="195"/>
        <v>00B2</v>
      </c>
      <c r="BH874" s="9"/>
      <c r="BI874" s="9"/>
    </row>
    <row r="875" ht="16.5" spans="1:61">
      <c r="A875" s="4">
        <f t="shared" si="182"/>
        <v>0</v>
      </c>
      <c r="B875" s="4" t="str">
        <f>IF(X875=0,"",VLOOKUP(Y875,seriesName!A:B,2,TRUE))</f>
        <v/>
      </c>
      <c r="C875" s="4" t="str">
        <f>IF(A875=1,VLOOKUP(V875,Head!A:B,2,TRUE),IF(A875=2,VLOOKUP(V875,Chest!A:B,2,TRUE),IF(A875=3,VLOOKUP(V875,Arm!A:B,2,TRUE),IF(A875=4,VLOOKUP(V875,Waist!A:B,2,TRUE),IF(A875=5,VLOOKUP(V875,Leg!A:B,2,TRUE),"")))))</f>
        <v/>
      </c>
      <c r="D875" s="44" t="str">
        <f>IF(X875=1,VLOOKUP(AA875,modelID!A:B,2,FALSE),"")</f>
        <v/>
      </c>
      <c r="E875" s="45" t="str">
        <f>IF(X875=0,"",AH875+VLOOKUP(AN875,BuildupTable!L:O,4,FALSE))</f>
        <v/>
      </c>
      <c r="F875" s="1">
        <f t="shared" si="183"/>
        <v>0</v>
      </c>
      <c r="G875" s="1">
        <f t="shared" si="184"/>
        <v>0</v>
      </c>
      <c r="H875" s="1">
        <f t="shared" si="185"/>
        <v>0</v>
      </c>
      <c r="I875" s="1">
        <f t="shared" si="186"/>
        <v>0</v>
      </c>
      <c r="J875" s="4" t="str">
        <f>IF(AT875=0,"",VLOOKUP(AT875,skillbasedata!A:B,2,TRUE))</f>
        <v/>
      </c>
      <c r="K875" s="48">
        <f t="shared" si="187"/>
        <v>0</v>
      </c>
      <c r="L875" s="4" t="str">
        <f>IF(AU875=0,"",VLOOKUP(AU875,skillbasedata!A:B,2,TRUE))</f>
        <v/>
      </c>
      <c r="M875" s="48">
        <f t="shared" si="188"/>
        <v>0</v>
      </c>
      <c r="N875" s="4" t="str">
        <f>IF(AV875=0,"",VLOOKUP(AV875,skillbasedata!A:B,2,TRUE))</f>
        <v/>
      </c>
      <c r="O875" s="48">
        <f t="shared" si="189"/>
        <v>0</v>
      </c>
      <c r="P875" s="4" t="str">
        <f>IF(AW875=0,"",VLOOKUP(AW875,skillbasedata!A:B,2,TRUE))</f>
        <v/>
      </c>
      <c r="Q875" s="48">
        <f t="shared" si="190"/>
        <v>0</v>
      </c>
      <c r="R875" s="4" t="str">
        <f>IF(AX875=0,"",VLOOKUP(AX875,skillbasedata!A:B,2,TRUE))</f>
        <v/>
      </c>
      <c r="S875" s="48">
        <f t="shared" si="191"/>
        <v>0</v>
      </c>
      <c r="T875" s="48">
        <f t="shared" si="192"/>
        <v>0</v>
      </c>
      <c r="U875" s="48">
        <f t="shared" si="193"/>
        <v>0</v>
      </c>
      <c r="V875" s="51">
        <f t="shared" si="194"/>
        <v>178</v>
      </c>
      <c r="W875" s="26" t="s">
        <v>3195</v>
      </c>
      <c r="X875" s="26">
        <v>0</v>
      </c>
      <c r="Y875" s="26">
        <v>176</v>
      </c>
      <c r="Z875" s="26">
        <v>2006014</v>
      </c>
      <c r="AA875" s="26">
        <v>98</v>
      </c>
      <c r="AB875" s="26">
        <v>5</v>
      </c>
      <c r="AC875" s="26">
        <v>9000</v>
      </c>
      <c r="AD875" s="26">
        <v>0</v>
      </c>
      <c r="AE875" s="26">
        <v>2</v>
      </c>
      <c r="AF875" s="26">
        <v>1</v>
      </c>
      <c r="AG875" s="26">
        <v>1</v>
      </c>
      <c r="AH875" s="26">
        <v>0</v>
      </c>
      <c r="AI875" s="26">
        <v>0</v>
      </c>
      <c r="AJ875" s="26">
        <v>0</v>
      </c>
      <c r="AK875" s="26">
        <v>0</v>
      </c>
      <c r="AL875" s="26">
        <v>0</v>
      </c>
      <c r="AM875" s="26">
        <v>0</v>
      </c>
      <c r="AN875" s="26">
        <v>12</v>
      </c>
      <c r="AO875" s="26">
        <v>0</v>
      </c>
      <c r="AP875" s="26">
        <v>0</v>
      </c>
      <c r="AQ875" s="26">
        <v>0</v>
      </c>
      <c r="AR875" s="26">
        <v>0</v>
      </c>
      <c r="AS875" s="26">
        <v>0</v>
      </c>
      <c r="AT875" s="26">
        <v>0</v>
      </c>
      <c r="AU875" s="26">
        <v>0</v>
      </c>
      <c r="AV875" s="26">
        <v>0</v>
      </c>
      <c r="AW875" s="26">
        <v>0</v>
      </c>
      <c r="AX875" s="26">
        <v>0</v>
      </c>
      <c r="AY875" s="26">
        <v>0</v>
      </c>
      <c r="AZ875" s="26">
        <v>0</v>
      </c>
      <c r="BA875" s="26">
        <v>0</v>
      </c>
      <c r="BB875" s="26">
        <v>0</v>
      </c>
      <c r="BC875" s="26">
        <v>0</v>
      </c>
      <c r="BD875" s="26" t="s">
        <v>2309</v>
      </c>
      <c r="BE875" s="26">
        <v>0</v>
      </c>
      <c r="BF875" s="26">
        <v>0</v>
      </c>
      <c r="BG875" s="54" t="str">
        <f t="shared" si="195"/>
        <v>00B2</v>
      </c>
      <c r="BH875" s="9"/>
      <c r="BI875" s="9"/>
    </row>
    <row r="876" ht="16.5" spans="1:61">
      <c r="A876" s="4">
        <f t="shared" si="182"/>
        <v>0</v>
      </c>
      <c r="B876" s="4" t="str">
        <f>IF(X876=0,"",VLOOKUP(Y876,seriesName!A:B,2,TRUE))</f>
        <v/>
      </c>
      <c r="C876" s="4" t="str">
        <f>IF(A876=1,VLOOKUP(V876,Head!A:B,2,TRUE),IF(A876=2,VLOOKUP(V876,Chest!A:B,2,TRUE),IF(A876=3,VLOOKUP(V876,Arm!A:B,2,TRUE),IF(A876=4,VLOOKUP(V876,Waist!A:B,2,TRUE),IF(A876=5,VLOOKUP(V876,Leg!A:B,2,TRUE),"")))))</f>
        <v/>
      </c>
      <c r="D876" s="44" t="str">
        <f>IF(X876=1,VLOOKUP(AA876,modelID!A:B,2,FALSE),"")</f>
        <v/>
      </c>
      <c r="E876" s="45" t="str">
        <f>IF(X876=0,"",AH876+VLOOKUP(AN876,BuildupTable!L:O,4,FALSE))</f>
        <v/>
      </c>
      <c r="F876" s="1">
        <f t="shared" si="183"/>
        <v>0</v>
      </c>
      <c r="G876" s="1">
        <f t="shared" si="184"/>
        <v>0</v>
      </c>
      <c r="H876" s="1">
        <f t="shared" si="185"/>
        <v>0</v>
      </c>
      <c r="I876" s="1">
        <f t="shared" si="186"/>
        <v>0</v>
      </c>
      <c r="J876" s="4" t="str">
        <f>IF(AT876=0,"",VLOOKUP(AT876,skillbasedata!A:B,2,TRUE))</f>
        <v/>
      </c>
      <c r="K876" s="48">
        <f t="shared" si="187"/>
        <v>0</v>
      </c>
      <c r="L876" s="4" t="str">
        <f>IF(AU876=0,"",VLOOKUP(AU876,skillbasedata!A:B,2,TRUE))</f>
        <v/>
      </c>
      <c r="M876" s="48">
        <f t="shared" si="188"/>
        <v>0</v>
      </c>
      <c r="N876" s="4" t="str">
        <f>IF(AV876=0,"",VLOOKUP(AV876,skillbasedata!A:B,2,TRUE))</f>
        <v/>
      </c>
      <c r="O876" s="48">
        <f t="shared" si="189"/>
        <v>0</v>
      </c>
      <c r="P876" s="4" t="str">
        <f>IF(AW876=0,"",VLOOKUP(AW876,skillbasedata!A:B,2,TRUE))</f>
        <v/>
      </c>
      <c r="Q876" s="48">
        <f t="shared" si="190"/>
        <v>0</v>
      </c>
      <c r="R876" s="4" t="str">
        <f>IF(AX876=0,"",VLOOKUP(AX876,skillbasedata!A:B,2,TRUE))</f>
        <v/>
      </c>
      <c r="S876" s="48">
        <f t="shared" si="191"/>
        <v>0</v>
      </c>
      <c r="T876" s="48">
        <f t="shared" si="192"/>
        <v>0</v>
      </c>
      <c r="U876" s="48">
        <f t="shared" si="193"/>
        <v>0</v>
      </c>
      <c r="V876" s="51">
        <f t="shared" si="194"/>
        <v>178</v>
      </c>
      <c r="W876" s="26" t="s">
        <v>3196</v>
      </c>
      <c r="X876" s="26">
        <v>0</v>
      </c>
      <c r="Y876" s="26">
        <v>176</v>
      </c>
      <c r="Z876" s="26">
        <v>2006014</v>
      </c>
      <c r="AA876" s="26">
        <v>98</v>
      </c>
      <c r="AB876" s="26">
        <v>5</v>
      </c>
      <c r="AC876" s="26">
        <v>9000</v>
      </c>
      <c r="AD876" s="26">
        <v>0</v>
      </c>
      <c r="AE876" s="26">
        <v>2</v>
      </c>
      <c r="AF876" s="26">
        <v>1</v>
      </c>
      <c r="AG876" s="26">
        <v>1</v>
      </c>
      <c r="AH876" s="26">
        <v>0</v>
      </c>
      <c r="AI876" s="26">
        <v>0</v>
      </c>
      <c r="AJ876" s="26">
        <v>0</v>
      </c>
      <c r="AK876" s="26">
        <v>0</v>
      </c>
      <c r="AL876" s="26">
        <v>0</v>
      </c>
      <c r="AM876" s="26">
        <v>0</v>
      </c>
      <c r="AN876" s="26">
        <v>12</v>
      </c>
      <c r="AO876" s="26">
        <v>0</v>
      </c>
      <c r="AP876" s="26">
        <v>0</v>
      </c>
      <c r="AQ876" s="26">
        <v>0</v>
      </c>
      <c r="AR876" s="26">
        <v>0</v>
      </c>
      <c r="AS876" s="26">
        <v>0</v>
      </c>
      <c r="AT876" s="26">
        <v>0</v>
      </c>
      <c r="AU876" s="26">
        <v>0</v>
      </c>
      <c r="AV876" s="26">
        <v>0</v>
      </c>
      <c r="AW876" s="26">
        <v>0</v>
      </c>
      <c r="AX876" s="26">
        <v>0</v>
      </c>
      <c r="AY876" s="26">
        <v>0</v>
      </c>
      <c r="AZ876" s="26">
        <v>0</v>
      </c>
      <c r="BA876" s="26">
        <v>0</v>
      </c>
      <c r="BB876" s="26">
        <v>0</v>
      </c>
      <c r="BC876" s="26">
        <v>0</v>
      </c>
      <c r="BD876" s="26" t="s">
        <v>2309</v>
      </c>
      <c r="BE876" s="26">
        <v>0</v>
      </c>
      <c r="BF876" s="26">
        <v>0</v>
      </c>
      <c r="BG876" s="54" t="str">
        <f t="shared" si="195"/>
        <v>00B2</v>
      </c>
      <c r="BH876" s="9"/>
      <c r="BI876" s="9"/>
    </row>
    <row r="877" ht="16.5" spans="1:61">
      <c r="A877" s="4">
        <f t="shared" si="182"/>
        <v>1</v>
      </c>
      <c r="B877" s="4" t="str">
        <f>IF(X877=0,"",VLOOKUP(Y877,seriesName!A:B,2,TRUE))</f>
        <v>苦无耳饰</v>
      </c>
      <c r="C877" s="4" t="str">
        <f>IF(A877=1,VLOOKUP(V877,Head!A:B,2,TRUE),IF(A877=2,VLOOKUP(V877,Chest!A:B,2,TRUE),IF(A877=3,VLOOKUP(V877,Arm!A:B,2,TRUE),IF(A877=4,VLOOKUP(V877,Waist!A:B,2,TRUE),IF(A877=5,VLOOKUP(V877,Leg!A:B,2,TRUE),"")))))</f>
        <v>苦无耳饰</v>
      </c>
      <c r="D877" s="44" t="str">
        <f>IF(X877=1,VLOOKUP(AA877,modelID!A:B,2,FALSE),"")</f>
        <v>pl281</v>
      </c>
      <c r="E877" s="45">
        <f>IF(X877=0,"",AH877+VLOOKUP(AN877,BuildupTable!L:O,4,FALSE))</f>
        <v>20</v>
      </c>
      <c r="F877" s="1">
        <f t="shared" si="183"/>
        <v>0</v>
      </c>
      <c r="G877" s="1">
        <f t="shared" si="184"/>
        <v>0</v>
      </c>
      <c r="H877" s="1">
        <f t="shared" si="185"/>
        <v>0</v>
      </c>
      <c r="I877" s="1">
        <f t="shared" si="186"/>
        <v>0</v>
      </c>
      <c r="J877" s="4" t="str">
        <f>IF(AT877=0,"",VLOOKUP(AT877,skillbasedata!A:B,2,TRUE))</f>
        <v/>
      </c>
      <c r="K877" s="48">
        <f t="shared" si="187"/>
        <v>0</v>
      </c>
      <c r="L877" s="4" t="str">
        <f>IF(AU877=0,"",VLOOKUP(AU877,skillbasedata!A:B,2,TRUE))</f>
        <v/>
      </c>
      <c r="M877" s="48">
        <f t="shared" si="188"/>
        <v>0</v>
      </c>
      <c r="N877" s="4" t="str">
        <f>IF(AV877=0,"",VLOOKUP(AV877,skillbasedata!A:B,2,TRUE))</f>
        <v/>
      </c>
      <c r="O877" s="48">
        <f t="shared" si="189"/>
        <v>0</v>
      </c>
      <c r="P877" s="4" t="str">
        <f>IF(AW877=0,"",VLOOKUP(AW877,skillbasedata!A:B,2,TRUE))</f>
        <v/>
      </c>
      <c r="Q877" s="48">
        <f t="shared" si="190"/>
        <v>0</v>
      </c>
      <c r="R877" s="4" t="str">
        <f>IF(AX877=0,"",VLOOKUP(AX877,skillbasedata!A:B,2,TRUE))</f>
        <v/>
      </c>
      <c r="S877" s="48">
        <f t="shared" si="191"/>
        <v>0</v>
      </c>
      <c r="T877" s="48">
        <f t="shared" si="192"/>
        <v>0</v>
      </c>
      <c r="U877" s="48">
        <f t="shared" si="193"/>
        <v>0</v>
      </c>
      <c r="V877" s="51">
        <f t="shared" si="194"/>
        <v>179</v>
      </c>
      <c r="W877" s="26" t="s">
        <v>3197</v>
      </c>
      <c r="X877" s="26">
        <v>1</v>
      </c>
      <c r="Y877" s="26">
        <v>177</v>
      </c>
      <c r="Z877" s="26">
        <v>2006015</v>
      </c>
      <c r="AA877" s="26">
        <v>99</v>
      </c>
      <c r="AB877" s="26">
        <v>5</v>
      </c>
      <c r="AC877" s="26">
        <v>9000</v>
      </c>
      <c r="AD877" s="26">
        <v>0</v>
      </c>
      <c r="AE877" s="26">
        <v>2</v>
      </c>
      <c r="AF877" s="26">
        <v>1</v>
      </c>
      <c r="AG877" s="26">
        <v>1</v>
      </c>
      <c r="AH877" s="26">
        <v>0</v>
      </c>
      <c r="AI877" s="26">
        <v>0</v>
      </c>
      <c r="AJ877" s="26">
        <v>0</v>
      </c>
      <c r="AK877" s="26">
        <v>0</v>
      </c>
      <c r="AL877" s="26">
        <v>0</v>
      </c>
      <c r="AM877" s="26">
        <v>0</v>
      </c>
      <c r="AN877" s="26">
        <v>12</v>
      </c>
      <c r="AO877" s="26">
        <v>0</v>
      </c>
      <c r="AP877" s="26">
        <v>0</v>
      </c>
      <c r="AQ877" s="26">
        <v>0</v>
      </c>
      <c r="AR877" s="26">
        <v>0</v>
      </c>
      <c r="AS877" s="26">
        <v>0</v>
      </c>
      <c r="AT877" s="26">
        <v>0</v>
      </c>
      <c r="AU877" s="26">
        <v>0</v>
      </c>
      <c r="AV877" s="26">
        <v>0</v>
      </c>
      <c r="AW877" s="26">
        <v>0</v>
      </c>
      <c r="AX877" s="26">
        <v>0</v>
      </c>
      <c r="AY877" s="26">
        <v>0</v>
      </c>
      <c r="AZ877" s="26">
        <v>0</v>
      </c>
      <c r="BA877" s="26">
        <v>0</v>
      </c>
      <c r="BB877" s="26">
        <v>0</v>
      </c>
      <c r="BC877" s="26">
        <v>0</v>
      </c>
      <c r="BD877" s="26" t="s">
        <v>2309</v>
      </c>
      <c r="BE877" s="26">
        <v>0</v>
      </c>
      <c r="BF877" s="26">
        <v>0</v>
      </c>
      <c r="BG877" s="54" t="str">
        <f t="shared" si="195"/>
        <v>00B3</v>
      </c>
      <c r="BH877" s="9"/>
      <c r="BI877" s="9"/>
    </row>
    <row r="878" ht="16.5" spans="1:61">
      <c r="A878" s="4">
        <f t="shared" si="182"/>
        <v>0</v>
      </c>
      <c r="B878" s="4" t="str">
        <f>IF(X878=0,"",VLOOKUP(Y878,seriesName!A:B,2,TRUE))</f>
        <v/>
      </c>
      <c r="C878" s="4" t="str">
        <f>IF(A878=1,VLOOKUP(V878,Head!A:B,2,TRUE),IF(A878=2,VLOOKUP(V878,Chest!A:B,2,TRUE),IF(A878=3,VLOOKUP(V878,Arm!A:B,2,TRUE),IF(A878=4,VLOOKUP(V878,Waist!A:B,2,TRUE),IF(A878=5,VLOOKUP(V878,Leg!A:B,2,TRUE),"")))))</f>
        <v/>
      </c>
      <c r="D878" s="44" t="str">
        <f>IF(X878=1,VLOOKUP(AA878,modelID!A:B,2,FALSE),"")</f>
        <v/>
      </c>
      <c r="E878" s="45" t="str">
        <f>IF(X878=0,"",AH878+VLOOKUP(AN878,BuildupTable!L:O,4,FALSE))</f>
        <v/>
      </c>
      <c r="F878" s="1">
        <f t="shared" si="183"/>
        <v>0</v>
      </c>
      <c r="G878" s="1">
        <f t="shared" si="184"/>
        <v>0</v>
      </c>
      <c r="H878" s="1">
        <f t="shared" si="185"/>
        <v>0</v>
      </c>
      <c r="I878" s="1">
        <f t="shared" si="186"/>
        <v>0</v>
      </c>
      <c r="J878" s="4" t="str">
        <f>IF(AT878=0,"",VLOOKUP(AT878,skillbasedata!A:B,2,TRUE))</f>
        <v/>
      </c>
      <c r="K878" s="48">
        <f t="shared" si="187"/>
        <v>0</v>
      </c>
      <c r="L878" s="4" t="str">
        <f>IF(AU878=0,"",VLOOKUP(AU878,skillbasedata!A:B,2,TRUE))</f>
        <v/>
      </c>
      <c r="M878" s="48">
        <f t="shared" si="188"/>
        <v>0</v>
      </c>
      <c r="N878" s="4" t="str">
        <f>IF(AV878=0,"",VLOOKUP(AV878,skillbasedata!A:B,2,TRUE))</f>
        <v/>
      </c>
      <c r="O878" s="48">
        <f t="shared" si="189"/>
        <v>0</v>
      </c>
      <c r="P878" s="4" t="str">
        <f>IF(AW878=0,"",VLOOKUP(AW878,skillbasedata!A:B,2,TRUE))</f>
        <v/>
      </c>
      <c r="Q878" s="48">
        <f t="shared" si="190"/>
        <v>0</v>
      </c>
      <c r="R878" s="4" t="str">
        <f>IF(AX878=0,"",VLOOKUP(AX878,skillbasedata!A:B,2,TRUE))</f>
        <v/>
      </c>
      <c r="S878" s="48">
        <f t="shared" si="191"/>
        <v>0</v>
      </c>
      <c r="T878" s="48">
        <f t="shared" si="192"/>
        <v>0</v>
      </c>
      <c r="U878" s="48">
        <f t="shared" si="193"/>
        <v>0</v>
      </c>
      <c r="V878" s="51">
        <f t="shared" si="194"/>
        <v>179</v>
      </c>
      <c r="W878" s="26" t="s">
        <v>3198</v>
      </c>
      <c r="X878" s="26">
        <v>0</v>
      </c>
      <c r="Y878" s="26">
        <v>177</v>
      </c>
      <c r="Z878" s="26">
        <v>2006015</v>
      </c>
      <c r="AA878" s="26">
        <v>99</v>
      </c>
      <c r="AB878" s="26">
        <v>5</v>
      </c>
      <c r="AC878" s="26">
        <v>9000</v>
      </c>
      <c r="AD878" s="26">
        <v>0</v>
      </c>
      <c r="AE878" s="26">
        <v>2</v>
      </c>
      <c r="AF878" s="26">
        <v>1</v>
      </c>
      <c r="AG878" s="26">
        <v>1</v>
      </c>
      <c r="AH878" s="26">
        <v>0</v>
      </c>
      <c r="AI878" s="26">
        <v>0</v>
      </c>
      <c r="AJ878" s="26">
        <v>0</v>
      </c>
      <c r="AK878" s="26">
        <v>0</v>
      </c>
      <c r="AL878" s="26">
        <v>0</v>
      </c>
      <c r="AM878" s="26">
        <v>0</v>
      </c>
      <c r="AN878" s="26">
        <v>12</v>
      </c>
      <c r="AO878" s="26">
        <v>0</v>
      </c>
      <c r="AP878" s="26">
        <v>0</v>
      </c>
      <c r="AQ878" s="26">
        <v>0</v>
      </c>
      <c r="AR878" s="26">
        <v>0</v>
      </c>
      <c r="AS878" s="26">
        <v>0</v>
      </c>
      <c r="AT878" s="26">
        <v>0</v>
      </c>
      <c r="AU878" s="26">
        <v>0</v>
      </c>
      <c r="AV878" s="26">
        <v>0</v>
      </c>
      <c r="AW878" s="26">
        <v>0</v>
      </c>
      <c r="AX878" s="26">
        <v>0</v>
      </c>
      <c r="AY878" s="26">
        <v>0</v>
      </c>
      <c r="AZ878" s="26">
        <v>0</v>
      </c>
      <c r="BA878" s="26">
        <v>0</v>
      </c>
      <c r="BB878" s="26">
        <v>0</v>
      </c>
      <c r="BC878" s="26">
        <v>0</v>
      </c>
      <c r="BD878" s="26" t="s">
        <v>2309</v>
      </c>
      <c r="BE878" s="26">
        <v>0</v>
      </c>
      <c r="BF878" s="26">
        <v>0</v>
      </c>
      <c r="BG878" s="54" t="str">
        <f t="shared" si="195"/>
        <v>00B3</v>
      </c>
      <c r="BH878" s="9"/>
      <c r="BI878" s="9"/>
    </row>
    <row r="879" ht="16.5" spans="1:61">
      <c r="A879" s="4">
        <f t="shared" si="182"/>
        <v>0</v>
      </c>
      <c r="B879" s="4" t="str">
        <f>IF(X879=0,"",VLOOKUP(Y879,seriesName!A:B,2,TRUE))</f>
        <v/>
      </c>
      <c r="C879" s="4" t="str">
        <f>IF(A879=1,VLOOKUP(V879,Head!A:B,2,TRUE),IF(A879=2,VLOOKUP(V879,Chest!A:B,2,TRUE),IF(A879=3,VLOOKUP(V879,Arm!A:B,2,TRUE),IF(A879=4,VLOOKUP(V879,Waist!A:B,2,TRUE),IF(A879=5,VLOOKUP(V879,Leg!A:B,2,TRUE),"")))))</f>
        <v/>
      </c>
      <c r="D879" s="44" t="str">
        <f>IF(X879=1,VLOOKUP(AA879,modelID!A:B,2,FALSE),"")</f>
        <v/>
      </c>
      <c r="E879" s="45" t="str">
        <f>IF(X879=0,"",AH879+VLOOKUP(AN879,BuildupTable!L:O,4,FALSE))</f>
        <v/>
      </c>
      <c r="F879" s="1">
        <f t="shared" si="183"/>
        <v>0</v>
      </c>
      <c r="G879" s="1">
        <f t="shared" si="184"/>
        <v>0</v>
      </c>
      <c r="H879" s="1">
        <f t="shared" si="185"/>
        <v>0</v>
      </c>
      <c r="I879" s="1">
        <f t="shared" si="186"/>
        <v>0</v>
      </c>
      <c r="J879" s="4" t="str">
        <f>IF(AT879=0,"",VLOOKUP(AT879,skillbasedata!A:B,2,TRUE))</f>
        <v/>
      </c>
      <c r="K879" s="48">
        <f t="shared" si="187"/>
        <v>0</v>
      </c>
      <c r="L879" s="4" t="str">
        <f>IF(AU879=0,"",VLOOKUP(AU879,skillbasedata!A:B,2,TRUE))</f>
        <v/>
      </c>
      <c r="M879" s="48">
        <f t="shared" si="188"/>
        <v>0</v>
      </c>
      <c r="N879" s="4" t="str">
        <f>IF(AV879=0,"",VLOOKUP(AV879,skillbasedata!A:B,2,TRUE))</f>
        <v/>
      </c>
      <c r="O879" s="48">
        <f t="shared" si="189"/>
        <v>0</v>
      </c>
      <c r="P879" s="4" t="str">
        <f>IF(AW879=0,"",VLOOKUP(AW879,skillbasedata!A:B,2,TRUE))</f>
        <v/>
      </c>
      <c r="Q879" s="48">
        <f t="shared" si="190"/>
        <v>0</v>
      </c>
      <c r="R879" s="4" t="str">
        <f>IF(AX879=0,"",VLOOKUP(AX879,skillbasedata!A:B,2,TRUE))</f>
        <v/>
      </c>
      <c r="S879" s="48">
        <f t="shared" si="191"/>
        <v>0</v>
      </c>
      <c r="T879" s="48">
        <f t="shared" si="192"/>
        <v>0</v>
      </c>
      <c r="U879" s="48">
        <f t="shared" si="193"/>
        <v>0</v>
      </c>
      <c r="V879" s="51">
        <f t="shared" si="194"/>
        <v>179</v>
      </c>
      <c r="W879" s="26" t="s">
        <v>3199</v>
      </c>
      <c r="X879" s="26">
        <v>0</v>
      </c>
      <c r="Y879" s="26">
        <v>177</v>
      </c>
      <c r="Z879" s="26">
        <v>2006015</v>
      </c>
      <c r="AA879" s="26">
        <v>99</v>
      </c>
      <c r="AB879" s="26">
        <v>5</v>
      </c>
      <c r="AC879" s="26">
        <v>9000</v>
      </c>
      <c r="AD879" s="26">
        <v>0</v>
      </c>
      <c r="AE879" s="26">
        <v>2</v>
      </c>
      <c r="AF879" s="26">
        <v>1</v>
      </c>
      <c r="AG879" s="26">
        <v>1</v>
      </c>
      <c r="AH879" s="26">
        <v>0</v>
      </c>
      <c r="AI879" s="26">
        <v>0</v>
      </c>
      <c r="AJ879" s="26">
        <v>0</v>
      </c>
      <c r="AK879" s="26">
        <v>0</v>
      </c>
      <c r="AL879" s="26">
        <v>0</v>
      </c>
      <c r="AM879" s="26">
        <v>0</v>
      </c>
      <c r="AN879" s="26">
        <v>12</v>
      </c>
      <c r="AO879" s="26">
        <v>0</v>
      </c>
      <c r="AP879" s="26">
        <v>0</v>
      </c>
      <c r="AQ879" s="26">
        <v>0</v>
      </c>
      <c r="AR879" s="26">
        <v>0</v>
      </c>
      <c r="AS879" s="26">
        <v>0</v>
      </c>
      <c r="AT879" s="26">
        <v>0</v>
      </c>
      <c r="AU879" s="26">
        <v>0</v>
      </c>
      <c r="AV879" s="26">
        <v>0</v>
      </c>
      <c r="AW879" s="26">
        <v>0</v>
      </c>
      <c r="AX879" s="26">
        <v>0</v>
      </c>
      <c r="AY879" s="26">
        <v>0</v>
      </c>
      <c r="AZ879" s="26">
        <v>0</v>
      </c>
      <c r="BA879" s="26">
        <v>0</v>
      </c>
      <c r="BB879" s="26">
        <v>0</v>
      </c>
      <c r="BC879" s="26">
        <v>0</v>
      </c>
      <c r="BD879" s="26" t="s">
        <v>2309</v>
      </c>
      <c r="BE879" s="26">
        <v>0</v>
      </c>
      <c r="BF879" s="26">
        <v>0</v>
      </c>
      <c r="BG879" s="54" t="str">
        <f t="shared" si="195"/>
        <v>00B3</v>
      </c>
      <c r="BH879" s="9"/>
      <c r="BI879" s="9"/>
    </row>
    <row r="880" ht="16.5" spans="1:61">
      <c r="A880" s="4">
        <f t="shared" si="182"/>
        <v>0</v>
      </c>
      <c r="B880" s="4" t="str">
        <f>IF(X880=0,"",VLOOKUP(Y880,seriesName!A:B,2,TRUE))</f>
        <v/>
      </c>
      <c r="C880" s="4" t="str">
        <f>IF(A880=1,VLOOKUP(V880,Head!A:B,2,TRUE),IF(A880=2,VLOOKUP(V880,Chest!A:B,2,TRUE),IF(A880=3,VLOOKUP(V880,Arm!A:B,2,TRUE),IF(A880=4,VLOOKUP(V880,Waist!A:B,2,TRUE),IF(A880=5,VLOOKUP(V880,Leg!A:B,2,TRUE),"")))))</f>
        <v/>
      </c>
      <c r="D880" s="44" t="str">
        <f>IF(X880=1,VLOOKUP(AA880,modelID!A:B,2,FALSE),"")</f>
        <v/>
      </c>
      <c r="E880" s="45" t="str">
        <f>IF(X880=0,"",AH880+VLOOKUP(AN880,BuildupTable!L:O,4,FALSE))</f>
        <v/>
      </c>
      <c r="F880" s="1">
        <f t="shared" si="183"/>
        <v>0</v>
      </c>
      <c r="G880" s="1">
        <f t="shared" si="184"/>
        <v>0</v>
      </c>
      <c r="H880" s="1">
        <f t="shared" si="185"/>
        <v>0</v>
      </c>
      <c r="I880" s="1">
        <f t="shared" si="186"/>
        <v>0</v>
      </c>
      <c r="J880" s="4" t="str">
        <f>IF(AT880=0,"",VLOOKUP(AT880,skillbasedata!A:B,2,TRUE))</f>
        <v/>
      </c>
      <c r="K880" s="48">
        <f t="shared" si="187"/>
        <v>0</v>
      </c>
      <c r="L880" s="4" t="str">
        <f>IF(AU880=0,"",VLOOKUP(AU880,skillbasedata!A:B,2,TRUE))</f>
        <v/>
      </c>
      <c r="M880" s="48">
        <f t="shared" si="188"/>
        <v>0</v>
      </c>
      <c r="N880" s="4" t="str">
        <f>IF(AV880=0,"",VLOOKUP(AV880,skillbasedata!A:B,2,TRUE))</f>
        <v/>
      </c>
      <c r="O880" s="48">
        <f t="shared" si="189"/>
        <v>0</v>
      </c>
      <c r="P880" s="4" t="str">
        <f>IF(AW880=0,"",VLOOKUP(AW880,skillbasedata!A:B,2,TRUE))</f>
        <v/>
      </c>
      <c r="Q880" s="48">
        <f t="shared" si="190"/>
        <v>0</v>
      </c>
      <c r="R880" s="4" t="str">
        <f>IF(AX880=0,"",VLOOKUP(AX880,skillbasedata!A:B,2,TRUE))</f>
        <v/>
      </c>
      <c r="S880" s="48">
        <f t="shared" si="191"/>
        <v>0</v>
      </c>
      <c r="T880" s="48">
        <f t="shared" si="192"/>
        <v>0</v>
      </c>
      <c r="U880" s="48">
        <f t="shared" si="193"/>
        <v>0</v>
      </c>
      <c r="V880" s="51">
        <f t="shared" si="194"/>
        <v>179</v>
      </c>
      <c r="W880" s="26" t="s">
        <v>3200</v>
      </c>
      <c r="X880" s="26">
        <v>0</v>
      </c>
      <c r="Y880" s="26">
        <v>177</v>
      </c>
      <c r="Z880" s="26">
        <v>2006015</v>
      </c>
      <c r="AA880" s="26">
        <v>99</v>
      </c>
      <c r="AB880" s="26">
        <v>5</v>
      </c>
      <c r="AC880" s="26">
        <v>9000</v>
      </c>
      <c r="AD880" s="26">
        <v>0</v>
      </c>
      <c r="AE880" s="26">
        <v>2</v>
      </c>
      <c r="AF880" s="26">
        <v>1</v>
      </c>
      <c r="AG880" s="26">
        <v>1</v>
      </c>
      <c r="AH880" s="26">
        <v>0</v>
      </c>
      <c r="AI880" s="26">
        <v>0</v>
      </c>
      <c r="AJ880" s="26">
        <v>0</v>
      </c>
      <c r="AK880" s="26">
        <v>0</v>
      </c>
      <c r="AL880" s="26">
        <v>0</v>
      </c>
      <c r="AM880" s="26">
        <v>0</v>
      </c>
      <c r="AN880" s="26">
        <v>12</v>
      </c>
      <c r="AO880" s="26">
        <v>0</v>
      </c>
      <c r="AP880" s="26">
        <v>0</v>
      </c>
      <c r="AQ880" s="26">
        <v>0</v>
      </c>
      <c r="AR880" s="26">
        <v>0</v>
      </c>
      <c r="AS880" s="26">
        <v>0</v>
      </c>
      <c r="AT880" s="26">
        <v>0</v>
      </c>
      <c r="AU880" s="26">
        <v>0</v>
      </c>
      <c r="AV880" s="26">
        <v>0</v>
      </c>
      <c r="AW880" s="26">
        <v>0</v>
      </c>
      <c r="AX880" s="26">
        <v>0</v>
      </c>
      <c r="AY880" s="26">
        <v>0</v>
      </c>
      <c r="AZ880" s="26">
        <v>0</v>
      </c>
      <c r="BA880" s="26">
        <v>0</v>
      </c>
      <c r="BB880" s="26">
        <v>0</v>
      </c>
      <c r="BC880" s="26">
        <v>0</v>
      </c>
      <c r="BD880" s="26" t="s">
        <v>2309</v>
      </c>
      <c r="BE880" s="26">
        <v>0</v>
      </c>
      <c r="BF880" s="26">
        <v>0</v>
      </c>
      <c r="BG880" s="54" t="str">
        <f t="shared" si="195"/>
        <v>00B3</v>
      </c>
      <c r="BH880" s="9"/>
      <c r="BI880" s="9"/>
    </row>
    <row r="881" ht="16.5" spans="1:61">
      <c r="A881" s="4">
        <f t="shared" si="182"/>
        <v>0</v>
      </c>
      <c r="B881" s="4" t="str">
        <f>IF(X881=0,"",VLOOKUP(Y881,seriesName!A:B,2,TRUE))</f>
        <v/>
      </c>
      <c r="C881" s="4" t="str">
        <f>IF(A881=1,VLOOKUP(V881,Head!A:B,2,TRUE),IF(A881=2,VLOOKUP(V881,Chest!A:B,2,TRUE),IF(A881=3,VLOOKUP(V881,Arm!A:B,2,TRUE),IF(A881=4,VLOOKUP(V881,Waist!A:B,2,TRUE),IF(A881=5,VLOOKUP(V881,Leg!A:B,2,TRUE),"")))))</f>
        <v/>
      </c>
      <c r="D881" s="44" t="str">
        <f>IF(X881=1,VLOOKUP(AA881,modelID!A:B,2,FALSE),"")</f>
        <v/>
      </c>
      <c r="E881" s="45" t="str">
        <f>IF(X881=0,"",AH881+VLOOKUP(AN881,BuildupTable!L:O,4,FALSE))</f>
        <v/>
      </c>
      <c r="F881" s="1">
        <f t="shared" si="183"/>
        <v>0</v>
      </c>
      <c r="G881" s="1">
        <f t="shared" si="184"/>
        <v>0</v>
      </c>
      <c r="H881" s="1">
        <f t="shared" si="185"/>
        <v>0</v>
      </c>
      <c r="I881" s="1">
        <f t="shared" si="186"/>
        <v>0</v>
      </c>
      <c r="J881" s="4" t="str">
        <f>IF(AT881=0,"",VLOOKUP(AT881,skillbasedata!A:B,2,TRUE))</f>
        <v/>
      </c>
      <c r="K881" s="48">
        <f t="shared" si="187"/>
        <v>0</v>
      </c>
      <c r="L881" s="4" t="str">
        <f>IF(AU881=0,"",VLOOKUP(AU881,skillbasedata!A:B,2,TRUE))</f>
        <v/>
      </c>
      <c r="M881" s="48">
        <f t="shared" si="188"/>
        <v>0</v>
      </c>
      <c r="N881" s="4" t="str">
        <f>IF(AV881=0,"",VLOOKUP(AV881,skillbasedata!A:B,2,TRUE))</f>
        <v/>
      </c>
      <c r="O881" s="48">
        <f t="shared" si="189"/>
        <v>0</v>
      </c>
      <c r="P881" s="4" t="str">
        <f>IF(AW881=0,"",VLOOKUP(AW881,skillbasedata!A:B,2,TRUE))</f>
        <v/>
      </c>
      <c r="Q881" s="48">
        <f t="shared" si="190"/>
        <v>0</v>
      </c>
      <c r="R881" s="4" t="str">
        <f>IF(AX881=0,"",VLOOKUP(AX881,skillbasedata!A:B,2,TRUE))</f>
        <v/>
      </c>
      <c r="S881" s="48">
        <f t="shared" si="191"/>
        <v>0</v>
      </c>
      <c r="T881" s="48">
        <f t="shared" si="192"/>
        <v>0</v>
      </c>
      <c r="U881" s="48">
        <f t="shared" si="193"/>
        <v>0</v>
      </c>
      <c r="V881" s="51">
        <f t="shared" si="194"/>
        <v>179</v>
      </c>
      <c r="W881" s="26" t="s">
        <v>3201</v>
      </c>
      <c r="X881" s="26">
        <v>0</v>
      </c>
      <c r="Y881" s="26">
        <v>177</v>
      </c>
      <c r="Z881" s="26">
        <v>2006015</v>
      </c>
      <c r="AA881" s="26">
        <v>99</v>
      </c>
      <c r="AB881" s="26">
        <v>5</v>
      </c>
      <c r="AC881" s="26">
        <v>9000</v>
      </c>
      <c r="AD881" s="26">
        <v>0</v>
      </c>
      <c r="AE881" s="26">
        <v>2</v>
      </c>
      <c r="AF881" s="26">
        <v>1</v>
      </c>
      <c r="AG881" s="26">
        <v>1</v>
      </c>
      <c r="AH881" s="26">
        <v>0</v>
      </c>
      <c r="AI881" s="26">
        <v>0</v>
      </c>
      <c r="AJ881" s="26">
        <v>0</v>
      </c>
      <c r="AK881" s="26">
        <v>0</v>
      </c>
      <c r="AL881" s="26">
        <v>0</v>
      </c>
      <c r="AM881" s="26">
        <v>0</v>
      </c>
      <c r="AN881" s="26">
        <v>12</v>
      </c>
      <c r="AO881" s="26">
        <v>0</v>
      </c>
      <c r="AP881" s="26">
        <v>0</v>
      </c>
      <c r="AQ881" s="26">
        <v>0</v>
      </c>
      <c r="AR881" s="26">
        <v>0</v>
      </c>
      <c r="AS881" s="26">
        <v>0</v>
      </c>
      <c r="AT881" s="26">
        <v>0</v>
      </c>
      <c r="AU881" s="26">
        <v>0</v>
      </c>
      <c r="AV881" s="26">
        <v>0</v>
      </c>
      <c r="AW881" s="26">
        <v>0</v>
      </c>
      <c r="AX881" s="26">
        <v>0</v>
      </c>
      <c r="AY881" s="26">
        <v>0</v>
      </c>
      <c r="AZ881" s="26">
        <v>0</v>
      </c>
      <c r="BA881" s="26">
        <v>0</v>
      </c>
      <c r="BB881" s="26">
        <v>0</v>
      </c>
      <c r="BC881" s="26">
        <v>0</v>
      </c>
      <c r="BD881" s="26" t="s">
        <v>2309</v>
      </c>
      <c r="BE881" s="26">
        <v>0</v>
      </c>
      <c r="BF881" s="26">
        <v>0</v>
      </c>
      <c r="BG881" s="54" t="str">
        <f t="shared" si="195"/>
        <v>00B3</v>
      </c>
      <c r="BH881" s="9"/>
      <c r="BI881" s="9"/>
    </row>
    <row r="882" ht="16.5" spans="1:61">
      <c r="A882" s="4">
        <f t="shared" si="182"/>
        <v>1</v>
      </c>
      <c r="B882" s="4" t="str">
        <f>IF(X882=0,"",VLOOKUP(Y882,seriesName!A:B,2,TRUE))</f>
        <v>猎户星</v>
      </c>
      <c r="C882" s="4" t="str">
        <f>IF(A882=1,VLOOKUP(V882,Head!A:B,2,TRUE),IF(A882=2,VLOOKUP(V882,Chest!A:B,2,TRUE),IF(A882=3,VLOOKUP(V882,Arm!A:B,2,TRUE),IF(A882=4,VLOOKUP(V882,Waist!A:B,2,TRUE),IF(A882=5,VLOOKUP(V882,Leg!A:B,2,TRUE),"")))))</f>
        <v>猎户星头饰</v>
      </c>
      <c r="D882" s="44" t="str">
        <f>IF(X882=1,VLOOKUP(AA882,modelID!A:B,2,FALSE),"")</f>
        <v>pl289</v>
      </c>
      <c r="E882" s="45">
        <f>IF(X882=0,"",AH882+VLOOKUP(AN882,BuildupTable!L:O,4,FALSE))</f>
        <v>20</v>
      </c>
      <c r="F882" s="1">
        <f t="shared" si="183"/>
        <v>0</v>
      </c>
      <c r="G882" s="1">
        <f t="shared" si="184"/>
        <v>0</v>
      </c>
      <c r="H882" s="1">
        <f t="shared" si="185"/>
        <v>0</v>
      </c>
      <c r="I882" s="1">
        <f t="shared" si="186"/>
        <v>0</v>
      </c>
      <c r="J882" s="4" t="str">
        <f>IF(AT882=0,"",VLOOKUP(AT882,skillbasedata!A:B,2,TRUE))</f>
        <v/>
      </c>
      <c r="K882" s="48">
        <f t="shared" si="187"/>
        <v>0</v>
      </c>
      <c r="L882" s="4" t="str">
        <f>IF(AU882=0,"",VLOOKUP(AU882,skillbasedata!A:B,2,TRUE))</f>
        <v/>
      </c>
      <c r="M882" s="48">
        <f t="shared" si="188"/>
        <v>0</v>
      </c>
      <c r="N882" s="4" t="str">
        <f>IF(AV882=0,"",VLOOKUP(AV882,skillbasedata!A:B,2,TRUE))</f>
        <v/>
      </c>
      <c r="O882" s="48">
        <f t="shared" si="189"/>
        <v>0</v>
      </c>
      <c r="P882" s="4" t="str">
        <f>IF(AW882=0,"",VLOOKUP(AW882,skillbasedata!A:B,2,TRUE))</f>
        <v/>
      </c>
      <c r="Q882" s="48">
        <f t="shared" si="190"/>
        <v>0</v>
      </c>
      <c r="R882" s="4" t="str">
        <f>IF(AX882=0,"",VLOOKUP(AX882,skillbasedata!A:B,2,TRUE))</f>
        <v/>
      </c>
      <c r="S882" s="48">
        <f t="shared" si="191"/>
        <v>0</v>
      </c>
      <c r="T882" s="48">
        <f t="shared" si="192"/>
        <v>0</v>
      </c>
      <c r="U882" s="48">
        <f t="shared" si="193"/>
        <v>0</v>
      </c>
      <c r="V882" s="51">
        <f t="shared" si="194"/>
        <v>180</v>
      </c>
      <c r="W882" s="26" t="s">
        <v>3202</v>
      </c>
      <c r="X882" s="26">
        <v>1</v>
      </c>
      <c r="Y882" s="26">
        <v>178</v>
      </c>
      <c r="Z882" s="26">
        <v>2006016</v>
      </c>
      <c r="AA882" s="26">
        <v>109</v>
      </c>
      <c r="AB882" s="26">
        <v>5</v>
      </c>
      <c r="AC882" s="26">
        <v>9000</v>
      </c>
      <c r="AD882" s="26">
        <v>0</v>
      </c>
      <c r="AE882" s="26">
        <v>2</v>
      </c>
      <c r="AF882" s="26">
        <v>1</v>
      </c>
      <c r="AG882" s="26">
        <v>1</v>
      </c>
      <c r="AH882" s="26">
        <v>0</v>
      </c>
      <c r="AI882" s="26">
        <v>0</v>
      </c>
      <c r="AJ882" s="26">
        <v>0</v>
      </c>
      <c r="AK882" s="26">
        <v>0</v>
      </c>
      <c r="AL882" s="26">
        <v>0</v>
      </c>
      <c r="AM882" s="26">
        <v>0</v>
      </c>
      <c r="AN882" s="26">
        <v>12</v>
      </c>
      <c r="AO882" s="26">
        <v>0</v>
      </c>
      <c r="AP882" s="26">
        <v>0</v>
      </c>
      <c r="AQ882" s="26">
        <v>0</v>
      </c>
      <c r="AR882" s="26">
        <v>0</v>
      </c>
      <c r="AS882" s="26">
        <v>0</v>
      </c>
      <c r="AT882" s="26">
        <v>0</v>
      </c>
      <c r="AU882" s="26">
        <v>0</v>
      </c>
      <c r="AV882" s="26">
        <v>0</v>
      </c>
      <c r="AW882" s="26">
        <v>0</v>
      </c>
      <c r="AX882" s="26">
        <v>0</v>
      </c>
      <c r="AY882" s="26">
        <v>0</v>
      </c>
      <c r="AZ882" s="26">
        <v>0</v>
      </c>
      <c r="BA882" s="26">
        <v>0</v>
      </c>
      <c r="BB882" s="26">
        <v>0</v>
      </c>
      <c r="BC882" s="26">
        <v>0</v>
      </c>
      <c r="BD882" s="26" t="s">
        <v>2309</v>
      </c>
      <c r="BE882" s="26">
        <v>0</v>
      </c>
      <c r="BF882" s="26">
        <v>0</v>
      </c>
      <c r="BG882" s="54" t="str">
        <f t="shared" si="195"/>
        <v>00B4</v>
      </c>
      <c r="BH882" s="9"/>
      <c r="BI882" s="9"/>
    </row>
    <row r="883" ht="16.5" spans="1:61">
      <c r="A883" s="4">
        <f t="shared" si="182"/>
        <v>2</v>
      </c>
      <c r="B883" s="4" t="str">
        <f>IF(X883=0,"",VLOOKUP(Y883,seriesName!A:B,2,TRUE))</f>
        <v>猎户星</v>
      </c>
      <c r="C883" s="4" t="str">
        <f>IF(A883=1,VLOOKUP(V883,Head!A:B,2,TRUE),IF(A883=2,VLOOKUP(V883,Chest!A:B,2,TRUE),IF(A883=3,VLOOKUP(V883,Arm!A:B,2,TRUE),IF(A883=4,VLOOKUP(V883,Waist!A:B,2,TRUE),IF(A883=5,VLOOKUP(V883,Leg!A:B,2,TRUE),"")))))</f>
        <v>猎户星服饰</v>
      </c>
      <c r="D883" s="44" t="str">
        <f>IF(X883=1,VLOOKUP(AA883,modelID!A:B,2,FALSE),"")</f>
        <v>pl289</v>
      </c>
      <c r="E883" s="45">
        <f>IF(X883=0,"",AH883+VLOOKUP(AN883,BuildupTable!L:O,4,FALSE))</f>
        <v>20</v>
      </c>
      <c r="F883" s="1">
        <f t="shared" si="183"/>
        <v>0</v>
      </c>
      <c r="G883" s="1">
        <f t="shared" si="184"/>
        <v>0</v>
      </c>
      <c r="H883" s="1">
        <f t="shared" si="185"/>
        <v>0</v>
      </c>
      <c r="I883" s="1">
        <f t="shared" si="186"/>
        <v>0</v>
      </c>
      <c r="J883" s="4" t="str">
        <f>IF(AT883=0,"",VLOOKUP(AT883,skillbasedata!A:B,2,TRUE))</f>
        <v/>
      </c>
      <c r="K883" s="48">
        <f t="shared" si="187"/>
        <v>0</v>
      </c>
      <c r="L883" s="4" t="str">
        <f>IF(AU883=0,"",VLOOKUP(AU883,skillbasedata!A:B,2,TRUE))</f>
        <v/>
      </c>
      <c r="M883" s="48">
        <f t="shared" si="188"/>
        <v>0</v>
      </c>
      <c r="N883" s="4" t="str">
        <f>IF(AV883=0,"",VLOOKUP(AV883,skillbasedata!A:B,2,TRUE))</f>
        <v/>
      </c>
      <c r="O883" s="48">
        <f t="shared" si="189"/>
        <v>0</v>
      </c>
      <c r="P883" s="4" t="str">
        <f>IF(AW883=0,"",VLOOKUP(AW883,skillbasedata!A:B,2,TRUE))</f>
        <v/>
      </c>
      <c r="Q883" s="48">
        <f t="shared" si="190"/>
        <v>0</v>
      </c>
      <c r="R883" s="4" t="str">
        <f>IF(AX883=0,"",VLOOKUP(AX883,skillbasedata!A:B,2,TRUE))</f>
        <v/>
      </c>
      <c r="S883" s="48">
        <f t="shared" si="191"/>
        <v>0</v>
      </c>
      <c r="T883" s="48">
        <f t="shared" si="192"/>
        <v>0</v>
      </c>
      <c r="U883" s="48">
        <f t="shared" si="193"/>
        <v>0</v>
      </c>
      <c r="V883" s="51">
        <f t="shared" si="194"/>
        <v>180</v>
      </c>
      <c r="W883" s="26" t="s">
        <v>3203</v>
      </c>
      <c r="X883" s="26">
        <v>1</v>
      </c>
      <c r="Y883" s="26">
        <v>178</v>
      </c>
      <c r="Z883" s="26">
        <v>2006016</v>
      </c>
      <c r="AA883" s="26">
        <v>109</v>
      </c>
      <c r="AB883" s="26">
        <v>5</v>
      </c>
      <c r="AC883" s="26">
        <v>9000</v>
      </c>
      <c r="AD883" s="26">
        <v>0</v>
      </c>
      <c r="AE883" s="26">
        <v>2</v>
      </c>
      <c r="AF883" s="26">
        <v>1</v>
      </c>
      <c r="AG883" s="26">
        <v>1</v>
      </c>
      <c r="AH883" s="26">
        <v>0</v>
      </c>
      <c r="AI883" s="26">
        <v>0</v>
      </c>
      <c r="AJ883" s="26">
        <v>0</v>
      </c>
      <c r="AK883" s="26">
        <v>0</v>
      </c>
      <c r="AL883" s="26">
        <v>0</v>
      </c>
      <c r="AM883" s="26">
        <v>0</v>
      </c>
      <c r="AN883" s="26">
        <v>12</v>
      </c>
      <c r="AO883" s="26">
        <v>0</v>
      </c>
      <c r="AP883" s="26">
        <v>0</v>
      </c>
      <c r="AQ883" s="26">
        <v>0</v>
      </c>
      <c r="AR883" s="26">
        <v>0</v>
      </c>
      <c r="AS883" s="26">
        <v>0</v>
      </c>
      <c r="AT883" s="26">
        <v>0</v>
      </c>
      <c r="AU883" s="26">
        <v>0</v>
      </c>
      <c r="AV883" s="26">
        <v>0</v>
      </c>
      <c r="AW883" s="26">
        <v>0</v>
      </c>
      <c r="AX883" s="26">
        <v>0</v>
      </c>
      <c r="AY883" s="26">
        <v>0</v>
      </c>
      <c r="AZ883" s="26">
        <v>0</v>
      </c>
      <c r="BA883" s="26">
        <v>0</v>
      </c>
      <c r="BB883" s="26">
        <v>0</v>
      </c>
      <c r="BC883" s="26">
        <v>0</v>
      </c>
      <c r="BD883" s="26" t="s">
        <v>2309</v>
      </c>
      <c r="BE883" s="26">
        <v>0</v>
      </c>
      <c r="BF883" s="26">
        <v>0</v>
      </c>
      <c r="BG883" s="54" t="str">
        <f t="shared" si="195"/>
        <v>00B4</v>
      </c>
      <c r="BH883" s="9"/>
      <c r="BI883" s="9"/>
    </row>
    <row r="884" ht="16.5" spans="1:61">
      <c r="A884" s="4">
        <f t="shared" si="182"/>
        <v>3</v>
      </c>
      <c r="B884" s="4" t="str">
        <f>IF(X884=0,"",VLOOKUP(Y884,seriesName!A:B,2,TRUE))</f>
        <v>猎户星</v>
      </c>
      <c r="C884" s="4" t="str">
        <f>IF(A884=1,VLOOKUP(V884,Head!A:B,2,TRUE),IF(A884=2,VLOOKUP(V884,Chest!A:B,2,TRUE),IF(A884=3,VLOOKUP(V884,Arm!A:B,2,TRUE),IF(A884=4,VLOOKUP(V884,Waist!A:B,2,TRUE),IF(A884=5,VLOOKUP(V884,Leg!A:B,2,TRUE),"")))))</f>
        <v>猎户星腕甲</v>
      </c>
      <c r="D884" s="44" t="str">
        <f>IF(X884=1,VLOOKUP(AA884,modelID!A:B,2,FALSE),"")</f>
        <v>pl289</v>
      </c>
      <c r="E884" s="45">
        <f>IF(X884=0,"",AH884+VLOOKUP(AN884,BuildupTable!L:O,4,FALSE))</f>
        <v>20</v>
      </c>
      <c r="F884" s="1">
        <f t="shared" si="183"/>
        <v>0</v>
      </c>
      <c r="G884" s="1">
        <f t="shared" si="184"/>
        <v>0</v>
      </c>
      <c r="H884" s="1">
        <f t="shared" si="185"/>
        <v>0</v>
      </c>
      <c r="I884" s="1">
        <f t="shared" si="186"/>
        <v>0</v>
      </c>
      <c r="J884" s="4" t="str">
        <f>IF(AT884=0,"",VLOOKUP(AT884,skillbasedata!A:B,2,TRUE))</f>
        <v/>
      </c>
      <c r="K884" s="48">
        <f t="shared" si="187"/>
        <v>0</v>
      </c>
      <c r="L884" s="4" t="str">
        <f>IF(AU884=0,"",VLOOKUP(AU884,skillbasedata!A:B,2,TRUE))</f>
        <v/>
      </c>
      <c r="M884" s="48">
        <f t="shared" si="188"/>
        <v>0</v>
      </c>
      <c r="N884" s="4" t="str">
        <f>IF(AV884=0,"",VLOOKUP(AV884,skillbasedata!A:B,2,TRUE))</f>
        <v/>
      </c>
      <c r="O884" s="48">
        <f t="shared" si="189"/>
        <v>0</v>
      </c>
      <c r="P884" s="4" t="str">
        <f>IF(AW884=0,"",VLOOKUP(AW884,skillbasedata!A:B,2,TRUE))</f>
        <v/>
      </c>
      <c r="Q884" s="48">
        <f t="shared" si="190"/>
        <v>0</v>
      </c>
      <c r="R884" s="4" t="str">
        <f>IF(AX884=0,"",VLOOKUP(AX884,skillbasedata!A:B,2,TRUE))</f>
        <v/>
      </c>
      <c r="S884" s="48">
        <f t="shared" si="191"/>
        <v>0</v>
      </c>
      <c r="T884" s="48">
        <f t="shared" si="192"/>
        <v>0</v>
      </c>
      <c r="U884" s="48">
        <f t="shared" si="193"/>
        <v>0</v>
      </c>
      <c r="V884" s="51">
        <f t="shared" si="194"/>
        <v>180</v>
      </c>
      <c r="W884" s="26" t="s">
        <v>3204</v>
      </c>
      <c r="X884" s="26">
        <v>1</v>
      </c>
      <c r="Y884" s="26">
        <v>178</v>
      </c>
      <c r="Z884" s="26">
        <v>2006016</v>
      </c>
      <c r="AA884" s="26">
        <v>109</v>
      </c>
      <c r="AB884" s="26">
        <v>5</v>
      </c>
      <c r="AC884" s="26">
        <v>9000</v>
      </c>
      <c r="AD884" s="26">
        <v>0</v>
      </c>
      <c r="AE884" s="26">
        <v>2</v>
      </c>
      <c r="AF884" s="26">
        <v>1</v>
      </c>
      <c r="AG884" s="26">
        <v>1</v>
      </c>
      <c r="AH884" s="26">
        <v>0</v>
      </c>
      <c r="AI884" s="26">
        <v>0</v>
      </c>
      <c r="AJ884" s="26">
        <v>0</v>
      </c>
      <c r="AK884" s="26">
        <v>0</v>
      </c>
      <c r="AL884" s="26">
        <v>0</v>
      </c>
      <c r="AM884" s="26">
        <v>0</v>
      </c>
      <c r="AN884" s="26">
        <v>12</v>
      </c>
      <c r="AO884" s="26">
        <v>0</v>
      </c>
      <c r="AP884" s="26">
        <v>0</v>
      </c>
      <c r="AQ884" s="26">
        <v>0</v>
      </c>
      <c r="AR884" s="26">
        <v>0</v>
      </c>
      <c r="AS884" s="26">
        <v>0</v>
      </c>
      <c r="AT884" s="26">
        <v>0</v>
      </c>
      <c r="AU884" s="26">
        <v>0</v>
      </c>
      <c r="AV884" s="26">
        <v>0</v>
      </c>
      <c r="AW884" s="26">
        <v>0</v>
      </c>
      <c r="AX884" s="26">
        <v>0</v>
      </c>
      <c r="AY884" s="26">
        <v>0</v>
      </c>
      <c r="AZ884" s="26">
        <v>0</v>
      </c>
      <c r="BA884" s="26">
        <v>0</v>
      </c>
      <c r="BB884" s="26">
        <v>0</v>
      </c>
      <c r="BC884" s="26">
        <v>0</v>
      </c>
      <c r="BD884" s="26" t="s">
        <v>2309</v>
      </c>
      <c r="BE884" s="26">
        <v>0</v>
      </c>
      <c r="BF884" s="26">
        <v>0</v>
      </c>
      <c r="BG884" s="54" t="str">
        <f t="shared" si="195"/>
        <v>00B4</v>
      </c>
      <c r="BH884" s="9"/>
      <c r="BI884" s="9"/>
    </row>
    <row r="885" ht="16.5" spans="1:61">
      <c r="A885" s="4">
        <f t="shared" si="182"/>
        <v>4</v>
      </c>
      <c r="B885" s="4" t="str">
        <f>IF(X885=0,"",VLOOKUP(Y885,seriesName!A:B,2,TRUE))</f>
        <v>猎户星</v>
      </c>
      <c r="C885" s="4" t="str">
        <f>IF(A885=1,VLOOKUP(V885,Head!A:B,2,TRUE),IF(A885=2,VLOOKUP(V885,Chest!A:B,2,TRUE),IF(A885=3,VLOOKUP(V885,Arm!A:B,2,TRUE),IF(A885=4,VLOOKUP(V885,Waist!A:B,2,TRUE),IF(A885=5,VLOOKUP(V885,Leg!A:B,2,TRUE),"")))))</f>
        <v>猎户星护腰</v>
      </c>
      <c r="D885" s="44" t="str">
        <f>IF(X885=1,VLOOKUP(AA885,modelID!A:B,2,FALSE),"")</f>
        <v>pl289</v>
      </c>
      <c r="E885" s="45">
        <f>IF(X885=0,"",AH885+VLOOKUP(AN885,BuildupTable!L:O,4,FALSE))</f>
        <v>20</v>
      </c>
      <c r="F885" s="1">
        <f t="shared" si="183"/>
        <v>0</v>
      </c>
      <c r="G885" s="1">
        <f t="shared" si="184"/>
        <v>0</v>
      </c>
      <c r="H885" s="1">
        <f t="shared" si="185"/>
        <v>0</v>
      </c>
      <c r="I885" s="1">
        <f t="shared" si="186"/>
        <v>0</v>
      </c>
      <c r="J885" s="4" t="str">
        <f>IF(AT885=0,"",VLOOKUP(AT885,skillbasedata!A:B,2,TRUE))</f>
        <v/>
      </c>
      <c r="K885" s="48">
        <f t="shared" si="187"/>
        <v>0</v>
      </c>
      <c r="L885" s="4" t="str">
        <f>IF(AU885=0,"",VLOOKUP(AU885,skillbasedata!A:B,2,TRUE))</f>
        <v/>
      </c>
      <c r="M885" s="48">
        <f t="shared" si="188"/>
        <v>0</v>
      </c>
      <c r="N885" s="4" t="str">
        <f>IF(AV885=0,"",VLOOKUP(AV885,skillbasedata!A:B,2,TRUE))</f>
        <v/>
      </c>
      <c r="O885" s="48">
        <f t="shared" si="189"/>
        <v>0</v>
      </c>
      <c r="P885" s="4" t="str">
        <f>IF(AW885=0,"",VLOOKUP(AW885,skillbasedata!A:B,2,TRUE))</f>
        <v/>
      </c>
      <c r="Q885" s="48">
        <f t="shared" si="190"/>
        <v>0</v>
      </c>
      <c r="R885" s="4" t="str">
        <f>IF(AX885=0,"",VLOOKUP(AX885,skillbasedata!A:B,2,TRUE))</f>
        <v/>
      </c>
      <c r="S885" s="48">
        <f t="shared" si="191"/>
        <v>0</v>
      </c>
      <c r="T885" s="48">
        <f t="shared" si="192"/>
        <v>0</v>
      </c>
      <c r="U885" s="48">
        <f t="shared" si="193"/>
        <v>0</v>
      </c>
      <c r="V885" s="51">
        <f t="shared" si="194"/>
        <v>180</v>
      </c>
      <c r="W885" s="26" t="s">
        <v>3205</v>
      </c>
      <c r="X885" s="26">
        <v>1</v>
      </c>
      <c r="Y885" s="26">
        <v>178</v>
      </c>
      <c r="Z885" s="26">
        <v>2006016</v>
      </c>
      <c r="AA885" s="26">
        <v>109</v>
      </c>
      <c r="AB885" s="26">
        <v>5</v>
      </c>
      <c r="AC885" s="26">
        <v>9000</v>
      </c>
      <c r="AD885" s="26">
        <v>0</v>
      </c>
      <c r="AE885" s="26">
        <v>2</v>
      </c>
      <c r="AF885" s="26">
        <v>1</v>
      </c>
      <c r="AG885" s="26">
        <v>1</v>
      </c>
      <c r="AH885" s="26">
        <v>0</v>
      </c>
      <c r="AI885" s="26">
        <v>0</v>
      </c>
      <c r="AJ885" s="26">
        <v>0</v>
      </c>
      <c r="AK885" s="26">
        <v>0</v>
      </c>
      <c r="AL885" s="26">
        <v>0</v>
      </c>
      <c r="AM885" s="26">
        <v>0</v>
      </c>
      <c r="AN885" s="26">
        <v>12</v>
      </c>
      <c r="AO885" s="26">
        <v>0</v>
      </c>
      <c r="AP885" s="26">
        <v>0</v>
      </c>
      <c r="AQ885" s="26">
        <v>0</v>
      </c>
      <c r="AR885" s="26">
        <v>0</v>
      </c>
      <c r="AS885" s="26">
        <v>0</v>
      </c>
      <c r="AT885" s="26">
        <v>0</v>
      </c>
      <c r="AU885" s="26">
        <v>0</v>
      </c>
      <c r="AV885" s="26">
        <v>0</v>
      </c>
      <c r="AW885" s="26">
        <v>0</v>
      </c>
      <c r="AX885" s="26">
        <v>0</v>
      </c>
      <c r="AY885" s="26">
        <v>0</v>
      </c>
      <c r="AZ885" s="26">
        <v>0</v>
      </c>
      <c r="BA885" s="26">
        <v>0</v>
      </c>
      <c r="BB885" s="26">
        <v>0</v>
      </c>
      <c r="BC885" s="26">
        <v>0</v>
      </c>
      <c r="BD885" s="26" t="s">
        <v>2309</v>
      </c>
      <c r="BE885" s="26">
        <v>0</v>
      </c>
      <c r="BF885" s="26">
        <v>0</v>
      </c>
      <c r="BG885" s="54" t="str">
        <f t="shared" si="195"/>
        <v>00B4</v>
      </c>
      <c r="BH885" s="9"/>
      <c r="BI885" s="9"/>
    </row>
    <row r="886" ht="16.5" spans="1:61">
      <c r="A886" s="4">
        <f t="shared" si="182"/>
        <v>5</v>
      </c>
      <c r="B886" s="4" t="str">
        <f>IF(X886=0,"",VLOOKUP(Y886,seriesName!A:B,2,TRUE))</f>
        <v>猎户星</v>
      </c>
      <c r="C886" s="4" t="str">
        <f>IF(A886=1,VLOOKUP(V886,Head!A:B,2,TRUE),IF(A886=2,VLOOKUP(V886,Chest!A:B,2,TRUE),IF(A886=3,VLOOKUP(V886,Arm!A:B,2,TRUE),IF(A886=4,VLOOKUP(V886,Waist!A:B,2,TRUE),IF(A886=5,VLOOKUP(V886,Leg!A:B,2,TRUE),"")))))</f>
        <v>猎户星靴</v>
      </c>
      <c r="D886" s="44" t="str">
        <f>IF(X886=1,VLOOKUP(AA886,modelID!A:B,2,FALSE),"")</f>
        <v>pl289</v>
      </c>
      <c r="E886" s="45">
        <f>IF(X886=0,"",AH886+VLOOKUP(AN886,BuildupTable!L:O,4,FALSE))</f>
        <v>20</v>
      </c>
      <c r="F886" s="1">
        <f t="shared" si="183"/>
        <v>0</v>
      </c>
      <c r="G886" s="1">
        <f t="shared" si="184"/>
        <v>0</v>
      </c>
      <c r="H886" s="1">
        <f t="shared" si="185"/>
        <v>0</v>
      </c>
      <c r="I886" s="1">
        <f t="shared" si="186"/>
        <v>0</v>
      </c>
      <c r="J886" s="4" t="str">
        <f>IF(AT886=0,"",VLOOKUP(AT886,skillbasedata!A:B,2,TRUE))</f>
        <v/>
      </c>
      <c r="K886" s="48">
        <f t="shared" si="187"/>
        <v>0</v>
      </c>
      <c r="L886" s="4" t="str">
        <f>IF(AU886=0,"",VLOOKUP(AU886,skillbasedata!A:B,2,TRUE))</f>
        <v/>
      </c>
      <c r="M886" s="48">
        <f t="shared" si="188"/>
        <v>0</v>
      </c>
      <c r="N886" s="4" t="str">
        <f>IF(AV886=0,"",VLOOKUP(AV886,skillbasedata!A:B,2,TRUE))</f>
        <v/>
      </c>
      <c r="O886" s="48">
        <f t="shared" si="189"/>
        <v>0</v>
      </c>
      <c r="P886" s="4" t="str">
        <f>IF(AW886=0,"",VLOOKUP(AW886,skillbasedata!A:B,2,TRUE))</f>
        <v/>
      </c>
      <c r="Q886" s="48">
        <f t="shared" si="190"/>
        <v>0</v>
      </c>
      <c r="R886" s="4" t="str">
        <f>IF(AX886=0,"",VLOOKUP(AX886,skillbasedata!A:B,2,TRUE))</f>
        <v/>
      </c>
      <c r="S886" s="48">
        <f t="shared" si="191"/>
        <v>0</v>
      </c>
      <c r="T886" s="48">
        <f t="shared" si="192"/>
        <v>0</v>
      </c>
      <c r="U886" s="48">
        <f t="shared" si="193"/>
        <v>0</v>
      </c>
      <c r="V886" s="51">
        <f t="shared" si="194"/>
        <v>180</v>
      </c>
      <c r="W886" s="26" t="s">
        <v>3206</v>
      </c>
      <c r="X886" s="26">
        <v>1</v>
      </c>
      <c r="Y886" s="26">
        <v>178</v>
      </c>
      <c r="Z886" s="26">
        <v>2006016</v>
      </c>
      <c r="AA886" s="26">
        <v>109</v>
      </c>
      <c r="AB886" s="26">
        <v>5</v>
      </c>
      <c r="AC886" s="26">
        <v>9000</v>
      </c>
      <c r="AD886" s="26">
        <v>0</v>
      </c>
      <c r="AE886" s="26">
        <v>2</v>
      </c>
      <c r="AF886" s="26">
        <v>1</v>
      </c>
      <c r="AG886" s="26">
        <v>1</v>
      </c>
      <c r="AH886" s="26">
        <v>0</v>
      </c>
      <c r="AI886" s="26">
        <v>0</v>
      </c>
      <c r="AJ886" s="26">
        <v>0</v>
      </c>
      <c r="AK886" s="26">
        <v>0</v>
      </c>
      <c r="AL886" s="26">
        <v>0</v>
      </c>
      <c r="AM886" s="26">
        <v>0</v>
      </c>
      <c r="AN886" s="26">
        <v>12</v>
      </c>
      <c r="AO886" s="26">
        <v>0</v>
      </c>
      <c r="AP886" s="26">
        <v>0</v>
      </c>
      <c r="AQ886" s="26">
        <v>0</v>
      </c>
      <c r="AR886" s="26">
        <v>0</v>
      </c>
      <c r="AS886" s="26">
        <v>0</v>
      </c>
      <c r="AT886" s="26">
        <v>0</v>
      </c>
      <c r="AU886" s="26">
        <v>0</v>
      </c>
      <c r="AV886" s="26">
        <v>0</v>
      </c>
      <c r="AW886" s="26">
        <v>0</v>
      </c>
      <c r="AX886" s="26">
        <v>0</v>
      </c>
      <c r="AY886" s="26">
        <v>0</v>
      </c>
      <c r="AZ886" s="26">
        <v>0</v>
      </c>
      <c r="BA886" s="26">
        <v>0</v>
      </c>
      <c r="BB886" s="26">
        <v>0</v>
      </c>
      <c r="BC886" s="26">
        <v>0</v>
      </c>
      <c r="BD886" s="26" t="s">
        <v>2309</v>
      </c>
      <c r="BE886" s="26">
        <v>0</v>
      </c>
      <c r="BF886" s="26">
        <v>0</v>
      </c>
      <c r="BG886" s="54" t="str">
        <f t="shared" si="195"/>
        <v>00B4</v>
      </c>
      <c r="BH886" s="9"/>
      <c r="BI886" s="9"/>
    </row>
    <row r="887" ht="16.5" spans="1:61">
      <c r="A887" s="4">
        <f t="shared" si="182"/>
        <v>1</v>
      </c>
      <c r="B887" s="4" t="str">
        <f>IF(X887=0,"",VLOOKUP(Y887,seriesName!A:B,2,TRUE))</f>
        <v>敬爱围巾</v>
      </c>
      <c r="C887" s="4" t="str">
        <f>IF(A887=1,VLOOKUP(V887,Head!A:B,2,TRUE),IF(A887=2,VLOOKUP(V887,Chest!A:B,2,TRUE),IF(A887=3,VLOOKUP(V887,Arm!A:B,2,TRUE),IF(A887=4,VLOOKUP(V887,Waist!A:B,2,TRUE),IF(A887=5,VLOOKUP(V887,Leg!A:B,2,TRUE),"")))))</f>
        <v>敬爱围巾</v>
      </c>
      <c r="D887" s="44" t="str">
        <f>IF(X887=1,VLOOKUP(AA887,modelID!A:B,2,FALSE),"")</f>
        <v>pl269</v>
      </c>
      <c r="E887" s="45">
        <f>IF(X887=0,"",AH887+VLOOKUP(AN887,BuildupTable!L:O,4,FALSE))</f>
        <v>20</v>
      </c>
      <c r="F887" s="1">
        <f t="shared" si="183"/>
        <v>0</v>
      </c>
      <c r="G887" s="1">
        <f t="shared" si="184"/>
        <v>0</v>
      </c>
      <c r="H887" s="1">
        <f t="shared" si="185"/>
        <v>0</v>
      </c>
      <c r="I887" s="1">
        <f t="shared" si="186"/>
        <v>0</v>
      </c>
      <c r="J887" s="4" t="str">
        <f>IF(AT887=0,"",VLOOKUP(AT887,skillbasedata!A:B,2,TRUE))</f>
        <v/>
      </c>
      <c r="K887" s="48">
        <f t="shared" si="187"/>
        <v>0</v>
      </c>
      <c r="L887" s="4" t="str">
        <f>IF(AU887=0,"",VLOOKUP(AU887,skillbasedata!A:B,2,TRUE))</f>
        <v/>
      </c>
      <c r="M887" s="48">
        <f t="shared" si="188"/>
        <v>0</v>
      </c>
      <c r="N887" s="4" t="str">
        <f>IF(AV887=0,"",VLOOKUP(AV887,skillbasedata!A:B,2,TRUE))</f>
        <v/>
      </c>
      <c r="O887" s="48">
        <f t="shared" si="189"/>
        <v>0</v>
      </c>
      <c r="P887" s="4" t="str">
        <f>IF(AW887=0,"",VLOOKUP(AW887,skillbasedata!A:B,2,TRUE))</f>
        <v/>
      </c>
      <c r="Q887" s="48">
        <f t="shared" si="190"/>
        <v>0</v>
      </c>
      <c r="R887" s="4" t="str">
        <f>IF(AX887=0,"",VLOOKUP(AX887,skillbasedata!A:B,2,TRUE))</f>
        <v/>
      </c>
      <c r="S887" s="48">
        <f t="shared" si="191"/>
        <v>0</v>
      </c>
      <c r="T887" s="48">
        <f t="shared" si="192"/>
        <v>0</v>
      </c>
      <c r="U887" s="48">
        <f t="shared" si="193"/>
        <v>0</v>
      </c>
      <c r="V887" s="51">
        <f t="shared" si="194"/>
        <v>181</v>
      </c>
      <c r="W887" s="26" t="s">
        <v>3207</v>
      </c>
      <c r="X887" s="26">
        <v>1</v>
      </c>
      <c r="Y887" s="26">
        <v>179</v>
      </c>
      <c r="Z887" s="26">
        <v>2006017</v>
      </c>
      <c r="AA887" s="26">
        <v>104</v>
      </c>
      <c r="AB887" s="26">
        <v>5</v>
      </c>
      <c r="AC887" s="26">
        <v>9000</v>
      </c>
      <c r="AD887" s="26">
        <v>0</v>
      </c>
      <c r="AE887" s="26">
        <v>2</v>
      </c>
      <c r="AF887" s="26">
        <v>1</v>
      </c>
      <c r="AG887" s="26">
        <v>1</v>
      </c>
      <c r="AH887" s="26">
        <v>0</v>
      </c>
      <c r="AI887" s="26">
        <v>0</v>
      </c>
      <c r="AJ887" s="26">
        <v>0</v>
      </c>
      <c r="AK887" s="26">
        <v>0</v>
      </c>
      <c r="AL887" s="26">
        <v>0</v>
      </c>
      <c r="AM887" s="26">
        <v>0</v>
      </c>
      <c r="AN887" s="26">
        <v>12</v>
      </c>
      <c r="AO887" s="26">
        <v>0</v>
      </c>
      <c r="AP887" s="26">
        <v>0</v>
      </c>
      <c r="AQ887" s="26">
        <v>0</v>
      </c>
      <c r="AR887" s="26">
        <v>0</v>
      </c>
      <c r="AS887" s="26">
        <v>0</v>
      </c>
      <c r="AT887" s="26">
        <v>0</v>
      </c>
      <c r="AU887" s="26">
        <v>0</v>
      </c>
      <c r="AV887" s="26">
        <v>0</v>
      </c>
      <c r="AW887" s="26">
        <v>0</v>
      </c>
      <c r="AX887" s="26">
        <v>0</v>
      </c>
      <c r="AY887" s="26">
        <v>0</v>
      </c>
      <c r="AZ887" s="26">
        <v>0</v>
      </c>
      <c r="BA887" s="26">
        <v>0</v>
      </c>
      <c r="BB887" s="26">
        <v>0</v>
      </c>
      <c r="BC887" s="26">
        <v>0</v>
      </c>
      <c r="BD887" s="26" t="s">
        <v>2309</v>
      </c>
      <c r="BE887" s="26">
        <v>0</v>
      </c>
      <c r="BF887" s="26">
        <v>0</v>
      </c>
      <c r="BG887" s="54" t="str">
        <f t="shared" si="195"/>
        <v>00B5</v>
      </c>
      <c r="BH887" s="9"/>
      <c r="BI887" s="9"/>
    </row>
    <row r="888" ht="16.5" spans="1:61">
      <c r="A888" s="4">
        <f t="shared" si="182"/>
        <v>0</v>
      </c>
      <c r="B888" s="4" t="str">
        <f>IF(X888=0,"",VLOOKUP(Y888,seriesName!A:B,2,TRUE))</f>
        <v/>
      </c>
      <c r="C888" s="4" t="str">
        <f>IF(A888=1,VLOOKUP(V888,Head!A:B,2,TRUE),IF(A888=2,VLOOKUP(V888,Chest!A:B,2,TRUE),IF(A888=3,VLOOKUP(V888,Arm!A:B,2,TRUE),IF(A888=4,VLOOKUP(V888,Waist!A:B,2,TRUE),IF(A888=5,VLOOKUP(V888,Leg!A:B,2,TRUE),"")))))</f>
        <v/>
      </c>
      <c r="D888" s="44" t="str">
        <f>IF(X888=1,VLOOKUP(AA888,modelID!A:B,2,FALSE),"")</f>
        <v/>
      </c>
      <c r="E888" s="45" t="str">
        <f>IF(X888=0,"",AH888+VLOOKUP(AN888,BuildupTable!L:O,4,FALSE))</f>
        <v/>
      </c>
      <c r="F888" s="1">
        <f t="shared" si="183"/>
        <v>0</v>
      </c>
      <c r="G888" s="1">
        <f t="shared" si="184"/>
        <v>0</v>
      </c>
      <c r="H888" s="1">
        <f t="shared" si="185"/>
        <v>0</v>
      </c>
      <c r="I888" s="1">
        <f t="shared" si="186"/>
        <v>0</v>
      </c>
      <c r="J888" s="4" t="str">
        <f>IF(AT888=0,"",VLOOKUP(AT888,skillbasedata!A:B,2,TRUE))</f>
        <v/>
      </c>
      <c r="K888" s="48">
        <f t="shared" si="187"/>
        <v>0</v>
      </c>
      <c r="L888" s="4" t="str">
        <f>IF(AU888=0,"",VLOOKUP(AU888,skillbasedata!A:B,2,TRUE))</f>
        <v/>
      </c>
      <c r="M888" s="48">
        <f t="shared" si="188"/>
        <v>0</v>
      </c>
      <c r="N888" s="4" t="str">
        <f>IF(AV888=0,"",VLOOKUP(AV888,skillbasedata!A:B,2,TRUE))</f>
        <v/>
      </c>
      <c r="O888" s="48">
        <f t="shared" si="189"/>
        <v>0</v>
      </c>
      <c r="P888" s="4" t="str">
        <f>IF(AW888=0,"",VLOOKUP(AW888,skillbasedata!A:B,2,TRUE))</f>
        <v/>
      </c>
      <c r="Q888" s="48">
        <f t="shared" si="190"/>
        <v>0</v>
      </c>
      <c r="R888" s="4" t="str">
        <f>IF(AX888=0,"",VLOOKUP(AX888,skillbasedata!A:B,2,TRUE))</f>
        <v/>
      </c>
      <c r="S888" s="48">
        <f t="shared" si="191"/>
        <v>0</v>
      </c>
      <c r="T888" s="48">
        <f t="shared" si="192"/>
        <v>0</v>
      </c>
      <c r="U888" s="48">
        <f t="shared" si="193"/>
        <v>0</v>
      </c>
      <c r="V888" s="51">
        <f t="shared" si="194"/>
        <v>181</v>
      </c>
      <c r="W888" s="26" t="s">
        <v>3208</v>
      </c>
      <c r="X888" s="26">
        <v>0</v>
      </c>
      <c r="Y888" s="26">
        <v>179</v>
      </c>
      <c r="Z888" s="26">
        <v>2006017</v>
      </c>
      <c r="AA888" s="26">
        <v>104</v>
      </c>
      <c r="AB888" s="26">
        <v>5</v>
      </c>
      <c r="AC888" s="26">
        <v>9000</v>
      </c>
      <c r="AD888" s="26">
        <v>0</v>
      </c>
      <c r="AE888" s="26">
        <v>2</v>
      </c>
      <c r="AF888" s="26">
        <v>1</v>
      </c>
      <c r="AG888" s="26">
        <v>1</v>
      </c>
      <c r="AH888" s="26">
        <v>0</v>
      </c>
      <c r="AI888" s="26">
        <v>0</v>
      </c>
      <c r="AJ888" s="26">
        <v>0</v>
      </c>
      <c r="AK888" s="26">
        <v>0</v>
      </c>
      <c r="AL888" s="26">
        <v>0</v>
      </c>
      <c r="AM888" s="26">
        <v>0</v>
      </c>
      <c r="AN888" s="26">
        <v>12</v>
      </c>
      <c r="AO888" s="26">
        <v>0</v>
      </c>
      <c r="AP888" s="26">
        <v>0</v>
      </c>
      <c r="AQ888" s="26">
        <v>0</v>
      </c>
      <c r="AR888" s="26">
        <v>0</v>
      </c>
      <c r="AS888" s="26">
        <v>0</v>
      </c>
      <c r="AT888" s="26">
        <v>0</v>
      </c>
      <c r="AU888" s="26">
        <v>0</v>
      </c>
      <c r="AV888" s="26">
        <v>0</v>
      </c>
      <c r="AW888" s="26">
        <v>0</v>
      </c>
      <c r="AX888" s="26">
        <v>0</v>
      </c>
      <c r="AY888" s="26">
        <v>0</v>
      </c>
      <c r="AZ888" s="26">
        <v>0</v>
      </c>
      <c r="BA888" s="26">
        <v>0</v>
      </c>
      <c r="BB888" s="26">
        <v>0</v>
      </c>
      <c r="BC888" s="26">
        <v>0</v>
      </c>
      <c r="BD888" s="26" t="s">
        <v>2309</v>
      </c>
      <c r="BE888" s="26">
        <v>0</v>
      </c>
      <c r="BF888" s="26">
        <v>0</v>
      </c>
      <c r="BG888" s="54" t="str">
        <f t="shared" si="195"/>
        <v>00B5</v>
      </c>
      <c r="BH888" s="9"/>
      <c r="BI888" s="9"/>
    </row>
    <row r="889" ht="16.5" spans="1:61">
      <c r="A889" s="4">
        <f t="shared" si="182"/>
        <v>0</v>
      </c>
      <c r="B889" s="4" t="str">
        <f>IF(X889=0,"",VLOOKUP(Y889,seriesName!A:B,2,TRUE))</f>
        <v/>
      </c>
      <c r="C889" s="4" t="str">
        <f>IF(A889=1,VLOOKUP(V889,Head!A:B,2,TRUE),IF(A889=2,VLOOKUP(V889,Chest!A:B,2,TRUE),IF(A889=3,VLOOKUP(V889,Arm!A:B,2,TRUE),IF(A889=4,VLOOKUP(V889,Waist!A:B,2,TRUE),IF(A889=5,VLOOKUP(V889,Leg!A:B,2,TRUE),"")))))</f>
        <v/>
      </c>
      <c r="D889" s="44" t="str">
        <f>IF(X889=1,VLOOKUP(AA889,modelID!A:B,2,FALSE),"")</f>
        <v/>
      </c>
      <c r="E889" s="45" t="str">
        <f>IF(X889=0,"",AH889+VLOOKUP(AN889,BuildupTable!L:O,4,FALSE))</f>
        <v/>
      </c>
      <c r="F889" s="1">
        <f t="shared" si="183"/>
        <v>0</v>
      </c>
      <c r="G889" s="1">
        <f t="shared" si="184"/>
        <v>0</v>
      </c>
      <c r="H889" s="1">
        <f t="shared" si="185"/>
        <v>0</v>
      </c>
      <c r="I889" s="1">
        <f t="shared" si="186"/>
        <v>0</v>
      </c>
      <c r="J889" s="4" t="str">
        <f>IF(AT889=0,"",VLOOKUP(AT889,skillbasedata!A:B,2,TRUE))</f>
        <v/>
      </c>
      <c r="K889" s="48">
        <f t="shared" si="187"/>
        <v>0</v>
      </c>
      <c r="L889" s="4" t="str">
        <f>IF(AU889=0,"",VLOOKUP(AU889,skillbasedata!A:B,2,TRUE))</f>
        <v/>
      </c>
      <c r="M889" s="48">
        <f t="shared" si="188"/>
        <v>0</v>
      </c>
      <c r="N889" s="4" t="str">
        <f>IF(AV889=0,"",VLOOKUP(AV889,skillbasedata!A:B,2,TRUE))</f>
        <v/>
      </c>
      <c r="O889" s="48">
        <f t="shared" si="189"/>
        <v>0</v>
      </c>
      <c r="P889" s="4" t="str">
        <f>IF(AW889=0,"",VLOOKUP(AW889,skillbasedata!A:B,2,TRUE))</f>
        <v/>
      </c>
      <c r="Q889" s="48">
        <f t="shared" si="190"/>
        <v>0</v>
      </c>
      <c r="R889" s="4" t="str">
        <f>IF(AX889=0,"",VLOOKUP(AX889,skillbasedata!A:B,2,TRUE))</f>
        <v/>
      </c>
      <c r="S889" s="48">
        <f t="shared" si="191"/>
        <v>0</v>
      </c>
      <c r="T889" s="48">
        <f t="shared" si="192"/>
        <v>0</v>
      </c>
      <c r="U889" s="48">
        <f t="shared" si="193"/>
        <v>0</v>
      </c>
      <c r="V889" s="51">
        <f t="shared" si="194"/>
        <v>181</v>
      </c>
      <c r="W889" s="26" t="s">
        <v>3209</v>
      </c>
      <c r="X889" s="26">
        <v>0</v>
      </c>
      <c r="Y889" s="26">
        <v>179</v>
      </c>
      <c r="Z889" s="26">
        <v>2006017</v>
      </c>
      <c r="AA889" s="26">
        <v>104</v>
      </c>
      <c r="AB889" s="26">
        <v>5</v>
      </c>
      <c r="AC889" s="26">
        <v>9000</v>
      </c>
      <c r="AD889" s="26">
        <v>0</v>
      </c>
      <c r="AE889" s="26">
        <v>2</v>
      </c>
      <c r="AF889" s="26">
        <v>1</v>
      </c>
      <c r="AG889" s="26">
        <v>1</v>
      </c>
      <c r="AH889" s="26">
        <v>0</v>
      </c>
      <c r="AI889" s="26">
        <v>0</v>
      </c>
      <c r="AJ889" s="26">
        <v>0</v>
      </c>
      <c r="AK889" s="26">
        <v>0</v>
      </c>
      <c r="AL889" s="26">
        <v>0</v>
      </c>
      <c r="AM889" s="26">
        <v>0</v>
      </c>
      <c r="AN889" s="26">
        <v>12</v>
      </c>
      <c r="AO889" s="26">
        <v>0</v>
      </c>
      <c r="AP889" s="26">
        <v>0</v>
      </c>
      <c r="AQ889" s="26">
        <v>0</v>
      </c>
      <c r="AR889" s="26">
        <v>0</v>
      </c>
      <c r="AS889" s="26">
        <v>0</v>
      </c>
      <c r="AT889" s="26">
        <v>0</v>
      </c>
      <c r="AU889" s="26">
        <v>0</v>
      </c>
      <c r="AV889" s="26">
        <v>0</v>
      </c>
      <c r="AW889" s="26">
        <v>0</v>
      </c>
      <c r="AX889" s="26">
        <v>0</v>
      </c>
      <c r="AY889" s="26">
        <v>0</v>
      </c>
      <c r="AZ889" s="26">
        <v>0</v>
      </c>
      <c r="BA889" s="26">
        <v>0</v>
      </c>
      <c r="BB889" s="26">
        <v>0</v>
      </c>
      <c r="BC889" s="26">
        <v>0</v>
      </c>
      <c r="BD889" s="26" t="s">
        <v>2309</v>
      </c>
      <c r="BE889" s="26">
        <v>0</v>
      </c>
      <c r="BF889" s="26">
        <v>0</v>
      </c>
      <c r="BG889" s="54" t="str">
        <f t="shared" si="195"/>
        <v>00B5</v>
      </c>
      <c r="BH889" s="9"/>
      <c r="BI889" s="9"/>
    </row>
    <row r="890" ht="16.5" spans="1:61">
      <c r="A890" s="4">
        <f t="shared" si="182"/>
        <v>0</v>
      </c>
      <c r="B890" s="4" t="str">
        <f>IF(X890=0,"",VLOOKUP(Y890,seriesName!A:B,2,TRUE))</f>
        <v/>
      </c>
      <c r="C890" s="4" t="str">
        <f>IF(A890=1,VLOOKUP(V890,Head!A:B,2,TRUE),IF(A890=2,VLOOKUP(V890,Chest!A:B,2,TRUE),IF(A890=3,VLOOKUP(V890,Arm!A:B,2,TRUE),IF(A890=4,VLOOKUP(V890,Waist!A:B,2,TRUE),IF(A890=5,VLOOKUP(V890,Leg!A:B,2,TRUE),"")))))</f>
        <v/>
      </c>
      <c r="D890" s="44" t="str">
        <f>IF(X890=1,VLOOKUP(AA890,modelID!A:B,2,FALSE),"")</f>
        <v/>
      </c>
      <c r="E890" s="45" t="str">
        <f>IF(X890=0,"",AH890+VLOOKUP(AN890,BuildupTable!L:O,4,FALSE))</f>
        <v/>
      </c>
      <c r="F890" s="1">
        <f t="shared" si="183"/>
        <v>0</v>
      </c>
      <c r="G890" s="1">
        <f t="shared" si="184"/>
        <v>0</v>
      </c>
      <c r="H890" s="1">
        <f t="shared" si="185"/>
        <v>0</v>
      </c>
      <c r="I890" s="1">
        <f t="shared" si="186"/>
        <v>0</v>
      </c>
      <c r="J890" s="4" t="str">
        <f>IF(AT890=0,"",VLOOKUP(AT890,skillbasedata!A:B,2,TRUE))</f>
        <v/>
      </c>
      <c r="K890" s="48">
        <f t="shared" si="187"/>
        <v>0</v>
      </c>
      <c r="L890" s="4" t="str">
        <f>IF(AU890=0,"",VLOOKUP(AU890,skillbasedata!A:B,2,TRUE))</f>
        <v/>
      </c>
      <c r="M890" s="48">
        <f t="shared" si="188"/>
        <v>0</v>
      </c>
      <c r="N890" s="4" t="str">
        <f>IF(AV890=0,"",VLOOKUP(AV890,skillbasedata!A:B,2,TRUE))</f>
        <v/>
      </c>
      <c r="O890" s="48">
        <f t="shared" si="189"/>
        <v>0</v>
      </c>
      <c r="P890" s="4" t="str">
        <f>IF(AW890=0,"",VLOOKUP(AW890,skillbasedata!A:B,2,TRUE))</f>
        <v/>
      </c>
      <c r="Q890" s="48">
        <f t="shared" si="190"/>
        <v>0</v>
      </c>
      <c r="R890" s="4" t="str">
        <f>IF(AX890=0,"",VLOOKUP(AX890,skillbasedata!A:B,2,TRUE))</f>
        <v/>
      </c>
      <c r="S890" s="48">
        <f t="shared" si="191"/>
        <v>0</v>
      </c>
      <c r="T890" s="48">
        <f t="shared" si="192"/>
        <v>0</v>
      </c>
      <c r="U890" s="48">
        <f t="shared" si="193"/>
        <v>0</v>
      </c>
      <c r="V890" s="51">
        <f t="shared" si="194"/>
        <v>181</v>
      </c>
      <c r="W890" s="26" t="s">
        <v>3210</v>
      </c>
      <c r="X890" s="26">
        <v>0</v>
      </c>
      <c r="Y890" s="26">
        <v>179</v>
      </c>
      <c r="Z890" s="26">
        <v>2006017</v>
      </c>
      <c r="AA890" s="26">
        <v>104</v>
      </c>
      <c r="AB890" s="26">
        <v>5</v>
      </c>
      <c r="AC890" s="26">
        <v>9000</v>
      </c>
      <c r="AD890" s="26">
        <v>0</v>
      </c>
      <c r="AE890" s="26">
        <v>2</v>
      </c>
      <c r="AF890" s="26">
        <v>1</v>
      </c>
      <c r="AG890" s="26">
        <v>1</v>
      </c>
      <c r="AH890" s="26">
        <v>0</v>
      </c>
      <c r="AI890" s="26">
        <v>0</v>
      </c>
      <c r="AJ890" s="26">
        <v>0</v>
      </c>
      <c r="AK890" s="26">
        <v>0</v>
      </c>
      <c r="AL890" s="26">
        <v>0</v>
      </c>
      <c r="AM890" s="26">
        <v>0</v>
      </c>
      <c r="AN890" s="26">
        <v>12</v>
      </c>
      <c r="AO890" s="26">
        <v>0</v>
      </c>
      <c r="AP890" s="26">
        <v>0</v>
      </c>
      <c r="AQ890" s="26">
        <v>0</v>
      </c>
      <c r="AR890" s="26">
        <v>0</v>
      </c>
      <c r="AS890" s="26">
        <v>0</v>
      </c>
      <c r="AT890" s="26">
        <v>0</v>
      </c>
      <c r="AU890" s="26">
        <v>0</v>
      </c>
      <c r="AV890" s="26">
        <v>0</v>
      </c>
      <c r="AW890" s="26">
        <v>0</v>
      </c>
      <c r="AX890" s="26">
        <v>0</v>
      </c>
      <c r="AY890" s="26">
        <v>0</v>
      </c>
      <c r="AZ890" s="26">
        <v>0</v>
      </c>
      <c r="BA890" s="26">
        <v>0</v>
      </c>
      <c r="BB890" s="26">
        <v>0</v>
      </c>
      <c r="BC890" s="26">
        <v>0</v>
      </c>
      <c r="BD890" s="26" t="s">
        <v>2309</v>
      </c>
      <c r="BE890" s="26">
        <v>0</v>
      </c>
      <c r="BF890" s="26">
        <v>0</v>
      </c>
      <c r="BG890" s="54" t="str">
        <f t="shared" si="195"/>
        <v>00B5</v>
      </c>
      <c r="BH890" s="9"/>
      <c r="BI890" s="9"/>
    </row>
    <row r="891" ht="16.5" spans="1:61">
      <c r="A891" s="4">
        <f t="shared" si="182"/>
        <v>0</v>
      </c>
      <c r="B891" s="4" t="str">
        <f>IF(X891=0,"",VLOOKUP(Y891,seriesName!A:B,2,TRUE))</f>
        <v/>
      </c>
      <c r="C891" s="4" t="str">
        <f>IF(A891=1,VLOOKUP(V891,Head!A:B,2,TRUE),IF(A891=2,VLOOKUP(V891,Chest!A:B,2,TRUE),IF(A891=3,VLOOKUP(V891,Arm!A:B,2,TRUE),IF(A891=4,VLOOKUP(V891,Waist!A:B,2,TRUE),IF(A891=5,VLOOKUP(V891,Leg!A:B,2,TRUE),"")))))</f>
        <v/>
      </c>
      <c r="D891" s="44" t="str">
        <f>IF(X891=1,VLOOKUP(AA891,modelID!A:B,2,FALSE),"")</f>
        <v/>
      </c>
      <c r="E891" s="45" t="str">
        <f>IF(X891=0,"",AH891+VLOOKUP(AN891,BuildupTable!L:O,4,FALSE))</f>
        <v/>
      </c>
      <c r="F891" s="1">
        <f t="shared" si="183"/>
        <v>0</v>
      </c>
      <c r="G891" s="1">
        <f t="shared" si="184"/>
        <v>0</v>
      </c>
      <c r="H891" s="1">
        <f t="shared" si="185"/>
        <v>0</v>
      </c>
      <c r="I891" s="1">
        <f t="shared" si="186"/>
        <v>0</v>
      </c>
      <c r="J891" s="4" t="str">
        <f>IF(AT891=0,"",VLOOKUP(AT891,skillbasedata!A:B,2,TRUE))</f>
        <v/>
      </c>
      <c r="K891" s="48">
        <f t="shared" si="187"/>
        <v>0</v>
      </c>
      <c r="L891" s="4" t="str">
        <f>IF(AU891=0,"",VLOOKUP(AU891,skillbasedata!A:B,2,TRUE))</f>
        <v/>
      </c>
      <c r="M891" s="48">
        <f t="shared" si="188"/>
        <v>0</v>
      </c>
      <c r="N891" s="4" t="str">
        <f>IF(AV891=0,"",VLOOKUP(AV891,skillbasedata!A:B,2,TRUE))</f>
        <v/>
      </c>
      <c r="O891" s="48">
        <f t="shared" si="189"/>
        <v>0</v>
      </c>
      <c r="P891" s="4" t="str">
        <f>IF(AW891=0,"",VLOOKUP(AW891,skillbasedata!A:B,2,TRUE))</f>
        <v/>
      </c>
      <c r="Q891" s="48">
        <f t="shared" si="190"/>
        <v>0</v>
      </c>
      <c r="R891" s="4" t="str">
        <f>IF(AX891=0,"",VLOOKUP(AX891,skillbasedata!A:B,2,TRUE))</f>
        <v/>
      </c>
      <c r="S891" s="48">
        <f t="shared" si="191"/>
        <v>0</v>
      </c>
      <c r="T891" s="48">
        <f t="shared" si="192"/>
        <v>0</v>
      </c>
      <c r="U891" s="48">
        <f t="shared" si="193"/>
        <v>0</v>
      </c>
      <c r="V891" s="51">
        <f t="shared" si="194"/>
        <v>181</v>
      </c>
      <c r="W891" s="26" t="s">
        <v>3211</v>
      </c>
      <c r="X891" s="26">
        <v>0</v>
      </c>
      <c r="Y891" s="26">
        <v>179</v>
      </c>
      <c r="Z891" s="26">
        <v>2006017</v>
      </c>
      <c r="AA891" s="26">
        <v>104</v>
      </c>
      <c r="AB891" s="26">
        <v>5</v>
      </c>
      <c r="AC891" s="26">
        <v>9000</v>
      </c>
      <c r="AD891" s="26">
        <v>0</v>
      </c>
      <c r="AE891" s="26">
        <v>2</v>
      </c>
      <c r="AF891" s="26">
        <v>1</v>
      </c>
      <c r="AG891" s="26">
        <v>1</v>
      </c>
      <c r="AH891" s="26">
        <v>0</v>
      </c>
      <c r="AI891" s="26">
        <v>0</v>
      </c>
      <c r="AJ891" s="26">
        <v>0</v>
      </c>
      <c r="AK891" s="26">
        <v>0</v>
      </c>
      <c r="AL891" s="26">
        <v>0</v>
      </c>
      <c r="AM891" s="26">
        <v>0</v>
      </c>
      <c r="AN891" s="26">
        <v>12</v>
      </c>
      <c r="AO891" s="26">
        <v>0</v>
      </c>
      <c r="AP891" s="26">
        <v>0</v>
      </c>
      <c r="AQ891" s="26">
        <v>0</v>
      </c>
      <c r="AR891" s="26">
        <v>0</v>
      </c>
      <c r="AS891" s="26">
        <v>0</v>
      </c>
      <c r="AT891" s="26">
        <v>0</v>
      </c>
      <c r="AU891" s="26">
        <v>0</v>
      </c>
      <c r="AV891" s="26">
        <v>0</v>
      </c>
      <c r="AW891" s="26">
        <v>0</v>
      </c>
      <c r="AX891" s="26">
        <v>0</v>
      </c>
      <c r="AY891" s="26">
        <v>0</v>
      </c>
      <c r="AZ891" s="26">
        <v>0</v>
      </c>
      <c r="BA891" s="26">
        <v>0</v>
      </c>
      <c r="BB891" s="26">
        <v>0</v>
      </c>
      <c r="BC891" s="26">
        <v>0</v>
      </c>
      <c r="BD891" s="26" t="s">
        <v>2309</v>
      </c>
      <c r="BE891" s="26">
        <v>0</v>
      </c>
      <c r="BF891" s="26">
        <v>0</v>
      </c>
      <c r="BG891" s="54" t="str">
        <f t="shared" si="195"/>
        <v>00B5</v>
      </c>
      <c r="BH891" s="9"/>
      <c r="BI891" s="9"/>
    </row>
    <row r="892" ht="16.5" spans="1:61">
      <c r="A892" s="4">
        <f t="shared" si="182"/>
        <v>1</v>
      </c>
      <c r="B892" s="4" t="str">
        <f>IF(X892=0,"",VLOOKUP(Y892,seriesName!A:B,2,TRUE))</f>
        <v>蝴蝶结项链</v>
      </c>
      <c r="C892" s="4" t="str">
        <f>IF(A892=1,VLOOKUP(V892,Head!A:B,2,TRUE),IF(A892=2,VLOOKUP(V892,Chest!A:B,2,TRUE),IF(A892=3,VLOOKUP(V892,Arm!A:B,2,TRUE),IF(A892=4,VLOOKUP(V892,Waist!A:B,2,TRUE),IF(A892=5,VLOOKUP(V892,Leg!A:B,2,TRUE),"")))))</f>
        <v>蝴蝶结项链</v>
      </c>
      <c r="D892" s="44" t="str">
        <f>IF(X892=1,VLOOKUP(AA892,modelID!A:B,2,FALSE),"")</f>
        <v>pl285</v>
      </c>
      <c r="E892" s="45">
        <f>IF(X892=0,"",AH892+VLOOKUP(AN892,BuildupTable!L:O,4,FALSE))</f>
        <v>20</v>
      </c>
      <c r="F892" s="1">
        <f t="shared" si="183"/>
        <v>0</v>
      </c>
      <c r="G892" s="1">
        <f t="shared" si="184"/>
        <v>0</v>
      </c>
      <c r="H892" s="1">
        <f t="shared" si="185"/>
        <v>0</v>
      </c>
      <c r="I892" s="1">
        <f t="shared" si="186"/>
        <v>0</v>
      </c>
      <c r="J892" s="4" t="str">
        <f>IF(AT892=0,"",VLOOKUP(AT892,skillbasedata!A:B,2,TRUE))</f>
        <v/>
      </c>
      <c r="K892" s="48">
        <f t="shared" si="187"/>
        <v>0</v>
      </c>
      <c r="L892" s="4" t="str">
        <f>IF(AU892=0,"",VLOOKUP(AU892,skillbasedata!A:B,2,TRUE))</f>
        <v/>
      </c>
      <c r="M892" s="48">
        <f t="shared" si="188"/>
        <v>0</v>
      </c>
      <c r="N892" s="4" t="str">
        <f>IF(AV892=0,"",VLOOKUP(AV892,skillbasedata!A:B,2,TRUE))</f>
        <v/>
      </c>
      <c r="O892" s="48">
        <f t="shared" si="189"/>
        <v>0</v>
      </c>
      <c r="P892" s="4" t="str">
        <f>IF(AW892=0,"",VLOOKUP(AW892,skillbasedata!A:B,2,TRUE))</f>
        <v/>
      </c>
      <c r="Q892" s="48">
        <f t="shared" si="190"/>
        <v>0</v>
      </c>
      <c r="R892" s="4" t="str">
        <f>IF(AX892=0,"",VLOOKUP(AX892,skillbasedata!A:B,2,TRUE))</f>
        <v/>
      </c>
      <c r="S892" s="48">
        <f t="shared" si="191"/>
        <v>0</v>
      </c>
      <c r="T892" s="48">
        <f t="shared" si="192"/>
        <v>0</v>
      </c>
      <c r="U892" s="48">
        <f t="shared" si="193"/>
        <v>0</v>
      </c>
      <c r="V892" s="51">
        <f t="shared" si="194"/>
        <v>182</v>
      </c>
      <c r="W892" s="26" t="s">
        <v>3212</v>
      </c>
      <c r="X892" s="26">
        <v>1</v>
      </c>
      <c r="Y892" s="26">
        <v>180</v>
      </c>
      <c r="Z892" s="26">
        <v>2006018</v>
      </c>
      <c r="AA892" s="26">
        <v>105</v>
      </c>
      <c r="AB892" s="26">
        <v>5</v>
      </c>
      <c r="AC892" s="26">
        <v>9000</v>
      </c>
      <c r="AD892" s="26">
        <v>0</v>
      </c>
      <c r="AE892" s="26">
        <v>2</v>
      </c>
      <c r="AF892" s="26">
        <v>1</v>
      </c>
      <c r="AG892" s="26">
        <v>1</v>
      </c>
      <c r="AH892" s="26">
        <v>0</v>
      </c>
      <c r="AI892" s="26">
        <v>0</v>
      </c>
      <c r="AJ892" s="26">
        <v>0</v>
      </c>
      <c r="AK892" s="26">
        <v>0</v>
      </c>
      <c r="AL892" s="26">
        <v>0</v>
      </c>
      <c r="AM892" s="26">
        <v>0</v>
      </c>
      <c r="AN892" s="26">
        <v>12</v>
      </c>
      <c r="AO892" s="26">
        <v>0</v>
      </c>
      <c r="AP892" s="26">
        <v>0</v>
      </c>
      <c r="AQ892" s="26">
        <v>0</v>
      </c>
      <c r="AR892" s="26">
        <v>0</v>
      </c>
      <c r="AS892" s="26">
        <v>0</v>
      </c>
      <c r="AT892" s="26">
        <v>0</v>
      </c>
      <c r="AU892" s="26">
        <v>0</v>
      </c>
      <c r="AV892" s="26">
        <v>0</v>
      </c>
      <c r="AW892" s="26">
        <v>0</v>
      </c>
      <c r="AX892" s="26">
        <v>0</v>
      </c>
      <c r="AY892" s="26">
        <v>0</v>
      </c>
      <c r="AZ892" s="26">
        <v>0</v>
      </c>
      <c r="BA892" s="26">
        <v>0</v>
      </c>
      <c r="BB892" s="26">
        <v>0</v>
      </c>
      <c r="BC892" s="26">
        <v>0</v>
      </c>
      <c r="BD892" s="26" t="s">
        <v>2309</v>
      </c>
      <c r="BE892" s="26">
        <v>0</v>
      </c>
      <c r="BF892" s="26">
        <v>0</v>
      </c>
      <c r="BG892" s="54" t="str">
        <f t="shared" si="195"/>
        <v>00B6</v>
      </c>
      <c r="BH892" s="9"/>
      <c r="BI892" s="9"/>
    </row>
    <row r="893" ht="16.5" spans="1:61">
      <c r="A893" s="4">
        <f t="shared" si="182"/>
        <v>0</v>
      </c>
      <c r="B893" s="4" t="str">
        <f>IF(X893=0,"",VLOOKUP(Y893,seriesName!A:B,2,TRUE))</f>
        <v/>
      </c>
      <c r="C893" s="4" t="str">
        <f>IF(A893=1,VLOOKUP(V893,Head!A:B,2,TRUE),IF(A893=2,VLOOKUP(V893,Chest!A:B,2,TRUE),IF(A893=3,VLOOKUP(V893,Arm!A:B,2,TRUE),IF(A893=4,VLOOKUP(V893,Waist!A:B,2,TRUE),IF(A893=5,VLOOKUP(V893,Leg!A:B,2,TRUE),"")))))</f>
        <v/>
      </c>
      <c r="D893" s="44" t="str">
        <f>IF(X893=1,VLOOKUP(AA893,modelID!A:B,2,FALSE),"")</f>
        <v/>
      </c>
      <c r="E893" s="45" t="str">
        <f>IF(X893=0,"",AH893+VLOOKUP(AN893,BuildupTable!L:O,4,FALSE))</f>
        <v/>
      </c>
      <c r="F893" s="1">
        <f t="shared" si="183"/>
        <v>0</v>
      </c>
      <c r="G893" s="1">
        <f t="shared" si="184"/>
        <v>0</v>
      </c>
      <c r="H893" s="1">
        <f t="shared" si="185"/>
        <v>0</v>
      </c>
      <c r="I893" s="1">
        <f t="shared" si="186"/>
        <v>0</v>
      </c>
      <c r="J893" s="4" t="str">
        <f>IF(AT893=0,"",VLOOKUP(AT893,skillbasedata!A:B,2,TRUE))</f>
        <v/>
      </c>
      <c r="K893" s="48">
        <f t="shared" si="187"/>
        <v>0</v>
      </c>
      <c r="L893" s="4" t="str">
        <f>IF(AU893=0,"",VLOOKUP(AU893,skillbasedata!A:B,2,TRUE))</f>
        <v/>
      </c>
      <c r="M893" s="48">
        <f t="shared" si="188"/>
        <v>0</v>
      </c>
      <c r="N893" s="4" t="str">
        <f>IF(AV893=0,"",VLOOKUP(AV893,skillbasedata!A:B,2,TRUE))</f>
        <v/>
      </c>
      <c r="O893" s="48">
        <f t="shared" si="189"/>
        <v>0</v>
      </c>
      <c r="P893" s="4" t="str">
        <f>IF(AW893=0,"",VLOOKUP(AW893,skillbasedata!A:B,2,TRUE))</f>
        <v/>
      </c>
      <c r="Q893" s="48">
        <f t="shared" si="190"/>
        <v>0</v>
      </c>
      <c r="R893" s="4" t="str">
        <f>IF(AX893=0,"",VLOOKUP(AX893,skillbasedata!A:B,2,TRUE))</f>
        <v/>
      </c>
      <c r="S893" s="48">
        <f t="shared" si="191"/>
        <v>0</v>
      </c>
      <c r="T893" s="48">
        <f t="shared" si="192"/>
        <v>0</v>
      </c>
      <c r="U893" s="48">
        <f t="shared" si="193"/>
        <v>0</v>
      </c>
      <c r="V893" s="51">
        <f t="shared" si="194"/>
        <v>182</v>
      </c>
      <c r="W893" s="26" t="s">
        <v>3213</v>
      </c>
      <c r="X893" s="26">
        <v>0</v>
      </c>
      <c r="Y893" s="26">
        <v>180</v>
      </c>
      <c r="Z893" s="26">
        <v>2006018</v>
      </c>
      <c r="AA893" s="26">
        <v>105</v>
      </c>
      <c r="AB893" s="26">
        <v>5</v>
      </c>
      <c r="AC893" s="26">
        <v>9000</v>
      </c>
      <c r="AD893" s="26">
        <v>0</v>
      </c>
      <c r="AE893" s="26">
        <v>2</v>
      </c>
      <c r="AF893" s="26">
        <v>1</v>
      </c>
      <c r="AG893" s="26">
        <v>1</v>
      </c>
      <c r="AH893" s="26">
        <v>0</v>
      </c>
      <c r="AI893" s="26">
        <v>0</v>
      </c>
      <c r="AJ893" s="26">
        <v>0</v>
      </c>
      <c r="AK893" s="26">
        <v>0</v>
      </c>
      <c r="AL893" s="26">
        <v>0</v>
      </c>
      <c r="AM893" s="26">
        <v>0</v>
      </c>
      <c r="AN893" s="26">
        <v>12</v>
      </c>
      <c r="AO893" s="26">
        <v>0</v>
      </c>
      <c r="AP893" s="26">
        <v>0</v>
      </c>
      <c r="AQ893" s="26">
        <v>0</v>
      </c>
      <c r="AR893" s="26">
        <v>0</v>
      </c>
      <c r="AS893" s="26">
        <v>0</v>
      </c>
      <c r="AT893" s="26">
        <v>0</v>
      </c>
      <c r="AU893" s="26">
        <v>0</v>
      </c>
      <c r="AV893" s="26">
        <v>0</v>
      </c>
      <c r="AW893" s="26">
        <v>0</v>
      </c>
      <c r="AX893" s="26">
        <v>0</v>
      </c>
      <c r="AY893" s="26">
        <v>0</v>
      </c>
      <c r="AZ893" s="26">
        <v>0</v>
      </c>
      <c r="BA893" s="26">
        <v>0</v>
      </c>
      <c r="BB893" s="26">
        <v>0</v>
      </c>
      <c r="BC893" s="26">
        <v>0</v>
      </c>
      <c r="BD893" s="26" t="s">
        <v>2309</v>
      </c>
      <c r="BE893" s="26">
        <v>0</v>
      </c>
      <c r="BF893" s="26">
        <v>0</v>
      </c>
      <c r="BG893" s="54" t="str">
        <f t="shared" si="195"/>
        <v>00B6</v>
      </c>
      <c r="BH893" s="9"/>
      <c r="BI893" s="9"/>
    </row>
    <row r="894" ht="16.5" spans="1:61">
      <c r="A894" s="4">
        <f t="shared" si="182"/>
        <v>0</v>
      </c>
      <c r="B894" s="4" t="str">
        <f>IF(X894=0,"",VLOOKUP(Y894,seriesName!A:B,2,TRUE))</f>
        <v/>
      </c>
      <c r="C894" s="4" t="str">
        <f>IF(A894=1,VLOOKUP(V894,Head!A:B,2,TRUE),IF(A894=2,VLOOKUP(V894,Chest!A:B,2,TRUE),IF(A894=3,VLOOKUP(V894,Arm!A:B,2,TRUE),IF(A894=4,VLOOKUP(V894,Waist!A:B,2,TRUE),IF(A894=5,VLOOKUP(V894,Leg!A:B,2,TRUE),"")))))</f>
        <v/>
      </c>
      <c r="D894" s="44" t="str">
        <f>IF(X894=1,VLOOKUP(AA894,modelID!A:B,2,FALSE),"")</f>
        <v/>
      </c>
      <c r="E894" s="45" t="str">
        <f>IF(X894=0,"",AH894+VLOOKUP(AN894,BuildupTable!L:O,4,FALSE))</f>
        <v/>
      </c>
      <c r="F894" s="1">
        <f t="shared" si="183"/>
        <v>0</v>
      </c>
      <c r="G894" s="1">
        <f t="shared" si="184"/>
        <v>0</v>
      </c>
      <c r="H894" s="1">
        <f t="shared" si="185"/>
        <v>0</v>
      </c>
      <c r="I894" s="1">
        <f t="shared" si="186"/>
        <v>0</v>
      </c>
      <c r="J894" s="4" t="str">
        <f>IF(AT894=0,"",VLOOKUP(AT894,skillbasedata!A:B,2,TRUE))</f>
        <v/>
      </c>
      <c r="K894" s="48">
        <f t="shared" si="187"/>
        <v>0</v>
      </c>
      <c r="L894" s="4" t="str">
        <f>IF(AU894=0,"",VLOOKUP(AU894,skillbasedata!A:B,2,TRUE))</f>
        <v/>
      </c>
      <c r="M894" s="48">
        <f t="shared" si="188"/>
        <v>0</v>
      </c>
      <c r="N894" s="4" t="str">
        <f>IF(AV894=0,"",VLOOKUP(AV894,skillbasedata!A:B,2,TRUE))</f>
        <v/>
      </c>
      <c r="O894" s="48">
        <f t="shared" si="189"/>
        <v>0</v>
      </c>
      <c r="P894" s="4" t="str">
        <f>IF(AW894=0,"",VLOOKUP(AW894,skillbasedata!A:B,2,TRUE))</f>
        <v/>
      </c>
      <c r="Q894" s="48">
        <f t="shared" si="190"/>
        <v>0</v>
      </c>
      <c r="R894" s="4" t="str">
        <f>IF(AX894=0,"",VLOOKUP(AX894,skillbasedata!A:B,2,TRUE))</f>
        <v/>
      </c>
      <c r="S894" s="48">
        <f t="shared" si="191"/>
        <v>0</v>
      </c>
      <c r="T894" s="48">
        <f t="shared" si="192"/>
        <v>0</v>
      </c>
      <c r="U894" s="48">
        <f t="shared" si="193"/>
        <v>0</v>
      </c>
      <c r="V894" s="51">
        <f t="shared" si="194"/>
        <v>182</v>
      </c>
      <c r="W894" s="26" t="s">
        <v>3214</v>
      </c>
      <c r="X894" s="26">
        <v>0</v>
      </c>
      <c r="Y894" s="26">
        <v>180</v>
      </c>
      <c r="Z894" s="26">
        <v>2006018</v>
      </c>
      <c r="AA894" s="26">
        <v>105</v>
      </c>
      <c r="AB894" s="26">
        <v>5</v>
      </c>
      <c r="AC894" s="26">
        <v>9000</v>
      </c>
      <c r="AD894" s="26">
        <v>0</v>
      </c>
      <c r="AE894" s="26">
        <v>2</v>
      </c>
      <c r="AF894" s="26">
        <v>1</v>
      </c>
      <c r="AG894" s="26">
        <v>1</v>
      </c>
      <c r="AH894" s="26">
        <v>0</v>
      </c>
      <c r="AI894" s="26">
        <v>0</v>
      </c>
      <c r="AJ894" s="26">
        <v>0</v>
      </c>
      <c r="AK894" s="26">
        <v>0</v>
      </c>
      <c r="AL894" s="26">
        <v>0</v>
      </c>
      <c r="AM894" s="26">
        <v>0</v>
      </c>
      <c r="AN894" s="26">
        <v>12</v>
      </c>
      <c r="AO894" s="26">
        <v>0</v>
      </c>
      <c r="AP894" s="26">
        <v>0</v>
      </c>
      <c r="AQ894" s="26">
        <v>0</v>
      </c>
      <c r="AR894" s="26">
        <v>0</v>
      </c>
      <c r="AS894" s="26">
        <v>0</v>
      </c>
      <c r="AT894" s="26">
        <v>0</v>
      </c>
      <c r="AU894" s="26">
        <v>0</v>
      </c>
      <c r="AV894" s="26">
        <v>0</v>
      </c>
      <c r="AW894" s="26">
        <v>0</v>
      </c>
      <c r="AX894" s="26">
        <v>0</v>
      </c>
      <c r="AY894" s="26">
        <v>0</v>
      </c>
      <c r="AZ894" s="26">
        <v>0</v>
      </c>
      <c r="BA894" s="26">
        <v>0</v>
      </c>
      <c r="BB894" s="26">
        <v>0</v>
      </c>
      <c r="BC894" s="26">
        <v>0</v>
      </c>
      <c r="BD894" s="26" t="s">
        <v>2309</v>
      </c>
      <c r="BE894" s="26">
        <v>0</v>
      </c>
      <c r="BF894" s="26">
        <v>0</v>
      </c>
      <c r="BG894" s="54" t="str">
        <f t="shared" si="195"/>
        <v>00B6</v>
      </c>
      <c r="BH894" s="9"/>
      <c r="BI894" s="9"/>
    </row>
    <row r="895" ht="16.5" spans="1:61">
      <c r="A895" s="4">
        <f t="shared" si="182"/>
        <v>0</v>
      </c>
      <c r="B895" s="4" t="str">
        <f>IF(X895=0,"",VLOOKUP(Y895,seriesName!A:B,2,TRUE))</f>
        <v/>
      </c>
      <c r="C895" s="4" t="str">
        <f>IF(A895=1,VLOOKUP(V895,Head!A:B,2,TRUE),IF(A895=2,VLOOKUP(V895,Chest!A:B,2,TRUE),IF(A895=3,VLOOKUP(V895,Arm!A:B,2,TRUE),IF(A895=4,VLOOKUP(V895,Waist!A:B,2,TRUE),IF(A895=5,VLOOKUP(V895,Leg!A:B,2,TRUE),"")))))</f>
        <v/>
      </c>
      <c r="D895" s="44" t="str">
        <f>IF(X895=1,VLOOKUP(AA895,modelID!A:B,2,FALSE),"")</f>
        <v/>
      </c>
      <c r="E895" s="45" t="str">
        <f>IF(X895=0,"",AH895+VLOOKUP(AN895,BuildupTable!L:O,4,FALSE))</f>
        <v/>
      </c>
      <c r="F895" s="1">
        <f t="shared" si="183"/>
        <v>0</v>
      </c>
      <c r="G895" s="1">
        <f t="shared" si="184"/>
        <v>0</v>
      </c>
      <c r="H895" s="1">
        <f t="shared" si="185"/>
        <v>0</v>
      </c>
      <c r="I895" s="1">
        <f t="shared" si="186"/>
        <v>0</v>
      </c>
      <c r="J895" s="4" t="str">
        <f>IF(AT895=0,"",VLOOKUP(AT895,skillbasedata!A:B,2,TRUE))</f>
        <v/>
      </c>
      <c r="K895" s="48">
        <f t="shared" si="187"/>
        <v>0</v>
      </c>
      <c r="L895" s="4" t="str">
        <f>IF(AU895=0,"",VLOOKUP(AU895,skillbasedata!A:B,2,TRUE))</f>
        <v/>
      </c>
      <c r="M895" s="48">
        <f t="shared" si="188"/>
        <v>0</v>
      </c>
      <c r="N895" s="4" t="str">
        <f>IF(AV895=0,"",VLOOKUP(AV895,skillbasedata!A:B,2,TRUE))</f>
        <v/>
      </c>
      <c r="O895" s="48">
        <f t="shared" si="189"/>
        <v>0</v>
      </c>
      <c r="P895" s="4" t="str">
        <f>IF(AW895=0,"",VLOOKUP(AW895,skillbasedata!A:B,2,TRUE))</f>
        <v/>
      </c>
      <c r="Q895" s="48">
        <f t="shared" si="190"/>
        <v>0</v>
      </c>
      <c r="R895" s="4" t="str">
        <f>IF(AX895=0,"",VLOOKUP(AX895,skillbasedata!A:B,2,TRUE))</f>
        <v/>
      </c>
      <c r="S895" s="48">
        <f t="shared" si="191"/>
        <v>0</v>
      </c>
      <c r="T895" s="48">
        <f t="shared" si="192"/>
        <v>0</v>
      </c>
      <c r="U895" s="48">
        <f t="shared" si="193"/>
        <v>0</v>
      </c>
      <c r="V895" s="51">
        <f t="shared" si="194"/>
        <v>182</v>
      </c>
      <c r="W895" s="26" t="s">
        <v>3215</v>
      </c>
      <c r="X895" s="26">
        <v>0</v>
      </c>
      <c r="Y895" s="26">
        <v>180</v>
      </c>
      <c r="Z895" s="26">
        <v>2006018</v>
      </c>
      <c r="AA895" s="26">
        <v>105</v>
      </c>
      <c r="AB895" s="26">
        <v>5</v>
      </c>
      <c r="AC895" s="26">
        <v>9000</v>
      </c>
      <c r="AD895" s="26">
        <v>0</v>
      </c>
      <c r="AE895" s="26">
        <v>2</v>
      </c>
      <c r="AF895" s="26">
        <v>1</v>
      </c>
      <c r="AG895" s="26">
        <v>1</v>
      </c>
      <c r="AH895" s="26">
        <v>0</v>
      </c>
      <c r="AI895" s="26">
        <v>0</v>
      </c>
      <c r="AJ895" s="26">
        <v>0</v>
      </c>
      <c r="AK895" s="26">
        <v>0</v>
      </c>
      <c r="AL895" s="26">
        <v>0</v>
      </c>
      <c r="AM895" s="26">
        <v>0</v>
      </c>
      <c r="AN895" s="26">
        <v>12</v>
      </c>
      <c r="AO895" s="26">
        <v>0</v>
      </c>
      <c r="AP895" s="26">
        <v>0</v>
      </c>
      <c r="AQ895" s="26">
        <v>0</v>
      </c>
      <c r="AR895" s="26">
        <v>0</v>
      </c>
      <c r="AS895" s="26">
        <v>0</v>
      </c>
      <c r="AT895" s="26">
        <v>0</v>
      </c>
      <c r="AU895" s="26">
        <v>0</v>
      </c>
      <c r="AV895" s="26">
        <v>0</v>
      </c>
      <c r="AW895" s="26">
        <v>0</v>
      </c>
      <c r="AX895" s="26">
        <v>0</v>
      </c>
      <c r="AY895" s="26">
        <v>0</v>
      </c>
      <c r="AZ895" s="26">
        <v>0</v>
      </c>
      <c r="BA895" s="26">
        <v>0</v>
      </c>
      <c r="BB895" s="26">
        <v>0</v>
      </c>
      <c r="BC895" s="26">
        <v>0</v>
      </c>
      <c r="BD895" s="26" t="s">
        <v>2309</v>
      </c>
      <c r="BE895" s="26">
        <v>0</v>
      </c>
      <c r="BF895" s="26">
        <v>0</v>
      </c>
      <c r="BG895" s="54" t="str">
        <f t="shared" si="195"/>
        <v>00B6</v>
      </c>
      <c r="BH895" s="9"/>
      <c r="BI895" s="9"/>
    </row>
    <row r="896" ht="16.5" spans="1:61">
      <c r="A896" s="4">
        <f t="shared" si="182"/>
        <v>0</v>
      </c>
      <c r="B896" s="4" t="str">
        <f>IF(X896=0,"",VLOOKUP(Y896,seriesName!A:B,2,TRUE))</f>
        <v/>
      </c>
      <c r="C896" s="4" t="str">
        <f>IF(A896=1,VLOOKUP(V896,Head!A:B,2,TRUE),IF(A896=2,VLOOKUP(V896,Chest!A:B,2,TRUE),IF(A896=3,VLOOKUP(V896,Arm!A:B,2,TRUE),IF(A896=4,VLOOKUP(V896,Waist!A:B,2,TRUE),IF(A896=5,VLOOKUP(V896,Leg!A:B,2,TRUE),"")))))</f>
        <v/>
      </c>
      <c r="D896" s="44" t="str">
        <f>IF(X896=1,VLOOKUP(AA896,modelID!A:B,2,FALSE),"")</f>
        <v/>
      </c>
      <c r="E896" s="45" t="str">
        <f>IF(X896=0,"",AH896+VLOOKUP(AN896,BuildupTable!L:O,4,FALSE))</f>
        <v/>
      </c>
      <c r="F896" s="1">
        <f t="shared" si="183"/>
        <v>0</v>
      </c>
      <c r="G896" s="1">
        <f t="shared" si="184"/>
        <v>0</v>
      </c>
      <c r="H896" s="1">
        <f t="shared" si="185"/>
        <v>0</v>
      </c>
      <c r="I896" s="1">
        <f t="shared" si="186"/>
        <v>0</v>
      </c>
      <c r="J896" s="4" t="str">
        <f>IF(AT896=0,"",VLOOKUP(AT896,skillbasedata!A:B,2,TRUE))</f>
        <v/>
      </c>
      <c r="K896" s="48">
        <f t="shared" si="187"/>
        <v>0</v>
      </c>
      <c r="L896" s="4" t="str">
        <f>IF(AU896=0,"",VLOOKUP(AU896,skillbasedata!A:B,2,TRUE))</f>
        <v/>
      </c>
      <c r="M896" s="48">
        <f t="shared" si="188"/>
        <v>0</v>
      </c>
      <c r="N896" s="4" t="str">
        <f>IF(AV896=0,"",VLOOKUP(AV896,skillbasedata!A:B,2,TRUE))</f>
        <v/>
      </c>
      <c r="O896" s="48">
        <f t="shared" si="189"/>
        <v>0</v>
      </c>
      <c r="P896" s="4" t="str">
        <f>IF(AW896=0,"",VLOOKUP(AW896,skillbasedata!A:B,2,TRUE))</f>
        <v/>
      </c>
      <c r="Q896" s="48">
        <f t="shared" si="190"/>
        <v>0</v>
      </c>
      <c r="R896" s="4" t="str">
        <f>IF(AX896=0,"",VLOOKUP(AX896,skillbasedata!A:B,2,TRUE))</f>
        <v/>
      </c>
      <c r="S896" s="48">
        <f t="shared" si="191"/>
        <v>0</v>
      </c>
      <c r="T896" s="48">
        <f t="shared" si="192"/>
        <v>0</v>
      </c>
      <c r="U896" s="48">
        <f t="shared" si="193"/>
        <v>0</v>
      </c>
      <c r="V896" s="51">
        <f t="shared" si="194"/>
        <v>182</v>
      </c>
      <c r="W896" s="26" t="s">
        <v>3216</v>
      </c>
      <c r="X896" s="26">
        <v>0</v>
      </c>
      <c r="Y896" s="26">
        <v>180</v>
      </c>
      <c r="Z896" s="26">
        <v>2006018</v>
      </c>
      <c r="AA896" s="26">
        <v>105</v>
      </c>
      <c r="AB896" s="26">
        <v>5</v>
      </c>
      <c r="AC896" s="26">
        <v>9000</v>
      </c>
      <c r="AD896" s="26">
        <v>0</v>
      </c>
      <c r="AE896" s="26">
        <v>2</v>
      </c>
      <c r="AF896" s="26">
        <v>1</v>
      </c>
      <c r="AG896" s="26">
        <v>1</v>
      </c>
      <c r="AH896" s="26">
        <v>0</v>
      </c>
      <c r="AI896" s="26">
        <v>0</v>
      </c>
      <c r="AJ896" s="26">
        <v>0</v>
      </c>
      <c r="AK896" s="26">
        <v>0</v>
      </c>
      <c r="AL896" s="26">
        <v>0</v>
      </c>
      <c r="AM896" s="26">
        <v>0</v>
      </c>
      <c r="AN896" s="26">
        <v>12</v>
      </c>
      <c r="AO896" s="26">
        <v>0</v>
      </c>
      <c r="AP896" s="26">
        <v>0</v>
      </c>
      <c r="AQ896" s="26">
        <v>0</v>
      </c>
      <c r="AR896" s="26">
        <v>0</v>
      </c>
      <c r="AS896" s="26">
        <v>0</v>
      </c>
      <c r="AT896" s="26">
        <v>0</v>
      </c>
      <c r="AU896" s="26">
        <v>0</v>
      </c>
      <c r="AV896" s="26">
        <v>0</v>
      </c>
      <c r="AW896" s="26">
        <v>0</v>
      </c>
      <c r="AX896" s="26">
        <v>0</v>
      </c>
      <c r="AY896" s="26">
        <v>0</v>
      </c>
      <c r="AZ896" s="26">
        <v>0</v>
      </c>
      <c r="BA896" s="26">
        <v>0</v>
      </c>
      <c r="BB896" s="26">
        <v>0</v>
      </c>
      <c r="BC896" s="26">
        <v>0</v>
      </c>
      <c r="BD896" s="26" t="s">
        <v>2309</v>
      </c>
      <c r="BE896" s="26">
        <v>0</v>
      </c>
      <c r="BF896" s="26">
        <v>0</v>
      </c>
      <c r="BG896" s="54" t="str">
        <f t="shared" si="195"/>
        <v>00B6</v>
      </c>
      <c r="BH896" s="9"/>
      <c r="BI896" s="9"/>
    </row>
    <row r="897" ht="16.5" spans="1:61">
      <c r="A897" s="4">
        <f t="shared" si="182"/>
        <v>1</v>
      </c>
      <c r="B897" s="4" t="str">
        <f>IF(X897=0,"",VLOOKUP(Y897,seriesName!A:B,2,TRUE))</f>
        <v>皮制项圈</v>
      </c>
      <c r="C897" s="4" t="str">
        <f>IF(A897=1,VLOOKUP(V897,Head!A:B,2,TRUE),IF(A897=2,VLOOKUP(V897,Chest!A:B,2,TRUE),IF(A897=3,VLOOKUP(V897,Arm!A:B,2,TRUE),IF(A897=4,VLOOKUP(V897,Waist!A:B,2,TRUE),IF(A897=5,VLOOKUP(V897,Leg!A:B,2,TRUE),"")))))</f>
        <v>皮制项圈</v>
      </c>
      <c r="D897" s="44" t="str">
        <f>IF(X897=1,VLOOKUP(AA897,modelID!A:B,2,FALSE),"")</f>
        <v>pl286</v>
      </c>
      <c r="E897" s="45">
        <f>IF(X897=0,"",AH897+VLOOKUP(AN897,BuildupTable!L:O,4,FALSE))</f>
        <v>20</v>
      </c>
      <c r="F897" s="1">
        <f t="shared" si="183"/>
        <v>0</v>
      </c>
      <c r="G897" s="1">
        <f t="shared" si="184"/>
        <v>0</v>
      </c>
      <c r="H897" s="1">
        <f t="shared" si="185"/>
        <v>0</v>
      </c>
      <c r="I897" s="1">
        <f t="shared" si="186"/>
        <v>0</v>
      </c>
      <c r="J897" s="4" t="str">
        <f>IF(AT897=0,"",VLOOKUP(AT897,skillbasedata!A:B,2,TRUE))</f>
        <v/>
      </c>
      <c r="K897" s="48">
        <f t="shared" si="187"/>
        <v>0</v>
      </c>
      <c r="L897" s="4" t="str">
        <f>IF(AU897=0,"",VLOOKUP(AU897,skillbasedata!A:B,2,TRUE))</f>
        <v/>
      </c>
      <c r="M897" s="48">
        <f t="shared" si="188"/>
        <v>0</v>
      </c>
      <c r="N897" s="4" t="str">
        <f>IF(AV897=0,"",VLOOKUP(AV897,skillbasedata!A:B,2,TRUE))</f>
        <v/>
      </c>
      <c r="O897" s="48">
        <f t="shared" si="189"/>
        <v>0</v>
      </c>
      <c r="P897" s="4" t="str">
        <f>IF(AW897=0,"",VLOOKUP(AW897,skillbasedata!A:B,2,TRUE))</f>
        <v/>
      </c>
      <c r="Q897" s="48">
        <f t="shared" si="190"/>
        <v>0</v>
      </c>
      <c r="R897" s="4" t="str">
        <f>IF(AX897=0,"",VLOOKUP(AX897,skillbasedata!A:B,2,TRUE))</f>
        <v/>
      </c>
      <c r="S897" s="48">
        <f t="shared" si="191"/>
        <v>0</v>
      </c>
      <c r="T897" s="48">
        <f t="shared" si="192"/>
        <v>0</v>
      </c>
      <c r="U897" s="48">
        <f t="shared" si="193"/>
        <v>0</v>
      </c>
      <c r="V897" s="51">
        <f t="shared" si="194"/>
        <v>183</v>
      </c>
      <c r="W897" s="26" t="s">
        <v>3217</v>
      </c>
      <c r="X897" s="26">
        <v>1</v>
      </c>
      <c r="Y897" s="26">
        <v>181</v>
      </c>
      <c r="Z897" s="26">
        <v>2006019</v>
      </c>
      <c r="AA897" s="26">
        <v>106</v>
      </c>
      <c r="AB897" s="26">
        <v>5</v>
      </c>
      <c r="AC897" s="26">
        <v>9000</v>
      </c>
      <c r="AD897" s="26">
        <v>0</v>
      </c>
      <c r="AE897" s="26">
        <v>2</v>
      </c>
      <c r="AF897" s="26">
        <v>1</v>
      </c>
      <c r="AG897" s="26">
        <v>1</v>
      </c>
      <c r="AH897" s="26">
        <v>0</v>
      </c>
      <c r="AI897" s="26">
        <v>0</v>
      </c>
      <c r="AJ897" s="26">
        <v>0</v>
      </c>
      <c r="AK897" s="26">
        <v>0</v>
      </c>
      <c r="AL897" s="26">
        <v>0</v>
      </c>
      <c r="AM897" s="26">
        <v>0</v>
      </c>
      <c r="AN897" s="26">
        <v>12</v>
      </c>
      <c r="AO897" s="26">
        <v>0</v>
      </c>
      <c r="AP897" s="26">
        <v>0</v>
      </c>
      <c r="AQ897" s="26">
        <v>0</v>
      </c>
      <c r="AR897" s="26">
        <v>0</v>
      </c>
      <c r="AS897" s="26">
        <v>0</v>
      </c>
      <c r="AT897" s="26">
        <v>0</v>
      </c>
      <c r="AU897" s="26">
        <v>0</v>
      </c>
      <c r="AV897" s="26">
        <v>0</v>
      </c>
      <c r="AW897" s="26">
        <v>0</v>
      </c>
      <c r="AX897" s="26">
        <v>0</v>
      </c>
      <c r="AY897" s="26">
        <v>0</v>
      </c>
      <c r="AZ897" s="26">
        <v>0</v>
      </c>
      <c r="BA897" s="26">
        <v>0</v>
      </c>
      <c r="BB897" s="26">
        <v>0</v>
      </c>
      <c r="BC897" s="26">
        <v>0</v>
      </c>
      <c r="BD897" s="26" t="s">
        <v>2309</v>
      </c>
      <c r="BE897" s="26">
        <v>0</v>
      </c>
      <c r="BF897" s="26">
        <v>0</v>
      </c>
      <c r="BG897" s="54" t="str">
        <f t="shared" si="195"/>
        <v>00B7</v>
      </c>
      <c r="BH897" s="9"/>
      <c r="BI897" s="9"/>
    </row>
    <row r="898" ht="16.5" spans="1:61">
      <c r="A898" s="4">
        <f t="shared" ref="A898:A961" si="196">IF(X898=0,0,HEX2DEC(MID(W898,5,1)))</f>
        <v>0</v>
      </c>
      <c r="B898" s="4" t="str">
        <f>IF(X898=0,"",VLOOKUP(Y898,seriesName!A:B,2,TRUE))</f>
        <v/>
      </c>
      <c r="C898" s="4" t="str">
        <f>IF(A898=1,VLOOKUP(V898,Head!A:B,2,TRUE),IF(A898=2,VLOOKUP(V898,Chest!A:B,2,TRUE),IF(A898=3,VLOOKUP(V898,Arm!A:B,2,TRUE),IF(A898=4,VLOOKUP(V898,Waist!A:B,2,TRUE),IF(A898=5,VLOOKUP(V898,Leg!A:B,2,TRUE),"")))))</f>
        <v/>
      </c>
      <c r="D898" s="44" t="str">
        <f>IF(X898=1,VLOOKUP(AA898,modelID!A:B,2,FALSE),"")</f>
        <v/>
      </c>
      <c r="E898" s="45" t="str">
        <f>IF(X898=0,"",AH898+VLOOKUP(AN898,BuildupTable!L:O,4,FALSE))</f>
        <v/>
      </c>
      <c r="F898" s="1">
        <f t="shared" ref="F898:F961" si="197">AP898</f>
        <v>0</v>
      </c>
      <c r="G898" s="1">
        <f t="shared" ref="G898:G961" si="198">AQ898</f>
        <v>0</v>
      </c>
      <c r="H898" s="1">
        <f t="shared" ref="H898:H961" si="199">AR898</f>
        <v>0</v>
      </c>
      <c r="I898" s="1">
        <f t="shared" ref="I898:I961" si="200">AS898</f>
        <v>0</v>
      </c>
      <c r="J898" s="4" t="str">
        <f>IF(AT898=0,"",VLOOKUP(AT898,skillbasedata!A:B,2,TRUE))</f>
        <v/>
      </c>
      <c r="K898" s="48">
        <f t="shared" ref="K898:K961" si="201">AY898</f>
        <v>0</v>
      </c>
      <c r="L898" s="4" t="str">
        <f>IF(AU898=0,"",VLOOKUP(AU898,skillbasedata!A:B,2,TRUE))</f>
        <v/>
      </c>
      <c r="M898" s="48">
        <f t="shared" ref="M898:M961" si="202">AZ898</f>
        <v>0</v>
      </c>
      <c r="N898" s="4" t="str">
        <f>IF(AV898=0,"",VLOOKUP(AV898,skillbasedata!A:B,2,TRUE))</f>
        <v/>
      </c>
      <c r="O898" s="48">
        <f t="shared" ref="O898:O961" si="203">BA898</f>
        <v>0</v>
      </c>
      <c r="P898" s="4" t="str">
        <f>IF(AW898=0,"",VLOOKUP(AW898,skillbasedata!A:B,2,TRUE))</f>
        <v/>
      </c>
      <c r="Q898" s="48">
        <f t="shared" ref="Q898:Q961" si="204">BB898</f>
        <v>0</v>
      </c>
      <c r="R898" s="4" t="str">
        <f>IF(AX898=0,"",VLOOKUP(AX898,skillbasedata!A:B,2,TRUE))</f>
        <v/>
      </c>
      <c r="S898" s="48">
        <f t="shared" ref="S898:S961" si="205">BC898</f>
        <v>0</v>
      </c>
      <c r="T898" s="48">
        <f t="shared" ref="T898:T961" si="206">BE898</f>
        <v>0</v>
      </c>
      <c r="U898" s="48">
        <f t="shared" ref="U898:U961" si="207">BF898</f>
        <v>0</v>
      </c>
      <c r="V898" s="51">
        <f t="shared" ref="V898:V961" si="208">IF(BG898=0,0,HEX2DEC(BG898))</f>
        <v>183</v>
      </c>
      <c r="W898" s="26" t="s">
        <v>3218</v>
      </c>
      <c r="X898" s="26">
        <v>0</v>
      </c>
      <c r="Y898" s="26">
        <v>181</v>
      </c>
      <c r="Z898" s="26">
        <v>2006019</v>
      </c>
      <c r="AA898" s="26">
        <v>106</v>
      </c>
      <c r="AB898" s="26">
        <v>5</v>
      </c>
      <c r="AC898" s="26">
        <v>9000</v>
      </c>
      <c r="AD898" s="26">
        <v>0</v>
      </c>
      <c r="AE898" s="26">
        <v>2</v>
      </c>
      <c r="AF898" s="26">
        <v>1</v>
      </c>
      <c r="AG898" s="26">
        <v>1</v>
      </c>
      <c r="AH898" s="26">
        <v>0</v>
      </c>
      <c r="AI898" s="26">
        <v>0</v>
      </c>
      <c r="AJ898" s="26">
        <v>0</v>
      </c>
      <c r="AK898" s="26">
        <v>0</v>
      </c>
      <c r="AL898" s="26">
        <v>0</v>
      </c>
      <c r="AM898" s="26">
        <v>0</v>
      </c>
      <c r="AN898" s="26">
        <v>12</v>
      </c>
      <c r="AO898" s="26">
        <v>0</v>
      </c>
      <c r="AP898" s="26">
        <v>0</v>
      </c>
      <c r="AQ898" s="26">
        <v>0</v>
      </c>
      <c r="AR898" s="26">
        <v>0</v>
      </c>
      <c r="AS898" s="26">
        <v>0</v>
      </c>
      <c r="AT898" s="26">
        <v>0</v>
      </c>
      <c r="AU898" s="26">
        <v>0</v>
      </c>
      <c r="AV898" s="26">
        <v>0</v>
      </c>
      <c r="AW898" s="26">
        <v>0</v>
      </c>
      <c r="AX898" s="26">
        <v>0</v>
      </c>
      <c r="AY898" s="26">
        <v>0</v>
      </c>
      <c r="AZ898" s="26">
        <v>0</v>
      </c>
      <c r="BA898" s="26">
        <v>0</v>
      </c>
      <c r="BB898" s="26">
        <v>0</v>
      </c>
      <c r="BC898" s="26">
        <v>0</v>
      </c>
      <c r="BD898" s="26" t="s">
        <v>2309</v>
      </c>
      <c r="BE898" s="26">
        <v>0</v>
      </c>
      <c r="BF898" s="26">
        <v>0</v>
      </c>
      <c r="BG898" s="54" t="str">
        <f t="shared" ref="BG898:BG961" si="209">MID(W898,7,4)</f>
        <v>00B7</v>
      </c>
      <c r="BH898" s="9"/>
      <c r="BI898" s="9"/>
    </row>
    <row r="899" ht="16.5" spans="1:61">
      <c r="A899" s="4">
        <f t="shared" si="196"/>
        <v>0</v>
      </c>
      <c r="B899" s="4" t="str">
        <f>IF(X899=0,"",VLOOKUP(Y899,seriesName!A:B,2,TRUE))</f>
        <v/>
      </c>
      <c r="C899" s="4" t="str">
        <f>IF(A899=1,VLOOKUP(V899,Head!A:B,2,TRUE),IF(A899=2,VLOOKUP(V899,Chest!A:B,2,TRUE),IF(A899=3,VLOOKUP(V899,Arm!A:B,2,TRUE),IF(A899=4,VLOOKUP(V899,Waist!A:B,2,TRUE),IF(A899=5,VLOOKUP(V899,Leg!A:B,2,TRUE),"")))))</f>
        <v/>
      </c>
      <c r="D899" s="44" t="str">
        <f>IF(X899=1,VLOOKUP(AA899,modelID!A:B,2,FALSE),"")</f>
        <v/>
      </c>
      <c r="E899" s="45" t="str">
        <f>IF(X899=0,"",AH899+VLOOKUP(AN899,BuildupTable!L:O,4,FALSE))</f>
        <v/>
      </c>
      <c r="F899" s="1">
        <f t="shared" si="197"/>
        <v>0</v>
      </c>
      <c r="G899" s="1">
        <f t="shared" si="198"/>
        <v>0</v>
      </c>
      <c r="H899" s="1">
        <f t="shared" si="199"/>
        <v>0</v>
      </c>
      <c r="I899" s="1">
        <f t="shared" si="200"/>
        <v>0</v>
      </c>
      <c r="J899" s="4" t="str">
        <f>IF(AT899=0,"",VLOOKUP(AT899,skillbasedata!A:B,2,TRUE))</f>
        <v/>
      </c>
      <c r="K899" s="48">
        <f t="shared" si="201"/>
        <v>0</v>
      </c>
      <c r="L899" s="4" t="str">
        <f>IF(AU899=0,"",VLOOKUP(AU899,skillbasedata!A:B,2,TRUE))</f>
        <v/>
      </c>
      <c r="M899" s="48">
        <f t="shared" si="202"/>
        <v>0</v>
      </c>
      <c r="N899" s="4" t="str">
        <f>IF(AV899=0,"",VLOOKUP(AV899,skillbasedata!A:B,2,TRUE))</f>
        <v/>
      </c>
      <c r="O899" s="48">
        <f t="shared" si="203"/>
        <v>0</v>
      </c>
      <c r="P899" s="4" t="str">
        <f>IF(AW899=0,"",VLOOKUP(AW899,skillbasedata!A:B,2,TRUE))</f>
        <v/>
      </c>
      <c r="Q899" s="48">
        <f t="shared" si="204"/>
        <v>0</v>
      </c>
      <c r="R899" s="4" t="str">
        <f>IF(AX899=0,"",VLOOKUP(AX899,skillbasedata!A:B,2,TRUE))</f>
        <v/>
      </c>
      <c r="S899" s="48">
        <f t="shared" si="205"/>
        <v>0</v>
      </c>
      <c r="T899" s="48">
        <f t="shared" si="206"/>
        <v>0</v>
      </c>
      <c r="U899" s="48">
        <f t="shared" si="207"/>
        <v>0</v>
      </c>
      <c r="V899" s="51">
        <f t="shared" si="208"/>
        <v>183</v>
      </c>
      <c r="W899" s="26" t="s">
        <v>3219</v>
      </c>
      <c r="X899" s="26">
        <v>0</v>
      </c>
      <c r="Y899" s="26">
        <v>181</v>
      </c>
      <c r="Z899" s="26">
        <v>2006019</v>
      </c>
      <c r="AA899" s="26">
        <v>106</v>
      </c>
      <c r="AB899" s="26">
        <v>5</v>
      </c>
      <c r="AC899" s="26">
        <v>9000</v>
      </c>
      <c r="AD899" s="26">
        <v>0</v>
      </c>
      <c r="AE899" s="26">
        <v>2</v>
      </c>
      <c r="AF899" s="26">
        <v>1</v>
      </c>
      <c r="AG899" s="26">
        <v>1</v>
      </c>
      <c r="AH899" s="26">
        <v>0</v>
      </c>
      <c r="AI899" s="26">
        <v>0</v>
      </c>
      <c r="AJ899" s="26">
        <v>0</v>
      </c>
      <c r="AK899" s="26">
        <v>0</v>
      </c>
      <c r="AL899" s="26">
        <v>0</v>
      </c>
      <c r="AM899" s="26">
        <v>0</v>
      </c>
      <c r="AN899" s="26">
        <v>12</v>
      </c>
      <c r="AO899" s="26">
        <v>0</v>
      </c>
      <c r="AP899" s="26">
        <v>0</v>
      </c>
      <c r="AQ899" s="26">
        <v>0</v>
      </c>
      <c r="AR899" s="26">
        <v>0</v>
      </c>
      <c r="AS899" s="26">
        <v>0</v>
      </c>
      <c r="AT899" s="26">
        <v>0</v>
      </c>
      <c r="AU899" s="26">
        <v>0</v>
      </c>
      <c r="AV899" s="26">
        <v>0</v>
      </c>
      <c r="AW899" s="26">
        <v>0</v>
      </c>
      <c r="AX899" s="26">
        <v>0</v>
      </c>
      <c r="AY899" s="26">
        <v>0</v>
      </c>
      <c r="AZ899" s="26">
        <v>0</v>
      </c>
      <c r="BA899" s="26">
        <v>0</v>
      </c>
      <c r="BB899" s="26">
        <v>0</v>
      </c>
      <c r="BC899" s="26">
        <v>0</v>
      </c>
      <c r="BD899" s="26" t="s">
        <v>2309</v>
      </c>
      <c r="BE899" s="26">
        <v>0</v>
      </c>
      <c r="BF899" s="26">
        <v>0</v>
      </c>
      <c r="BG899" s="54" t="str">
        <f t="shared" si="209"/>
        <v>00B7</v>
      </c>
      <c r="BH899" s="9"/>
      <c r="BI899" s="9"/>
    </row>
    <row r="900" ht="16.5" spans="1:61">
      <c r="A900" s="4">
        <f t="shared" si="196"/>
        <v>0</v>
      </c>
      <c r="B900" s="4" t="str">
        <f>IF(X900=0,"",VLOOKUP(Y900,seriesName!A:B,2,TRUE))</f>
        <v/>
      </c>
      <c r="C900" s="4" t="str">
        <f>IF(A900=1,VLOOKUP(V900,Head!A:B,2,TRUE),IF(A900=2,VLOOKUP(V900,Chest!A:B,2,TRUE),IF(A900=3,VLOOKUP(V900,Arm!A:B,2,TRUE),IF(A900=4,VLOOKUP(V900,Waist!A:B,2,TRUE),IF(A900=5,VLOOKUP(V900,Leg!A:B,2,TRUE),"")))))</f>
        <v/>
      </c>
      <c r="D900" s="44" t="str">
        <f>IF(X900=1,VLOOKUP(AA900,modelID!A:B,2,FALSE),"")</f>
        <v/>
      </c>
      <c r="E900" s="45" t="str">
        <f>IF(X900=0,"",AH900+VLOOKUP(AN900,BuildupTable!L:O,4,FALSE))</f>
        <v/>
      </c>
      <c r="F900" s="1">
        <f t="shared" si="197"/>
        <v>0</v>
      </c>
      <c r="G900" s="1">
        <f t="shared" si="198"/>
        <v>0</v>
      </c>
      <c r="H900" s="1">
        <f t="shared" si="199"/>
        <v>0</v>
      </c>
      <c r="I900" s="1">
        <f t="shared" si="200"/>
        <v>0</v>
      </c>
      <c r="J900" s="4" t="str">
        <f>IF(AT900=0,"",VLOOKUP(AT900,skillbasedata!A:B,2,TRUE))</f>
        <v/>
      </c>
      <c r="K900" s="48">
        <f t="shared" si="201"/>
        <v>0</v>
      </c>
      <c r="L900" s="4" t="str">
        <f>IF(AU900=0,"",VLOOKUP(AU900,skillbasedata!A:B,2,TRUE))</f>
        <v/>
      </c>
      <c r="M900" s="48">
        <f t="shared" si="202"/>
        <v>0</v>
      </c>
      <c r="N900" s="4" t="str">
        <f>IF(AV900=0,"",VLOOKUP(AV900,skillbasedata!A:B,2,TRUE))</f>
        <v/>
      </c>
      <c r="O900" s="48">
        <f t="shared" si="203"/>
        <v>0</v>
      </c>
      <c r="P900" s="4" t="str">
        <f>IF(AW900=0,"",VLOOKUP(AW900,skillbasedata!A:B,2,TRUE))</f>
        <v/>
      </c>
      <c r="Q900" s="48">
        <f t="shared" si="204"/>
        <v>0</v>
      </c>
      <c r="R900" s="4" t="str">
        <f>IF(AX900=0,"",VLOOKUP(AX900,skillbasedata!A:B,2,TRUE))</f>
        <v/>
      </c>
      <c r="S900" s="48">
        <f t="shared" si="205"/>
        <v>0</v>
      </c>
      <c r="T900" s="48">
        <f t="shared" si="206"/>
        <v>0</v>
      </c>
      <c r="U900" s="48">
        <f t="shared" si="207"/>
        <v>0</v>
      </c>
      <c r="V900" s="51">
        <f t="shared" si="208"/>
        <v>183</v>
      </c>
      <c r="W900" s="26" t="s">
        <v>3220</v>
      </c>
      <c r="X900" s="26">
        <v>0</v>
      </c>
      <c r="Y900" s="26">
        <v>181</v>
      </c>
      <c r="Z900" s="26">
        <v>2006019</v>
      </c>
      <c r="AA900" s="26">
        <v>106</v>
      </c>
      <c r="AB900" s="26">
        <v>5</v>
      </c>
      <c r="AC900" s="26">
        <v>9000</v>
      </c>
      <c r="AD900" s="26">
        <v>0</v>
      </c>
      <c r="AE900" s="26">
        <v>2</v>
      </c>
      <c r="AF900" s="26">
        <v>1</v>
      </c>
      <c r="AG900" s="26">
        <v>1</v>
      </c>
      <c r="AH900" s="26">
        <v>0</v>
      </c>
      <c r="AI900" s="26">
        <v>0</v>
      </c>
      <c r="AJ900" s="26">
        <v>0</v>
      </c>
      <c r="AK900" s="26">
        <v>0</v>
      </c>
      <c r="AL900" s="26">
        <v>0</v>
      </c>
      <c r="AM900" s="26">
        <v>0</v>
      </c>
      <c r="AN900" s="26">
        <v>12</v>
      </c>
      <c r="AO900" s="26">
        <v>0</v>
      </c>
      <c r="AP900" s="26">
        <v>0</v>
      </c>
      <c r="AQ900" s="26">
        <v>0</v>
      </c>
      <c r="AR900" s="26">
        <v>0</v>
      </c>
      <c r="AS900" s="26">
        <v>0</v>
      </c>
      <c r="AT900" s="26">
        <v>0</v>
      </c>
      <c r="AU900" s="26">
        <v>0</v>
      </c>
      <c r="AV900" s="26">
        <v>0</v>
      </c>
      <c r="AW900" s="26">
        <v>0</v>
      </c>
      <c r="AX900" s="26">
        <v>0</v>
      </c>
      <c r="AY900" s="26">
        <v>0</v>
      </c>
      <c r="AZ900" s="26">
        <v>0</v>
      </c>
      <c r="BA900" s="26">
        <v>0</v>
      </c>
      <c r="BB900" s="26">
        <v>0</v>
      </c>
      <c r="BC900" s="26">
        <v>0</v>
      </c>
      <c r="BD900" s="26" t="s">
        <v>2309</v>
      </c>
      <c r="BE900" s="26">
        <v>0</v>
      </c>
      <c r="BF900" s="26">
        <v>0</v>
      </c>
      <c r="BG900" s="54" t="str">
        <f t="shared" si="209"/>
        <v>00B7</v>
      </c>
      <c r="BH900" s="9"/>
      <c r="BI900" s="9"/>
    </row>
    <row r="901" ht="16.5" spans="1:61">
      <c r="A901" s="4">
        <f t="shared" si="196"/>
        <v>0</v>
      </c>
      <c r="B901" s="4" t="str">
        <f>IF(X901=0,"",VLOOKUP(Y901,seriesName!A:B,2,TRUE))</f>
        <v/>
      </c>
      <c r="C901" s="4" t="str">
        <f>IF(A901=1,VLOOKUP(V901,Head!A:B,2,TRUE),IF(A901=2,VLOOKUP(V901,Chest!A:B,2,TRUE),IF(A901=3,VLOOKUP(V901,Arm!A:B,2,TRUE),IF(A901=4,VLOOKUP(V901,Waist!A:B,2,TRUE),IF(A901=5,VLOOKUP(V901,Leg!A:B,2,TRUE),"")))))</f>
        <v/>
      </c>
      <c r="D901" s="44" t="str">
        <f>IF(X901=1,VLOOKUP(AA901,modelID!A:B,2,FALSE),"")</f>
        <v/>
      </c>
      <c r="E901" s="45" t="str">
        <f>IF(X901=0,"",AH901+VLOOKUP(AN901,BuildupTable!L:O,4,FALSE))</f>
        <v/>
      </c>
      <c r="F901" s="1">
        <f t="shared" si="197"/>
        <v>0</v>
      </c>
      <c r="G901" s="1">
        <f t="shared" si="198"/>
        <v>0</v>
      </c>
      <c r="H901" s="1">
        <f t="shared" si="199"/>
        <v>0</v>
      </c>
      <c r="I901" s="1">
        <f t="shared" si="200"/>
        <v>0</v>
      </c>
      <c r="J901" s="4" t="str">
        <f>IF(AT901=0,"",VLOOKUP(AT901,skillbasedata!A:B,2,TRUE))</f>
        <v/>
      </c>
      <c r="K901" s="48">
        <f t="shared" si="201"/>
        <v>0</v>
      </c>
      <c r="L901" s="4" t="str">
        <f>IF(AU901=0,"",VLOOKUP(AU901,skillbasedata!A:B,2,TRUE))</f>
        <v/>
      </c>
      <c r="M901" s="48">
        <f t="shared" si="202"/>
        <v>0</v>
      </c>
      <c r="N901" s="4" t="str">
        <f>IF(AV901=0,"",VLOOKUP(AV901,skillbasedata!A:B,2,TRUE))</f>
        <v/>
      </c>
      <c r="O901" s="48">
        <f t="shared" si="203"/>
        <v>0</v>
      </c>
      <c r="P901" s="4" t="str">
        <f>IF(AW901=0,"",VLOOKUP(AW901,skillbasedata!A:B,2,TRUE))</f>
        <v/>
      </c>
      <c r="Q901" s="48">
        <f t="shared" si="204"/>
        <v>0</v>
      </c>
      <c r="R901" s="4" t="str">
        <f>IF(AX901=0,"",VLOOKUP(AX901,skillbasedata!A:B,2,TRUE))</f>
        <v/>
      </c>
      <c r="S901" s="48">
        <f t="shared" si="205"/>
        <v>0</v>
      </c>
      <c r="T901" s="48">
        <f t="shared" si="206"/>
        <v>0</v>
      </c>
      <c r="U901" s="48">
        <f t="shared" si="207"/>
        <v>0</v>
      </c>
      <c r="V901" s="51">
        <f t="shared" si="208"/>
        <v>183</v>
      </c>
      <c r="W901" s="26" t="s">
        <v>3221</v>
      </c>
      <c r="X901" s="26">
        <v>0</v>
      </c>
      <c r="Y901" s="26">
        <v>181</v>
      </c>
      <c r="Z901" s="26">
        <v>2006019</v>
      </c>
      <c r="AA901" s="26">
        <v>106</v>
      </c>
      <c r="AB901" s="26">
        <v>5</v>
      </c>
      <c r="AC901" s="26">
        <v>9000</v>
      </c>
      <c r="AD901" s="26">
        <v>0</v>
      </c>
      <c r="AE901" s="26">
        <v>2</v>
      </c>
      <c r="AF901" s="26">
        <v>1</v>
      </c>
      <c r="AG901" s="26">
        <v>1</v>
      </c>
      <c r="AH901" s="26">
        <v>0</v>
      </c>
      <c r="AI901" s="26">
        <v>0</v>
      </c>
      <c r="AJ901" s="26">
        <v>0</v>
      </c>
      <c r="AK901" s="26">
        <v>0</v>
      </c>
      <c r="AL901" s="26">
        <v>0</v>
      </c>
      <c r="AM901" s="26">
        <v>0</v>
      </c>
      <c r="AN901" s="26">
        <v>12</v>
      </c>
      <c r="AO901" s="26">
        <v>0</v>
      </c>
      <c r="AP901" s="26">
        <v>0</v>
      </c>
      <c r="AQ901" s="26">
        <v>0</v>
      </c>
      <c r="AR901" s="26">
        <v>0</v>
      </c>
      <c r="AS901" s="26">
        <v>0</v>
      </c>
      <c r="AT901" s="26">
        <v>0</v>
      </c>
      <c r="AU901" s="26">
        <v>0</v>
      </c>
      <c r="AV901" s="26">
        <v>0</v>
      </c>
      <c r="AW901" s="26">
        <v>0</v>
      </c>
      <c r="AX901" s="26">
        <v>0</v>
      </c>
      <c r="AY901" s="26">
        <v>0</v>
      </c>
      <c r="AZ901" s="26">
        <v>0</v>
      </c>
      <c r="BA901" s="26">
        <v>0</v>
      </c>
      <c r="BB901" s="26">
        <v>0</v>
      </c>
      <c r="BC901" s="26">
        <v>0</v>
      </c>
      <c r="BD901" s="26" t="s">
        <v>2309</v>
      </c>
      <c r="BE901" s="26">
        <v>0</v>
      </c>
      <c r="BF901" s="26">
        <v>0</v>
      </c>
      <c r="BG901" s="54" t="str">
        <f t="shared" si="209"/>
        <v>00B7</v>
      </c>
      <c r="BH901" s="9"/>
      <c r="BI901" s="9"/>
    </row>
    <row r="902" ht="16.5" spans="1:61">
      <c r="A902" s="4">
        <f t="shared" si="196"/>
        <v>1</v>
      </c>
      <c r="B902" s="4" t="str">
        <f>IF(X902=0,"",VLOOKUP(Y902,seriesName!A:B,2,TRUE))</f>
        <v>博爱绷带</v>
      </c>
      <c r="C902" s="4" t="str">
        <f>IF(A902=1,VLOOKUP(V902,Head!A:B,2,TRUE),IF(A902=2,VLOOKUP(V902,Chest!A:B,2,TRUE),IF(A902=3,VLOOKUP(V902,Arm!A:B,2,TRUE),IF(A902=4,VLOOKUP(V902,Waist!A:B,2,TRUE),IF(A902=5,VLOOKUP(V902,Leg!A:B,2,TRUE),"")))))</f>
        <v>博爱绷带</v>
      </c>
      <c r="D902" s="44" t="str">
        <f>IF(X902=1,VLOOKUP(AA902,modelID!A:B,2,FALSE),"")</f>
        <v>pl288</v>
      </c>
      <c r="E902" s="45">
        <f>IF(X902=0,"",AH902+VLOOKUP(AN902,BuildupTable!L:O,4,FALSE))</f>
        <v>20</v>
      </c>
      <c r="F902" s="1">
        <f t="shared" si="197"/>
        <v>0</v>
      </c>
      <c r="G902" s="1">
        <f t="shared" si="198"/>
        <v>0</v>
      </c>
      <c r="H902" s="1">
        <f t="shared" si="199"/>
        <v>0</v>
      </c>
      <c r="I902" s="1">
        <f t="shared" si="200"/>
        <v>0</v>
      </c>
      <c r="J902" s="4" t="str">
        <f>IF(AT902=0,"",VLOOKUP(AT902,skillbasedata!A:B,2,TRUE))</f>
        <v/>
      </c>
      <c r="K902" s="48">
        <f t="shared" si="201"/>
        <v>0</v>
      </c>
      <c r="L902" s="4" t="str">
        <f>IF(AU902=0,"",VLOOKUP(AU902,skillbasedata!A:B,2,TRUE))</f>
        <v/>
      </c>
      <c r="M902" s="48">
        <f t="shared" si="202"/>
        <v>0</v>
      </c>
      <c r="N902" s="4" t="str">
        <f>IF(AV902=0,"",VLOOKUP(AV902,skillbasedata!A:B,2,TRUE))</f>
        <v/>
      </c>
      <c r="O902" s="48">
        <f t="shared" si="203"/>
        <v>0</v>
      </c>
      <c r="P902" s="4" t="str">
        <f>IF(AW902=0,"",VLOOKUP(AW902,skillbasedata!A:B,2,TRUE))</f>
        <v/>
      </c>
      <c r="Q902" s="48">
        <f t="shared" si="204"/>
        <v>0</v>
      </c>
      <c r="R902" s="4" t="str">
        <f>IF(AX902=0,"",VLOOKUP(AX902,skillbasedata!A:B,2,TRUE))</f>
        <v/>
      </c>
      <c r="S902" s="48">
        <f t="shared" si="205"/>
        <v>0</v>
      </c>
      <c r="T902" s="48">
        <f t="shared" si="206"/>
        <v>0</v>
      </c>
      <c r="U902" s="48">
        <f t="shared" si="207"/>
        <v>0</v>
      </c>
      <c r="V902" s="51">
        <f t="shared" si="208"/>
        <v>184</v>
      </c>
      <c r="W902" s="26" t="s">
        <v>3222</v>
      </c>
      <c r="X902" s="26">
        <v>1</v>
      </c>
      <c r="Y902" s="26">
        <v>182</v>
      </c>
      <c r="Z902" s="26">
        <v>2006020</v>
      </c>
      <c r="AA902" s="26">
        <v>108</v>
      </c>
      <c r="AB902" s="26">
        <v>5</v>
      </c>
      <c r="AC902" s="26">
        <v>9000</v>
      </c>
      <c r="AD902" s="26">
        <v>0</v>
      </c>
      <c r="AE902" s="26">
        <v>2</v>
      </c>
      <c r="AF902" s="26">
        <v>1</v>
      </c>
      <c r="AG902" s="26">
        <v>1</v>
      </c>
      <c r="AH902" s="26">
        <v>0</v>
      </c>
      <c r="AI902" s="26">
        <v>0</v>
      </c>
      <c r="AJ902" s="26">
        <v>0</v>
      </c>
      <c r="AK902" s="26">
        <v>0</v>
      </c>
      <c r="AL902" s="26">
        <v>0</v>
      </c>
      <c r="AM902" s="26">
        <v>0</v>
      </c>
      <c r="AN902" s="26">
        <v>12</v>
      </c>
      <c r="AO902" s="26">
        <v>0</v>
      </c>
      <c r="AP902" s="26">
        <v>0</v>
      </c>
      <c r="AQ902" s="26">
        <v>0</v>
      </c>
      <c r="AR902" s="26">
        <v>0</v>
      </c>
      <c r="AS902" s="26">
        <v>0</v>
      </c>
      <c r="AT902" s="26">
        <v>0</v>
      </c>
      <c r="AU902" s="26">
        <v>0</v>
      </c>
      <c r="AV902" s="26">
        <v>0</v>
      </c>
      <c r="AW902" s="26">
        <v>0</v>
      </c>
      <c r="AX902" s="26">
        <v>0</v>
      </c>
      <c r="AY902" s="26">
        <v>0</v>
      </c>
      <c r="AZ902" s="26">
        <v>0</v>
      </c>
      <c r="BA902" s="26">
        <v>0</v>
      </c>
      <c r="BB902" s="26">
        <v>0</v>
      </c>
      <c r="BC902" s="26">
        <v>0</v>
      </c>
      <c r="BD902" s="26" t="s">
        <v>2309</v>
      </c>
      <c r="BE902" s="26">
        <v>0</v>
      </c>
      <c r="BF902" s="26">
        <v>0</v>
      </c>
      <c r="BG902" s="54" t="str">
        <f t="shared" si="209"/>
        <v>00B8</v>
      </c>
      <c r="BH902" s="9"/>
      <c r="BI902" s="9"/>
    </row>
    <row r="903" ht="16.5" spans="1:61">
      <c r="A903" s="4">
        <f t="shared" si="196"/>
        <v>0</v>
      </c>
      <c r="B903" s="4" t="str">
        <f>IF(X903=0,"",VLOOKUP(Y903,seriesName!A:B,2,TRUE))</f>
        <v/>
      </c>
      <c r="C903" s="4" t="str">
        <f>IF(A903=1,VLOOKUP(V903,Head!A:B,2,TRUE),IF(A903=2,VLOOKUP(V903,Chest!A:B,2,TRUE),IF(A903=3,VLOOKUP(V903,Arm!A:B,2,TRUE),IF(A903=4,VLOOKUP(V903,Waist!A:B,2,TRUE),IF(A903=5,VLOOKUP(V903,Leg!A:B,2,TRUE),"")))))</f>
        <v/>
      </c>
      <c r="D903" s="44" t="str">
        <f>IF(X903=1,VLOOKUP(AA903,modelID!A:B,2,FALSE),"")</f>
        <v/>
      </c>
      <c r="E903" s="45" t="str">
        <f>IF(X903=0,"",AH903+VLOOKUP(AN903,BuildupTable!L:O,4,FALSE))</f>
        <v/>
      </c>
      <c r="F903" s="1">
        <f t="shared" si="197"/>
        <v>0</v>
      </c>
      <c r="G903" s="1">
        <f t="shared" si="198"/>
        <v>0</v>
      </c>
      <c r="H903" s="1">
        <f t="shared" si="199"/>
        <v>0</v>
      </c>
      <c r="I903" s="1">
        <f t="shared" si="200"/>
        <v>0</v>
      </c>
      <c r="J903" s="4" t="str">
        <f>IF(AT903=0,"",VLOOKUP(AT903,skillbasedata!A:B,2,TRUE))</f>
        <v/>
      </c>
      <c r="K903" s="48">
        <f t="shared" si="201"/>
        <v>0</v>
      </c>
      <c r="L903" s="4" t="str">
        <f>IF(AU903=0,"",VLOOKUP(AU903,skillbasedata!A:B,2,TRUE))</f>
        <v/>
      </c>
      <c r="M903" s="48">
        <f t="shared" si="202"/>
        <v>0</v>
      </c>
      <c r="N903" s="4" t="str">
        <f>IF(AV903=0,"",VLOOKUP(AV903,skillbasedata!A:B,2,TRUE))</f>
        <v/>
      </c>
      <c r="O903" s="48">
        <f t="shared" si="203"/>
        <v>0</v>
      </c>
      <c r="P903" s="4" t="str">
        <f>IF(AW903=0,"",VLOOKUP(AW903,skillbasedata!A:B,2,TRUE))</f>
        <v/>
      </c>
      <c r="Q903" s="48">
        <f t="shared" si="204"/>
        <v>0</v>
      </c>
      <c r="R903" s="4" t="str">
        <f>IF(AX903=0,"",VLOOKUP(AX903,skillbasedata!A:B,2,TRUE))</f>
        <v/>
      </c>
      <c r="S903" s="48">
        <f t="shared" si="205"/>
        <v>0</v>
      </c>
      <c r="T903" s="48">
        <f t="shared" si="206"/>
        <v>0</v>
      </c>
      <c r="U903" s="48">
        <f t="shared" si="207"/>
        <v>0</v>
      </c>
      <c r="V903" s="51">
        <f t="shared" si="208"/>
        <v>184</v>
      </c>
      <c r="W903" s="26" t="s">
        <v>3223</v>
      </c>
      <c r="X903" s="26">
        <v>0</v>
      </c>
      <c r="Y903" s="26">
        <v>182</v>
      </c>
      <c r="Z903" s="26">
        <v>2006020</v>
      </c>
      <c r="AA903" s="26">
        <v>108</v>
      </c>
      <c r="AB903" s="26">
        <v>5</v>
      </c>
      <c r="AC903" s="26">
        <v>9000</v>
      </c>
      <c r="AD903" s="26">
        <v>0</v>
      </c>
      <c r="AE903" s="26">
        <v>2</v>
      </c>
      <c r="AF903" s="26">
        <v>1</v>
      </c>
      <c r="AG903" s="26">
        <v>1</v>
      </c>
      <c r="AH903" s="26">
        <v>0</v>
      </c>
      <c r="AI903" s="26">
        <v>0</v>
      </c>
      <c r="AJ903" s="26">
        <v>0</v>
      </c>
      <c r="AK903" s="26">
        <v>0</v>
      </c>
      <c r="AL903" s="26">
        <v>0</v>
      </c>
      <c r="AM903" s="26">
        <v>0</v>
      </c>
      <c r="AN903" s="26">
        <v>12</v>
      </c>
      <c r="AO903" s="26">
        <v>0</v>
      </c>
      <c r="AP903" s="26">
        <v>0</v>
      </c>
      <c r="AQ903" s="26">
        <v>0</v>
      </c>
      <c r="AR903" s="26">
        <v>0</v>
      </c>
      <c r="AS903" s="26">
        <v>0</v>
      </c>
      <c r="AT903" s="26">
        <v>0</v>
      </c>
      <c r="AU903" s="26">
        <v>0</v>
      </c>
      <c r="AV903" s="26">
        <v>0</v>
      </c>
      <c r="AW903" s="26">
        <v>0</v>
      </c>
      <c r="AX903" s="26">
        <v>0</v>
      </c>
      <c r="AY903" s="26">
        <v>0</v>
      </c>
      <c r="AZ903" s="26">
        <v>0</v>
      </c>
      <c r="BA903" s="26">
        <v>0</v>
      </c>
      <c r="BB903" s="26">
        <v>0</v>
      </c>
      <c r="BC903" s="26">
        <v>0</v>
      </c>
      <c r="BD903" s="26" t="s">
        <v>2309</v>
      </c>
      <c r="BE903" s="26">
        <v>0</v>
      </c>
      <c r="BF903" s="26">
        <v>0</v>
      </c>
      <c r="BG903" s="54" t="str">
        <f t="shared" si="209"/>
        <v>00B8</v>
      </c>
      <c r="BH903" s="9"/>
      <c r="BI903" s="9"/>
    </row>
    <row r="904" ht="16.5" spans="1:61">
      <c r="A904" s="4">
        <f t="shared" si="196"/>
        <v>0</v>
      </c>
      <c r="B904" s="4" t="str">
        <f>IF(X904=0,"",VLOOKUP(Y904,seriesName!A:B,2,TRUE))</f>
        <v/>
      </c>
      <c r="C904" s="4" t="str">
        <f>IF(A904=1,VLOOKUP(V904,Head!A:B,2,TRUE),IF(A904=2,VLOOKUP(V904,Chest!A:B,2,TRUE),IF(A904=3,VLOOKUP(V904,Arm!A:B,2,TRUE),IF(A904=4,VLOOKUP(V904,Waist!A:B,2,TRUE),IF(A904=5,VLOOKUP(V904,Leg!A:B,2,TRUE),"")))))</f>
        <v/>
      </c>
      <c r="D904" s="44" t="str">
        <f>IF(X904=1,VLOOKUP(AA904,modelID!A:B,2,FALSE),"")</f>
        <v/>
      </c>
      <c r="E904" s="45" t="str">
        <f>IF(X904=0,"",AH904+VLOOKUP(AN904,BuildupTable!L:O,4,FALSE))</f>
        <v/>
      </c>
      <c r="F904" s="1">
        <f t="shared" si="197"/>
        <v>0</v>
      </c>
      <c r="G904" s="1">
        <f t="shared" si="198"/>
        <v>0</v>
      </c>
      <c r="H904" s="1">
        <f t="shared" si="199"/>
        <v>0</v>
      </c>
      <c r="I904" s="1">
        <f t="shared" si="200"/>
        <v>0</v>
      </c>
      <c r="J904" s="4" t="str">
        <f>IF(AT904=0,"",VLOOKUP(AT904,skillbasedata!A:B,2,TRUE))</f>
        <v/>
      </c>
      <c r="K904" s="48">
        <f t="shared" si="201"/>
        <v>0</v>
      </c>
      <c r="L904" s="4" t="str">
        <f>IF(AU904=0,"",VLOOKUP(AU904,skillbasedata!A:B,2,TRUE))</f>
        <v/>
      </c>
      <c r="M904" s="48">
        <f t="shared" si="202"/>
        <v>0</v>
      </c>
      <c r="N904" s="4" t="str">
        <f>IF(AV904=0,"",VLOOKUP(AV904,skillbasedata!A:B,2,TRUE))</f>
        <v/>
      </c>
      <c r="O904" s="48">
        <f t="shared" si="203"/>
        <v>0</v>
      </c>
      <c r="P904" s="4" t="str">
        <f>IF(AW904=0,"",VLOOKUP(AW904,skillbasedata!A:B,2,TRUE))</f>
        <v/>
      </c>
      <c r="Q904" s="48">
        <f t="shared" si="204"/>
        <v>0</v>
      </c>
      <c r="R904" s="4" t="str">
        <f>IF(AX904=0,"",VLOOKUP(AX904,skillbasedata!A:B,2,TRUE))</f>
        <v/>
      </c>
      <c r="S904" s="48">
        <f t="shared" si="205"/>
        <v>0</v>
      </c>
      <c r="T904" s="48">
        <f t="shared" si="206"/>
        <v>0</v>
      </c>
      <c r="U904" s="48">
        <f t="shared" si="207"/>
        <v>0</v>
      </c>
      <c r="V904" s="51">
        <f t="shared" si="208"/>
        <v>184</v>
      </c>
      <c r="W904" s="26" t="s">
        <v>3224</v>
      </c>
      <c r="X904" s="26">
        <v>0</v>
      </c>
      <c r="Y904" s="26">
        <v>182</v>
      </c>
      <c r="Z904" s="26">
        <v>2006020</v>
      </c>
      <c r="AA904" s="26">
        <v>108</v>
      </c>
      <c r="AB904" s="26">
        <v>5</v>
      </c>
      <c r="AC904" s="26">
        <v>9000</v>
      </c>
      <c r="AD904" s="26">
        <v>0</v>
      </c>
      <c r="AE904" s="26">
        <v>2</v>
      </c>
      <c r="AF904" s="26">
        <v>1</v>
      </c>
      <c r="AG904" s="26">
        <v>1</v>
      </c>
      <c r="AH904" s="26">
        <v>0</v>
      </c>
      <c r="AI904" s="26">
        <v>0</v>
      </c>
      <c r="AJ904" s="26">
        <v>0</v>
      </c>
      <c r="AK904" s="26">
        <v>0</v>
      </c>
      <c r="AL904" s="26">
        <v>0</v>
      </c>
      <c r="AM904" s="26">
        <v>0</v>
      </c>
      <c r="AN904" s="26">
        <v>12</v>
      </c>
      <c r="AO904" s="26">
        <v>0</v>
      </c>
      <c r="AP904" s="26">
        <v>0</v>
      </c>
      <c r="AQ904" s="26">
        <v>0</v>
      </c>
      <c r="AR904" s="26">
        <v>0</v>
      </c>
      <c r="AS904" s="26">
        <v>0</v>
      </c>
      <c r="AT904" s="26">
        <v>0</v>
      </c>
      <c r="AU904" s="26">
        <v>0</v>
      </c>
      <c r="AV904" s="26">
        <v>0</v>
      </c>
      <c r="AW904" s="26">
        <v>0</v>
      </c>
      <c r="AX904" s="26">
        <v>0</v>
      </c>
      <c r="AY904" s="26">
        <v>0</v>
      </c>
      <c r="AZ904" s="26">
        <v>0</v>
      </c>
      <c r="BA904" s="26">
        <v>0</v>
      </c>
      <c r="BB904" s="26">
        <v>0</v>
      </c>
      <c r="BC904" s="26">
        <v>0</v>
      </c>
      <c r="BD904" s="26" t="s">
        <v>2309</v>
      </c>
      <c r="BE904" s="26">
        <v>0</v>
      </c>
      <c r="BF904" s="26">
        <v>0</v>
      </c>
      <c r="BG904" s="54" t="str">
        <f t="shared" si="209"/>
        <v>00B8</v>
      </c>
      <c r="BH904" s="9"/>
      <c r="BI904" s="9"/>
    </row>
    <row r="905" ht="16.5" spans="1:61">
      <c r="A905" s="4">
        <f t="shared" si="196"/>
        <v>0</v>
      </c>
      <c r="B905" s="4" t="str">
        <f>IF(X905=0,"",VLOOKUP(Y905,seriesName!A:B,2,TRUE))</f>
        <v/>
      </c>
      <c r="C905" s="4" t="str">
        <f>IF(A905=1,VLOOKUP(V905,Head!A:B,2,TRUE),IF(A905=2,VLOOKUP(V905,Chest!A:B,2,TRUE),IF(A905=3,VLOOKUP(V905,Arm!A:B,2,TRUE),IF(A905=4,VLOOKUP(V905,Waist!A:B,2,TRUE),IF(A905=5,VLOOKUP(V905,Leg!A:B,2,TRUE),"")))))</f>
        <v/>
      </c>
      <c r="D905" s="44" t="str">
        <f>IF(X905=1,VLOOKUP(AA905,modelID!A:B,2,FALSE),"")</f>
        <v/>
      </c>
      <c r="E905" s="45" t="str">
        <f>IF(X905=0,"",AH905+VLOOKUP(AN905,BuildupTable!L:O,4,FALSE))</f>
        <v/>
      </c>
      <c r="F905" s="1">
        <f t="shared" si="197"/>
        <v>0</v>
      </c>
      <c r="G905" s="1">
        <f t="shared" si="198"/>
        <v>0</v>
      </c>
      <c r="H905" s="1">
        <f t="shared" si="199"/>
        <v>0</v>
      </c>
      <c r="I905" s="1">
        <f t="shared" si="200"/>
        <v>0</v>
      </c>
      <c r="J905" s="4" t="str">
        <f>IF(AT905=0,"",VLOOKUP(AT905,skillbasedata!A:B,2,TRUE))</f>
        <v/>
      </c>
      <c r="K905" s="48">
        <f t="shared" si="201"/>
        <v>0</v>
      </c>
      <c r="L905" s="4" t="str">
        <f>IF(AU905=0,"",VLOOKUP(AU905,skillbasedata!A:B,2,TRUE))</f>
        <v/>
      </c>
      <c r="M905" s="48">
        <f t="shared" si="202"/>
        <v>0</v>
      </c>
      <c r="N905" s="4" t="str">
        <f>IF(AV905=0,"",VLOOKUP(AV905,skillbasedata!A:B,2,TRUE))</f>
        <v/>
      </c>
      <c r="O905" s="48">
        <f t="shared" si="203"/>
        <v>0</v>
      </c>
      <c r="P905" s="4" t="str">
        <f>IF(AW905=0,"",VLOOKUP(AW905,skillbasedata!A:B,2,TRUE))</f>
        <v/>
      </c>
      <c r="Q905" s="48">
        <f t="shared" si="204"/>
        <v>0</v>
      </c>
      <c r="R905" s="4" t="str">
        <f>IF(AX905=0,"",VLOOKUP(AX905,skillbasedata!A:B,2,TRUE))</f>
        <v/>
      </c>
      <c r="S905" s="48">
        <f t="shared" si="205"/>
        <v>0</v>
      </c>
      <c r="T905" s="48">
        <f t="shared" si="206"/>
        <v>0</v>
      </c>
      <c r="U905" s="48">
        <f t="shared" si="207"/>
        <v>0</v>
      </c>
      <c r="V905" s="51">
        <f t="shared" si="208"/>
        <v>184</v>
      </c>
      <c r="W905" s="26" t="s">
        <v>3225</v>
      </c>
      <c r="X905" s="26">
        <v>0</v>
      </c>
      <c r="Y905" s="26">
        <v>182</v>
      </c>
      <c r="Z905" s="26">
        <v>2006020</v>
      </c>
      <c r="AA905" s="26">
        <v>108</v>
      </c>
      <c r="AB905" s="26">
        <v>5</v>
      </c>
      <c r="AC905" s="26">
        <v>9000</v>
      </c>
      <c r="AD905" s="26">
        <v>0</v>
      </c>
      <c r="AE905" s="26">
        <v>2</v>
      </c>
      <c r="AF905" s="26">
        <v>1</v>
      </c>
      <c r="AG905" s="26">
        <v>1</v>
      </c>
      <c r="AH905" s="26">
        <v>0</v>
      </c>
      <c r="AI905" s="26">
        <v>0</v>
      </c>
      <c r="AJ905" s="26">
        <v>0</v>
      </c>
      <c r="AK905" s="26">
        <v>0</v>
      </c>
      <c r="AL905" s="26">
        <v>0</v>
      </c>
      <c r="AM905" s="26">
        <v>0</v>
      </c>
      <c r="AN905" s="26">
        <v>12</v>
      </c>
      <c r="AO905" s="26">
        <v>0</v>
      </c>
      <c r="AP905" s="26">
        <v>0</v>
      </c>
      <c r="AQ905" s="26">
        <v>0</v>
      </c>
      <c r="AR905" s="26">
        <v>0</v>
      </c>
      <c r="AS905" s="26">
        <v>0</v>
      </c>
      <c r="AT905" s="26">
        <v>0</v>
      </c>
      <c r="AU905" s="26">
        <v>0</v>
      </c>
      <c r="AV905" s="26">
        <v>0</v>
      </c>
      <c r="AW905" s="26">
        <v>0</v>
      </c>
      <c r="AX905" s="26">
        <v>0</v>
      </c>
      <c r="AY905" s="26">
        <v>0</v>
      </c>
      <c r="AZ905" s="26">
        <v>0</v>
      </c>
      <c r="BA905" s="26">
        <v>0</v>
      </c>
      <c r="BB905" s="26">
        <v>0</v>
      </c>
      <c r="BC905" s="26">
        <v>0</v>
      </c>
      <c r="BD905" s="26" t="s">
        <v>2309</v>
      </c>
      <c r="BE905" s="26">
        <v>0</v>
      </c>
      <c r="BF905" s="26">
        <v>0</v>
      </c>
      <c r="BG905" s="54" t="str">
        <f t="shared" si="209"/>
        <v>00B8</v>
      </c>
      <c r="BH905" s="9"/>
      <c r="BI905" s="9"/>
    </row>
    <row r="906" ht="16.5" spans="1:61">
      <c r="A906" s="4">
        <f t="shared" si="196"/>
        <v>0</v>
      </c>
      <c r="B906" s="4" t="str">
        <f>IF(X906=0,"",VLOOKUP(Y906,seriesName!A:B,2,TRUE))</f>
        <v/>
      </c>
      <c r="C906" s="4" t="str">
        <f>IF(A906=1,VLOOKUP(V906,Head!A:B,2,TRUE),IF(A906=2,VLOOKUP(V906,Chest!A:B,2,TRUE),IF(A906=3,VLOOKUP(V906,Arm!A:B,2,TRUE),IF(A906=4,VLOOKUP(V906,Waist!A:B,2,TRUE),IF(A906=5,VLOOKUP(V906,Leg!A:B,2,TRUE),"")))))</f>
        <v/>
      </c>
      <c r="D906" s="44" t="str">
        <f>IF(X906=1,VLOOKUP(AA906,modelID!A:B,2,FALSE),"")</f>
        <v/>
      </c>
      <c r="E906" s="45" t="str">
        <f>IF(X906=0,"",AH906+VLOOKUP(AN906,BuildupTable!L:O,4,FALSE))</f>
        <v/>
      </c>
      <c r="F906" s="1">
        <f t="shared" si="197"/>
        <v>0</v>
      </c>
      <c r="G906" s="1">
        <f t="shared" si="198"/>
        <v>0</v>
      </c>
      <c r="H906" s="1">
        <f t="shared" si="199"/>
        <v>0</v>
      </c>
      <c r="I906" s="1">
        <f t="shared" si="200"/>
        <v>0</v>
      </c>
      <c r="J906" s="4" t="str">
        <f>IF(AT906=0,"",VLOOKUP(AT906,skillbasedata!A:B,2,TRUE))</f>
        <v/>
      </c>
      <c r="K906" s="48">
        <f t="shared" si="201"/>
        <v>0</v>
      </c>
      <c r="L906" s="4" t="str">
        <f>IF(AU906=0,"",VLOOKUP(AU906,skillbasedata!A:B,2,TRUE))</f>
        <v/>
      </c>
      <c r="M906" s="48">
        <f t="shared" si="202"/>
        <v>0</v>
      </c>
      <c r="N906" s="4" t="str">
        <f>IF(AV906=0,"",VLOOKUP(AV906,skillbasedata!A:B,2,TRUE))</f>
        <v/>
      </c>
      <c r="O906" s="48">
        <f t="shared" si="203"/>
        <v>0</v>
      </c>
      <c r="P906" s="4" t="str">
        <f>IF(AW906=0,"",VLOOKUP(AW906,skillbasedata!A:B,2,TRUE))</f>
        <v/>
      </c>
      <c r="Q906" s="48">
        <f t="shared" si="204"/>
        <v>0</v>
      </c>
      <c r="R906" s="4" t="str">
        <f>IF(AX906=0,"",VLOOKUP(AX906,skillbasedata!A:B,2,TRUE))</f>
        <v/>
      </c>
      <c r="S906" s="48">
        <f t="shared" si="205"/>
        <v>0</v>
      </c>
      <c r="T906" s="48">
        <f t="shared" si="206"/>
        <v>0</v>
      </c>
      <c r="U906" s="48">
        <f t="shared" si="207"/>
        <v>0</v>
      </c>
      <c r="V906" s="51">
        <f t="shared" si="208"/>
        <v>184</v>
      </c>
      <c r="W906" s="26" t="s">
        <v>3226</v>
      </c>
      <c r="X906" s="26">
        <v>0</v>
      </c>
      <c r="Y906" s="26">
        <v>182</v>
      </c>
      <c r="Z906" s="26">
        <v>2006020</v>
      </c>
      <c r="AA906" s="26">
        <v>108</v>
      </c>
      <c r="AB906" s="26">
        <v>5</v>
      </c>
      <c r="AC906" s="26">
        <v>9000</v>
      </c>
      <c r="AD906" s="26">
        <v>0</v>
      </c>
      <c r="AE906" s="26">
        <v>2</v>
      </c>
      <c r="AF906" s="26">
        <v>1</v>
      </c>
      <c r="AG906" s="26">
        <v>1</v>
      </c>
      <c r="AH906" s="26">
        <v>0</v>
      </c>
      <c r="AI906" s="26">
        <v>0</v>
      </c>
      <c r="AJ906" s="26">
        <v>0</v>
      </c>
      <c r="AK906" s="26">
        <v>0</v>
      </c>
      <c r="AL906" s="26">
        <v>0</v>
      </c>
      <c r="AM906" s="26">
        <v>0</v>
      </c>
      <c r="AN906" s="26">
        <v>12</v>
      </c>
      <c r="AO906" s="26">
        <v>0</v>
      </c>
      <c r="AP906" s="26">
        <v>0</v>
      </c>
      <c r="AQ906" s="26">
        <v>0</v>
      </c>
      <c r="AR906" s="26">
        <v>0</v>
      </c>
      <c r="AS906" s="26">
        <v>0</v>
      </c>
      <c r="AT906" s="26">
        <v>0</v>
      </c>
      <c r="AU906" s="26">
        <v>0</v>
      </c>
      <c r="AV906" s="26">
        <v>0</v>
      </c>
      <c r="AW906" s="26">
        <v>0</v>
      </c>
      <c r="AX906" s="26">
        <v>0</v>
      </c>
      <c r="AY906" s="26">
        <v>0</v>
      </c>
      <c r="AZ906" s="26">
        <v>0</v>
      </c>
      <c r="BA906" s="26">
        <v>0</v>
      </c>
      <c r="BB906" s="26">
        <v>0</v>
      </c>
      <c r="BC906" s="26">
        <v>0</v>
      </c>
      <c r="BD906" s="26" t="s">
        <v>2309</v>
      </c>
      <c r="BE906" s="26">
        <v>0</v>
      </c>
      <c r="BF906" s="26">
        <v>0</v>
      </c>
      <c r="BG906" s="54" t="str">
        <f t="shared" si="209"/>
        <v>00B8</v>
      </c>
      <c r="BH906" s="9"/>
      <c r="BI906" s="9"/>
    </row>
    <row r="907" ht="16.5" spans="1:61">
      <c r="A907" s="4">
        <f t="shared" si="196"/>
        <v>1</v>
      </c>
      <c r="B907" s="4" t="str">
        <f>IF(X907=0,"",VLOOKUP(Y907,seriesName!A:B,2,TRUE))</f>
        <v>褶边项圈</v>
      </c>
      <c r="C907" s="4" t="str">
        <f>IF(A907=1,VLOOKUP(V907,Head!A:B,2,TRUE),IF(A907=2,VLOOKUP(V907,Chest!A:B,2,TRUE),IF(A907=3,VLOOKUP(V907,Arm!A:B,2,TRUE),IF(A907=4,VLOOKUP(V907,Waist!A:B,2,TRUE),IF(A907=5,VLOOKUP(V907,Leg!A:B,2,TRUE),"")))))</f>
        <v>褶边项圈</v>
      </c>
      <c r="D907" s="44" t="str">
        <f>IF(X907=1,VLOOKUP(AA907,modelID!A:B,2,FALSE),"")</f>
        <v>pl287</v>
      </c>
      <c r="E907" s="45">
        <f>IF(X907=0,"",AH907+VLOOKUP(AN907,BuildupTable!L:O,4,FALSE))</f>
        <v>20</v>
      </c>
      <c r="F907" s="1">
        <f t="shared" si="197"/>
        <v>0</v>
      </c>
      <c r="G907" s="1">
        <f t="shared" si="198"/>
        <v>0</v>
      </c>
      <c r="H907" s="1">
        <f t="shared" si="199"/>
        <v>0</v>
      </c>
      <c r="I907" s="1">
        <f t="shared" si="200"/>
        <v>0</v>
      </c>
      <c r="J907" s="4" t="str">
        <f>IF(AT907=0,"",VLOOKUP(AT907,skillbasedata!A:B,2,TRUE))</f>
        <v/>
      </c>
      <c r="K907" s="48">
        <f t="shared" si="201"/>
        <v>0</v>
      </c>
      <c r="L907" s="4" t="str">
        <f>IF(AU907=0,"",VLOOKUP(AU907,skillbasedata!A:B,2,TRUE))</f>
        <v/>
      </c>
      <c r="M907" s="48">
        <f t="shared" si="202"/>
        <v>0</v>
      </c>
      <c r="N907" s="4" t="str">
        <f>IF(AV907=0,"",VLOOKUP(AV907,skillbasedata!A:B,2,TRUE))</f>
        <v/>
      </c>
      <c r="O907" s="48">
        <f t="shared" si="203"/>
        <v>0</v>
      </c>
      <c r="P907" s="4" t="str">
        <f>IF(AW907=0,"",VLOOKUP(AW907,skillbasedata!A:B,2,TRUE))</f>
        <v/>
      </c>
      <c r="Q907" s="48">
        <f t="shared" si="204"/>
        <v>0</v>
      </c>
      <c r="R907" s="4" t="str">
        <f>IF(AX907=0,"",VLOOKUP(AX907,skillbasedata!A:B,2,TRUE))</f>
        <v/>
      </c>
      <c r="S907" s="48">
        <f t="shared" si="205"/>
        <v>0</v>
      </c>
      <c r="T907" s="48">
        <f t="shared" si="206"/>
        <v>0</v>
      </c>
      <c r="U907" s="48">
        <f t="shared" si="207"/>
        <v>0</v>
      </c>
      <c r="V907" s="51">
        <f t="shared" si="208"/>
        <v>185</v>
      </c>
      <c r="W907" s="26" t="s">
        <v>3227</v>
      </c>
      <c r="X907" s="26">
        <v>1</v>
      </c>
      <c r="Y907" s="26">
        <v>183</v>
      </c>
      <c r="Z907" s="26">
        <v>2006021</v>
      </c>
      <c r="AA907" s="26">
        <v>107</v>
      </c>
      <c r="AB907" s="26">
        <v>5</v>
      </c>
      <c r="AC907" s="26">
        <v>9000</v>
      </c>
      <c r="AD907" s="26">
        <v>0</v>
      </c>
      <c r="AE907" s="26">
        <v>2</v>
      </c>
      <c r="AF907" s="26">
        <v>1</v>
      </c>
      <c r="AG907" s="26">
        <v>1</v>
      </c>
      <c r="AH907" s="26">
        <v>0</v>
      </c>
      <c r="AI907" s="26">
        <v>0</v>
      </c>
      <c r="AJ907" s="26">
        <v>0</v>
      </c>
      <c r="AK907" s="26">
        <v>0</v>
      </c>
      <c r="AL907" s="26">
        <v>0</v>
      </c>
      <c r="AM907" s="26">
        <v>0</v>
      </c>
      <c r="AN907" s="26">
        <v>12</v>
      </c>
      <c r="AO907" s="26">
        <v>0</v>
      </c>
      <c r="AP907" s="26">
        <v>0</v>
      </c>
      <c r="AQ907" s="26">
        <v>0</v>
      </c>
      <c r="AR907" s="26">
        <v>0</v>
      </c>
      <c r="AS907" s="26">
        <v>0</v>
      </c>
      <c r="AT907" s="26">
        <v>0</v>
      </c>
      <c r="AU907" s="26">
        <v>0</v>
      </c>
      <c r="AV907" s="26">
        <v>0</v>
      </c>
      <c r="AW907" s="26">
        <v>0</v>
      </c>
      <c r="AX907" s="26">
        <v>0</v>
      </c>
      <c r="AY907" s="26">
        <v>0</v>
      </c>
      <c r="AZ907" s="26">
        <v>0</v>
      </c>
      <c r="BA907" s="26">
        <v>0</v>
      </c>
      <c r="BB907" s="26">
        <v>0</v>
      </c>
      <c r="BC907" s="26">
        <v>0</v>
      </c>
      <c r="BD907" s="26" t="s">
        <v>2309</v>
      </c>
      <c r="BE907" s="26">
        <v>0</v>
      </c>
      <c r="BF907" s="26">
        <v>0</v>
      </c>
      <c r="BG907" s="54" t="str">
        <f t="shared" si="209"/>
        <v>00B9</v>
      </c>
      <c r="BH907" s="9"/>
      <c r="BI907" s="9"/>
    </row>
    <row r="908" ht="16.5" spans="1:61">
      <c r="A908" s="4">
        <f t="shared" si="196"/>
        <v>0</v>
      </c>
      <c r="B908" s="4" t="str">
        <f>IF(X908=0,"",VLOOKUP(Y908,seriesName!A:B,2,TRUE))</f>
        <v/>
      </c>
      <c r="C908" s="4" t="str">
        <f>IF(A908=1,VLOOKUP(V908,Head!A:B,2,TRUE),IF(A908=2,VLOOKUP(V908,Chest!A:B,2,TRUE),IF(A908=3,VLOOKUP(V908,Arm!A:B,2,TRUE),IF(A908=4,VLOOKUP(V908,Waist!A:B,2,TRUE),IF(A908=5,VLOOKUP(V908,Leg!A:B,2,TRUE),"")))))</f>
        <v/>
      </c>
      <c r="D908" s="44" t="str">
        <f>IF(X908=1,VLOOKUP(AA908,modelID!A:B,2,FALSE),"")</f>
        <v/>
      </c>
      <c r="E908" s="45" t="str">
        <f>IF(X908=0,"",AH908+VLOOKUP(AN908,BuildupTable!L:O,4,FALSE))</f>
        <v/>
      </c>
      <c r="F908" s="1">
        <f t="shared" si="197"/>
        <v>0</v>
      </c>
      <c r="G908" s="1">
        <f t="shared" si="198"/>
        <v>0</v>
      </c>
      <c r="H908" s="1">
        <f t="shared" si="199"/>
        <v>0</v>
      </c>
      <c r="I908" s="1">
        <f t="shared" si="200"/>
        <v>0</v>
      </c>
      <c r="J908" s="4" t="str">
        <f>IF(AT908=0,"",VLOOKUP(AT908,skillbasedata!A:B,2,TRUE))</f>
        <v/>
      </c>
      <c r="K908" s="48">
        <f t="shared" si="201"/>
        <v>0</v>
      </c>
      <c r="L908" s="4" t="str">
        <f>IF(AU908=0,"",VLOOKUP(AU908,skillbasedata!A:B,2,TRUE))</f>
        <v/>
      </c>
      <c r="M908" s="48">
        <f t="shared" si="202"/>
        <v>0</v>
      </c>
      <c r="N908" s="4" t="str">
        <f>IF(AV908=0,"",VLOOKUP(AV908,skillbasedata!A:B,2,TRUE))</f>
        <v/>
      </c>
      <c r="O908" s="48">
        <f t="shared" si="203"/>
        <v>0</v>
      </c>
      <c r="P908" s="4" t="str">
        <f>IF(AW908=0,"",VLOOKUP(AW908,skillbasedata!A:B,2,TRUE))</f>
        <v/>
      </c>
      <c r="Q908" s="48">
        <f t="shared" si="204"/>
        <v>0</v>
      </c>
      <c r="R908" s="4" t="str">
        <f>IF(AX908=0,"",VLOOKUP(AX908,skillbasedata!A:B,2,TRUE))</f>
        <v/>
      </c>
      <c r="S908" s="48">
        <f t="shared" si="205"/>
        <v>0</v>
      </c>
      <c r="T908" s="48">
        <f t="shared" si="206"/>
        <v>0</v>
      </c>
      <c r="U908" s="48">
        <f t="shared" si="207"/>
        <v>0</v>
      </c>
      <c r="V908" s="51">
        <f t="shared" si="208"/>
        <v>185</v>
      </c>
      <c r="W908" s="26" t="s">
        <v>3228</v>
      </c>
      <c r="X908" s="26">
        <v>0</v>
      </c>
      <c r="Y908" s="26">
        <v>183</v>
      </c>
      <c r="Z908" s="26">
        <v>2006021</v>
      </c>
      <c r="AA908" s="26">
        <v>107</v>
      </c>
      <c r="AB908" s="26">
        <v>5</v>
      </c>
      <c r="AC908" s="26">
        <v>9000</v>
      </c>
      <c r="AD908" s="26">
        <v>0</v>
      </c>
      <c r="AE908" s="26">
        <v>2</v>
      </c>
      <c r="AF908" s="26">
        <v>1</v>
      </c>
      <c r="AG908" s="26">
        <v>1</v>
      </c>
      <c r="AH908" s="26">
        <v>0</v>
      </c>
      <c r="AI908" s="26">
        <v>0</v>
      </c>
      <c r="AJ908" s="26">
        <v>0</v>
      </c>
      <c r="AK908" s="26">
        <v>0</v>
      </c>
      <c r="AL908" s="26">
        <v>0</v>
      </c>
      <c r="AM908" s="26">
        <v>0</v>
      </c>
      <c r="AN908" s="26">
        <v>12</v>
      </c>
      <c r="AO908" s="26">
        <v>0</v>
      </c>
      <c r="AP908" s="26">
        <v>0</v>
      </c>
      <c r="AQ908" s="26">
        <v>0</v>
      </c>
      <c r="AR908" s="26">
        <v>0</v>
      </c>
      <c r="AS908" s="26">
        <v>0</v>
      </c>
      <c r="AT908" s="26">
        <v>0</v>
      </c>
      <c r="AU908" s="26">
        <v>0</v>
      </c>
      <c r="AV908" s="26">
        <v>0</v>
      </c>
      <c r="AW908" s="26">
        <v>0</v>
      </c>
      <c r="AX908" s="26">
        <v>0</v>
      </c>
      <c r="AY908" s="26">
        <v>0</v>
      </c>
      <c r="AZ908" s="26">
        <v>0</v>
      </c>
      <c r="BA908" s="26">
        <v>0</v>
      </c>
      <c r="BB908" s="26">
        <v>0</v>
      </c>
      <c r="BC908" s="26">
        <v>0</v>
      </c>
      <c r="BD908" s="26" t="s">
        <v>2309</v>
      </c>
      <c r="BE908" s="26">
        <v>0</v>
      </c>
      <c r="BF908" s="26">
        <v>0</v>
      </c>
      <c r="BG908" s="54" t="str">
        <f t="shared" si="209"/>
        <v>00B9</v>
      </c>
      <c r="BH908" s="9"/>
      <c r="BI908" s="9"/>
    </row>
    <row r="909" ht="16.5" spans="1:61">
      <c r="A909" s="4">
        <f t="shared" si="196"/>
        <v>0</v>
      </c>
      <c r="B909" s="4" t="str">
        <f>IF(X909=0,"",VLOOKUP(Y909,seriesName!A:B,2,TRUE))</f>
        <v/>
      </c>
      <c r="C909" s="4" t="str">
        <f>IF(A909=1,VLOOKUP(V909,Head!A:B,2,TRUE),IF(A909=2,VLOOKUP(V909,Chest!A:B,2,TRUE),IF(A909=3,VLOOKUP(V909,Arm!A:B,2,TRUE),IF(A909=4,VLOOKUP(V909,Waist!A:B,2,TRUE),IF(A909=5,VLOOKUP(V909,Leg!A:B,2,TRUE),"")))))</f>
        <v/>
      </c>
      <c r="D909" s="44" t="str">
        <f>IF(X909=1,VLOOKUP(AA909,modelID!A:B,2,FALSE),"")</f>
        <v/>
      </c>
      <c r="E909" s="45" t="str">
        <f>IF(X909=0,"",AH909+VLOOKUP(AN909,BuildupTable!L:O,4,FALSE))</f>
        <v/>
      </c>
      <c r="F909" s="1">
        <f t="shared" si="197"/>
        <v>0</v>
      </c>
      <c r="G909" s="1">
        <f t="shared" si="198"/>
        <v>0</v>
      </c>
      <c r="H909" s="1">
        <f t="shared" si="199"/>
        <v>0</v>
      </c>
      <c r="I909" s="1">
        <f t="shared" si="200"/>
        <v>0</v>
      </c>
      <c r="J909" s="4" t="str">
        <f>IF(AT909=0,"",VLOOKUP(AT909,skillbasedata!A:B,2,TRUE))</f>
        <v/>
      </c>
      <c r="K909" s="48">
        <f t="shared" si="201"/>
        <v>0</v>
      </c>
      <c r="L909" s="4" t="str">
        <f>IF(AU909=0,"",VLOOKUP(AU909,skillbasedata!A:B,2,TRUE))</f>
        <v/>
      </c>
      <c r="M909" s="48">
        <f t="shared" si="202"/>
        <v>0</v>
      </c>
      <c r="N909" s="4" t="str">
        <f>IF(AV909=0,"",VLOOKUP(AV909,skillbasedata!A:B,2,TRUE))</f>
        <v/>
      </c>
      <c r="O909" s="48">
        <f t="shared" si="203"/>
        <v>0</v>
      </c>
      <c r="P909" s="4" t="str">
        <f>IF(AW909=0,"",VLOOKUP(AW909,skillbasedata!A:B,2,TRUE))</f>
        <v/>
      </c>
      <c r="Q909" s="48">
        <f t="shared" si="204"/>
        <v>0</v>
      </c>
      <c r="R909" s="4" t="str">
        <f>IF(AX909=0,"",VLOOKUP(AX909,skillbasedata!A:B,2,TRUE))</f>
        <v/>
      </c>
      <c r="S909" s="48">
        <f t="shared" si="205"/>
        <v>0</v>
      </c>
      <c r="T909" s="48">
        <f t="shared" si="206"/>
        <v>0</v>
      </c>
      <c r="U909" s="48">
        <f t="shared" si="207"/>
        <v>0</v>
      </c>
      <c r="V909" s="51">
        <f t="shared" si="208"/>
        <v>185</v>
      </c>
      <c r="W909" s="26" t="s">
        <v>3229</v>
      </c>
      <c r="X909" s="26">
        <v>0</v>
      </c>
      <c r="Y909" s="26">
        <v>183</v>
      </c>
      <c r="Z909" s="26">
        <v>2006021</v>
      </c>
      <c r="AA909" s="26">
        <v>107</v>
      </c>
      <c r="AB909" s="26">
        <v>5</v>
      </c>
      <c r="AC909" s="26">
        <v>9000</v>
      </c>
      <c r="AD909" s="26">
        <v>0</v>
      </c>
      <c r="AE909" s="26">
        <v>2</v>
      </c>
      <c r="AF909" s="26">
        <v>1</v>
      </c>
      <c r="AG909" s="26">
        <v>1</v>
      </c>
      <c r="AH909" s="26">
        <v>0</v>
      </c>
      <c r="AI909" s="26">
        <v>0</v>
      </c>
      <c r="AJ909" s="26">
        <v>0</v>
      </c>
      <c r="AK909" s="26">
        <v>0</v>
      </c>
      <c r="AL909" s="26">
        <v>0</v>
      </c>
      <c r="AM909" s="26">
        <v>0</v>
      </c>
      <c r="AN909" s="26">
        <v>12</v>
      </c>
      <c r="AO909" s="26">
        <v>0</v>
      </c>
      <c r="AP909" s="26">
        <v>0</v>
      </c>
      <c r="AQ909" s="26">
        <v>0</v>
      </c>
      <c r="AR909" s="26">
        <v>0</v>
      </c>
      <c r="AS909" s="26">
        <v>0</v>
      </c>
      <c r="AT909" s="26">
        <v>0</v>
      </c>
      <c r="AU909" s="26">
        <v>0</v>
      </c>
      <c r="AV909" s="26">
        <v>0</v>
      </c>
      <c r="AW909" s="26">
        <v>0</v>
      </c>
      <c r="AX909" s="26">
        <v>0</v>
      </c>
      <c r="AY909" s="26">
        <v>0</v>
      </c>
      <c r="AZ909" s="26">
        <v>0</v>
      </c>
      <c r="BA909" s="26">
        <v>0</v>
      </c>
      <c r="BB909" s="26">
        <v>0</v>
      </c>
      <c r="BC909" s="26">
        <v>0</v>
      </c>
      <c r="BD909" s="26" t="s">
        <v>2309</v>
      </c>
      <c r="BE909" s="26">
        <v>0</v>
      </c>
      <c r="BF909" s="26">
        <v>0</v>
      </c>
      <c r="BG909" s="54" t="str">
        <f t="shared" si="209"/>
        <v>00B9</v>
      </c>
      <c r="BH909" s="9"/>
      <c r="BI909" s="9"/>
    </row>
    <row r="910" ht="16.5" spans="1:61">
      <c r="A910" s="4">
        <f t="shared" si="196"/>
        <v>0</v>
      </c>
      <c r="B910" s="4" t="str">
        <f>IF(X910=0,"",VLOOKUP(Y910,seriesName!A:B,2,TRUE))</f>
        <v/>
      </c>
      <c r="C910" s="4" t="str">
        <f>IF(A910=1,VLOOKUP(V910,Head!A:B,2,TRUE),IF(A910=2,VLOOKUP(V910,Chest!A:B,2,TRUE),IF(A910=3,VLOOKUP(V910,Arm!A:B,2,TRUE),IF(A910=4,VLOOKUP(V910,Waist!A:B,2,TRUE),IF(A910=5,VLOOKUP(V910,Leg!A:B,2,TRUE),"")))))</f>
        <v/>
      </c>
      <c r="D910" s="44" t="str">
        <f>IF(X910=1,VLOOKUP(AA910,modelID!A:B,2,FALSE),"")</f>
        <v/>
      </c>
      <c r="E910" s="45" t="str">
        <f>IF(X910=0,"",AH910+VLOOKUP(AN910,BuildupTable!L:O,4,FALSE))</f>
        <v/>
      </c>
      <c r="F910" s="1">
        <f t="shared" si="197"/>
        <v>0</v>
      </c>
      <c r="G910" s="1">
        <f t="shared" si="198"/>
        <v>0</v>
      </c>
      <c r="H910" s="1">
        <f t="shared" si="199"/>
        <v>0</v>
      </c>
      <c r="I910" s="1">
        <f t="shared" si="200"/>
        <v>0</v>
      </c>
      <c r="J910" s="4" t="str">
        <f>IF(AT910=0,"",VLOOKUP(AT910,skillbasedata!A:B,2,TRUE))</f>
        <v/>
      </c>
      <c r="K910" s="48">
        <f t="shared" si="201"/>
        <v>0</v>
      </c>
      <c r="L910" s="4" t="str">
        <f>IF(AU910=0,"",VLOOKUP(AU910,skillbasedata!A:B,2,TRUE))</f>
        <v/>
      </c>
      <c r="M910" s="48">
        <f t="shared" si="202"/>
        <v>0</v>
      </c>
      <c r="N910" s="4" t="str">
        <f>IF(AV910=0,"",VLOOKUP(AV910,skillbasedata!A:B,2,TRUE))</f>
        <v/>
      </c>
      <c r="O910" s="48">
        <f t="shared" si="203"/>
        <v>0</v>
      </c>
      <c r="P910" s="4" t="str">
        <f>IF(AW910=0,"",VLOOKUP(AW910,skillbasedata!A:B,2,TRUE))</f>
        <v/>
      </c>
      <c r="Q910" s="48">
        <f t="shared" si="204"/>
        <v>0</v>
      </c>
      <c r="R910" s="4" t="str">
        <f>IF(AX910=0,"",VLOOKUP(AX910,skillbasedata!A:B,2,TRUE))</f>
        <v/>
      </c>
      <c r="S910" s="48">
        <f t="shared" si="205"/>
        <v>0</v>
      </c>
      <c r="T910" s="48">
        <f t="shared" si="206"/>
        <v>0</v>
      </c>
      <c r="U910" s="48">
        <f t="shared" si="207"/>
        <v>0</v>
      </c>
      <c r="V910" s="51">
        <f t="shared" si="208"/>
        <v>185</v>
      </c>
      <c r="W910" s="26" t="s">
        <v>3230</v>
      </c>
      <c r="X910" s="26">
        <v>0</v>
      </c>
      <c r="Y910" s="26">
        <v>183</v>
      </c>
      <c r="Z910" s="26">
        <v>2006021</v>
      </c>
      <c r="AA910" s="26">
        <v>107</v>
      </c>
      <c r="AB910" s="26">
        <v>5</v>
      </c>
      <c r="AC910" s="26">
        <v>9000</v>
      </c>
      <c r="AD910" s="26">
        <v>0</v>
      </c>
      <c r="AE910" s="26">
        <v>2</v>
      </c>
      <c r="AF910" s="26">
        <v>1</v>
      </c>
      <c r="AG910" s="26">
        <v>1</v>
      </c>
      <c r="AH910" s="26">
        <v>0</v>
      </c>
      <c r="AI910" s="26">
        <v>0</v>
      </c>
      <c r="AJ910" s="26">
        <v>0</v>
      </c>
      <c r="AK910" s="26">
        <v>0</v>
      </c>
      <c r="AL910" s="26">
        <v>0</v>
      </c>
      <c r="AM910" s="26">
        <v>0</v>
      </c>
      <c r="AN910" s="26">
        <v>12</v>
      </c>
      <c r="AO910" s="26">
        <v>0</v>
      </c>
      <c r="AP910" s="26">
        <v>0</v>
      </c>
      <c r="AQ910" s="26">
        <v>0</v>
      </c>
      <c r="AR910" s="26">
        <v>0</v>
      </c>
      <c r="AS910" s="26">
        <v>0</v>
      </c>
      <c r="AT910" s="26">
        <v>0</v>
      </c>
      <c r="AU910" s="26">
        <v>0</v>
      </c>
      <c r="AV910" s="26">
        <v>0</v>
      </c>
      <c r="AW910" s="26">
        <v>0</v>
      </c>
      <c r="AX910" s="26">
        <v>0</v>
      </c>
      <c r="AY910" s="26">
        <v>0</v>
      </c>
      <c r="AZ910" s="26">
        <v>0</v>
      </c>
      <c r="BA910" s="26">
        <v>0</v>
      </c>
      <c r="BB910" s="26">
        <v>0</v>
      </c>
      <c r="BC910" s="26">
        <v>0</v>
      </c>
      <c r="BD910" s="26" t="s">
        <v>2309</v>
      </c>
      <c r="BE910" s="26">
        <v>0</v>
      </c>
      <c r="BF910" s="26">
        <v>0</v>
      </c>
      <c r="BG910" s="54" t="str">
        <f t="shared" si="209"/>
        <v>00B9</v>
      </c>
      <c r="BH910" s="9"/>
      <c r="BI910" s="9"/>
    </row>
    <row r="911" ht="16.5" spans="1:61">
      <c r="A911" s="4">
        <f t="shared" si="196"/>
        <v>0</v>
      </c>
      <c r="B911" s="4" t="str">
        <f>IF(X911=0,"",VLOOKUP(Y911,seriesName!A:B,2,TRUE))</f>
        <v/>
      </c>
      <c r="C911" s="4" t="str">
        <f>IF(A911=1,VLOOKUP(V911,Head!A:B,2,TRUE),IF(A911=2,VLOOKUP(V911,Chest!A:B,2,TRUE),IF(A911=3,VLOOKUP(V911,Arm!A:B,2,TRUE),IF(A911=4,VLOOKUP(V911,Waist!A:B,2,TRUE),IF(A911=5,VLOOKUP(V911,Leg!A:B,2,TRUE),"")))))</f>
        <v/>
      </c>
      <c r="D911" s="44" t="str">
        <f>IF(X911=1,VLOOKUP(AA911,modelID!A:B,2,FALSE),"")</f>
        <v/>
      </c>
      <c r="E911" s="45" t="str">
        <f>IF(X911=0,"",AH911+VLOOKUP(AN911,BuildupTable!L:O,4,FALSE))</f>
        <v/>
      </c>
      <c r="F911" s="1">
        <f t="shared" si="197"/>
        <v>0</v>
      </c>
      <c r="G911" s="1">
        <f t="shared" si="198"/>
        <v>0</v>
      </c>
      <c r="H911" s="1">
        <f t="shared" si="199"/>
        <v>0</v>
      </c>
      <c r="I911" s="1">
        <f t="shared" si="200"/>
        <v>0</v>
      </c>
      <c r="J911" s="4" t="str">
        <f>IF(AT911=0,"",VLOOKUP(AT911,skillbasedata!A:B,2,TRUE))</f>
        <v/>
      </c>
      <c r="K911" s="48">
        <f t="shared" si="201"/>
        <v>0</v>
      </c>
      <c r="L911" s="4" t="str">
        <f>IF(AU911=0,"",VLOOKUP(AU911,skillbasedata!A:B,2,TRUE))</f>
        <v/>
      </c>
      <c r="M911" s="48">
        <f t="shared" si="202"/>
        <v>0</v>
      </c>
      <c r="N911" s="4" t="str">
        <f>IF(AV911=0,"",VLOOKUP(AV911,skillbasedata!A:B,2,TRUE))</f>
        <v/>
      </c>
      <c r="O911" s="48">
        <f t="shared" si="203"/>
        <v>0</v>
      </c>
      <c r="P911" s="4" t="str">
        <f>IF(AW911=0,"",VLOOKUP(AW911,skillbasedata!A:B,2,TRUE))</f>
        <v/>
      </c>
      <c r="Q911" s="48">
        <f t="shared" si="204"/>
        <v>0</v>
      </c>
      <c r="R911" s="4" t="str">
        <f>IF(AX911=0,"",VLOOKUP(AX911,skillbasedata!A:B,2,TRUE))</f>
        <v/>
      </c>
      <c r="S911" s="48">
        <f t="shared" si="205"/>
        <v>0</v>
      </c>
      <c r="T911" s="48">
        <f t="shared" si="206"/>
        <v>0</v>
      </c>
      <c r="U911" s="48">
        <f t="shared" si="207"/>
        <v>0</v>
      </c>
      <c r="V911" s="51">
        <f t="shared" si="208"/>
        <v>185</v>
      </c>
      <c r="W911" s="26" t="s">
        <v>3231</v>
      </c>
      <c r="X911" s="26">
        <v>0</v>
      </c>
      <c r="Y911" s="26">
        <v>183</v>
      </c>
      <c r="Z911" s="26">
        <v>2006021</v>
      </c>
      <c r="AA911" s="26">
        <v>107</v>
      </c>
      <c r="AB911" s="26">
        <v>5</v>
      </c>
      <c r="AC911" s="26">
        <v>9000</v>
      </c>
      <c r="AD911" s="26">
        <v>0</v>
      </c>
      <c r="AE911" s="26">
        <v>2</v>
      </c>
      <c r="AF911" s="26">
        <v>1</v>
      </c>
      <c r="AG911" s="26">
        <v>1</v>
      </c>
      <c r="AH911" s="26">
        <v>0</v>
      </c>
      <c r="AI911" s="26">
        <v>0</v>
      </c>
      <c r="AJ911" s="26">
        <v>0</v>
      </c>
      <c r="AK911" s="26">
        <v>0</v>
      </c>
      <c r="AL911" s="26">
        <v>0</v>
      </c>
      <c r="AM911" s="26">
        <v>0</v>
      </c>
      <c r="AN911" s="26">
        <v>12</v>
      </c>
      <c r="AO911" s="26">
        <v>0</v>
      </c>
      <c r="AP911" s="26">
        <v>0</v>
      </c>
      <c r="AQ911" s="26">
        <v>0</v>
      </c>
      <c r="AR911" s="26">
        <v>0</v>
      </c>
      <c r="AS911" s="26">
        <v>0</v>
      </c>
      <c r="AT911" s="26">
        <v>0</v>
      </c>
      <c r="AU911" s="26">
        <v>0</v>
      </c>
      <c r="AV911" s="26">
        <v>0</v>
      </c>
      <c r="AW911" s="26">
        <v>0</v>
      </c>
      <c r="AX911" s="26">
        <v>0</v>
      </c>
      <c r="AY911" s="26">
        <v>0</v>
      </c>
      <c r="AZ911" s="26">
        <v>0</v>
      </c>
      <c r="BA911" s="26">
        <v>0</v>
      </c>
      <c r="BB911" s="26">
        <v>0</v>
      </c>
      <c r="BC911" s="26">
        <v>0</v>
      </c>
      <c r="BD911" s="26" t="s">
        <v>2309</v>
      </c>
      <c r="BE911" s="26">
        <v>0</v>
      </c>
      <c r="BF911" s="26">
        <v>0</v>
      </c>
      <c r="BG911" s="54" t="str">
        <f t="shared" si="209"/>
        <v>00B9</v>
      </c>
      <c r="BH911" s="9"/>
      <c r="BI911" s="9"/>
    </row>
    <row r="912" ht="16.5" spans="1:61">
      <c r="A912" s="4">
        <f t="shared" si="196"/>
        <v>1</v>
      </c>
      <c r="B912" s="4" t="str">
        <f>IF(X912=0,"",VLOOKUP(Y912,seriesName!A:B,2,TRUE))</f>
        <v>原型</v>
      </c>
      <c r="C912" s="4" t="str">
        <f>IF(A912=1,VLOOKUP(V912,Head!A:B,2,TRUE),IF(A912=2,VLOOKUP(V912,Chest!A:B,2,TRUE),IF(A912=3,VLOOKUP(V912,Arm!A:B,2,TRUE),IF(A912=4,VLOOKUP(V912,Waist!A:B,2,TRUE),IF(A912=5,VLOOKUP(V912,Leg!A:B,2,TRUE),"")))))</f>
        <v>原型头盔</v>
      </c>
      <c r="D912" s="44" t="str">
        <f>IF(X912=1,VLOOKUP(AA912,modelID!A:B,2,FALSE),"")</f>
        <v>pl278</v>
      </c>
      <c r="E912" s="45">
        <f>IF(X912=0,"",AH912+VLOOKUP(AN912,BuildupTable!L:O,4,FALSE))</f>
        <v>20</v>
      </c>
      <c r="F912" s="1">
        <f t="shared" si="197"/>
        <v>0</v>
      </c>
      <c r="G912" s="1">
        <f t="shared" si="198"/>
        <v>0</v>
      </c>
      <c r="H912" s="1">
        <f t="shared" si="199"/>
        <v>0</v>
      </c>
      <c r="I912" s="1">
        <f t="shared" si="200"/>
        <v>0</v>
      </c>
      <c r="J912" s="4" t="str">
        <f>IF(AT912=0,"",VLOOKUP(AT912,skillbasedata!A:B,2,TRUE))</f>
        <v/>
      </c>
      <c r="K912" s="48">
        <f t="shared" si="201"/>
        <v>0</v>
      </c>
      <c r="L912" s="4" t="str">
        <f>IF(AU912=0,"",VLOOKUP(AU912,skillbasedata!A:B,2,TRUE))</f>
        <v/>
      </c>
      <c r="M912" s="48">
        <f t="shared" si="202"/>
        <v>0</v>
      </c>
      <c r="N912" s="4" t="str">
        <f>IF(AV912=0,"",VLOOKUP(AV912,skillbasedata!A:B,2,TRUE))</f>
        <v/>
      </c>
      <c r="O912" s="48">
        <f t="shared" si="203"/>
        <v>0</v>
      </c>
      <c r="P912" s="4" t="str">
        <f>IF(AW912=0,"",VLOOKUP(AW912,skillbasedata!A:B,2,TRUE))</f>
        <v/>
      </c>
      <c r="Q912" s="48">
        <f t="shared" si="204"/>
        <v>0</v>
      </c>
      <c r="R912" s="4" t="str">
        <f>IF(AX912=0,"",VLOOKUP(AX912,skillbasedata!A:B,2,TRUE))</f>
        <v/>
      </c>
      <c r="S912" s="48">
        <f t="shared" si="205"/>
        <v>0</v>
      </c>
      <c r="T912" s="48">
        <f t="shared" si="206"/>
        <v>0</v>
      </c>
      <c r="U912" s="48">
        <f t="shared" si="207"/>
        <v>0</v>
      </c>
      <c r="V912" s="51">
        <f t="shared" si="208"/>
        <v>186</v>
      </c>
      <c r="W912" s="26" t="s">
        <v>3232</v>
      </c>
      <c r="X912" s="26">
        <v>1</v>
      </c>
      <c r="Y912" s="26">
        <v>184</v>
      </c>
      <c r="Z912" s="26">
        <v>2006022</v>
      </c>
      <c r="AA912" s="26">
        <v>111</v>
      </c>
      <c r="AB912" s="26">
        <v>5</v>
      </c>
      <c r="AC912" s="26">
        <v>9000</v>
      </c>
      <c r="AD912" s="26">
        <v>0</v>
      </c>
      <c r="AE912" s="26">
        <v>2</v>
      </c>
      <c r="AF912" s="26">
        <v>1</v>
      </c>
      <c r="AG912" s="26">
        <v>1</v>
      </c>
      <c r="AH912" s="26">
        <v>0</v>
      </c>
      <c r="AI912" s="26">
        <v>0</v>
      </c>
      <c r="AJ912" s="26">
        <v>0</v>
      </c>
      <c r="AK912" s="26">
        <v>0</v>
      </c>
      <c r="AL912" s="26">
        <v>0</v>
      </c>
      <c r="AM912" s="26">
        <v>0</v>
      </c>
      <c r="AN912" s="26">
        <v>12</v>
      </c>
      <c r="AO912" s="26">
        <v>0</v>
      </c>
      <c r="AP912" s="26">
        <v>0</v>
      </c>
      <c r="AQ912" s="26">
        <v>0</v>
      </c>
      <c r="AR912" s="26">
        <v>0</v>
      </c>
      <c r="AS912" s="26">
        <v>0</v>
      </c>
      <c r="AT912" s="26">
        <v>0</v>
      </c>
      <c r="AU912" s="26">
        <v>0</v>
      </c>
      <c r="AV912" s="26">
        <v>0</v>
      </c>
      <c r="AW912" s="26">
        <v>0</v>
      </c>
      <c r="AX912" s="26">
        <v>0</v>
      </c>
      <c r="AY912" s="26">
        <v>0</v>
      </c>
      <c r="AZ912" s="26">
        <v>0</v>
      </c>
      <c r="BA912" s="26">
        <v>0</v>
      </c>
      <c r="BB912" s="26">
        <v>0</v>
      </c>
      <c r="BC912" s="26">
        <v>0</v>
      </c>
      <c r="BD912" s="26" t="s">
        <v>2309</v>
      </c>
      <c r="BE912" s="26">
        <v>0</v>
      </c>
      <c r="BF912" s="26">
        <v>0</v>
      </c>
      <c r="BG912" s="54" t="str">
        <f t="shared" si="209"/>
        <v>00BA</v>
      </c>
      <c r="BH912" s="9"/>
      <c r="BI912" s="9"/>
    </row>
    <row r="913" ht="16.5" spans="1:61">
      <c r="A913" s="4">
        <f t="shared" si="196"/>
        <v>2</v>
      </c>
      <c r="B913" s="4" t="str">
        <f>IF(X913=0,"",VLOOKUP(Y913,seriesName!A:B,2,TRUE))</f>
        <v>原型</v>
      </c>
      <c r="C913" s="4" t="str">
        <f>IF(A913=1,VLOOKUP(V913,Head!A:B,2,TRUE),IF(A913=2,VLOOKUP(V913,Chest!A:B,2,TRUE),IF(A913=3,VLOOKUP(V913,Arm!A:B,2,TRUE),IF(A913=4,VLOOKUP(V913,Waist!A:B,2,TRUE),IF(A913=5,VLOOKUP(V913,Leg!A:B,2,TRUE),"")))))</f>
        <v>原型铠甲</v>
      </c>
      <c r="D913" s="44" t="str">
        <f>IF(X913=1,VLOOKUP(AA913,modelID!A:B,2,FALSE),"")</f>
        <v>pl278</v>
      </c>
      <c r="E913" s="45">
        <f>IF(X913=0,"",AH913+VLOOKUP(AN913,BuildupTable!L:O,4,FALSE))</f>
        <v>20</v>
      </c>
      <c r="F913" s="1">
        <f t="shared" si="197"/>
        <v>0</v>
      </c>
      <c r="G913" s="1">
        <f t="shared" si="198"/>
        <v>0</v>
      </c>
      <c r="H913" s="1">
        <f t="shared" si="199"/>
        <v>0</v>
      </c>
      <c r="I913" s="1">
        <f t="shared" si="200"/>
        <v>0</v>
      </c>
      <c r="J913" s="4" t="str">
        <f>IF(AT913=0,"",VLOOKUP(AT913,skillbasedata!A:B,2,TRUE))</f>
        <v/>
      </c>
      <c r="K913" s="48">
        <f t="shared" si="201"/>
        <v>0</v>
      </c>
      <c r="L913" s="4" t="str">
        <f>IF(AU913=0,"",VLOOKUP(AU913,skillbasedata!A:B,2,TRUE))</f>
        <v/>
      </c>
      <c r="M913" s="48">
        <f t="shared" si="202"/>
        <v>0</v>
      </c>
      <c r="N913" s="4" t="str">
        <f>IF(AV913=0,"",VLOOKUP(AV913,skillbasedata!A:B,2,TRUE))</f>
        <v/>
      </c>
      <c r="O913" s="48">
        <f t="shared" si="203"/>
        <v>0</v>
      </c>
      <c r="P913" s="4" t="str">
        <f>IF(AW913=0,"",VLOOKUP(AW913,skillbasedata!A:B,2,TRUE))</f>
        <v/>
      </c>
      <c r="Q913" s="48">
        <f t="shared" si="204"/>
        <v>0</v>
      </c>
      <c r="R913" s="4" t="str">
        <f>IF(AX913=0,"",VLOOKUP(AX913,skillbasedata!A:B,2,TRUE))</f>
        <v/>
      </c>
      <c r="S913" s="48">
        <f t="shared" si="205"/>
        <v>0</v>
      </c>
      <c r="T913" s="48">
        <f t="shared" si="206"/>
        <v>0</v>
      </c>
      <c r="U913" s="48">
        <f t="shared" si="207"/>
        <v>0</v>
      </c>
      <c r="V913" s="51">
        <f t="shared" si="208"/>
        <v>186</v>
      </c>
      <c r="W913" s="26" t="s">
        <v>3233</v>
      </c>
      <c r="X913" s="26">
        <v>1</v>
      </c>
      <c r="Y913" s="26">
        <v>184</v>
      </c>
      <c r="Z913" s="26">
        <v>2006022</v>
      </c>
      <c r="AA913" s="26">
        <v>111</v>
      </c>
      <c r="AB913" s="26">
        <v>5</v>
      </c>
      <c r="AC913" s="26">
        <v>9000</v>
      </c>
      <c r="AD913" s="26">
        <v>0</v>
      </c>
      <c r="AE913" s="26">
        <v>2</v>
      </c>
      <c r="AF913" s="26">
        <v>1</v>
      </c>
      <c r="AG913" s="26">
        <v>1</v>
      </c>
      <c r="AH913" s="26">
        <v>0</v>
      </c>
      <c r="AI913" s="26">
        <v>0</v>
      </c>
      <c r="AJ913" s="26">
        <v>0</v>
      </c>
      <c r="AK913" s="26">
        <v>0</v>
      </c>
      <c r="AL913" s="26">
        <v>0</v>
      </c>
      <c r="AM913" s="26">
        <v>0</v>
      </c>
      <c r="AN913" s="26">
        <v>12</v>
      </c>
      <c r="AO913" s="26">
        <v>0</v>
      </c>
      <c r="AP913" s="26">
        <v>0</v>
      </c>
      <c r="AQ913" s="26">
        <v>0</v>
      </c>
      <c r="AR913" s="26">
        <v>0</v>
      </c>
      <c r="AS913" s="26">
        <v>0</v>
      </c>
      <c r="AT913" s="26">
        <v>0</v>
      </c>
      <c r="AU913" s="26">
        <v>0</v>
      </c>
      <c r="AV913" s="26">
        <v>0</v>
      </c>
      <c r="AW913" s="26">
        <v>0</v>
      </c>
      <c r="AX913" s="26">
        <v>0</v>
      </c>
      <c r="AY913" s="26">
        <v>0</v>
      </c>
      <c r="AZ913" s="26">
        <v>0</v>
      </c>
      <c r="BA913" s="26">
        <v>0</v>
      </c>
      <c r="BB913" s="26">
        <v>0</v>
      </c>
      <c r="BC913" s="26">
        <v>0</v>
      </c>
      <c r="BD913" s="26" t="s">
        <v>2309</v>
      </c>
      <c r="BE913" s="26">
        <v>0</v>
      </c>
      <c r="BF913" s="26">
        <v>0</v>
      </c>
      <c r="BG913" s="54" t="str">
        <f t="shared" si="209"/>
        <v>00BA</v>
      </c>
      <c r="BH913" s="9"/>
      <c r="BI913" s="9"/>
    </row>
    <row r="914" ht="16.5" spans="1:61">
      <c r="A914" s="4">
        <f t="shared" si="196"/>
        <v>3</v>
      </c>
      <c r="B914" s="4" t="str">
        <f>IF(X914=0,"",VLOOKUP(Y914,seriesName!A:B,2,TRUE))</f>
        <v>原型</v>
      </c>
      <c r="C914" s="4" t="str">
        <f>IF(A914=1,VLOOKUP(V914,Head!A:B,2,TRUE),IF(A914=2,VLOOKUP(V914,Chest!A:B,2,TRUE),IF(A914=3,VLOOKUP(V914,Arm!A:B,2,TRUE),IF(A914=4,VLOOKUP(V914,Waist!A:B,2,TRUE),IF(A914=5,VLOOKUP(V914,Leg!A:B,2,TRUE),"")))))</f>
        <v>原型腕甲</v>
      </c>
      <c r="D914" s="44" t="str">
        <f>IF(X914=1,VLOOKUP(AA914,modelID!A:B,2,FALSE),"")</f>
        <v>pl278</v>
      </c>
      <c r="E914" s="45">
        <f>IF(X914=0,"",AH914+VLOOKUP(AN914,BuildupTable!L:O,4,FALSE))</f>
        <v>20</v>
      </c>
      <c r="F914" s="1">
        <f t="shared" si="197"/>
        <v>0</v>
      </c>
      <c r="G914" s="1">
        <f t="shared" si="198"/>
        <v>0</v>
      </c>
      <c r="H914" s="1">
        <f t="shared" si="199"/>
        <v>0</v>
      </c>
      <c r="I914" s="1">
        <f t="shared" si="200"/>
        <v>0</v>
      </c>
      <c r="J914" s="4" t="str">
        <f>IF(AT914=0,"",VLOOKUP(AT914,skillbasedata!A:B,2,TRUE))</f>
        <v/>
      </c>
      <c r="K914" s="48">
        <f t="shared" si="201"/>
        <v>0</v>
      </c>
      <c r="L914" s="4" t="str">
        <f>IF(AU914=0,"",VLOOKUP(AU914,skillbasedata!A:B,2,TRUE))</f>
        <v/>
      </c>
      <c r="M914" s="48">
        <f t="shared" si="202"/>
        <v>0</v>
      </c>
      <c r="N914" s="4" t="str">
        <f>IF(AV914=0,"",VLOOKUP(AV914,skillbasedata!A:B,2,TRUE))</f>
        <v/>
      </c>
      <c r="O914" s="48">
        <f t="shared" si="203"/>
        <v>0</v>
      </c>
      <c r="P914" s="4" t="str">
        <f>IF(AW914=0,"",VLOOKUP(AW914,skillbasedata!A:B,2,TRUE))</f>
        <v/>
      </c>
      <c r="Q914" s="48">
        <f t="shared" si="204"/>
        <v>0</v>
      </c>
      <c r="R914" s="4" t="str">
        <f>IF(AX914=0,"",VLOOKUP(AX914,skillbasedata!A:B,2,TRUE))</f>
        <v/>
      </c>
      <c r="S914" s="48">
        <f t="shared" si="205"/>
        <v>0</v>
      </c>
      <c r="T914" s="48">
        <f t="shared" si="206"/>
        <v>0</v>
      </c>
      <c r="U914" s="48">
        <f t="shared" si="207"/>
        <v>0</v>
      </c>
      <c r="V914" s="51">
        <f t="shared" si="208"/>
        <v>186</v>
      </c>
      <c r="W914" s="26" t="s">
        <v>3234</v>
      </c>
      <c r="X914" s="26">
        <v>1</v>
      </c>
      <c r="Y914" s="26">
        <v>184</v>
      </c>
      <c r="Z914" s="26">
        <v>2006022</v>
      </c>
      <c r="AA914" s="26">
        <v>111</v>
      </c>
      <c r="AB914" s="26">
        <v>5</v>
      </c>
      <c r="AC914" s="26">
        <v>9000</v>
      </c>
      <c r="AD914" s="26">
        <v>0</v>
      </c>
      <c r="AE914" s="26">
        <v>2</v>
      </c>
      <c r="AF914" s="26">
        <v>1</v>
      </c>
      <c r="AG914" s="26">
        <v>1</v>
      </c>
      <c r="AH914" s="26">
        <v>0</v>
      </c>
      <c r="AI914" s="26">
        <v>0</v>
      </c>
      <c r="AJ914" s="26">
        <v>0</v>
      </c>
      <c r="AK914" s="26">
        <v>0</v>
      </c>
      <c r="AL914" s="26">
        <v>0</v>
      </c>
      <c r="AM914" s="26">
        <v>0</v>
      </c>
      <c r="AN914" s="26">
        <v>12</v>
      </c>
      <c r="AO914" s="26">
        <v>0</v>
      </c>
      <c r="AP914" s="26">
        <v>0</v>
      </c>
      <c r="AQ914" s="26">
        <v>0</v>
      </c>
      <c r="AR914" s="26">
        <v>0</v>
      </c>
      <c r="AS914" s="26">
        <v>0</v>
      </c>
      <c r="AT914" s="26">
        <v>0</v>
      </c>
      <c r="AU914" s="26">
        <v>0</v>
      </c>
      <c r="AV914" s="26">
        <v>0</v>
      </c>
      <c r="AW914" s="26">
        <v>0</v>
      </c>
      <c r="AX914" s="26">
        <v>0</v>
      </c>
      <c r="AY914" s="26">
        <v>0</v>
      </c>
      <c r="AZ914" s="26">
        <v>0</v>
      </c>
      <c r="BA914" s="26">
        <v>0</v>
      </c>
      <c r="BB914" s="26">
        <v>0</v>
      </c>
      <c r="BC914" s="26">
        <v>0</v>
      </c>
      <c r="BD914" s="26" t="s">
        <v>2309</v>
      </c>
      <c r="BE914" s="26">
        <v>0</v>
      </c>
      <c r="BF914" s="26">
        <v>0</v>
      </c>
      <c r="BG914" s="54" t="str">
        <f t="shared" si="209"/>
        <v>00BA</v>
      </c>
      <c r="BH914" s="9"/>
      <c r="BI914" s="9"/>
    </row>
    <row r="915" ht="16.5" spans="1:61">
      <c r="A915" s="4">
        <f t="shared" si="196"/>
        <v>4</v>
      </c>
      <c r="B915" s="4" t="str">
        <f>IF(X915=0,"",VLOOKUP(Y915,seriesName!A:B,2,TRUE))</f>
        <v>原型</v>
      </c>
      <c r="C915" s="4" t="str">
        <f>IF(A915=1,VLOOKUP(V915,Head!A:B,2,TRUE),IF(A915=2,VLOOKUP(V915,Chest!A:B,2,TRUE),IF(A915=3,VLOOKUP(V915,Arm!A:B,2,TRUE),IF(A915=4,VLOOKUP(V915,Waist!A:B,2,TRUE),IF(A915=5,VLOOKUP(V915,Leg!A:B,2,TRUE),"")))))</f>
        <v>原型腰甲</v>
      </c>
      <c r="D915" s="44" t="str">
        <f>IF(X915=1,VLOOKUP(AA915,modelID!A:B,2,FALSE),"")</f>
        <v>pl278</v>
      </c>
      <c r="E915" s="45">
        <f>IF(X915=0,"",AH915+VLOOKUP(AN915,BuildupTable!L:O,4,FALSE))</f>
        <v>20</v>
      </c>
      <c r="F915" s="1">
        <f t="shared" si="197"/>
        <v>0</v>
      </c>
      <c r="G915" s="1">
        <f t="shared" si="198"/>
        <v>0</v>
      </c>
      <c r="H915" s="1">
        <f t="shared" si="199"/>
        <v>0</v>
      </c>
      <c r="I915" s="1">
        <f t="shared" si="200"/>
        <v>0</v>
      </c>
      <c r="J915" s="4" t="str">
        <f>IF(AT915=0,"",VLOOKUP(AT915,skillbasedata!A:B,2,TRUE))</f>
        <v/>
      </c>
      <c r="K915" s="48">
        <f t="shared" si="201"/>
        <v>0</v>
      </c>
      <c r="L915" s="4" t="str">
        <f>IF(AU915=0,"",VLOOKUP(AU915,skillbasedata!A:B,2,TRUE))</f>
        <v/>
      </c>
      <c r="M915" s="48">
        <f t="shared" si="202"/>
        <v>0</v>
      </c>
      <c r="N915" s="4" t="str">
        <f>IF(AV915=0,"",VLOOKUP(AV915,skillbasedata!A:B,2,TRUE))</f>
        <v/>
      </c>
      <c r="O915" s="48">
        <f t="shared" si="203"/>
        <v>0</v>
      </c>
      <c r="P915" s="4" t="str">
        <f>IF(AW915=0,"",VLOOKUP(AW915,skillbasedata!A:B,2,TRUE))</f>
        <v/>
      </c>
      <c r="Q915" s="48">
        <f t="shared" si="204"/>
        <v>0</v>
      </c>
      <c r="R915" s="4" t="str">
        <f>IF(AX915=0,"",VLOOKUP(AX915,skillbasedata!A:B,2,TRUE))</f>
        <v/>
      </c>
      <c r="S915" s="48">
        <f t="shared" si="205"/>
        <v>0</v>
      </c>
      <c r="T915" s="48">
        <f t="shared" si="206"/>
        <v>0</v>
      </c>
      <c r="U915" s="48">
        <f t="shared" si="207"/>
        <v>0</v>
      </c>
      <c r="V915" s="51">
        <f t="shared" si="208"/>
        <v>186</v>
      </c>
      <c r="W915" s="26" t="s">
        <v>3235</v>
      </c>
      <c r="X915" s="26">
        <v>1</v>
      </c>
      <c r="Y915" s="26">
        <v>184</v>
      </c>
      <c r="Z915" s="26">
        <v>2006022</v>
      </c>
      <c r="AA915" s="26">
        <v>111</v>
      </c>
      <c r="AB915" s="26">
        <v>5</v>
      </c>
      <c r="AC915" s="26">
        <v>9000</v>
      </c>
      <c r="AD915" s="26">
        <v>0</v>
      </c>
      <c r="AE915" s="26">
        <v>2</v>
      </c>
      <c r="AF915" s="26">
        <v>1</v>
      </c>
      <c r="AG915" s="26">
        <v>1</v>
      </c>
      <c r="AH915" s="26">
        <v>0</v>
      </c>
      <c r="AI915" s="26">
        <v>0</v>
      </c>
      <c r="AJ915" s="26">
        <v>0</v>
      </c>
      <c r="AK915" s="26">
        <v>0</v>
      </c>
      <c r="AL915" s="26">
        <v>0</v>
      </c>
      <c r="AM915" s="26">
        <v>0</v>
      </c>
      <c r="AN915" s="26">
        <v>12</v>
      </c>
      <c r="AO915" s="26">
        <v>0</v>
      </c>
      <c r="AP915" s="26">
        <v>0</v>
      </c>
      <c r="AQ915" s="26">
        <v>0</v>
      </c>
      <c r="AR915" s="26">
        <v>0</v>
      </c>
      <c r="AS915" s="26">
        <v>0</v>
      </c>
      <c r="AT915" s="26">
        <v>0</v>
      </c>
      <c r="AU915" s="26">
        <v>0</v>
      </c>
      <c r="AV915" s="26">
        <v>0</v>
      </c>
      <c r="AW915" s="26">
        <v>0</v>
      </c>
      <c r="AX915" s="26">
        <v>0</v>
      </c>
      <c r="AY915" s="26">
        <v>0</v>
      </c>
      <c r="AZ915" s="26">
        <v>0</v>
      </c>
      <c r="BA915" s="26">
        <v>0</v>
      </c>
      <c r="BB915" s="26">
        <v>0</v>
      </c>
      <c r="BC915" s="26">
        <v>0</v>
      </c>
      <c r="BD915" s="26" t="s">
        <v>2309</v>
      </c>
      <c r="BE915" s="26">
        <v>0</v>
      </c>
      <c r="BF915" s="26">
        <v>0</v>
      </c>
      <c r="BG915" s="54" t="str">
        <f t="shared" si="209"/>
        <v>00BA</v>
      </c>
      <c r="BH915" s="9"/>
      <c r="BI915" s="9"/>
    </row>
    <row r="916" ht="16.5" spans="1:61">
      <c r="A916" s="4">
        <f t="shared" si="196"/>
        <v>5</v>
      </c>
      <c r="B916" s="4" t="str">
        <f>IF(X916=0,"",VLOOKUP(Y916,seriesName!A:B,2,TRUE))</f>
        <v>原型</v>
      </c>
      <c r="C916" s="4" t="str">
        <f>IF(A916=1,VLOOKUP(V916,Head!A:B,2,TRUE),IF(A916=2,VLOOKUP(V916,Chest!A:B,2,TRUE),IF(A916=3,VLOOKUP(V916,Arm!A:B,2,TRUE),IF(A916=4,VLOOKUP(V916,Waist!A:B,2,TRUE),IF(A916=5,VLOOKUP(V916,Leg!A:B,2,TRUE),"")))))</f>
        <v>原型护腿</v>
      </c>
      <c r="D916" s="44" t="str">
        <f>IF(X916=1,VLOOKUP(AA916,modelID!A:B,2,FALSE),"")</f>
        <v>pl278</v>
      </c>
      <c r="E916" s="45">
        <f>IF(X916=0,"",AH916+VLOOKUP(AN916,BuildupTable!L:O,4,FALSE))</f>
        <v>20</v>
      </c>
      <c r="F916" s="1">
        <f t="shared" si="197"/>
        <v>0</v>
      </c>
      <c r="G916" s="1">
        <f t="shared" si="198"/>
        <v>0</v>
      </c>
      <c r="H916" s="1">
        <f t="shared" si="199"/>
        <v>0</v>
      </c>
      <c r="I916" s="1">
        <f t="shared" si="200"/>
        <v>0</v>
      </c>
      <c r="J916" s="4" t="str">
        <f>IF(AT916=0,"",VLOOKUP(AT916,skillbasedata!A:B,2,TRUE))</f>
        <v/>
      </c>
      <c r="K916" s="48">
        <f t="shared" si="201"/>
        <v>0</v>
      </c>
      <c r="L916" s="4" t="str">
        <f>IF(AU916=0,"",VLOOKUP(AU916,skillbasedata!A:B,2,TRUE))</f>
        <v/>
      </c>
      <c r="M916" s="48">
        <f t="shared" si="202"/>
        <v>0</v>
      </c>
      <c r="N916" s="4" t="str">
        <f>IF(AV916=0,"",VLOOKUP(AV916,skillbasedata!A:B,2,TRUE))</f>
        <v/>
      </c>
      <c r="O916" s="48">
        <f t="shared" si="203"/>
        <v>0</v>
      </c>
      <c r="P916" s="4" t="str">
        <f>IF(AW916=0,"",VLOOKUP(AW916,skillbasedata!A:B,2,TRUE))</f>
        <v/>
      </c>
      <c r="Q916" s="48">
        <f t="shared" si="204"/>
        <v>0</v>
      </c>
      <c r="R916" s="4" t="str">
        <f>IF(AX916=0,"",VLOOKUP(AX916,skillbasedata!A:B,2,TRUE))</f>
        <v/>
      </c>
      <c r="S916" s="48">
        <f t="shared" si="205"/>
        <v>0</v>
      </c>
      <c r="T916" s="48">
        <f t="shared" si="206"/>
        <v>0</v>
      </c>
      <c r="U916" s="48">
        <f t="shared" si="207"/>
        <v>0</v>
      </c>
      <c r="V916" s="51">
        <f t="shared" si="208"/>
        <v>186</v>
      </c>
      <c r="W916" s="26" t="s">
        <v>3236</v>
      </c>
      <c r="X916" s="26">
        <v>1</v>
      </c>
      <c r="Y916" s="26">
        <v>184</v>
      </c>
      <c r="Z916" s="26">
        <v>2006022</v>
      </c>
      <c r="AA916" s="26">
        <v>111</v>
      </c>
      <c r="AB916" s="26">
        <v>5</v>
      </c>
      <c r="AC916" s="26">
        <v>9000</v>
      </c>
      <c r="AD916" s="26">
        <v>0</v>
      </c>
      <c r="AE916" s="26">
        <v>2</v>
      </c>
      <c r="AF916" s="26">
        <v>1</v>
      </c>
      <c r="AG916" s="26">
        <v>1</v>
      </c>
      <c r="AH916" s="26">
        <v>0</v>
      </c>
      <c r="AI916" s="26">
        <v>0</v>
      </c>
      <c r="AJ916" s="26">
        <v>0</v>
      </c>
      <c r="AK916" s="26">
        <v>0</v>
      </c>
      <c r="AL916" s="26">
        <v>0</v>
      </c>
      <c r="AM916" s="26">
        <v>0</v>
      </c>
      <c r="AN916" s="26">
        <v>12</v>
      </c>
      <c r="AO916" s="26">
        <v>0</v>
      </c>
      <c r="AP916" s="26">
        <v>0</v>
      </c>
      <c r="AQ916" s="26">
        <v>0</v>
      </c>
      <c r="AR916" s="26">
        <v>0</v>
      </c>
      <c r="AS916" s="26">
        <v>0</v>
      </c>
      <c r="AT916" s="26">
        <v>0</v>
      </c>
      <c r="AU916" s="26">
        <v>0</v>
      </c>
      <c r="AV916" s="26">
        <v>0</v>
      </c>
      <c r="AW916" s="26">
        <v>0</v>
      </c>
      <c r="AX916" s="26">
        <v>0</v>
      </c>
      <c r="AY916" s="26">
        <v>0</v>
      </c>
      <c r="AZ916" s="26">
        <v>0</v>
      </c>
      <c r="BA916" s="26">
        <v>0</v>
      </c>
      <c r="BB916" s="26">
        <v>0</v>
      </c>
      <c r="BC916" s="26">
        <v>0</v>
      </c>
      <c r="BD916" s="26" t="s">
        <v>2309</v>
      </c>
      <c r="BE916" s="26">
        <v>0</v>
      </c>
      <c r="BF916" s="26">
        <v>0</v>
      </c>
      <c r="BG916" s="54" t="str">
        <f t="shared" si="209"/>
        <v>00BA</v>
      </c>
      <c r="BH916" s="9"/>
      <c r="BI916" s="9"/>
    </row>
    <row r="917" ht="16.5" spans="1:61">
      <c r="A917" s="4">
        <f t="shared" si="196"/>
        <v>1</v>
      </c>
      <c r="B917" s="4" t="str">
        <f>IF(X917=0,"",VLOOKUP(Y917,seriesName!A:B,2,TRUE))</f>
        <v>艾露猫忍头巾</v>
      </c>
      <c r="C917" s="4" t="str">
        <f>IF(A917=1,VLOOKUP(V917,Head!A:B,2,TRUE),IF(A917=2,VLOOKUP(V917,Chest!A:B,2,TRUE),IF(A917=3,VLOOKUP(V917,Arm!A:B,2,TRUE),IF(A917=4,VLOOKUP(V917,Waist!A:B,2,TRUE),IF(A917=5,VLOOKUP(V917,Leg!A:B,2,TRUE),"")))))</f>
        <v>艾露猫忍头巾</v>
      </c>
      <c r="D917" s="44" t="str">
        <f>IF(X917=1,VLOOKUP(AA917,modelID!A:B,2,FALSE),"")</f>
        <v>pl270</v>
      </c>
      <c r="E917" s="45">
        <f>IF(X917=0,"",AH917+VLOOKUP(AN917,BuildupTable!L:O,4,FALSE))</f>
        <v>20</v>
      </c>
      <c r="F917" s="1">
        <f t="shared" si="197"/>
        <v>0</v>
      </c>
      <c r="G917" s="1">
        <f t="shared" si="198"/>
        <v>0</v>
      </c>
      <c r="H917" s="1">
        <f t="shared" si="199"/>
        <v>0</v>
      </c>
      <c r="I917" s="1">
        <f t="shared" si="200"/>
        <v>0</v>
      </c>
      <c r="J917" s="4" t="str">
        <f>IF(AT917=0,"",VLOOKUP(AT917,skillbasedata!A:B,2,TRUE))</f>
        <v/>
      </c>
      <c r="K917" s="48">
        <f t="shared" si="201"/>
        <v>0</v>
      </c>
      <c r="L917" s="4" t="str">
        <f>IF(AU917=0,"",VLOOKUP(AU917,skillbasedata!A:B,2,TRUE))</f>
        <v/>
      </c>
      <c r="M917" s="48">
        <f t="shared" si="202"/>
        <v>0</v>
      </c>
      <c r="N917" s="4" t="str">
        <f>IF(AV917=0,"",VLOOKUP(AV917,skillbasedata!A:B,2,TRUE))</f>
        <v/>
      </c>
      <c r="O917" s="48">
        <f t="shared" si="203"/>
        <v>0</v>
      </c>
      <c r="P917" s="4" t="str">
        <f>IF(AW917=0,"",VLOOKUP(AW917,skillbasedata!A:B,2,TRUE))</f>
        <v/>
      </c>
      <c r="Q917" s="48">
        <f t="shared" si="204"/>
        <v>0</v>
      </c>
      <c r="R917" s="4" t="str">
        <f>IF(AX917=0,"",VLOOKUP(AX917,skillbasedata!A:B,2,TRUE))</f>
        <v/>
      </c>
      <c r="S917" s="48">
        <f t="shared" si="205"/>
        <v>0</v>
      </c>
      <c r="T917" s="48">
        <f t="shared" si="206"/>
        <v>0</v>
      </c>
      <c r="U917" s="48">
        <f t="shared" si="207"/>
        <v>0</v>
      </c>
      <c r="V917" s="51">
        <f t="shared" si="208"/>
        <v>187</v>
      </c>
      <c r="W917" s="26" t="s">
        <v>3237</v>
      </c>
      <c r="X917" s="26">
        <v>1</v>
      </c>
      <c r="Y917" s="26">
        <v>185</v>
      </c>
      <c r="Z917" s="26">
        <v>2006023</v>
      </c>
      <c r="AA917" s="26">
        <v>110</v>
      </c>
      <c r="AB917" s="26">
        <v>5</v>
      </c>
      <c r="AC917" s="26">
        <v>9000</v>
      </c>
      <c r="AD917" s="26">
        <v>0</v>
      </c>
      <c r="AE917" s="26">
        <v>2</v>
      </c>
      <c r="AF917" s="26">
        <v>1</v>
      </c>
      <c r="AG917" s="26">
        <v>1</v>
      </c>
      <c r="AH917" s="26">
        <v>0</v>
      </c>
      <c r="AI917" s="26">
        <v>0</v>
      </c>
      <c r="AJ917" s="26">
        <v>0</v>
      </c>
      <c r="AK917" s="26">
        <v>0</v>
      </c>
      <c r="AL917" s="26">
        <v>0</v>
      </c>
      <c r="AM917" s="26">
        <v>0</v>
      </c>
      <c r="AN917" s="26">
        <v>12</v>
      </c>
      <c r="AO917" s="26">
        <v>0</v>
      </c>
      <c r="AP917" s="26">
        <v>0</v>
      </c>
      <c r="AQ917" s="26">
        <v>0</v>
      </c>
      <c r="AR917" s="26">
        <v>0</v>
      </c>
      <c r="AS917" s="26">
        <v>0</v>
      </c>
      <c r="AT917" s="26">
        <v>0</v>
      </c>
      <c r="AU917" s="26">
        <v>0</v>
      </c>
      <c r="AV917" s="26">
        <v>0</v>
      </c>
      <c r="AW917" s="26">
        <v>0</v>
      </c>
      <c r="AX917" s="26">
        <v>0</v>
      </c>
      <c r="AY917" s="26">
        <v>0</v>
      </c>
      <c r="AZ917" s="26">
        <v>0</v>
      </c>
      <c r="BA917" s="26">
        <v>0</v>
      </c>
      <c r="BB917" s="26">
        <v>0</v>
      </c>
      <c r="BC917" s="26">
        <v>0</v>
      </c>
      <c r="BD917" s="26" t="s">
        <v>2309</v>
      </c>
      <c r="BE917" s="26">
        <v>0</v>
      </c>
      <c r="BF917" s="26">
        <v>0</v>
      </c>
      <c r="BG917" s="54" t="str">
        <f t="shared" si="209"/>
        <v>00BB</v>
      </c>
      <c r="BH917" s="9"/>
      <c r="BI917" s="9"/>
    </row>
    <row r="918" ht="16.5" spans="1:61">
      <c r="A918" s="4">
        <f t="shared" si="196"/>
        <v>0</v>
      </c>
      <c r="B918" s="4" t="str">
        <f>IF(X918=0,"",VLOOKUP(Y918,seriesName!A:B,2,TRUE))</f>
        <v/>
      </c>
      <c r="C918" s="4" t="str">
        <f>IF(A918=1,VLOOKUP(V918,Head!A:B,2,TRUE),IF(A918=2,VLOOKUP(V918,Chest!A:B,2,TRUE),IF(A918=3,VLOOKUP(V918,Arm!A:B,2,TRUE),IF(A918=4,VLOOKUP(V918,Waist!A:B,2,TRUE),IF(A918=5,VLOOKUP(V918,Leg!A:B,2,TRUE),"")))))</f>
        <v/>
      </c>
      <c r="D918" s="44" t="str">
        <f>IF(X918=1,VLOOKUP(AA918,modelID!A:B,2,FALSE),"")</f>
        <v/>
      </c>
      <c r="E918" s="45" t="str">
        <f>IF(X918=0,"",AH918+VLOOKUP(AN918,BuildupTable!L:O,4,FALSE))</f>
        <v/>
      </c>
      <c r="F918" s="1">
        <f t="shared" si="197"/>
        <v>0</v>
      </c>
      <c r="G918" s="1">
        <f t="shared" si="198"/>
        <v>0</v>
      </c>
      <c r="H918" s="1">
        <f t="shared" si="199"/>
        <v>0</v>
      </c>
      <c r="I918" s="1">
        <f t="shared" si="200"/>
        <v>0</v>
      </c>
      <c r="J918" s="4" t="str">
        <f>IF(AT918=0,"",VLOOKUP(AT918,skillbasedata!A:B,2,TRUE))</f>
        <v/>
      </c>
      <c r="K918" s="48">
        <f t="shared" si="201"/>
        <v>0</v>
      </c>
      <c r="L918" s="4" t="str">
        <f>IF(AU918=0,"",VLOOKUP(AU918,skillbasedata!A:B,2,TRUE))</f>
        <v/>
      </c>
      <c r="M918" s="48">
        <f t="shared" si="202"/>
        <v>0</v>
      </c>
      <c r="N918" s="4" t="str">
        <f>IF(AV918=0,"",VLOOKUP(AV918,skillbasedata!A:B,2,TRUE))</f>
        <v/>
      </c>
      <c r="O918" s="48">
        <f t="shared" si="203"/>
        <v>0</v>
      </c>
      <c r="P918" s="4" t="str">
        <f>IF(AW918=0,"",VLOOKUP(AW918,skillbasedata!A:B,2,TRUE))</f>
        <v/>
      </c>
      <c r="Q918" s="48">
        <f t="shared" si="204"/>
        <v>0</v>
      </c>
      <c r="R918" s="4" t="str">
        <f>IF(AX918=0,"",VLOOKUP(AX918,skillbasedata!A:B,2,TRUE))</f>
        <v/>
      </c>
      <c r="S918" s="48">
        <f t="shared" si="205"/>
        <v>0</v>
      </c>
      <c r="T918" s="48">
        <f t="shared" si="206"/>
        <v>0</v>
      </c>
      <c r="U918" s="48">
        <f t="shared" si="207"/>
        <v>0</v>
      </c>
      <c r="V918" s="51">
        <f t="shared" si="208"/>
        <v>187</v>
      </c>
      <c r="W918" s="26" t="s">
        <v>3238</v>
      </c>
      <c r="X918" s="26">
        <v>0</v>
      </c>
      <c r="Y918" s="26">
        <v>185</v>
      </c>
      <c r="Z918" s="26">
        <v>2006023</v>
      </c>
      <c r="AA918" s="26">
        <v>110</v>
      </c>
      <c r="AB918" s="26">
        <v>5</v>
      </c>
      <c r="AC918" s="26">
        <v>9000</v>
      </c>
      <c r="AD918" s="26">
        <v>0</v>
      </c>
      <c r="AE918" s="26">
        <v>2</v>
      </c>
      <c r="AF918" s="26">
        <v>1</v>
      </c>
      <c r="AG918" s="26">
        <v>1</v>
      </c>
      <c r="AH918" s="26">
        <v>0</v>
      </c>
      <c r="AI918" s="26">
        <v>0</v>
      </c>
      <c r="AJ918" s="26">
        <v>0</v>
      </c>
      <c r="AK918" s="26">
        <v>0</v>
      </c>
      <c r="AL918" s="26">
        <v>0</v>
      </c>
      <c r="AM918" s="26">
        <v>0</v>
      </c>
      <c r="AN918" s="26">
        <v>12</v>
      </c>
      <c r="AO918" s="26">
        <v>0</v>
      </c>
      <c r="AP918" s="26">
        <v>0</v>
      </c>
      <c r="AQ918" s="26">
        <v>0</v>
      </c>
      <c r="AR918" s="26">
        <v>0</v>
      </c>
      <c r="AS918" s="26">
        <v>0</v>
      </c>
      <c r="AT918" s="26">
        <v>0</v>
      </c>
      <c r="AU918" s="26">
        <v>0</v>
      </c>
      <c r="AV918" s="26">
        <v>0</v>
      </c>
      <c r="AW918" s="26">
        <v>0</v>
      </c>
      <c r="AX918" s="26">
        <v>0</v>
      </c>
      <c r="AY918" s="26">
        <v>0</v>
      </c>
      <c r="AZ918" s="26">
        <v>0</v>
      </c>
      <c r="BA918" s="26">
        <v>0</v>
      </c>
      <c r="BB918" s="26">
        <v>0</v>
      </c>
      <c r="BC918" s="26">
        <v>0</v>
      </c>
      <c r="BD918" s="26" t="s">
        <v>2309</v>
      </c>
      <c r="BE918" s="26">
        <v>0</v>
      </c>
      <c r="BF918" s="26">
        <v>0</v>
      </c>
      <c r="BG918" s="54" t="str">
        <f t="shared" si="209"/>
        <v>00BB</v>
      </c>
      <c r="BH918" s="9"/>
      <c r="BI918" s="9"/>
    </row>
    <row r="919" ht="16.5" spans="1:61">
      <c r="A919" s="4">
        <f t="shared" si="196"/>
        <v>0</v>
      </c>
      <c r="B919" s="4" t="str">
        <f>IF(X919=0,"",VLOOKUP(Y919,seriesName!A:B,2,TRUE))</f>
        <v/>
      </c>
      <c r="C919" s="4" t="str">
        <f>IF(A919=1,VLOOKUP(V919,Head!A:B,2,TRUE),IF(A919=2,VLOOKUP(V919,Chest!A:B,2,TRUE),IF(A919=3,VLOOKUP(V919,Arm!A:B,2,TRUE),IF(A919=4,VLOOKUP(V919,Waist!A:B,2,TRUE),IF(A919=5,VLOOKUP(V919,Leg!A:B,2,TRUE),"")))))</f>
        <v/>
      </c>
      <c r="D919" s="44" t="str">
        <f>IF(X919=1,VLOOKUP(AA919,modelID!A:B,2,FALSE),"")</f>
        <v/>
      </c>
      <c r="E919" s="45" t="str">
        <f>IF(X919=0,"",AH919+VLOOKUP(AN919,BuildupTable!L:O,4,FALSE))</f>
        <v/>
      </c>
      <c r="F919" s="1">
        <f t="shared" si="197"/>
        <v>0</v>
      </c>
      <c r="G919" s="1">
        <f t="shared" si="198"/>
        <v>0</v>
      </c>
      <c r="H919" s="1">
        <f t="shared" si="199"/>
        <v>0</v>
      </c>
      <c r="I919" s="1">
        <f t="shared" si="200"/>
        <v>0</v>
      </c>
      <c r="J919" s="4" t="str">
        <f>IF(AT919=0,"",VLOOKUP(AT919,skillbasedata!A:B,2,TRUE))</f>
        <v/>
      </c>
      <c r="K919" s="48">
        <f t="shared" si="201"/>
        <v>0</v>
      </c>
      <c r="L919" s="4" t="str">
        <f>IF(AU919=0,"",VLOOKUP(AU919,skillbasedata!A:B,2,TRUE))</f>
        <v/>
      </c>
      <c r="M919" s="48">
        <f t="shared" si="202"/>
        <v>0</v>
      </c>
      <c r="N919" s="4" t="str">
        <f>IF(AV919=0,"",VLOOKUP(AV919,skillbasedata!A:B,2,TRUE))</f>
        <v/>
      </c>
      <c r="O919" s="48">
        <f t="shared" si="203"/>
        <v>0</v>
      </c>
      <c r="P919" s="4" t="str">
        <f>IF(AW919=0,"",VLOOKUP(AW919,skillbasedata!A:B,2,TRUE))</f>
        <v/>
      </c>
      <c r="Q919" s="48">
        <f t="shared" si="204"/>
        <v>0</v>
      </c>
      <c r="R919" s="4" t="str">
        <f>IF(AX919=0,"",VLOOKUP(AX919,skillbasedata!A:B,2,TRUE))</f>
        <v/>
      </c>
      <c r="S919" s="48">
        <f t="shared" si="205"/>
        <v>0</v>
      </c>
      <c r="T919" s="48">
        <f t="shared" si="206"/>
        <v>0</v>
      </c>
      <c r="U919" s="48">
        <f t="shared" si="207"/>
        <v>0</v>
      </c>
      <c r="V919" s="51">
        <f t="shared" si="208"/>
        <v>187</v>
      </c>
      <c r="W919" s="26" t="s">
        <v>3239</v>
      </c>
      <c r="X919" s="26">
        <v>0</v>
      </c>
      <c r="Y919" s="26">
        <v>185</v>
      </c>
      <c r="Z919" s="26">
        <v>2006023</v>
      </c>
      <c r="AA919" s="26">
        <v>110</v>
      </c>
      <c r="AB919" s="26">
        <v>5</v>
      </c>
      <c r="AC919" s="26">
        <v>9000</v>
      </c>
      <c r="AD919" s="26">
        <v>0</v>
      </c>
      <c r="AE919" s="26">
        <v>2</v>
      </c>
      <c r="AF919" s="26">
        <v>1</v>
      </c>
      <c r="AG919" s="26">
        <v>1</v>
      </c>
      <c r="AH919" s="26">
        <v>0</v>
      </c>
      <c r="AI919" s="26">
        <v>0</v>
      </c>
      <c r="AJ919" s="26">
        <v>0</v>
      </c>
      <c r="AK919" s="26">
        <v>0</v>
      </c>
      <c r="AL919" s="26">
        <v>0</v>
      </c>
      <c r="AM919" s="26">
        <v>0</v>
      </c>
      <c r="AN919" s="26">
        <v>12</v>
      </c>
      <c r="AO919" s="26">
        <v>0</v>
      </c>
      <c r="AP919" s="26">
        <v>0</v>
      </c>
      <c r="AQ919" s="26">
        <v>0</v>
      </c>
      <c r="AR919" s="26">
        <v>0</v>
      </c>
      <c r="AS919" s="26">
        <v>0</v>
      </c>
      <c r="AT919" s="26">
        <v>0</v>
      </c>
      <c r="AU919" s="26">
        <v>0</v>
      </c>
      <c r="AV919" s="26">
        <v>0</v>
      </c>
      <c r="AW919" s="26">
        <v>0</v>
      </c>
      <c r="AX919" s="26">
        <v>0</v>
      </c>
      <c r="AY919" s="26">
        <v>0</v>
      </c>
      <c r="AZ919" s="26">
        <v>0</v>
      </c>
      <c r="BA919" s="26">
        <v>0</v>
      </c>
      <c r="BB919" s="26">
        <v>0</v>
      </c>
      <c r="BC919" s="26">
        <v>0</v>
      </c>
      <c r="BD919" s="26" t="s">
        <v>2309</v>
      </c>
      <c r="BE919" s="26">
        <v>0</v>
      </c>
      <c r="BF919" s="26">
        <v>0</v>
      </c>
      <c r="BG919" s="54" t="str">
        <f t="shared" si="209"/>
        <v>00BB</v>
      </c>
      <c r="BH919" s="9"/>
      <c r="BI919" s="9"/>
    </row>
    <row r="920" ht="16.5" spans="1:61">
      <c r="A920" s="4">
        <f t="shared" si="196"/>
        <v>0</v>
      </c>
      <c r="B920" s="4" t="str">
        <f>IF(X920=0,"",VLOOKUP(Y920,seriesName!A:B,2,TRUE))</f>
        <v/>
      </c>
      <c r="C920" s="4" t="str">
        <f>IF(A920=1,VLOOKUP(V920,Head!A:B,2,TRUE),IF(A920=2,VLOOKUP(V920,Chest!A:B,2,TRUE),IF(A920=3,VLOOKUP(V920,Arm!A:B,2,TRUE),IF(A920=4,VLOOKUP(V920,Waist!A:B,2,TRUE),IF(A920=5,VLOOKUP(V920,Leg!A:B,2,TRUE),"")))))</f>
        <v/>
      </c>
      <c r="D920" s="44" t="str">
        <f>IF(X920=1,VLOOKUP(AA920,modelID!A:B,2,FALSE),"")</f>
        <v/>
      </c>
      <c r="E920" s="45" t="str">
        <f>IF(X920=0,"",AH920+VLOOKUP(AN920,BuildupTable!L:O,4,FALSE))</f>
        <v/>
      </c>
      <c r="F920" s="1">
        <f t="shared" si="197"/>
        <v>0</v>
      </c>
      <c r="G920" s="1">
        <f t="shared" si="198"/>
        <v>0</v>
      </c>
      <c r="H920" s="1">
        <f t="shared" si="199"/>
        <v>0</v>
      </c>
      <c r="I920" s="1">
        <f t="shared" si="200"/>
        <v>0</v>
      </c>
      <c r="J920" s="4" t="str">
        <f>IF(AT920=0,"",VLOOKUP(AT920,skillbasedata!A:B,2,TRUE))</f>
        <v/>
      </c>
      <c r="K920" s="48">
        <f t="shared" si="201"/>
        <v>0</v>
      </c>
      <c r="L920" s="4" t="str">
        <f>IF(AU920=0,"",VLOOKUP(AU920,skillbasedata!A:B,2,TRUE))</f>
        <v/>
      </c>
      <c r="M920" s="48">
        <f t="shared" si="202"/>
        <v>0</v>
      </c>
      <c r="N920" s="4" t="str">
        <f>IF(AV920=0,"",VLOOKUP(AV920,skillbasedata!A:B,2,TRUE))</f>
        <v/>
      </c>
      <c r="O920" s="48">
        <f t="shared" si="203"/>
        <v>0</v>
      </c>
      <c r="P920" s="4" t="str">
        <f>IF(AW920=0,"",VLOOKUP(AW920,skillbasedata!A:B,2,TRUE))</f>
        <v/>
      </c>
      <c r="Q920" s="48">
        <f t="shared" si="204"/>
        <v>0</v>
      </c>
      <c r="R920" s="4" t="str">
        <f>IF(AX920=0,"",VLOOKUP(AX920,skillbasedata!A:B,2,TRUE))</f>
        <v/>
      </c>
      <c r="S920" s="48">
        <f t="shared" si="205"/>
        <v>0</v>
      </c>
      <c r="T920" s="48">
        <f t="shared" si="206"/>
        <v>0</v>
      </c>
      <c r="U920" s="48">
        <f t="shared" si="207"/>
        <v>0</v>
      </c>
      <c r="V920" s="51">
        <f t="shared" si="208"/>
        <v>187</v>
      </c>
      <c r="W920" s="26" t="s">
        <v>3240</v>
      </c>
      <c r="X920" s="26">
        <v>0</v>
      </c>
      <c r="Y920" s="26">
        <v>185</v>
      </c>
      <c r="Z920" s="26">
        <v>2006023</v>
      </c>
      <c r="AA920" s="26">
        <v>110</v>
      </c>
      <c r="AB920" s="26">
        <v>5</v>
      </c>
      <c r="AC920" s="26">
        <v>9000</v>
      </c>
      <c r="AD920" s="26">
        <v>0</v>
      </c>
      <c r="AE920" s="26">
        <v>2</v>
      </c>
      <c r="AF920" s="26">
        <v>1</v>
      </c>
      <c r="AG920" s="26">
        <v>1</v>
      </c>
      <c r="AH920" s="26">
        <v>0</v>
      </c>
      <c r="AI920" s="26">
        <v>0</v>
      </c>
      <c r="AJ920" s="26">
        <v>0</v>
      </c>
      <c r="AK920" s="26">
        <v>0</v>
      </c>
      <c r="AL920" s="26">
        <v>0</v>
      </c>
      <c r="AM920" s="26">
        <v>0</v>
      </c>
      <c r="AN920" s="26">
        <v>12</v>
      </c>
      <c r="AO920" s="26">
        <v>0</v>
      </c>
      <c r="AP920" s="26">
        <v>0</v>
      </c>
      <c r="AQ920" s="26">
        <v>0</v>
      </c>
      <c r="AR920" s="26">
        <v>0</v>
      </c>
      <c r="AS920" s="26">
        <v>0</v>
      </c>
      <c r="AT920" s="26">
        <v>0</v>
      </c>
      <c r="AU920" s="26">
        <v>0</v>
      </c>
      <c r="AV920" s="26">
        <v>0</v>
      </c>
      <c r="AW920" s="26">
        <v>0</v>
      </c>
      <c r="AX920" s="26">
        <v>0</v>
      </c>
      <c r="AY920" s="26">
        <v>0</v>
      </c>
      <c r="AZ920" s="26">
        <v>0</v>
      </c>
      <c r="BA920" s="26">
        <v>0</v>
      </c>
      <c r="BB920" s="26">
        <v>0</v>
      </c>
      <c r="BC920" s="26">
        <v>0</v>
      </c>
      <c r="BD920" s="26" t="s">
        <v>2309</v>
      </c>
      <c r="BE920" s="26">
        <v>0</v>
      </c>
      <c r="BF920" s="26">
        <v>0</v>
      </c>
      <c r="BG920" s="54" t="str">
        <f t="shared" si="209"/>
        <v>00BB</v>
      </c>
      <c r="BH920" s="9"/>
      <c r="BI920" s="9"/>
    </row>
    <row r="921" ht="16.5" spans="1:61">
      <c r="A921" s="4">
        <f t="shared" si="196"/>
        <v>0</v>
      </c>
      <c r="B921" s="4" t="str">
        <f>IF(X921=0,"",VLOOKUP(Y921,seriesName!A:B,2,TRUE))</f>
        <v/>
      </c>
      <c r="C921" s="4" t="str">
        <f>IF(A921=1,VLOOKUP(V921,Head!A:B,2,TRUE),IF(A921=2,VLOOKUP(V921,Chest!A:B,2,TRUE),IF(A921=3,VLOOKUP(V921,Arm!A:B,2,TRUE),IF(A921=4,VLOOKUP(V921,Waist!A:B,2,TRUE),IF(A921=5,VLOOKUP(V921,Leg!A:B,2,TRUE),"")))))</f>
        <v/>
      </c>
      <c r="D921" s="44" t="str">
        <f>IF(X921=1,VLOOKUP(AA921,modelID!A:B,2,FALSE),"")</f>
        <v/>
      </c>
      <c r="E921" s="45" t="str">
        <f>IF(X921=0,"",AH921+VLOOKUP(AN921,BuildupTable!L:O,4,FALSE))</f>
        <v/>
      </c>
      <c r="F921" s="1">
        <f t="shared" si="197"/>
        <v>0</v>
      </c>
      <c r="G921" s="1">
        <f t="shared" si="198"/>
        <v>0</v>
      </c>
      <c r="H921" s="1">
        <f t="shared" si="199"/>
        <v>0</v>
      </c>
      <c r="I921" s="1">
        <f t="shared" si="200"/>
        <v>0</v>
      </c>
      <c r="J921" s="4" t="str">
        <f>IF(AT921=0,"",VLOOKUP(AT921,skillbasedata!A:B,2,TRUE))</f>
        <v/>
      </c>
      <c r="K921" s="48">
        <f t="shared" si="201"/>
        <v>0</v>
      </c>
      <c r="L921" s="4" t="str">
        <f>IF(AU921=0,"",VLOOKUP(AU921,skillbasedata!A:B,2,TRUE))</f>
        <v/>
      </c>
      <c r="M921" s="48">
        <f t="shared" si="202"/>
        <v>0</v>
      </c>
      <c r="N921" s="4" t="str">
        <f>IF(AV921=0,"",VLOOKUP(AV921,skillbasedata!A:B,2,TRUE))</f>
        <v/>
      </c>
      <c r="O921" s="48">
        <f t="shared" si="203"/>
        <v>0</v>
      </c>
      <c r="P921" s="4" t="str">
        <f>IF(AW921=0,"",VLOOKUP(AW921,skillbasedata!A:B,2,TRUE))</f>
        <v/>
      </c>
      <c r="Q921" s="48">
        <f t="shared" si="204"/>
        <v>0</v>
      </c>
      <c r="R921" s="4" t="str">
        <f>IF(AX921=0,"",VLOOKUP(AX921,skillbasedata!A:B,2,TRUE))</f>
        <v/>
      </c>
      <c r="S921" s="48">
        <f t="shared" si="205"/>
        <v>0</v>
      </c>
      <c r="T921" s="48">
        <f t="shared" si="206"/>
        <v>0</v>
      </c>
      <c r="U921" s="48">
        <f t="shared" si="207"/>
        <v>0</v>
      </c>
      <c r="V921" s="51">
        <f t="shared" si="208"/>
        <v>187</v>
      </c>
      <c r="W921" s="26" t="s">
        <v>3241</v>
      </c>
      <c r="X921" s="26">
        <v>0</v>
      </c>
      <c r="Y921" s="26">
        <v>185</v>
      </c>
      <c r="Z921" s="26">
        <v>2006023</v>
      </c>
      <c r="AA921" s="26">
        <v>110</v>
      </c>
      <c r="AB921" s="26">
        <v>5</v>
      </c>
      <c r="AC921" s="26">
        <v>9000</v>
      </c>
      <c r="AD921" s="26">
        <v>0</v>
      </c>
      <c r="AE921" s="26">
        <v>2</v>
      </c>
      <c r="AF921" s="26">
        <v>1</v>
      </c>
      <c r="AG921" s="26">
        <v>1</v>
      </c>
      <c r="AH921" s="26">
        <v>0</v>
      </c>
      <c r="AI921" s="26">
        <v>0</v>
      </c>
      <c r="AJ921" s="26">
        <v>0</v>
      </c>
      <c r="AK921" s="26">
        <v>0</v>
      </c>
      <c r="AL921" s="26">
        <v>0</v>
      </c>
      <c r="AM921" s="26">
        <v>0</v>
      </c>
      <c r="AN921" s="26">
        <v>12</v>
      </c>
      <c r="AO921" s="26">
        <v>0</v>
      </c>
      <c r="AP921" s="26">
        <v>0</v>
      </c>
      <c r="AQ921" s="26">
        <v>0</v>
      </c>
      <c r="AR921" s="26">
        <v>0</v>
      </c>
      <c r="AS921" s="26">
        <v>0</v>
      </c>
      <c r="AT921" s="26">
        <v>0</v>
      </c>
      <c r="AU921" s="26">
        <v>0</v>
      </c>
      <c r="AV921" s="26">
        <v>0</v>
      </c>
      <c r="AW921" s="26">
        <v>0</v>
      </c>
      <c r="AX921" s="26">
        <v>0</v>
      </c>
      <c r="AY921" s="26">
        <v>0</v>
      </c>
      <c r="AZ921" s="26">
        <v>0</v>
      </c>
      <c r="BA921" s="26">
        <v>0</v>
      </c>
      <c r="BB921" s="26">
        <v>0</v>
      </c>
      <c r="BC921" s="26">
        <v>0</v>
      </c>
      <c r="BD921" s="26" t="s">
        <v>2309</v>
      </c>
      <c r="BE921" s="26">
        <v>0</v>
      </c>
      <c r="BF921" s="26">
        <v>0</v>
      </c>
      <c r="BG921" s="54" t="str">
        <f t="shared" si="209"/>
        <v>00BB</v>
      </c>
      <c r="BH921" s="9"/>
      <c r="BI921" s="9"/>
    </row>
    <row r="922" ht="16.5" spans="1:61">
      <c r="A922" s="4">
        <f t="shared" si="196"/>
        <v>1</v>
      </c>
      <c r="B922" s="4" t="str">
        <f>IF(X922=0,"",VLOOKUP(Y922,seriesName!A:B,2,TRUE))</f>
        <v>盛装</v>
      </c>
      <c r="C922" s="4" t="str">
        <f>IF(A922=1,VLOOKUP(V922,Head!A:B,2,TRUE),IF(A922=2,VLOOKUP(V922,Chest!A:B,2,TRUE),IF(A922=3,VLOOKUP(V922,Arm!A:B,2,TRUE),IF(A922=4,VLOOKUP(V922,Waist!A:B,2,TRUE),IF(A922=5,VLOOKUP(V922,Leg!A:B,2,TRUE),"")))))</f>
        <v>盛装礼帽</v>
      </c>
      <c r="D922" s="44" t="str">
        <f>IF(X922=1,VLOOKUP(AA922,modelID!A:B,2,FALSE),"")</f>
        <v>pl290</v>
      </c>
      <c r="E922" s="45">
        <f>IF(X922=0,"",AH922+VLOOKUP(AN922,BuildupTable!L:O,4,FALSE))</f>
        <v>20</v>
      </c>
      <c r="F922" s="1">
        <f t="shared" si="197"/>
        <v>0</v>
      </c>
      <c r="G922" s="1">
        <f t="shared" si="198"/>
        <v>0</v>
      </c>
      <c r="H922" s="1">
        <f t="shared" si="199"/>
        <v>0</v>
      </c>
      <c r="I922" s="1">
        <f t="shared" si="200"/>
        <v>0</v>
      </c>
      <c r="J922" s="4" t="str">
        <f>IF(AT922=0,"",VLOOKUP(AT922,skillbasedata!A:B,2,TRUE))</f>
        <v/>
      </c>
      <c r="K922" s="48">
        <f t="shared" si="201"/>
        <v>0</v>
      </c>
      <c r="L922" s="4" t="str">
        <f>IF(AU922=0,"",VLOOKUP(AU922,skillbasedata!A:B,2,TRUE))</f>
        <v/>
      </c>
      <c r="M922" s="48">
        <f t="shared" si="202"/>
        <v>0</v>
      </c>
      <c r="N922" s="4" t="str">
        <f>IF(AV922=0,"",VLOOKUP(AV922,skillbasedata!A:B,2,TRUE))</f>
        <v/>
      </c>
      <c r="O922" s="48">
        <f t="shared" si="203"/>
        <v>0</v>
      </c>
      <c r="P922" s="4" t="str">
        <f>IF(AW922=0,"",VLOOKUP(AW922,skillbasedata!A:B,2,TRUE))</f>
        <v/>
      </c>
      <c r="Q922" s="48">
        <f t="shared" si="204"/>
        <v>0</v>
      </c>
      <c r="R922" s="4" t="str">
        <f>IF(AX922=0,"",VLOOKUP(AX922,skillbasedata!A:B,2,TRUE))</f>
        <v/>
      </c>
      <c r="S922" s="48">
        <f t="shared" si="205"/>
        <v>0</v>
      </c>
      <c r="T922" s="48">
        <f t="shared" si="206"/>
        <v>0</v>
      </c>
      <c r="U922" s="48">
        <f t="shared" si="207"/>
        <v>0</v>
      </c>
      <c r="V922" s="51">
        <f t="shared" si="208"/>
        <v>188</v>
      </c>
      <c r="W922" s="26" t="s">
        <v>3242</v>
      </c>
      <c r="X922" s="26">
        <v>1</v>
      </c>
      <c r="Y922" s="26">
        <v>186</v>
      </c>
      <c r="Z922" s="26">
        <v>2006024</v>
      </c>
      <c r="AA922" s="26">
        <v>113</v>
      </c>
      <c r="AB922" s="26">
        <v>5</v>
      </c>
      <c r="AC922" s="26">
        <v>9000</v>
      </c>
      <c r="AD922" s="26">
        <v>0</v>
      </c>
      <c r="AE922" s="26">
        <v>2</v>
      </c>
      <c r="AF922" s="26">
        <v>1</v>
      </c>
      <c r="AG922" s="26">
        <v>1</v>
      </c>
      <c r="AH922" s="26">
        <v>0</v>
      </c>
      <c r="AI922" s="26">
        <v>0</v>
      </c>
      <c r="AJ922" s="26">
        <v>0</v>
      </c>
      <c r="AK922" s="26">
        <v>0</v>
      </c>
      <c r="AL922" s="26">
        <v>0</v>
      </c>
      <c r="AM922" s="26">
        <v>0</v>
      </c>
      <c r="AN922" s="26">
        <v>12</v>
      </c>
      <c r="AO922" s="26">
        <v>0</v>
      </c>
      <c r="AP922" s="26">
        <v>0</v>
      </c>
      <c r="AQ922" s="26">
        <v>0</v>
      </c>
      <c r="AR922" s="26">
        <v>0</v>
      </c>
      <c r="AS922" s="26">
        <v>0</v>
      </c>
      <c r="AT922" s="26">
        <v>0</v>
      </c>
      <c r="AU922" s="26">
        <v>0</v>
      </c>
      <c r="AV922" s="26">
        <v>0</v>
      </c>
      <c r="AW922" s="26">
        <v>0</v>
      </c>
      <c r="AX922" s="26">
        <v>0</v>
      </c>
      <c r="AY922" s="26">
        <v>0</v>
      </c>
      <c r="AZ922" s="26">
        <v>0</v>
      </c>
      <c r="BA922" s="26">
        <v>0</v>
      </c>
      <c r="BB922" s="26">
        <v>0</v>
      </c>
      <c r="BC922" s="26">
        <v>0</v>
      </c>
      <c r="BD922" s="26" t="s">
        <v>2309</v>
      </c>
      <c r="BE922" s="26">
        <v>0</v>
      </c>
      <c r="BF922" s="26">
        <v>0</v>
      </c>
      <c r="BG922" s="54" t="str">
        <f t="shared" si="209"/>
        <v>00BC</v>
      </c>
      <c r="BH922" s="9"/>
      <c r="BI922" s="9"/>
    </row>
    <row r="923" ht="16.5" spans="1:61">
      <c r="A923" s="4">
        <f t="shared" si="196"/>
        <v>2</v>
      </c>
      <c r="B923" s="4" t="str">
        <f>IF(X923=0,"",VLOOKUP(Y923,seriesName!A:B,2,TRUE))</f>
        <v>盛装</v>
      </c>
      <c r="C923" s="4" t="str">
        <f>IF(A923=1,VLOOKUP(V923,Head!A:B,2,TRUE),IF(A923=2,VLOOKUP(V923,Chest!A:B,2,TRUE),IF(A923=3,VLOOKUP(V923,Arm!A:B,2,TRUE),IF(A923=4,VLOOKUP(V923,Waist!A:B,2,TRUE),IF(A923=5,VLOOKUP(V923,Leg!A:B,2,TRUE),"")))))</f>
        <v>盛装战衣</v>
      </c>
      <c r="D923" s="44" t="str">
        <f>IF(X923=1,VLOOKUP(AA923,modelID!A:B,2,FALSE),"")</f>
        <v>pl290</v>
      </c>
      <c r="E923" s="45">
        <f>IF(X923=0,"",AH923+VLOOKUP(AN923,BuildupTable!L:O,4,FALSE))</f>
        <v>20</v>
      </c>
      <c r="F923" s="1">
        <f t="shared" si="197"/>
        <v>0</v>
      </c>
      <c r="G923" s="1">
        <f t="shared" si="198"/>
        <v>0</v>
      </c>
      <c r="H923" s="1">
        <f t="shared" si="199"/>
        <v>0</v>
      </c>
      <c r="I923" s="1">
        <f t="shared" si="200"/>
        <v>0</v>
      </c>
      <c r="J923" s="4" t="str">
        <f>IF(AT923=0,"",VLOOKUP(AT923,skillbasedata!A:B,2,TRUE))</f>
        <v/>
      </c>
      <c r="K923" s="48">
        <f t="shared" si="201"/>
        <v>0</v>
      </c>
      <c r="L923" s="4" t="str">
        <f>IF(AU923=0,"",VLOOKUP(AU923,skillbasedata!A:B,2,TRUE))</f>
        <v/>
      </c>
      <c r="M923" s="48">
        <f t="shared" si="202"/>
        <v>0</v>
      </c>
      <c r="N923" s="4" t="str">
        <f>IF(AV923=0,"",VLOOKUP(AV923,skillbasedata!A:B,2,TRUE))</f>
        <v/>
      </c>
      <c r="O923" s="48">
        <f t="shared" si="203"/>
        <v>0</v>
      </c>
      <c r="P923" s="4" t="str">
        <f>IF(AW923=0,"",VLOOKUP(AW923,skillbasedata!A:B,2,TRUE))</f>
        <v/>
      </c>
      <c r="Q923" s="48">
        <f t="shared" si="204"/>
        <v>0</v>
      </c>
      <c r="R923" s="4" t="str">
        <f>IF(AX923=0,"",VLOOKUP(AX923,skillbasedata!A:B,2,TRUE))</f>
        <v/>
      </c>
      <c r="S923" s="48">
        <f t="shared" si="205"/>
        <v>0</v>
      </c>
      <c r="T923" s="48">
        <f t="shared" si="206"/>
        <v>0</v>
      </c>
      <c r="U923" s="48">
        <f t="shared" si="207"/>
        <v>0</v>
      </c>
      <c r="V923" s="51">
        <f t="shared" si="208"/>
        <v>188</v>
      </c>
      <c r="W923" s="26" t="s">
        <v>3243</v>
      </c>
      <c r="X923" s="26">
        <v>1</v>
      </c>
      <c r="Y923" s="26">
        <v>186</v>
      </c>
      <c r="Z923" s="26">
        <v>2006024</v>
      </c>
      <c r="AA923" s="26">
        <v>113</v>
      </c>
      <c r="AB923" s="26">
        <v>5</v>
      </c>
      <c r="AC923" s="26">
        <v>9000</v>
      </c>
      <c r="AD923" s="26">
        <v>0</v>
      </c>
      <c r="AE923" s="26">
        <v>2</v>
      </c>
      <c r="AF923" s="26">
        <v>1</v>
      </c>
      <c r="AG923" s="26">
        <v>1</v>
      </c>
      <c r="AH923" s="26">
        <v>0</v>
      </c>
      <c r="AI923" s="26">
        <v>0</v>
      </c>
      <c r="AJ923" s="26">
        <v>0</v>
      </c>
      <c r="AK923" s="26">
        <v>0</v>
      </c>
      <c r="AL923" s="26">
        <v>0</v>
      </c>
      <c r="AM923" s="26">
        <v>0</v>
      </c>
      <c r="AN923" s="26">
        <v>12</v>
      </c>
      <c r="AO923" s="26">
        <v>0</v>
      </c>
      <c r="AP923" s="26">
        <v>0</v>
      </c>
      <c r="AQ923" s="26">
        <v>0</v>
      </c>
      <c r="AR923" s="26">
        <v>0</v>
      </c>
      <c r="AS923" s="26">
        <v>0</v>
      </c>
      <c r="AT923" s="26">
        <v>0</v>
      </c>
      <c r="AU923" s="26">
        <v>0</v>
      </c>
      <c r="AV923" s="26">
        <v>0</v>
      </c>
      <c r="AW923" s="26">
        <v>0</v>
      </c>
      <c r="AX923" s="26">
        <v>0</v>
      </c>
      <c r="AY923" s="26">
        <v>0</v>
      </c>
      <c r="AZ923" s="26">
        <v>0</v>
      </c>
      <c r="BA923" s="26">
        <v>0</v>
      </c>
      <c r="BB923" s="26">
        <v>0</v>
      </c>
      <c r="BC923" s="26">
        <v>0</v>
      </c>
      <c r="BD923" s="26" t="s">
        <v>2309</v>
      </c>
      <c r="BE923" s="26">
        <v>0</v>
      </c>
      <c r="BF923" s="26">
        <v>0</v>
      </c>
      <c r="BG923" s="54" t="str">
        <f t="shared" si="209"/>
        <v>00BC</v>
      </c>
      <c r="BH923" s="9"/>
      <c r="BI923" s="9"/>
    </row>
    <row r="924" ht="16.5" spans="1:61">
      <c r="A924" s="4">
        <f t="shared" si="196"/>
        <v>3</v>
      </c>
      <c r="B924" s="4" t="str">
        <f>IF(X924=0,"",VLOOKUP(Y924,seriesName!A:B,2,TRUE))</f>
        <v>盛装</v>
      </c>
      <c r="C924" s="4" t="str">
        <f>IF(A924=1,VLOOKUP(V924,Head!A:B,2,TRUE),IF(A924=2,VLOOKUP(V924,Chest!A:B,2,TRUE),IF(A924=3,VLOOKUP(V924,Arm!A:B,2,TRUE),IF(A924=4,VLOOKUP(V924,Waist!A:B,2,TRUE),IF(A924=5,VLOOKUP(V924,Leg!A:B,2,TRUE),"")))))</f>
        <v>盛装手套</v>
      </c>
      <c r="D924" s="44" t="str">
        <f>IF(X924=1,VLOOKUP(AA924,modelID!A:B,2,FALSE),"")</f>
        <v>pl290</v>
      </c>
      <c r="E924" s="45">
        <f>IF(X924=0,"",AH924+VLOOKUP(AN924,BuildupTable!L:O,4,FALSE))</f>
        <v>20</v>
      </c>
      <c r="F924" s="1">
        <f t="shared" si="197"/>
        <v>0</v>
      </c>
      <c r="G924" s="1">
        <f t="shared" si="198"/>
        <v>0</v>
      </c>
      <c r="H924" s="1">
        <f t="shared" si="199"/>
        <v>0</v>
      </c>
      <c r="I924" s="1">
        <f t="shared" si="200"/>
        <v>0</v>
      </c>
      <c r="J924" s="4" t="str">
        <f>IF(AT924=0,"",VLOOKUP(AT924,skillbasedata!A:B,2,TRUE))</f>
        <v/>
      </c>
      <c r="K924" s="48">
        <f t="shared" si="201"/>
        <v>0</v>
      </c>
      <c r="L924" s="4" t="str">
        <f>IF(AU924=0,"",VLOOKUP(AU924,skillbasedata!A:B,2,TRUE))</f>
        <v/>
      </c>
      <c r="M924" s="48">
        <f t="shared" si="202"/>
        <v>0</v>
      </c>
      <c r="N924" s="4" t="str">
        <f>IF(AV924=0,"",VLOOKUP(AV924,skillbasedata!A:B,2,TRUE))</f>
        <v/>
      </c>
      <c r="O924" s="48">
        <f t="shared" si="203"/>
        <v>0</v>
      </c>
      <c r="P924" s="4" t="str">
        <f>IF(AW924=0,"",VLOOKUP(AW924,skillbasedata!A:B,2,TRUE))</f>
        <v/>
      </c>
      <c r="Q924" s="48">
        <f t="shared" si="204"/>
        <v>0</v>
      </c>
      <c r="R924" s="4" t="str">
        <f>IF(AX924=0,"",VLOOKUP(AX924,skillbasedata!A:B,2,TRUE))</f>
        <v/>
      </c>
      <c r="S924" s="48">
        <f t="shared" si="205"/>
        <v>0</v>
      </c>
      <c r="T924" s="48">
        <f t="shared" si="206"/>
        <v>0</v>
      </c>
      <c r="U924" s="48">
        <f t="shared" si="207"/>
        <v>0</v>
      </c>
      <c r="V924" s="51">
        <f t="shared" si="208"/>
        <v>188</v>
      </c>
      <c r="W924" s="26" t="s">
        <v>3244</v>
      </c>
      <c r="X924" s="26">
        <v>1</v>
      </c>
      <c r="Y924" s="26">
        <v>186</v>
      </c>
      <c r="Z924" s="26">
        <v>2006024</v>
      </c>
      <c r="AA924" s="26">
        <v>113</v>
      </c>
      <c r="AB924" s="26">
        <v>5</v>
      </c>
      <c r="AC924" s="26">
        <v>9000</v>
      </c>
      <c r="AD924" s="26">
        <v>0</v>
      </c>
      <c r="AE924" s="26">
        <v>2</v>
      </c>
      <c r="AF924" s="26">
        <v>1</v>
      </c>
      <c r="AG924" s="26">
        <v>1</v>
      </c>
      <c r="AH924" s="26">
        <v>0</v>
      </c>
      <c r="AI924" s="26">
        <v>0</v>
      </c>
      <c r="AJ924" s="26">
        <v>0</v>
      </c>
      <c r="AK924" s="26">
        <v>0</v>
      </c>
      <c r="AL924" s="26">
        <v>0</v>
      </c>
      <c r="AM924" s="26">
        <v>0</v>
      </c>
      <c r="AN924" s="26">
        <v>12</v>
      </c>
      <c r="AO924" s="26">
        <v>0</v>
      </c>
      <c r="AP924" s="26">
        <v>0</v>
      </c>
      <c r="AQ924" s="26">
        <v>0</v>
      </c>
      <c r="AR924" s="26">
        <v>0</v>
      </c>
      <c r="AS924" s="26">
        <v>0</v>
      </c>
      <c r="AT924" s="26">
        <v>0</v>
      </c>
      <c r="AU924" s="26">
        <v>0</v>
      </c>
      <c r="AV924" s="26">
        <v>0</v>
      </c>
      <c r="AW924" s="26">
        <v>0</v>
      </c>
      <c r="AX924" s="26">
        <v>0</v>
      </c>
      <c r="AY924" s="26">
        <v>0</v>
      </c>
      <c r="AZ924" s="26">
        <v>0</v>
      </c>
      <c r="BA924" s="26">
        <v>0</v>
      </c>
      <c r="BB924" s="26">
        <v>0</v>
      </c>
      <c r="BC924" s="26">
        <v>0</v>
      </c>
      <c r="BD924" s="26" t="s">
        <v>2309</v>
      </c>
      <c r="BE924" s="26">
        <v>0</v>
      </c>
      <c r="BF924" s="26">
        <v>0</v>
      </c>
      <c r="BG924" s="54" t="str">
        <f t="shared" si="209"/>
        <v>00BC</v>
      </c>
      <c r="BH924" s="9"/>
      <c r="BI924" s="9"/>
    </row>
    <row r="925" ht="16.5" spans="1:61">
      <c r="A925" s="4">
        <f t="shared" si="196"/>
        <v>4</v>
      </c>
      <c r="B925" s="4" t="str">
        <f>IF(X925=0,"",VLOOKUP(Y925,seriesName!A:B,2,TRUE))</f>
        <v>盛装</v>
      </c>
      <c r="C925" s="4" t="str">
        <f>IF(A925=1,VLOOKUP(V925,Head!A:B,2,TRUE),IF(A925=2,VLOOKUP(V925,Chest!A:B,2,TRUE),IF(A925=3,VLOOKUP(V925,Arm!A:B,2,TRUE),IF(A925=4,VLOOKUP(V925,Waist!A:B,2,TRUE),IF(A925=5,VLOOKUP(V925,Leg!A:B,2,TRUE),"")))))</f>
        <v>盛装护腰</v>
      </c>
      <c r="D925" s="44" t="str">
        <f>IF(X925=1,VLOOKUP(AA925,modelID!A:B,2,FALSE),"")</f>
        <v>pl290</v>
      </c>
      <c r="E925" s="45">
        <f>IF(X925=0,"",AH925+VLOOKUP(AN925,BuildupTable!L:O,4,FALSE))</f>
        <v>20</v>
      </c>
      <c r="F925" s="1">
        <f t="shared" si="197"/>
        <v>0</v>
      </c>
      <c r="G925" s="1">
        <f t="shared" si="198"/>
        <v>0</v>
      </c>
      <c r="H925" s="1">
        <f t="shared" si="199"/>
        <v>0</v>
      </c>
      <c r="I925" s="1">
        <f t="shared" si="200"/>
        <v>0</v>
      </c>
      <c r="J925" s="4" t="str">
        <f>IF(AT925=0,"",VLOOKUP(AT925,skillbasedata!A:B,2,TRUE))</f>
        <v/>
      </c>
      <c r="K925" s="48">
        <f t="shared" si="201"/>
        <v>0</v>
      </c>
      <c r="L925" s="4" t="str">
        <f>IF(AU925=0,"",VLOOKUP(AU925,skillbasedata!A:B,2,TRUE))</f>
        <v/>
      </c>
      <c r="M925" s="48">
        <f t="shared" si="202"/>
        <v>0</v>
      </c>
      <c r="N925" s="4" t="str">
        <f>IF(AV925=0,"",VLOOKUP(AV925,skillbasedata!A:B,2,TRUE))</f>
        <v/>
      </c>
      <c r="O925" s="48">
        <f t="shared" si="203"/>
        <v>0</v>
      </c>
      <c r="P925" s="4" t="str">
        <f>IF(AW925=0,"",VLOOKUP(AW925,skillbasedata!A:B,2,TRUE))</f>
        <v/>
      </c>
      <c r="Q925" s="48">
        <f t="shared" si="204"/>
        <v>0</v>
      </c>
      <c r="R925" s="4" t="str">
        <f>IF(AX925=0,"",VLOOKUP(AX925,skillbasedata!A:B,2,TRUE))</f>
        <v/>
      </c>
      <c r="S925" s="48">
        <f t="shared" si="205"/>
        <v>0</v>
      </c>
      <c r="T925" s="48">
        <f t="shared" si="206"/>
        <v>0</v>
      </c>
      <c r="U925" s="48">
        <f t="shared" si="207"/>
        <v>0</v>
      </c>
      <c r="V925" s="51">
        <f t="shared" si="208"/>
        <v>188</v>
      </c>
      <c r="W925" s="26" t="s">
        <v>3245</v>
      </c>
      <c r="X925" s="26">
        <v>1</v>
      </c>
      <c r="Y925" s="26">
        <v>186</v>
      </c>
      <c r="Z925" s="26">
        <v>2006024</v>
      </c>
      <c r="AA925" s="26">
        <v>113</v>
      </c>
      <c r="AB925" s="26">
        <v>5</v>
      </c>
      <c r="AC925" s="26">
        <v>9000</v>
      </c>
      <c r="AD925" s="26">
        <v>0</v>
      </c>
      <c r="AE925" s="26">
        <v>2</v>
      </c>
      <c r="AF925" s="26">
        <v>1</v>
      </c>
      <c r="AG925" s="26">
        <v>1</v>
      </c>
      <c r="AH925" s="26">
        <v>0</v>
      </c>
      <c r="AI925" s="26">
        <v>0</v>
      </c>
      <c r="AJ925" s="26">
        <v>0</v>
      </c>
      <c r="AK925" s="26">
        <v>0</v>
      </c>
      <c r="AL925" s="26">
        <v>0</v>
      </c>
      <c r="AM925" s="26">
        <v>0</v>
      </c>
      <c r="AN925" s="26">
        <v>12</v>
      </c>
      <c r="AO925" s="26">
        <v>0</v>
      </c>
      <c r="AP925" s="26">
        <v>0</v>
      </c>
      <c r="AQ925" s="26">
        <v>0</v>
      </c>
      <c r="AR925" s="26">
        <v>0</v>
      </c>
      <c r="AS925" s="26">
        <v>0</v>
      </c>
      <c r="AT925" s="26">
        <v>0</v>
      </c>
      <c r="AU925" s="26">
        <v>0</v>
      </c>
      <c r="AV925" s="26">
        <v>0</v>
      </c>
      <c r="AW925" s="26">
        <v>0</v>
      </c>
      <c r="AX925" s="26">
        <v>0</v>
      </c>
      <c r="AY925" s="26">
        <v>0</v>
      </c>
      <c r="AZ925" s="26">
        <v>0</v>
      </c>
      <c r="BA925" s="26">
        <v>0</v>
      </c>
      <c r="BB925" s="26">
        <v>0</v>
      </c>
      <c r="BC925" s="26">
        <v>0</v>
      </c>
      <c r="BD925" s="26" t="s">
        <v>2309</v>
      </c>
      <c r="BE925" s="26">
        <v>0</v>
      </c>
      <c r="BF925" s="26">
        <v>0</v>
      </c>
      <c r="BG925" s="54" t="str">
        <f t="shared" si="209"/>
        <v>00BC</v>
      </c>
      <c r="BH925" s="9"/>
      <c r="BI925" s="9"/>
    </row>
    <row r="926" ht="16.5" spans="1:61">
      <c r="A926" s="4">
        <f t="shared" si="196"/>
        <v>5</v>
      </c>
      <c r="B926" s="4" t="str">
        <f>IF(X926=0,"",VLOOKUP(Y926,seriesName!A:B,2,TRUE))</f>
        <v>盛装</v>
      </c>
      <c r="C926" s="4" t="str">
        <f>IF(A926=1,VLOOKUP(V926,Head!A:B,2,TRUE),IF(A926=2,VLOOKUP(V926,Chest!A:B,2,TRUE),IF(A926=3,VLOOKUP(V926,Arm!A:B,2,TRUE),IF(A926=4,VLOOKUP(V926,Waist!A:B,2,TRUE),IF(A926=5,VLOOKUP(V926,Leg!A:B,2,TRUE),"")))))</f>
        <v>盛装靴</v>
      </c>
      <c r="D926" s="44" t="str">
        <f>IF(X926=1,VLOOKUP(AA926,modelID!A:B,2,FALSE),"")</f>
        <v>pl290</v>
      </c>
      <c r="E926" s="45">
        <f>IF(X926=0,"",AH926+VLOOKUP(AN926,BuildupTable!L:O,4,FALSE))</f>
        <v>20</v>
      </c>
      <c r="F926" s="1">
        <f t="shared" si="197"/>
        <v>0</v>
      </c>
      <c r="G926" s="1">
        <f t="shared" si="198"/>
        <v>0</v>
      </c>
      <c r="H926" s="1">
        <f t="shared" si="199"/>
        <v>0</v>
      </c>
      <c r="I926" s="1">
        <f t="shared" si="200"/>
        <v>0</v>
      </c>
      <c r="J926" s="4" t="str">
        <f>IF(AT926=0,"",VLOOKUP(AT926,skillbasedata!A:B,2,TRUE))</f>
        <v/>
      </c>
      <c r="K926" s="48">
        <f t="shared" si="201"/>
        <v>0</v>
      </c>
      <c r="L926" s="4" t="str">
        <f>IF(AU926=0,"",VLOOKUP(AU926,skillbasedata!A:B,2,TRUE))</f>
        <v/>
      </c>
      <c r="M926" s="48">
        <f t="shared" si="202"/>
        <v>0</v>
      </c>
      <c r="N926" s="4" t="str">
        <f>IF(AV926=0,"",VLOOKUP(AV926,skillbasedata!A:B,2,TRUE))</f>
        <v/>
      </c>
      <c r="O926" s="48">
        <f t="shared" si="203"/>
        <v>0</v>
      </c>
      <c r="P926" s="4" t="str">
        <f>IF(AW926=0,"",VLOOKUP(AW926,skillbasedata!A:B,2,TRUE))</f>
        <v/>
      </c>
      <c r="Q926" s="48">
        <f t="shared" si="204"/>
        <v>0</v>
      </c>
      <c r="R926" s="4" t="str">
        <f>IF(AX926=0,"",VLOOKUP(AX926,skillbasedata!A:B,2,TRUE))</f>
        <v/>
      </c>
      <c r="S926" s="48">
        <f t="shared" si="205"/>
        <v>0</v>
      </c>
      <c r="T926" s="48">
        <f t="shared" si="206"/>
        <v>0</v>
      </c>
      <c r="U926" s="48">
        <f t="shared" si="207"/>
        <v>0</v>
      </c>
      <c r="V926" s="51">
        <f t="shared" si="208"/>
        <v>188</v>
      </c>
      <c r="W926" s="26" t="s">
        <v>3246</v>
      </c>
      <c r="X926" s="26">
        <v>1</v>
      </c>
      <c r="Y926" s="26">
        <v>186</v>
      </c>
      <c r="Z926" s="26">
        <v>2006024</v>
      </c>
      <c r="AA926" s="26">
        <v>113</v>
      </c>
      <c r="AB926" s="26">
        <v>5</v>
      </c>
      <c r="AC926" s="26">
        <v>9000</v>
      </c>
      <c r="AD926" s="26">
        <v>0</v>
      </c>
      <c r="AE926" s="26">
        <v>2</v>
      </c>
      <c r="AF926" s="26">
        <v>1</v>
      </c>
      <c r="AG926" s="26">
        <v>1</v>
      </c>
      <c r="AH926" s="26">
        <v>0</v>
      </c>
      <c r="AI926" s="26">
        <v>0</v>
      </c>
      <c r="AJ926" s="26">
        <v>0</v>
      </c>
      <c r="AK926" s="26">
        <v>0</v>
      </c>
      <c r="AL926" s="26">
        <v>0</v>
      </c>
      <c r="AM926" s="26">
        <v>0</v>
      </c>
      <c r="AN926" s="26">
        <v>12</v>
      </c>
      <c r="AO926" s="26">
        <v>0</v>
      </c>
      <c r="AP926" s="26">
        <v>0</v>
      </c>
      <c r="AQ926" s="26">
        <v>0</v>
      </c>
      <c r="AR926" s="26">
        <v>0</v>
      </c>
      <c r="AS926" s="26">
        <v>0</v>
      </c>
      <c r="AT926" s="26">
        <v>0</v>
      </c>
      <c r="AU926" s="26">
        <v>0</v>
      </c>
      <c r="AV926" s="26">
        <v>0</v>
      </c>
      <c r="AW926" s="26">
        <v>0</v>
      </c>
      <c r="AX926" s="26">
        <v>0</v>
      </c>
      <c r="AY926" s="26">
        <v>0</v>
      </c>
      <c r="AZ926" s="26">
        <v>0</v>
      </c>
      <c r="BA926" s="26">
        <v>0</v>
      </c>
      <c r="BB926" s="26">
        <v>0</v>
      </c>
      <c r="BC926" s="26">
        <v>0</v>
      </c>
      <c r="BD926" s="26" t="s">
        <v>2309</v>
      </c>
      <c r="BE926" s="26">
        <v>0</v>
      </c>
      <c r="BF926" s="26">
        <v>0</v>
      </c>
      <c r="BG926" s="54" t="str">
        <f t="shared" si="209"/>
        <v>00BC</v>
      </c>
      <c r="BH926" s="9"/>
      <c r="BI926" s="9"/>
    </row>
    <row r="927" ht="16.5" spans="1:61">
      <c r="A927" s="4">
        <f t="shared" si="196"/>
        <v>1</v>
      </c>
      <c r="B927" s="4" t="str">
        <f>IF(X927=0,"",VLOOKUP(Y927,seriesName!A:B,2,TRUE))</f>
        <v>盛开</v>
      </c>
      <c r="C927" s="4" t="str">
        <f>IF(A927=1,VLOOKUP(V927,Head!A:B,2,TRUE),IF(A927=2,VLOOKUP(V927,Chest!A:B,2,TRUE),IF(A927=3,VLOOKUP(V927,Arm!A:B,2,TRUE),IF(A927=4,VLOOKUP(V927,Waist!A:B,2,TRUE),IF(A927=5,VLOOKUP(V927,Leg!A:B,2,TRUE),"")))))</f>
        <v>盛开头饰</v>
      </c>
      <c r="D927" s="44" t="str">
        <f>IF(X927=1,VLOOKUP(AA927,modelID!A:B,2,FALSE),"")</f>
        <v>pl291</v>
      </c>
      <c r="E927" s="45">
        <f>IF(X927=0,"",AH927+VLOOKUP(AN927,BuildupTable!L:O,4,FALSE))</f>
        <v>20</v>
      </c>
      <c r="F927" s="1">
        <f t="shared" si="197"/>
        <v>0</v>
      </c>
      <c r="G927" s="1">
        <f t="shared" si="198"/>
        <v>0</v>
      </c>
      <c r="H927" s="1">
        <f t="shared" si="199"/>
        <v>0</v>
      </c>
      <c r="I927" s="1">
        <f t="shared" si="200"/>
        <v>0</v>
      </c>
      <c r="J927" s="4" t="str">
        <f>IF(AT927=0,"",VLOOKUP(AT927,skillbasedata!A:B,2,TRUE))</f>
        <v/>
      </c>
      <c r="K927" s="48">
        <f t="shared" si="201"/>
        <v>0</v>
      </c>
      <c r="L927" s="4" t="str">
        <f>IF(AU927=0,"",VLOOKUP(AU927,skillbasedata!A:B,2,TRUE))</f>
        <v/>
      </c>
      <c r="M927" s="48">
        <f t="shared" si="202"/>
        <v>0</v>
      </c>
      <c r="N927" s="4" t="str">
        <f>IF(AV927=0,"",VLOOKUP(AV927,skillbasedata!A:B,2,TRUE))</f>
        <v/>
      </c>
      <c r="O927" s="48">
        <f t="shared" si="203"/>
        <v>0</v>
      </c>
      <c r="P927" s="4" t="str">
        <f>IF(AW927=0,"",VLOOKUP(AW927,skillbasedata!A:B,2,TRUE))</f>
        <v/>
      </c>
      <c r="Q927" s="48">
        <f t="shared" si="204"/>
        <v>0</v>
      </c>
      <c r="R927" s="4" t="str">
        <f>IF(AX927=0,"",VLOOKUP(AX927,skillbasedata!A:B,2,TRUE))</f>
        <v/>
      </c>
      <c r="S927" s="48">
        <f t="shared" si="205"/>
        <v>0</v>
      </c>
      <c r="T927" s="48">
        <f t="shared" si="206"/>
        <v>0</v>
      </c>
      <c r="U927" s="48">
        <f t="shared" si="207"/>
        <v>0</v>
      </c>
      <c r="V927" s="51">
        <f t="shared" si="208"/>
        <v>189</v>
      </c>
      <c r="W927" s="26" t="s">
        <v>3247</v>
      </c>
      <c r="X927" s="26">
        <v>1</v>
      </c>
      <c r="Y927" s="26">
        <v>187</v>
      </c>
      <c r="Z927" s="26">
        <v>2006025</v>
      </c>
      <c r="AA927" s="26">
        <v>115</v>
      </c>
      <c r="AB927" s="26">
        <v>5</v>
      </c>
      <c r="AC927" s="26">
        <v>9000</v>
      </c>
      <c r="AD927" s="26">
        <v>0</v>
      </c>
      <c r="AE927" s="26">
        <v>2</v>
      </c>
      <c r="AF927" s="26">
        <v>1</v>
      </c>
      <c r="AG927" s="26">
        <v>1</v>
      </c>
      <c r="AH927" s="26">
        <v>0</v>
      </c>
      <c r="AI927" s="26">
        <v>0</v>
      </c>
      <c r="AJ927" s="26">
        <v>0</v>
      </c>
      <c r="AK927" s="26">
        <v>0</v>
      </c>
      <c r="AL927" s="26">
        <v>0</v>
      </c>
      <c r="AM927" s="26">
        <v>0</v>
      </c>
      <c r="AN927" s="26">
        <v>12</v>
      </c>
      <c r="AO927" s="26">
        <v>0</v>
      </c>
      <c r="AP927" s="26">
        <v>0</v>
      </c>
      <c r="AQ927" s="26">
        <v>0</v>
      </c>
      <c r="AR927" s="26">
        <v>0</v>
      </c>
      <c r="AS927" s="26">
        <v>0</v>
      </c>
      <c r="AT927" s="26">
        <v>0</v>
      </c>
      <c r="AU927" s="26">
        <v>0</v>
      </c>
      <c r="AV927" s="26">
        <v>0</v>
      </c>
      <c r="AW927" s="26">
        <v>0</v>
      </c>
      <c r="AX927" s="26">
        <v>0</v>
      </c>
      <c r="AY927" s="26">
        <v>0</v>
      </c>
      <c r="AZ927" s="26">
        <v>0</v>
      </c>
      <c r="BA927" s="26">
        <v>0</v>
      </c>
      <c r="BB927" s="26">
        <v>0</v>
      </c>
      <c r="BC927" s="26">
        <v>0</v>
      </c>
      <c r="BD927" s="26" t="s">
        <v>2309</v>
      </c>
      <c r="BE927" s="26">
        <v>0</v>
      </c>
      <c r="BF927" s="26">
        <v>0</v>
      </c>
      <c r="BG927" s="54" t="str">
        <f t="shared" si="209"/>
        <v>00BD</v>
      </c>
      <c r="BH927" s="9"/>
      <c r="BI927" s="9"/>
    </row>
    <row r="928" ht="16.5" spans="1:61">
      <c r="A928" s="4">
        <f t="shared" si="196"/>
        <v>2</v>
      </c>
      <c r="B928" s="4" t="str">
        <f>IF(X928=0,"",VLOOKUP(Y928,seriesName!A:B,2,TRUE))</f>
        <v>盛开</v>
      </c>
      <c r="C928" s="4" t="str">
        <f>IF(A928=1,VLOOKUP(V928,Head!A:B,2,TRUE),IF(A928=2,VLOOKUP(V928,Chest!A:B,2,TRUE),IF(A928=3,VLOOKUP(V928,Arm!A:B,2,TRUE),IF(A928=4,VLOOKUP(V928,Waist!A:B,2,TRUE),IF(A928=5,VLOOKUP(V928,Leg!A:B,2,TRUE),"")))))</f>
        <v>盛开服饰</v>
      </c>
      <c r="D928" s="44" t="str">
        <f>IF(X928=1,VLOOKUP(AA928,modelID!A:B,2,FALSE),"")</f>
        <v>pl291</v>
      </c>
      <c r="E928" s="45">
        <f>IF(X928=0,"",AH928+VLOOKUP(AN928,BuildupTable!L:O,4,FALSE))</f>
        <v>20</v>
      </c>
      <c r="F928" s="1">
        <f t="shared" si="197"/>
        <v>0</v>
      </c>
      <c r="G928" s="1">
        <f t="shared" si="198"/>
        <v>0</v>
      </c>
      <c r="H928" s="1">
        <f t="shared" si="199"/>
        <v>0</v>
      </c>
      <c r="I928" s="1">
        <f t="shared" si="200"/>
        <v>0</v>
      </c>
      <c r="J928" s="4" t="str">
        <f>IF(AT928=0,"",VLOOKUP(AT928,skillbasedata!A:B,2,TRUE))</f>
        <v/>
      </c>
      <c r="K928" s="48">
        <f t="shared" si="201"/>
        <v>0</v>
      </c>
      <c r="L928" s="4" t="str">
        <f>IF(AU928=0,"",VLOOKUP(AU928,skillbasedata!A:B,2,TRUE))</f>
        <v/>
      </c>
      <c r="M928" s="48">
        <f t="shared" si="202"/>
        <v>0</v>
      </c>
      <c r="N928" s="4" t="str">
        <f>IF(AV928=0,"",VLOOKUP(AV928,skillbasedata!A:B,2,TRUE))</f>
        <v/>
      </c>
      <c r="O928" s="48">
        <f t="shared" si="203"/>
        <v>0</v>
      </c>
      <c r="P928" s="4" t="str">
        <f>IF(AW928=0,"",VLOOKUP(AW928,skillbasedata!A:B,2,TRUE))</f>
        <v/>
      </c>
      <c r="Q928" s="48">
        <f t="shared" si="204"/>
        <v>0</v>
      </c>
      <c r="R928" s="4" t="str">
        <f>IF(AX928=0,"",VLOOKUP(AX928,skillbasedata!A:B,2,TRUE))</f>
        <v/>
      </c>
      <c r="S928" s="48">
        <f t="shared" si="205"/>
        <v>0</v>
      </c>
      <c r="T928" s="48">
        <f t="shared" si="206"/>
        <v>0</v>
      </c>
      <c r="U928" s="48">
        <f t="shared" si="207"/>
        <v>0</v>
      </c>
      <c r="V928" s="51">
        <f t="shared" si="208"/>
        <v>189</v>
      </c>
      <c r="W928" s="26" t="s">
        <v>3248</v>
      </c>
      <c r="X928" s="26">
        <v>1</v>
      </c>
      <c r="Y928" s="26">
        <v>187</v>
      </c>
      <c r="Z928" s="26">
        <v>2006025</v>
      </c>
      <c r="AA928" s="26">
        <v>115</v>
      </c>
      <c r="AB928" s="26">
        <v>5</v>
      </c>
      <c r="AC928" s="26">
        <v>9000</v>
      </c>
      <c r="AD928" s="26">
        <v>0</v>
      </c>
      <c r="AE928" s="26">
        <v>2</v>
      </c>
      <c r="AF928" s="26">
        <v>1</v>
      </c>
      <c r="AG928" s="26">
        <v>1</v>
      </c>
      <c r="AH928" s="26">
        <v>0</v>
      </c>
      <c r="AI928" s="26">
        <v>0</v>
      </c>
      <c r="AJ928" s="26">
        <v>0</v>
      </c>
      <c r="AK928" s="26">
        <v>0</v>
      </c>
      <c r="AL928" s="26">
        <v>0</v>
      </c>
      <c r="AM928" s="26">
        <v>0</v>
      </c>
      <c r="AN928" s="26">
        <v>12</v>
      </c>
      <c r="AO928" s="26">
        <v>0</v>
      </c>
      <c r="AP928" s="26">
        <v>0</v>
      </c>
      <c r="AQ928" s="26">
        <v>0</v>
      </c>
      <c r="AR928" s="26">
        <v>0</v>
      </c>
      <c r="AS928" s="26">
        <v>0</v>
      </c>
      <c r="AT928" s="26">
        <v>0</v>
      </c>
      <c r="AU928" s="26">
        <v>0</v>
      </c>
      <c r="AV928" s="26">
        <v>0</v>
      </c>
      <c r="AW928" s="26">
        <v>0</v>
      </c>
      <c r="AX928" s="26">
        <v>0</v>
      </c>
      <c r="AY928" s="26">
        <v>0</v>
      </c>
      <c r="AZ928" s="26">
        <v>0</v>
      </c>
      <c r="BA928" s="26">
        <v>0</v>
      </c>
      <c r="BB928" s="26">
        <v>0</v>
      </c>
      <c r="BC928" s="26">
        <v>0</v>
      </c>
      <c r="BD928" s="26" t="s">
        <v>2309</v>
      </c>
      <c r="BE928" s="26">
        <v>0</v>
      </c>
      <c r="BF928" s="26">
        <v>0</v>
      </c>
      <c r="BG928" s="54" t="str">
        <f t="shared" si="209"/>
        <v>00BD</v>
      </c>
      <c r="BH928" s="9"/>
      <c r="BI928" s="9"/>
    </row>
    <row r="929" ht="16.5" spans="1:61">
      <c r="A929" s="4">
        <f t="shared" si="196"/>
        <v>3</v>
      </c>
      <c r="B929" s="4" t="str">
        <f>IF(X929=0,"",VLOOKUP(Y929,seriesName!A:B,2,TRUE))</f>
        <v>盛开</v>
      </c>
      <c r="C929" s="4" t="str">
        <f>IF(A929=1,VLOOKUP(V929,Head!A:B,2,TRUE),IF(A929=2,VLOOKUP(V929,Chest!A:B,2,TRUE),IF(A929=3,VLOOKUP(V929,Arm!A:B,2,TRUE),IF(A929=4,VLOOKUP(V929,Waist!A:B,2,TRUE),IF(A929=5,VLOOKUP(V929,Leg!A:B,2,TRUE),"")))))</f>
        <v>盛开手套</v>
      </c>
      <c r="D929" s="44" t="str">
        <f>IF(X929=1,VLOOKUP(AA929,modelID!A:B,2,FALSE),"")</f>
        <v>pl291</v>
      </c>
      <c r="E929" s="45">
        <f>IF(X929=0,"",AH929+VLOOKUP(AN929,BuildupTable!L:O,4,FALSE))</f>
        <v>20</v>
      </c>
      <c r="F929" s="1">
        <f t="shared" si="197"/>
        <v>0</v>
      </c>
      <c r="G929" s="1">
        <f t="shared" si="198"/>
        <v>0</v>
      </c>
      <c r="H929" s="1">
        <f t="shared" si="199"/>
        <v>0</v>
      </c>
      <c r="I929" s="1">
        <f t="shared" si="200"/>
        <v>0</v>
      </c>
      <c r="J929" s="4" t="str">
        <f>IF(AT929=0,"",VLOOKUP(AT929,skillbasedata!A:B,2,TRUE))</f>
        <v/>
      </c>
      <c r="K929" s="48">
        <f t="shared" si="201"/>
        <v>0</v>
      </c>
      <c r="L929" s="4" t="str">
        <f>IF(AU929=0,"",VLOOKUP(AU929,skillbasedata!A:B,2,TRUE))</f>
        <v/>
      </c>
      <c r="M929" s="48">
        <f t="shared" si="202"/>
        <v>0</v>
      </c>
      <c r="N929" s="4" t="str">
        <f>IF(AV929=0,"",VLOOKUP(AV929,skillbasedata!A:B,2,TRUE))</f>
        <v/>
      </c>
      <c r="O929" s="48">
        <f t="shared" si="203"/>
        <v>0</v>
      </c>
      <c r="P929" s="4" t="str">
        <f>IF(AW929=0,"",VLOOKUP(AW929,skillbasedata!A:B,2,TRUE))</f>
        <v/>
      </c>
      <c r="Q929" s="48">
        <f t="shared" si="204"/>
        <v>0</v>
      </c>
      <c r="R929" s="4" t="str">
        <f>IF(AX929=0,"",VLOOKUP(AX929,skillbasedata!A:B,2,TRUE))</f>
        <v/>
      </c>
      <c r="S929" s="48">
        <f t="shared" si="205"/>
        <v>0</v>
      </c>
      <c r="T929" s="48">
        <f t="shared" si="206"/>
        <v>0</v>
      </c>
      <c r="U929" s="48">
        <f t="shared" si="207"/>
        <v>0</v>
      </c>
      <c r="V929" s="51">
        <f t="shared" si="208"/>
        <v>189</v>
      </c>
      <c r="W929" s="26" t="s">
        <v>3249</v>
      </c>
      <c r="X929" s="26">
        <v>1</v>
      </c>
      <c r="Y929" s="26">
        <v>187</v>
      </c>
      <c r="Z929" s="26">
        <v>2006025</v>
      </c>
      <c r="AA929" s="26">
        <v>115</v>
      </c>
      <c r="AB929" s="26">
        <v>5</v>
      </c>
      <c r="AC929" s="26">
        <v>9000</v>
      </c>
      <c r="AD929" s="26">
        <v>0</v>
      </c>
      <c r="AE929" s="26">
        <v>2</v>
      </c>
      <c r="AF929" s="26">
        <v>1</v>
      </c>
      <c r="AG929" s="26">
        <v>1</v>
      </c>
      <c r="AH929" s="26">
        <v>0</v>
      </c>
      <c r="AI929" s="26">
        <v>0</v>
      </c>
      <c r="AJ929" s="26">
        <v>0</v>
      </c>
      <c r="AK929" s="26">
        <v>0</v>
      </c>
      <c r="AL929" s="26">
        <v>0</v>
      </c>
      <c r="AM929" s="26">
        <v>0</v>
      </c>
      <c r="AN929" s="26">
        <v>12</v>
      </c>
      <c r="AO929" s="26">
        <v>0</v>
      </c>
      <c r="AP929" s="26">
        <v>0</v>
      </c>
      <c r="AQ929" s="26">
        <v>0</v>
      </c>
      <c r="AR929" s="26">
        <v>0</v>
      </c>
      <c r="AS929" s="26">
        <v>0</v>
      </c>
      <c r="AT929" s="26">
        <v>0</v>
      </c>
      <c r="AU929" s="26">
        <v>0</v>
      </c>
      <c r="AV929" s="26">
        <v>0</v>
      </c>
      <c r="AW929" s="26">
        <v>0</v>
      </c>
      <c r="AX929" s="26">
        <v>0</v>
      </c>
      <c r="AY929" s="26">
        <v>0</v>
      </c>
      <c r="AZ929" s="26">
        <v>0</v>
      </c>
      <c r="BA929" s="26">
        <v>0</v>
      </c>
      <c r="BB929" s="26">
        <v>0</v>
      </c>
      <c r="BC929" s="26">
        <v>0</v>
      </c>
      <c r="BD929" s="26" t="s">
        <v>2309</v>
      </c>
      <c r="BE929" s="26">
        <v>0</v>
      </c>
      <c r="BF929" s="26">
        <v>0</v>
      </c>
      <c r="BG929" s="54" t="str">
        <f t="shared" si="209"/>
        <v>00BD</v>
      </c>
      <c r="BH929" s="9"/>
      <c r="BI929" s="9"/>
    </row>
    <row r="930" ht="16.5" spans="1:61">
      <c r="A930" s="4">
        <f t="shared" si="196"/>
        <v>4</v>
      </c>
      <c r="B930" s="4" t="str">
        <f>IF(X930=0,"",VLOOKUP(Y930,seriesName!A:B,2,TRUE))</f>
        <v>盛开</v>
      </c>
      <c r="C930" s="4" t="str">
        <f>IF(A930=1,VLOOKUP(V930,Head!A:B,2,TRUE),IF(A930=2,VLOOKUP(V930,Chest!A:B,2,TRUE),IF(A930=3,VLOOKUP(V930,Arm!A:B,2,TRUE),IF(A930=4,VLOOKUP(V930,Waist!A:B,2,TRUE),IF(A930=5,VLOOKUP(V930,Leg!A:B,2,TRUE),"")))))</f>
        <v>盛开护腰</v>
      </c>
      <c r="D930" s="44" t="str">
        <f>IF(X930=1,VLOOKUP(AA930,modelID!A:B,2,FALSE),"")</f>
        <v>pl291</v>
      </c>
      <c r="E930" s="45">
        <f>IF(X930=0,"",AH930+VLOOKUP(AN930,BuildupTable!L:O,4,FALSE))</f>
        <v>20</v>
      </c>
      <c r="F930" s="1">
        <f t="shared" si="197"/>
        <v>0</v>
      </c>
      <c r="G930" s="1">
        <f t="shared" si="198"/>
        <v>0</v>
      </c>
      <c r="H930" s="1">
        <f t="shared" si="199"/>
        <v>0</v>
      </c>
      <c r="I930" s="1">
        <f t="shared" si="200"/>
        <v>0</v>
      </c>
      <c r="J930" s="4" t="str">
        <f>IF(AT930=0,"",VLOOKUP(AT930,skillbasedata!A:B,2,TRUE))</f>
        <v/>
      </c>
      <c r="K930" s="48">
        <f t="shared" si="201"/>
        <v>0</v>
      </c>
      <c r="L930" s="4" t="str">
        <f>IF(AU930=0,"",VLOOKUP(AU930,skillbasedata!A:B,2,TRUE))</f>
        <v/>
      </c>
      <c r="M930" s="48">
        <f t="shared" si="202"/>
        <v>0</v>
      </c>
      <c r="N930" s="4" t="str">
        <f>IF(AV930=0,"",VLOOKUP(AV930,skillbasedata!A:B,2,TRUE))</f>
        <v/>
      </c>
      <c r="O930" s="48">
        <f t="shared" si="203"/>
        <v>0</v>
      </c>
      <c r="P930" s="4" t="str">
        <f>IF(AW930=0,"",VLOOKUP(AW930,skillbasedata!A:B,2,TRUE))</f>
        <v/>
      </c>
      <c r="Q930" s="48">
        <f t="shared" si="204"/>
        <v>0</v>
      </c>
      <c r="R930" s="4" t="str">
        <f>IF(AX930=0,"",VLOOKUP(AX930,skillbasedata!A:B,2,TRUE))</f>
        <v/>
      </c>
      <c r="S930" s="48">
        <f t="shared" si="205"/>
        <v>0</v>
      </c>
      <c r="T930" s="48">
        <f t="shared" si="206"/>
        <v>0</v>
      </c>
      <c r="U930" s="48">
        <f t="shared" si="207"/>
        <v>0</v>
      </c>
      <c r="V930" s="51">
        <f t="shared" si="208"/>
        <v>189</v>
      </c>
      <c r="W930" s="26" t="s">
        <v>3250</v>
      </c>
      <c r="X930" s="26">
        <v>1</v>
      </c>
      <c r="Y930" s="26">
        <v>187</v>
      </c>
      <c r="Z930" s="26">
        <v>2006025</v>
      </c>
      <c r="AA930" s="26">
        <v>115</v>
      </c>
      <c r="AB930" s="26">
        <v>5</v>
      </c>
      <c r="AC930" s="26">
        <v>9000</v>
      </c>
      <c r="AD930" s="26">
        <v>0</v>
      </c>
      <c r="AE930" s="26">
        <v>2</v>
      </c>
      <c r="AF930" s="26">
        <v>1</v>
      </c>
      <c r="AG930" s="26">
        <v>1</v>
      </c>
      <c r="AH930" s="26">
        <v>0</v>
      </c>
      <c r="AI930" s="26">
        <v>0</v>
      </c>
      <c r="AJ930" s="26">
        <v>0</v>
      </c>
      <c r="AK930" s="26">
        <v>0</v>
      </c>
      <c r="AL930" s="26">
        <v>0</v>
      </c>
      <c r="AM930" s="26">
        <v>0</v>
      </c>
      <c r="AN930" s="26">
        <v>12</v>
      </c>
      <c r="AO930" s="26">
        <v>0</v>
      </c>
      <c r="AP930" s="26">
        <v>0</v>
      </c>
      <c r="AQ930" s="26">
        <v>0</v>
      </c>
      <c r="AR930" s="26">
        <v>0</v>
      </c>
      <c r="AS930" s="26">
        <v>0</v>
      </c>
      <c r="AT930" s="26">
        <v>0</v>
      </c>
      <c r="AU930" s="26">
        <v>0</v>
      </c>
      <c r="AV930" s="26">
        <v>0</v>
      </c>
      <c r="AW930" s="26">
        <v>0</v>
      </c>
      <c r="AX930" s="26">
        <v>0</v>
      </c>
      <c r="AY930" s="26">
        <v>0</v>
      </c>
      <c r="AZ930" s="26">
        <v>0</v>
      </c>
      <c r="BA930" s="26">
        <v>0</v>
      </c>
      <c r="BB930" s="26">
        <v>0</v>
      </c>
      <c r="BC930" s="26">
        <v>0</v>
      </c>
      <c r="BD930" s="26" t="s">
        <v>2309</v>
      </c>
      <c r="BE930" s="26">
        <v>0</v>
      </c>
      <c r="BF930" s="26">
        <v>0</v>
      </c>
      <c r="BG930" s="54" t="str">
        <f t="shared" si="209"/>
        <v>00BD</v>
      </c>
      <c r="BH930" s="9"/>
      <c r="BI930" s="9"/>
    </row>
    <row r="931" ht="16.5" spans="1:61">
      <c r="A931" s="4">
        <f t="shared" si="196"/>
        <v>5</v>
      </c>
      <c r="B931" s="4" t="str">
        <f>IF(X931=0,"",VLOOKUP(Y931,seriesName!A:B,2,TRUE))</f>
        <v>盛开</v>
      </c>
      <c r="C931" s="4" t="str">
        <f>IF(A931=1,VLOOKUP(V931,Head!A:B,2,TRUE),IF(A931=2,VLOOKUP(V931,Chest!A:B,2,TRUE),IF(A931=3,VLOOKUP(V931,Arm!A:B,2,TRUE),IF(A931=4,VLOOKUP(V931,Waist!A:B,2,TRUE),IF(A931=5,VLOOKUP(V931,Leg!A:B,2,TRUE),"")))))</f>
        <v>盛开靴</v>
      </c>
      <c r="D931" s="44" t="str">
        <f>IF(X931=1,VLOOKUP(AA931,modelID!A:B,2,FALSE),"")</f>
        <v>pl291</v>
      </c>
      <c r="E931" s="45">
        <f>IF(X931=0,"",AH931+VLOOKUP(AN931,BuildupTable!L:O,4,FALSE))</f>
        <v>20</v>
      </c>
      <c r="F931" s="1">
        <f t="shared" si="197"/>
        <v>0</v>
      </c>
      <c r="G931" s="1">
        <f t="shared" si="198"/>
        <v>0</v>
      </c>
      <c r="H931" s="1">
        <f t="shared" si="199"/>
        <v>0</v>
      </c>
      <c r="I931" s="1">
        <f t="shared" si="200"/>
        <v>0</v>
      </c>
      <c r="J931" s="4" t="str">
        <f>IF(AT931=0,"",VLOOKUP(AT931,skillbasedata!A:B,2,TRUE))</f>
        <v/>
      </c>
      <c r="K931" s="48">
        <f t="shared" si="201"/>
        <v>0</v>
      </c>
      <c r="L931" s="4" t="str">
        <f>IF(AU931=0,"",VLOOKUP(AU931,skillbasedata!A:B,2,TRUE))</f>
        <v/>
      </c>
      <c r="M931" s="48">
        <f t="shared" si="202"/>
        <v>0</v>
      </c>
      <c r="N931" s="4" t="str">
        <f>IF(AV931=0,"",VLOOKUP(AV931,skillbasedata!A:B,2,TRUE))</f>
        <v/>
      </c>
      <c r="O931" s="48">
        <f t="shared" si="203"/>
        <v>0</v>
      </c>
      <c r="P931" s="4" t="str">
        <f>IF(AW931=0,"",VLOOKUP(AW931,skillbasedata!A:B,2,TRUE))</f>
        <v/>
      </c>
      <c r="Q931" s="48">
        <f t="shared" si="204"/>
        <v>0</v>
      </c>
      <c r="R931" s="4" t="str">
        <f>IF(AX931=0,"",VLOOKUP(AX931,skillbasedata!A:B,2,TRUE))</f>
        <v/>
      </c>
      <c r="S931" s="48">
        <f t="shared" si="205"/>
        <v>0</v>
      </c>
      <c r="T931" s="48">
        <f t="shared" si="206"/>
        <v>0</v>
      </c>
      <c r="U931" s="48">
        <f t="shared" si="207"/>
        <v>0</v>
      </c>
      <c r="V931" s="51">
        <f t="shared" si="208"/>
        <v>189</v>
      </c>
      <c r="W931" s="26" t="s">
        <v>3251</v>
      </c>
      <c r="X931" s="26">
        <v>1</v>
      </c>
      <c r="Y931" s="26">
        <v>187</v>
      </c>
      <c r="Z931" s="26">
        <v>2006025</v>
      </c>
      <c r="AA931" s="26">
        <v>115</v>
      </c>
      <c r="AB931" s="26">
        <v>5</v>
      </c>
      <c r="AC931" s="26">
        <v>9000</v>
      </c>
      <c r="AD931" s="26">
        <v>0</v>
      </c>
      <c r="AE931" s="26">
        <v>2</v>
      </c>
      <c r="AF931" s="26">
        <v>1</v>
      </c>
      <c r="AG931" s="26">
        <v>1</v>
      </c>
      <c r="AH931" s="26">
        <v>0</v>
      </c>
      <c r="AI931" s="26">
        <v>0</v>
      </c>
      <c r="AJ931" s="26">
        <v>0</v>
      </c>
      <c r="AK931" s="26">
        <v>0</v>
      </c>
      <c r="AL931" s="26">
        <v>0</v>
      </c>
      <c r="AM931" s="26">
        <v>0</v>
      </c>
      <c r="AN931" s="26">
        <v>12</v>
      </c>
      <c r="AO931" s="26">
        <v>0</v>
      </c>
      <c r="AP931" s="26">
        <v>0</v>
      </c>
      <c r="AQ931" s="26">
        <v>0</v>
      </c>
      <c r="AR931" s="26">
        <v>0</v>
      </c>
      <c r="AS931" s="26">
        <v>0</v>
      </c>
      <c r="AT931" s="26">
        <v>0</v>
      </c>
      <c r="AU931" s="26">
        <v>0</v>
      </c>
      <c r="AV931" s="26">
        <v>0</v>
      </c>
      <c r="AW931" s="26">
        <v>0</v>
      </c>
      <c r="AX931" s="26">
        <v>0</v>
      </c>
      <c r="AY931" s="26">
        <v>0</v>
      </c>
      <c r="AZ931" s="26">
        <v>0</v>
      </c>
      <c r="BA931" s="26">
        <v>0</v>
      </c>
      <c r="BB931" s="26">
        <v>0</v>
      </c>
      <c r="BC931" s="26">
        <v>0</v>
      </c>
      <c r="BD931" s="26" t="s">
        <v>2309</v>
      </c>
      <c r="BE931" s="26">
        <v>0</v>
      </c>
      <c r="BF931" s="26">
        <v>0</v>
      </c>
      <c r="BG931" s="54" t="str">
        <f t="shared" si="209"/>
        <v>00BD</v>
      </c>
      <c r="BH931" s="9"/>
      <c r="BI931" s="9"/>
    </row>
    <row r="932" ht="16.5" spans="1:61">
      <c r="A932" s="4">
        <f t="shared" si="196"/>
        <v>1</v>
      </c>
      <c r="B932" s="4" t="str">
        <f>IF(X932=0,"",VLOOKUP(Y932,seriesName!A:B,2,TRUE))</f>
        <v>黑带</v>
      </c>
      <c r="C932" s="4" t="str">
        <f>IF(A932=1,VLOOKUP(V932,Head!A:B,2,TRUE),IF(A932=2,VLOOKUP(V932,Chest!A:B,2,TRUE),IF(A932=3,VLOOKUP(V932,Arm!A:B,2,TRUE),IF(A932=4,VLOOKUP(V932,Waist!A:B,2,TRUE),IF(A932=5,VLOOKUP(V932,Leg!A:B,2,TRUE),"")))))</f>
        <v>黑带头盔</v>
      </c>
      <c r="D932" s="44" t="str">
        <f>IF(X932=1,VLOOKUP(AA932,modelID!A:B,2,FALSE),"")</f>
        <v>pl280</v>
      </c>
      <c r="E932" s="45">
        <f>IF(X932=0,"",AH932+VLOOKUP(AN932,BuildupTable!L:O,4,FALSE))</f>
        <v>36</v>
      </c>
      <c r="F932" s="1">
        <f t="shared" si="197"/>
        <v>0</v>
      </c>
      <c r="G932" s="1">
        <f t="shared" si="198"/>
        <v>0</v>
      </c>
      <c r="H932" s="1">
        <f t="shared" si="199"/>
        <v>0</v>
      </c>
      <c r="I932" s="1">
        <f t="shared" si="200"/>
        <v>0</v>
      </c>
      <c r="J932" s="4" t="str">
        <f>IF(AT932=0,"",VLOOKUP(AT932,skillbasedata!A:B,2,TRUE))</f>
        <v>攻击</v>
      </c>
      <c r="K932" s="48">
        <f t="shared" si="201"/>
        <v>1</v>
      </c>
      <c r="L932" s="4" t="str">
        <f>IF(AU932=0,"",VLOOKUP(AU932,skillbasedata!A:B,2,TRUE))</f>
        <v>耳塞</v>
      </c>
      <c r="M932" s="48">
        <f t="shared" si="202"/>
        <v>1</v>
      </c>
      <c r="N932" s="4" t="str">
        <f>IF(AV932=0,"",VLOOKUP(AV932,skillbasedata!A:B,2,TRUE))</f>
        <v/>
      </c>
      <c r="O932" s="48">
        <f t="shared" si="203"/>
        <v>0</v>
      </c>
      <c r="P932" s="4" t="str">
        <f>IF(AW932=0,"",VLOOKUP(AW932,skillbasedata!A:B,2,TRUE))</f>
        <v/>
      </c>
      <c r="Q932" s="48">
        <f t="shared" si="204"/>
        <v>0</v>
      </c>
      <c r="R932" s="4" t="str">
        <f>IF(AX932=0,"",VLOOKUP(AX932,skillbasedata!A:B,2,TRUE))</f>
        <v/>
      </c>
      <c r="S932" s="48">
        <f t="shared" si="205"/>
        <v>0</v>
      </c>
      <c r="T932" s="48">
        <f t="shared" si="206"/>
        <v>0</v>
      </c>
      <c r="U932" s="48">
        <f t="shared" si="207"/>
        <v>0</v>
      </c>
      <c r="V932" s="51">
        <f t="shared" si="208"/>
        <v>190</v>
      </c>
      <c r="W932" s="26" t="s">
        <v>3252</v>
      </c>
      <c r="X932" s="26">
        <v>1</v>
      </c>
      <c r="Y932" s="26">
        <v>188</v>
      </c>
      <c r="Z932" s="26">
        <v>900002</v>
      </c>
      <c r="AA932" s="26">
        <v>114</v>
      </c>
      <c r="AB932" s="26">
        <v>2</v>
      </c>
      <c r="AC932" s="26">
        <v>2000</v>
      </c>
      <c r="AD932" s="26">
        <v>0</v>
      </c>
      <c r="AE932" s="26">
        <v>2</v>
      </c>
      <c r="AF932" s="26">
        <v>1</v>
      </c>
      <c r="AG932" s="26">
        <v>1</v>
      </c>
      <c r="AH932" s="26">
        <v>30</v>
      </c>
      <c r="AI932" s="26">
        <v>1</v>
      </c>
      <c r="AJ932" s="26">
        <v>1</v>
      </c>
      <c r="AK932" s="26">
        <v>1</v>
      </c>
      <c r="AL932" s="26">
        <v>1</v>
      </c>
      <c r="AM932" s="26">
        <v>1</v>
      </c>
      <c r="AN932" s="26">
        <v>7</v>
      </c>
      <c r="AO932" s="26">
        <v>0</v>
      </c>
      <c r="AP932" s="26">
        <v>0</v>
      </c>
      <c r="AQ932" s="26">
        <v>0</v>
      </c>
      <c r="AR932" s="26">
        <v>0</v>
      </c>
      <c r="AS932" s="26">
        <v>0</v>
      </c>
      <c r="AT932" s="26">
        <v>1</v>
      </c>
      <c r="AU932" s="26">
        <v>61</v>
      </c>
      <c r="AV932" s="26">
        <v>0</v>
      </c>
      <c r="AW932" s="26">
        <v>0</v>
      </c>
      <c r="AX932" s="26">
        <v>0</v>
      </c>
      <c r="AY932" s="26">
        <v>1</v>
      </c>
      <c r="AZ932" s="26">
        <v>1</v>
      </c>
      <c r="BA932" s="26">
        <v>0</v>
      </c>
      <c r="BB932" s="26">
        <v>0</v>
      </c>
      <c r="BC932" s="26">
        <v>0</v>
      </c>
      <c r="BD932" s="26" t="s">
        <v>2309</v>
      </c>
      <c r="BE932" s="26">
        <v>0</v>
      </c>
      <c r="BF932" s="26">
        <v>0</v>
      </c>
      <c r="BG932" s="54" t="str">
        <f t="shared" si="209"/>
        <v>00BE</v>
      </c>
      <c r="BH932" s="9"/>
      <c r="BI932" s="9"/>
    </row>
    <row r="933" ht="16.5" spans="1:61">
      <c r="A933" s="4">
        <f t="shared" si="196"/>
        <v>2</v>
      </c>
      <c r="B933" s="4" t="str">
        <f>IF(X933=0,"",VLOOKUP(Y933,seriesName!A:B,2,TRUE))</f>
        <v>黑带</v>
      </c>
      <c r="C933" s="4" t="str">
        <f>IF(A933=1,VLOOKUP(V933,Head!A:B,2,TRUE),IF(A933=2,VLOOKUP(V933,Chest!A:B,2,TRUE),IF(A933=3,VLOOKUP(V933,Arm!A:B,2,TRUE),IF(A933=4,VLOOKUP(V933,Waist!A:B,2,TRUE),IF(A933=5,VLOOKUP(V933,Leg!A:B,2,TRUE),"")))))</f>
        <v>黑带铠甲</v>
      </c>
      <c r="D933" s="44" t="str">
        <f>IF(X933=1,VLOOKUP(AA933,modelID!A:B,2,FALSE),"")</f>
        <v>pl280</v>
      </c>
      <c r="E933" s="45">
        <f>IF(X933=0,"",AH933+VLOOKUP(AN933,BuildupTable!L:O,4,FALSE))</f>
        <v>36</v>
      </c>
      <c r="F933" s="1">
        <f t="shared" si="197"/>
        <v>0</v>
      </c>
      <c r="G933" s="1">
        <f t="shared" si="198"/>
        <v>0</v>
      </c>
      <c r="H933" s="1">
        <f t="shared" si="199"/>
        <v>0</v>
      </c>
      <c r="I933" s="1">
        <f t="shared" si="200"/>
        <v>0</v>
      </c>
      <c r="J933" s="4" t="str">
        <f>IF(AT933=0,"",VLOOKUP(AT933,skillbasedata!A:B,2,TRUE))</f>
        <v>攻击</v>
      </c>
      <c r="K933" s="48">
        <f t="shared" si="201"/>
        <v>1</v>
      </c>
      <c r="L933" s="4" t="str">
        <f>IF(AU933=0,"",VLOOKUP(AU933,skillbasedata!A:B,2,TRUE))</f>
        <v>耳塞</v>
      </c>
      <c r="M933" s="48">
        <f t="shared" si="202"/>
        <v>1</v>
      </c>
      <c r="N933" s="4" t="str">
        <f>IF(AV933=0,"",VLOOKUP(AV933,skillbasedata!A:B,2,TRUE))</f>
        <v/>
      </c>
      <c r="O933" s="48">
        <f t="shared" si="203"/>
        <v>0</v>
      </c>
      <c r="P933" s="4" t="str">
        <f>IF(AW933=0,"",VLOOKUP(AW933,skillbasedata!A:B,2,TRUE))</f>
        <v/>
      </c>
      <c r="Q933" s="48">
        <f t="shared" si="204"/>
        <v>0</v>
      </c>
      <c r="R933" s="4" t="str">
        <f>IF(AX933=0,"",VLOOKUP(AX933,skillbasedata!A:B,2,TRUE))</f>
        <v/>
      </c>
      <c r="S933" s="48">
        <f t="shared" si="205"/>
        <v>0</v>
      </c>
      <c r="T933" s="48">
        <f t="shared" si="206"/>
        <v>0</v>
      </c>
      <c r="U933" s="48">
        <f t="shared" si="207"/>
        <v>0</v>
      </c>
      <c r="V933" s="51">
        <f t="shared" si="208"/>
        <v>190</v>
      </c>
      <c r="W933" s="26" t="s">
        <v>3253</v>
      </c>
      <c r="X933" s="26">
        <v>1</v>
      </c>
      <c r="Y933" s="26">
        <v>188</v>
      </c>
      <c r="Z933" s="26">
        <v>900002</v>
      </c>
      <c r="AA933" s="26">
        <v>114</v>
      </c>
      <c r="AB933" s="26">
        <v>2</v>
      </c>
      <c r="AC933" s="26">
        <v>2000</v>
      </c>
      <c r="AD933" s="26">
        <v>0</v>
      </c>
      <c r="AE933" s="26">
        <v>2</v>
      </c>
      <c r="AF933" s="26">
        <v>1</v>
      </c>
      <c r="AG933" s="26">
        <v>1</v>
      </c>
      <c r="AH933" s="26">
        <v>30</v>
      </c>
      <c r="AI933" s="26">
        <v>1</v>
      </c>
      <c r="AJ933" s="26">
        <v>1</v>
      </c>
      <c r="AK933" s="26">
        <v>1</v>
      </c>
      <c r="AL933" s="26">
        <v>1</v>
      </c>
      <c r="AM933" s="26">
        <v>1</v>
      </c>
      <c r="AN933" s="26">
        <v>7</v>
      </c>
      <c r="AO933" s="26">
        <v>0</v>
      </c>
      <c r="AP933" s="26">
        <v>0</v>
      </c>
      <c r="AQ933" s="26">
        <v>0</v>
      </c>
      <c r="AR933" s="26">
        <v>0</v>
      </c>
      <c r="AS933" s="26">
        <v>0</v>
      </c>
      <c r="AT933" s="26">
        <v>1</v>
      </c>
      <c r="AU933" s="26">
        <v>61</v>
      </c>
      <c r="AV933" s="26">
        <v>0</v>
      </c>
      <c r="AW933" s="26">
        <v>0</v>
      </c>
      <c r="AX933" s="26">
        <v>0</v>
      </c>
      <c r="AY933" s="26">
        <v>1</v>
      </c>
      <c r="AZ933" s="26">
        <v>1</v>
      </c>
      <c r="BA933" s="26">
        <v>0</v>
      </c>
      <c r="BB933" s="26">
        <v>0</v>
      </c>
      <c r="BC933" s="26">
        <v>0</v>
      </c>
      <c r="BD933" s="26" t="s">
        <v>2309</v>
      </c>
      <c r="BE933" s="26">
        <v>0</v>
      </c>
      <c r="BF933" s="26">
        <v>0</v>
      </c>
      <c r="BG933" s="54" t="str">
        <f t="shared" si="209"/>
        <v>00BE</v>
      </c>
      <c r="BH933" s="9"/>
      <c r="BI933" s="9"/>
    </row>
    <row r="934" ht="16.5" spans="1:61">
      <c r="A934" s="4">
        <f t="shared" si="196"/>
        <v>3</v>
      </c>
      <c r="B934" s="4" t="str">
        <f>IF(X934=0,"",VLOOKUP(Y934,seriesName!A:B,2,TRUE))</f>
        <v>黑带</v>
      </c>
      <c r="C934" s="4" t="str">
        <f>IF(A934=1,VLOOKUP(V934,Head!A:B,2,TRUE),IF(A934=2,VLOOKUP(V934,Chest!A:B,2,TRUE),IF(A934=3,VLOOKUP(V934,Arm!A:B,2,TRUE),IF(A934=4,VLOOKUP(V934,Waist!A:B,2,TRUE),IF(A934=5,VLOOKUP(V934,Leg!A:B,2,TRUE),"")))))</f>
        <v>黑带腕甲</v>
      </c>
      <c r="D934" s="44" t="str">
        <f>IF(X934=1,VLOOKUP(AA934,modelID!A:B,2,FALSE),"")</f>
        <v>pl280</v>
      </c>
      <c r="E934" s="45">
        <f>IF(X934=0,"",AH934+VLOOKUP(AN934,BuildupTable!L:O,4,FALSE))</f>
        <v>36</v>
      </c>
      <c r="F934" s="1">
        <f t="shared" si="197"/>
        <v>0</v>
      </c>
      <c r="G934" s="1">
        <f t="shared" si="198"/>
        <v>0</v>
      </c>
      <c r="H934" s="1">
        <f t="shared" si="199"/>
        <v>0</v>
      </c>
      <c r="I934" s="1">
        <f t="shared" si="200"/>
        <v>0</v>
      </c>
      <c r="J934" s="4" t="str">
        <f>IF(AT934=0,"",VLOOKUP(AT934,skillbasedata!A:B,2,TRUE))</f>
        <v>攻击</v>
      </c>
      <c r="K934" s="48">
        <f t="shared" si="201"/>
        <v>1</v>
      </c>
      <c r="L934" s="4" t="str">
        <f>IF(AU934=0,"",VLOOKUP(AU934,skillbasedata!A:B,2,TRUE))</f>
        <v>体力回复量提升</v>
      </c>
      <c r="M934" s="48">
        <f t="shared" si="202"/>
        <v>1</v>
      </c>
      <c r="N934" s="4" t="str">
        <f>IF(AV934=0,"",VLOOKUP(AV934,skillbasedata!A:B,2,TRUE))</f>
        <v/>
      </c>
      <c r="O934" s="48">
        <f t="shared" si="203"/>
        <v>0</v>
      </c>
      <c r="P934" s="4" t="str">
        <f>IF(AW934=0,"",VLOOKUP(AW934,skillbasedata!A:B,2,TRUE))</f>
        <v/>
      </c>
      <c r="Q934" s="48">
        <f t="shared" si="204"/>
        <v>0</v>
      </c>
      <c r="R934" s="4" t="str">
        <f>IF(AX934=0,"",VLOOKUP(AX934,skillbasedata!A:B,2,TRUE))</f>
        <v/>
      </c>
      <c r="S934" s="48">
        <f t="shared" si="205"/>
        <v>0</v>
      </c>
      <c r="T934" s="48">
        <f t="shared" si="206"/>
        <v>0</v>
      </c>
      <c r="U934" s="48">
        <f t="shared" si="207"/>
        <v>0</v>
      </c>
      <c r="V934" s="51">
        <f t="shared" si="208"/>
        <v>190</v>
      </c>
      <c r="W934" s="26" t="s">
        <v>3254</v>
      </c>
      <c r="X934" s="26">
        <v>1</v>
      </c>
      <c r="Y934" s="26">
        <v>188</v>
      </c>
      <c r="Z934" s="26">
        <v>900002</v>
      </c>
      <c r="AA934" s="26">
        <v>114</v>
      </c>
      <c r="AB934" s="26">
        <v>2</v>
      </c>
      <c r="AC934" s="26">
        <v>2000</v>
      </c>
      <c r="AD934" s="26">
        <v>0</v>
      </c>
      <c r="AE934" s="26">
        <v>2</v>
      </c>
      <c r="AF934" s="26">
        <v>1</v>
      </c>
      <c r="AG934" s="26">
        <v>1</v>
      </c>
      <c r="AH934" s="26">
        <v>30</v>
      </c>
      <c r="AI934" s="26">
        <v>1</v>
      </c>
      <c r="AJ934" s="26">
        <v>1</v>
      </c>
      <c r="AK934" s="26">
        <v>1</v>
      </c>
      <c r="AL934" s="26">
        <v>1</v>
      </c>
      <c r="AM934" s="26">
        <v>1</v>
      </c>
      <c r="AN934" s="26">
        <v>7</v>
      </c>
      <c r="AO934" s="26">
        <v>0</v>
      </c>
      <c r="AP934" s="26">
        <v>0</v>
      </c>
      <c r="AQ934" s="26">
        <v>0</v>
      </c>
      <c r="AR934" s="26">
        <v>0</v>
      </c>
      <c r="AS934" s="26">
        <v>0</v>
      </c>
      <c r="AT934" s="26">
        <v>1</v>
      </c>
      <c r="AU934" s="26">
        <v>58</v>
      </c>
      <c r="AV934" s="26">
        <v>0</v>
      </c>
      <c r="AW934" s="26">
        <v>0</v>
      </c>
      <c r="AX934" s="26">
        <v>0</v>
      </c>
      <c r="AY934" s="26">
        <v>1</v>
      </c>
      <c r="AZ934" s="26">
        <v>1</v>
      </c>
      <c r="BA934" s="26">
        <v>0</v>
      </c>
      <c r="BB934" s="26">
        <v>0</v>
      </c>
      <c r="BC934" s="26">
        <v>0</v>
      </c>
      <c r="BD934" s="26" t="s">
        <v>2309</v>
      </c>
      <c r="BE934" s="26">
        <v>0</v>
      </c>
      <c r="BF934" s="26">
        <v>0</v>
      </c>
      <c r="BG934" s="54" t="str">
        <f t="shared" si="209"/>
        <v>00BE</v>
      </c>
      <c r="BH934" s="9"/>
      <c r="BI934" s="9"/>
    </row>
    <row r="935" ht="16.5" spans="1:61">
      <c r="A935" s="4">
        <f t="shared" si="196"/>
        <v>4</v>
      </c>
      <c r="B935" s="4" t="str">
        <f>IF(X935=0,"",VLOOKUP(Y935,seriesName!A:B,2,TRUE))</f>
        <v>黑带</v>
      </c>
      <c r="C935" s="4" t="str">
        <f>IF(A935=1,VLOOKUP(V935,Head!A:B,2,TRUE),IF(A935=2,VLOOKUP(V935,Chest!A:B,2,TRUE),IF(A935=3,VLOOKUP(V935,Arm!A:B,2,TRUE),IF(A935=4,VLOOKUP(V935,Waist!A:B,2,TRUE),IF(A935=5,VLOOKUP(V935,Leg!A:B,2,TRUE),"")))))</f>
        <v>黑带腰甲</v>
      </c>
      <c r="D935" s="44" t="str">
        <f>IF(X935=1,VLOOKUP(AA935,modelID!A:B,2,FALSE),"")</f>
        <v>pl280</v>
      </c>
      <c r="E935" s="45">
        <f>IF(X935=0,"",AH935+VLOOKUP(AN935,BuildupTable!L:O,4,FALSE))</f>
        <v>36</v>
      </c>
      <c r="F935" s="1">
        <f t="shared" si="197"/>
        <v>0</v>
      </c>
      <c r="G935" s="1">
        <f t="shared" si="198"/>
        <v>0</v>
      </c>
      <c r="H935" s="1">
        <f t="shared" si="199"/>
        <v>0</v>
      </c>
      <c r="I935" s="1">
        <f t="shared" si="200"/>
        <v>0</v>
      </c>
      <c r="J935" s="4" t="str">
        <f>IF(AT935=0,"",VLOOKUP(AT935,skillbasedata!A:B,2,TRUE))</f>
        <v>耳塞</v>
      </c>
      <c r="K935" s="48">
        <f t="shared" si="201"/>
        <v>1</v>
      </c>
      <c r="L935" s="4" t="str">
        <f>IF(AU935=0,"",VLOOKUP(AU935,skillbasedata!A:B,2,TRUE))</f>
        <v>体术</v>
      </c>
      <c r="M935" s="48">
        <f t="shared" si="202"/>
        <v>1</v>
      </c>
      <c r="N935" s="4" t="str">
        <f>IF(AV935=0,"",VLOOKUP(AV935,skillbasedata!A:B,2,TRUE))</f>
        <v/>
      </c>
      <c r="O935" s="48">
        <f t="shared" si="203"/>
        <v>0</v>
      </c>
      <c r="P935" s="4" t="str">
        <f>IF(AW935=0,"",VLOOKUP(AW935,skillbasedata!A:B,2,TRUE))</f>
        <v/>
      </c>
      <c r="Q935" s="48">
        <f t="shared" si="204"/>
        <v>0</v>
      </c>
      <c r="R935" s="4" t="str">
        <f>IF(AX935=0,"",VLOOKUP(AX935,skillbasedata!A:B,2,TRUE))</f>
        <v/>
      </c>
      <c r="S935" s="48">
        <f t="shared" si="205"/>
        <v>0</v>
      </c>
      <c r="T935" s="48">
        <f t="shared" si="206"/>
        <v>0</v>
      </c>
      <c r="U935" s="48">
        <f t="shared" si="207"/>
        <v>0</v>
      </c>
      <c r="V935" s="51">
        <f t="shared" si="208"/>
        <v>190</v>
      </c>
      <c r="W935" s="26" t="s">
        <v>3255</v>
      </c>
      <c r="X935" s="26">
        <v>1</v>
      </c>
      <c r="Y935" s="26">
        <v>188</v>
      </c>
      <c r="Z935" s="26">
        <v>900002</v>
      </c>
      <c r="AA935" s="26">
        <v>114</v>
      </c>
      <c r="AB935" s="26">
        <v>2</v>
      </c>
      <c r="AC935" s="26">
        <v>2000</v>
      </c>
      <c r="AD935" s="26">
        <v>0</v>
      </c>
      <c r="AE935" s="26">
        <v>2</v>
      </c>
      <c r="AF935" s="26">
        <v>1</v>
      </c>
      <c r="AG935" s="26">
        <v>1</v>
      </c>
      <c r="AH935" s="26">
        <v>30</v>
      </c>
      <c r="AI935" s="26">
        <v>1</v>
      </c>
      <c r="AJ935" s="26">
        <v>1</v>
      </c>
      <c r="AK935" s="26">
        <v>1</v>
      </c>
      <c r="AL935" s="26">
        <v>1</v>
      </c>
      <c r="AM935" s="26">
        <v>1</v>
      </c>
      <c r="AN935" s="26">
        <v>7</v>
      </c>
      <c r="AO935" s="26">
        <v>0</v>
      </c>
      <c r="AP935" s="26">
        <v>0</v>
      </c>
      <c r="AQ935" s="26">
        <v>0</v>
      </c>
      <c r="AR935" s="26">
        <v>0</v>
      </c>
      <c r="AS935" s="26">
        <v>0</v>
      </c>
      <c r="AT935" s="26">
        <v>61</v>
      </c>
      <c r="AU935" s="26">
        <v>33</v>
      </c>
      <c r="AV935" s="26">
        <v>0</v>
      </c>
      <c r="AW935" s="26">
        <v>0</v>
      </c>
      <c r="AX935" s="26">
        <v>0</v>
      </c>
      <c r="AY935" s="26">
        <v>1</v>
      </c>
      <c r="AZ935" s="26">
        <v>1</v>
      </c>
      <c r="BA935" s="26">
        <v>0</v>
      </c>
      <c r="BB935" s="26">
        <v>0</v>
      </c>
      <c r="BC935" s="26">
        <v>0</v>
      </c>
      <c r="BD935" s="26" t="s">
        <v>2309</v>
      </c>
      <c r="BE935" s="26">
        <v>0</v>
      </c>
      <c r="BF935" s="26">
        <v>0</v>
      </c>
      <c r="BG935" s="54" t="str">
        <f t="shared" si="209"/>
        <v>00BE</v>
      </c>
      <c r="BH935" s="9"/>
      <c r="BI935" s="9"/>
    </row>
    <row r="936" ht="16.5" spans="1:61">
      <c r="A936" s="4">
        <f t="shared" si="196"/>
        <v>5</v>
      </c>
      <c r="B936" s="4" t="str">
        <f>IF(X936=0,"",VLOOKUP(Y936,seriesName!A:B,2,TRUE))</f>
        <v>黑带</v>
      </c>
      <c r="C936" s="4" t="str">
        <f>IF(A936=1,VLOOKUP(V936,Head!A:B,2,TRUE),IF(A936=2,VLOOKUP(V936,Chest!A:B,2,TRUE),IF(A936=3,VLOOKUP(V936,Arm!A:B,2,TRUE),IF(A936=4,VLOOKUP(V936,Waist!A:B,2,TRUE),IF(A936=5,VLOOKUP(V936,Leg!A:B,2,TRUE),"")))))</f>
        <v>黑带护腿</v>
      </c>
      <c r="D936" s="44" t="str">
        <f>IF(X936=1,VLOOKUP(AA936,modelID!A:B,2,FALSE),"")</f>
        <v>pl280</v>
      </c>
      <c r="E936" s="45">
        <f>IF(X936=0,"",AH936+VLOOKUP(AN936,BuildupTable!L:O,4,FALSE))</f>
        <v>36</v>
      </c>
      <c r="F936" s="1">
        <f t="shared" si="197"/>
        <v>0</v>
      </c>
      <c r="G936" s="1">
        <f t="shared" si="198"/>
        <v>0</v>
      </c>
      <c r="H936" s="1">
        <f t="shared" si="199"/>
        <v>0</v>
      </c>
      <c r="I936" s="1">
        <f t="shared" si="200"/>
        <v>0</v>
      </c>
      <c r="J936" s="4" t="str">
        <f>IF(AT936=0,"",VLOOKUP(AT936,skillbasedata!A:B,2,TRUE))</f>
        <v>攻击</v>
      </c>
      <c r="K936" s="48">
        <f t="shared" si="201"/>
        <v>1</v>
      </c>
      <c r="L936" s="4" t="str">
        <f>IF(AU936=0,"",VLOOKUP(AU936,skillbasedata!A:B,2,TRUE))</f>
        <v>减轻胆怯</v>
      </c>
      <c r="M936" s="48">
        <f t="shared" si="202"/>
        <v>1</v>
      </c>
      <c r="N936" s="4" t="str">
        <f>IF(AV936=0,"",VLOOKUP(AV936,skillbasedata!A:B,2,TRUE))</f>
        <v/>
      </c>
      <c r="O936" s="48">
        <f t="shared" si="203"/>
        <v>0</v>
      </c>
      <c r="P936" s="4" t="str">
        <f>IF(AW936=0,"",VLOOKUP(AW936,skillbasedata!A:B,2,TRUE))</f>
        <v/>
      </c>
      <c r="Q936" s="48">
        <f t="shared" si="204"/>
        <v>0</v>
      </c>
      <c r="R936" s="4" t="str">
        <f>IF(AX936=0,"",VLOOKUP(AX936,skillbasedata!A:B,2,TRUE))</f>
        <v/>
      </c>
      <c r="S936" s="48">
        <f t="shared" si="205"/>
        <v>0</v>
      </c>
      <c r="T936" s="48">
        <f t="shared" si="206"/>
        <v>0</v>
      </c>
      <c r="U936" s="48">
        <f t="shared" si="207"/>
        <v>0</v>
      </c>
      <c r="V936" s="51">
        <f t="shared" si="208"/>
        <v>190</v>
      </c>
      <c r="W936" s="26" t="s">
        <v>3256</v>
      </c>
      <c r="X936" s="26">
        <v>1</v>
      </c>
      <c r="Y936" s="26">
        <v>188</v>
      </c>
      <c r="Z936" s="26">
        <v>900002</v>
      </c>
      <c r="AA936" s="26">
        <v>114</v>
      </c>
      <c r="AB936" s="26">
        <v>2</v>
      </c>
      <c r="AC936" s="26">
        <v>2000</v>
      </c>
      <c r="AD936" s="26">
        <v>0</v>
      </c>
      <c r="AE936" s="26">
        <v>2</v>
      </c>
      <c r="AF936" s="26">
        <v>1</v>
      </c>
      <c r="AG936" s="26">
        <v>1</v>
      </c>
      <c r="AH936" s="26">
        <v>30</v>
      </c>
      <c r="AI936" s="26">
        <v>1</v>
      </c>
      <c r="AJ936" s="26">
        <v>1</v>
      </c>
      <c r="AK936" s="26">
        <v>1</v>
      </c>
      <c r="AL936" s="26">
        <v>1</v>
      </c>
      <c r="AM936" s="26">
        <v>1</v>
      </c>
      <c r="AN936" s="26">
        <v>7</v>
      </c>
      <c r="AO936" s="26">
        <v>0</v>
      </c>
      <c r="AP936" s="26">
        <v>0</v>
      </c>
      <c r="AQ936" s="26">
        <v>0</v>
      </c>
      <c r="AR936" s="26">
        <v>0</v>
      </c>
      <c r="AS936" s="26">
        <v>0</v>
      </c>
      <c r="AT936" s="26">
        <v>1</v>
      </c>
      <c r="AU936" s="26">
        <v>93</v>
      </c>
      <c r="AV936" s="26">
        <v>0</v>
      </c>
      <c r="AW936" s="26">
        <v>0</v>
      </c>
      <c r="AX936" s="26">
        <v>0</v>
      </c>
      <c r="AY936" s="26">
        <v>1</v>
      </c>
      <c r="AZ936" s="26">
        <v>1</v>
      </c>
      <c r="BA936" s="26">
        <v>0</v>
      </c>
      <c r="BB936" s="26">
        <v>0</v>
      </c>
      <c r="BC936" s="26">
        <v>0</v>
      </c>
      <c r="BD936" s="26" t="s">
        <v>2309</v>
      </c>
      <c r="BE936" s="26">
        <v>0</v>
      </c>
      <c r="BF936" s="26">
        <v>0</v>
      </c>
      <c r="BG936" s="54" t="str">
        <f t="shared" si="209"/>
        <v>00BE</v>
      </c>
      <c r="BH936" s="9"/>
      <c r="BI936" s="9"/>
    </row>
    <row r="937" ht="16.5" spans="1:61">
      <c r="A937" s="4">
        <f t="shared" si="196"/>
        <v>0</v>
      </c>
      <c r="B937" s="4" t="str">
        <f>IF(X937=0,"",VLOOKUP(Y937,seriesName!A:B,2,TRUE))</f>
        <v/>
      </c>
      <c r="C937" s="4" t="str">
        <f>IF(A937=1,VLOOKUP(V937,Head!A:B,2,TRUE),IF(A937=2,VLOOKUP(V937,Chest!A:B,2,TRUE),IF(A937=3,VLOOKUP(V937,Arm!A:B,2,TRUE),IF(A937=4,VLOOKUP(V937,Waist!A:B,2,TRUE),IF(A937=5,VLOOKUP(V937,Leg!A:B,2,TRUE),"")))))</f>
        <v/>
      </c>
      <c r="D937" s="44" t="str">
        <f>IF(X937=1,VLOOKUP(AA937,modelID!A:B,2,FALSE),"")</f>
        <v/>
      </c>
      <c r="E937" s="45" t="str">
        <f>IF(X937=0,"",AH937+VLOOKUP(AN937,BuildupTable!L:O,4,FALSE))</f>
        <v/>
      </c>
      <c r="F937" s="1">
        <f t="shared" si="197"/>
        <v>0</v>
      </c>
      <c r="G937" s="1">
        <f t="shared" si="198"/>
        <v>0</v>
      </c>
      <c r="H937" s="1">
        <f t="shared" si="199"/>
        <v>0</v>
      </c>
      <c r="I937" s="1">
        <f t="shared" si="200"/>
        <v>0</v>
      </c>
      <c r="J937" s="4" t="str">
        <f>IF(AT937=0,"",VLOOKUP(AT937,skillbasedata!A:B,2,TRUE))</f>
        <v/>
      </c>
      <c r="K937" s="48">
        <f t="shared" si="201"/>
        <v>0</v>
      </c>
      <c r="L937" s="4" t="str">
        <f>IF(AU937=0,"",VLOOKUP(AU937,skillbasedata!A:B,2,TRUE))</f>
        <v/>
      </c>
      <c r="M937" s="48">
        <f t="shared" si="202"/>
        <v>0</v>
      </c>
      <c r="N937" s="4" t="str">
        <f>IF(AV937=0,"",VLOOKUP(AV937,skillbasedata!A:B,2,TRUE))</f>
        <v/>
      </c>
      <c r="O937" s="48">
        <f t="shared" si="203"/>
        <v>0</v>
      </c>
      <c r="P937" s="4" t="str">
        <f>IF(AW937=0,"",VLOOKUP(AW937,skillbasedata!A:B,2,TRUE))</f>
        <v/>
      </c>
      <c r="Q937" s="48">
        <f t="shared" si="204"/>
        <v>0</v>
      </c>
      <c r="R937" s="4" t="str">
        <f>IF(AX937=0,"",VLOOKUP(AX937,skillbasedata!A:B,2,TRUE))</f>
        <v/>
      </c>
      <c r="S937" s="48">
        <f t="shared" si="205"/>
        <v>0</v>
      </c>
      <c r="T937" s="48">
        <f t="shared" si="206"/>
        <v>0</v>
      </c>
      <c r="U937" s="48">
        <f t="shared" si="207"/>
        <v>0</v>
      </c>
      <c r="V937" s="51">
        <f t="shared" si="208"/>
        <v>191</v>
      </c>
      <c r="W937" s="26" t="s">
        <v>3257</v>
      </c>
      <c r="X937" s="26">
        <v>0</v>
      </c>
      <c r="Y937" s="26">
        <v>189</v>
      </c>
      <c r="Z937" s="26">
        <v>2006026</v>
      </c>
      <c r="AA937" s="26">
        <v>112</v>
      </c>
      <c r="AB937" s="26">
        <v>5</v>
      </c>
      <c r="AC937" s="26">
        <v>9000</v>
      </c>
      <c r="AD937" s="26">
        <v>0</v>
      </c>
      <c r="AE937" s="26">
        <v>2</v>
      </c>
      <c r="AF937" s="26">
        <v>1</v>
      </c>
      <c r="AG937" s="26">
        <v>1</v>
      </c>
      <c r="AH937" s="26">
        <v>0</v>
      </c>
      <c r="AI937" s="26">
        <v>0</v>
      </c>
      <c r="AJ937" s="26">
        <v>0</v>
      </c>
      <c r="AK937" s="26">
        <v>0</v>
      </c>
      <c r="AL937" s="26">
        <v>0</v>
      </c>
      <c r="AM937" s="26">
        <v>0</v>
      </c>
      <c r="AN937" s="26">
        <v>12</v>
      </c>
      <c r="AO937" s="26">
        <v>0</v>
      </c>
      <c r="AP937" s="26">
        <v>0</v>
      </c>
      <c r="AQ937" s="26">
        <v>0</v>
      </c>
      <c r="AR937" s="26">
        <v>0</v>
      </c>
      <c r="AS937" s="26">
        <v>0</v>
      </c>
      <c r="AT937" s="26">
        <v>0</v>
      </c>
      <c r="AU937" s="26">
        <v>0</v>
      </c>
      <c r="AV937" s="26">
        <v>0</v>
      </c>
      <c r="AW937" s="26">
        <v>0</v>
      </c>
      <c r="AX937" s="26">
        <v>0</v>
      </c>
      <c r="AY937" s="26">
        <v>0</v>
      </c>
      <c r="AZ937" s="26">
        <v>0</v>
      </c>
      <c r="BA937" s="26">
        <v>0</v>
      </c>
      <c r="BB937" s="26">
        <v>0</v>
      </c>
      <c r="BC937" s="26">
        <v>0</v>
      </c>
      <c r="BD937" s="26" t="s">
        <v>2309</v>
      </c>
      <c r="BE937" s="26">
        <v>0</v>
      </c>
      <c r="BF937" s="26">
        <v>0</v>
      </c>
      <c r="BG937" s="54" t="str">
        <f t="shared" si="209"/>
        <v>00BF</v>
      </c>
      <c r="BH937" s="9"/>
      <c r="BI937" s="9"/>
    </row>
    <row r="938" ht="16.5" spans="1:61">
      <c r="A938" s="4">
        <f t="shared" si="196"/>
        <v>2</v>
      </c>
      <c r="B938" s="4" t="str">
        <f>IF(X938=0,"",VLOOKUP(Y938,seriesName!A:B,2,TRUE))</f>
        <v>炎火外套</v>
      </c>
      <c r="C938" s="4" t="str">
        <f>IF(A938=1,VLOOKUP(V938,Head!A:B,2,TRUE),IF(A938=2,VLOOKUP(V938,Chest!A:B,2,TRUE),IF(A938=3,VLOOKUP(V938,Arm!A:B,2,TRUE),IF(A938=4,VLOOKUP(V938,Waist!A:B,2,TRUE),IF(A938=5,VLOOKUP(V938,Leg!A:B,2,TRUE),"")))))</f>
        <v>炎火外套【上衣】</v>
      </c>
      <c r="D938" s="44" t="str">
        <f>IF(X938=1,VLOOKUP(AA938,modelID!A:B,2,FALSE),"")</f>
        <v>pl271</v>
      </c>
      <c r="E938" s="45">
        <f>IF(X938=0,"",AH938+VLOOKUP(AN938,BuildupTable!L:O,4,FALSE))</f>
        <v>20</v>
      </c>
      <c r="F938" s="1">
        <f t="shared" si="197"/>
        <v>0</v>
      </c>
      <c r="G938" s="1">
        <f t="shared" si="198"/>
        <v>0</v>
      </c>
      <c r="H938" s="1">
        <f t="shared" si="199"/>
        <v>0</v>
      </c>
      <c r="I938" s="1">
        <f t="shared" si="200"/>
        <v>0</v>
      </c>
      <c r="J938" s="4" t="str">
        <f>IF(AT938=0,"",VLOOKUP(AT938,skillbasedata!A:B,2,TRUE))</f>
        <v/>
      </c>
      <c r="K938" s="48">
        <f t="shared" si="201"/>
        <v>0</v>
      </c>
      <c r="L938" s="4" t="str">
        <f>IF(AU938=0,"",VLOOKUP(AU938,skillbasedata!A:B,2,TRUE))</f>
        <v/>
      </c>
      <c r="M938" s="48">
        <f t="shared" si="202"/>
        <v>0</v>
      </c>
      <c r="N938" s="4" t="str">
        <f>IF(AV938=0,"",VLOOKUP(AV938,skillbasedata!A:B,2,TRUE))</f>
        <v/>
      </c>
      <c r="O938" s="48">
        <f t="shared" si="203"/>
        <v>0</v>
      </c>
      <c r="P938" s="4" t="str">
        <f>IF(AW938=0,"",VLOOKUP(AW938,skillbasedata!A:B,2,TRUE))</f>
        <v/>
      </c>
      <c r="Q938" s="48">
        <f t="shared" si="204"/>
        <v>0</v>
      </c>
      <c r="R938" s="4" t="str">
        <f>IF(AX938=0,"",VLOOKUP(AX938,skillbasedata!A:B,2,TRUE))</f>
        <v/>
      </c>
      <c r="S938" s="48">
        <f t="shared" si="205"/>
        <v>0</v>
      </c>
      <c r="T938" s="48">
        <f t="shared" si="206"/>
        <v>0</v>
      </c>
      <c r="U938" s="48">
        <f t="shared" si="207"/>
        <v>0</v>
      </c>
      <c r="V938" s="51">
        <f t="shared" si="208"/>
        <v>191</v>
      </c>
      <c r="W938" s="26" t="s">
        <v>3258</v>
      </c>
      <c r="X938" s="26">
        <v>1</v>
      </c>
      <c r="Y938" s="26">
        <v>189</v>
      </c>
      <c r="Z938" s="26">
        <v>2006026</v>
      </c>
      <c r="AA938" s="26">
        <v>112</v>
      </c>
      <c r="AB938" s="26">
        <v>5</v>
      </c>
      <c r="AC938" s="26">
        <v>9000</v>
      </c>
      <c r="AD938" s="26">
        <v>0</v>
      </c>
      <c r="AE938" s="26">
        <v>2</v>
      </c>
      <c r="AF938" s="26">
        <v>1</v>
      </c>
      <c r="AG938" s="26">
        <v>1</v>
      </c>
      <c r="AH938" s="26">
        <v>0</v>
      </c>
      <c r="AI938" s="26">
        <v>0</v>
      </c>
      <c r="AJ938" s="26">
        <v>0</v>
      </c>
      <c r="AK938" s="26">
        <v>0</v>
      </c>
      <c r="AL938" s="26">
        <v>0</v>
      </c>
      <c r="AM938" s="26">
        <v>0</v>
      </c>
      <c r="AN938" s="26">
        <v>12</v>
      </c>
      <c r="AO938" s="26">
        <v>0</v>
      </c>
      <c r="AP938" s="26">
        <v>0</v>
      </c>
      <c r="AQ938" s="26">
        <v>0</v>
      </c>
      <c r="AR938" s="26">
        <v>0</v>
      </c>
      <c r="AS938" s="26">
        <v>0</v>
      </c>
      <c r="AT938" s="26">
        <v>0</v>
      </c>
      <c r="AU938" s="26">
        <v>0</v>
      </c>
      <c r="AV938" s="26">
        <v>0</v>
      </c>
      <c r="AW938" s="26">
        <v>0</v>
      </c>
      <c r="AX938" s="26">
        <v>0</v>
      </c>
      <c r="AY938" s="26">
        <v>0</v>
      </c>
      <c r="AZ938" s="26">
        <v>0</v>
      </c>
      <c r="BA938" s="26">
        <v>0</v>
      </c>
      <c r="BB938" s="26">
        <v>0</v>
      </c>
      <c r="BC938" s="26">
        <v>0</v>
      </c>
      <c r="BD938" s="26" t="s">
        <v>2309</v>
      </c>
      <c r="BE938" s="26">
        <v>0</v>
      </c>
      <c r="BF938" s="26">
        <v>0</v>
      </c>
      <c r="BG938" s="54" t="str">
        <f t="shared" si="209"/>
        <v>00BF</v>
      </c>
      <c r="BH938" s="9"/>
      <c r="BI938" s="9"/>
    </row>
    <row r="939" ht="16.5" spans="1:61">
      <c r="A939" s="4">
        <f t="shared" si="196"/>
        <v>3</v>
      </c>
      <c r="B939" s="4" t="str">
        <f>IF(X939=0,"",VLOOKUP(Y939,seriesName!A:B,2,TRUE))</f>
        <v>炎火外套</v>
      </c>
      <c r="C939" s="4" t="str">
        <f>IF(A939=1,VLOOKUP(V939,Head!A:B,2,TRUE),IF(A939=2,VLOOKUP(V939,Chest!A:B,2,TRUE),IF(A939=3,VLOOKUP(V939,Arm!A:B,2,TRUE),IF(A939=4,VLOOKUP(V939,Waist!A:B,2,TRUE),IF(A939=5,VLOOKUP(V939,Leg!A:B,2,TRUE),"")))))</f>
        <v>炎火外套【手甲】</v>
      </c>
      <c r="D939" s="44" t="str">
        <f>IF(X939=1,VLOOKUP(AA939,modelID!A:B,2,FALSE),"")</f>
        <v>pl271</v>
      </c>
      <c r="E939" s="45">
        <f>IF(X939=0,"",AH939+VLOOKUP(AN939,BuildupTable!L:O,4,FALSE))</f>
        <v>20</v>
      </c>
      <c r="F939" s="1">
        <f t="shared" si="197"/>
        <v>0</v>
      </c>
      <c r="G939" s="1">
        <f t="shared" si="198"/>
        <v>0</v>
      </c>
      <c r="H939" s="1">
        <f t="shared" si="199"/>
        <v>0</v>
      </c>
      <c r="I939" s="1">
        <f t="shared" si="200"/>
        <v>0</v>
      </c>
      <c r="J939" s="4" t="str">
        <f>IF(AT939=0,"",VLOOKUP(AT939,skillbasedata!A:B,2,TRUE))</f>
        <v/>
      </c>
      <c r="K939" s="48">
        <f t="shared" si="201"/>
        <v>0</v>
      </c>
      <c r="L939" s="4" t="str">
        <f>IF(AU939=0,"",VLOOKUP(AU939,skillbasedata!A:B,2,TRUE))</f>
        <v/>
      </c>
      <c r="M939" s="48">
        <f t="shared" si="202"/>
        <v>0</v>
      </c>
      <c r="N939" s="4" t="str">
        <f>IF(AV939=0,"",VLOOKUP(AV939,skillbasedata!A:B,2,TRUE))</f>
        <v/>
      </c>
      <c r="O939" s="48">
        <f t="shared" si="203"/>
        <v>0</v>
      </c>
      <c r="P939" s="4" t="str">
        <f>IF(AW939=0,"",VLOOKUP(AW939,skillbasedata!A:B,2,TRUE))</f>
        <v/>
      </c>
      <c r="Q939" s="48">
        <f t="shared" si="204"/>
        <v>0</v>
      </c>
      <c r="R939" s="4" t="str">
        <f>IF(AX939=0,"",VLOOKUP(AX939,skillbasedata!A:B,2,TRUE))</f>
        <v/>
      </c>
      <c r="S939" s="48">
        <f t="shared" si="205"/>
        <v>0</v>
      </c>
      <c r="T939" s="48">
        <f t="shared" si="206"/>
        <v>0</v>
      </c>
      <c r="U939" s="48">
        <f t="shared" si="207"/>
        <v>0</v>
      </c>
      <c r="V939" s="51">
        <f t="shared" si="208"/>
        <v>191</v>
      </c>
      <c r="W939" s="26" t="s">
        <v>3259</v>
      </c>
      <c r="X939" s="26">
        <v>1</v>
      </c>
      <c r="Y939" s="26">
        <v>189</v>
      </c>
      <c r="Z939" s="26">
        <v>2006026</v>
      </c>
      <c r="AA939" s="26">
        <v>112</v>
      </c>
      <c r="AB939" s="26">
        <v>5</v>
      </c>
      <c r="AC939" s="26">
        <v>9000</v>
      </c>
      <c r="AD939" s="26">
        <v>0</v>
      </c>
      <c r="AE939" s="26">
        <v>2</v>
      </c>
      <c r="AF939" s="26">
        <v>1</v>
      </c>
      <c r="AG939" s="26">
        <v>1</v>
      </c>
      <c r="AH939" s="26">
        <v>0</v>
      </c>
      <c r="AI939" s="26">
        <v>0</v>
      </c>
      <c r="AJ939" s="26">
        <v>0</v>
      </c>
      <c r="AK939" s="26">
        <v>0</v>
      </c>
      <c r="AL939" s="26">
        <v>0</v>
      </c>
      <c r="AM939" s="26">
        <v>0</v>
      </c>
      <c r="AN939" s="26">
        <v>12</v>
      </c>
      <c r="AO939" s="26">
        <v>0</v>
      </c>
      <c r="AP939" s="26">
        <v>0</v>
      </c>
      <c r="AQ939" s="26">
        <v>0</v>
      </c>
      <c r="AR939" s="26">
        <v>0</v>
      </c>
      <c r="AS939" s="26">
        <v>0</v>
      </c>
      <c r="AT939" s="26">
        <v>0</v>
      </c>
      <c r="AU939" s="26">
        <v>0</v>
      </c>
      <c r="AV939" s="26">
        <v>0</v>
      </c>
      <c r="AW939" s="26">
        <v>0</v>
      </c>
      <c r="AX939" s="26">
        <v>0</v>
      </c>
      <c r="AY939" s="26">
        <v>0</v>
      </c>
      <c r="AZ939" s="26">
        <v>0</v>
      </c>
      <c r="BA939" s="26">
        <v>0</v>
      </c>
      <c r="BB939" s="26">
        <v>0</v>
      </c>
      <c r="BC939" s="26">
        <v>0</v>
      </c>
      <c r="BD939" s="26" t="s">
        <v>2309</v>
      </c>
      <c r="BE939" s="26">
        <v>0</v>
      </c>
      <c r="BF939" s="26">
        <v>0</v>
      </c>
      <c r="BG939" s="54" t="str">
        <f t="shared" si="209"/>
        <v>00BF</v>
      </c>
      <c r="BH939" s="9"/>
      <c r="BI939" s="9"/>
    </row>
    <row r="940" ht="16.5" spans="1:61">
      <c r="A940" s="4">
        <f t="shared" si="196"/>
        <v>0</v>
      </c>
      <c r="B940" s="4" t="str">
        <f>IF(X940=0,"",VLOOKUP(Y940,seriesName!A:B,2,TRUE))</f>
        <v/>
      </c>
      <c r="C940" s="4" t="str">
        <f>IF(A940=1,VLOOKUP(V940,Head!A:B,2,TRUE),IF(A940=2,VLOOKUP(V940,Chest!A:B,2,TRUE),IF(A940=3,VLOOKUP(V940,Arm!A:B,2,TRUE),IF(A940=4,VLOOKUP(V940,Waist!A:B,2,TRUE),IF(A940=5,VLOOKUP(V940,Leg!A:B,2,TRUE),"")))))</f>
        <v/>
      </c>
      <c r="D940" s="44" t="str">
        <f>IF(X940=1,VLOOKUP(AA940,modelID!A:B,2,FALSE),"")</f>
        <v/>
      </c>
      <c r="E940" s="45" t="str">
        <f>IF(X940=0,"",AH940+VLOOKUP(AN940,BuildupTable!L:O,4,FALSE))</f>
        <v/>
      </c>
      <c r="F940" s="1">
        <f t="shared" si="197"/>
        <v>0</v>
      </c>
      <c r="G940" s="1">
        <f t="shared" si="198"/>
        <v>0</v>
      </c>
      <c r="H940" s="1">
        <f t="shared" si="199"/>
        <v>0</v>
      </c>
      <c r="I940" s="1">
        <f t="shared" si="200"/>
        <v>0</v>
      </c>
      <c r="J940" s="4" t="str">
        <f>IF(AT940=0,"",VLOOKUP(AT940,skillbasedata!A:B,2,TRUE))</f>
        <v/>
      </c>
      <c r="K940" s="48">
        <f t="shared" si="201"/>
        <v>0</v>
      </c>
      <c r="L940" s="4" t="str">
        <f>IF(AU940=0,"",VLOOKUP(AU940,skillbasedata!A:B,2,TRUE))</f>
        <v/>
      </c>
      <c r="M940" s="48">
        <f t="shared" si="202"/>
        <v>0</v>
      </c>
      <c r="N940" s="4" t="str">
        <f>IF(AV940=0,"",VLOOKUP(AV940,skillbasedata!A:B,2,TRUE))</f>
        <v/>
      </c>
      <c r="O940" s="48">
        <f t="shared" si="203"/>
        <v>0</v>
      </c>
      <c r="P940" s="4" t="str">
        <f>IF(AW940=0,"",VLOOKUP(AW940,skillbasedata!A:B,2,TRUE))</f>
        <v/>
      </c>
      <c r="Q940" s="48">
        <f t="shared" si="204"/>
        <v>0</v>
      </c>
      <c r="R940" s="4" t="str">
        <f>IF(AX940=0,"",VLOOKUP(AX940,skillbasedata!A:B,2,TRUE))</f>
        <v/>
      </c>
      <c r="S940" s="48">
        <f t="shared" si="205"/>
        <v>0</v>
      </c>
      <c r="T940" s="48">
        <f t="shared" si="206"/>
        <v>0</v>
      </c>
      <c r="U940" s="48">
        <f t="shared" si="207"/>
        <v>0</v>
      </c>
      <c r="V940" s="51">
        <f t="shared" si="208"/>
        <v>191</v>
      </c>
      <c r="W940" s="26" t="s">
        <v>3260</v>
      </c>
      <c r="X940" s="26">
        <v>0</v>
      </c>
      <c r="Y940" s="26">
        <v>189</v>
      </c>
      <c r="Z940" s="26">
        <v>2006026</v>
      </c>
      <c r="AA940" s="26">
        <v>112</v>
      </c>
      <c r="AB940" s="26">
        <v>5</v>
      </c>
      <c r="AC940" s="26">
        <v>9000</v>
      </c>
      <c r="AD940" s="26">
        <v>0</v>
      </c>
      <c r="AE940" s="26">
        <v>2</v>
      </c>
      <c r="AF940" s="26">
        <v>1</v>
      </c>
      <c r="AG940" s="26">
        <v>1</v>
      </c>
      <c r="AH940" s="26">
        <v>0</v>
      </c>
      <c r="AI940" s="26">
        <v>0</v>
      </c>
      <c r="AJ940" s="26">
        <v>0</v>
      </c>
      <c r="AK940" s="26">
        <v>0</v>
      </c>
      <c r="AL940" s="26">
        <v>0</v>
      </c>
      <c r="AM940" s="26">
        <v>0</v>
      </c>
      <c r="AN940" s="26">
        <v>12</v>
      </c>
      <c r="AO940" s="26">
        <v>0</v>
      </c>
      <c r="AP940" s="26">
        <v>0</v>
      </c>
      <c r="AQ940" s="26">
        <v>0</v>
      </c>
      <c r="AR940" s="26">
        <v>0</v>
      </c>
      <c r="AS940" s="26">
        <v>0</v>
      </c>
      <c r="AT940" s="26">
        <v>0</v>
      </c>
      <c r="AU940" s="26">
        <v>0</v>
      </c>
      <c r="AV940" s="26">
        <v>0</v>
      </c>
      <c r="AW940" s="26">
        <v>0</v>
      </c>
      <c r="AX940" s="26">
        <v>0</v>
      </c>
      <c r="AY940" s="26">
        <v>0</v>
      </c>
      <c r="AZ940" s="26">
        <v>0</v>
      </c>
      <c r="BA940" s="26">
        <v>0</v>
      </c>
      <c r="BB940" s="26">
        <v>0</v>
      </c>
      <c r="BC940" s="26">
        <v>0</v>
      </c>
      <c r="BD940" s="26" t="s">
        <v>2309</v>
      </c>
      <c r="BE940" s="26">
        <v>0</v>
      </c>
      <c r="BF940" s="26">
        <v>0</v>
      </c>
      <c r="BG940" s="54" t="str">
        <f t="shared" si="209"/>
        <v>00BF</v>
      </c>
      <c r="BH940" s="9"/>
      <c r="BI940" s="9"/>
    </row>
    <row r="941" ht="16.5" spans="1:61">
      <c r="A941" s="4">
        <f t="shared" si="196"/>
        <v>0</v>
      </c>
      <c r="B941" s="4" t="str">
        <f>IF(X941=0,"",VLOOKUP(Y941,seriesName!A:B,2,TRUE))</f>
        <v/>
      </c>
      <c r="C941" s="4" t="str">
        <f>IF(A941=1,VLOOKUP(V941,Head!A:B,2,TRUE),IF(A941=2,VLOOKUP(V941,Chest!A:B,2,TRUE),IF(A941=3,VLOOKUP(V941,Arm!A:B,2,TRUE),IF(A941=4,VLOOKUP(V941,Waist!A:B,2,TRUE),IF(A941=5,VLOOKUP(V941,Leg!A:B,2,TRUE),"")))))</f>
        <v/>
      </c>
      <c r="D941" s="44" t="str">
        <f>IF(X941=1,VLOOKUP(AA941,modelID!A:B,2,FALSE),"")</f>
        <v/>
      </c>
      <c r="E941" s="45" t="str">
        <f>IF(X941=0,"",AH941+VLOOKUP(AN941,BuildupTable!L:O,4,FALSE))</f>
        <v/>
      </c>
      <c r="F941" s="1">
        <f t="shared" si="197"/>
        <v>0</v>
      </c>
      <c r="G941" s="1">
        <f t="shared" si="198"/>
        <v>0</v>
      </c>
      <c r="H941" s="1">
        <f t="shared" si="199"/>
        <v>0</v>
      </c>
      <c r="I941" s="1">
        <f t="shared" si="200"/>
        <v>0</v>
      </c>
      <c r="J941" s="4" t="str">
        <f>IF(AT941=0,"",VLOOKUP(AT941,skillbasedata!A:B,2,TRUE))</f>
        <v/>
      </c>
      <c r="K941" s="48">
        <f t="shared" si="201"/>
        <v>0</v>
      </c>
      <c r="L941" s="4" t="str">
        <f>IF(AU941=0,"",VLOOKUP(AU941,skillbasedata!A:B,2,TRUE))</f>
        <v/>
      </c>
      <c r="M941" s="48">
        <f t="shared" si="202"/>
        <v>0</v>
      </c>
      <c r="N941" s="4" t="str">
        <f>IF(AV941=0,"",VLOOKUP(AV941,skillbasedata!A:B,2,TRUE))</f>
        <v/>
      </c>
      <c r="O941" s="48">
        <f t="shared" si="203"/>
        <v>0</v>
      </c>
      <c r="P941" s="4" t="str">
        <f>IF(AW941=0,"",VLOOKUP(AW941,skillbasedata!A:B,2,TRUE))</f>
        <v/>
      </c>
      <c r="Q941" s="48">
        <f t="shared" si="204"/>
        <v>0</v>
      </c>
      <c r="R941" s="4" t="str">
        <f>IF(AX941=0,"",VLOOKUP(AX941,skillbasedata!A:B,2,TRUE))</f>
        <v/>
      </c>
      <c r="S941" s="48">
        <f t="shared" si="205"/>
        <v>0</v>
      </c>
      <c r="T941" s="48">
        <f t="shared" si="206"/>
        <v>0</v>
      </c>
      <c r="U941" s="48">
        <f t="shared" si="207"/>
        <v>0</v>
      </c>
      <c r="V941" s="51">
        <f t="shared" si="208"/>
        <v>191</v>
      </c>
      <c r="W941" s="26" t="s">
        <v>3261</v>
      </c>
      <c r="X941" s="26">
        <v>0</v>
      </c>
      <c r="Y941" s="26">
        <v>189</v>
      </c>
      <c r="Z941" s="26">
        <v>2006026</v>
      </c>
      <c r="AA941" s="26">
        <v>112</v>
      </c>
      <c r="AB941" s="26">
        <v>5</v>
      </c>
      <c r="AC941" s="26">
        <v>9000</v>
      </c>
      <c r="AD941" s="26">
        <v>0</v>
      </c>
      <c r="AE941" s="26">
        <v>2</v>
      </c>
      <c r="AF941" s="26">
        <v>1</v>
      </c>
      <c r="AG941" s="26">
        <v>1</v>
      </c>
      <c r="AH941" s="26">
        <v>0</v>
      </c>
      <c r="AI941" s="26">
        <v>0</v>
      </c>
      <c r="AJ941" s="26">
        <v>0</v>
      </c>
      <c r="AK941" s="26">
        <v>0</v>
      </c>
      <c r="AL941" s="26">
        <v>0</v>
      </c>
      <c r="AM941" s="26">
        <v>0</v>
      </c>
      <c r="AN941" s="26">
        <v>12</v>
      </c>
      <c r="AO941" s="26">
        <v>0</v>
      </c>
      <c r="AP941" s="26">
        <v>0</v>
      </c>
      <c r="AQ941" s="26">
        <v>0</v>
      </c>
      <c r="AR941" s="26">
        <v>0</v>
      </c>
      <c r="AS941" s="26">
        <v>0</v>
      </c>
      <c r="AT941" s="26">
        <v>0</v>
      </c>
      <c r="AU941" s="26">
        <v>0</v>
      </c>
      <c r="AV941" s="26">
        <v>0</v>
      </c>
      <c r="AW941" s="26">
        <v>0</v>
      </c>
      <c r="AX941" s="26">
        <v>0</v>
      </c>
      <c r="AY941" s="26">
        <v>0</v>
      </c>
      <c r="AZ941" s="26">
        <v>0</v>
      </c>
      <c r="BA941" s="26">
        <v>0</v>
      </c>
      <c r="BB941" s="26">
        <v>0</v>
      </c>
      <c r="BC941" s="26">
        <v>0</v>
      </c>
      <c r="BD941" s="26" t="s">
        <v>2309</v>
      </c>
      <c r="BE941" s="26">
        <v>0</v>
      </c>
      <c r="BF941" s="26">
        <v>0</v>
      </c>
      <c r="BG941" s="54" t="str">
        <f t="shared" si="209"/>
        <v>00BF</v>
      </c>
      <c r="BH941" s="9"/>
      <c r="BI941" s="9"/>
    </row>
    <row r="942" ht="16.5" spans="1:61">
      <c r="A942" s="4">
        <f t="shared" si="196"/>
        <v>1</v>
      </c>
      <c r="B942" s="4" t="str">
        <f>IF(X942=0,"",VLOOKUP(Y942,seriesName!A:B,2,TRUE))</f>
        <v>索尼克服装</v>
      </c>
      <c r="C942" s="4" t="str">
        <f>IF(A942=1,VLOOKUP(V942,Head!A:B,2,TRUE),IF(A942=2,VLOOKUP(V942,Chest!A:B,2,TRUE),IF(A942=3,VLOOKUP(V942,Arm!A:B,2,TRUE),IF(A942=4,VLOOKUP(V942,Waist!A:B,2,TRUE),IF(A942=5,VLOOKUP(V942,Leg!A:B,2,TRUE),"")))))</f>
        <v>索尼克帽</v>
      </c>
      <c r="D942" s="44" t="str">
        <f>IF(X942=1,VLOOKUP(AA942,modelID!A:B,2,FALSE),"")</f>
        <v>pl292</v>
      </c>
      <c r="E942" s="45">
        <f>IF(X942=0,"",AH942+VLOOKUP(AN942,BuildupTable!L:O,4,FALSE))</f>
        <v>20</v>
      </c>
      <c r="F942" s="1">
        <f t="shared" si="197"/>
        <v>0</v>
      </c>
      <c r="G942" s="1">
        <f t="shared" si="198"/>
        <v>0</v>
      </c>
      <c r="H942" s="1">
        <f t="shared" si="199"/>
        <v>0</v>
      </c>
      <c r="I942" s="1">
        <f t="shared" si="200"/>
        <v>0</v>
      </c>
      <c r="J942" s="4" t="str">
        <f>IF(AT942=0,"",VLOOKUP(AT942,skillbasedata!A:B,2,TRUE))</f>
        <v/>
      </c>
      <c r="K942" s="48">
        <f t="shared" si="201"/>
        <v>0</v>
      </c>
      <c r="L942" s="4" t="str">
        <f>IF(AU942=0,"",VLOOKUP(AU942,skillbasedata!A:B,2,TRUE))</f>
        <v/>
      </c>
      <c r="M942" s="48">
        <f t="shared" si="202"/>
        <v>0</v>
      </c>
      <c r="N942" s="4" t="str">
        <f>IF(AV942=0,"",VLOOKUP(AV942,skillbasedata!A:B,2,TRUE))</f>
        <v/>
      </c>
      <c r="O942" s="48">
        <f t="shared" si="203"/>
        <v>0</v>
      </c>
      <c r="P942" s="4" t="str">
        <f>IF(AW942=0,"",VLOOKUP(AW942,skillbasedata!A:B,2,TRUE))</f>
        <v/>
      </c>
      <c r="Q942" s="48">
        <f t="shared" si="204"/>
        <v>0</v>
      </c>
      <c r="R942" s="4" t="str">
        <f>IF(AX942=0,"",VLOOKUP(AX942,skillbasedata!A:B,2,TRUE))</f>
        <v/>
      </c>
      <c r="S942" s="48">
        <f t="shared" si="205"/>
        <v>0</v>
      </c>
      <c r="T942" s="48">
        <f t="shared" si="206"/>
        <v>0</v>
      </c>
      <c r="U942" s="48">
        <f t="shared" si="207"/>
        <v>0</v>
      </c>
      <c r="V942" s="51">
        <f t="shared" si="208"/>
        <v>192</v>
      </c>
      <c r="W942" s="26" t="s">
        <v>3262</v>
      </c>
      <c r="X942" s="26">
        <v>1</v>
      </c>
      <c r="Y942" s="26">
        <v>190</v>
      </c>
      <c r="Z942" s="26">
        <v>2007005</v>
      </c>
      <c r="AA942" s="26">
        <v>116</v>
      </c>
      <c r="AB942" s="26">
        <v>6</v>
      </c>
      <c r="AC942" s="26">
        <v>14000</v>
      </c>
      <c r="AD942" s="26">
        <v>0</v>
      </c>
      <c r="AE942" s="26">
        <v>2</v>
      </c>
      <c r="AF942" s="26">
        <v>1</v>
      </c>
      <c r="AG942" s="26">
        <v>1</v>
      </c>
      <c r="AH942" s="26">
        <v>0</v>
      </c>
      <c r="AI942" s="26">
        <v>0</v>
      </c>
      <c r="AJ942" s="26">
        <v>0</v>
      </c>
      <c r="AK942" s="26">
        <v>0</v>
      </c>
      <c r="AL942" s="26">
        <v>0</v>
      </c>
      <c r="AM942" s="26">
        <v>0</v>
      </c>
      <c r="AN942" s="26">
        <v>12</v>
      </c>
      <c r="AO942" s="26">
        <v>0</v>
      </c>
      <c r="AP942" s="26">
        <v>0</v>
      </c>
      <c r="AQ942" s="26">
        <v>0</v>
      </c>
      <c r="AR942" s="26">
        <v>0</v>
      </c>
      <c r="AS942" s="26">
        <v>0</v>
      </c>
      <c r="AT942" s="26">
        <v>0</v>
      </c>
      <c r="AU942" s="26">
        <v>0</v>
      </c>
      <c r="AV942" s="26">
        <v>0</v>
      </c>
      <c r="AW942" s="26">
        <v>0</v>
      </c>
      <c r="AX942" s="26">
        <v>0</v>
      </c>
      <c r="AY942" s="26">
        <v>0</v>
      </c>
      <c r="AZ942" s="26">
        <v>0</v>
      </c>
      <c r="BA942" s="26">
        <v>0</v>
      </c>
      <c r="BB942" s="26">
        <v>0</v>
      </c>
      <c r="BC942" s="26">
        <v>0</v>
      </c>
      <c r="BD942" s="26" t="s">
        <v>2309</v>
      </c>
      <c r="BE942" s="26">
        <v>0</v>
      </c>
      <c r="BF942" s="26">
        <v>0</v>
      </c>
      <c r="BG942" s="54" t="str">
        <f t="shared" si="209"/>
        <v>00C0</v>
      </c>
      <c r="BH942" s="9"/>
      <c r="BI942" s="9"/>
    </row>
    <row r="943" ht="16.5" spans="1:61">
      <c r="A943" s="4">
        <f t="shared" si="196"/>
        <v>2</v>
      </c>
      <c r="B943" s="4" t="str">
        <f>IF(X943=0,"",VLOOKUP(Y943,seriesName!A:B,2,TRUE))</f>
        <v>索尼克服装</v>
      </c>
      <c r="C943" s="4" t="str">
        <f>IF(A943=1,VLOOKUP(V943,Head!A:B,2,TRUE),IF(A943=2,VLOOKUP(V943,Chest!A:B,2,TRUE),IF(A943=3,VLOOKUP(V943,Arm!A:B,2,TRUE),IF(A943=4,VLOOKUP(V943,Waist!A:B,2,TRUE),IF(A943=5,VLOOKUP(V943,Leg!A:B,2,TRUE),"")))))</f>
        <v>索尼克运动衫</v>
      </c>
      <c r="D943" s="44" t="str">
        <f>IF(X943=1,VLOOKUP(AA943,modelID!A:B,2,FALSE),"")</f>
        <v>pl292</v>
      </c>
      <c r="E943" s="45">
        <f>IF(X943=0,"",AH943+VLOOKUP(AN943,BuildupTable!L:O,4,FALSE))</f>
        <v>20</v>
      </c>
      <c r="F943" s="1">
        <f t="shared" si="197"/>
        <v>0</v>
      </c>
      <c r="G943" s="1">
        <f t="shared" si="198"/>
        <v>0</v>
      </c>
      <c r="H943" s="1">
        <f t="shared" si="199"/>
        <v>0</v>
      </c>
      <c r="I943" s="1">
        <f t="shared" si="200"/>
        <v>0</v>
      </c>
      <c r="J943" s="4" t="str">
        <f>IF(AT943=0,"",VLOOKUP(AT943,skillbasedata!A:B,2,TRUE))</f>
        <v/>
      </c>
      <c r="K943" s="48">
        <f t="shared" si="201"/>
        <v>0</v>
      </c>
      <c r="L943" s="4" t="str">
        <f>IF(AU943=0,"",VLOOKUP(AU943,skillbasedata!A:B,2,TRUE))</f>
        <v/>
      </c>
      <c r="M943" s="48">
        <f t="shared" si="202"/>
        <v>0</v>
      </c>
      <c r="N943" s="4" t="str">
        <f>IF(AV943=0,"",VLOOKUP(AV943,skillbasedata!A:B,2,TRUE))</f>
        <v/>
      </c>
      <c r="O943" s="48">
        <f t="shared" si="203"/>
        <v>0</v>
      </c>
      <c r="P943" s="4" t="str">
        <f>IF(AW943=0,"",VLOOKUP(AW943,skillbasedata!A:B,2,TRUE))</f>
        <v/>
      </c>
      <c r="Q943" s="48">
        <f t="shared" si="204"/>
        <v>0</v>
      </c>
      <c r="R943" s="4" t="str">
        <f>IF(AX943=0,"",VLOOKUP(AX943,skillbasedata!A:B,2,TRUE))</f>
        <v/>
      </c>
      <c r="S943" s="48">
        <f t="shared" si="205"/>
        <v>0</v>
      </c>
      <c r="T943" s="48">
        <f t="shared" si="206"/>
        <v>0</v>
      </c>
      <c r="U943" s="48">
        <f t="shared" si="207"/>
        <v>0</v>
      </c>
      <c r="V943" s="51">
        <f t="shared" si="208"/>
        <v>192</v>
      </c>
      <c r="W943" s="26" t="s">
        <v>3263</v>
      </c>
      <c r="X943" s="26">
        <v>1</v>
      </c>
      <c r="Y943" s="26">
        <v>190</v>
      </c>
      <c r="Z943" s="26">
        <v>2007005</v>
      </c>
      <c r="AA943" s="26">
        <v>116</v>
      </c>
      <c r="AB943" s="26">
        <v>6</v>
      </c>
      <c r="AC943" s="26">
        <v>14000</v>
      </c>
      <c r="AD943" s="26">
        <v>0</v>
      </c>
      <c r="AE943" s="26">
        <v>2</v>
      </c>
      <c r="AF943" s="26">
        <v>1</v>
      </c>
      <c r="AG943" s="26">
        <v>1</v>
      </c>
      <c r="AH943" s="26">
        <v>0</v>
      </c>
      <c r="AI943" s="26">
        <v>0</v>
      </c>
      <c r="AJ943" s="26">
        <v>0</v>
      </c>
      <c r="AK943" s="26">
        <v>0</v>
      </c>
      <c r="AL943" s="26">
        <v>0</v>
      </c>
      <c r="AM943" s="26">
        <v>0</v>
      </c>
      <c r="AN943" s="26">
        <v>12</v>
      </c>
      <c r="AO943" s="26">
        <v>0</v>
      </c>
      <c r="AP943" s="26">
        <v>0</v>
      </c>
      <c r="AQ943" s="26">
        <v>0</v>
      </c>
      <c r="AR943" s="26">
        <v>0</v>
      </c>
      <c r="AS943" s="26">
        <v>0</v>
      </c>
      <c r="AT943" s="26">
        <v>0</v>
      </c>
      <c r="AU943" s="26">
        <v>0</v>
      </c>
      <c r="AV943" s="26">
        <v>0</v>
      </c>
      <c r="AW943" s="26">
        <v>0</v>
      </c>
      <c r="AX943" s="26">
        <v>0</v>
      </c>
      <c r="AY943" s="26">
        <v>0</v>
      </c>
      <c r="AZ943" s="26">
        <v>0</v>
      </c>
      <c r="BA943" s="26">
        <v>0</v>
      </c>
      <c r="BB943" s="26">
        <v>0</v>
      </c>
      <c r="BC943" s="26">
        <v>0</v>
      </c>
      <c r="BD943" s="26" t="s">
        <v>2309</v>
      </c>
      <c r="BE943" s="26">
        <v>0</v>
      </c>
      <c r="BF943" s="26">
        <v>0</v>
      </c>
      <c r="BG943" s="54" t="str">
        <f t="shared" si="209"/>
        <v>00C0</v>
      </c>
      <c r="BH943" s="9"/>
      <c r="BI943" s="9"/>
    </row>
    <row r="944" ht="16.5" spans="1:61">
      <c r="A944" s="4">
        <f t="shared" si="196"/>
        <v>3</v>
      </c>
      <c r="B944" s="4" t="str">
        <f>IF(X944=0,"",VLOOKUP(Y944,seriesName!A:B,2,TRUE))</f>
        <v>索尼克服装</v>
      </c>
      <c r="C944" s="4" t="str">
        <f>IF(A944=1,VLOOKUP(V944,Head!A:B,2,TRUE),IF(A944=2,VLOOKUP(V944,Chest!A:B,2,TRUE),IF(A944=3,VLOOKUP(V944,Arm!A:B,2,TRUE),IF(A944=4,VLOOKUP(V944,Waist!A:B,2,TRUE),IF(A944=5,VLOOKUP(V944,Leg!A:B,2,TRUE),"")))))</f>
        <v>索尼克护手</v>
      </c>
      <c r="D944" s="44" t="str">
        <f>IF(X944=1,VLOOKUP(AA944,modelID!A:B,2,FALSE),"")</f>
        <v>pl292</v>
      </c>
      <c r="E944" s="45">
        <f>IF(X944=0,"",AH944+VLOOKUP(AN944,BuildupTable!L:O,4,FALSE))</f>
        <v>20</v>
      </c>
      <c r="F944" s="1">
        <f t="shared" si="197"/>
        <v>0</v>
      </c>
      <c r="G944" s="1">
        <f t="shared" si="198"/>
        <v>0</v>
      </c>
      <c r="H944" s="1">
        <f t="shared" si="199"/>
        <v>0</v>
      </c>
      <c r="I944" s="1">
        <f t="shared" si="200"/>
        <v>0</v>
      </c>
      <c r="J944" s="4" t="str">
        <f>IF(AT944=0,"",VLOOKUP(AT944,skillbasedata!A:B,2,TRUE))</f>
        <v/>
      </c>
      <c r="K944" s="48">
        <f t="shared" si="201"/>
        <v>0</v>
      </c>
      <c r="L944" s="4" t="str">
        <f>IF(AU944=0,"",VLOOKUP(AU944,skillbasedata!A:B,2,TRUE))</f>
        <v/>
      </c>
      <c r="M944" s="48">
        <f t="shared" si="202"/>
        <v>0</v>
      </c>
      <c r="N944" s="4" t="str">
        <f>IF(AV944=0,"",VLOOKUP(AV944,skillbasedata!A:B,2,TRUE))</f>
        <v/>
      </c>
      <c r="O944" s="48">
        <f t="shared" si="203"/>
        <v>0</v>
      </c>
      <c r="P944" s="4" t="str">
        <f>IF(AW944=0,"",VLOOKUP(AW944,skillbasedata!A:B,2,TRUE))</f>
        <v/>
      </c>
      <c r="Q944" s="48">
        <f t="shared" si="204"/>
        <v>0</v>
      </c>
      <c r="R944" s="4" t="str">
        <f>IF(AX944=0,"",VLOOKUP(AX944,skillbasedata!A:B,2,TRUE))</f>
        <v/>
      </c>
      <c r="S944" s="48">
        <f t="shared" si="205"/>
        <v>0</v>
      </c>
      <c r="T944" s="48">
        <f t="shared" si="206"/>
        <v>0</v>
      </c>
      <c r="U944" s="48">
        <f t="shared" si="207"/>
        <v>0</v>
      </c>
      <c r="V944" s="51">
        <f t="shared" si="208"/>
        <v>192</v>
      </c>
      <c r="W944" s="26" t="s">
        <v>3264</v>
      </c>
      <c r="X944" s="26">
        <v>1</v>
      </c>
      <c r="Y944" s="26">
        <v>190</v>
      </c>
      <c r="Z944" s="26">
        <v>2007005</v>
      </c>
      <c r="AA944" s="26">
        <v>116</v>
      </c>
      <c r="AB944" s="26">
        <v>6</v>
      </c>
      <c r="AC944" s="26">
        <v>14000</v>
      </c>
      <c r="AD944" s="26">
        <v>0</v>
      </c>
      <c r="AE944" s="26">
        <v>2</v>
      </c>
      <c r="AF944" s="26">
        <v>1</v>
      </c>
      <c r="AG944" s="26">
        <v>1</v>
      </c>
      <c r="AH944" s="26">
        <v>0</v>
      </c>
      <c r="AI944" s="26">
        <v>0</v>
      </c>
      <c r="AJ944" s="26">
        <v>0</v>
      </c>
      <c r="AK944" s="26">
        <v>0</v>
      </c>
      <c r="AL944" s="26">
        <v>0</v>
      </c>
      <c r="AM944" s="26">
        <v>0</v>
      </c>
      <c r="AN944" s="26">
        <v>12</v>
      </c>
      <c r="AO944" s="26">
        <v>0</v>
      </c>
      <c r="AP944" s="26">
        <v>0</v>
      </c>
      <c r="AQ944" s="26">
        <v>0</v>
      </c>
      <c r="AR944" s="26">
        <v>0</v>
      </c>
      <c r="AS944" s="26">
        <v>0</v>
      </c>
      <c r="AT944" s="26">
        <v>0</v>
      </c>
      <c r="AU944" s="26">
        <v>0</v>
      </c>
      <c r="AV944" s="26">
        <v>0</v>
      </c>
      <c r="AW944" s="26">
        <v>0</v>
      </c>
      <c r="AX944" s="26">
        <v>0</v>
      </c>
      <c r="AY944" s="26">
        <v>0</v>
      </c>
      <c r="AZ944" s="26">
        <v>0</v>
      </c>
      <c r="BA944" s="26">
        <v>0</v>
      </c>
      <c r="BB944" s="26">
        <v>0</v>
      </c>
      <c r="BC944" s="26">
        <v>0</v>
      </c>
      <c r="BD944" s="26" t="s">
        <v>2309</v>
      </c>
      <c r="BE944" s="26">
        <v>0</v>
      </c>
      <c r="BF944" s="26">
        <v>0</v>
      </c>
      <c r="BG944" s="54" t="str">
        <f t="shared" si="209"/>
        <v>00C0</v>
      </c>
      <c r="BH944" s="9"/>
      <c r="BI944" s="9"/>
    </row>
    <row r="945" ht="16.5" spans="1:61">
      <c r="A945" s="4">
        <f t="shared" si="196"/>
        <v>0</v>
      </c>
      <c r="B945" s="4" t="str">
        <f>IF(X945=0,"",VLOOKUP(Y945,seriesName!A:B,2,TRUE))</f>
        <v/>
      </c>
      <c r="C945" s="4" t="str">
        <f>IF(A945=1,VLOOKUP(V945,Head!A:B,2,TRUE),IF(A945=2,VLOOKUP(V945,Chest!A:B,2,TRUE),IF(A945=3,VLOOKUP(V945,Arm!A:B,2,TRUE),IF(A945=4,VLOOKUP(V945,Waist!A:B,2,TRUE),IF(A945=5,VLOOKUP(V945,Leg!A:B,2,TRUE),"")))))</f>
        <v/>
      </c>
      <c r="D945" s="44" t="str">
        <f>IF(X945=1,VLOOKUP(AA945,modelID!A:B,2,FALSE),"")</f>
        <v/>
      </c>
      <c r="E945" s="45" t="str">
        <f>IF(X945=0,"",AH945+VLOOKUP(AN945,BuildupTable!L:O,4,FALSE))</f>
        <v/>
      </c>
      <c r="F945" s="1">
        <f t="shared" si="197"/>
        <v>0</v>
      </c>
      <c r="G945" s="1">
        <f t="shared" si="198"/>
        <v>0</v>
      </c>
      <c r="H945" s="1">
        <f t="shared" si="199"/>
        <v>0</v>
      </c>
      <c r="I945" s="1">
        <f t="shared" si="200"/>
        <v>0</v>
      </c>
      <c r="J945" s="4" t="str">
        <f>IF(AT945=0,"",VLOOKUP(AT945,skillbasedata!A:B,2,TRUE))</f>
        <v/>
      </c>
      <c r="K945" s="48">
        <f t="shared" si="201"/>
        <v>0</v>
      </c>
      <c r="L945" s="4" t="str">
        <f>IF(AU945=0,"",VLOOKUP(AU945,skillbasedata!A:B,2,TRUE))</f>
        <v/>
      </c>
      <c r="M945" s="48">
        <f t="shared" si="202"/>
        <v>0</v>
      </c>
      <c r="N945" s="4" t="str">
        <f>IF(AV945=0,"",VLOOKUP(AV945,skillbasedata!A:B,2,TRUE))</f>
        <v/>
      </c>
      <c r="O945" s="48">
        <f t="shared" si="203"/>
        <v>0</v>
      </c>
      <c r="P945" s="4" t="str">
        <f>IF(AW945=0,"",VLOOKUP(AW945,skillbasedata!A:B,2,TRUE))</f>
        <v/>
      </c>
      <c r="Q945" s="48">
        <f t="shared" si="204"/>
        <v>0</v>
      </c>
      <c r="R945" s="4" t="str">
        <f>IF(AX945=0,"",VLOOKUP(AX945,skillbasedata!A:B,2,TRUE))</f>
        <v/>
      </c>
      <c r="S945" s="48">
        <f t="shared" si="205"/>
        <v>0</v>
      </c>
      <c r="T945" s="48">
        <f t="shared" si="206"/>
        <v>0</v>
      </c>
      <c r="U945" s="48">
        <f t="shared" si="207"/>
        <v>0</v>
      </c>
      <c r="V945" s="51">
        <f t="shared" si="208"/>
        <v>192</v>
      </c>
      <c r="W945" s="26" t="s">
        <v>3265</v>
      </c>
      <c r="X945" s="26">
        <v>0</v>
      </c>
      <c r="Y945" s="26">
        <v>190</v>
      </c>
      <c r="Z945" s="26">
        <v>2007005</v>
      </c>
      <c r="AA945" s="26">
        <v>116</v>
      </c>
      <c r="AB945" s="26">
        <v>6</v>
      </c>
      <c r="AC945" s="26">
        <v>14000</v>
      </c>
      <c r="AD945" s="26">
        <v>0</v>
      </c>
      <c r="AE945" s="26">
        <v>2</v>
      </c>
      <c r="AF945" s="26">
        <v>1</v>
      </c>
      <c r="AG945" s="26">
        <v>1</v>
      </c>
      <c r="AH945" s="26">
        <v>0</v>
      </c>
      <c r="AI945" s="26">
        <v>0</v>
      </c>
      <c r="AJ945" s="26">
        <v>0</v>
      </c>
      <c r="AK945" s="26">
        <v>0</v>
      </c>
      <c r="AL945" s="26">
        <v>0</v>
      </c>
      <c r="AM945" s="26">
        <v>0</v>
      </c>
      <c r="AN945" s="26">
        <v>12</v>
      </c>
      <c r="AO945" s="26">
        <v>0</v>
      </c>
      <c r="AP945" s="26">
        <v>0</v>
      </c>
      <c r="AQ945" s="26">
        <v>0</v>
      </c>
      <c r="AR945" s="26">
        <v>0</v>
      </c>
      <c r="AS945" s="26">
        <v>0</v>
      </c>
      <c r="AT945" s="26">
        <v>0</v>
      </c>
      <c r="AU945" s="26">
        <v>0</v>
      </c>
      <c r="AV945" s="26">
        <v>0</v>
      </c>
      <c r="AW945" s="26">
        <v>0</v>
      </c>
      <c r="AX945" s="26">
        <v>0</v>
      </c>
      <c r="AY945" s="26">
        <v>0</v>
      </c>
      <c r="AZ945" s="26">
        <v>0</v>
      </c>
      <c r="BA945" s="26">
        <v>0</v>
      </c>
      <c r="BB945" s="26">
        <v>0</v>
      </c>
      <c r="BC945" s="26">
        <v>0</v>
      </c>
      <c r="BD945" s="26" t="s">
        <v>2309</v>
      </c>
      <c r="BE945" s="26">
        <v>0</v>
      </c>
      <c r="BF945" s="26">
        <v>0</v>
      </c>
      <c r="BG945" s="54" t="str">
        <f t="shared" si="209"/>
        <v>00C0</v>
      </c>
      <c r="BH945" s="9"/>
      <c r="BI945" s="9"/>
    </row>
    <row r="946" ht="16.5" spans="1:61">
      <c r="A946" s="4">
        <f t="shared" si="196"/>
        <v>5</v>
      </c>
      <c r="B946" s="4" t="str">
        <f>IF(X946=0,"",VLOOKUP(Y946,seriesName!A:B,2,TRUE))</f>
        <v>索尼克服装</v>
      </c>
      <c r="C946" s="4" t="str">
        <f>IF(A946=1,VLOOKUP(V946,Head!A:B,2,TRUE),IF(A946=2,VLOOKUP(V946,Chest!A:B,2,TRUE),IF(A946=3,VLOOKUP(V946,Arm!A:B,2,TRUE),IF(A946=4,VLOOKUP(V946,Waist!A:B,2,TRUE),IF(A946=5,VLOOKUP(V946,Leg!A:B,2,TRUE),"")))))</f>
        <v>索尼克鞋</v>
      </c>
      <c r="D946" s="44" t="str">
        <f>IF(X946=1,VLOOKUP(AA946,modelID!A:B,2,FALSE),"")</f>
        <v>pl292</v>
      </c>
      <c r="E946" s="45">
        <f>IF(X946=0,"",AH946+VLOOKUP(AN946,BuildupTable!L:O,4,FALSE))</f>
        <v>20</v>
      </c>
      <c r="F946" s="1">
        <f t="shared" si="197"/>
        <v>0</v>
      </c>
      <c r="G946" s="1">
        <f t="shared" si="198"/>
        <v>0</v>
      </c>
      <c r="H946" s="1">
        <f t="shared" si="199"/>
        <v>0</v>
      </c>
      <c r="I946" s="1">
        <f t="shared" si="200"/>
        <v>0</v>
      </c>
      <c r="J946" s="4" t="str">
        <f>IF(AT946=0,"",VLOOKUP(AT946,skillbasedata!A:B,2,TRUE))</f>
        <v/>
      </c>
      <c r="K946" s="48">
        <f t="shared" si="201"/>
        <v>0</v>
      </c>
      <c r="L946" s="4" t="str">
        <f>IF(AU946=0,"",VLOOKUP(AU946,skillbasedata!A:B,2,TRUE))</f>
        <v/>
      </c>
      <c r="M946" s="48">
        <f t="shared" si="202"/>
        <v>0</v>
      </c>
      <c r="N946" s="4" t="str">
        <f>IF(AV946=0,"",VLOOKUP(AV946,skillbasedata!A:B,2,TRUE))</f>
        <v/>
      </c>
      <c r="O946" s="48">
        <f t="shared" si="203"/>
        <v>0</v>
      </c>
      <c r="P946" s="4" t="str">
        <f>IF(AW946=0,"",VLOOKUP(AW946,skillbasedata!A:B,2,TRUE))</f>
        <v/>
      </c>
      <c r="Q946" s="48">
        <f t="shared" si="204"/>
        <v>0</v>
      </c>
      <c r="R946" s="4" t="str">
        <f>IF(AX946=0,"",VLOOKUP(AX946,skillbasedata!A:B,2,TRUE))</f>
        <v/>
      </c>
      <c r="S946" s="48">
        <f t="shared" si="205"/>
        <v>0</v>
      </c>
      <c r="T946" s="48">
        <f t="shared" si="206"/>
        <v>0</v>
      </c>
      <c r="U946" s="48">
        <f t="shared" si="207"/>
        <v>0</v>
      </c>
      <c r="V946" s="51">
        <f t="shared" si="208"/>
        <v>192</v>
      </c>
      <c r="W946" s="26" t="s">
        <v>3266</v>
      </c>
      <c r="X946" s="26">
        <v>1</v>
      </c>
      <c r="Y946" s="26">
        <v>190</v>
      </c>
      <c r="Z946" s="26">
        <v>2007005</v>
      </c>
      <c r="AA946" s="26">
        <v>116</v>
      </c>
      <c r="AB946" s="26">
        <v>6</v>
      </c>
      <c r="AC946" s="26">
        <v>14000</v>
      </c>
      <c r="AD946" s="26">
        <v>0</v>
      </c>
      <c r="AE946" s="26">
        <v>2</v>
      </c>
      <c r="AF946" s="26">
        <v>1</v>
      </c>
      <c r="AG946" s="26">
        <v>1</v>
      </c>
      <c r="AH946" s="26">
        <v>0</v>
      </c>
      <c r="AI946" s="26">
        <v>0</v>
      </c>
      <c r="AJ946" s="26">
        <v>0</v>
      </c>
      <c r="AK946" s="26">
        <v>0</v>
      </c>
      <c r="AL946" s="26">
        <v>0</v>
      </c>
      <c r="AM946" s="26">
        <v>0</v>
      </c>
      <c r="AN946" s="26">
        <v>12</v>
      </c>
      <c r="AO946" s="26">
        <v>0</v>
      </c>
      <c r="AP946" s="26">
        <v>0</v>
      </c>
      <c r="AQ946" s="26">
        <v>0</v>
      </c>
      <c r="AR946" s="26">
        <v>0</v>
      </c>
      <c r="AS946" s="26">
        <v>0</v>
      </c>
      <c r="AT946" s="26">
        <v>0</v>
      </c>
      <c r="AU946" s="26">
        <v>0</v>
      </c>
      <c r="AV946" s="26">
        <v>0</v>
      </c>
      <c r="AW946" s="26">
        <v>0</v>
      </c>
      <c r="AX946" s="26">
        <v>0</v>
      </c>
      <c r="AY946" s="26">
        <v>0</v>
      </c>
      <c r="AZ946" s="26">
        <v>0</v>
      </c>
      <c r="BA946" s="26">
        <v>0</v>
      </c>
      <c r="BB946" s="26">
        <v>0</v>
      </c>
      <c r="BC946" s="26">
        <v>0</v>
      </c>
      <c r="BD946" s="26" t="s">
        <v>2309</v>
      </c>
      <c r="BE946" s="26">
        <v>0</v>
      </c>
      <c r="BF946" s="26">
        <v>0</v>
      </c>
      <c r="BG946" s="54" t="str">
        <f t="shared" si="209"/>
        <v>00C0</v>
      </c>
      <c r="BH946" s="9"/>
      <c r="BI946" s="9"/>
    </row>
    <row r="947" ht="16.5" spans="1:61">
      <c r="A947" s="4">
        <f t="shared" si="196"/>
        <v>1</v>
      </c>
      <c r="B947" s="4" t="str">
        <f>IF(X947=0,"",VLOOKUP(Y947,seriesName!A:B,2,TRUE))</f>
        <v>苍世武士</v>
      </c>
      <c r="C947" s="4" t="str">
        <f>IF(A947=1,VLOOKUP(V947,Head!A:B,2,TRUE),IF(A947=2,VLOOKUP(V947,Chest!A:B,2,TRUE),IF(A947=3,VLOOKUP(V947,Arm!A:B,2,TRUE),IF(A947=4,VLOOKUP(V947,Waist!A:B,2,TRUE),IF(A947=5,VLOOKUP(V947,Leg!A:B,2,TRUE),"")))))</f>
        <v>苍世武士【艳发】</v>
      </c>
      <c r="D947" s="44" t="str">
        <f>IF(X947=1,VLOOKUP(AA947,modelID!A:B,2,FALSE),"")</f>
        <v>pl293</v>
      </c>
      <c r="E947" s="45">
        <f>IF(X947=0,"",AH947+VLOOKUP(AN947,BuildupTable!L:O,4,FALSE))</f>
        <v>92</v>
      </c>
      <c r="F947" s="1">
        <f t="shared" si="197"/>
        <v>1</v>
      </c>
      <c r="G947" s="1">
        <f t="shared" si="198"/>
        <v>1</v>
      </c>
      <c r="H947" s="1">
        <f t="shared" si="199"/>
        <v>0</v>
      </c>
      <c r="I947" s="1">
        <f t="shared" si="200"/>
        <v>0</v>
      </c>
      <c r="J947" s="4" t="str">
        <f>IF(AT947=0,"",VLOOKUP(AT947,skillbasedata!A:B,2,TRUE))</f>
        <v>体术</v>
      </c>
      <c r="K947" s="48">
        <f t="shared" si="201"/>
        <v>2</v>
      </c>
      <c r="L947" s="4" t="str">
        <f>IF(AU947=0,"",VLOOKUP(AU947,skillbasedata!A:B,2,TRUE))</f>
        <v>水属性攻击强化</v>
      </c>
      <c r="M947" s="48">
        <f t="shared" si="202"/>
        <v>2</v>
      </c>
      <c r="N947" s="4" t="str">
        <f>IF(AV947=0,"",VLOOKUP(AV947,skillbasedata!A:B,2,TRUE))</f>
        <v/>
      </c>
      <c r="O947" s="48">
        <f t="shared" si="203"/>
        <v>0</v>
      </c>
      <c r="P947" s="4" t="str">
        <f>IF(AW947=0,"",VLOOKUP(AW947,skillbasedata!A:B,2,TRUE))</f>
        <v/>
      </c>
      <c r="Q947" s="48">
        <f t="shared" si="204"/>
        <v>0</v>
      </c>
      <c r="R947" s="4" t="str">
        <f>IF(AX947=0,"",VLOOKUP(AX947,skillbasedata!A:B,2,TRUE))</f>
        <v/>
      </c>
      <c r="S947" s="48">
        <f t="shared" si="205"/>
        <v>0</v>
      </c>
      <c r="T947" s="48">
        <f t="shared" si="206"/>
        <v>0</v>
      </c>
      <c r="U947" s="48">
        <f t="shared" si="207"/>
        <v>0</v>
      </c>
      <c r="V947" s="51">
        <f t="shared" si="208"/>
        <v>168</v>
      </c>
      <c r="W947" s="26" t="s">
        <v>3267</v>
      </c>
      <c r="X947" s="26">
        <v>1</v>
      </c>
      <c r="Y947" s="26">
        <v>166</v>
      </c>
      <c r="Z947" s="26">
        <v>1000004</v>
      </c>
      <c r="AA947" s="26">
        <v>117</v>
      </c>
      <c r="AB947" s="26">
        <v>6</v>
      </c>
      <c r="AC947" s="26">
        <v>14000</v>
      </c>
      <c r="AD947" s="26">
        <v>0</v>
      </c>
      <c r="AE947" s="26">
        <v>2</v>
      </c>
      <c r="AF947" s="26">
        <v>1</v>
      </c>
      <c r="AG947" s="26">
        <v>1</v>
      </c>
      <c r="AH947" s="26">
        <v>72</v>
      </c>
      <c r="AI947" s="26">
        <v>2</v>
      </c>
      <c r="AJ947" s="26">
        <v>2</v>
      </c>
      <c r="AK947" s="26">
        <v>0</v>
      </c>
      <c r="AL947" s="26">
        <v>0</v>
      </c>
      <c r="AM947" s="26">
        <v>2</v>
      </c>
      <c r="AN947" s="26">
        <v>18</v>
      </c>
      <c r="AO947" s="26">
        <v>0</v>
      </c>
      <c r="AP947" s="26">
        <v>1</v>
      </c>
      <c r="AQ947" s="26">
        <v>1</v>
      </c>
      <c r="AR947" s="26">
        <v>0</v>
      </c>
      <c r="AS947" s="26">
        <v>0</v>
      </c>
      <c r="AT947" s="26">
        <v>33</v>
      </c>
      <c r="AU947" s="26">
        <v>14</v>
      </c>
      <c r="AV947" s="26">
        <v>0</v>
      </c>
      <c r="AW947" s="26">
        <v>0</v>
      </c>
      <c r="AX947" s="26">
        <v>0</v>
      </c>
      <c r="AY947" s="26">
        <v>2</v>
      </c>
      <c r="AZ947" s="26">
        <v>2</v>
      </c>
      <c r="BA947" s="26">
        <v>0</v>
      </c>
      <c r="BB947" s="26">
        <v>0</v>
      </c>
      <c r="BC947" s="26">
        <v>0</v>
      </c>
      <c r="BD947" s="26" t="s">
        <v>2309</v>
      </c>
      <c r="BE947" s="26">
        <v>0</v>
      </c>
      <c r="BF947" s="26">
        <v>0</v>
      </c>
      <c r="BG947" s="54" t="str">
        <f t="shared" si="209"/>
        <v>00A8</v>
      </c>
      <c r="BH947" s="9"/>
      <c r="BI947" s="9"/>
    </row>
    <row r="948" ht="16.5" spans="1:61">
      <c r="A948" s="4">
        <f t="shared" si="196"/>
        <v>2</v>
      </c>
      <c r="B948" s="4" t="str">
        <f>IF(X948=0,"",VLOOKUP(Y948,seriesName!A:B,2,TRUE))</f>
        <v>苍世武士</v>
      </c>
      <c r="C948" s="4" t="str">
        <f>IF(A948=1,VLOOKUP(V948,Head!A:B,2,TRUE),IF(A948=2,VLOOKUP(V948,Chest!A:B,2,TRUE),IF(A948=3,VLOOKUP(V948,Arm!A:B,2,TRUE),IF(A948=4,VLOOKUP(V948,Waist!A:B,2,TRUE),IF(A948=5,VLOOKUP(V948,Leg!A:B,2,TRUE),"")))))</f>
        <v>苍世武士【羽织】</v>
      </c>
      <c r="D948" s="44" t="str">
        <f>IF(X948=1,VLOOKUP(AA948,modelID!A:B,2,FALSE),"")</f>
        <v>pl293</v>
      </c>
      <c r="E948" s="45">
        <f>IF(X948=0,"",AH948+VLOOKUP(AN948,BuildupTable!L:O,4,FALSE))</f>
        <v>92</v>
      </c>
      <c r="F948" s="1">
        <f t="shared" si="197"/>
        <v>0</v>
      </c>
      <c r="G948" s="1">
        <f t="shared" si="198"/>
        <v>1</v>
      </c>
      <c r="H948" s="1">
        <f t="shared" si="199"/>
        <v>0</v>
      </c>
      <c r="I948" s="1">
        <f t="shared" si="200"/>
        <v>0</v>
      </c>
      <c r="J948" s="4" t="str">
        <f>IF(AT948=0,"",VLOOKUP(AT948,skillbasedata!A:B,2,TRUE))</f>
        <v>体术</v>
      </c>
      <c r="K948" s="48">
        <f t="shared" si="201"/>
        <v>2</v>
      </c>
      <c r="L948" s="4" t="str">
        <f>IF(AU948=0,"",VLOOKUP(AU948,skillbasedata!A:B,2,TRUE))</f>
        <v>弱点特效</v>
      </c>
      <c r="M948" s="48">
        <f t="shared" si="202"/>
        <v>1</v>
      </c>
      <c r="N948" s="4" t="str">
        <f>IF(AV948=0,"",VLOOKUP(AV948,skillbasedata!A:B,2,TRUE))</f>
        <v/>
      </c>
      <c r="O948" s="48">
        <f t="shared" si="203"/>
        <v>0</v>
      </c>
      <c r="P948" s="4" t="str">
        <f>IF(AW948=0,"",VLOOKUP(AW948,skillbasedata!A:B,2,TRUE))</f>
        <v/>
      </c>
      <c r="Q948" s="48">
        <f t="shared" si="204"/>
        <v>0</v>
      </c>
      <c r="R948" s="4" t="str">
        <f>IF(AX948=0,"",VLOOKUP(AX948,skillbasedata!A:B,2,TRUE))</f>
        <v/>
      </c>
      <c r="S948" s="48">
        <f t="shared" si="205"/>
        <v>0</v>
      </c>
      <c r="T948" s="48">
        <f t="shared" si="206"/>
        <v>0</v>
      </c>
      <c r="U948" s="48">
        <f t="shared" si="207"/>
        <v>0</v>
      </c>
      <c r="V948" s="51">
        <f t="shared" si="208"/>
        <v>168</v>
      </c>
      <c r="W948" s="26" t="s">
        <v>3268</v>
      </c>
      <c r="X948" s="26">
        <v>1</v>
      </c>
      <c r="Y948" s="26">
        <v>166</v>
      </c>
      <c r="Z948" s="26">
        <v>1000004</v>
      </c>
      <c r="AA948" s="26">
        <v>117</v>
      </c>
      <c r="AB948" s="26">
        <v>6</v>
      </c>
      <c r="AC948" s="26">
        <v>14000</v>
      </c>
      <c r="AD948" s="26">
        <v>0</v>
      </c>
      <c r="AE948" s="26">
        <v>2</v>
      </c>
      <c r="AF948" s="26">
        <v>1</v>
      </c>
      <c r="AG948" s="26">
        <v>1</v>
      </c>
      <c r="AH948" s="26">
        <v>72</v>
      </c>
      <c r="AI948" s="26">
        <v>2</v>
      </c>
      <c r="AJ948" s="26">
        <v>2</v>
      </c>
      <c r="AK948" s="26">
        <v>0</v>
      </c>
      <c r="AL948" s="26">
        <v>0</v>
      </c>
      <c r="AM948" s="26">
        <v>2</v>
      </c>
      <c r="AN948" s="26">
        <v>18</v>
      </c>
      <c r="AO948" s="26">
        <v>0</v>
      </c>
      <c r="AP948" s="26">
        <v>0</v>
      </c>
      <c r="AQ948" s="26">
        <v>1</v>
      </c>
      <c r="AR948" s="26">
        <v>0</v>
      </c>
      <c r="AS948" s="26">
        <v>0</v>
      </c>
      <c r="AT948" s="26">
        <v>33</v>
      </c>
      <c r="AU948" s="26">
        <v>8</v>
      </c>
      <c r="AV948" s="26">
        <v>0</v>
      </c>
      <c r="AW948" s="26">
        <v>0</v>
      </c>
      <c r="AX948" s="26">
        <v>0</v>
      </c>
      <c r="AY948" s="26">
        <v>2</v>
      </c>
      <c r="AZ948" s="26">
        <v>1</v>
      </c>
      <c r="BA948" s="26">
        <v>0</v>
      </c>
      <c r="BB948" s="26">
        <v>0</v>
      </c>
      <c r="BC948" s="26">
        <v>0</v>
      </c>
      <c r="BD948" s="26" t="s">
        <v>2309</v>
      </c>
      <c r="BE948" s="26">
        <v>0</v>
      </c>
      <c r="BF948" s="26">
        <v>0</v>
      </c>
      <c r="BG948" s="54" t="str">
        <f t="shared" si="209"/>
        <v>00A8</v>
      </c>
      <c r="BH948" s="9"/>
      <c r="BI948" s="9"/>
    </row>
    <row r="949" ht="16.5" spans="1:61">
      <c r="A949" s="4">
        <f t="shared" si="196"/>
        <v>3</v>
      </c>
      <c r="B949" s="4" t="str">
        <f>IF(X949=0,"",VLOOKUP(Y949,seriesName!A:B,2,TRUE))</f>
        <v>苍世武士</v>
      </c>
      <c r="C949" s="4" t="str">
        <f>IF(A949=1,VLOOKUP(V949,Head!A:B,2,TRUE),IF(A949=2,VLOOKUP(V949,Chest!A:B,2,TRUE),IF(A949=3,VLOOKUP(V949,Arm!A:B,2,TRUE),IF(A949=4,VLOOKUP(V949,Waist!A:B,2,TRUE),IF(A949=5,VLOOKUP(V949,Leg!A:B,2,TRUE),"")))))</f>
        <v>苍世武士【袖】</v>
      </c>
      <c r="D949" s="44" t="str">
        <f>IF(X949=1,VLOOKUP(AA949,modelID!A:B,2,FALSE),"")</f>
        <v>pl293</v>
      </c>
      <c r="E949" s="45">
        <f>IF(X949=0,"",AH949+VLOOKUP(AN949,BuildupTable!L:O,4,FALSE))</f>
        <v>92</v>
      </c>
      <c r="F949" s="1">
        <f t="shared" si="197"/>
        <v>1</v>
      </c>
      <c r="G949" s="1">
        <f t="shared" si="198"/>
        <v>0</v>
      </c>
      <c r="H949" s="1">
        <f t="shared" si="199"/>
        <v>0</v>
      </c>
      <c r="I949" s="1">
        <f t="shared" si="200"/>
        <v>0</v>
      </c>
      <c r="J949" s="4" t="str">
        <f>IF(AT949=0,"",VLOOKUP(AT949,skillbasedata!A:B,2,TRUE))</f>
        <v>体术</v>
      </c>
      <c r="K949" s="48">
        <f t="shared" si="201"/>
        <v>1</v>
      </c>
      <c r="L949" s="4" t="str">
        <f>IF(AU949=0,"",VLOOKUP(AU949,skillbasedata!A:B,2,TRUE))</f>
        <v>弱点特效</v>
      </c>
      <c r="M949" s="48">
        <f t="shared" si="202"/>
        <v>1</v>
      </c>
      <c r="N949" s="4" t="str">
        <f>IF(AV949=0,"",VLOOKUP(AV949,skillbasedata!A:B,2,TRUE))</f>
        <v>会心击【属性】</v>
      </c>
      <c r="O949" s="48">
        <f t="shared" si="203"/>
        <v>2</v>
      </c>
      <c r="P949" s="4" t="str">
        <f>IF(AW949=0,"",VLOOKUP(AW949,skillbasedata!A:B,2,TRUE))</f>
        <v/>
      </c>
      <c r="Q949" s="48">
        <f t="shared" si="204"/>
        <v>0</v>
      </c>
      <c r="R949" s="4" t="str">
        <f>IF(AX949=0,"",VLOOKUP(AX949,skillbasedata!A:B,2,TRUE))</f>
        <v/>
      </c>
      <c r="S949" s="48">
        <f t="shared" si="205"/>
        <v>0</v>
      </c>
      <c r="T949" s="48">
        <f t="shared" si="206"/>
        <v>0</v>
      </c>
      <c r="U949" s="48">
        <f t="shared" si="207"/>
        <v>0</v>
      </c>
      <c r="V949" s="51">
        <f t="shared" si="208"/>
        <v>168</v>
      </c>
      <c r="W949" s="26" t="s">
        <v>3269</v>
      </c>
      <c r="X949" s="26">
        <v>1</v>
      </c>
      <c r="Y949" s="26">
        <v>166</v>
      </c>
      <c r="Z949" s="26">
        <v>1000004</v>
      </c>
      <c r="AA949" s="26">
        <v>117</v>
      </c>
      <c r="AB949" s="26">
        <v>6</v>
      </c>
      <c r="AC949" s="26">
        <v>14000</v>
      </c>
      <c r="AD949" s="26">
        <v>0</v>
      </c>
      <c r="AE949" s="26">
        <v>2</v>
      </c>
      <c r="AF949" s="26">
        <v>1</v>
      </c>
      <c r="AG949" s="26">
        <v>1</v>
      </c>
      <c r="AH949" s="26">
        <v>72</v>
      </c>
      <c r="AI949" s="26">
        <v>2</v>
      </c>
      <c r="AJ949" s="26">
        <v>2</v>
      </c>
      <c r="AK949" s="26">
        <v>0</v>
      </c>
      <c r="AL949" s="26">
        <v>0</v>
      </c>
      <c r="AM949" s="26">
        <v>2</v>
      </c>
      <c r="AN949" s="26">
        <v>18</v>
      </c>
      <c r="AO949" s="26">
        <v>0</v>
      </c>
      <c r="AP949" s="26">
        <v>1</v>
      </c>
      <c r="AQ949" s="26">
        <v>0</v>
      </c>
      <c r="AR949" s="26">
        <v>0</v>
      </c>
      <c r="AS949" s="26">
        <v>0</v>
      </c>
      <c r="AT949" s="26">
        <v>33</v>
      </c>
      <c r="AU949" s="26">
        <v>8</v>
      </c>
      <c r="AV949" s="26">
        <v>11</v>
      </c>
      <c r="AW949" s="26">
        <v>0</v>
      </c>
      <c r="AX949" s="26">
        <v>0</v>
      </c>
      <c r="AY949" s="26">
        <v>1</v>
      </c>
      <c r="AZ949" s="26">
        <v>1</v>
      </c>
      <c r="BA949" s="26">
        <v>2</v>
      </c>
      <c r="BB949" s="26">
        <v>0</v>
      </c>
      <c r="BC949" s="26">
        <v>0</v>
      </c>
      <c r="BD949" s="26" t="s">
        <v>2309</v>
      </c>
      <c r="BE949" s="26">
        <v>0</v>
      </c>
      <c r="BF949" s="26">
        <v>0</v>
      </c>
      <c r="BG949" s="54" t="str">
        <f t="shared" si="209"/>
        <v>00A8</v>
      </c>
      <c r="BH949" s="9"/>
      <c r="BI949" s="9"/>
    </row>
    <row r="950" ht="16.5" spans="1:61">
      <c r="A950" s="4">
        <f t="shared" si="196"/>
        <v>4</v>
      </c>
      <c r="B950" s="4" t="str">
        <f>IF(X950=0,"",VLOOKUP(Y950,seriesName!A:B,2,TRUE))</f>
        <v>苍世武士</v>
      </c>
      <c r="C950" s="4" t="str">
        <f>IF(A950=1,VLOOKUP(V950,Head!A:B,2,TRUE),IF(A950=2,VLOOKUP(V950,Chest!A:B,2,TRUE),IF(A950=3,VLOOKUP(V950,Arm!A:B,2,TRUE),IF(A950=4,VLOOKUP(V950,Waist!A:B,2,TRUE),IF(A950=5,VLOOKUP(V950,Leg!A:B,2,TRUE),"")))))</f>
        <v>苍世武士【带】</v>
      </c>
      <c r="D950" s="44" t="str">
        <f>IF(X950=1,VLOOKUP(AA950,modelID!A:B,2,FALSE),"")</f>
        <v>pl293</v>
      </c>
      <c r="E950" s="45">
        <f>IF(X950=0,"",AH950+VLOOKUP(AN950,BuildupTable!L:O,4,FALSE))</f>
        <v>92</v>
      </c>
      <c r="F950" s="1">
        <f t="shared" si="197"/>
        <v>1</v>
      </c>
      <c r="G950" s="1">
        <f t="shared" si="198"/>
        <v>0</v>
      </c>
      <c r="H950" s="1">
        <f t="shared" si="199"/>
        <v>1</v>
      </c>
      <c r="I950" s="1">
        <f t="shared" si="200"/>
        <v>0</v>
      </c>
      <c r="J950" s="4" t="str">
        <f>IF(AT950=0,"",VLOOKUP(AT950,skillbasedata!A:B,2,TRUE))</f>
        <v>纳刀术</v>
      </c>
      <c r="K950" s="48">
        <f t="shared" si="201"/>
        <v>1</v>
      </c>
      <c r="L950" s="4" t="str">
        <f>IF(AU950=0,"",VLOOKUP(AU950,skillbasedata!A:B,2,TRUE))</f>
        <v>水属性攻击强化</v>
      </c>
      <c r="M950" s="48">
        <f t="shared" si="202"/>
        <v>2</v>
      </c>
      <c r="N950" s="4" t="str">
        <f>IF(AV950=0,"",VLOOKUP(AV950,skillbasedata!A:B,2,TRUE))</f>
        <v>会心击【属性】</v>
      </c>
      <c r="O950" s="48">
        <f t="shared" si="203"/>
        <v>1</v>
      </c>
      <c r="P950" s="4" t="str">
        <f>IF(AW950=0,"",VLOOKUP(AW950,skillbasedata!A:B,2,TRUE))</f>
        <v/>
      </c>
      <c r="Q950" s="48">
        <f t="shared" si="204"/>
        <v>0</v>
      </c>
      <c r="R950" s="4" t="str">
        <f>IF(AX950=0,"",VLOOKUP(AX950,skillbasedata!A:B,2,TRUE))</f>
        <v/>
      </c>
      <c r="S950" s="48">
        <f t="shared" si="205"/>
        <v>0</v>
      </c>
      <c r="T950" s="48">
        <f t="shared" si="206"/>
        <v>0</v>
      </c>
      <c r="U950" s="48">
        <f t="shared" si="207"/>
        <v>0</v>
      </c>
      <c r="V950" s="51">
        <f t="shared" si="208"/>
        <v>168</v>
      </c>
      <c r="W950" s="26" t="s">
        <v>3270</v>
      </c>
      <c r="X950" s="26">
        <v>1</v>
      </c>
      <c r="Y950" s="26">
        <v>166</v>
      </c>
      <c r="Z950" s="26">
        <v>1000004</v>
      </c>
      <c r="AA950" s="26">
        <v>117</v>
      </c>
      <c r="AB950" s="26">
        <v>6</v>
      </c>
      <c r="AC950" s="26">
        <v>14000</v>
      </c>
      <c r="AD950" s="26">
        <v>0</v>
      </c>
      <c r="AE950" s="26">
        <v>2</v>
      </c>
      <c r="AF950" s="26">
        <v>1</v>
      </c>
      <c r="AG950" s="26">
        <v>1</v>
      </c>
      <c r="AH950" s="26">
        <v>72</v>
      </c>
      <c r="AI950" s="26">
        <v>2</v>
      </c>
      <c r="AJ950" s="26">
        <v>2</v>
      </c>
      <c r="AK950" s="26">
        <v>0</v>
      </c>
      <c r="AL950" s="26">
        <v>0</v>
      </c>
      <c r="AM950" s="26">
        <v>2</v>
      </c>
      <c r="AN950" s="26">
        <v>18</v>
      </c>
      <c r="AO950" s="26">
        <v>0</v>
      </c>
      <c r="AP950" s="26">
        <v>1</v>
      </c>
      <c r="AQ950" s="26">
        <v>0</v>
      </c>
      <c r="AR950" s="26">
        <v>1</v>
      </c>
      <c r="AS950" s="26">
        <v>0</v>
      </c>
      <c r="AT950" s="26">
        <v>40</v>
      </c>
      <c r="AU950" s="26">
        <v>14</v>
      </c>
      <c r="AV950" s="26">
        <v>11</v>
      </c>
      <c r="AW950" s="26">
        <v>0</v>
      </c>
      <c r="AX950" s="26">
        <v>0</v>
      </c>
      <c r="AY950" s="26">
        <v>1</v>
      </c>
      <c r="AZ950" s="26">
        <v>2</v>
      </c>
      <c r="BA950" s="26">
        <v>1</v>
      </c>
      <c r="BB950" s="26">
        <v>0</v>
      </c>
      <c r="BC950" s="26">
        <v>0</v>
      </c>
      <c r="BD950" s="26" t="s">
        <v>2309</v>
      </c>
      <c r="BE950" s="26">
        <v>0</v>
      </c>
      <c r="BF950" s="26">
        <v>0</v>
      </c>
      <c r="BG950" s="54" t="str">
        <f t="shared" si="209"/>
        <v>00A8</v>
      </c>
      <c r="BH950" s="9"/>
      <c r="BI950" s="9"/>
    </row>
    <row r="951" ht="16.5" spans="1:61">
      <c r="A951" s="4">
        <f t="shared" si="196"/>
        <v>5</v>
      </c>
      <c r="B951" s="4" t="str">
        <f>IF(X951=0,"",VLOOKUP(Y951,seriesName!A:B,2,TRUE))</f>
        <v>苍世武士</v>
      </c>
      <c r="C951" s="4" t="str">
        <f>IF(A951=1,VLOOKUP(V951,Head!A:B,2,TRUE),IF(A951=2,VLOOKUP(V951,Chest!A:B,2,TRUE),IF(A951=3,VLOOKUP(V951,Arm!A:B,2,TRUE),IF(A951=4,VLOOKUP(V951,Waist!A:B,2,TRUE),IF(A951=5,VLOOKUP(V951,Leg!A:B,2,TRUE),"")))))</f>
        <v>苍世武士【足履】</v>
      </c>
      <c r="D951" s="44" t="str">
        <f>IF(X951=1,VLOOKUP(AA951,modelID!A:B,2,FALSE),"")</f>
        <v>pl293</v>
      </c>
      <c r="E951" s="45">
        <f>IF(X951=0,"",AH951+VLOOKUP(AN951,BuildupTable!L:O,4,FALSE))</f>
        <v>92</v>
      </c>
      <c r="F951" s="1">
        <f t="shared" si="197"/>
        <v>1</v>
      </c>
      <c r="G951" s="1">
        <f t="shared" si="198"/>
        <v>1</v>
      </c>
      <c r="H951" s="1">
        <f t="shared" si="199"/>
        <v>0</v>
      </c>
      <c r="I951" s="1">
        <f t="shared" si="200"/>
        <v>0</v>
      </c>
      <c r="J951" s="4" t="str">
        <f>IF(AT951=0,"",VLOOKUP(AT951,skillbasedata!A:B,2,TRUE))</f>
        <v>纳刀术</v>
      </c>
      <c r="K951" s="48">
        <f t="shared" si="201"/>
        <v>2</v>
      </c>
      <c r="L951" s="4" t="str">
        <f>IF(AU951=0,"",VLOOKUP(AU951,skillbasedata!A:B,2,TRUE))</f>
        <v>集中</v>
      </c>
      <c r="M951" s="48">
        <f t="shared" si="202"/>
        <v>1</v>
      </c>
      <c r="N951" s="4" t="str">
        <f>IF(AV951=0,"",VLOOKUP(AV951,skillbasedata!A:B,2,TRUE))</f>
        <v/>
      </c>
      <c r="O951" s="48">
        <f t="shared" si="203"/>
        <v>0</v>
      </c>
      <c r="P951" s="4" t="str">
        <f>IF(AW951=0,"",VLOOKUP(AW951,skillbasedata!A:B,2,TRUE))</f>
        <v/>
      </c>
      <c r="Q951" s="48">
        <f t="shared" si="204"/>
        <v>0</v>
      </c>
      <c r="R951" s="4" t="str">
        <f>IF(AX951=0,"",VLOOKUP(AX951,skillbasedata!A:B,2,TRUE))</f>
        <v/>
      </c>
      <c r="S951" s="48">
        <f t="shared" si="205"/>
        <v>0</v>
      </c>
      <c r="T951" s="48">
        <f t="shared" si="206"/>
        <v>0</v>
      </c>
      <c r="U951" s="48">
        <f t="shared" si="207"/>
        <v>0</v>
      </c>
      <c r="V951" s="51">
        <f t="shared" si="208"/>
        <v>168</v>
      </c>
      <c r="W951" s="26" t="s">
        <v>3271</v>
      </c>
      <c r="X951" s="26">
        <v>1</v>
      </c>
      <c r="Y951" s="26">
        <v>166</v>
      </c>
      <c r="Z951" s="26">
        <v>1000004</v>
      </c>
      <c r="AA951" s="26">
        <v>117</v>
      </c>
      <c r="AB951" s="26">
        <v>6</v>
      </c>
      <c r="AC951" s="26">
        <v>14000</v>
      </c>
      <c r="AD951" s="26">
        <v>0</v>
      </c>
      <c r="AE951" s="26">
        <v>2</v>
      </c>
      <c r="AF951" s="26">
        <v>1</v>
      </c>
      <c r="AG951" s="26">
        <v>1</v>
      </c>
      <c r="AH951" s="26">
        <v>72</v>
      </c>
      <c r="AI951" s="26">
        <v>2</v>
      </c>
      <c r="AJ951" s="26">
        <v>2</v>
      </c>
      <c r="AK951" s="26">
        <v>0</v>
      </c>
      <c r="AL951" s="26">
        <v>0</v>
      </c>
      <c r="AM951" s="26">
        <v>2</v>
      </c>
      <c r="AN951" s="26">
        <v>18</v>
      </c>
      <c r="AO951" s="26">
        <v>0</v>
      </c>
      <c r="AP951" s="26">
        <v>1</v>
      </c>
      <c r="AQ951" s="26">
        <v>1</v>
      </c>
      <c r="AR951" s="26">
        <v>0</v>
      </c>
      <c r="AS951" s="26">
        <v>0</v>
      </c>
      <c r="AT951" s="26">
        <v>40</v>
      </c>
      <c r="AU951" s="26">
        <v>30</v>
      </c>
      <c r="AV951" s="26">
        <v>0</v>
      </c>
      <c r="AW951" s="26">
        <v>0</v>
      </c>
      <c r="AX951" s="26">
        <v>0</v>
      </c>
      <c r="AY951" s="26">
        <v>2</v>
      </c>
      <c r="AZ951" s="26">
        <v>1</v>
      </c>
      <c r="BA951" s="26">
        <v>0</v>
      </c>
      <c r="BB951" s="26">
        <v>0</v>
      </c>
      <c r="BC951" s="26">
        <v>0</v>
      </c>
      <c r="BD951" s="26" t="s">
        <v>2309</v>
      </c>
      <c r="BE951" s="26">
        <v>0</v>
      </c>
      <c r="BF951" s="26">
        <v>0</v>
      </c>
      <c r="BG951" s="54" t="str">
        <f t="shared" si="209"/>
        <v>00A8</v>
      </c>
      <c r="BH951" s="9"/>
      <c r="BI951" s="9"/>
    </row>
    <row r="952" ht="16.5" spans="1:61">
      <c r="A952" s="4">
        <f t="shared" si="196"/>
        <v>1</v>
      </c>
      <c r="B952" s="4" t="str">
        <f>IF(X952=0,"",VLOOKUP(Y952,seriesName!A:B,2,TRUE))</f>
        <v>炎火装束・继</v>
      </c>
      <c r="C952" s="4" t="str">
        <f>IF(A952=1,VLOOKUP(V952,Head!A:B,2,TRUE),IF(A952=2,VLOOKUP(V952,Chest!A:B,2,TRUE),IF(A952=3,VLOOKUP(V952,Arm!A:B,2,TRUE),IF(A952=4,VLOOKUP(V952,Waist!A:B,2,TRUE),IF(A952=5,VLOOKUP(V952,Leg!A:B,2,TRUE),"")))))</f>
        <v>炎火装束【头巾】继</v>
      </c>
      <c r="D952" s="44" t="str">
        <f>IF(X952=1,VLOOKUP(AA952,modelID!A:B,2,FALSE),"")</f>
        <v>pl200</v>
      </c>
      <c r="E952" s="45">
        <f>IF(X952=0,"",AH952+VLOOKUP(AN952,BuildupTable!L:O,4,FALSE))</f>
        <v>152</v>
      </c>
      <c r="F952" s="1">
        <f t="shared" si="197"/>
        <v>0</v>
      </c>
      <c r="G952" s="1">
        <f t="shared" si="198"/>
        <v>1</v>
      </c>
      <c r="H952" s="1">
        <f t="shared" si="199"/>
        <v>0</v>
      </c>
      <c r="I952" s="1">
        <f t="shared" si="200"/>
        <v>0</v>
      </c>
      <c r="J952" s="4" t="str">
        <f>IF(AT952=0,"",VLOOKUP(AT952,skillbasedata!A:B,2,TRUE))</f>
        <v>精灵加护</v>
      </c>
      <c r="K952" s="48">
        <f t="shared" si="201"/>
        <v>2</v>
      </c>
      <c r="L952" s="4" t="str">
        <f>IF(AU952=0,"",VLOOKUP(AU952,skillbasedata!A:B,2,TRUE))</f>
        <v>死里逃生</v>
      </c>
      <c r="M952" s="48">
        <f t="shared" si="202"/>
        <v>1</v>
      </c>
      <c r="N952" s="4" t="str">
        <f>IF(AV952=0,"",VLOOKUP(AV952,skillbasedata!A:B,2,TRUE))</f>
        <v/>
      </c>
      <c r="O952" s="48">
        <f t="shared" si="203"/>
        <v>0</v>
      </c>
      <c r="P952" s="4" t="str">
        <f>IF(AW952=0,"",VLOOKUP(AW952,skillbasedata!A:B,2,TRUE))</f>
        <v/>
      </c>
      <c r="Q952" s="48">
        <f t="shared" si="204"/>
        <v>0</v>
      </c>
      <c r="R952" s="4" t="str">
        <f>IF(AX952=0,"",VLOOKUP(AX952,skillbasedata!A:B,2,TRUE))</f>
        <v/>
      </c>
      <c r="S952" s="48">
        <f t="shared" si="205"/>
        <v>0</v>
      </c>
      <c r="T952" s="48">
        <f t="shared" si="206"/>
        <v>1</v>
      </c>
      <c r="U952" s="48">
        <f t="shared" si="207"/>
        <v>20</v>
      </c>
      <c r="V952" s="51">
        <f t="shared" si="208"/>
        <v>300</v>
      </c>
      <c r="W952" s="26" t="s">
        <v>3272</v>
      </c>
      <c r="X952" s="26">
        <v>1</v>
      </c>
      <c r="Y952" s="26">
        <v>300</v>
      </c>
      <c r="Z952" s="26">
        <v>13001</v>
      </c>
      <c r="AA952" s="26">
        <v>30</v>
      </c>
      <c r="AB952" s="26">
        <v>7</v>
      </c>
      <c r="AC952" s="26">
        <v>6000</v>
      </c>
      <c r="AD952" s="26">
        <v>0</v>
      </c>
      <c r="AE952" s="26">
        <v>2</v>
      </c>
      <c r="AF952" s="26">
        <v>1</v>
      </c>
      <c r="AG952" s="26">
        <v>1</v>
      </c>
      <c r="AH952" s="26">
        <v>80</v>
      </c>
      <c r="AI952" s="26">
        <v>2</v>
      </c>
      <c r="AJ952" s="26">
        <v>0</v>
      </c>
      <c r="AK952" s="26">
        <v>0</v>
      </c>
      <c r="AL952" s="26">
        <v>0</v>
      </c>
      <c r="AM952" s="26">
        <v>0</v>
      </c>
      <c r="AN952" s="26">
        <v>19</v>
      </c>
      <c r="AO952" s="26">
        <v>0</v>
      </c>
      <c r="AP952" s="26">
        <v>0</v>
      </c>
      <c r="AQ952" s="26">
        <v>1</v>
      </c>
      <c r="AR952" s="26">
        <v>0</v>
      </c>
      <c r="AS952" s="26">
        <v>0</v>
      </c>
      <c r="AT952" s="26">
        <v>57</v>
      </c>
      <c r="AU952" s="26">
        <v>5</v>
      </c>
      <c r="AV952" s="26">
        <v>0</v>
      </c>
      <c r="AW952" s="26">
        <v>0</v>
      </c>
      <c r="AX952" s="26">
        <v>0</v>
      </c>
      <c r="AY952" s="26">
        <v>2</v>
      </c>
      <c r="AZ952" s="26">
        <v>1</v>
      </c>
      <c r="BA952" s="26">
        <v>0</v>
      </c>
      <c r="BB952" s="26">
        <v>0</v>
      </c>
      <c r="BC952" s="26">
        <v>0</v>
      </c>
      <c r="BD952" s="26" t="s">
        <v>2309</v>
      </c>
      <c r="BE952" s="26">
        <v>1</v>
      </c>
      <c r="BF952" s="26">
        <v>20</v>
      </c>
      <c r="BG952" s="54" t="str">
        <f t="shared" si="209"/>
        <v>012C</v>
      </c>
      <c r="BH952" s="9"/>
      <c r="BI952" s="9"/>
    </row>
    <row r="953" ht="16.5" spans="1:61">
      <c r="A953" s="4">
        <f t="shared" si="196"/>
        <v>2</v>
      </c>
      <c r="B953" s="4" t="str">
        <f>IF(X953=0,"",VLOOKUP(Y953,seriesName!A:B,2,TRUE))</f>
        <v>炎火装束・继</v>
      </c>
      <c r="C953" s="4" t="str">
        <f>IF(A953=1,VLOOKUP(V953,Head!A:B,2,TRUE),IF(A953=2,VLOOKUP(V953,Chest!A:B,2,TRUE),IF(A953=3,VLOOKUP(V953,Arm!A:B,2,TRUE),IF(A953=4,VLOOKUP(V953,Waist!A:B,2,TRUE),IF(A953=5,VLOOKUP(V953,Leg!A:B,2,TRUE),"")))))</f>
        <v>炎火装束【上衣】继</v>
      </c>
      <c r="D953" s="44" t="str">
        <f>IF(X953=1,VLOOKUP(AA953,modelID!A:B,2,FALSE),"")</f>
        <v>pl200</v>
      </c>
      <c r="E953" s="45">
        <f>IF(X953=0,"",AH953+VLOOKUP(AN953,BuildupTable!L:O,4,FALSE))</f>
        <v>152</v>
      </c>
      <c r="F953" s="1">
        <f t="shared" si="197"/>
        <v>2</v>
      </c>
      <c r="G953" s="1">
        <f t="shared" si="198"/>
        <v>0</v>
      </c>
      <c r="H953" s="1">
        <f t="shared" si="199"/>
        <v>0</v>
      </c>
      <c r="I953" s="1">
        <f t="shared" si="200"/>
        <v>0</v>
      </c>
      <c r="J953" s="4" t="str">
        <f>IF(AT953=0,"",VLOOKUP(AT953,skillbasedata!A:B,2,TRUE))</f>
        <v>翔虫使</v>
      </c>
      <c r="K953" s="48">
        <f t="shared" si="201"/>
        <v>2</v>
      </c>
      <c r="L953" s="4" t="str">
        <f>IF(AU953=0,"",VLOOKUP(AU953,skillbasedata!A:B,2,TRUE))</f>
        <v>墙面移动</v>
      </c>
      <c r="M953" s="48">
        <f t="shared" si="202"/>
        <v>1</v>
      </c>
      <c r="N953" s="4" t="str">
        <f>IF(AV953=0,"",VLOOKUP(AV953,skillbasedata!A:B,2,TRUE))</f>
        <v>看破</v>
      </c>
      <c r="O953" s="48">
        <f t="shared" si="203"/>
        <v>1</v>
      </c>
      <c r="P953" s="4" t="str">
        <f>IF(AW953=0,"",VLOOKUP(AW953,skillbasedata!A:B,2,TRUE))</f>
        <v/>
      </c>
      <c r="Q953" s="48">
        <f t="shared" si="204"/>
        <v>0</v>
      </c>
      <c r="R953" s="4" t="str">
        <f>IF(AX953=0,"",VLOOKUP(AX953,skillbasedata!A:B,2,TRUE))</f>
        <v/>
      </c>
      <c r="S953" s="48">
        <f t="shared" si="205"/>
        <v>0</v>
      </c>
      <c r="T953" s="48">
        <f t="shared" si="206"/>
        <v>1</v>
      </c>
      <c r="U953" s="48">
        <f t="shared" si="207"/>
        <v>20</v>
      </c>
      <c r="V953" s="51">
        <f t="shared" si="208"/>
        <v>300</v>
      </c>
      <c r="W953" s="26" t="s">
        <v>3273</v>
      </c>
      <c r="X953" s="26">
        <v>1</v>
      </c>
      <c r="Y953" s="26">
        <v>300</v>
      </c>
      <c r="Z953" s="26">
        <v>13001</v>
      </c>
      <c r="AA953" s="26">
        <v>30</v>
      </c>
      <c r="AB953" s="26">
        <v>7</v>
      </c>
      <c r="AC953" s="26">
        <v>6000</v>
      </c>
      <c r="AD953" s="26">
        <v>0</v>
      </c>
      <c r="AE953" s="26">
        <v>2</v>
      </c>
      <c r="AF953" s="26">
        <v>1</v>
      </c>
      <c r="AG953" s="26">
        <v>1</v>
      </c>
      <c r="AH953" s="26">
        <v>80</v>
      </c>
      <c r="AI953" s="26">
        <v>2</v>
      </c>
      <c r="AJ953" s="26">
        <v>0</v>
      </c>
      <c r="AK953" s="26">
        <v>0</v>
      </c>
      <c r="AL953" s="26">
        <v>0</v>
      </c>
      <c r="AM953" s="26">
        <v>0</v>
      </c>
      <c r="AN953" s="26">
        <v>19</v>
      </c>
      <c r="AO953" s="26">
        <v>0</v>
      </c>
      <c r="AP953" s="26">
        <v>2</v>
      </c>
      <c r="AQ953" s="26">
        <v>0</v>
      </c>
      <c r="AR953" s="26">
        <v>0</v>
      </c>
      <c r="AS953" s="26">
        <v>0</v>
      </c>
      <c r="AT953" s="26">
        <v>104</v>
      </c>
      <c r="AU953" s="26">
        <v>105</v>
      </c>
      <c r="AV953" s="26">
        <v>6</v>
      </c>
      <c r="AW953" s="26">
        <v>0</v>
      </c>
      <c r="AX953" s="26">
        <v>0</v>
      </c>
      <c r="AY953" s="26">
        <v>2</v>
      </c>
      <c r="AZ953" s="26">
        <v>1</v>
      </c>
      <c r="BA953" s="26">
        <v>1</v>
      </c>
      <c r="BB953" s="26">
        <v>0</v>
      </c>
      <c r="BC953" s="26">
        <v>0</v>
      </c>
      <c r="BD953" s="26" t="s">
        <v>2309</v>
      </c>
      <c r="BE953" s="26">
        <v>1</v>
      </c>
      <c r="BF953" s="26">
        <v>20</v>
      </c>
      <c r="BG953" s="54" t="str">
        <f t="shared" si="209"/>
        <v>012C</v>
      </c>
      <c r="BH953" s="9"/>
      <c r="BI953" s="9"/>
    </row>
    <row r="954" ht="16.5" spans="1:61">
      <c r="A954" s="4">
        <f t="shared" si="196"/>
        <v>3</v>
      </c>
      <c r="B954" s="4" t="str">
        <f>IF(X954=0,"",VLOOKUP(Y954,seriesName!A:B,2,TRUE))</f>
        <v>炎火装束・继</v>
      </c>
      <c r="C954" s="4" t="str">
        <f>IF(A954=1,VLOOKUP(V954,Head!A:B,2,TRUE),IF(A954=2,VLOOKUP(V954,Chest!A:B,2,TRUE),IF(A954=3,VLOOKUP(V954,Arm!A:B,2,TRUE),IF(A954=4,VLOOKUP(V954,Waist!A:B,2,TRUE),IF(A954=5,VLOOKUP(V954,Leg!A:B,2,TRUE),"")))))</f>
        <v>炎火装束【手甲】继</v>
      </c>
      <c r="D954" s="44" t="str">
        <f>IF(X954=1,VLOOKUP(AA954,modelID!A:B,2,FALSE),"")</f>
        <v>pl200</v>
      </c>
      <c r="E954" s="45">
        <f>IF(X954=0,"",AH954+VLOOKUP(AN954,BuildupTable!L:O,4,FALSE))</f>
        <v>152</v>
      </c>
      <c r="F954" s="1">
        <f t="shared" si="197"/>
        <v>1</v>
      </c>
      <c r="G954" s="1">
        <f t="shared" si="198"/>
        <v>0</v>
      </c>
      <c r="H954" s="1">
        <f t="shared" si="199"/>
        <v>0</v>
      </c>
      <c r="I954" s="1">
        <f t="shared" si="200"/>
        <v>0</v>
      </c>
      <c r="J954" s="4" t="str">
        <f>IF(AT954=0,"",VLOOKUP(AT954,skillbasedata!A:B,2,TRUE))</f>
        <v>看破</v>
      </c>
      <c r="K954" s="48">
        <f t="shared" si="201"/>
        <v>2</v>
      </c>
      <c r="L954" s="4" t="str">
        <f>IF(AU954=0,"",VLOOKUP(AU954,skillbasedata!A:B,2,TRUE))</f>
        <v>火场怪力</v>
      </c>
      <c r="M954" s="48">
        <f t="shared" si="202"/>
        <v>1</v>
      </c>
      <c r="N954" s="4" t="str">
        <f>IF(AV954=0,"",VLOOKUP(AV954,skillbasedata!A:B,2,TRUE))</f>
        <v>精灵加护</v>
      </c>
      <c r="O954" s="48">
        <f t="shared" si="203"/>
        <v>1</v>
      </c>
      <c r="P954" s="4" t="str">
        <f>IF(AW954=0,"",VLOOKUP(AW954,skillbasedata!A:B,2,TRUE))</f>
        <v/>
      </c>
      <c r="Q954" s="48">
        <f t="shared" si="204"/>
        <v>0</v>
      </c>
      <c r="R954" s="4" t="str">
        <f>IF(AX954=0,"",VLOOKUP(AX954,skillbasedata!A:B,2,TRUE))</f>
        <v/>
      </c>
      <c r="S954" s="48">
        <f t="shared" si="205"/>
        <v>0</v>
      </c>
      <c r="T954" s="48">
        <f t="shared" si="206"/>
        <v>1</v>
      </c>
      <c r="U954" s="48">
        <f t="shared" si="207"/>
        <v>20</v>
      </c>
      <c r="V954" s="51">
        <f t="shared" si="208"/>
        <v>300</v>
      </c>
      <c r="W954" s="26" t="s">
        <v>3274</v>
      </c>
      <c r="X954" s="26">
        <v>1</v>
      </c>
      <c r="Y954" s="26">
        <v>300</v>
      </c>
      <c r="Z954" s="26">
        <v>13001</v>
      </c>
      <c r="AA954" s="26">
        <v>30</v>
      </c>
      <c r="AB954" s="26">
        <v>7</v>
      </c>
      <c r="AC954" s="26">
        <v>6000</v>
      </c>
      <c r="AD954" s="26">
        <v>0</v>
      </c>
      <c r="AE954" s="26">
        <v>2</v>
      </c>
      <c r="AF954" s="26">
        <v>1</v>
      </c>
      <c r="AG954" s="26">
        <v>1</v>
      </c>
      <c r="AH954" s="26">
        <v>80</v>
      </c>
      <c r="AI954" s="26">
        <v>2</v>
      </c>
      <c r="AJ954" s="26">
        <v>0</v>
      </c>
      <c r="AK954" s="26">
        <v>0</v>
      </c>
      <c r="AL954" s="26">
        <v>0</v>
      </c>
      <c r="AM954" s="26">
        <v>0</v>
      </c>
      <c r="AN954" s="26">
        <v>19</v>
      </c>
      <c r="AO954" s="26">
        <v>0</v>
      </c>
      <c r="AP954" s="26">
        <v>1</v>
      </c>
      <c r="AQ954" s="26">
        <v>0</v>
      </c>
      <c r="AR954" s="26">
        <v>0</v>
      </c>
      <c r="AS954" s="26">
        <v>0</v>
      </c>
      <c r="AT954" s="26">
        <v>6</v>
      </c>
      <c r="AU954" s="26">
        <v>91</v>
      </c>
      <c r="AV954" s="26">
        <v>57</v>
      </c>
      <c r="AW954" s="26">
        <v>0</v>
      </c>
      <c r="AX954" s="26">
        <v>0</v>
      </c>
      <c r="AY954" s="26">
        <v>2</v>
      </c>
      <c r="AZ954" s="26">
        <v>1</v>
      </c>
      <c r="BA954" s="26">
        <v>1</v>
      </c>
      <c r="BB954" s="26">
        <v>0</v>
      </c>
      <c r="BC954" s="26">
        <v>0</v>
      </c>
      <c r="BD954" s="26" t="s">
        <v>2309</v>
      </c>
      <c r="BE954" s="26">
        <v>1</v>
      </c>
      <c r="BF954" s="26">
        <v>20</v>
      </c>
      <c r="BG954" s="54" t="str">
        <f t="shared" si="209"/>
        <v>012C</v>
      </c>
      <c r="BH954" s="9"/>
      <c r="BI954" s="9"/>
    </row>
    <row r="955" ht="16.5" spans="1:61">
      <c r="A955" s="4">
        <f t="shared" si="196"/>
        <v>4</v>
      </c>
      <c r="B955" s="4" t="str">
        <f>IF(X955=0,"",VLOOKUP(Y955,seriesName!A:B,2,TRUE))</f>
        <v>炎火装束・继</v>
      </c>
      <c r="C955" s="4" t="str">
        <f>IF(A955=1,VLOOKUP(V955,Head!A:B,2,TRUE),IF(A955=2,VLOOKUP(V955,Chest!A:B,2,TRUE),IF(A955=3,VLOOKUP(V955,Arm!A:B,2,TRUE),IF(A955=4,VLOOKUP(V955,Waist!A:B,2,TRUE),IF(A955=5,VLOOKUP(V955,Leg!A:B,2,TRUE),"")))))</f>
        <v>炎火装束【腰卷】继</v>
      </c>
      <c r="D955" s="44" t="str">
        <f>IF(X955=1,VLOOKUP(AA955,modelID!A:B,2,FALSE),"")</f>
        <v>pl200</v>
      </c>
      <c r="E955" s="45">
        <f>IF(X955=0,"",AH955+VLOOKUP(AN955,BuildupTable!L:O,4,FALSE))</f>
        <v>152</v>
      </c>
      <c r="F955" s="1">
        <f t="shared" si="197"/>
        <v>1</v>
      </c>
      <c r="G955" s="1">
        <f t="shared" si="198"/>
        <v>0</v>
      </c>
      <c r="H955" s="1">
        <f t="shared" si="199"/>
        <v>0</v>
      </c>
      <c r="I955" s="1">
        <f t="shared" si="200"/>
        <v>1</v>
      </c>
      <c r="J955" s="4" t="str">
        <f>IF(AT955=0,"",VLOOKUP(AT955,skillbasedata!A:B,2,TRUE))</f>
        <v>翔虫使</v>
      </c>
      <c r="K955" s="48">
        <f t="shared" si="201"/>
        <v>1</v>
      </c>
      <c r="L955" s="4" t="str">
        <f>IF(AU955=0,"",VLOOKUP(AU955,skillbasedata!A:B,2,TRUE))</f>
        <v>看破</v>
      </c>
      <c r="M955" s="48">
        <f t="shared" si="202"/>
        <v>1</v>
      </c>
      <c r="N955" s="4" t="str">
        <f>IF(AV955=0,"",VLOOKUP(AV955,skillbasedata!A:B,2,TRUE))</f>
        <v/>
      </c>
      <c r="O955" s="48">
        <f t="shared" si="203"/>
        <v>0</v>
      </c>
      <c r="P955" s="4" t="str">
        <f>IF(AW955=0,"",VLOOKUP(AW955,skillbasedata!A:B,2,TRUE))</f>
        <v/>
      </c>
      <c r="Q955" s="48">
        <f t="shared" si="204"/>
        <v>0</v>
      </c>
      <c r="R955" s="4" t="str">
        <f>IF(AX955=0,"",VLOOKUP(AX955,skillbasedata!A:B,2,TRUE))</f>
        <v/>
      </c>
      <c r="S955" s="48">
        <f t="shared" si="205"/>
        <v>0</v>
      </c>
      <c r="T955" s="48">
        <f t="shared" si="206"/>
        <v>1</v>
      </c>
      <c r="U955" s="48">
        <f t="shared" si="207"/>
        <v>20</v>
      </c>
      <c r="V955" s="51">
        <f t="shared" si="208"/>
        <v>300</v>
      </c>
      <c r="W955" s="26" t="s">
        <v>3275</v>
      </c>
      <c r="X955" s="26">
        <v>1</v>
      </c>
      <c r="Y955" s="26">
        <v>300</v>
      </c>
      <c r="Z955" s="26">
        <v>13001</v>
      </c>
      <c r="AA955" s="26">
        <v>30</v>
      </c>
      <c r="AB955" s="26">
        <v>7</v>
      </c>
      <c r="AC955" s="26">
        <v>6000</v>
      </c>
      <c r="AD955" s="26">
        <v>0</v>
      </c>
      <c r="AE955" s="26">
        <v>2</v>
      </c>
      <c r="AF955" s="26">
        <v>1</v>
      </c>
      <c r="AG955" s="26">
        <v>1</v>
      </c>
      <c r="AH955" s="26">
        <v>80</v>
      </c>
      <c r="AI955" s="26">
        <v>2</v>
      </c>
      <c r="AJ955" s="26">
        <v>0</v>
      </c>
      <c r="AK955" s="26">
        <v>0</v>
      </c>
      <c r="AL955" s="26">
        <v>0</v>
      </c>
      <c r="AM955" s="26">
        <v>0</v>
      </c>
      <c r="AN955" s="26">
        <v>19</v>
      </c>
      <c r="AO955" s="26">
        <v>0</v>
      </c>
      <c r="AP955" s="26">
        <v>1</v>
      </c>
      <c r="AQ955" s="26">
        <v>0</v>
      </c>
      <c r="AR955" s="26">
        <v>0</v>
      </c>
      <c r="AS955" s="26">
        <v>1</v>
      </c>
      <c r="AT955" s="26">
        <v>104</v>
      </c>
      <c r="AU955" s="26">
        <v>6</v>
      </c>
      <c r="AV955" s="26">
        <v>0</v>
      </c>
      <c r="AW955" s="26">
        <v>0</v>
      </c>
      <c r="AX955" s="26">
        <v>0</v>
      </c>
      <c r="AY955" s="26">
        <v>1</v>
      </c>
      <c r="AZ955" s="26">
        <v>1</v>
      </c>
      <c r="BA955" s="26">
        <v>0</v>
      </c>
      <c r="BB955" s="26">
        <v>0</v>
      </c>
      <c r="BC955" s="26">
        <v>0</v>
      </c>
      <c r="BD955" s="26" t="s">
        <v>2309</v>
      </c>
      <c r="BE955" s="26">
        <v>1</v>
      </c>
      <c r="BF955" s="26">
        <v>20</v>
      </c>
      <c r="BG955" s="54" t="str">
        <f t="shared" si="209"/>
        <v>012C</v>
      </c>
      <c r="BH955" s="9"/>
      <c r="BI955" s="9"/>
    </row>
    <row r="956" ht="16.5" spans="1:61">
      <c r="A956" s="4">
        <f t="shared" si="196"/>
        <v>5</v>
      </c>
      <c r="B956" s="4" t="str">
        <f>IF(X956=0,"",VLOOKUP(Y956,seriesName!A:B,2,TRUE))</f>
        <v>炎火装束・继</v>
      </c>
      <c r="C956" s="4" t="str">
        <f>IF(A956=1,VLOOKUP(V956,Head!A:B,2,TRUE),IF(A956=2,VLOOKUP(V956,Chest!A:B,2,TRUE),IF(A956=3,VLOOKUP(V956,Arm!A:B,2,TRUE),IF(A956=4,VLOOKUP(V956,Waist!A:B,2,TRUE),IF(A956=5,VLOOKUP(V956,Leg!A:B,2,TRUE),"")))))</f>
        <v>炎火装束【绑腿】继</v>
      </c>
      <c r="D956" s="44" t="str">
        <f>IF(X956=1,VLOOKUP(AA956,modelID!A:B,2,FALSE),"")</f>
        <v>pl200</v>
      </c>
      <c r="E956" s="45">
        <f>IF(X956=0,"",AH956+VLOOKUP(AN956,BuildupTable!L:O,4,FALSE))</f>
        <v>152</v>
      </c>
      <c r="F956" s="1">
        <f t="shared" si="197"/>
        <v>0</v>
      </c>
      <c r="G956" s="1">
        <f t="shared" si="198"/>
        <v>1</v>
      </c>
      <c r="H956" s="1">
        <f t="shared" si="199"/>
        <v>0</v>
      </c>
      <c r="I956" s="1">
        <f t="shared" si="200"/>
        <v>0</v>
      </c>
      <c r="J956" s="4" t="str">
        <f>IF(AT956=0,"",VLOOKUP(AT956,skillbasedata!A:B,2,TRUE))</f>
        <v>墙面移动</v>
      </c>
      <c r="K956" s="48">
        <f t="shared" si="201"/>
        <v>2</v>
      </c>
      <c r="L956" s="4" t="str">
        <f>IF(AU956=0,"",VLOOKUP(AU956,skillbasedata!A:B,2,TRUE))</f>
        <v>死里逃生</v>
      </c>
      <c r="M956" s="48">
        <f t="shared" si="202"/>
        <v>1</v>
      </c>
      <c r="N956" s="4" t="str">
        <f>IF(AV956=0,"",VLOOKUP(AV956,skillbasedata!A:B,2,TRUE))</f>
        <v>滑走强化</v>
      </c>
      <c r="O956" s="48">
        <f t="shared" si="203"/>
        <v>1</v>
      </c>
      <c r="P956" s="4" t="str">
        <f>IF(AW956=0,"",VLOOKUP(AW956,skillbasedata!A:B,2,TRUE))</f>
        <v/>
      </c>
      <c r="Q956" s="48">
        <f t="shared" si="204"/>
        <v>0</v>
      </c>
      <c r="R956" s="4" t="str">
        <f>IF(AX956=0,"",VLOOKUP(AX956,skillbasedata!A:B,2,TRUE))</f>
        <v/>
      </c>
      <c r="S956" s="48">
        <f t="shared" si="205"/>
        <v>0</v>
      </c>
      <c r="T956" s="48">
        <f t="shared" si="206"/>
        <v>1</v>
      </c>
      <c r="U956" s="48">
        <f t="shared" si="207"/>
        <v>20</v>
      </c>
      <c r="V956" s="51">
        <f t="shared" si="208"/>
        <v>300</v>
      </c>
      <c r="W956" s="26" t="s">
        <v>3276</v>
      </c>
      <c r="X956" s="26">
        <v>1</v>
      </c>
      <c r="Y956" s="26">
        <v>300</v>
      </c>
      <c r="Z956" s="26">
        <v>13001</v>
      </c>
      <c r="AA956" s="26">
        <v>30</v>
      </c>
      <c r="AB956" s="26">
        <v>7</v>
      </c>
      <c r="AC956" s="26">
        <v>6000</v>
      </c>
      <c r="AD956" s="26">
        <v>0</v>
      </c>
      <c r="AE956" s="26">
        <v>2</v>
      </c>
      <c r="AF956" s="26">
        <v>1</v>
      </c>
      <c r="AG956" s="26">
        <v>1</v>
      </c>
      <c r="AH956" s="26">
        <v>80</v>
      </c>
      <c r="AI956" s="26">
        <v>2</v>
      </c>
      <c r="AJ956" s="26">
        <v>0</v>
      </c>
      <c r="AK956" s="26">
        <v>0</v>
      </c>
      <c r="AL956" s="26">
        <v>0</v>
      </c>
      <c r="AM956" s="26">
        <v>0</v>
      </c>
      <c r="AN956" s="26">
        <v>19</v>
      </c>
      <c r="AO956" s="26">
        <v>0</v>
      </c>
      <c r="AP956" s="26">
        <v>0</v>
      </c>
      <c r="AQ956" s="26">
        <v>1</v>
      </c>
      <c r="AR956" s="26">
        <v>0</v>
      </c>
      <c r="AS956" s="26">
        <v>0</v>
      </c>
      <c r="AT956" s="26">
        <v>105</v>
      </c>
      <c r="AU956" s="26">
        <v>5</v>
      </c>
      <c r="AV956" s="26">
        <v>43</v>
      </c>
      <c r="AW956" s="26">
        <v>0</v>
      </c>
      <c r="AX956" s="26">
        <v>0</v>
      </c>
      <c r="AY956" s="26">
        <v>2</v>
      </c>
      <c r="AZ956" s="26">
        <v>1</v>
      </c>
      <c r="BA956" s="26">
        <v>1</v>
      </c>
      <c r="BB956" s="26">
        <v>0</v>
      </c>
      <c r="BC956" s="26">
        <v>0</v>
      </c>
      <c r="BD956" s="26" t="s">
        <v>2309</v>
      </c>
      <c r="BE956" s="26">
        <v>1</v>
      </c>
      <c r="BF956" s="26">
        <v>20</v>
      </c>
      <c r="BG956" s="54" t="str">
        <f t="shared" si="209"/>
        <v>012C</v>
      </c>
      <c r="BH956" s="9"/>
      <c r="BI956" s="9"/>
    </row>
    <row r="957" ht="16.5" spans="1:61">
      <c r="A957" s="4">
        <f t="shared" si="196"/>
        <v>1</v>
      </c>
      <c r="B957" s="4" t="str">
        <f>IF(X957=0,"",VLOOKUP(Y957,seriesName!A:B,2,TRUE))</f>
        <v>皮制X</v>
      </c>
      <c r="C957" s="4" t="str">
        <f>IF(A957=1,VLOOKUP(V957,Head!A:B,2,TRUE),IF(A957=2,VLOOKUP(V957,Chest!A:B,2,TRUE),IF(A957=3,VLOOKUP(V957,Arm!A:B,2,TRUE),IF(A957=4,VLOOKUP(V957,Waist!A:B,2,TRUE),IF(A957=5,VLOOKUP(V957,Leg!A:B,2,TRUE),"")))))</f>
        <v>皮制X头饰</v>
      </c>
      <c r="D957" s="44" t="str">
        <f>IF(X957=1,VLOOKUP(AA957,modelID!A:B,2,FALSE),"")</f>
        <v>pl001</v>
      </c>
      <c r="E957" s="45">
        <f>IF(X957=0,"",AH957+VLOOKUP(AN957,BuildupTable!L:O,4,FALSE))</f>
        <v>152</v>
      </c>
      <c r="F957" s="1">
        <f t="shared" si="197"/>
        <v>1</v>
      </c>
      <c r="G957" s="1">
        <f t="shared" si="198"/>
        <v>0</v>
      </c>
      <c r="H957" s="1">
        <f t="shared" si="199"/>
        <v>0</v>
      </c>
      <c r="I957" s="1">
        <f t="shared" si="200"/>
        <v>1</v>
      </c>
      <c r="J957" s="4" t="str">
        <f>IF(AT957=0,"",VLOOKUP(AT957,skillbasedata!A:B,2,TRUE))</f>
        <v>地质学</v>
      </c>
      <c r="K957" s="48">
        <f t="shared" si="201"/>
        <v>1</v>
      </c>
      <c r="L957" s="4" t="str">
        <f>IF(AU957=0,"",VLOOKUP(AU957,skillbasedata!A:B,2,TRUE))</f>
        <v>饥饿耐性</v>
      </c>
      <c r="M957" s="48">
        <f t="shared" si="202"/>
        <v>1</v>
      </c>
      <c r="N957" s="4" t="str">
        <f>IF(AV957=0,"",VLOOKUP(AV957,skillbasedata!A:B,2,TRUE))</f>
        <v>剥取铁人</v>
      </c>
      <c r="O957" s="48">
        <f t="shared" si="203"/>
        <v>1</v>
      </c>
      <c r="P957" s="4" t="str">
        <f>IF(AW957=0,"",VLOOKUP(AW957,skillbasedata!A:B,2,TRUE))</f>
        <v/>
      </c>
      <c r="Q957" s="48">
        <f t="shared" si="204"/>
        <v>0</v>
      </c>
      <c r="R957" s="4" t="str">
        <f>IF(AX957=0,"",VLOOKUP(AX957,skillbasedata!A:B,2,TRUE))</f>
        <v/>
      </c>
      <c r="S957" s="48">
        <f t="shared" si="205"/>
        <v>0</v>
      </c>
      <c r="T957" s="48">
        <f t="shared" si="206"/>
        <v>1</v>
      </c>
      <c r="U957" s="48">
        <f t="shared" si="207"/>
        <v>20</v>
      </c>
      <c r="V957" s="51">
        <f t="shared" si="208"/>
        <v>301</v>
      </c>
      <c r="W957" s="26" t="s">
        <v>3277</v>
      </c>
      <c r="X957" s="26">
        <v>1</v>
      </c>
      <c r="Y957" s="26">
        <v>301</v>
      </c>
      <c r="Z957" s="26">
        <v>13002</v>
      </c>
      <c r="AA957" s="26">
        <v>0</v>
      </c>
      <c r="AB957" s="26">
        <v>7</v>
      </c>
      <c r="AC957" s="26">
        <v>6000</v>
      </c>
      <c r="AD957" s="26">
        <v>0</v>
      </c>
      <c r="AE957" s="26">
        <v>2</v>
      </c>
      <c r="AF957" s="26">
        <v>1</v>
      </c>
      <c r="AG957" s="26">
        <v>1</v>
      </c>
      <c r="AH957" s="26">
        <v>80</v>
      </c>
      <c r="AI957" s="26">
        <v>0</v>
      </c>
      <c r="AJ957" s="26">
        <v>0</v>
      </c>
      <c r="AK957" s="26">
        <v>0</v>
      </c>
      <c r="AL957" s="26">
        <v>0</v>
      </c>
      <c r="AM957" s="26">
        <v>0</v>
      </c>
      <c r="AN957" s="26">
        <v>19</v>
      </c>
      <c r="AO957" s="26">
        <v>0</v>
      </c>
      <c r="AP957" s="26">
        <v>1</v>
      </c>
      <c r="AQ957" s="26">
        <v>0</v>
      </c>
      <c r="AR957" s="26">
        <v>0</v>
      </c>
      <c r="AS957" s="26">
        <v>1</v>
      </c>
      <c r="AT957" s="26">
        <v>80</v>
      </c>
      <c r="AU957" s="26">
        <v>96</v>
      </c>
      <c r="AV957" s="26">
        <v>95</v>
      </c>
      <c r="AW957" s="26">
        <v>0</v>
      </c>
      <c r="AX957" s="26">
        <v>0</v>
      </c>
      <c r="AY957" s="26">
        <v>1</v>
      </c>
      <c r="AZ957" s="26">
        <v>1</v>
      </c>
      <c r="BA957" s="26">
        <v>1</v>
      </c>
      <c r="BB957" s="26">
        <v>0</v>
      </c>
      <c r="BC957" s="26">
        <v>0</v>
      </c>
      <c r="BD957" s="26" t="s">
        <v>2309</v>
      </c>
      <c r="BE957" s="26">
        <v>1</v>
      </c>
      <c r="BF957" s="26">
        <v>20</v>
      </c>
      <c r="BG957" s="54" t="str">
        <f t="shared" si="209"/>
        <v>012D</v>
      </c>
      <c r="BH957" s="9"/>
      <c r="BI957" s="9"/>
    </row>
    <row r="958" ht="16.5" spans="1:61">
      <c r="A958" s="4">
        <f t="shared" si="196"/>
        <v>2</v>
      </c>
      <c r="B958" s="4" t="str">
        <f>IF(X958=0,"",VLOOKUP(Y958,seriesName!A:B,2,TRUE))</f>
        <v>皮制X</v>
      </c>
      <c r="C958" s="4" t="str">
        <f>IF(A958=1,VLOOKUP(V958,Head!A:B,2,TRUE),IF(A958=2,VLOOKUP(V958,Chest!A:B,2,TRUE),IF(A958=3,VLOOKUP(V958,Arm!A:B,2,TRUE),IF(A958=4,VLOOKUP(V958,Waist!A:B,2,TRUE),IF(A958=5,VLOOKUP(V958,Leg!A:B,2,TRUE),"")))))</f>
        <v>皮制X服饰</v>
      </c>
      <c r="D958" s="44" t="str">
        <f>IF(X958=1,VLOOKUP(AA958,modelID!A:B,2,FALSE),"")</f>
        <v>pl001</v>
      </c>
      <c r="E958" s="45">
        <f>IF(X958=0,"",AH958+VLOOKUP(AN958,BuildupTable!L:O,4,FALSE))</f>
        <v>152</v>
      </c>
      <c r="F958" s="1">
        <f t="shared" si="197"/>
        <v>0</v>
      </c>
      <c r="G958" s="1">
        <f t="shared" si="198"/>
        <v>0</v>
      </c>
      <c r="H958" s="1">
        <f t="shared" si="199"/>
        <v>0</v>
      </c>
      <c r="I958" s="1">
        <f t="shared" si="200"/>
        <v>1</v>
      </c>
      <c r="J958" s="4" t="str">
        <f>IF(AT958=0,"",VLOOKUP(AT958,skillbasedata!A:B,2,TRUE))</f>
        <v>植生学</v>
      </c>
      <c r="K958" s="48">
        <f t="shared" si="201"/>
        <v>2</v>
      </c>
      <c r="L958" s="4" t="str">
        <f>IF(AU958=0,"",VLOOKUP(AU958,skillbasedata!A:B,2,TRUE))</f>
        <v>体力回复量提升</v>
      </c>
      <c r="M958" s="48">
        <f t="shared" si="202"/>
        <v>1</v>
      </c>
      <c r="N958" s="4" t="str">
        <f>IF(AV958=0,"",VLOOKUP(AV958,skillbasedata!A:B,2,TRUE))</f>
        <v/>
      </c>
      <c r="O958" s="48">
        <f t="shared" si="203"/>
        <v>0</v>
      </c>
      <c r="P958" s="4" t="str">
        <f>IF(AW958=0,"",VLOOKUP(AW958,skillbasedata!A:B,2,TRUE))</f>
        <v/>
      </c>
      <c r="Q958" s="48">
        <f t="shared" si="204"/>
        <v>0</v>
      </c>
      <c r="R958" s="4" t="str">
        <f>IF(AX958=0,"",VLOOKUP(AX958,skillbasedata!A:B,2,TRUE))</f>
        <v/>
      </c>
      <c r="S958" s="48">
        <f t="shared" si="205"/>
        <v>0</v>
      </c>
      <c r="T958" s="48">
        <f t="shared" si="206"/>
        <v>1</v>
      </c>
      <c r="U958" s="48">
        <f t="shared" si="207"/>
        <v>20</v>
      </c>
      <c r="V958" s="51">
        <f t="shared" si="208"/>
        <v>301</v>
      </c>
      <c r="W958" s="26" t="s">
        <v>3278</v>
      </c>
      <c r="X958" s="26">
        <v>1</v>
      </c>
      <c r="Y958" s="26">
        <v>301</v>
      </c>
      <c r="Z958" s="26">
        <v>13002</v>
      </c>
      <c r="AA958" s="26">
        <v>0</v>
      </c>
      <c r="AB958" s="26">
        <v>7</v>
      </c>
      <c r="AC958" s="26">
        <v>6000</v>
      </c>
      <c r="AD958" s="26">
        <v>0</v>
      </c>
      <c r="AE958" s="26">
        <v>2</v>
      </c>
      <c r="AF958" s="26">
        <v>1</v>
      </c>
      <c r="AG958" s="26">
        <v>1</v>
      </c>
      <c r="AH958" s="26">
        <v>80</v>
      </c>
      <c r="AI958" s="26">
        <v>0</v>
      </c>
      <c r="AJ958" s="26">
        <v>0</v>
      </c>
      <c r="AK958" s="26">
        <v>0</v>
      </c>
      <c r="AL958" s="26">
        <v>0</v>
      </c>
      <c r="AM958" s="26">
        <v>0</v>
      </c>
      <c r="AN958" s="26">
        <v>19</v>
      </c>
      <c r="AO958" s="26">
        <v>0</v>
      </c>
      <c r="AP958" s="26">
        <v>0</v>
      </c>
      <c r="AQ958" s="26">
        <v>0</v>
      </c>
      <c r="AR958" s="26">
        <v>0</v>
      </c>
      <c r="AS958" s="26">
        <v>1</v>
      </c>
      <c r="AT958" s="26">
        <v>79</v>
      </c>
      <c r="AU958" s="26">
        <v>58</v>
      </c>
      <c r="AV958" s="26">
        <v>0</v>
      </c>
      <c r="AW958" s="26">
        <v>0</v>
      </c>
      <c r="AX958" s="26">
        <v>0</v>
      </c>
      <c r="AY958" s="26">
        <v>2</v>
      </c>
      <c r="AZ958" s="26">
        <v>1</v>
      </c>
      <c r="BA958" s="26">
        <v>0</v>
      </c>
      <c r="BB958" s="26">
        <v>0</v>
      </c>
      <c r="BC958" s="26">
        <v>0</v>
      </c>
      <c r="BD958" s="26" t="s">
        <v>2309</v>
      </c>
      <c r="BE958" s="26">
        <v>1</v>
      </c>
      <c r="BF958" s="26">
        <v>20</v>
      </c>
      <c r="BG958" s="54" t="str">
        <f t="shared" si="209"/>
        <v>012D</v>
      </c>
      <c r="BH958" s="9"/>
      <c r="BI958" s="9"/>
    </row>
    <row r="959" ht="16.5" spans="1:61">
      <c r="A959" s="4">
        <f t="shared" si="196"/>
        <v>3</v>
      </c>
      <c r="B959" s="4" t="str">
        <f>IF(X959=0,"",VLOOKUP(Y959,seriesName!A:B,2,TRUE))</f>
        <v>皮制X</v>
      </c>
      <c r="C959" s="4" t="str">
        <f>IF(A959=1,VLOOKUP(V959,Head!A:B,2,TRUE),IF(A959=2,VLOOKUP(V959,Chest!A:B,2,TRUE),IF(A959=3,VLOOKUP(V959,Arm!A:B,2,TRUE),IF(A959=4,VLOOKUP(V959,Waist!A:B,2,TRUE),IF(A959=5,VLOOKUP(V959,Leg!A:B,2,TRUE),"")))))</f>
        <v>皮制X手套</v>
      </c>
      <c r="D959" s="44" t="str">
        <f>IF(X959=1,VLOOKUP(AA959,modelID!A:B,2,FALSE),"")</f>
        <v>pl001</v>
      </c>
      <c r="E959" s="45">
        <f>IF(X959=0,"",AH959+VLOOKUP(AN959,BuildupTable!L:O,4,FALSE))</f>
        <v>152</v>
      </c>
      <c r="F959" s="1">
        <f t="shared" si="197"/>
        <v>1</v>
      </c>
      <c r="G959" s="1">
        <f t="shared" si="198"/>
        <v>0</v>
      </c>
      <c r="H959" s="1">
        <f t="shared" si="199"/>
        <v>0</v>
      </c>
      <c r="I959" s="1">
        <f t="shared" si="200"/>
        <v>1</v>
      </c>
      <c r="J959" s="4" t="str">
        <f>IF(AT959=0,"",VLOOKUP(AT959,skillbasedata!A:B,2,TRUE))</f>
        <v>地质学</v>
      </c>
      <c r="K959" s="48">
        <f t="shared" si="201"/>
        <v>1</v>
      </c>
      <c r="L959" s="4" t="str">
        <f>IF(AU959=0,"",VLOOKUP(AU959,skillbasedata!A:B,2,TRUE))</f>
        <v>特殊射击强化</v>
      </c>
      <c r="M959" s="48">
        <f t="shared" si="202"/>
        <v>1</v>
      </c>
      <c r="N959" s="4" t="str">
        <f>IF(AV959=0,"",VLOOKUP(AV959,skillbasedata!A:B,2,TRUE))</f>
        <v/>
      </c>
      <c r="O959" s="48">
        <f t="shared" si="203"/>
        <v>1</v>
      </c>
      <c r="P959" s="4" t="str">
        <f>IF(AW959=0,"",VLOOKUP(AW959,skillbasedata!A:B,2,TRUE))</f>
        <v/>
      </c>
      <c r="Q959" s="48">
        <f t="shared" si="204"/>
        <v>0</v>
      </c>
      <c r="R959" s="4" t="str">
        <f>IF(AX959=0,"",VLOOKUP(AX959,skillbasedata!A:B,2,TRUE))</f>
        <v/>
      </c>
      <c r="S959" s="48">
        <f t="shared" si="205"/>
        <v>0</v>
      </c>
      <c r="T959" s="48">
        <f t="shared" si="206"/>
        <v>1</v>
      </c>
      <c r="U959" s="48">
        <f t="shared" si="207"/>
        <v>20</v>
      </c>
      <c r="V959" s="51">
        <f t="shared" si="208"/>
        <v>301</v>
      </c>
      <c r="W959" s="26" t="s">
        <v>3279</v>
      </c>
      <c r="X959" s="26">
        <v>1</v>
      </c>
      <c r="Y959" s="26">
        <v>301</v>
      </c>
      <c r="Z959" s="26">
        <v>13002</v>
      </c>
      <c r="AA959" s="26">
        <v>0</v>
      </c>
      <c r="AB959" s="26">
        <v>7</v>
      </c>
      <c r="AC959" s="26">
        <v>6000</v>
      </c>
      <c r="AD959" s="26">
        <v>0</v>
      </c>
      <c r="AE959" s="26">
        <v>2</v>
      </c>
      <c r="AF959" s="26">
        <v>1</v>
      </c>
      <c r="AG959" s="26">
        <v>1</v>
      </c>
      <c r="AH959" s="26">
        <v>80</v>
      </c>
      <c r="AI959" s="26">
        <v>0</v>
      </c>
      <c r="AJ959" s="26">
        <v>0</v>
      </c>
      <c r="AK959" s="26">
        <v>0</v>
      </c>
      <c r="AL959" s="26">
        <v>0</v>
      </c>
      <c r="AM959" s="26">
        <v>0</v>
      </c>
      <c r="AN959" s="26">
        <v>19</v>
      </c>
      <c r="AO959" s="26">
        <v>0</v>
      </c>
      <c r="AP959" s="26">
        <v>1</v>
      </c>
      <c r="AQ959" s="26">
        <v>0</v>
      </c>
      <c r="AR959" s="26">
        <v>0</v>
      </c>
      <c r="AS959" s="26">
        <v>1</v>
      </c>
      <c r="AT959" s="26">
        <v>80</v>
      </c>
      <c r="AU959" s="26">
        <v>47</v>
      </c>
      <c r="AV959" s="26">
        <v>0</v>
      </c>
      <c r="AW959" s="26">
        <v>0</v>
      </c>
      <c r="AX959" s="26">
        <v>0</v>
      </c>
      <c r="AY959" s="26">
        <v>1</v>
      </c>
      <c r="AZ959" s="26">
        <v>1</v>
      </c>
      <c r="BA959" s="26">
        <v>1</v>
      </c>
      <c r="BB959" s="26">
        <v>0</v>
      </c>
      <c r="BC959" s="26">
        <v>0</v>
      </c>
      <c r="BD959" s="26" t="s">
        <v>2309</v>
      </c>
      <c r="BE959" s="26">
        <v>1</v>
      </c>
      <c r="BF959" s="26">
        <v>20</v>
      </c>
      <c r="BG959" s="54" t="str">
        <f t="shared" si="209"/>
        <v>012D</v>
      </c>
      <c r="BH959" s="9"/>
      <c r="BI959" s="9"/>
    </row>
    <row r="960" ht="16.5" spans="1:61">
      <c r="A960" s="4">
        <f t="shared" si="196"/>
        <v>4</v>
      </c>
      <c r="B960" s="4" t="str">
        <f>IF(X960=0,"",VLOOKUP(Y960,seriesName!A:B,2,TRUE))</f>
        <v>皮制X</v>
      </c>
      <c r="C960" s="4" t="str">
        <f>IF(A960=1,VLOOKUP(V960,Head!A:B,2,TRUE),IF(A960=2,VLOOKUP(V960,Chest!A:B,2,TRUE),IF(A960=3,VLOOKUP(V960,Arm!A:B,2,TRUE),IF(A960=4,VLOOKUP(V960,Waist!A:B,2,TRUE),IF(A960=5,VLOOKUP(V960,Leg!A:B,2,TRUE),"")))))</f>
        <v>皮制X腰带</v>
      </c>
      <c r="D960" s="44" t="str">
        <f>IF(X960=1,VLOOKUP(AA960,modelID!A:B,2,FALSE),"")</f>
        <v>pl001</v>
      </c>
      <c r="E960" s="45">
        <f>IF(X960=0,"",AH960+VLOOKUP(AN960,BuildupTable!L:O,4,FALSE))</f>
        <v>152</v>
      </c>
      <c r="F960" s="1">
        <f t="shared" si="197"/>
        <v>1</v>
      </c>
      <c r="G960" s="1">
        <f t="shared" si="198"/>
        <v>1</v>
      </c>
      <c r="H960" s="1">
        <f t="shared" si="199"/>
        <v>0</v>
      </c>
      <c r="I960" s="1">
        <f t="shared" si="200"/>
        <v>0</v>
      </c>
      <c r="J960" s="4" t="str">
        <f>IF(AT960=0,"",VLOOKUP(AT960,skillbasedata!A:B,2,TRUE))</f>
        <v>体力回复量提升</v>
      </c>
      <c r="K960" s="48">
        <f t="shared" si="201"/>
        <v>2</v>
      </c>
      <c r="L960" s="4" t="str">
        <f>IF(AU960=0,"",VLOOKUP(AU960,skillbasedata!A:B,2,TRUE))</f>
        <v>饥饿耐性</v>
      </c>
      <c r="M960" s="48">
        <f t="shared" si="202"/>
        <v>2</v>
      </c>
      <c r="N960" s="4" t="str">
        <f>IF(AV960=0,"",VLOOKUP(AV960,skillbasedata!A:B,2,TRUE))</f>
        <v/>
      </c>
      <c r="O960" s="48">
        <f t="shared" si="203"/>
        <v>2</v>
      </c>
      <c r="P960" s="4" t="str">
        <f>IF(AW960=0,"",VLOOKUP(AW960,skillbasedata!A:B,2,TRUE))</f>
        <v/>
      </c>
      <c r="Q960" s="48">
        <f t="shared" si="204"/>
        <v>0</v>
      </c>
      <c r="R960" s="4" t="str">
        <f>IF(AX960=0,"",VLOOKUP(AX960,skillbasedata!A:B,2,TRUE))</f>
        <v/>
      </c>
      <c r="S960" s="48">
        <f t="shared" si="205"/>
        <v>0</v>
      </c>
      <c r="T960" s="48">
        <f t="shared" si="206"/>
        <v>1</v>
      </c>
      <c r="U960" s="48">
        <f t="shared" si="207"/>
        <v>20</v>
      </c>
      <c r="V960" s="51">
        <f t="shared" si="208"/>
        <v>301</v>
      </c>
      <c r="W960" s="26" t="s">
        <v>3280</v>
      </c>
      <c r="X960" s="26">
        <v>1</v>
      </c>
      <c r="Y960" s="26">
        <v>301</v>
      </c>
      <c r="Z960" s="26">
        <v>13002</v>
      </c>
      <c r="AA960" s="26">
        <v>0</v>
      </c>
      <c r="AB960" s="26">
        <v>7</v>
      </c>
      <c r="AC960" s="26">
        <v>6000</v>
      </c>
      <c r="AD960" s="26">
        <v>0</v>
      </c>
      <c r="AE960" s="26">
        <v>2</v>
      </c>
      <c r="AF960" s="26">
        <v>1</v>
      </c>
      <c r="AG960" s="26">
        <v>1</v>
      </c>
      <c r="AH960" s="26">
        <v>80</v>
      </c>
      <c r="AI960" s="26">
        <v>0</v>
      </c>
      <c r="AJ960" s="26">
        <v>0</v>
      </c>
      <c r="AK960" s="26">
        <v>0</v>
      </c>
      <c r="AL960" s="26">
        <v>0</v>
      </c>
      <c r="AM960" s="26">
        <v>0</v>
      </c>
      <c r="AN960" s="26">
        <v>19</v>
      </c>
      <c r="AO960" s="26">
        <v>0</v>
      </c>
      <c r="AP960" s="26">
        <v>1</v>
      </c>
      <c r="AQ960" s="26">
        <v>1</v>
      </c>
      <c r="AR960" s="26">
        <v>0</v>
      </c>
      <c r="AS960" s="26">
        <v>0</v>
      </c>
      <c r="AT960" s="26">
        <v>58</v>
      </c>
      <c r="AU960" s="26">
        <v>96</v>
      </c>
      <c r="AV960" s="26">
        <v>0</v>
      </c>
      <c r="AW960" s="26">
        <v>0</v>
      </c>
      <c r="AX960" s="26">
        <v>0</v>
      </c>
      <c r="AY960" s="26">
        <v>2</v>
      </c>
      <c r="AZ960" s="26">
        <v>2</v>
      </c>
      <c r="BA960" s="26">
        <v>2</v>
      </c>
      <c r="BB960" s="26">
        <v>0</v>
      </c>
      <c r="BC960" s="26">
        <v>0</v>
      </c>
      <c r="BD960" s="26" t="s">
        <v>2309</v>
      </c>
      <c r="BE960" s="26">
        <v>1</v>
      </c>
      <c r="BF960" s="26">
        <v>20</v>
      </c>
      <c r="BG960" s="54" t="str">
        <f t="shared" si="209"/>
        <v>012D</v>
      </c>
      <c r="BH960" s="9"/>
      <c r="BI960" s="9"/>
    </row>
    <row r="961" ht="16.5" spans="1:61">
      <c r="A961" s="4">
        <f t="shared" si="196"/>
        <v>5</v>
      </c>
      <c r="B961" s="4" t="str">
        <f>IF(X961=0,"",VLOOKUP(Y961,seriesName!A:B,2,TRUE))</f>
        <v>皮制X</v>
      </c>
      <c r="C961" s="4" t="str">
        <f>IF(A961=1,VLOOKUP(V961,Head!A:B,2,TRUE),IF(A961=2,VLOOKUP(V961,Chest!A:B,2,TRUE),IF(A961=3,VLOOKUP(V961,Arm!A:B,2,TRUE),IF(A961=4,VLOOKUP(V961,Waist!A:B,2,TRUE),IF(A961=5,VLOOKUP(V961,Leg!A:B,2,TRUE),"")))))</f>
        <v>皮制X长裤</v>
      </c>
      <c r="D961" s="44" t="str">
        <f>IF(X961=1,VLOOKUP(AA961,modelID!A:B,2,FALSE),"")</f>
        <v>pl001</v>
      </c>
      <c r="E961" s="45">
        <f>IF(X961=0,"",AH961+VLOOKUP(AN961,BuildupTable!L:O,4,FALSE))</f>
        <v>152</v>
      </c>
      <c r="F961" s="1">
        <f t="shared" si="197"/>
        <v>1</v>
      </c>
      <c r="G961" s="1">
        <f t="shared" si="198"/>
        <v>0</v>
      </c>
      <c r="H961" s="1">
        <f t="shared" si="199"/>
        <v>0</v>
      </c>
      <c r="I961" s="1">
        <f t="shared" si="200"/>
        <v>1</v>
      </c>
      <c r="J961" s="4" t="str">
        <f>IF(AT961=0,"",VLOOKUP(AT961,skillbasedata!A:B,2,TRUE))</f>
        <v>地质学</v>
      </c>
      <c r="K961" s="48">
        <f t="shared" si="201"/>
        <v>1</v>
      </c>
      <c r="L961" s="4" t="str">
        <f>IF(AU961=0,"",VLOOKUP(AU961,skillbasedata!A:B,2,TRUE))</f>
        <v>植生学</v>
      </c>
      <c r="M961" s="48">
        <f t="shared" si="202"/>
        <v>2</v>
      </c>
      <c r="N961" s="4" t="str">
        <f>IF(AV961=0,"",VLOOKUP(AV961,skillbasedata!A:B,2,TRUE))</f>
        <v/>
      </c>
      <c r="O961" s="48">
        <f t="shared" si="203"/>
        <v>3</v>
      </c>
      <c r="P961" s="4" t="str">
        <f>IF(AW961=0,"",VLOOKUP(AW961,skillbasedata!A:B,2,TRUE))</f>
        <v/>
      </c>
      <c r="Q961" s="48">
        <f t="shared" si="204"/>
        <v>0</v>
      </c>
      <c r="R961" s="4" t="str">
        <f>IF(AX961=0,"",VLOOKUP(AX961,skillbasedata!A:B,2,TRUE))</f>
        <v/>
      </c>
      <c r="S961" s="48">
        <f t="shared" si="205"/>
        <v>0</v>
      </c>
      <c r="T961" s="48">
        <f t="shared" si="206"/>
        <v>1</v>
      </c>
      <c r="U961" s="48">
        <f t="shared" si="207"/>
        <v>20</v>
      </c>
      <c r="V961" s="51">
        <f t="shared" si="208"/>
        <v>301</v>
      </c>
      <c r="W961" s="26" t="s">
        <v>3281</v>
      </c>
      <c r="X961" s="26">
        <v>1</v>
      </c>
      <c r="Y961" s="26">
        <v>301</v>
      </c>
      <c r="Z961" s="26">
        <v>13002</v>
      </c>
      <c r="AA961" s="26">
        <v>0</v>
      </c>
      <c r="AB961" s="26">
        <v>7</v>
      </c>
      <c r="AC961" s="26">
        <v>6000</v>
      </c>
      <c r="AD961" s="26">
        <v>0</v>
      </c>
      <c r="AE961" s="26">
        <v>2</v>
      </c>
      <c r="AF961" s="26">
        <v>1</v>
      </c>
      <c r="AG961" s="26">
        <v>1</v>
      </c>
      <c r="AH961" s="26">
        <v>80</v>
      </c>
      <c r="AI961" s="26">
        <v>0</v>
      </c>
      <c r="AJ961" s="26">
        <v>0</v>
      </c>
      <c r="AK961" s="26">
        <v>0</v>
      </c>
      <c r="AL961" s="26">
        <v>0</v>
      </c>
      <c r="AM961" s="26">
        <v>0</v>
      </c>
      <c r="AN961" s="26">
        <v>19</v>
      </c>
      <c r="AO961" s="26">
        <v>0</v>
      </c>
      <c r="AP961" s="26">
        <v>1</v>
      </c>
      <c r="AQ961" s="26">
        <v>0</v>
      </c>
      <c r="AR961" s="26">
        <v>0</v>
      </c>
      <c r="AS961" s="26">
        <v>1</v>
      </c>
      <c r="AT961" s="26">
        <v>80</v>
      </c>
      <c r="AU961" s="26">
        <v>79</v>
      </c>
      <c r="AV961" s="26">
        <v>0</v>
      </c>
      <c r="AW961" s="26">
        <v>0</v>
      </c>
      <c r="AX961" s="26">
        <v>0</v>
      </c>
      <c r="AY961" s="26">
        <v>1</v>
      </c>
      <c r="AZ961" s="26">
        <v>2</v>
      </c>
      <c r="BA961" s="26">
        <v>3</v>
      </c>
      <c r="BB961" s="26">
        <v>0</v>
      </c>
      <c r="BC961" s="26">
        <v>0</v>
      </c>
      <c r="BD961" s="26" t="s">
        <v>2309</v>
      </c>
      <c r="BE961" s="26">
        <v>1</v>
      </c>
      <c r="BF961" s="26">
        <v>20</v>
      </c>
      <c r="BG961" s="54" t="str">
        <f t="shared" si="209"/>
        <v>012D</v>
      </c>
      <c r="BH961" s="9"/>
      <c r="BI961" s="9"/>
    </row>
    <row r="962" ht="16.5" spans="1:61">
      <c r="A962" s="4">
        <f t="shared" ref="A962:A1025" si="210">IF(X962=0,0,HEX2DEC(MID(W962,5,1)))</f>
        <v>1</v>
      </c>
      <c r="B962" s="4" t="str">
        <f>IF(X962=0,"",VLOOKUP(Y962,seriesName!A:B,2,TRUE))</f>
        <v>锁甲X</v>
      </c>
      <c r="C962" s="4" t="str">
        <f>IF(A962=1,VLOOKUP(V962,Head!A:B,2,TRUE),IF(A962=2,VLOOKUP(V962,Chest!A:B,2,TRUE),IF(A962=3,VLOOKUP(V962,Arm!A:B,2,TRUE),IF(A962=4,VLOOKUP(V962,Waist!A:B,2,TRUE),IF(A962=5,VLOOKUP(V962,Leg!A:B,2,TRUE),"")))))</f>
        <v>锁甲X头饰</v>
      </c>
      <c r="D962" s="44" t="str">
        <f>IF(X962=1,VLOOKUP(AA962,modelID!A:B,2,FALSE),"")</f>
        <v>pl014</v>
      </c>
      <c r="E962" s="45">
        <f>IF(X962=0,"",AH962+VLOOKUP(AN962,BuildupTable!L:O,4,FALSE))</f>
        <v>154</v>
      </c>
      <c r="F962" s="1">
        <f t="shared" ref="F962:F1025" si="211">AP962</f>
        <v>0</v>
      </c>
      <c r="G962" s="1">
        <f t="shared" ref="G962:G1025" si="212">AQ962</f>
        <v>0</v>
      </c>
      <c r="H962" s="1">
        <f t="shared" ref="H962:H1025" si="213">AR962</f>
        <v>0</v>
      </c>
      <c r="I962" s="1">
        <f t="shared" ref="I962:I1025" si="214">AS962</f>
        <v>1</v>
      </c>
      <c r="J962" s="4" t="str">
        <f>IF(AT962=0,"",VLOOKUP(AT962,skillbasedata!A:B,2,TRUE))</f>
        <v>耐力急速回复</v>
      </c>
      <c r="K962" s="48">
        <f t="shared" ref="K962:K1025" si="215">AY962</f>
        <v>1</v>
      </c>
      <c r="L962" s="4" t="str">
        <f>IF(AU962=0,"",VLOOKUP(AU962,skillbasedata!A:B,2,TRUE))</f>
        <v>防御</v>
      </c>
      <c r="M962" s="48">
        <f t="shared" ref="M962:M1025" si="216">AZ962</f>
        <v>2</v>
      </c>
      <c r="N962" s="4" t="str">
        <f>IF(AV962=0,"",VLOOKUP(AV962,skillbasedata!A:B,2,TRUE))</f>
        <v/>
      </c>
      <c r="O962" s="48">
        <f t="shared" ref="O962:O1025" si="217">BA962</f>
        <v>0</v>
      </c>
      <c r="P962" s="4" t="str">
        <f>IF(AW962=0,"",VLOOKUP(AW962,skillbasedata!A:B,2,TRUE))</f>
        <v/>
      </c>
      <c r="Q962" s="48">
        <f t="shared" ref="Q962:Q1025" si="218">BB962</f>
        <v>0</v>
      </c>
      <c r="R962" s="4" t="str">
        <f>IF(AX962=0,"",VLOOKUP(AX962,skillbasedata!A:B,2,TRUE))</f>
        <v/>
      </c>
      <c r="S962" s="48">
        <f t="shared" ref="S962:S1025" si="219">BC962</f>
        <v>0</v>
      </c>
      <c r="T962" s="48">
        <f t="shared" ref="T962:T1025" si="220">BE962</f>
        <v>1</v>
      </c>
      <c r="U962" s="48">
        <f t="shared" ref="U962:U1025" si="221">BF962</f>
        <v>20</v>
      </c>
      <c r="V962" s="51">
        <f t="shared" ref="V962:V1025" si="222">IF(BG962=0,0,HEX2DEC(BG962))</f>
        <v>302</v>
      </c>
      <c r="W962" s="26" t="s">
        <v>3282</v>
      </c>
      <c r="X962" s="26">
        <v>1</v>
      </c>
      <c r="Y962" s="26">
        <v>302</v>
      </c>
      <c r="Z962" s="26">
        <v>13003</v>
      </c>
      <c r="AA962" s="26">
        <v>9</v>
      </c>
      <c r="AB962" s="26">
        <v>7</v>
      </c>
      <c r="AC962" s="26">
        <v>6000</v>
      </c>
      <c r="AD962" s="26">
        <v>0</v>
      </c>
      <c r="AE962" s="26">
        <v>2</v>
      </c>
      <c r="AF962" s="26">
        <v>1</v>
      </c>
      <c r="AG962" s="26">
        <v>1</v>
      </c>
      <c r="AH962" s="26">
        <v>82</v>
      </c>
      <c r="AI962" s="26">
        <v>0</v>
      </c>
      <c r="AJ962" s="26">
        <v>0</v>
      </c>
      <c r="AK962" s="26">
        <v>0</v>
      </c>
      <c r="AL962" s="26">
        <v>1</v>
      </c>
      <c r="AM962" s="26">
        <v>0</v>
      </c>
      <c r="AN962" s="26">
        <v>19</v>
      </c>
      <c r="AO962" s="26">
        <v>0</v>
      </c>
      <c r="AP962" s="26">
        <v>0</v>
      </c>
      <c r="AQ962" s="26">
        <v>0</v>
      </c>
      <c r="AR962" s="26">
        <v>0</v>
      </c>
      <c r="AS962" s="26">
        <v>1</v>
      </c>
      <c r="AT962" s="26">
        <v>34</v>
      </c>
      <c r="AU962" s="26">
        <v>56</v>
      </c>
      <c r="AV962" s="26">
        <v>0</v>
      </c>
      <c r="AW962" s="26">
        <v>0</v>
      </c>
      <c r="AX962" s="26">
        <v>0</v>
      </c>
      <c r="AY962" s="26">
        <v>1</v>
      </c>
      <c r="AZ962" s="26">
        <v>2</v>
      </c>
      <c r="BA962" s="26">
        <v>0</v>
      </c>
      <c r="BB962" s="26">
        <v>0</v>
      </c>
      <c r="BC962" s="26">
        <v>0</v>
      </c>
      <c r="BD962" s="26" t="s">
        <v>2309</v>
      </c>
      <c r="BE962" s="26">
        <v>1</v>
      </c>
      <c r="BF962" s="26">
        <v>20</v>
      </c>
      <c r="BG962" s="54" t="str">
        <f t="shared" ref="BG962:BG1025" si="223">MID(W962,7,4)</f>
        <v>012E</v>
      </c>
      <c r="BH962" s="9"/>
      <c r="BI962" s="9"/>
    </row>
    <row r="963" ht="16.5" spans="1:61">
      <c r="A963" s="4">
        <f t="shared" si="210"/>
        <v>2</v>
      </c>
      <c r="B963" s="4" t="str">
        <f>IF(X963=0,"",VLOOKUP(Y963,seriesName!A:B,2,TRUE))</f>
        <v>锁甲X</v>
      </c>
      <c r="C963" s="4" t="str">
        <f>IF(A963=1,VLOOKUP(V963,Head!A:B,2,TRUE),IF(A963=2,VLOOKUP(V963,Chest!A:B,2,TRUE),IF(A963=3,VLOOKUP(V963,Arm!A:B,2,TRUE),IF(A963=4,VLOOKUP(V963,Waist!A:B,2,TRUE),IF(A963=5,VLOOKUP(V963,Leg!A:B,2,TRUE),"")))))</f>
        <v>锁甲X服饰</v>
      </c>
      <c r="D963" s="44" t="str">
        <f>IF(X963=1,VLOOKUP(AA963,modelID!A:B,2,FALSE),"")</f>
        <v>pl014</v>
      </c>
      <c r="E963" s="45">
        <f>IF(X963=0,"",AH963+VLOOKUP(AN963,BuildupTable!L:O,4,FALSE))</f>
        <v>154</v>
      </c>
      <c r="F963" s="1">
        <f t="shared" si="211"/>
        <v>0</v>
      </c>
      <c r="G963" s="1">
        <f t="shared" si="212"/>
        <v>0</v>
      </c>
      <c r="H963" s="1">
        <f t="shared" si="213"/>
        <v>0</v>
      </c>
      <c r="I963" s="1">
        <f t="shared" si="214"/>
        <v>1</v>
      </c>
      <c r="J963" s="4" t="str">
        <f>IF(AT963=0,"",VLOOKUP(AT963,skillbasedata!A:B,2,TRUE))</f>
        <v>防御</v>
      </c>
      <c r="K963" s="48">
        <f t="shared" si="215"/>
        <v>1</v>
      </c>
      <c r="L963" s="4" t="str">
        <f>IF(AU963=0,"",VLOOKUP(AU963,skillbasedata!A:B,2,TRUE))</f>
        <v>减轻胆怯</v>
      </c>
      <c r="M963" s="48">
        <f t="shared" si="216"/>
        <v>2</v>
      </c>
      <c r="N963" s="4" t="str">
        <f>IF(AV963=0,"",VLOOKUP(AV963,skillbasedata!A:B,2,TRUE))</f>
        <v>防御性能</v>
      </c>
      <c r="O963" s="48">
        <f t="shared" si="217"/>
        <v>1</v>
      </c>
      <c r="P963" s="4" t="str">
        <f>IF(AW963=0,"",VLOOKUP(AW963,skillbasedata!A:B,2,TRUE))</f>
        <v/>
      </c>
      <c r="Q963" s="48">
        <f t="shared" si="218"/>
        <v>0</v>
      </c>
      <c r="R963" s="4" t="str">
        <f>IF(AX963=0,"",VLOOKUP(AX963,skillbasedata!A:B,2,TRUE))</f>
        <v/>
      </c>
      <c r="S963" s="48">
        <f t="shared" si="219"/>
        <v>0</v>
      </c>
      <c r="T963" s="48">
        <f t="shared" si="220"/>
        <v>1</v>
      </c>
      <c r="U963" s="48">
        <f t="shared" si="221"/>
        <v>20</v>
      </c>
      <c r="V963" s="51">
        <f t="shared" si="222"/>
        <v>302</v>
      </c>
      <c r="W963" s="26" t="s">
        <v>3283</v>
      </c>
      <c r="X963" s="26">
        <v>1</v>
      </c>
      <c r="Y963" s="26">
        <v>302</v>
      </c>
      <c r="Z963" s="26">
        <v>13003</v>
      </c>
      <c r="AA963" s="26">
        <v>9</v>
      </c>
      <c r="AB963" s="26">
        <v>7</v>
      </c>
      <c r="AC963" s="26">
        <v>6000</v>
      </c>
      <c r="AD963" s="26">
        <v>0</v>
      </c>
      <c r="AE963" s="26">
        <v>2</v>
      </c>
      <c r="AF963" s="26">
        <v>1</v>
      </c>
      <c r="AG963" s="26">
        <v>1</v>
      </c>
      <c r="AH963" s="26">
        <v>82</v>
      </c>
      <c r="AI963" s="26">
        <v>0</v>
      </c>
      <c r="AJ963" s="26">
        <v>0</v>
      </c>
      <c r="AK963" s="26">
        <v>0</v>
      </c>
      <c r="AL963" s="26">
        <v>1</v>
      </c>
      <c r="AM963" s="26">
        <v>0</v>
      </c>
      <c r="AN963" s="26">
        <v>19</v>
      </c>
      <c r="AO963" s="26">
        <v>0</v>
      </c>
      <c r="AP963" s="26">
        <v>0</v>
      </c>
      <c r="AQ963" s="26">
        <v>0</v>
      </c>
      <c r="AR963" s="26">
        <v>0</v>
      </c>
      <c r="AS963" s="26">
        <v>1</v>
      </c>
      <c r="AT963" s="26">
        <v>56</v>
      </c>
      <c r="AU963" s="26">
        <v>93</v>
      </c>
      <c r="AV963" s="26">
        <v>35</v>
      </c>
      <c r="AW963" s="26">
        <v>0</v>
      </c>
      <c r="AX963" s="26">
        <v>0</v>
      </c>
      <c r="AY963" s="26">
        <v>1</v>
      </c>
      <c r="AZ963" s="26">
        <v>2</v>
      </c>
      <c r="BA963" s="26">
        <v>1</v>
      </c>
      <c r="BB963" s="26">
        <v>0</v>
      </c>
      <c r="BC963" s="26">
        <v>0</v>
      </c>
      <c r="BD963" s="26" t="s">
        <v>2309</v>
      </c>
      <c r="BE963" s="26">
        <v>1</v>
      </c>
      <c r="BF963" s="26">
        <v>20</v>
      </c>
      <c r="BG963" s="54" t="str">
        <f t="shared" si="223"/>
        <v>012E</v>
      </c>
      <c r="BH963" s="9"/>
      <c r="BI963" s="9"/>
    </row>
    <row r="964" ht="16.5" spans="1:61">
      <c r="A964" s="4">
        <f t="shared" si="210"/>
        <v>3</v>
      </c>
      <c r="B964" s="4" t="str">
        <f>IF(X964=0,"",VLOOKUP(Y964,seriesName!A:B,2,TRUE))</f>
        <v>锁甲X</v>
      </c>
      <c r="C964" s="4" t="str">
        <f>IF(A964=1,VLOOKUP(V964,Head!A:B,2,TRUE),IF(A964=2,VLOOKUP(V964,Chest!A:B,2,TRUE),IF(A964=3,VLOOKUP(V964,Arm!A:B,2,TRUE),IF(A964=4,VLOOKUP(V964,Waist!A:B,2,TRUE),IF(A964=5,VLOOKUP(V964,Leg!A:B,2,TRUE),"")))))</f>
        <v>锁甲X手套</v>
      </c>
      <c r="D964" s="44" t="str">
        <f>IF(X964=1,VLOOKUP(AA964,modelID!A:B,2,FALSE),"")</f>
        <v>pl014</v>
      </c>
      <c r="E964" s="45">
        <f>IF(X964=0,"",AH964+VLOOKUP(AN964,BuildupTable!L:O,4,FALSE))</f>
        <v>154</v>
      </c>
      <c r="F964" s="1">
        <f t="shared" si="211"/>
        <v>1</v>
      </c>
      <c r="G964" s="1">
        <f t="shared" si="212"/>
        <v>0</v>
      </c>
      <c r="H964" s="1">
        <f t="shared" si="213"/>
        <v>0</v>
      </c>
      <c r="I964" s="1">
        <f t="shared" si="214"/>
        <v>1</v>
      </c>
      <c r="J964" s="4" t="str">
        <f>IF(AT964=0,"",VLOOKUP(AT964,skillbasedata!A:B,2,TRUE))</f>
        <v>耐力急速回复</v>
      </c>
      <c r="K964" s="48">
        <f t="shared" si="215"/>
        <v>1</v>
      </c>
      <c r="L964" s="4" t="str">
        <f>IF(AU964=0,"",VLOOKUP(AU964,skillbasedata!A:B,2,TRUE))</f>
        <v>防御</v>
      </c>
      <c r="M964" s="48">
        <f t="shared" si="216"/>
        <v>2</v>
      </c>
      <c r="N964" s="4" t="str">
        <f>IF(AV964=0,"",VLOOKUP(AV964,skillbasedata!A:B,2,TRUE))</f>
        <v/>
      </c>
      <c r="O964" s="48">
        <f t="shared" si="217"/>
        <v>0</v>
      </c>
      <c r="P964" s="4" t="str">
        <f>IF(AW964=0,"",VLOOKUP(AW964,skillbasedata!A:B,2,TRUE))</f>
        <v/>
      </c>
      <c r="Q964" s="48">
        <f t="shared" si="218"/>
        <v>0</v>
      </c>
      <c r="R964" s="4" t="str">
        <f>IF(AX964=0,"",VLOOKUP(AX964,skillbasedata!A:B,2,TRUE))</f>
        <v/>
      </c>
      <c r="S964" s="48">
        <f t="shared" si="219"/>
        <v>0</v>
      </c>
      <c r="T964" s="48">
        <f t="shared" si="220"/>
        <v>1</v>
      </c>
      <c r="U964" s="48">
        <f t="shared" si="221"/>
        <v>20</v>
      </c>
      <c r="V964" s="51">
        <f t="shared" si="222"/>
        <v>302</v>
      </c>
      <c r="W964" s="26" t="s">
        <v>3284</v>
      </c>
      <c r="X964" s="26">
        <v>1</v>
      </c>
      <c r="Y964" s="26">
        <v>302</v>
      </c>
      <c r="Z964" s="26">
        <v>13003</v>
      </c>
      <c r="AA964" s="26">
        <v>9</v>
      </c>
      <c r="AB964" s="26">
        <v>7</v>
      </c>
      <c r="AC964" s="26">
        <v>6000</v>
      </c>
      <c r="AD964" s="26">
        <v>0</v>
      </c>
      <c r="AE964" s="26">
        <v>2</v>
      </c>
      <c r="AF964" s="26">
        <v>1</v>
      </c>
      <c r="AG964" s="26">
        <v>1</v>
      </c>
      <c r="AH964" s="26">
        <v>82</v>
      </c>
      <c r="AI964" s="26">
        <v>0</v>
      </c>
      <c r="AJ964" s="26">
        <v>0</v>
      </c>
      <c r="AK964" s="26">
        <v>0</v>
      </c>
      <c r="AL964" s="26">
        <v>1</v>
      </c>
      <c r="AM964" s="26">
        <v>0</v>
      </c>
      <c r="AN964" s="26">
        <v>19</v>
      </c>
      <c r="AO964" s="26">
        <v>0</v>
      </c>
      <c r="AP964" s="26">
        <v>1</v>
      </c>
      <c r="AQ964" s="26">
        <v>0</v>
      </c>
      <c r="AR964" s="26">
        <v>0</v>
      </c>
      <c r="AS964" s="26">
        <v>1</v>
      </c>
      <c r="AT964" s="26">
        <v>34</v>
      </c>
      <c r="AU964" s="26">
        <v>56</v>
      </c>
      <c r="AV964" s="26">
        <v>0</v>
      </c>
      <c r="AW964" s="26">
        <v>0</v>
      </c>
      <c r="AX964" s="26">
        <v>0</v>
      </c>
      <c r="AY964" s="26">
        <v>1</v>
      </c>
      <c r="AZ964" s="26">
        <v>2</v>
      </c>
      <c r="BA964" s="26">
        <v>0</v>
      </c>
      <c r="BB964" s="26">
        <v>0</v>
      </c>
      <c r="BC964" s="26">
        <v>0</v>
      </c>
      <c r="BD964" s="26" t="s">
        <v>2309</v>
      </c>
      <c r="BE964" s="26">
        <v>1</v>
      </c>
      <c r="BF964" s="26">
        <v>20</v>
      </c>
      <c r="BG964" s="54" t="str">
        <f t="shared" si="223"/>
        <v>012E</v>
      </c>
      <c r="BH964" s="9"/>
      <c r="BI964" s="9"/>
    </row>
    <row r="965" ht="16.5" spans="1:61">
      <c r="A965" s="4">
        <f t="shared" si="210"/>
        <v>4</v>
      </c>
      <c r="B965" s="4" t="str">
        <f>IF(X965=0,"",VLOOKUP(Y965,seriesName!A:B,2,TRUE))</f>
        <v>锁甲X</v>
      </c>
      <c r="C965" s="4" t="str">
        <f>IF(A965=1,VLOOKUP(V965,Head!A:B,2,TRUE),IF(A965=2,VLOOKUP(V965,Chest!A:B,2,TRUE),IF(A965=3,VLOOKUP(V965,Arm!A:B,2,TRUE),IF(A965=4,VLOOKUP(V965,Waist!A:B,2,TRUE),IF(A965=5,VLOOKUP(V965,Leg!A:B,2,TRUE),"")))))</f>
        <v>锁甲X腰带</v>
      </c>
      <c r="D965" s="44" t="str">
        <f>IF(X965=1,VLOOKUP(AA965,modelID!A:B,2,FALSE),"")</f>
        <v>pl014</v>
      </c>
      <c r="E965" s="45">
        <f>IF(X965=0,"",AH965+VLOOKUP(AN965,BuildupTable!L:O,4,FALSE))</f>
        <v>154</v>
      </c>
      <c r="F965" s="1">
        <f t="shared" si="211"/>
        <v>3</v>
      </c>
      <c r="G965" s="1">
        <f t="shared" si="212"/>
        <v>0</v>
      </c>
      <c r="H965" s="1">
        <f t="shared" si="213"/>
        <v>0</v>
      </c>
      <c r="I965" s="1">
        <f t="shared" si="214"/>
        <v>0</v>
      </c>
      <c r="J965" s="4" t="str">
        <f>IF(AT965=0,"",VLOOKUP(AT965,skillbasedata!A:B,2,TRUE))</f>
        <v>防御性能</v>
      </c>
      <c r="K965" s="48">
        <f t="shared" si="215"/>
        <v>2</v>
      </c>
      <c r="L965" s="4" t="str">
        <f>IF(AU965=0,"",VLOOKUP(AU965,skillbasedata!A:B,2,TRUE))</f>
        <v>减轻胆怯</v>
      </c>
      <c r="M965" s="48">
        <f t="shared" si="216"/>
        <v>1</v>
      </c>
      <c r="N965" s="4" t="str">
        <f>IF(AV965=0,"",VLOOKUP(AV965,skillbasedata!A:B,2,TRUE))</f>
        <v>防御</v>
      </c>
      <c r="O965" s="48">
        <f t="shared" si="217"/>
        <v>2</v>
      </c>
      <c r="P965" s="4" t="str">
        <f>IF(AW965=0,"",VLOOKUP(AW965,skillbasedata!A:B,2,TRUE))</f>
        <v/>
      </c>
      <c r="Q965" s="48">
        <f t="shared" si="218"/>
        <v>0</v>
      </c>
      <c r="R965" s="4" t="str">
        <f>IF(AX965=0,"",VLOOKUP(AX965,skillbasedata!A:B,2,TRUE))</f>
        <v/>
      </c>
      <c r="S965" s="48">
        <f t="shared" si="219"/>
        <v>0</v>
      </c>
      <c r="T965" s="48">
        <f t="shared" si="220"/>
        <v>1</v>
      </c>
      <c r="U965" s="48">
        <f t="shared" si="221"/>
        <v>20</v>
      </c>
      <c r="V965" s="51">
        <f t="shared" si="222"/>
        <v>302</v>
      </c>
      <c r="W965" s="26" t="s">
        <v>3285</v>
      </c>
      <c r="X965" s="26">
        <v>1</v>
      </c>
      <c r="Y965" s="26">
        <v>302</v>
      </c>
      <c r="Z965" s="26">
        <v>13003</v>
      </c>
      <c r="AA965" s="26">
        <v>9</v>
      </c>
      <c r="AB965" s="26">
        <v>7</v>
      </c>
      <c r="AC965" s="26">
        <v>6000</v>
      </c>
      <c r="AD965" s="26">
        <v>0</v>
      </c>
      <c r="AE965" s="26">
        <v>2</v>
      </c>
      <c r="AF965" s="26">
        <v>1</v>
      </c>
      <c r="AG965" s="26">
        <v>1</v>
      </c>
      <c r="AH965" s="26">
        <v>82</v>
      </c>
      <c r="AI965" s="26">
        <v>0</v>
      </c>
      <c r="AJ965" s="26">
        <v>0</v>
      </c>
      <c r="AK965" s="26">
        <v>0</v>
      </c>
      <c r="AL965" s="26">
        <v>1</v>
      </c>
      <c r="AM965" s="26">
        <v>0</v>
      </c>
      <c r="AN965" s="26">
        <v>19</v>
      </c>
      <c r="AO965" s="26">
        <v>0</v>
      </c>
      <c r="AP965" s="26">
        <v>3</v>
      </c>
      <c r="AQ965" s="26">
        <v>0</v>
      </c>
      <c r="AR965" s="26">
        <v>0</v>
      </c>
      <c r="AS965" s="26">
        <v>0</v>
      </c>
      <c r="AT965" s="26">
        <v>35</v>
      </c>
      <c r="AU965" s="26">
        <v>93</v>
      </c>
      <c r="AV965" s="26">
        <v>56</v>
      </c>
      <c r="AW965" s="26">
        <v>0</v>
      </c>
      <c r="AX965" s="26">
        <v>0</v>
      </c>
      <c r="AY965" s="26">
        <v>2</v>
      </c>
      <c r="AZ965" s="26">
        <v>1</v>
      </c>
      <c r="BA965" s="26">
        <v>2</v>
      </c>
      <c r="BB965" s="26">
        <v>0</v>
      </c>
      <c r="BC965" s="26">
        <v>0</v>
      </c>
      <c r="BD965" s="26" t="s">
        <v>2309</v>
      </c>
      <c r="BE965" s="26">
        <v>1</v>
      </c>
      <c r="BF965" s="26">
        <v>20</v>
      </c>
      <c r="BG965" s="54" t="str">
        <f t="shared" si="223"/>
        <v>012E</v>
      </c>
      <c r="BH965" s="9"/>
      <c r="BI965" s="9"/>
    </row>
    <row r="966" ht="16.5" spans="1:61">
      <c r="A966" s="4">
        <f t="shared" si="210"/>
        <v>5</v>
      </c>
      <c r="B966" s="4" t="str">
        <f>IF(X966=0,"",VLOOKUP(Y966,seriesName!A:B,2,TRUE))</f>
        <v>锁甲X</v>
      </c>
      <c r="C966" s="4" t="str">
        <f>IF(A966=1,VLOOKUP(V966,Head!A:B,2,TRUE),IF(A966=2,VLOOKUP(V966,Chest!A:B,2,TRUE),IF(A966=3,VLOOKUP(V966,Arm!A:B,2,TRUE),IF(A966=4,VLOOKUP(V966,Waist!A:B,2,TRUE),IF(A966=5,VLOOKUP(V966,Leg!A:B,2,TRUE),"")))))</f>
        <v>锁甲X长裤</v>
      </c>
      <c r="D966" s="44" t="str">
        <f>IF(X966=1,VLOOKUP(AA966,modelID!A:B,2,FALSE),"")</f>
        <v>pl014</v>
      </c>
      <c r="E966" s="45">
        <f>IF(X966=0,"",AH966+VLOOKUP(AN966,BuildupTable!L:O,4,FALSE))</f>
        <v>154</v>
      </c>
      <c r="F966" s="1">
        <f t="shared" si="211"/>
        <v>3</v>
      </c>
      <c r="G966" s="1">
        <f t="shared" si="212"/>
        <v>0</v>
      </c>
      <c r="H966" s="1">
        <f t="shared" si="213"/>
        <v>0</v>
      </c>
      <c r="I966" s="1">
        <f t="shared" si="214"/>
        <v>0</v>
      </c>
      <c r="J966" s="4" t="str">
        <f>IF(AT966=0,"",VLOOKUP(AT966,skillbasedata!A:B,2,TRUE))</f>
        <v>耐力急速回复</v>
      </c>
      <c r="K966" s="48">
        <f t="shared" si="215"/>
        <v>1</v>
      </c>
      <c r="L966" s="4" t="str">
        <f>IF(AU966=0,"",VLOOKUP(AU966,skillbasedata!A:B,2,TRUE))</f>
        <v>防御性能</v>
      </c>
      <c r="M966" s="48">
        <f t="shared" si="216"/>
        <v>2</v>
      </c>
      <c r="N966" s="4" t="str">
        <f>IF(AV966=0,"",VLOOKUP(AV966,skillbasedata!A:B,2,TRUE))</f>
        <v/>
      </c>
      <c r="O966" s="48">
        <f t="shared" si="217"/>
        <v>0</v>
      </c>
      <c r="P966" s="4" t="str">
        <f>IF(AW966=0,"",VLOOKUP(AW966,skillbasedata!A:B,2,TRUE))</f>
        <v/>
      </c>
      <c r="Q966" s="48">
        <f t="shared" si="218"/>
        <v>0</v>
      </c>
      <c r="R966" s="4" t="str">
        <f>IF(AX966=0,"",VLOOKUP(AX966,skillbasedata!A:B,2,TRUE))</f>
        <v/>
      </c>
      <c r="S966" s="48">
        <f t="shared" si="219"/>
        <v>0</v>
      </c>
      <c r="T966" s="48">
        <f t="shared" si="220"/>
        <v>1</v>
      </c>
      <c r="U966" s="48">
        <f t="shared" si="221"/>
        <v>20</v>
      </c>
      <c r="V966" s="51">
        <f t="shared" si="222"/>
        <v>302</v>
      </c>
      <c r="W966" s="26" t="s">
        <v>3286</v>
      </c>
      <c r="X966" s="26">
        <v>1</v>
      </c>
      <c r="Y966" s="26">
        <v>302</v>
      </c>
      <c r="Z966" s="26">
        <v>13003</v>
      </c>
      <c r="AA966" s="26">
        <v>9</v>
      </c>
      <c r="AB966" s="26">
        <v>7</v>
      </c>
      <c r="AC966" s="26">
        <v>6000</v>
      </c>
      <c r="AD966" s="26">
        <v>0</v>
      </c>
      <c r="AE966" s="26">
        <v>2</v>
      </c>
      <c r="AF966" s="26">
        <v>1</v>
      </c>
      <c r="AG966" s="26">
        <v>1</v>
      </c>
      <c r="AH966" s="26">
        <v>82</v>
      </c>
      <c r="AI966" s="26">
        <v>0</v>
      </c>
      <c r="AJ966" s="26">
        <v>0</v>
      </c>
      <c r="AK966" s="26">
        <v>0</v>
      </c>
      <c r="AL966" s="26">
        <v>1</v>
      </c>
      <c r="AM966" s="26">
        <v>0</v>
      </c>
      <c r="AN966" s="26">
        <v>19</v>
      </c>
      <c r="AO966" s="26">
        <v>0</v>
      </c>
      <c r="AP966" s="26">
        <v>3</v>
      </c>
      <c r="AQ966" s="26">
        <v>0</v>
      </c>
      <c r="AR966" s="26">
        <v>0</v>
      </c>
      <c r="AS966" s="26">
        <v>0</v>
      </c>
      <c r="AT966" s="26">
        <v>34</v>
      </c>
      <c r="AU966" s="26">
        <v>35</v>
      </c>
      <c r="AV966" s="26">
        <v>0</v>
      </c>
      <c r="AW966" s="26">
        <v>0</v>
      </c>
      <c r="AX966" s="26">
        <v>0</v>
      </c>
      <c r="AY966" s="26">
        <v>1</v>
      </c>
      <c r="AZ966" s="26">
        <v>2</v>
      </c>
      <c r="BA966" s="26">
        <v>0</v>
      </c>
      <c r="BB966" s="26">
        <v>0</v>
      </c>
      <c r="BC966" s="26">
        <v>0</v>
      </c>
      <c r="BD966" s="26" t="s">
        <v>2309</v>
      </c>
      <c r="BE966" s="26">
        <v>1</v>
      </c>
      <c r="BF966" s="26">
        <v>20</v>
      </c>
      <c r="BG966" s="54" t="str">
        <f t="shared" si="223"/>
        <v>012E</v>
      </c>
      <c r="BH966" s="9"/>
      <c r="BI966" s="9"/>
    </row>
    <row r="967" ht="16.5" spans="1:61">
      <c r="A967" s="4">
        <f t="shared" si="210"/>
        <v>1</v>
      </c>
      <c r="B967" s="4" t="str">
        <f>IF(X967=0,"",VLOOKUP(Y967,seriesName!A:B,2,TRUE))</f>
        <v>猎人X</v>
      </c>
      <c r="C967" s="4" t="str">
        <f>IF(A967=1,VLOOKUP(V967,Head!A:B,2,TRUE),IF(A967=2,VLOOKUP(V967,Chest!A:B,2,TRUE),IF(A967=3,VLOOKUP(V967,Arm!A:B,2,TRUE),IF(A967=4,VLOOKUP(V967,Waist!A:B,2,TRUE),IF(A967=5,VLOOKUP(V967,Leg!A:B,2,TRUE),"")))))</f>
        <v>猎人X头盔</v>
      </c>
      <c r="D967" s="44" t="str">
        <f>IF(X967=1,VLOOKUP(AA967,modelID!A:B,2,FALSE),"")</f>
        <v>pl002</v>
      </c>
      <c r="E967" s="45">
        <f>IF(X967=0,"",AH967+VLOOKUP(AN967,BuildupTable!L:O,4,FALSE))</f>
        <v>154</v>
      </c>
      <c r="F967" s="1">
        <f t="shared" si="211"/>
        <v>0</v>
      </c>
      <c r="G967" s="1">
        <f t="shared" si="212"/>
        <v>1</v>
      </c>
      <c r="H967" s="1">
        <f t="shared" si="213"/>
        <v>0</v>
      </c>
      <c r="I967" s="1">
        <f t="shared" si="214"/>
        <v>0</v>
      </c>
      <c r="J967" s="4" t="str">
        <f>IF(AT967=0,"",VLOOKUP(AT967,skillbasedata!A:B,2,TRUE))</f>
        <v>道具使用强化</v>
      </c>
      <c r="K967" s="48">
        <f t="shared" si="215"/>
        <v>1</v>
      </c>
      <c r="L967" s="4" t="str">
        <f>IF(AU967=0,"",VLOOKUP(AU967,skillbasedata!A:B,2,TRUE))</f>
        <v>攻击</v>
      </c>
      <c r="M967" s="48">
        <f t="shared" si="216"/>
        <v>2</v>
      </c>
      <c r="N967" s="4" t="str">
        <f>IF(AV967=0,"",VLOOKUP(AV967,skillbasedata!A:B,2,TRUE))</f>
        <v/>
      </c>
      <c r="O967" s="48">
        <f t="shared" si="217"/>
        <v>0</v>
      </c>
      <c r="P967" s="4" t="str">
        <f>IF(AW967=0,"",VLOOKUP(AW967,skillbasedata!A:B,2,TRUE))</f>
        <v/>
      </c>
      <c r="Q967" s="48">
        <f t="shared" si="218"/>
        <v>0</v>
      </c>
      <c r="R967" s="4" t="str">
        <f>IF(AX967=0,"",VLOOKUP(AX967,skillbasedata!A:B,2,TRUE))</f>
        <v/>
      </c>
      <c r="S967" s="48">
        <f t="shared" si="219"/>
        <v>0</v>
      </c>
      <c r="T967" s="48">
        <f t="shared" si="220"/>
        <v>1</v>
      </c>
      <c r="U967" s="48">
        <f t="shared" si="221"/>
        <v>20</v>
      </c>
      <c r="V967" s="51">
        <f t="shared" si="222"/>
        <v>303</v>
      </c>
      <c r="W967" s="26" t="s">
        <v>3287</v>
      </c>
      <c r="X967" s="26">
        <v>1</v>
      </c>
      <c r="Y967" s="26">
        <v>303</v>
      </c>
      <c r="Z967" s="26">
        <v>13004</v>
      </c>
      <c r="AA967" s="26">
        <v>1</v>
      </c>
      <c r="AB967" s="26">
        <v>7</v>
      </c>
      <c r="AC967" s="26">
        <v>6000</v>
      </c>
      <c r="AD967" s="26">
        <v>0</v>
      </c>
      <c r="AE967" s="26">
        <v>2</v>
      </c>
      <c r="AF967" s="26">
        <v>1</v>
      </c>
      <c r="AG967" s="26">
        <v>1</v>
      </c>
      <c r="AH967" s="26">
        <v>82</v>
      </c>
      <c r="AI967" s="26">
        <v>0</v>
      </c>
      <c r="AJ967" s="26">
        <v>0</v>
      </c>
      <c r="AK967" s="26">
        <v>0</v>
      </c>
      <c r="AL967" s="26">
        <v>0</v>
      </c>
      <c r="AM967" s="26">
        <v>0</v>
      </c>
      <c r="AN967" s="26">
        <v>19</v>
      </c>
      <c r="AO967" s="26">
        <v>0</v>
      </c>
      <c r="AP967" s="26">
        <v>0</v>
      </c>
      <c r="AQ967" s="26">
        <v>1</v>
      </c>
      <c r="AR967" s="26">
        <v>0</v>
      </c>
      <c r="AS967" s="26">
        <v>0</v>
      </c>
      <c r="AT967" s="26">
        <v>88</v>
      </c>
      <c r="AU967" s="26">
        <v>1</v>
      </c>
      <c r="AV967" s="26">
        <v>0</v>
      </c>
      <c r="AW967" s="26">
        <v>0</v>
      </c>
      <c r="AX967" s="26">
        <v>0</v>
      </c>
      <c r="AY967" s="26">
        <v>1</v>
      </c>
      <c r="AZ967" s="26">
        <v>2</v>
      </c>
      <c r="BA967" s="26">
        <v>0</v>
      </c>
      <c r="BB967" s="26">
        <v>0</v>
      </c>
      <c r="BC967" s="26">
        <v>0</v>
      </c>
      <c r="BD967" s="26" t="s">
        <v>2309</v>
      </c>
      <c r="BE967" s="26">
        <v>1</v>
      </c>
      <c r="BF967" s="26">
        <v>20</v>
      </c>
      <c r="BG967" s="54" t="str">
        <f t="shared" si="223"/>
        <v>012F</v>
      </c>
      <c r="BH967" s="9"/>
      <c r="BI967" s="9"/>
    </row>
    <row r="968" ht="16.5" spans="1:61">
      <c r="A968" s="4">
        <f t="shared" si="210"/>
        <v>2</v>
      </c>
      <c r="B968" s="4" t="str">
        <f>IF(X968=0,"",VLOOKUP(Y968,seriesName!A:B,2,TRUE))</f>
        <v>猎人X</v>
      </c>
      <c r="C968" s="4" t="str">
        <f>IF(A968=1,VLOOKUP(V968,Head!A:B,2,TRUE),IF(A968=2,VLOOKUP(V968,Chest!A:B,2,TRUE),IF(A968=3,VLOOKUP(V968,Arm!A:B,2,TRUE),IF(A968=4,VLOOKUP(V968,Waist!A:B,2,TRUE),IF(A968=5,VLOOKUP(V968,Leg!A:B,2,TRUE),"")))))</f>
        <v>猎人X铠甲</v>
      </c>
      <c r="D968" s="44" t="str">
        <f>IF(X968=1,VLOOKUP(AA968,modelID!A:B,2,FALSE),"")</f>
        <v>pl002</v>
      </c>
      <c r="E968" s="45">
        <f>IF(X968=0,"",AH968+VLOOKUP(AN968,BuildupTable!L:O,4,FALSE))</f>
        <v>154</v>
      </c>
      <c r="F968" s="1">
        <f t="shared" si="211"/>
        <v>1</v>
      </c>
      <c r="G968" s="1">
        <f t="shared" si="212"/>
        <v>0</v>
      </c>
      <c r="H968" s="1">
        <f t="shared" si="213"/>
        <v>0</v>
      </c>
      <c r="I968" s="1">
        <f t="shared" si="214"/>
        <v>0</v>
      </c>
      <c r="J968" s="4" t="str">
        <f>IF(AT968=0,"",VLOOKUP(AT968,skillbasedata!A:B,2,TRUE))</f>
        <v>攻击</v>
      </c>
      <c r="K968" s="48">
        <f t="shared" si="215"/>
        <v>1</v>
      </c>
      <c r="L968" s="4" t="str">
        <f>IF(AU968=0,"",VLOOKUP(AU968,skillbasedata!A:B,2,TRUE))</f>
        <v>匠</v>
      </c>
      <c r="M968" s="48">
        <f t="shared" si="216"/>
        <v>1</v>
      </c>
      <c r="N968" s="4" t="str">
        <f>IF(AV968=0,"",VLOOKUP(AV968,skillbasedata!A:B,2,TRUE))</f>
        <v>道具使用强化</v>
      </c>
      <c r="O968" s="48">
        <f t="shared" si="217"/>
        <v>1</v>
      </c>
      <c r="P968" s="4" t="str">
        <f>IF(AW968=0,"",VLOOKUP(AW968,skillbasedata!A:B,2,TRUE))</f>
        <v/>
      </c>
      <c r="Q968" s="48">
        <f t="shared" si="218"/>
        <v>1</v>
      </c>
      <c r="R968" s="4" t="str">
        <f>IF(AX968=0,"",VLOOKUP(AX968,skillbasedata!A:B,2,TRUE))</f>
        <v/>
      </c>
      <c r="S968" s="48">
        <f t="shared" si="219"/>
        <v>0</v>
      </c>
      <c r="T968" s="48">
        <f t="shared" si="220"/>
        <v>1</v>
      </c>
      <c r="U968" s="48">
        <f t="shared" si="221"/>
        <v>20</v>
      </c>
      <c r="V968" s="51">
        <f t="shared" si="222"/>
        <v>303</v>
      </c>
      <c r="W968" s="26" t="s">
        <v>3288</v>
      </c>
      <c r="X968" s="26">
        <v>1</v>
      </c>
      <c r="Y968" s="26">
        <v>303</v>
      </c>
      <c r="Z968" s="26">
        <v>13004</v>
      </c>
      <c r="AA968" s="26">
        <v>1</v>
      </c>
      <c r="AB968" s="26">
        <v>7</v>
      </c>
      <c r="AC968" s="26">
        <v>6000</v>
      </c>
      <c r="AD968" s="26">
        <v>0</v>
      </c>
      <c r="AE968" s="26">
        <v>2</v>
      </c>
      <c r="AF968" s="26">
        <v>1</v>
      </c>
      <c r="AG968" s="26">
        <v>1</v>
      </c>
      <c r="AH968" s="26">
        <v>82</v>
      </c>
      <c r="AI968" s="26">
        <v>0</v>
      </c>
      <c r="AJ968" s="26">
        <v>0</v>
      </c>
      <c r="AK968" s="26">
        <v>0</v>
      </c>
      <c r="AL968" s="26">
        <v>0</v>
      </c>
      <c r="AM968" s="26">
        <v>0</v>
      </c>
      <c r="AN968" s="26">
        <v>19</v>
      </c>
      <c r="AO968" s="26">
        <v>0</v>
      </c>
      <c r="AP968" s="26">
        <v>1</v>
      </c>
      <c r="AQ968" s="26">
        <v>0</v>
      </c>
      <c r="AR968" s="26">
        <v>0</v>
      </c>
      <c r="AS968" s="26">
        <v>0</v>
      </c>
      <c r="AT968" s="26">
        <v>1</v>
      </c>
      <c r="AU968" s="26">
        <v>22</v>
      </c>
      <c r="AV968" s="26">
        <v>88</v>
      </c>
      <c r="AW968" s="26">
        <v>0</v>
      </c>
      <c r="AX968" s="26">
        <v>0</v>
      </c>
      <c r="AY968" s="26">
        <v>1</v>
      </c>
      <c r="AZ968" s="26">
        <v>1</v>
      </c>
      <c r="BA968" s="26">
        <v>1</v>
      </c>
      <c r="BB968" s="26">
        <v>1</v>
      </c>
      <c r="BC968" s="26">
        <v>0</v>
      </c>
      <c r="BD968" s="26" t="s">
        <v>2309</v>
      </c>
      <c r="BE968" s="26">
        <v>1</v>
      </c>
      <c r="BF968" s="26">
        <v>20</v>
      </c>
      <c r="BG968" s="54" t="str">
        <f t="shared" si="223"/>
        <v>012F</v>
      </c>
      <c r="BH968" s="9"/>
      <c r="BI968" s="9"/>
    </row>
    <row r="969" ht="16.5" spans="1:61">
      <c r="A969" s="4">
        <f t="shared" si="210"/>
        <v>3</v>
      </c>
      <c r="B969" s="4" t="str">
        <f>IF(X969=0,"",VLOOKUP(Y969,seriesName!A:B,2,TRUE))</f>
        <v>猎人X</v>
      </c>
      <c r="C969" s="4" t="str">
        <f>IF(A969=1,VLOOKUP(V969,Head!A:B,2,TRUE),IF(A969=2,VLOOKUP(V969,Chest!A:B,2,TRUE),IF(A969=3,VLOOKUP(V969,Arm!A:B,2,TRUE),IF(A969=4,VLOOKUP(V969,Waist!A:B,2,TRUE),IF(A969=5,VLOOKUP(V969,Leg!A:B,2,TRUE),"")))))</f>
        <v>猎人X腕甲</v>
      </c>
      <c r="D969" s="44" t="str">
        <f>IF(X969=1,VLOOKUP(AA969,modelID!A:B,2,FALSE),"")</f>
        <v>pl002</v>
      </c>
      <c r="E969" s="45">
        <f>IF(X969=0,"",AH969+VLOOKUP(AN969,BuildupTable!L:O,4,FALSE))</f>
        <v>154</v>
      </c>
      <c r="F969" s="1">
        <f t="shared" si="211"/>
        <v>0</v>
      </c>
      <c r="G969" s="1">
        <f t="shared" si="212"/>
        <v>1</v>
      </c>
      <c r="H969" s="1">
        <f t="shared" si="213"/>
        <v>0</v>
      </c>
      <c r="I969" s="1">
        <f t="shared" si="214"/>
        <v>0</v>
      </c>
      <c r="J969" s="4" t="str">
        <f>IF(AT969=0,"",VLOOKUP(AT969,skillbasedata!A:B,2,TRUE))</f>
        <v>纳刀术</v>
      </c>
      <c r="K969" s="48">
        <f t="shared" si="215"/>
        <v>1</v>
      </c>
      <c r="L969" s="4" t="str">
        <f>IF(AU969=0,"",VLOOKUP(AU969,skillbasedata!A:B,2,TRUE))</f>
        <v>匠</v>
      </c>
      <c r="M969" s="48">
        <f t="shared" si="216"/>
        <v>1</v>
      </c>
      <c r="N969" s="4" t="str">
        <f>IF(AV969=0,"",VLOOKUP(AV969,skillbasedata!A:B,2,TRUE))</f>
        <v>装填扩充</v>
      </c>
      <c r="O969" s="48">
        <f t="shared" si="217"/>
        <v>1</v>
      </c>
      <c r="P969" s="4" t="str">
        <f>IF(AW969=0,"",VLOOKUP(AW969,skillbasedata!A:B,2,TRUE))</f>
        <v/>
      </c>
      <c r="Q969" s="48">
        <f t="shared" si="218"/>
        <v>2</v>
      </c>
      <c r="R969" s="4" t="str">
        <f>IF(AX969=0,"",VLOOKUP(AX969,skillbasedata!A:B,2,TRUE))</f>
        <v/>
      </c>
      <c r="S969" s="48">
        <f t="shared" si="219"/>
        <v>0</v>
      </c>
      <c r="T969" s="48">
        <f t="shared" si="220"/>
        <v>1</v>
      </c>
      <c r="U969" s="48">
        <f t="shared" si="221"/>
        <v>20</v>
      </c>
      <c r="V969" s="51">
        <f t="shared" si="222"/>
        <v>303</v>
      </c>
      <c r="W969" s="26" t="s">
        <v>3289</v>
      </c>
      <c r="X969" s="26">
        <v>1</v>
      </c>
      <c r="Y969" s="26">
        <v>303</v>
      </c>
      <c r="Z969" s="26">
        <v>13004</v>
      </c>
      <c r="AA969" s="26">
        <v>1</v>
      </c>
      <c r="AB969" s="26">
        <v>7</v>
      </c>
      <c r="AC969" s="26">
        <v>6000</v>
      </c>
      <c r="AD969" s="26">
        <v>0</v>
      </c>
      <c r="AE969" s="26">
        <v>2</v>
      </c>
      <c r="AF969" s="26">
        <v>1</v>
      </c>
      <c r="AG969" s="26">
        <v>1</v>
      </c>
      <c r="AH969" s="26">
        <v>82</v>
      </c>
      <c r="AI969" s="26">
        <v>0</v>
      </c>
      <c r="AJ969" s="26">
        <v>0</v>
      </c>
      <c r="AK969" s="26">
        <v>0</v>
      </c>
      <c r="AL969" s="26">
        <v>0</v>
      </c>
      <c r="AM969" s="26">
        <v>0</v>
      </c>
      <c r="AN969" s="26">
        <v>19</v>
      </c>
      <c r="AO969" s="26">
        <v>0</v>
      </c>
      <c r="AP969" s="26">
        <v>0</v>
      </c>
      <c r="AQ969" s="26">
        <v>1</v>
      </c>
      <c r="AR969" s="26">
        <v>0</v>
      </c>
      <c r="AS969" s="26">
        <v>0</v>
      </c>
      <c r="AT969" s="26">
        <v>40</v>
      </c>
      <c r="AU969" s="26">
        <v>22</v>
      </c>
      <c r="AV969" s="26">
        <v>51</v>
      </c>
      <c r="AW969" s="26">
        <v>0</v>
      </c>
      <c r="AX969" s="26">
        <v>0</v>
      </c>
      <c r="AY969" s="26">
        <v>1</v>
      </c>
      <c r="AZ969" s="26">
        <v>1</v>
      </c>
      <c r="BA969" s="26">
        <v>1</v>
      </c>
      <c r="BB969" s="26">
        <v>2</v>
      </c>
      <c r="BC969" s="26">
        <v>0</v>
      </c>
      <c r="BD969" s="26" t="s">
        <v>2309</v>
      </c>
      <c r="BE969" s="26">
        <v>1</v>
      </c>
      <c r="BF969" s="26">
        <v>20</v>
      </c>
      <c r="BG969" s="54" t="str">
        <f t="shared" si="223"/>
        <v>012F</v>
      </c>
      <c r="BH969" s="9"/>
      <c r="BI969" s="9"/>
    </row>
    <row r="970" ht="16.5" spans="1:61">
      <c r="A970" s="4">
        <f t="shared" si="210"/>
        <v>4</v>
      </c>
      <c r="B970" s="4" t="str">
        <f>IF(X970=0,"",VLOOKUP(Y970,seriesName!A:B,2,TRUE))</f>
        <v>猎人X</v>
      </c>
      <c r="C970" s="4" t="str">
        <f>IF(A970=1,VLOOKUP(V970,Head!A:B,2,TRUE),IF(A970=2,VLOOKUP(V970,Chest!A:B,2,TRUE),IF(A970=3,VLOOKUP(V970,Arm!A:B,2,TRUE),IF(A970=4,VLOOKUP(V970,Waist!A:B,2,TRUE),IF(A970=5,VLOOKUP(V970,Leg!A:B,2,TRUE),"")))))</f>
        <v>猎人X腰甲</v>
      </c>
      <c r="D970" s="44" t="str">
        <f>IF(X970=1,VLOOKUP(AA970,modelID!A:B,2,FALSE),"")</f>
        <v>pl002</v>
      </c>
      <c r="E970" s="45">
        <f>IF(X970=0,"",AH970+VLOOKUP(AN970,BuildupTable!L:O,4,FALSE))</f>
        <v>154</v>
      </c>
      <c r="F970" s="1">
        <f t="shared" si="211"/>
        <v>2</v>
      </c>
      <c r="G970" s="1">
        <f t="shared" si="212"/>
        <v>0</v>
      </c>
      <c r="H970" s="1">
        <f t="shared" si="213"/>
        <v>0</v>
      </c>
      <c r="I970" s="1">
        <f t="shared" si="214"/>
        <v>0</v>
      </c>
      <c r="J970" s="4" t="str">
        <f>IF(AT970=0,"",VLOOKUP(AT970,skillbasedata!A:B,2,TRUE))</f>
        <v>昏厥耐性</v>
      </c>
      <c r="K970" s="48">
        <f t="shared" si="215"/>
        <v>2</v>
      </c>
      <c r="L970" s="4" t="str">
        <f>IF(AU970=0,"",VLOOKUP(AU970,skillbasedata!A:B,2,TRUE))</f>
        <v>匠</v>
      </c>
      <c r="M970" s="48">
        <f t="shared" si="216"/>
        <v>1</v>
      </c>
      <c r="N970" s="4" t="str">
        <f>IF(AV970=0,"",VLOOKUP(AV970,skillbasedata!A:B,2,TRUE))</f>
        <v>道具使用强化</v>
      </c>
      <c r="O970" s="48">
        <f t="shared" si="217"/>
        <v>1</v>
      </c>
      <c r="P970" s="4" t="str">
        <f>IF(AW970=0,"",VLOOKUP(AW970,skillbasedata!A:B,2,TRUE))</f>
        <v/>
      </c>
      <c r="Q970" s="48">
        <f t="shared" si="218"/>
        <v>3</v>
      </c>
      <c r="R970" s="4" t="str">
        <f>IF(AX970=0,"",VLOOKUP(AX970,skillbasedata!A:B,2,TRUE))</f>
        <v/>
      </c>
      <c r="S970" s="48">
        <f t="shared" si="219"/>
        <v>0</v>
      </c>
      <c r="T970" s="48">
        <f t="shared" si="220"/>
        <v>1</v>
      </c>
      <c r="U970" s="48">
        <f t="shared" si="221"/>
        <v>20</v>
      </c>
      <c r="V970" s="51">
        <f t="shared" si="222"/>
        <v>303</v>
      </c>
      <c r="W970" s="26" t="s">
        <v>3290</v>
      </c>
      <c r="X970" s="26">
        <v>1</v>
      </c>
      <c r="Y970" s="26">
        <v>303</v>
      </c>
      <c r="Z970" s="26">
        <v>13004</v>
      </c>
      <c r="AA970" s="26">
        <v>1</v>
      </c>
      <c r="AB970" s="26">
        <v>7</v>
      </c>
      <c r="AC970" s="26">
        <v>6000</v>
      </c>
      <c r="AD970" s="26">
        <v>0</v>
      </c>
      <c r="AE970" s="26">
        <v>2</v>
      </c>
      <c r="AF970" s="26">
        <v>1</v>
      </c>
      <c r="AG970" s="26">
        <v>1</v>
      </c>
      <c r="AH970" s="26">
        <v>82</v>
      </c>
      <c r="AI970" s="26">
        <v>0</v>
      </c>
      <c r="AJ970" s="26">
        <v>0</v>
      </c>
      <c r="AK970" s="26">
        <v>0</v>
      </c>
      <c r="AL970" s="26">
        <v>0</v>
      </c>
      <c r="AM970" s="26">
        <v>0</v>
      </c>
      <c r="AN970" s="26">
        <v>19</v>
      </c>
      <c r="AO970" s="26">
        <v>0</v>
      </c>
      <c r="AP970" s="26">
        <v>2</v>
      </c>
      <c r="AQ970" s="26">
        <v>0</v>
      </c>
      <c r="AR970" s="26">
        <v>0</v>
      </c>
      <c r="AS970" s="26">
        <v>0</v>
      </c>
      <c r="AT970" s="26">
        <v>76</v>
      </c>
      <c r="AU970" s="26">
        <v>22</v>
      </c>
      <c r="AV970" s="26">
        <v>88</v>
      </c>
      <c r="AW970" s="26">
        <v>0</v>
      </c>
      <c r="AX970" s="26">
        <v>0</v>
      </c>
      <c r="AY970" s="26">
        <v>2</v>
      </c>
      <c r="AZ970" s="26">
        <v>1</v>
      </c>
      <c r="BA970" s="26">
        <v>1</v>
      </c>
      <c r="BB970" s="26">
        <v>3</v>
      </c>
      <c r="BC970" s="26">
        <v>0</v>
      </c>
      <c r="BD970" s="26" t="s">
        <v>2309</v>
      </c>
      <c r="BE970" s="26">
        <v>1</v>
      </c>
      <c r="BF970" s="26">
        <v>20</v>
      </c>
      <c r="BG970" s="54" t="str">
        <f t="shared" si="223"/>
        <v>012F</v>
      </c>
      <c r="BH970" s="9"/>
      <c r="BI970" s="9"/>
    </row>
    <row r="971" ht="16.5" spans="1:61">
      <c r="A971" s="4">
        <f t="shared" si="210"/>
        <v>5</v>
      </c>
      <c r="B971" s="4" t="str">
        <f>IF(X971=0,"",VLOOKUP(Y971,seriesName!A:B,2,TRUE))</f>
        <v>猎人X</v>
      </c>
      <c r="C971" s="4" t="str">
        <f>IF(A971=1,VLOOKUP(V971,Head!A:B,2,TRUE),IF(A971=2,VLOOKUP(V971,Chest!A:B,2,TRUE),IF(A971=3,VLOOKUP(V971,Arm!A:B,2,TRUE),IF(A971=4,VLOOKUP(V971,Waist!A:B,2,TRUE),IF(A971=5,VLOOKUP(V971,Leg!A:B,2,TRUE),"")))))</f>
        <v>猎人X护腿</v>
      </c>
      <c r="D971" s="44" t="str">
        <f>IF(X971=1,VLOOKUP(AA971,modelID!A:B,2,FALSE),"")</f>
        <v>pl002</v>
      </c>
      <c r="E971" s="45">
        <f>IF(X971=0,"",AH971+VLOOKUP(AN971,BuildupTable!L:O,4,FALSE))</f>
        <v>154</v>
      </c>
      <c r="F971" s="1">
        <f t="shared" si="211"/>
        <v>0</v>
      </c>
      <c r="G971" s="1">
        <f t="shared" si="212"/>
        <v>1</v>
      </c>
      <c r="H971" s="1">
        <f t="shared" si="213"/>
        <v>0</v>
      </c>
      <c r="I971" s="1">
        <f t="shared" si="214"/>
        <v>0</v>
      </c>
      <c r="J971" s="4" t="str">
        <f>IF(AT971=0,"",VLOOKUP(AT971,skillbasedata!A:B,2,TRUE))</f>
        <v>昏厥耐性</v>
      </c>
      <c r="K971" s="48">
        <f t="shared" si="215"/>
        <v>1</v>
      </c>
      <c r="L971" s="4" t="str">
        <f>IF(AU971=0,"",VLOOKUP(AU971,skillbasedata!A:B,2,TRUE))</f>
        <v>攻击</v>
      </c>
      <c r="M971" s="48">
        <f t="shared" si="216"/>
        <v>2</v>
      </c>
      <c r="N971" s="4" t="str">
        <f>IF(AV971=0,"",VLOOKUP(AV971,skillbasedata!A:B,2,TRUE))</f>
        <v>纳刀术</v>
      </c>
      <c r="O971" s="48">
        <f t="shared" si="217"/>
        <v>1</v>
      </c>
      <c r="P971" s="4" t="str">
        <f>IF(AW971=0,"",VLOOKUP(AW971,skillbasedata!A:B,2,TRUE))</f>
        <v/>
      </c>
      <c r="Q971" s="48">
        <f t="shared" si="218"/>
        <v>4</v>
      </c>
      <c r="R971" s="4" t="str">
        <f>IF(AX971=0,"",VLOOKUP(AX971,skillbasedata!A:B,2,TRUE))</f>
        <v/>
      </c>
      <c r="S971" s="48">
        <f t="shared" si="219"/>
        <v>0</v>
      </c>
      <c r="T971" s="48">
        <f t="shared" si="220"/>
        <v>1</v>
      </c>
      <c r="U971" s="48">
        <f t="shared" si="221"/>
        <v>20</v>
      </c>
      <c r="V971" s="51">
        <f t="shared" si="222"/>
        <v>303</v>
      </c>
      <c r="W971" s="26" t="s">
        <v>3291</v>
      </c>
      <c r="X971" s="26">
        <v>1</v>
      </c>
      <c r="Y971" s="26">
        <v>303</v>
      </c>
      <c r="Z971" s="26">
        <v>13004</v>
      </c>
      <c r="AA971" s="26">
        <v>1</v>
      </c>
      <c r="AB971" s="26">
        <v>7</v>
      </c>
      <c r="AC971" s="26">
        <v>6000</v>
      </c>
      <c r="AD971" s="26">
        <v>0</v>
      </c>
      <c r="AE971" s="26">
        <v>2</v>
      </c>
      <c r="AF971" s="26">
        <v>1</v>
      </c>
      <c r="AG971" s="26">
        <v>1</v>
      </c>
      <c r="AH971" s="26">
        <v>82</v>
      </c>
      <c r="AI971" s="26">
        <v>0</v>
      </c>
      <c r="AJ971" s="26">
        <v>0</v>
      </c>
      <c r="AK971" s="26">
        <v>0</v>
      </c>
      <c r="AL971" s="26">
        <v>0</v>
      </c>
      <c r="AM971" s="26">
        <v>0</v>
      </c>
      <c r="AN971" s="26">
        <v>19</v>
      </c>
      <c r="AO971" s="26">
        <v>0</v>
      </c>
      <c r="AP971" s="26">
        <v>0</v>
      </c>
      <c r="AQ971" s="26">
        <v>1</v>
      </c>
      <c r="AR971" s="26">
        <v>0</v>
      </c>
      <c r="AS971" s="26">
        <v>0</v>
      </c>
      <c r="AT971" s="26">
        <v>76</v>
      </c>
      <c r="AU971" s="26">
        <v>1</v>
      </c>
      <c r="AV971" s="26">
        <v>40</v>
      </c>
      <c r="AW971" s="26">
        <v>0</v>
      </c>
      <c r="AX971" s="26">
        <v>0</v>
      </c>
      <c r="AY971" s="26">
        <v>1</v>
      </c>
      <c r="AZ971" s="26">
        <v>2</v>
      </c>
      <c r="BA971" s="26">
        <v>1</v>
      </c>
      <c r="BB971" s="26">
        <v>4</v>
      </c>
      <c r="BC971" s="26">
        <v>0</v>
      </c>
      <c r="BD971" s="26" t="s">
        <v>2309</v>
      </c>
      <c r="BE971" s="26">
        <v>1</v>
      </c>
      <c r="BF971" s="26">
        <v>20</v>
      </c>
      <c r="BG971" s="54" t="str">
        <f t="shared" si="223"/>
        <v>012F</v>
      </c>
      <c r="BH971" s="9"/>
      <c r="BI971" s="9"/>
    </row>
    <row r="972" ht="16.5" spans="1:61">
      <c r="A972" s="4">
        <f t="shared" si="210"/>
        <v>1</v>
      </c>
      <c r="B972" s="4" t="str">
        <f>IF(X972=0,"",VLOOKUP(Y972,seriesName!A:B,2,TRUE))</f>
        <v>合金X</v>
      </c>
      <c r="C972" s="4" t="str">
        <f>IF(A972=1,VLOOKUP(V972,Head!A:B,2,TRUE),IF(A972=2,VLOOKUP(V972,Chest!A:B,2,TRUE),IF(A972=3,VLOOKUP(V972,Arm!A:B,2,TRUE),IF(A972=4,VLOOKUP(V972,Waist!A:B,2,TRUE),IF(A972=5,VLOOKUP(V972,Leg!A:B,2,TRUE),"")))))</f>
        <v>合金X头盔</v>
      </c>
      <c r="D972" s="44" t="str">
        <f>IF(X972=1,VLOOKUP(AA972,modelID!A:B,2,FALSE),"")</f>
        <v>pl004</v>
      </c>
      <c r="E972" s="45">
        <f>IF(X972=0,"",AH972+VLOOKUP(AN972,BuildupTable!L:O,4,FALSE))</f>
        <v>154</v>
      </c>
      <c r="F972" s="1">
        <f t="shared" si="211"/>
        <v>0</v>
      </c>
      <c r="G972" s="1">
        <f t="shared" si="212"/>
        <v>0</v>
      </c>
      <c r="H972" s="1">
        <f t="shared" si="213"/>
        <v>0</v>
      </c>
      <c r="I972" s="1">
        <f t="shared" si="214"/>
        <v>1</v>
      </c>
      <c r="J972" s="4" t="str">
        <f>IF(AT972=0,"",VLOOKUP(AT972,skillbasedata!A:B,2,TRUE))</f>
        <v>水属性攻击强化</v>
      </c>
      <c r="K972" s="48">
        <f t="shared" si="215"/>
        <v>1</v>
      </c>
      <c r="L972" s="4" t="str">
        <f>IF(AU972=0,"",VLOOKUP(AU972,skillbasedata!A:B,2,TRUE))</f>
        <v>刚刃打磨</v>
      </c>
      <c r="M972" s="48">
        <f t="shared" si="216"/>
        <v>1</v>
      </c>
      <c r="N972" s="4" t="str">
        <f>IF(AV972=0,"",VLOOKUP(AV972,skillbasedata!A:B,2,TRUE))</f>
        <v>砥石使用高速化</v>
      </c>
      <c r="O972" s="48">
        <f t="shared" si="217"/>
        <v>1</v>
      </c>
      <c r="P972" s="4" t="str">
        <f>IF(AW972=0,"",VLOOKUP(AW972,skillbasedata!A:B,2,TRUE))</f>
        <v/>
      </c>
      <c r="Q972" s="48">
        <f t="shared" si="218"/>
        <v>0</v>
      </c>
      <c r="R972" s="4" t="str">
        <f>IF(AX972=0,"",VLOOKUP(AX972,skillbasedata!A:B,2,TRUE))</f>
        <v/>
      </c>
      <c r="S972" s="48">
        <f t="shared" si="219"/>
        <v>0</v>
      </c>
      <c r="T972" s="48">
        <f t="shared" si="220"/>
        <v>1</v>
      </c>
      <c r="U972" s="48">
        <f t="shared" si="221"/>
        <v>20</v>
      </c>
      <c r="V972" s="51">
        <f t="shared" si="222"/>
        <v>305</v>
      </c>
      <c r="W972" s="26" t="s">
        <v>3292</v>
      </c>
      <c r="X972" s="26">
        <v>1</v>
      </c>
      <c r="Y972" s="26">
        <v>305</v>
      </c>
      <c r="Z972" s="26">
        <v>13005</v>
      </c>
      <c r="AA972" s="26">
        <v>3</v>
      </c>
      <c r="AB972" s="26">
        <v>7</v>
      </c>
      <c r="AC972" s="26">
        <v>6000</v>
      </c>
      <c r="AD972" s="26">
        <v>0</v>
      </c>
      <c r="AE972" s="26">
        <v>2</v>
      </c>
      <c r="AF972" s="26">
        <v>1</v>
      </c>
      <c r="AG972" s="26">
        <v>1</v>
      </c>
      <c r="AH972" s="26">
        <v>82</v>
      </c>
      <c r="AI972" s="26">
        <v>-1</v>
      </c>
      <c r="AJ972" s="26">
        <v>0</v>
      </c>
      <c r="AK972" s="26">
        <v>-1</v>
      </c>
      <c r="AL972" s="26">
        <v>-1</v>
      </c>
      <c r="AM972" s="26">
        <v>0</v>
      </c>
      <c r="AN972" s="26">
        <v>19</v>
      </c>
      <c r="AO972" s="26">
        <v>0</v>
      </c>
      <c r="AP972" s="26">
        <v>0</v>
      </c>
      <c r="AQ972" s="26">
        <v>0</v>
      </c>
      <c r="AR972" s="26">
        <v>0</v>
      </c>
      <c r="AS972" s="26">
        <v>1</v>
      </c>
      <c r="AT972" s="26">
        <v>14</v>
      </c>
      <c r="AU972" s="26">
        <v>25</v>
      </c>
      <c r="AV972" s="26">
        <v>85</v>
      </c>
      <c r="AW972" s="26">
        <v>0</v>
      </c>
      <c r="AX972" s="26">
        <v>0</v>
      </c>
      <c r="AY972" s="26">
        <v>1</v>
      </c>
      <c r="AZ972" s="26">
        <v>1</v>
      </c>
      <c r="BA972" s="26">
        <v>1</v>
      </c>
      <c r="BB972" s="26">
        <v>0</v>
      </c>
      <c r="BC972" s="26">
        <v>0</v>
      </c>
      <c r="BD972" s="26" t="s">
        <v>2309</v>
      </c>
      <c r="BE972" s="26">
        <v>1</v>
      </c>
      <c r="BF972" s="26">
        <v>20</v>
      </c>
      <c r="BG972" s="54" t="str">
        <f t="shared" si="223"/>
        <v>0131</v>
      </c>
      <c r="BH972" s="9"/>
      <c r="BI972" s="9"/>
    </row>
    <row r="973" ht="16.5" spans="1:61">
      <c r="A973" s="4">
        <f t="shared" si="210"/>
        <v>2</v>
      </c>
      <c r="B973" s="4" t="str">
        <f>IF(X973=0,"",VLOOKUP(Y973,seriesName!A:B,2,TRUE))</f>
        <v>合金X</v>
      </c>
      <c r="C973" s="4" t="str">
        <f>IF(A973=1,VLOOKUP(V973,Head!A:B,2,TRUE),IF(A973=2,VLOOKUP(V973,Chest!A:B,2,TRUE),IF(A973=3,VLOOKUP(V973,Arm!A:B,2,TRUE),IF(A973=4,VLOOKUP(V973,Waist!A:B,2,TRUE),IF(A973=5,VLOOKUP(V973,Leg!A:B,2,TRUE),"")))))</f>
        <v>合金X铠甲</v>
      </c>
      <c r="D973" s="44" t="str">
        <f>IF(X973=1,VLOOKUP(AA973,modelID!A:B,2,FALSE),"")</f>
        <v>pl004</v>
      </c>
      <c r="E973" s="45">
        <f>IF(X973=0,"",AH973+VLOOKUP(AN973,BuildupTable!L:O,4,FALSE))</f>
        <v>154</v>
      </c>
      <c r="F973" s="1">
        <f t="shared" si="211"/>
        <v>0</v>
      </c>
      <c r="G973" s="1">
        <f t="shared" si="212"/>
        <v>0</v>
      </c>
      <c r="H973" s="1">
        <f t="shared" si="213"/>
        <v>1</v>
      </c>
      <c r="I973" s="1">
        <f t="shared" si="214"/>
        <v>0</v>
      </c>
      <c r="J973" s="4" t="str">
        <f>IF(AT973=0,"",VLOOKUP(AT973,skillbasedata!A:B,2,TRUE))</f>
        <v>砥石使用高速化</v>
      </c>
      <c r="K973" s="48">
        <f t="shared" si="215"/>
        <v>2</v>
      </c>
      <c r="L973" s="4" t="str">
        <f>IF(AU973=0,"",VLOOKUP(AU973,skillbasedata!A:B,2,TRUE))</f>
        <v>刚刃打磨</v>
      </c>
      <c r="M973" s="48">
        <f t="shared" si="216"/>
        <v>2</v>
      </c>
      <c r="N973" s="4" t="str">
        <f>IF(AV973=0,"",VLOOKUP(AV973,skillbasedata!A:B,2,TRUE))</f>
        <v/>
      </c>
      <c r="O973" s="48">
        <f t="shared" si="217"/>
        <v>0</v>
      </c>
      <c r="P973" s="4" t="str">
        <f>IF(AW973=0,"",VLOOKUP(AW973,skillbasedata!A:B,2,TRUE))</f>
        <v/>
      </c>
      <c r="Q973" s="48">
        <f t="shared" si="218"/>
        <v>0</v>
      </c>
      <c r="R973" s="4" t="str">
        <f>IF(AX973=0,"",VLOOKUP(AX973,skillbasedata!A:B,2,TRUE))</f>
        <v/>
      </c>
      <c r="S973" s="48">
        <f t="shared" si="219"/>
        <v>0</v>
      </c>
      <c r="T973" s="48">
        <f t="shared" si="220"/>
        <v>1</v>
      </c>
      <c r="U973" s="48">
        <f t="shared" si="221"/>
        <v>20</v>
      </c>
      <c r="V973" s="51">
        <f t="shared" si="222"/>
        <v>305</v>
      </c>
      <c r="W973" s="26" t="s">
        <v>3293</v>
      </c>
      <c r="X973" s="26">
        <v>1</v>
      </c>
      <c r="Y973" s="26">
        <v>305</v>
      </c>
      <c r="Z973" s="26">
        <v>13005</v>
      </c>
      <c r="AA973" s="26">
        <v>3</v>
      </c>
      <c r="AB973" s="26">
        <v>7</v>
      </c>
      <c r="AC973" s="26">
        <v>6000</v>
      </c>
      <c r="AD973" s="26">
        <v>0</v>
      </c>
      <c r="AE973" s="26">
        <v>2</v>
      </c>
      <c r="AF973" s="26">
        <v>1</v>
      </c>
      <c r="AG973" s="26">
        <v>1</v>
      </c>
      <c r="AH973" s="26">
        <v>82</v>
      </c>
      <c r="AI973" s="26">
        <v>-1</v>
      </c>
      <c r="AJ973" s="26">
        <v>0</v>
      </c>
      <c r="AK973" s="26">
        <v>-1</v>
      </c>
      <c r="AL973" s="26">
        <v>-1</v>
      </c>
      <c r="AM973" s="26">
        <v>0</v>
      </c>
      <c r="AN973" s="26">
        <v>19</v>
      </c>
      <c r="AO973" s="26">
        <v>0</v>
      </c>
      <c r="AP973" s="26">
        <v>0</v>
      </c>
      <c r="AQ973" s="26">
        <v>0</v>
      </c>
      <c r="AR973" s="26">
        <v>1</v>
      </c>
      <c r="AS973" s="26">
        <v>0</v>
      </c>
      <c r="AT973" s="26">
        <v>85</v>
      </c>
      <c r="AU973" s="26">
        <v>25</v>
      </c>
      <c r="AV973" s="26">
        <v>0</v>
      </c>
      <c r="AW973" s="26">
        <v>0</v>
      </c>
      <c r="AX973" s="26">
        <v>0</v>
      </c>
      <c r="AY973" s="26">
        <v>2</v>
      </c>
      <c r="AZ973" s="26">
        <v>2</v>
      </c>
      <c r="BA973" s="26">
        <v>0</v>
      </c>
      <c r="BB973" s="26">
        <v>0</v>
      </c>
      <c r="BC973" s="26">
        <v>0</v>
      </c>
      <c r="BD973" s="26" t="s">
        <v>2309</v>
      </c>
      <c r="BE973" s="26">
        <v>1</v>
      </c>
      <c r="BF973" s="26">
        <v>20</v>
      </c>
      <c r="BG973" s="54" t="str">
        <f t="shared" si="223"/>
        <v>0131</v>
      </c>
      <c r="BH973" s="9"/>
      <c r="BI973" s="9"/>
    </row>
    <row r="974" ht="16.5" spans="1:61">
      <c r="A974" s="4">
        <f t="shared" si="210"/>
        <v>3</v>
      </c>
      <c r="B974" s="4" t="str">
        <f>IF(X974=0,"",VLOOKUP(Y974,seriesName!A:B,2,TRUE))</f>
        <v>合金X</v>
      </c>
      <c r="C974" s="4" t="str">
        <f>IF(A974=1,VLOOKUP(V974,Head!A:B,2,TRUE),IF(A974=2,VLOOKUP(V974,Chest!A:B,2,TRUE),IF(A974=3,VLOOKUP(V974,Arm!A:B,2,TRUE),IF(A974=4,VLOOKUP(V974,Waist!A:B,2,TRUE),IF(A974=5,VLOOKUP(V974,Leg!A:B,2,TRUE),"")))))</f>
        <v>合金X腕甲</v>
      </c>
      <c r="D974" s="44" t="str">
        <f>IF(X974=1,VLOOKUP(AA974,modelID!A:B,2,FALSE),"")</f>
        <v>pl004</v>
      </c>
      <c r="E974" s="45">
        <f>IF(X974=0,"",AH974+VLOOKUP(AN974,BuildupTable!L:O,4,FALSE))</f>
        <v>154</v>
      </c>
      <c r="F974" s="1">
        <f t="shared" si="211"/>
        <v>1</v>
      </c>
      <c r="G974" s="1">
        <f t="shared" si="212"/>
        <v>1</v>
      </c>
      <c r="H974" s="1">
        <f t="shared" si="213"/>
        <v>0</v>
      </c>
      <c r="I974" s="1">
        <f t="shared" si="214"/>
        <v>0</v>
      </c>
      <c r="J974" s="4" t="str">
        <f>IF(AT974=0,"",VLOOKUP(AT974,skillbasedata!A:B,2,TRUE))</f>
        <v>水属性攻击强化</v>
      </c>
      <c r="K974" s="48">
        <f t="shared" si="215"/>
        <v>1</v>
      </c>
      <c r="L974" s="4" t="str">
        <f>IF(AU974=0,"",VLOOKUP(AU974,skillbasedata!A:B,2,TRUE))</f>
        <v>看破</v>
      </c>
      <c r="M974" s="48">
        <f t="shared" si="216"/>
        <v>2</v>
      </c>
      <c r="N974" s="4" t="str">
        <f>IF(AV974=0,"",VLOOKUP(AV974,skillbasedata!A:B,2,TRUE))</f>
        <v/>
      </c>
      <c r="O974" s="48">
        <f t="shared" si="217"/>
        <v>0</v>
      </c>
      <c r="P974" s="4" t="str">
        <f>IF(AW974=0,"",VLOOKUP(AW974,skillbasedata!A:B,2,TRUE))</f>
        <v/>
      </c>
      <c r="Q974" s="48">
        <f t="shared" si="218"/>
        <v>0</v>
      </c>
      <c r="R974" s="4" t="str">
        <f>IF(AX974=0,"",VLOOKUP(AX974,skillbasedata!A:B,2,TRUE))</f>
        <v/>
      </c>
      <c r="S974" s="48">
        <f t="shared" si="219"/>
        <v>0</v>
      </c>
      <c r="T974" s="48">
        <f t="shared" si="220"/>
        <v>1</v>
      </c>
      <c r="U974" s="48">
        <f t="shared" si="221"/>
        <v>20</v>
      </c>
      <c r="V974" s="51">
        <f t="shared" si="222"/>
        <v>305</v>
      </c>
      <c r="W974" s="26" t="s">
        <v>3294</v>
      </c>
      <c r="X974" s="26">
        <v>1</v>
      </c>
      <c r="Y974" s="26">
        <v>305</v>
      </c>
      <c r="Z974" s="26">
        <v>13005</v>
      </c>
      <c r="AA974" s="26">
        <v>3</v>
      </c>
      <c r="AB974" s="26">
        <v>7</v>
      </c>
      <c r="AC974" s="26">
        <v>6000</v>
      </c>
      <c r="AD974" s="26">
        <v>0</v>
      </c>
      <c r="AE974" s="26">
        <v>2</v>
      </c>
      <c r="AF974" s="26">
        <v>1</v>
      </c>
      <c r="AG974" s="26">
        <v>1</v>
      </c>
      <c r="AH974" s="26">
        <v>82</v>
      </c>
      <c r="AI974" s="26">
        <v>-1</v>
      </c>
      <c r="AJ974" s="26">
        <v>0</v>
      </c>
      <c r="AK974" s="26">
        <v>-1</v>
      </c>
      <c r="AL974" s="26">
        <v>-1</v>
      </c>
      <c r="AM974" s="26">
        <v>0</v>
      </c>
      <c r="AN974" s="26">
        <v>19</v>
      </c>
      <c r="AO974" s="26">
        <v>0</v>
      </c>
      <c r="AP974" s="26">
        <v>1</v>
      </c>
      <c r="AQ974" s="26">
        <v>1</v>
      </c>
      <c r="AR974" s="26">
        <v>0</v>
      </c>
      <c r="AS974" s="26">
        <v>0</v>
      </c>
      <c r="AT974" s="26">
        <v>14</v>
      </c>
      <c r="AU974" s="26">
        <v>6</v>
      </c>
      <c r="AV974" s="26">
        <v>0</v>
      </c>
      <c r="AW974" s="26">
        <v>0</v>
      </c>
      <c r="AX974" s="26">
        <v>0</v>
      </c>
      <c r="AY974" s="26">
        <v>1</v>
      </c>
      <c r="AZ974" s="26">
        <v>2</v>
      </c>
      <c r="BA974" s="26">
        <v>0</v>
      </c>
      <c r="BB974" s="26">
        <v>0</v>
      </c>
      <c r="BC974" s="26">
        <v>0</v>
      </c>
      <c r="BD974" s="26" t="s">
        <v>2309</v>
      </c>
      <c r="BE974" s="26">
        <v>1</v>
      </c>
      <c r="BF974" s="26">
        <v>20</v>
      </c>
      <c r="BG974" s="54" t="str">
        <f t="shared" si="223"/>
        <v>0131</v>
      </c>
      <c r="BH974" s="9"/>
      <c r="BI974" s="9"/>
    </row>
    <row r="975" ht="16.5" spans="1:61">
      <c r="A975" s="4">
        <f t="shared" si="210"/>
        <v>4</v>
      </c>
      <c r="B975" s="4" t="str">
        <f>IF(X975=0,"",VLOOKUP(Y975,seriesName!A:B,2,TRUE))</f>
        <v>合金X</v>
      </c>
      <c r="C975" s="4" t="str">
        <f>IF(A975=1,VLOOKUP(V975,Head!A:B,2,TRUE),IF(A975=2,VLOOKUP(V975,Chest!A:B,2,TRUE),IF(A975=3,VLOOKUP(V975,Arm!A:B,2,TRUE),IF(A975=4,VLOOKUP(V975,Waist!A:B,2,TRUE),IF(A975=5,VLOOKUP(V975,Leg!A:B,2,TRUE),"")))))</f>
        <v>合金X腰甲</v>
      </c>
      <c r="D975" s="44" t="str">
        <f>IF(X975=1,VLOOKUP(AA975,modelID!A:B,2,FALSE),"")</f>
        <v>pl004</v>
      </c>
      <c r="E975" s="45">
        <f>IF(X975=0,"",AH975+VLOOKUP(AN975,BuildupTable!L:O,4,FALSE))</f>
        <v>154</v>
      </c>
      <c r="F975" s="1">
        <f t="shared" si="211"/>
        <v>1</v>
      </c>
      <c r="G975" s="1">
        <f t="shared" si="212"/>
        <v>0</v>
      </c>
      <c r="H975" s="1">
        <f t="shared" si="213"/>
        <v>1</v>
      </c>
      <c r="I975" s="1">
        <f t="shared" si="214"/>
        <v>0</v>
      </c>
      <c r="J975" s="4" t="str">
        <f>IF(AT975=0,"",VLOOKUP(AT975,skillbasedata!A:B,2,TRUE))</f>
        <v>水属性攻击强化</v>
      </c>
      <c r="K975" s="48">
        <f t="shared" si="215"/>
        <v>3</v>
      </c>
      <c r="L975" s="4" t="str">
        <f>IF(AU975=0,"",VLOOKUP(AU975,skillbasedata!A:B,2,TRUE))</f>
        <v>看破</v>
      </c>
      <c r="M975" s="48">
        <f t="shared" si="216"/>
        <v>1</v>
      </c>
      <c r="N975" s="4" t="str">
        <f>IF(AV975=0,"",VLOOKUP(AV975,skillbasedata!A:B,2,TRUE))</f>
        <v/>
      </c>
      <c r="O975" s="48">
        <f t="shared" si="217"/>
        <v>0</v>
      </c>
      <c r="P975" s="4" t="str">
        <f>IF(AW975=0,"",VLOOKUP(AW975,skillbasedata!A:B,2,TRUE))</f>
        <v/>
      </c>
      <c r="Q975" s="48">
        <f t="shared" si="218"/>
        <v>0</v>
      </c>
      <c r="R975" s="4" t="str">
        <f>IF(AX975=0,"",VLOOKUP(AX975,skillbasedata!A:B,2,TRUE))</f>
        <v/>
      </c>
      <c r="S975" s="48">
        <f t="shared" si="219"/>
        <v>0</v>
      </c>
      <c r="T975" s="48">
        <f t="shared" si="220"/>
        <v>1</v>
      </c>
      <c r="U975" s="48">
        <f t="shared" si="221"/>
        <v>20</v>
      </c>
      <c r="V975" s="51">
        <f t="shared" si="222"/>
        <v>305</v>
      </c>
      <c r="W975" s="26" t="s">
        <v>3295</v>
      </c>
      <c r="X975" s="26">
        <v>1</v>
      </c>
      <c r="Y975" s="26">
        <v>305</v>
      </c>
      <c r="Z975" s="26">
        <v>13005</v>
      </c>
      <c r="AA975" s="26">
        <v>3</v>
      </c>
      <c r="AB975" s="26">
        <v>7</v>
      </c>
      <c r="AC975" s="26">
        <v>6000</v>
      </c>
      <c r="AD975" s="26">
        <v>0</v>
      </c>
      <c r="AE975" s="26">
        <v>2</v>
      </c>
      <c r="AF975" s="26">
        <v>1</v>
      </c>
      <c r="AG975" s="26">
        <v>1</v>
      </c>
      <c r="AH975" s="26">
        <v>82</v>
      </c>
      <c r="AI975" s="26">
        <v>-1</v>
      </c>
      <c r="AJ975" s="26">
        <v>0</v>
      </c>
      <c r="AK975" s="26">
        <v>-1</v>
      </c>
      <c r="AL975" s="26">
        <v>-1</v>
      </c>
      <c r="AM975" s="26">
        <v>0</v>
      </c>
      <c r="AN975" s="26">
        <v>19</v>
      </c>
      <c r="AO975" s="26">
        <v>0</v>
      </c>
      <c r="AP975" s="26">
        <v>1</v>
      </c>
      <c r="AQ975" s="26">
        <v>0</v>
      </c>
      <c r="AR975" s="26">
        <v>1</v>
      </c>
      <c r="AS975" s="26">
        <v>0</v>
      </c>
      <c r="AT975" s="26">
        <v>14</v>
      </c>
      <c r="AU975" s="26">
        <v>6</v>
      </c>
      <c r="AV975" s="26">
        <v>0</v>
      </c>
      <c r="AW975" s="26">
        <v>0</v>
      </c>
      <c r="AX975" s="26">
        <v>0</v>
      </c>
      <c r="AY975" s="26">
        <v>3</v>
      </c>
      <c r="AZ975" s="26">
        <v>1</v>
      </c>
      <c r="BA975" s="26">
        <v>0</v>
      </c>
      <c r="BB975" s="26">
        <v>0</v>
      </c>
      <c r="BC975" s="26">
        <v>0</v>
      </c>
      <c r="BD975" s="26" t="s">
        <v>2309</v>
      </c>
      <c r="BE975" s="26">
        <v>1</v>
      </c>
      <c r="BF975" s="26">
        <v>20</v>
      </c>
      <c r="BG975" s="54" t="str">
        <f t="shared" si="223"/>
        <v>0131</v>
      </c>
      <c r="BH975" s="9"/>
      <c r="BI975" s="9"/>
    </row>
    <row r="976" ht="16.5" spans="1:61">
      <c r="A976" s="4">
        <f t="shared" si="210"/>
        <v>5</v>
      </c>
      <c r="B976" s="4" t="str">
        <f>IF(X976=0,"",VLOOKUP(Y976,seriesName!A:B,2,TRUE))</f>
        <v>合金X</v>
      </c>
      <c r="C976" s="4" t="str">
        <f>IF(A976=1,VLOOKUP(V976,Head!A:B,2,TRUE),IF(A976=2,VLOOKUP(V976,Chest!A:B,2,TRUE),IF(A976=3,VLOOKUP(V976,Arm!A:B,2,TRUE),IF(A976=4,VLOOKUP(V976,Waist!A:B,2,TRUE),IF(A976=5,VLOOKUP(V976,Leg!A:B,2,TRUE),"")))))</f>
        <v>合金X护腿</v>
      </c>
      <c r="D976" s="44" t="str">
        <f>IF(X976=1,VLOOKUP(AA976,modelID!A:B,2,FALSE),"")</f>
        <v>pl004</v>
      </c>
      <c r="E976" s="45">
        <f>IF(X976=0,"",AH976+VLOOKUP(AN976,BuildupTable!L:O,4,FALSE))</f>
        <v>154</v>
      </c>
      <c r="F976" s="1">
        <f t="shared" si="211"/>
        <v>0</v>
      </c>
      <c r="G976" s="1">
        <f t="shared" si="212"/>
        <v>0</v>
      </c>
      <c r="H976" s="1">
        <f t="shared" si="213"/>
        <v>0</v>
      </c>
      <c r="I976" s="1">
        <f t="shared" si="214"/>
        <v>1</v>
      </c>
      <c r="J976" s="4" t="str">
        <f>IF(AT976=0,"",VLOOKUP(AT976,skillbasedata!A:B,2,TRUE))</f>
        <v>看破</v>
      </c>
      <c r="K976" s="48">
        <f t="shared" si="215"/>
        <v>2</v>
      </c>
      <c r="L976" s="4" t="str">
        <f>IF(AU976=0,"",VLOOKUP(AU976,skillbasedata!A:B,2,TRUE))</f>
        <v/>
      </c>
      <c r="M976" s="48">
        <f t="shared" si="216"/>
        <v>0</v>
      </c>
      <c r="N976" s="4" t="str">
        <f>IF(AV976=0,"",VLOOKUP(AV976,skillbasedata!A:B,2,TRUE))</f>
        <v/>
      </c>
      <c r="O976" s="48">
        <f t="shared" si="217"/>
        <v>0</v>
      </c>
      <c r="P976" s="4" t="str">
        <f>IF(AW976=0,"",VLOOKUP(AW976,skillbasedata!A:B,2,TRUE))</f>
        <v/>
      </c>
      <c r="Q976" s="48">
        <f t="shared" si="218"/>
        <v>0</v>
      </c>
      <c r="R976" s="4" t="str">
        <f>IF(AX976=0,"",VLOOKUP(AX976,skillbasedata!A:B,2,TRUE))</f>
        <v/>
      </c>
      <c r="S976" s="48">
        <f t="shared" si="219"/>
        <v>0</v>
      </c>
      <c r="T976" s="48">
        <f t="shared" si="220"/>
        <v>1</v>
      </c>
      <c r="U976" s="48">
        <f t="shared" si="221"/>
        <v>20</v>
      </c>
      <c r="V976" s="51">
        <f t="shared" si="222"/>
        <v>305</v>
      </c>
      <c r="W976" s="26" t="s">
        <v>3296</v>
      </c>
      <c r="X976" s="26">
        <v>1</v>
      </c>
      <c r="Y976" s="26">
        <v>305</v>
      </c>
      <c r="Z976" s="26">
        <v>13005</v>
      </c>
      <c r="AA976" s="26">
        <v>3</v>
      </c>
      <c r="AB976" s="26">
        <v>7</v>
      </c>
      <c r="AC976" s="26">
        <v>6000</v>
      </c>
      <c r="AD976" s="26">
        <v>0</v>
      </c>
      <c r="AE976" s="26">
        <v>2</v>
      </c>
      <c r="AF976" s="26">
        <v>1</v>
      </c>
      <c r="AG976" s="26">
        <v>1</v>
      </c>
      <c r="AH976" s="26">
        <v>82</v>
      </c>
      <c r="AI976" s="26">
        <v>-1</v>
      </c>
      <c r="AJ976" s="26">
        <v>0</v>
      </c>
      <c r="AK976" s="26">
        <v>-1</v>
      </c>
      <c r="AL976" s="26">
        <v>-1</v>
      </c>
      <c r="AM976" s="26">
        <v>0</v>
      </c>
      <c r="AN976" s="26">
        <v>19</v>
      </c>
      <c r="AO976" s="26">
        <v>0</v>
      </c>
      <c r="AP976" s="26">
        <v>0</v>
      </c>
      <c r="AQ976" s="26">
        <v>0</v>
      </c>
      <c r="AR976" s="26">
        <v>0</v>
      </c>
      <c r="AS976" s="26">
        <v>1</v>
      </c>
      <c r="AT976" s="26">
        <v>6</v>
      </c>
      <c r="AU976" s="26">
        <v>0</v>
      </c>
      <c r="AV976" s="26">
        <v>0</v>
      </c>
      <c r="AW976" s="26">
        <v>0</v>
      </c>
      <c r="AX976" s="26">
        <v>0</v>
      </c>
      <c r="AY976" s="26">
        <v>2</v>
      </c>
      <c r="AZ976" s="26">
        <v>0</v>
      </c>
      <c r="BA976" s="26">
        <v>0</v>
      </c>
      <c r="BB976" s="26">
        <v>0</v>
      </c>
      <c r="BC976" s="26">
        <v>0</v>
      </c>
      <c r="BD976" s="26" t="s">
        <v>2309</v>
      </c>
      <c r="BE976" s="26">
        <v>1</v>
      </c>
      <c r="BF976" s="26">
        <v>20</v>
      </c>
      <c r="BG976" s="54" t="str">
        <f t="shared" si="223"/>
        <v>0131</v>
      </c>
      <c r="BH976" s="9"/>
      <c r="BI976" s="9"/>
    </row>
    <row r="977" ht="16.5" spans="1:61">
      <c r="A977" s="4">
        <f t="shared" si="210"/>
        <v>1</v>
      </c>
      <c r="B977" s="4" t="str">
        <f>IF(X977=0,"",VLOOKUP(Y977,seriesName!A:B,2,TRUE))</f>
        <v>骨制X</v>
      </c>
      <c r="C977" s="4" t="str">
        <f>IF(A977=1,VLOOKUP(V977,Head!A:B,2,TRUE),IF(A977=2,VLOOKUP(V977,Chest!A:B,2,TRUE),IF(A977=3,VLOOKUP(V977,Arm!A:B,2,TRUE),IF(A977=4,VLOOKUP(V977,Waist!A:B,2,TRUE),IF(A977=5,VLOOKUP(V977,Leg!A:B,2,TRUE),"")))))</f>
        <v>骨制X头盔</v>
      </c>
      <c r="D977" s="44" t="str">
        <f>IF(X977=1,VLOOKUP(AA977,modelID!A:B,2,FALSE),"")</f>
        <v>pl003</v>
      </c>
      <c r="E977" s="45">
        <f>IF(X977=0,"",AH977+VLOOKUP(AN977,BuildupTable!L:O,4,FALSE))</f>
        <v>154</v>
      </c>
      <c r="F977" s="1">
        <f t="shared" si="211"/>
        <v>0</v>
      </c>
      <c r="G977" s="1">
        <f t="shared" si="212"/>
        <v>0</v>
      </c>
      <c r="H977" s="1">
        <f t="shared" si="213"/>
        <v>0</v>
      </c>
      <c r="I977" s="1">
        <f t="shared" si="214"/>
        <v>1</v>
      </c>
      <c r="J977" s="4" t="str">
        <f>IF(AT977=0,"",VLOOKUP(AT977,skillbasedata!A:B,2,TRUE))</f>
        <v>夺取耐力</v>
      </c>
      <c r="K977" s="48">
        <f t="shared" si="215"/>
        <v>1</v>
      </c>
      <c r="L977" s="4" t="str">
        <f>IF(AU977=0,"",VLOOKUP(AU977,skillbasedata!A:B,2,TRUE))</f>
        <v>破坏王</v>
      </c>
      <c r="M977" s="48">
        <f t="shared" si="216"/>
        <v>1</v>
      </c>
      <c r="N977" s="4" t="str">
        <f>IF(AV977=0,"",VLOOKUP(AV977,skillbasedata!A:B,2,TRUE))</f>
        <v/>
      </c>
      <c r="O977" s="48">
        <f t="shared" si="217"/>
        <v>0</v>
      </c>
      <c r="P977" s="4" t="str">
        <f>IF(AW977=0,"",VLOOKUP(AW977,skillbasedata!A:B,2,TRUE))</f>
        <v/>
      </c>
      <c r="Q977" s="48">
        <f t="shared" si="218"/>
        <v>0</v>
      </c>
      <c r="R977" s="4" t="str">
        <f>IF(AX977=0,"",VLOOKUP(AX977,skillbasedata!A:B,2,TRUE))</f>
        <v/>
      </c>
      <c r="S977" s="48">
        <f t="shared" si="219"/>
        <v>0</v>
      </c>
      <c r="T977" s="48">
        <f t="shared" si="220"/>
        <v>1</v>
      </c>
      <c r="U977" s="48">
        <f t="shared" si="221"/>
        <v>20</v>
      </c>
      <c r="V977" s="51">
        <f t="shared" si="222"/>
        <v>382</v>
      </c>
      <c r="W977" s="26" t="s">
        <v>3297</v>
      </c>
      <c r="X977" s="26">
        <v>1</v>
      </c>
      <c r="Y977" s="26">
        <v>382</v>
      </c>
      <c r="Z977" s="26">
        <v>13006</v>
      </c>
      <c r="AA977" s="26">
        <v>2</v>
      </c>
      <c r="AB977" s="26">
        <v>7</v>
      </c>
      <c r="AC977" s="26">
        <v>6000</v>
      </c>
      <c r="AD977" s="26">
        <v>0</v>
      </c>
      <c r="AE977" s="26">
        <v>2</v>
      </c>
      <c r="AF977" s="26">
        <v>1</v>
      </c>
      <c r="AG977" s="26">
        <v>1</v>
      </c>
      <c r="AH977" s="26">
        <v>82</v>
      </c>
      <c r="AI977" s="26">
        <v>0</v>
      </c>
      <c r="AJ977" s="26">
        <v>0</v>
      </c>
      <c r="AK977" s="26">
        <v>-1</v>
      </c>
      <c r="AL977" s="26">
        <v>0</v>
      </c>
      <c r="AM977" s="26">
        <v>0</v>
      </c>
      <c r="AN977" s="26">
        <v>19</v>
      </c>
      <c r="AO977" s="26">
        <v>0</v>
      </c>
      <c r="AP977" s="26">
        <v>0</v>
      </c>
      <c r="AQ977" s="26">
        <v>0</v>
      </c>
      <c r="AR977" s="26">
        <v>0</v>
      </c>
      <c r="AS977" s="26">
        <v>1</v>
      </c>
      <c r="AT977" s="26">
        <v>42</v>
      </c>
      <c r="AU977" s="26">
        <v>81</v>
      </c>
      <c r="AV977" s="26">
        <v>0</v>
      </c>
      <c r="AW977" s="26">
        <v>0</v>
      </c>
      <c r="AX977" s="26">
        <v>0</v>
      </c>
      <c r="AY977" s="26">
        <v>1</v>
      </c>
      <c r="AZ977" s="26">
        <v>1</v>
      </c>
      <c r="BA977" s="26">
        <v>0</v>
      </c>
      <c r="BB977" s="26">
        <v>0</v>
      </c>
      <c r="BC977" s="26">
        <v>0</v>
      </c>
      <c r="BD977" s="26" t="s">
        <v>2309</v>
      </c>
      <c r="BE977" s="26">
        <v>1</v>
      </c>
      <c r="BF977" s="26">
        <v>20</v>
      </c>
      <c r="BG977" s="54" t="str">
        <f t="shared" si="223"/>
        <v>017E</v>
      </c>
      <c r="BH977" s="9"/>
      <c r="BI977" s="9"/>
    </row>
    <row r="978" ht="16.5" spans="1:61">
      <c r="A978" s="4">
        <f t="shared" si="210"/>
        <v>2</v>
      </c>
      <c r="B978" s="4" t="str">
        <f>IF(X978=0,"",VLOOKUP(Y978,seriesName!A:B,2,TRUE))</f>
        <v>骨制X</v>
      </c>
      <c r="C978" s="4" t="str">
        <f>IF(A978=1,VLOOKUP(V978,Head!A:B,2,TRUE),IF(A978=2,VLOOKUP(V978,Chest!A:B,2,TRUE),IF(A978=3,VLOOKUP(V978,Arm!A:B,2,TRUE),IF(A978=4,VLOOKUP(V978,Waist!A:B,2,TRUE),IF(A978=5,VLOOKUP(V978,Leg!A:B,2,TRUE),"")))))</f>
        <v>骨制X铠甲</v>
      </c>
      <c r="D978" s="44" t="str">
        <f>IF(X978=1,VLOOKUP(AA978,modelID!A:B,2,FALSE),"")</f>
        <v>pl003</v>
      </c>
      <c r="E978" s="45">
        <f>IF(X978=0,"",AH978+VLOOKUP(AN978,BuildupTable!L:O,4,FALSE))</f>
        <v>154</v>
      </c>
      <c r="F978" s="1">
        <f t="shared" si="211"/>
        <v>0</v>
      </c>
      <c r="G978" s="1">
        <f t="shared" si="212"/>
        <v>0</v>
      </c>
      <c r="H978" s="1">
        <f t="shared" si="213"/>
        <v>1</v>
      </c>
      <c r="I978" s="1">
        <f t="shared" si="214"/>
        <v>0</v>
      </c>
      <c r="J978" s="4" t="str">
        <f>IF(AT978=0,"",VLOOKUP(AT978,skillbasedata!A:B,2,TRUE))</f>
        <v>夺取耐力</v>
      </c>
      <c r="K978" s="48">
        <f t="shared" si="215"/>
        <v>1</v>
      </c>
      <c r="L978" s="4" t="str">
        <f>IF(AU978=0,"",VLOOKUP(AU978,skillbasedata!A:B,2,TRUE))</f>
        <v>跑者</v>
      </c>
      <c r="M978" s="48">
        <f t="shared" si="216"/>
        <v>2</v>
      </c>
      <c r="N978" s="4" t="str">
        <f>IF(AV978=0,"",VLOOKUP(AV978,skillbasedata!A:B,2,TRUE))</f>
        <v/>
      </c>
      <c r="O978" s="48">
        <f t="shared" si="217"/>
        <v>0</v>
      </c>
      <c r="P978" s="4" t="str">
        <f>IF(AW978=0,"",VLOOKUP(AW978,skillbasedata!A:B,2,TRUE))</f>
        <v/>
      </c>
      <c r="Q978" s="48">
        <f t="shared" si="218"/>
        <v>0</v>
      </c>
      <c r="R978" s="4" t="str">
        <f>IF(AX978=0,"",VLOOKUP(AX978,skillbasedata!A:B,2,TRUE))</f>
        <v/>
      </c>
      <c r="S978" s="48">
        <f t="shared" si="219"/>
        <v>0</v>
      </c>
      <c r="T978" s="48">
        <f t="shared" si="220"/>
        <v>1</v>
      </c>
      <c r="U978" s="48">
        <f t="shared" si="221"/>
        <v>20</v>
      </c>
      <c r="V978" s="51">
        <f t="shared" si="222"/>
        <v>382</v>
      </c>
      <c r="W978" s="26" t="s">
        <v>3298</v>
      </c>
      <c r="X978" s="26">
        <v>1</v>
      </c>
      <c r="Y978" s="26">
        <v>382</v>
      </c>
      <c r="Z978" s="26">
        <v>13006</v>
      </c>
      <c r="AA978" s="26">
        <v>2</v>
      </c>
      <c r="AB978" s="26">
        <v>7</v>
      </c>
      <c r="AC978" s="26">
        <v>6000</v>
      </c>
      <c r="AD978" s="26">
        <v>0</v>
      </c>
      <c r="AE978" s="26">
        <v>2</v>
      </c>
      <c r="AF978" s="26">
        <v>1</v>
      </c>
      <c r="AG978" s="26">
        <v>1</v>
      </c>
      <c r="AH978" s="26">
        <v>82</v>
      </c>
      <c r="AI978" s="26">
        <v>0</v>
      </c>
      <c r="AJ978" s="26">
        <v>0</v>
      </c>
      <c r="AK978" s="26">
        <v>-1</v>
      </c>
      <c r="AL978" s="26">
        <v>0</v>
      </c>
      <c r="AM978" s="26">
        <v>0</v>
      </c>
      <c r="AN978" s="26">
        <v>19</v>
      </c>
      <c r="AO978" s="26">
        <v>0</v>
      </c>
      <c r="AP978" s="26">
        <v>0</v>
      </c>
      <c r="AQ978" s="26">
        <v>0</v>
      </c>
      <c r="AR978" s="26">
        <v>1</v>
      </c>
      <c r="AS978" s="26">
        <v>0</v>
      </c>
      <c r="AT978" s="26">
        <v>42</v>
      </c>
      <c r="AU978" s="26">
        <v>32</v>
      </c>
      <c r="AV978" s="26">
        <v>0</v>
      </c>
      <c r="AW978" s="26">
        <v>0</v>
      </c>
      <c r="AX978" s="26">
        <v>0</v>
      </c>
      <c r="AY978" s="26">
        <v>1</v>
      </c>
      <c r="AZ978" s="26">
        <v>2</v>
      </c>
      <c r="BA978" s="26">
        <v>0</v>
      </c>
      <c r="BB978" s="26">
        <v>0</v>
      </c>
      <c r="BC978" s="26">
        <v>0</v>
      </c>
      <c r="BD978" s="26" t="s">
        <v>2309</v>
      </c>
      <c r="BE978" s="26">
        <v>1</v>
      </c>
      <c r="BF978" s="26">
        <v>20</v>
      </c>
      <c r="BG978" s="54" t="str">
        <f t="shared" si="223"/>
        <v>017E</v>
      </c>
      <c r="BH978" s="9"/>
      <c r="BI978" s="9"/>
    </row>
    <row r="979" ht="16.5" spans="1:61">
      <c r="A979" s="4">
        <f t="shared" si="210"/>
        <v>3</v>
      </c>
      <c r="B979" s="4" t="str">
        <f>IF(X979=0,"",VLOOKUP(Y979,seriesName!A:B,2,TRUE))</f>
        <v>骨制X</v>
      </c>
      <c r="C979" s="4" t="str">
        <f>IF(A979=1,VLOOKUP(V979,Head!A:B,2,TRUE),IF(A979=2,VLOOKUP(V979,Chest!A:B,2,TRUE),IF(A979=3,VLOOKUP(V979,Arm!A:B,2,TRUE),IF(A979=4,VLOOKUP(V979,Waist!A:B,2,TRUE),IF(A979=5,VLOOKUP(V979,Leg!A:B,2,TRUE),"")))))</f>
        <v>骨制X腕甲</v>
      </c>
      <c r="D979" s="44" t="str">
        <f>IF(X979=1,VLOOKUP(AA979,modelID!A:B,2,FALSE),"")</f>
        <v>pl003</v>
      </c>
      <c r="E979" s="45">
        <f>IF(X979=0,"",AH979+VLOOKUP(AN979,BuildupTable!L:O,4,FALSE))</f>
        <v>154</v>
      </c>
      <c r="F979" s="1">
        <f t="shared" si="211"/>
        <v>2</v>
      </c>
      <c r="G979" s="1">
        <f t="shared" si="212"/>
        <v>0</v>
      </c>
      <c r="H979" s="1">
        <f t="shared" si="213"/>
        <v>0</v>
      </c>
      <c r="I979" s="1">
        <f t="shared" si="214"/>
        <v>0</v>
      </c>
      <c r="J979" s="4" t="str">
        <f>IF(AT979=0,"",VLOOKUP(AT979,skillbasedata!A:B,2,TRUE))</f>
        <v>拔刀术【力】</v>
      </c>
      <c r="K979" s="48">
        <f t="shared" si="215"/>
        <v>2</v>
      </c>
      <c r="L979" s="4" t="str">
        <f>IF(AU979=0,"",VLOOKUP(AU979,skillbasedata!A:B,2,TRUE))</f>
        <v>夺取耐力</v>
      </c>
      <c r="M979" s="48">
        <f t="shared" si="216"/>
        <v>1</v>
      </c>
      <c r="N979" s="4" t="str">
        <f>IF(AV979=0,"",VLOOKUP(AV979,skillbasedata!A:B,2,TRUE))</f>
        <v>跑者</v>
      </c>
      <c r="O979" s="48">
        <f t="shared" si="217"/>
        <v>1</v>
      </c>
      <c r="P979" s="4" t="str">
        <f>IF(AW979=0,"",VLOOKUP(AW979,skillbasedata!A:B,2,TRUE))</f>
        <v/>
      </c>
      <c r="Q979" s="48">
        <f t="shared" si="218"/>
        <v>0</v>
      </c>
      <c r="R979" s="4" t="str">
        <f>IF(AX979=0,"",VLOOKUP(AX979,skillbasedata!A:B,2,TRUE))</f>
        <v/>
      </c>
      <c r="S979" s="48">
        <f t="shared" si="219"/>
        <v>0</v>
      </c>
      <c r="T979" s="48">
        <f t="shared" si="220"/>
        <v>1</v>
      </c>
      <c r="U979" s="48">
        <f t="shared" si="221"/>
        <v>20</v>
      </c>
      <c r="V979" s="51">
        <f t="shared" si="222"/>
        <v>382</v>
      </c>
      <c r="W979" s="26" t="s">
        <v>3299</v>
      </c>
      <c r="X979" s="26">
        <v>1</v>
      </c>
      <c r="Y979" s="26">
        <v>382</v>
      </c>
      <c r="Z979" s="26">
        <v>13006</v>
      </c>
      <c r="AA979" s="26">
        <v>2</v>
      </c>
      <c r="AB979" s="26">
        <v>7</v>
      </c>
      <c r="AC979" s="26">
        <v>6000</v>
      </c>
      <c r="AD979" s="26">
        <v>0</v>
      </c>
      <c r="AE979" s="26">
        <v>2</v>
      </c>
      <c r="AF979" s="26">
        <v>1</v>
      </c>
      <c r="AG979" s="26">
        <v>1</v>
      </c>
      <c r="AH979" s="26">
        <v>82</v>
      </c>
      <c r="AI979" s="26">
        <v>0</v>
      </c>
      <c r="AJ979" s="26">
        <v>0</v>
      </c>
      <c r="AK979" s="26">
        <v>-1</v>
      </c>
      <c r="AL979" s="26">
        <v>0</v>
      </c>
      <c r="AM979" s="26">
        <v>0</v>
      </c>
      <c r="AN979" s="26">
        <v>19</v>
      </c>
      <c r="AO979" s="26">
        <v>0</v>
      </c>
      <c r="AP979" s="26">
        <v>2</v>
      </c>
      <c r="AQ979" s="26">
        <v>0</v>
      </c>
      <c r="AR979" s="26">
        <v>0</v>
      </c>
      <c r="AS979" s="26">
        <v>0</v>
      </c>
      <c r="AT979" s="26">
        <v>39</v>
      </c>
      <c r="AU979" s="26">
        <v>42</v>
      </c>
      <c r="AV979" s="26">
        <v>32</v>
      </c>
      <c r="AW979" s="26">
        <v>0</v>
      </c>
      <c r="AX979" s="26">
        <v>0</v>
      </c>
      <c r="AY979" s="26">
        <v>2</v>
      </c>
      <c r="AZ979" s="26">
        <v>1</v>
      </c>
      <c r="BA979" s="26">
        <v>1</v>
      </c>
      <c r="BB979" s="26">
        <v>0</v>
      </c>
      <c r="BC979" s="26">
        <v>0</v>
      </c>
      <c r="BD979" s="26" t="s">
        <v>2309</v>
      </c>
      <c r="BE979" s="26">
        <v>1</v>
      </c>
      <c r="BF979" s="26">
        <v>20</v>
      </c>
      <c r="BG979" s="54" t="str">
        <f t="shared" si="223"/>
        <v>017E</v>
      </c>
      <c r="BH979" s="9"/>
      <c r="BI979" s="9"/>
    </row>
    <row r="980" ht="16.5" spans="1:61">
      <c r="A980" s="4">
        <f t="shared" si="210"/>
        <v>4</v>
      </c>
      <c r="B980" s="4" t="str">
        <f>IF(X980=0,"",VLOOKUP(Y980,seriesName!A:B,2,TRUE))</f>
        <v>骨制X</v>
      </c>
      <c r="C980" s="4" t="str">
        <f>IF(A980=1,VLOOKUP(V980,Head!A:B,2,TRUE),IF(A980=2,VLOOKUP(V980,Chest!A:B,2,TRUE),IF(A980=3,VLOOKUP(V980,Arm!A:B,2,TRUE),IF(A980=4,VLOOKUP(V980,Waist!A:B,2,TRUE),IF(A980=5,VLOOKUP(V980,Leg!A:B,2,TRUE),"")))))</f>
        <v>骨制X腰甲</v>
      </c>
      <c r="D980" s="44" t="str">
        <f>IF(X980=1,VLOOKUP(AA980,modelID!A:B,2,FALSE),"")</f>
        <v>pl003</v>
      </c>
      <c r="E980" s="45">
        <f>IF(X980=0,"",AH980+VLOOKUP(AN980,BuildupTable!L:O,4,FALSE))</f>
        <v>154</v>
      </c>
      <c r="F980" s="1">
        <f t="shared" si="211"/>
        <v>1</v>
      </c>
      <c r="G980" s="1">
        <f t="shared" si="212"/>
        <v>1</v>
      </c>
      <c r="H980" s="1">
        <f t="shared" si="213"/>
        <v>0</v>
      </c>
      <c r="I980" s="1">
        <f t="shared" si="214"/>
        <v>0</v>
      </c>
      <c r="J980" s="4" t="str">
        <f>IF(AT980=0,"",VLOOKUP(AT980,skillbasedata!A:B,2,TRUE))</f>
        <v>集中</v>
      </c>
      <c r="K980" s="48">
        <f t="shared" si="215"/>
        <v>1</v>
      </c>
      <c r="L980" s="4" t="str">
        <f>IF(AU980=0,"",VLOOKUP(AU980,skillbasedata!A:B,2,TRUE))</f>
        <v>破坏王</v>
      </c>
      <c r="M980" s="48">
        <f t="shared" si="216"/>
        <v>2</v>
      </c>
      <c r="N980" s="4" t="str">
        <f>IF(AV980=0,"",VLOOKUP(AV980,skillbasedata!A:B,2,TRUE))</f>
        <v/>
      </c>
      <c r="O980" s="48">
        <f t="shared" si="217"/>
        <v>0</v>
      </c>
      <c r="P980" s="4" t="str">
        <f>IF(AW980=0,"",VLOOKUP(AW980,skillbasedata!A:B,2,TRUE))</f>
        <v/>
      </c>
      <c r="Q980" s="48">
        <f t="shared" si="218"/>
        <v>0</v>
      </c>
      <c r="R980" s="4" t="str">
        <f>IF(AX980=0,"",VLOOKUP(AX980,skillbasedata!A:B,2,TRUE))</f>
        <v/>
      </c>
      <c r="S980" s="48">
        <f t="shared" si="219"/>
        <v>0</v>
      </c>
      <c r="T980" s="48">
        <f t="shared" si="220"/>
        <v>1</v>
      </c>
      <c r="U980" s="48">
        <f t="shared" si="221"/>
        <v>20</v>
      </c>
      <c r="V980" s="51">
        <f t="shared" si="222"/>
        <v>382</v>
      </c>
      <c r="W980" s="26" t="s">
        <v>3300</v>
      </c>
      <c r="X980" s="26">
        <v>1</v>
      </c>
      <c r="Y980" s="26">
        <v>382</v>
      </c>
      <c r="Z980" s="26">
        <v>13006</v>
      </c>
      <c r="AA980" s="26">
        <v>2</v>
      </c>
      <c r="AB980" s="26">
        <v>7</v>
      </c>
      <c r="AC980" s="26">
        <v>6000</v>
      </c>
      <c r="AD980" s="26">
        <v>0</v>
      </c>
      <c r="AE980" s="26">
        <v>2</v>
      </c>
      <c r="AF980" s="26">
        <v>1</v>
      </c>
      <c r="AG980" s="26">
        <v>1</v>
      </c>
      <c r="AH980" s="26">
        <v>82</v>
      </c>
      <c r="AI980" s="26">
        <v>0</v>
      </c>
      <c r="AJ980" s="26">
        <v>0</v>
      </c>
      <c r="AK980" s="26">
        <v>-1</v>
      </c>
      <c r="AL980" s="26">
        <v>0</v>
      </c>
      <c r="AM980" s="26">
        <v>0</v>
      </c>
      <c r="AN980" s="26">
        <v>19</v>
      </c>
      <c r="AO980" s="26">
        <v>0</v>
      </c>
      <c r="AP980" s="26">
        <v>1</v>
      </c>
      <c r="AQ980" s="26">
        <v>1</v>
      </c>
      <c r="AR980" s="26">
        <v>0</v>
      </c>
      <c r="AS980" s="26">
        <v>0</v>
      </c>
      <c r="AT980" s="26">
        <v>30</v>
      </c>
      <c r="AU980" s="26">
        <v>81</v>
      </c>
      <c r="AV980" s="26">
        <v>0</v>
      </c>
      <c r="AW980" s="26">
        <v>0</v>
      </c>
      <c r="AX980" s="26">
        <v>0</v>
      </c>
      <c r="AY980" s="26">
        <v>1</v>
      </c>
      <c r="AZ980" s="26">
        <v>2</v>
      </c>
      <c r="BA980" s="26">
        <v>0</v>
      </c>
      <c r="BB980" s="26">
        <v>0</v>
      </c>
      <c r="BC980" s="26">
        <v>0</v>
      </c>
      <c r="BD980" s="26" t="s">
        <v>2309</v>
      </c>
      <c r="BE980" s="26">
        <v>1</v>
      </c>
      <c r="BF980" s="26">
        <v>20</v>
      </c>
      <c r="BG980" s="54" t="str">
        <f t="shared" si="223"/>
        <v>017E</v>
      </c>
      <c r="BH980" s="9"/>
      <c r="BI980" s="9"/>
    </row>
    <row r="981" ht="16.5" spans="1:61">
      <c r="A981" s="4">
        <f t="shared" si="210"/>
        <v>5</v>
      </c>
      <c r="B981" s="4" t="str">
        <f>IF(X981=0,"",VLOOKUP(Y981,seriesName!A:B,2,TRUE))</f>
        <v>骨制X</v>
      </c>
      <c r="C981" s="4" t="str">
        <f>IF(A981=1,VLOOKUP(V981,Head!A:B,2,TRUE),IF(A981=2,VLOOKUP(V981,Chest!A:B,2,TRUE),IF(A981=3,VLOOKUP(V981,Arm!A:B,2,TRUE),IF(A981=4,VLOOKUP(V981,Waist!A:B,2,TRUE),IF(A981=5,VLOOKUP(V981,Leg!A:B,2,TRUE),"")))))</f>
        <v>骨制X护腿</v>
      </c>
      <c r="D981" s="44" t="str">
        <f>IF(X981=1,VLOOKUP(AA981,modelID!A:B,2,FALSE),"")</f>
        <v>pl003</v>
      </c>
      <c r="E981" s="45">
        <f>IF(X981=0,"",AH981+VLOOKUP(AN981,BuildupTable!L:O,4,FALSE))</f>
        <v>154</v>
      </c>
      <c r="F981" s="1">
        <f t="shared" si="211"/>
        <v>0</v>
      </c>
      <c r="G981" s="1">
        <f t="shared" si="212"/>
        <v>1</v>
      </c>
      <c r="H981" s="1">
        <f t="shared" si="213"/>
        <v>0</v>
      </c>
      <c r="I981" s="1">
        <f t="shared" si="214"/>
        <v>0</v>
      </c>
      <c r="J981" s="4" t="str">
        <f>IF(AT981=0,"",VLOOKUP(AT981,skillbasedata!A:B,2,TRUE))</f>
        <v>泥雪耐性</v>
      </c>
      <c r="K981" s="48">
        <f t="shared" si="215"/>
        <v>2</v>
      </c>
      <c r="L981" s="4" t="str">
        <f>IF(AU981=0,"",VLOOKUP(AU981,skillbasedata!A:B,2,TRUE))</f>
        <v>集中</v>
      </c>
      <c r="M981" s="48">
        <f t="shared" si="216"/>
        <v>1</v>
      </c>
      <c r="N981" s="4" t="str">
        <f>IF(AV981=0,"",VLOOKUP(AV981,skillbasedata!A:B,2,TRUE))</f>
        <v>拔刀术【力】</v>
      </c>
      <c r="O981" s="48">
        <f t="shared" si="217"/>
        <v>1</v>
      </c>
      <c r="P981" s="4" t="str">
        <f>IF(AW981=0,"",VLOOKUP(AW981,skillbasedata!A:B,2,TRUE))</f>
        <v/>
      </c>
      <c r="Q981" s="48">
        <f t="shared" si="218"/>
        <v>0</v>
      </c>
      <c r="R981" s="4" t="str">
        <f>IF(AX981=0,"",VLOOKUP(AX981,skillbasedata!A:B,2,TRUE))</f>
        <v/>
      </c>
      <c r="S981" s="48">
        <f t="shared" si="219"/>
        <v>0</v>
      </c>
      <c r="T981" s="48">
        <f t="shared" si="220"/>
        <v>1</v>
      </c>
      <c r="U981" s="48">
        <f t="shared" si="221"/>
        <v>20</v>
      </c>
      <c r="V981" s="51">
        <f t="shared" si="222"/>
        <v>382</v>
      </c>
      <c r="W981" s="26" t="s">
        <v>3301</v>
      </c>
      <c r="X981" s="26">
        <v>1</v>
      </c>
      <c r="Y981" s="26">
        <v>382</v>
      </c>
      <c r="Z981" s="26">
        <v>13006</v>
      </c>
      <c r="AA981" s="26">
        <v>2</v>
      </c>
      <c r="AB981" s="26">
        <v>7</v>
      </c>
      <c r="AC981" s="26">
        <v>6000</v>
      </c>
      <c r="AD981" s="26">
        <v>0</v>
      </c>
      <c r="AE981" s="26">
        <v>2</v>
      </c>
      <c r="AF981" s="26">
        <v>1</v>
      </c>
      <c r="AG981" s="26">
        <v>1</v>
      </c>
      <c r="AH981" s="26">
        <v>82</v>
      </c>
      <c r="AI981" s="26">
        <v>0</v>
      </c>
      <c r="AJ981" s="26">
        <v>0</v>
      </c>
      <c r="AK981" s="26">
        <v>-1</v>
      </c>
      <c r="AL981" s="26">
        <v>0</v>
      </c>
      <c r="AM981" s="26">
        <v>0</v>
      </c>
      <c r="AN981" s="26">
        <v>19</v>
      </c>
      <c r="AO981" s="26">
        <v>0</v>
      </c>
      <c r="AP981" s="26">
        <v>0</v>
      </c>
      <c r="AQ981" s="26">
        <v>1</v>
      </c>
      <c r="AR981" s="26">
        <v>0</v>
      </c>
      <c r="AS981" s="26">
        <v>0</v>
      </c>
      <c r="AT981" s="26">
        <v>77</v>
      </c>
      <c r="AU981" s="26">
        <v>30</v>
      </c>
      <c r="AV981" s="26">
        <v>39</v>
      </c>
      <c r="AW981" s="26">
        <v>0</v>
      </c>
      <c r="AX981" s="26">
        <v>0</v>
      </c>
      <c r="AY981" s="26">
        <v>2</v>
      </c>
      <c r="AZ981" s="26">
        <v>1</v>
      </c>
      <c r="BA981" s="26">
        <v>1</v>
      </c>
      <c r="BB981" s="26">
        <v>0</v>
      </c>
      <c r="BC981" s="26">
        <v>0</v>
      </c>
      <c r="BD981" s="26" t="s">
        <v>2309</v>
      </c>
      <c r="BE981" s="26">
        <v>1</v>
      </c>
      <c r="BF981" s="26">
        <v>20</v>
      </c>
      <c r="BG981" s="54" t="str">
        <f t="shared" si="223"/>
        <v>017E</v>
      </c>
      <c r="BH981" s="9"/>
      <c r="BI981" s="9"/>
    </row>
    <row r="982" ht="16.5" spans="1:61">
      <c r="A982" s="4">
        <f t="shared" si="210"/>
        <v>1</v>
      </c>
      <c r="B982" s="4" t="str">
        <f>IF(X982=0,"",VLOOKUP(Y982,seriesName!A:B,2,TRUE))</f>
        <v>丸鸟X伪装</v>
      </c>
      <c r="C982" s="4" t="str">
        <f>IF(A982=1,VLOOKUP(V982,Head!A:B,2,TRUE),IF(A982=2,VLOOKUP(V982,Chest!A:B,2,TRUE),IF(A982=3,VLOOKUP(V982,Arm!A:B,2,TRUE),IF(A982=4,VLOOKUP(V982,Waist!A:B,2,TRUE),IF(A982=5,VLOOKUP(V982,Leg!A:B,2,TRUE),"")))))</f>
        <v>丸鸟X伪装</v>
      </c>
      <c r="D982" s="44" t="str">
        <f>IF(X982=1,VLOOKUP(AA982,modelID!A:B,2,FALSE),"")</f>
        <v>pl213</v>
      </c>
      <c r="E982" s="45">
        <f>IF(X982=0,"",AH982+VLOOKUP(AN982,BuildupTable!L:O,4,FALSE))</f>
        <v>158</v>
      </c>
      <c r="F982" s="1">
        <f t="shared" si="211"/>
        <v>0</v>
      </c>
      <c r="G982" s="1">
        <f t="shared" si="212"/>
        <v>0</v>
      </c>
      <c r="H982" s="1">
        <f t="shared" si="213"/>
        <v>0</v>
      </c>
      <c r="I982" s="1">
        <f t="shared" si="214"/>
        <v>1</v>
      </c>
      <c r="J982" s="4" t="str">
        <f>IF(AT982=0,"",VLOOKUP(AT982,skillbasedata!A:B,2,TRUE))</f>
        <v>飞身跃入</v>
      </c>
      <c r="K982" s="48">
        <f t="shared" si="215"/>
        <v>1</v>
      </c>
      <c r="L982" s="4" t="str">
        <f>IF(AU982=0,"",VLOOKUP(AU982,skillbasedata!A:B,2,TRUE))</f>
        <v>幸运</v>
      </c>
      <c r="M982" s="48">
        <f t="shared" si="216"/>
        <v>2</v>
      </c>
      <c r="N982" s="4" t="str">
        <f>IF(AV982=0,"",VLOOKUP(AV982,skillbasedata!A:B,2,TRUE))</f>
        <v/>
      </c>
      <c r="O982" s="48">
        <f t="shared" si="217"/>
        <v>0</v>
      </c>
      <c r="P982" s="4" t="str">
        <f>IF(AW982=0,"",VLOOKUP(AW982,skillbasedata!A:B,2,TRUE))</f>
        <v/>
      </c>
      <c r="Q982" s="48">
        <f t="shared" si="218"/>
        <v>0</v>
      </c>
      <c r="R982" s="4" t="str">
        <f>IF(AX982=0,"",VLOOKUP(AX982,skillbasedata!A:B,2,TRUE))</f>
        <v/>
      </c>
      <c r="S982" s="48">
        <f t="shared" si="219"/>
        <v>0</v>
      </c>
      <c r="T982" s="48">
        <f t="shared" si="220"/>
        <v>1</v>
      </c>
      <c r="U982" s="48">
        <f t="shared" si="221"/>
        <v>20</v>
      </c>
      <c r="V982" s="51">
        <f t="shared" si="222"/>
        <v>342</v>
      </c>
      <c r="W982" s="26" t="s">
        <v>3302</v>
      </c>
      <c r="X982" s="26">
        <v>1</v>
      </c>
      <c r="Y982" s="26">
        <v>342</v>
      </c>
      <c r="Z982" s="26">
        <v>13007</v>
      </c>
      <c r="AA982" s="26">
        <v>43</v>
      </c>
      <c r="AB982" s="26">
        <v>7</v>
      </c>
      <c r="AC982" s="26">
        <v>6000</v>
      </c>
      <c r="AD982" s="26">
        <v>0</v>
      </c>
      <c r="AE982" s="26">
        <v>2</v>
      </c>
      <c r="AF982" s="26">
        <v>0</v>
      </c>
      <c r="AG982" s="26">
        <v>0</v>
      </c>
      <c r="AH982" s="26">
        <v>86</v>
      </c>
      <c r="AI982" s="26">
        <v>-3</v>
      </c>
      <c r="AJ982" s="26">
        <v>-2</v>
      </c>
      <c r="AK982" s="26">
        <v>1</v>
      </c>
      <c r="AL982" s="26">
        <v>-2</v>
      </c>
      <c r="AM982" s="26">
        <v>0</v>
      </c>
      <c r="AN982" s="26">
        <v>19</v>
      </c>
      <c r="AO982" s="26">
        <v>0</v>
      </c>
      <c r="AP982" s="26">
        <v>0</v>
      </c>
      <c r="AQ982" s="26">
        <v>0</v>
      </c>
      <c r="AR982" s="26">
        <v>0</v>
      </c>
      <c r="AS982" s="26">
        <v>1</v>
      </c>
      <c r="AT982" s="26">
        <v>97</v>
      </c>
      <c r="AU982" s="26">
        <v>84</v>
      </c>
      <c r="AV982" s="26">
        <v>0</v>
      </c>
      <c r="AW982" s="26">
        <v>0</v>
      </c>
      <c r="AX982" s="26">
        <v>0</v>
      </c>
      <c r="AY982" s="26">
        <v>1</v>
      </c>
      <c r="AZ982" s="26">
        <v>2</v>
      </c>
      <c r="BA982" s="26">
        <v>0</v>
      </c>
      <c r="BB982" s="26">
        <v>0</v>
      </c>
      <c r="BC982" s="26">
        <v>0</v>
      </c>
      <c r="BD982" s="26" t="s">
        <v>2309</v>
      </c>
      <c r="BE982" s="26">
        <v>1</v>
      </c>
      <c r="BF982" s="26">
        <v>20</v>
      </c>
      <c r="BG982" s="54" t="str">
        <f t="shared" si="223"/>
        <v>0156</v>
      </c>
      <c r="BH982" s="9"/>
      <c r="BI982" s="9"/>
    </row>
    <row r="983" ht="16.5" spans="1:61">
      <c r="A983" s="4">
        <f t="shared" si="210"/>
        <v>0</v>
      </c>
      <c r="B983" s="4" t="str">
        <f>IF(X983=0,"",VLOOKUP(Y983,seriesName!A:B,2,TRUE))</f>
        <v/>
      </c>
      <c r="C983" s="4" t="str">
        <f>IF(A983=1,VLOOKUP(V983,Head!A:B,2,TRUE),IF(A983=2,VLOOKUP(V983,Chest!A:B,2,TRUE),IF(A983=3,VLOOKUP(V983,Arm!A:B,2,TRUE),IF(A983=4,VLOOKUP(V983,Waist!A:B,2,TRUE),IF(A983=5,VLOOKUP(V983,Leg!A:B,2,TRUE),"")))))</f>
        <v/>
      </c>
      <c r="D983" s="44" t="str">
        <f>IF(X983=1,VLOOKUP(AA983,modelID!A:B,2,FALSE),"")</f>
        <v/>
      </c>
      <c r="E983" s="45" t="str">
        <f>IF(X983=0,"",AH983+VLOOKUP(AN983,BuildupTable!L:O,4,FALSE))</f>
        <v/>
      </c>
      <c r="F983" s="1">
        <f t="shared" si="211"/>
        <v>0</v>
      </c>
      <c r="G983" s="1">
        <f t="shared" si="212"/>
        <v>0</v>
      </c>
      <c r="H983" s="1">
        <f t="shared" si="213"/>
        <v>0</v>
      </c>
      <c r="I983" s="1">
        <f t="shared" si="214"/>
        <v>0</v>
      </c>
      <c r="J983" s="4" t="str">
        <f>IF(AT983=0,"",VLOOKUP(AT983,skillbasedata!A:B,2,TRUE))</f>
        <v/>
      </c>
      <c r="K983" s="48">
        <f t="shared" si="215"/>
        <v>0</v>
      </c>
      <c r="L983" s="4" t="str">
        <f>IF(AU983=0,"",VLOOKUP(AU983,skillbasedata!A:B,2,TRUE))</f>
        <v/>
      </c>
      <c r="M983" s="48">
        <f t="shared" si="216"/>
        <v>0</v>
      </c>
      <c r="N983" s="4" t="str">
        <f>IF(AV983=0,"",VLOOKUP(AV983,skillbasedata!A:B,2,TRUE))</f>
        <v/>
      </c>
      <c r="O983" s="48">
        <f t="shared" si="217"/>
        <v>0</v>
      </c>
      <c r="P983" s="4" t="str">
        <f>IF(AW983=0,"",VLOOKUP(AW983,skillbasedata!A:B,2,TRUE))</f>
        <v/>
      </c>
      <c r="Q983" s="48">
        <f t="shared" si="218"/>
        <v>0</v>
      </c>
      <c r="R983" s="4" t="str">
        <f>IF(AX983=0,"",VLOOKUP(AX983,skillbasedata!A:B,2,TRUE))</f>
        <v/>
      </c>
      <c r="S983" s="48">
        <f t="shared" si="219"/>
        <v>0</v>
      </c>
      <c r="T983" s="48">
        <f t="shared" si="220"/>
        <v>1</v>
      </c>
      <c r="U983" s="48">
        <f t="shared" si="221"/>
        <v>20</v>
      </c>
      <c r="V983" s="51">
        <f t="shared" si="222"/>
        <v>342</v>
      </c>
      <c r="W983" s="26" t="s">
        <v>3303</v>
      </c>
      <c r="X983" s="26">
        <v>0</v>
      </c>
      <c r="Y983" s="26">
        <v>342</v>
      </c>
      <c r="Z983" s="26">
        <v>13007</v>
      </c>
      <c r="AA983" s="26">
        <v>43</v>
      </c>
      <c r="AB983" s="26">
        <v>7</v>
      </c>
      <c r="AC983" s="26">
        <v>6000</v>
      </c>
      <c r="AD983" s="26">
        <v>0</v>
      </c>
      <c r="AE983" s="26">
        <v>2</v>
      </c>
      <c r="AF983" s="26">
        <v>0</v>
      </c>
      <c r="AG983" s="26">
        <v>0</v>
      </c>
      <c r="AH983" s="26">
        <v>86</v>
      </c>
      <c r="AI983" s="26">
        <v>-3</v>
      </c>
      <c r="AJ983" s="26">
        <v>-2</v>
      </c>
      <c r="AK983" s="26">
        <v>1</v>
      </c>
      <c r="AL983" s="26">
        <v>-2</v>
      </c>
      <c r="AM983" s="26">
        <v>0</v>
      </c>
      <c r="AN983" s="26">
        <v>19</v>
      </c>
      <c r="AO983" s="26">
        <v>0</v>
      </c>
      <c r="AP983" s="26">
        <v>0</v>
      </c>
      <c r="AQ983" s="26">
        <v>0</v>
      </c>
      <c r="AR983" s="26">
        <v>0</v>
      </c>
      <c r="AS983" s="26">
        <v>0</v>
      </c>
      <c r="AT983" s="26">
        <v>0</v>
      </c>
      <c r="AU983" s="26">
        <v>0</v>
      </c>
      <c r="AV983" s="26">
        <v>0</v>
      </c>
      <c r="AW983" s="26">
        <v>0</v>
      </c>
      <c r="AX983" s="26">
        <v>0</v>
      </c>
      <c r="AY983" s="26">
        <v>0</v>
      </c>
      <c r="AZ983" s="26">
        <v>0</v>
      </c>
      <c r="BA983" s="26">
        <v>0</v>
      </c>
      <c r="BB983" s="26">
        <v>0</v>
      </c>
      <c r="BC983" s="26">
        <v>0</v>
      </c>
      <c r="BD983" s="26" t="s">
        <v>2309</v>
      </c>
      <c r="BE983" s="26">
        <v>1</v>
      </c>
      <c r="BF983" s="26">
        <v>20</v>
      </c>
      <c r="BG983" s="54" t="str">
        <f t="shared" si="223"/>
        <v>0156</v>
      </c>
      <c r="BH983" s="9"/>
      <c r="BI983" s="9"/>
    </row>
    <row r="984" ht="16.5" spans="1:61">
      <c r="A984" s="4">
        <f t="shared" si="210"/>
        <v>0</v>
      </c>
      <c r="B984" s="4" t="str">
        <f>IF(X984=0,"",VLOOKUP(Y984,seriesName!A:B,2,TRUE))</f>
        <v/>
      </c>
      <c r="C984" s="4" t="str">
        <f>IF(A984=1,VLOOKUP(V984,Head!A:B,2,TRUE),IF(A984=2,VLOOKUP(V984,Chest!A:B,2,TRUE),IF(A984=3,VLOOKUP(V984,Arm!A:B,2,TRUE),IF(A984=4,VLOOKUP(V984,Waist!A:B,2,TRUE),IF(A984=5,VLOOKUP(V984,Leg!A:B,2,TRUE),"")))))</f>
        <v/>
      </c>
      <c r="D984" s="44" t="str">
        <f>IF(X984=1,VLOOKUP(AA984,modelID!A:B,2,FALSE),"")</f>
        <v/>
      </c>
      <c r="E984" s="45" t="str">
        <f>IF(X984=0,"",AH984+VLOOKUP(AN984,BuildupTable!L:O,4,FALSE))</f>
        <v/>
      </c>
      <c r="F984" s="1">
        <f t="shared" si="211"/>
        <v>0</v>
      </c>
      <c r="G984" s="1">
        <f t="shared" si="212"/>
        <v>0</v>
      </c>
      <c r="H984" s="1">
        <f t="shared" si="213"/>
        <v>0</v>
      </c>
      <c r="I984" s="1">
        <f t="shared" si="214"/>
        <v>0</v>
      </c>
      <c r="J984" s="4" t="str">
        <f>IF(AT984=0,"",VLOOKUP(AT984,skillbasedata!A:B,2,TRUE))</f>
        <v/>
      </c>
      <c r="K984" s="48">
        <f t="shared" si="215"/>
        <v>0</v>
      </c>
      <c r="L984" s="4" t="str">
        <f>IF(AU984=0,"",VLOOKUP(AU984,skillbasedata!A:B,2,TRUE))</f>
        <v/>
      </c>
      <c r="M984" s="48">
        <f t="shared" si="216"/>
        <v>0</v>
      </c>
      <c r="N984" s="4" t="str">
        <f>IF(AV984=0,"",VLOOKUP(AV984,skillbasedata!A:B,2,TRUE))</f>
        <v/>
      </c>
      <c r="O984" s="48">
        <f t="shared" si="217"/>
        <v>0</v>
      </c>
      <c r="P984" s="4" t="str">
        <f>IF(AW984=0,"",VLOOKUP(AW984,skillbasedata!A:B,2,TRUE))</f>
        <v/>
      </c>
      <c r="Q984" s="48">
        <f t="shared" si="218"/>
        <v>0</v>
      </c>
      <c r="R984" s="4" t="str">
        <f>IF(AX984=0,"",VLOOKUP(AX984,skillbasedata!A:B,2,TRUE))</f>
        <v/>
      </c>
      <c r="S984" s="48">
        <f t="shared" si="219"/>
        <v>0</v>
      </c>
      <c r="T984" s="48">
        <f t="shared" si="220"/>
        <v>1</v>
      </c>
      <c r="U984" s="48">
        <f t="shared" si="221"/>
        <v>20</v>
      </c>
      <c r="V984" s="51">
        <f t="shared" si="222"/>
        <v>342</v>
      </c>
      <c r="W984" s="26" t="s">
        <v>3304</v>
      </c>
      <c r="X984" s="26">
        <v>0</v>
      </c>
      <c r="Y984" s="26">
        <v>342</v>
      </c>
      <c r="Z984" s="26">
        <v>13007</v>
      </c>
      <c r="AA984" s="26">
        <v>43</v>
      </c>
      <c r="AB984" s="26">
        <v>7</v>
      </c>
      <c r="AC984" s="26">
        <v>6000</v>
      </c>
      <c r="AD984" s="26">
        <v>0</v>
      </c>
      <c r="AE984" s="26">
        <v>2</v>
      </c>
      <c r="AF984" s="26">
        <v>0</v>
      </c>
      <c r="AG984" s="26">
        <v>0</v>
      </c>
      <c r="AH984" s="26">
        <v>86</v>
      </c>
      <c r="AI984" s="26">
        <v>-3</v>
      </c>
      <c r="AJ984" s="26">
        <v>-2</v>
      </c>
      <c r="AK984" s="26">
        <v>1</v>
      </c>
      <c r="AL984" s="26">
        <v>-2</v>
      </c>
      <c r="AM984" s="26">
        <v>0</v>
      </c>
      <c r="AN984" s="26">
        <v>19</v>
      </c>
      <c r="AO984" s="26">
        <v>0</v>
      </c>
      <c r="AP984" s="26">
        <v>0</v>
      </c>
      <c r="AQ984" s="26">
        <v>0</v>
      </c>
      <c r="AR984" s="26">
        <v>0</v>
      </c>
      <c r="AS984" s="26">
        <v>0</v>
      </c>
      <c r="AT984" s="26">
        <v>0</v>
      </c>
      <c r="AU984" s="26">
        <v>0</v>
      </c>
      <c r="AV984" s="26">
        <v>0</v>
      </c>
      <c r="AW984" s="26">
        <v>0</v>
      </c>
      <c r="AX984" s="26">
        <v>0</v>
      </c>
      <c r="AY984" s="26">
        <v>0</v>
      </c>
      <c r="AZ984" s="26">
        <v>0</v>
      </c>
      <c r="BA984" s="26">
        <v>0</v>
      </c>
      <c r="BB984" s="26">
        <v>0</v>
      </c>
      <c r="BC984" s="26">
        <v>0</v>
      </c>
      <c r="BD984" s="26" t="s">
        <v>2309</v>
      </c>
      <c r="BE984" s="26">
        <v>1</v>
      </c>
      <c r="BF984" s="26">
        <v>20</v>
      </c>
      <c r="BG984" s="54" t="str">
        <f t="shared" si="223"/>
        <v>0156</v>
      </c>
      <c r="BH984" s="9"/>
      <c r="BI984" s="9"/>
    </row>
    <row r="985" ht="16.5" spans="1:61">
      <c r="A985" s="4">
        <f t="shared" si="210"/>
        <v>0</v>
      </c>
      <c r="B985" s="4" t="str">
        <f>IF(X985=0,"",VLOOKUP(Y985,seriesName!A:B,2,TRUE))</f>
        <v/>
      </c>
      <c r="C985" s="4" t="str">
        <f>IF(A985=1,VLOOKUP(V985,Head!A:B,2,TRUE),IF(A985=2,VLOOKUP(V985,Chest!A:B,2,TRUE),IF(A985=3,VLOOKUP(V985,Arm!A:B,2,TRUE),IF(A985=4,VLOOKUP(V985,Waist!A:B,2,TRUE),IF(A985=5,VLOOKUP(V985,Leg!A:B,2,TRUE),"")))))</f>
        <v/>
      </c>
      <c r="D985" s="44" t="str">
        <f>IF(X985=1,VLOOKUP(AA985,modelID!A:B,2,FALSE),"")</f>
        <v/>
      </c>
      <c r="E985" s="45" t="str">
        <f>IF(X985=0,"",AH985+VLOOKUP(AN985,BuildupTable!L:O,4,FALSE))</f>
        <v/>
      </c>
      <c r="F985" s="1">
        <f t="shared" si="211"/>
        <v>0</v>
      </c>
      <c r="G985" s="1">
        <f t="shared" si="212"/>
        <v>0</v>
      </c>
      <c r="H985" s="1">
        <f t="shared" si="213"/>
        <v>0</v>
      </c>
      <c r="I985" s="1">
        <f t="shared" si="214"/>
        <v>0</v>
      </c>
      <c r="J985" s="4" t="str">
        <f>IF(AT985=0,"",VLOOKUP(AT985,skillbasedata!A:B,2,TRUE))</f>
        <v/>
      </c>
      <c r="K985" s="48">
        <f t="shared" si="215"/>
        <v>0</v>
      </c>
      <c r="L985" s="4" t="str">
        <f>IF(AU985=0,"",VLOOKUP(AU985,skillbasedata!A:B,2,TRUE))</f>
        <v/>
      </c>
      <c r="M985" s="48">
        <f t="shared" si="216"/>
        <v>0</v>
      </c>
      <c r="N985" s="4" t="str">
        <f>IF(AV985=0,"",VLOOKUP(AV985,skillbasedata!A:B,2,TRUE))</f>
        <v/>
      </c>
      <c r="O985" s="48">
        <f t="shared" si="217"/>
        <v>0</v>
      </c>
      <c r="P985" s="4" t="str">
        <f>IF(AW985=0,"",VLOOKUP(AW985,skillbasedata!A:B,2,TRUE))</f>
        <v/>
      </c>
      <c r="Q985" s="48">
        <f t="shared" si="218"/>
        <v>0</v>
      </c>
      <c r="R985" s="4" t="str">
        <f>IF(AX985=0,"",VLOOKUP(AX985,skillbasedata!A:B,2,TRUE))</f>
        <v/>
      </c>
      <c r="S985" s="48">
        <f t="shared" si="219"/>
        <v>0</v>
      </c>
      <c r="T985" s="48">
        <f t="shared" si="220"/>
        <v>1</v>
      </c>
      <c r="U985" s="48">
        <f t="shared" si="221"/>
        <v>20</v>
      </c>
      <c r="V985" s="51">
        <f t="shared" si="222"/>
        <v>342</v>
      </c>
      <c r="W985" s="26" t="s">
        <v>3305</v>
      </c>
      <c r="X985" s="26">
        <v>0</v>
      </c>
      <c r="Y985" s="26">
        <v>342</v>
      </c>
      <c r="Z985" s="26">
        <v>13007</v>
      </c>
      <c r="AA985" s="26">
        <v>43</v>
      </c>
      <c r="AB985" s="26">
        <v>7</v>
      </c>
      <c r="AC985" s="26">
        <v>6000</v>
      </c>
      <c r="AD985" s="26">
        <v>0</v>
      </c>
      <c r="AE985" s="26">
        <v>2</v>
      </c>
      <c r="AF985" s="26">
        <v>0</v>
      </c>
      <c r="AG985" s="26">
        <v>0</v>
      </c>
      <c r="AH985" s="26">
        <v>86</v>
      </c>
      <c r="AI985" s="26">
        <v>-3</v>
      </c>
      <c r="AJ985" s="26">
        <v>-2</v>
      </c>
      <c r="AK985" s="26">
        <v>1</v>
      </c>
      <c r="AL985" s="26">
        <v>-2</v>
      </c>
      <c r="AM985" s="26">
        <v>0</v>
      </c>
      <c r="AN985" s="26">
        <v>19</v>
      </c>
      <c r="AO985" s="26">
        <v>0</v>
      </c>
      <c r="AP985" s="26">
        <v>0</v>
      </c>
      <c r="AQ985" s="26">
        <v>0</v>
      </c>
      <c r="AR985" s="26">
        <v>0</v>
      </c>
      <c r="AS985" s="26">
        <v>0</v>
      </c>
      <c r="AT985" s="26">
        <v>0</v>
      </c>
      <c r="AU985" s="26">
        <v>0</v>
      </c>
      <c r="AV985" s="26">
        <v>0</v>
      </c>
      <c r="AW985" s="26">
        <v>0</v>
      </c>
      <c r="AX985" s="26">
        <v>0</v>
      </c>
      <c r="AY985" s="26">
        <v>0</v>
      </c>
      <c r="AZ985" s="26">
        <v>0</v>
      </c>
      <c r="BA985" s="26">
        <v>0</v>
      </c>
      <c r="BB985" s="26">
        <v>0</v>
      </c>
      <c r="BC985" s="26">
        <v>0</v>
      </c>
      <c r="BD985" s="26" t="s">
        <v>2309</v>
      </c>
      <c r="BE985" s="26">
        <v>1</v>
      </c>
      <c r="BF985" s="26">
        <v>20</v>
      </c>
      <c r="BG985" s="54" t="str">
        <f t="shared" si="223"/>
        <v>0156</v>
      </c>
      <c r="BH985" s="9"/>
      <c r="BI985" s="9"/>
    </row>
    <row r="986" ht="16.5" spans="1:61">
      <c r="A986" s="4">
        <f t="shared" si="210"/>
        <v>0</v>
      </c>
      <c r="B986" s="4" t="str">
        <f>IF(X986=0,"",VLOOKUP(Y986,seriesName!A:B,2,TRUE))</f>
        <v/>
      </c>
      <c r="C986" s="4" t="str">
        <f>IF(A986=1,VLOOKUP(V986,Head!A:B,2,TRUE),IF(A986=2,VLOOKUP(V986,Chest!A:B,2,TRUE),IF(A986=3,VLOOKUP(V986,Arm!A:B,2,TRUE),IF(A986=4,VLOOKUP(V986,Waist!A:B,2,TRUE),IF(A986=5,VLOOKUP(V986,Leg!A:B,2,TRUE),"")))))</f>
        <v/>
      </c>
      <c r="D986" s="44" t="str">
        <f>IF(X986=1,VLOOKUP(AA986,modelID!A:B,2,FALSE),"")</f>
        <v/>
      </c>
      <c r="E986" s="45" t="str">
        <f>IF(X986=0,"",AH986+VLOOKUP(AN986,BuildupTable!L:O,4,FALSE))</f>
        <v/>
      </c>
      <c r="F986" s="1">
        <f t="shared" si="211"/>
        <v>0</v>
      </c>
      <c r="G986" s="1">
        <f t="shared" si="212"/>
        <v>0</v>
      </c>
      <c r="H986" s="1">
        <f t="shared" si="213"/>
        <v>0</v>
      </c>
      <c r="I986" s="1">
        <f t="shared" si="214"/>
        <v>0</v>
      </c>
      <c r="J986" s="4" t="str">
        <f>IF(AT986=0,"",VLOOKUP(AT986,skillbasedata!A:B,2,TRUE))</f>
        <v/>
      </c>
      <c r="K986" s="48">
        <f t="shared" si="215"/>
        <v>0</v>
      </c>
      <c r="L986" s="4" t="str">
        <f>IF(AU986=0,"",VLOOKUP(AU986,skillbasedata!A:B,2,TRUE))</f>
        <v/>
      </c>
      <c r="M986" s="48">
        <f t="shared" si="216"/>
        <v>0</v>
      </c>
      <c r="N986" s="4" t="str">
        <f>IF(AV986=0,"",VLOOKUP(AV986,skillbasedata!A:B,2,TRUE))</f>
        <v/>
      </c>
      <c r="O986" s="48">
        <f t="shared" si="217"/>
        <v>0</v>
      </c>
      <c r="P986" s="4" t="str">
        <f>IF(AW986=0,"",VLOOKUP(AW986,skillbasedata!A:B,2,TRUE))</f>
        <v/>
      </c>
      <c r="Q986" s="48">
        <f t="shared" si="218"/>
        <v>0</v>
      </c>
      <c r="R986" s="4" t="str">
        <f>IF(AX986=0,"",VLOOKUP(AX986,skillbasedata!A:B,2,TRUE))</f>
        <v/>
      </c>
      <c r="S986" s="48">
        <f t="shared" si="219"/>
        <v>0</v>
      </c>
      <c r="T986" s="48">
        <f t="shared" si="220"/>
        <v>1</v>
      </c>
      <c r="U986" s="48">
        <f t="shared" si="221"/>
        <v>20</v>
      </c>
      <c r="V986" s="51">
        <f t="shared" si="222"/>
        <v>342</v>
      </c>
      <c r="W986" s="26" t="s">
        <v>3306</v>
      </c>
      <c r="X986" s="26">
        <v>0</v>
      </c>
      <c r="Y986" s="26">
        <v>342</v>
      </c>
      <c r="Z986" s="26">
        <v>13007</v>
      </c>
      <c r="AA986" s="26">
        <v>43</v>
      </c>
      <c r="AB986" s="26">
        <v>7</v>
      </c>
      <c r="AC986" s="26">
        <v>6000</v>
      </c>
      <c r="AD986" s="26">
        <v>0</v>
      </c>
      <c r="AE986" s="26">
        <v>2</v>
      </c>
      <c r="AF986" s="26">
        <v>0</v>
      </c>
      <c r="AG986" s="26">
        <v>0</v>
      </c>
      <c r="AH986" s="26">
        <v>86</v>
      </c>
      <c r="AI986" s="26">
        <v>-3</v>
      </c>
      <c r="AJ986" s="26">
        <v>-2</v>
      </c>
      <c r="AK986" s="26">
        <v>1</v>
      </c>
      <c r="AL986" s="26">
        <v>-2</v>
      </c>
      <c r="AM986" s="26">
        <v>0</v>
      </c>
      <c r="AN986" s="26">
        <v>19</v>
      </c>
      <c r="AO986" s="26">
        <v>0</v>
      </c>
      <c r="AP986" s="26">
        <v>0</v>
      </c>
      <c r="AQ986" s="26">
        <v>0</v>
      </c>
      <c r="AR986" s="26">
        <v>0</v>
      </c>
      <c r="AS986" s="26">
        <v>0</v>
      </c>
      <c r="AT986" s="26">
        <v>0</v>
      </c>
      <c r="AU986" s="26">
        <v>0</v>
      </c>
      <c r="AV986" s="26">
        <v>0</v>
      </c>
      <c r="AW986" s="26">
        <v>0</v>
      </c>
      <c r="AX986" s="26">
        <v>0</v>
      </c>
      <c r="AY986" s="26">
        <v>0</v>
      </c>
      <c r="AZ986" s="26">
        <v>0</v>
      </c>
      <c r="BA986" s="26">
        <v>0</v>
      </c>
      <c r="BB986" s="26">
        <v>0</v>
      </c>
      <c r="BC986" s="26">
        <v>0</v>
      </c>
      <c r="BD986" s="26" t="s">
        <v>2309</v>
      </c>
      <c r="BE986" s="26">
        <v>1</v>
      </c>
      <c r="BF986" s="26">
        <v>20</v>
      </c>
      <c r="BG986" s="54" t="str">
        <f t="shared" si="223"/>
        <v>0156</v>
      </c>
      <c r="BH986" s="9"/>
      <c r="BI986" s="9"/>
    </row>
    <row r="987" ht="16.5" spans="1:61">
      <c r="A987" s="4">
        <f t="shared" si="210"/>
        <v>1</v>
      </c>
      <c r="B987" s="4" t="str">
        <f>IF(X987=0,"",VLOOKUP(Y987,seriesName!A:B,2,TRUE))</f>
        <v>硬甲龙X</v>
      </c>
      <c r="C987" s="4" t="str">
        <f>IF(A987=1,VLOOKUP(V987,Head!A:B,2,TRUE),IF(A987=2,VLOOKUP(V987,Chest!A:B,2,TRUE),IF(A987=3,VLOOKUP(V987,Arm!A:B,2,TRUE),IF(A987=4,VLOOKUP(V987,Waist!A:B,2,TRUE),IF(A987=5,VLOOKUP(V987,Leg!A:B,2,TRUE),"")))))</f>
        <v>硬甲龙X头盔</v>
      </c>
      <c r="D987" s="44" t="str">
        <f>IF(X987=1,VLOOKUP(AA987,modelID!A:B,2,FALSE),"")</f>
        <v>pl215</v>
      </c>
      <c r="E987" s="45">
        <f>IF(X987=0,"",AH987+VLOOKUP(AN987,BuildupTable!L:O,4,FALSE))</f>
        <v>162</v>
      </c>
      <c r="F987" s="1">
        <f t="shared" si="211"/>
        <v>0</v>
      </c>
      <c r="G987" s="1">
        <f t="shared" si="212"/>
        <v>1</v>
      </c>
      <c r="H987" s="1">
        <f t="shared" si="213"/>
        <v>0</v>
      </c>
      <c r="I987" s="1">
        <f t="shared" si="214"/>
        <v>0</v>
      </c>
      <c r="J987" s="4" t="str">
        <f>IF(AT987=0,"",VLOOKUP(AT987,skillbasedata!A:B,2,TRUE))</f>
        <v>贯穿弹・贯穿箭强化</v>
      </c>
      <c r="K987" s="48">
        <f t="shared" si="215"/>
        <v>2</v>
      </c>
      <c r="L987" s="4" t="str">
        <f>IF(AU987=0,"",VLOOKUP(AU987,skillbasedata!A:B,2,TRUE))</f>
        <v>昏厥耐性</v>
      </c>
      <c r="M987" s="48">
        <f t="shared" si="216"/>
        <v>1</v>
      </c>
      <c r="N987" s="4" t="str">
        <f>IF(AV987=0,"",VLOOKUP(AV987,skillbasedata!A:B,2,TRUE))</f>
        <v>泥雪耐性</v>
      </c>
      <c r="O987" s="48">
        <f t="shared" si="217"/>
        <v>1</v>
      </c>
      <c r="P987" s="4" t="str">
        <f>IF(AW987=0,"",VLOOKUP(AW987,skillbasedata!A:B,2,TRUE))</f>
        <v/>
      </c>
      <c r="Q987" s="48">
        <f t="shared" si="218"/>
        <v>0</v>
      </c>
      <c r="R987" s="4" t="str">
        <f>IF(AX987=0,"",VLOOKUP(AX987,skillbasedata!A:B,2,TRUE))</f>
        <v/>
      </c>
      <c r="S987" s="48">
        <f t="shared" si="219"/>
        <v>0</v>
      </c>
      <c r="T987" s="48">
        <f t="shared" si="220"/>
        <v>1</v>
      </c>
      <c r="U987" s="48">
        <f t="shared" si="221"/>
        <v>20</v>
      </c>
      <c r="V987" s="51">
        <f t="shared" si="222"/>
        <v>344</v>
      </c>
      <c r="W987" s="26" t="s">
        <v>3307</v>
      </c>
      <c r="X987" s="26">
        <v>1</v>
      </c>
      <c r="Y987" s="26">
        <v>344</v>
      </c>
      <c r="Z987" s="26">
        <v>13008</v>
      </c>
      <c r="AA987" s="26">
        <v>45</v>
      </c>
      <c r="AB987" s="26">
        <v>7</v>
      </c>
      <c r="AC987" s="26">
        <v>6000</v>
      </c>
      <c r="AD987" s="26">
        <v>0</v>
      </c>
      <c r="AE987" s="26">
        <v>2</v>
      </c>
      <c r="AF987" s="26">
        <v>1</v>
      </c>
      <c r="AG987" s="26">
        <v>1</v>
      </c>
      <c r="AH987" s="26">
        <v>90</v>
      </c>
      <c r="AI987" s="26">
        <v>2</v>
      </c>
      <c r="AJ987" s="26">
        <v>0</v>
      </c>
      <c r="AK987" s="26">
        <v>-2</v>
      </c>
      <c r="AL987" s="26">
        <v>0</v>
      </c>
      <c r="AM987" s="26">
        <v>0</v>
      </c>
      <c r="AN987" s="26">
        <v>19</v>
      </c>
      <c r="AO987" s="26">
        <v>0</v>
      </c>
      <c r="AP987" s="26">
        <v>0</v>
      </c>
      <c r="AQ987" s="26">
        <v>1</v>
      </c>
      <c r="AR987" s="26">
        <v>0</v>
      </c>
      <c r="AS987" s="26">
        <v>0</v>
      </c>
      <c r="AT987" s="26">
        <v>49</v>
      </c>
      <c r="AU987" s="26">
        <v>76</v>
      </c>
      <c r="AV987" s="26">
        <v>77</v>
      </c>
      <c r="AW987" s="26">
        <v>0</v>
      </c>
      <c r="AX987" s="26">
        <v>0</v>
      </c>
      <c r="AY987" s="26">
        <v>2</v>
      </c>
      <c r="AZ987" s="26">
        <v>1</v>
      </c>
      <c r="BA987" s="26">
        <v>1</v>
      </c>
      <c r="BB987" s="26">
        <v>0</v>
      </c>
      <c r="BC987" s="26">
        <v>0</v>
      </c>
      <c r="BD987" s="26" t="s">
        <v>2309</v>
      </c>
      <c r="BE987" s="26">
        <v>1</v>
      </c>
      <c r="BF987" s="26">
        <v>20</v>
      </c>
      <c r="BG987" s="54" t="str">
        <f t="shared" si="223"/>
        <v>0158</v>
      </c>
      <c r="BH987" s="9"/>
      <c r="BI987" s="9"/>
    </row>
    <row r="988" ht="16.5" spans="1:61">
      <c r="A988" s="4">
        <f t="shared" si="210"/>
        <v>2</v>
      </c>
      <c r="B988" s="4" t="str">
        <f>IF(X988=0,"",VLOOKUP(Y988,seriesName!A:B,2,TRUE))</f>
        <v>硬甲龙X</v>
      </c>
      <c r="C988" s="4" t="str">
        <f>IF(A988=1,VLOOKUP(V988,Head!A:B,2,TRUE),IF(A988=2,VLOOKUP(V988,Chest!A:B,2,TRUE),IF(A988=3,VLOOKUP(V988,Arm!A:B,2,TRUE),IF(A988=4,VLOOKUP(V988,Waist!A:B,2,TRUE),IF(A988=5,VLOOKUP(V988,Leg!A:B,2,TRUE),"")))))</f>
        <v>硬甲龙X铠甲</v>
      </c>
      <c r="D988" s="44" t="str">
        <f>IF(X988=1,VLOOKUP(AA988,modelID!A:B,2,FALSE),"")</f>
        <v>pl215</v>
      </c>
      <c r="E988" s="45">
        <f>IF(X988=0,"",AH988+VLOOKUP(AN988,BuildupTable!L:O,4,FALSE))</f>
        <v>162</v>
      </c>
      <c r="F988" s="1">
        <f t="shared" si="211"/>
        <v>1</v>
      </c>
      <c r="G988" s="1">
        <f t="shared" si="212"/>
        <v>0</v>
      </c>
      <c r="H988" s="1">
        <f t="shared" si="213"/>
        <v>0</v>
      </c>
      <c r="I988" s="1">
        <f t="shared" si="214"/>
        <v>1</v>
      </c>
      <c r="J988" s="4" t="str">
        <f>IF(AT988=0,"",VLOOKUP(AT988,skillbasedata!A:B,2,TRUE))</f>
        <v>炮术</v>
      </c>
      <c r="K988" s="48">
        <f t="shared" si="215"/>
        <v>1</v>
      </c>
      <c r="L988" s="4" t="str">
        <f>IF(AU988=0,"",VLOOKUP(AU988,skillbasedata!A:B,2,TRUE))</f>
        <v>昏厥耐性</v>
      </c>
      <c r="M988" s="48">
        <f t="shared" si="216"/>
        <v>2</v>
      </c>
      <c r="N988" s="4" t="str">
        <f>IF(AV988=0,"",VLOOKUP(AV988,skillbasedata!A:B,2,TRUE))</f>
        <v/>
      </c>
      <c r="O988" s="48">
        <f t="shared" si="217"/>
        <v>0</v>
      </c>
      <c r="P988" s="4" t="str">
        <f>IF(AW988=0,"",VLOOKUP(AW988,skillbasedata!A:B,2,TRUE))</f>
        <v/>
      </c>
      <c r="Q988" s="48">
        <f t="shared" si="218"/>
        <v>0</v>
      </c>
      <c r="R988" s="4" t="str">
        <f>IF(AX988=0,"",VLOOKUP(AX988,skillbasedata!A:B,2,TRUE))</f>
        <v/>
      </c>
      <c r="S988" s="48">
        <f t="shared" si="219"/>
        <v>0</v>
      </c>
      <c r="T988" s="48">
        <f t="shared" si="220"/>
        <v>1</v>
      </c>
      <c r="U988" s="48">
        <f t="shared" si="221"/>
        <v>20</v>
      </c>
      <c r="V988" s="51">
        <f t="shared" si="222"/>
        <v>344</v>
      </c>
      <c r="W988" s="26" t="s">
        <v>3308</v>
      </c>
      <c r="X988" s="26">
        <v>1</v>
      </c>
      <c r="Y988" s="26">
        <v>344</v>
      </c>
      <c r="Z988" s="26">
        <v>13008</v>
      </c>
      <c r="AA988" s="26">
        <v>45</v>
      </c>
      <c r="AB988" s="26">
        <v>7</v>
      </c>
      <c r="AC988" s="26">
        <v>6000</v>
      </c>
      <c r="AD988" s="26">
        <v>0</v>
      </c>
      <c r="AE988" s="26">
        <v>2</v>
      </c>
      <c r="AF988" s="26">
        <v>1</v>
      </c>
      <c r="AG988" s="26">
        <v>1</v>
      </c>
      <c r="AH988" s="26">
        <v>90</v>
      </c>
      <c r="AI988" s="26">
        <v>2</v>
      </c>
      <c r="AJ988" s="26">
        <v>0</v>
      </c>
      <c r="AK988" s="26">
        <v>-2</v>
      </c>
      <c r="AL988" s="26">
        <v>0</v>
      </c>
      <c r="AM988" s="26">
        <v>0</v>
      </c>
      <c r="AN988" s="26">
        <v>19</v>
      </c>
      <c r="AO988" s="26">
        <v>0</v>
      </c>
      <c r="AP988" s="26">
        <v>1</v>
      </c>
      <c r="AQ988" s="26">
        <v>0</v>
      </c>
      <c r="AR988" s="26">
        <v>0</v>
      </c>
      <c r="AS988" s="26">
        <v>1</v>
      </c>
      <c r="AT988" s="26">
        <v>45</v>
      </c>
      <c r="AU988" s="26">
        <v>76</v>
      </c>
      <c r="AV988" s="26">
        <v>0</v>
      </c>
      <c r="AW988" s="26">
        <v>0</v>
      </c>
      <c r="AX988" s="26">
        <v>0</v>
      </c>
      <c r="AY988" s="26">
        <v>1</v>
      </c>
      <c r="AZ988" s="26">
        <v>2</v>
      </c>
      <c r="BA988" s="26">
        <v>0</v>
      </c>
      <c r="BB988" s="26">
        <v>0</v>
      </c>
      <c r="BC988" s="26">
        <v>0</v>
      </c>
      <c r="BD988" s="26" t="s">
        <v>2309</v>
      </c>
      <c r="BE988" s="26">
        <v>1</v>
      </c>
      <c r="BF988" s="26">
        <v>20</v>
      </c>
      <c r="BG988" s="54" t="str">
        <f t="shared" si="223"/>
        <v>0158</v>
      </c>
      <c r="BH988" s="9"/>
      <c r="BI988" s="9"/>
    </row>
    <row r="989" ht="16.5" spans="1:61">
      <c r="A989" s="4">
        <f t="shared" si="210"/>
        <v>3</v>
      </c>
      <c r="B989" s="4" t="str">
        <f>IF(X989=0,"",VLOOKUP(Y989,seriesName!A:B,2,TRUE))</f>
        <v>硬甲龙X</v>
      </c>
      <c r="C989" s="4" t="str">
        <f>IF(A989=1,VLOOKUP(V989,Head!A:B,2,TRUE),IF(A989=2,VLOOKUP(V989,Chest!A:B,2,TRUE),IF(A989=3,VLOOKUP(V989,Arm!A:B,2,TRUE),IF(A989=4,VLOOKUP(V989,Waist!A:B,2,TRUE),IF(A989=5,VLOOKUP(V989,Leg!A:B,2,TRUE),"")))))</f>
        <v>硬甲龙X腕甲</v>
      </c>
      <c r="D989" s="44" t="str">
        <f>IF(X989=1,VLOOKUP(AA989,modelID!A:B,2,FALSE),"")</f>
        <v>pl215</v>
      </c>
      <c r="E989" s="45">
        <f>IF(X989=0,"",AH989+VLOOKUP(AN989,BuildupTable!L:O,4,FALSE))</f>
        <v>162</v>
      </c>
      <c r="F989" s="1">
        <f t="shared" si="211"/>
        <v>0</v>
      </c>
      <c r="G989" s="1">
        <f t="shared" si="212"/>
        <v>2</v>
      </c>
      <c r="H989" s="1">
        <f t="shared" si="213"/>
        <v>0</v>
      </c>
      <c r="I989" s="1">
        <f t="shared" si="214"/>
        <v>0</v>
      </c>
      <c r="J989" s="4" t="str">
        <f>IF(AT989=0,"",VLOOKUP(AT989,skillbasedata!A:B,2,TRUE))</f>
        <v>炮术</v>
      </c>
      <c r="K989" s="48">
        <f t="shared" si="215"/>
        <v>2</v>
      </c>
      <c r="L989" s="4" t="str">
        <f>IF(AU989=0,"",VLOOKUP(AU989,skillbasedata!A:B,2,TRUE))</f>
        <v>炮弹装填</v>
      </c>
      <c r="M989" s="48">
        <f t="shared" si="216"/>
        <v>1</v>
      </c>
      <c r="N989" s="4" t="str">
        <f>IF(AV989=0,"",VLOOKUP(AV989,skillbasedata!A:B,2,TRUE))</f>
        <v>特殊射击强化</v>
      </c>
      <c r="O989" s="48">
        <f t="shared" si="217"/>
        <v>1</v>
      </c>
      <c r="P989" s="4" t="str">
        <f>IF(AW989=0,"",VLOOKUP(AW989,skillbasedata!A:B,2,TRUE))</f>
        <v/>
      </c>
      <c r="Q989" s="48">
        <f t="shared" si="218"/>
        <v>0</v>
      </c>
      <c r="R989" s="4" t="str">
        <f>IF(AX989=0,"",VLOOKUP(AX989,skillbasedata!A:B,2,TRUE))</f>
        <v/>
      </c>
      <c r="S989" s="48">
        <f t="shared" si="219"/>
        <v>0</v>
      </c>
      <c r="T989" s="48">
        <f t="shared" si="220"/>
        <v>1</v>
      </c>
      <c r="U989" s="48">
        <f t="shared" si="221"/>
        <v>20</v>
      </c>
      <c r="V989" s="51">
        <f t="shared" si="222"/>
        <v>344</v>
      </c>
      <c r="W989" s="26" t="s">
        <v>3309</v>
      </c>
      <c r="X989" s="26">
        <v>1</v>
      </c>
      <c r="Y989" s="26">
        <v>344</v>
      </c>
      <c r="Z989" s="26">
        <v>13008</v>
      </c>
      <c r="AA989" s="26">
        <v>45</v>
      </c>
      <c r="AB989" s="26">
        <v>7</v>
      </c>
      <c r="AC989" s="26">
        <v>6000</v>
      </c>
      <c r="AD989" s="26">
        <v>0</v>
      </c>
      <c r="AE989" s="26">
        <v>2</v>
      </c>
      <c r="AF989" s="26">
        <v>1</v>
      </c>
      <c r="AG989" s="26">
        <v>1</v>
      </c>
      <c r="AH989" s="26">
        <v>90</v>
      </c>
      <c r="AI989" s="26">
        <v>2</v>
      </c>
      <c r="AJ989" s="26">
        <v>0</v>
      </c>
      <c r="AK989" s="26">
        <v>-2</v>
      </c>
      <c r="AL989" s="26">
        <v>0</v>
      </c>
      <c r="AM989" s="26">
        <v>0</v>
      </c>
      <c r="AN989" s="26">
        <v>19</v>
      </c>
      <c r="AO989" s="26">
        <v>0</v>
      </c>
      <c r="AP989" s="26">
        <v>0</v>
      </c>
      <c r="AQ989" s="26">
        <v>2</v>
      </c>
      <c r="AR989" s="26">
        <v>0</v>
      </c>
      <c r="AS989" s="26">
        <v>0</v>
      </c>
      <c r="AT989" s="26">
        <v>45</v>
      </c>
      <c r="AU989" s="26">
        <v>46</v>
      </c>
      <c r="AV989" s="26">
        <v>47</v>
      </c>
      <c r="AW989" s="26">
        <v>0</v>
      </c>
      <c r="AX989" s="26">
        <v>0</v>
      </c>
      <c r="AY989" s="26">
        <v>2</v>
      </c>
      <c r="AZ989" s="26">
        <v>1</v>
      </c>
      <c r="BA989" s="26">
        <v>1</v>
      </c>
      <c r="BB989" s="26">
        <v>0</v>
      </c>
      <c r="BC989" s="26">
        <v>0</v>
      </c>
      <c r="BD989" s="26" t="s">
        <v>2309</v>
      </c>
      <c r="BE989" s="26">
        <v>1</v>
      </c>
      <c r="BF989" s="26">
        <v>20</v>
      </c>
      <c r="BG989" s="54" t="str">
        <f t="shared" si="223"/>
        <v>0158</v>
      </c>
      <c r="BH989" s="9"/>
      <c r="BI989" s="9"/>
    </row>
    <row r="990" ht="16.5" spans="1:61">
      <c r="A990" s="4">
        <f t="shared" si="210"/>
        <v>4</v>
      </c>
      <c r="B990" s="4" t="str">
        <f>IF(X990=0,"",VLOOKUP(Y990,seriesName!A:B,2,TRUE))</f>
        <v>硬甲龙X</v>
      </c>
      <c r="C990" s="4" t="str">
        <f>IF(A990=1,VLOOKUP(V990,Head!A:B,2,TRUE),IF(A990=2,VLOOKUP(V990,Chest!A:B,2,TRUE),IF(A990=3,VLOOKUP(V990,Arm!A:B,2,TRUE),IF(A990=4,VLOOKUP(V990,Waist!A:B,2,TRUE),IF(A990=5,VLOOKUP(V990,Leg!A:B,2,TRUE),"")))))</f>
        <v>硬甲龙X腰甲</v>
      </c>
      <c r="D990" s="44" t="str">
        <f>IF(X990=1,VLOOKUP(AA990,modelID!A:B,2,FALSE),"")</f>
        <v>pl215</v>
      </c>
      <c r="E990" s="45">
        <f>IF(X990=0,"",AH990+VLOOKUP(AN990,BuildupTable!L:O,4,FALSE))</f>
        <v>162</v>
      </c>
      <c r="F990" s="1">
        <f t="shared" si="211"/>
        <v>0</v>
      </c>
      <c r="G990" s="1">
        <f t="shared" si="212"/>
        <v>0</v>
      </c>
      <c r="H990" s="1">
        <f t="shared" si="213"/>
        <v>0</v>
      </c>
      <c r="I990" s="1">
        <f t="shared" si="214"/>
        <v>1</v>
      </c>
      <c r="J990" s="4" t="str">
        <f>IF(AT990=0,"",VLOOKUP(AT990,skillbasedata!A:B,2,TRUE))</f>
        <v>耐震</v>
      </c>
      <c r="K990" s="48">
        <f t="shared" si="215"/>
        <v>2</v>
      </c>
      <c r="L990" s="4" t="str">
        <f>IF(AU990=0,"",VLOOKUP(AU990,skillbasedata!A:B,2,TRUE))</f>
        <v>炮弹装填</v>
      </c>
      <c r="M990" s="48">
        <f t="shared" si="216"/>
        <v>1</v>
      </c>
      <c r="N990" s="4" t="str">
        <f>IF(AV990=0,"",VLOOKUP(AV990,skillbasedata!A:B,2,TRUE))</f>
        <v>特殊射击强化</v>
      </c>
      <c r="O990" s="48">
        <f t="shared" si="217"/>
        <v>1</v>
      </c>
      <c r="P990" s="4" t="str">
        <f>IF(AW990=0,"",VLOOKUP(AW990,skillbasedata!A:B,2,TRUE))</f>
        <v/>
      </c>
      <c r="Q990" s="48">
        <f t="shared" si="218"/>
        <v>0</v>
      </c>
      <c r="R990" s="4" t="str">
        <f>IF(AX990=0,"",VLOOKUP(AX990,skillbasedata!A:B,2,TRUE))</f>
        <v/>
      </c>
      <c r="S990" s="48">
        <f t="shared" si="219"/>
        <v>0</v>
      </c>
      <c r="T990" s="48">
        <f t="shared" si="220"/>
        <v>1</v>
      </c>
      <c r="U990" s="48">
        <f t="shared" si="221"/>
        <v>20</v>
      </c>
      <c r="V990" s="51">
        <f t="shared" si="222"/>
        <v>344</v>
      </c>
      <c r="W990" s="26" t="s">
        <v>3310</v>
      </c>
      <c r="X990" s="26">
        <v>1</v>
      </c>
      <c r="Y990" s="26">
        <v>344</v>
      </c>
      <c r="Z990" s="26">
        <v>13008</v>
      </c>
      <c r="AA990" s="26">
        <v>45</v>
      </c>
      <c r="AB990" s="26">
        <v>7</v>
      </c>
      <c r="AC990" s="26">
        <v>6000</v>
      </c>
      <c r="AD990" s="26">
        <v>0</v>
      </c>
      <c r="AE990" s="26">
        <v>2</v>
      </c>
      <c r="AF990" s="26">
        <v>1</v>
      </c>
      <c r="AG990" s="26">
        <v>1</v>
      </c>
      <c r="AH990" s="26">
        <v>90</v>
      </c>
      <c r="AI990" s="26">
        <v>2</v>
      </c>
      <c r="AJ990" s="26">
        <v>0</v>
      </c>
      <c r="AK990" s="26">
        <v>-2</v>
      </c>
      <c r="AL990" s="26">
        <v>0</v>
      </c>
      <c r="AM990" s="26">
        <v>0</v>
      </c>
      <c r="AN990" s="26">
        <v>19</v>
      </c>
      <c r="AO990" s="26">
        <v>0</v>
      </c>
      <c r="AP990" s="26">
        <v>0</v>
      </c>
      <c r="AQ990" s="26">
        <v>0</v>
      </c>
      <c r="AR990" s="26">
        <v>0</v>
      </c>
      <c r="AS990" s="26">
        <v>1</v>
      </c>
      <c r="AT990" s="26">
        <v>63</v>
      </c>
      <c r="AU990" s="26">
        <v>46</v>
      </c>
      <c r="AV990" s="26">
        <v>47</v>
      </c>
      <c r="AW990" s="26">
        <v>0</v>
      </c>
      <c r="AX990" s="26">
        <v>0</v>
      </c>
      <c r="AY990" s="26">
        <v>2</v>
      </c>
      <c r="AZ990" s="26">
        <v>1</v>
      </c>
      <c r="BA990" s="26">
        <v>1</v>
      </c>
      <c r="BB990" s="26">
        <v>0</v>
      </c>
      <c r="BC990" s="26">
        <v>0</v>
      </c>
      <c r="BD990" s="26" t="s">
        <v>2309</v>
      </c>
      <c r="BE990" s="26">
        <v>1</v>
      </c>
      <c r="BF990" s="26">
        <v>20</v>
      </c>
      <c r="BG990" s="54" t="str">
        <f t="shared" si="223"/>
        <v>0158</v>
      </c>
      <c r="BH990" s="9"/>
      <c r="BI990" s="9"/>
    </row>
    <row r="991" ht="16.5" spans="1:61">
      <c r="A991" s="4">
        <f t="shared" si="210"/>
        <v>5</v>
      </c>
      <c r="B991" s="4" t="str">
        <f>IF(X991=0,"",VLOOKUP(Y991,seriesName!A:B,2,TRUE))</f>
        <v>硬甲龙X</v>
      </c>
      <c r="C991" s="4" t="str">
        <f>IF(A991=1,VLOOKUP(V991,Head!A:B,2,TRUE),IF(A991=2,VLOOKUP(V991,Chest!A:B,2,TRUE),IF(A991=3,VLOOKUP(V991,Arm!A:B,2,TRUE),IF(A991=4,VLOOKUP(V991,Waist!A:B,2,TRUE),IF(A991=5,VLOOKUP(V991,Leg!A:B,2,TRUE),"")))))</f>
        <v>硬甲龙X护腿</v>
      </c>
      <c r="D991" s="44" t="str">
        <f>IF(X991=1,VLOOKUP(AA991,modelID!A:B,2,FALSE),"")</f>
        <v>pl215</v>
      </c>
      <c r="E991" s="45">
        <f>IF(X991=0,"",AH991+VLOOKUP(AN991,BuildupTable!L:O,4,FALSE))</f>
        <v>162</v>
      </c>
      <c r="F991" s="1">
        <f t="shared" si="211"/>
        <v>0</v>
      </c>
      <c r="G991" s="1">
        <f t="shared" si="212"/>
        <v>0</v>
      </c>
      <c r="H991" s="1">
        <f t="shared" si="213"/>
        <v>0</v>
      </c>
      <c r="I991" s="1">
        <f t="shared" si="214"/>
        <v>1</v>
      </c>
      <c r="J991" s="4" t="str">
        <f>IF(AT991=0,"",VLOOKUP(AT991,skillbasedata!A:B,2,TRUE))</f>
        <v>贯穿弹・贯穿箭强化</v>
      </c>
      <c r="K991" s="48">
        <f t="shared" si="215"/>
        <v>1</v>
      </c>
      <c r="L991" s="4" t="str">
        <f>IF(AU991=0,"",VLOOKUP(AU991,skillbasedata!A:B,2,TRUE))</f>
        <v>耐震</v>
      </c>
      <c r="M991" s="48">
        <f t="shared" si="216"/>
        <v>1</v>
      </c>
      <c r="N991" s="4" t="str">
        <f>IF(AV991=0,"",VLOOKUP(AV991,skillbasedata!A:B,2,TRUE))</f>
        <v/>
      </c>
      <c r="O991" s="48">
        <f t="shared" si="217"/>
        <v>0</v>
      </c>
      <c r="P991" s="4" t="str">
        <f>IF(AW991=0,"",VLOOKUP(AW991,skillbasedata!A:B,2,TRUE))</f>
        <v/>
      </c>
      <c r="Q991" s="48">
        <f t="shared" si="218"/>
        <v>0</v>
      </c>
      <c r="R991" s="4" t="str">
        <f>IF(AX991=0,"",VLOOKUP(AX991,skillbasedata!A:B,2,TRUE))</f>
        <v/>
      </c>
      <c r="S991" s="48">
        <f t="shared" si="219"/>
        <v>0</v>
      </c>
      <c r="T991" s="48">
        <f t="shared" si="220"/>
        <v>1</v>
      </c>
      <c r="U991" s="48">
        <f t="shared" si="221"/>
        <v>20</v>
      </c>
      <c r="V991" s="51">
        <f t="shared" si="222"/>
        <v>344</v>
      </c>
      <c r="W991" s="26" t="s">
        <v>3311</v>
      </c>
      <c r="X991" s="26">
        <v>1</v>
      </c>
      <c r="Y991" s="26">
        <v>344</v>
      </c>
      <c r="Z991" s="26">
        <v>13008</v>
      </c>
      <c r="AA991" s="26">
        <v>45</v>
      </c>
      <c r="AB991" s="26">
        <v>7</v>
      </c>
      <c r="AC991" s="26">
        <v>6000</v>
      </c>
      <c r="AD991" s="26">
        <v>0</v>
      </c>
      <c r="AE991" s="26">
        <v>2</v>
      </c>
      <c r="AF991" s="26">
        <v>1</v>
      </c>
      <c r="AG991" s="26">
        <v>1</v>
      </c>
      <c r="AH991" s="26">
        <v>90</v>
      </c>
      <c r="AI991" s="26">
        <v>2</v>
      </c>
      <c r="AJ991" s="26">
        <v>0</v>
      </c>
      <c r="AK991" s="26">
        <v>-2</v>
      </c>
      <c r="AL991" s="26">
        <v>0</v>
      </c>
      <c r="AM991" s="26">
        <v>0</v>
      </c>
      <c r="AN991" s="26">
        <v>19</v>
      </c>
      <c r="AO991" s="26">
        <v>0</v>
      </c>
      <c r="AP991" s="26">
        <v>0</v>
      </c>
      <c r="AQ991" s="26">
        <v>0</v>
      </c>
      <c r="AR991" s="26">
        <v>0</v>
      </c>
      <c r="AS991" s="26">
        <v>1</v>
      </c>
      <c r="AT991" s="26">
        <v>49</v>
      </c>
      <c r="AU991" s="26">
        <v>63</v>
      </c>
      <c r="AV991" s="26">
        <v>0</v>
      </c>
      <c r="AW991" s="26">
        <v>0</v>
      </c>
      <c r="AX991" s="26">
        <v>0</v>
      </c>
      <c r="AY991" s="26">
        <v>1</v>
      </c>
      <c r="AZ991" s="26">
        <v>1</v>
      </c>
      <c r="BA991" s="26">
        <v>0</v>
      </c>
      <c r="BB991" s="26">
        <v>0</v>
      </c>
      <c r="BC991" s="26">
        <v>0</v>
      </c>
      <c r="BD991" s="26" t="s">
        <v>2309</v>
      </c>
      <c r="BE991" s="26">
        <v>1</v>
      </c>
      <c r="BF991" s="26">
        <v>20</v>
      </c>
      <c r="BG991" s="54" t="str">
        <f t="shared" si="223"/>
        <v>0158</v>
      </c>
      <c r="BH991" s="9"/>
      <c r="BI991" s="9"/>
    </row>
    <row r="992" ht="16.5" spans="1:61">
      <c r="A992" s="4">
        <f t="shared" si="210"/>
        <v>1</v>
      </c>
      <c r="B992" s="4" t="str">
        <f>IF(X992=0,"",VLOOKUP(Y992,seriesName!A:B,2,TRUE))</f>
        <v>野猪X伪装</v>
      </c>
      <c r="C992" s="4" t="str">
        <f>IF(A992=1,VLOOKUP(V992,Head!A:B,2,TRUE),IF(A992=2,VLOOKUP(V992,Chest!A:B,2,TRUE),IF(A992=3,VLOOKUP(V992,Arm!A:B,2,TRUE),IF(A992=4,VLOOKUP(V992,Waist!A:B,2,TRUE),IF(A992=5,VLOOKUP(V992,Leg!A:B,2,TRUE),"")))))</f>
        <v>野猪X伪装</v>
      </c>
      <c r="D992" s="44" t="str">
        <f>IF(X992=1,VLOOKUP(AA992,modelID!A:B,2,FALSE),"")</f>
        <v>pl218</v>
      </c>
      <c r="E992" s="45">
        <f>IF(X992=0,"",AH992+VLOOKUP(AN992,BuildupTable!L:O,4,FALSE))</f>
        <v>158</v>
      </c>
      <c r="F992" s="1">
        <f t="shared" si="211"/>
        <v>0</v>
      </c>
      <c r="G992" s="1">
        <f t="shared" si="212"/>
        <v>0</v>
      </c>
      <c r="H992" s="1">
        <f t="shared" si="213"/>
        <v>1</v>
      </c>
      <c r="I992" s="1">
        <f t="shared" si="214"/>
        <v>0</v>
      </c>
      <c r="J992" s="4" t="str">
        <f>IF(AT992=0,"",VLOOKUP(AT992,skillbasedata!A:B,2,TRUE))</f>
        <v>佯动</v>
      </c>
      <c r="K992" s="48">
        <f t="shared" si="215"/>
        <v>1</v>
      </c>
      <c r="L992" s="4" t="str">
        <f>IF(AU992=0,"",VLOOKUP(AU992,skillbasedata!A:B,2,TRUE))</f>
        <v>挑战者</v>
      </c>
      <c r="M992" s="48">
        <f t="shared" si="216"/>
        <v>3</v>
      </c>
      <c r="N992" s="4" t="str">
        <f>IF(AV992=0,"",VLOOKUP(AV992,skillbasedata!A:B,2,TRUE))</f>
        <v/>
      </c>
      <c r="O992" s="48">
        <f t="shared" si="217"/>
        <v>0</v>
      </c>
      <c r="P992" s="4" t="str">
        <f>IF(AW992=0,"",VLOOKUP(AW992,skillbasedata!A:B,2,TRUE))</f>
        <v/>
      </c>
      <c r="Q992" s="48">
        <f t="shared" si="218"/>
        <v>0</v>
      </c>
      <c r="R992" s="4" t="str">
        <f>IF(AX992=0,"",VLOOKUP(AX992,skillbasedata!A:B,2,TRUE))</f>
        <v/>
      </c>
      <c r="S992" s="48">
        <f t="shared" si="219"/>
        <v>0</v>
      </c>
      <c r="T992" s="48">
        <f t="shared" si="220"/>
        <v>1</v>
      </c>
      <c r="U992" s="48">
        <f t="shared" si="221"/>
        <v>20</v>
      </c>
      <c r="V992" s="51">
        <f t="shared" si="222"/>
        <v>347</v>
      </c>
      <c r="W992" s="26" t="s">
        <v>3312</v>
      </c>
      <c r="X992" s="26">
        <v>1</v>
      </c>
      <c r="Y992" s="26">
        <v>347</v>
      </c>
      <c r="Z992" s="26">
        <v>13009</v>
      </c>
      <c r="AA992" s="26">
        <v>48</v>
      </c>
      <c r="AB992" s="26">
        <v>7</v>
      </c>
      <c r="AC992" s="26">
        <v>6000</v>
      </c>
      <c r="AD992" s="26">
        <v>0</v>
      </c>
      <c r="AE992" s="26">
        <v>2</v>
      </c>
      <c r="AF992" s="26">
        <v>1</v>
      </c>
      <c r="AG992" s="26">
        <v>1</v>
      </c>
      <c r="AH992" s="26">
        <v>86</v>
      </c>
      <c r="AI992" s="26">
        <v>0</v>
      </c>
      <c r="AJ992" s="26">
        <v>4</v>
      </c>
      <c r="AK992" s="26">
        <v>0</v>
      </c>
      <c r="AL992" s="26">
        <v>-2</v>
      </c>
      <c r="AM992" s="26">
        <v>0</v>
      </c>
      <c r="AN992" s="26">
        <v>19</v>
      </c>
      <c r="AO992" s="26">
        <v>0</v>
      </c>
      <c r="AP992" s="26">
        <v>0</v>
      </c>
      <c r="AQ992" s="26">
        <v>0</v>
      </c>
      <c r="AR992" s="26">
        <v>1</v>
      </c>
      <c r="AS992" s="26">
        <v>0</v>
      </c>
      <c r="AT992" s="26">
        <v>98</v>
      </c>
      <c r="AU992" s="26">
        <v>2</v>
      </c>
      <c r="AV992" s="26">
        <v>0</v>
      </c>
      <c r="AW992" s="26">
        <v>0</v>
      </c>
      <c r="AX992" s="26">
        <v>0</v>
      </c>
      <c r="AY992" s="26">
        <v>1</v>
      </c>
      <c r="AZ992" s="26">
        <v>3</v>
      </c>
      <c r="BA992" s="26">
        <v>0</v>
      </c>
      <c r="BB992" s="26">
        <v>0</v>
      </c>
      <c r="BC992" s="26">
        <v>0</v>
      </c>
      <c r="BD992" s="26" t="s">
        <v>2309</v>
      </c>
      <c r="BE992" s="26">
        <v>1</v>
      </c>
      <c r="BF992" s="26">
        <v>20</v>
      </c>
      <c r="BG992" s="54" t="str">
        <f t="shared" si="223"/>
        <v>015B</v>
      </c>
      <c r="BH992" s="9"/>
      <c r="BI992" s="9"/>
    </row>
    <row r="993" ht="16.5" spans="1:61">
      <c r="A993" s="4">
        <f t="shared" si="210"/>
        <v>0</v>
      </c>
      <c r="B993" s="4" t="str">
        <f>IF(X993=0,"",VLOOKUP(Y993,seriesName!A:B,2,TRUE))</f>
        <v/>
      </c>
      <c r="C993" s="4" t="str">
        <f>IF(A993=1,VLOOKUP(V993,Head!A:B,2,TRUE),IF(A993=2,VLOOKUP(V993,Chest!A:B,2,TRUE),IF(A993=3,VLOOKUP(V993,Arm!A:B,2,TRUE),IF(A993=4,VLOOKUP(V993,Waist!A:B,2,TRUE),IF(A993=5,VLOOKUP(V993,Leg!A:B,2,TRUE),"")))))</f>
        <v/>
      </c>
      <c r="D993" s="44" t="str">
        <f>IF(X993=1,VLOOKUP(AA993,modelID!A:B,2,FALSE),"")</f>
        <v/>
      </c>
      <c r="E993" s="45" t="str">
        <f>IF(X993=0,"",AH993+VLOOKUP(AN993,BuildupTable!L:O,4,FALSE))</f>
        <v/>
      </c>
      <c r="F993" s="1">
        <f t="shared" si="211"/>
        <v>0</v>
      </c>
      <c r="G993" s="1">
        <f t="shared" si="212"/>
        <v>0</v>
      </c>
      <c r="H993" s="1">
        <f t="shared" si="213"/>
        <v>0</v>
      </c>
      <c r="I993" s="1">
        <f t="shared" si="214"/>
        <v>0</v>
      </c>
      <c r="J993" s="4" t="str">
        <f>IF(AT993=0,"",VLOOKUP(AT993,skillbasedata!A:B,2,TRUE))</f>
        <v/>
      </c>
      <c r="K993" s="48">
        <f t="shared" si="215"/>
        <v>0</v>
      </c>
      <c r="L993" s="4" t="str">
        <f>IF(AU993=0,"",VLOOKUP(AU993,skillbasedata!A:B,2,TRUE))</f>
        <v/>
      </c>
      <c r="M993" s="48">
        <f t="shared" si="216"/>
        <v>0</v>
      </c>
      <c r="N993" s="4" t="str">
        <f>IF(AV993=0,"",VLOOKUP(AV993,skillbasedata!A:B,2,TRUE))</f>
        <v/>
      </c>
      <c r="O993" s="48">
        <f t="shared" si="217"/>
        <v>0</v>
      </c>
      <c r="P993" s="4" t="str">
        <f>IF(AW993=0,"",VLOOKUP(AW993,skillbasedata!A:B,2,TRUE))</f>
        <v/>
      </c>
      <c r="Q993" s="48">
        <f t="shared" si="218"/>
        <v>0</v>
      </c>
      <c r="R993" s="4" t="str">
        <f>IF(AX993=0,"",VLOOKUP(AX993,skillbasedata!A:B,2,TRUE))</f>
        <v/>
      </c>
      <c r="S993" s="48">
        <f t="shared" si="219"/>
        <v>0</v>
      </c>
      <c r="T993" s="48">
        <f t="shared" si="220"/>
        <v>1</v>
      </c>
      <c r="U993" s="48">
        <f t="shared" si="221"/>
        <v>20</v>
      </c>
      <c r="V993" s="51">
        <f t="shared" si="222"/>
        <v>347</v>
      </c>
      <c r="W993" s="26" t="s">
        <v>3313</v>
      </c>
      <c r="X993" s="26">
        <v>0</v>
      </c>
      <c r="Y993" s="26">
        <v>347</v>
      </c>
      <c r="Z993" s="26">
        <v>13009</v>
      </c>
      <c r="AA993" s="26">
        <v>48</v>
      </c>
      <c r="AB993" s="26">
        <v>7</v>
      </c>
      <c r="AC993" s="26">
        <v>6000</v>
      </c>
      <c r="AD993" s="26">
        <v>0</v>
      </c>
      <c r="AE993" s="26">
        <v>2</v>
      </c>
      <c r="AF993" s="26">
        <v>1</v>
      </c>
      <c r="AG993" s="26">
        <v>1</v>
      </c>
      <c r="AH993" s="26">
        <v>86</v>
      </c>
      <c r="AI993" s="26">
        <v>0</v>
      </c>
      <c r="AJ993" s="26">
        <v>4</v>
      </c>
      <c r="AK993" s="26">
        <v>0</v>
      </c>
      <c r="AL993" s="26">
        <v>-2</v>
      </c>
      <c r="AM993" s="26">
        <v>0</v>
      </c>
      <c r="AN993" s="26">
        <v>19</v>
      </c>
      <c r="AO993" s="26">
        <v>0</v>
      </c>
      <c r="AP993" s="26">
        <v>0</v>
      </c>
      <c r="AQ993" s="26">
        <v>0</v>
      </c>
      <c r="AR993" s="26">
        <v>0</v>
      </c>
      <c r="AS993" s="26">
        <v>0</v>
      </c>
      <c r="AT993" s="26">
        <v>0</v>
      </c>
      <c r="AU993" s="26">
        <v>0</v>
      </c>
      <c r="AV993" s="26">
        <v>0</v>
      </c>
      <c r="AW993" s="26">
        <v>0</v>
      </c>
      <c r="AX993" s="26">
        <v>0</v>
      </c>
      <c r="AY993" s="26">
        <v>0</v>
      </c>
      <c r="AZ993" s="26">
        <v>0</v>
      </c>
      <c r="BA993" s="26">
        <v>0</v>
      </c>
      <c r="BB993" s="26">
        <v>0</v>
      </c>
      <c r="BC993" s="26">
        <v>0</v>
      </c>
      <c r="BD993" s="26" t="s">
        <v>2309</v>
      </c>
      <c r="BE993" s="26">
        <v>1</v>
      </c>
      <c r="BF993" s="26">
        <v>20</v>
      </c>
      <c r="BG993" s="54" t="str">
        <f t="shared" si="223"/>
        <v>015B</v>
      </c>
      <c r="BH993" s="9"/>
      <c r="BI993" s="9"/>
    </row>
    <row r="994" ht="16.5" spans="1:61">
      <c r="A994" s="4">
        <f t="shared" si="210"/>
        <v>0</v>
      </c>
      <c r="B994" s="4" t="str">
        <f>IF(X994=0,"",VLOOKUP(Y994,seriesName!A:B,2,TRUE))</f>
        <v/>
      </c>
      <c r="C994" s="4" t="str">
        <f>IF(A994=1,VLOOKUP(V994,Head!A:B,2,TRUE),IF(A994=2,VLOOKUP(V994,Chest!A:B,2,TRUE),IF(A994=3,VLOOKUP(V994,Arm!A:B,2,TRUE),IF(A994=4,VLOOKUP(V994,Waist!A:B,2,TRUE),IF(A994=5,VLOOKUP(V994,Leg!A:B,2,TRUE),"")))))</f>
        <v/>
      </c>
      <c r="D994" s="44" t="str">
        <f>IF(X994=1,VLOOKUP(AA994,modelID!A:B,2,FALSE),"")</f>
        <v/>
      </c>
      <c r="E994" s="45" t="str">
        <f>IF(X994=0,"",AH994+VLOOKUP(AN994,BuildupTable!L:O,4,FALSE))</f>
        <v/>
      </c>
      <c r="F994" s="1">
        <f t="shared" si="211"/>
        <v>0</v>
      </c>
      <c r="G994" s="1">
        <f t="shared" si="212"/>
        <v>0</v>
      </c>
      <c r="H994" s="1">
        <f t="shared" si="213"/>
        <v>0</v>
      </c>
      <c r="I994" s="1">
        <f t="shared" si="214"/>
        <v>0</v>
      </c>
      <c r="J994" s="4" t="str">
        <f>IF(AT994=0,"",VLOOKUP(AT994,skillbasedata!A:B,2,TRUE))</f>
        <v/>
      </c>
      <c r="K994" s="48">
        <f t="shared" si="215"/>
        <v>0</v>
      </c>
      <c r="L994" s="4" t="str">
        <f>IF(AU994=0,"",VLOOKUP(AU994,skillbasedata!A:B,2,TRUE))</f>
        <v/>
      </c>
      <c r="M994" s="48">
        <f t="shared" si="216"/>
        <v>0</v>
      </c>
      <c r="N994" s="4" t="str">
        <f>IF(AV994=0,"",VLOOKUP(AV994,skillbasedata!A:B,2,TRUE))</f>
        <v/>
      </c>
      <c r="O994" s="48">
        <f t="shared" si="217"/>
        <v>0</v>
      </c>
      <c r="P994" s="4" t="str">
        <f>IF(AW994=0,"",VLOOKUP(AW994,skillbasedata!A:B,2,TRUE))</f>
        <v/>
      </c>
      <c r="Q994" s="48">
        <f t="shared" si="218"/>
        <v>0</v>
      </c>
      <c r="R994" s="4" t="str">
        <f>IF(AX994=0,"",VLOOKUP(AX994,skillbasedata!A:B,2,TRUE))</f>
        <v/>
      </c>
      <c r="S994" s="48">
        <f t="shared" si="219"/>
        <v>0</v>
      </c>
      <c r="T994" s="48">
        <f t="shared" si="220"/>
        <v>1</v>
      </c>
      <c r="U994" s="48">
        <f t="shared" si="221"/>
        <v>20</v>
      </c>
      <c r="V994" s="51">
        <f t="shared" si="222"/>
        <v>347</v>
      </c>
      <c r="W994" s="26" t="s">
        <v>3314</v>
      </c>
      <c r="X994" s="26">
        <v>0</v>
      </c>
      <c r="Y994" s="26">
        <v>347</v>
      </c>
      <c r="Z994" s="26">
        <v>13009</v>
      </c>
      <c r="AA994" s="26">
        <v>48</v>
      </c>
      <c r="AB994" s="26">
        <v>7</v>
      </c>
      <c r="AC994" s="26">
        <v>6000</v>
      </c>
      <c r="AD994" s="26">
        <v>0</v>
      </c>
      <c r="AE994" s="26">
        <v>2</v>
      </c>
      <c r="AF994" s="26">
        <v>1</v>
      </c>
      <c r="AG994" s="26">
        <v>1</v>
      </c>
      <c r="AH994" s="26">
        <v>86</v>
      </c>
      <c r="AI994" s="26">
        <v>0</v>
      </c>
      <c r="AJ994" s="26">
        <v>4</v>
      </c>
      <c r="AK994" s="26">
        <v>0</v>
      </c>
      <c r="AL994" s="26">
        <v>-2</v>
      </c>
      <c r="AM994" s="26">
        <v>0</v>
      </c>
      <c r="AN994" s="26">
        <v>19</v>
      </c>
      <c r="AO994" s="26">
        <v>0</v>
      </c>
      <c r="AP994" s="26">
        <v>0</v>
      </c>
      <c r="AQ994" s="26">
        <v>0</v>
      </c>
      <c r="AR994" s="26">
        <v>0</v>
      </c>
      <c r="AS994" s="26">
        <v>0</v>
      </c>
      <c r="AT994" s="26">
        <v>0</v>
      </c>
      <c r="AU994" s="26">
        <v>0</v>
      </c>
      <c r="AV994" s="26">
        <v>0</v>
      </c>
      <c r="AW994" s="26">
        <v>0</v>
      </c>
      <c r="AX994" s="26">
        <v>0</v>
      </c>
      <c r="AY994" s="26">
        <v>0</v>
      </c>
      <c r="AZ994" s="26">
        <v>0</v>
      </c>
      <c r="BA994" s="26">
        <v>0</v>
      </c>
      <c r="BB994" s="26">
        <v>0</v>
      </c>
      <c r="BC994" s="26">
        <v>0</v>
      </c>
      <c r="BD994" s="26" t="s">
        <v>2309</v>
      </c>
      <c r="BE994" s="26">
        <v>1</v>
      </c>
      <c r="BF994" s="26">
        <v>20</v>
      </c>
      <c r="BG994" s="54" t="str">
        <f t="shared" si="223"/>
        <v>015B</v>
      </c>
      <c r="BH994" s="9"/>
      <c r="BI994" s="9"/>
    </row>
    <row r="995" ht="16.5" spans="1:61">
      <c r="A995" s="4">
        <f t="shared" si="210"/>
        <v>0</v>
      </c>
      <c r="B995" s="4" t="str">
        <f>IF(X995=0,"",VLOOKUP(Y995,seriesName!A:B,2,TRUE))</f>
        <v/>
      </c>
      <c r="C995" s="4" t="str">
        <f>IF(A995=1,VLOOKUP(V995,Head!A:B,2,TRUE),IF(A995=2,VLOOKUP(V995,Chest!A:B,2,TRUE),IF(A995=3,VLOOKUP(V995,Arm!A:B,2,TRUE),IF(A995=4,VLOOKUP(V995,Waist!A:B,2,TRUE),IF(A995=5,VLOOKUP(V995,Leg!A:B,2,TRUE),"")))))</f>
        <v/>
      </c>
      <c r="D995" s="44" t="str">
        <f>IF(X995=1,VLOOKUP(AA995,modelID!A:B,2,FALSE),"")</f>
        <v/>
      </c>
      <c r="E995" s="45" t="str">
        <f>IF(X995=0,"",AH995+VLOOKUP(AN995,BuildupTable!L:O,4,FALSE))</f>
        <v/>
      </c>
      <c r="F995" s="1">
        <f t="shared" si="211"/>
        <v>0</v>
      </c>
      <c r="G995" s="1">
        <f t="shared" si="212"/>
        <v>0</v>
      </c>
      <c r="H995" s="1">
        <f t="shared" si="213"/>
        <v>0</v>
      </c>
      <c r="I995" s="1">
        <f t="shared" si="214"/>
        <v>0</v>
      </c>
      <c r="J995" s="4" t="str">
        <f>IF(AT995=0,"",VLOOKUP(AT995,skillbasedata!A:B,2,TRUE))</f>
        <v/>
      </c>
      <c r="K995" s="48">
        <f t="shared" si="215"/>
        <v>0</v>
      </c>
      <c r="L995" s="4" t="str">
        <f>IF(AU995=0,"",VLOOKUP(AU995,skillbasedata!A:B,2,TRUE))</f>
        <v/>
      </c>
      <c r="M995" s="48">
        <f t="shared" si="216"/>
        <v>0</v>
      </c>
      <c r="N995" s="4" t="str">
        <f>IF(AV995=0,"",VLOOKUP(AV995,skillbasedata!A:B,2,TRUE))</f>
        <v/>
      </c>
      <c r="O995" s="48">
        <f t="shared" si="217"/>
        <v>0</v>
      </c>
      <c r="P995" s="4" t="str">
        <f>IF(AW995=0,"",VLOOKUP(AW995,skillbasedata!A:B,2,TRUE))</f>
        <v/>
      </c>
      <c r="Q995" s="48">
        <f t="shared" si="218"/>
        <v>0</v>
      </c>
      <c r="R995" s="4" t="str">
        <f>IF(AX995=0,"",VLOOKUP(AX995,skillbasedata!A:B,2,TRUE))</f>
        <v/>
      </c>
      <c r="S995" s="48">
        <f t="shared" si="219"/>
        <v>0</v>
      </c>
      <c r="T995" s="48">
        <f t="shared" si="220"/>
        <v>1</v>
      </c>
      <c r="U995" s="48">
        <f t="shared" si="221"/>
        <v>20</v>
      </c>
      <c r="V995" s="51">
        <f t="shared" si="222"/>
        <v>347</v>
      </c>
      <c r="W995" s="26" t="s">
        <v>3315</v>
      </c>
      <c r="X995" s="26">
        <v>0</v>
      </c>
      <c r="Y995" s="26">
        <v>347</v>
      </c>
      <c r="Z995" s="26">
        <v>13009</v>
      </c>
      <c r="AA995" s="26">
        <v>48</v>
      </c>
      <c r="AB995" s="26">
        <v>7</v>
      </c>
      <c r="AC995" s="26">
        <v>6000</v>
      </c>
      <c r="AD995" s="26">
        <v>0</v>
      </c>
      <c r="AE995" s="26">
        <v>2</v>
      </c>
      <c r="AF995" s="26">
        <v>1</v>
      </c>
      <c r="AG995" s="26">
        <v>1</v>
      </c>
      <c r="AH995" s="26">
        <v>86</v>
      </c>
      <c r="AI995" s="26">
        <v>0</v>
      </c>
      <c r="AJ995" s="26">
        <v>4</v>
      </c>
      <c r="AK995" s="26">
        <v>0</v>
      </c>
      <c r="AL995" s="26">
        <v>-2</v>
      </c>
      <c r="AM995" s="26">
        <v>0</v>
      </c>
      <c r="AN995" s="26">
        <v>19</v>
      </c>
      <c r="AO995" s="26">
        <v>0</v>
      </c>
      <c r="AP995" s="26">
        <v>0</v>
      </c>
      <c r="AQ995" s="26">
        <v>0</v>
      </c>
      <c r="AR995" s="26">
        <v>0</v>
      </c>
      <c r="AS995" s="26">
        <v>0</v>
      </c>
      <c r="AT995" s="26">
        <v>0</v>
      </c>
      <c r="AU995" s="26">
        <v>0</v>
      </c>
      <c r="AV995" s="26">
        <v>0</v>
      </c>
      <c r="AW995" s="26">
        <v>0</v>
      </c>
      <c r="AX995" s="26">
        <v>0</v>
      </c>
      <c r="AY995" s="26">
        <v>0</v>
      </c>
      <c r="AZ995" s="26">
        <v>0</v>
      </c>
      <c r="BA995" s="26">
        <v>0</v>
      </c>
      <c r="BB995" s="26">
        <v>0</v>
      </c>
      <c r="BC995" s="26">
        <v>0</v>
      </c>
      <c r="BD995" s="26" t="s">
        <v>2309</v>
      </c>
      <c r="BE995" s="26">
        <v>1</v>
      </c>
      <c r="BF995" s="26">
        <v>20</v>
      </c>
      <c r="BG995" s="54" t="str">
        <f t="shared" si="223"/>
        <v>015B</v>
      </c>
      <c r="BH995" s="9"/>
      <c r="BI995" s="9"/>
    </row>
    <row r="996" ht="16.5" spans="1:61">
      <c r="A996" s="4">
        <f t="shared" si="210"/>
        <v>0</v>
      </c>
      <c r="B996" s="4" t="str">
        <f>IF(X996=0,"",VLOOKUP(Y996,seriesName!A:B,2,TRUE))</f>
        <v/>
      </c>
      <c r="C996" s="4" t="str">
        <f>IF(A996=1,VLOOKUP(V996,Head!A:B,2,TRUE),IF(A996=2,VLOOKUP(V996,Chest!A:B,2,TRUE),IF(A996=3,VLOOKUP(V996,Arm!A:B,2,TRUE),IF(A996=4,VLOOKUP(V996,Waist!A:B,2,TRUE),IF(A996=5,VLOOKUP(V996,Leg!A:B,2,TRUE),"")))))</f>
        <v/>
      </c>
      <c r="D996" s="44" t="str">
        <f>IF(X996=1,VLOOKUP(AA996,modelID!A:B,2,FALSE),"")</f>
        <v/>
      </c>
      <c r="E996" s="45" t="str">
        <f>IF(X996=0,"",AH996+VLOOKUP(AN996,BuildupTable!L:O,4,FALSE))</f>
        <v/>
      </c>
      <c r="F996" s="1">
        <f t="shared" si="211"/>
        <v>0</v>
      </c>
      <c r="G996" s="1">
        <f t="shared" si="212"/>
        <v>0</v>
      </c>
      <c r="H996" s="1">
        <f t="shared" si="213"/>
        <v>0</v>
      </c>
      <c r="I996" s="1">
        <f t="shared" si="214"/>
        <v>0</v>
      </c>
      <c r="J996" s="4" t="str">
        <f>IF(AT996=0,"",VLOOKUP(AT996,skillbasedata!A:B,2,TRUE))</f>
        <v/>
      </c>
      <c r="K996" s="48">
        <f t="shared" si="215"/>
        <v>0</v>
      </c>
      <c r="L996" s="4" t="str">
        <f>IF(AU996=0,"",VLOOKUP(AU996,skillbasedata!A:B,2,TRUE))</f>
        <v/>
      </c>
      <c r="M996" s="48">
        <f t="shared" si="216"/>
        <v>0</v>
      </c>
      <c r="N996" s="4" t="str">
        <f>IF(AV996=0,"",VLOOKUP(AV996,skillbasedata!A:B,2,TRUE))</f>
        <v/>
      </c>
      <c r="O996" s="48">
        <f t="shared" si="217"/>
        <v>0</v>
      </c>
      <c r="P996" s="4" t="str">
        <f>IF(AW996=0,"",VLOOKUP(AW996,skillbasedata!A:B,2,TRUE))</f>
        <v/>
      </c>
      <c r="Q996" s="48">
        <f t="shared" si="218"/>
        <v>0</v>
      </c>
      <c r="R996" s="4" t="str">
        <f>IF(AX996=0,"",VLOOKUP(AX996,skillbasedata!A:B,2,TRUE))</f>
        <v/>
      </c>
      <c r="S996" s="48">
        <f t="shared" si="219"/>
        <v>0</v>
      </c>
      <c r="T996" s="48">
        <f t="shared" si="220"/>
        <v>1</v>
      </c>
      <c r="U996" s="48">
        <f t="shared" si="221"/>
        <v>20</v>
      </c>
      <c r="V996" s="51">
        <f t="shared" si="222"/>
        <v>347</v>
      </c>
      <c r="W996" s="26" t="s">
        <v>3316</v>
      </c>
      <c r="X996" s="26">
        <v>0</v>
      </c>
      <c r="Y996" s="26">
        <v>347</v>
      </c>
      <c r="Z996" s="26">
        <v>13009</v>
      </c>
      <c r="AA996" s="26">
        <v>48</v>
      </c>
      <c r="AB996" s="26">
        <v>7</v>
      </c>
      <c r="AC996" s="26">
        <v>6000</v>
      </c>
      <c r="AD996" s="26">
        <v>0</v>
      </c>
      <c r="AE996" s="26">
        <v>2</v>
      </c>
      <c r="AF996" s="26">
        <v>1</v>
      </c>
      <c r="AG996" s="26">
        <v>1</v>
      </c>
      <c r="AH996" s="26">
        <v>86</v>
      </c>
      <c r="AI996" s="26">
        <v>0</v>
      </c>
      <c r="AJ996" s="26">
        <v>4</v>
      </c>
      <c r="AK996" s="26">
        <v>0</v>
      </c>
      <c r="AL996" s="26">
        <v>-2</v>
      </c>
      <c r="AM996" s="26">
        <v>0</v>
      </c>
      <c r="AN996" s="26">
        <v>19</v>
      </c>
      <c r="AO996" s="26">
        <v>0</v>
      </c>
      <c r="AP996" s="26">
        <v>0</v>
      </c>
      <c r="AQ996" s="26">
        <v>0</v>
      </c>
      <c r="AR996" s="26">
        <v>0</v>
      </c>
      <c r="AS996" s="26">
        <v>0</v>
      </c>
      <c r="AT996" s="26">
        <v>0</v>
      </c>
      <c r="AU996" s="26">
        <v>0</v>
      </c>
      <c r="AV996" s="26">
        <v>0</v>
      </c>
      <c r="AW996" s="26">
        <v>0</v>
      </c>
      <c r="AX996" s="26">
        <v>0</v>
      </c>
      <c r="AY996" s="26">
        <v>0</v>
      </c>
      <c r="AZ996" s="26">
        <v>0</v>
      </c>
      <c r="BA996" s="26">
        <v>0</v>
      </c>
      <c r="BB996" s="26">
        <v>0</v>
      </c>
      <c r="BC996" s="26">
        <v>0</v>
      </c>
      <c r="BD996" s="26" t="s">
        <v>2309</v>
      </c>
      <c r="BE996" s="26">
        <v>1</v>
      </c>
      <c r="BF996" s="26">
        <v>20</v>
      </c>
      <c r="BG996" s="54" t="str">
        <f t="shared" si="223"/>
        <v>015B</v>
      </c>
      <c r="BH996" s="9"/>
      <c r="BI996" s="9"/>
    </row>
    <row r="997" ht="16.5" spans="1:61">
      <c r="A997" s="4">
        <f t="shared" si="210"/>
        <v>0</v>
      </c>
      <c r="B997" s="4" t="str">
        <f>IF(X997=0,"",VLOOKUP(Y997,seriesName!A:B,2,TRUE))</f>
        <v/>
      </c>
      <c r="C997" s="4" t="str">
        <f>IF(A997=1,VLOOKUP(V997,Head!A:B,2,TRUE),IF(A997=2,VLOOKUP(V997,Chest!A:B,2,TRUE),IF(A997=3,VLOOKUP(V997,Arm!A:B,2,TRUE),IF(A997=4,VLOOKUP(V997,Waist!A:B,2,TRUE),IF(A997=5,VLOOKUP(V997,Leg!A:B,2,TRUE),"")))))</f>
        <v/>
      </c>
      <c r="D997" s="44" t="str">
        <f>IF(X997=1,VLOOKUP(AA997,modelID!A:B,2,FALSE),"")</f>
        <v/>
      </c>
      <c r="E997" s="45" t="str">
        <f>IF(X997=0,"",AH997+VLOOKUP(AN997,BuildupTable!L:O,4,FALSE))</f>
        <v/>
      </c>
      <c r="F997" s="1">
        <f t="shared" si="211"/>
        <v>0</v>
      </c>
      <c r="G997" s="1">
        <f t="shared" si="212"/>
        <v>0</v>
      </c>
      <c r="H997" s="1">
        <f t="shared" si="213"/>
        <v>0</v>
      </c>
      <c r="I997" s="1">
        <f t="shared" si="214"/>
        <v>0</v>
      </c>
      <c r="J997" s="4" t="str">
        <f>IF(AT997=0,"",VLOOKUP(AT997,skillbasedata!A:B,2,TRUE))</f>
        <v/>
      </c>
      <c r="K997" s="48">
        <f t="shared" si="215"/>
        <v>0</v>
      </c>
      <c r="L997" s="4" t="str">
        <f>IF(AU997=0,"",VLOOKUP(AU997,skillbasedata!A:B,2,TRUE))</f>
        <v/>
      </c>
      <c r="M997" s="48">
        <f t="shared" si="216"/>
        <v>0</v>
      </c>
      <c r="N997" s="4" t="str">
        <f>IF(AV997=0,"",VLOOKUP(AV997,skillbasedata!A:B,2,TRUE))</f>
        <v/>
      </c>
      <c r="O997" s="48">
        <f t="shared" si="217"/>
        <v>0</v>
      </c>
      <c r="P997" s="4" t="str">
        <f>IF(AW997=0,"",VLOOKUP(AW997,skillbasedata!A:B,2,TRUE))</f>
        <v/>
      </c>
      <c r="Q997" s="48">
        <f t="shared" si="218"/>
        <v>0</v>
      </c>
      <c r="R997" s="4" t="str">
        <f>IF(AX997=0,"",VLOOKUP(AX997,skillbasedata!A:B,2,TRUE))</f>
        <v/>
      </c>
      <c r="S997" s="48">
        <f t="shared" si="219"/>
        <v>0</v>
      </c>
      <c r="T997" s="48">
        <f t="shared" si="220"/>
        <v>1</v>
      </c>
      <c r="U997" s="48">
        <f t="shared" si="221"/>
        <v>20</v>
      </c>
      <c r="V997" s="51">
        <f t="shared" si="222"/>
        <v>349</v>
      </c>
      <c r="W997" s="26" t="s">
        <v>3317</v>
      </c>
      <c r="X997" s="26">
        <v>0</v>
      </c>
      <c r="Y997" s="26">
        <v>349</v>
      </c>
      <c r="Z997" s="26">
        <v>13010</v>
      </c>
      <c r="AA997" s="26">
        <v>50</v>
      </c>
      <c r="AB997" s="26">
        <v>7</v>
      </c>
      <c r="AC997" s="26">
        <v>6000</v>
      </c>
      <c r="AD997" s="26">
        <v>0</v>
      </c>
      <c r="AE997" s="26">
        <v>2</v>
      </c>
      <c r="AF997" s="26">
        <v>1</v>
      </c>
      <c r="AG997" s="26">
        <v>1</v>
      </c>
      <c r="AH997" s="26">
        <v>90</v>
      </c>
      <c r="AI997" s="26">
        <v>-2</v>
      </c>
      <c r="AJ997" s="26">
        <v>4</v>
      </c>
      <c r="AK997" s="26">
        <v>0</v>
      </c>
      <c r="AL997" s="26">
        <v>-1</v>
      </c>
      <c r="AM997" s="26">
        <v>0</v>
      </c>
      <c r="AN997" s="26">
        <v>19</v>
      </c>
      <c r="AO997" s="26">
        <v>0</v>
      </c>
      <c r="AP997" s="26">
        <v>0</v>
      </c>
      <c r="AQ997" s="26">
        <v>0</v>
      </c>
      <c r="AR997" s="26">
        <v>0</v>
      </c>
      <c r="AS997" s="26">
        <v>0</v>
      </c>
      <c r="AT997" s="26">
        <v>0</v>
      </c>
      <c r="AU997" s="26">
        <v>0</v>
      </c>
      <c r="AV997" s="26">
        <v>0</v>
      </c>
      <c r="AW997" s="26">
        <v>0</v>
      </c>
      <c r="AX997" s="26">
        <v>0</v>
      </c>
      <c r="AY997" s="26">
        <v>0</v>
      </c>
      <c r="AZ997" s="26">
        <v>0</v>
      </c>
      <c r="BA997" s="26">
        <v>0</v>
      </c>
      <c r="BB997" s="26">
        <v>0</v>
      </c>
      <c r="BC997" s="26">
        <v>0</v>
      </c>
      <c r="BD997" s="26" t="s">
        <v>2309</v>
      </c>
      <c r="BE997" s="26">
        <v>1</v>
      </c>
      <c r="BF997" s="26">
        <v>20</v>
      </c>
      <c r="BG997" s="54" t="str">
        <f t="shared" si="223"/>
        <v>015D</v>
      </c>
      <c r="BH997" s="9"/>
      <c r="BI997" s="9"/>
    </row>
    <row r="998" ht="16.5" spans="1:61">
      <c r="A998" s="4">
        <f t="shared" si="210"/>
        <v>2</v>
      </c>
      <c r="B998" s="4" t="str">
        <f>IF(X998=0,"",VLOOKUP(Y998,seriesName!A:B,2,TRUE))</f>
        <v>水生兽X</v>
      </c>
      <c r="C998" s="4" t="str">
        <f>IF(A998=1,VLOOKUP(V998,Head!A:B,2,TRUE),IF(A998=2,VLOOKUP(V998,Chest!A:B,2,TRUE),IF(A998=3,VLOOKUP(V998,Arm!A:B,2,TRUE),IF(A998=4,VLOOKUP(V998,Waist!A:B,2,TRUE),IF(A998=5,VLOOKUP(V998,Leg!A:B,2,TRUE),"")))))</f>
        <v>水生兽X铠甲</v>
      </c>
      <c r="D998" s="44" t="str">
        <f>IF(X998=1,VLOOKUP(AA998,modelID!A:B,2,FALSE),"")</f>
        <v>pl220</v>
      </c>
      <c r="E998" s="45">
        <f>IF(X998=0,"",AH998+VLOOKUP(AN998,BuildupTable!L:O,4,FALSE))</f>
        <v>162</v>
      </c>
      <c r="F998" s="1">
        <f t="shared" si="211"/>
        <v>0</v>
      </c>
      <c r="G998" s="1">
        <f t="shared" si="212"/>
        <v>1</v>
      </c>
      <c r="H998" s="1">
        <f t="shared" si="213"/>
        <v>0</v>
      </c>
      <c r="I998" s="1">
        <f t="shared" si="214"/>
        <v>1</v>
      </c>
      <c r="J998" s="4" t="str">
        <f>IF(AT998=0,"",VLOOKUP(AT998,skillbasedata!A:B,2,TRUE))</f>
        <v>水属性攻击强化</v>
      </c>
      <c r="K998" s="48">
        <f t="shared" si="215"/>
        <v>2</v>
      </c>
      <c r="L998" s="4" t="str">
        <f>IF(AU998=0,"",VLOOKUP(AU998,skillbasedata!A:B,2,TRUE))</f>
        <v/>
      </c>
      <c r="M998" s="48">
        <f t="shared" si="216"/>
        <v>0</v>
      </c>
      <c r="N998" s="4" t="str">
        <f>IF(AV998=0,"",VLOOKUP(AV998,skillbasedata!A:B,2,TRUE))</f>
        <v/>
      </c>
      <c r="O998" s="48">
        <f t="shared" si="217"/>
        <v>0</v>
      </c>
      <c r="P998" s="4" t="str">
        <f>IF(AW998=0,"",VLOOKUP(AW998,skillbasedata!A:B,2,TRUE))</f>
        <v/>
      </c>
      <c r="Q998" s="48">
        <f t="shared" si="218"/>
        <v>0</v>
      </c>
      <c r="R998" s="4" t="str">
        <f>IF(AX998=0,"",VLOOKUP(AX998,skillbasedata!A:B,2,TRUE))</f>
        <v/>
      </c>
      <c r="S998" s="48">
        <f t="shared" si="219"/>
        <v>0</v>
      </c>
      <c r="T998" s="48">
        <f t="shared" si="220"/>
        <v>1</v>
      </c>
      <c r="U998" s="48">
        <f t="shared" si="221"/>
        <v>20</v>
      </c>
      <c r="V998" s="51">
        <f t="shared" si="222"/>
        <v>349</v>
      </c>
      <c r="W998" s="26" t="s">
        <v>3318</v>
      </c>
      <c r="X998" s="26">
        <v>1</v>
      </c>
      <c r="Y998" s="26">
        <v>349</v>
      </c>
      <c r="Z998" s="26">
        <v>13010</v>
      </c>
      <c r="AA998" s="26">
        <v>50</v>
      </c>
      <c r="AB998" s="26">
        <v>7</v>
      </c>
      <c r="AC998" s="26">
        <v>6000</v>
      </c>
      <c r="AD998" s="26">
        <v>0</v>
      </c>
      <c r="AE998" s="26">
        <v>2</v>
      </c>
      <c r="AF998" s="26">
        <v>1</v>
      </c>
      <c r="AG998" s="26">
        <v>1</v>
      </c>
      <c r="AH998" s="26">
        <v>90</v>
      </c>
      <c r="AI998" s="26">
        <v>-2</v>
      </c>
      <c r="AJ998" s="26">
        <v>4</v>
      </c>
      <c r="AK998" s="26">
        <v>0</v>
      </c>
      <c r="AL998" s="26">
        <v>-1</v>
      </c>
      <c r="AM998" s="26">
        <v>0</v>
      </c>
      <c r="AN998" s="26">
        <v>19</v>
      </c>
      <c r="AO998" s="26">
        <v>0</v>
      </c>
      <c r="AP998" s="26">
        <v>0</v>
      </c>
      <c r="AQ998" s="26">
        <v>1</v>
      </c>
      <c r="AR998" s="26">
        <v>0</v>
      </c>
      <c r="AS998" s="26">
        <v>1</v>
      </c>
      <c r="AT998" s="26">
        <v>14</v>
      </c>
      <c r="AU998" s="26">
        <v>0</v>
      </c>
      <c r="AV998" s="26">
        <v>0</v>
      </c>
      <c r="AW998" s="26">
        <v>0</v>
      </c>
      <c r="AX998" s="26">
        <v>0</v>
      </c>
      <c r="AY998" s="26">
        <v>2</v>
      </c>
      <c r="AZ998" s="26">
        <v>0</v>
      </c>
      <c r="BA998" s="26">
        <v>0</v>
      </c>
      <c r="BB998" s="26">
        <v>0</v>
      </c>
      <c r="BC998" s="26">
        <v>0</v>
      </c>
      <c r="BD998" s="26" t="s">
        <v>2309</v>
      </c>
      <c r="BE998" s="26">
        <v>1</v>
      </c>
      <c r="BF998" s="26">
        <v>20</v>
      </c>
      <c r="BG998" s="54" t="str">
        <f t="shared" si="223"/>
        <v>015D</v>
      </c>
      <c r="BH998" s="9"/>
      <c r="BI998" s="9"/>
    </row>
    <row r="999" ht="16.5" spans="1:61">
      <c r="A999" s="4">
        <f t="shared" si="210"/>
        <v>0</v>
      </c>
      <c r="B999" s="4" t="str">
        <f>IF(X999=0,"",VLOOKUP(Y999,seriesName!A:B,2,TRUE))</f>
        <v/>
      </c>
      <c r="C999" s="4" t="str">
        <f>IF(A999=1,VLOOKUP(V999,Head!A:B,2,TRUE),IF(A999=2,VLOOKUP(V999,Chest!A:B,2,TRUE),IF(A999=3,VLOOKUP(V999,Arm!A:B,2,TRUE),IF(A999=4,VLOOKUP(V999,Waist!A:B,2,TRUE),IF(A999=5,VLOOKUP(V999,Leg!A:B,2,TRUE),"")))))</f>
        <v/>
      </c>
      <c r="D999" s="44" t="str">
        <f>IF(X999=1,VLOOKUP(AA999,modelID!A:B,2,FALSE),"")</f>
        <v/>
      </c>
      <c r="E999" s="45" t="str">
        <f>IF(X999=0,"",AH999+VLOOKUP(AN999,BuildupTable!L:O,4,FALSE))</f>
        <v/>
      </c>
      <c r="F999" s="1">
        <f t="shared" si="211"/>
        <v>0</v>
      </c>
      <c r="G999" s="1">
        <f t="shared" si="212"/>
        <v>0</v>
      </c>
      <c r="H999" s="1">
        <f t="shared" si="213"/>
        <v>0</v>
      </c>
      <c r="I999" s="1">
        <f t="shared" si="214"/>
        <v>0</v>
      </c>
      <c r="J999" s="4" t="str">
        <f>IF(AT999=0,"",VLOOKUP(AT999,skillbasedata!A:B,2,TRUE))</f>
        <v/>
      </c>
      <c r="K999" s="48">
        <f t="shared" si="215"/>
        <v>0</v>
      </c>
      <c r="L999" s="4" t="str">
        <f>IF(AU999=0,"",VLOOKUP(AU999,skillbasedata!A:B,2,TRUE))</f>
        <v/>
      </c>
      <c r="M999" s="48">
        <f t="shared" si="216"/>
        <v>0</v>
      </c>
      <c r="N999" s="4" t="str">
        <f>IF(AV999=0,"",VLOOKUP(AV999,skillbasedata!A:B,2,TRUE))</f>
        <v/>
      </c>
      <c r="O999" s="48">
        <f t="shared" si="217"/>
        <v>0</v>
      </c>
      <c r="P999" s="4" t="str">
        <f>IF(AW999=0,"",VLOOKUP(AW999,skillbasedata!A:B,2,TRUE))</f>
        <v/>
      </c>
      <c r="Q999" s="48">
        <f t="shared" si="218"/>
        <v>0</v>
      </c>
      <c r="R999" s="4" t="str">
        <f>IF(AX999=0,"",VLOOKUP(AX999,skillbasedata!A:B,2,TRUE))</f>
        <v/>
      </c>
      <c r="S999" s="48">
        <f t="shared" si="219"/>
        <v>0</v>
      </c>
      <c r="T999" s="48">
        <f t="shared" si="220"/>
        <v>1</v>
      </c>
      <c r="U999" s="48">
        <f t="shared" si="221"/>
        <v>20</v>
      </c>
      <c r="V999" s="51">
        <f t="shared" si="222"/>
        <v>349</v>
      </c>
      <c r="W999" s="26" t="s">
        <v>3319</v>
      </c>
      <c r="X999" s="26">
        <v>0</v>
      </c>
      <c r="Y999" s="26">
        <v>349</v>
      </c>
      <c r="Z999" s="26">
        <v>13010</v>
      </c>
      <c r="AA999" s="26">
        <v>50</v>
      </c>
      <c r="AB999" s="26">
        <v>7</v>
      </c>
      <c r="AC999" s="26">
        <v>6000</v>
      </c>
      <c r="AD999" s="26">
        <v>0</v>
      </c>
      <c r="AE999" s="26">
        <v>2</v>
      </c>
      <c r="AF999" s="26">
        <v>1</v>
      </c>
      <c r="AG999" s="26">
        <v>1</v>
      </c>
      <c r="AH999" s="26">
        <v>90</v>
      </c>
      <c r="AI999" s="26">
        <v>-2</v>
      </c>
      <c r="AJ999" s="26">
        <v>4</v>
      </c>
      <c r="AK999" s="26">
        <v>0</v>
      </c>
      <c r="AL999" s="26">
        <v>-1</v>
      </c>
      <c r="AM999" s="26">
        <v>0</v>
      </c>
      <c r="AN999" s="26">
        <v>19</v>
      </c>
      <c r="AO999" s="26">
        <v>0</v>
      </c>
      <c r="AP999" s="26">
        <v>0</v>
      </c>
      <c r="AQ999" s="26">
        <v>0</v>
      </c>
      <c r="AR999" s="26">
        <v>0</v>
      </c>
      <c r="AS999" s="26">
        <v>0</v>
      </c>
      <c r="AT999" s="26">
        <v>0</v>
      </c>
      <c r="AU999" s="26">
        <v>0</v>
      </c>
      <c r="AV999" s="26">
        <v>0</v>
      </c>
      <c r="AW999" s="26">
        <v>0</v>
      </c>
      <c r="AX999" s="26">
        <v>0</v>
      </c>
      <c r="AY999" s="26">
        <v>0</v>
      </c>
      <c r="AZ999" s="26">
        <v>0</v>
      </c>
      <c r="BA999" s="26">
        <v>0</v>
      </c>
      <c r="BB999" s="26">
        <v>0</v>
      </c>
      <c r="BC999" s="26">
        <v>0</v>
      </c>
      <c r="BD999" s="26" t="s">
        <v>2309</v>
      </c>
      <c r="BE999" s="26">
        <v>1</v>
      </c>
      <c r="BF999" s="26">
        <v>20</v>
      </c>
      <c r="BG999" s="54" t="str">
        <f t="shared" si="223"/>
        <v>015D</v>
      </c>
      <c r="BH999" s="9"/>
      <c r="BI999" s="9"/>
    </row>
    <row r="1000" ht="16.5" spans="1:61">
      <c r="A1000" s="4">
        <f t="shared" si="210"/>
        <v>4</v>
      </c>
      <c r="B1000" s="4" t="str">
        <f>IF(X1000=0,"",VLOOKUP(Y1000,seriesName!A:B,2,TRUE))</f>
        <v>水生兽X</v>
      </c>
      <c r="C1000" s="4" t="str">
        <f>IF(A1000=1,VLOOKUP(V1000,Head!A:B,2,TRUE),IF(A1000=2,VLOOKUP(V1000,Chest!A:B,2,TRUE),IF(A1000=3,VLOOKUP(V1000,Arm!A:B,2,TRUE),IF(A1000=4,VLOOKUP(V1000,Waist!A:B,2,TRUE),IF(A1000=5,VLOOKUP(V1000,Leg!A:B,2,TRUE),"")))))</f>
        <v>水生兽X腰甲</v>
      </c>
      <c r="D1000" s="44" t="str">
        <f>IF(X1000=1,VLOOKUP(AA1000,modelID!A:B,2,FALSE),"")</f>
        <v>pl220</v>
      </c>
      <c r="E1000" s="45">
        <f>IF(X1000=0,"",AH1000+VLOOKUP(AN1000,BuildupTable!L:O,4,FALSE))</f>
        <v>162</v>
      </c>
      <c r="F1000" s="1">
        <f t="shared" si="211"/>
        <v>1</v>
      </c>
      <c r="G1000" s="1">
        <f t="shared" si="212"/>
        <v>0</v>
      </c>
      <c r="H1000" s="1">
        <f t="shared" si="213"/>
        <v>0</v>
      </c>
      <c r="I1000" s="1">
        <f t="shared" si="214"/>
        <v>1</v>
      </c>
      <c r="J1000" s="4" t="str">
        <f>IF(AT1000=0,"",VLOOKUP(AT1000,skillbasedata!A:B,2,TRUE))</f>
        <v>佯动</v>
      </c>
      <c r="K1000" s="48">
        <f t="shared" si="215"/>
        <v>1</v>
      </c>
      <c r="L1000" s="4" t="str">
        <f>IF(AU1000=0,"",VLOOKUP(AU1000,skillbasedata!A:B,2,TRUE))</f>
        <v>怨恨</v>
      </c>
      <c r="M1000" s="48">
        <f t="shared" si="216"/>
        <v>1</v>
      </c>
      <c r="N1000" s="4" t="str">
        <f>IF(AV1000=0,"",VLOOKUP(AV1000,skillbasedata!A:B,2,TRUE))</f>
        <v/>
      </c>
      <c r="O1000" s="48">
        <f t="shared" si="217"/>
        <v>0</v>
      </c>
      <c r="P1000" s="4" t="str">
        <f>IF(AW1000=0,"",VLOOKUP(AW1000,skillbasedata!A:B,2,TRUE))</f>
        <v/>
      </c>
      <c r="Q1000" s="48">
        <f t="shared" si="218"/>
        <v>0</v>
      </c>
      <c r="R1000" s="4" t="str">
        <f>IF(AX1000=0,"",VLOOKUP(AX1000,skillbasedata!A:B,2,TRUE))</f>
        <v/>
      </c>
      <c r="S1000" s="48">
        <f t="shared" si="219"/>
        <v>0</v>
      </c>
      <c r="T1000" s="48">
        <f t="shared" si="220"/>
        <v>1</v>
      </c>
      <c r="U1000" s="48">
        <f t="shared" si="221"/>
        <v>20</v>
      </c>
      <c r="V1000" s="51">
        <f t="shared" si="222"/>
        <v>349</v>
      </c>
      <c r="W1000" s="26" t="s">
        <v>3320</v>
      </c>
      <c r="X1000" s="26">
        <v>1</v>
      </c>
      <c r="Y1000" s="26">
        <v>349</v>
      </c>
      <c r="Z1000" s="26">
        <v>13010</v>
      </c>
      <c r="AA1000" s="26">
        <v>50</v>
      </c>
      <c r="AB1000" s="26">
        <v>7</v>
      </c>
      <c r="AC1000" s="26">
        <v>6000</v>
      </c>
      <c r="AD1000" s="26">
        <v>0</v>
      </c>
      <c r="AE1000" s="26">
        <v>2</v>
      </c>
      <c r="AF1000" s="26">
        <v>1</v>
      </c>
      <c r="AG1000" s="26">
        <v>1</v>
      </c>
      <c r="AH1000" s="26">
        <v>90</v>
      </c>
      <c r="AI1000" s="26">
        <v>-2</v>
      </c>
      <c r="AJ1000" s="26">
        <v>4</v>
      </c>
      <c r="AK1000" s="26">
        <v>0</v>
      </c>
      <c r="AL1000" s="26">
        <v>-1</v>
      </c>
      <c r="AM1000" s="26">
        <v>0</v>
      </c>
      <c r="AN1000" s="26">
        <v>19</v>
      </c>
      <c r="AO1000" s="26">
        <v>0</v>
      </c>
      <c r="AP1000" s="26">
        <v>1</v>
      </c>
      <c r="AQ1000" s="26">
        <v>0</v>
      </c>
      <c r="AR1000" s="26">
        <v>0</v>
      </c>
      <c r="AS1000" s="26">
        <v>1</v>
      </c>
      <c r="AT1000" s="26">
        <v>98</v>
      </c>
      <c r="AU1000" s="26">
        <v>4</v>
      </c>
      <c r="AV1000" s="26">
        <v>0</v>
      </c>
      <c r="AW1000" s="26">
        <v>0</v>
      </c>
      <c r="AX1000" s="26">
        <v>0</v>
      </c>
      <c r="AY1000" s="26">
        <v>1</v>
      </c>
      <c r="AZ1000" s="26">
        <v>1</v>
      </c>
      <c r="BA1000" s="26">
        <v>0</v>
      </c>
      <c r="BB1000" s="26">
        <v>0</v>
      </c>
      <c r="BC1000" s="26">
        <v>0</v>
      </c>
      <c r="BD1000" s="26" t="s">
        <v>2309</v>
      </c>
      <c r="BE1000" s="26">
        <v>1</v>
      </c>
      <c r="BF1000" s="26">
        <v>20</v>
      </c>
      <c r="BG1000" s="54" t="str">
        <f t="shared" si="223"/>
        <v>015D</v>
      </c>
      <c r="BH1000" s="9"/>
      <c r="BI1000" s="9"/>
    </row>
    <row r="1001" ht="16.5" spans="1:61">
      <c r="A1001" s="4">
        <f t="shared" si="210"/>
        <v>5</v>
      </c>
      <c r="B1001" s="4" t="str">
        <f>IF(X1001=0,"",VLOOKUP(Y1001,seriesName!A:B,2,TRUE))</f>
        <v>水生兽X</v>
      </c>
      <c r="C1001" s="4" t="str">
        <f>IF(A1001=1,VLOOKUP(V1001,Head!A:B,2,TRUE),IF(A1001=2,VLOOKUP(V1001,Chest!A:B,2,TRUE),IF(A1001=3,VLOOKUP(V1001,Arm!A:B,2,TRUE),IF(A1001=4,VLOOKUP(V1001,Waist!A:B,2,TRUE),IF(A1001=5,VLOOKUP(V1001,Leg!A:B,2,TRUE),"")))))</f>
        <v>水生兽X护腿</v>
      </c>
      <c r="D1001" s="44" t="str">
        <f>IF(X1001=1,VLOOKUP(AA1001,modelID!A:B,2,FALSE),"")</f>
        <v>pl220</v>
      </c>
      <c r="E1001" s="45">
        <f>IF(X1001=0,"",AH1001+VLOOKUP(AN1001,BuildupTable!L:O,4,FALSE))</f>
        <v>162</v>
      </c>
      <c r="F1001" s="1">
        <f t="shared" si="211"/>
        <v>1</v>
      </c>
      <c r="G1001" s="1">
        <f t="shared" si="212"/>
        <v>0</v>
      </c>
      <c r="H1001" s="1">
        <f t="shared" si="213"/>
        <v>0</v>
      </c>
      <c r="I1001" s="1">
        <f t="shared" si="214"/>
        <v>1</v>
      </c>
      <c r="J1001" s="4" t="str">
        <f>IF(AT1001=0,"",VLOOKUP(AT1001,skillbasedata!A:B,2,TRUE))</f>
        <v>水属性攻击强化</v>
      </c>
      <c r="K1001" s="48">
        <f t="shared" si="215"/>
        <v>3</v>
      </c>
      <c r="L1001" s="4" t="str">
        <f>IF(AU1001=0,"",VLOOKUP(AU1001,skillbasedata!A:B,2,TRUE))</f>
        <v/>
      </c>
      <c r="M1001" s="48">
        <f t="shared" si="216"/>
        <v>0</v>
      </c>
      <c r="N1001" s="4" t="str">
        <f>IF(AV1001=0,"",VLOOKUP(AV1001,skillbasedata!A:B,2,TRUE))</f>
        <v/>
      </c>
      <c r="O1001" s="48">
        <f t="shared" si="217"/>
        <v>0</v>
      </c>
      <c r="P1001" s="4" t="str">
        <f>IF(AW1001=0,"",VLOOKUP(AW1001,skillbasedata!A:B,2,TRUE))</f>
        <v/>
      </c>
      <c r="Q1001" s="48">
        <f t="shared" si="218"/>
        <v>0</v>
      </c>
      <c r="R1001" s="4" t="str">
        <f>IF(AX1001=0,"",VLOOKUP(AX1001,skillbasedata!A:B,2,TRUE))</f>
        <v/>
      </c>
      <c r="S1001" s="48">
        <f t="shared" si="219"/>
        <v>0</v>
      </c>
      <c r="T1001" s="48">
        <f t="shared" si="220"/>
        <v>1</v>
      </c>
      <c r="U1001" s="48">
        <f t="shared" si="221"/>
        <v>20</v>
      </c>
      <c r="V1001" s="51">
        <f t="shared" si="222"/>
        <v>349</v>
      </c>
      <c r="W1001" s="26" t="s">
        <v>3321</v>
      </c>
      <c r="X1001" s="26">
        <v>1</v>
      </c>
      <c r="Y1001" s="26">
        <v>349</v>
      </c>
      <c r="Z1001" s="26">
        <v>13010</v>
      </c>
      <c r="AA1001" s="26">
        <v>50</v>
      </c>
      <c r="AB1001" s="26">
        <v>7</v>
      </c>
      <c r="AC1001" s="26">
        <v>6000</v>
      </c>
      <c r="AD1001" s="26">
        <v>0</v>
      </c>
      <c r="AE1001" s="26">
        <v>2</v>
      </c>
      <c r="AF1001" s="26">
        <v>1</v>
      </c>
      <c r="AG1001" s="26">
        <v>1</v>
      </c>
      <c r="AH1001" s="26">
        <v>90</v>
      </c>
      <c r="AI1001" s="26">
        <v>-2</v>
      </c>
      <c r="AJ1001" s="26">
        <v>4</v>
      </c>
      <c r="AK1001" s="26">
        <v>0</v>
      </c>
      <c r="AL1001" s="26">
        <v>-1</v>
      </c>
      <c r="AM1001" s="26">
        <v>0</v>
      </c>
      <c r="AN1001" s="26">
        <v>19</v>
      </c>
      <c r="AO1001" s="26">
        <v>0</v>
      </c>
      <c r="AP1001" s="26">
        <v>1</v>
      </c>
      <c r="AQ1001" s="26">
        <v>0</v>
      </c>
      <c r="AR1001" s="26">
        <v>0</v>
      </c>
      <c r="AS1001" s="26">
        <v>1</v>
      </c>
      <c r="AT1001" s="26">
        <v>14</v>
      </c>
      <c r="AU1001" s="26">
        <v>0</v>
      </c>
      <c r="AV1001" s="26">
        <v>0</v>
      </c>
      <c r="AW1001" s="26">
        <v>0</v>
      </c>
      <c r="AX1001" s="26">
        <v>0</v>
      </c>
      <c r="AY1001" s="26">
        <v>3</v>
      </c>
      <c r="AZ1001" s="26">
        <v>0</v>
      </c>
      <c r="BA1001" s="26">
        <v>0</v>
      </c>
      <c r="BB1001" s="26">
        <v>0</v>
      </c>
      <c r="BC1001" s="26">
        <v>0</v>
      </c>
      <c r="BD1001" s="26" t="s">
        <v>2309</v>
      </c>
      <c r="BE1001" s="26">
        <v>1</v>
      </c>
      <c r="BF1001" s="26">
        <v>20</v>
      </c>
      <c r="BG1001" s="54" t="str">
        <f t="shared" si="223"/>
        <v>015D</v>
      </c>
      <c r="BH1001" s="9"/>
      <c r="BI1001" s="9"/>
    </row>
    <row r="1002" ht="16.5" spans="1:61">
      <c r="A1002" s="4">
        <f t="shared" si="210"/>
        <v>1</v>
      </c>
      <c r="B1002" s="4" t="str">
        <f>IF(X1002=0,"",VLOOKUP(Y1002,seriesName!A:B,2,TRUE))</f>
        <v>飞甲虫X</v>
      </c>
      <c r="C1002" s="4" t="str">
        <f>IF(A1002=1,VLOOKUP(V1002,Head!A:B,2,TRUE),IF(A1002=2,VLOOKUP(V1002,Chest!A:B,2,TRUE),IF(A1002=3,VLOOKUP(V1002,Arm!A:B,2,TRUE),IF(A1002=4,VLOOKUP(V1002,Waist!A:B,2,TRUE),IF(A1002=5,VLOOKUP(V1002,Leg!A:B,2,TRUE),"")))))</f>
        <v>飞甲虫X礼帽</v>
      </c>
      <c r="D1002" s="44" t="str">
        <f>IF(X1002=1,VLOOKUP(AA1002,modelID!A:B,2,FALSE),"")</f>
        <v>pl217</v>
      </c>
      <c r="E1002" s="45">
        <f>IF(X1002=0,"",AH1002+VLOOKUP(AN1002,BuildupTable!L:O,4,FALSE))</f>
        <v>156</v>
      </c>
      <c r="F1002" s="1">
        <f t="shared" si="211"/>
        <v>1</v>
      </c>
      <c r="G1002" s="1">
        <f t="shared" si="212"/>
        <v>0</v>
      </c>
      <c r="H1002" s="1">
        <f t="shared" si="213"/>
        <v>0</v>
      </c>
      <c r="I1002" s="1">
        <f t="shared" si="214"/>
        <v>1</v>
      </c>
      <c r="J1002" s="4" t="str">
        <f>IF(AT1002=0,"",VLOOKUP(AT1002,skillbasedata!A:B,2,TRUE))</f>
        <v>毒属性强化</v>
      </c>
      <c r="K1002" s="48">
        <f t="shared" si="215"/>
        <v>1</v>
      </c>
      <c r="L1002" s="4" t="str">
        <f>IF(AU1002=0,"",VLOOKUP(AU1002,skillbasedata!A:B,2,TRUE))</f>
        <v>减轻后坐力</v>
      </c>
      <c r="M1002" s="48">
        <f t="shared" si="216"/>
        <v>2</v>
      </c>
      <c r="N1002" s="4" t="str">
        <f>IF(AV1002=0,"",VLOOKUP(AV1002,skillbasedata!A:B,2,TRUE))</f>
        <v/>
      </c>
      <c r="O1002" s="48">
        <f t="shared" si="217"/>
        <v>0</v>
      </c>
      <c r="P1002" s="4" t="str">
        <f>IF(AW1002=0,"",VLOOKUP(AW1002,skillbasedata!A:B,2,TRUE))</f>
        <v/>
      </c>
      <c r="Q1002" s="48">
        <f t="shared" si="218"/>
        <v>0</v>
      </c>
      <c r="R1002" s="4" t="str">
        <f>IF(AX1002=0,"",VLOOKUP(AX1002,skillbasedata!A:B,2,TRUE))</f>
        <v/>
      </c>
      <c r="S1002" s="48">
        <f t="shared" si="219"/>
        <v>0</v>
      </c>
      <c r="T1002" s="48">
        <f t="shared" si="220"/>
        <v>1</v>
      </c>
      <c r="U1002" s="48">
        <f t="shared" si="221"/>
        <v>20</v>
      </c>
      <c r="V1002" s="51">
        <f t="shared" si="222"/>
        <v>346</v>
      </c>
      <c r="W1002" s="26" t="s">
        <v>3322</v>
      </c>
      <c r="X1002" s="26">
        <v>1</v>
      </c>
      <c r="Y1002" s="26">
        <v>346</v>
      </c>
      <c r="Z1002" s="26">
        <v>13011</v>
      </c>
      <c r="AA1002" s="26">
        <v>47</v>
      </c>
      <c r="AB1002" s="26">
        <v>7</v>
      </c>
      <c r="AC1002" s="26">
        <v>6000</v>
      </c>
      <c r="AD1002" s="26">
        <v>0</v>
      </c>
      <c r="AE1002" s="26">
        <v>2</v>
      </c>
      <c r="AF1002" s="26">
        <v>1</v>
      </c>
      <c r="AG1002" s="26">
        <v>1</v>
      </c>
      <c r="AH1002" s="26">
        <v>84</v>
      </c>
      <c r="AI1002" s="26">
        <v>-2</v>
      </c>
      <c r="AJ1002" s="26">
        <v>0</v>
      </c>
      <c r="AK1002" s="26">
        <v>0</v>
      </c>
      <c r="AL1002" s="26">
        <v>0</v>
      </c>
      <c r="AM1002" s="26">
        <v>2</v>
      </c>
      <c r="AN1002" s="26">
        <v>19</v>
      </c>
      <c r="AO1002" s="26">
        <v>0</v>
      </c>
      <c r="AP1002" s="26">
        <v>1</v>
      </c>
      <c r="AQ1002" s="26">
        <v>0</v>
      </c>
      <c r="AR1002" s="26">
        <v>0</v>
      </c>
      <c r="AS1002" s="26">
        <v>1</v>
      </c>
      <c r="AT1002" s="26">
        <v>18</v>
      </c>
      <c r="AU1002" s="26">
        <v>53</v>
      </c>
      <c r="AV1002" s="26">
        <v>0</v>
      </c>
      <c r="AW1002" s="26">
        <v>0</v>
      </c>
      <c r="AX1002" s="26">
        <v>0</v>
      </c>
      <c r="AY1002" s="26">
        <v>1</v>
      </c>
      <c r="AZ1002" s="26">
        <v>2</v>
      </c>
      <c r="BA1002" s="26">
        <v>0</v>
      </c>
      <c r="BB1002" s="26">
        <v>0</v>
      </c>
      <c r="BC1002" s="26">
        <v>0</v>
      </c>
      <c r="BD1002" s="26" t="s">
        <v>2309</v>
      </c>
      <c r="BE1002" s="26">
        <v>1</v>
      </c>
      <c r="BF1002" s="26">
        <v>20</v>
      </c>
      <c r="BG1002" s="54" t="str">
        <f t="shared" si="223"/>
        <v>015A</v>
      </c>
      <c r="BH1002" s="9"/>
      <c r="BI1002" s="9"/>
    </row>
    <row r="1003" ht="16.5" spans="1:61">
      <c r="A1003" s="4">
        <f t="shared" si="210"/>
        <v>2</v>
      </c>
      <c r="B1003" s="4" t="str">
        <f>IF(X1003=0,"",VLOOKUP(Y1003,seriesName!A:B,2,TRUE))</f>
        <v>飞甲虫X</v>
      </c>
      <c r="C1003" s="4" t="str">
        <f>IF(A1003=1,VLOOKUP(V1003,Head!A:B,2,TRUE),IF(A1003=2,VLOOKUP(V1003,Chest!A:B,2,TRUE),IF(A1003=3,VLOOKUP(V1003,Arm!A:B,2,TRUE),IF(A1003=4,VLOOKUP(V1003,Waist!A:B,2,TRUE),IF(A1003=5,VLOOKUP(V1003,Leg!A:B,2,TRUE),"")))))</f>
        <v>飞甲虫X服装</v>
      </c>
      <c r="D1003" s="44" t="str">
        <f>IF(X1003=1,VLOOKUP(AA1003,modelID!A:B,2,FALSE),"")</f>
        <v>pl217</v>
      </c>
      <c r="E1003" s="45">
        <f>IF(X1003=0,"",AH1003+VLOOKUP(AN1003,BuildupTable!L:O,4,FALSE))</f>
        <v>156</v>
      </c>
      <c r="F1003" s="1">
        <f t="shared" si="211"/>
        <v>1</v>
      </c>
      <c r="G1003" s="1">
        <f t="shared" si="212"/>
        <v>0</v>
      </c>
      <c r="H1003" s="1">
        <f t="shared" si="213"/>
        <v>1</v>
      </c>
      <c r="I1003" s="1">
        <f t="shared" si="214"/>
        <v>0</v>
      </c>
      <c r="J1003" s="4" t="str">
        <f>IF(AT1003=0,"",VLOOKUP(AT1003,skillbasedata!A:B,2,TRUE))</f>
        <v>麻痹属性强化</v>
      </c>
      <c r="K1003" s="48">
        <f t="shared" si="215"/>
        <v>1</v>
      </c>
      <c r="L1003" s="4" t="str">
        <f>IF(AU1003=0,"",VLOOKUP(AU1003,skillbasedata!A:B,2,TRUE))</f>
        <v>回避性能</v>
      </c>
      <c r="M1003" s="48">
        <f t="shared" si="216"/>
        <v>2</v>
      </c>
      <c r="N1003" s="4" t="str">
        <f>IF(AV1003=0,"",VLOOKUP(AV1003,skillbasedata!A:B,2,TRUE))</f>
        <v/>
      </c>
      <c r="O1003" s="48">
        <f t="shared" si="217"/>
        <v>0</v>
      </c>
      <c r="P1003" s="4" t="str">
        <f>IF(AW1003=0,"",VLOOKUP(AW1003,skillbasedata!A:B,2,TRUE))</f>
        <v/>
      </c>
      <c r="Q1003" s="48">
        <f t="shared" si="218"/>
        <v>0</v>
      </c>
      <c r="R1003" s="4" t="str">
        <f>IF(AX1003=0,"",VLOOKUP(AX1003,skillbasedata!A:B,2,TRUE))</f>
        <v/>
      </c>
      <c r="S1003" s="48">
        <f t="shared" si="219"/>
        <v>0</v>
      </c>
      <c r="T1003" s="48">
        <f t="shared" si="220"/>
        <v>1</v>
      </c>
      <c r="U1003" s="48">
        <f t="shared" si="221"/>
        <v>20</v>
      </c>
      <c r="V1003" s="51">
        <f t="shared" si="222"/>
        <v>346</v>
      </c>
      <c r="W1003" s="26" t="s">
        <v>3323</v>
      </c>
      <c r="X1003" s="26">
        <v>1</v>
      </c>
      <c r="Y1003" s="26">
        <v>346</v>
      </c>
      <c r="Z1003" s="26">
        <v>13011</v>
      </c>
      <c r="AA1003" s="26">
        <v>47</v>
      </c>
      <c r="AB1003" s="26">
        <v>7</v>
      </c>
      <c r="AC1003" s="26">
        <v>6000</v>
      </c>
      <c r="AD1003" s="26">
        <v>0</v>
      </c>
      <c r="AE1003" s="26">
        <v>2</v>
      </c>
      <c r="AF1003" s="26">
        <v>1</v>
      </c>
      <c r="AG1003" s="26">
        <v>1</v>
      </c>
      <c r="AH1003" s="26">
        <v>84</v>
      </c>
      <c r="AI1003" s="26">
        <v>-2</v>
      </c>
      <c r="AJ1003" s="26">
        <v>0</v>
      </c>
      <c r="AK1003" s="26">
        <v>0</v>
      </c>
      <c r="AL1003" s="26">
        <v>0</v>
      </c>
      <c r="AM1003" s="26">
        <v>2</v>
      </c>
      <c r="AN1003" s="26">
        <v>19</v>
      </c>
      <c r="AO1003" s="26">
        <v>0</v>
      </c>
      <c r="AP1003" s="26">
        <v>1</v>
      </c>
      <c r="AQ1003" s="26">
        <v>0</v>
      </c>
      <c r="AR1003" s="26">
        <v>1</v>
      </c>
      <c r="AS1003" s="26">
        <v>0</v>
      </c>
      <c r="AT1003" s="26">
        <v>19</v>
      </c>
      <c r="AU1003" s="26">
        <v>65</v>
      </c>
      <c r="AV1003" s="26">
        <v>0</v>
      </c>
      <c r="AW1003" s="26">
        <v>0</v>
      </c>
      <c r="AX1003" s="26">
        <v>0</v>
      </c>
      <c r="AY1003" s="26">
        <v>1</v>
      </c>
      <c r="AZ1003" s="26">
        <v>2</v>
      </c>
      <c r="BA1003" s="26">
        <v>0</v>
      </c>
      <c r="BB1003" s="26">
        <v>0</v>
      </c>
      <c r="BC1003" s="26">
        <v>0</v>
      </c>
      <c r="BD1003" s="26" t="s">
        <v>2309</v>
      </c>
      <c r="BE1003" s="26">
        <v>1</v>
      </c>
      <c r="BF1003" s="26">
        <v>20</v>
      </c>
      <c r="BG1003" s="54" t="str">
        <f t="shared" si="223"/>
        <v>015A</v>
      </c>
      <c r="BH1003" s="9"/>
      <c r="BI1003" s="9"/>
    </row>
    <row r="1004" ht="16.5" spans="1:61">
      <c r="A1004" s="4">
        <f t="shared" si="210"/>
        <v>3</v>
      </c>
      <c r="B1004" s="4" t="str">
        <f>IF(X1004=0,"",VLOOKUP(Y1004,seriesName!A:B,2,TRUE))</f>
        <v>飞甲虫X</v>
      </c>
      <c r="C1004" s="4" t="str">
        <f>IF(A1004=1,VLOOKUP(V1004,Head!A:B,2,TRUE),IF(A1004=2,VLOOKUP(V1004,Chest!A:B,2,TRUE),IF(A1004=3,VLOOKUP(V1004,Arm!A:B,2,TRUE),IF(A1004=4,VLOOKUP(V1004,Waist!A:B,2,TRUE),IF(A1004=5,VLOOKUP(V1004,Leg!A:B,2,TRUE),"")))))</f>
        <v>飞甲虫X护手</v>
      </c>
      <c r="D1004" s="44" t="str">
        <f>IF(X1004=1,VLOOKUP(AA1004,modelID!A:B,2,FALSE),"")</f>
        <v>pl217</v>
      </c>
      <c r="E1004" s="45">
        <f>IF(X1004=0,"",AH1004+VLOOKUP(AN1004,BuildupTable!L:O,4,FALSE))</f>
        <v>156</v>
      </c>
      <c r="F1004" s="1">
        <f t="shared" si="211"/>
        <v>0</v>
      </c>
      <c r="G1004" s="1">
        <f t="shared" si="212"/>
        <v>0</v>
      </c>
      <c r="H1004" s="1">
        <f t="shared" si="213"/>
        <v>0</v>
      </c>
      <c r="I1004" s="1">
        <f t="shared" si="214"/>
        <v>1</v>
      </c>
      <c r="J1004" s="4" t="str">
        <f>IF(AT1004=0,"",VLOOKUP(AT1004,skillbasedata!A:B,2,TRUE))</f>
        <v>毒属性强化</v>
      </c>
      <c r="K1004" s="48">
        <f t="shared" si="215"/>
        <v>2</v>
      </c>
      <c r="L1004" s="4" t="str">
        <f>IF(AU1004=0,"",VLOOKUP(AU1004,skillbasedata!A:B,2,TRUE))</f>
        <v>回避性能</v>
      </c>
      <c r="M1004" s="48">
        <f t="shared" si="216"/>
        <v>2</v>
      </c>
      <c r="N1004" s="4" t="str">
        <f>IF(AV1004=0,"",VLOOKUP(AV1004,skillbasedata!A:B,2,TRUE))</f>
        <v/>
      </c>
      <c r="O1004" s="48">
        <f t="shared" si="217"/>
        <v>0</v>
      </c>
      <c r="P1004" s="4" t="str">
        <f>IF(AW1004=0,"",VLOOKUP(AW1004,skillbasedata!A:B,2,TRUE))</f>
        <v/>
      </c>
      <c r="Q1004" s="48">
        <f t="shared" si="218"/>
        <v>0</v>
      </c>
      <c r="R1004" s="4" t="str">
        <f>IF(AX1004=0,"",VLOOKUP(AX1004,skillbasedata!A:B,2,TRUE))</f>
        <v/>
      </c>
      <c r="S1004" s="48">
        <f t="shared" si="219"/>
        <v>0</v>
      </c>
      <c r="T1004" s="48">
        <f t="shared" si="220"/>
        <v>1</v>
      </c>
      <c r="U1004" s="48">
        <f t="shared" si="221"/>
        <v>20</v>
      </c>
      <c r="V1004" s="51">
        <f t="shared" si="222"/>
        <v>346</v>
      </c>
      <c r="W1004" s="26" t="s">
        <v>3324</v>
      </c>
      <c r="X1004" s="26">
        <v>1</v>
      </c>
      <c r="Y1004" s="26">
        <v>346</v>
      </c>
      <c r="Z1004" s="26">
        <v>13011</v>
      </c>
      <c r="AA1004" s="26">
        <v>47</v>
      </c>
      <c r="AB1004" s="26">
        <v>7</v>
      </c>
      <c r="AC1004" s="26">
        <v>6000</v>
      </c>
      <c r="AD1004" s="26">
        <v>0</v>
      </c>
      <c r="AE1004" s="26">
        <v>2</v>
      </c>
      <c r="AF1004" s="26">
        <v>1</v>
      </c>
      <c r="AG1004" s="26">
        <v>1</v>
      </c>
      <c r="AH1004" s="26">
        <v>84</v>
      </c>
      <c r="AI1004" s="26">
        <v>-2</v>
      </c>
      <c r="AJ1004" s="26">
        <v>0</v>
      </c>
      <c r="AK1004" s="26">
        <v>0</v>
      </c>
      <c r="AL1004" s="26">
        <v>0</v>
      </c>
      <c r="AM1004" s="26">
        <v>2</v>
      </c>
      <c r="AN1004" s="26">
        <v>19</v>
      </c>
      <c r="AO1004" s="26">
        <v>0</v>
      </c>
      <c r="AP1004" s="26">
        <v>0</v>
      </c>
      <c r="AQ1004" s="26">
        <v>0</v>
      </c>
      <c r="AR1004" s="26">
        <v>0</v>
      </c>
      <c r="AS1004" s="26">
        <v>1</v>
      </c>
      <c r="AT1004" s="26">
        <v>18</v>
      </c>
      <c r="AU1004" s="26">
        <v>65</v>
      </c>
      <c r="AV1004" s="26">
        <v>0</v>
      </c>
      <c r="AW1004" s="26">
        <v>0</v>
      </c>
      <c r="AX1004" s="26">
        <v>0</v>
      </c>
      <c r="AY1004" s="26">
        <v>2</v>
      </c>
      <c r="AZ1004" s="26">
        <v>2</v>
      </c>
      <c r="BA1004" s="26">
        <v>0</v>
      </c>
      <c r="BB1004" s="26">
        <v>0</v>
      </c>
      <c r="BC1004" s="26">
        <v>0</v>
      </c>
      <c r="BD1004" s="26" t="s">
        <v>2309</v>
      </c>
      <c r="BE1004" s="26">
        <v>1</v>
      </c>
      <c r="BF1004" s="26">
        <v>20</v>
      </c>
      <c r="BG1004" s="54" t="str">
        <f t="shared" si="223"/>
        <v>015A</v>
      </c>
      <c r="BH1004" s="9"/>
      <c r="BI1004" s="9"/>
    </row>
    <row r="1005" ht="16.5" spans="1:61">
      <c r="A1005" s="4">
        <f t="shared" si="210"/>
        <v>4</v>
      </c>
      <c r="B1005" s="4" t="str">
        <f>IF(X1005=0,"",VLOOKUP(Y1005,seriesName!A:B,2,TRUE))</f>
        <v>飞甲虫X</v>
      </c>
      <c r="C1005" s="4" t="str">
        <f>IF(A1005=1,VLOOKUP(V1005,Head!A:B,2,TRUE),IF(A1005=2,VLOOKUP(V1005,Chest!A:B,2,TRUE),IF(A1005=3,VLOOKUP(V1005,Arm!A:B,2,TRUE),IF(A1005=4,VLOOKUP(V1005,Waist!A:B,2,TRUE),IF(A1005=5,VLOOKUP(V1005,Leg!A:B,2,TRUE),"")))))</f>
        <v>飞甲虫X腰甲</v>
      </c>
      <c r="D1005" s="44" t="str">
        <f>IF(X1005=1,VLOOKUP(AA1005,modelID!A:B,2,FALSE),"")</f>
        <v>pl217</v>
      </c>
      <c r="E1005" s="45">
        <f>IF(X1005=0,"",AH1005+VLOOKUP(AN1005,BuildupTable!L:O,4,FALSE))</f>
        <v>156</v>
      </c>
      <c r="F1005" s="1">
        <f t="shared" si="211"/>
        <v>1</v>
      </c>
      <c r="G1005" s="1">
        <f t="shared" si="212"/>
        <v>0</v>
      </c>
      <c r="H1005" s="1">
        <f t="shared" si="213"/>
        <v>1</v>
      </c>
      <c r="I1005" s="1">
        <f t="shared" si="214"/>
        <v>0</v>
      </c>
      <c r="J1005" s="4" t="str">
        <f>IF(AT1005=0,"",VLOOKUP(AT1005,skillbasedata!A:B,2,TRUE))</f>
        <v>麻痹属性强化</v>
      </c>
      <c r="K1005" s="48">
        <f t="shared" si="215"/>
        <v>2</v>
      </c>
      <c r="L1005" s="4" t="str">
        <f>IF(AU1005=0,"",VLOOKUP(AU1005,skillbasedata!A:B,2,TRUE))</f>
        <v>回避性能</v>
      </c>
      <c r="M1005" s="48">
        <f t="shared" si="216"/>
        <v>1</v>
      </c>
      <c r="N1005" s="4" t="str">
        <f>IF(AV1005=0,"",VLOOKUP(AV1005,skillbasedata!A:B,2,TRUE))</f>
        <v/>
      </c>
      <c r="O1005" s="48">
        <f t="shared" si="217"/>
        <v>0</v>
      </c>
      <c r="P1005" s="4" t="str">
        <f>IF(AW1005=0,"",VLOOKUP(AW1005,skillbasedata!A:B,2,TRUE))</f>
        <v/>
      </c>
      <c r="Q1005" s="48">
        <f t="shared" si="218"/>
        <v>0</v>
      </c>
      <c r="R1005" s="4" t="str">
        <f>IF(AX1005=0,"",VLOOKUP(AX1005,skillbasedata!A:B,2,TRUE))</f>
        <v/>
      </c>
      <c r="S1005" s="48">
        <f t="shared" si="219"/>
        <v>0</v>
      </c>
      <c r="T1005" s="48">
        <f t="shared" si="220"/>
        <v>1</v>
      </c>
      <c r="U1005" s="48">
        <f t="shared" si="221"/>
        <v>20</v>
      </c>
      <c r="V1005" s="51">
        <f t="shared" si="222"/>
        <v>346</v>
      </c>
      <c r="W1005" s="26" t="s">
        <v>3325</v>
      </c>
      <c r="X1005" s="26">
        <v>1</v>
      </c>
      <c r="Y1005" s="26">
        <v>346</v>
      </c>
      <c r="Z1005" s="26">
        <v>13011</v>
      </c>
      <c r="AA1005" s="26">
        <v>47</v>
      </c>
      <c r="AB1005" s="26">
        <v>7</v>
      </c>
      <c r="AC1005" s="26">
        <v>6000</v>
      </c>
      <c r="AD1005" s="26">
        <v>0</v>
      </c>
      <c r="AE1005" s="26">
        <v>2</v>
      </c>
      <c r="AF1005" s="26">
        <v>1</v>
      </c>
      <c r="AG1005" s="26">
        <v>1</v>
      </c>
      <c r="AH1005" s="26">
        <v>84</v>
      </c>
      <c r="AI1005" s="26">
        <v>-2</v>
      </c>
      <c r="AJ1005" s="26">
        <v>0</v>
      </c>
      <c r="AK1005" s="26">
        <v>0</v>
      </c>
      <c r="AL1005" s="26">
        <v>0</v>
      </c>
      <c r="AM1005" s="26">
        <v>2</v>
      </c>
      <c r="AN1005" s="26">
        <v>19</v>
      </c>
      <c r="AO1005" s="26">
        <v>0</v>
      </c>
      <c r="AP1005" s="26">
        <v>1</v>
      </c>
      <c r="AQ1005" s="26">
        <v>0</v>
      </c>
      <c r="AR1005" s="26">
        <v>1</v>
      </c>
      <c r="AS1005" s="26">
        <v>0</v>
      </c>
      <c r="AT1005" s="26">
        <v>19</v>
      </c>
      <c r="AU1005" s="26">
        <v>65</v>
      </c>
      <c r="AV1005" s="26">
        <v>0</v>
      </c>
      <c r="AW1005" s="26">
        <v>0</v>
      </c>
      <c r="AX1005" s="26">
        <v>0</v>
      </c>
      <c r="AY1005" s="26">
        <v>2</v>
      </c>
      <c r="AZ1005" s="26">
        <v>1</v>
      </c>
      <c r="BA1005" s="26">
        <v>0</v>
      </c>
      <c r="BB1005" s="26">
        <v>0</v>
      </c>
      <c r="BC1005" s="26">
        <v>0</v>
      </c>
      <c r="BD1005" s="26" t="s">
        <v>2309</v>
      </c>
      <c r="BE1005" s="26">
        <v>1</v>
      </c>
      <c r="BF1005" s="26">
        <v>20</v>
      </c>
      <c r="BG1005" s="54" t="str">
        <f t="shared" si="223"/>
        <v>015A</v>
      </c>
      <c r="BH1005" s="9"/>
      <c r="BI1005" s="9"/>
    </row>
    <row r="1006" ht="16.5" spans="1:61">
      <c r="A1006" s="4">
        <f t="shared" si="210"/>
        <v>5</v>
      </c>
      <c r="B1006" s="4" t="str">
        <f>IF(X1006=0,"",VLOOKUP(Y1006,seriesName!A:B,2,TRUE))</f>
        <v>飞甲虫X</v>
      </c>
      <c r="C1006" s="4" t="str">
        <f>IF(A1006=1,VLOOKUP(V1006,Head!A:B,2,TRUE),IF(A1006=2,VLOOKUP(V1006,Chest!A:B,2,TRUE),IF(A1006=3,VLOOKUP(V1006,Arm!A:B,2,TRUE),IF(A1006=4,VLOOKUP(V1006,Waist!A:B,2,TRUE),IF(A1006=5,VLOOKUP(V1006,Leg!A:B,2,TRUE),"")))))</f>
        <v>飞甲虫X靴</v>
      </c>
      <c r="D1006" s="44" t="str">
        <f>IF(X1006=1,VLOOKUP(AA1006,modelID!A:B,2,FALSE),"")</f>
        <v>pl217</v>
      </c>
      <c r="E1006" s="45">
        <f>IF(X1006=0,"",AH1006+VLOOKUP(AN1006,BuildupTable!L:O,4,FALSE))</f>
        <v>156</v>
      </c>
      <c r="F1006" s="1">
        <f t="shared" si="211"/>
        <v>1</v>
      </c>
      <c r="G1006" s="1">
        <f t="shared" si="212"/>
        <v>0</v>
      </c>
      <c r="H1006" s="1">
        <f t="shared" si="213"/>
        <v>0</v>
      </c>
      <c r="I1006" s="1">
        <f t="shared" si="214"/>
        <v>1</v>
      </c>
      <c r="J1006" s="4" t="str">
        <f>IF(AT1006=0,"",VLOOKUP(AT1006,skillbasedata!A:B,2,TRUE))</f>
        <v>减轻后坐力</v>
      </c>
      <c r="K1006" s="48">
        <f t="shared" si="215"/>
        <v>1</v>
      </c>
      <c r="L1006" s="4" t="str">
        <f>IF(AU1006=0,"",VLOOKUP(AU1006,skillbasedata!A:B,2,TRUE))</f>
        <v>抑制偏移</v>
      </c>
      <c r="M1006" s="48">
        <f t="shared" si="216"/>
        <v>2</v>
      </c>
      <c r="N1006" s="4" t="str">
        <f>IF(AV1006=0,"",VLOOKUP(AV1006,skillbasedata!A:B,2,TRUE))</f>
        <v/>
      </c>
      <c r="O1006" s="48">
        <f t="shared" si="217"/>
        <v>0</v>
      </c>
      <c r="P1006" s="4" t="str">
        <f>IF(AW1006=0,"",VLOOKUP(AW1006,skillbasedata!A:B,2,TRUE))</f>
        <v/>
      </c>
      <c r="Q1006" s="48">
        <f t="shared" si="218"/>
        <v>0</v>
      </c>
      <c r="R1006" s="4" t="str">
        <f>IF(AX1006=0,"",VLOOKUP(AX1006,skillbasedata!A:B,2,TRUE))</f>
        <v/>
      </c>
      <c r="S1006" s="48">
        <f t="shared" si="219"/>
        <v>0</v>
      </c>
      <c r="T1006" s="48">
        <f t="shared" si="220"/>
        <v>1</v>
      </c>
      <c r="U1006" s="48">
        <f t="shared" si="221"/>
        <v>20</v>
      </c>
      <c r="V1006" s="51">
        <f t="shared" si="222"/>
        <v>346</v>
      </c>
      <c r="W1006" s="26" t="s">
        <v>3326</v>
      </c>
      <c r="X1006" s="26">
        <v>1</v>
      </c>
      <c r="Y1006" s="26">
        <v>346</v>
      </c>
      <c r="Z1006" s="26">
        <v>13011</v>
      </c>
      <c r="AA1006" s="26">
        <v>47</v>
      </c>
      <c r="AB1006" s="26">
        <v>7</v>
      </c>
      <c r="AC1006" s="26">
        <v>6000</v>
      </c>
      <c r="AD1006" s="26">
        <v>0</v>
      </c>
      <c r="AE1006" s="26">
        <v>2</v>
      </c>
      <c r="AF1006" s="26">
        <v>1</v>
      </c>
      <c r="AG1006" s="26">
        <v>1</v>
      </c>
      <c r="AH1006" s="26">
        <v>84</v>
      </c>
      <c r="AI1006" s="26">
        <v>-2</v>
      </c>
      <c r="AJ1006" s="26">
        <v>0</v>
      </c>
      <c r="AK1006" s="26">
        <v>0</v>
      </c>
      <c r="AL1006" s="26">
        <v>0</v>
      </c>
      <c r="AM1006" s="26">
        <v>2</v>
      </c>
      <c r="AN1006" s="26">
        <v>19</v>
      </c>
      <c r="AO1006" s="26">
        <v>0</v>
      </c>
      <c r="AP1006" s="26">
        <v>1</v>
      </c>
      <c r="AQ1006" s="26">
        <v>0</v>
      </c>
      <c r="AR1006" s="26">
        <v>0</v>
      </c>
      <c r="AS1006" s="26">
        <v>1</v>
      </c>
      <c r="AT1006" s="26">
        <v>53</v>
      </c>
      <c r="AU1006" s="26">
        <v>54</v>
      </c>
      <c r="AV1006" s="26">
        <v>0</v>
      </c>
      <c r="AW1006" s="26">
        <v>0</v>
      </c>
      <c r="AX1006" s="26">
        <v>0</v>
      </c>
      <c r="AY1006" s="26">
        <v>1</v>
      </c>
      <c r="AZ1006" s="26">
        <v>2</v>
      </c>
      <c r="BA1006" s="26">
        <v>0</v>
      </c>
      <c r="BB1006" s="26">
        <v>0</v>
      </c>
      <c r="BC1006" s="26">
        <v>0</v>
      </c>
      <c r="BD1006" s="26" t="s">
        <v>2309</v>
      </c>
      <c r="BE1006" s="26">
        <v>1</v>
      </c>
      <c r="BF1006" s="26">
        <v>20</v>
      </c>
      <c r="BG1006" s="54" t="str">
        <f t="shared" si="223"/>
        <v>015A</v>
      </c>
      <c r="BH1006" s="9"/>
      <c r="BI1006" s="9"/>
    </row>
    <row r="1007" ht="16.5" spans="1:61">
      <c r="A1007" s="4">
        <f t="shared" si="210"/>
        <v>1</v>
      </c>
      <c r="B1007" s="4" t="str">
        <f>IF(X1007=0,"",VLOOKUP(Y1007,seriesName!A:B,2,TRUE))</f>
        <v>巨甲虫</v>
      </c>
      <c r="C1007" s="4" t="str">
        <f>IF(A1007=1,VLOOKUP(V1007,Head!A:B,2,TRUE),IF(A1007=2,VLOOKUP(V1007,Chest!A:B,2,TRUE),IF(A1007=3,VLOOKUP(V1007,Arm!A:B,2,TRUE),IF(A1007=4,VLOOKUP(V1007,Waist!A:B,2,TRUE),IF(A1007=5,VLOOKUP(V1007,Leg!A:B,2,TRUE),"")))))</f>
        <v>巨甲虫头盔</v>
      </c>
      <c r="D1007" s="44" t="str">
        <f>IF(X1007=1,VLOOKUP(AA1007,modelID!A:B,2,FALSE),"")</f>
        <v>pl360</v>
      </c>
      <c r="E1007" s="45">
        <f>IF(X1007=0,"",AH1007+VLOOKUP(AN1007,BuildupTable!L:O,4,FALSE))</f>
        <v>158</v>
      </c>
      <c r="F1007" s="1">
        <f t="shared" si="211"/>
        <v>0</v>
      </c>
      <c r="G1007" s="1">
        <f t="shared" si="212"/>
        <v>0</v>
      </c>
      <c r="H1007" s="1">
        <f t="shared" si="213"/>
        <v>1</v>
      </c>
      <c r="I1007" s="1">
        <f t="shared" si="214"/>
        <v>0</v>
      </c>
      <c r="J1007" s="4" t="str">
        <f>IF(AT1007=0,"",VLOOKUP(AT1007,skillbasedata!A:B,2,TRUE))</f>
        <v>死里逃生</v>
      </c>
      <c r="K1007" s="48">
        <f t="shared" si="215"/>
        <v>2</v>
      </c>
      <c r="L1007" s="4" t="str">
        <f>IF(AU1007=0,"",VLOOKUP(AU1007,skillbasedata!A:B,2,TRUE))</f>
        <v>体力回复量提升</v>
      </c>
      <c r="M1007" s="48">
        <f t="shared" si="216"/>
        <v>1</v>
      </c>
      <c r="N1007" s="4" t="str">
        <f>IF(AV1007=0,"",VLOOKUP(AV1007,skillbasedata!A:B,2,TRUE))</f>
        <v/>
      </c>
      <c r="O1007" s="48">
        <f t="shared" si="217"/>
        <v>0</v>
      </c>
      <c r="P1007" s="4" t="str">
        <f>IF(AW1007=0,"",VLOOKUP(AW1007,skillbasedata!A:B,2,TRUE))</f>
        <v/>
      </c>
      <c r="Q1007" s="48">
        <f t="shared" si="218"/>
        <v>0</v>
      </c>
      <c r="R1007" s="4" t="str">
        <f>IF(AX1007=0,"",VLOOKUP(AX1007,skillbasedata!A:B,2,TRUE))</f>
        <v/>
      </c>
      <c r="S1007" s="48">
        <f t="shared" si="219"/>
        <v>0</v>
      </c>
      <c r="T1007" s="48">
        <f t="shared" si="220"/>
        <v>1</v>
      </c>
      <c r="U1007" s="48">
        <f t="shared" si="221"/>
        <v>20</v>
      </c>
      <c r="V1007" s="51">
        <f t="shared" si="222"/>
        <v>409</v>
      </c>
      <c r="W1007" s="26" t="s">
        <v>3327</v>
      </c>
      <c r="X1007" s="26">
        <v>1</v>
      </c>
      <c r="Y1007" s="26">
        <v>409</v>
      </c>
      <c r="Z1007" s="26">
        <v>13012</v>
      </c>
      <c r="AA1007" s="26">
        <v>178</v>
      </c>
      <c r="AB1007" s="26">
        <v>7</v>
      </c>
      <c r="AC1007" s="26">
        <v>6000</v>
      </c>
      <c r="AD1007" s="26">
        <v>0</v>
      </c>
      <c r="AE1007" s="26">
        <v>2</v>
      </c>
      <c r="AF1007" s="26">
        <v>1</v>
      </c>
      <c r="AG1007" s="26">
        <v>1</v>
      </c>
      <c r="AH1007" s="26">
        <v>86</v>
      </c>
      <c r="AI1007" s="26">
        <v>-1</v>
      </c>
      <c r="AJ1007" s="26">
        <v>-1</v>
      </c>
      <c r="AK1007" s="26">
        <v>-1</v>
      </c>
      <c r="AL1007" s="26">
        <v>-1</v>
      </c>
      <c r="AM1007" s="26">
        <v>4</v>
      </c>
      <c r="AN1007" s="26">
        <v>19</v>
      </c>
      <c r="AO1007" s="26">
        <v>0</v>
      </c>
      <c r="AP1007" s="26">
        <v>0</v>
      </c>
      <c r="AQ1007" s="26">
        <v>0</v>
      </c>
      <c r="AR1007" s="26">
        <v>1</v>
      </c>
      <c r="AS1007" s="26">
        <v>0</v>
      </c>
      <c r="AT1007" s="26">
        <v>5</v>
      </c>
      <c r="AU1007" s="26">
        <v>58</v>
      </c>
      <c r="AV1007" s="26">
        <v>0</v>
      </c>
      <c r="AW1007" s="26">
        <v>0</v>
      </c>
      <c r="AX1007" s="26">
        <v>0</v>
      </c>
      <c r="AY1007" s="26">
        <v>2</v>
      </c>
      <c r="AZ1007" s="26">
        <v>1</v>
      </c>
      <c r="BA1007" s="26">
        <v>0</v>
      </c>
      <c r="BB1007" s="26">
        <v>0</v>
      </c>
      <c r="BC1007" s="26">
        <v>0</v>
      </c>
      <c r="BD1007" s="26" t="s">
        <v>2309</v>
      </c>
      <c r="BE1007" s="26">
        <v>1</v>
      </c>
      <c r="BF1007" s="26">
        <v>20</v>
      </c>
      <c r="BG1007" s="54" t="str">
        <f t="shared" si="223"/>
        <v>0199</v>
      </c>
      <c r="BH1007" s="9"/>
      <c r="BI1007" s="9"/>
    </row>
    <row r="1008" ht="16.5" spans="1:61">
      <c r="A1008" s="4">
        <f t="shared" si="210"/>
        <v>2</v>
      </c>
      <c r="B1008" s="4" t="str">
        <f>IF(X1008=0,"",VLOOKUP(Y1008,seriesName!A:B,2,TRUE))</f>
        <v>巨甲虫</v>
      </c>
      <c r="C1008" s="4" t="str">
        <f>IF(A1008=1,VLOOKUP(V1008,Head!A:B,2,TRUE),IF(A1008=2,VLOOKUP(V1008,Chest!A:B,2,TRUE),IF(A1008=3,VLOOKUP(V1008,Arm!A:B,2,TRUE),IF(A1008=4,VLOOKUP(V1008,Waist!A:B,2,TRUE),IF(A1008=5,VLOOKUP(V1008,Leg!A:B,2,TRUE),"")))))</f>
        <v>巨甲虫铠甲</v>
      </c>
      <c r="D1008" s="44" t="str">
        <f>IF(X1008=1,VLOOKUP(AA1008,modelID!A:B,2,FALSE),"")</f>
        <v>pl360</v>
      </c>
      <c r="E1008" s="45">
        <f>IF(X1008=0,"",AH1008+VLOOKUP(AN1008,BuildupTable!L:O,4,FALSE))</f>
        <v>158</v>
      </c>
      <c r="F1008" s="1">
        <f t="shared" si="211"/>
        <v>0</v>
      </c>
      <c r="G1008" s="1">
        <f t="shared" si="212"/>
        <v>0</v>
      </c>
      <c r="H1008" s="1">
        <f t="shared" si="213"/>
        <v>0</v>
      </c>
      <c r="I1008" s="1">
        <f t="shared" si="214"/>
        <v>1</v>
      </c>
      <c r="J1008" s="4" t="str">
        <f>IF(AT1008=0,"",VLOOKUP(AT1008,skillbasedata!A:B,2,TRUE))</f>
        <v>龙属性攻击强化</v>
      </c>
      <c r="K1008" s="48">
        <f t="shared" si="215"/>
        <v>2</v>
      </c>
      <c r="L1008" s="4" t="str">
        <f>IF(AU1008=0,"",VLOOKUP(AU1008,skillbasedata!A:B,2,TRUE))</f>
        <v>体力回复量提升</v>
      </c>
      <c r="M1008" s="48">
        <f t="shared" si="216"/>
        <v>1</v>
      </c>
      <c r="N1008" s="4" t="str">
        <f>IF(AV1008=0,"",VLOOKUP(AV1008,skillbasedata!A:B,2,TRUE))</f>
        <v/>
      </c>
      <c r="O1008" s="48">
        <f t="shared" si="217"/>
        <v>0</v>
      </c>
      <c r="P1008" s="4" t="str">
        <f>IF(AW1008=0,"",VLOOKUP(AW1008,skillbasedata!A:B,2,TRUE))</f>
        <v/>
      </c>
      <c r="Q1008" s="48">
        <f t="shared" si="218"/>
        <v>0</v>
      </c>
      <c r="R1008" s="4" t="str">
        <f>IF(AX1008=0,"",VLOOKUP(AX1008,skillbasedata!A:B,2,TRUE))</f>
        <v/>
      </c>
      <c r="S1008" s="48">
        <f t="shared" si="219"/>
        <v>0</v>
      </c>
      <c r="T1008" s="48">
        <f t="shared" si="220"/>
        <v>1</v>
      </c>
      <c r="U1008" s="48">
        <f t="shared" si="221"/>
        <v>20</v>
      </c>
      <c r="V1008" s="51">
        <f t="shared" si="222"/>
        <v>409</v>
      </c>
      <c r="W1008" s="26" t="s">
        <v>3328</v>
      </c>
      <c r="X1008" s="26">
        <v>1</v>
      </c>
      <c r="Y1008" s="26">
        <v>409</v>
      </c>
      <c r="Z1008" s="26">
        <v>13012</v>
      </c>
      <c r="AA1008" s="26">
        <v>178</v>
      </c>
      <c r="AB1008" s="26">
        <v>7</v>
      </c>
      <c r="AC1008" s="26">
        <v>6000</v>
      </c>
      <c r="AD1008" s="26">
        <v>0</v>
      </c>
      <c r="AE1008" s="26">
        <v>2</v>
      </c>
      <c r="AF1008" s="26">
        <v>1</v>
      </c>
      <c r="AG1008" s="26">
        <v>1</v>
      </c>
      <c r="AH1008" s="26">
        <v>86</v>
      </c>
      <c r="AI1008" s="26">
        <v>-1</v>
      </c>
      <c r="AJ1008" s="26">
        <v>-1</v>
      </c>
      <c r="AK1008" s="26">
        <v>-1</v>
      </c>
      <c r="AL1008" s="26">
        <v>-1</v>
      </c>
      <c r="AM1008" s="26">
        <v>4</v>
      </c>
      <c r="AN1008" s="26">
        <v>19</v>
      </c>
      <c r="AO1008" s="26">
        <v>0</v>
      </c>
      <c r="AP1008" s="26">
        <v>0</v>
      </c>
      <c r="AQ1008" s="26">
        <v>0</v>
      </c>
      <c r="AR1008" s="26">
        <v>0</v>
      </c>
      <c r="AS1008" s="26">
        <v>1</v>
      </c>
      <c r="AT1008" s="26">
        <v>17</v>
      </c>
      <c r="AU1008" s="26">
        <v>58</v>
      </c>
      <c r="AV1008" s="26">
        <v>0</v>
      </c>
      <c r="AW1008" s="26">
        <v>0</v>
      </c>
      <c r="AX1008" s="26">
        <v>0</v>
      </c>
      <c r="AY1008" s="26">
        <v>2</v>
      </c>
      <c r="AZ1008" s="26">
        <v>1</v>
      </c>
      <c r="BA1008" s="26">
        <v>0</v>
      </c>
      <c r="BB1008" s="26">
        <v>0</v>
      </c>
      <c r="BC1008" s="26">
        <v>0</v>
      </c>
      <c r="BD1008" s="26" t="s">
        <v>2309</v>
      </c>
      <c r="BE1008" s="26">
        <v>1</v>
      </c>
      <c r="BF1008" s="26">
        <v>20</v>
      </c>
      <c r="BG1008" s="54" t="str">
        <f t="shared" si="223"/>
        <v>0199</v>
      </c>
      <c r="BH1008" s="9"/>
      <c r="BI1008" s="9"/>
    </row>
    <row r="1009" ht="16.5" spans="1:61">
      <c r="A1009" s="4">
        <f t="shared" si="210"/>
        <v>3</v>
      </c>
      <c r="B1009" s="4" t="str">
        <f>IF(X1009=0,"",VLOOKUP(Y1009,seriesName!A:B,2,TRUE))</f>
        <v>巨甲虫</v>
      </c>
      <c r="C1009" s="4" t="str">
        <f>IF(A1009=1,VLOOKUP(V1009,Head!A:B,2,TRUE),IF(A1009=2,VLOOKUP(V1009,Chest!A:B,2,TRUE),IF(A1009=3,VLOOKUP(V1009,Arm!A:B,2,TRUE),IF(A1009=4,VLOOKUP(V1009,Waist!A:B,2,TRUE),IF(A1009=5,VLOOKUP(V1009,Leg!A:B,2,TRUE),"")))))</f>
        <v>巨甲虫腕甲</v>
      </c>
      <c r="D1009" s="44" t="str">
        <f>IF(X1009=1,VLOOKUP(AA1009,modelID!A:B,2,FALSE),"")</f>
        <v>pl360</v>
      </c>
      <c r="E1009" s="45">
        <f>IF(X1009=0,"",AH1009+VLOOKUP(AN1009,BuildupTable!L:O,4,FALSE))</f>
        <v>158</v>
      </c>
      <c r="F1009" s="1">
        <f t="shared" si="211"/>
        <v>0</v>
      </c>
      <c r="G1009" s="1">
        <f t="shared" si="212"/>
        <v>1</v>
      </c>
      <c r="H1009" s="1">
        <f t="shared" si="213"/>
        <v>0</v>
      </c>
      <c r="I1009" s="1">
        <f t="shared" si="214"/>
        <v>1</v>
      </c>
      <c r="J1009" s="4" t="str">
        <f>IF(AT1009=0,"",VLOOKUP(AT1009,skillbasedata!A:B,2,TRUE))</f>
        <v>龙属性攻击强化</v>
      </c>
      <c r="K1009" s="48">
        <f t="shared" si="215"/>
        <v>1</v>
      </c>
      <c r="L1009" s="4" t="str">
        <f>IF(AU1009=0,"",VLOOKUP(AU1009,skillbasedata!A:B,2,TRUE))</f>
        <v>抑制偏移</v>
      </c>
      <c r="M1009" s="48">
        <f t="shared" si="216"/>
        <v>2</v>
      </c>
      <c r="N1009" s="4" t="str">
        <f>IF(AV1009=0,"",VLOOKUP(AV1009,skillbasedata!A:B,2,TRUE))</f>
        <v/>
      </c>
      <c r="O1009" s="48">
        <f t="shared" si="217"/>
        <v>0</v>
      </c>
      <c r="P1009" s="4" t="str">
        <f>IF(AW1009=0,"",VLOOKUP(AW1009,skillbasedata!A:B,2,TRUE))</f>
        <v/>
      </c>
      <c r="Q1009" s="48">
        <f t="shared" si="218"/>
        <v>0</v>
      </c>
      <c r="R1009" s="4" t="str">
        <f>IF(AX1009=0,"",VLOOKUP(AX1009,skillbasedata!A:B,2,TRUE))</f>
        <v/>
      </c>
      <c r="S1009" s="48">
        <f t="shared" si="219"/>
        <v>0</v>
      </c>
      <c r="T1009" s="48">
        <f t="shared" si="220"/>
        <v>1</v>
      </c>
      <c r="U1009" s="48">
        <f t="shared" si="221"/>
        <v>20</v>
      </c>
      <c r="V1009" s="51">
        <f t="shared" si="222"/>
        <v>409</v>
      </c>
      <c r="W1009" s="26" t="s">
        <v>3329</v>
      </c>
      <c r="X1009" s="26">
        <v>1</v>
      </c>
      <c r="Y1009" s="26">
        <v>409</v>
      </c>
      <c r="Z1009" s="26">
        <v>13012</v>
      </c>
      <c r="AA1009" s="26">
        <v>178</v>
      </c>
      <c r="AB1009" s="26">
        <v>7</v>
      </c>
      <c r="AC1009" s="26">
        <v>6000</v>
      </c>
      <c r="AD1009" s="26">
        <v>0</v>
      </c>
      <c r="AE1009" s="26">
        <v>2</v>
      </c>
      <c r="AF1009" s="26">
        <v>1</v>
      </c>
      <c r="AG1009" s="26">
        <v>1</v>
      </c>
      <c r="AH1009" s="26">
        <v>86</v>
      </c>
      <c r="AI1009" s="26">
        <v>-1</v>
      </c>
      <c r="AJ1009" s="26">
        <v>-1</v>
      </c>
      <c r="AK1009" s="26">
        <v>-1</v>
      </c>
      <c r="AL1009" s="26">
        <v>-1</v>
      </c>
      <c r="AM1009" s="26">
        <v>4</v>
      </c>
      <c r="AN1009" s="26">
        <v>19</v>
      </c>
      <c r="AO1009" s="26">
        <v>0</v>
      </c>
      <c r="AP1009" s="26">
        <v>0</v>
      </c>
      <c r="AQ1009" s="26">
        <v>1</v>
      </c>
      <c r="AR1009" s="26">
        <v>0</v>
      </c>
      <c r="AS1009" s="26">
        <v>1</v>
      </c>
      <c r="AT1009" s="26">
        <v>17</v>
      </c>
      <c r="AU1009" s="26">
        <v>54</v>
      </c>
      <c r="AV1009" s="26">
        <v>0</v>
      </c>
      <c r="AW1009" s="26">
        <v>0</v>
      </c>
      <c r="AX1009" s="26">
        <v>0</v>
      </c>
      <c r="AY1009" s="26">
        <v>1</v>
      </c>
      <c r="AZ1009" s="26">
        <v>2</v>
      </c>
      <c r="BA1009" s="26">
        <v>0</v>
      </c>
      <c r="BB1009" s="26">
        <v>0</v>
      </c>
      <c r="BC1009" s="26">
        <v>0</v>
      </c>
      <c r="BD1009" s="26" t="s">
        <v>2309</v>
      </c>
      <c r="BE1009" s="26">
        <v>1</v>
      </c>
      <c r="BF1009" s="26">
        <v>20</v>
      </c>
      <c r="BG1009" s="54" t="str">
        <f t="shared" si="223"/>
        <v>0199</v>
      </c>
      <c r="BH1009" s="9"/>
      <c r="BI1009" s="9"/>
    </row>
    <row r="1010" ht="16.5" spans="1:61">
      <c r="A1010" s="4">
        <f t="shared" si="210"/>
        <v>4</v>
      </c>
      <c r="B1010" s="4" t="str">
        <f>IF(X1010=0,"",VLOOKUP(Y1010,seriesName!A:B,2,TRUE))</f>
        <v>巨甲虫</v>
      </c>
      <c r="C1010" s="4" t="str">
        <f>IF(A1010=1,VLOOKUP(V1010,Head!A:B,2,TRUE),IF(A1010=2,VLOOKUP(V1010,Chest!A:B,2,TRUE),IF(A1010=3,VLOOKUP(V1010,Arm!A:B,2,TRUE),IF(A1010=4,VLOOKUP(V1010,Waist!A:B,2,TRUE),IF(A1010=5,VLOOKUP(V1010,Leg!A:B,2,TRUE),"")))))</f>
        <v>巨甲虫护裙</v>
      </c>
      <c r="D1010" s="44" t="str">
        <f>IF(X1010=1,VLOOKUP(AA1010,modelID!A:B,2,FALSE),"")</f>
        <v>pl360</v>
      </c>
      <c r="E1010" s="45">
        <f>IF(X1010=0,"",AH1010+VLOOKUP(AN1010,BuildupTable!L:O,4,FALSE))</f>
        <v>158</v>
      </c>
      <c r="F1010" s="1">
        <f t="shared" si="211"/>
        <v>0</v>
      </c>
      <c r="G1010" s="1">
        <f t="shared" si="212"/>
        <v>0</v>
      </c>
      <c r="H1010" s="1">
        <f t="shared" si="213"/>
        <v>0</v>
      </c>
      <c r="I1010" s="1">
        <f t="shared" si="214"/>
        <v>1</v>
      </c>
      <c r="J1010" s="4" t="str">
        <f>IF(AT1010=0,"",VLOOKUP(AT1010,skillbasedata!A:B,2,TRUE))</f>
        <v>龙属性攻击强化</v>
      </c>
      <c r="K1010" s="48">
        <f t="shared" si="215"/>
        <v>2</v>
      </c>
      <c r="L1010" s="4" t="str">
        <f>IF(AU1010=0,"",VLOOKUP(AU1010,skillbasedata!A:B,2,TRUE))</f>
        <v>龙耐性</v>
      </c>
      <c r="M1010" s="48">
        <f t="shared" si="216"/>
        <v>3</v>
      </c>
      <c r="N1010" s="4" t="str">
        <f>IF(AV1010=0,"",VLOOKUP(AV1010,skillbasedata!A:B,2,TRUE))</f>
        <v/>
      </c>
      <c r="O1010" s="48">
        <f t="shared" si="217"/>
        <v>0</v>
      </c>
      <c r="P1010" s="4" t="str">
        <f>IF(AW1010=0,"",VLOOKUP(AW1010,skillbasedata!A:B,2,TRUE))</f>
        <v/>
      </c>
      <c r="Q1010" s="48">
        <f t="shared" si="218"/>
        <v>0</v>
      </c>
      <c r="R1010" s="4" t="str">
        <f>IF(AX1010=0,"",VLOOKUP(AX1010,skillbasedata!A:B,2,TRUE))</f>
        <v/>
      </c>
      <c r="S1010" s="48">
        <f t="shared" si="219"/>
        <v>0</v>
      </c>
      <c r="T1010" s="48">
        <f t="shared" si="220"/>
        <v>1</v>
      </c>
      <c r="U1010" s="48">
        <f t="shared" si="221"/>
        <v>20</v>
      </c>
      <c r="V1010" s="51">
        <f t="shared" si="222"/>
        <v>409</v>
      </c>
      <c r="W1010" s="26" t="s">
        <v>3330</v>
      </c>
      <c r="X1010" s="26">
        <v>1</v>
      </c>
      <c r="Y1010" s="26">
        <v>409</v>
      </c>
      <c r="Z1010" s="26">
        <v>13012</v>
      </c>
      <c r="AA1010" s="26">
        <v>178</v>
      </c>
      <c r="AB1010" s="26">
        <v>7</v>
      </c>
      <c r="AC1010" s="26">
        <v>6000</v>
      </c>
      <c r="AD1010" s="26">
        <v>0</v>
      </c>
      <c r="AE1010" s="26">
        <v>2</v>
      </c>
      <c r="AF1010" s="26">
        <v>1</v>
      </c>
      <c r="AG1010" s="26">
        <v>1</v>
      </c>
      <c r="AH1010" s="26">
        <v>86</v>
      </c>
      <c r="AI1010" s="26">
        <v>-1</v>
      </c>
      <c r="AJ1010" s="26">
        <v>-1</v>
      </c>
      <c r="AK1010" s="26">
        <v>-1</v>
      </c>
      <c r="AL1010" s="26">
        <v>-1</v>
      </c>
      <c r="AM1010" s="26">
        <v>4</v>
      </c>
      <c r="AN1010" s="26">
        <v>19</v>
      </c>
      <c r="AO1010" s="26">
        <v>0</v>
      </c>
      <c r="AP1010" s="26">
        <v>0</v>
      </c>
      <c r="AQ1010" s="26">
        <v>0</v>
      </c>
      <c r="AR1010" s="26">
        <v>0</v>
      </c>
      <c r="AS1010" s="26">
        <v>1</v>
      </c>
      <c r="AT1010" s="26">
        <v>17</v>
      </c>
      <c r="AU1010" s="26">
        <v>71</v>
      </c>
      <c r="AV1010" s="26">
        <v>0</v>
      </c>
      <c r="AW1010" s="26">
        <v>0</v>
      </c>
      <c r="AX1010" s="26">
        <v>0</v>
      </c>
      <c r="AY1010" s="26">
        <v>2</v>
      </c>
      <c r="AZ1010" s="26">
        <v>3</v>
      </c>
      <c r="BA1010" s="26">
        <v>0</v>
      </c>
      <c r="BB1010" s="26">
        <v>0</v>
      </c>
      <c r="BC1010" s="26">
        <v>0</v>
      </c>
      <c r="BD1010" s="26" t="s">
        <v>2309</v>
      </c>
      <c r="BE1010" s="26">
        <v>1</v>
      </c>
      <c r="BF1010" s="26">
        <v>20</v>
      </c>
      <c r="BG1010" s="54" t="str">
        <f t="shared" si="223"/>
        <v>0199</v>
      </c>
      <c r="BH1010" s="9"/>
      <c r="BI1010" s="9"/>
    </row>
    <row r="1011" ht="16.5" spans="1:61">
      <c r="A1011" s="4">
        <f t="shared" si="210"/>
        <v>5</v>
      </c>
      <c r="B1011" s="4" t="str">
        <f>IF(X1011=0,"",VLOOKUP(Y1011,seriesName!A:B,2,TRUE))</f>
        <v>巨甲虫</v>
      </c>
      <c r="C1011" s="4" t="str">
        <f>IF(A1011=1,VLOOKUP(V1011,Head!A:B,2,TRUE),IF(A1011=2,VLOOKUP(V1011,Chest!A:B,2,TRUE),IF(A1011=3,VLOOKUP(V1011,Arm!A:B,2,TRUE),IF(A1011=4,VLOOKUP(V1011,Waist!A:B,2,TRUE),IF(A1011=5,VLOOKUP(V1011,Leg!A:B,2,TRUE),"")))))</f>
        <v>巨甲虫护腿</v>
      </c>
      <c r="D1011" s="44" t="str">
        <f>IF(X1011=1,VLOOKUP(AA1011,modelID!A:B,2,FALSE),"")</f>
        <v>pl360</v>
      </c>
      <c r="E1011" s="45">
        <f>IF(X1011=0,"",AH1011+VLOOKUP(AN1011,BuildupTable!L:O,4,FALSE))</f>
        <v>158</v>
      </c>
      <c r="F1011" s="1">
        <f t="shared" si="211"/>
        <v>0</v>
      </c>
      <c r="G1011" s="1">
        <f t="shared" si="212"/>
        <v>2</v>
      </c>
      <c r="H1011" s="1">
        <f t="shared" si="213"/>
        <v>0</v>
      </c>
      <c r="I1011" s="1">
        <f t="shared" si="214"/>
        <v>0</v>
      </c>
      <c r="J1011" s="4" t="str">
        <f>IF(AT1011=0,"",VLOOKUP(AT1011,skillbasedata!A:B,2,TRUE))</f>
        <v>死里逃生</v>
      </c>
      <c r="K1011" s="48">
        <f t="shared" si="215"/>
        <v>1</v>
      </c>
      <c r="L1011" s="4" t="str">
        <f>IF(AU1011=0,"",VLOOKUP(AU1011,skillbasedata!A:B,2,TRUE))</f>
        <v>抑制偏移</v>
      </c>
      <c r="M1011" s="48">
        <f t="shared" si="216"/>
        <v>1</v>
      </c>
      <c r="N1011" s="4" t="str">
        <f>IF(AV1011=0,"",VLOOKUP(AV1011,skillbasedata!A:B,2,TRUE))</f>
        <v>体力回复量提升</v>
      </c>
      <c r="O1011" s="48">
        <f t="shared" si="217"/>
        <v>1</v>
      </c>
      <c r="P1011" s="4" t="str">
        <f>IF(AW1011=0,"",VLOOKUP(AW1011,skillbasedata!A:B,2,TRUE))</f>
        <v/>
      </c>
      <c r="Q1011" s="48">
        <f t="shared" si="218"/>
        <v>0</v>
      </c>
      <c r="R1011" s="4" t="str">
        <f>IF(AX1011=0,"",VLOOKUP(AX1011,skillbasedata!A:B,2,TRUE))</f>
        <v/>
      </c>
      <c r="S1011" s="48">
        <f t="shared" si="219"/>
        <v>0</v>
      </c>
      <c r="T1011" s="48">
        <f t="shared" si="220"/>
        <v>1</v>
      </c>
      <c r="U1011" s="48">
        <f t="shared" si="221"/>
        <v>20</v>
      </c>
      <c r="V1011" s="51">
        <f t="shared" si="222"/>
        <v>409</v>
      </c>
      <c r="W1011" s="26" t="s">
        <v>3331</v>
      </c>
      <c r="X1011" s="26">
        <v>1</v>
      </c>
      <c r="Y1011" s="26">
        <v>409</v>
      </c>
      <c r="Z1011" s="26">
        <v>13012</v>
      </c>
      <c r="AA1011" s="26">
        <v>178</v>
      </c>
      <c r="AB1011" s="26">
        <v>7</v>
      </c>
      <c r="AC1011" s="26">
        <v>6000</v>
      </c>
      <c r="AD1011" s="26">
        <v>0</v>
      </c>
      <c r="AE1011" s="26">
        <v>2</v>
      </c>
      <c r="AF1011" s="26">
        <v>1</v>
      </c>
      <c r="AG1011" s="26">
        <v>1</v>
      </c>
      <c r="AH1011" s="26">
        <v>86</v>
      </c>
      <c r="AI1011" s="26">
        <v>-1</v>
      </c>
      <c r="AJ1011" s="26">
        <v>-1</v>
      </c>
      <c r="AK1011" s="26">
        <v>-1</v>
      </c>
      <c r="AL1011" s="26">
        <v>-1</v>
      </c>
      <c r="AM1011" s="26">
        <v>4</v>
      </c>
      <c r="AN1011" s="26">
        <v>19</v>
      </c>
      <c r="AO1011" s="26">
        <v>0</v>
      </c>
      <c r="AP1011" s="26">
        <v>0</v>
      </c>
      <c r="AQ1011" s="26">
        <v>2</v>
      </c>
      <c r="AR1011" s="26">
        <v>0</v>
      </c>
      <c r="AS1011" s="26">
        <v>0</v>
      </c>
      <c r="AT1011" s="26">
        <v>5</v>
      </c>
      <c r="AU1011" s="26">
        <v>54</v>
      </c>
      <c r="AV1011" s="26">
        <v>58</v>
      </c>
      <c r="AW1011" s="26">
        <v>0</v>
      </c>
      <c r="AX1011" s="26">
        <v>0</v>
      </c>
      <c r="AY1011" s="26">
        <v>1</v>
      </c>
      <c r="AZ1011" s="26">
        <v>1</v>
      </c>
      <c r="BA1011" s="26">
        <v>1</v>
      </c>
      <c r="BB1011" s="26">
        <v>0</v>
      </c>
      <c r="BC1011" s="26">
        <v>0</v>
      </c>
      <c r="BD1011" s="26" t="s">
        <v>2309</v>
      </c>
      <c r="BE1011" s="26">
        <v>1</v>
      </c>
      <c r="BF1011" s="26">
        <v>20</v>
      </c>
      <c r="BG1011" s="54" t="str">
        <f t="shared" si="223"/>
        <v>0199</v>
      </c>
      <c r="BH1011" s="9"/>
      <c r="BI1011" s="9"/>
    </row>
    <row r="1012" ht="16.5" spans="1:61">
      <c r="A1012" s="4">
        <f t="shared" si="210"/>
        <v>1</v>
      </c>
      <c r="B1012" s="4" t="str">
        <f>IF(X1012=0,"",VLOOKUP(Y1012,seriesName!A:B,2,TRUE))</f>
        <v>巨蜂</v>
      </c>
      <c r="C1012" s="4" t="str">
        <f>IF(A1012=1,VLOOKUP(V1012,Head!A:B,2,TRUE),IF(A1012=2,VLOOKUP(V1012,Chest!A:B,2,TRUE),IF(A1012=3,VLOOKUP(V1012,Arm!A:B,2,TRUE),IF(A1012=4,VLOOKUP(V1012,Waist!A:B,2,TRUE),IF(A1012=5,VLOOKUP(V1012,Leg!A:B,2,TRUE),"")))))</f>
        <v>巨蜂头盔</v>
      </c>
      <c r="D1012" s="44" t="str">
        <f>IF(X1012=1,VLOOKUP(AA1012,modelID!A:B,2,FALSE),"")</f>
        <v>pl359</v>
      </c>
      <c r="E1012" s="45">
        <f>IF(X1012=0,"",AH1012+VLOOKUP(AN1012,BuildupTable!L:O,4,FALSE))</f>
        <v>156</v>
      </c>
      <c r="F1012" s="1">
        <f t="shared" si="211"/>
        <v>0</v>
      </c>
      <c r="G1012" s="1">
        <f t="shared" si="212"/>
        <v>0</v>
      </c>
      <c r="H1012" s="1">
        <f t="shared" si="213"/>
        <v>0</v>
      </c>
      <c r="I1012" s="1">
        <f t="shared" si="214"/>
        <v>1</v>
      </c>
      <c r="J1012" s="4" t="str">
        <f>IF(AT1012=0,"",VLOOKUP(AT1012,skillbasedata!A:B,2,TRUE))</f>
        <v>麻痹属性强化</v>
      </c>
      <c r="K1012" s="48">
        <f t="shared" si="215"/>
        <v>1</v>
      </c>
      <c r="L1012" s="4" t="str">
        <f>IF(AU1012=0,"",VLOOKUP(AU1012,skillbasedata!A:B,2,TRUE))</f>
        <v>翔虫使</v>
      </c>
      <c r="M1012" s="48">
        <f t="shared" si="216"/>
        <v>2</v>
      </c>
      <c r="N1012" s="4" t="str">
        <f>IF(AV1012=0,"",VLOOKUP(AV1012,skillbasedata!A:B,2,TRUE))</f>
        <v/>
      </c>
      <c r="O1012" s="48">
        <f t="shared" si="217"/>
        <v>0</v>
      </c>
      <c r="P1012" s="4" t="str">
        <f>IF(AW1012=0,"",VLOOKUP(AW1012,skillbasedata!A:B,2,TRUE))</f>
        <v/>
      </c>
      <c r="Q1012" s="48">
        <f t="shared" si="218"/>
        <v>0</v>
      </c>
      <c r="R1012" s="4" t="str">
        <f>IF(AX1012=0,"",VLOOKUP(AX1012,skillbasedata!A:B,2,TRUE))</f>
        <v/>
      </c>
      <c r="S1012" s="48">
        <f t="shared" si="219"/>
        <v>0</v>
      </c>
      <c r="T1012" s="48">
        <f t="shared" si="220"/>
        <v>1</v>
      </c>
      <c r="U1012" s="48">
        <f t="shared" si="221"/>
        <v>20</v>
      </c>
      <c r="V1012" s="51">
        <f t="shared" si="222"/>
        <v>408</v>
      </c>
      <c r="W1012" s="26" t="s">
        <v>3332</v>
      </c>
      <c r="X1012" s="26">
        <v>1</v>
      </c>
      <c r="Y1012" s="26">
        <v>408</v>
      </c>
      <c r="Z1012" s="26">
        <v>13013</v>
      </c>
      <c r="AA1012" s="26">
        <v>177</v>
      </c>
      <c r="AB1012" s="26">
        <v>7</v>
      </c>
      <c r="AC1012" s="26">
        <v>6000</v>
      </c>
      <c r="AD1012" s="26">
        <v>0</v>
      </c>
      <c r="AE1012" s="26">
        <v>2</v>
      </c>
      <c r="AF1012" s="26">
        <v>1</v>
      </c>
      <c r="AG1012" s="26">
        <v>1</v>
      </c>
      <c r="AH1012" s="26">
        <v>84</v>
      </c>
      <c r="AI1012" s="26">
        <v>-2</v>
      </c>
      <c r="AJ1012" s="26">
        <v>1</v>
      </c>
      <c r="AK1012" s="26">
        <v>1</v>
      </c>
      <c r="AL1012" s="26">
        <v>1</v>
      </c>
      <c r="AM1012" s="26">
        <v>2</v>
      </c>
      <c r="AN1012" s="26">
        <v>19</v>
      </c>
      <c r="AO1012" s="26">
        <v>0</v>
      </c>
      <c r="AP1012" s="26">
        <v>0</v>
      </c>
      <c r="AQ1012" s="26">
        <v>0</v>
      </c>
      <c r="AR1012" s="26">
        <v>0</v>
      </c>
      <c r="AS1012" s="26">
        <v>1</v>
      </c>
      <c r="AT1012" s="26">
        <v>19</v>
      </c>
      <c r="AU1012" s="26">
        <v>104</v>
      </c>
      <c r="AV1012" s="26">
        <v>0</v>
      </c>
      <c r="AW1012" s="26">
        <v>0</v>
      </c>
      <c r="AX1012" s="26">
        <v>0</v>
      </c>
      <c r="AY1012" s="26">
        <v>1</v>
      </c>
      <c r="AZ1012" s="26">
        <v>2</v>
      </c>
      <c r="BA1012" s="26">
        <v>0</v>
      </c>
      <c r="BB1012" s="26">
        <v>0</v>
      </c>
      <c r="BC1012" s="26">
        <v>0</v>
      </c>
      <c r="BD1012" s="26" t="s">
        <v>2309</v>
      </c>
      <c r="BE1012" s="26">
        <v>1</v>
      </c>
      <c r="BF1012" s="26">
        <v>20</v>
      </c>
      <c r="BG1012" s="54" t="str">
        <f t="shared" si="223"/>
        <v>0198</v>
      </c>
      <c r="BH1012" s="9"/>
      <c r="BI1012" s="9"/>
    </row>
    <row r="1013" ht="16.5" spans="1:61">
      <c r="A1013" s="4">
        <f t="shared" si="210"/>
        <v>2</v>
      </c>
      <c r="B1013" s="4" t="str">
        <f>IF(X1013=0,"",VLOOKUP(Y1013,seriesName!A:B,2,TRUE))</f>
        <v>巨蜂</v>
      </c>
      <c r="C1013" s="4" t="str">
        <f>IF(A1013=1,VLOOKUP(V1013,Head!A:B,2,TRUE),IF(A1013=2,VLOOKUP(V1013,Chest!A:B,2,TRUE),IF(A1013=3,VLOOKUP(V1013,Arm!A:B,2,TRUE),IF(A1013=4,VLOOKUP(V1013,Waist!A:B,2,TRUE),IF(A1013=5,VLOOKUP(V1013,Leg!A:B,2,TRUE),"")))))</f>
        <v>巨蜂铠甲</v>
      </c>
      <c r="D1013" s="44" t="str">
        <f>IF(X1013=1,VLOOKUP(AA1013,modelID!A:B,2,FALSE),"")</f>
        <v>pl359</v>
      </c>
      <c r="E1013" s="45">
        <f>IF(X1013=0,"",AH1013+VLOOKUP(AN1013,BuildupTable!L:O,4,FALSE))</f>
        <v>156</v>
      </c>
      <c r="F1013" s="1">
        <f t="shared" si="211"/>
        <v>1</v>
      </c>
      <c r="G1013" s="1">
        <f t="shared" si="212"/>
        <v>0</v>
      </c>
      <c r="H1013" s="1">
        <f t="shared" si="213"/>
        <v>0</v>
      </c>
      <c r="I1013" s="1">
        <f t="shared" si="214"/>
        <v>1</v>
      </c>
      <c r="J1013" s="4" t="str">
        <f>IF(AT1013=0,"",VLOOKUP(AT1013,skillbasedata!A:B,2,TRUE))</f>
        <v>纳刀术</v>
      </c>
      <c r="K1013" s="48">
        <f t="shared" si="215"/>
        <v>1</v>
      </c>
      <c r="L1013" s="4" t="str">
        <f>IF(AU1013=0,"",VLOOKUP(AU1013,skillbasedata!A:B,2,TRUE))</f>
        <v>麻痹耐性</v>
      </c>
      <c r="M1013" s="48">
        <f t="shared" si="216"/>
        <v>2</v>
      </c>
      <c r="N1013" s="4" t="str">
        <f>IF(AV1013=0,"",VLOOKUP(AV1013,skillbasedata!A:B,2,TRUE))</f>
        <v/>
      </c>
      <c r="O1013" s="48">
        <f t="shared" si="217"/>
        <v>0</v>
      </c>
      <c r="P1013" s="4" t="str">
        <f>IF(AW1013=0,"",VLOOKUP(AW1013,skillbasedata!A:B,2,TRUE))</f>
        <v/>
      </c>
      <c r="Q1013" s="48">
        <f t="shared" si="218"/>
        <v>0</v>
      </c>
      <c r="R1013" s="4" t="str">
        <f>IF(AX1013=0,"",VLOOKUP(AX1013,skillbasedata!A:B,2,TRUE))</f>
        <v/>
      </c>
      <c r="S1013" s="48">
        <f t="shared" si="219"/>
        <v>0</v>
      </c>
      <c r="T1013" s="48">
        <f t="shared" si="220"/>
        <v>1</v>
      </c>
      <c r="U1013" s="48">
        <f t="shared" si="221"/>
        <v>20</v>
      </c>
      <c r="V1013" s="51">
        <f t="shared" si="222"/>
        <v>408</v>
      </c>
      <c r="W1013" s="26" t="s">
        <v>3333</v>
      </c>
      <c r="X1013" s="26">
        <v>1</v>
      </c>
      <c r="Y1013" s="26">
        <v>408</v>
      </c>
      <c r="Z1013" s="26">
        <v>13013</v>
      </c>
      <c r="AA1013" s="26">
        <v>177</v>
      </c>
      <c r="AB1013" s="26">
        <v>7</v>
      </c>
      <c r="AC1013" s="26">
        <v>6000</v>
      </c>
      <c r="AD1013" s="26">
        <v>0</v>
      </c>
      <c r="AE1013" s="26">
        <v>2</v>
      </c>
      <c r="AF1013" s="26">
        <v>1</v>
      </c>
      <c r="AG1013" s="26">
        <v>1</v>
      </c>
      <c r="AH1013" s="26">
        <v>84</v>
      </c>
      <c r="AI1013" s="26">
        <v>-2</v>
      </c>
      <c r="AJ1013" s="26">
        <v>1</v>
      </c>
      <c r="AK1013" s="26">
        <v>1</v>
      </c>
      <c r="AL1013" s="26">
        <v>1</v>
      </c>
      <c r="AM1013" s="26">
        <v>2</v>
      </c>
      <c r="AN1013" s="26">
        <v>19</v>
      </c>
      <c r="AO1013" s="26">
        <v>0</v>
      </c>
      <c r="AP1013" s="26">
        <v>1</v>
      </c>
      <c r="AQ1013" s="26">
        <v>0</v>
      </c>
      <c r="AR1013" s="26">
        <v>0</v>
      </c>
      <c r="AS1013" s="26">
        <v>1</v>
      </c>
      <c r="AT1013" s="26">
        <v>40</v>
      </c>
      <c r="AU1013" s="26">
        <v>74</v>
      </c>
      <c r="AV1013" s="26">
        <v>0</v>
      </c>
      <c r="AW1013" s="26">
        <v>0</v>
      </c>
      <c r="AX1013" s="26">
        <v>0</v>
      </c>
      <c r="AY1013" s="26">
        <v>1</v>
      </c>
      <c r="AZ1013" s="26">
        <v>2</v>
      </c>
      <c r="BA1013" s="26">
        <v>0</v>
      </c>
      <c r="BB1013" s="26">
        <v>0</v>
      </c>
      <c r="BC1013" s="26">
        <v>0</v>
      </c>
      <c r="BD1013" s="26" t="s">
        <v>2309</v>
      </c>
      <c r="BE1013" s="26">
        <v>1</v>
      </c>
      <c r="BF1013" s="26">
        <v>20</v>
      </c>
      <c r="BG1013" s="54" t="str">
        <f t="shared" si="223"/>
        <v>0198</v>
      </c>
      <c r="BH1013" s="9"/>
      <c r="BI1013" s="9"/>
    </row>
    <row r="1014" ht="16.5" spans="1:61">
      <c r="A1014" s="4">
        <f t="shared" si="210"/>
        <v>3</v>
      </c>
      <c r="B1014" s="4" t="str">
        <f>IF(X1014=0,"",VLOOKUP(Y1014,seriesName!A:B,2,TRUE))</f>
        <v>巨蜂</v>
      </c>
      <c r="C1014" s="4" t="str">
        <f>IF(A1014=1,VLOOKUP(V1014,Head!A:B,2,TRUE),IF(A1014=2,VLOOKUP(V1014,Chest!A:B,2,TRUE),IF(A1014=3,VLOOKUP(V1014,Arm!A:B,2,TRUE),IF(A1014=4,VLOOKUP(V1014,Waist!A:B,2,TRUE),IF(A1014=5,VLOOKUP(V1014,Leg!A:B,2,TRUE),"")))))</f>
        <v>巨蜂腕甲</v>
      </c>
      <c r="D1014" s="44" t="str">
        <f>IF(X1014=1,VLOOKUP(AA1014,modelID!A:B,2,FALSE),"")</f>
        <v>pl359</v>
      </c>
      <c r="E1014" s="45">
        <f>IF(X1014=0,"",AH1014+VLOOKUP(AN1014,BuildupTable!L:O,4,FALSE))</f>
        <v>156</v>
      </c>
      <c r="F1014" s="1">
        <f t="shared" si="211"/>
        <v>0</v>
      </c>
      <c r="G1014" s="1">
        <f t="shared" si="212"/>
        <v>0</v>
      </c>
      <c r="H1014" s="1">
        <f t="shared" si="213"/>
        <v>1</v>
      </c>
      <c r="I1014" s="1">
        <f t="shared" si="214"/>
        <v>0</v>
      </c>
      <c r="J1014" s="4" t="str">
        <f>IF(AT1014=0,"",VLOOKUP(AT1014,skillbasedata!A:B,2,TRUE))</f>
        <v>麻痹属性强化</v>
      </c>
      <c r="K1014" s="48">
        <f t="shared" si="215"/>
        <v>2</v>
      </c>
      <c r="L1014" s="4" t="str">
        <f>IF(AU1014=0,"",VLOOKUP(AU1014,skillbasedata!A:B,2,TRUE))</f>
        <v>骑乘名人</v>
      </c>
      <c r="M1014" s="48">
        <f t="shared" si="216"/>
        <v>1</v>
      </c>
      <c r="N1014" s="4" t="str">
        <f>IF(AV1014=0,"",VLOOKUP(AV1014,skillbasedata!A:B,2,TRUE))</f>
        <v/>
      </c>
      <c r="O1014" s="48">
        <f t="shared" si="217"/>
        <v>0</v>
      </c>
      <c r="P1014" s="4" t="str">
        <f>IF(AW1014=0,"",VLOOKUP(AW1014,skillbasedata!A:B,2,TRUE))</f>
        <v/>
      </c>
      <c r="Q1014" s="48">
        <f t="shared" si="218"/>
        <v>0</v>
      </c>
      <c r="R1014" s="4" t="str">
        <f>IF(AX1014=0,"",VLOOKUP(AX1014,skillbasedata!A:B,2,TRUE))</f>
        <v/>
      </c>
      <c r="S1014" s="48">
        <f t="shared" si="219"/>
        <v>0</v>
      </c>
      <c r="T1014" s="48">
        <f t="shared" si="220"/>
        <v>1</v>
      </c>
      <c r="U1014" s="48">
        <f t="shared" si="221"/>
        <v>20</v>
      </c>
      <c r="V1014" s="51">
        <f t="shared" si="222"/>
        <v>408</v>
      </c>
      <c r="W1014" s="26" t="s">
        <v>3334</v>
      </c>
      <c r="X1014" s="26">
        <v>1</v>
      </c>
      <c r="Y1014" s="26">
        <v>408</v>
      </c>
      <c r="Z1014" s="26">
        <v>13013</v>
      </c>
      <c r="AA1014" s="26">
        <v>177</v>
      </c>
      <c r="AB1014" s="26">
        <v>7</v>
      </c>
      <c r="AC1014" s="26">
        <v>6000</v>
      </c>
      <c r="AD1014" s="26">
        <v>0</v>
      </c>
      <c r="AE1014" s="26">
        <v>2</v>
      </c>
      <c r="AF1014" s="26">
        <v>1</v>
      </c>
      <c r="AG1014" s="26">
        <v>1</v>
      </c>
      <c r="AH1014" s="26">
        <v>84</v>
      </c>
      <c r="AI1014" s="26">
        <v>-2</v>
      </c>
      <c r="AJ1014" s="26">
        <v>1</v>
      </c>
      <c r="AK1014" s="26">
        <v>1</v>
      </c>
      <c r="AL1014" s="26">
        <v>1</v>
      </c>
      <c r="AM1014" s="26">
        <v>2</v>
      </c>
      <c r="AN1014" s="26">
        <v>19</v>
      </c>
      <c r="AO1014" s="26">
        <v>0</v>
      </c>
      <c r="AP1014" s="26">
        <v>0</v>
      </c>
      <c r="AQ1014" s="26">
        <v>0</v>
      </c>
      <c r="AR1014" s="26">
        <v>1</v>
      </c>
      <c r="AS1014" s="26">
        <v>0</v>
      </c>
      <c r="AT1014" s="26">
        <v>19</v>
      </c>
      <c r="AU1014" s="26">
        <v>99</v>
      </c>
      <c r="AV1014" s="26">
        <v>0</v>
      </c>
      <c r="AW1014" s="26">
        <v>0</v>
      </c>
      <c r="AX1014" s="26">
        <v>0</v>
      </c>
      <c r="AY1014" s="26">
        <v>2</v>
      </c>
      <c r="AZ1014" s="26">
        <v>1</v>
      </c>
      <c r="BA1014" s="26">
        <v>0</v>
      </c>
      <c r="BB1014" s="26">
        <v>0</v>
      </c>
      <c r="BC1014" s="26">
        <v>0</v>
      </c>
      <c r="BD1014" s="26" t="s">
        <v>2309</v>
      </c>
      <c r="BE1014" s="26">
        <v>1</v>
      </c>
      <c r="BF1014" s="26">
        <v>20</v>
      </c>
      <c r="BG1014" s="54" t="str">
        <f t="shared" si="223"/>
        <v>0198</v>
      </c>
      <c r="BH1014" s="9"/>
      <c r="BI1014" s="9"/>
    </row>
    <row r="1015" ht="16.5" spans="1:61">
      <c r="A1015" s="4">
        <f t="shared" si="210"/>
        <v>4</v>
      </c>
      <c r="B1015" s="4" t="str">
        <f>IF(X1015=0,"",VLOOKUP(Y1015,seriesName!A:B,2,TRUE))</f>
        <v>巨蜂</v>
      </c>
      <c r="C1015" s="4" t="str">
        <f>IF(A1015=1,VLOOKUP(V1015,Head!A:B,2,TRUE),IF(A1015=2,VLOOKUP(V1015,Chest!A:B,2,TRUE),IF(A1015=3,VLOOKUP(V1015,Arm!A:B,2,TRUE),IF(A1015=4,VLOOKUP(V1015,Waist!A:B,2,TRUE),IF(A1015=5,VLOOKUP(V1015,Leg!A:B,2,TRUE),"")))))</f>
        <v>巨蜂护裙</v>
      </c>
      <c r="D1015" s="44" t="str">
        <f>IF(X1015=1,VLOOKUP(AA1015,modelID!A:B,2,FALSE),"")</f>
        <v>pl359</v>
      </c>
      <c r="E1015" s="45">
        <f>IF(X1015=0,"",AH1015+VLOOKUP(AN1015,BuildupTable!L:O,4,FALSE))</f>
        <v>156</v>
      </c>
      <c r="F1015" s="1">
        <f t="shared" si="211"/>
        <v>1</v>
      </c>
      <c r="G1015" s="1">
        <f t="shared" si="212"/>
        <v>0</v>
      </c>
      <c r="H1015" s="1">
        <f t="shared" si="213"/>
        <v>0</v>
      </c>
      <c r="I1015" s="1">
        <f t="shared" si="214"/>
        <v>1</v>
      </c>
      <c r="J1015" s="4" t="str">
        <f>IF(AT1015=0,"",VLOOKUP(AT1015,skillbasedata!A:B,2,TRUE))</f>
        <v>纳刀术</v>
      </c>
      <c r="K1015" s="48">
        <f t="shared" si="215"/>
        <v>1</v>
      </c>
      <c r="L1015" s="4" t="str">
        <f>IF(AU1015=0,"",VLOOKUP(AU1015,skillbasedata!A:B,2,TRUE))</f>
        <v>麻痹耐性</v>
      </c>
      <c r="M1015" s="48">
        <f t="shared" si="216"/>
        <v>1</v>
      </c>
      <c r="N1015" s="4" t="str">
        <f>IF(AV1015=0,"",VLOOKUP(AV1015,skillbasedata!A:B,2,TRUE))</f>
        <v/>
      </c>
      <c r="O1015" s="48">
        <f t="shared" si="217"/>
        <v>0</v>
      </c>
      <c r="P1015" s="4" t="str">
        <f>IF(AW1015=0,"",VLOOKUP(AW1015,skillbasedata!A:B,2,TRUE))</f>
        <v/>
      </c>
      <c r="Q1015" s="48">
        <f t="shared" si="218"/>
        <v>0</v>
      </c>
      <c r="R1015" s="4" t="str">
        <f>IF(AX1015=0,"",VLOOKUP(AX1015,skillbasedata!A:B,2,TRUE))</f>
        <v/>
      </c>
      <c r="S1015" s="48">
        <f t="shared" si="219"/>
        <v>0</v>
      </c>
      <c r="T1015" s="48">
        <f t="shared" si="220"/>
        <v>1</v>
      </c>
      <c r="U1015" s="48">
        <f t="shared" si="221"/>
        <v>20</v>
      </c>
      <c r="V1015" s="51">
        <f t="shared" si="222"/>
        <v>408</v>
      </c>
      <c r="W1015" s="26" t="s">
        <v>3335</v>
      </c>
      <c r="X1015" s="26">
        <v>1</v>
      </c>
      <c r="Y1015" s="26">
        <v>408</v>
      </c>
      <c r="Z1015" s="26">
        <v>13013</v>
      </c>
      <c r="AA1015" s="26">
        <v>177</v>
      </c>
      <c r="AB1015" s="26">
        <v>7</v>
      </c>
      <c r="AC1015" s="26">
        <v>6000</v>
      </c>
      <c r="AD1015" s="26">
        <v>0</v>
      </c>
      <c r="AE1015" s="26">
        <v>2</v>
      </c>
      <c r="AF1015" s="26">
        <v>1</v>
      </c>
      <c r="AG1015" s="26">
        <v>1</v>
      </c>
      <c r="AH1015" s="26">
        <v>84</v>
      </c>
      <c r="AI1015" s="26">
        <v>-2</v>
      </c>
      <c r="AJ1015" s="26">
        <v>1</v>
      </c>
      <c r="AK1015" s="26">
        <v>1</v>
      </c>
      <c r="AL1015" s="26">
        <v>1</v>
      </c>
      <c r="AM1015" s="26">
        <v>2</v>
      </c>
      <c r="AN1015" s="26">
        <v>19</v>
      </c>
      <c r="AO1015" s="26">
        <v>0</v>
      </c>
      <c r="AP1015" s="26">
        <v>1</v>
      </c>
      <c r="AQ1015" s="26">
        <v>0</v>
      </c>
      <c r="AR1015" s="26">
        <v>0</v>
      </c>
      <c r="AS1015" s="26">
        <v>1</v>
      </c>
      <c r="AT1015" s="26">
        <v>40</v>
      </c>
      <c r="AU1015" s="26">
        <v>74</v>
      </c>
      <c r="AV1015" s="26">
        <v>0</v>
      </c>
      <c r="AW1015" s="26">
        <v>0</v>
      </c>
      <c r="AX1015" s="26">
        <v>0</v>
      </c>
      <c r="AY1015" s="26">
        <v>1</v>
      </c>
      <c r="AZ1015" s="26">
        <v>1</v>
      </c>
      <c r="BA1015" s="26">
        <v>0</v>
      </c>
      <c r="BB1015" s="26">
        <v>0</v>
      </c>
      <c r="BC1015" s="26">
        <v>0</v>
      </c>
      <c r="BD1015" s="26" t="s">
        <v>2309</v>
      </c>
      <c r="BE1015" s="26">
        <v>1</v>
      </c>
      <c r="BF1015" s="26">
        <v>20</v>
      </c>
      <c r="BG1015" s="54" t="str">
        <f t="shared" si="223"/>
        <v>0198</v>
      </c>
      <c r="BH1015" s="9"/>
      <c r="BI1015" s="9"/>
    </row>
    <row r="1016" ht="16.5" spans="1:61">
      <c r="A1016" s="4">
        <f t="shared" si="210"/>
        <v>5</v>
      </c>
      <c r="B1016" s="4" t="str">
        <f>IF(X1016=0,"",VLOOKUP(Y1016,seriesName!A:B,2,TRUE))</f>
        <v>巨蜂</v>
      </c>
      <c r="C1016" s="4" t="str">
        <f>IF(A1016=1,VLOOKUP(V1016,Head!A:B,2,TRUE),IF(A1016=2,VLOOKUP(V1016,Chest!A:B,2,TRUE),IF(A1016=3,VLOOKUP(V1016,Arm!A:B,2,TRUE),IF(A1016=4,VLOOKUP(V1016,Waist!A:B,2,TRUE),IF(A1016=5,VLOOKUP(V1016,Leg!A:B,2,TRUE),"")))))</f>
        <v>巨蜂护腿</v>
      </c>
      <c r="D1016" s="44" t="str">
        <f>IF(X1016=1,VLOOKUP(AA1016,modelID!A:B,2,FALSE),"")</f>
        <v>pl359</v>
      </c>
      <c r="E1016" s="45">
        <f>IF(X1016=0,"",AH1016+VLOOKUP(AN1016,BuildupTable!L:O,4,FALSE))</f>
        <v>156</v>
      </c>
      <c r="F1016" s="1">
        <f t="shared" si="211"/>
        <v>0</v>
      </c>
      <c r="G1016" s="1">
        <f t="shared" si="212"/>
        <v>0</v>
      </c>
      <c r="H1016" s="1">
        <f t="shared" si="213"/>
        <v>0</v>
      </c>
      <c r="I1016" s="1">
        <f t="shared" si="214"/>
        <v>1</v>
      </c>
      <c r="J1016" s="4" t="str">
        <f>IF(AT1016=0,"",VLOOKUP(AT1016,skillbasedata!A:B,2,TRUE))</f>
        <v>纳刀术</v>
      </c>
      <c r="K1016" s="48">
        <f t="shared" si="215"/>
        <v>1</v>
      </c>
      <c r="L1016" s="4" t="str">
        <f>IF(AU1016=0,"",VLOOKUP(AU1016,skillbasedata!A:B,2,TRUE))</f>
        <v>翔虫使</v>
      </c>
      <c r="M1016" s="48">
        <f t="shared" si="216"/>
        <v>1</v>
      </c>
      <c r="N1016" s="4" t="str">
        <f>IF(AV1016=0,"",VLOOKUP(AV1016,skillbasedata!A:B,2,TRUE))</f>
        <v/>
      </c>
      <c r="O1016" s="48">
        <f t="shared" si="217"/>
        <v>0</v>
      </c>
      <c r="P1016" s="4" t="str">
        <f>IF(AW1016=0,"",VLOOKUP(AW1016,skillbasedata!A:B,2,TRUE))</f>
        <v/>
      </c>
      <c r="Q1016" s="48">
        <f t="shared" si="218"/>
        <v>0</v>
      </c>
      <c r="R1016" s="4" t="str">
        <f>IF(AX1016=0,"",VLOOKUP(AX1016,skillbasedata!A:B,2,TRUE))</f>
        <v/>
      </c>
      <c r="S1016" s="48">
        <f t="shared" si="219"/>
        <v>0</v>
      </c>
      <c r="T1016" s="48">
        <f t="shared" si="220"/>
        <v>1</v>
      </c>
      <c r="U1016" s="48">
        <f t="shared" si="221"/>
        <v>20</v>
      </c>
      <c r="V1016" s="51">
        <f t="shared" si="222"/>
        <v>408</v>
      </c>
      <c r="W1016" s="26" t="s">
        <v>3336</v>
      </c>
      <c r="X1016" s="26">
        <v>1</v>
      </c>
      <c r="Y1016" s="26">
        <v>408</v>
      </c>
      <c r="Z1016" s="26">
        <v>13013</v>
      </c>
      <c r="AA1016" s="26">
        <v>177</v>
      </c>
      <c r="AB1016" s="26">
        <v>7</v>
      </c>
      <c r="AC1016" s="26">
        <v>6000</v>
      </c>
      <c r="AD1016" s="26">
        <v>0</v>
      </c>
      <c r="AE1016" s="26">
        <v>2</v>
      </c>
      <c r="AF1016" s="26">
        <v>1</v>
      </c>
      <c r="AG1016" s="26">
        <v>1</v>
      </c>
      <c r="AH1016" s="26">
        <v>84</v>
      </c>
      <c r="AI1016" s="26">
        <v>-2</v>
      </c>
      <c r="AJ1016" s="26">
        <v>1</v>
      </c>
      <c r="AK1016" s="26">
        <v>1</v>
      </c>
      <c r="AL1016" s="26">
        <v>1</v>
      </c>
      <c r="AM1016" s="26">
        <v>2</v>
      </c>
      <c r="AN1016" s="26">
        <v>19</v>
      </c>
      <c r="AO1016" s="26">
        <v>0</v>
      </c>
      <c r="AP1016" s="26">
        <v>0</v>
      </c>
      <c r="AQ1016" s="26">
        <v>0</v>
      </c>
      <c r="AR1016" s="26">
        <v>0</v>
      </c>
      <c r="AS1016" s="26">
        <v>1</v>
      </c>
      <c r="AT1016" s="26">
        <v>40</v>
      </c>
      <c r="AU1016" s="26">
        <v>104</v>
      </c>
      <c r="AV1016" s="26">
        <v>0</v>
      </c>
      <c r="AW1016" s="26">
        <v>0</v>
      </c>
      <c r="AX1016" s="26">
        <v>0</v>
      </c>
      <c r="AY1016" s="26">
        <v>1</v>
      </c>
      <c r="AZ1016" s="26">
        <v>1</v>
      </c>
      <c r="BA1016" s="26">
        <v>0</v>
      </c>
      <c r="BB1016" s="26">
        <v>0</v>
      </c>
      <c r="BC1016" s="26">
        <v>0</v>
      </c>
      <c r="BD1016" s="26" t="s">
        <v>2309</v>
      </c>
      <c r="BE1016" s="26">
        <v>1</v>
      </c>
      <c r="BF1016" s="26">
        <v>20</v>
      </c>
      <c r="BG1016" s="54" t="str">
        <f t="shared" si="223"/>
        <v>0198</v>
      </c>
      <c r="BH1016" s="9"/>
      <c r="BI1016" s="9"/>
    </row>
    <row r="1017" ht="16.5" spans="1:61">
      <c r="A1017" s="4">
        <f t="shared" si="210"/>
        <v>0</v>
      </c>
      <c r="B1017" s="4" t="str">
        <f>IF(X1017=0,"",VLOOKUP(Y1017,seriesName!A:B,2,TRUE))</f>
        <v/>
      </c>
      <c r="C1017" s="4" t="str">
        <f>IF(A1017=1,VLOOKUP(V1017,Head!A:B,2,TRUE),IF(A1017=2,VLOOKUP(V1017,Chest!A:B,2,TRUE),IF(A1017=3,VLOOKUP(V1017,Arm!A:B,2,TRUE),IF(A1017=4,VLOOKUP(V1017,Waist!A:B,2,TRUE),IF(A1017=5,VLOOKUP(V1017,Leg!A:B,2,TRUE),"")))))</f>
        <v/>
      </c>
      <c r="D1017" s="44" t="str">
        <f>IF(X1017=1,VLOOKUP(AA1017,modelID!A:B,2,FALSE),"")</f>
        <v/>
      </c>
      <c r="E1017" s="45" t="str">
        <f>IF(X1017=0,"",AH1017+VLOOKUP(AN1017,BuildupTable!L:O,4,FALSE))</f>
        <v/>
      </c>
      <c r="F1017" s="1">
        <f t="shared" si="211"/>
        <v>0</v>
      </c>
      <c r="G1017" s="1">
        <f t="shared" si="212"/>
        <v>0</v>
      </c>
      <c r="H1017" s="1">
        <f t="shared" si="213"/>
        <v>0</v>
      </c>
      <c r="I1017" s="1">
        <f t="shared" si="214"/>
        <v>0</v>
      </c>
      <c r="J1017" s="4" t="str">
        <f>IF(AT1017=0,"",VLOOKUP(AT1017,skillbasedata!A:B,2,TRUE))</f>
        <v/>
      </c>
      <c r="K1017" s="48">
        <f t="shared" si="215"/>
        <v>0</v>
      </c>
      <c r="L1017" s="4" t="str">
        <f>IF(AU1017=0,"",VLOOKUP(AU1017,skillbasedata!A:B,2,TRUE))</f>
        <v/>
      </c>
      <c r="M1017" s="48">
        <f t="shared" si="216"/>
        <v>0</v>
      </c>
      <c r="N1017" s="4" t="str">
        <f>IF(AV1017=0,"",VLOOKUP(AV1017,skillbasedata!A:B,2,TRUE))</f>
        <v/>
      </c>
      <c r="O1017" s="48">
        <f t="shared" si="217"/>
        <v>0</v>
      </c>
      <c r="P1017" s="4" t="str">
        <f>IF(AW1017=0,"",VLOOKUP(AW1017,skillbasedata!A:B,2,TRUE))</f>
        <v/>
      </c>
      <c r="Q1017" s="48">
        <f t="shared" si="218"/>
        <v>0</v>
      </c>
      <c r="R1017" s="4" t="str">
        <f>IF(AX1017=0,"",VLOOKUP(AX1017,skillbasedata!A:B,2,TRUE))</f>
        <v/>
      </c>
      <c r="S1017" s="48">
        <f t="shared" si="219"/>
        <v>0</v>
      </c>
      <c r="T1017" s="48">
        <f t="shared" si="220"/>
        <v>1</v>
      </c>
      <c r="U1017" s="48">
        <f t="shared" si="221"/>
        <v>20</v>
      </c>
      <c r="V1017" s="51">
        <f t="shared" si="222"/>
        <v>345</v>
      </c>
      <c r="W1017" s="26" t="s">
        <v>3337</v>
      </c>
      <c r="X1017" s="26">
        <v>0</v>
      </c>
      <c r="Y1017" s="26">
        <v>345</v>
      </c>
      <c r="Z1017" s="26">
        <v>13014</v>
      </c>
      <c r="AA1017" s="26">
        <v>46</v>
      </c>
      <c r="AB1017" s="26">
        <v>7</v>
      </c>
      <c r="AC1017" s="26">
        <v>6000</v>
      </c>
      <c r="AD1017" s="26">
        <v>0</v>
      </c>
      <c r="AE1017" s="26">
        <v>2</v>
      </c>
      <c r="AF1017" s="26">
        <v>1</v>
      </c>
      <c r="AG1017" s="26">
        <v>1</v>
      </c>
      <c r="AH1017" s="26">
        <v>90</v>
      </c>
      <c r="AI1017" s="26">
        <v>0</v>
      </c>
      <c r="AJ1017" s="26">
        <v>0</v>
      </c>
      <c r="AK1017" s="26">
        <v>1</v>
      </c>
      <c r="AL1017" s="26">
        <v>0</v>
      </c>
      <c r="AM1017" s="26">
        <v>0</v>
      </c>
      <c r="AN1017" s="26">
        <v>19</v>
      </c>
      <c r="AO1017" s="26">
        <v>0</v>
      </c>
      <c r="AP1017" s="26">
        <v>0</v>
      </c>
      <c r="AQ1017" s="26">
        <v>0</v>
      </c>
      <c r="AR1017" s="26">
        <v>0</v>
      </c>
      <c r="AS1017" s="26">
        <v>0</v>
      </c>
      <c r="AT1017" s="26">
        <v>0</v>
      </c>
      <c r="AU1017" s="26">
        <v>0</v>
      </c>
      <c r="AV1017" s="26">
        <v>0</v>
      </c>
      <c r="AW1017" s="26">
        <v>0</v>
      </c>
      <c r="AX1017" s="26">
        <v>0</v>
      </c>
      <c r="AY1017" s="26">
        <v>0</v>
      </c>
      <c r="AZ1017" s="26">
        <v>0</v>
      </c>
      <c r="BA1017" s="26">
        <v>0</v>
      </c>
      <c r="BB1017" s="26">
        <v>0</v>
      </c>
      <c r="BC1017" s="26">
        <v>0</v>
      </c>
      <c r="BD1017" s="26" t="s">
        <v>2309</v>
      </c>
      <c r="BE1017" s="26">
        <v>1</v>
      </c>
      <c r="BF1017" s="26">
        <v>20</v>
      </c>
      <c r="BG1017" s="54" t="str">
        <f t="shared" si="223"/>
        <v>0159</v>
      </c>
      <c r="BH1017" s="9"/>
      <c r="BI1017" s="9"/>
    </row>
    <row r="1018" ht="16.5" spans="1:61">
      <c r="A1018" s="4">
        <f t="shared" si="210"/>
        <v>0</v>
      </c>
      <c r="B1018" s="4" t="str">
        <f>IF(X1018=0,"",VLOOKUP(Y1018,seriesName!A:B,2,TRUE))</f>
        <v/>
      </c>
      <c r="C1018" s="4" t="str">
        <f>IF(A1018=1,VLOOKUP(V1018,Head!A:B,2,TRUE),IF(A1018=2,VLOOKUP(V1018,Chest!A:B,2,TRUE),IF(A1018=3,VLOOKUP(V1018,Arm!A:B,2,TRUE),IF(A1018=4,VLOOKUP(V1018,Waist!A:B,2,TRUE),IF(A1018=5,VLOOKUP(V1018,Leg!A:B,2,TRUE),"")))))</f>
        <v/>
      </c>
      <c r="D1018" s="44" t="str">
        <f>IF(X1018=1,VLOOKUP(AA1018,modelID!A:B,2,FALSE),"")</f>
        <v/>
      </c>
      <c r="E1018" s="45" t="str">
        <f>IF(X1018=0,"",AH1018+VLOOKUP(AN1018,BuildupTable!L:O,4,FALSE))</f>
        <v/>
      </c>
      <c r="F1018" s="1">
        <f t="shared" si="211"/>
        <v>0</v>
      </c>
      <c r="G1018" s="1">
        <f t="shared" si="212"/>
        <v>0</v>
      </c>
      <c r="H1018" s="1">
        <f t="shared" si="213"/>
        <v>0</v>
      </c>
      <c r="I1018" s="1">
        <f t="shared" si="214"/>
        <v>0</v>
      </c>
      <c r="J1018" s="4" t="str">
        <f>IF(AT1018=0,"",VLOOKUP(AT1018,skillbasedata!A:B,2,TRUE))</f>
        <v/>
      </c>
      <c r="K1018" s="48">
        <f t="shared" si="215"/>
        <v>0</v>
      </c>
      <c r="L1018" s="4" t="str">
        <f>IF(AU1018=0,"",VLOOKUP(AU1018,skillbasedata!A:B,2,TRUE))</f>
        <v/>
      </c>
      <c r="M1018" s="48">
        <f t="shared" si="216"/>
        <v>0</v>
      </c>
      <c r="N1018" s="4" t="str">
        <f>IF(AV1018=0,"",VLOOKUP(AV1018,skillbasedata!A:B,2,TRUE))</f>
        <v/>
      </c>
      <c r="O1018" s="48">
        <f t="shared" si="217"/>
        <v>0</v>
      </c>
      <c r="P1018" s="4" t="str">
        <f>IF(AW1018=0,"",VLOOKUP(AW1018,skillbasedata!A:B,2,TRUE))</f>
        <v/>
      </c>
      <c r="Q1018" s="48">
        <f t="shared" si="218"/>
        <v>0</v>
      </c>
      <c r="R1018" s="4" t="str">
        <f>IF(AX1018=0,"",VLOOKUP(AX1018,skillbasedata!A:B,2,TRUE))</f>
        <v/>
      </c>
      <c r="S1018" s="48">
        <f t="shared" si="219"/>
        <v>0</v>
      </c>
      <c r="T1018" s="48">
        <f t="shared" si="220"/>
        <v>1</v>
      </c>
      <c r="U1018" s="48">
        <f t="shared" si="221"/>
        <v>20</v>
      </c>
      <c r="V1018" s="51">
        <f t="shared" si="222"/>
        <v>345</v>
      </c>
      <c r="W1018" s="26" t="s">
        <v>3338</v>
      </c>
      <c r="X1018" s="26">
        <v>0</v>
      </c>
      <c r="Y1018" s="26">
        <v>345</v>
      </c>
      <c r="Z1018" s="26">
        <v>13014</v>
      </c>
      <c r="AA1018" s="26">
        <v>46</v>
      </c>
      <c r="AB1018" s="26">
        <v>7</v>
      </c>
      <c r="AC1018" s="26">
        <v>6000</v>
      </c>
      <c r="AD1018" s="26">
        <v>0</v>
      </c>
      <c r="AE1018" s="26">
        <v>2</v>
      </c>
      <c r="AF1018" s="26">
        <v>1</v>
      </c>
      <c r="AG1018" s="26">
        <v>1</v>
      </c>
      <c r="AH1018" s="26">
        <v>90</v>
      </c>
      <c r="AI1018" s="26">
        <v>0</v>
      </c>
      <c r="AJ1018" s="26">
        <v>0</v>
      </c>
      <c r="AK1018" s="26">
        <v>1</v>
      </c>
      <c r="AL1018" s="26">
        <v>0</v>
      </c>
      <c r="AM1018" s="26">
        <v>0</v>
      </c>
      <c r="AN1018" s="26">
        <v>19</v>
      </c>
      <c r="AO1018" s="26">
        <v>0</v>
      </c>
      <c r="AP1018" s="26">
        <v>0</v>
      </c>
      <c r="AQ1018" s="26">
        <v>0</v>
      </c>
      <c r="AR1018" s="26">
        <v>0</v>
      </c>
      <c r="AS1018" s="26">
        <v>0</v>
      </c>
      <c r="AT1018" s="26">
        <v>0</v>
      </c>
      <c r="AU1018" s="26">
        <v>0</v>
      </c>
      <c r="AV1018" s="26">
        <v>0</v>
      </c>
      <c r="AW1018" s="26">
        <v>0</v>
      </c>
      <c r="AX1018" s="26">
        <v>0</v>
      </c>
      <c r="AY1018" s="26">
        <v>0</v>
      </c>
      <c r="AZ1018" s="26">
        <v>0</v>
      </c>
      <c r="BA1018" s="26">
        <v>0</v>
      </c>
      <c r="BB1018" s="26">
        <v>0</v>
      </c>
      <c r="BC1018" s="26">
        <v>0</v>
      </c>
      <c r="BD1018" s="26" t="s">
        <v>2309</v>
      </c>
      <c r="BE1018" s="26">
        <v>1</v>
      </c>
      <c r="BF1018" s="26">
        <v>20</v>
      </c>
      <c r="BG1018" s="54" t="str">
        <f t="shared" si="223"/>
        <v>0159</v>
      </c>
      <c r="BH1018" s="9"/>
      <c r="BI1018" s="9"/>
    </row>
    <row r="1019" ht="16.5" spans="1:61">
      <c r="A1019" s="4">
        <f t="shared" si="210"/>
        <v>3</v>
      </c>
      <c r="B1019" s="4" t="str">
        <f>IF(X1019=0,"",VLOOKUP(Y1019,seriesName!A:B,2,TRUE))</f>
        <v>狗龙皮X</v>
      </c>
      <c r="C1019" s="4" t="str">
        <f>IF(A1019=1,VLOOKUP(V1019,Head!A:B,2,TRUE),IF(A1019=2,VLOOKUP(V1019,Chest!A:B,2,TRUE),IF(A1019=3,VLOOKUP(V1019,Arm!A:B,2,TRUE),IF(A1019=4,VLOOKUP(V1019,Waist!A:B,2,TRUE),IF(A1019=5,VLOOKUP(V1019,Leg!A:B,2,TRUE),"")))))</f>
        <v>狗龙皮臂甲X</v>
      </c>
      <c r="D1019" s="44" t="str">
        <f>IF(X1019=1,VLOOKUP(AA1019,modelID!A:B,2,FALSE),"")</f>
        <v>pl216</v>
      </c>
      <c r="E1019" s="45">
        <f>IF(X1019=0,"",AH1019+VLOOKUP(AN1019,BuildupTable!L:O,4,FALSE))</f>
        <v>162</v>
      </c>
      <c r="F1019" s="1">
        <f t="shared" si="211"/>
        <v>2</v>
      </c>
      <c r="G1019" s="1">
        <f t="shared" si="212"/>
        <v>0</v>
      </c>
      <c r="H1019" s="1">
        <f t="shared" si="213"/>
        <v>0</v>
      </c>
      <c r="I1019" s="1">
        <f t="shared" si="214"/>
        <v>0</v>
      </c>
      <c r="J1019" s="4" t="str">
        <f>IF(AT1019=0,"",VLOOKUP(AT1019,skillbasedata!A:B,2,TRUE))</f>
        <v>攻击</v>
      </c>
      <c r="K1019" s="48">
        <f t="shared" si="215"/>
        <v>3</v>
      </c>
      <c r="L1019" s="4" t="str">
        <f>IF(AU1019=0,"",VLOOKUP(AU1019,skillbasedata!A:B,2,TRUE))</f>
        <v/>
      </c>
      <c r="M1019" s="48">
        <f t="shared" si="216"/>
        <v>0</v>
      </c>
      <c r="N1019" s="4" t="str">
        <f>IF(AV1019=0,"",VLOOKUP(AV1019,skillbasedata!A:B,2,TRUE))</f>
        <v/>
      </c>
      <c r="O1019" s="48">
        <f t="shared" si="217"/>
        <v>0</v>
      </c>
      <c r="P1019" s="4" t="str">
        <f>IF(AW1019=0,"",VLOOKUP(AW1019,skillbasedata!A:B,2,TRUE))</f>
        <v/>
      </c>
      <c r="Q1019" s="48">
        <f t="shared" si="218"/>
        <v>0</v>
      </c>
      <c r="R1019" s="4" t="str">
        <f>IF(AX1019=0,"",VLOOKUP(AX1019,skillbasedata!A:B,2,TRUE))</f>
        <v/>
      </c>
      <c r="S1019" s="48">
        <f t="shared" si="219"/>
        <v>0</v>
      </c>
      <c r="T1019" s="48">
        <f t="shared" si="220"/>
        <v>1</v>
      </c>
      <c r="U1019" s="48">
        <f t="shared" si="221"/>
        <v>20</v>
      </c>
      <c r="V1019" s="51">
        <f t="shared" si="222"/>
        <v>345</v>
      </c>
      <c r="W1019" s="26" t="s">
        <v>3339</v>
      </c>
      <c r="X1019" s="26">
        <v>1</v>
      </c>
      <c r="Y1019" s="26">
        <v>345</v>
      </c>
      <c r="Z1019" s="26">
        <v>13014</v>
      </c>
      <c r="AA1019" s="26">
        <v>46</v>
      </c>
      <c r="AB1019" s="26">
        <v>7</v>
      </c>
      <c r="AC1019" s="26">
        <v>6000</v>
      </c>
      <c r="AD1019" s="26">
        <v>0</v>
      </c>
      <c r="AE1019" s="26">
        <v>2</v>
      </c>
      <c r="AF1019" s="26">
        <v>1</v>
      </c>
      <c r="AG1019" s="26">
        <v>1</v>
      </c>
      <c r="AH1019" s="26">
        <v>90</v>
      </c>
      <c r="AI1019" s="26">
        <v>0</v>
      </c>
      <c r="AJ1019" s="26">
        <v>0</v>
      </c>
      <c r="AK1019" s="26">
        <v>1</v>
      </c>
      <c r="AL1019" s="26">
        <v>0</v>
      </c>
      <c r="AM1019" s="26">
        <v>0</v>
      </c>
      <c r="AN1019" s="26">
        <v>19</v>
      </c>
      <c r="AO1019" s="26">
        <v>0</v>
      </c>
      <c r="AP1019" s="26">
        <v>2</v>
      </c>
      <c r="AQ1019" s="26">
        <v>0</v>
      </c>
      <c r="AR1019" s="26">
        <v>0</v>
      </c>
      <c r="AS1019" s="26">
        <v>0</v>
      </c>
      <c r="AT1019" s="26">
        <v>1</v>
      </c>
      <c r="AU1019" s="26">
        <v>0</v>
      </c>
      <c r="AV1019" s="26">
        <v>0</v>
      </c>
      <c r="AW1019" s="26">
        <v>0</v>
      </c>
      <c r="AX1019" s="26">
        <v>0</v>
      </c>
      <c r="AY1019" s="26">
        <v>3</v>
      </c>
      <c r="AZ1019" s="26">
        <v>0</v>
      </c>
      <c r="BA1019" s="26">
        <v>0</v>
      </c>
      <c r="BB1019" s="26">
        <v>0</v>
      </c>
      <c r="BC1019" s="26">
        <v>0</v>
      </c>
      <c r="BD1019" s="26" t="s">
        <v>2309</v>
      </c>
      <c r="BE1019" s="26">
        <v>1</v>
      </c>
      <c r="BF1019" s="26">
        <v>20</v>
      </c>
      <c r="BG1019" s="54" t="str">
        <f t="shared" si="223"/>
        <v>0159</v>
      </c>
      <c r="BH1019" s="9"/>
      <c r="BI1019" s="9"/>
    </row>
    <row r="1020" ht="16.5" spans="1:61">
      <c r="A1020" s="4">
        <f t="shared" si="210"/>
        <v>0</v>
      </c>
      <c r="B1020" s="4" t="str">
        <f>IF(X1020=0,"",VLOOKUP(Y1020,seriesName!A:B,2,TRUE))</f>
        <v/>
      </c>
      <c r="C1020" s="4" t="str">
        <f>IF(A1020=1,VLOOKUP(V1020,Head!A:B,2,TRUE),IF(A1020=2,VLOOKUP(V1020,Chest!A:B,2,TRUE),IF(A1020=3,VLOOKUP(V1020,Arm!A:B,2,TRUE),IF(A1020=4,VLOOKUP(V1020,Waist!A:B,2,TRUE),IF(A1020=5,VLOOKUP(V1020,Leg!A:B,2,TRUE),"")))))</f>
        <v/>
      </c>
      <c r="D1020" s="44" t="str">
        <f>IF(X1020=1,VLOOKUP(AA1020,modelID!A:B,2,FALSE),"")</f>
        <v/>
      </c>
      <c r="E1020" s="45" t="str">
        <f>IF(X1020=0,"",AH1020+VLOOKUP(AN1020,BuildupTable!L:O,4,FALSE))</f>
        <v/>
      </c>
      <c r="F1020" s="1">
        <f t="shared" si="211"/>
        <v>0</v>
      </c>
      <c r="G1020" s="1">
        <f t="shared" si="212"/>
        <v>0</v>
      </c>
      <c r="H1020" s="1">
        <f t="shared" si="213"/>
        <v>0</v>
      </c>
      <c r="I1020" s="1">
        <f t="shared" si="214"/>
        <v>0</v>
      </c>
      <c r="J1020" s="4" t="str">
        <f>IF(AT1020=0,"",VLOOKUP(AT1020,skillbasedata!A:B,2,TRUE))</f>
        <v/>
      </c>
      <c r="K1020" s="48">
        <f t="shared" si="215"/>
        <v>0</v>
      </c>
      <c r="L1020" s="4" t="str">
        <f>IF(AU1020=0,"",VLOOKUP(AU1020,skillbasedata!A:B,2,TRUE))</f>
        <v/>
      </c>
      <c r="M1020" s="48">
        <f t="shared" si="216"/>
        <v>0</v>
      </c>
      <c r="N1020" s="4" t="str">
        <f>IF(AV1020=0,"",VLOOKUP(AV1020,skillbasedata!A:B,2,TRUE))</f>
        <v/>
      </c>
      <c r="O1020" s="48">
        <f t="shared" si="217"/>
        <v>0</v>
      </c>
      <c r="P1020" s="4" t="str">
        <f>IF(AW1020=0,"",VLOOKUP(AW1020,skillbasedata!A:B,2,TRUE))</f>
        <v/>
      </c>
      <c r="Q1020" s="48">
        <f t="shared" si="218"/>
        <v>0</v>
      </c>
      <c r="R1020" s="4" t="str">
        <f>IF(AX1020=0,"",VLOOKUP(AX1020,skillbasedata!A:B,2,TRUE))</f>
        <v/>
      </c>
      <c r="S1020" s="48">
        <f t="shared" si="219"/>
        <v>0</v>
      </c>
      <c r="T1020" s="48">
        <f t="shared" si="220"/>
        <v>1</v>
      </c>
      <c r="U1020" s="48">
        <f t="shared" si="221"/>
        <v>20</v>
      </c>
      <c r="V1020" s="51">
        <f t="shared" si="222"/>
        <v>345</v>
      </c>
      <c r="W1020" s="26" t="s">
        <v>3340</v>
      </c>
      <c r="X1020" s="26">
        <v>0</v>
      </c>
      <c r="Y1020" s="26">
        <v>345</v>
      </c>
      <c r="Z1020" s="26">
        <v>13014</v>
      </c>
      <c r="AA1020" s="26">
        <v>46</v>
      </c>
      <c r="AB1020" s="26">
        <v>7</v>
      </c>
      <c r="AC1020" s="26">
        <v>6000</v>
      </c>
      <c r="AD1020" s="26">
        <v>0</v>
      </c>
      <c r="AE1020" s="26">
        <v>2</v>
      </c>
      <c r="AF1020" s="26">
        <v>1</v>
      </c>
      <c r="AG1020" s="26">
        <v>1</v>
      </c>
      <c r="AH1020" s="26">
        <v>90</v>
      </c>
      <c r="AI1020" s="26">
        <v>0</v>
      </c>
      <c r="AJ1020" s="26">
        <v>0</v>
      </c>
      <c r="AK1020" s="26">
        <v>1</v>
      </c>
      <c r="AL1020" s="26">
        <v>0</v>
      </c>
      <c r="AM1020" s="26">
        <v>0</v>
      </c>
      <c r="AN1020" s="26">
        <v>19</v>
      </c>
      <c r="AO1020" s="26">
        <v>0</v>
      </c>
      <c r="AP1020" s="26">
        <v>0</v>
      </c>
      <c r="AQ1020" s="26">
        <v>0</v>
      </c>
      <c r="AR1020" s="26">
        <v>0</v>
      </c>
      <c r="AS1020" s="26">
        <v>0</v>
      </c>
      <c r="AT1020" s="26">
        <v>0</v>
      </c>
      <c r="AU1020" s="26">
        <v>0</v>
      </c>
      <c r="AV1020" s="26">
        <v>0</v>
      </c>
      <c r="AW1020" s="26">
        <v>0</v>
      </c>
      <c r="AX1020" s="26">
        <v>0</v>
      </c>
      <c r="AY1020" s="26">
        <v>0</v>
      </c>
      <c r="AZ1020" s="26">
        <v>0</v>
      </c>
      <c r="BA1020" s="26">
        <v>0</v>
      </c>
      <c r="BB1020" s="26">
        <v>0</v>
      </c>
      <c r="BC1020" s="26">
        <v>0</v>
      </c>
      <c r="BD1020" s="26" t="s">
        <v>2309</v>
      </c>
      <c r="BE1020" s="26">
        <v>1</v>
      </c>
      <c r="BF1020" s="26">
        <v>20</v>
      </c>
      <c r="BG1020" s="54" t="str">
        <f t="shared" si="223"/>
        <v>0159</v>
      </c>
      <c r="BH1020" s="9"/>
      <c r="BI1020" s="9"/>
    </row>
    <row r="1021" ht="16.5" spans="1:61">
      <c r="A1021" s="4">
        <f t="shared" si="210"/>
        <v>5</v>
      </c>
      <c r="B1021" s="4" t="str">
        <f>IF(X1021=0,"",VLOOKUP(Y1021,seriesName!A:B,2,TRUE))</f>
        <v>狗龙皮X</v>
      </c>
      <c r="C1021" s="4" t="str">
        <f>IF(A1021=1,VLOOKUP(V1021,Head!A:B,2,TRUE),IF(A1021=2,VLOOKUP(V1021,Chest!A:B,2,TRUE),IF(A1021=3,VLOOKUP(V1021,Arm!A:B,2,TRUE),IF(A1021=4,VLOOKUP(V1021,Waist!A:B,2,TRUE),IF(A1021=5,VLOOKUP(V1021,Leg!A:B,2,TRUE),"")))))</f>
        <v>狗龙皮护腿X</v>
      </c>
      <c r="D1021" s="44" t="str">
        <f>IF(X1021=1,VLOOKUP(AA1021,modelID!A:B,2,FALSE),"")</f>
        <v>pl216</v>
      </c>
      <c r="E1021" s="45">
        <f>IF(X1021=0,"",AH1021+VLOOKUP(AN1021,BuildupTable!L:O,4,FALSE))</f>
        <v>162</v>
      </c>
      <c r="F1021" s="1">
        <f t="shared" si="211"/>
        <v>1</v>
      </c>
      <c r="G1021" s="1">
        <f t="shared" si="212"/>
        <v>1</v>
      </c>
      <c r="H1021" s="1">
        <f t="shared" si="213"/>
        <v>0</v>
      </c>
      <c r="I1021" s="1">
        <f t="shared" si="214"/>
        <v>0</v>
      </c>
      <c r="J1021" s="4" t="str">
        <f>IF(AT1021=0,"",VLOOKUP(AT1021,skillbasedata!A:B,2,TRUE))</f>
        <v>骑乘名人</v>
      </c>
      <c r="K1021" s="48">
        <f t="shared" si="215"/>
        <v>1</v>
      </c>
      <c r="L1021" s="4" t="str">
        <f>IF(AU1021=0,"",VLOOKUP(AU1021,skillbasedata!A:B,2,TRUE))</f>
        <v>墙面移动</v>
      </c>
      <c r="M1021" s="48">
        <f t="shared" si="216"/>
        <v>2</v>
      </c>
      <c r="N1021" s="4" t="str">
        <f>IF(AV1021=0,"",VLOOKUP(AV1021,skillbasedata!A:B,2,TRUE))</f>
        <v/>
      </c>
      <c r="O1021" s="48">
        <f t="shared" si="217"/>
        <v>0</v>
      </c>
      <c r="P1021" s="4" t="str">
        <f>IF(AW1021=0,"",VLOOKUP(AW1021,skillbasedata!A:B,2,TRUE))</f>
        <v/>
      </c>
      <c r="Q1021" s="48">
        <f t="shared" si="218"/>
        <v>0</v>
      </c>
      <c r="R1021" s="4" t="str">
        <f>IF(AX1021=0,"",VLOOKUP(AX1021,skillbasedata!A:B,2,TRUE))</f>
        <v/>
      </c>
      <c r="S1021" s="48">
        <f t="shared" si="219"/>
        <v>0</v>
      </c>
      <c r="T1021" s="48">
        <f t="shared" si="220"/>
        <v>1</v>
      </c>
      <c r="U1021" s="48">
        <f t="shared" si="221"/>
        <v>20</v>
      </c>
      <c r="V1021" s="51">
        <f t="shared" si="222"/>
        <v>345</v>
      </c>
      <c r="W1021" s="26" t="s">
        <v>3341</v>
      </c>
      <c r="X1021" s="26">
        <v>1</v>
      </c>
      <c r="Y1021" s="26">
        <v>345</v>
      </c>
      <c r="Z1021" s="26">
        <v>13014</v>
      </c>
      <c r="AA1021" s="26">
        <v>46</v>
      </c>
      <c r="AB1021" s="26">
        <v>7</v>
      </c>
      <c r="AC1021" s="26">
        <v>6000</v>
      </c>
      <c r="AD1021" s="26">
        <v>0</v>
      </c>
      <c r="AE1021" s="26">
        <v>2</v>
      </c>
      <c r="AF1021" s="26">
        <v>1</v>
      </c>
      <c r="AG1021" s="26">
        <v>1</v>
      </c>
      <c r="AH1021" s="26">
        <v>90</v>
      </c>
      <c r="AI1021" s="26">
        <v>0</v>
      </c>
      <c r="AJ1021" s="26">
        <v>0</v>
      </c>
      <c r="AK1021" s="26">
        <v>1</v>
      </c>
      <c r="AL1021" s="26">
        <v>0</v>
      </c>
      <c r="AM1021" s="26">
        <v>0</v>
      </c>
      <c r="AN1021" s="26">
        <v>19</v>
      </c>
      <c r="AO1021" s="26">
        <v>0</v>
      </c>
      <c r="AP1021" s="26">
        <v>1</v>
      </c>
      <c r="AQ1021" s="26">
        <v>1</v>
      </c>
      <c r="AR1021" s="26">
        <v>0</v>
      </c>
      <c r="AS1021" s="26">
        <v>0</v>
      </c>
      <c r="AT1021" s="26">
        <v>99</v>
      </c>
      <c r="AU1021" s="26">
        <v>105</v>
      </c>
      <c r="AV1021" s="26">
        <v>0</v>
      </c>
      <c r="AW1021" s="26">
        <v>0</v>
      </c>
      <c r="AX1021" s="26">
        <v>0</v>
      </c>
      <c r="AY1021" s="26">
        <v>1</v>
      </c>
      <c r="AZ1021" s="26">
        <v>2</v>
      </c>
      <c r="BA1021" s="26">
        <v>0</v>
      </c>
      <c r="BB1021" s="26">
        <v>0</v>
      </c>
      <c r="BC1021" s="26">
        <v>0</v>
      </c>
      <c r="BD1021" s="26" t="s">
        <v>2309</v>
      </c>
      <c r="BE1021" s="26">
        <v>1</v>
      </c>
      <c r="BF1021" s="26">
        <v>20</v>
      </c>
      <c r="BG1021" s="54" t="str">
        <f t="shared" si="223"/>
        <v>0159</v>
      </c>
      <c r="BH1021" s="9"/>
      <c r="BI1021" s="9"/>
    </row>
    <row r="1022" ht="16.5" spans="1:61">
      <c r="A1022" s="4">
        <f t="shared" si="210"/>
        <v>1</v>
      </c>
      <c r="B1022" s="4" t="str">
        <f>IF(X1022=0,"",VLOOKUP(Y1022,seriesName!A:B,2,TRUE))</f>
        <v>狗龙X伪装</v>
      </c>
      <c r="C1022" s="4" t="str">
        <f>IF(A1022=1,VLOOKUP(V1022,Head!A:B,2,TRUE),IF(A1022=2,VLOOKUP(V1022,Chest!A:B,2,TRUE),IF(A1022=3,VLOOKUP(V1022,Arm!A:B,2,TRUE),IF(A1022=4,VLOOKUP(V1022,Waist!A:B,2,TRUE),IF(A1022=5,VLOOKUP(V1022,Leg!A:B,2,TRUE),"")))))</f>
        <v>狗龙X伪装</v>
      </c>
      <c r="D1022" s="44" t="str">
        <f>IF(X1022=1,VLOOKUP(AA1022,modelID!A:B,2,FALSE),"")</f>
        <v>pl257</v>
      </c>
      <c r="E1022" s="45">
        <f>IF(X1022=0,"",AH1022+VLOOKUP(AN1022,BuildupTable!L:O,4,FALSE))</f>
        <v>158</v>
      </c>
      <c r="F1022" s="1">
        <f t="shared" si="211"/>
        <v>1</v>
      </c>
      <c r="G1022" s="1">
        <f t="shared" si="212"/>
        <v>0</v>
      </c>
      <c r="H1022" s="1">
        <f t="shared" si="213"/>
        <v>1</v>
      </c>
      <c r="I1022" s="1">
        <f t="shared" si="214"/>
        <v>0</v>
      </c>
      <c r="J1022" s="4" t="str">
        <f>IF(AT1022=0,"",VLOOKUP(AT1022,skillbasedata!A:B,2,TRUE))</f>
        <v>滑走强化</v>
      </c>
      <c r="K1022" s="48">
        <f t="shared" si="215"/>
        <v>1</v>
      </c>
      <c r="L1022" s="4" t="str">
        <f>IF(AU1022=0,"",VLOOKUP(AU1022,skillbasedata!A:B,2,TRUE))</f>
        <v>跑者</v>
      </c>
      <c r="M1022" s="48">
        <f t="shared" si="216"/>
        <v>2</v>
      </c>
      <c r="N1022" s="4" t="str">
        <f>IF(AV1022=0,"",VLOOKUP(AV1022,skillbasedata!A:B,2,TRUE))</f>
        <v/>
      </c>
      <c r="O1022" s="48">
        <f t="shared" si="217"/>
        <v>0</v>
      </c>
      <c r="P1022" s="4" t="str">
        <f>IF(AW1022=0,"",VLOOKUP(AW1022,skillbasedata!A:B,2,TRUE))</f>
        <v/>
      </c>
      <c r="Q1022" s="48">
        <f t="shared" si="218"/>
        <v>0</v>
      </c>
      <c r="R1022" s="4" t="str">
        <f>IF(AX1022=0,"",VLOOKUP(AX1022,skillbasedata!A:B,2,TRUE))</f>
        <v/>
      </c>
      <c r="S1022" s="48">
        <f t="shared" si="219"/>
        <v>0</v>
      </c>
      <c r="T1022" s="48">
        <f t="shared" si="220"/>
        <v>1</v>
      </c>
      <c r="U1022" s="48">
        <f t="shared" si="221"/>
        <v>20</v>
      </c>
      <c r="V1022" s="51">
        <f t="shared" si="222"/>
        <v>377</v>
      </c>
      <c r="W1022" s="26" t="s">
        <v>3342</v>
      </c>
      <c r="X1022" s="26">
        <v>1</v>
      </c>
      <c r="Y1022" s="26">
        <v>377</v>
      </c>
      <c r="Z1022" s="26">
        <v>13015</v>
      </c>
      <c r="AA1022" s="26">
        <v>81</v>
      </c>
      <c r="AB1022" s="26">
        <v>7</v>
      </c>
      <c r="AC1022" s="26">
        <v>6000</v>
      </c>
      <c r="AD1022" s="26">
        <v>0</v>
      </c>
      <c r="AE1022" s="26">
        <v>2</v>
      </c>
      <c r="AF1022" s="26">
        <v>0</v>
      </c>
      <c r="AG1022" s="26">
        <v>0</v>
      </c>
      <c r="AH1022" s="26">
        <v>86</v>
      </c>
      <c r="AI1022" s="26">
        <v>0</v>
      </c>
      <c r="AJ1022" s="26">
        <v>0</v>
      </c>
      <c r="AK1022" s="26">
        <v>0</v>
      </c>
      <c r="AL1022" s="26">
        <v>0</v>
      </c>
      <c r="AM1022" s="26">
        <v>0</v>
      </c>
      <c r="AN1022" s="26">
        <v>19</v>
      </c>
      <c r="AO1022" s="26">
        <v>0</v>
      </c>
      <c r="AP1022" s="26">
        <v>1</v>
      </c>
      <c r="AQ1022" s="26">
        <v>0</v>
      </c>
      <c r="AR1022" s="26">
        <v>1</v>
      </c>
      <c r="AS1022" s="26">
        <v>0</v>
      </c>
      <c r="AT1022" s="26">
        <v>43</v>
      </c>
      <c r="AU1022" s="26">
        <v>32</v>
      </c>
      <c r="AV1022" s="26">
        <v>0</v>
      </c>
      <c r="AW1022" s="26">
        <v>0</v>
      </c>
      <c r="AX1022" s="26">
        <v>0</v>
      </c>
      <c r="AY1022" s="26">
        <v>1</v>
      </c>
      <c r="AZ1022" s="26">
        <v>2</v>
      </c>
      <c r="BA1022" s="26">
        <v>0</v>
      </c>
      <c r="BB1022" s="26">
        <v>0</v>
      </c>
      <c r="BC1022" s="26">
        <v>0</v>
      </c>
      <c r="BD1022" s="26" t="s">
        <v>2309</v>
      </c>
      <c r="BE1022" s="26">
        <v>1</v>
      </c>
      <c r="BF1022" s="26">
        <v>20</v>
      </c>
      <c r="BG1022" s="54" t="str">
        <f t="shared" si="223"/>
        <v>0179</v>
      </c>
      <c r="BH1022" s="9"/>
      <c r="BI1022" s="9"/>
    </row>
    <row r="1023" ht="16.5" spans="1:61">
      <c r="A1023" s="4">
        <f t="shared" si="210"/>
        <v>0</v>
      </c>
      <c r="B1023" s="4" t="str">
        <f>IF(X1023=0,"",VLOOKUP(Y1023,seriesName!A:B,2,TRUE))</f>
        <v/>
      </c>
      <c r="C1023" s="4" t="str">
        <f>IF(A1023=1,VLOOKUP(V1023,Head!A:B,2,TRUE),IF(A1023=2,VLOOKUP(V1023,Chest!A:B,2,TRUE),IF(A1023=3,VLOOKUP(V1023,Arm!A:B,2,TRUE),IF(A1023=4,VLOOKUP(V1023,Waist!A:B,2,TRUE),IF(A1023=5,VLOOKUP(V1023,Leg!A:B,2,TRUE),"")))))</f>
        <v/>
      </c>
      <c r="D1023" s="44" t="str">
        <f>IF(X1023=1,VLOOKUP(AA1023,modelID!A:B,2,FALSE),"")</f>
        <v/>
      </c>
      <c r="E1023" s="45" t="str">
        <f>IF(X1023=0,"",AH1023+VLOOKUP(AN1023,BuildupTable!L:O,4,FALSE))</f>
        <v/>
      </c>
      <c r="F1023" s="1">
        <f t="shared" si="211"/>
        <v>0</v>
      </c>
      <c r="G1023" s="1">
        <f t="shared" si="212"/>
        <v>0</v>
      </c>
      <c r="H1023" s="1">
        <f t="shared" si="213"/>
        <v>0</v>
      </c>
      <c r="I1023" s="1">
        <f t="shared" si="214"/>
        <v>0</v>
      </c>
      <c r="J1023" s="4" t="str">
        <f>IF(AT1023=0,"",VLOOKUP(AT1023,skillbasedata!A:B,2,TRUE))</f>
        <v/>
      </c>
      <c r="K1023" s="48">
        <f t="shared" si="215"/>
        <v>0</v>
      </c>
      <c r="L1023" s="4" t="str">
        <f>IF(AU1023=0,"",VLOOKUP(AU1023,skillbasedata!A:B,2,TRUE))</f>
        <v/>
      </c>
      <c r="M1023" s="48">
        <f t="shared" si="216"/>
        <v>0</v>
      </c>
      <c r="N1023" s="4" t="str">
        <f>IF(AV1023=0,"",VLOOKUP(AV1023,skillbasedata!A:B,2,TRUE))</f>
        <v/>
      </c>
      <c r="O1023" s="48">
        <f t="shared" si="217"/>
        <v>0</v>
      </c>
      <c r="P1023" s="4" t="str">
        <f>IF(AW1023=0,"",VLOOKUP(AW1023,skillbasedata!A:B,2,TRUE))</f>
        <v/>
      </c>
      <c r="Q1023" s="48">
        <f t="shared" si="218"/>
        <v>0</v>
      </c>
      <c r="R1023" s="4" t="str">
        <f>IF(AX1023=0,"",VLOOKUP(AX1023,skillbasedata!A:B,2,TRUE))</f>
        <v/>
      </c>
      <c r="S1023" s="48">
        <f t="shared" si="219"/>
        <v>0</v>
      </c>
      <c r="T1023" s="48">
        <f t="shared" si="220"/>
        <v>1</v>
      </c>
      <c r="U1023" s="48">
        <f t="shared" si="221"/>
        <v>20</v>
      </c>
      <c r="V1023" s="51">
        <f t="shared" si="222"/>
        <v>377</v>
      </c>
      <c r="W1023" s="26" t="s">
        <v>3343</v>
      </c>
      <c r="X1023" s="26">
        <v>0</v>
      </c>
      <c r="Y1023" s="26">
        <v>377</v>
      </c>
      <c r="Z1023" s="26">
        <v>13015</v>
      </c>
      <c r="AA1023" s="26">
        <v>81</v>
      </c>
      <c r="AB1023" s="26">
        <v>7</v>
      </c>
      <c r="AC1023" s="26">
        <v>6000</v>
      </c>
      <c r="AD1023" s="26">
        <v>0</v>
      </c>
      <c r="AE1023" s="26">
        <v>2</v>
      </c>
      <c r="AF1023" s="26">
        <v>0</v>
      </c>
      <c r="AG1023" s="26">
        <v>0</v>
      </c>
      <c r="AH1023" s="26">
        <v>86</v>
      </c>
      <c r="AI1023" s="26">
        <v>0</v>
      </c>
      <c r="AJ1023" s="26">
        <v>0</v>
      </c>
      <c r="AK1023" s="26">
        <v>0</v>
      </c>
      <c r="AL1023" s="26">
        <v>0</v>
      </c>
      <c r="AM1023" s="26">
        <v>0</v>
      </c>
      <c r="AN1023" s="26">
        <v>19</v>
      </c>
      <c r="AO1023" s="26">
        <v>0</v>
      </c>
      <c r="AP1023" s="26">
        <v>0</v>
      </c>
      <c r="AQ1023" s="26">
        <v>0</v>
      </c>
      <c r="AR1023" s="26">
        <v>0</v>
      </c>
      <c r="AS1023" s="26">
        <v>0</v>
      </c>
      <c r="AT1023" s="26">
        <v>0</v>
      </c>
      <c r="AU1023" s="26">
        <v>0</v>
      </c>
      <c r="AV1023" s="26">
        <v>0</v>
      </c>
      <c r="AW1023" s="26">
        <v>0</v>
      </c>
      <c r="AX1023" s="26">
        <v>0</v>
      </c>
      <c r="AY1023" s="26">
        <v>0</v>
      </c>
      <c r="AZ1023" s="26">
        <v>0</v>
      </c>
      <c r="BA1023" s="26">
        <v>0</v>
      </c>
      <c r="BB1023" s="26">
        <v>0</v>
      </c>
      <c r="BC1023" s="26">
        <v>0</v>
      </c>
      <c r="BD1023" s="26" t="s">
        <v>2309</v>
      </c>
      <c r="BE1023" s="26">
        <v>1</v>
      </c>
      <c r="BF1023" s="26">
        <v>20</v>
      </c>
      <c r="BG1023" s="54" t="str">
        <f t="shared" si="223"/>
        <v>0179</v>
      </c>
      <c r="BH1023" s="9"/>
      <c r="BI1023" s="9"/>
    </row>
    <row r="1024" ht="16.5" spans="1:61">
      <c r="A1024" s="4">
        <f t="shared" si="210"/>
        <v>0</v>
      </c>
      <c r="B1024" s="4" t="str">
        <f>IF(X1024=0,"",VLOOKUP(Y1024,seriesName!A:B,2,TRUE))</f>
        <v/>
      </c>
      <c r="C1024" s="4" t="str">
        <f>IF(A1024=1,VLOOKUP(V1024,Head!A:B,2,TRUE),IF(A1024=2,VLOOKUP(V1024,Chest!A:B,2,TRUE),IF(A1024=3,VLOOKUP(V1024,Arm!A:B,2,TRUE),IF(A1024=4,VLOOKUP(V1024,Waist!A:B,2,TRUE),IF(A1024=5,VLOOKUP(V1024,Leg!A:B,2,TRUE),"")))))</f>
        <v/>
      </c>
      <c r="D1024" s="44" t="str">
        <f>IF(X1024=1,VLOOKUP(AA1024,modelID!A:B,2,FALSE),"")</f>
        <v/>
      </c>
      <c r="E1024" s="45" t="str">
        <f>IF(X1024=0,"",AH1024+VLOOKUP(AN1024,BuildupTable!L:O,4,FALSE))</f>
        <v/>
      </c>
      <c r="F1024" s="1">
        <f t="shared" si="211"/>
        <v>0</v>
      </c>
      <c r="G1024" s="1">
        <f t="shared" si="212"/>
        <v>0</v>
      </c>
      <c r="H1024" s="1">
        <f t="shared" si="213"/>
        <v>0</v>
      </c>
      <c r="I1024" s="1">
        <f t="shared" si="214"/>
        <v>0</v>
      </c>
      <c r="J1024" s="4" t="str">
        <f>IF(AT1024=0,"",VLOOKUP(AT1024,skillbasedata!A:B,2,TRUE))</f>
        <v/>
      </c>
      <c r="K1024" s="48">
        <f t="shared" si="215"/>
        <v>0</v>
      </c>
      <c r="L1024" s="4" t="str">
        <f>IF(AU1024=0,"",VLOOKUP(AU1024,skillbasedata!A:B,2,TRUE))</f>
        <v/>
      </c>
      <c r="M1024" s="48">
        <f t="shared" si="216"/>
        <v>0</v>
      </c>
      <c r="N1024" s="4" t="str">
        <f>IF(AV1024=0,"",VLOOKUP(AV1024,skillbasedata!A:B,2,TRUE))</f>
        <v/>
      </c>
      <c r="O1024" s="48">
        <f t="shared" si="217"/>
        <v>0</v>
      </c>
      <c r="P1024" s="4" t="str">
        <f>IF(AW1024=0,"",VLOOKUP(AW1024,skillbasedata!A:B,2,TRUE))</f>
        <v/>
      </c>
      <c r="Q1024" s="48">
        <f t="shared" si="218"/>
        <v>0</v>
      </c>
      <c r="R1024" s="4" t="str">
        <f>IF(AX1024=0,"",VLOOKUP(AX1024,skillbasedata!A:B,2,TRUE))</f>
        <v/>
      </c>
      <c r="S1024" s="48">
        <f t="shared" si="219"/>
        <v>0</v>
      </c>
      <c r="T1024" s="48">
        <f t="shared" si="220"/>
        <v>1</v>
      </c>
      <c r="U1024" s="48">
        <f t="shared" si="221"/>
        <v>20</v>
      </c>
      <c r="V1024" s="51">
        <f t="shared" si="222"/>
        <v>377</v>
      </c>
      <c r="W1024" s="26" t="s">
        <v>3344</v>
      </c>
      <c r="X1024" s="26">
        <v>0</v>
      </c>
      <c r="Y1024" s="26">
        <v>377</v>
      </c>
      <c r="Z1024" s="26">
        <v>13015</v>
      </c>
      <c r="AA1024" s="26">
        <v>81</v>
      </c>
      <c r="AB1024" s="26">
        <v>7</v>
      </c>
      <c r="AC1024" s="26">
        <v>6000</v>
      </c>
      <c r="AD1024" s="26">
        <v>0</v>
      </c>
      <c r="AE1024" s="26">
        <v>2</v>
      </c>
      <c r="AF1024" s="26">
        <v>0</v>
      </c>
      <c r="AG1024" s="26">
        <v>0</v>
      </c>
      <c r="AH1024" s="26">
        <v>86</v>
      </c>
      <c r="AI1024" s="26">
        <v>0</v>
      </c>
      <c r="AJ1024" s="26">
        <v>0</v>
      </c>
      <c r="AK1024" s="26">
        <v>0</v>
      </c>
      <c r="AL1024" s="26">
        <v>0</v>
      </c>
      <c r="AM1024" s="26">
        <v>0</v>
      </c>
      <c r="AN1024" s="26">
        <v>19</v>
      </c>
      <c r="AO1024" s="26">
        <v>0</v>
      </c>
      <c r="AP1024" s="26">
        <v>0</v>
      </c>
      <c r="AQ1024" s="26">
        <v>0</v>
      </c>
      <c r="AR1024" s="26">
        <v>0</v>
      </c>
      <c r="AS1024" s="26">
        <v>0</v>
      </c>
      <c r="AT1024" s="26">
        <v>0</v>
      </c>
      <c r="AU1024" s="26">
        <v>0</v>
      </c>
      <c r="AV1024" s="26">
        <v>0</v>
      </c>
      <c r="AW1024" s="26">
        <v>0</v>
      </c>
      <c r="AX1024" s="26">
        <v>0</v>
      </c>
      <c r="AY1024" s="26">
        <v>0</v>
      </c>
      <c r="AZ1024" s="26">
        <v>0</v>
      </c>
      <c r="BA1024" s="26">
        <v>0</v>
      </c>
      <c r="BB1024" s="26">
        <v>0</v>
      </c>
      <c r="BC1024" s="26">
        <v>0</v>
      </c>
      <c r="BD1024" s="26" t="s">
        <v>2309</v>
      </c>
      <c r="BE1024" s="26">
        <v>1</v>
      </c>
      <c r="BF1024" s="26">
        <v>20</v>
      </c>
      <c r="BG1024" s="54" t="str">
        <f t="shared" si="223"/>
        <v>0179</v>
      </c>
      <c r="BH1024" s="9"/>
      <c r="BI1024" s="9"/>
    </row>
    <row r="1025" ht="16.5" spans="1:61">
      <c r="A1025" s="4">
        <f t="shared" si="210"/>
        <v>0</v>
      </c>
      <c r="B1025" s="4" t="str">
        <f>IF(X1025=0,"",VLOOKUP(Y1025,seriesName!A:B,2,TRUE))</f>
        <v/>
      </c>
      <c r="C1025" s="4" t="str">
        <f>IF(A1025=1,VLOOKUP(V1025,Head!A:B,2,TRUE),IF(A1025=2,VLOOKUP(V1025,Chest!A:B,2,TRUE),IF(A1025=3,VLOOKUP(V1025,Arm!A:B,2,TRUE),IF(A1025=4,VLOOKUP(V1025,Waist!A:B,2,TRUE),IF(A1025=5,VLOOKUP(V1025,Leg!A:B,2,TRUE),"")))))</f>
        <v/>
      </c>
      <c r="D1025" s="44" t="str">
        <f>IF(X1025=1,VLOOKUP(AA1025,modelID!A:B,2,FALSE),"")</f>
        <v/>
      </c>
      <c r="E1025" s="45" t="str">
        <f>IF(X1025=0,"",AH1025+VLOOKUP(AN1025,BuildupTable!L:O,4,FALSE))</f>
        <v/>
      </c>
      <c r="F1025" s="1">
        <f t="shared" si="211"/>
        <v>0</v>
      </c>
      <c r="G1025" s="1">
        <f t="shared" si="212"/>
        <v>0</v>
      </c>
      <c r="H1025" s="1">
        <f t="shared" si="213"/>
        <v>0</v>
      </c>
      <c r="I1025" s="1">
        <f t="shared" si="214"/>
        <v>0</v>
      </c>
      <c r="J1025" s="4" t="str">
        <f>IF(AT1025=0,"",VLOOKUP(AT1025,skillbasedata!A:B,2,TRUE))</f>
        <v/>
      </c>
      <c r="K1025" s="48">
        <f t="shared" si="215"/>
        <v>0</v>
      </c>
      <c r="L1025" s="4" t="str">
        <f>IF(AU1025=0,"",VLOOKUP(AU1025,skillbasedata!A:B,2,TRUE))</f>
        <v/>
      </c>
      <c r="M1025" s="48">
        <f t="shared" si="216"/>
        <v>0</v>
      </c>
      <c r="N1025" s="4" t="str">
        <f>IF(AV1025=0,"",VLOOKUP(AV1025,skillbasedata!A:B,2,TRUE))</f>
        <v/>
      </c>
      <c r="O1025" s="48">
        <f t="shared" si="217"/>
        <v>0</v>
      </c>
      <c r="P1025" s="4" t="str">
        <f>IF(AW1025=0,"",VLOOKUP(AW1025,skillbasedata!A:B,2,TRUE))</f>
        <v/>
      </c>
      <c r="Q1025" s="48">
        <f t="shared" si="218"/>
        <v>0</v>
      </c>
      <c r="R1025" s="4" t="str">
        <f>IF(AX1025=0,"",VLOOKUP(AX1025,skillbasedata!A:B,2,TRUE))</f>
        <v/>
      </c>
      <c r="S1025" s="48">
        <f t="shared" si="219"/>
        <v>0</v>
      </c>
      <c r="T1025" s="48">
        <f t="shared" si="220"/>
        <v>1</v>
      </c>
      <c r="U1025" s="48">
        <f t="shared" si="221"/>
        <v>20</v>
      </c>
      <c r="V1025" s="51">
        <f t="shared" si="222"/>
        <v>377</v>
      </c>
      <c r="W1025" s="26" t="s">
        <v>3345</v>
      </c>
      <c r="X1025" s="26">
        <v>0</v>
      </c>
      <c r="Y1025" s="26">
        <v>377</v>
      </c>
      <c r="Z1025" s="26">
        <v>13015</v>
      </c>
      <c r="AA1025" s="26">
        <v>81</v>
      </c>
      <c r="AB1025" s="26">
        <v>7</v>
      </c>
      <c r="AC1025" s="26">
        <v>6000</v>
      </c>
      <c r="AD1025" s="26">
        <v>0</v>
      </c>
      <c r="AE1025" s="26">
        <v>2</v>
      </c>
      <c r="AF1025" s="26">
        <v>0</v>
      </c>
      <c r="AG1025" s="26">
        <v>0</v>
      </c>
      <c r="AH1025" s="26">
        <v>86</v>
      </c>
      <c r="AI1025" s="26">
        <v>0</v>
      </c>
      <c r="AJ1025" s="26">
        <v>0</v>
      </c>
      <c r="AK1025" s="26">
        <v>0</v>
      </c>
      <c r="AL1025" s="26">
        <v>0</v>
      </c>
      <c r="AM1025" s="26">
        <v>0</v>
      </c>
      <c r="AN1025" s="26">
        <v>19</v>
      </c>
      <c r="AO1025" s="26">
        <v>0</v>
      </c>
      <c r="AP1025" s="26">
        <v>0</v>
      </c>
      <c r="AQ1025" s="26">
        <v>0</v>
      </c>
      <c r="AR1025" s="26">
        <v>0</v>
      </c>
      <c r="AS1025" s="26">
        <v>0</v>
      </c>
      <c r="AT1025" s="26">
        <v>0</v>
      </c>
      <c r="AU1025" s="26">
        <v>0</v>
      </c>
      <c r="AV1025" s="26">
        <v>0</v>
      </c>
      <c r="AW1025" s="26">
        <v>0</v>
      </c>
      <c r="AX1025" s="26">
        <v>0</v>
      </c>
      <c r="AY1025" s="26">
        <v>0</v>
      </c>
      <c r="AZ1025" s="26">
        <v>0</v>
      </c>
      <c r="BA1025" s="26">
        <v>0</v>
      </c>
      <c r="BB1025" s="26">
        <v>0</v>
      </c>
      <c r="BC1025" s="26">
        <v>0</v>
      </c>
      <c r="BD1025" s="26" t="s">
        <v>2309</v>
      </c>
      <c r="BE1025" s="26">
        <v>1</v>
      </c>
      <c r="BF1025" s="26">
        <v>20</v>
      </c>
      <c r="BG1025" s="54" t="str">
        <f t="shared" si="223"/>
        <v>0179</v>
      </c>
      <c r="BH1025" s="9"/>
      <c r="BI1025" s="9"/>
    </row>
    <row r="1026" ht="16.5" spans="1:61">
      <c r="A1026" s="4">
        <f t="shared" ref="A1026:A1089" si="224">IF(X1026=0,0,HEX2DEC(MID(W1026,5,1)))</f>
        <v>0</v>
      </c>
      <c r="B1026" s="4" t="str">
        <f>IF(X1026=0,"",VLOOKUP(Y1026,seriesName!A:B,2,TRUE))</f>
        <v/>
      </c>
      <c r="C1026" s="4" t="str">
        <f>IF(A1026=1,VLOOKUP(V1026,Head!A:B,2,TRUE),IF(A1026=2,VLOOKUP(V1026,Chest!A:B,2,TRUE),IF(A1026=3,VLOOKUP(V1026,Arm!A:B,2,TRUE),IF(A1026=4,VLOOKUP(V1026,Waist!A:B,2,TRUE),IF(A1026=5,VLOOKUP(V1026,Leg!A:B,2,TRUE),"")))))</f>
        <v/>
      </c>
      <c r="D1026" s="44" t="str">
        <f>IF(X1026=1,VLOOKUP(AA1026,modelID!A:B,2,FALSE),"")</f>
        <v/>
      </c>
      <c r="E1026" s="45" t="str">
        <f>IF(X1026=0,"",AH1026+VLOOKUP(AN1026,BuildupTable!L:O,4,FALSE))</f>
        <v/>
      </c>
      <c r="F1026" s="1">
        <f t="shared" ref="F1026:F1089" si="225">AP1026</f>
        <v>0</v>
      </c>
      <c r="G1026" s="1">
        <f t="shared" ref="G1026:G1089" si="226">AQ1026</f>
        <v>0</v>
      </c>
      <c r="H1026" s="1">
        <f t="shared" ref="H1026:H1089" si="227">AR1026</f>
        <v>0</v>
      </c>
      <c r="I1026" s="1">
        <f t="shared" ref="I1026:I1089" si="228">AS1026</f>
        <v>0</v>
      </c>
      <c r="J1026" s="4" t="str">
        <f>IF(AT1026=0,"",VLOOKUP(AT1026,skillbasedata!A:B,2,TRUE))</f>
        <v/>
      </c>
      <c r="K1026" s="48">
        <f t="shared" ref="K1026:K1089" si="229">AY1026</f>
        <v>0</v>
      </c>
      <c r="L1026" s="4" t="str">
        <f>IF(AU1026=0,"",VLOOKUP(AU1026,skillbasedata!A:B,2,TRUE))</f>
        <v/>
      </c>
      <c r="M1026" s="48">
        <f t="shared" ref="M1026:M1089" si="230">AZ1026</f>
        <v>0</v>
      </c>
      <c r="N1026" s="4" t="str">
        <f>IF(AV1026=0,"",VLOOKUP(AV1026,skillbasedata!A:B,2,TRUE))</f>
        <v/>
      </c>
      <c r="O1026" s="48">
        <f t="shared" ref="O1026:O1089" si="231">BA1026</f>
        <v>0</v>
      </c>
      <c r="P1026" s="4" t="str">
        <f>IF(AW1026=0,"",VLOOKUP(AW1026,skillbasedata!A:B,2,TRUE))</f>
        <v/>
      </c>
      <c r="Q1026" s="48">
        <f t="shared" ref="Q1026:Q1089" si="232">BB1026</f>
        <v>0</v>
      </c>
      <c r="R1026" s="4" t="str">
        <f>IF(AX1026=0,"",VLOOKUP(AX1026,skillbasedata!A:B,2,TRUE))</f>
        <v/>
      </c>
      <c r="S1026" s="48">
        <f t="shared" ref="S1026:S1089" si="233">BC1026</f>
        <v>0</v>
      </c>
      <c r="T1026" s="48">
        <f t="shared" ref="T1026:T1089" si="234">BE1026</f>
        <v>1</v>
      </c>
      <c r="U1026" s="48">
        <f t="shared" ref="U1026:U1089" si="235">BF1026</f>
        <v>20</v>
      </c>
      <c r="V1026" s="51">
        <f t="shared" ref="V1026:V1089" si="236">IF(BG1026=0,0,HEX2DEC(BG1026))</f>
        <v>377</v>
      </c>
      <c r="W1026" s="26" t="s">
        <v>3346</v>
      </c>
      <c r="X1026" s="26">
        <v>0</v>
      </c>
      <c r="Y1026" s="26">
        <v>377</v>
      </c>
      <c r="Z1026" s="26">
        <v>13015</v>
      </c>
      <c r="AA1026" s="26">
        <v>81</v>
      </c>
      <c r="AB1026" s="26">
        <v>7</v>
      </c>
      <c r="AC1026" s="26">
        <v>6000</v>
      </c>
      <c r="AD1026" s="26">
        <v>0</v>
      </c>
      <c r="AE1026" s="26">
        <v>2</v>
      </c>
      <c r="AF1026" s="26">
        <v>0</v>
      </c>
      <c r="AG1026" s="26">
        <v>0</v>
      </c>
      <c r="AH1026" s="26">
        <v>86</v>
      </c>
      <c r="AI1026" s="26">
        <v>0</v>
      </c>
      <c r="AJ1026" s="26">
        <v>0</v>
      </c>
      <c r="AK1026" s="26">
        <v>0</v>
      </c>
      <c r="AL1026" s="26">
        <v>0</v>
      </c>
      <c r="AM1026" s="26">
        <v>0</v>
      </c>
      <c r="AN1026" s="26">
        <v>19</v>
      </c>
      <c r="AO1026" s="26">
        <v>0</v>
      </c>
      <c r="AP1026" s="26">
        <v>0</v>
      </c>
      <c r="AQ1026" s="26">
        <v>0</v>
      </c>
      <c r="AR1026" s="26">
        <v>0</v>
      </c>
      <c r="AS1026" s="26">
        <v>0</v>
      </c>
      <c r="AT1026" s="26">
        <v>0</v>
      </c>
      <c r="AU1026" s="26">
        <v>0</v>
      </c>
      <c r="AV1026" s="26">
        <v>0</v>
      </c>
      <c r="AW1026" s="26">
        <v>0</v>
      </c>
      <c r="AX1026" s="26">
        <v>0</v>
      </c>
      <c r="AY1026" s="26">
        <v>0</v>
      </c>
      <c r="AZ1026" s="26">
        <v>0</v>
      </c>
      <c r="BA1026" s="26">
        <v>0</v>
      </c>
      <c r="BB1026" s="26">
        <v>0</v>
      </c>
      <c r="BC1026" s="26">
        <v>0</v>
      </c>
      <c r="BD1026" s="26" t="s">
        <v>2309</v>
      </c>
      <c r="BE1026" s="26">
        <v>1</v>
      </c>
      <c r="BF1026" s="26">
        <v>20</v>
      </c>
      <c r="BG1026" s="54" t="str">
        <f t="shared" ref="BG1026:BG1089" si="237">MID(W1026,7,4)</f>
        <v>0179</v>
      </c>
      <c r="BH1026" s="9"/>
      <c r="BI1026" s="9"/>
    </row>
    <row r="1027" ht="16.5" spans="1:61">
      <c r="A1027" s="4">
        <f t="shared" si="224"/>
        <v>1</v>
      </c>
      <c r="B1027" s="4" t="str">
        <f>IF(X1027=0,"",VLOOKUP(Y1027,seriesName!A:B,2,TRUE))</f>
        <v>蓝速龙</v>
      </c>
      <c r="C1027" s="4" t="str">
        <f>IF(A1027=1,VLOOKUP(V1027,Head!A:B,2,TRUE),IF(A1027=2,VLOOKUP(V1027,Chest!A:B,2,TRUE),IF(A1027=3,VLOOKUP(V1027,Arm!A:B,2,TRUE),IF(A1027=4,VLOOKUP(V1027,Waist!A:B,2,TRUE),IF(A1027=5,VLOOKUP(V1027,Leg!A:B,2,TRUE),"")))))</f>
        <v>蓝速龙头盔</v>
      </c>
      <c r="D1027" s="44" t="str">
        <f>IF(X1027=1,VLOOKUP(AA1027,modelID!A:B,2,FALSE),"")</f>
        <v>pl358</v>
      </c>
      <c r="E1027" s="45">
        <f>IF(X1027=0,"",AH1027+VLOOKUP(AN1027,BuildupTable!L:O,4,FALSE))</f>
        <v>158</v>
      </c>
      <c r="F1027" s="1">
        <f t="shared" si="225"/>
        <v>1</v>
      </c>
      <c r="G1027" s="1">
        <f t="shared" si="226"/>
        <v>0</v>
      </c>
      <c r="H1027" s="1">
        <f t="shared" si="227"/>
        <v>0</v>
      </c>
      <c r="I1027" s="1">
        <f t="shared" si="228"/>
        <v>1</v>
      </c>
      <c r="J1027" s="4" t="str">
        <f>IF(AT1027=0,"",VLOOKUP(AT1027,skillbasedata!A:B,2,TRUE))</f>
        <v>攻击</v>
      </c>
      <c r="K1027" s="48">
        <f t="shared" si="229"/>
        <v>1</v>
      </c>
      <c r="L1027" s="4" t="str">
        <f>IF(AU1027=0,"",VLOOKUP(AU1027,skillbasedata!A:B,2,TRUE))</f>
        <v>昏厥耐性</v>
      </c>
      <c r="M1027" s="48">
        <f t="shared" si="230"/>
        <v>1</v>
      </c>
      <c r="N1027" s="4" t="str">
        <f>IF(AV1027=0,"",VLOOKUP(AV1027,skillbasedata!A:B,2,TRUE))</f>
        <v/>
      </c>
      <c r="O1027" s="48">
        <f t="shared" si="231"/>
        <v>0</v>
      </c>
      <c r="P1027" s="4" t="str">
        <f>IF(AW1027=0,"",VLOOKUP(AW1027,skillbasedata!A:B,2,TRUE))</f>
        <v/>
      </c>
      <c r="Q1027" s="48">
        <f t="shared" si="232"/>
        <v>0</v>
      </c>
      <c r="R1027" s="4" t="str">
        <f>IF(AX1027=0,"",VLOOKUP(AX1027,skillbasedata!A:B,2,TRUE))</f>
        <v/>
      </c>
      <c r="S1027" s="48">
        <f t="shared" si="233"/>
        <v>0</v>
      </c>
      <c r="T1027" s="48">
        <f t="shared" si="234"/>
        <v>1</v>
      </c>
      <c r="U1027" s="48">
        <f t="shared" si="235"/>
        <v>20</v>
      </c>
      <c r="V1027" s="51">
        <f t="shared" si="236"/>
        <v>407</v>
      </c>
      <c r="W1027" s="26" t="s">
        <v>3347</v>
      </c>
      <c r="X1027" s="26">
        <v>1</v>
      </c>
      <c r="Y1027" s="26">
        <v>407</v>
      </c>
      <c r="Z1027" s="26">
        <v>13016</v>
      </c>
      <c r="AA1027" s="26">
        <v>176</v>
      </c>
      <c r="AB1027" s="26">
        <v>7</v>
      </c>
      <c r="AC1027" s="26">
        <v>6000</v>
      </c>
      <c r="AD1027" s="26">
        <v>0</v>
      </c>
      <c r="AE1027" s="26">
        <v>2</v>
      </c>
      <c r="AF1027" s="26">
        <v>1</v>
      </c>
      <c r="AG1027" s="26">
        <v>1</v>
      </c>
      <c r="AH1027" s="26">
        <v>86</v>
      </c>
      <c r="AI1027" s="26">
        <v>0</v>
      </c>
      <c r="AJ1027" s="26">
        <v>0</v>
      </c>
      <c r="AK1027" s="26">
        <v>-2</v>
      </c>
      <c r="AL1027" s="26">
        <v>0</v>
      </c>
      <c r="AM1027" s="26">
        <v>0</v>
      </c>
      <c r="AN1027" s="26">
        <v>19</v>
      </c>
      <c r="AO1027" s="26">
        <v>0</v>
      </c>
      <c r="AP1027" s="26">
        <v>1</v>
      </c>
      <c r="AQ1027" s="26">
        <v>0</v>
      </c>
      <c r="AR1027" s="26">
        <v>0</v>
      </c>
      <c r="AS1027" s="26">
        <v>1</v>
      </c>
      <c r="AT1027" s="26">
        <v>1</v>
      </c>
      <c r="AU1027" s="26">
        <v>76</v>
      </c>
      <c r="AV1027" s="26">
        <v>0</v>
      </c>
      <c r="AW1027" s="26">
        <v>0</v>
      </c>
      <c r="AX1027" s="26">
        <v>0</v>
      </c>
      <c r="AY1027" s="26">
        <v>1</v>
      </c>
      <c r="AZ1027" s="26">
        <v>1</v>
      </c>
      <c r="BA1027" s="26">
        <v>0</v>
      </c>
      <c r="BB1027" s="26">
        <v>0</v>
      </c>
      <c r="BC1027" s="26">
        <v>0</v>
      </c>
      <c r="BD1027" s="26" t="s">
        <v>2309</v>
      </c>
      <c r="BE1027" s="26">
        <v>1</v>
      </c>
      <c r="BF1027" s="26">
        <v>20</v>
      </c>
      <c r="BG1027" s="54" t="str">
        <f t="shared" si="237"/>
        <v>0197</v>
      </c>
      <c r="BH1027" s="9"/>
      <c r="BI1027" s="9"/>
    </row>
    <row r="1028" ht="16.5" spans="1:61">
      <c r="A1028" s="4">
        <f t="shared" si="224"/>
        <v>2</v>
      </c>
      <c r="B1028" s="4" t="str">
        <f>IF(X1028=0,"",VLOOKUP(Y1028,seriesName!A:B,2,TRUE))</f>
        <v>蓝速龙</v>
      </c>
      <c r="C1028" s="4" t="str">
        <f>IF(A1028=1,VLOOKUP(V1028,Head!A:B,2,TRUE),IF(A1028=2,VLOOKUP(V1028,Chest!A:B,2,TRUE),IF(A1028=3,VLOOKUP(V1028,Arm!A:B,2,TRUE),IF(A1028=4,VLOOKUP(V1028,Waist!A:B,2,TRUE),IF(A1028=5,VLOOKUP(V1028,Leg!A:B,2,TRUE),"")))))</f>
        <v>蓝速龙铠甲</v>
      </c>
      <c r="D1028" s="44" t="str">
        <f>IF(X1028=1,VLOOKUP(AA1028,modelID!A:B,2,FALSE),"")</f>
        <v>pl358</v>
      </c>
      <c r="E1028" s="45">
        <f>IF(X1028=0,"",AH1028+VLOOKUP(AN1028,BuildupTable!L:O,4,FALSE))</f>
        <v>158</v>
      </c>
      <c r="F1028" s="1">
        <f t="shared" si="225"/>
        <v>1</v>
      </c>
      <c r="G1028" s="1">
        <f t="shared" si="226"/>
        <v>0</v>
      </c>
      <c r="H1028" s="1">
        <f t="shared" si="227"/>
        <v>0</v>
      </c>
      <c r="I1028" s="1">
        <f t="shared" si="228"/>
        <v>1</v>
      </c>
      <c r="J1028" s="4" t="str">
        <f>IF(AT1028=0,"",VLOOKUP(AT1028,skillbasedata!A:B,2,TRUE))</f>
        <v>攻击</v>
      </c>
      <c r="K1028" s="48">
        <f t="shared" si="229"/>
        <v>1</v>
      </c>
      <c r="L1028" s="4" t="str">
        <f>IF(AU1028=0,"",VLOOKUP(AU1028,skillbasedata!A:B,2,TRUE))</f>
        <v>风压耐性</v>
      </c>
      <c r="M1028" s="48">
        <f t="shared" si="230"/>
        <v>1</v>
      </c>
      <c r="N1028" s="4" t="str">
        <f>IF(AV1028=0,"",VLOOKUP(AV1028,skillbasedata!A:B,2,TRUE))</f>
        <v/>
      </c>
      <c r="O1028" s="48">
        <f t="shared" si="231"/>
        <v>0</v>
      </c>
      <c r="P1028" s="4" t="str">
        <f>IF(AW1028=0,"",VLOOKUP(AW1028,skillbasedata!A:B,2,TRUE))</f>
        <v/>
      </c>
      <c r="Q1028" s="48">
        <f t="shared" si="232"/>
        <v>0</v>
      </c>
      <c r="R1028" s="4" t="str">
        <f>IF(AX1028=0,"",VLOOKUP(AX1028,skillbasedata!A:B,2,TRUE))</f>
        <v/>
      </c>
      <c r="S1028" s="48">
        <f t="shared" si="233"/>
        <v>0</v>
      </c>
      <c r="T1028" s="48">
        <f t="shared" si="234"/>
        <v>1</v>
      </c>
      <c r="U1028" s="48">
        <f t="shared" si="235"/>
        <v>20</v>
      </c>
      <c r="V1028" s="51">
        <f t="shared" si="236"/>
        <v>407</v>
      </c>
      <c r="W1028" s="26" t="s">
        <v>3348</v>
      </c>
      <c r="X1028" s="26">
        <v>1</v>
      </c>
      <c r="Y1028" s="26">
        <v>407</v>
      </c>
      <c r="Z1028" s="26">
        <v>13016</v>
      </c>
      <c r="AA1028" s="26">
        <v>176</v>
      </c>
      <c r="AB1028" s="26">
        <v>7</v>
      </c>
      <c r="AC1028" s="26">
        <v>6000</v>
      </c>
      <c r="AD1028" s="26">
        <v>0</v>
      </c>
      <c r="AE1028" s="26">
        <v>2</v>
      </c>
      <c r="AF1028" s="26">
        <v>1</v>
      </c>
      <c r="AG1028" s="26">
        <v>1</v>
      </c>
      <c r="AH1028" s="26">
        <v>86</v>
      </c>
      <c r="AI1028" s="26">
        <v>0</v>
      </c>
      <c r="AJ1028" s="26">
        <v>0</v>
      </c>
      <c r="AK1028" s="26">
        <v>-2</v>
      </c>
      <c r="AL1028" s="26">
        <v>0</v>
      </c>
      <c r="AM1028" s="26">
        <v>0</v>
      </c>
      <c r="AN1028" s="26">
        <v>19</v>
      </c>
      <c r="AO1028" s="26">
        <v>0</v>
      </c>
      <c r="AP1028" s="26">
        <v>1</v>
      </c>
      <c r="AQ1028" s="26">
        <v>0</v>
      </c>
      <c r="AR1028" s="26">
        <v>0</v>
      </c>
      <c r="AS1028" s="26">
        <v>1</v>
      </c>
      <c r="AT1028" s="26">
        <v>1</v>
      </c>
      <c r="AU1028" s="26">
        <v>62</v>
      </c>
      <c r="AV1028" s="26">
        <v>0</v>
      </c>
      <c r="AW1028" s="26">
        <v>0</v>
      </c>
      <c r="AX1028" s="26">
        <v>0</v>
      </c>
      <c r="AY1028" s="26">
        <v>1</v>
      </c>
      <c r="AZ1028" s="26">
        <v>1</v>
      </c>
      <c r="BA1028" s="26">
        <v>0</v>
      </c>
      <c r="BB1028" s="26">
        <v>0</v>
      </c>
      <c r="BC1028" s="26">
        <v>0</v>
      </c>
      <c r="BD1028" s="26" t="s">
        <v>2309</v>
      </c>
      <c r="BE1028" s="26">
        <v>1</v>
      </c>
      <c r="BF1028" s="26">
        <v>20</v>
      </c>
      <c r="BG1028" s="54" t="str">
        <f t="shared" si="237"/>
        <v>0197</v>
      </c>
      <c r="BH1028" s="9"/>
      <c r="BI1028" s="9"/>
    </row>
    <row r="1029" ht="16.5" spans="1:61">
      <c r="A1029" s="4">
        <f t="shared" si="224"/>
        <v>3</v>
      </c>
      <c r="B1029" s="4" t="str">
        <f>IF(X1029=0,"",VLOOKUP(Y1029,seriesName!A:B,2,TRUE))</f>
        <v>蓝速龙</v>
      </c>
      <c r="C1029" s="4" t="str">
        <f>IF(A1029=1,VLOOKUP(V1029,Head!A:B,2,TRUE),IF(A1029=2,VLOOKUP(V1029,Chest!A:B,2,TRUE),IF(A1029=3,VLOOKUP(V1029,Arm!A:B,2,TRUE),IF(A1029=4,VLOOKUP(V1029,Waist!A:B,2,TRUE),IF(A1029=5,VLOOKUP(V1029,Leg!A:B,2,TRUE),"")))))</f>
        <v>蓝速龙腕甲</v>
      </c>
      <c r="D1029" s="44" t="str">
        <f>IF(X1029=1,VLOOKUP(AA1029,modelID!A:B,2,FALSE),"")</f>
        <v>pl358</v>
      </c>
      <c r="E1029" s="45">
        <f>IF(X1029=0,"",AH1029+VLOOKUP(AN1029,BuildupTable!L:O,4,FALSE))</f>
        <v>158</v>
      </c>
      <c r="F1029" s="1">
        <f t="shared" si="225"/>
        <v>1</v>
      </c>
      <c r="G1029" s="1">
        <f t="shared" si="226"/>
        <v>0</v>
      </c>
      <c r="H1029" s="1">
        <f t="shared" si="227"/>
        <v>1</v>
      </c>
      <c r="I1029" s="1">
        <f t="shared" si="228"/>
        <v>0</v>
      </c>
      <c r="J1029" s="4" t="str">
        <f>IF(AT1029=0,"",VLOOKUP(AT1029,skillbasedata!A:B,2,TRUE))</f>
        <v>攻击</v>
      </c>
      <c r="K1029" s="48">
        <f t="shared" si="229"/>
        <v>2</v>
      </c>
      <c r="L1029" s="4" t="str">
        <f>IF(AU1029=0,"",VLOOKUP(AU1029,skillbasedata!A:B,2,TRUE))</f>
        <v/>
      </c>
      <c r="M1029" s="48">
        <f t="shared" si="230"/>
        <v>0</v>
      </c>
      <c r="N1029" s="4" t="str">
        <f>IF(AV1029=0,"",VLOOKUP(AV1029,skillbasedata!A:B,2,TRUE))</f>
        <v/>
      </c>
      <c r="O1029" s="48">
        <f t="shared" si="231"/>
        <v>0</v>
      </c>
      <c r="P1029" s="4" t="str">
        <f>IF(AW1029=0,"",VLOOKUP(AW1029,skillbasedata!A:B,2,TRUE))</f>
        <v/>
      </c>
      <c r="Q1029" s="48">
        <f t="shared" si="232"/>
        <v>0</v>
      </c>
      <c r="R1029" s="4" t="str">
        <f>IF(AX1029=0,"",VLOOKUP(AX1029,skillbasedata!A:B,2,TRUE))</f>
        <v/>
      </c>
      <c r="S1029" s="48">
        <f t="shared" si="233"/>
        <v>0</v>
      </c>
      <c r="T1029" s="48">
        <f t="shared" si="234"/>
        <v>1</v>
      </c>
      <c r="U1029" s="48">
        <f t="shared" si="235"/>
        <v>20</v>
      </c>
      <c r="V1029" s="51">
        <f t="shared" si="236"/>
        <v>407</v>
      </c>
      <c r="W1029" s="26" t="s">
        <v>3349</v>
      </c>
      <c r="X1029" s="26">
        <v>1</v>
      </c>
      <c r="Y1029" s="26">
        <v>407</v>
      </c>
      <c r="Z1029" s="26">
        <v>13016</v>
      </c>
      <c r="AA1029" s="26">
        <v>176</v>
      </c>
      <c r="AB1029" s="26">
        <v>7</v>
      </c>
      <c r="AC1029" s="26">
        <v>6000</v>
      </c>
      <c r="AD1029" s="26">
        <v>0</v>
      </c>
      <c r="AE1029" s="26">
        <v>2</v>
      </c>
      <c r="AF1029" s="26">
        <v>1</v>
      </c>
      <c r="AG1029" s="26">
        <v>1</v>
      </c>
      <c r="AH1029" s="26">
        <v>86</v>
      </c>
      <c r="AI1029" s="26">
        <v>0</v>
      </c>
      <c r="AJ1029" s="26">
        <v>0</v>
      </c>
      <c r="AK1029" s="26">
        <v>-2</v>
      </c>
      <c r="AL1029" s="26">
        <v>0</v>
      </c>
      <c r="AM1029" s="26">
        <v>0</v>
      </c>
      <c r="AN1029" s="26">
        <v>19</v>
      </c>
      <c r="AO1029" s="26">
        <v>0</v>
      </c>
      <c r="AP1029" s="26">
        <v>1</v>
      </c>
      <c r="AQ1029" s="26">
        <v>0</v>
      </c>
      <c r="AR1029" s="26">
        <v>1</v>
      </c>
      <c r="AS1029" s="26">
        <v>0</v>
      </c>
      <c r="AT1029" s="26">
        <v>1</v>
      </c>
      <c r="AU1029" s="26">
        <v>0</v>
      </c>
      <c r="AV1029" s="26">
        <v>0</v>
      </c>
      <c r="AW1029" s="26">
        <v>0</v>
      </c>
      <c r="AX1029" s="26">
        <v>0</v>
      </c>
      <c r="AY1029" s="26">
        <v>2</v>
      </c>
      <c r="AZ1029" s="26">
        <v>0</v>
      </c>
      <c r="BA1029" s="26">
        <v>0</v>
      </c>
      <c r="BB1029" s="26">
        <v>0</v>
      </c>
      <c r="BC1029" s="26">
        <v>0</v>
      </c>
      <c r="BD1029" s="26" t="s">
        <v>2309</v>
      </c>
      <c r="BE1029" s="26">
        <v>1</v>
      </c>
      <c r="BF1029" s="26">
        <v>20</v>
      </c>
      <c r="BG1029" s="54" t="str">
        <f t="shared" si="237"/>
        <v>0197</v>
      </c>
      <c r="BH1029" s="9"/>
      <c r="BI1029" s="9"/>
    </row>
    <row r="1030" ht="16.5" spans="1:61">
      <c r="A1030" s="4">
        <f t="shared" si="224"/>
        <v>4</v>
      </c>
      <c r="B1030" s="4" t="str">
        <f>IF(X1030=0,"",VLOOKUP(Y1030,seriesName!A:B,2,TRUE))</f>
        <v>蓝速龙</v>
      </c>
      <c r="C1030" s="4" t="str">
        <f>IF(A1030=1,VLOOKUP(V1030,Head!A:B,2,TRUE),IF(A1030=2,VLOOKUP(V1030,Chest!A:B,2,TRUE),IF(A1030=3,VLOOKUP(V1030,Arm!A:B,2,TRUE),IF(A1030=4,VLOOKUP(V1030,Waist!A:B,2,TRUE),IF(A1030=5,VLOOKUP(V1030,Leg!A:B,2,TRUE),"")))))</f>
        <v>蓝速龙护裙</v>
      </c>
      <c r="D1030" s="44" t="str">
        <f>IF(X1030=1,VLOOKUP(AA1030,modelID!A:B,2,FALSE),"")</f>
        <v>pl358</v>
      </c>
      <c r="E1030" s="45">
        <f>IF(X1030=0,"",AH1030+VLOOKUP(AN1030,BuildupTable!L:O,4,FALSE))</f>
        <v>158</v>
      </c>
      <c r="F1030" s="1">
        <f t="shared" si="225"/>
        <v>0</v>
      </c>
      <c r="G1030" s="1">
        <f t="shared" si="226"/>
        <v>0</v>
      </c>
      <c r="H1030" s="1">
        <f t="shared" si="227"/>
        <v>0</v>
      </c>
      <c r="I1030" s="1">
        <f t="shared" si="228"/>
        <v>1</v>
      </c>
      <c r="J1030" s="4" t="str">
        <f>IF(AT1030=0,"",VLOOKUP(AT1030,skillbasedata!A:B,2,TRUE))</f>
        <v>攻击</v>
      </c>
      <c r="K1030" s="48">
        <f t="shared" si="229"/>
        <v>1</v>
      </c>
      <c r="L1030" s="4" t="str">
        <f>IF(AU1030=0,"",VLOOKUP(AU1030,skillbasedata!A:B,2,TRUE))</f>
        <v>捕获名人</v>
      </c>
      <c r="M1030" s="48">
        <f t="shared" si="230"/>
        <v>1</v>
      </c>
      <c r="N1030" s="4" t="str">
        <f>IF(AV1030=0,"",VLOOKUP(AV1030,skillbasedata!A:B,2,TRUE))</f>
        <v/>
      </c>
      <c r="O1030" s="48">
        <f t="shared" si="231"/>
        <v>0</v>
      </c>
      <c r="P1030" s="4" t="str">
        <f>IF(AW1030=0,"",VLOOKUP(AW1030,skillbasedata!A:B,2,TRUE))</f>
        <v/>
      </c>
      <c r="Q1030" s="48">
        <f t="shared" si="232"/>
        <v>0</v>
      </c>
      <c r="R1030" s="4" t="str">
        <f>IF(AX1030=0,"",VLOOKUP(AX1030,skillbasedata!A:B,2,TRUE))</f>
        <v/>
      </c>
      <c r="S1030" s="48">
        <f t="shared" si="233"/>
        <v>0</v>
      </c>
      <c r="T1030" s="48">
        <f t="shared" si="234"/>
        <v>1</v>
      </c>
      <c r="U1030" s="48">
        <f t="shared" si="235"/>
        <v>20</v>
      </c>
      <c r="V1030" s="51">
        <f t="shared" si="236"/>
        <v>407</v>
      </c>
      <c r="W1030" s="26" t="s">
        <v>3350</v>
      </c>
      <c r="X1030" s="26">
        <v>1</v>
      </c>
      <c r="Y1030" s="26">
        <v>407</v>
      </c>
      <c r="Z1030" s="26">
        <v>13016</v>
      </c>
      <c r="AA1030" s="26">
        <v>176</v>
      </c>
      <c r="AB1030" s="26">
        <v>7</v>
      </c>
      <c r="AC1030" s="26">
        <v>6000</v>
      </c>
      <c r="AD1030" s="26">
        <v>0</v>
      </c>
      <c r="AE1030" s="26">
        <v>2</v>
      </c>
      <c r="AF1030" s="26">
        <v>1</v>
      </c>
      <c r="AG1030" s="26">
        <v>1</v>
      </c>
      <c r="AH1030" s="26">
        <v>86</v>
      </c>
      <c r="AI1030" s="26">
        <v>0</v>
      </c>
      <c r="AJ1030" s="26">
        <v>0</v>
      </c>
      <c r="AK1030" s="26">
        <v>-2</v>
      </c>
      <c r="AL1030" s="26">
        <v>0</v>
      </c>
      <c r="AM1030" s="26">
        <v>0</v>
      </c>
      <c r="AN1030" s="26">
        <v>19</v>
      </c>
      <c r="AO1030" s="26">
        <v>0</v>
      </c>
      <c r="AP1030" s="26">
        <v>0</v>
      </c>
      <c r="AQ1030" s="26">
        <v>0</v>
      </c>
      <c r="AR1030" s="26">
        <v>0</v>
      </c>
      <c r="AS1030" s="26">
        <v>1</v>
      </c>
      <c r="AT1030" s="26">
        <v>1</v>
      </c>
      <c r="AU1030" s="26">
        <v>82</v>
      </c>
      <c r="AV1030" s="26">
        <v>0</v>
      </c>
      <c r="AW1030" s="26">
        <v>0</v>
      </c>
      <c r="AX1030" s="26">
        <v>0</v>
      </c>
      <c r="AY1030" s="26">
        <v>1</v>
      </c>
      <c r="AZ1030" s="26">
        <v>1</v>
      </c>
      <c r="BA1030" s="26">
        <v>0</v>
      </c>
      <c r="BB1030" s="26">
        <v>0</v>
      </c>
      <c r="BC1030" s="26">
        <v>0</v>
      </c>
      <c r="BD1030" s="26" t="s">
        <v>2309</v>
      </c>
      <c r="BE1030" s="26">
        <v>1</v>
      </c>
      <c r="BF1030" s="26">
        <v>20</v>
      </c>
      <c r="BG1030" s="54" t="str">
        <f t="shared" si="237"/>
        <v>0197</v>
      </c>
      <c r="BH1030" s="9"/>
      <c r="BI1030" s="9"/>
    </row>
    <row r="1031" ht="16.5" spans="1:61">
      <c r="A1031" s="4">
        <f t="shared" si="224"/>
        <v>5</v>
      </c>
      <c r="B1031" s="4" t="str">
        <f>IF(X1031=0,"",VLOOKUP(Y1031,seriesName!A:B,2,TRUE))</f>
        <v>蓝速龙</v>
      </c>
      <c r="C1031" s="4" t="str">
        <f>IF(A1031=1,VLOOKUP(V1031,Head!A:B,2,TRUE),IF(A1031=2,VLOOKUP(V1031,Chest!A:B,2,TRUE),IF(A1031=3,VLOOKUP(V1031,Arm!A:B,2,TRUE),IF(A1031=4,VLOOKUP(V1031,Waist!A:B,2,TRUE),IF(A1031=5,VLOOKUP(V1031,Leg!A:B,2,TRUE),"")))))</f>
        <v>蓝速龙护腿</v>
      </c>
      <c r="D1031" s="44" t="str">
        <f>IF(X1031=1,VLOOKUP(AA1031,modelID!A:B,2,FALSE),"")</f>
        <v>pl358</v>
      </c>
      <c r="E1031" s="45">
        <f>IF(X1031=0,"",AH1031+VLOOKUP(AN1031,BuildupTable!L:O,4,FALSE))</f>
        <v>158</v>
      </c>
      <c r="F1031" s="1">
        <f t="shared" si="225"/>
        <v>0</v>
      </c>
      <c r="G1031" s="1">
        <f t="shared" si="226"/>
        <v>1</v>
      </c>
      <c r="H1031" s="1">
        <f t="shared" si="227"/>
        <v>1</v>
      </c>
      <c r="I1031" s="1">
        <f t="shared" si="228"/>
        <v>0</v>
      </c>
      <c r="J1031" s="4" t="str">
        <f>IF(AT1031=0,"",VLOOKUP(AT1031,skillbasedata!A:B,2,TRUE))</f>
        <v>风压耐性</v>
      </c>
      <c r="K1031" s="48">
        <f t="shared" si="229"/>
        <v>2</v>
      </c>
      <c r="L1031" s="4" t="str">
        <f>IF(AU1031=0,"",VLOOKUP(AU1031,skillbasedata!A:B,2,TRUE))</f>
        <v>昏厥耐性</v>
      </c>
      <c r="M1031" s="48">
        <f t="shared" si="230"/>
        <v>2</v>
      </c>
      <c r="N1031" s="4" t="str">
        <f>IF(AV1031=0,"",VLOOKUP(AV1031,skillbasedata!A:B,2,TRUE))</f>
        <v/>
      </c>
      <c r="O1031" s="48">
        <f t="shared" si="231"/>
        <v>0</v>
      </c>
      <c r="P1031" s="4" t="str">
        <f>IF(AW1031=0,"",VLOOKUP(AW1031,skillbasedata!A:B,2,TRUE))</f>
        <v/>
      </c>
      <c r="Q1031" s="48">
        <f t="shared" si="232"/>
        <v>0</v>
      </c>
      <c r="R1031" s="4" t="str">
        <f>IF(AX1031=0,"",VLOOKUP(AX1031,skillbasedata!A:B,2,TRUE))</f>
        <v/>
      </c>
      <c r="S1031" s="48">
        <f t="shared" si="233"/>
        <v>0</v>
      </c>
      <c r="T1031" s="48">
        <f t="shared" si="234"/>
        <v>1</v>
      </c>
      <c r="U1031" s="48">
        <f t="shared" si="235"/>
        <v>20</v>
      </c>
      <c r="V1031" s="51">
        <f t="shared" si="236"/>
        <v>407</v>
      </c>
      <c r="W1031" s="26" t="s">
        <v>3351</v>
      </c>
      <c r="X1031" s="26">
        <v>1</v>
      </c>
      <c r="Y1031" s="26">
        <v>407</v>
      </c>
      <c r="Z1031" s="26">
        <v>13016</v>
      </c>
      <c r="AA1031" s="26">
        <v>176</v>
      </c>
      <c r="AB1031" s="26">
        <v>7</v>
      </c>
      <c r="AC1031" s="26">
        <v>6000</v>
      </c>
      <c r="AD1031" s="26">
        <v>0</v>
      </c>
      <c r="AE1031" s="26">
        <v>2</v>
      </c>
      <c r="AF1031" s="26">
        <v>1</v>
      </c>
      <c r="AG1031" s="26">
        <v>1</v>
      </c>
      <c r="AH1031" s="26">
        <v>86</v>
      </c>
      <c r="AI1031" s="26">
        <v>0</v>
      </c>
      <c r="AJ1031" s="26">
        <v>0</v>
      </c>
      <c r="AK1031" s="26">
        <v>-2</v>
      </c>
      <c r="AL1031" s="26">
        <v>0</v>
      </c>
      <c r="AM1031" s="26">
        <v>0</v>
      </c>
      <c r="AN1031" s="26">
        <v>19</v>
      </c>
      <c r="AO1031" s="26">
        <v>0</v>
      </c>
      <c r="AP1031" s="26">
        <v>0</v>
      </c>
      <c r="AQ1031" s="26">
        <v>1</v>
      </c>
      <c r="AR1031" s="26">
        <v>1</v>
      </c>
      <c r="AS1031" s="26">
        <v>0</v>
      </c>
      <c r="AT1031" s="26">
        <v>62</v>
      </c>
      <c r="AU1031" s="26">
        <v>76</v>
      </c>
      <c r="AV1031" s="26">
        <v>0</v>
      </c>
      <c r="AW1031" s="26">
        <v>0</v>
      </c>
      <c r="AX1031" s="26">
        <v>0</v>
      </c>
      <c r="AY1031" s="26">
        <v>2</v>
      </c>
      <c r="AZ1031" s="26">
        <v>2</v>
      </c>
      <c r="BA1031" s="26">
        <v>0</v>
      </c>
      <c r="BB1031" s="26">
        <v>0</v>
      </c>
      <c r="BC1031" s="26">
        <v>0</v>
      </c>
      <c r="BD1031" s="26" t="s">
        <v>2309</v>
      </c>
      <c r="BE1031" s="26">
        <v>1</v>
      </c>
      <c r="BF1031" s="26">
        <v>20</v>
      </c>
      <c r="BG1031" s="54" t="str">
        <f t="shared" si="237"/>
        <v>0197</v>
      </c>
      <c r="BH1031" s="9"/>
      <c r="BI1031" s="9"/>
    </row>
    <row r="1032" ht="16.5" spans="1:61">
      <c r="A1032" s="4">
        <f t="shared" si="224"/>
        <v>1</v>
      </c>
      <c r="B1032" s="4" t="str">
        <f>IF(X1032=0,"",VLOOKUP(Y1032,seriesName!A:B,2,TRUE))</f>
        <v>镰鼬龙X</v>
      </c>
      <c r="C1032" s="4" t="str">
        <f>IF(A1032=1,VLOOKUP(V1032,Head!A:B,2,TRUE),IF(A1032=2,VLOOKUP(V1032,Chest!A:B,2,TRUE),IF(A1032=3,VLOOKUP(V1032,Arm!A:B,2,TRUE),IF(A1032=4,VLOOKUP(V1032,Waist!A:B,2,TRUE),IF(A1032=5,VLOOKUP(V1032,Leg!A:B,2,TRUE),"")))))</f>
        <v>镰鼬龙X头盔</v>
      </c>
      <c r="D1032" s="44" t="str">
        <f>IF(X1032=1,VLOOKUP(AA1032,modelID!A:B,2,FALSE),"")</f>
        <v>pl310</v>
      </c>
      <c r="E1032" s="45">
        <f>IF(X1032=0,"",AH1032+VLOOKUP(AN1032,BuildupTable!L:O,4,FALSE))</f>
        <v>158</v>
      </c>
      <c r="F1032" s="1">
        <f t="shared" si="225"/>
        <v>2</v>
      </c>
      <c r="G1032" s="1">
        <f t="shared" si="226"/>
        <v>0</v>
      </c>
      <c r="H1032" s="1">
        <f t="shared" si="227"/>
        <v>0</v>
      </c>
      <c r="I1032" s="1">
        <f t="shared" si="228"/>
        <v>0</v>
      </c>
      <c r="J1032" s="4" t="str">
        <f>IF(AT1032=0,"",VLOOKUP(AT1032,skillbasedata!A:B,2,TRUE))</f>
        <v>看破</v>
      </c>
      <c r="K1032" s="48">
        <f t="shared" si="229"/>
        <v>1</v>
      </c>
      <c r="L1032" s="4" t="str">
        <f>IF(AU1032=0,"",VLOOKUP(AU1032,skillbasedata!A:B,2,TRUE))</f>
        <v>回避性能</v>
      </c>
      <c r="M1032" s="48">
        <f t="shared" si="230"/>
        <v>2</v>
      </c>
      <c r="N1032" s="4" t="str">
        <f>IF(AV1032=0,"",VLOOKUP(AV1032,skillbasedata!A:B,2,TRUE))</f>
        <v/>
      </c>
      <c r="O1032" s="48">
        <f t="shared" si="231"/>
        <v>0</v>
      </c>
      <c r="P1032" s="4" t="str">
        <f>IF(AW1032=0,"",VLOOKUP(AW1032,skillbasedata!A:B,2,TRUE))</f>
        <v/>
      </c>
      <c r="Q1032" s="48">
        <f t="shared" si="232"/>
        <v>0</v>
      </c>
      <c r="R1032" s="4" t="str">
        <f>IF(AX1032=0,"",VLOOKUP(AX1032,skillbasedata!A:B,2,TRUE))</f>
        <v/>
      </c>
      <c r="S1032" s="48">
        <f t="shared" si="233"/>
        <v>0</v>
      </c>
      <c r="T1032" s="48">
        <f t="shared" si="234"/>
        <v>1</v>
      </c>
      <c r="U1032" s="48">
        <f t="shared" si="235"/>
        <v>20</v>
      </c>
      <c r="V1032" s="51">
        <f t="shared" si="236"/>
        <v>338</v>
      </c>
      <c r="W1032" s="26" t="s">
        <v>3352</v>
      </c>
      <c r="X1032" s="26">
        <v>1</v>
      </c>
      <c r="Y1032" s="26">
        <v>338</v>
      </c>
      <c r="Z1032" s="26">
        <v>13017</v>
      </c>
      <c r="AA1032" s="26">
        <v>128</v>
      </c>
      <c r="AB1032" s="26">
        <v>7</v>
      </c>
      <c r="AC1032" s="26">
        <v>6000</v>
      </c>
      <c r="AD1032" s="26">
        <v>0</v>
      </c>
      <c r="AE1032" s="26">
        <v>2</v>
      </c>
      <c r="AF1032" s="26">
        <v>1</v>
      </c>
      <c r="AG1032" s="26">
        <v>1</v>
      </c>
      <c r="AH1032" s="26">
        <v>86</v>
      </c>
      <c r="AI1032" s="26">
        <v>2</v>
      </c>
      <c r="AJ1032" s="26">
        <v>-1</v>
      </c>
      <c r="AK1032" s="26">
        <v>0</v>
      </c>
      <c r="AL1032" s="26">
        <v>-2</v>
      </c>
      <c r="AM1032" s="26">
        <v>0</v>
      </c>
      <c r="AN1032" s="26">
        <v>19</v>
      </c>
      <c r="AO1032" s="26">
        <v>0</v>
      </c>
      <c r="AP1032" s="26">
        <v>2</v>
      </c>
      <c r="AQ1032" s="26">
        <v>0</v>
      </c>
      <c r="AR1032" s="26">
        <v>0</v>
      </c>
      <c r="AS1032" s="26">
        <v>0</v>
      </c>
      <c r="AT1032" s="26">
        <v>6</v>
      </c>
      <c r="AU1032" s="26">
        <v>65</v>
      </c>
      <c r="AV1032" s="26">
        <v>0</v>
      </c>
      <c r="AW1032" s="26">
        <v>0</v>
      </c>
      <c r="AX1032" s="26">
        <v>0</v>
      </c>
      <c r="AY1032" s="26">
        <v>1</v>
      </c>
      <c r="AZ1032" s="26">
        <v>2</v>
      </c>
      <c r="BA1032" s="26">
        <v>0</v>
      </c>
      <c r="BB1032" s="26">
        <v>0</v>
      </c>
      <c r="BC1032" s="26">
        <v>0</v>
      </c>
      <c r="BD1032" s="26" t="s">
        <v>2309</v>
      </c>
      <c r="BE1032" s="26">
        <v>1</v>
      </c>
      <c r="BF1032" s="26">
        <v>20</v>
      </c>
      <c r="BG1032" s="54" t="str">
        <f t="shared" si="237"/>
        <v>0152</v>
      </c>
      <c r="BH1032" s="9"/>
      <c r="BI1032" s="9"/>
    </row>
    <row r="1033" ht="16.5" spans="1:61">
      <c r="A1033" s="4">
        <f t="shared" si="224"/>
        <v>2</v>
      </c>
      <c r="B1033" s="4" t="str">
        <f>IF(X1033=0,"",VLOOKUP(Y1033,seriesName!A:B,2,TRUE))</f>
        <v>镰鼬龙X</v>
      </c>
      <c r="C1033" s="4" t="str">
        <f>IF(A1033=1,VLOOKUP(V1033,Head!A:B,2,TRUE),IF(A1033=2,VLOOKUP(V1033,Chest!A:B,2,TRUE),IF(A1033=3,VLOOKUP(V1033,Arm!A:B,2,TRUE),IF(A1033=4,VLOOKUP(V1033,Waist!A:B,2,TRUE),IF(A1033=5,VLOOKUP(V1033,Leg!A:B,2,TRUE),"")))))</f>
        <v>镰鼬龙X铠甲</v>
      </c>
      <c r="D1033" s="44" t="str">
        <f>IF(X1033=1,VLOOKUP(AA1033,modelID!A:B,2,FALSE),"")</f>
        <v>pl310</v>
      </c>
      <c r="E1033" s="45">
        <f>IF(X1033=0,"",AH1033+VLOOKUP(AN1033,BuildupTable!L:O,4,FALSE))</f>
        <v>158</v>
      </c>
      <c r="F1033" s="1">
        <f t="shared" si="225"/>
        <v>1</v>
      </c>
      <c r="G1033" s="1">
        <f t="shared" si="226"/>
        <v>0</v>
      </c>
      <c r="H1033" s="1">
        <f t="shared" si="227"/>
        <v>0</v>
      </c>
      <c r="I1033" s="1">
        <f t="shared" si="228"/>
        <v>0</v>
      </c>
      <c r="J1033" s="4" t="str">
        <f>IF(AT1033=0,"",VLOOKUP(AT1033,skillbasedata!A:B,2,TRUE))</f>
        <v>看破</v>
      </c>
      <c r="K1033" s="48">
        <f t="shared" si="229"/>
        <v>2</v>
      </c>
      <c r="L1033" s="4" t="str">
        <f>IF(AU1033=0,"",VLOOKUP(AU1033,skillbasedata!A:B,2,TRUE))</f>
        <v>回复速度</v>
      </c>
      <c r="M1033" s="48">
        <f t="shared" si="230"/>
        <v>2</v>
      </c>
      <c r="N1033" s="4" t="str">
        <f>IF(AV1033=0,"",VLOOKUP(AV1033,skillbasedata!A:B,2,TRUE))</f>
        <v>回避性能</v>
      </c>
      <c r="O1033" s="48">
        <f t="shared" si="231"/>
        <v>1</v>
      </c>
      <c r="P1033" s="4" t="str">
        <f>IF(AW1033=0,"",VLOOKUP(AW1033,skillbasedata!A:B,2,TRUE))</f>
        <v/>
      </c>
      <c r="Q1033" s="48">
        <f t="shared" si="232"/>
        <v>0</v>
      </c>
      <c r="R1033" s="4" t="str">
        <f>IF(AX1033=0,"",VLOOKUP(AX1033,skillbasedata!A:B,2,TRUE))</f>
        <v/>
      </c>
      <c r="S1033" s="48">
        <f t="shared" si="233"/>
        <v>0</v>
      </c>
      <c r="T1033" s="48">
        <f t="shared" si="234"/>
        <v>1</v>
      </c>
      <c r="U1033" s="48">
        <f t="shared" si="235"/>
        <v>20</v>
      </c>
      <c r="V1033" s="51">
        <f t="shared" si="236"/>
        <v>338</v>
      </c>
      <c r="W1033" s="26" t="s">
        <v>3353</v>
      </c>
      <c r="X1033" s="26">
        <v>1</v>
      </c>
      <c r="Y1033" s="26">
        <v>338</v>
      </c>
      <c r="Z1033" s="26">
        <v>13017</v>
      </c>
      <c r="AA1033" s="26">
        <v>128</v>
      </c>
      <c r="AB1033" s="26">
        <v>7</v>
      </c>
      <c r="AC1033" s="26">
        <v>6000</v>
      </c>
      <c r="AD1033" s="26">
        <v>0</v>
      </c>
      <c r="AE1033" s="26">
        <v>2</v>
      </c>
      <c r="AF1033" s="26">
        <v>1</v>
      </c>
      <c r="AG1033" s="26">
        <v>1</v>
      </c>
      <c r="AH1033" s="26">
        <v>86</v>
      </c>
      <c r="AI1033" s="26">
        <v>2</v>
      </c>
      <c r="AJ1033" s="26">
        <v>-1</v>
      </c>
      <c r="AK1033" s="26">
        <v>0</v>
      </c>
      <c r="AL1033" s="26">
        <v>-2</v>
      </c>
      <c r="AM1033" s="26">
        <v>0</v>
      </c>
      <c r="AN1033" s="26">
        <v>19</v>
      </c>
      <c r="AO1033" s="26">
        <v>0</v>
      </c>
      <c r="AP1033" s="26">
        <v>1</v>
      </c>
      <c r="AQ1033" s="26">
        <v>0</v>
      </c>
      <c r="AR1033" s="26">
        <v>0</v>
      </c>
      <c r="AS1033" s="26">
        <v>0</v>
      </c>
      <c r="AT1033" s="26">
        <v>6</v>
      </c>
      <c r="AU1033" s="26">
        <v>59</v>
      </c>
      <c r="AV1033" s="26">
        <v>65</v>
      </c>
      <c r="AW1033" s="26">
        <v>0</v>
      </c>
      <c r="AX1033" s="26">
        <v>0</v>
      </c>
      <c r="AY1033" s="26">
        <v>2</v>
      </c>
      <c r="AZ1033" s="26">
        <v>2</v>
      </c>
      <c r="BA1033" s="26">
        <v>1</v>
      </c>
      <c r="BB1033" s="26">
        <v>0</v>
      </c>
      <c r="BC1033" s="26">
        <v>0</v>
      </c>
      <c r="BD1033" s="26" t="s">
        <v>2309</v>
      </c>
      <c r="BE1033" s="26">
        <v>1</v>
      </c>
      <c r="BF1033" s="26">
        <v>20</v>
      </c>
      <c r="BG1033" s="54" t="str">
        <f t="shared" si="237"/>
        <v>0152</v>
      </c>
      <c r="BH1033" s="9"/>
      <c r="BI1033" s="9"/>
    </row>
    <row r="1034" ht="16.5" spans="1:61">
      <c r="A1034" s="4">
        <f t="shared" si="224"/>
        <v>3</v>
      </c>
      <c r="B1034" s="4" t="str">
        <f>IF(X1034=0,"",VLOOKUP(Y1034,seriesName!A:B,2,TRUE))</f>
        <v>镰鼬龙X</v>
      </c>
      <c r="C1034" s="4" t="str">
        <f>IF(A1034=1,VLOOKUP(V1034,Head!A:B,2,TRUE),IF(A1034=2,VLOOKUP(V1034,Chest!A:B,2,TRUE),IF(A1034=3,VLOOKUP(V1034,Arm!A:B,2,TRUE),IF(A1034=4,VLOOKUP(V1034,Waist!A:B,2,TRUE),IF(A1034=5,VLOOKUP(V1034,Leg!A:B,2,TRUE),"")))))</f>
        <v>镰鼬龙X腕甲</v>
      </c>
      <c r="D1034" s="44" t="str">
        <f>IF(X1034=1,VLOOKUP(AA1034,modelID!A:B,2,FALSE),"")</f>
        <v>pl310</v>
      </c>
      <c r="E1034" s="45">
        <f>IF(X1034=0,"",AH1034+VLOOKUP(AN1034,BuildupTable!L:O,4,FALSE))</f>
        <v>158</v>
      </c>
      <c r="F1034" s="1">
        <f t="shared" si="225"/>
        <v>2</v>
      </c>
      <c r="G1034" s="1">
        <f t="shared" si="226"/>
        <v>0</v>
      </c>
      <c r="H1034" s="1">
        <f t="shared" si="227"/>
        <v>0</v>
      </c>
      <c r="I1034" s="1">
        <f t="shared" si="228"/>
        <v>0</v>
      </c>
      <c r="J1034" s="4" t="str">
        <f>IF(AT1034=0,"",VLOOKUP(AT1034,skillbasedata!A:B,2,TRUE))</f>
        <v>体术</v>
      </c>
      <c r="K1034" s="48">
        <f t="shared" si="229"/>
        <v>2</v>
      </c>
      <c r="L1034" s="4" t="str">
        <f>IF(AU1034=0,"",VLOOKUP(AU1034,skillbasedata!A:B,2,TRUE))</f>
        <v>回避性能</v>
      </c>
      <c r="M1034" s="48">
        <f t="shared" si="230"/>
        <v>1</v>
      </c>
      <c r="N1034" s="4" t="str">
        <f>IF(AV1034=0,"",VLOOKUP(AV1034,skillbasedata!A:B,2,TRUE))</f>
        <v/>
      </c>
      <c r="O1034" s="48">
        <f t="shared" si="231"/>
        <v>0</v>
      </c>
      <c r="P1034" s="4" t="str">
        <f>IF(AW1034=0,"",VLOOKUP(AW1034,skillbasedata!A:B,2,TRUE))</f>
        <v/>
      </c>
      <c r="Q1034" s="48">
        <f t="shared" si="232"/>
        <v>0</v>
      </c>
      <c r="R1034" s="4" t="str">
        <f>IF(AX1034=0,"",VLOOKUP(AX1034,skillbasedata!A:B,2,TRUE))</f>
        <v/>
      </c>
      <c r="S1034" s="48">
        <f t="shared" si="233"/>
        <v>0</v>
      </c>
      <c r="T1034" s="48">
        <f t="shared" si="234"/>
        <v>1</v>
      </c>
      <c r="U1034" s="48">
        <f t="shared" si="235"/>
        <v>20</v>
      </c>
      <c r="V1034" s="51">
        <f t="shared" si="236"/>
        <v>338</v>
      </c>
      <c r="W1034" s="26" t="s">
        <v>3354</v>
      </c>
      <c r="X1034" s="26">
        <v>1</v>
      </c>
      <c r="Y1034" s="26">
        <v>338</v>
      </c>
      <c r="Z1034" s="26">
        <v>13017</v>
      </c>
      <c r="AA1034" s="26">
        <v>128</v>
      </c>
      <c r="AB1034" s="26">
        <v>7</v>
      </c>
      <c r="AC1034" s="26">
        <v>6000</v>
      </c>
      <c r="AD1034" s="26">
        <v>0</v>
      </c>
      <c r="AE1034" s="26">
        <v>2</v>
      </c>
      <c r="AF1034" s="26">
        <v>1</v>
      </c>
      <c r="AG1034" s="26">
        <v>1</v>
      </c>
      <c r="AH1034" s="26">
        <v>86</v>
      </c>
      <c r="AI1034" s="26">
        <v>2</v>
      </c>
      <c r="AJ1034" s="26">
        <v>-1</v>
      </c>
      <c r="AK1034" s="26">
        <v>0</v>
      </c>
      <c r="AL1034" s="26">
        <v>-2</v>
      </c>
      <c r="AM1034" s="26">
        <v>0</v>
      </c>
      <c r="AN1034" s="26">
        <v>19</v>
      </c>
      <c r="AO1034" s="26">
        <v>0</v>
      </c>
      <c r="AP1034" s="26">
        <v>2</v>
      </c>
      <c r="AQ1034" s="26">
        <v>0</v>
      </c>
      <c r="AR1034" s="26">
        <v>0</v>
      </c>
      <c r="AS1034" s="26">
        <v>0</v>
      </c>
      <c r="AT1034" s="26">
        <v>33</v>
      </c>
      <c r="AU1034" s="26">
        <v>65</v>
      </c>
      <c r="AV1034" s="26">
        <v>0</v>
      </c>
      <c r="AW1034" s="26">
        <v>0</v>
      </c>
      <c r="AX1034" s="26">
        <v>0</v>
      </c>
      <c r="AY1034" s="26">
        <v>2</v>
      </c>
      <c r="AZ1034" s="26">
        <v>1</v>
      </c>
      <c r="BA1034" s="26">
        <v>0</v>
      </c>
      <c r="BB1034" s="26">
        <v>0</v>
      </c>
      <c r="BC1034" s="26">
        <v>0</v>
      </c>
      <c r="BD1034" s="26" t="s">
        <v>2309</v>
      </c>
      <c r="BE1034" s="26">
        <v>1</v>
      </c>
      <c r="BF1034" s="26">
        <v>20</v>
      </c>
      <c r="BG1034" s="54" t="str">
        <f t="shared" si="237"/>
        <v>0152</v>
      </c>
      <c r="BH1034" s="9"/>
      <c r="BI1034" s="9"/>
    </row>
    <row r="1035" ht="16.5" spans="1:61">
      <c r="A1035" s="4">
        <f t="shared" si="224"/>
        <v>4</v>
      </c>
      <c r="B1035" s="4" t="str">
        <f>IF(X1035=0,"",VLOOKUP(Y1035,seriesName!A:B,2,TRUE))</f>
        <v>镰鼬龙X</v>
      </c>
      <c r="C1035" s="4" t="str">
        <f>IF(A1035=1,VLOOKUP(V1035,Head!A:B,2,TRUE),IF(A1035=2,VLOOKUP(V1035,Chest!A:B,2,TRUE),IF(A1035=3,VLOOKUP(V1035,Arm!A:B,2,TRUE),IF(A1035=4,VLOOKUP(V1035,Waist!A:B,2,TRUE),IF(A1035=5,VLOOKUP(V1035,Leg!A:B,2,TRUE),"")))))</f>
        <v>镰鼬龙X腰甲</v>
      </c>
      <c r="D1035" s="44" t="str">
        <f>IF(X1035=1,VLOOKUP(AA1035,modelID!A:B,2,FALSE),"")</f>
        <v>pl310</v>
      </c>
      <c r="E1035" s="45">
        <f>IF(X1035=0,"",AH1035+VLOOKUP(AN1035,BuildupTable!L:O,4,FALSE))</f>
        <v>158</v>
      </c>
      <c r="F1035" s="1">
        <f t="shared" si="225"/>
        <v>2</v>
      </c>
      <c r="G1035" s="1">
        <f t="shared" si="226"/>
        <v>0</v>
      </c>
      <c r="H1035" s="1">
        <f t="shared" si="227"/>
        <v>0</v>
      </c>
      <c r="I1035" s="1">
        <f t="shared" si="228"/>
        <v>0</v>
      </c>
      <c r="J1035" s="4" t="str">
        <f>IF(AT1035=0,"",VLOOKUP(AT1035,skillbasedata!A:B,2,TRUE))</f>
        <v>看破</v>
      </c>
      <c r="K1035" s="48">
        <f t="shared" si="229"/>
        <v>2</v>
      </c>
      <c r="L1035" s="4" t="str">
        <f>IF(AU1035=0,"",VLOOKUP(AU1035,skillbasedata!A:B,2,TRUE))</f>
        <v>体术</v>
      </c>
      <c r="M1035" s="48">
        <f t="shared" si="230"/>
        <v>1</v>
      </c>
      <c r="N1035" s="4" t="str">
        <f>IF(AV1035=0,"",VLOOKUP(AV1035,skillbasedata!A:B,2,TRUE))</f>
        <v/>
      </c>
      <c r="O1035" s="48">
        <f t="shared" si="231"/>
        <v>0</v>
      </c>
      <c r="P1035" s="4" t="str">
        <f>IF(AW1035=0,"",VLOOKUP(AW1035,skillbasedata!A:B,2,TRUE))</f>
        <v/>
      </c>
      <c r="Q1035" s="48">
        <f t="shared" si="232"/>
        <v>0</v>
      </c>
      <c r="R1035" s="4" t="str">
        <f>IF(AX1035=0,"",VLOOKUP(AX1035,skillbasedata!A:B,2,TRUE))</f>
        <v/>
      </c>
      <c r="S1035" s="48">
        <f t="shared" si="233"/>
        <v>0</v>
      </c>
      <c r="T1035" s="48">
        <f t="shared" si="234"/>
        <v>1</v>
      </c>
      <c r="U1035" s="48">
        <f t="shared" si="235"/>
        <v>20</v>
      </c>
      <c r="V1035" s="51">
        <f t="shared" si="236"/>
        <v>338</v>
      </c>
      <c r="W1035" s="26" t="s">
        <v>3355</v>
      </c>
      <c r="X1035" s="26">
        <v>1</v>
      </c>
      <c r="Y1035" s="26">
        <v>338</v>
      </c>
      <c r="Z1035" s="26">
        <v>13017</v>
      </c>
      <c r="AA1035" s="26">
        <v>128</v>
      </c>
      <c r="AB1035" s="26">
        <v>7</v>
      </c>
      <c r="AC1035" s="26">
        <v>6000</v>
      </c>
      <c r="AD1035" s="26">
        <v>0</v>
      </c>
      <c r="AE1035" s="26">
        <v>2</v>
      </c>
      <c r="AF1035" s="26">
        <v>1</v>
      </c>
      <c r="AG1035" s="26">
        <v>1</v>
      </c>
      <c r="AH1035" s="26">
        <v>86</v>
      </c>
      <c r="AI1035" s="26">
        <v>2</v>
      </c>
      <c r="AJ1035" s="26">
        <v>-1</v>
      </c>
      <c r="AK1035" s="26">
        <v>0</v>
      </c>
      <c r="AL1035" s="26">
        <v>-2</v>
      </c>
      <c r="AM1035" s="26">
        <v>0</v>
      </c>
      <c r="AN1035" s="26">
        <v>19</v>
      </c>
      <c r="AO1035" s="26">
        <v>0</v>
      </c>
      <c r="AP1035" s="26">
        <v>2</v>
      </c>
      <c r="AQ1035" s="26">
        <v>0</v>
      </c>
      <c r="AR1035" s="26">
        <v>0</v>
      </c>
      <c r="AS1035" s="26">
        <v>0</v>
      </c>
      <c r="AT1035" s="26">
        <v>6</v>
      </c>
      <c r="AU1035" s="26">
        <v>33</v>
      </c>
      <c r="AV1035" s="26">
        <v>0</v>
      </c>
      <c r="AW1035" s="26">
        <v>0</v>
      </c>
      <c r="AX1035" s="26">
        <v>0</v>
      </c>
      <c r="AY1035" s="26">
        <v>2</v>
      </c>
      <c r="AZ1035" s="26">
        <v>1</v>
      </c>
      <c r="BA1035" s="26">
        <v>0</v>
      </c>
      <c r="BB1035" s="26">
        <v>0</v>
      </c>
      <c r="BC1035" s="26">
        <v>0</v>
      </c>
      <c r="BD1035" s="26" t="s">
        <v>2309</v>
      </c>
      <c r="BE1035" s="26">
        <v>1</v>
      </c>
      <c r="BF1035" s="26">
        <v>20</v>
      </c>
      <c r="BG1035" s="54" t="str">
        <f t="shared" si="237"/>
        <v>0152</v>
      </c>
      <c r="BH1035" s="9"/>
      <c r="BI1035" s="9"/>
    </row>
    <row r="1036" ht="16.5" spans="1:61">
      <c r="A1036" s="4">
        <f t="shared" si="224"/>
        <v>5</v>
      </c>
      <c r="B1036" s="4" t="str">
        <f>IF(X1036=0,"",VLOOKUP(Y1036,seriesName!A:B,2,TRUE))</f>
        <v>镰鼬龙X</v>
      </c>
      <c r="C1036" s="4" t="str">
        <f>IF(A1036=1,VLOOKUP(V1036,Head!A:B,2,TRUE),IF(A1036=2,VLOOKUP(V1036,Chest!A:B,2,TRUE),IF(A1036=3,VLOOKUP(V1036,Arm!A:B,2,TRUE),IF(A1036=4,VLOOKUP(V1036,Waist!A:B,2,TRUE),IF(A1036=5,VLOOKUP(V1036,Leg!A:B,2,TRUE),"")))))</f>
        <v>镰鼬龙X护腿</v>
      </c>
      <c r="D1036" s="44" t="str">
        <f>IF(X1036=1,VLOOKUP(AA1036,modelID!A:B,2,FALSE),"")</f>
        <v>pl310</v>
      </c>
      <c r="E1036" s="45">
        <f>IF(X1036=0,"",AH1036+VLOOKUP(AN1036,BuildupTable!L:O,4,FALSE))</f>
        <v>158</v>
      </c>
      <c r="F1036" s="1">
        <f t="shared" si="225"/>
        <v>2</v>
      </c>
      <c r="G1036" s="1">
        <f t="shared" si="226"/>
        <v>0</v>
      </c>
      <c r="H1036" s="1">
        <f t="shared" si="227"/>
        <v>0</v>
      </c>
      <c r="I1036" s="1">
        <f t="shared" si="228"/>
        <v>0</v>
      </c>
      <c r="J1036" s="4" t="str">
        <f>IF(AT1036=0,"",VLOOKUP(AT1036,skillbasedata!A:B,2,TRUE))</f>
        <v>回复速度</v>
      </c>
      <c r="K1036" s="48">
        <f t="shared" si="229"/>
        <v>1</v>
      </c>
      <c r="L1036" s="4" t="str">
        <f>IF(AU1036=0,"",VLOOKUP(AU1036,skillbasedata!A:B,2,TRUE))</f>
        <v>体术</v>
      </c>
      <c r="M1036" s="48">
        <f t="shared" si="230"/>
        <v>2</v>
      </c>
      <c r="N1036" s="4" t="str">
        <f>IF(AV1036=0,"",VLOOKUP(AV1036,skillbasedata!A:B,2,TRUE))</f>
        <v>回避性能</v>
      </c>
      <c r="O1036" s="48">
        <f t="shared" si="231"/>
        <v>1</v>
      </c>
      <c r="P1036" s="4" t="str">
        <f>IF(AW1036=0,"",VLOOKUP(AW1036,skillbasedata!A:B,2,TRUE))</f>
        <v/>
      </c>
      <c r="Q1036" s="48">
        <f t="shared" si="232"/>
        <v>0</v>
      </c>
      <c r="R1036" s="4" t="str">
        <f>IF(AX1036=0,"",VLOOKUP(AX1036,skillbasedata!A:B,2,TRUE))</f>
        <v/>
      </c>
      <c r="S1036" s="48">
        <f t="shared" si="233"/>
        <v>0</v>
      </c>
      <c r="T1036" s="48">
        <f t="shared" si="234"/>
        <v>1</v>
      </c>
      <c r="U1036" s="48">
        <f t="shared" si="235"/>
        <v>20</v>
      </c>
      <c r="V1036" s="51">
        <f t="shared" si="236"/>
        <v>338</v>
      </c>
      <c r="W1036" s="26" t="s">
        <v>3356</v>
      </c>
      <c r="X1036" s="26">
        <v>1</v>
      </c>
      <c r="Y1036" s="26">
        <v>338</v>
      </c>
      <c r="Z1036" s="26">
        <v>13017</v>
      </c>
      <c r="AA1036" s="26">
        <v>128</v>
      </c>
      <c r="AB1036" s="26">
        <v>7</v>
      </c>
      <c r="AC1036" s="26">
        <v>6000</v>
      </c>
      <c r="AD1036" s="26">
        <v>0</v>
      </c>
      <c r="AE1036" s="26">
        <v>2</v>
      </c>
      <c r="AF1036" s="26">
        <v>1</v>
      </c>
      <c r="AG1036" s="26">
        <v>1</v>
      </c>
      <c r="AH1036" s="26">
        <v>86</v>
      </c>
      <c r="AI1036" s="26">
        <v>2</v>
      </c>
      <c r="AJ1036" s="26">
        <v>-1</v>
      </c>
      <c r="AK1036" s="26">
        <v>0</v>
      </c>
      <c r="AL1036" s="26">
        <v>-2</v>
      </c>
      <c r="AM1036" s="26">
        <v>0</v>
      </c>
      <c r="AN1036" s="26">
        <v>19</v>
      </c>
      <c r="AO1036" s="26">
        <v>0</v>
      </c>
      <c r="AP1036" s="26">
        <v>2</v>
      </c>
      <c r="AQ1036" s="26">
        <v>0</v>
      </c>
      <c r="AR1036" s="26">
        <v>0</v>
      </c>
      <c r="AS1036" s="26">
        <v>0</v>
      </c>
      <c r="AT1036" s="26">
        <v>59</v>
      </c>
      <c r="AU1036" s="26">
        <v>33</v>
      </c>
      <c r="AV1036" s="26">
        <v>65</v>
      </c>
      <c r="AW1036" s="26">
        <v>0</v>
      </c>
      <c r="AX1036" s="26">
        <v>0</v>
      </c>
      <c r="AY1036" s="26">
        <v>1</v>
      </c>
      <c r="AZ1036" s="26">
        <v>2</v>
      </c>
      <c r="BA1036" s="26">
        <v>1</v>
      </c>
      <c r="BB1036" s="26">
        <v>0</v>
      </c>
      <c r="BC1036" s="26">
        <v>0</v>
      </c>
      <c r="BD1036" s="26" t="s">
        <v>2309</v>
      </c>
      <c r="BE1036" s="26">
        <v>1</v>
      </c>
      <c r="BF1036" s="26">
        <v>20</v>
      </c>
      <c r="BG1036" s="54" t="str">
        <f t="shared" si="237"/>
        <v>0152</v>
      </c>
      <c r="BH1036" s="9"/>
      <c r="BI1036" s="9"/>
    </row>
    <row r="1037" ht="16.5" spans="1:61">
      <c r="A1037" s="4">
        <f t="shared" si="224"/>
        <v>1</v>
      </c>
      <c r="B1037" s="4" t="str">
        <f>IF(X1037=0,"",VLOOKUP(Y1037,seriesName!A:B,2,TRUE))</f>
        <v>眠狗龙X</v>
      </c>
      <c r="C1037" s="4" t="str">
        <f>IF(A1037=1,VLOOKUP(V1037,Head!A:B,2,TRUE),IF(A1037=2,VLOOKUP(V1037,Chest!A:B,2,TRUE),IF(A1037=3,VLOOKUP(V1037,Arm!A:B,2,TRUE),IF(A1037=4,VLOOKUP(V1037,Waist!A:B,2,TRUE),IF(A1037=5,VLOOKUP(V1037,Leg!A:B,2,TRUE),"")))))</f>
        <v>眠狗龙X头盔</v>
      </c>
      <c r="D1037" s="44" t="str">
        <f>IF(X1037=1,VLOOKUP(AA1037,modelID!A:B,2,FALSE),"")</f>
        <v>pl223</v>
      </c>
      <c r="E1037" s="45">
        <f>IF(X1037=0,"",AH1037+VLOOKUP(AN1037,BuildupTable!L:O,4,FALSE))</f>
        <v>158</v>
      </c>
      <c r="F1037" s="1">
        <f t="shared" si="225"/>
        <v>1</v>
      </c>
      <c r="G1037" s="1">
        <f t="shared" si="226"/>
        <v>0</v>
      </c>
      <c r="H1037" s="1">
        <f t="shared" si="227"/>
        <v>0</v>
      </c>
      <c r="I1037" s="1">
        <f t="shared" si="228"/>
        <v>1</v>
      </c>
      <c r="J1037" s="4" t="str">
        <f>IF(AT1037=0,"",VLOOKUP(AT1037,skillbasedata!A:B,2,TRUE))</f>
        <v>睡眠属性强化</v>
      </c>
      <c r="K1037" s="48">
        <f t="shared" si="229"/>
        <v>1</v>
      </c>
      <c r="L1037" s="4" t="str">
        <f>IF(AU1037=0,"",VLOOKUP(AU1037,skillbasedata!A:B,2,TRUE))</f>
        <v>冰耐性</v>
      </c>
      <c r="M1037" s="48">
        <f t="shared" si="230"/>
        <v>1</v>
      </c>
      <c r="N1037" s="4" t="str">
        <f>IF(AV1037=0,"",VLOOKUP(AV1037,skillbasedata!A:B,2,TRUE))</f>
        <v/>
      </c>
      <c r="O1037" s="48">
        <f t="shared" si="231"/>
        <v>0</v>
      </c>
      <c r="P1037" s="4" t="str">
        <f>IF(AW1037=0,"",VLOOKUP(AW1037,skillbasedata!A:B,2,TRUE))</f>
        <v/>
      </c>
      <c r="Q1037" s="48">
        <f t="shared" si="232"/>
        <v>0</v>
      </c>
      <c r="R1037" s="4" t="str">
        <f>IF(AX1037=0,"",VLOOKUP(AX1037,skillbasedata!A:B,2,TRUE))</f>
        <v/>
      </c>
      <c r="S1037" s="48">
        <f t="shared" si="233"/>
        <v>0</v>
      </c>
      <c r="T1037" s="48">
        <f t="shared" si="234"/>
        <v>1</v>
      </c>
      <c r="U1037" s="48">
        <f t="shared" si="235"/>
        <v>20</v>
      </c>
      <c r="V1037" s="51">
        <f t="shared" si="236"/>
        <v>352</v>
      </c>
      <c r="W1037" s="26" t="s">
        <v>3357</v>
      </c>
      <c r="X1037" s="26">
        <v>1</v>
      </c>
      <c r="Y1037" s="26">
        <v>352</v>
      </c>
      <c r="Z1037" s="26">
        <v>13018</v>
      </c>
      <c r="AA1037" s="26">
        <v>53</v>
      </c>
      <c r="AB1037" s="26">
        <v>7</v>
      </c>
      <c r="AC1037" s="26">
        <v>6000</v>
      </c>
      <c r="AD1037" s="26">
        <v>0</v>
      </c>
      <c r="AE1037" s="26">
        <v>2</v>
      </c>
      <c r="AF1037" s="26">
        <v>1</v>
      </c>
      <c r="AG1037" s="26">
        <v>1</v>
      </c>
      <c r="AH1037" s="26">
        <v>86</v>
      </c>
      <c r="AI1037" s="26">
        <v>-4</v>
      </c>
      <c r="AJ1037" s="26">
        <v>-1</v>
      </c>
      <c r="AK1037" s="26">
        <v>2</v>
      </c>
      <c r="AL1037" s="26">
        <v>-1</v>
      </c>
      <c r="AM1037" s="26">
        <v>1</v>
      </c>
      <c r="AN1037" s="26">
        <v>19</v>
      </c>
      <c r="AO1037" s="26">
        <v>0</v>
      </c>
      <c r="AP1037" s="26">
        <v>1</v>
      </c>
      <c r="AQ1037" s="26">
        <v>0</v>
      </c>
      <c r="AR1037" s="26">
        <v>0</v>
      </c>
      <c r="AS1037" s="26">
        <v>1</v>
      </c>
      <c r="AT1037" s="26">
        <v>20</v>
      </c>
      <c r="AU1037" s="26">
        <v>69</v>
      </c>
      <c r="AV1037" s="26">
        <v>0</v>
      </c>
      <c r="AW1037" s="26">
        <v>0</v>
      </c>
      <c r="AX1037" s="26">
        <v>0</v>
      </c>
      <c r="AY1037" s="26">
        <v>1</v>
      </c>
      <c r="AZ1037" s="26">
        <v>1</v>
      </c>
      <c r="BA1037" s="26">
        <v>0</v>
      </c>
      <c r="BB1037" s="26">
        <v>0</v>
      </c>
      <c r="BC1037" s="26">
        <v>0</v>
      </c>
      <c r="BD1037" s="26" t="s">
        <v>2309</v>
      </c>
      <c r="BE1037" s="26">
        <v>1</v>
      </c>
      <c r="BF1037" s="26">
        <v>20</v>
      </c>
      <c r="BG1037" s="54" t="str">
        <f t="shared" si="237"/>
        <v>0160</v>
      </c>
      <c r="BH1037" s="9"/>
      <c r="BI1037" s="9"/>
    </row>
    <row r="1038" ht="16.5" spans="1:61">
      <c r="A1038" s="4">
        <f t="shared" si="224"/>
        <v>2</v>
      </c>
      <c r="B1038" s="4" t="str">
        <f>IF(X1038=0,"",VLOOKUP(Y1038,seriesName!A:B,2,TRUE))</f>
        <v>眠狗龙X</v>
      </c>
      <c r="C1038" s="4" t="str">
        <f>IF(A1038=1,VLOOKUP(V1038,Head!A:B,2,TRUE),IF(A1038=2,VLOOKUP(V1038,Chest!A:B,2,TRUE),IF(A1038=3,VLOOKUP(V1038,Arm!A:B,2,TRUE),IF(A1038=4,VLOOKUP(V1038,Waist!A:B,2,TRUE),IF(A1038=5,VLOOKUP(V1038,Leg!A:B,2,TRUE),"")))))</f>
        <v>眠狗龙X铠甲</v>
      </c>
      <c r="D1038" s="44" t="str">
        <f>IF(X1038=1,VLOOKUP(AA1038,modelID!A:B,2,FALSE),"")</f>
        <v>pl223</v>
      </c>
      <c r="E1038" s="45">
        <f>IF(X1038=0,"",AH1038+VLOOKUP(AN1038,BuildupTable!L:O,4,FALSE))</f>
        <v>158</v>
      </c>
      <c r="F1038" s="1">
        <f t="shared" si="225"/>
        <v>0</v>
      </c>
      <c r="G1038" s="1">
        <f t="shared" si="226"/>
        <v>0</v>
      </c>
      <c r="H1038" s="1">
        <f t="shared" si="227"/>
        <v>0</v>
      </c>
      <c r="I1038" s="1">
        <f t="shared" si="228"/>
        <v>1</v>
      </c>
      <c r="J1038" s="4" t="str">
        <f>IF(AT1038=0,"",VLOOKUP(AT1038,skillbasedata!A:B,2,TRUE))</f>
        <v>攻击</v>
      </c>
      <c r="K1038" s="48">
        <f t="shared" si="229"/>
        <v>1</v>
      </c>
      <c r="L1038" s="4" t="str">
        <f>IF(AU1038=0,"",VLOOKUP(AU1038,skillbasedata!A:B,2,TRUE))</f>
        <v>睡眠属性强化</v>
      </c>
      <c r="M1038" s="48">
        <f t="shared" si="230"/>
        <v>1</v>
      </c>
      <c r="N1038" s="4" t="str">
        <f>IF(AV1038=0,"",VLOOKUP(AV1038,skillbasedata!A:B,2,TRUE))</f>
        <v/>
      </c>
      <c r="O1038" s="48">
        <f t="shared" si="231"/>
        <v>0</v>
      </c>
      <c r="P1038" s="4" t="str">
        <f>IF(AW1038=0,"",VLOOKUP(AW1038,skillbasedata!A:B,2,TRUE))</f>
        <v/>
      </c>
      <c r="Q1038" s="48">
        <f t="shared" si="232"/>
        <v>0</v>
      </c>
      <c r="R1038" s="4" t="str">
        <f>IF(AX1038=0,"",VLOOKUP(AX1038,skillbasedata!A:B,2,TRUE))</f>
        <v/>
      </c>
      <c r="S1038" s="48">
        <f t="shared" si="233"/>
        <v>0</v>
      </c>
      <c r="T1038" s="48">
        <f t="shared" si="234"/>
        <v>1</v>
      </c>
      <c r="U1038" s="48">
        <f t="shared" si="235"/>
        <v>20</v>
      </c>
      <c r="V1038" s="51">
        <f t="shared" si="236"/>
        <v>352</v>
      </c>
      <c r="W1038" s="26" t="s">
        <v>3358</v>
      </c>
      <c r="X1038" s="26">
        <v>1</v>
      </c>
      <c r="Y1038" s="26">
        <v>352</v>
      </c>
      <c r="Z1038" s="26">
        <v>13018</v>
      </c>
      <c r="AA1038" s="26">
        <v>53</v>
      </c>
      <c r="AB1038" s="26">
        <v>7</v>
      </c>
      <c r="AC1038" s="26">
        <v>6000</v>
      </c>
      <c r="AD1038" s="26">
        <v>0</v>
      </c>
      <c r="AE1038" s="26">
        <v>2</v>
      </c>
      <c r="AF1038" s="26">
        <v>1</v>
      </c>
      <c r="AG1038" s="26">
        <v>1</v>
      </c>
      <c r="AH1038" s="26">
        <v>86</v>
      </c>
      <c r="AI1038" s="26">
        <v>-4</v>
      </c>
      <c r="AJ1038" s="26">
        <v>-1</v>
      </c>
      <c r="AK1038" s="26">
        <v>2</v>
      </c>
      <c r="AL1038" s="26">
        <v>-1</v>
      </c>
      <c r="AM1038" s="26">
        <v>1</v>
      </c>
      <c r="AN1038" s="26">
        <v>19</v>
      </c>
      <c r="AO1038" s="26">
        <v>0</v>
      </c>
      <c r="AP1038" s="26">
        <v>0</v>
      </c>
      <c r="AQ1038" s="26">
        <v>0</v>
      </c>
      <c r="AR1038" s="26">
        <v>0</v>
      </c>
      <c r="AS1038" s="26">
        <v>1</v>
      </c>
      <c r="AT1038" s="26">
        <v>1</v>
      </c>
      <c r="AU1038" s="26">
        <v>20</v>
      </c>
      <c r="AV1038" s="26">
        <v>0</v>
      </c>
      <c r="AW1038" s="26">
        <v>0</v>
      </c>
      <c r="AX1038" s="26">
        <v>0</v>
      </c>
      <c r="AY1038" s="26">
        <v>1</v>
      </c>
      <c r="AZ1038" s="26">
        <v>1</v>
      </c>
      <c r="BA1038" s="26">
        <v>0</v>
      </c>
      <c r="BB1038" s="26">
        <v>0</v>
      </c>
      <c r="BC1038" s="26">
        <v>0</v>
      </c>
      <c r="BD1038" s="26" t="s">
        <v>2309</v>
      </c>
      <c r="BE1038" s="26">
        <v>1</v>
      </c>
      <c r="BF1038" s="26">
        <v>20</v>
      </c>
      <c r="BG1038" s="54" t="str">
        <f t="shared" si="237"/>
        <v>0160</v>
      </c>
      <c r="BH1038" s="9"/>
      <c r="BI1038" s="9"/>
    </row>
    <row r="1039" ht="16.5" spans="1:61">
      <c r="A1039" s="4">
        <f t="shared" si="224"/>
        <v>3</v>
      </c>
      <c r="B1039" s="4" t="str">
        <f>IF(X1039=0,"",VLOOKUP(Y1039,seriesName!A:B,2,TRUE))</f>
        <v>眠狗龙X</v>
      </c>
      <c r="C1039" s="4" t="str">
        <f>IF(A1039=1,VLOOKUP(V1039,Head!A:B,2,TRUE),IF(A1039=2,VLOOKUP(V1039,Chest!A:B,2,TRUE),IF(A1039=3,VLOOKUP(V1039,Arm!A:B,2,TRUE),IF(A1039=4,VLOOKUP(V1039,Waist!A:B,2,TRUE),IF(A1039=5,VLOOKUP(V1039,Leg!A:B,2,TRUE),"")))))</f>
        <v>眠狗龙X腕甲</v>
      </c>
      <c r="D1039" s="44" t="str">
        <f>IF(X1039=1,VLOOKUP(AA1039,modelID!A:B,2,FALSE),"")</f>
        <v>pl223</v>
      </c>
      <c r="E1039" s="45">
        <f>IF(X1039=0,"",AH1039+VLOOKUP(AN1039,BuildupTable!L:O,4,FALSE))</f>
        <v>158</v>
      </c>
      <c r="F1039" s="1">
        <f t="shared" si="225"/>
        <v>1</v>
      </c>
      <c r="G1039" s="1">
        <f t="shared" si="226"/>
        <v>0</v>
      </c>
      <c r="H1039" s="1">
        <f t="shared" si="227"/>
        <v>0</v>
      </c>
      <c r="I1039" s="1">
        <f t="shared" si="228"/>
        <v>1</v>
      </c>
      <c r="J1039" s="4" t="str">
        <f>IF(AT1039=0,"",VLOOKUP(AT1039,skillbasedata!A:B,2,TRUE))</f>
        <v>睡眠耐性</v>
      </c>
      <c r="K1039" s="48">
        <f t="shared" si="229"/>
        <v>2</v>
      </c>
      <c r="L1039" s="4" t="str">
        <f>IF(AU1039=0,"",VLOOKUP(AU1039,skillbasedata!A:B,2,TRUE))</f>
        <v>睡眠属性强化</v>
      </c>
      <c r="M1039" s="48">
        <f t="shared" si="230"/>
        <v>1</v>
      </c>
      <c r="N1039" s="4" t="str">
        <f>IF(AV1039=0,"",VLOOKUP(AV1039,skillbasedata!A:B,2,TRUE))</f>
        <v/>
      </c>
      <c r="O1039" s="48">
        <f t="shared" si="231"/>
        <v>0</v>
      </c>
      <c r="P1039" s="4" t="str">
        <f>IF(AW1039=0,"",VLOOKUP(AW1039,skillbasedata!A:B,2,TRUE))</f>
        <v/>
      </c>
      <c r="Q1039" s="48">
        <f t="shared" si="232"/>
        <v>0</v>
      </c>
      <c r="R1039" s="4" t="str">
        <f>IF(AX1039=0,"",VLOOKUP(AX1039,skillbasedata!A:B,2,TRUE))</f>
        <v/>
      </c>
      <c r="S1039" s="48">
        <f t="shared" si="233"/>
        <v>0</v>
      </c>
      <c r="T1039" s="48">
        <f t="shared" si="234"/>
        <v>1</v>
      </c>
      <c r="U1039" s="48">
        <f t="shared" si="235"/>
        <v>20</v>
      </c>
      <c r="V1039" s="51">
        <f t="shared" si="236"/>
        <v>352</v>
      </c>
      <c r="W1039" s="26" t="s">
        <v>3359</v>
      </c>
      <c r="X1039" s="26">
        <v>1</v>
      </c>
      <c r="Y1039" s="26">
        <v>352</v>
      </c>
      <c r="Z1039" s="26">
        <v>13018</v>
      </c>
      <c r="AA1039" s="26">
        <v>53</v>
      </c>
      <c r="AB1039" s="26">
        <v>7</v>
      </c>
      <c r="AC1039" s="26">
        <v>6000</v>
      </c>
      <c r="AD1039" s="26">
        <v>0</v>
      </c>
      <c r="AE1039" s="26">
        <v>2</v>
      </c>
      <c r="AF1039" s="26">
        <v>1</v>
      </c>
      <c r="AG1039" s="26">
        <v>1</v>
      </c>
      <c r="AH1039" s="26">
        <v>86</v>
      </c>
      <c r="AI1039" s="26">
        <v>-4</v>
      </c>
      <c r="AJ1039" s="26">
        <v>-1</v>
      </c>
      <c r="AK1039" s="26">
        <v>2</v>
      </c>
      <c r="AL1039" s="26">
        <v>-1</v>
      </c>
      <c r="AM1039" s="26">
        <v>1</v>
      </c>
      <c r="AN1039" s="26">
        <v>19</v>
      </c>
      <c r="AO1039" s="26">
        <v>0</v>
      </c>
      <c r="AP1039" s="26">
        <v>1</v>
      </c>
      <c r="AQ1039" s="26">
        <v>0</v>
      </c>
      <c r="AR1039" s="26">
        <v>0</v>
      </c>
      <c r="AS1039" s="26">
        <v>1</v>
      </c>
      <c r="AT1039" s="26">
        <v>75</v>
      </c>
      <c r="AU1039" s="26">
        <v>20</v>
      </c>
      <c r="AV1039" s="26">
        <v>0</v>
      </c>
      <c r="AW1039" s="26">
        <v>0</v>
      </c>
      <c r="AX1039" s="26">
        <v>0</v>
      </c>
      <c r="AY1039" s="26">
        <v>2</v>
      </c>
      <c r="AZ1039" s="26">
        <v>1</v>
      </c>
      <c r="BA1039" s="26">
        <v>0</v>
      </c>
      <c r="BB1039" s="26">
        <v>0</v>
      </c>
      <c r="BC1039" s="26">
        <v>0</v>
      </c>
      <c r="BD1039" s="26" t="s">
        <v>2309</v>
      </c>
      <c r="BE1039" s="26">
        <v>1</v>
      </c>
      <c r="BF1039" s="26">
        <v>20</v>
      </c>
      <c r="BG1039" s="54" t="str">
        <f t="shared" si="237"/>
        <v>0160</v>
      </c>
      <c r="BH1039" s="9"/>
      <c r="BI1039" s="9"/>
    </row>
    <row r="1040" ht="16.5" spans="1:61">
      <c r="A1040" s="4">
        <f t="shared" si="224"/>
        <v>4</v>
      </c>
      <c r="B1040" s="4" t="str">
        <f>IF(X1040=0,"",VLOOKUP(Y1040,seriesName!A:B,2,TRUE))</f>
        <v>眠狗龙X</v>
      </c>
      <c r="C1040" s="4" t="str">
        <f>IF(A1040=1,VLOOKUP(V1040,Head!A:B,2,TRUE),IF(A1040=2,VLOOKUP(V1040,Chest!A:B,2,TRUE),IF(A1040=3,VLOOKUP(V1040,Arm!A:B,2,TRUE),IF(A1040=4,VLOOKUP(V1040,Waist!A:B,2,TRUE),IF(A1040=5,VLOOKUP(V1040,Leg!A:B,2,TRUE),"")))))</f>
        <v>眠狗龙X腰甲</v>
      </c>
      <c r="D1040" s="44" t="str">
        <f>IF(X1040=1,VLOOKUP(AA1040,modelID!A:B,2,FALSE),"")</f>
        <v>pl223</v>
      </c>
      <c r="E1040" s="45">
        <f>IF(X1040=0,"",AH1040+VLOOKUP(AN1040,BuildupTable!L:O,4,FALSE))</f>
        <v>158</v>
      </c>
      <c r="F1040" s="1">
        <f t="shared" si="225"/>
        <v>0</v>
      </c>
      <c r="G1040" s="1">
        <f t="shared" si="226"/>
        <v>0</v>
      </c>
      <c r="H1040" s="1">
        <f t="shared" si="227"/>
        <v>1</v>
      </c>
      <c r="I1040" s="1">
        <f t="shared" si="228"/>
        <v>0</v>
      </c>
      <c r="J1040" s="4" t="str">
        <f>IF(AT1040=0,"",VLOOKUP(AT1040,skillbasedata!A:B,2,TRUE))</f>
        <v>攻击</v>
      </c>
      <c r="K1040" s="48">
        <f t="shared" si="229"/>
        <v>2</v>
      </c>
      <c r="L1040" s="4" t="str">
        <f>IF(AU1040=0,"",VLOOKUP(AU1040,skillbasedata!A:B,2,TRUE))</f>
        <v>睡眠耐性</v>
      </c>
      <c r="M1040" s="48">
        <f t="shared" si="230"/>
        <v>1</v>
      </c>
      <c r="N1040" s="4" t="str">
        <f>IF(AV1040=0,"",VLOOKUP(AV1040,skillbasedata!A:B,2,TRUE))</f>
        <v/>
      </c>
      <c r="O1040" s="48">
        <f t="shared" si="231"/>
        <v>0</v>
      </c>
      <c r="P1040" s="4" t="str">
        <f>IF(AW1040=0,"",VLOOKUP(AW1040,skillbasedata!A:B,2,TRUE))</f>
        <v/>
      </c>
      <c r="Q1040" s="48">
        <f t="shared" si="232"/>
        <v>0</v>
      </c>
      <c r="R1040" s="4" t="str">
        <f>IF(AX1040=0,"",VLOOKUP(AX1040,skillbasedata!A:B,2,TRUE))</f>
        <v/>
      </c>
      <c r="S1040" s="48">
        <f t="shared" si="233"/>
        <v>0</v>
      </c>
      <c r="T1040" s="48">
        <f t="shared" si="234"/>
        <v>1</v>
      </c>
      <c r="U1040" s="48">
        <f t="shared" si="235"/>
        <v>20</v>
      </c>
      <c r="V1040" s="51">
        <f t="shared" si="236"/>
        <v>352</v>
      </c>
      <c r="W1040" s="26" t="s">
        <v>3360</v>
      </c>
      <c r="X1040" s="26">
        <v>1</v>
      </c>
      <c r="Y1040" s="26">
        <v>352</v>
      </c>
      <c r="Z1040" s="26">
        <v>13018</v>
      </c>
      <c r="AA1040" s="26">
        <v>53</v>
      </c>
      <c r="AB1040" s="26">
        <v>7</v>
      </c>
      <c r="AC1040" s="26">
        <v>6000</v>
      </c>
      <c r="AD1040" s="26">
        <v>0</v>
      </c>
      <c r="AE1040" s="26">
        <v>2</v>
      </c>
      <c r="AF1040" s="26">
        <v>1</v>
      </c>
      <c r="AG1040" s="26">
        <v>1</v>
      </c>
      <c r="AH1040" s="26">
        <v>86</v>
      </c>
      <c r="AI1040" s="26">
        <v>-4</v>
      </c>
      <c r="AJ1040" s="26">
        <v>-1</v>
      </c>
      <c r="AK1040" s="26">
        <v>2</v>
      </c>
      <c r="AL1040" s="26">
        <v>-1</v>
      </c>
      <c r="AM1040" s="26">
        <v>1</v>
      </c>
      <c r="AN1040" s="26">
        <v>19</v>
      </c>
      <c r="AO1040" s="26">
        <v>0</v>
      </c>
      <c r="AP1040" s="26">
        <v>0</v>
      </c>
      <c r="AQ1040" s="26">
        <v>0</v>
      </c>
      <c r="AR1040" s="26">
        <v>1</v>
      </c>
      <c r="AS1040" s="26">
        <v>0</v>
      </c>
      <c r="AT1040" s="26">
        <v>1</v>
      </c>
      <c r="AU1040" s="26">
        <v>75</v>
      </c>
      <c r="AV1040" s="26">
        <v>0</v>
      </c>
      <c r="AW1040" s="26">
        <v>0</v>
      </c>
      <c r="AX1040" s="26">
        <v>0</v>
      </c>
      <c r="AY1040" s="26">
        <v>2</v>
      </c>
      <c r="AZ1040" s="26">
        <v>1</v>
      </c>
      <c r="BA1040" s="26">
        <v>0</v>
      </c>
      <c r="BB1040" s="26">
        <v>0</v>
      </c>
      <c r="BC1040" s="26">
        <v>0</v>
      </c>
      <c r="BD1040" s="26" t="s">
        <v>2309</v>
      </c>
      <c r="BE1040" s="26">
        <v>1</v>
      </c>
      <c r="BF1040" s="26">
        <v>20</v>
      </c>
      <c r="BG1040" s="54" t="str">
        <f t="shared" si="237"/>
        <v>0160</v>
      </c>
      <c r="BH1040" s="9"/>
      <c r="BI1040" s="9"/>
    </row>
    <row r="1041" ht="16.5" spans="1:61">
      <c r="A1041" s="4">
        <f t="shared" si="224"/>
        <v>5</v>
      </c>
      <c r="B1041" s="4" t="str">
        <f>IF(X1041=0,"",VLOOKUP(Y1041,seriesName!A:B,2,TRUE))</f>
        <v>眠狗龙X</v>
      </c>
      <c r="C1041" s="4" t="str">
        <f>IF(A1041=1,VLOOKUP(V1041,Head!A:B,2,TRUE),IF(A1041=2,VLOOKUP(V1041,Chest!A:B,2,TRUE),IF(A1041=3,VLOOKUP(V1041,Arm!A:B,2,TRUE),IF(A1041=4,VLOOKUP(V1041,Waist!A:B,2,TRUE),IF(A1041=5,VLOOKUP(V1041,Leg!A:B,2,TRUE),"")))))</f>
        <v>眠狗龙X护腿</v>
      </c>
      <c r="D1041" s="44" t="str">
        <f>IF(X1041=1,VLOOKUP(AA1041,modelID!A:B,2,FALSE),"")</f>
        <v>pl223</v>
      </c>
      <c r="E1041" s="45">
        <f>IF(X1041=0,"",AH1041+VLOOKUP(AN1041,BuildupTable!L:O,4,FALSE))</f>
        <v>158</v>
      </c>
      <c r="F1041" s="1">
        <f t="shared" si="225"/>
        <v>1</v>
      </c>
      <c r="G1041" s="1">
        <f t="shared" si="226"/>
        <v>1</v>
      </c>
      <c r="H1041" s="1">
        <f t="shared" si="227"/>
        <v>0</v>
      </c>
      <c r="I1041" s="1">
        <f t="shared" si="228"/>
        <v>0</v>
      </c>
      <c r="J1041" s="4" t="str">
        <f>IF(AT1041=0,"",VLOOKUP(AT1041,skillbasedata!A:B,2,TRUE))</f>
        <v>攻击</v>
      </c>
      <c r="K1041" s="48">
        <f t="shared" si="229"/>
        <v>2</v>
      </c>
      <c r="L1041" s="4" t="str">
        <f>IF(AU1041=0,"",VLOOKUP(AU1041,skillbasedata!A:B,2,TRUE))</f>
        <v>冰耐性</v>
      </c>
      <c r="M1041" s="48">
        <f t="shared" si="230"/>
        <v>2</v>
      </c>
      <c r="N1041" s="4" t="str">
        <f>IF(AV1041=0,"",VLOOKUP(AV1041,skillbasedata!A:B,2,TRUE))</f>
        <v/>
      </c>
      <c r="O1041" s="48">
        <f t="shared" si="231"/>
        <v>0</v>
      </c>
      <c r="P1041" s="4" t="str">
        <f>IF(AW1041=0,"",VLOOKUP(AW1041,skillbasedata!A:B,2,TRUE))</f>
        <v/>
      </c>
      <c r="Q1041" s="48">
        <f t="shared" si="232"/>
        <v>0</v>
      </c>
      <c r="R1041" s="4" t="str">
        <f>IF(AX1041=0,"",VLOOKUP(AX1041,skillbasedata!A:B,2,TRUE))</f>
        <v/>
      </c>
      <c r="S1041" s="48">
        <f t="shared" si="233"/>
        <v>0</v>
      </c>
      <c r="T1041" s="48">
        <f t="shared" si="234"/>
        <v>1</v>
      </c>
      <c r="U1041" s="48">
        <f t="shared" si="235"/>
        <v>20</v>
      </c>
      <c r="V1041" s="51">
        <f t="shared" si="236"/>
        <v>352</v>
      </c>
      <c r="W1041" s="26" t="s">
        <v>3361</v>
      </c>
      <c r="X1041" s="26">
        <v>1</v>
      </c>
      <c r="Y1041" s="26">
        <v>352</v>
      </c>
      <c r="Z1041" s="26">
        <v>13018</v>
      </c>
      <c r="AA1041" s="26">
        <v>53</v>
      </c>
      <c r="AB1041" s="26">
        <v>7</v>
      </c>
      <c r="AC1041" s="26">
        <v>6000</v>
      </c>
      <c r="AD1041" s="26">
        <v>0</v>
      </c>
      <c r="AE1041" s="26">
        <v>2</v>
      </c>
      <c r="AF1041" s="26">
        <v>1</v>
      </c>
      <c r="AG1041" s="26">
        <v>1</v>
      </c>
      <c r="AH1041" s="26">
        <v>86</v>
      </c>
      <c r="AI1041" s="26">
        <v>-4</v>
      </c>
      <c r="AJ1041" s="26">
        <v>-1</v>
      </c>
      <c r="AK1041" s="26">
        <v>2</v>
      </c>
      <c r="AL1041" s="26">
        <v>-1</v>
      </c>
      <c r="AM1041" s="26">
        <v>1</v>
      </c>
      <c r="AN1041" s="26">
        <v>19</v>
      </c>
      <c r="AO1041" s="26">
        <v>0</v>
      </c>
      <c r="AP1041" s="26">
        <v>1</v>
      </c>
      <c r="AQ1041" s="26">
        <v>1</v>
      </c>
      <c r="AR1041" s="26">
        <v>0</v>
      </c>
      <c r="AS1041" s="26">
        <v>0</v>
      </c>
      <c r="AT1041" s="26">
        <v>1</v>
      </c>
      <c r="AU1041" s="26">
        <v>69</v>
      </c>
      <c r="AV1041" s="26">
        <v>0</v>
      </c>
      <c r="AW1041" s="26">
        <v>0</v>
      </c>
      <c r="AX1041" s="26">
        <v>0</v>
      </c>
      <c r="AY1041" s="26">
        <v>2</v>
      </c>
      <c r="AZ1041" s="26">
        <v>2</v>
      </c>
      <c r="BA1041" s="26">
        <v>0</v>
      </c>
      <c r="BB1041" s="26">
        <v>0</v>
      </c>
      <c r="BC1041" s="26">
        <v>0</v>
      </c>
      <c r="BD1041" s="26" t="s">
        <v>2309</v>
      </c>
      <c r="BE1041" s="26">
        <v>1</v>
      </c>
      <c r="BF1041" s="26">
        <v>20</v>
      </c>
      <c r="BG1041" s="54" t="str">
        <f t="shared" si="237"/>
        <v>0160</v>
      </c>
      <c r="BH1041" s="9"/>
      <c r="BI1041" s="9"/>
    </row>
    <row r="1042" ht="16.5" spans="1:61">
      <c r="A1042" s="4">
        <f t="shared" si="224"/>
        <v>1</v>
      </c>
      <c r="B1042" s="4" t="str">
        <f>IF(X1042=0,"",VLOOKUP(Y1042,seriesName!A:B,2,TRUE))</f>
        <v>搔鸟X</v>
      </c>
      <c r="C1042" s="4" t="str">
        <f>IF(A1042=1,VLOOKUP(V1042,Head!A:B,2,TRUE),IF(A1042=2,VLOOKUP(V1042,Chest!A:B,2,TRUE),IF(A1042=3,VLOOKUP(V1042,Arm!A:B,2,TRUE),IF(A1042=4,VLOOKUP(V1042,Waist!A:B,2,TRUE),IF(A1042=5,VLOOKUP(V1042,Leg!A:B,2,TRUE),"")))))</f>
        <v>搔鸟X头盔</v>
      </c>
      <c r="D1042" s="44" t="str">
        <f>IF(X1042=1,VLOOKUP(AA1042,modelID!A:B,2,FALSE),"")</f>
        <v>pl328</v>
      </c>
      <c r="E1042" s="45">
        <f>IF(X1042=0,"",AH1042+VLOOKUP(AN1042,BuildupTable!L:O,4,FALSE))</f>
        <v>158</v>
      </c>
      <c r="F1042" s="1">
        <f t="shared" si="225"/>
        <v>2</v>
      </c>
      <c r="G1042" s="1">
        <f t="shared" si="226"/>
        <v>0</v>
      </c>
      <c r="H1042" s="1">
        <f t="shared" si="227"/>
        <v>0</v>
      </c>
      <c r="I1042" s="1">
        <f t="shared" si="228"/>
        <v>0</v>
      </c>
      <c r="J1042" s="4" t="str">
        <f>IF(AT1042=0,"",VLOOKUP(AT1042,skillbasedata!A:B,2,TRUE))</f>
        <v>精神抖擞</v>
      </c>
      <c r="K1042" s="48">
        <f t="shared" si="229"/>
        <v>2</v>
      </c>
      <c r="L1042" s="4" t="str">
        <f>IF(AU1042=0,"",VLOOKUP(AU1042,skillbasedata!A:B,2,TRUE))</f>
        <v>纳刀术</v>
      </c>
      <c r="M1042" s="48">
        <f t="shared" si="230"/>
        <v>1</v>
      </c>
      <c r="N1042" s="4" t="str">
        <f>IF(AV1042=0,"",VLOOKUP(AV1042,skillbasedata!A:B,2,TRUE))</f>
        <v>昏厥耐性</v>
      </c>
      <c r="O1042" s="48">
        <f t="shared" si="231"/>
        <v>1</v>
      </c>
      <c r="P1042" s="4" t="str">
        <f>IF(AW1042=0,"",VLOOKUP(AW1042,skillbasedata!A:B,2,TRUE))</f>
        <v/>
      </c>
      <c r="Q1042" s="48">
        <f t="shared" si="232"/>
        <v>0</v>
      </c>
      <c r="R1042" s="4" t="str">
        <f>IF(AX1042=0,"",VLOOKUP(AX1042,skillbasedata!A:B,2,TRUE))</f>
        <v/>
      </c>
      <c r="S1042" s="48">
        <f t="shared" si="233"/>
        <v>0</v>
      </c>
      <c r="T1042" s="48">
        <f t="shared" si="234"/>
        <v>1</v>
      </c>
      <c r="U1042" s="48">
        <f t="shared" si="235"/>
        <v>20</v>
      </c>
      <c r="V1042" s="51">
        <f t="shared" si="236"/>
        <v>368</v>
      </c>
      <c r="W1042" s="26" t="s">
        <v>3362</v>
      </c>
      <c r="X1042" s="26">
        <v>1</v>
      </c>
      <c r="Y1042" s="26">
        <v>368</v>
      </c>
      <c r="Z1042" s="26">
        <v>13019</v>
      </c>
      <c r="AA1042" s="26">
        <v>146</v>
      </c>
      <c r="AB1042" s="26">
        <v>7</v>
      </c>
      <c r="AC1042" s="26">
        <v>6000</v>
      </c>
      <c r="AD1042" s="26">
        <v>0</v>
      </c>
      <c r="AE1042" s="26">
        <v>2</v>
      </c>
      <c r="AF1042" s="26">
        <v>1</v>
      </c>
      <c r="AG1042" s="26">
        <v>1</v>
      </c>
      <c r="AH1042" s="26">
        <v>86</v>
      </c>
      <c r="AI1042" s="26">
        <v>0</v>
      </c>
      <c r="AJ1042" s="26">
        <v>-3</v>
      </c>
      <c r="AK1042" s="26">
        <v>1</v>
      </c>
      <c r="AL1042" s="26">
        <v>0</v>
      </c>
      <c r="AM1042" s="26">
        <v>0</v>
      </c>
      <c r="AN1042" s="26">
        <v>19</v>
      </c>
      <c r="AO1042" s="26">
        <v>0</v>
      </c>
      <c r="AP1042" s="26">
        <v>2</v>
      </c>
      <c r="AQ1042" s="26">
        <v>0</v>
      </c>
      <c r="AR1042" s="26">
        <v>0</v>
      </c>
      <c r="AS1042" s="26">
        <v>0</v>
      </c>
      <c r="AT1042" s="26">
        <v>10</v>
      </c>
      <c r="AU1042" s="26">
        <v>40</v>
      </c>
      <c r="AV1042" s="26">
        <v>76</v>
      </c>
      <c r="AW1042" s="26">
        <v>0</v>
      </c>
      <c r="AX1042" s="26">
        <v>0</v>
      </c>
      <c r="AY1042" s="26">
        <v>2</v>
      </c>
      <c r="AZ1042" s="26">
        <v>1</v>
      </c>
      <c r="BA1042" s="26">
        <v>1</v>
      </c>
      <c r="BB1042" s="26">
        <v>0</v>
      </c>
      <c r="BC1042" s="26">
        <v>0</v>
      </c>
      <c r="BD1042" s="26" t="s">
        <v>2309</v>
      </c>
      <c r="BE1042" s="26">
        <v>1</v>
      </c>
      <c r="BF1042" s="26">
        <v>20</v>
      </c>
      <c r="BG1042" s="54" t="str">
        <f t="shared" si="237"/>
        <v>0170</v>
      </c>
      <c r="BH1042" s="9"/>
      <c r="BI1042" s="9"/>
    </row>
    <row r="1043" ht="16.5" spans="1:61">
      <c r="A1043" s="4">
        <f t="shared" si="224"/>
        <v>2</v>
      </c>
      <c r="B1043" s="4" t="str">
        <f>IF(X1043=0,"",VLOOKUP(Y1043,seriesName!A:B,2,TRUE))</f>
        <v>搔鸟X</v>
      </c>
      <c r="C1043" s="4" t="str">
        <f>IF(A1043=1,VLOOKUP(V1043,Head!A:B,2,TRUE),IF(A1043=2,VLOOKUP(V1043,Chest!A:B,2,TRUE),IF(A1043=3,VLOOKUP(V1043,Arm!A:B,2,TRUE),IF(A1043=4,VLOOKUP(V1043,Waist!A:B,2,TRUE),IF(A1043=5,VLOOKUP(V1043,Leg!A:B,2,TRUE),"")))))</f>
        <v>搔鸟X铠甲</v>
      </c>
      <c r="D1043" s="44" t="str">
        <f>IF(X1043=1,VLOOKUP(AA1043,modelID!A:B,2,FALSE),"")</f>
        <v>pl328</v>
      </c>
      <c r="E1043" s="45">
        <f>IF(X1043=0,"",AH1043+VLOOKUP(AN1043,BuildupTable!L:O,4,FALSE))</f>
        <v>158</v>
      </c>
      <c r="F1043" s="1">
        <f t="shared" si="225"/>
        <v>1</v>
      </c>
      <c r="G1043" s="1">
        <f t="shared" si="226"/>
        <v>1</v>
      </c>
      <c r="H1043" s="1">
        <f t="shared" si="227"/>
        <v>0</v>
      </c>
      <c r="I1043" s="1">
        <f t="shared" si="228"/>
        <v>0</v>
      </c>
      <c r="J1043" s="4" t="str">
        <f>IF(AT1043=0,"",VLOOKUP(AT1043,skillbasedata!A:B,2,TRUE))</f>
        <v>击晕术</v>
      </c>
      <c r="K1043" s="48">
        <f t="shared" si="229"/>
        <v>2</v>
      </c>
      <c r="L1043" s="4" t="str">
        <f>IF(AU1043=0,"",VLOOKUP(AU1043,skillbasedata!A:B,2,TRUE))</f>
        <v>纳刀术</v>
      </c>
      <c r="M1043" s="48">
        <f t="shared" si="230"/>
        <v>1</v>
      </c>
      <c r="N1043" s="4" t="str">
        <f>IF(AV1043=0,"",VLOOKUP(AV1043,skillbasedata!A:B,2,TRUE))</f>
        <v/>
      </c>
      <c r="O1043" s="48">
        <f t="shared" si="231"/>
        <v>0</v>
      </c>
      <c r="P1043" s="4" t="str">
        <f>IF(AW1043=0,"",VLOOKUP(AW1043,skillbasedata!A:B,2,TRUE))</f>
        <v/>
      </c>
      <c r="Q1043" s="48">
        <f t="shared" si="232"/>
        <v>0</v>
      </c>
      <c r="R1043" s="4" t="str">
        <f>IF(AX1043=0,"",VLOOKUP(AX1043,skillbasedata!A:B,2,TRUE))</f>
        <v/>
      </c>
      <c r="S1043" s="48">
        <f t="shared" si="233"/>
        <v>0</v>
      </c>
      <c r="T1043" s="48">
        <f t="shared" si="234"/>
        <v>1</v>
      </c>
      <c r="U1043" s="48">
        <f t="shared" si="235"/>
        <v>20</v>
      </c>
      <c r="V1043" s="51">
        <f t="shared" si="236"/>
        <v>368</v>
      </c>
      <c r="W1043" s="26" t="s">
        <v>3363</v>
      </c>
      <c r="X1043" s="26">
        <v>1</v>
      </c>
      <c r="Y1043" s="26">
        <v>368</v>
      </c>
      <c r="Z1043" s="26">
        <v>13019</v>
      </c>
      <c r="AA1043" s="26">
        <v>146</v>
      </c>
      <c r="AB1043" s="26">
        <v>7</v>
      </c>
      <c r="AC1043" s="26">
        <v>6000</v>
      </c>
      <c r="AD1043" s="26">
        <v>0</v>
      </c>
      <c r="AE1043" s="26">
        <v>2</v>
      </c>
      <c r="AF1043" s="26">
        <v>1</v>
      </c>
      <c r="AG1043" s="26">
        <v>1</v>
      </c>
      <c r="AH1043" s="26">
        <v>86</v>
      </c>
      <c r="AI1043" s="26">
        <v>0</v>
      </c>
      <c r="AJ1043" s="26">
        <v>-3</v>
      </c>
      <c r="AK1043" s="26">
        <v>1</v>
      </c>
      <c r="AL1043" s="26">
        <v>0</v>
      </c>
      <c r="AM1043" s="26">
        <v>0</v>
      </c>
      <c r="AN1043" s="26">
        <v>19</v>
      </c>
      <c r="AO1043" s="26">
        <v>0</v>
      </c>
      <c r="AP1043" s="26">
        <v>1</v>
      </c>
      <c r="AQ1043" s="26">
        <v>1</v>
      </c>
      <c r="AR1043" s="26">
        <v>0</v>
      </c>
      <c r="AS1043" s="26">
        <v>0</v>
      </c>
      <c r="AT1043" s="26">
        <v>41</v>
      </c>
      <c r="AU1043" s="26">
        <v>40</v>
      </c>
      <c r="AV1043" s="26">
        <v>0</v>
      </c>
      <c r="AW1043" s="26">
        <v>0</v>
      </c>
      <c r="AX1043" s="26">
        <v>0</v>
      </c>
      <c r="AY1043" s="26">
        <v>2</v>
      </c>
      <c r="AZ1043" s="26">
        <v>1</v>
      </c>
      <c r="BA1043" s="26">
        <v>0</v>
      </c>
      <c r="BB1043" s="26">
        <v>0</v>
      </c>
      <c r="BC1043" s="26">
        <v>0</v>
      </c>
      <c r="BD1043" s="26" t="s">
        <v>2309</v>
      </c>
      <c r="BE1043" s="26">
        <v>1</v>
      </c>
      <c r="BF1043" s="26">
        <v>20</v>
      </c>
      <c r="BG1043" s="54" t="str">
        <f t="shared" si="237"/>
        <v>0170</v>
      </c>
      <c r="BH1043" s="9"/>
      <c r="BI1043" s="9"/>
    </row>
    <row r="1044" ht="16.5" spans="1:61">
      <c r="A1044" s="4">
        <f t="shared" si="224"/>
        <v>3</v>
      </c>
      <c r="B1044" s="4" t="str">
        <f>IF(X1044=0,"",VLOOKUP(Y1044,seriesName!A:B,2,TRUE))</f>
        <v>搔鸟X</v>
      </c>
      <c r="C1044" s="4" t="str">
        <f>IF(A1044=1,VLOOKUP(V1044,Head!A:B,2,TRUE),IF(A1044=2,VLOOKUP(V1044,Chest!A:B,2,TRUE),IF(A1044=3,VLOOKUP(V1044,Arm!A:B,2,TRUE),IF(A1044=4,VLOOKUP(V1044,Waist!A:B,2,TRUE),IF(A1044=5,VLOOKUP(V1044,Leg!A:B,2,TRUE),"")))))</f>
        <v>搔鸟X腕甲</v>
      </c>
      <c r="D1044" s="44" t="str">
        <f>IF(X1044=1,VLOOKUP(AA1044,modelID!A:B,2,FALSE),"")</f>
        <v>pl328</v>
      </c>
      <c r="E1044" s="45">
        <f>IF(X1044=0,"",AH1044+VLOOKUP(AN1044,BuildupTable!L:O,4,FALSE))</f>
        <v>158</v>
      </c>
      <c r="F1044" s="1">
        <f t="shared" si="225"/>
        <v>1</v>
      </c>
      <c r="G1044" s="1">
        <f t="shared" si="226"/>
        <v>1</v>
      </c>
      <c r="H1044" s="1">
        <f t="shared" si="227"/>
        <v>0</v>
      </c>
      <c r="I1044" s="1">
        <f t="shared" si="228"/>
        <v>0</v>
      </c>
      <c r="J1044" s="4" t="str">
        <f>IF(AT1044=0,"",VLOOKUP(AT1044,skillbasedata!A:B,2,TRUE))</f>
        <v>击晕术</v>
      </c>
      <c r="K1044" s="48">
        <f t="shared" si="229"/>
        <v>1</v>
      </c>
      <c r="L1044" s="4" t="str">
        <f>IF(AU1044=0,"",VLOOKUP(AU1044,skillbasedata!A:B,2,TRUE))</f>
        <v>夺取耐力</v>
      </c>
      <c r="M1044" s="48">
        <f t="shared" si="230"/>
        <v>2</v>
      </c>
      <c r="N1044" s="4" t="str">
        <f>IF(AV1044=0,"",VLOOKUP(AV1044,skillbasedata!A:B,2,TRUE))</f>
        <v>纳刀术</v>
      </c>
      <c r="O1044" s="48">
        <f t="shared" si="231"/>
        <v>1</v>
      </c>
      <c r="P1044" s="4" t="str">
        <f>IF(AW1044=0,"",VLOOKUP(AW1044,skillbasedata!A:B,2,TRUE))</f>
        <v/>
      </c>
      <c r="Q1044" s="48">
        <f t="shared" si="232"/>
        <v>0</v>
      </c>
      <c r="R1044" s="4" t="str">
        <f>IF(AX1044=0,"",VLOOKUP(AX1044,skillbasedata!A:B,2,TRUE))</f>
        <v/>
      </c>
      <c r="S1044" s="48">
        <f t="shared" si="233"/>
        <v>0</v>
      </c>
      <c r="T1044" s="48">
        <f t="shared" si="234"/>
        <v>1</v>
      </c>
      <c r="U1044" s="48">
        <f t="shared" si="235"/>
        <v>20</v>
      </c>
      <c r="V1044" s="51">
        <f t="shared" si="236"/>
        <v>368</v>
      </c>
      <c r="W1044" s="26" t="s">
        <v>3364</v>
      </c>
      <c r="X1044" s="26">
        <v>1</v>
      </c>
      <c r="Y1044" s="26">
        <v>368</v>
      </c>
      <c r="Z1044" s="26">
        <v>13019</v>
      </c>
      <c r="AA1044" s="26">
        <v>146</v>
      </c>
      <c r="AB1044" s="26">
        <v>7</v>
      </c>
      <c r="AC1044" s="26">
        <v>6000</v>
      </c>
      <c r="AD1044" s="26">
        <v>0</v>
      </c>
      <c r="AE1044" s="26">
        <v>2</v>
      </c>
      <c r="AF1044" s="26">
        <v>1</v>
      </c>
      <c r="AG1044" s="26">
        <v>1</v>
      </c>
      <c r="AH1044" s="26">
        <v>86</v>
      </c>
      <c r="AI1044" s="26">
        <v>0</v>
      </c>
      <c r="AJ1044" s="26">
        <v>-3</v>
      </c>
      <c r="AK1044" s="26">
        <v>1</v>
      </c>
      <c r="AL1044" s="26">
        <v>0</v>
      </c>
      <c r="AM1044" s="26">
        <v>0</v>
      </c>
      <c r="AN1044" s="26">
        <v>19</v>
      </c>
      <c r="AO1044" s="26">
        <v>0</v>
      </c>
      <c r="AP1044" s="26">
        <v>1</v>
      </c>
      <c r="AQ1044" s="26">
        <v>1</v>
      </c>
      <c r="AR1044" s="26">
        <v>0</v>
      </c>
      <c r="AS1044" s="26">
        <v>0</v>
      </c>
      <c r="AT1044" s="26">
        <v>41</v>
      </c>
      <c r="AU1044" s="26">
        <v>42</v>
      </c>
      <c r="AV1044" s="26">
        <v>40</v>
      </c>
      <c r="AW1044" s="26">
        <v>0</v>
      </c>
      <c r="AX1044" s="26">
        <v>0</v>
      </c>
      <c r="AY1044" s="26">
        <v>1</v>
      </c>
      <c r="AZ1044" s="26">
        <v>2</v>
      </c>
      <c r="BA1044" s="26">
        <v>1</v>
      </c>
      <c r="BB1044" s="26">
        <v>0</v>
      </c>
      <c r="BC1044" s="26">
        <v>0</v>
      </c>
      <c r="BD1044" s="26" t="s">
        <v>2309</v>
      </c>
      <c r="BE1044" s="26">
        <v>1</v>
      </c>
      <c r="BF1044" s="26">
        <v>20</v>
      </c>
      <c r="BG1044" s="54" t="str">
        <f t="shared" si="237"/>
        <v>0170</v>
      </c>
      <c r="BH1044" s="9"/>
      <c r="BI1044" s="9"/>
    </row>
    <row r="1045" ht="16.5" spans="1:61">
      <c r="A1045" s="4">
        <f t="shared" si="224"/>
        <v>4</v>
      </c>
      <c r="B1045" s="4" t="str">
        <f>IF(X1045=0,"",VLOOKUP(Y1045,seriesName!A:B,2,TRUE))</f>
        <v>搔鸟X</v>
      </c>
      <c r="C1045" s="4" t="str">
        <f>IF(A1045=1,VLOOKUP(V1045,Head!A:B,2,TRUE),IF(A1045=2,VLOOKUP(V1045,Chest!A:B,2,TRUE),IF(A1045=3,VLOOKUP(V1045,Arm!A:B,2,TRUE),IF(A1045=4,VLOOKUP(V1045,Waist!A:B,2,TRUE),IF(A1045=5,VLOOKUP(V1045,Leg!A:B,2,TRUE),"")))))</f>
        <v>搔鸟X腰甲</v>
      </c>
      <c r="D1045" s="44" t="str">
        <f>IF(X1045=1,VLOOKUP(AA1045,modelID!A:B,2,FALSE),"")</f>
        <v>pl328</v>
      </c>
      <c r="E1045" s="45">
        <f>IF(X1045=0,"",AH1045+VLOOKUP(AN1045,BuildupTable!L:O,4,FALSE))</f>
        <v>158</v>
      </c>
      <c r="F1045" s="1">
        <f t="shared" si="225"/>
        <v>1</v>
      </c>
      <c r="G1045" s="1">
        <f t="shared" si="226"/>
        <v>0</v>
      </c>
      <c r="H1045" s="1">
        <f t="shared" si="227"/>
        <v>0</v>
      </c>
      <c r="I1045" s="1">
        <f t="shared" si="228"/>
        <v>1</v>
      </c>
      <c r="J1045" s="4" t="str">
        <f>IF(AT1045=0,"",VLOOKUP(AT1045,skillbasedata!A:B,2,TRUE))</f>
        <v>夺取耐力</v>
      </c>
      <c r="K1045" s="48">
        <f t="shared" si="229"/>
        <v>1</v>
      </c>
      <c r="L1045" s="4" t="str">
        <f>IF(AU1045=0,"",VLOOKUP(AU1045,skillbasedata!A:B,2,TRUE))</f>
        <v>精神抖擞</v>
      </c>
      <c r="M1045" s="48">
        <f t="shared" si="230"/>
        <v>1</v>
      </c>
      <c r="N1045" s="4" t="str">
        <f>IF(AV1045=0,"",VLOOKUP(AV1045,skillbasedata!A:B,2,TRUE))</f>
        <v/>
      </c>
      <c r="O1045" s="48">
        <f t="shared" si="231"/>
        <v>0</v>
      </c>
      <c r="P1045" s="4" t="str">
        <f>IF(AW1045=0,"",VLOOKUP(AW1045,skillbasedata!A:B,2,TRUE))</f>
        <v/>
      </c>
      <c r="Q1045" s="48">
        <f t="shared" si="232"/>
        <v>0</v>
      </c>
      <c r="R1045" s="4" t="str">
        <f>IF(AX1045=0,"",VLOOKUP(AX1045,skillbasedata!A:B,2,TRUE))</f>
        <v/>
      </c>
      <c r="S1045" s="48">
        <f t="shared" si="233"/>
        <v>0</v>
      </c>
      <c r="T1045" s="48">
        <f t="shared" si="234"/>
        <v>1</v>
      </c>
      <c r="U1045" s="48">
        <f t="shared" si="235"/>
        <v>20</v>
      </c>
      <c r="V1045" s="51">
        <f t="shared" si="236"/>
        <v>368</v>
      </c>
      <c r="W1045" s="26" t="s">
        <v>3365</v>
      </c>
      <c r="X1045" s="26">
        <v>1</v>
      </c>
      <c r="Y1045" s="26">
        <v>368</v>
      </c>
      <c r="Z1045" s="26">
        <v>13019</v>
      </c>
      <c r="AA1045" s="26">
        <v>146</v>
      </c>
      <c r="AB1045" s="26">
        <v>7</v>
      </c>
      <c r="AC1045" s="26">
        <v>6000</v>
      </c>
      <c r="AD1045" s="26">
        <v>0</v>
      </c>
      <c r="AE1045" s="26">
        <v>2</v>
      </c>
      <c r="AF1045" s="26">
        <v>1</v>
      </c>
      <c r="AG1045" s="26">
        <v>1</v>
      </c>
      <c r="AH1045" s="26">
        <v>86</v>
      </c>
      <c r="AI1045" s="26">
        <v>0</v>
      </c>
      <c r="AJ1045" s="26">
        <v>-3</v>
      </c>
      <c r="AK1045" s="26">
        <v>1</v>
      </c>
      <c r="AL1045" s="26">
        <v>0</v>
      </c>
      <c r="AM1045" s="26">
        <v>0</v>
      </c>
      <c r="AN1045" s="26">
        <v>19</v>
      </c>
      <c r="AO1045" s="26">
        <v>0</v>
      </c>
      <c r="AP1045" s="26">
        <v>1</v>
      </c>
      <c r="AQ1045" s="26">
        <v>0</v>
      </c>
      <c r="AR1045" s="26">
        <v>0</v>
      </c>
      <c r="AS1045" s="26">
        <v>1</v>
      </c>
      <c r="AT1045" s="26">
        <v>42</v>
      </c>
      <c r="AU1045" s="26">
        <v>10</v>
      </c>
      <c r="AV1045" s="26">
        <v>0</v>
      </c>
      <c r="AW1045" s="26">
        <v>0</v>
      </c>
      <c r="AX1045" s="26">
        <v>0</v>
      </c>
      <c r="AY1045" s="26">
        <v>1</v>
      </c>
      <c r="AZ1045" s="26">
        <v>1</v>
      </c>
      <c r="BA1045" s="26">
        <v>0</v>
      </c>
      <c r="BB1045" s="26">
        <v>0</v>
      </c>
      <c r="BC1045" s="26">
        <v>0</v>
      </c>
      <c r="BD1045" s="26" t="s">
        <v>2309</v>
      </c>
      <c r="BE1045" s="26">
        <v>1</v>
      </c>
      <c r="BF1045" s="26">
        <v>20</v>
      </c>
      <c r="BG1045" s="54" t="str">
        <f t="shared" si="237"/>
        <v>0170</v>
      </c>
      <c r="BH1045" s="9"/>
      <c r="BI1045" s="9"/>
    </row>
    <row r="1046" ht="16.5" spans="1:61">
      <c r="A1046" s="4">
        <f t="shared" si="224"/>
        <v>5</v>
      </c>
      <c r="B1046" s="4" t="str">
        <f>IF(X1046=0,"",VLOOKUP(Y1046,seriesName!A:B,2,TRUE))</f>
        <v>搔鸟X</v>
      </c>
      <c r="C1046" s="4" t="str">
        <f>IF(A1046=1,VLOOKUP(V1046,Head!A:B,2,TRUE),IF(A1046=2,VLOOKUP(V1046,Chest!A:B,2,TRUE),IF(A1046=3,VLOOKUP(V1046,Arm!A:B,2,TRUE),IF(A1046=4,VLOOKUP(V1046,Waist!A:B,2,TRUE),IF(A1046=5,VLOOKUP(V1046,Leg!A:B,2,TRUE),"")))))</f>
        <v>搔鸟X护腿</v>
      </c>
      <c r="D1046" s="44" t="str">
        <f>IF(X1046=1,VLOOKUP(AA1046,modelID!A:B,2,FALSE),"")</f>
        <v>pl328</v>
      </c>
      <c r="E1046" s="45">
        <f>IF(X1046=0,"",AH1046+VLOOKUP(AN1046,BuildupTable!L:O,4,FALSE))</f>
        <v>158</v>
      </c>
      <c r="F1046" s="1">
        <f t="shared" si="225"/>
        <v>0</v>
      </c>
      <c r="G1046" s="1">
        <f t="shared" si="226"/>
        <v>0</v>
      </c>
      <c r="H1046" s="1">
        <f t="shared" si="227"/>
        <v>1</v>
      </c>
      <c r="I1046" s="1">
        <f t="shared" si="228"/>
        <v>0</v>
      </c>
      <c r="J1046" s="4" t="str">
        <f>IF(AT1046=0,"",VLOOKUP(AT1046,skillbasedata!A:B,2,TRUE))</f>
        <v>昏厥耐性</v>
      </c>
      <c r="K1046" s="48">
        <f t="shared" si="229"/>
        <v>2</v>
      </c>
      <c r="L1046" s="4" t="str">
        <f>IF(AU1046=0,"",VLOOKUP(AU1046,skillbasedata!A:B,2,TRUE))</f>
        <v>看破</v>
      </c>
      <c r="M1046" s="48">
        <f t="shared" si="230"/>
        <v>2</v>
      </c>
      <c r="N1046" s="4" t="str">
        <f>IF(AV1046=0,"",VLOOKUP(AV1046,skillbasedata!A:B,2,TRUE))</f>
        <v/>
      </c>
      <c r="O1046" s="48">
        <f t="shared" si="231"/>
        <v>0</v>
      </c>
      <c r="P1046" s="4" t="str">
        <f>IF(AW1046=0,"",VLOOKUP(AW1046,skillbasedata!A:B,2,TRUE))</f>
        <v/>
      </c>
      <c r="Q1046" s="48">
        <f t="shared" si="232"/>
        <v>0</v>
      </c>
      <c r="R1046" s="4" t="str">
        <f>IF(AX1046=0,"",VLOOKUP(AX1046,skillbasedata!A:B,2,TRUE))</f>
        <v/>
      </c>
      <c r="S1046" s="48">
        <f t="shared" si="233"/>
        <v>0</v>
      </c>
      <c r="T1046" s="48">
        <f t="shared" si="234"/>
        <v>1</v>
      </c>
      <c r="U1046" s="48">
        <f t="shared" si="235"/>
        <v>20</v>
      </c>
      <c r="V1046" s="51">
        <f t="shared" si="236"/>
        <v>368</v>
      </c>
      <c r="W1046" s="26" t="s">
        <v>3366</v>
      </c>
      <c r="X1046" s="26">
        <v>1</v>
      </c>
      <c r="Y1046" s="26">
        <v>368</v>
      </c>
      <c r="Z1046" s="26">
        <v>13019</v>
      </c>
      <c r="AA1046" s="26">
        <v>146</v>
      </c>
      <c r="AB1046" s="26">
        <v>7</v>
      </c>
      <c r="AC1046" s="26">
        <v>6000</v>
      </c>
      <c r="AD1046" s="26">
        <v>0</v>
      </c>
      <c r="AE1046" s="26">
        <v>2</v>
      </c>
      <c r="AF1046" s="26">
        <v>1</v>
      </c>
      <c r="AG1046" s="26">
        <v>1</v>
      </c>
      <c r="AH1046" s="26">
        <v>86</v>
      </c>
      <c r="AI1046" s="26">
        <v>0</v>
      </c>
      <c r="AJ1046" s="26">
        <v>-3</v>
      </c>
      <c r="AK1046" s="26">
        <v>1</v>
      </c>
      <c r="AL1046" s="26">
        <v>0</v>
      </c>
      <c r="AM1046" s="26">
        <v>0</v>
      </c>
      <c r="AN1046" s="26">
        <v>19</v>
      </c>
      <c r="AO1046" s="26">
        <v>0</v>
      </c>
      <c r="AP1046" s="26">
        <v>0</v>
      </c>
      <c r="AQ1046" s="26">
        <v>0</v>
      </c>
      <c r="AR1046" s="26">
        <v>1</v>
      </c>
      <c r="AS1046" s="26">
        <v>0</v>
      </c>
      <c r="AT1046" s="26">
        <v>76</v>
      </c>
      <c r="AU1046" s="26">
        <v>6</v>
      </c>
      <c r="AV1046" s="26">
        <v>0</v>
      </c>
      <c r="AW1046" s="26">
        <v>0</v>
      </c>
      <c r="AX1046" s="26">
        <v>0</v>
      </c>
      <c r="AY1046" s="26">
        <v>2</v>
      </c>
      <c r="AZ1046" s="26">
        <v>2</v>
      </c>
      <c r="BA1046" s="26">
        <v>0</v>
      </c>
      <c r="BB1046" s="26">
        <v>0</v>
      </c>
      <c r="BC1046" s="26">
        <v>0</v>
      </c>
      <c r="BD1046" s="26" t="s">
        <v>2309</v>
      </c>
      <c r="BE1046" s="26">
        <v>1</v>
      </c>
      <c r="BF1046" s="26">
        <v>20</v>
      </c>
      <c r="BG1046" s="54" t="str">
        <f t="shared" si="237"/>
        <v>0170</v>
      </c>
      <c r="BH1046" s="9"/>
      <c r="BI1046" s="9"/>
    </row>
    <row r="1047" ht="16.5" spans="1:61">
      <c r="A1047" s="4">
        <f t="shared" si="224"/>
        <v>1</v>
      </c>
      <c r="B1047" s="4" t="str">
        <f>IF(X1047=0,"",VLOOKUP(Y1047,seriesName!A:B,2,TRUE))</f>
        <v>毒狗龙X</v>
      </c>
      <c r="C1047" s="4" t="str">
        <f>IF(A1047=1,VLOOKUP(V1047,Head!A:B,2,TRUE),IF(A1047=2,VLOOKUP(V1047,Chest!A:B,2,TRUE),IF(A1047=3,VLOOKUP(V1047,Arm!A:B,2,TRUE),IF(A1047=4,VLOOKUP(V1047,Waist!A:B,2,TRUE),IF(A1047=5,VLOOKUP(V1047,Leg!A:B,2,TRUE),"")))))</f>
        <v>毒狗龙X头盔</v>
      </c>
      <c r="D1047" s="44" t="str">
        <f>IF(X1047=1,VLOOKUP(AA1047,modelID!A:B,2,FALSE),"")</f>
        <v>pl222</v>
      </c>
      <c r="E1047" s="45">
        <f>IF(X1047=0,"",AH1047+VLOOKUP(AN1047,BuildupTable!L:O,4,FALSE))</f>
        <v>160</v>
      </c>
      <c r="F1047" s="1">
        <f t="shared" si="225"/>
        <v>1</v>
      </c>
      <c r="G1047" s="1">
        <f t="shared" si="226"/>
        <v>0</v>
      </c>
      <c r="H1047" s="1">
        <f t="shared" si="227"/>
        <v>0</v>
      </c>
      <c r="I1047" s="1">
        <f t="shared" si="228"/>
        <v>0</v>
      </c>
      <c r="J1047" s="4" t="str">
        <f>IF(AT1047=0,"",VLOOKUP(AT1047,skillbasedata!A:B,2,TRUE))</f>
        <v>速射强化</v>
      </c>
      <c r="K1047" s="48">
        <f t="shared" si="229"/>
        <v>2</v>
      </c>
      <c r="L1047" s="4" t="str">
        <f>IF(AU1047=0,"",VLOOKUP(AU1047,skillbasedata!A:B,2,TRUE))</f>
        <v>回避距离提升</v>
      </c>
      <c r="M1047" s="48">
        <f t="shared" si="230"/>
        <v>1</v>
      </c>
      <c r="N1047" s="4" t="str">
        <f>IF(AV1047=0,"",VLOOKUP(AV1047,skillbasedata!A:B,2,TRUE))</f>
        <v/>
      </c>
      <c r="O1047" s="48">
        <f t="shared" si="231"/>
        <v>0</v>
      </c>
      <c r="P1047" s="4" t="str">
        <f>IF(AW1047=0,"",VLOOKUP(AW1047,skillbasedata!A:B,2,TRUE))</f>
        <v/>
      </c>
      <c r="Q1047" s="48">
        <f t="shared" si="232"/>
        <v>0</v>
      </c>
      <c r="R1047" s="4" t="str">
        <f>IF(AX1047=0,"",VLOOKUP(AX1047,skillbasedata!A:B,2,TRUE))</f>
        <v/>
      </c>
      <c r="S1047" s="48">
        <f t="shared" si="233"/>
        <v>0</v>
      </c>
      <c r="T1047" s="48">
        <f t="shared" si="234"/>
        <v>1</v>
      </c>
      <c r="U1047" s="48">
        <f t="shared" si="235"/>
        <v>20</v>
      </c>
      <c r="V1047" s="51">
        <f t="shared" si="236"/>
        <v>351</v>
      </c>
      <c r="W1047" s="26" t="s">
        <v>3367</v>
      </c>
      <c r="X1047" s="26">
        <v>1</v>
      </c>
      <c r="Y1047" s="26">
        <v>351</v>
      </c>
      <c r="Z1047" s="26">
        <v>13020</v>
      </c>
      <c r="AA1047" s="26">
        <v>52</v>
      </c>
      <c r="AB1047" s="26">
        <v>7</v>
      </c>
      <c r="AC1047" s="26">
        <v>6000</v>
      </c>
      <c r="AD1047" s="26">
        <v>0</v>
      </c>
      <c r="AE1047" s="26">
        <v>2</v>
      </c>
      <c r="AF1047" s="26">
        <v>1</v>
      </c>
      <c r="AG1047" s="26">
        <v>1</v>
      </c>
      <c r="AH1047" s="26">
        <v>88</v>
      </c>
      <c r="AI1047" s="26">
        <v>2</v>
      </c>
      <c r="AJ1047" s="26">
        <v>-2</v>
      </c>
      <c r="AK1047" s="26">
        <v>-4</v>
      </c>
      <c r="AL1047" s="26">
        <v>1</v>
      </c>
      <c r="AM1047" s="26">
        <v>0</v>
      </c>
      <c r="AN1047" s="26">
        <v>19</v>
      </c>
      <c r="AO1047" s="26">
        <v>0</v>
      </c>
      <c r="AP1047" s="26">
        <v>1</v>
      </c>
      <c r="AQ1047" s="26">
        <v>0</v>
      </c>
      <c r="AR1047" s="26">
        <v>0</v>
      </c>
      <c r="AS1047" s="26">
        <v>0</v>
      </c>
      <c r="AT1047" s="26">
        <v>55</v>
      </c>
      <c r="AU1047" s="26">
        <v>66</v>
      </c>
      <c r="AV1047" s="26">
        <v>0</v>
      </c>
      <c r="AW1047" s="26">
        <v>0</v>
      </c>
      <c r="AX1047" s="26">
        <v>0</v>
      </c>
      <c r="AY1047" s="26">
        <v>2</v>
      </c>
      <c r="AZ1047" s="26">
        <v>1</v>
      </c>
      <c r="BA1047" s="26">
        <v>0</v>
      </c>
      <c r="BB1047" s="26">
        <v>0</v>
      </c>
      <c r="BC1047" s="26">
        <v>0</v>
      </c>
      <c r="BD1047" s="26" t="s">
        <v>2309</v>
      </c>
      <c r="BE1047" s="26">
        <v>1</v>
      </c>
      <c r="BF1047" s="26">
        <v>20</v>
      </c>
      <c r="BG1047" s="54" t="str">
        <f t="shared" si="237"/>
        <v>015F</v>
      </c>
      <c r="BH1047" s="9"/>
      <c r="BI1047" s="9"/>
    </row>
    <row r="1048" ht="16.5" spans="1:61">
      <c r="A1048" s="4">
        <f t="shared" si="224"/>
        <v>2</v>
      </c>
      <c r="B1048" s="4" t="str">
        <f>IF(X1048=0,"",VLOOKUP(Y1048,seriesName!A:B,2,TRUE))</f>
        <v>毒狗龙X</v>
      </c>
      <c r="C1048" s="4" t="str">
        <f>IF(A1048=1,VLOOKUP(V1048,Head!A:B,2,TRUE),IF(A1048=2,VLOOKUP(V1048,Chest!A:B,2,TRUE),IF(A1048=3,VLOOKUP(V1048,Arm!A:B,2,TRUE),IF(A1048=4,VLOOKUP(V1048,Waist!A:B,2,TRUE),IF(A1048=5,VLOOKUP(V1048,Leg!A:B,2,TRUE),"")))))</f>
        <v>毒狗龙X铠甲</v>
      </c>
      <c r="D1048" s="44" t="str">
        <f>IF(X1048=1,VLOOKUP(AA1048,modelID!A:B,2,FALSE),"")</f>
        <v>pl222</v>
      </c>
      <c r="E1048" s="45">
        <f>IF(X1048=0,"",AH1048+VLOOKUP(AN1048,BuildupTable!L:O,4,FALSE))</f>
        <v>160</v>
      </c>
      <c r="F1048" s="1">
        <f t="shared" si="225"/>
        <v>0</v>
      </c>
      <c r="G1048" s="1">
        <f t="shared" si="226"/>
        <v>0</v>
      </c>
      <c r="H1048" s="1">
        <f t="shared" si="227"/>
        <v>0</v>
      </c>
      <c r="I1048" s="1">
        <f t="shared" si="228"/>
        <v>1</v>
      </c>
      <c r="J1048" s="4" t="str">
        <f>IF(AT1048=0,"",VLOOKUP(AT1048,skillbasedata!A:B,2,TRUE))</f>
        <v>速射强化</v>
      </c>
      <c r="K1048" s="48">
        <f t="shared" si="229"/>
        <v>1</v>
      </c>
      <c r="L1048" s="4" t="str">
        <f>IF(AU1048=0,"",VLOOKUP(AU1048,skillbasedata!A:B,2,TRUE))</f>
        <v>毒属性强化</v>
      </c>
      <c r="M1048" s="48">
        <f t="shared" si="230"/>
        <v>1</v>
      </c>
      <c r="N1048" s="4" t="str">
        <f>IF(AV1048=0,"",VLOOKUP(AV1048,skillbasedata!A:B,2,TRUE))</f>
        <v>毒耐性</v>
      </c>
      <c r="O1048" s="48">
        <f t="shared" si="231"/>
        <v>1</v>
      </c>
      <c r="P1048" s="4" t="str">
        <f>IF(AW1048=0,"",VLOOKUP(AW1048,skillbasedata!A:B,2,TRUE))</f>
        <v/>
      </c>
      <c r="Q1048" s="48">
        <f t="shared" si="232"/>
        <v>0</v>
      </c>
      <c r="R1048" s="4" t="str">
        <f>IF(AX1048=0,"",VLOOKUP(AX1048,skillbasedata!A:B,2,TRUE))</f>
        <v/>
      </c>
      <c r="S1048" s="48">
        <f t="shared" si="233"/>
        <v>0</v>
      </c>
      <c r="T1048" s="48">
        <f t="shared" si="234"/>
        <v>1</v>
      </c>
      <c r="U1048" s="48">
        <f t="shared" si="235"/>
        <v>20</v>
      </c>
      <c r="V1048" s="51">
        <f t="shared" si="236"/>
        <v>351</v>
      </c>
      <c r="W1048" s="26" t="s">
        <v>3368</v>
      </c>
      <c r="X1048" s="26">
        <v>1</v>
      </c>
      <c r="Y1048" s="26">
        <v>351</v>
      </c>
      <c r="Z1048" s="26">
        <v>13020</v>
      </c>
      <c r="AA1048" s="26">
        <v>52</v>
      </c>
      <c r="AB1048" s="26">
        <v>7</v>
      </c>
      <c r="AC1048" s="26">
        <v>6000</v>
      </c>
      <c r="AD1048" s="26">
        <v>0</v>
      </c>
      <c r="AE1048" s="26">
        <v>2</v>
      </c>
      <c r="AF1048" s="26">
        <v>1</v>
      </c>
      <c r="AG1048" s="26">
        <v>1</v>
      </c>
      <c r="AH1048" s="26">
        <v>88</v>
      </c>
      <c r="AI1048" s="26">
        <v>2</v>
      </c>
      <c r="AJ1048" s="26">
        <v>-2</v>
      </c>
      <c r="AK1048" s="26">
        <v>-4</v>
      </c>
      <c r="AL1048" s="26">
        <v>1</v>
      </c>
      <c r="AM1048" s="26">
        <v>0</v>
      </c>
      <c r="AN1048" s="26">
        <v>19</v>
      </c>
      <c r="AO1048" s="26">
        <v>0</v>
      </c>
      <c r="AP1048" s="26">
        <v>0</v>
      </c>
      <c r="AQ1048" s="26">
        <v>0</v>
      </c>
      <c r="AR1048" s="26">
        <v>0</v>
      </c>
      <c r="AS1048" s="26">
        <v>1</v>
      </c>
      <c r="AT1048" s="26">
        <v>55</v>
      </c>
      <c r="AU1048" s="26">
        <v>18</v>
      </c>
      <c r="AV1048" s="26">
        <v>73</v>
      </c>
      <c r="AW1048" s="26">
        <v>0</v>
      </c>
      <c r="AX1048" s="26">
        <v>0</v>
      </c>
      <c r="AY1048" s="26">
        <v>1</v>
      </c>
      <c r="AZ1048" s="26">
        <v>1</v>
      </c>
      <c r="BA1048" s="26">
        <v>1</v>
      </c>
      <c r="BB1048" s="26">
        <v>0</v>
      </c>
      <c r="BC1048" s="26">
        <v>0</v>
      </c>
      <c r="BD1048" s="26" t="s">
        <v>2309</v>
      </c>
      <c r="BE1048" s="26">
        <v>1</v>
      </c>
      <c r="BF1048" s="26">
        <v>20</v>
      </c>
      <c r="BG1048" s="54" t="str">
        <f t="shared" si="237"/>
        <v>015F</v>
      </c>
      <c r="BH1048" s="9"/>
      <c r="BI1048" s="9"/>
    </row>
    <row r="1049" ht="16.5" spans="1:61">
      <c r="A1049" s="4">
        <f t="shared" si="224"/>
        <v>3</v>
      </c>
      <c r="B1049" s="4" t="str">
        <f>IF(X1049=0,"",VLOOKUP(Y1049,seriesName!A:B,2,TRUE))</f>
        <v>毒狗龙X</v>
      </c>
      <c r="C1049" s="4" t="str">
        <f>IF(A1049=1,VLOOKUP(V1049,Head!A:B,2,TRUE),IF(A1049=2,VLOOKUP(V1049,Chest!A:B,2,TRUE),IF(A1049=3,VLOOKUP(V1049,Arm!A:B,2,TRUE),IF(A1049=4,VLOOKUP(V1049,Waist!A:B,2,TRUE),IF(A1049=5,VLOOKUP(V1049,Leg!A:B,2,TRUE),"")))))</f>
        <v>毒狗龙X腕甲</v>
      </c>
      <c r="D1049" s="44" t="str">
        <f>IF(X1049=1,VLOOKUP(AA1049,modelID!A:B,2,FALSE),"")</f>
        <v>pl222</v>
      </c>
      <c r="E1049" s="45">
        <f>IF(X1049=0,"",AH1049+VLOOKUP(AN1049,BuildupTable!L:O,4,FALSE))</f>
        <v>160</v>
      </c>
      <c r="F1049" s="1">
        <f t="shared" si="225"/>
        <v>0</v>
      </c>
      <c r="G1049" s="1">
        <f t="shared" si="226"/>
        <v>0</v>
      </c>
      <c r="H1049" s="1">
        <f t="shared" si="227"/>
        <v>0</v>
      </c>
      <c r="I1049" s="1">
        <f t="shared" si="228"/>
        <v>1</v>
      </c>
      <c r="J1049" s="4" t="str">
        <f>IF(AT1049=0,"",VLOOKUP(AT1049,skillbasedata!A:B,2,TRUE))</f>
        <v>装填扩充</v>
      </c>
      <c r="K1049" s="48">
        <f t="shared" si="229"/>
        <v>1</v>
      </c>
      <c r="L1049" s="4" t="str">
        <f>IF(AU1049=0,"",VLOOKUP(AU1049,skillbasedata!A:B,2,TRUE))</f>
        <v>毒耐性</v>
      </c>
      <c r="M1049" s="48">
        <f t="shared" si="230"/>
        <v>2</v>
      </c>
      <c r="N1049" s="4" t="str">
        <f>IF(AV1049=0,"",VLOOKUP(AV1049,skillbasedata!A:B,2,TRUE))</f>
        <v>心眼</v>
      </c>
      <c r="O1049" s="48">
        <f t="shared" si="231"/>
        <v>2</v>
      </c>
      <c r="P1049" s="4" t="str">
        <f>IF(AW1049=0,"",VLOOKUP(AW1049,skillbasedata!A:B,2,TRUE))</f>
        <v/>
      </c>
      <c r="Q1049" s="48">
        <f t="shared" si="232"/>
        <v>0</v>
      </c>
      <c r="R1049" s="4" t="str">
        <f>IF(AX1049=0,"",VLOOKUP(AX1049,skillbasedata!A:B,2,TRUE))</f>
        <v/>
      </c>
      <c r="S1049" s="48">
        <f t="shared" si="233"/>
        <v>0</v>
      </c>
      <c r="T1049" s="48">
        <f t="shared" si="234"/>
        <v>1</v>
      </c>
      <c r="U1049" s="48">
        <f t="shared" si="235"/>
        <v>20</v>
      </c>
      <c r="V1049" s="51">
        <f t="shared" si="236"/>
        <v>351</v>
      </c>
      <c r="W1049" s="26" t="s">
        <v>3369</v>
      </c>
      <c r="X1049" s="26">
        <v>1</v>
      </c>
      <c r="Y1049" s="26">
        <v>351</v>
      </c>
      <c r="Z1049" s="26">
        <v>13020</v>
      </c>
      <c r="AA1049" s="26">
        <v>52</v>
      </c>
      <c r="AB1049" s="26">
        <v>7</v>
      </c>
      <c r="AC1049" s="26">
        <v>6000</v>
      </c>
      <c r="AD1049" s="26">
        <v>0</v>
      </c>
      <c r="AE1049" s="26">
        <v>2</v>
      </c>
      <c r="AF1049" s="26">
        <v>1</v>
      </c>
      <c r="AG1049" s="26">
        <v>1</v>
      </c>
      <c r="AH1049" s="26">
        <v>88</v>
      </c>
      <c r="AI1049" s="26">
        <v>2</v>
      </c>
      <c r="AJ1049" s="26">
        <v>-2</v>
      </c>
      <c r="AK1049" s="26">
        <v>-4</v>
      </c>
      <c r="AL1049" s="26">
        <v>1</v>
      </c>
      <c r="AM1049" s="26">
        <v>0</v>
      </c>
      <c r="AN1049" s="26">
        <v>19</v>
      </c>
      <c r="AO1049" s="26">
        <v>0</v>
      </c>
      <c r="AP1049" s="26">
        <v>0</v>
      </c>
      <c r="AQ1049" s="26">
        <v>0</v>
      </c>
      <c r="AR1049" s="26">
        <v>0</v>
      </c>
      <c r="AS1049" s="26">
        <v>1</v>
      </c>
      <c r="AT1049" s="26">
        <v>51</v>
      </c>
      <c r="AU1049" s="26">
        <v>73</v>
      </c>
      <c r="AV1049" s="26">
        <v>26</v>
      </c>
      <c r="AW1049" s="26">
        <v>0</v>
      </c>
      <c r="AX1049" s="26">
        <v>0</v>
      </c>
      <c r="AY1049" s="26">
        <v>1</v>
      </c>
      <c r="AZ1049" s="26">
        <v>2</v>
      </c>
      <c r="BA1049" s="26">
        <v>2</v>
      </c>
      <c r="BB1049" s="26">
        <v>0</v>
      </c>
      <c r="BC1049" s="26">
        <v>0</v>
      </c>
      <c r="BD1049" s="26" t="s">
        <v>2309</v>
      </c>
      <c r="BE1049" s="26">
        <v>1</v>
      </c>
      <c r="BF1049" s="26">
        <v>20</v>
      </c>
      <c r="BG1049" s="54" t="str">
        <f t="shared" si="237"/>
        <v>015F</v>
      </c>
      <c r="BH1049" s="9"/>
      <c r="BI1049" s="9"/>
    </row>
    <row r="1050" ht="16.5" spans="1:61">
      <c r="A1050" s="4">
        <f t="shared" si="224"/>
        <v>4</v>
      </c>
      <c r="B1050" s="4" t="str">
        <f>IF(X1050=0,"",VLOOKUP(Y1050,seriesName!A:B,2,TRUE))</f>
        <v>毒狗龙X</v>
      </c>
      <c r="C1050" s="4" t="str">
        <f>IF(A1050=1,VLOOKUP(V1050,Head!A:B,2,TRUE),IF(A1050=2,VLOOKUP(V1050,Chest!A:B,2,TRUE),IF(A1050=3,VLOOKUP(V1050,Arm!A:B,2,TRUE),IF(A1050=4,VLOOKUP(V1050,Waist!A:B,2,TRUE),IF(A1050=5,VLOOKUP(V1050,Leg!A:B,2,TRUE),"")))))</f>
        <v>毒狗龙X腰甲</v>
      </c>
      <c r="D1050" s="44" t="str">
        <f>IF(X1050=1,VLOOKUP(AA1050,modelID!A:B,2,FALSE),"")</f>
        <v>pl222</v>
      </c>
      <c r="E1050" s="45">
        <f>IF(X1050=0,"",AH1050+VLOOKUP(AN1050,BuildupTable!L:O,4,FALSE))</f>
        <v>160</v>
      </c>
      <c r="F1050" s="1">
        <f t="shared" si="225"/>
        <v>1</v>
      </c>
      <c r="G1050" s="1">
        <f t="shared" si="226"/>
        <v>0</v>
      </c>
      <c r="H1050" s="1">
        <f t="shared" si="227"/>
        <v>0</v>
      </c>
      <c r="I1050" s="1">
        <f t="shared" si="228"/>
        <v>0</v>
      </c>
      <c r="J1050" s="4" t="str">
        <f>IF(AT1050=0,"",VLOOKUP(AT1050,skillbasedata!A:B,2,TRUE))</f>
        <v>装填扩充</v>
      </c>
      <c r="K1050" s="48">
        <f t="shared" si="229"/>
        <v>2</v>
      </c>
      <c r="L1050" s="4" t="str">
        <f>IF(AU1050=0,"",VLOOKUP(AU1050,skillbasedata!A:B,2,TRUE))</f>
        <v>毒属性强化</v>
      </c>
      <c r="M1050" s="48">
        <f t="shared" si="230"/>
        <v>2</v>
      </c>
      <c r="N1050" s="4" t="str">
        <f>IF(AV1050=0,"",VLOOKUP(AV1050,skillbasedata!A:B,2,TRUE))</f>
        <v/>
      </c>
      <c r="O1050" s="48">
        <f t="shared" si="231"/>
        <v>0</v>
      </c>
      <c r="P1050" s="4" t="str">
        <f>IF(AW1050=0,"",VLOOKUP(AW1050,skillbasedata!A:B,2,TRUE))</f>
        <v/>
      </c>
      <c r="Q1050" s="48">
        <f t="shared" si="232"/>
        <v>0</v>
      </c>
      <c r="R1050" s="4" t="str">
        <f>IF(AX1050=0,"",VLOOKUP(AX1050,skillbasedata!A:B,2,TRUE))</f>
        <v/>
      </c>
      <c r="S1050" s="48">
        <f t="shared" si="233"/>
        <v>0</v>
      </c>
      <c r="T1050" s="48">
        <f t="shared" si="234"/>
        <v>1</v>
      </c>
      <c r="U1050" s="48">
        <f t="shared" si="235"/>
        <v>20</v>
      </c>
      <c r="V1050" s="51">
        <f t="shared" si="236"/>
        <v>351</v>
      </c>
      <c r="W1050" s="26" t="s">
        <v>3370</v>
      </c>
      <c r="X1050" s="26">
        <v>1</v>
      </c>
      <c r="Y1050" s="26">
        <v>351</v>
      </c>
      <c r="Z1050" s="26">
        <v>13020</v>
      </c>
      <c r="AA1050" s="26">
        <v>52</v>
      </c>
      <c r="AB1050" s="26">
        <v>7</v>
      </c>
      <c r="AC1050" s="26">
        <v>6000</v>
      </c>
      <c r="AD1050" s="26">
        <v>0</v>
      </c>
      <c r="AE1050" s="26">
        <v>2</v>
      </c>
      <c r="AF1050" s="26">
        <v>1</v>
      </c>
      <c r="AG1050" s="26">
        <v>1</v>
      </c>
      <c r="AH1050" s="26">
        <v>88</v>
      </c>
      <c r="AI1050" s="26">
        <v>2</v>
      </c>
      <c r="AJ1050" s="26">
        <v>-2</v>
      </c>
      <c r="AK1050" s="26">
        <v>-4</v>
      </c>
      <c r="AL1050" s="26">
        <v>1</v>
      </c>
      <c r="AM1050" s="26">
        <v>0</v>
      </c>
      <c r="AN1050" s="26">
        <v>19</v>
      </c>
      <c r="AO1050" s="26">
        <v>0</v>
      </c>
      <c r="AP1050" s="26">
        <v>1</v>
      </c>
      <c r="AQ1050" s="26">
        <v>0</v>
      </c>
      <c r="AR1050" s="26">
        <v>0</v>
      </c>
      <c r="AS1050" s="26">
        <v>0</v>
      </c>
      <c r="AT1050" s="26">
        <v>51</v>
      </c>
      <c r="AU1050" s="26">
        <v>18</v>
      </c>
      <c r="AV1050" s="26">
        <v>0</v>
      </c>
      <c r="AW1050" s="26">
        <v>0</v>
      </c>
      <c r="AX1050" s="26">
        <v>0</v>
      </c>
      <c r="AY1050" s="26">
        <v>2</v>
      </c>
      <c r="AZ1050" s="26">
        <v>2</v>
      </c>
      <c r="BA1050" s="26">
        <v>0</v>
      </c>
      <c r="BB1050" s="26">
        <v>0</v>
      </c>
      <c r="BC1050" s="26">
        <v>0</v>
      </c>
      <c r="BD1050" s="26" t="s">
        <v>2309</v>
      </c>
      <c r="BE1050" s="26">
        <v>1</v>
      </c>
      <c r="BF1050" s="26">
        <v>20</v>
      </c>
      <c r="BG1050" s="54" t="str">
        <f t="shared" si="237"/>
        <v>015F</v>
      </c>
      <c r="BH1050" s="9"/>
      <c r="BI1050" s="9"/>
    </row>
    <row r="1051" ht="16.5" spans="1:61">
      <c r="A1051" s="4">
        <f t="shared" si="224"/>
        <v>5</v>
      </c>
      <c r="B1051" s="4" t="str">
        <f>IF(X1051=0,"",VLOOKUP(Y1051,seriesName!A:B,2,TRUE))</f>
        <v>毒狗龙X</v>
      </c>
      <c r="C1051" s="4" t="str">
        <f>IF(A1051=1,VLOOKUP(V1051,Head!A:B,2,TRUE),IF(A1051=2,VLOOKUP(V1051,Chest!A:B,2,TRUE),IF(A1051=3,VLOOKUP(V1051,Arm!A:B,2,TRUE),IF(A1051=4,VLOOKUP(V1051,Waist!A:B,2,TRUE),IF(A1051=5,VLOOKUP(V1051,Leg!A:B,2,TRUE),"")))))</f>
        <v>毒狗龙X护腿</v>
      </c>
      <c r="D1051" s="44" t="str">
        <f>IF(X1051=1,VLOOKUP(AA1051,modelID!A:B,2,FALSE),"")</f>
        <v>pl222</v>
      </c>
      <c r="E1051" s="45">
        <f>IF(X1051=0,"",AH1051+VLOOKUP(AN1051,BuildupTable!L:O,4,FALSE))</f>
        <v>160</v>
      </c>
      <c r="F1051" s="1">
        <f t="shared" si="225"/>
        <v>0</v>
      </c>
      <c r="G1051" s="1">
        <f t="shared" si="226"/>
        <v>0</v>
      </c>
      <c r="H1051" s="1">
        <f t="shared" si="227"/>
        <v>0</v>
      </c>
      <c r="I1051" s="1">
        <f t="shared" si="228"/>
        <v>1</v>
      </c>
      <c r="J1051" s="4" t="str">
        <f>IF(AT1051=0,"",VLOOKUP(AT1051,skillbasedata!A:B,2,TRUE))</f>
        <v>回避距离提升</v>
      </c>
      <c r="K1051" s="48">
        <f t="shared" si="229"/>
        <v>2</v>
      </c>
      <c r="L1051" s="4" t="str">
        <f>IF(AU1051=0,"",VLOOKUP(AU1051,skillbasedata!A:B,2,TRUE))</f>
        <v/>
      </c>
      <c r="M1051" s="48">
        <f t="shared" si="230"/>
        <v>0</v>
      </c>
      <c r="N1051" s="4" t="str">
        <f>IF(AV1051=0,"",VLOOKUP(AV1051,skillbasedata!A:B,2,TRUE))</f>
        <v/>
      </c>
      <c r="O1051" s="48">
        <f t="shared" si="231"/>
        <v>0</v>
      </c>
      <c r="P1051" s="4" t="str">
        <f>IF(AW1051=0,"",VLOOKUP(AW1051,skillbasedata!A:B,2,TRUE))</f>
        <v/>
      </c>
      <c r="Q1051" s="48">
        <f t="shared" si="232"/>
        <v>0</v>
      </c>
      <c r="R1051" s="4" t="str">
        <f>IF(AX1051=0,"",VLOOKUP(AX1051,skillbasedata!A:B,2,TRUE))</f>
        <v/>
      </c>
      <c r="S1051" s="48">
        <f t="shared" si="233"/>
        <v>0</v>
      </c>
      <c r="T1051" s="48">
        <f t="shared" si="234"/>
        <v>1</v>
      </c>
      <c r="U1051" s="48">
        <f t="shared" si="235"/>
        <v>20</v>
      </c>
      <c r="V1051" s="51">
        <f t="shared" si="236"/>
        <v>351</v>
      </c>
      <c r="W1051" s="26" t="s">
        <v>3371</v>
      </c>
      <c r="X1051" s="26">
        <v>1</v>
      </c>
      <c r="Y1051" s="26">
        <v>351</v>
      </c>
      <c r="Z1051" s="26">
        <v>13020</v>
      </c>
      <c r="AA1051" s="26">
        <v>52</v>
      </c>
      <c r="AB1051" s="26">
        <v>7</v>
      </c>
      <c r="AC1051" s="26">
        <v>6000</v>
      </c>
      <c r="AD1051" s="26">
        <v>0</v>
      </c>
      <c r="AE1051" s="26">
        <v>2</v>
      </c>
      <c r="AF1051" s="26">
        <v>1</v>
      </c>
      <c r="AG1051" s="26">
        <v>1</v>
      </c>
      <c r="AH1051" s="26">
        <v>88</v>
      </c>
      <c r="AI1051" s="26">
        <v>2</v>
      </c>
      <c r="AJ1051" s="26">
        <v>-2</v>
      </c>
      <c r="AK1051" s="26">
        <v>-4</v>
      </c>
      <c r="AL1051" s="26">
        <v>1</v>
      </c>
      <c r="AM1051" s="26">
        <v>0</v>
      </c>
      <c r="AN1051" s="26">
        <v>19</v>
      </c>
      <c r="AO1051" s="26">
        <v>0</v>
      </c>
      <c r="AP1051" s="26">
        <v>0</v>
      </c>
      <c r="AQ1051" s="26">
        <v>0</v>
      </c>
      <c r="AR1051" s="26">
        <v>0</v>
      </c>
      <c r="AS1051" s="26">
        <v>1</v>
      </c>
      <c r="AT1051" s="26">
        <v>66</v>
      </c>
      <c r="AU1051" s="26">
        <v>0</v>
      </c>
      <c r="AV1051" s="26">
        <v>0</v>
      </c>
      <c r="AW1051" s="26">
        <v>0</v>
      </c>
      <c r="AX1051" s="26">
        <v>0</v>
      </c>
      <c r="AY1051" s="26">
        <v>2</v>
      </c>
      <c r="AZ1051" s="26">
        <v>0</v>
      </c>
      <c r="BA1051" s="26">
        <v>0</v>
      </c>
      <c r="BB1051" s="26">
        <v>0</v>
      </c>
      <c r="BC1051" s="26">
        <v>0</v>
      </c>
      <c r="BD1051" s="26" t="s">
        <v>2309</v>
      </c>
      <c r="BE1051" s="26">
        <v>1</v>
      </c>
      <c r="BF1051" s="26">
        <v>20</v>
      </c>
      <c r="BG1051" s="54" t="str">
        <f t="shared" si="237"/>
        <v>015F</v>
      </c>
      <c r="BH1051" s="9"/>
      <c r="BI1051" s="9"/>
    </row>
    <row r="1052" ht="16.5" spans="1:61">
      <c r="A1052" s="4">
        <f t="shared" si="224"/>
        <v>1</v>
      </c>
      <c r="B1052" s="4" t="str">
        <f>IF(X1052=0,"",VLOOKUP(Y1052,seriesName!A:B,2,TRUE))</f>
        <v>青熊兽X</v>
      </c>
      <c r="C1052" s="4" t="str">
        <f>IF(A1052=1,VLOOKUP(V1052,Head!A:B,2,TRUE),IF(A1052=2,VLOOKUP(V1052,Chest!A:B,2,TRUE),IF(A1052=3,VLOOKUP(V1052,Arm!A:B,2,TRUE),IF(A1052=4,VLOOKUP(V1052,Waist!A:B,2,TRUE),IF(A1052=5,VLOOKUP(V1052,Leg!A:B,2,TRUE),"")))))</f>
        <v>青熊兽X头盔</v>
      </c>
      <c r="D1052" s="44" t="str">
        <f>IF(X1052=1,VLOOKUP(AA1052,modelID!A:B,2,FALSE),"")</f>
        <v>pl224</v>
      </c>
      <c r="E1052" s="45">
        <f>IF(X1052=0,"",AH1052+VLOOKUP(AN1052,BuildupTable!L:O,4,FALSE))</f>
        <v>158</v>
      </c>
      <c r="F1052" s="1">
        <f t="shared" si="225"/>
        <v>3</v>
      </c>
      <c r="G1052" s="1">
        <f t="shared" si="226"/>
        <v>0</v>
      </c>
      <c r="H1052" s="1">
        <f t="shared" si="227"/>
        <v>0</v>
      </c>
      <c r="I1052" s="1">
        <f t="shared" si="228"/>
        <v>0</v>
      </c>
      <c r="J1052" s="4" t="str">
        <f>IF(AT1052=0,"",VLOOKUP(AT1052,skillbasedata!A:B,2,TRUE))</f>
        <v>不屈</v>
      </c>
      <c r="K1052" s="48">
        <f t="shared" si="229"/>
        <v>1</v>
      </c>
      <c r="L1052" s="4" t="str">
        <f>IF(AU1052=0,"",VLOOKUP(AU1052,skillbasedata!A:B,2,TRUE))</f>
        <v>防御</v>
      </c>
      <c r="M1052" s="48">
        <f t="shared" si="230"/>
        <v>3</v>
      </c>
      <c r="N1052" s="4" t="str">
        <f>IF(AV1052=0,"",VLOOKUP(AV1052,skillbasedata!A:B,2,TRUE))</f>
        <v>快吃</v>
      </c>
      <c r="O1052" s="48">
        <f t="shared" si="231"/>
        <v>1</v>
      </c>
      <c r="P1052" s="4" t="str">
        <f>IF(AW1052=0,"",VLOOKUP(AW1052,skillbasedata!A:B,2,TRUE))</f>
        <v/>
      </c>
      <c r="Q1052" s="48">
        <f t="shared" si="232"/>
        <v>0</v>
      </c>
      <c r="R1052" s="4" t="str">
        <f>IF(AX1052=0,"",VLOOKUP(AX1052,skillbasedata!A:B,2,TRUE))</f>
        <v/>
      </c>
      <c r="S1052" s="48">
        <f t="shared" si="233"/>
        <v>0</v>
      </c>
      <c r="T1052" s="48">
        <f t="shared" si="234"/>
        <v>1</v>
      </c>
      <c r="U1052" s="48">
        <f t="shared" si="235"/>
        <v>20</v>
      </c>
      <c r="V1052" s="51">
        <f t="shared" si="236"/>
        <v>353</v>
      </c>
      <c r="W1052" s="26" t="s">
        <v>3372</v>
      </c>
      <c r="X1052" s="26">
        <v>1</v>
      </c>
      <c r="Y1052" s="26">
        <v>353</v>
      </c>
      <c r="Z1052" s="26">
        <v>13021</v>
      </c>
      <c r="AA1052" s="26">
        <v>54</v>
      </c>
      <c r="AB1052" s="26">
        <v>7</v>
      </c>
      <c r="AC1052" s="26">
        <v>6000</v>
      </c>
      <c r="AD1052" s="26">
        <v>0</v>
      </c>
      <c r="AE1052" s="26">
        <v>2</v>
      </c>
      <c r="AF1052" s="26">
        <v>1</v>
      </c>
      <c r="AG1052" s="26">
        <v>1</v>
      </c>
      <c r="AH1052" s="26">
        <v>86</v>
      </c>
      <c r="AI1052" s="26">
        <v>-2</v>
      </c>
      <c r="AJ1052" s="26">
        <v>0</v>
      </c>
      <c r="AK1052" s="26">
        <v>0</v>
      </c>
      <c r="AL1052" s="26">
        <v>-2</v>
      </c>
      <c r="AM1052" s="26">
        <v>0</v>
      </c>
      <c r="AN1052" s="26">
        <v>19</v>
      </c>
      <c r="AO1052" s="26">
        <v>0</v>
      </c>
      <c r="AP1052" s="26">
        <v>3</v>
      </c>
      <c r="AQ1052" s="26">
        <v>0</v>
      </c>
      <c r="AR1052" s="26">
        <v>0</v>
      </c>
      <c r="AS1052" s="26">
        <v>0</v>
      </c>
      <c r="AT1052" s="26">
        <v>92</v>
      </c>
      <c r="AU1052" s="26">
        <v>56</v>
      </c>
      <c r="AV1052" s="26">
        <v>60</v>
      </c>
      <c r="AW1052" s="26">
        <v>0</v>
      </c>
      <c r="AX1052" s="26">
        <v>0</v>
      </c>
      <c r="AY1052" s="26">
        <v>1</v>
      </c>
      <c r="AZ1052" s="26">
        <v>3</v>
      </c>
      <c r="BA1052" s="26">
        <v>1</v>
      </c>
      <c r="BB1052" s="26">
        <v>0</v>
      </c>
      <c r="BC1052" s="26">
        <v>0</v>
      </c>
      <c r="BD1052" s="26" t="s">
        <v>2309</v>
      </c>
      <c r="BE1052" s="26">
        <v>1</v>
      </c>
      <c r="BF1052" s="26">
        <v>20</v>
      </c>
      <c r="BG1052" s="54" t="str">
        <f t="shared" si="237"/>
        <v>0161</v>
      </c>
      <c r="BH1052" s="9"/>
      <c r="BI1052" s="9"/>
    </row>
    <row r="1053" ht="16.5" spans="1:61">
      <c r="A1053" s="4">
        <f t="shared" si="224"/>
        <v>2</v>
      </c>
      <c r="B1053" s="4" t="str">
        <f>IF(X1053=0,"",VLOOKUP(Y1053,seriesName!A:B,2,TRUE))</f>
        <v>青熊兽X</v>
      </c>
      <c r="C1053" s="4" t="str">
        <f>IF(A1053=1,VLOOKUP(V1053,Head!A:B,2,TRUE),IF(A1053=2,VLOOKUP(V1053,Chest!A:B,2,TRUE),IF(A1053=3,VLOOKUP(V1053,Arm!A:B,2,TRUE),IF(A1053=4,VLOOKUP(V1053,Waist!A:B,2,TRUE),IF(A1053=5,VLOOKUP(V1053,Leg!A:B,2,TRUE),"")))))</f>
        <v>青熊兽X铠甲</v>
      </c>
      <c r="D1053" s="44" t="str">
        <f>IF(X1053=1,VLOOKUP(AA1053,modelID!A:B,2,FALSE),"")</f>
        <v>pl224</v>
      </c>
      <c r="E1053" s="45">
        <f>IF(X1053=0,"",AH1053+VLOOKUP(AN1053,BuildupTable!L:O,4,FALSE))</f>
        <v>158</v>
      </c>
      <c r="F1053" s="1">
        <f t="shared" si="225"/>
        <v>0</v>
      </c>
      <c r="G1053" s="1">
        <f t="shared" si="226"/>
        <v>0</v>
      </c>
      <c r="H1053" s="1">
        <f t="shared" si="227"/>
        <v>0</v>
      </c>
      <c r="I1053" s="1">
        <f t="shared" si="228"/>
        <v>1</v>
      </c>
      <c r="J1053" s="4" t="str">
        <f>IF(AT1053=0,"",VLOOKUP(AT1053,skillbasedata!A:B,2,TRUE))</f>
        <v>逆袭</v>
      </c>
      <c r="K1053" s="48">
        <f t="shared" si="229"/>
        <v>1</v>
      </c>
      <c r="L1053" s="4" t="str">
        <f>IF(AU1053=0,"",VLOOKUP(AU1053,skillbasedata!A:B,2,TRUE))</f>
        <v>怨恨</v>
      </c>
      <c r="M1053" s="48">
        <f t="shared" si="230"/>
        <v>1</v>
      </c>
      <c r="N1053" s="4" t="str">
        <f>IF(AV1053=0,"",VLOOKUP(AV1053,skillbasedata!A:B,2,TRUE))</f>
        <v/>
      </c>
      <c r="O1053" s="48">
        <f t="shared" si="231"/>
        <v>0</v>
      </c>
      <c r="P1053" s="4" t="str">
        <f>IF(AW1053=0,"",VLOOKUP(AW1053,skillbasedata!A:B,2,TRUE))</f>
        <v/>
      </c>
      <c r="Q1053" s="48">
        <f t="shared" si="232"/>
        <v>0</v>
      </c>
      <c r="R1053" s="4" t="str">
        <f>IF(AX1053=0,"",VLOOKUP(AX1053,skillbasedata!A:B,2,TRUE))</f>
        <v/>
      </c>
      <c r="S1053" s="48">
        <f t="shared" si="233"/>
        <v>0</v>
      </c>
      <c r="T1053" s="48">
        <f t="shared" si="234"/>
        <v>1</v>
      </c>
      <c r="U1053" s="48">
        <f t="shared" si="235"/>
        <v>20</v>
      </c>
      <c r="V1053" s="51">
        <f t="shared" si="236"/>
        <v>353</v>
      </c>
      <c r="W1053" s="26" t="s">
        <v>3373</v>
      </c>
      <c r="X1053" s="26">
        <v>1</v>
      </c>
      <c r="Y1053" s="26">
        <v>353</v>
      </c>
      <c r="Z1053" s="26">
        <v>13021</v>
      </c>
      <c r="AA1053" s="26">
        <v>54</v>
      </c>
      <c r="AB1053" s="26">
        <v>7</v>
      </c>
      <c r="AC1053" s="26">
        <v>6000</v>
      </c>
      <c r="AD1053" s="26">
        <v>0</v>
      </c>
      <c r="AE1053" s="26">
        <v>2</v>
      </c>
      <c r="AF1053" s="26">
        <v>1</v>
      </c>
      <c r="AG1053" s="26">
        <v>1</v>
      </c>
      <c r="AH1053" s="26">
        <v>86</v>
      </c>
      <c r="AI1053" s="26">
        <v>-2</v>
      </c>
      <c r="AJ1053" s="26">
        <v>0</v>
      </c>
      <c r="AK1053" s="26">
        <v>0</v>
      </c>
      <c r="AL1053" s="26">
        <v>-2</v>
      </c>
      <c r="AM1053" s="26">
        <v>0</v>
      </c>
      <c r="AN1053" s="26">
        <v>19</v>
      </c>
      <c r="AO1053" s="26">
        <v>0</v>
      </c>
      <c r="AP1053" s="26">
        <v>0</v>
      </c>
      <c r="AQ1053" s="26">
        <v>0</v>
      </c>
      <c r="AR1053" s="26">
        <v>0</v>
      </c>
      <c r="AS1053" s="26">
        <v>1</v>
      </c>
      <c r="AT1053" s="26">
        <v>106</v>
      </c>
      <c r="AU1053" s="26">
        <v>4</v>
      </c>
      <c r="AV1053" s="26">
        <v>0</v>
      </c>
      <c r="AW1053" s="26">
        <v>0</v>
      </c>
      <c r="AX1053" s="26">
        <v>0</v>
      </c>
      <c r="AY1053" s="26">
        <v>1</v>
      </c>
      <c r="AZ1053" s="26">
        <v>1</v>
      </c>
      <c r="BA1053" s="26">
        <v>0</v>
      </c>
      <c r="BB1053" s="26">
        <v>0</v>
      </c>
      <c r="BC1053" s="26">
        <v>0</v>
      </c>
      <c r="BD1053" s="26" t="s">
        <v>2309</v>
      </c>
      <c r="BE1053" s="26">
        <v>1</v>
      </c>
      <c r="BF1053" s="26">
        <v>20</v>
      </c>
      <c r="BG1053" s="54" t="str">
        <f t="shared" si="237"/>
        <v>0161</v>
      </c>
      <c r="BH1053" s="9"/>
      <c r="BI1053" s="9"/>
    </row>
    <row r="1054" ht="16.5" spans="1:61">
      <c r="A1054" s="4">
        <f t="shared" si="224"/>
        <v>3</v>
      </c>
      <c r="B1054" s="4" t="str">
        <f>IF(X1054=0,"",VLOOKUP(Y1054,seriesName!A:B,2,TRUE))</f>
        <v>青熊兽X</v>
      </c>
      <c r="C1054" s="4" t="str">
        <f>IF(A1054=1,VLOOKUP(V1054,Head!A:B,2,TRUE),IF(A1054=2,VLOOKUP(V1054,Chest!A:B,2,TRUE),IF(A1054=3,VLOOKUP(V1054,Arm!A:B,2,TRUE),IF(A1054=4,VLOOKUP(V1054,Waist!A:B,2,TRUE),IF(A1054=5,VLOOKUP(V1054,Leg!A:B,2,TRUE),"")))))</f>
        <v>青熊兽X腕甲</v>
      </c>
      <c r="D1054" s="44" t="str">
        <f>IF(X1054=1,VLOOKUP(AA1054,modelID!A:B,2,FALSE),"")</f>
        <v>pl224</v>
      </c>
      <c r="E1054" s="45">
        <f>IF(X1054=0,"",AH1054+VLOOKUP(AN1054,BuildupTable!L:O,4,FALSE))</f>
        <v>158</v>
      </c>
      <c r="F1054" s="1">
        <f t="shared" si="225"/>
        <v>2</v>
      </c>
      <c r="G1054" s="1">
        <f t="shared" si="226"/>
        <v>0</v>
      </c>
      <c r="H1054" s="1">
        <f t="shared" si="227"/>
        <v>0</v>
      </c>
      <c r="I1054" s="1">
        <f t="shared" si="228"/>
        <v>0</v>
      </c>
      <c r="J1054" s="4" t="str">
        <f>IF(AT1054=0,"",VLOOKUP(AT1054,skillbasedata!A:B,2,TRUE))</f>
        <v>逆袭</v>
      </c>
      <c r="K1054" s="48">
        <f t="shared" si="229"/>
        <v>1</v>
      </c>
      <c r="L1054" s="4" t="str">
        <f>IF(AU1054=0,"",VLOOKUP(AU1054,skillbasedata!A:B,2,TRUE))</f>
        <v>防御</v>
      </c>
      <c r="M1054" s="48">
        <f t="shared" si="230"/>
        <v>1</v>
      </c>
      <c r="N1054" s="4" t="str">
        <f>IF(AV1054=0,"",VLOOKUP(AV1054,skillbasedata!A:B,2,TRUE))</f>
        <v>怨恨</v>
      </c>
      <c r="O1054" s="48">
        <f t="shared" si="231"/>
        <v>2</v>
      </c>
      <c r="P1054" s="4" t="str">
        <f>IF(AW1054=0,"",VLOOKUP(AW1054,skillbasedata!A:B,2,TRUE))</f>
        <v/>
      </c>
      <c r="Q1054" s="48">
        <f t="shared" si="232"/>
        <v>0</v>
      </c>
      <c r="R1054" s="4" t="str">
        <f>IF(AX1054=0,"",VLOOKUP(AX1054,skillbasedata!A:B,2,TRUE))</f>
        <v/>
      </c>
      <c r="S1054" s="48">
        <f t="shared" si="233"/>
        <v>0</v>
      </c>
      <c r="T1054" s="48">
        <f t="shared" si="234"/>
        <v>1</v>
      </c>
      <c r="U1054" s="48">
        <f t="shared" si="235"/>
        <v>20</v>
      </c>
      <c r="V1054" s="51">
        <f t="shared" si="236"/>
        <v>353</v>
      </c>
      <c r="W1054" s="26" t="s">
        <v>3374</v>
      </c>
      <c r="X1054" s="26">
        <v>1</v>
      </c>
      <c r="Y1054" s="26">
        <v>353</v>
      </c>
      <c r="Z1054" s="26">
        <v>13021</v>
      </c>
      <c r="AA1054" s="26">
        <v>54</v>
      </c>
      <c r="AB1054" s="26">
        <v>7</v>
      </c>
      <c r="AC1054" s="26">
        <v>6000</v>
      </c>
      <c r="AD1054" s="26">
        <v>0</v>
      </c>
      <c r="AE1054" s="26">
        <v>2</v>
      </c>
      <c r="AF1054" s="26">
        <v>1</v>
      </c>
      <c r="AG1054" s="26">
        <v>1</v>
      </c>
      <c r="AH1054" s="26">
        <v>86</v>
      </c>
      <c r="AI1054" s="26">
        <v>-2</v>
      </c>
      <c r="AJ1054" s="26">
        <v>0</v>
      </c>
      <c r="AK1054" s="26">
        <v>0</v>
      </c>
      <c r="AL1054" s="26">
        <v>-2</v>
      </c>
      <c r="AM1054" s="26">
        <v>0</v>
      </c>
      <c r="AN1054" s="26">
        <v>19</v>
      </c>
      <c r="AO1054" s="26">
        <v>0</v>
      </c>
      <c r="AP1054" s="26">
        <v>2</v>
      </c>
      <c r="AQ1054" s="26">
        <v>0</v>
      </c>
      <c r="AR1054" s="26">
        <v>0</v>
      </c>
      <c r="AS1054" s="26">
        <v>0</v>
      </c>
      <c r="AT1054" s="26">
        <v>106</v>
      </c>
      <c r="AU1054" s="26">
        <v>56</v>
      </c>
      <c r="AV1054" s="26">
        <v>4</v>
      </c>
      <c r="AW1054" s="26">
        <v>0</v>
      </c>
      <c r="AX1054" s="26">
        <v>0</v>
      </c>
      <c r="AY1054" s="26">
        <v>1</v>
      </c>
      <c r="AZ1054" s="26">
        <v>1</v>
      </c>
      <c r="BA1054" s="26">
        <v>2</v>
      </c>
      <c r="BB1054" s="26">
        <v>0</v>
      </c>
      <c r="BC1054" s="26">
        <v>0</v>
      </c>
      <c r="BD1054" s="26" t="s">
        <v>2309</v>
      </c>
      <c r="BE1054" s="26">
        <v>1</v>
      </c>
      <c r="BF1054" s="26">
        <v>20</v>
      </c>
      <c r="BG1054" s="54" t="str">
        <f t="shared" si="237"/>
        <v>0161</v>
      </c>
      <c r="BH1054" s="9"/>
      <c r="BI1054" s="9"/>
    </row>
    <row r="1055" ht="16.5" spans="1:61">
      <c r="A1055" s="4">
        <f t="shared" si="224"/>
        <v>4</v>
      </c>
      <c r="B1055" s="4" t="str">
        <f>IF(X1055=0,"",VLOOKUP(Y1055,seriesName!A:B,2,TRUE))</f>
        <v>青熊兽X</v>
      </c>
      <c r="C1055" s="4" t="str">
        <f>IF(A1055=1,VLOOKUP(V1055,Head!A:B,2,TRUE),IF(A1055=2,VLOOKUP(V1055,Chest!A:B,2,TRUE),IF(A1055=3,VLOOKUP(V1055,Arm!A:B,2,TRUE),IF(A1055=4,VLOOKUP(V1055,Waist!A:B,2,TRUE),IF(A1055=5,VLOOKUP(V1055,Leg!A:B,2,TRUE),"")))))</f>
        <v>青熊兽X腰甲</v>
      </c>
      <c r="D1055" s="44" t="str">
        <f>IF(X1055=1,VLOOKUP(AA1055,modelID!A:B,2,FALSE),"")</f>
        <v>pl224</v>
      </c>
      <c r="E1055" s="45">
        <f>IF(X1055=0,"",AH1055+VLOOKUP(AN1055,BuildupTable!L:O,4,FALSE))</f>
        <v>158</v>
      </c>
      <c r="F1055" s="1">
        <f t="shared" si="225"/>
        <v>1</v>
      </c>
      <c r="G1055" s="1">
        <f t="shared" si="226"/>
        <v>1</v>
      </c>
      <c r="H1055" s="1">
        <f t="shared" si="227"/>
        <v>0</v>
      </c>
      <c r="I1055" s="1">
        <f t="shared" si="228"/>
        <v>0</v>
      </c>
      <c r="J1055" s="4" t="str">
        <f>IF(AT1055=0,"",VLOOKUP(AT1055,skillbasedata!A:B,2,TRUE))</f>
        <v>逆袭</v>
      </c>
      <c r="K1055" s="48">
        <f t="shared" si="229"/>
        <v>1</v>
      </c>
      <c r="L1055" s="4" t="str">
        <f>IF(AU1055=0,"",VLOOKUP(AU1055,skillbasedata!A:B,2,TRUE))</f>
        <v>防御</v>
      </c>
      <c r="M1055" s="48">
        <f t="shared" si="230"/>
        <v>3</v>
      </c>
      <c r="N1055" s="4" t="str">
        <f>IF(AV1055=0,"",VLOOKUP(AV1055,skillbasedata!A:B,2,TRUE))</f>
        <v>快吃</v>
      </c>
      <c r="O1055" s="48">
        <f t="shared" si="231"/>
        <v>1</v>
      </c>
      <c r="P1055" s="4" t="str">
        <f>IF(AW1055=0,"",VLOOKUP(AW1055,skillbasedata!A:B,2,TRUE))</f>
        <v/>
      </c>
      <c r="Q1055" s="48">
        <f t="shared" si="232"/>
        <v>0</v>
      </c>
      <c r="R1055" s="4" t="str">
        <f>IF(AX1055=0,"",VLOOKUP(AX1055,skillbasedata!A:B,2,TRUE))</f>
        <v/>
      </c>
      <c r="S1055" s="48">
        <f t="shared" si="233"/>
        <v>0</v>
      </c>
      <c r="T1055" s="48">
        <f t="shared" si="234"/>
        <v>1</v>
      </c>
      <c r="U1055" s="48">
        <f t="shared" si="235"/>
        <v>20</v>
      </c>
      <c r="V1055" s="51">
        <f t="shared" si="236"/>
        <v>353</v>
      </c>
      <c r="W1055" s="26" t="s">
        <v>3375</v>
      </c>
      <c r="X1055" s="26">
        <v>1</v>
      </c>
      <c r="Y1055" s="26">
        <v>353</v>
      </c>
      <c r="Z1055" s="26">
        <v>13021</v>
      </c>
      <c r="AA1055" s="26">
        <v>54</v>
      </c>
      <c r="AB1055" s="26">
        <v>7</v>
      </c>
      <c r="AC1055" s="26">
        <v>6000</v>
      </c>
      <c r="AD1055" s="26">
        <v>0</v>
      </c>
      <c r="AE1055" s="26">
        <v>2</v>
      </c>
      <c r="AF1055" s="26">
        <v>1</v>
      </c>
      <c r="AG1055" s="26">
        <v>1</v>
      </c>
      <c r="AH1055" s="26">
        <v>86</v>
      </c>
      <c r="AI1055" s="26">
        <v>-2</v>
      </c>
      <c r="AJ1055" s="26">
        <v>0</v>
      </c>
      <c r="AK1055" s="26">
        <v>0</v>
      </c>
      <c r="AL1055" s="26">
        <v>-2</v>
      </c>
      <c r="AM1055" s="26">
        <v>0</v>
      </c>
      <c r="AN1055" s="26">
        <v>19</v>
      </c>
      <c r="AO1055" s="26">
        <v>0</v>
      </c>
      <c r="AP1055" s="26">
        <v>1</v>
      </c>
      <c r="AQ1055" s="26">
        <v>1</v>
      </c>
      <c r="AR1055" s="26">
        <v>0</v>
      </c>
      <c r="AS1055" s="26">
        <v>0</v>
      </c>
      <c r="AT1055" s="26">
        <v>106</v>
      </c>
      <c r="AU1055" s="26">
        <v>56</v>
      </c>
      <c r="AV1055" s="26">
        <v>60</v>
      </c>
      <c r="AW1055" s="26">
        <v>0</v>
      </c>
      <c r="AX1055" s="26">
        <v>0</v>
      </c>
      <c r="AY1055" s="26">
        <v>1</v>
      </c>
      <c r="AZ1055" s="26">
        <v>3</v>
      </c>
      <c r="BA1055" s="26">
        <v>1</v>
      </c>
      <c r="BB1055" s="26">
        <v>0</v>
      </c>
      <c r="BC1055" s="26">
        <v>0</v>
      </c>
      <c r="BD1055" s="26" t="s">
        <v>2309</v>
      </c>
      <c r="BE1055" s="26">
        <v>1</v>
      </c>
      <c r="BF1055" s="26">
        <v>20</v>
      </c>
      <c r="BG1055" s="54" t="str">
        <f t="shared" si="237"/>
        <v>0161</v>
      </c>
      <c r="BH1055" s="9"/>
      <c r="BI1055" s="9"/>
    </row>
    <row r="1056" ht="16.5" spans="1:61">
      <c r="A1056" s="4">
        <f t="shared" si="224"/>
        <v>5</v>
      </c>
      <c r="B1056" s="4" t="str">
        <f>IF(X1056=0,"",VLOOKUP(Y1056,seriesName!A:B,2,TRUE))</f>
        <v>青熊兽X</v>
      </c>
      <c r="C1056" s="4" t="str">
        <f>IF(A1056=1,VLOOKUP(V1056,Head!A:B,2,TRUE),IF(A1056=2,VLOOKUP(V1056,Chest!A:B,2,TRUE),IF(A1056=3,VLOOKUP(V1056,Arm!A:B,2,TRUE),IF(A1056=4,VLOOKUP(V1056,Waist!A:B,2,TRUE),IF(A1056=5,VLOOKUP(V1056,Leg!A:B,2,TRUE),"")))))</f>
        <v>青熊兽X护腿</v>
      </c>
      <c r="D1056" s="44" t="str">
        <f>IF(X1056=1,VLOOKUP(AA1056,modelID!A:B,2,FALSE),"")</f>
        <v>pl224</v>
      </c>
      <c r="E1056" s="45">
        <f>IF(X1056=0,"",AH1056+VLOOKUP(AN1056,BuildupTable!L:O,4,FALSE))</f>
        <v>158</v>
      </c>
      <c r="F1056" s="1">
        <f t="shared" si="225"/>
        <v>1</v>
      </c>
      <c r="G1056" s="1">
        <f t="shared" si="226"/>
        <v>1</v>
      </c>
      <c r="H1056" s="1">
        <f t="shared" si="227"/>
        <v>1</v>
      </c>
      <c r="I1056" s="1">
        <f t="shared" si="228"/>
        <v>0</v>
      </c>
      <c r="J1056" s="4" t="str">
        <f>IF(AT1056=0,"",VLOOKUP(AT1056,skillbasedata!A:B,2,TRUE))</f>
        <v>快吃</v>
      </c>
      <c r="K1056" s="48">
        <f t="shared" si="229"/>
        <v>1</v>
      </c>
      <c r="L1056" s="4" t="str">
        <f>IF(AU1056=0,"",VLOOKUP(AU1056,skillbasedata!A:B,2,TRUE))</f>
        <v/>
      </c>
      <c r="M1056" s="48">
        <f t="shared" si="230"/>
        <v>0</v>
      </c>
      <c r="N1056" s="4" t="str">
        <f>IF(AV1056=0,"",VLOOKUP(AV1056,skillbasedata!A:B,2,TRUE))</f>
        <v/>
      </c>
      <c r="O1056" s="48">
        <f t="shared" si="231"/>
        <v>0</v>
      </c>
      <c r="P1056" s="4" t="str">
        <f>IF(AW1056=0,"",VLOOKUP(AW1056,skillbasedata!A:B,2,TRUE))</f>
        <v/>
      </c>
      <c r="Q1056" s="48">
        <f t="shared" si="232"/>
        <v>0</v>
      </c>
      <c r="R1056" s="4" t="str">
        <f>IF(AX1056=0,"",VLOOKUP(AX1056,skillbasedata!A:B,2,TRUE))</f>
        <v/>
      </c>
      <c r="S1056" s="48">
        <f t="shared" si="233"/>
        <v>0</v>
      </c>
      <c r="T1056" s="48">
        <f t="shared" si="234"/>
        <v>1</v>
      </c>
      <c r="U1056" s="48">
        <f t="shared" si="235"/>
        <v>20</v>
      </c>
      <c r="V1056" s="51">
        <f t="shared" si="236"/>
        <v>353</v>
      </c>
      <c r="W1056" s="26" t="s">
        <v>3376</v>
      </c>
      <c r="X1056" s="26">
        <v>1</v>
      </c>
      <c r="Y1056" s="26">
        <v>353</v>
      </c>
      <c r="Z1056" s="26">
        <v>13021</v>
      </c>
      <c r="AA1056" s="26">
        <v>54</v>
      </c>
      <c r="AB1056" s="26">
        <v>7</v>
      </c>
      <c r="AC1056" s="26">
        <v>6000</v>
      </c>
      <c r="AD1056" s="26">
        <v>0</v>
      </c>
      <c r="AE1056" s="26">
        <v>2</v>
      </c>
      <c r="AF1056" s="26">
        <v>1</v>
      </c>
      <c r="AG1056" s="26">
        <v>1</v>
      </c>
      <c r="AH1056" s="26">
        <v>86</v>
      </c>
      <c r="AI1056" s="26">
        <v>-2</v>
      </c>
      <c r="AJ1056" s="26">
        <v>0</v>
      </c>
      <c r="AK1056" s="26">
        <v>0</v>
      </c>
      <c r="AL1056" s="26">
        <v>-2</v>
      </c>
      <c r="AM1056" s="26">
        <v>0</v>
      </c>
      <c r="AN1056" s="26">
        <v>19</v>
      </c>
      <c r="AO1056" s="26">
        <v>0</v>
      </c>
      <c r="AP1056" s="26">
        <v>1</v>
      </c>
      <c r="AQ1056" s="26">
        <v>1</v>
      </c>
      <c r="AR1056" s="26">
        <v>1</v>
      </c>
      <c r="AS1056" s="26">
        <v>0</v>
      </c>
      <c r="AT1056" s="26">
        <v>60</v>
      </c>
      <c r="AU1056" s="26">
        <v>0</v>
      </c>
      <c r="AV1056" s="26">
        <v>0</v>
      </c>
      <c r="AW1056" s="26">
        <v>0</v>
      </c>
      <c r="AX1056" s="26">
        <v>0</v>
      </c>
      <c r="AY1056" s="26">
        <v>1</v>
      </c>
      <c r="AZ1056" s="26">
        <v>0</v>
      </c>
      <c r="BA1056" s="26">
        <v>0</v>
      </c>
      <c r="BB1056" s="26">
        <v>0</v>
      </c>
      <c r="BC1056" s="26">
        <v>0</v>
      </c>
      <c r="BD1056" s="26" t="s">
        <v>2309</v>
      </c>
      <c r="BE1056" s="26">
        <v>1</v>
      </c>
      <c r="BF1056" s="26">
        <v>20</v>
      </c>
      <c r="BG1056" s="54" t="str">
        <f t="shared" si="237"/>
        <v>0161</v>
      </c>
      <c r="BH1056" s="9"/>
      <c r="BI1056" s="9"/>
    </row>
    <row r="1057" ht="16.5" spans="1:61">
      <c r="A1057" s="4">
        <f t="shared" si="224"/>
        <v>1</v>
      </c>
      <c r="B1057" s="4" t="str">
        <f>IF(X1057=0,"",VLOOKUP(Y1057,seriesName!A:B,2,TRUE))</f>
        <v>白兔兽X</v>
      </c>
      <c r="C1057" s="4" t="str">
        <f>IF(A1057=1,VLOOKUP(V1057,Head!A:B,2,TRUE),IF(A1057=2,VLOOKUP(V1057,Chest!A:B,2,TRUE),IF(A1057=3,VLOOKUP(V1057,Arm!A:B,2,TRUE),IF(A1057=4,VLOOKUP(V1057,Waist!A:B,2,TRUE),IF(A1057=5,VLOOKUP(V1057,Leg!A:B,2,TRUE),"")))))</f>
        <v>白兔兽X头盔</v>
      </c>
      <c r="D1057" s="44" t="str">
        <f>IF(X1057=1,VLOOKUP(AA1057,modelID!A:B,2,FALSE),"")</f>
        <v>pl225</v>
      </c>
      <c r="E1057" s="45">
        <f>IF(X1057=0,"",AH1057+VLOOKUP(AN1057,BuildupTable!L:O,4,FALSE))</f>
        <v>158</v>
      </c>
      <c r="F1057" s="1">
        <f t="shared" si="225"/>
        <v>0</v>
      </c>
      <c r="G1057" s="1">
        <f t="shared" si="226"/>
        <v>0</v>
      </c>
      <c r="H1057" s="1">
        <f t="shared" si="227"/>
        <v>1</v>
      </c>
      <c r="I1057" s="1">
        <f t="shared" si="228"/>
        <v>0</v>
      </c>
      <c r="J1057" s="4" t="str">
        <f>IF(AT1057=0,"",VLOOKUP(AT1057,skillbasedata!A:B,2,TRUE))</f>
        <v>看破</v>
      </c>
      <c r="K1057" s="48">
        <f t="shared" si="229"/>
        <v>1</v>
      </c>
      <c r="L1057" s="4" t="str">
        <f>IF(AU1057=0,"",VLOOKUP(AU1057,skillbasedata!A:B,2,TRUE))</f>
        <v>冰属性攻击强化</v>
      </c>
      <c r="M1057" s="48">
        <f t="shared" si="230"/>
        <v>2</v>
      </c>
      <c r="N1057" s="4" t="str">
        <f>IF(AV1057=0,"",VLOOKUP(AV1057,skillbasedata!A:B,2,TRUE))</f>
        <v>达人艺</v>
      </c>
      <c r="O1057" s="48">
        <f t="shared" si="231"/>
        <v>1</v>
      </c>
      <c r="P1057" s="4" t="str">
        <f>IF(AW1057=0,"",VLOOKUP(AW1057,skillbasedata!A:B,2,TRUE))</f>
        <v>装填速度</v>
      </c>
      <c r="Q1057" s="48">
        <f t="shared" si="232"/>
        <v>1</v>
      </c>
      <c r="R1057" s="4" t="str">
        <f>IF(AX1057=0,"",VLOOKUP(AX1057,skillbasedata!A:B,2,TRUE))</f>
        <v/>
      </c>
      <c r="S1057" s="48">
        <f t="shared" si="233"/>
        <v>0</v>
      </c>
      <c r="T1057" s="48">
        <f t="shared" si="234"/>
        <v>1</v>
      </c>
      <c r="U1057" s="48">
        <f t="shared" si="235"/>
        <v>20</v>
      </c>
      <c r="V1057" s="51">
        <f t="shared" si="236"/>
        <v>381</v>
      </c>
      <c r="W1057" s="26" t="s">
        <v>3377</v>
      </c>
      <c r="X1057" s="26">
        <v>1</v>
      </c>
      <c r="Y1057" s="26">
        <v>381</v>
      </c>
      <c r="Z1057" s="26">
        <v>13022</v>
      </c>
      <c r="AA1057" s="26">
        <v>55</v>
      </c>
      <c r="AB1057" s="26">
        <v>7</v>
      </c>
      <c r="AC1057" s="26">
        <v>6000</v>
      </c>
      <c r="AD1057" s="26">
        <v>0</v>
      </c>
      <c r="AE1057" s="26">
        <v>2</v>
      </c>
      <c r="AF1057" s="26">
        <v>1</v>
      </c>
      <c r="AG1057" s="26">
        <v>1</v>
      </c>
      <c r="AH1057" s="26">
        <v>86</v>
      </c>
      <c r="AI1057" s="26">
        <v>-3</v>
      </c>
      <c r="AJ1057" s="26">
        <v>1</v>
      </c>
      <c r="AK1057" s="26">
        <v>3</v>
      </c>
      <c r="AL1057" s="26">
        <v>0</v>
      </c>
      <c r="AM1057" s="26">
        <v>0</v>
      </c>
      <c r="AN1057" s="26">
        <v>19</v>
      </c>
      <c r="AO1057" s="26">
        <v>0</v>
      </c>
      <c r="AP1057" s="26">
        <v>0</v>
      </c>
      <c r="AQ1057" s="26">
        <v>0</v>
      </c>
      <c r="AR1057" s="26">
        <v>1</v>
      </c>
      <c r="AS1057" s="26">
        <v>0</v>
      </c>
      <c r="AT1057" s="26">
        <v>6</v>
      </c>
      <c r="AU1057" s="26">
        <v>15</v>
      </c>
      <c r="AV1057" s="26">
        <v>12</v>
      </c>
      <c r="AW1057" s="26">
        <v>52</v>
      </c>
      <c r="AX1057" s="26">
        <v>0</v>
      </c>
      <c r="AY1057" s="26">
        <v>1</v>
      </c>
      <c r="AZ1057" s="26">
        <v>2</v>
      </c>
      <c r="BA1057" s="26">
        <v>1</v>
      </c>
      <c r="BB1057" s="26">
        <v>1</v>
      </c>
      <c r="BC1057" s="26">
        <v>0</v>
      </c>
      <c r="BD1057" s="26" t="s">
        <v>2309</v>
      </c>
      <c r="BE1057" s="26">
        <v>1</v>
      </c>
      <c r="BF1057" s="26">
        <v>20</v>
      </c>
      <c r="BG1057" s="54" t="str">
        <f t="shared" si="237"/>
        <v>017D</v>
      </c>
      <c r="BH1057" s="9"/>
      <c r="BI1057" s="9"/>
    </row>
    <row r="1058" ht="16.5" spans="1:61">
      <c r="A1058" s="4">
        <f t="shared" si="224"/>
        <v>2</v>
      </c>
      <c r="B1058" s="4" t="str">
        <f>IF(X1058=0,"",VLOOKUP(Y1058,seriesName!A:B,2,TRUE))</f>
        <v>白兔兽X</v>
      </c>
      <c r="C1058" s="4" t="str">
        <f>IF(A1058=1,VLOOKUP(V1058,Head!A:B,2,TRUE),IF(A1058=2,VLOOKUP(V1058,Chest!A:B,2,TRUE),IF(A1058=3,VLOOKUP(V1058,Arm!A:B,2,TRUE),IF(A1058=4,VLOOKUP(V1058,Waist!A:B,2,TRUE),IF(A1058=5,VLOOKUP(V1058,Leg!A:B,2,TRUE),"")))))</f>
        <v>白兔兽X铠甲</v>
      </c>
      <c r="D1058" s="44" t="str">
        <f>IF(X1058=1,VLOOKUP(AA1058,modelID!A:B,2,FALSE),"")</f>
        <v>pl225</v>
      </c>
      <c r="E1058" s="45">
        <f>IF(X1058=0,"",AH1058+VLOOKUP(AN1058,BuildupTable!L:O,4,FALSE))</f>
        <v>158</v>
      </c>
      <c r="F1058" s="1">
        <f t="shared" si="225"/>
        <v>2</v>
      </c>
      <c r="G1058" s="1">
        <f t="shared" si="226"/>
        <v>0</v>
      </c>
      <c r="H1058" s="1">
        <f t="shared" si="227"/>
        <v>0</v>
      </c>
      <c r="I1058" s="1">
        <f t="shared" si="228"/>
        <v>0</v>
      </c>
      <c r="J1058" s="4" t="str">
        <f>IF(AT1058=0,"",VLOOKUP(AT1058,skillbasedata!A:B,2,TRUE))</f>
        <v>滑走强化</v>
      </c>
      <c r="K1058" s="48">
        <f t="shared" si="229"/>
        <v>1</v>
      </c>
      <c r="L1058" s="4" t="str">
        <f>IF(AU1058=0,"",VLOOKUP(AU1058,skillbasedata!A:B,2,TRUE))</f>
        <v>体术</v>
      </c>
      <c r="M1058" s="48">
        <f t="shared" si="230"/>
        <v>2</v>
      </c>
      <c r="N1058" s="4" t="str">
        <f>IF(AV1058=0,"",VLOOKUP(AV1058,skillbasedata!A:B,2,TRUE))</f>
        <v>达人艺</v>
      </c>
      <c r="O1058" s="48">
        <f t="shared" si="231"/>
        <v>1</v>
      </c>
      <c r="P1058" s="4" t="str">
        <f>IF(AW1058=0,"",VLOOKUP(AW1058,skillbasedata!A:B,2,TRUE))</f>
        <v>装填速度</v>
      </c>
      <c r="Q1058" s="48">
        <f t="shared" si="232"/>
        <v>1</v>
      </c>
      <c r="R1058" s="4" t="str">
        <f>IF(AX1058=0,"",VLOOKUP(AX1058,skillbasedata!A:B,2,TRUE))</f>
        <v/>
      </c>
      <c r="S1058" s="48">
        <f t="shared" si="233"/>
        <v>0</v>
      </c>
      <c r="T1058" s="48">
        <f t="shared" si="234"/>
        <v>1</v>
      </c>
      <c r="U1058" s="48">
        <f t="shared" si="235"/>
        <v>20</v>
      </c>
      <c r="V1058" s="51">
        <f t="shared" si="236"/>
        <v>381</v>
      </c>
      <c r="W1058" s="26" t="s">
        <v>3378</v>
      </c>
      <c r="X1058" s="26">
        <v>1</v>
      </c>
      <c r="Y1058" s="26">
        <v>381</v>
      </c>
      <c r="Z1058" s="26">
        <v>13022</v>
      </c>
      <c r="AA1058" s="26">
        <v>55</v>
      </c>
      <c r="AB1058" s="26">
        <v>7</v>
      </c>
      <c r="AC1058" s="26">
        <v>6000</v>
      </c>
      <c r="AD1058" s="26">
        <v>0</v>
      </c>
      <c r="AE1058" s="26">
        <v>2</v>
      </c>
      <c r="AF1058" s="26">
        <v>1</v>
      </c>
      <c r="AG1058" s="26">
        <v>1</v>
      </c>
      <c r="AH1058" s="26">
        <v>86</v>
      </c>
      <c r="AI1058" s="26">
        <v>-3</v>
      </c>
      <c r="AJ1058" s="26">
        <v>1</v>
      </c>
      <c r="AK1058" s="26">
        <v>3</v>
      </c>
      <c r="AL1058" s="26">
        <v>0</v>
      </c>
      <c r="AM1058" s="26">
        <v>0</v>
      </c>
      <c r="AN1058" s="26">
        <v>19</v>
      </c>
      <c r="AO1058" s="26">
        <v>0</v>
      </c>
      <c r="AP1058" s="26">
        <v>2</v>
      </c>
      <c r="AQ1058" s="26">
        <v>0</v>
      </c>
      <c r="AR1058" s="26">
        <v>0</v>
      </c>
      <c r="AS1058" s="26">
        <v>0</v>
      </c>
      <c r="AT1058" s="26">
        <v>43</v>
      </c>
      <c r="AU1058" s="26">
        <v>33</v>
      </c>
      <c r="AV1058" s="26">
        <v>12</v>
      </c>
      <c r="AW1058" s="26">
        <v>52</v>
      </c>
      <c r="AX1058" s="26">
        <v>0</v>
      </c>
      <c r="AY1058" s="26">
        <v>1</v>
      </c>
      <c r="AZ1058" s="26">
        <v>2</v>
      </c>
      <c r="BA1058" s="26">
        <v>1</v>
      </c>
      <c r="BB1058" s="26">
        <v>1</v>
      </c>
      <c r="BC1058" s="26">
        <v>0</v>
      </c>
      <c r="BD1058" s="26" t="s">
        <v>2309</v>
      </c>
      <c r="BE1058" s="26">
        <v>1</v>
      </c>
      <c r="BF1058" s="26">
        <v>20</v>
      </c>
      <c r="BG1058" s="54" t="str">
        <f t="shared" si="237"/>
        <v>017D</v>
      </c>
      <c r="BH1058" s="9"/>
      <c r="BI1058" s="9"/>
    </row>
    <row r="1059" ht="16.5" spans="1:61">
      <c r="A1059" s="4">
        <f t="shared" si="224"/>
        <v>3</v>
      </c>
      <c r="B1059" s="4" t="str">
        <f>IF(X1059=0,"",VLOOKUP(Y1059,seriesName!A:B,2,TRUE))</f>
        <v>白兔兽X</v>
      </c>
      <c r="C1059" s="4" t="str">
        <f>IF(A1059=1,VLOOKUP(V1059,Head!A:B,2,TRUE),IF(A1059=2,VLOOKUP(V1059,Chest!A:B,2,TRUE),IF(A1059=3,VLOOKUP(V1059,Arm!A:B,2,TRUE),IF(A1059=4,VLOOKUP(V1059,Waist!A:B,2,TRUE),IF(A1059=5,VLOOKUP(V1059,Leg!A:B,2,TRUE),"")))))</f>
        <v>白兔兽X腕甲</v>
      </c>
      <c r="D1059" s="44" t="str">
        <f>IF(X1059=1,VLOOKUP(AA1059,modelID!A:B,2,FALSE),"")</f>
        <v>pl225</v>
      </c>
      <c r="E1059" s="45">
        <f>IF(X1059=0,"",AH1059+VLOOKUP(AN1059,BuildupTable!L:O,4,FALSE))</f>
        <v>158</v>
      </c>
      <c r="F1059" s="1">
        <f t="shared" si="225"/>
        <v>1</v>
      </c>
      <c r="G1059" s="1">
        <f t="shared" si="226"/>
        <v>1</v>
      </c>
      <c r="H1059" s="1">
        <f t="shared" si="227"/>
        <v>0</v>
      </c>
      <c r="I1059" s="1">
        <f t="shared" si="228"/>
        <v>0</v>
      </c>
      <c r="J1059" s="4" t="str">
        <f>IF(AT1059=0,"",VLOOKUP(AT1059,skillbasedata!A:B,2,TRUE))</f>
        <v>看破</v>
      </c>
      <c r="K1059" s="48">
        <f t="shared" si="229"/>
        <v>2</v>
      </c>
      <c r="L1059" s="4" t="str">
        <f>IF(AU1059=0,"",VLOOKUP(AU1059,skillbasedata!A:B,2,TRUE))</f>
        <v>冰属性攻击强化</v>
      </c>
      <c r="M1059" s="48">
        <f t="shared" si="230"/>
        <v>3</v>
      </c>
      <c r="N1059" s="4" t="str">
        <f>IF(AV1059=0,"",VLOOKUP(AV1059,skillbasedata!A:B,2,TRUE))</f>
        <v/>
      </c>
      <c r="O1059" s="48">
        <f t="shared" si="231"/>
        <v>0</v>
      </c>
      <c r="P1059" s="4" t="str">
        <f>IF(AW1059=0,"",VLOOKUP(AW1059,skillbasedata!A:B,2,TRUE))</f>
        <v/>
      </c>
      <c r="Q1059" s="48">
        <f t="shared" si="232"/>
        <v>0</v>
      </c>
      <c r="R1059" s="4" t="str">
        <f>IF(AX1059=0,"",VLOOKUP(AX1059,skillbasedata!A:B,2,TRUE))</f>
        <v/>
      </c>
      <c r="S1059" s="48">
        <f t="shared" si="233"/>
        <v>0</v>
      </c>
      <c r="T1059" s="48">
        <f t="shared" si="234"/>
        <v>1</v>
      </c>
      <c r="U1059" s="48">
        <f t="shared" si="235"/>
        <v>20</v>
      </c>
      <c r="V1059" s="51">
        <f t="shared" si="236"/>
        <v>381</v>
      </c>
      <c r="W1059" s="26" t="s">
        <v>3379</v>
      </c>
      <c r="X1059" s="26">
        <v>1</v>
      </c>
      <c r="Y1059" s="26">
        <v>381</v>
      </c>
      <c r="Z1059" s="26">
        <v>13022</v>
      </c>
      <c r="AA1059" s="26">
        <v>55</v>
      </c>
      <c r="AB1059" s="26">
        <v>7</v>
      </c>
      <c r="AC1059" s="26">
        <v>6000</v>
      </c>
      <c r="AD1059" s="26">
        <v>0</v>
      </c>
      <c r="AE1059" s="26">
        <v>2</v>
      </c>
      <c r="AF1059" s="26">
        <v>1</v>
      </c>
      <c r="AG1059" s="26">
        <v>1</v>
      </c>
      <c r="AH1059" s="26">
        <v>86</v>
      </c>
      <c r="AI1059" s="26">
        <v>-3</v>
      </c>
      <c r="AJ1059" s="26">
        <v>1</v>
      </c>
      <c r="AK1059" s="26">
        <v>3</v>
      </c>
      <c r="AL1059" s="26">
        <v>0</v>
      </c>
      <c r="AM1059" s="26">
        <v>0</v>
      </c>
      <c r="AN1059" s="26">
        <v>19</v>
      </c>
      <c r="AO1059" s="26">
        <v>0</v>
      </c>
      <c r="AP1059" s="26">
        <v>1</v>
      </c>
      <c r="AQ1059" s="26">
        <v>1</v>
      </c>
      <c r="AR1059" s="26">
        <v>0</v>
      </c>
      <c r="AS1059" s="26">
        <v>0</v>
      </c>
      <c r="AT1059" s="26">
        <v>6</v>
      </c>
      <c r="AU1059" s="26">
        <v>15</v>
      </c>
      <c r="AV1059" s="26">
        <v>0</v>
      </c>
      <c r="AW1059" s="26">
        <v>0</v>
      </c>
      <c r="AX1059" s="26">
        <v>0</v>
      </c>
      <c r="AY1059" s="26">
        <v>2</v>
      </c>
      <c r="AZ1059" s="26">
        <v>3</v>
      </c>
      <c r="BA1059" s="26">
        <v>0</v>
      </c>
      <c r="BB1059" s="26">
        <v>0</v>
      </c>
      <c r="BC1059" s="26">
        <v>0</v>
      </c>
      <c r="BD1059" s="26" t="s">
        <v>2309</v>
      </c>
      <c r="BE1059" s="26">
        <v>1</v>
      </c>
      <c r="BF1059" s="26">
        <v>20</v>
      </c>
      <c r="BG1059" s="54" t="str">
        <f t="shared" si="237"/>
        <v>017D</v>
      </c>
      <c r="BH1059" s="9"/>
      <c r="BI1059" s="9"/>
    </row>
    <row r="1060" ht="16.5" spans="1:61">
      <c r="A1060" s="4">
        <f t="shared" si="224"/>
        <v>4</v>
      </c>
      <c r="B1060" s="4" t="str">
        <f>IF(X1060=0,"",VLOOKUP(Y1060,seriesName!A:B,2,TRUE))</f>
        <v>白兔兽X</v>
      </c>
      <c r="C1060" s="4" t="str">
        <f>IF(A1060=1,VLOOKUP(V1060,Head!A:B,2,TRUE),IF(A1060=2,VLOOKUP(V1060,Chest!A:B,2,TRUE),IF(A1060=3,VLOOKUP(V1060,Arm!A:B,2,TRUE),IF(A1060=4,VLOOKUP(V1060,Waist!A:B,2,TRUE),IF(A1060=5,VLOOKUP(V1060,Leg!A:B,2,TRUE),"")))))</f>
        <v>白兔兽X腰甲</v>
      </c>
      <c r="D1060" s="44" t="str">
        <f>IF(X1060=1,VLOOKUP(AA1060,modelID!A:B,2,FALSE),"")</f>
        <v>pl225</v>
      </c>
      <c r="E1060" s="45">
        <f>IF(X1060=0,"",AH1060+VLOOKUP(AN1060,BuildupTable!L:O,4,FALSE))</f>
        <v>158</v>
      </c>
      <c r="F1060" s="1">
        <f t="shared" si="225"/>
        <v>0</v>
      </c>
      <c r="G1060" s="1">
        <f t="shared" si="226"/>
        <v>1</v>
      </c>
      <c r="H1060" s="1">
        <f t="shared" si="227"/>
        <v>0</v>
      </c>
      <c r="I1060" s="1">
        <f t="shared" si="228"/>
        <v>0</v>
      </c>
      <c r="J1060" s="4" t="str">
        <f>IF(AT1060=0,"",VLOOKUP(AT1060,skillbasedata!A:B,2,TRUE))</f>
        <v>体术</v>
      </c>
      <c r="K1060" s="48">
        <f t="shared" si="229"/>
        <v>3</v>
      </c>
      <c r="L1060" s="4" t="str">
        <f>IF(AU1060=0,"",VLOOKUP(AU1060,skillbasedata!A:B,2,TRUE))</f>
        <v/>
      </c>
      <c r="M1060" s="48">
        <f t="shared" si="230"/>
        <v>0</v>
      </c>
      <c r="N1060" s="4" t="str">
        <f>IF(AV1060=0,"",VLOOKUP(AV1060,skillbasedata!A:B,2,TRUE))</f>
        <v/>
      </c>
      <c r="O1060" s="48">
        <f t="shared" si="231"/>
        <v>0</v>
      </c>
      <c r="P1060" s="4" t="str">
        <f>IF(AW1060=0,"",VLOOKUP(AW1060,skillbasedata!A:B,2,TRUE))</f>
        <v/>
      </c>
      <c r="Q1060" s="48">
        <f t="shared" si="232"/>
        <v>0</v>
      </c>
      <c r="R1060" s="4" t="str">
        <f>IF(AX1060=0,"",VLOOKUP(AX1060,skillbasedata!A:B,2,TRUE))</f>
        <v/>
      </c>
      <c r="S1060" s="48">
        <f t="shared" si="233"/>
        <v>0</v>
      </c>
      <c r="T1060" s="48">
        <f t="shared" si="234"/>
        <v>1</v>
      </c>
      <c r="U1060" s="48">
        <f t="shared" si="235"/>
        <v>20</v>
      </c>
      <c r="V1060" s="51">
        <f t="shared" si="236"/>
        <v>381</v>
      </c>
      <c r="W1060" s="26" t="s">
        <v>3380</v>
      </c>
      <c r="X1060" s="26">
        <v>1</v>
      </c>
      <c r="Y1060" s="26">
        <v>381</v>
      </c>
      <c r="Z1060" s="26">
        <v>13022</v>
      </c>
      <c r="AA1060" s="26">
        <v>55</v>
      </c>
      <c r="AB1060" s="26">
        <v>7</v>
      </c>
      <c r="AC1060" s="26">
        <v>6000</v>
      </c>
      <c r="AD1060" s="26">
        <v>0</v>
      </c>
      <c r="AE1060" s="26">
        <v>2</v>
      </c>
      <c r="AF1060" s="26">
        <v>1</v>
      </c>
      <c r="AG1060" s="26">
        <v>1</v>
      </c>
      <c r="AH1060" s="26">
        <v>86</v>
      </c>
      <c r="AI1060" s="26">
        <v>-3</v>
      </c>
      <c r="AJ1060" s="26">
        <v>1</v>
      </c>
      <c r="AK1060" s="26">
        <v>3</v>
      </c>
      <c r="AL1060" s="26">
        <v>0</v>
      </c>
      <c r="AM1060" s="26">
        <v>0</v>
      </c>
      <c r="AN1060" s="26">
        <v>19</v>
      </c>
      <c r="AO1060" s="26">
        <v>0</v>
      </c>
      <c r="AP1060" s="26">
        <v>0</v>
      </c>
      <c r="AQ1060" s="26">
        <v>1</v>
      </c>
      <c r="AR1060" s="26">
        <v>0</v>
      </c>
      <c r="AS1060" s="26">
        <v>0</v>
      </c>
      <c r="AT1060" s="26">
        <v>33</v>
      </c>
      <c r="AU1060" s="26">
        <v>0</v>
      </c>
      <c r="AV1060" s="26">
        <v>0</v>
      </c>
      <c r="AW1060" s="26">
        <v>0</v>
      </c>
      <c r="AX1060" s="26">
        <v>0</v>
      </c>
      <c r="AY1060" s="26">
        <v>3</v>
      </c>
      <c r="AZ1060" s="26">
        <v>0</v>
      </c>
      <c r="BA1060" s="26">
        <v>0</v>
      </c>
      <c r="BB1060" s="26">
        <v>0</v>
      </c>
      <c r="BC1060" s="26">
        <v>0</v>
      </c>
      <c r="BD1060" s="26" t="s">
        <v>2309</v>
      </c>
      <c r="BE1060" s="26">
        <v>1</v>
      </c>
      <c r="BF1060" s="26">
        <v>20</v>
      </c>
      <c r="BG1060" s="54" t="str">
        <f t="shared" si="237"/>
        <v>017D</v>
      </c>
      <c r="BH1060" s="9"/>
      <c r="BI1060" s="9"/>
    </row>
    <row r="1061" ht="16.5" spans="1:61">
      <c r="A1061" s="4">
        <f t="shared" si="224"/>
        <v>5</v>
      </c>
      <c r="B1061" s="4" t="str">
        <f>IF(X1061=0,"",VLOOKUP(Y1061,seriesName!A:B,2,TRUE))</f>
        <v>白兔兽X</v>
      </c>
      <c r="C1061" s="4" t="str">
        <f>IF(A1061=1,VLOOKUP(V1061,Head!A:B,2,TRUE),IF(A1061=2,VLOOKUP(V1061,Chest!A:B,2,TRUE),IF(A1061=3,VLOOKUP(V1061,Arm!A:B,2,TRUE),IF(A1061=4,VLOOKUP(V1061,Waist!A:B,2,TRUE),IF(A1061=5,VLOOKUP(V1061,Leg!A:B,2,TRUE),"")))))</f>
        <v>白兔兽X护腿</v>
      </c>
      <c r="D1061" s="44" t="str">
        <f>IF(X1061=1,VLOOKUP(AA1061,modelID!A:B,2,FALSE),"")</f>
        <v>pl225</v>
      </c>
      <c r="E1061" s="45">
        <f>IF(X1061=0,"",AH1061+VLOOKUP(AN1061,BuildupTable!L:O,4,FALSE))</f>
        <v>158</v>
      </c>
      <c r="F1061" s="1">
        <f t="shared" si="225"/>
        <v>0</v>
      </c>
      <c r="G1061" s="1">
        <f t="shared" si="226"/>
        <v>0</v>
      </c>
      <c r="H1061" s="1">
        <f t="shared" si="227"/>
        <v>1</v>
      </c>
      <c r="I1061" s="1">
        <f t="shared" si="228"/>
        <v>0</v>
      </c>
      <c r="J1061" s="4" t="str">
        <f>IF(AT1061=0,"",VLOOKUP(AT1061,skillbasedata!A:B,2,TRUE))</f>
        <v>跳跃铁人</v>
      </c>
      <c r="K1061" s="48">
        <f t="shared" si="229"/>
        <v>1</v>
      </c>
      <c r="L1061" s="4" t="str">
        <f>IF(AU1061=0,"",VLOOKUP(AU1061,skillbasedata!A:B,2,TRUE))</f>
        <v>看破</v>
      </c>
      <c r="M1061" s="48">
        <f t="shared" si="230"/>
        <v>1</v>
      </c>
      <c r="N1061" s="4" t="str">
        <f>IF(AV1061=0,"",VLOOKUP(AV1061,skillbasedata!A:B,2,TRUE))</f>
        <v>达人艺</v>
      </c>
      <c r="O1061" s="48">
        <f t="shared" si="231"/>
        <v>1</v>
      </c>
      <c r="P1061" s="4" t="str">
        <f>IF(AW1061=0,"",VLOOKUP(AW1061,skillbasedata!A:B,2,TRUE))</f>
        <v>装填速度</v>
      </c>
      <c r="Q1061" s="48">
        <f t="shared" si="232"/>
        <v>1</v>
      </c>
      <c r="R1061" s="4" t="str">
        <f>IF(AX1061=0,"",VLOOKUP(AX1061,skillbasedata!A:B,2,TRUE))</f>
        <v/>
      </c>
      <c r="S1061" s="48">
        <f t="shared" si="233"/>
        <v>0</v>
      </c>
      <c r="T1061" s="48">
        <f t="shared" si="234"/>
        <v>1</v>
      </c>
      <c r="U1061" s="48">
        <f t="shared" si="235"/>
        <v>20</v>
      </c>
      <c r="V1061" s="51">
        <f t="shared" si="236"/>
        <v>381</v>
      </c>
      <c r="W1061" s="26" t="s">
        <v>3381</v>
      </c>
      <c r="X1061" s="26">
        <v>1</v>
      </c>
      <c r="Y1061" s="26">
        <v>381</v>
      </c>
      <c r="Z1061" s="26">
        <v>13022</v>
      </c>
      <c r="AA1061" s="26">
        <v>55</v>
      </c>
      <c r="AB1061" s="26">
        <v>7</v>
      </c>
      <c r="AC1061" s="26">
        <v>6000</v>
      </c>
      <c r="AD1061" s="26">
        <v>0</v>
      </c>
      <c r="AE1061" s="26">
        <v>2</v>
      </c>
      <c r="AF1061" s="26">
        <v>1</v>
      </c>
      <c r="AG1061" s="26">
        <v>1</v>
      </c>
      <c r="AH1061" s="26">
        <v>86</v>
      </c>
      <c r="AI1061" s="26">
        <v>-3</v>
      </c>
      <c r="AJ1061" s="26">
        <v>1</v>
      </c>
      <c r="AK1061" s="26">
        <v>3</v>
      </c>
      <c r="AL1061" s="26">
        <v>0</v>
      </c>
      <c r="AM1061" s="26">
        <v>0</v>
      </c>
      <c r="AN1061" s="26">
        <v>19</v>
      </c>
      <c r="AO1061" s="26">
        <v>0</v>
      </c>
      <c r="AP1061" s="26">
        <v>0</v>
      </c>
      <c r="AQ1061" s="26">
        <v>0</v>
      </c>
      <c r="AR1061" s="26">
        <v>1</v>
      </c>
      <c r="AS1061" s="26">
        <v>0</v>
      </c>
      <c r="AT1061" s="26">
        <v>94</v>
      </c>
      <c r="AU1061" s="26">
        <v>6</v>
      </c>
      <c r="AV1061" s="26">
        <v>12</v>
      </c>
      <c r="AW1061" s="26">
        <v>52</v>
      </c>
      <c r="AX1061" s="26">
        <v>0</v>
      </c>
      <c r="AY1061" s="26">
        <v>1</v>
      </c>
      <c r="AZ1061" s="26">
        <v>1</v>
      </c>
      <c r="BA1061" s="26">
        <v>1</v>
      </c>
      <c r="BB1061" s="26">
        <v>1</v>
      </c>
      <c r="BC1061" s="26">
        <v>0</v>
      </c>
      <c r="BD1061" s="26" t="s">
        <v>2309</v>
      </c>
      <c r="BE1061" s="26">
        <v>1</v>
      </c>
      <c r="BF1061" s="26">
        <v>20</v>
      </c>
      <c r="BG1061" s="54" t="str">
        <f t="shared" si="237"/>
        <v>017D</v>
      </c>
      <c r="BH1061" s="9"/>
      <c r="BI1061" s="9"/>
    </row>
    <row r="1062" ht="16.5" spans="1:61">
      <c r="A1062" s="4">
        <f t="shared" si="224"/>
        <v>1</v>
      </c>
      <c r="B1062" s="4" t="str">
        <f>IF(X1062=0,"",VLOOKUP(Y1062,seriesName!A:B,2,TRUE))</f>
        <v>赤甲兽X</v>
      </c>
      <c r="C1062" s="4" t="str">
        <f>IF(A1062=1,VLOOKUP(V1062,Head!A:B,2,TRUE),IF(A1062=2,VLOOKUP(V1062,Chest!A:B,2,TRUE),IF(A1062=3,VLOOKUP(V1062,Arm!A:B,2,TRUE),IF(A1062=4,VLOOKUP(V1062,Waist!A:B,2,TRUE),IF(A1062=5,VLOOKUP(V1062,Leg!A:B,2,TRUE),"")))))</f>
        <v>赤甲兽X头盔</v>
      </c>
      <c r="D1062" s="44" t="str">
        <f>IF(X1062=1,VLOOKUP(AA1062,modelID!A:B,2,FALSE),"")</f>
        <v>pl226</v>
      </c>
      <c r="E1062" s="45">
        <f>IF(X1062=0,"",AH1062+VLOOKUP(AN1062,BuildupTable!L:O,4,FALSE))</f>
        <v>166</v>
      </c>
      <c r="F1062" s="1">
        <f t="shared" si="225"/>
        <v>3</v>
      </c>
      <c r="G1062" s="1">
        <f t="shared" si="226"/>
        <v>0</v>
      </c>
      <c r="H1062" s="1">
        <f t="shared" si="227"/>
        <v>0</v>
      </c>
      <c r="I1062" s="1">
        <f t="shared" si="228"/>
        <v>0</v>
      </c>
      <c r="J1062" s="4" t="str">
        <f>IF(AT1062=0,"",VLOOKUP(AT1062,skillbasedata!A:B,2,TRUE))</f>
        <v>麻痹属性强化</v>
      </c>
      <c r="K1062" s="48">
        <f t="shared" si="229"/>
        <v>2</v>
      </c>
      <c r="L1062" s="4" t="str">
        <f>IF(AU1062=0,"",VLOOKUP(AU1062,skillbasedata!A:B,2,TRUE))</f>
        <v>耳塞</v>
      </c>
      <c r="M1062" s="48">
        <f t="shared" si="230"/>
        <v>1</v>
      </c>
      <c r="N1062" s="4" t="str">
        <f>IF(AV1062=0,"",VLOOKUP(AV1062,skillbasedata!A:B,2,TRUE))</f>
        <v/>
      </c>
      <c r="O1062" s="48">
        <f t="shared" si="231"/>
        <v>0</v>
      </c>
      <c r="P1062" s="4" t="str">
        <f>IF(AW1062=0,"",VLOOKUP(AW1062,skillbasedata!A:B,2,TRUE))</f>
        <v/>
      </c>
      <c r="Q1062" s="48">
        <f t="shared" si="232"/>
        <v>0</v>
      </c>
      <c r="R1062" s="4" t="str">
        <f>IF(AX1062=0,"",VLOOKUP(AX1062,skillbasedata!A:B,2,TRUE))</f>
        <v/>
      </c>
      <c r="S1062" s="48">
        <f t="shared" si="233"/>
        <v>0</v>
      </c>
      <c r="T1062" s="48">
        <f t="shared" si="234"/>
        <v>1</v>
      </c>
      <c r="U1062" s="48">
        <f t="shared" si="235"/>
        <v>20</v>
      </c>
      <c r="V1062" s="51">
        <f t="shared" si="236"/>
        <v>354</v>
      </c>
      <c r="W1062" s="26" t="s">
        <v>3382</v>
      </c>
      <c r="X1062" s="26">
        <v>1</v>
      </c>
      <c r="Y1062" s="26">
        <v>354</v>
      </c>
      <c r="Z1062" s="26">
        <v>13023</v>
      </c>
      <c r="AA1062" s="26">
        <v>56</v>
      </c>
      <c r="AB1062" s="26">
        <v>7</v>
      </c>
      <c r="AC1062" s="26">
        <v>6000</v>
      </c>
      <c r="AD1062" s="26">
        <v>0</v>
      </c>
      <c r="AE1062" s="26">
        <v>2</v>
      </c>
      <c r="AF1062" s="26">
        <v>1</v>
      </c>
      <c r="AG1062" s="26">
        <v>1</v>
      </c>
      <c r="AH1062" s="26">
        <v>94</v>
      </c>
      <c r="AI1062" s="26">
        <v>2</v>
      </c>
      <c r="AJ1062" s="26">
        <v>-3</v>
      </c>
      <c r="AK1062" s="26">
        <v>-1</v>
      </c>
      <c r="AL1062" s="26">
        <v>0</v>
      </c>
      <c r="AM1062" s="26">
        <v>1</v>
      </c>
      <c r="AN1062" s="26">
        <v>19</v>
      </c>
      <c r="AO1062" s="26">
        <v>0</v>
      </c>
      <c r="AP1062" s="26">
        <v>3</v>
      </c>
      <c r="AQ1062" s="26">
        <v>0</v>
      </c>
      <c r="AR1062" s="26">
        <v>0</v>
      </c>
      <c r="AS1062" s="26">
        <v>0</v>
      </c>
      <c r="AT1062" s="26">
        <v>19</v>
      </c>
      <c r="AU1062" s="26">
        <v>61</v>
      </c>
      <c r="AV1062" s="26">
        <v>0</v>
      </c>
      <c r="AW1062" s="26">
        <v>0</v>
      </c>
      <c r="AX1062" s="26">
        <v>0</v>
      </c>
      <c r="AY1062" s="26">
        <v>2</v>
      </c>
      <c r="AZ1062" s="26">
        <v>1</v>
      </c>
      <c r="BA1062" s="26">
        <v>0</v>
      </c>
      <c r="BB1062" s="26">
        <v>0</v>
      </c>
      <c r="BC1062" s="26">
        <v>0</v>
      </c>
      <c r="BD1062" s="26" t="s">
        <v>2309</v>
      </c>
      <c r="BE1062" s="26">
        <v>1</v>
      </c>
      <c r="BF1062" s="26">
        <v>20</v>
      </c>
      <c r="BG1062" s="54" t="str">
        <f t="shared" si="237"/>
        <v>0162</v>
      </c>
      <c r="BH1062" s="9"/>
      <c r="BI1062" s="9"/>
    </row>
    <row r="1063" ht="16.5" spans="1:61">
      <c r="A1063" s="4">
        <f t="shared" si="224"/>
        <v>2</v>
      </c>
      <c r="B1063" s="4" t="str">
        <f>IF(X1063=0,"",VLOOKUP(Y1063,seriesName!A:B,2,TRUE))</f>
        <v>赤甲兽X</v>
      </c>
      <c r="C1063" s="4" t="str">
        <f>IF(A1063=1,VLOOKUP(V1063,Head!A:B,2,TRUE),IF(A1063=2,VLOOKUP(V1063,Chest!A:B,2,TRUE),IF(A1063=3,VLOOKUP(V1063,Arm!A:B,2,TRUE),IF(A1063=4,VLOOKUP(V1063,Waist!A:B,2,TRUE),IF(A1063=5,VLOOKUP(V1063,Leg!A:B,2,TRUE),"")))))</f>
        <v>赤甲兽X铠甲</v>
      </c>
      <c r="D1063" s="44" t="str">
        <f>IF(X1063=1,VLOOKUP(AA1063,modelID!A:B,2,FALSE),"")</f>
        <v>pl226</v>
      </c>
      <c r="E1063" s="45">
        <f>IF(X1063=0,"",AH1063+VLOOKUP(AN1063,BuildupTable!L:O,4,FALSE))</f>
        <v>166</v>
      </c>
      <c r="F1063" s="1">
        <f t="shared" si="225"/>
        <v>0</v>
      </c>
      <c r="G1063" s="1">
        <f t="shared" si="226"/>
        <v>1</v>
      </c>
      <c r="H1063" s="1">
        <f t="shared" si="227"/>
        <v>0</v>
      </c>
      <c r="I1063" s="1">
        <f t="shared" si="228"/>
        <v>0</v>
      </c>
      <c r="J1063" s="4" t="str">
        <f>IF(AT1063=0,"",VLOOKUP(AT1063,skillbasedata!A:B,2,TRUE))</f>
        <v>高速变形</v>
      </c>
      <c r="K1063" s="48">
        <f t="shared" si="229"/>
        <v>1</v>
      </c>
      <c r="L1063" s="4" t="str">
        <f>IF(AU1063=0,"",VLOOKUP(AU1063,skillbasedata!A:B,2,TRUE))</f>
        <v>跳跃铁人</v>
      </c>
      <c r="M1063" s="48">
        <f t="shared" si="230"/>
        <v>1</v>
      </c>
      <c r="N1063" s="4" t="str">
        <f>IF(AV1063=0,"",VLOOKUP(AV1063,skillbasedata!A:B,2,TRUE))</f>
        <v>耳塞</v>
      </c>
      <c r="O1063" s="48">
        <f t="shared" si="231"/>
        <v>1</v>
      </c>
      <c r="P1063" s="4" t="str">
        <f>IF(AW1063=0,"",VLOOKUP(AW1063,skillbasedata!A:B,2,TRUE))</f>
        <v/>
      </c>
      <c r="Q1063" s="48">
        <f t="shared" si="232"/>
        <v>0</v>
      </c>
      <c r="R1063" s="4" t="str">
        <f>IF(AX1063=0,"",VLOOKUP(AX1063,skillbasedata!A:B,2,TRUE))</f>
        <v/>
      </c>
      <c r="S1063" s="48">
        <f t="shared" si="233"/>
        <v>0</v>
      </c>
      <c r="T1063" s="48">
        <f t="shared" si="234"/>
        <v>1</v>
      </c>
      <c r="U1063" s="48">
        <f t="shared" si="235"/>
        <v>20</v>
      </c>
      <c r="V1063" s="51">
        <f t="shared" si="236"/>
        <v>354</v>
      </c>
      <c r="W1063" s="26" t="s">
        <v>3383</v>
      </c>
      <c r="X1063" s="26">
        <v>1</v>
      </c>
      <c r="Y1063" s="26">
        <v>354</v>
      </c>
      <c r="Z1063" s="26">
        <v>13023</v>
      </c>
      <c r="AA1063" s="26">
        <v>56</v>
      </c>
      <c r="AB1063" s="26">
        <v>7</v>
      </c>
      <c r="AC1063" s="26">
        <v>6000</v>
      </c>
      <c r="AD1063" s="26">
        <v>0</v>
      </c>
      <c r="AE1063" s="26">
        <v>2</v>
      </c>
      <c r="AF1063" s="26">
        <v>1</v>
      </c>
      <c r="AG1063" s="26">
        <v>1</v>
      </c>
      <c r="AH1063" s="26">
        <v>94</v>
      </c>
      <c r="AI1063" s="26">
        <v>2</v>
      </c>
      <c r="AJ1063" s="26">
        <v>-3</v>
      </c>
      <c r="AK1063" s="26">
        <v>-1</v>
      </c>
      <c r="AL1063" s="26">
        <v>0</v>
      </c>
      <c r="AM1063" s="26">
        <v>1</v>
      </c>
      <c r="AN1063" s="26">
        <v>19</v>
      </c>
      <c r="AO1063" s="26">
        <v>0</v>
      </c>
      <c r="AP1063" s="26">
        <v>0</v>
      </c>
      <c r="AQ1063" s="26">
        <v>1</v>
      </c>
      <c r="AR1063" s="26">
        <v>0</v>
      </c>
      <c r="AS1063" s="26">
        <v>0</v>
      </c>
      <c r="AT1063" s="26">
        <v>107</v>
      </c>
      <c r="AU1063" s="26">
        <v>94</v>
      </c>
      <c r="AV1063" s="26">
        <v>61</v>
      </c>
      <c r="AW1063" s="26">
        <v>0</v>
      </c>
      <c r="AX1063" s="26">
        <v>0</v>
      </c>
      <c r="AY1063" s="26">
        <v>1</v>
      </c>
      <c r="AZ1063" s="26">
        <v>1</v>
      </c>
      <c r="BA1063" s="26">
        <v>1</v>
      </c>
      <c r="BB1063" s="26">
        <v>0</v>
      </c>
      <c r="BC1063" s="26">
        <v>0</v>
      </c>
      <c r="BD1063" s="26" t="s">
        <v>2309</v>
      </c>
      <c r="BE1063" s="26">
        <v>1</v>
      </c>
      <c r="BF1063" s="26">
        <v>20</v>
      </c>
      <c r="BG1063" s="54" t="str">
        <f t="shared" si="237"/>
        <v>0162</v>
      </c>
      <c r="BH1063" s="9"/>
      <c r="BI1063" s="9"/>
    </row>
    <row r="1064" ht="16.5" spans="1:61">
      <c r="A1064" s="4">
        <f t="shared" si="224"/>
        <v>3</v>
      </c>
      <c r="B1064" s="4" t="str">
        <f>IF(X1064=0,"",VLOOKUP(Y1064,seriesName!A:B,2,TRUE))</f>
        <v>赤甲兽X</v>
      </c>
      <c r="C1064" s="4" t="str">
        <f>IF(A1064=1,VLOOKUP(V1064,Head!A:B,2,TRUE),IF(A1064=2,VLOOKUP(V1064,Chest!A:B,2,TRUE),IF(A1064=3,VLOOKUP(V1064,Arm!A:B,2,TRUE),IF(A1064=4,VLOOKUP(V1064,Waist!A:B,2,TRUE),IF(A1064=5,VLOOKUP(V1064,Leg!A:B,2,TRUE),"")))))</f>
        <v>赤甲兽X腕甲</v>
      </c>
      <c r="D1064" s="44" t="str">
        <f>IF(X1064=1,VLOOKUP(AA1064,modelID!A:B,2,FALSE),"")</f>
        <v>pl226</v>
      </c>
      <c r="E1064" s="45">
        <f>IF(X1064=0,"",AH1064+VLOOKUP(AN1064,BuildupTable!L:O,4,FALSE))</f>
        <v>166</v>
      </c>
      <c r="F1064" s="1">
        <f t="shared" si="225"/>
        <v>3</v>
      </c>
      <c r="G1064" s="1">
        <f t="shared" si="226"/>
        <v>0</v>
      </c>
      <c r="H1064" s="1">
        <f t="shared" si="227"/>
        <v>0</v>
      </c>
      <c r="I1064" s="1">
        <f t="shared" si="228"/>
        <v>0</v>
      </c>
      <c r="J1064" s="4" t="str">
        <f>IF(AT1064=0,"",VLOOKUP(AT1064,skillbasedata!A:B,2,TRUE))</f>
        <v>回避距离提升</v>
      </c>
      <c r="K1064" s="48">
        <f t="shared" si="229"/>
        <v>1</v>
      </c>
      <c r="L1064" s="4" t="str">
        <f>IF(AU1064=0,"",VLOOKUP(AU1064,skillbasedata!A:B,2,TRUE))</f>
        <v>麻痹属性强化</v>
      </c>
      <c r="M1064" s="48">
        <f t="shared" si="230"/>
        <v>1</v>
      </c>
      <c r="N1064" s="4" t="str">
        <f>IF(AV1064=0,"",VLOOKUP(AV1064,skillbasedata!A:B,2,TRUE))</f>
        <v>耳塞</v>
      </c>
      <c r="O1064" s="48">
        <f t="shared" si="231"/>
        <v>1</v>
      </c>
      <c r="P1064" s="4" t="str">
        <f>IF(AW1064=0,"",VLOOKUP(AW1064,skillbasedata!A:B,2,TRUE))</f>
        <v/>
      </c>
      <c r="Q1064" s="48">
        <f t="shared" si="232"/>
        <v>0</v>
      </c>
      <c r="R1064" s="4" t="str">
        <f>IF(AX1064=0,"",VLOOKUP(AX1064,skillbasedata!A:B,2,TRUE))</f>
        <v/>
      </c>
      <c r="S1064" s="48">
        <f t="shared" si="233"/>
        <v>0</v>
      </c>
      <c r="T1064" s="48">
        <f t="shared" si="234"/>
        <v>1</v>
      </c>
      <c r="U1064" s="48">
        <f t="shared" si="235"/>
        <v>20</v>
      </c>
      <c r="V1064" s="51">
        <f t="shared" si="236"/>
        <v>354</v>
      </c>
      <c r="W1064" s="26" t="s">
        <v>3384</v>
      </c>
      <c r="X1064" s="26">
        <v>1</v>
      </c>
      <c r="Y1064" s="26">
        <v>354</v>
      </c>
      <c r="Z1064" s="26">
        <v>13023</v>
      </c>
      <c r="AA1064" s="26">
        <v>56</v>
      </c>
      <c r="AB1064" s="26">
        <v>7</v>
      </c>
      <c r="AC1064" s="26">
        <v>6000</v>
      </c>
      <c r="AD1064" s="26">
        <v>0</v>
      </c>
      <c r="AE1064" s="26">
        <v>2</v>
      </c>
      <c r="AF1064" s="26">
        <v>1</v>
      </c>
      <c r="AG1064" s="26">
        <v>1</v>
      </c>
      <c r="AH1064" s="26">
        <v>94</v>
      </c>
      <c r="AI1064" s="26">
        <v>2</v>
      </c>
      <c r="AJ1064" s="26">
        <v>-3</v>
      </c>
      <c r="AK1064" s="26">
        <v>-1</v>
      </c>
      <c r="AL1064" s="26">
        <v>0</v>
      </c>
      <c r="AM1064" s="26">
        <v>1</v>
      </c>
      <c r="AN1064" s="26">
        <v>19</v>
      </c>
      <c r="AO1064" s="26">
        <v>0</v>
      </c>
      <c r="AP1064" s="26">
        <v>3</v>
      </c>
      <c r="AQ1064" s="26">
        <v>0</v>
      </c>
      <c r="AR1064" s="26">
        <v>0</v>
      </c>
      <c r="AS1064" s="26">
        <v>0</v>
      </c>
      <c r="AT1064" s="26">
        <v>66</v>
      </c>
      <c r="AU1064" s="26">
        <v>19</v>
      </c>
      <c r="AV1064" s="26">
        <v>61</v>
      </c>
      <c r="AW1064" s="26">
        <v>0</v>
      </c>
      <c r="AX1064" s="26">
        <v>0</v>
      </c>
      <c r="AY1064" s="26">
        <v>1</v>
      </c>
      <c r="AZ1064" s="26">
        <v>1</v>
      </c>
      <c r="BA1064" s="26">
        <v>1</v>
      </c>
      <c r="BB1064" s="26">
        <v>0</v>
      </c>
      <c r="BC1064" s="26">
        <v>0</v>
      </c>
      <c r="BD1064" s="26" t="s">
        <v>2309</v>
      </c>
      <c r="BE1064" s="26">
        <v>1</v>
      </c>
      <c r="BF1064" s="26">
        <v>20</v>
      </c>
      <c r="BG1064" s="54" t="str">
        <f t="shared" si="237"/>
        <v>0162</v>
      </c>
      <c r="BH1064" s="9"/>
      <c r="BI1064" s="9"/>
    </row>
    <row r="1065" ht="16.5" spans="1:61">
      <c r="A1065" s="4">
        <f t="shared" si="224"/>
        <v>4</v>
      </c>
      <c r="B1065" s="4" t="str">
        <f>IF(X1065=0,"",VLOOKUP(Y1065,seriesName!A:B,2,TRUE))</f>
        <v>赤甲兽X</v>
      </c>
      <c r="C1065" s="4" t="str">
        <f>IF(A1065=1,VLOOKUP(V1065,Head!A:B,2,TRUE),IF(A1065=2,VLOOKUP(V1065,Chest!A:B,2,TRUE),IF(A1065=3,VLOOKUP(V1065,Arm!A:B,2,TRUE),IF(A1065=4,VLOOKUP(V1065,Waist!A:B,2,TRUE),IF(A1065=5,VLOOKUP(V1065,Leg!A:B,2,TRUE),"")))))</f>
        <v>赤甲兽X腰甲</v>
      </c>
      <c r="D1065" s="44" t="str">
        <f>IF(X1065=1,VLOOKUP(AA1065,modelID!A:B,2,FALSE),"")</f>
        <v>pl226</v>
      </c>
      <c r="E1065" s="45">
        <f>IF(X1065=0,"",AH1065+VLOOKUP(AN1065,BuildupTable!L:O,4,FALSE))</f>
        <v>166</v>
      </c>
      <c r="F1065" s="1">
        <f t="shared" si="225"/>
        <v>0</v>
      </c>
      <c r="G1065" s="1">
        <f t="shared" si="226"/>
        <v>1</v>
      </c>
      <c r="H1065" s="1">
        <f t="shared" si="227"/>
        <v>0</v>
      </c>
      <c r="I1065" s="1">
        <f t="shared" si="228"/>
        <v>0</v>
      </c>
      <c r="J1065" s="4" t="str">
        <f>IF(AT1065=0,"",VLOOKUP(AT1065,skillbasedata!A:B,2,TRUE))</f>
        <v>耳塞</v>
      </c>
      <c r="K1065" s="48">
        <f t="shared" si="229"/>
        <v>2</v>
      </c>
      <c r="L1065" s="4" t="str">
        <f>IF(AU1065=0,"",VLOOKUP(AU1065,skillbasedata!A:B,2,TRUE))</f>
        <v/>
      </c>
      <c r="M1065" s="48">
        <f t="shared" si="230"/>
        <v>0</v>
      </c>
      <c r="N1065" s="4" t="str">
        <f>IF(AV1065=0,"",VLOOKUP(AV1065,skillbasedata!A:B,2,TRUE))</f>
        <v/>
      </c>
      <c r="O1065" s="48">
        <f t="shared" si="231"/>
        <v>0</v>
      </c>
      <c r="P1065" s="4" t="str">
        <f>IF(AW1065=0,"",VLOOKUP(AW1065,skillbasedata!A:B,2,TRUE))</f>
        <v/>
      </c>
      <c r="Q1065" s="48">
        <f t="shared" si="232"/>
        <v>0</v>
      </c>
      <c r="R1065" s="4" t="str">
        <f>IF(AX1065=0,"",VLOOKUP(AX1065,skillbasedata!A:B,2,TRUE))</f>
        <v/>
      </c>
      <c r="S1065" s="48">
        <f t="shared" si="233"/>
        <v>0</v>
      </c>
      <c r="T1065" s="48">
        <f t="shared" si="234"/>
        <v>1</v>
      </c>
      <c r="U1065" s="48">
        <f t="shared" si="235"/>
        <v>20</v>
      </c>
      <c r="V1065" s="51">
        <f t="shared" si="236"/>
        <v>354</v>
      </c>
      <c r="W1065" s="26" t="s">
        <v>3385</v>
      </c>
      <c r="X1065" s="26">
        <v>1</v>
      </c>
      <c r="Y1065" s="26">
        <v>354</v>
      </c>
      <c r="Z1065" s="26">
        <v>13023</v>
      </c>
      <c r="AA1065" s="26">
        <v>56</v>
      </c>
      <c r="AB1065" s="26">
        <v>7</v>
      </c>
      <c r="AC1065" s="26">
        <v>6000</v>
      </c>
      <c r="AD1065" s="26">
        <v>0</v>
      </c>
      <c r="AE1065" s="26">
        <v>2</v>
      </c>
      <c r="AF1065" s="26">
        <v>1</v>
      </c>
      <c r="AG1065" s="26">
        <v>1</v>
      </c>
      <c r="AH1065" s="26">
        <v>94</v>
      </c>
      <c r="AI1065" s="26">
        <v>2</v>
      </c>
      <c r="AJ1065" s="26">
        <v>-3</v>
      </c>
      <c r="AK1065" s="26">
        <v>-1</v>
      </c>
      <c r="AL1065" s="26">
        <v>0</v>
      </c>
      <c r="AM1065" s="26">
        <v>1</v>
      </c>
      <c r="AN1065" s="26">
        <v>19</v>
      </c>
      <c r="AO1065" s="26">
        <v>0</v>
      </c>
      <c r="AP1065" s="26">
        <v>0</v>
      </c>
      <c r="AQ1065" s="26">
        <v>1</v>
      </c>
      <c r="AR1065" s="26">
        <v>0</v>
      </c>
      <c r="AS1065" s="26">
        <v>0</v>
      </c>
      <c r="AT1065" s="26">
        <v>61</v>
      </c>
      <c r="AU1065" s="26">
        <v>0</v>
      </c>
      <c r="AV1065" s="26">
        <v>0</v>
      </c>
      <c r="AW1065" s="26">
        <v>0</v>
      </c>
      <c r="AX1065" s="26">
        <v>0</v>
      </c>
      <c r="AY1065" s="26">
        <v>2</v>
      </c>
      <c r="AZ1065" s="26">
        <v>0</v>
      </c>
      <c r="BA1065" s="26">
        <v>0</v>
      </c>
      <c r="BB1065" s="26">
        <v>0</v>
      </c>
      <c r="BC1065" s="26">
        <v>0</v>
      </c>
      <c r="BD1065" s="26" t="s">
        <v>2309</v>
      </c>
      <c r="BE1065" s="26">
        <v>1</v>
      </c>
      <c r="BF1065" s="26">
        <v>20</v>
      </c>
      <c r="BG1065" s="54" t="str">
        <f t="shared" si="237"/>
        <v>0162</v>
      </c>
      <c r="BH1065" s="9"/>
      <c r="BI1065" s="9"/>
    </row>
    <row r="1066" ht="16.5" spans="1:61">
      <c r="A1066" s="4">
        <f t="shared" si="224"/>
        <v>5</v>
      </c>
      <c r="B1066" s="4" t="str">
        <f>IF(X1066=0,"",VLOOKUP(Y1066,seriesName!A:B,2,TRUE))</f>
        <v>赤甲兽X</v>
      </c>
      <c r="C1066" s="4" t="str">
        <f>IF(A1066=1,VLOOKUP(V1066,Head!A:B,2,TRUE),IF(A1066=2,VLOOKUP(V1066,Chest!A:B,2,TRUE),IF(A1066=3,VLOOKUP(V1066,Arm!A:B,2,TRUE),IF(A1066=4,VLOOKUP(V1066,Waist!A:B,2,TRUE),IF(A1066=5,VLOOKUP(V1066,Leg!A:B,2,TRUE),"")))))</f>
        <v>赤甲兽X护腿</v>
      </c>
      <c r="D1066" s="44" t="str">
        <f>IF(X1066=1,VLOOKUP(AA1066,modelID!A:B,2,FALSE),"")</f>
        <v>pl226</v>
      </c>
      <c r="E1066" s="45">
        <f>IF(X1066=0,"",AH1066+VLOOKUP(AN1066,BuildupTable!L:O,4,FALSE))</f>
        <v>166</v>
      </c>
      <c r="F1066" s="1">
        <f t="shared" si="225"/>
        <v>1</v>
      </c>
      <c r="G1066" s="1">
        <f t="shared" si="226"/>
        <v>0</v>
      </c>
      <c r="H1066" s="1">
        <f t="shared" si="227"/>
        <v>0</v>
      </c>
      <c r="I1066" s="1">
        <f t="shared" si="228"/>
        <v>0</v>
      </c>
      <c r="J1066" s="4" t="str">
        <f>IF(AT1066=0,"",VLOOKUP(AT1066,skillbasedata!A:B,2,TRUE))</f>
        <v>高速变形</v>
      </c>
      <c r="K1066" s="48">
        <f t="shared" si="229"/>
        <v>2</v>
      </c>
      <c r="L1066" s="4" t="str">
        <f>IF(AU1066=0,"",VLOOKUP(AU1066,skillbasedata!A:B,2,TRUE))</f>
        <v>回避距离提升</v>
      </c>
      <c r="M1066" s="48">
        <f t="shared" si="230"/>
        <v>2</v>
      </c>
      <c r="N1066" s="4" t="str">
        <f>IF(AV1066=0,"",VLOOKUP(AV1066,skillbasedata!A:B,2,TRUE))</f>
        <v/>
      </c>
      <c r="O1066" s="48">
        <f t="shared" si="231"/>
        <v>0</v>
      </c>
      <c r="P1066" s="4" t="str">
        <f>IF(AW1066=0,"",VLOOKUP(AW1066,skillbasedata!A:B,2,TRUE))</f>
        <v/>
      </c>
      <c r="Q1066" s="48">
        <f t="shared" si="232"/>
        <v>0</v>
      </c>
      <c r="R1066" s="4" t="str">
        <f>IF(AX1066=0,"",VLOOKUP(AX1066,skillbasedata!A:B,2,TRUE))</f>
        <v/>
      </c>
      <c r="S1066" s="48">
        <f t="shared" si="233"/>
        <v>0</v>
      </c>
      <c r="T1066" s="48">
        <f t="shared" si="234"/>
        <v>1</v>
      </c>
      <c r="U1066" s="48">
        <f t="shared" si="235"/>
        <v>20</v>
      </c>
      <c r="V1066" s="51">
        <f t="shared" si="236"/>
        <v>354</v>
      </c>
      <c r="W1066" s="26" t="s">
        <v>3386</v>
      </c>
      <c r="X1066" s="26">
        <v>1</v>
      </c>
      <c r="Y1066" s="26">
        <v>354</v>
      </c>
      <c r="Z1066" s="26">
        <v>13023</v>
      </c>
      <c r="AA1066" s="26">
        <v>56</v>
      </c>
      <c r="AB1066" s="26">
        <v>7</v>
      </c>
      <c r="AC1066" s="26">
        <v>6000</v>
      </c>
      <c r="AD1066" s="26">
        <v>0</v>
      </c>
      <c r="AE1066" s="26">
        <v>2</v>
      </c>
      <c r="AF1066" s="26">
        <v>1</v>
      </c>
      <c r="AG1066" s="26">
        <v>1</v>
      </c>
      <c r="AH1066" s="26">
        <v>94</v>
      </c>
      <c r="AI1066" s="26">
        <v>2</v>
      </c>
      <c r="AJ1066" s="26">
        <v>-3</v>
      </c>
      <c r="AK1066" s="26">
        <v>-1</v>
      </c>
      <c r="AL1066" s="26">
        <v>0</v>
      </c>
      <c r="AM1066" s="26">
        <v>1</v>
      </c>
      <c r="AN1066" s="26">
        <v>19</v>
      </c>
      <c r="AO1066" s="26">
        <v>0</v>
      </c>
      <c r="AP1066" s="26">
        <v>1</v>
      </c>
      <c r="AQ1066" s="26">
        <v>0</v>
      </c>
      <c r="AR1066" s="26">
        <v>0</v>
      </c>
      <c r="AS1066" s="26">
        <v>0</v>
      </c>
      <c r="AT1066" s="26">
        <v>107</v>
      </c>
      <c r="AU1066" s="26">
        <v>66</v>
      </c>
      <c r="AV1066" s="26">
        <v>0</v>
      </c>
      <c r="AW1066" s="26">
        <v>0</v>
      </c>
      <c r="AX1066" s="26">
        <v>0</v>
      </c>
      <c r="AY1066" s="26">
        <v>2</v>
      </c>
      <c r="AZ1066" s="26">
        <v>2</v>
      </c>
      <c r="BA1066" s="26">
        <v>0</v>
      </c>
      <c r="BB1066" s="26">
        <v>0</v>
      </c>
      <c r="BC1066" s="26">
        <v>0</v>
      </c>
      <c r="BD1066" s="26" t="s">
        <v>2309</v>
      </c>
      <c r="BE1066" s="26">
        <v>1</v>
      </c>
      <c r="BF1066" s="26">
        <v>20</v>
      </c>
      <c r="BG1066" s="54" t="str">
        <f t="shared" si="237"/>
        <v>0162</v>
      </c>
      <c r="BH1066" s="9"/>
      <c r="BI1066" s="9"/>
    </row>
    <row r="1067" ht="16.5" spans="1:61">
      <c r="A1067" s="4">
        <f t="shared" si="224"/>
        <v>1</v>
      </c>
      <c r="B1067" s="4" t="str">
        <f>IF(X1067=0,"",VLOOKUP(Y1067,seriesName!A:B,2,TRUE))</f>
        <v>伞鸟X</v>
      </c>
      <c r="C1067" s="4" t="str">
        <f>IF(A1067=1,VLOOKUP(V1067,Head!A:B,2,TRUE),IF(A1067=2,VLOOKUP(V1067,Chest!A:B,2,TRUE),IF(A1067=3,VLOOKUP(V1067,Arm!A:B,2,TRUE),IF(A1067=4,VLOOKUP(V1067,Waist!A:B,2,TRUE),IF(A1067=5,VLOOKUP(V1067,Leg!A:B,2,TRUE),"")))))</f>
        <v>伞鸟X头盔</v>
      </c>
      <c r="D1067" s="44" t="str">
        <f>IF(X1067=1,VLOOKUP(AA1067,modelID!A:B,2,FALSE),"")</f>
        <v>pl302</v>
      </c>
      <c r="E1067" s="45">
        <f>IF(X1067=0,"",AH1067+VLOOKUP(AN1067,BuildupTable!L:O,4,FALSE))</f>
        <v>160</v>
      </c>
      <c r="F1067" s="1">
        <f t="shared" si="225"/>
        <v>0</v>
      </c>
      <c r="G1067" s="1">
        <f t="shared" si="226"/>
        <v>1</v>
      </c>
      <c r="H1067" s="1">
        <f t="shared" si="227"/>
        <v>0</v>
      </c>
      <c r="I1067" s="1">
        <f t="shared" si="228"/>
        <v>0</v>
      </c>
      <c r="J1067" s="4" t="str">
        <f>IF(AT1067=0,"",VLOOKUP(AT1067,skillbasedata!A:B,2,TRUE))</f>
        <v>纳刀术</v>
      </c>
      <c r="K1067" s="48">
        <f t="shared" si="229"/>
        <v>1</v>
      </c>
      <c r="L1067" s="4" t="str">
        <f>IF(AU1067=0,"",VLOOKUP(AU1067,skillbasedata!A:B,2,TRUE))</f>
        <v>火属性攻击强化</v>
      </c>
      <c r="M1067" s="48">
        <f t="shared" si="230"/>
        <v>1</v>
      </c>
      <c r="N1067" s="4" t="str">
        <f>IF(AV1067=0,"",VLOOKUP(AV1067,skillbasedata!A:B,2,TRUE))</f>
        <v>拔刀术【技】</v>
      </c>
      <c r="O1067" s="48">
        <f t="shared" si="231"/>
        <v>1</v>
      </c>
      <c r="P1067" s="4" t="str">
        <f>IF(AW1067=0,"",VLOOKUP(AW1067,skillbasedata!A:B,2,TRUE))</f>
        <v/>
      </c>
      <c r="Q1067" s="48">
        <f t="shared" si="232"/>
        <v>0</v>
      </c>
      <c r="R1067" s="4" t="str">
        <f>IF(AX1067=0,"",VLOOKUP(AX1067,skillbasedata!A:B,2,TRUE))</f>
        <v/>
      </c>
      <c r="S1067" s="48">
        <f t="shared" si="233"/>
        <v>0</v>
      </c>
      <c r="T1067" s="48">
        <f t="shared" si="234"/>
        <v>1</v>
      </c>
      <c r="U1067" s="48">
        <f t="shared" si="235"/>
        <v>20</v>
      </c>
      <c r="V1067" s="51">
        <f t="shared" si="236"/>
        <v>327</v>
      </c>
      <c r="W1067" s="26" t="s">
        <v>3387</v>
      </c>
      <c r="X1067" s="26">
        <v>1</v>
      </c>
      <c r="Y1067" s="26">
        <v>327</v>
      </c>
      <c r="Z1067" s="26">
        <v>13024</v>
      </c>
      <c r="AA1067" s="26">
        <v>120</v>
      </c>
      <c r="AB1067" s="26">
        <v>7</v>
      </c>
      <c r="AC1067" s="26">
        <v>6000</v>
      </c>
      <c r="AD1067" s="26">
        <v>0</v>
      </c>
      <c r="AE1067" s="26">
        <v>2</v>
      </c>
      <c r="AF1067" s="26">
        <v>1</v>
      </c>
      <c r="AG1067" s="26">
        <v>1</v>
      </c>
      <c r="AH1067" s="26">
        <v>88</v>
      </c>
      <c r="AI1067" s="26">
        <v>3</v>
      </c>
      <c r="AJ1067" s="26">
        <v>-3</v>
      </c>
      <c r="AK1067" s="26">
        <v>0</v>
      </c>
      <c r="AL1067" s="26">
        <v>-1</v>
      </c>
      <c r="AM1067" s="26">
        <v>0</v>
      </c>
      <c r="AN1067" s="26">
        <v>19</v>
      </c>
      <c r="AO1067" s="26">
        <v>0</v>
      </c>
      <c r="AP1067" s="26">
        <v>0</v>
      </c>
      <c r="AQ1067" s="26">
        <v>1</v>
      </c>
      <c r="AR1067" s="26">
        <v>0</v>
      </c>
      <c r="AS1067" s="26">
        <v>0</v>
      </c>
      <c r="AT1067" s="26">
        <v>40</v>
      </c>
      <c r="AU1067" s="26">
        <v>13</v>
      </c>
      <c r="AV1067" s="26">
        <v>38</v>
      </c>
      <c r="AW1067" s="26">
        <v>0</v>
      </c>
      <c r="AX1067" s="26">
        <v>0</v>
      </c>
      <c r="AY1067" s="26">
        <v>1</v>
      </c>
      <c r="AZ1067" s="26">
        <v>1</v>
      </c>
      <c r="BA1067" s="26">
        <v>1</v>
      </c>
      <c r="BB1067" s="26">
        <v>0</v>
      </c>
      <c r="BC1067" s="26">
        <v>0</v>
      </c>
      <c r="BD1067" s="26" t="s">
        <v>2309</v>
      </c>
      <c r="BE1067" s="26">
        <v>1</v>
      </c>
      <c r="BF1067" s="26">
        <v>20</v>
      </c>
      <c r="BG1067" s="54" t="str">
        <f t="shared" si="237"/>
        <v>0147</v>
      </c>
      <c r="BH1067" s="9"/>
      <c r="BI1067" s="9"/>
    </row>
    <row r="1068" ht="16.5" spans="1:61">
      <c r="A1068" s="4">
        <f t="shared" si="224"/>
        <v>2</v>
      </c>
      <c r="B1068" s="4" t="str">
        <f>IF(X1068=0,"",VLOOKUP(Y1068,seriesName!A:B,2,TRUE))</f>
        <v>伞鸟X</v>
      </c>
      <c r="C1068" s="4" t="str">
        <f>IF(A1068=1,VLOOKUP(V1068,Head!A:B,2,TRUE),IF(A1068=2,VLOOKUP(V1068,Chest!A:B,2,TRUE),IF(A1068=3,VLOOKUP(V1068,Arm!A:B,2,TRUE),IF(A1068=4,VLOOKUP(V1068,Waist!A:B,2,TRUE),IF(A1068=5,VLOOKUP(V1068,Leg!A:B,2,TRUE),"")))))</f>
        <v>伞鸟X铠甲</v>
      </c>
      <c r="D1068" s="44" t="str">
        <f>IF(X1068=1,VLOOKUP(AA1068,modelID!A:B,2,FALSE),"")</f>
        <v>pl302</v>
      </c>
      <c r="E1068" s="45">
        <f>IF(X1068=0,"",AH1068+VLOOKUP(AN1068,BuildupTable!L:O,4,FALSE))</f>
        <v>160</v>
      </c>
      <c r="F1068" s="1">
        <f t="shared" si="225"/>
        <v>2</v>
      </c>
      <c r="G1068" s="1">
        <f t="shared" si="226"/>
        <v>0</v>
      </c>
      <c r="H1068" s="1">
        <f t="shared" si="227"/>
        <v>0</v>
      </c>
      <c r="I1068" s="1">
        <f t="shared" si="228"/>
        <v>0</v>
      </c>
      <c r="J1068" s="4" t="str">
        <f>IF(AT1068=0,"",VLOOKUP(AT1068,skillbasedata!A:B,2,TRUE))</f>
        <v>纳刀术</v>
      </c>
      <c r="K1068" s="48">
        <f t="shared" si="229"/>
        <v>1</v>
      </c>
      <c r="L1068" s="4" t="str">
        <f>IF(AU1068=0,"",VLOOKUP(AU1068,skillbasedata!A:B,2,TRUE))</f>
        <v>无伤</v>
      </c>
      <c r="M1068" s="48">
        <f t="shared" si="230"/>
        <v>1</v>
      </c>
      <c r="N1068" s="4" t="str">
        <f>IF(AV1068=0,"",VLOOKUP(AV1068,skillbasedata!A:B,2,TRUE))</f>
        <v>拔刀术【技】</v>
      </c>
      <c r="O1068" s="48">
        <f t="shared" si="231"/>
        <v>1</v>
      </c>
      <c r="P1068" s="4" t="str">
        <f>IF(AW1068=0,"",VLOOKUP(AW1068,skillbasedata!A:B,2,TRUE))</f>
        <v/>
      </c>
      <c r="Q1068" s="48">
        <f t="shared" si="232"/>
        <v>0</v>
      </c>
      <c r="R1068" s="4" t="str">
        <f>IF(AX1068=0,"",VLOOKUP(AX1068,skillbasedata!A:B,2,TRUE))</f>
        <v/>
      </c>
      <c r="S1068" s="48">
        <f t="shared" si="233"/>
        <v>0</v>
      </c>
      <c r="T1068" s="48">
        <f t="shared" si="234"/>
        <v>1</v>
      </c>
      <c r="U1068" s="48">
        <f t="shared" si="235"/>
        <v>20</v>
      </c>
      <c r="V1068" s="51">
        <f t="shared" si="236"/>
        <v>327</v>
      </c>
      <c r="W1068" s="26" t="s">
        <v>3388</v>
      </c>
      <c r="X1068" s="26">
        <v>1</v>
      </c>
      <c r="Y1068" s="26">
        <v>327</v>
      </c>
      <c r="Z1068" s="26">
        <v>13024</v>
      </c>
      <c r="AA1068" s="26">
        <v>120</v>
      </c>
      <c r="AB1068" s="26">
        <v>7</v>
      </c>
      <c r="AC1068" s="26">
        <v>6000</v>
      </c>
      <c r="AD1068" s="26">
        <v>0</v>
      </c>
      <c r="AE1068" s="26">
        <v>2</v>
      </c>
      <c r="AF1068" s="26">
        <v>1</v>
      </c>
      <c r="AG1068" s="26">
        <v>1</v>
      </c>
      <c r="AH1068" s="26">
        <v>88</v>
      </c>
      <c r="AI1068" s="26">
        <v>3</v>
      </c>
      <c r="AJ1068" s="26">
        <v>-3</v>
      </c>
      <c r="AK1068" s="26">
        <v>0</v>
      </c>
      <c r="AL1068" s="26">
        <v>-1</v>
      </c>
      <c r="AM1068" s="26">
        <v>0</v>
      </c>
      <c r="AN1068" s="26">
        <v>19</v>
      </c>
      <c r="AO1068" s="26">
        <v>0</v>
      </c>
      <c r="AP1068" s="26">
        <v>2</v>
      </c>
      <c r="AQ1068" s="26">
        <v>0</v>
      </c>
      <c r="AR1068" s="26">
        <v>0</v>
      </c>
      <c r="AS1068" s="26">
        <v>0</v>
      </c>
      <c r="AT1068" s="26">
        <v>40</v>
      </c>
      <c r="AU1068" s="26">
        <v>3</v>
      </c>
      <c r="AV1068" s="26">
        <v>38</v>
      </c>
      <c r="AW1068" s="26">
        <v>0</v>
      </c>
      <c r="AX1068" s="26">
        <v>0</v>
      </c>
      <c r="AY1068" s="26">
        <v>1</v>
      </c>
      <c r="AZ1068" s="26">
        <v>1</v>
      </c>
      <c r="BA1068" s="26">
        <v>1</v>
      </c>
      <c r="BB1068" s="26">
        <v>0</v>
      </c>
      <c r="BC1068" s="26">
        <v>0</v>
      </c>
      <c r="BD1068" s="26" t="s">
        <v>2309</v>
      </c>
      <c r="BE1068" s="26">
        <v>1</v>
      </c>
      <c r="BF1068" s="26">
        <v>20</v>
      </c>
      <c r="BG1068" s="54" t="str">
        <f t="shared" si="237"/>
        <v>0147</v>
      </c>
      <c r="BH1068" s="9"/>
      <c r="BI1068" s="9"/>
    </row>
    <row r="1069" ht="16.5" spans="1:61">
      <c r="A1069" s="4">
        <f t="shared" si="224"/>
        <v>3</v>
      </c>
      <c r="B1069" s="4" t="str">
        <f>IF(X1069=0,"",VLOOKUP(Y1069,seriesName!A:B,2,TRUE))</f>
        <v>伞鸟X</v>
      </c>
      <c r="C1069" s="4" t="str">
        <f>IF(A1069=1,VLOOKUP(V1069,Head!A:B,2,TRUE),IF(A1069=2,VLOOKUP(V1069,Chest!A:B,2,TRUE),IF(A1069=3,VLOOKUP(V1069,Arm!A:B,2,TRUE),IF(A1069=4,VLOOKUP(V1069,Waist!A:B,2,TRUE),IF(A1069=5,VLOOKUP(V1069,Leg!A:B,2,TRUE),"")))))</f>
        <v>伞鸟X腕甲</v>
      </c>
      <c r="D1069" s="44" t="str">
        <f>IF(X1069=1,VLOOKUP(AA1069,modelID!A:B,2,FALSE),"")</f>
        <v>pl302</v>
      </c>
      <c r="E1069" s="45">
        <f>IF(X1069=0,"",AH1069+VLOOKUP(AN1069,BuildupTable!L:O,4,FALSE))</f>
        <v>160</v>
      </c>
      <c r="F1069" s="1">
        <f t="shared" si="225"/>
        <v>2</v>
      </c>
      <c r="G1069" s="1">
        <f t="shared" si="226"/>
        <v>1</v>
      </c>
      <c r="H1069" s="1">
        <f t="shared" si="227"/>
        <v>0</v>
      </c>
      <c r="I1069" s="1">
        <f t="shared" si="228"/>
        <v>0</v>
      </c>
      <c r="J1069" s="4" t="str">
        <f>IF(AT1069=0,"",VLOOKUP(AT1069,skillbasedata!A:B,2,TRUE))</f>
        <v>无伤</v>
      </c>
      <c r="K1069" s="48">
        <f t="shared" si="229"/>
        <v>1</v>
      </c>
      <c r="L1069" s="4" t="str">
        <f>IF(AU1069=0,"",VLOOKUP(AU1069,skillbasedata!A:B,2,TRUE))</f>
        <v>火属性攻击强化</v>
      </c>
      <c r="M1069" s="48">
        <f t="shared" si="230"/>
        <v>2</v>
      </c>
      <c r="N1069" s="4" t="str">
        <f>IF(AV1069=0,"",VLOOKUP(AV1069,skillbasedata!A:B,2,TRUE))</f>
        <v>会心击【属性】</v>
      </c>
      <c r="O1069" s="48">
        <f t="shared" si="231"/>
        <v>1</v>
      </c>
      <c r="P1069" s="4" t="str">
        <f>IF(AW1069=0,"",VLOOKUP(AW1069,skillbasedata!A:B,2,TRUE))</f>
        <v/>
      </c>
      <c r="Q1069" s="48">
        <f t="shared" si="232"/>
        <v>0</v>
      </c>
      <c r="R1069" s="4" t="str">
        <f>IF(AX1069=0,"",VLOOKUP(AX1069,skillbasedata!A:B,2,TRUE))</f>
        <v/>
      </c>
      <c r="S1069" s="48">
        <f t="shared" si="233"/>
        <v>0</v>
      </c>
      <c r="T1069" s="48">
        <f t="shared" si="234"/>
        <v>1</v>
      </c>
      <c r="U1069" s="48">
        <f t="shared" si="235"/>
        <v>20</v>
      </c>
      <c r="V1069" s="51">
        <f t="shared" si="236"/>
        <v>327</v>
      </c>
      <c r="W1069" s="26" t="s">
        <v>3389</v>
      </c>
      <c r="X1069" s="26">
        <v>1</v>
      </c>
      <c r="Y1069" s="26">
        <v>327</v>
      </c>
      <c r="Z1069" s="26">
        <v>13024</v>
      </c>
      <c r="AA1069" s="26">
        <v>120</v>
      </c>
      <c r="AB1069" s="26">
        <v>7</v>
      </c>
      <c r="AC1069" s="26">
        <v>6000</v>
      </c>
      <c r="AD1069" s="26">
        <v>0</v>
      </c>
      <c r="AE1069" s="26">
        <v>2</v>
      </c>
      <c r="AF1069" s="26">
        <v>1</v>
      </c>
      <c r="AG1069" s="26">
        <v>1</v>
      </c>
      <c r="AH1069" s="26">
        <v>88</v>
      </c>
      <c r="AI1069" s="26">
        <v>3</v>
      </c>
      <c r="AJ1069" s="26">
        <v>-3</v>
      </c>
      <c r="AK1069" s="26">
        <v>0</v>
      </c>
      <c r="AL1069" s="26">
        <v>-1</v>
      </c>
      <c r="AM1069" s="26">
        <v>0</v>
      </c>
      <c r="AN1069" s="26">
        <v>19</v>
      </c>
      <c r="AO1069" s="26">
        <v>0</v>
      </c>
      <c r="AP1069" s="26">
        <v>2</v>
      </c>
      <c r="AQ1069" s="26">
        <v>1</v>
      </c>
      <c r="AR1069" s="26">
        <v>0</v>
      </c>
      <c r="AS1069" s="26">
        <v>0</v>
      </c>
      <c r="AT1069" s="26">
        <v>3</v>
      </c>
      <c r="AU1069" s="26">
        <v>13</v>
      </c>
      <c r="AV1069" s="26">
        <v>11</v>
      </c>
      <c r="AW1069" s="26">
        <v>0</v>
      </c>
      <c r="AX1069" s="26">
        <v>0</v>
      </c>
      <c r="AY1069" s="26">
        <v>1</v>
      </c>
      <c r="AZ1069" s="26">
        <v>2</v>
      </c>
      <c r="BA1069" s="26">
        <v>1</v>
      </c>
      <c r="BB1069" s="26">
        <v>0</v>
      </c>
      <c r="BC1069" s="26">
        <v>0</v>
      </c>
      <c r="BD1069" s="26" t="s">
        <v>2309</v>
      </c>
      <c r="BE1069" s="26">
        <v>1</v>
      </c>
      <c r="BF1069" s="26">
        <v>20</v>
      </c>
      <c r="BG1069" s="54" t="str">
        <f t="shared" si="237"/>
        <v>0147</v>
      </c>
      <c r="BH1069" s="9"/>
      <c r="BI1069" s="9"/>
    </row>
    <row r="1070" ht="16.5" spans="1:61">
      <c r="A1070" s="4">
        <f t="shared" si="224"/>
        <v>4</v>
      </c>
      <c r="B1070" s="4" t="str">
        <f>IF(X1070=0,"",VLOOKUP(Y1070,seriesName!A:B,2,TRUE))</f>
        <v>伞鸟X</v>
      </c>
      <c r="C1070" s="4" t="str">
        <f>IF(A1070=1,VLOOKUP(V1070,Head!A:B,2,TRUE),IF(A1070=2,VLOOKUP(V1070,Chest!A:B,2,TRUE),IF(A1070=3,VLOOKUP(V1070,Arm!A:B,2,TRUE),IF(A1070=4,VLOOKUP(V1070,Waist!A:B,2,TRUE),IF(A1070=5,VLOOKUP(V1070,Leg!A:B,2,TRUE),"")))))</f>
        <v>伞鸟X腰甲</v>
      </c>
      <c r="D1070" s="44" t="str">
        <f>IF(X1070=1,VLOOKUP(AA1070,modelID!A:B,2,FALSE),"")</f>
        <v>pl302</v>
      </c>
      <c r="E1070" s="45">
        <f>IF(X1070=0,"",AH1070+VLOOKUP(AN1070,BuildupTable!L:O,4,FALSE))</f>
        <v>160</v>
      </c>
      <c r="F1070" s="1">
        <f t="shared" si="225"/>
        <v>1</v>
      </c>
      <c r="G1070" s="1">
        <f t="shared" si="226"/>
        <v>0</v>
      </c>
      <c r="H1070" s="1">
        <f t="shared" si="227"/>
        <v>0</v>
      </c>
      <c r="I1070" s="1">
        <f t="shared" si="228"/>
        <v>1</v>
      </c>
      <c r="J1070" s="4" t="str">
        <f>IF(AT1070=0,"",VLOOKUP(AT1070,skillbasedata!A:B,2,TRUE))</f>
        <v>纳刀术</v>
      </c>
      <c r="K1070" s="48">
        <f t="shared" si="229"/>
        <v>1</v>
      </c>
      <c r="L1070" s="4" t="str">
        <f>IF(AU1070=0,"",VLOOKUP(AU1070,skillbasedata!A:B,2,TRUE))</f>
        <v>会心击【属性】</v>
      </c>
      <c r="M1070" s="48">
        <f t="shared" si="230"/>
        <v>1</v>
      </c>
      <c r="N1070" s="4" t="str">
        <f>IF(AV1070=0,"",VLOOKUP(AV1070,skillbasedata!A:B,2,TRUE))</f>
        <v/>
      </c>
      <c r="O1070" s="48">
        <f t="shared" si="231"/>
        <v>0</v>
      </c>
      <c r="P1070" s="4" t="str">
        <f>IF(AW1070=0,"",VLOOKUP(AW1070,skillbasedata!A:B,2,TRUE))</f>
        <v/>
      </c>
      <c r="Q1070" s="48">
        <f t="shared" si="232"/>
        <v>0</v>
      </c>
      <c r="R1070" s="4" t="str">
        <f>IF(AX1070=0,"",VLOOKUP(AX1070,skillbasedata!A:B,2,TRUE))</f>
        <v/>
      </c>
      <c r="S1070" s="48">
        <f t="shared" si="233"/>
        <v>0</v>
      </c>
      <c r="T1070" s="48">
        <f t="shared" si="234"/>
        <v>1</v>
      </c>
      <c r="U1070" s="48">
        <f t="shared" si="235"/>
        <v>20</v>
      </c>
      <c r="V1070" s="51">
        <f t="shared" si="236"/>
        <v>327</v>
      </c>
      <c r="W1070" s="26" t="s">
        <v>3390</v>
      </c>
      <c r="X1070" s="26">
        <v>1</v>
      </c>
      <c r="Y1070" s="26">
        <v>327</v>
      </c>
      <c r="Z1070" s="26">
        <v>13024</v>
      </c>
      <c r="AA1070" s="26">
        <v>120</v>
      </c>
      <c r="AB1070" s="26">
        <v>7</v>
      </c>
      <c r="AC1070" s="26">
        <v>6000</v>
      </c>
      <c r="AD1070" s="26">
        <v>0</v>
      </c>
      <c r="AE1070" s="26">
        <v>2</v>
      </c>
      <c r="AF1070" s="26">
        <v>1</v>
      </c>
      <c r="AG1070" s="26">
        <v>1</v>
      </c>
      <c r="AH1070" s="26">
        <v>88</v>
      </c>
      <c r="AI1070" s="26">
        <v>3</v>
      </c>
      <c r="AJ1070" s="26">
        <v>-3</v>
      </c>
      <c r="AK1070" s="26">
        <v>0</v>
      </c>
      <c r="AL1070" s="26">
        <v>-1</v>
      </c>
      <c r="AM1070" s="26">
        <v>0</v>
      </c>
      <c r="AN1070" s="26">
        <v>19</v>
      </c>
      <c r="AO1070" s="26">
        <v>0</v>
      </c>
      <c r="AP1070" s="26">
        <v>1</v>
      </c>
      <c r="AQ1070" s="26">
        <v>0</v>
      </c>
      <c r="AR1070" s="26">
        <v>0</v>
      </c>
      <c r="AS1070" s="26">
        <v>1</v>
      </c>
      <c r="AT1070" s="26">
        <v>40</v>
      </c>
      <c r="AU1070" s="26">
        <v>11</v>
      </c>
      <c r="AV1070" s="26">
        <v>0</v>
      </c>
      <c r="AW1070" s="26">
        <v>0</v>
      </c>
      <c r="AX1070" s="26">
        <v>0</v>
      </c>
      <c r="AY1070" s="26">
        <v>1</v>
      </c>
      <c r="AZ1070" s="26">
        <v>1</v>
      </c>
      <c r="BA1070" s="26">
        <v>0</v>
      </c>
      <c r="BB1070" s="26">
        <v>0</v>
      </c>
      <c r="BC1070" s="26">
        <v>0</v>
      </c>
      <c r="BD1070" s="26" t="s">
        <v>2309</v>
      </c>
      <c r="BE1070" s="26">
        <v>1</v>
      </c>
      <c r="BF1070" s="26">
        <v>20</v>
      </c>
      <c r="BG1070" s="54" t="str">
        <f t="shared" si="237"/>
        <v>0147</v>
      </c>
      <c r="BH1070" s="9"/>
      <c r="BI1070" s="9"/>
    </row>
    <row r="1071" ht="16.5" spans="1:61">
      <c r="A1071" s="4">
        <f t="shared" si="224"/>
        <v>5</v>
      </c>
      <c r="B1071" s="4" t="str">
        <f>IF(X1071=0,"",VLOOKUP(Y1071,seriesName!A:B,2,TRUE))</f>
        <v>伞鸟X</v>
      </c>
      <c r="C1071" s="4" t="str">
        <f>IF(A1071=1,VLOOKUP(V1071,Head!A:B,2,TRUE),IF(A1071=2,VLOOKUP(V1071,Chest!A:B,2,TRUE),IF(A1071=3,VLOOKUP(V1071,Arm!A:B,2,TRUE),IF(A1071=4,VLOOKUP(V1071,Waist!A:B,2,TRUE),IF(A1071=5,VLOOKUP(V1071,Leg!A:B,2,TRUE),"")))))</f>
        <v>伞鸟X护腿</v>
      </c>
      <c r="D1071" s="44" t="str">
        <f>IF(X1071=1,VLOOKUP(AA1071,modelID!A:B,2,FALSE),"")</f>
        <v>pl302</v>
      </c>
      <c r="E1071" s="45">
        <f>IF(X1071=0,"",AH1071+VLOOKUP(AN1071,BuildupTable!L:O,4,FALSE))</f>
        <v>160</v>
      </c>
      <c r="F1071" s="1">
        <f t="shared" si="225"/>
        <v>2</v>
      </c>
      <c r="G1071" s="1">
        <f t="shared" si="226"/>
        <v>0</v>
      </c>
      <c r="H1071" s="1">
        <f t="shared" si="227"/>
        <v>0</v>
      </c>
      <c r="I1071" s="1">
        <f t="shared" si="228"/>
        <v>0</v>
      </c>
      <c r="J1071" s="4" t="str">
        <f>IF(AT1071=0,"",VLOOKUP(AT1071,skillbasedata!A:B,2,TRUE))</f>
        <v>无伤</v>
      </c>
      <c r="K1071" s="48">
        <f t="shared" si="229"/>
        <v>1</v>
      </c>
      <c r="L1071" s="4" t="str">
        <f>IF(AU1071=0,"",VLOOKUP(AU1071,skillbasedata!A:B,2,TRUE))</f>
        <v>火属性攻击强化</v>
      </c>
      <c r="M1071" s="48">
        <f t="shared" si="230"/>
        <v>2</v>
      </c>
      <c r="N1071" s="4" t="str">
        <f>IF(AV1071=0,"",VLOOKUP(AV1071,skillbasedata!A:B,2,TRUE))</f>
        <v>拔刀术【技】</v>
      </c>
      <c r="O1071" s="48">
        <f t="shared" si="231"/>
        <v>1</v>
      </c>
      <c r="P1071" s="4" t="str">
        <f>IF(AW1071=0,"",VLOOKUP(AW1071,skillbasedata!A:B,2,TRUE))</f>
        <v/>
      </c>
      <c r="Q1071" s="48">
        <f t="shared" si="232"/>
        <v>0</v>
      </c>
      <c r="R1071" s="4" t="str">
        <f>IF(AX1071=0,"",VLOOKUP(AX1071,skillbasedata!A:B,2,TRUE))</f>
        <v/>
      </c>
      <c r="S1071" s="48">
        <f t="shared" si="233"/>
        <v>0</v>
      </c>
      <c r="T1071" s="48">
        <f t="shared" si="234"/>
        <v>1</v>
      </c>
      <c r="U1071" s="48">
        <f t="shared" si="235"/>
        <v>20</v>
      </c>
      <c r="V1071" s="51">
        <f t="shared" si="236"/>
        <v>327</v>
      </c>
      <c r="W1071" s="26" t="s">
        <v>3391</v>
      </c>
      <c r="X1071" s="26">
        <v>1</v>
      </c>
      <c r="Y1071" s="26">
        <v>327</v>
      </c>
      <c r="Z1071" s="26">
        <v>13024</v>
      </c>
      <c r="AA1071" s="26">
        <v>120</v>
      </c>
      <c r="AB1071" s="26">
        <v>7</v>
      </c>
      <c r="AC1071" s="26">
        <v>6000</v>
      </c>
      <c r="AD1071" s="26">
        <v>0</v>
      </c>
      <c r="AE1071" s="26">
        <v>2</v>
      </c>
      <c r="AF1071" s="26">
        <v>1</v>
      </c>
      <c r="AG1071" s="26">
        <v>1</v>
      </c>
      <c r="AH1071" s="26">
        <v>88</v>
      </c>
      <c r="AI1071" s="26">
        <v>3</v>
      </c>
      <c r="AJ1071" s="26">
        <v>-3</v>
      </c>
      <c r="AK1071" s="26">
        <v>0</v>
      </c>
      <c r="AL1071" s="26">
        <v>-1</v>
      </c>
      <c r="AM1071" s="26">
        <v>0</v>
      </c>
      <c r="AN1071" s="26">
        <v>19</v>
      </c>
      <c r="AO1071" s="26">
        <v>0</v>
      </c>
      <c r="AP1071" s="26">
        <v>2</v>
      </c>
      <c r="AQ1071" s="26">
        <v>0</v>
      </c>
      <c r="AR1071" s="26">
        <v>0</v>
      </c>
      <c r="AS1071" s="26">
        <v>0</v>
      </c>
      <c r="AT1071" s="26">
        <v>3</v>
      </c>
      <c r="AU1071" s="26">
        <v>13</v>
      </c>
      <c r="AV1071" s="26">
        <v>38</v>
      </c>
      <c r="AW1071" s="26">
        <v>0</v>
      </c>
      <c r="AX1071" s="26">
        <v>0</v>
      </c>
      <c r="AY1071" s="26">
        <v>1</v>
      </c>
      <c r="AZ1071" s="26">
        <v>2</v>
      </c>
      <c r="BA1071" s="26">
        <v>1</v>
      </c>
      <c r="BB1071" s="26">
        <v>0</v>
      </c>
      <c r="BC1071" s="26">
        <v>0</v>
      </c>
      <c r="BD1071" s="26" t="s">
        <v>2309</v>
      </c>
      <c r="BE1071" s="26">
        <v>1</v>
      </c>
      <c r="BF1071" s="26">
        <v>20</v>
      </c>
      <c r="BG1071" s="54" t="str">
        <f t="shared" si="237"/>
        <v>0147</v>
      </c>
      <c r="BH1071" s="9"/>
      <c r="BI1071" s="9"/>
    </row>
    <row r="1072" ht="16.5" spans="1:61">
      <c r="A1072" s="4">
        <f t="shared" si="224"/>
        <v>1</v>
      </c>
      <c r="B1072" s="4" t="str">
        <f>IF(X1072=0,"",VLOOKUP(Y1072,seriesName!A:B,2,TRUE))</f>
        <v>水兽X</v>
      </c>
      <c r="C1072" s="4" t="str">
        <f>IF(A1072=1,VLOOKUP(V1072,Head!A:B,2,TRUE),IF(A1072=2,VLOOKUP(V1072,Chest!A:B,2,TRUE),IF(A1072=3,VLOOKUP(V1072,Arm!A:B,2,TRUE),IF(A1072=4,VLOOKUP(V1072,Waist!A:B,2,TRUE),IF(A1072=5,VLOOKUP(V1072,Leg!A:B,2,TRUE),"")))))</f>
        <v>水兽X头盔</v>
      </c>
      <c r="D1072" s="44" t="str">
        <f>IF(X1072=1,VLOOKUP(AA1072,modelID!A:B,2,FALSE),"")</f>
        <v>pl315</v>
      </c>
      <c r="E1072" s="45">
        <f>IF(X1072=0,"",AH1072+VLOOKUP(AN1072,BuildupTable!L:O,4,FALSE))</f>
        <v>164</v>
      </c>
      <c r="F1072" s="1">
        <f t="shared" si="225"/>
        <v>1</v>
      </c>
      <c r="G1072" s="1">
        <f t="shared" si="226"/>
        <v>1</v>
      </c>
      <c r="H1072" s="1">
        <f t="shared" si="227"/>
        <v>0</v>
      </c>
      <c r="I1072" s="1">
        <f t="shared" si="228"/>
        <v>0</v>
      </c>
      <c r="J1072" s="4" t="str">
        <f>IF(AT1072=0,"",VLOOKUP(AT1072,skillbasedata!A:B,2,TRUE))</f>
        <v>跑者</v>
      </c>
      <c r="K1072" s="48">
        <f t="shared" si="229"/>
        <v>1</v>
      </c>
      <c r="L1072" s="4" t="str">
        <f>IF(AU1072=0,"",VLOOKUP(AU1072,skillbasedata!A:B,2,TRUE))</f>
        <v>无伤</v>
      </c>
      <c r="M1072" s="48">
        <f t="shared" si="230"/>
        <v>1</v>
      </c>
      <c r="N1072" s="4" t="str">
        <f>IF(AV1072=0,"",VLOOKUP(AV1072,skillbasedata!A:B,2,TRUE))</f>
        <v>集中</v>
      </c>
      <c r="O1072" s="48">
        <f t="shared" si="231"/>
        <v>1</v>
      </c>
      <c r="P1072" s="4" t="str">
        <f>IF(AW1072=0,"",VLOOKUP(AW1072,skillbasedata!A:B,2,TRUE))</f>
        <v/>
      </c>
      <c r="Q1072" s="48">
        <f t="shared" si="232"/>
        <v>0</v>
      </c>
      <c r="R1072" s="4" t="str">
        <f>IF(AX1072=0,"",VLOOKUP(AX1072,skillbasedata!A:B,2,TRUE))</f>
        <v/>
      </c>
      <c r="S1072" s="48">
        <f t="shared" si="233"/>
        <v>0</v>
      </c>
      <c r="T1072" s="48">
        <f t="shared" si="234"/>
        <v>1</v>
      </c>
      <c r="U1072" s="48">
        <f t="shared" si="235"/>
        <v>20</v>
      </c>
      <c r="V1072" s="51">
        <f t="shared" si="236"/>
        <v>355</v>
      </c>
      <c r="W1072" s="26" t="s">
        <v>3392</v>
      </c>
      <c r="X1072" s="26">
        <v>1</v>
      </c>
      <c r="Y1072" s="26">
        <v>355</v>
      </c>
      <c r="Z1072" s="26">
        <v>13025</v>
      </c>
      <c r="AA1072" s="26">
        <v>133</v>
      </c>
      <c r="AB1072" s="26">
        <v>7</v>
      </c>
      <c r="AC1072" s="26">
        <v>6000</v>
      </c>
      <c r="AD1072" s="26">
        <v>0</v>
      </c>
      <c r="AE1072" s="26">
        <v>2</v>
      </c>
      <c r="AF1072" s="26">
        <v>1</v>
      </c>
      <c r="AG1072" s="26">
        <v>1</v>
      </c>
      <c r="AH1072" s="26">
        <v>92</v>
      </c>
      <c r="AI1072" s="26">
        <v>-3</v>
      </c>
      <c r="AJ1072" s="26">
        <v>4</v>
      </c>
      <c r="AK1072" s="26">
        <v>0</v>
      </c>
      <c r="AL1072" s="26">
        <v>-1</v>
      </c>
      <c r="AM1072" s="26">
        <v>0</v>
      </c>
      <c r="AN1072" s="26">
        <v>19</v>
      </c>
      <c r="AO1072" s="26">
        <v>0</v>
      </c>
      <c r="AP1072" s="26">
        <v>1</v>
      </c>
      <c r="AQ1072" s="26">
        <v>1</v>
      </c>
      <c r="AR1072" s="26">
        <v>0</v>
      </c>
      <c r="AS1072" s="26">
        <v>0</v>
      </c>
      <c r="AT1072" s="26">
        <v>32</v>
      </c>
      <c r="AU1072" s="26">
        <v>3</v>
      </c>
      <c r="AV1072" s="26">
        <v>30</v>
      </c>
      <c r="AW1072" s="26">
        <v>0</v>
      </c>
      <c r="AX1072" s="26">
        <v>0</v>
      </c>
      <c r="AY1072" s="26">
        <v>1</v>
      </c>
      <c r="AZ1072" s="26">
        <v>1</v>
      </c>
      <c r="BA1072" s="26">
        <v>1</v>
      </c>
      <c r="BB1072" s="26">
        <v>0</v>
      </c>
      <c r="BC1072" s="26">
        <v>0</v>
      </c>
      <c r="BD1072" s="26" t="s">
        <v>2309</v>
      </c>
      <c r="BE1072" s="26">
        <v>1</v>
      </c>
      <c r="BF1072" s="26">
        <v>20</v>
      </c>
      <c r="BG1072" s="54" t="str">
        <f t="shared" si="237"/>
        <v>0163</v>
      </c>
      <c r="BH1072" s="9"/>
      <c r="BI1072" s="9"/>
    </row>
    <row r="1073" ht="16.5" spans="1:61">
      <c r="A1073" s="4">
        <f t="shared" si="224"/>
        <v>2</v>
      </c>
      <c r="B1073" s="4" t="str">
        <f>IF(X1073=0,"",VLOOKUP(Y1073,seriesName!A:B,2,TRUE))</f>
        <v>水兽X</v>
      </c>
      <c r="C1073" s="4" t="str">
        <f>IF(A1073=1,VLOOKUP(V1073,Head!A:B,2,TRUE),IF(A1073=2,VLOOKUP(V1073,Chest!A:B,2,TRUE),IF(A1073=3,VLOOKUP(V1073,Arm!A:B,2,TRUE),IF(A1073=4,VLOOKUP(V1073,Waist!A:B,2,TRUE),IF(A1073=5,VLOOKUP(V1073,Leg!A:B,2,TRUE),"")))))</f>
        <v>水兽X铠甲</v>
      </c>
      <c r="D1073" s="44" t="str">
        <f>IF(X1073=1,VLOOKUP(AA1073,modelID!A:B,2,FALSE),"")</f>
        <v>pl315</v>
      </c>
      <c r="E1073" s="45">
        <f>IF(X1073=0,"",AH1073+VLOOKUP(AN1073,BuildupTable!L:O,4,FALSE))</f>
        <v>164</v>
      </c>
      <c r="F1073" s="1">
        <f t="shared" si="225"/>
        <v>0</v>
      </c>
      <c r="G1073" s="1">
        <f t="shared" si="226"/>
        <v>0</v>
      </c>
      <c r="H1073" s="1">
        <f t="shared" si="227"/>
        <v>0</v>
      </c>
      <c r="I1073" s="1">
        <f t="shared" si="228"/>
        <v>1</v>
      </c>
      <c r="J1073" s="4" t="str">
        <f>IF(AT1073=0,"",VLOOKUP(AT1073,skillbasedata!A:B,2,TRUE))</f>
        <v>耐力急速回复</v>
      </c>
      <c r="K1073" s="48">
        <f t="shared" si="229"/>
        <v>2</v>
      </c>
      <c r="L1073" s="4" t="str">
        <f>IF(AU1073=0,"",VLOOKUP(AU1073,skillbasedata!A:B,2,TRUE))</f>
        <v>集中</v>
      </c>
      <c r="M1073" s="48">
        <f t="shared" si="230"/>
        <v>1</v>
      </c>
      <c r="N1073" s="4" t="str">
        <f>IF(AV1073=0,"",VLOOKUP(AV1073,skillbasedata!A:B,2,TRUE))</f>
        <v/>
      </c>
      <c r="O1073" s="48">
        <f t="shared" si="231"/>
        <v>0</v>
      </c>
      <c r="P1073" s="4" t="str">
        <f>IF(AW1073=0,"",VLOOKUP(AW1073,skillbasedata!A:B,2,TRUE))</f>
        <v/>
      </c>
      <c r="Q1073" s="48">
        <f t="shared" si="232"/>
        <v>0</v>
      </c>
      <c r="R1073" s="4" t="str">
        <f>IF(AX1073=0,"",VLOOKUP(AX1073,skillbasedata!A:B,2,TRUE))</f>
        <v/>
      </c>
      <c r="S1073" s="48">
        <f t="shared" si="233"/>
        <v>0</v>
      </c>
      <c r="T1073" s="48">
        <f t="shared" si="234"/>
        <v>1</v>
      </c>
      <c r="U1073" s="48">
        <f t="shared" si="235"/>
        <v>20</v>
      </c>
      <c r="V1073" s="51">
        <f t="shared" si="236"/>
        <v>355</v>
      </c>
      <c r="W1073" s="26" t="s">
        <v>3393</v>
      </c>
      <c r="X1073" s="26">
        <v>1</v>
      </c>
      <c r="Y1073" s="26">
        <v>355</v>
      </c>
      <c r="Z1073" s="26">
        <v>13025</v>
      </c>
      <c r="AA1073" s="26">
        <v>133</v>
      </c>
      <c r="AB1073" s="26">
        <v>7</v>
      </c>
      <c r="AC1073" s="26">
        <v>6000</v>
      </c>
      <c r="AD1073" s="26">
        <v>0</v>
      </c>
      <c r="AE1073" s="26">
        <v>2</v>
      </c>
      <c r="AF1073" s="26">
        <v>1</v>
      </c>
      <c r="AG1073" s="26">
        <v>1</v>
      </c>
      <c r="AH1073" s="26">
        <v>92</v>
      </c>
      <c r="AI1073" s="26">
        <v>-3</v>
      </c>
      <c r="AJ1073" s="26">
        <v>4</v>
      </c>
      <c r="AK1073" s="26">
        <v>0</v>
      </c>
      <c r="AL1073" s="26">
        <v>-1</v>
      </c>
      <c r="AM1073" s="26">
        <v>0</v>
      </c>
      <c r="AN1073" s="26">
        <v>19</v>
      </c>
      <c r="AO1073" s="26">
        <v>0</v>
      </c>
      <c r="AP1073" s="26">
        <v>0</v>
      </c>
      <c r="AQ1073" s="26">
        <v>0</v>
      </c>
      <c r="AR1073" s="26">
        <v>0</v>
      </c>
      <c r="AS1073" s="26">
        <v>1</v>
      </c>
      <c r="AT1073" s="26">
        <v>34</v>
      </c>
      <c r="AU1073" s="26">
        <v>30</v>
      </c>
      <c r="AV1073" s="26">
        <v>0</v>
      </c>
      <c r="AW1073" s="26">
        <v>0</v>
      </c>
      <c r="AX1073" s="26">
        <v>0</v>
      </c>
      <c r="AY1073" s="26">
        <v>2</v>
      </c>
      <c r="AZ1073" s="26">
        <v>1</v>
      </c>
      <c r="BA1073" s="26">
        <v>0</v>
      </c>
      <c r="BB1073" s="26">
        <v>0</v>
      </c>
      <c r="BC1073" s="26">
        <v>0</v>
      </c>
      <c r="BD1073" s="26" t="s">
        <v>2309</v>
      </c>
      <c r="BE1073" s="26">
        <v>1</v>
      </c>
      <c r="BF1073" s="26">
        <v>20</v>
      </c>
      <c r="BG1073" s="54" t="str">
        <f t="shared" si="237"/>
        <v>0163</v>
      </c>
      <c r="BH1073" s="9"/>
      <c r="BI1073" s="9"/>
    </row>
    <row r="1074" ht="16.5" spans="1:61">
      <c r="A1074" s="4">
        <f t="shared" si="224"/>
        <v>3</v>
      </c>
      <c r="B1074" s="4" t="str">
        <f>IF(X1074=0,"",VLOOKUP(Y1074,seriesName!A:B,2,TRUE))</f>
        <v>水兽X</v>
      </c>
      <c r="C1074" s="4" t="str">
        <f>IF(A1074=1,VLOOKUP(V1074,Head!A:B,2,TRUE),IF(A1074=2,VLOOKUP(V1074,Chest!A:B,2,TRUE),IF(A1074=3,VLOOKUP(V1074,Arm!A:B,2,TRUE),IF(A1074=4,VLOOKUP(V1074,Waist!A:B,2,TRUE),IF(A1074=5,VLOOKUP(V1074,Leg!A:B,2,TRUE),"")))))</f>
        <v>水兽X腕甲</v>
      </c>
      <c r="D1074" s="44" t="str">
        <f>IF(X1074=1,VLOOKUP(AA1074,modelID!A:B,2,FALSE),"")</f>
        <v>pl315</v>
      </c>
      <c r="E1074" s="45">
        <f>IF(X1074=0,"",AH1074+VLOOKUP(AN1074,BuildupTable!L:O,4,FALSE))</f>
        <v>164</v>
      </c>
      <c r="F1074" s="1">
        <f t="shared" si="225"/>
        <v>1</v>
      </c>
      <c r="G1074" s="1">
        <f t="shared" si="226"/>
        <v>2</v>
      </c>
      <c r="H1074" s="1">
        <f t="shared" si="227"/>
        <v>0</v>
      </c>
      <c r="I1074" s="1">
        <f t="shared" si="228"/>
        <v>0</v>
      </c>
      <c r="J1074" s="4" t="str">
        <f>IF(AT1074=0,"",VLOOKUP(AT1074,skillbasedata!A:B,2,TRUE))</f>
        <v>跑者</v>
      </c>
      <c r="K1074" s="48">
        <f t="shared" si="229"/>
        <v>1</v>
      </c>
      <c r="L1074" s="4" t="str">
        <f>IF(AU1074=0,"",VLOOKUP(AU1074,skillbasedata!A:B,2,TRUE))</f>
        <v>强化持续</v>
      </c>
      <c r="M1074" s="48">
        <f t="shared" si="230"/>
        <v>1</v>
      </c>
      <c r="N1074" s="4" t="str">
        <f>IF(AV1074=0,"",VLOOKUP(AV1074,skillbasedata!A:B,2,TRUE))</f>
        <v>弹丸节约</v>
      </c>
      <c r="O1074" s="48">
        <f t="shared" si="231"/>
        <v>1</v>
      </c>
      <c r="P1074" s="4" t="str">
        <f>IF(AW1074=0,"",VLOOKUP(AW1074,skillbasedata!A:B,2,TRUE))</f>
        <v/>
      </c>
      <c r="Q1074" s="48">
        <f t="shared" si="232"/>
        <v>0</v>
      </c>
      <c r="R1074" s="4" t="str">
        <f>IF(AX1074=0,"",VLOOKUP(AX1074,skillbasedata!A:B,2,TRUE))</f>
        <v/>
      </c>
      <c r="S1074" s="48">
        <f t="shared" si="233"/>
        <v>0</v>
      </c>
      <c r="T1074" s="48">
        <f t="shared" si="234"/>
        <v>1</v>
      </c>
      <c r="U1074" s="48">
        <f t="shared" si="235"/>
        <v>20</v>
      </c>
      <c r="V1074" s="51">
        <f t="shared" si="236"/>
        <v>355</v>
      </c>
      <c r="W1074" s="26" t="s">
        <v>3394</v>
      </c>
      <c r="X1074" s="26">
        <v>1</v>
      </c>
      <c r="Y1074" s="26">
        <v>355</v>
      </c>
      <c r="Z1074" s="26">
        <v>13025</v>
      </c>
      <c r="AA1074" s="26">
        <v>133</v>
      </c>
      <c r="AB1074" s="26">
        <v>7</v>
      </c>
      <c r="AC1074" s="26">
        <v>6000</v>
      </c>
      <c r="AD1074" s="26">
        <v>0</v>
      </c>
      <c r="AE1074" s="26">
        <v>2</v>
      </c>
      <c r="AF1074" s="26">
        <v>1</v>
      </c>
      <c r="AG1074" s="26">
        <v>1</v>
      </c>
      <c r="AH1074" s="26">
        <v>92</v>
      </c>
      <c r="AI1074" s="26">
        <v>-3</v>
      </c>
      <c r="AJ1074" s="26">
        <v>4</v>
      </c>
      <c r="AK1074" s="26">
        <v>0</v>
      </c>
      <c r="AL1074" s="26">
        <v>-1</v>
      </c>
      <c r="AM1074" s="26">
        <v>0</v>
      </c>
      <c r="AN1074" s="26">
        <v>19</v>
      </c>
      <c r="AO1074" s="26">
        <v>0</v>
      </c>
      <c r="AP1074" s="26">
        <v>1</v>
      </c>
      <c r="AQ1074" s="26">
        <v>2</v>
      </c>
      <c r="AR1074" s="26">
        <v>0</v>
      </c>
      <c r="AS1074" s="26">
        <v>0</v>
      </c>
      <c r="AT1074" s="26">
        <v>32</v>
      </c>
      <c r="AU1074" s="26">
        <v>31</v>
      </c>
      <c r="AV1074" s="26">
        <v>24</v>
      </c>
      <c r="AW1074" s="26">
        <v>0</v>
      </c>
      <c r="AX1074" s="26">
        <v>0</v>
      </c>
      <c r="AY1074" s="26">
        <v>1</v>
      </c>
      <c r="AZ1074" s="26">
        <v>1</v>
      </c>
      <c r="BA1074" s="26">
        <v>1</v>
      </c>
      <c r="BB1074" s="26">
        <v>0</v>
      </c>
      <c r="BC1074" s="26">
        <v>0</v>
      </c>
      <c r="BD1074" s="26" t="s">
        <v>2309</v>
      </c>
      <c r="BE1074" s="26">
        <v>1</v>
      </c>
      <c r="BF1074" s="26">
        <v>20</v>
      </c>
      <c r="BG1074" s="54" t="str">
        <f t="shared" si="237"/>
        <v>0163</v>
      </c>
      <c r="BH1074" s="9"/>
      <c r="BI1074" s="9"/>
    </row>
    <row r="1075" ht="16.5" spans="1:61">
      <c r="A1075" s="4">
        <f t="shared" si="224"/>
        <v>4</v>
      </c>
      <c r="B1075" s="4" t="str">
        <f>IF(X1075=0,"",VLOOKUP(Y1075,seriesName!A:B,2,TRUE))</f>
        <v>水兽X</v>
      </c>
      <c r="C1075" s="4" t="str">
        <f>IF(A1075=1,VLOOKUP(V1075,Head!A:B,2,TRUE),IF(A1075=2,VLOOKUP(V1075,Chest!A:B,2,TRUE),IF(A1075=3,VLOOKUP(V1075,Arm!A:B,2,TRUE),IF(A1075=4,VLOOKUP(V1075,Waist!A:B,2,TRUE),IF(A1075=5,VLOOKUP(V1075,Leg!A:B,2,TRUE),"")))))</f>
        <v>水兽X腰甲</v>
      </c>
      <c r="D1075" s="44" t="str">
        <f>IF(X1075=1,VLOOKUP(AA1075,modelID!A:B,2,FALSE),"")</f>
        <v>pl315</v>
      </c>
      <c r="E1075" s="45">
        <f>IF(X1075=0,"",AH1075+VLOOKUP(AN1075,BuildupTable!L:O,4,FALSE))</f>
        <v>164</v>
      </c>
      <c r="F1075" s="1">
        <f t="shared" si="225"/>
        <v>0</v>
      </c>
      <c r="G1075" s="1">
        <f t="shared" si="226"/>
        <v>1</v>
      </c>
      <c r="H1075" s="1">
        <f t="shared" si="227"/>
        <v>0</v>
      </c>
      <c r="I1075" s="1">
        <f t="shared" si="228"/>
        <v>0</v>
      </c>
      <c r="J1075" s="4" t="str">
        <f>IF(AT1075=0,"",VLOOKUP(AT1075,skillbasedata!A:B,2,TRUE))</f>
        <v>跑者</v>
      </c>
      <c r="K1075" s="48">
        <f t="shared" si="229"/>
        <v>1</v>
      </c>
      <c r="L1075" s="4" t="str">
        <f>IF(AU1075=0,"",VLOOKUP(AU1075,skillbasedata!A:B,2,TRUE))</f>
        <v>无伤</v>
      </c>
      <c r="M1075" s="48">
        <f t="shared" si="230"/>
        <v>2</v>
      </c>
      <c r="N1075" s="4" t="str">
        <f>IF(AV1075=0,"",VLOOKUP(AV1075,skillbasedata!A:B,2,TRUE))</f>
        <v/>
      </c>
      <c r="O1075" s="48">
        <f t="shared" si="231"/>
        <v>0</v>
      </c>
      <c r="P1075" s="4" t="str">
        <f>IF(AW1075=0,"",VLOOKUP(AW1075,skillbasedata!A:B,2,TRUE))</f>
        <v/>
      </c>
      <c r="Q1075" s="48">
        <f t="shared" si="232"/>
        <v>0</v>
      </c>
      <c r="R1075" s="4" t="str">
        <f>IF(AX1075=0,"",VLOOKUP(AX1075,skillbasedata!A:B,2,TRUE))</f>
        <v/>
      </c>
      <c r="S1075" s="48">
        <f t="shared" si="233"/>
        <v>0</v>
      </c>
      <c r="T1075" s="48">
        <f t="shared" si="234"/>
        <v>1</v>
      </c>
      <c r="U1075" s="48">
        <f t="shared" si="235"/>
        <v>20</v>
      </c>
      <c r="V1075" s="51">
        <f t="shared" si="236"/>
        <v>355</v>
      </c>
      <c r="W1075" s="26" t="s">
        <v>3395</v>
      </c>
      <c r="X1075" s="26">
        <v>1</v>
      </c>
      <c r="Y1075" s="26">
        <v>355</v>
      </c>
      <c r="Z1075" s="26">
        <v>13025</v>
      </c>
      <c r="AA1075" s="26">
        <v>133</v>
      </c>
      <c r="AB1075" s="26">
        <v>7</v>
      </c>
      <c r="AC1075" s="26">
        <v>6000</v>
      </c>
      <c r="AD1075" s="26">
        <v>0</v>
      </c>
      <c r="AE1075" s="26">
        <v>2</v>
      </c>
      <c r="AF1075" s="26">
        <v>1</v>
      </c>
      <c r="AG1075" s="26">
        <v>1</v>
      </c>
      <c r="AH1075" s="26">
        <v>92</v>
      </c>
      <c r="AI1075" s="26">
        <v>-3</v>
      </c>
      <c r="AJ1075" s="26">
        <v>4</v>
      </c>
      <c r="AK1075" s="26">
        <v>0</v>
      </c>
      <c r="AL1075" s="26">
        <v>-1</v>
      </c>
      <c r="AM1075" s="26">
        <v>0</v>
      </c>
      <c r="AN1075" s="26">
        <v>19</v>
      </c>
      <c r="AO1075" s="26">
        <v>0</v>
      </c>
      <c r="AP1075" s="26">
        <v>0</v>
      </c>
      <c r="AQ1075" s="26">
        <v>1</v>
      </c>
      <c r="AR1075" s="26">
        <v>0</v>
      </c>
      <c r="AS1075" s="26">
        <v>0</v>
      </c>
      <c r="AT1075" s="26">
        <v>32</v>
      </c>
      <c r="AU1075" s="26">
        <v>3</v>
      </c>
      <c r="AV1075" s="26">
        <v>0</v>
      </c>
      <c r="AW1075" s="26">
        <v>0</v>
      </c>
      <c r="AX1075" s="26">
        <v>0</v>
      </c>
      <c r="AY1075" s="26">
        <v>1</v>
      </c>
      <c r="AZ1075" s="26">
        <v>2</v>
      </c>
      <c r="BA1075" s="26">
        <v>0</v>
      </c>
      <c r="BB1075" s="26">
        <v>0</v>
      </c>
      <c r="BC1075" s="26">
        <v>0</v>
      </c>
      <c r="BD1075" s="26" t="s">
        <v>2309</v>
      </c>
      <c r="BE1075" s="26">
        <v>1</v>
      </c>
      <c r="BF1075" s="26">
        <v>20</v>
      </c>
      <c r="BG1075" s="54" t="str">
        <f t="shared" si="237"/>
        <v>0163</v>
      </c>
      <c r="BH1075" s="9"/>
      <c r="BI1075" s="9"/>
    </row>
    <row r="1076" ht="16.5" spans="1:61">
      <c r="A1076" s="4">
        <f t="shared" si="224"/>
        <v>5</v>
      </c>
      <c r="B1076" s="4" t="str">
        <f>IF(X1076=0,"",VLOOKUP(Y1076,seriesName!A:B,2,TRUE))</f>
        <v>水兽X</v>
      </c>
      <c r="C1076" s="4" t="str">
        <f>IF(A1076=1,VLOOKUP(V1076,Head!A:B,2,TRUE),IF(A1076=2,VLOOKUP(V1076,Chest!A:B,2,TRUE),IF(A1076=3,VLOOKUP(V1076,Arm!A:B,2,TRUE),IF(A1076=4,VLOOKUP(V1076,Waist!A:B,2,TRUE),IF(A1076=5,VLOOKUP(V1076,Leg!A:B,2,TRUE),"")))))</f>
        <v>水兽X护腿</v>
      </c>
      <c r="D1076" s="44" t="str">
        <f>IF(X1076=1,VLOOKUP(AA1076,modelID!A:B,2,FALSE),"")</f>
        <v>pl315</v>
      </c>
      <c r="E1076" s="45">
        <f>IF(X1076=0,"",AH1076+VLOOKUP(AN1076,BuildupTable!L:O,4,FALSE))</f>
        <v>164</v>
      </c>
      <c r="F1076" s="1">
        <f t="shared" si="225"/>
        <v>0</v>
      </c>
      <c r="G1076" s="1">
        <f t="shared" si="226"/>
        <v>0</v>
      </c>
      <c r="H1076" s="1">
        <f t="shared" si="227"/>
        <v>1</v>
      </c>
      <c r="I1076" s="1">
        <f t="shared" si="228"/>
        <v>0</v>
      </c>
      <c r="J1076" s="4" t="str">
        <f>IF(AT1076=0,"",VLOOKUP(AT1076,skillbasedata!A:B,2,TRUE))</f>
        <v>强化持续</v>
      </c>
      <c r="K1076" s="48">
        <f t="shared" si="229"/>
        <v>2</v>
      </c>
      <c r="L1076" s="4" t="str">
        <f>IF(AU1076=0,"",VLOOKUP(AU1076,skillbasedata!A:B,2,TRUE))</f>
        <v>集中</v>
      </c>
      <c r="M1076" s="48">
        <f t="shared" si="230"/>
        <v>1</v>
      </c>
      <c r="N1076" s="4" t="str">
        <f>IF(AV1076=0,"",VLOOKUP(AV1076,skillbasedata!A:B,2,TRUE))</f>
        <v/>
      </c>
      <c r="O1076" s="48">
        <f t="shared" si="231"/>
        <v>0</v>
      </c>
      <c r="P1076" s="4" t="str">
        <f>IF(AW1076=0,"",VLOOKUP(AW1076,skillbasedata!A:B,2,TRUE))</f>
        <v/>
      </c>
      <c r="Q1076" s="48">
        <f t="shared" si="232"/>
        <v>0</v>
      </c>
      <c r="R1076" s="4" t="str">
        <f>IF(AX1076=0,"",VLOOKUP(AX1076,skillbasedata!A:B,2,TRUE))</f>
        <v/>
      </c>
      <c r="S1076" s="48">
        <f t="shared" si="233"/>
        <v>0</v>
      </c>
      <c r="T1076" s="48">
        <f t="shared" si="234"/>
        <v>1</v>
      </c>
      <c r="U1076" s="48">
        <f t="shared" si="235"/>
        <v>20</v>
      </c>
      <c r="V1076" s="51">
        <f t="shared" si="236"/>
        <v>355</v>
      </c>
      <c r="W1076" s="26" t="s">
        <v>3396</v>
      </c>
      <c r="X1076" s="26">
        <v>1</v>
      </c>
      <c r="Y1076" s="26">
        <v>355</v>
      </c>
      <c r="Z1076" s="26">
        <v>13025</v>
      </c>
      <c r="AA1076" s="26">
        <v>133</v>
      </c>
      <c r="AB1076" s="26">
        <v>7</v>
      </c>
      <c r="AC1076" s="26">
        <v>6000</v>
      </c>
      <c r="AD1076" s="26">
        <v>0</v>
      </c>
      <c r="AE1076" s="26">
        <v>2</v>
      </c>
      <c r="AF1076" s="26">
        <v>1</v>
      </c>
      <c r="AG1076" s="26">
        <v>1</v>
      </c>
      <c r="AH1076" s="26">
        <v>92</v>
      </c>
      <c r="AI1076" s="26">
        <v>-3</v>
      </c>
      <c r="AJ1076" s="26">
        <v>4</v>
      </c>
      <c r="AK1076" s="26">
        <v>0</v>
      </c>
      <c r="AL1076" s="26">
        <v>-1</v>
      </c>
      <c r="AM1076" s="26">
        <v>0</v>
      </c>
      <c r="AN1076" s="26">
        <v>19</v>
      </c>
      <c r="AO1076" s="26">
        <v>0</v>
      </c>
      <c r="AP1076" s="26">
        <v>0</v>
      </c>
      <c r="AQ1076" s="26">
        <v>0</v>
      </c>
      <c r="AR1076" s="26">
        <v>1</v>
      </c>
      <c r="AS1076" s="26">
        <v>0</v>
      </c>
      <c r="AT1076" s="26">
        <v>31</v>
      </c>
      <c r="AU1076" s="26">
        <v>30</v>
      </c>
      <c r="AV1076" s="26">
        <v>0</v>
      </c>
      <c r="AW1076" s="26">
        <v>0</v>
      </c>
      <c r="AX1076" s="26">
        <v>0</v>
      </c>
      <c r="AY1076" s="26">
        <v>2</v>
      </c>
      <c r="AZ1076" s="26">
        <v>1</v>
      </c>
      <c r="BA1076" s="26">
        <v>0</v>
      </c>
      <c r="BB1076" s="26">
        <v>0</v>
      </c>
      <c r="BC1076" s="26">
        <v>0</v>
      </c>
      <c r="BD1076" s="26" t="s">
        <v>2309</v>
      </c>
      <c r="BE1076" s="26">
        <v>1</v>
      </c>
      <c r="BF1076" s="26">
        <v>20</v>
      </c>
      <c r="BG1076" s="54" t="str">
        <f t="shared" si="237"/>
        <v>0163</v>
      </c>
      <c r="BH1076" s="9"/>
      <c r="BI1076" s="9"/>
    </row>
    <row r="1077" ht="16.5" spans="1:61">
      <c r="A1077" s="4">
        <f t="shared" si="224"/>
        <v>1</v>
      </c>
      <c r="B1077" s="4" t="str">
        <f>IF(X1077=0,"",VLOOKUP(Y1077,seriesName!A:B,2,TRUE))</f>
        <v>土砂龙X</v>
      </c>
      <c r="C1077" s="4" t="str">
        <f>IF(A1077=1,VLOOKUP(V1077,Head!A:B,2,TRUE),IF(A1077=2,VLOOKUP(V1077,Chest!A:B,2,TRUE),IF(A1077=3,VLOOKUP(V1077,Arm!A:B,2,TRUE),IF(A1077=4,VLOOKUP(V1077,Waist!A:B,2,TRUE),IF(A1077=5,VLOOKUP(V1077,Leg!A:B,2,TRUE),"")))))</f>
        <v>土砂龙X头盔</v>
      </c>
      <c r="D1077" s="44" t="str">
        <f>IF(X1077=1,VLOOKUP(AA1077,modelID!A:B,2,FALSE),"")</f>
        <v>pl316</v>
      </c>
      <c r="E1077" s="45">
        <f>IF(X1077=0,"",AH1077+VLOOKUP(AN1077,BuildupTable!L:O,4,FALSE))</f>
        <v>166</v>
      </c>
      <c r="F1077" s="1">
        <f t="shared" si="225"/>
        <v>1</v>
      </c>
      <c r="G1077" s="1">
        <f t="shared" si="226"/>
        <v>0</v>
      </c>
      <c r="H1077" s="1">
        <f t="shared" si="227"/>
        <v>0</v>
      </c>
      <c r="I1077" s="1">
        <f t="shared" si="228"/>
        <v>1</v>
      </c>
      <c r="J1077" s="4" t="str">
        <f>IF(AT1077=0,"",VLOOKUP(AT1077,skillbasedata!A:B,2,TRUE))</f>
        <v>攻击</v>
      </c>
      <c r="K1077" s="48">
        <f t="shared" si="229"/>
        <v>1</v>
      </c>
      <c r="L1077" s="4" t="str">
        <f>IF(AU1077=0,"",VLOOKUP(AU1077,skillbasedata!A:B,2,TRUE))</f>
        <v>防御</v>
      </c>
      <c r="M1077" s="48">
        <f t="shared" si="230"/>
        <v>1</v>
      </c>
      <c r="N1077" s="4" t="str">
        <f>IF(AV1077=0,"",VLOOKUP(AV1077,skillbasedata!A:B,2,TRUE))</f>
        <v>攻击守势</v>
      </c>
      <c r="O1077" s="48">
        <f t="shared" si="231"/>
        <v>1</v>
      </c>
      <c r="P1077" s="4" t="str">
        <f>IF(AW1077=0,"",VLOOKUP(AW1077,skillbasedata!A:B,2,TRUE))</f>
        <v>散弹・扩散箭强化</v>
      </c>
      <c r="Q1077" s="48">
        <f t="shared" si="232"/>
        <v>1</v>
      </c>
      <c r="R1077" s="4" t="str">
        <f>IF(AX1077=0,"",VLOOKUP(AX1077,skillbasedata!A:B,2,TRUE))</f>
        <v/>
      </c>
      <c r="S1077" s="48">
        <f t="shared" si="233"/>
        <v>0</v>
      </c>
      <c r="T1077" s="48">
        <f t="shared" si="234"/>
        <v>1</v>
      </c>
      <c r="U1077" s="48">
        <f t="shared" si="235"/>
        <v>20</v>
      </c>
      <c r="V1077" s="51">
        <f t="shared" si="236"/>
        <v>356</v>
      </c>
      <c r="W1077" s="26" t="s">
        <v>3397</v>
      </c>
      <c r="X1077" s="26">
        <v>1</v>
      </c>
      <c r="Y1077" s="26">
        <v>356</v>
      </c>
      <c r="Z1077" s="26">
        <v>13026</v>
      </c>
      <c r="AA1077" s="26">
        <v>134</v>
      </c>
      <c r="AB1077" s="26">
        <v>7</v>
      </c>
      <c r="AC1077" s="26">
        <v>6000</v>
      </c>
      <c r="AD1077" s="26">
        <v>0</v>
      </c>
      <c r="AE1077" s="26">
        <v>2</v>
      </c>
      <c r="AF1077" s="26">
        <v>1</v>
      </c>
      <c r="AG1077" s="26">
        <v>1</v>
      </c>
      <c r="AH1077" s="26">
        <v>94</v>
      </c>
      <c r="AI1077" s="26">
        <v>-3</v>
      </c>
      <c r="AJ1077" s="26">
        <v>-1</v>
      </c>
      <c r="AK1077" s="26">
        <v>-1</v>
      </c>
      <c r="AL1077" s="26">
        <v>3</v>
      </c>
      <c r="AM1077" s="26">
        <v>0</v>
      </c>
      <c r="AN1077" s="26">
        <v>19</v>
      </c>
      <c r="AO1077" s="26">
        <v>0</v>
      </c>
      <c r="AP1077" s="26">
        <v>1</v>
      </c>
      <c r="AQ1077" s="26">
        <v>0</v>
      </c>
      <c r="AR1077" s="26">
        <v>0</v>
      </c>
      <c r="AS1077" s="26">
        <v>1</v>
      </c>
      <c r="AT1077" s="26">
        <v>1</v>
      </c>
      <c r="AU1077" s="26">
        <v>56</v>
      </c>
      <c r="AV1077" s="26">
        <v>37</v>
      </c>
      <c r="AW1077" s="26">
        <v>50</v>
      </c>
      <c r="AX1077" s="26">
        <v>0</v>
      </c>
      <c r="AY1077" s="26">
        <v>1</v>
      </c>
      <c r="AZ1077" s="26">
        <v>1</v>
      </c>
      <c r="BA1077" s="26">
        <v>1</v>
      </c>
      <c r="BB1077" s="26">
        <v>1</v>
      </c>
      <c r="BC1077" s="26">
        <v>0</v>
      </c>
      <c r="BD1077" s="26" t="s">
        <v>2309</v>
      </c>
      <c r="BE1077" s="26">
        <v>1</v>
      </c>
      <c r="BF1077" s="26">
        <v>20</v>
      </c>
      <c r="BG1077" s="54" t="str">
        <f t="shared" si="237"/>
        <v>0164</v>
      </c>
      <c r="BH1077" s="9"/>
      <c r="BI1077" s="9"/>
    </row>
    <row r="1078" ht="16.5" spans="1:61">
      <c r="A1078" s="4">
        <f t="shared" si="224"/>
        <v>2</v>
      </c>
      <c r="B1078" s="4" t="str">
        <f>IF(X1078=0,"",VLOOKUP(Y1078,seriesName!A:B,2,TRUE))</f>
        <v>土砂龙X</v>
      </c>
      <c r="C1078" s="4" t="str">
        <f>IF(A1078=1,VLOOKUP(V1078,Head!A:B,2,TRUE),IF(A1078=2,VLOOKUP(V1078,Chest!A:B,2,TRUE),IF(A1078=3,VLOOKUP(V1078,Arm!A:B,2,TRUE),IF(A1078=4,VLOOKUP(V1078,Waist!A:B,2,TRUE),IF(A1078=5,VLOOKUP(V1078,Leg!A:B,2,TRUE),"")))))</f>
        <v>土砂龙X铠甲</v>
      </c>
      <c r="D1078" s="44" t="str">
        <f>IF(X1078=1,VLOOKUP(AA1078,modelID!A:B,2,FALSE),"")</f>
        <v>pl316</v>
      </c>
      <c r="E1078" s="45">
        <f>IF(X1078=0,"",AH1078+VLOOKUP(AN1078,BuildupTable!L:O,4,FALSE))</f>
        <v>166</v>
      </c>
      <c r="F1078" s="1">
        <f t="shared" si="225"/>
        <v>0</v>
      </c>
      <c r="G1078" s="1">
        <f t="shared" si="226"/>
        <v>0</v>
      </c>
      <c r="H1078" s="1">
        <f t="shared" si="227"/>
        <v>0</v>
      </c>
      <c r="I1078" s="1">
        <f t="shared" si="228"/>
        <v>1</v>
      </c>
      <c r="J1078" s="4" t="str">
        <f>IF(AT1078=0,"",VLOOKUP(AT1078,skillbasedata!A:B,2,TRUE))</f>
        <v>攻击</v>
      </c>
      <c r="K1078" s="48">
        <f t="shared" si="229"/>
        <v>2</v>
      </c>
      <c r="L1078" s="4" t="str">
        <f>IF(AU1078=0,"",VLOOKUP(AU1078,skillbasedata!A:B,2,TRUE))</f>
        <v>防御</v>
      </c>
      <c r="M1078" s="48">
        <f t="shared" si="230"/>
        <v>2</v>
      </c>
      <c r="N1078" s="4" t="str">
        <f>IF(AV1078=0,"",VLOOKUP(AV1078,skillbasedata!A:B,2,TRUE))</f>
        <v>泥雪耐性</v>
      </c>
      <c r="O1078" s="48">
        <f t="shared" si="231"/>
        <v>2</v>
      </c>
      <c r="P1078" s="4" t="str">
        <f>IF(AW1078=0,"",VLOOKUP(AW1078,skillbasedata!A:B,2,TRUE))</f>
        <v/>
      </c>
      <c r="Q1078" s="48">
        <f t="shared" si="232"/>
        <v>0</v>
      </c>
      <c r="R1078" s="4" t="str">
        <f>IF(AX1078=0,"",VLOOKUP(AX1078,skillbasedata!A:B,2,TRUE))</f>
        <v/>
      </c>
      <c r="S1078" s="48">
        <f t="shared" si="233"/>
        <v>0</v>
      </c>
      <c r="T1078" s="48">
        <f t="shared" si="234"/>
        <v>1</v>
      </c>
      <c r="U1078" s="48">
        <f t="shared" si="235"/>
        <v>20</v>
      </c>
      <c r="V1078" s="51">
        <f t="shared" si="236"/>
        <v>356</v>
      </c>
      <c r="W1078" s="26" t="s">
        <v>3398</v>
      </c>
      <c r="X1078" s="26">
        <v>1</v>
      </c>
      <c r="Y1078" s="26">
        <v>356</v>
      </c>
      <c r="Z1078" s="26">
        <v>13026</v>
      </c>
      <c r="AA1078" s="26">
        <v>134</v>
      </c>
      <c r="AB1078" s="26">
        <v>7</v>
      </c>
      <c r="AC1078" s="26">
        <v>6000</v>
      </c>
      <c r="AD1078" s="26">
        <v>0</v>
      </c>
      <c r="AE1078" s="26">
        <v>2</v>
      </c>
      <c r="AF1078" s="26">
        <v>1</v>
      </c>
      <c r="AG1078" s="26">
        <v>1</v>
      </c>
      <c r="AH1078" s="26">
        <v>94</v>
      </c>
      <c r="AI1078" s="26">
        <v>-3</v>
      </c>
      <c r="AJ1078" s="26">
        <v>-1</v>
      </c>
      <c r="AK1078" s="26">
        <v>-1</v>
      </c>
      <c r="AL1078" s="26">
        <v>3</v>
      </c>
      <c r="AM1078" s="26">
        <v>0</v>
      </c>
      <c r="AN1078" s="26">
        <v>19</v>
      </c>
      <c r="AO1078" s="26">
        <v>0</v>
      </c>
      <c r="AP1078" s="26">
        <v>0</v>
      </c>
      <c r="AQ1078" s="26">
        <v>0</v>
      </c>
      <c r="AR1078" s="26">
        <v>0</v>
      </c>
      <c r="AS1078" s="26">
        <v>1</v>
      </c>
      <c r="AT1078" s="26">
        <v>1</v>
      </c>
      <c r="AU1078" s="26">
        <v>56</v>
      </c>
      <c r="AV1078" s="26">
        <v>77</v>
      </c>
      <c r="AW1078" s="26">
        <v>0</v>
      </c>
      <c r="AX1078" s="26">
        <v>0</v>
      </c>
      <c r="AY1078" s="26">
        <v>2</v>
      </c>
      <c r="AZ1078" s="26">
        <v>2</v>
      </c>
      <c r="BA1078" s="26">
        <v>2</v>
      </c>
      <c r="BB1078" s="26">
        <v>0</v>
      </c>
      <c r="BC1078" s="26">
        <v>0</v>
      </c>
      <c r="BD1078" s="26" t="s">
        <v>2309</v>
      </c>
      <c r="BE1078" s="26">
        <v>1</v>
      </c>
      <c r="BF1078" s="26">
        <v>20</v>
      </c>
      <c r="BG1078" s="54" t="str">
        <f t="shared" si="237"/>
        <v>0164</v>
      </c>
      <c r="BH1078" s="9"/>
      <c r="BI1078" s="9"/>
    </row>
    <row r="1079" ht="16.5" spans="1:61">
      <c r="A1079" s="4">
        <f t="shared" si="224"/>
        <v>3</v>
      </c>
      <c r="B1079" s="4" t="str">
        <f>IF(X1079=0,"",VLOOKUP(Y1079,seriesName!A:B,2,TRUE))</f>
        <v>土砂龙X</v>
      </c>
      <c r="C1079" s="4" t="str">
        <f>IF(A1079=1,VLOOKUP(V1079,Head!A:B,2,TRUE),IF(A1079=2,VLOOKUP(V1079,Chest!A:B,2,TRUE),IF(A1079=3,VLOOKUP(V1079,Arm!A:B,2,TRUE),IF(A1079=4,VLOOKUP(V1079,Waist!A:B,2,TRUE),IF(A1079=5,VLOOKUP(V1079,Leg!A:B,2,TRUE),"")))))</f>
        <v>土砂龙X腕甲</v>
      </c>
      <c r="D1079" s="44" t="str">
        <f>IF(X1079=1,VLOOKUP(AA1079,modelID!A:B,2,FALSE),"")</f>
        <v>pl316</v>
      </c>
      <c r="E1079" s="45">
        <f>IF(X1079=0,"",AH1079+VLOOKUP(AN1079,BuildupTable!L:O,4,FALSE))</f>
        <v>166</v>
      </c>
      <c r="F1079" s="1">
        <f t="shared" si="225"/>
        <v>1</v>
      </c>
      <c r="G1079" s="1">
        <f t="shared" si="226"/>
        <v>1</v>
      </c>
      <c r="H1079" s="1">
        <f t="shared" si="227"/>
        <v>0</v>
      </c>
      <c r="I1079" s="1">
        <f t="shared" si="228"/>
        <v>0</v>
      </c>
      <c r="J1079" s="4" t="str">
        <f>IF(AT1079=0,"",VLOOKUP(AT1079,skillbasedata!A:B,2,TRUE))</f>
        <v>攻击</v>
      </c>
      <c r="K1079" s="48">
        <f t="shared" si="229"/>
        <v>2</v>
      </c>
      <c r="L1079" s="4" t="str">
        <f>IF(AU1079=0,"",VLOOKUP(AU1079,skillbasedata!A:B,2,TRUE))</f>
        <v>滑走强化</v>
      </c>
      <c r="M1079" s="48">
        <f t="shared" si="230"/>
        <v>1</v>
      </c>
      <c r="N1079" s="4" t="str">
        <f>IF(AV1079=0,"",VLOOKUP(AV1079,skillbasedata!A:B,2,TRUE))</f>
        <v>攻击守势</v>
      </c>
      <c r="O1079" s="48">
        <f t="shared" si="231"/>
        <v>1</v>
      </c>
      <c r="P1079" s="4" t="str">
        <f>IF(AW1079=0,"",VLOOKUP(AW1079,skillbasedata!A:B,2,TRUE))</f>
        <v>散弹・扩散箭强化</v>
      </c>
      <c r="Q1079" s="48">
        <f t="shared" si="232"/>
        <v>1</v>
      </c>
      <c r="R1079" s="4" t="str">
        <f>IF(AX1079=0,"",VLOOKUP(AX1079,skillbasedata!A:B,2,TRUE))</f>
        <v/>
      </c>
      <c r="S1079" s="48">
        <f t="shared" si="233"/>
        <v>0</v>
      </c>
      <c r="T1079" s="48">
        <f t="shared" si="234"/>
        <v>1</v>
      </c>
      <c r="U1079" s="48">
        <f t="shared" si="235"/>
        <v>20</v>
      </c>
      <c r="V1079" s="51">
        <f t="shared" si="236"/>
        <v>356</v>
      </c>
      <c r="W1079" s="26" t="s">
        <v>3399</v>
      </c>
      <c r="X1079" s="26">
        <v>1</v>
      </c>
      <c r="Y1079" s="26">
        <v>356</v>
      </c>
      <c r="Z1079" s="26">
        <v>13026</v>
      </c>
      <c r="AA1079" s="26">
        <v>134</v>
      </c>
      <c r="AB1079" s="26">
        <v>7</v>
      </c>
      <c r="AC1079" s="26">
        <v>6000</v>
      </c>
      <c r="AD1079" s="26">
        <v>0</v>
      </c>
      <c r="AE1079" s="26">
        <v>2</v>
      </c>
      <c r="AF1079" s="26">
        <v>1</v>
      </c>
      <c r="AG1079" s="26">
        <v>1</v>
      </c>
      <c r="AH1079" s="26">
        <v>94</v>
      </c>
      <c r="AI1079" s="26">
        <v>-3</v>
      </c>
      <c r="AJ1079" s="26">
        <v>-1</v>
      </c>
      <c r="AK1079" s="26">
        <v>-1</v>
      </c>
      <c r="AL1079" s="26">
        <v>3</v>
      </c>
      <c r="AM1079" s="26">
        <v>0</v>
      </c>
      <c r="AN1079" s="26">
        <v>19</v>
      </c>
      <c r="AO1079" s="26">
        <v>0</v>
      </c>
      <c r="AP1079" s="26">
        <v>1</v>
      </c>
      <c r="AQ1079" s="26">
        <v>1</v>
      </c>
      <c r="AR1079" s="26">
        <v>0</v>
      </c>
      <c r="AS1079" s="26">
        <v>0</v>
      </c>
      <c r="AT1079" s="26">
        <v>1</v>
      </c>
      <c r="AU1079" s="26">
        <v>43</v>
      </c>
      <c r="AV1079" s="26">
        <v>37</v>
      </c>
      <c r="AW1079" s="26">
        <v>50</v>
      </c>
      <c r="AX1079" s="26">
        <v>0</v>
      </c>
      <c r="AY1079" s="26">
        <v>2</v>
      </c>
      <c r="AZ1079" s="26">
        <v>1</v>
      </c>
      <c r="BA1079" s="26">
        <v>1</v>
      </c>
      <c r="BB1079" s="26">
        <v>1</v>
      </c>
      <c r="BC1079" s="26">
        <v>0</v>
      </c>
      <c r="BD1079" s="26" t="s">
        <v>2309</v>
      </c>
      <c r="BE1079" s="26">
        <v>1</v>
      </c>
      <c r="BF1079" s="26">
        <v>20</v>
      </c>
      <c r="BG1079" s="54" t="str">
        <f t="shared" si="237"/>
        <v>0164</v>
      </c>
      <c r="BH1079" s="9"/>
      <c r="BI1079" s="9"/>
    </row>
    <row r="1080" ht="16.5" spans="1:61">
      <c r="A1080" s="4">
        <f t="shared" si="224"/>
        <v>4</v>
      </c>
      <c r="B1080" s="4" t="str">
        <f>IF(X1080=0,"",VLOOKUP(Y1080,seriesName!A:B,2,TRUE))</f>
        <v>土砂龙X</v>
      </c>
      <c r="C1080" s="4" t="str">
        <f>IF(A1080=1,VLOOKUP(V1080,Head!A:B,2,TRUE),IF(A1080=2,VLOOKUP(V1080,Chest!A:B,2,TRUE),IF(A1080=3,VLOOKUP(V1080,Arm!A:B,2,TRUE),IF(A1080=4,VLOOKUP(V1080,Waist!A:B,2,TRUE),IF(A1080=5,VLOOKUP(V1080,Leg!A:B,2,TRUE),"")))))</f>
        <v>土砂龙X腰甲</v>
      </c>
      <c r="D1080" s="44" t="str">
        <f>IF(X1080=1,VLOOKUP(AA1080,modelID!A:B,2,FALSE),"")</f>
        <v>pl316</v>
      </c>
      <c r="E1080" s="45">
        <f>IF(X1080=0,"",AH1080+VLOOKUP(AN1080,BuildupTable!L:O,4,FALSE))</f>
        <v>166</v>
      </c>
      <c r="F1080" s="1">
        <f t="shared" si="225"/>
        <v>0</v>
      </c>
      <c r="G1080" s="1">
        <f t="shared" si="226"/>
        <v>0</v>
      </c>
      <c r="H1080" s="1">
        <f t="shared" si="227"/>
        <v>1</v>
      </c>
      <c r="I1080" s="1">
        <f t="shared" si="228"/>
        <v>0</v>
      </c>
      <c r="J1080" s="4" t="str">
        <f>IF(AT1080=0,"",VLOOKUP(AT1080,skillbasedata!A:B,2,TRUE))</f>
        <v>防御性能</v>
      </c>
      <c r="K1080" s="48">
        <f t="shared" si="229"/>
        <v>3</v>
      </c>
      <c r="L1080" s="4" t="str">
        <f>IF(AU1080=0,"",VLOOKUP(AU1080,skillbasedata!A:B,2,TRUE))</f>
        <v>防御</v>
      </c>
      <c r="M1080" s="48">
        <f t="shared" si="230"/>
        <v>1</v>
      </c>
      <c r="N1080" s="4" t="str">
        <f>IF(AV1080=0,"",VLOOKUP(AV1080,skillbasedata!A:B,2,TRUE))</f>
        <v/>
      </c>
      <c r="O1080" s="48">
        <f t="shared" si="231"/>
        <v>0</v>
      </c>
      <c r="P1080" s="4" t="str">
        <f>IF(AW1080=0,"",VLOOKUP(AW1080,skillbasedata!A:B,2,TRUE))</f>
        <v/>
      </c>
      <c r="Q1080" s="48">
        <f t="shared" si="232"/>
        <v>0</v>
      </c>
      <c r="R1080" s="4" t="str">
        <f>IF(AX1080=0,"",VLOOKUP(AX1080,skillbasedata!A:B,2,TRUE))</f>
        <v/>
      </c>
      <c r="S1080" s="48">
        <f t="shared" si="233"/>
        <v>0</v>
      </c>
      <c r="T1080" s="48">
        <f t="shared" si="234"/>
        <v>1</v>
      </c>
      <c r="U1080" s="48">
        <f t="shared" si="235"/>
        <v>20</v>
      </c>
      <c r="V1080" s="51">
        <f t="shared" si="236"/>
        <v>356</v>
      </c>
      <c r="W1080" s="26" t="s">
        <v>3400</v>
      </c>
      <c r="X1080" s="26">
        <v>1</v>
      </c>
      <c r="Y1080" s="26">
        <v>356</v>
      </c>
      <c r="Z1080" s="26">
        <v>13026</v>
      </c>
      <c r="AA1080" s="26">
        <v>134</v>
      </c>
      <c r="AB1080" s="26">
        <v>7</v>
      </c>
      <c r="AC1080" s="26">
        <v>6000</v>
      </c>
      <c r="AD1080" s="26">
        <v>0</v>
      </c>
      <c r="AE1080" s="26">
        <v>2</v>
      </c>
      <c r="AF1080" s="26">
        <v>1</v>
      </c>
      <c r="AG1080" s="26">
        <v>1</v>
      </c>
      <c r="AH1080" s="26">
        <v>94</v>
      </c>
      <c r="AI1080" s="26">
        <v>-3</v>
      </c>
      <c r="AJ1080" s="26">
        <v>-1</v>
      </c>
      <c r="AK1080" s="26">
        <v>-1</v>
      </c>
      <c r="AL1080" s="26">
        <v>3</v>
      </c>
      <c r="AM1080" s="26">
        <v>0</v>
      </c>
      <c r="AN1080" s="26">
        <v>19</v>
      </c>
      <c r="AO1080" s="26">
        <v>0</v>
      </c>
      <c r="AP1080" s="26">
        <v>0</v>
      </c>
      <c r="AQ1080" s="26">
        <v>0</v>
      </c>
      <c r="AR1080" s="26">
        <v>1</v>
      </c>
      <c r="AS1080" s="26">
        <v>0</v>
      </c>
      <c r="AT1080" s="26">
        <v>35</v>
      </c>
      <c r="AU1080" s="26">
        <v>56</v>
      </c>
      <c r="AV1080" s="26">
        <v>0</v>
      </c>
      <c r="AW1080" s="26">
        <v>0</v>
      </c>
      <c r="AX1080" s="26">
        <v>0</v>
      </c>
      <c r="AY1080" s="26">
        <v>3</v>
      </c>
      <c r="AZ1080" s="26">
        <v>1</v>
      </c>
      <c r="BA1080" s="26">
        <v>0</v>
      </c>
      <c r="BB1080" s="26">
        <v>0</v>
      </c>
      <c r="BC1080" s="26">
        <v>0</v>
      </c>
      <c r="BD1080" s="26" t="s">
        <v>2309</v>
      </c>
      <c r="BE1080" s="26">
        <v>1</v>
      </c>
      <c r="BF1080" s="26">
        <v>20</v>
      </c>
      <c r="BG1080" s="54" t="str">
        <f t="shared" si="237"/>
        <v>0164</v>
      </c>
      <c r="BH1080" s="9"/>
      <c r="BI1080" s="9"/>
    </row>
    <row r="1081" ht="16.5" spans="1:61">
      <c r="A1081" s="4">
        <f t="shared" si="224"/>
        <v>5</v>
      </c>
      <c r="B1081" s="4" t="str">
        <f>IF(X1081=0,"",VLOOKUP(Y1081,seriesName!A:B,2,TRUE))</f>
        <v>土砂龙X</v>
      </c>
      <c r="C1081" s="4" t="str">
        <f>IF(A1081=1,VLOOKUP(V1081,Head!A:B,2,TRUE),IF(A1081=2,VLOOKUP(V1081,Chest!A:B,2,TRUE),IF(A1081=3,VLOOKUP(V1081,Arm!A:B,2,TRUE),IF(A1081=4,VLOOKUP(V1081,Waist!A:B,2,TRUE),IF(A1081=5,VLOOKUP(V1081,Leg!A:B,2,TRUE),"")))))</f>
        <v>土砂龙X护腿</v>
      </c>
      <c r="D1081" s="44" t="str">
        <f>IF(X1081=1,VLOOKUP(AA1081,modelID!A:B,2,FALSE),"")</f>
        <v>pl316</v>
      </c>
      <c r="E1081" s="45">
        <f>IF(X1081=0,"",AH1081+VLOOKUP(AN1081,BuildupTable!L:O,4,FALSE))</f>
        <v>166</v>
      </c>
      <c r="F1081" s="1">
        <f t="shared" si="225"/>
        <v>1</v>
      </c>
      <c r="G1081" s="1">
        <f t="shared" si="226"/>
        <v>1</v>
      </c>
      <c r="H1081" s="1">
        <f t="shared" si="227"/>
        <v>0</v>
      </c>
      <c r="I1081" s="1">
        <f t="shared" si="228"/>
        <v>0</v>
      </c>
      <c r="J1081" s="4" t="str">
        <f>IF(AT1081=0,"",VLOOKUP(AT1081,skillbasedata!A:B,2,TRUE))</f>
        <v>防御性能</v>
      </c>
      <c r="K1081" s="48">
        <f t="shared" si="229"/>
        <v>2</v>
      </c>
      <c r="L1081" s="4" t="str">
        <f>IF(AU1081=0,"",VLOOKUP(AU1081,skillbasedata!A:B,2,TRUE))</f>
        <v>防御</v>
      </c>
      <c r="M1081" s="48">
        <f t="shared" si="230"/>
        <v>1</v>
      </c>
      <c r="N1081" s="4" t="str">
        <f>IF(AV1081=0,"",VLOOKUP(AV1081,skillbasedata!A:B,2,TRUE))</f>
        <v>攻击守势</v>
      </c>
      <c r="O1081" s="48">
        <f t="shared" si="231"/>
        <v>1</v>
      </c>
      <c r="P1081" s="4" t="str">
        <f>IF(AW1081=0,"",VLOOKUP(AW1081,skillbasedata!A:B,2,TRUE))</f>
        <v/>
      </c>
      <c r="Q1081" s="48">
        <f t="shared" si="232"/>
        <v>0</v>
      </c>
      <c r="R1081" s="4" t="str">
        <f>IF(AX1081=0,"",VLOOKUP(AX1081,skillbasedata!A:B,2,TRUE))</f>
        <v/>
      </c>
      <c r="S1081" s="48">
        <f t="shared" si="233"/>
        <v>0</v>
      </c>
      <c r="T1081" s="48">
        <f t="shared" si="234"/>
        <v>1</v>
      </c>
      <c r="U1081" s="48">
        <f t="shared" si="235"/>
        <v>20</v>
      </c>
      <c r="V1081" s="51">
        <f t="shared" si="236"/>
        <v>356</v>
      </c>
      <c r="W1081" s="26" t="s">
        <v>3401</v>
      </c>
      <c r="X1081" s="26">
        <v>1</v>
      </c>
      <c r="Y1081" s="26">
        <v>356</v>
      </c>
      <c r="Z1081" s="26">
        <v>13026</v>
      </c>
      <c r="AA1081" s="26">
        <v>134</v>
      </c>
      <c r="AB1081" s="26">
        <v>7</v>
      </c>
      <c r="AC1081" s="26">
        <v>6000</v>
      </c>
      <c r="AD1081" s="26">
        <v>0</v>
      </c>
      <c r="AE1081" s="26">
        <v>2</v>
      </c>
      <c r="AF1081" s="26">
        <v>1</v>
      </c>
      <c r="AG1081" s="26">
        <v>1</v>
      </c>
      <c r="AH1081" s="26">
        <v>94</v>
      </c>
      <c r="AI1081" s="26">
        <v>-3</v>
      </c>
      <c r="AJ1081" s="26">
        <v>-1</v>
      </c>
      <c r="AK1081" s="26">
        <v>-1</v>
      </c>
      <c r="AL1081" s="26">
        <v>3</v>
      </c>
      <c r="AM1081" s="26">
        <v>0</v>
      </c>
      <c r="AN1081" s="26">
        <v>19</v>
      </c>
      <c r="AO1081" s="26">
        <v>0</v>
      </c>
      <c r="AP1081" s="26">
        <v>1</v>
      </c>
      <c r="AQ1081" s="26">
        <v>1</v>
      </c>
      <c r="AR1081" s="26">
        <v>0</v>
      </c>
      <c r="AS1081" s="26">
        <v>0</v>
      </c>
      <c r="AT1081" s="26">
        <v>35</v>
      </c>
      <c r="AU1081" s="26">
        <v>56</v>
      </c>
      <c r="AV1081" s="26">
        <v>37</v>
      </c>
      <c r="AW1081" s="26">
        <v>0</v>
      </c>
      <c r="AX1081" s="26">
        <v>0</v>
      </c>
      <c r="AY1081" s="26">
        <v>2</v>
      </c>
      <c r="AZ1081" s="26">
        <v>1</v>
      </c>
      <c r="BA1081" s="26">
        <v>1</v>
      </c>
      <c r="BB1081" s="26">
        <v>0</v>
      </c>
      <c r="BC1081" s="26">
        <v>0</v>
      </c>
      <c r="BD1081" s="26" t="s">
        <v>2309</v>
      </c>
      <c r="BE1081" s="26">
        <v>1</v>
      </c>
      <c r="BF1081" s="26">
        <v>20</v>
      </c>
      <c r="BG1081" s="54" t="str">
        <f t="shared" si="237"/>
        <v>0164</v>
      </c>
      <c r="BH1081" s="9"/>
      <c r="BI1081" s="9"/>
    </row>
    <row r="1082" ht="16.5" spans="1:61">
      <c r="A1082" s="4">
        <f t="shared" si="224"/>
        <v>1</v>
      </c>
      <c r="B1082" s="4" t="str">
        <f>IF(X1082=0,"",VLOOKUP(Y1082,seriesName!A:B,2,TRUE))</f>
        <v>大名盾蟹</v>
      </c>
      <c r="C1082" s="4" t="str">
        <f>IF(A1082=1,VLOOKUP(V1082,Head!A:B,2,TRUE),IF(A1082=2,VLOOKUP(V1082,Chest!A:B,2,TRUE),IF(A1082=3,VLOOKUP(V1082,Arm!A:B,2,TRUE),IF(A1082=4,VLOOKUP(V1082,Waist!A:B,2,TRUE),IF(A1082=5,VLOOKUP(V1082,Leg!A:B,2,TRUE),"")))))</f>
        <v>大名盾蟹头盔</v>
      </c>
      <c r="D1082" s="44" t="str">
        <f>IF(X1082=1,VLOOKUP(AA1082,modelID!A:B,2,FALSE),"")</f>
        <v>pl337</v>
      </c>
      <c r="E1082" s="45">
        <f>IF(X1082=0,"",AH1082+VLOOKUP(AN1082,BuildupTable!L:O,4,FALSE))</f>
        <v>166</v>
      </c>
      <c r="F1082" s="1">
        <f t="shared" si="225"/>
        <v>1</v>
      </c>
      <c r="G1082" s="1">
        <f t="shared" si="226"/>
        <v>0</v>
      </c>
      <c r="H1082" s="1">
        <f t="shared" si="227"/>
        <v>0</v>
      </c>
      <c r="I1082" s="1">
        <f t="shared" si="228"/>
        <v>0</v>
      </c>
      <c r="J1082" s="4" t="str">
        <f>IF(AT1082=0,"",VLOOKUP(AT1082,skillbasedata!A:B,2,TRUE))</f>
        <v>纳刀术</v>
      </c>
      <c r="K1082" s="48">
        <f t="shared" si="229"/>
        <v>2</v>
      </c>
      <c r="L1082" s="4" t="str">
        <f>IF(AU1082=0,"",VLOOKUP(AU1082,skillbasedata!A:B,2,TRUE))</f>
        <v>耐震</v>
      </c>
      <c r="M1082" s="48">
        <f t="shared" si="230"/>
        <v>2</v>
      </c>
      <c r="N1082" s="4" t="str">
        <f>IF(AV1082=0,"",VLOOKUP(AV1082,skillbasedata!A:B,2,TRUE))</f>
        <v/>
      </c>
      <c r="O1082" s="48">
        <f t="shared" si="231"/>
        <v>0</v>
      </c>
      <c r="P1082" s="4" t="str">
        <f>IF(AW1082=0,"",VLOOKUP(AW1082,skillbasedata!A:B,2,TRUE))</f>
        <v/>
      </c>
      <c r="Q1082" s="48">
        <f t="shared" si="232"/>
        <v>0</v>
      </c>
      <c r="R1082" s="4" t="str">
        <f>IF(AX1082=0,"",VLOOKUP(AX1082,skillbasedata!A:B,2,TRUE))</f>
        <v/>
      </c>
      <c r="S1082" s="48">
        <f t="shared" si="233"/>
        <v>0</v>
      </c>
      <c r="T1082" s="48">
        <f t="shared" si="234"/>
        <v>1</v>
      </c>
      <c r="U1082" s="48">
        <f t="shared" si="235"/>
        <v>20</v>
      </c>
      <c r="V1082" s="51">
        <f t="shared" si="236"/>
        <v>386</v>
      </c>
      <c r="W1082" s="26" t="s">
        <v>3402</v>
      </c>
      <c r="X1082" s="26">
        <v>1</v>
      </c>
      <c r="Y1082" s="26">
        <v>386</v>
      </c>
      <c r="Z1082" s="26">
        <v>13027</v>
      </c>
      <c r="AA1082" s="26">
        <v>155</v>
      </c>
      <c r="AB1082" s="26">
        <v>7</v>
      </c>
      <c r="AC1082" s="26">
        <v>6000</v>
      </c>
      <c r="AD1082" s="26">
        <v>0</v>
      </c>
      <c r="AE1082" s="26">
        <v>2</v>
      </c>
      <c r="AF1082" s="26">
        <v>1</v>
      </c>
      <c r="AG1082" s="26">
        <v>1</v>
      </c>
      <c r="AH1082" s="26">
        <v>94</v>
      </c>
      <c r="AI1082" s="26">
        <v>-5</v>
      </c>
      <c r="AJ1082" s="26">
        <v>1</v>
      </c>
      <c r="AK1082" s="26">
        <v>-1</v>
      </c>
      <c r="AL1082" s="26">
        <v>-3</v>
      </c>
      <c r="AM1082" s="26">
        <v>2</v>
      </c>
      <c r="AN1082" s="26">
        <v>19</v>
      </c>
      <c r="AO1082" s="26">
        <v>0</v>
      </c>
      <c r="AP1082" s="26">
        <v>1</v>
      </c>
      <c r="AQ1082" s="26">
        <v>0</v>
      </c>
      <c r="AR1082" s="26">
        <v>0</v>
      </c>
      <c r="AS1082" s="26">
        <v>0</v>
      </c>
      <c r="AT1082" s="26">
        <v>40</v>
      </c>
      <c r="AU1082" s="26">
        <v>63</v>
      </c>
      <c r="AV1082" s="26">
        <v>0</v>
      </c>
      <c r="AW1082" s="26">
        <v>0</v>
      </c>
      <c r="AX1082" s="26">
        <v>0</v>
      </c>
      <c r="AY1082" s="26">
        <v>2</v>
      </c>
      <c r="AZ1082" s="26">
        <v>2</v>
      </c>
      <c r="BA1082" s="26">
        <v>0</v>
      </c>
      <c r="BB1082" s="26">
        <v>0</v>
      </c>
      <c r="BC1082" s="26">
        <v>0</v>
      </c>
      <c r="BD1082" s="26" t="s">
        <v>2309</v>
      </c>
      <c r="BE1082" s="26">
        <v>1</v>
      </c>
      <c r="BF1082" s="26">
        <v>20</v>
      </c>
      <c r="BG1082" s="54" t="str">
        <f t="shared" si="237"/>
        <v>0182</v>
      </c>
      <c r="BH1082" s="9"/>
      <c r="BI1082" s="9"/>
    </row>
    <row r="1083" ht="16.5" spans="1:61">
      <c r="A1083" s="4">
        <f t="shared" si="224"/>
        <v>2</v>
      </c>
      <c r="B1083" s="4" t="str">
        <f>IF(X1083=0,"",VLOOKUP(Y1083,seriesName!A:B,2,TRUE))</f>
        <v>大名盾蟹</v>
      </c>
      <c r="C1083" s="4" t="str">
        <f>IF(A1083=1,VLOOKUP(V1083,Head!A:B,2,TRUE),IF(A1083=2,VLOOKUP(V1083,Chest!A:B,2,TRUE),IF(A1083=3,VLOOKUP(V1083,Arm!A:B,2,TRUE),IF(A1083=4,VLOOKUP(V1083,Waist!A:B,2,TRUE),IF(A1083=5,VLOOKUP(V1083,Leg!A:B,2,TRUE),"")))))</f>
        <v>大名盾蟹铠甲</v>
      </c>
      <c r="D1083" s="44" t="str">
        <f>IF(X1083=1,VLOOKUP(AA1083,modelID!A:B,2,FALSE),"")</f>
        <v>pl337</v>
      </c>
      <c r="E1083" s="45">
        <f>IF(X1083=0,"",AH1083+VLOOKUP(AN1083,BuildupTable!L:O,4,FALSE))</f>
        <v>166</v>
      </c>
      <c r="F1083" s="1">
        <f t="shared" si="225"/>
        <v>1</v>
      </c>
      <c r="G1083" s="1">
        <f t="shared" si="226"/>
        <v>0</v>
      </c>
      <c r="H1083" s="1">
        <f t="shared" si="227"/>
        <v>0</v>
      </c>
      <c r="I1083" s="1">
        <f t="shared" si="228"/>
        <v>0</v>
      </c>
      <c r="J1083" s="4" t="str">
        <f>IF(AT1083=0,"",VLOOKUP(AT1083,skillbasedata!A:B,2,TRUE))</f>
        <v>防御性能</v>
      </c>
      <c r="K1083" s="48">
        <f t="shared" si="229"/>
        <v>3</v>
      </c>
      <c r="L1083" s="4" t="str">
        <f>IF(AU1083=0,"",VLOOKUP(AU1083,skillbasedata!A:B,2,TRUE))</f>
        <v>炮弹装填</v>
      </c>
      <c r="M1083" s="48">
        <f t="shared" si="230"/>
        <v>1</v>
      </c>
      <c r="N1083" s="4" t="str">
        <f>IF(AV1083=0,"",VLOOKUP(AV1083,skillbasedata!A:B,2,TRUE))</f>
        <v>通常弹・连射箭强化</v>
      </c>
      <c r="O1083" s="48">
        <f t="shared" si="231"/>
        <v>1</v>
      </c>
      <c r="P1083" s="4" t="str">
        <f>IF(AW1083=0,"",VLOOKUP(AW1083,skillbasedata!A:B,2,TRUE))</f>
        <v>装填扩充</v>
      </c>
      <c r="Q1083" s="48">
        <f t="shared" si="232"/>
        <v>1</v>
      </c>
      <c r="R1083" s="4" t="str">
        <f>IF(AX1083=0,"",VLOOKUP(AX1083,skillbasedata!A:B,2,TRUE))</f>
        <v/>
      </c>
      <c r="S1083" s="48">
        <f t="shared" si="233"/>
        <v>0</v>
      </c>
      <c r="T1083" s="48">
        <f t="shared" si="234"/>
        <v>1</v>
      </c>
      <c r="U1083" s="48">
        <f t="shared" si="235"/>
        <v>20</v>
      </c>
      <c r="V1083" s="51">
        <f t="shared" si="236"/>
        <v>386</v>
      </c>
      <c r="W1083" s="26" t="s">
        <v>3403</v>
      </c>
      <c r="X1083" s="26">
        <v>1</v>
      </c>
      <c r="Y1083" s="26">
        <v>386</v>
      </c>
      <c r="Z1083" s="26">
        <v>13027</v>
      </c>
      <c r="AA1083" s="26">
        <v>155</v>
      </c>
      <c r="AB1083" s="26">
        <v>7</v>
      </c>
      <c r="AC1083" s="26">
        <v>6000</v>
      </c>
      <c r="AD1083" s="26">
        <v>0</v>
      </c>
      <c r="AE1083" s="26">
        <v>2</v>
      </c>
      <c r="AF1083" s="26">
        <v>1</v>
      </c>
      <c r="AG1083" s="26">
        <v>1</v>
      </c>
      <c r="AH1083" s="26">
        <v>94</v>
      </c>
      <c r="AI1083" s="26">
        <v>-5</v>
      </c>
      <c r="AJ1083" s="26">
        <v>1</v>
      </c>
      <c r="AK1083" s="26">
        <v>-1</v>
      </c>
      <c r="AL1083" s="26">
        <v>-3</v>
      </c>
      <c r="AM1083" s="26">
        <v>2</v>
      </c>
      <c r="AN1083" s="26">
        <v>19</v>
      </c>
      <c r="AO1083" s="26">
        <v>0</v>
      </c>
      <c r="AP1083" s="26">
        <v>1</v>
      </c>
      <c r="AQ1083" s="26">
        <v>0</v>
      </c>
      <c r="AR1083" s="26">
        <v>0</v>
      </c>
      <c r="AS1083" s="26">
        <v>0</v>
      </c>
      <c r="AT1083" s="26">
        <v>35</v>
      </c>
      <c r="AU1083" s="26">
        <v>46</v>
      </c>
      <c r="AV1083" s="26">
        <v>48</v>
      </c>
      <c r="AW1083" s="26">
        <v>51</v>
      </c>
      <c r="AX1083" s="26">
        <v>0</v>
      </c>
      <c r="AY1083" s="26">
        <v>3</v>
      </c>
      <c r="AZ1083" s="26">
        <v>1</v>
      </c>
      <c r="BA1083" s="26">
        <v>1</v>
      </c>
      <c r="BB1083" s="26">
        <v>1</v>
      </c>
      <c r="BC1083" s="26">
        <v>0</v>
      </c>
      <c r="BD1083" s="26" t="s">
        <v>2309</v>
      </c>
      <c r="BE1083" s="26">
        <v>1</v>
      </c>
      <c r="BF1083" s="26">
        <v>20</v>
      </c>
      <c r="BG1083" s="54" t="str">
        <f t="shared" si="237"/>
        <v>0182</v>
      </c>
      <c r="BH1083" s="9"/>
      <c r="BI1083" s="9"/>
    </row>
    <row r="1084" ht="16.5" spans="1:61">
      <c r="A1084" s="4">
        <f t="shared" si="224"/>
        <v>3</v>
      </c>
      <c r="B1084" s="4" t="str">
        <f>IF(X1084=0,"",VLOOKUP(Y1084,seriesName!A:B,2,TRUE))</f>
        <v>大名盾蟹</v>
      </c>
      <c r="C1084" s="4" t="str">
        <f>IF(A1084=1,VLOOKUP(V1084,Head!A:B,2,TRUE),IF(A1084=2,VLOOKUP(V1084,Chest!A:B,2,TRUE),IF(A1084=3,VLOOKUP(V1084,Arm!A:B,2,TRUE),IF(A1084=4,VLOOKUP(V1084,Waist!A:B,2,TRUE),IF(A1084=5,VLOOKUP(V1084,Leg!A:B,2,TRUE),"")))))</f>
        <v>大名盾蟹腕甲</v>
      </c>
      <c r="D1084" s="44" t="str">
        <f>IF(X1084=1,VLOOKUP(AA1084,modelID!A:B,2,FALSE),"")</f>
        <v>pl337</v>
      </c>
      <c r="E1084" s="45">
        <f>IF(X1084=0,"",AH1084+VLOOKUP(AN1084,BuildupTable!L:O,4,FALSE))</f>
        <v>166</v>
      </c>
      <c r="F1084" s="1">
        <f t="shared" si="225"/>
        <v>0</v>
      </c>
      <c r="G1084" s="1">
        <f t="shared" si="226"/>
        <v>1</v>
      </c>
      <c r="H1084" s="1">
        <f t="shared" si="227"/>
        <v>0</v>
      </c>
      <c r="I1084" s="1">
        <f t="shared" si="228"/>
        <v>0</v>
      </c>
      <c r="J1084" s="4" t="str">
        <f>IF(AT1084=0,"",VLOOKUP(AT1084,skillbasedata!A:B,2,TRUE))</f>
        <v>防御性能</v>
      </c>
      <c r="K1084" s="48">
        <f t="shared" si="229"/>
        <v>2</v>
      </c>
      <c r="L1084" s="4" t="str">
        <f>IF(AU1084=0,"",VLOOKUP(AU1084,skillbasedata!A:B,2,TRUE))</f>
        <v>防御强化</v>
      </c>
      <c r="M1084" s="48">
        <f t="shared" si="230"/>
        <v>1</v>
      </c>
      <c r="N1084" s="4" t="str">
        <f>IF(AV1084=0,"",VLOOKUP(AV1084,skillbasedata!A:B,2,TRUE))</f>
        <v>通常弹・连射箭强化</v>
      </c>
      <c r="O1084" s="48">
        <f t="shared" si="231"/>
        <v>2</v>
      </c>
      <c r="P1084" s="4" t="str">
        <f>IF(AW1084=0,"",VLOOKUP(AW1084,skillbasedata!A:B,2,TRUE))</f>
        <v/>
      </c>
      <c r="Q1084" s="48">
        <f t="shared" si="232"/>
        <v>0</v>
      </c>
      <c r="R1084" s="4" t="str">
        <f>IF(AX1084=0,"",VLOOKUP(AX1084,skillbasedata!A:B,2,TRUE))</f>
        <v/>
      </c>
      <c r="S1084" s="48">
        <f t="shared" si="233"/>
        <v>0</v>
      </c>
      <c r="T1084" s="48">
        <f t="shared" si="234"/>
        <v>1</v>
      </c>
      <c r="U1084" s="48">
        <f t="shared" si="235"/>
        <v>20</v>
      </c>
      <c r="V1084" s="51">
        <f t="shared" si="236"/>
        <v>386</v>
      </c>
      <c r="W1084" s="26" t="s">
        <v>3404</v>
      </c>
      <c r="X1084" s="26">
        <v>1</v>
      </c>
      <c r="Y1084" s="26">
        <v>386</v>
      </c>
      <c r="Z1084" s="26">
        <v>13027</v>
      </c>
      <c r="AA1084" s="26">
        <v>155</v>
      </c>
      <c r="AB1084" s="26">
        <v>7</v>
      </c>
      <c r="AC1084" s="26">
        <v>6000</v>
      </c>
      <c r="AD1084" s="26">
        <v>0</v>
      </c>
      <c r="AE1084" s="26">
        <v>2</v>
      </c>
      <c r="AF1084" s="26">
        <v>1</v>
      </c>
      <c r="AG1084" s="26">
        <v>1</v>
      </c>
      <c r="AH1084" s="26">
        <v>94</v>
      </c>
      <c r="AI1084" s="26">
        <v>-5</v>
      </c>
      <c r="AJ1084" s="26">
        <v>1</v>
      </c>
      <c r="AK1084" s="26">
        <v>-1</v>
      </c>
      <c r="AL1084" s="26">
        <v>-3</v>
      </c>
      <c r="AM1084" s="26">
        <v>2</v>
      </c>
      <c r="AN1084" s="26">
        <v>19</v>
      </c>
      <c r="AO1084" s="26">
        <v>0</v>
      </c>
      <c r="AP1084" s="26">
        <v>0</v>
      </c>
      <c r="AQ1084" s="26">
        <v>1</v>
      </c>
      <c r="AR1084" s="26">
        <v>0</v>
      </c>
      <c r="AS1084" s="26">
        <v>0</v>
      </c>
      <c r="AT1084" s="26">
        <v>35</v>
      </c>
      <c r="AU1084" s="26">
        <v>36</v>
      </c>
      <c r="AV1084" s="26">
        <v>48</v>
      </c>
      <c r="AW1084" s="26">
        <v>0</v>
      </c>
      <c r="AX1084" s="26">
        <v>0</v>
      </c>
      <c r="AY1084" s="26">
        <v>2</v>
      </c>
      <c r="AZ1084" s="26">
        <v>1</v>
      </c>
      <c r="BA1084" s="26">
        <v>2</v>
      </c>
      <c r="BB1084" s="26">
        <v>0</v>
      </c>
      <c r="BC1084" s="26">
        <v>0</v>
      </c>
      <c r="BD1084" s="26" t="s">
        <v>2309</v>
      </c>
      <c r="BE1084" s="26">
        <v>1</v>
      </c>
      <c r="BF1084" s="26">
        <v>20</v>
      </c>
      <c r="BG1084" s="54" t="str">
        <f t="shared" si="237"/>
        <v>0182</v>
      </c>
      <c r="BH1084" s="9"/>
      <c r="BI1084" s="9"/>
    </row>
    <row r="1085" ht="16.5" spans="1:61">
      <c r="A1085" s="4">
        <f t="shared" si="224"/>
        <v>4</v>
      </c>
      <c r="B1085" s="4" t="str">
        <f>IF(X1085=0,"",VLOOKUP(Y1085,seriesName!A:B,2,TRUE))</f>
        <v>大名盾蟹</v>
      </c>
      <c r="C1085" s="4" t="str">
        <f>IF(A1085=1,VLOOKUP(V1085,Head!A:B,2,TRUE),IF(A1085=2,VLOOKUP(V1085,Chest!A:B,2,TRUE),IF(A1085=3,VLOOKUP(V1085,Arm!A:B,2,TRUE),IF(A1085=4,VLOOKUP(V1085,Waist!A:B,2,TRUE),IF(A1085=5,VLOOKUP(V1085,Leg!A:B,2,TRUE),"")))))</f>
        <v>大名盾蟹腰甲</v>
      </c>
      <c r="D1085" s="44" t="str">
        <f>IF(X1085=1,VLOOKUP(AA1085,modelID!A:B,2,FALSE),"")</f>
        <v>pl337</v>
      </c>
      <c r="E1085" s="45">
        <f>IF(X1085=0,"",AH1085+VLOOKUP(AN1085,BuildupTable!L:O,4,FALSE))</f>
        <v>166</v>
      </c>
      <c r="F1085" s="1">
        <f t="shared" si="225"/>
        <v>0</v>
      </c>
      <c r="G1085" s="1">
        <f t="shared" si="226"/>
        <v>2</v>
      </c>
      <c r="H1085" s="1">
        <f t="shared" si="227"/>
        <v>0</v>
      </c>
      <c r="I1085" s="1">
        <f t="shared" si="228"/>
        <v>0</v>
      </c>
      <c r="J1085" s="4" t="str">
        <f>IF(AT1085=0,"",VLOOKUP(AT1085,skillbasedata!A:B,2,TRUE))</f>
        <v>零件改造</v>
      </c>
      <c r="K1085" s="48">
        <f t="shared" si="229"/>
        <v>1</v>
      </c>
      <c r="L1085" s="4" t="str">
        <f>IF(AU1085=0,"",VLOOKUP(AU1085,skillbasedata!A:B,2,TRUE))</f>
        <v>匠</v>
      </c>
      <c r="M1085" s="48">
        <f t="shared" si="230"/>
        <v>1</v>
      </c>
      <c r="N1085" s="4" t="str">
        <f>IF(AV1085=0,"",VLOOKUP(AV1085,skillbasedata!A:B,2,TRUE))</f>
        <v>纳刀术</v>
      </c>
      <c r="O1085" s="48">
        <f t="shared" si="231"/>
        <v>1</v>
      </c>
      <c r="P1085" s="4" t="str">
        <f>IF(AW1085=0,"",VLOOKUP(AW1085,skillbasedata!A:B,2,TRUE))</f>
        <v/>
      </c>
      <c r="Q1085" s="48">
        <f t="shared" si="232"/>
        <v>0</v>
      </c>
      <c r="R1085" s="4" t="str">
        <f>IF(AX1085=0,"",VLOOKUP(AX1085,skillbasedata!A:B,2,TRUE))</f>
        <v/>
      </c>
      <c r="S1085" s="48">
        <f t="shared" si="233"/>
        <v>0</v>
      </c>
      <c r="T1085" s="48">
        <f t="shared" si="234"/>
        <v>1</v>
      </c>
      <c r="U1085" s="48">
        <f t="shared" si="235"/>
        <v>20</v>
      </c>
      <c r="V1085" s="51">
        <f t="shared" si="236"/>
        <v>386</v>
      </c>
      <c r="W1085" s="26" t="s">
        <v>3405</v>
      </c>
      <c r="X1085" s="26">
        <v>1</v>
      </c>
      <c r="Y1085" s="26">
        <v>386</v>
      </c>
      <c r="Z1085" s="26">
        <v>13027</v>
      </c>
      <c r="AA1085" s="26">
        <v>155</v>
      </c>
      <c r="AB1085" s="26">
        <v>7</v>
      </c>
      <c r="AC1085" s="26">
        <v>6000</v>
      </c>
      <c r="AD1085" s="26">
        <v>0</v>
      </c>
      <c r="AE1085" s="26">
        <v>2</v>
      </c>
      <c r="AF1085" s="26">
        <v>1</v>
      </c>
      <c r="AG1085" s="26">
        <v>1</v>
      </c>
      <c r="AH1085" s="26">
        <v>94</v>
      </c>
      <c r="AI1085" s="26">
        <v>-5</v>
      </c>
      <c r="AJ1085" s="26">
        <v>1</v>
      </c>
      <c r="AK1085" s="26">
        <v>-1</v>
      </c>
      <c r="AL1085" s="26">
        <v>-3</v>
      </c>
      <c r="AM1085" s="26">
        <v>2</v>
      </c>
      <c r="AN1085" s="26">
        <v>19</v>
      </c>
      <c r="AO1085" s="26">
        <v>0</v>
      </c>
      <c r="AP1085" s="26">
        <v>0</v>
      </c>
      <c r="AQ1085" s="26">
        <v>2</v>
      </c>
      <c r="AR1085" s="26">
        <v>0</v>
      </c>
      <c r="AS1085" s="26">
        <v>0</v>
      </c>
      <c r="AT1085" s="26">
        <v>126</v>
      </c>
      <c r="AU1085" s="26">
        <v>22</v>
      </c>
      <c r="AV1085" s="26">
        <v>40</v>
      </c>
      <c r="AW1085" s="26">
        <v>0</v>
      </c>
      <c r="AX1085" s="26">
        <v>0</v>
      </c>
      <c r="AY1085" s="26">
        <v>1</v>
      </c>
      <c r="AZ1085" s="26">
        <v>1</v>
      </c>
      <c r="BA1085" s="26">
        <v>1</v>
      </c>
      <c r="BB1085" s="26">
        <v>0</v>
      </c>
      <c r="BC1085" s="26">
        <v>0</v>
      </c>
      <c r="BD1085" s="26" t="s">
        <v>2309</v>
      </c>
      <c r="BE1085" s="26">
        <v>1</v>
      </c>
      <c r="BF1085" s="26">
        <v>20</v>
      </c>
      <c r="BG1085" s="54" t="str">
        <f t="shared" si="237"/>
        <v>0182</v>
      </c>
      <c r="BH1085" s="9"/>
      <c r="BI1085" s="9"/>
    </row>
    <row r="1086" ht="16.5" spans="1:61">
      <c r="A1086" s="4">
        <f t="shared" si="224"/>
        <v>5</v>
      </c>
      <c r="B1086" s="4" t="str">
        <f>IF(X1086=0,"",VLOOKUP(Y1086,seriesName!A:B,2,TRUE))</f>
        <v>大名盾蟹</v>
      </c>
      <c r="C1086" s="4" t="str">
        <f>IF(A1086=1,VLOOKUP(V1086,Head!A:B,2,TRUE),IF(A1086=2,VLOOKUP(V1086,Chest!A:B,2,TRUE),IF(A1086=3,VLOOKUP(V1086,Arm!A:B,2,TRUE),IF(A1086=4,VLOOKUP(V1086,Waist!A:B,2,TRUE),IF(A1086=5,VLOOKUP(V1086,Leg!A:B,2,TRUE),"")))))</f>
        <v>大名盾蟹护腿</v>
      </c>
      <c r="D1086" s="44" t="str">
        <f>IF(X1086=1,VLOOKUP(AA1086,modelID!A:B,2,FALSE),"")</f>
        <v>pl337</v>
      </c>
      <c r="E1086" s="45">
        <f>IF(X1086=0,"",AH1086+VLOOKUP(AN1086,BuildupTable!L:O,4,FALSE))</f>
        <v>166</v>
      </c>
      <c r="F1086" s="1">
        <f t="shared" si="225"/>
        <v>0</v>
      </c>
      <c r="G1086" s="1">
        <f t="shared" si="226"/>
        <v>0</v>
      </c>
      <c r="H1086" s="1">
        <f t="shared" si="227"/>
        <v>0</v>
      </c>
      <c r="I1086" s="1">
        <f t="shared" si="228"/>
        <v>1</v>
      </c>
      <c r="J1086" s="4" t="str">
        <f>IF(AT1086=0,"",VLOOKUP(AT1086,skillbasedata!A:B,2,TRUE))</f>
        <v>零件改造</v>
      </c>
      <c r="K1086" s="48">
        <f t="shared" si="229"/>
        <v>1</v>
      </c>
      <c r="L1086" s="4" t="str">
        <f>IF(AU1086=0,"",VLOOKUP(AU1086,skillbasedata!A:B,2,TRUE))</f>
        <v>匠</v>
      </c>
      <c r="M1086" s="48">
        <f t="shared" si="230"/>
        <v>1</v>
      </c>
      <c r="N1086" s="4" t="str">
        <f>IF(AV1086=0,"",VLOOKUP(AV1086,skillbasedata!A:B,2,TRUE))</f>
        <v>耐震</v>
      </c>
      <c r="O1086" s="48">
        <f t="shared" si="231"/>
        <v>1</v>
      </c>
      <c r="P1086" s="4" t="str">
        <f>IF(AW1086=0,"",VLOOKUP(AW1086,skillbasedata!A:B,2,TRUE))</f>
        <v/>
      </c>
      <c r="Q1086" s="48">
        <f t="shared" si="232"/>
        <v>0</v>
      </c>
      <c r="R1086" s="4" t="str">
        <f>IF(AX1086=0,"",VLOOKUP(AX1086,skillbasedata!A:B,2,TRUE))</f>
        <v/>
      </c>
      <c r="S1086" s="48">
        <f t="shared" si="233"/>
        <v>0</v>
      </c>
      <c r="T1086" s="48">
        <f t="shared" si="234"/>
        <v>1</v>
      </c>
      <c r="U1086" s="48">
        <f t="shared" si="235"/>
        <v>20</v>
      </c>
      <c r="V1086" s="51">
        <f t="shared" si="236"/>
        <v>386</v>
      </c>
      <c r="W1086" s="26" t="s">
        <v>3406</v>
      </c>
      <c r="X1086" s="26">
        <v>1</v>
      </c>
      <c r="Y1086" s="26">
        <v>386</v>
      </c>
      <c r="Z1086" s="26">
        <v>13027</v>
      </c>
      <c r="AA1086" s="26">
        <v>155</v>
      </c>
      <c r="AB1086" s="26">
        <v>7</v>
      </c>
      <c r="AC1086" s="26">
        <v>6000</v>
      </c>
      <c r="AD1086" s="26">
        <v>0</v>
      </c>
      <c r="AE1086" s="26">
        <v>2</v>
      </c>
      <c r="AF1086" s="26">
        <v>1</v>
      </c>
      <c r="AG1086" s="26">
        <v>1</v>
      </c>
      <c r="AH1086" s="26">
        <v>94</v>
      </c>
      <c r="AI1086" s="26">
        <v>-5</v>
      </c>
      <c r="AJ1086" s="26">
        <v>1</v>
      </c>
      <c r="AK1086" s="26">
        <v>-1</v>
      </c>
      <c r="AL1086" s="26">
        <v>-3</v>
      </c>
      <c r="AM1086" s="26">
        <v>2</v>
      </c>
      <c r="AN1086" s="26">
        <v>19</v>
      </c>
      <c r="AO1086" s="26">
        <v>0</v>
      </c>
      <c r="AP1086" s="26">
        <v>0</v>
      </c>
      <c r="AQ1086" s="26">
        <v>0</v>
      </c>
      <c r="AR1086" s="26">
        <v>0</v>
      </c>
      <c r="AS1086" s="26">
        <v>1</v>
      </c>
      <c r="AT1086" s="26">
        <v>126</v>
      </c>
      <c r="AU1086" s="26">
        <v>22</v>
      </c>
      <c r="AV1086" s="26">
        <v>63</v>
      </c>
      <c r="AW1086" s="26">
        <v>0</v>
      </c>
      <c r="AX1086" s="26">
        <v>0</v>
      </c>
      <c r="AY1086" s="26">
        <v>1</v>
      </c>
      <c r="AZ1086" s="26">
        <v>1</v>
      </c>
      <c r="BA1086" s="26">
        <v>1</v>
      </c>
      <c r="BB1086" s="26">
        <v>0</v>
      </c>
      <c r="BC1086" s="26">
        <v>0</v>
      </c>
      <c r="BD1086" s="26" t="s">
        <v>2309</v>
      </c>
      <c r="BE1086" s="26">
        <v>1</v>
      </c>
      <c r="BF1086" s="26">
        <v>20</v>
      </c>
      <c r="BG1086" s="54" t="str">
        <f t="shared" si="237"/>
        <v>0182</v>
      </c>
      <c r="BH1086" s="9"/>
      <c r="BI1086" s="9"/>
    </row>
    <row r="1087" ht="16.5" spans="1:61">
      <c r="A1087" s="4">
        <f t="shared" si="224"/>
        <v>1</v>
      </c>
      <c r="B1087" s="4" t="str">
        <f>IF(X1087=0,"",VLOOKUP(Y1087,seriesName!A:B,2,TRUE))</f>
        <v>河童蛙X</v>
      </c>
      <c r="C1087" s="4" t="str">
        <f>IF(A1087=1,VLOOKUP(V1087,Head!A:B,2,TRUE),IF(A1087=2,VLOOKUP(V1087,Chest!A:B,2,TRUE),IF(A1087=3,VLOOKUP(V1087,Arm!A:B,2,TRUE),IF(A1087=4,VLOOKUP(V1087,Waist!A:B,2,TRUE),IF(A1087=5,VLOOKUP(V1087,Leg!A:B,2,TRUE),"")))))</f>
        <v>河童蛙X头盔</v>
      </c>
      <c r="D1087" s="44" t="str">
        <f>IF(X1087=1,VLOOKUP(AA1087,modelID!A:B,2,FALSE),"")</f>
        <v>pl303</v>
      </c>
      <c r="E1087" s="45">
        <f>IF(X1087=0,"",AH1087+VLOOKUP(AN1087,BuildupTable!L:O,4,FALSE))</f>
        <v>162</v>
      </c>
      <c r="F1087" s="1">
        <f t="shared" si="225"/>
        <v>1</v>
      </c>
      <c r="G1087" s="1">
        <f t="shared" si="226"/>
        <v>0</v>
      </c>
      <c r="H1087" s="1">
        <f t="shared" si="227"/>
        <v>0</v>
      </c>
      <c r="I1087" s="1">
        <f t="shared" si="228"/>
        <v>0</v>
      </c>
      <c r="J1087" s="4" t="str">
        <f>IF(AT1087=0,"",VLOOKUP(AT1087,skillbasedata!A:B,2,TRUE))</f>
        <v>通常弹・连射箭强化</v>
      </c>
      <c r="K1087" s="48">
        <f t="shared" si="229"/>
        <v>2</v>
      </c>
      <c r="L1087" s="4" t="str">
        <f>IF(AU1087=0,"",VLOOKUP(AU1087,skillbasedata!A:B,2,TRUE))</f>
        <v>快吃</v>
      </c>
      <c r="M1087" s="48">
        <f t="shared" si="230"/>
        <v>1</v>
      </c>
      <c r="N1087" s="4" t="str">
        <f>IF(AV1087=0,"",VLOOKUP(AV1087,skillbasedata!A:B,2,TRUE))</f>
        <v/>
      </c>
      <c r="O1087" s="48">
        <f t="shared" si="231"/>
        <v>0</v>
      </c>
      <c r="P1087" s="4" t="str">
        <f>IF(AW1087=0,"",VLOOKUP(AW1087,skillbasedata!A:B,2,TRUE))</f>
        <v/>
      </c>
      <c r="Q1087" s="48">
        <f t="shared" si="232"/>
        <v>0</v>
      </c>
      <c r="R1087" s="4" t="str">
        <f>IF(AX1087=0,"",VLOOKUP(AX1087,skillbasedata!A:B,2,TRUE))</f>
        <v/>
      </c>
      <c r="S1087" s="48">
        <f t="shared" si="233"/>
        <v>0</v>
      </c>
      <c r="T1087" s="48">
        <f t="shared" si="234"/>
        <v>1</v>
      </c>
      <c r="U1087" s="48">
        <f t="shared" si="235"/>
        <v>20</v>
      </c>
      <c r="V1087" s="51">
        <f t="shared" si="236"/>
        <v>328</v>
      </c>
      <c r="W1087" s="26" t="s">
        <v>3407</v>
      </c>
      <c r="X1087" s="26">
        <v>1</v>
      </c>
      <c r="Y1087" s="26">
        <v>328</v>
      </c>
      <c r="Z1087" s="26">
        <v>13028</v>
      </c>
      <c r="AA1087" s="26">
        <v>121</v>
      </c>
      <c r="AB1087" s="26">
        <v>7</v>
      </c>
      <c r="AC1087" s="26">
        <v>6000</v>
      </c>
      <c r="AD1087" s="26">
        <v>0</v>
      </c>
      <c r="AE1087" s="26">
        <v>2</v>
      </c>
      <c r="AF1087" s="26">
        <v>1</v>
      </c>
      <c r="AG1087" s="26">
        <v>1</v>
      </c>
      <c r="AH1087" s="26">
        <v>90</v>
      </c>
      <c r="AI1087" s="26">
        <v>-1</v>
      </c>
      <c r="AJ1087" s="26">
        <v>4</v>
      </c>
      <c r="AK1087" s="26">
        <v>1</v>
      </c>
      <c r="AL1087" s="26">
        <v>-2</v>
      </c>
      <c r="AM1087" s="26">
        <v>0</v>
      </c>
      <c r="AN1087" s="26">
        <v>19</v>
      </c>
      <c r="AO1087" s="26">
        <v>0</v>
      </c>
      <c r="AP1087" s="26">
        <v>1</v>
      </c>
      <c r="AQ1087" s="26">
        <v>0</v>
      </c>
      <c r="AR1087" s="26">
        <v>0</v>
      </c>
      <c r="AS1087" s="26">
        <v>0</v>
      </c>
      <c r="AT1087" s="26">
        <v>48</v>
      </c>
      <c r="AU1087" s="26">
        <v>60</v>
      </c>
      <c r="AV1087" s="26">
        <v>0</v>
      </c>
      <c r="AW1087" s="26">
        <v>0</v>
      </c>
      <c r="AX1087" s="26">
        <v>0</v>
      </c>
      <c r="AY1087" s="26">
        <v>2</v>
      </c>
      <c r="AZ1087" s="26">
        <v>1</v>
      </c>
      <c r="BA1087" s="26">
        <v>0</v>
      </c>
      <c r="BB1087" s="26">
        <v>0</v>
      </c>
      <c r="BC1087" s="26">
        <v>0</v>
      </c>
      <c r="BD1087" s="26" t="s">
        <v>2309</v>
      </c>
      <c r="BE1087" s="26">
        <v>1</v>
      </c>
      <c r="BF1087" s="26">
        <v>20</v>
      </c>
      <c r="BG1087" s="54" t="str">
        <f t="shared" si="237"/>
        <v>0148</v>
      </c>
      <c r="BH1087" s="9"/>
      <c r="BI1087" s="9"/>
    </row>
    <row r="1088" ht="16.5" spans="1:61">
      <c r="A1088" s="4">
        <f t="shared" si="224"/>
        <v>2</v>
      </c>
      <c r="B1088" s="4" t="str">
        <f>IF(X1088=0,"",VLOOKUP(Y1088,seriesName!A:B,2,TRUE))</f>
        <v>河童蛙X</v>
      </c>
      <c r="C1088" s="4" t="str">
        <f>IF(A1088=1,VLOOKUP(V1088,Head!A:B,2,TRUE),IF(A1088=2,VLOOKUP(V1088,Chest!A:B,2,TRUE),IF(A1088=3,VLOOKUP(V1088,Arm!A:B,2,TRUE),IF(A1088=4,VLOOKUP(V1088,Waist!A:B,2,TRUE),IF(A1088=5,VLOOKUP(V1088,Leg!A:B,2,TRUE),"")))))</f>
        <v>河童蛙X铠甲</v>
      </c>
      <c r="D1088" s="44" t="str">
        <f>IF(X1088=1,VLOOKUP(AA1088,modelID!A:B,2,FALSE),"")</f>
        <v>pl303</v>
      </c>
      <c r="E1088" s="45">
        <f>IF(X1088=0,"",AH1088+VLOOKUP(AN1088,BuildupTable!L:O,4,FALSE))</f>
        <v>162</v>
      </c>
      <c r="F1088" s="1">
        <f t="shared" si="225"/>
        <v>0</v>
      </c>
      <c r="G1088" s="1">
        <f t="shared" si="226"/>
        <v>1</v>
      </c>
      <c r="H1088" s="1">
        <f t="shared" si="227"/>
        <v>0</v>
      </c>
      <c r="I1088" s="1">
        <f t="shared" si="228"/>
        <v>0</v>
      </c>
      <c r="J1088" s="4" t="str">
        <f>IF(AT1088=0,"",VLOOKUP(AT1088,skillbasedata!A:B,2,TRUE))</f>
        <v>通常弹・连射箭强化</v>
      </c>
      <c r="K1088" s="48">
        <f t="shared" si="229"/>
        <v>1</v>
      </c>
      <c r="L1088" s="4" t="str">
        <f>IF(AU1088=0,"",VLOOKUP(AU1088,skillbasedata!A:B,2,TRUE))</f>
        <v>回避距离提升</v>
      </c>
      <c r="M1088" s="48">
        <f t="shared" si="230"/>
        <v>1</v>
      </c>
      <c r="N1088" s="4" t="str">
        <f>IF(AV1088=0,"",VLOOKUP(AV1088,skillbasedata!A:B,2,TRUE))</f>
        <v>快吃</v>
      </c>
      <c r="O1088" s="48">
        <f t="shared" si="231"/>
        <v>1</v>
      </c>
      <c r="P1088" s="4" t="str">
        <f>IF(AW1088=0,"",VLOOKUP(AW1088,skillbasedata!A:B,2,TRUE))</f>
        <v/>
      </c>
      <c r="Q1088" s="48">
        <f t="shared" si="232"/>
        <v>0</v>
      </c>
      <c r="R1088" s="4" t="str">
        <f>IF(AX1088=0,"",VLOOKUP(AX1088,skillbasedata!A:B,2,TRUE))</f>
        <v/>
      </c>
      <c r="S1088" s="48">
        <f t="shared" si="233"/>
        <v>0</v>
      </c>
      <c r="T1088" s="48">
        <f t="shared" si="234"/>
        <v>1</v>
      </c>
      <c r="U1088" s="48">
        <f t="shared" si="235"/>
        <v>20</v>
      </c>
      <c r="V1088" s="51">
        <f t="shared" si="236"/>
        <v>328</v>
      </c>
      <c r="W1088" s="26" t="s">
        <v>3408</v>
      </c>
      <c r="X1088" s="26">
        <v>1</v>
      </c>
      <c r="Y1088" s="26">
        <v>328</v>
      </c>
      <c r="Z1088" s="26">
        <v>13028</v>
      </c>
      <c r="AA1088" s="26">
        <v>121</v>
      </c>
      <c r="AB1088" s="26">
        <v>7</v>
      </c>
      <c r="AC1088" s="26">
        <v>6000</v>
      </c>
      <c r="AD1088" s="26">
        <v>0</v>
      </c>
      <c r="AE1088" s="26">
        <v>2</v>
      </c>
      <c r="AF1088" s="26">
        <v>1</v>
      </c>
      <c r="AG1088" s="26">
        <v>1</v>
      </c>
      <c r="AH1088" s="26">
        <v>90</v>
      </c>
      <c r="AI1088" s="26">
        <v>-1</v>
      </c>
      <c r="AJ1088" s="26">
        <v>4</v>
      </c>
      <c r="AK1088" s="26">
        <v>1</v>
      </c>
      <c r="AL1088" s="26">
        <v>-2</v>
      </c>
      <c r="AM1088" s="26">
        <v>0</v>
      </c>
      <c r="AN1088" s="26">
        <v>19</v>
      </c>
      <c r="AO1088" s="26">
        <v>0</v>
      </c>
      <c r="AP1088" s="26">
        <v>0</v>
      </c>
      <c r="AQ1088" s="26">
        <v>1</v>
      </c>
      <c r="AR1088" s="26">
        <v>0</v>
      </c>
      <c r="AS1088" s="26">
        <v>0</v>
      </c>
      <c r="AT1088" s="26">
        <v>48</v>
      </c>
      <c r="AU1088" s="26">
        <v>66</v>
      </c>
      <c r="AV1088" s="26">
        <v>60</v>
      </c>
      <c r="AW1088" s="26">
        <v>0</v>
      </c>
      <c r="AX1088" s="26">
        <v>0</v>
      </c>
      <c r="AY1088" s="26">
        <v>1</v>
      </c>
      <c r="AZ1088" s="26">
        <v>1</v>
      </c>
      <c r="BA1088" s="26">
        <v>1</v>
      </c>
      <c r="BB1088" s="26">
        <v>0</v>
      </c>
      <c r="BC1088" s="26">
        <v>0</v>
      </c>
      <c r="BD1088" s="26" t="s">
        <v>2309</v>
      </c>
      <c r="BE1088" s="26">
        <v>1</v>
      </c>
      <c r="BF1088" s="26">
        <v>20</v>
      </c>
      <c r="BG1088" s="54" t="str">
        <f t="shared" si="237"/>
        <v>0148</v>
      </c>
      <c r="BH1088" s="9"/>
      <c r="BI1088" s="9"/>
    </row>
    <row r="1089" ht="16.5" spans="1:61">
      <c r="A1089" s="4">
        <f t="shared" si="224"/>
        <v>3</v>
      </c>
      <c r="B1089" s="4" t="str">
        <f>IF(X1089=0,"",VLOOKUP(Y1089,seriesName!A:B,2,TRUE))</f>
        <v>河童蛙X</v>
      </c>
      <c r="C1089" s="4" t="str">
        <f>IF(A1089=1,VLOOKUP(V1089,Head!A:B,2,TRUE),IF(A1089=2,VLOOKUP(V1089,Chest!A:B,2,TRUE),IF(A1089=3,VLOOKUP(V1089,Arm!A:B,2,TRUE),IF(A1089=4,VLOOKUP(V1089,Waist!A:B,2,TRUE),IF(A1089=5,VLOOKUP(V1089,Leg!A:B,2,TRUE),"")))))</f>
        <v>河童蛙X腕甲</v>
      </c>
      <c r="D1089" s="44" t="str">
        <f>IF(X1089=1,VLOOKUP(AA1089,modelID!A:B,2,FALSE),"")</f>
        <v>pl303</v>
      </c>
      <c r="E1089" s="45">
        <f>IF(X1089=0,"",AH1089+VLOOKUP(AN1089,BuildupTable!L:O,4,FALSE))</f>
        <v>162</v>
      </c>
      <c r="F1089" s="1">
        <f t="shared" si="225"/>
        <v>2</v>
      </c>
      <c r="G1089" s="1">
        <f t="shared" si="226"/>
        <v>0</v>
      </c>
      <c r="H1089" s="1">
        <f t="shared" si="227"/>
        <v>0</v>
      </c>
      <c r="I1089" s="1">
        <f t="shared" si="228"/>
        <v>0</v>
      </c>
      <c r="J1089" s="4" t="str">
        <f>IF(AT1089=0,"",VLOOKUP(AT1089,skillbasedata!A:B,2,TRUE))</f>
        <v>火场怪力</v>
      </c>
      <c r="K1089" s="48">
        <f t="shared" si="229"/>
        <v>2</v>
      </c>
      <c r="L1089" s="4" t="str">
        <f>IF(AU1089=0,"",VLOOKUP(AU1089,skillbasedata!A:B,2,TRUE))</f>
        <v>特殊射击强化</v>
      </c>
      <c r="M1089" s="48">
        <f t="shared" si="230"/>
        <v>2</v>
      </c>
      <c r="N1089" s="4" t="str">
        <f>IF(AV1089=0,"",VLOOKUP(AV1089,skillbasedata!A:B,2,TRUE))</f>
        <v>饥饿耐性</v>
      </c>
      <c r="O1089" s="48">
        <f t="shared" si="231"/>
        <v>1</v>
      </c>
      <c r="P1089" s="4" t="str">
        <f>IF(AW1089=0,"",VLOOKUP(AW1089,skillbasedata!A:B,2,TRUE))</f>
        <v/>
      </c>
      <c r="Q1089" s="48">
        <f t="shared" si="232"/>
        <v>0</v>
      </c>
      <c r="R1089" s="4" t="str">
        <f>IF(AX1089=0,"",VLOOKUP(AX1089,skillbasedata!A:B,2,TRUE))</f>
        <v/>
      </c>
      <c r="S1089" s="48">
        <f t="shared" si="233"/>
        <v>0</v>
      </c>
      <c r="T1089" s="48">
        <f t="shared" si="234"/>
        <v>1</v>
      </c>
      <c r="U1089" s="48">
        <f t="shared" si="235"/>
        <v>20</v>
      </c>
      <c r="V1089" s="51">
        <f t="shared" si="236"/>
        <v>328</v>
      </c>
      <c r="W1089" s="26" t="s">
        <v>3409</v>
      </c>
      <c r="X1089" s="26">
        <v>1</v>
      </c>
      <c r="Y1089" s="26">
        <v>328</v>
      </c>
      <c r="Z1089" s="26">
        <v>13028</v>
      </c>
      <c r="AA1089" s="26">
        <v>121</v>
      </c>
      <c r="AB1089" s="26">
        <v>7</v>
      </c>
      <c r="AC1089" s="26">
        <v>6000</v>
      </c>
      <c r="AD1089" s="26">
        <v>0</v>
      </c>
      <c r="AE1089" s="26">
        <v>2</v>
      </c>
      <c r="AF1089" s="26">
        <v>1</v>
      </c>
      <c r="AG1089" s="26">
        <v>1</v>
      </c>
      <c r="AH1089" s="26">
        <v>90</v>
      </c>
      <c r="AI1089" s="26">
        <v>-1</v>
      </c>
      <c r="AJ1089" s="26">
        <v>4</v>
      </c>
      <c r="AK1089" s="26">
        <v>1</v>
      </c>
      <c r="AL1089" s="26">
        <v>-2</v>
      </c>
      <c r="AM1089" s="26">
        <v>0</v>
      </c>
      <c r="AN1089" s="26">
        <v>19</v>
      </c>
      <c r="AO1089" s="26">
        <v>0</v>
      </c>
      <c r="AP1089" s="26">
        <v>2</v>
      </c>
      <c r="AQ1089" s="26">
        <v>0</v>
      </c>
      <c r="AR1089" s="26">
        <v>0</v>
      </c>
      <c r="AS1089" s="26">
        <v>0</v>
      </c>
      <c r="AT1089" s="26">
        <v>91</v>
      </c>
      <c r="AU1089" s="26">
        <v>47</v>
      </c>
      <c r="AV1089" s="26">
        <v>96</v>
      </c>
      <c r="AW1089" s="26">
        <v>0</v>
      </c>
      <c r="AX1089" s="26">
        <v>0</v>
      </c>
      <c r="AY1089" s="26">
        <v>2</v>
      </c>
      <c r="AZ1089" s="26">
        <v>2</v>
      </c>
      <c r="BA1089" s="26">
        <v>1</v>
      </c>
      <c r="BB1089" s="26">
        <v>0</v>
      </c>
      <c r="BC1089" s="26">
        <v>0</v>
      </c>
      <c r="BD1089" s="26" t="s">
        <v>2309</v>
      </c>
      <c r="BE1089" s="26">
        <v>1</v>
      </c>
      <c r="BF1089" s="26">
        <v>20</v>
      </c>
      <c r="BG1089" s="54" t="str">
        <f t="shared" si="237"/>
        <v>0148</v>
      </c>
      <c r="BH1089" s="9"/>
      <c r="BI1089" s="9"/>
    </row>
    <row r="1090" ht="16.5" spans="1:61">
      <c r="A1090" s="4">
        <f t="shared" ref="A1090:A1153" si="238">IF(X1090=0,0,HEX2DEC(MID(W1090,5,1)))</f>
        <v>4</v>
      </c>
      <c r="B1090" s="4" t="str">
        <f>IF(X1090=0,"",VLOOKUP(Y1090,seriesName!A:B,2,TRUE))</f>
        <v>河童蛙X</v>
      </c>
      <c r="C1090" s="4" t="str">
        <f>IF(A1090=1,VLOOKUP(V1090,Head!A:B,2,TRUE),IF(A1090=2,VLOOKUP(V1090,Chest!A:B,2,TRUE),IF(A1090=3,VLOOKUP(V1090,Arm!A:B,2,TRUE),IF(A1090=4,VLOOKUP(V1090,Waist!A:B,2,TRUE),IF(A1090=5,VLOOKUP(V1090,Leg!A:B,2,TRUE),"")))))</f>
        <v>河童蛙X腰甲</v>
      </c>
      <c r="D1090" s="44" t="str">
        <f>IF(X1090=1,VLOOKUP(AA1090,modelID!A:B,2,FALSE),"")</f>
        <v>pl303</v>
      </c>
      <c r="E1090" s="45">
        <f>IF(X1090=0,"",AH1090+VLOOKUP(AN1090,BuildupTable!L:O,4,FALSE))</f>
        <v>162</v>
      </c>
      <c r="F1090" s="1">
        <f t="shared" ref="F1090:F1153" si="239">AP1090</f>
        <v>0</v>
      </c>
      <c r="G1090" s="1">
        <f t="shared" ref="G1090:G1153" si="240">AQ1090</f>
        <v>1</v>
      </c>
      <c r="H1090" s="1">
        <f t="shared" ref="H1090:H1153" si="241">AR1090</f>
        <v>0</v>
      </c>
      <c r="I1090" s="1">
        <f t="shared" ref="I1090:I1153" si="242">AS1090</f>
        <v>0</v>
      </c>
      <c r="J1090" s="4" t="str">
        <f>IF(AT1090=0,"",VLOOKUP(AT1090,skillbasedata!A:B,2,TRUE))</f>
        <v>火场怪力</v>
      </c>
      <c r="K1090" s="48">
        <f t="shared" ref="K1090:K1153" si="243">AY1090</f>
        <v>2</v>
      </c>
      <c r="L1090" s="4" t="str">
        <f>IF(AU1090=0,"",VLOOKUP(AU1090,skillbasedata!A:B,2,TRUE))</f>
        <v>回避距离提升</v>
      </c>
      <c r="M1090" s="48">
        <f t="shared" ref="M1090:M1153" si="244">AZ1090</f>
        <v>2</v>
      </c>
      <c r="N1090" s="4" t="str">
        <f>IF(AV1090=0,"",VLOOKUP(AV1090,skillbasedata!A:B,2,TRUE))</f>
        <v/>
      </c>
      <c r="O1090" s="48">
        <f t="shared" ref="O1090:O1153" si="245">BA1090</f>
        <v>0</v>
      </c>
      <c r="P1090" s="4" t="str">
        <f>IF(AW1090=0,"",VLOOKUP(AW1090,skillbasedata!A:B,2,TRUE))</f>
        <v/>
      </c>
      <c r="Q1090" s="48">
        <f t="shared" ref="Q1090:Q1153" si="246">BB1090</f>
        <v>0</v>
      </c>
      <c r="R1090" s="4" t="str">
        <f>IF(AX1090=0,"",VLOOKUP(AX1090,skillbasedata!A:B,2,TRUE))</f>
        <v/>
      </c>
      <c r="S1090" s="48">
        <f t="shared" ref="S1090:S1153" si="247">BC1090</f>
        <v>0</v>
      </c>
      <c r="T1090" s="48">
        <f t="shared" ref="T1090:T1153" si="248">BE1090</f>
        <v>1</v>
      </c>
      <c r="U1090" s="48">
        <f t="shared" ref="U1090:U1153" si="249">BF1090</f>
        <v>20</v>
      </c>
      <c r="V1090" s="51">
        <f t="shared" ref="V1090:V1153" si="250">IF(BG1090=0,0,HEX2DEC(BG1090))</f>
        <v>328</v>
      </c>
      <c r="W1090" s="26" t="s">
        <v>3410</v>
      </c>
      <c r="X1090" s="26">
        <v>1</v>
      </c>
      <c r="Y1090" s="26">
        <v>328</v>
      </c>
      <c r="Z1090" s="26">
        <v>13028</v>
      </c>
      <c r="AA1090" s="26">
        <v>121</v>
      </c>
      <c r="AB1090" s="26">
        <v>7</v>
      </c>
      <c r="AC1090" s="26">
        <v>6000</v>
      </c>
      <c r="AD1090" s="26">
        <v>0</v>
      </c>
      <c r="AE1090" s="26">
        <v>2</v>
      </c>
      <c r="AF1090" s="26">
        <v>1</v>
      </c>
      <c r="AG1090" s="26">
        <v>1</v>
      </c>
      <c r="AH1090" s="26">
        <v>90</v>
      </c>
      <c r="AI1090" s="26">
        <v>-1</v>
      </c>
      <c r="AJ1090" s="26">
        <v>4</v>
      </c>
      <c r="AK1090" s="26">
        <v>1</v>
      </c>
      <c r="AL1090" s="26">
        <v>-2</v>
      </c>
      <c r="AM1090" s="26">
        <v>0</v>
      </c>
      <c r="AN1090" s="26">
        <v>19</v>
      </c>
      <c r="AO1090" s="26">
        <v>0</v>
      </c>
      <c r="AP1090" s="26">
        <v>0</v>
      </c>
      <c r="AQ1090" s="26">
        <v>1</v>
      </c>
      <c r="AR1090" s="26">
        <v>0</v>
      </c>
      <c r="AS1090" s="26">
        <v>0</v>
      </c>
      <c r="AT1090" s="26">
        <v>91</v>
      </c>
      <c r="AU1090" s="26">
        <v>66</v>
      </c>
      <c r="AV1090" s="26">
        <v>0</v>
      </c>
      <c r="AW1090" s="26">
        <v>0</v>
      </c>
      <c r="AX1090" s="26">
        <v>0</v>
      </c>
      <c r="AY1090" s="26">
        <v>2</v>
      </c>
      <c r="AZ1090" s="26">
        <v>2</v>
      </c>
      <c r="BA1090" s="26">
        <v>0</v>
      </c>
      <c r="BB1090" s="26">
        <v>0</v>
      </c>
      <c r="BC1090" s="26">
        <v>0</v>
      </c>
      <c r="BD1090" s="26" t="s">
        <v>2309</v>
      </c>
      <c r="BE1090" s="26">
        <v>1</v>
      </c>
      <c r="BF1090" s="26">
        <v>20</v>
      </c>
      <c r="BG1090" s="54" t="str">
        <f t="shared" ref="BG1090:BG1153" si="251">MID(W1090,7,4)</f>
        <v>0148</v>
      </c>
      <c r="BH1090" s="9"/>
      <c r="BI1090" s="9"/>
    </row>
    <row r="1091" ht="16.5" spans="1:61">
      <c r="A1091" s="4">
        <f t="shared" si="238"/>
        <v>5</v>
      </c>
      <c r="B1091" s="4" t="str">
        <f>IF(X1091=0,"",VLOOKUP(Y1091,seriesName!A:B,2,TRUE))</f>
        <v>河童蛙X</v>
      </c>
      <c r="C1091" s="4" t="str">
        <f>IF(A1091=1,VLOOKUP(V1091,Head!A:B,2,TRUE),IF(A1091=2,VLOOKUP(V1091,Chest!A:B,2,TRUE),IF(A1091=3,VLOOKUP(V1091,Arm!A:B,2,TRUE),IF(A1091=4,VLOOKUP(V1091,Waist!A:B,2,TRUE),IF(A1091=5,VLOOKUP(V1091,Leg!A:B,2,TRUE),"")))))</f>
        <v>河童蛙X护腿</v>
      </c>
      <c r="D1091" s="44" t="str">
        <f>IF(X1091=1,VLOOKUP(AA1091,modelID!A:B,2,FALSE),"")</f>
        <v>pl303</v>
      </c>
      <c r="E1091" s="45">
        <f>IF(X1091=0,"",AH1091+VLOOKUP(AN1091,BuildupTable!L:O,4,FALSE))</f>
        <v>162</v>
      </c>
      <c r="F1091" s="1">
        <f t="shared" si="239"/>
        <v>0</v>
      </c>
      <c r="G1091" s="1">
        <f t="shared" si="240"/>
        <v>0</v>
      </c>
      <c r="H1091" s="1">
        <f t="shared" si="241"/>
        <v>0</v>
      </c>
      <c r="I1091" s="1">
        <f t="shared" si="242"/>
        <v>1</v>
      </c>
      <c r="J1091" s="4" t="str">
        <f>IF(AT1091=0,"",VLOOKUP(AT1091,skillbasedata!A:B,2,TRUE))</f>
        <v>饥饿耐性</v>
      </c>
      <c r="K1091" s="48">
        <f t="shared" si="243"/>
        <v>2</v>
      </c>
      <c r="L1091" s="4" t="str">
        <f>IF(AU1091=0,"",VLOOKUP(AU1091,skillbasedata!A:B,2,TRUE))</f>
        <v>火场怪力</v>
      </c>
      <c r="M1091" s="48">
        <f t="shared" si="244"/>
        <v>1</v>
      </c>
      <c r="N1091" s="4" t="str">
        <f>IF(AV1091=0,"",VLOOKUP(AV1091,skillbasedata!A:B,2,TRUE))</f>
        <v>快吃</v>
      </c>
      <c r="O1091" s="48">
        <f t="shared" si="245"/>
        <v>1</v>
      </c>
      <c r="P1091" s="4" t="str">
        <f>IF(AW1091=0,"",VLOOKUP(AW1091,skillbasedata!A:B,2,TRUE))</f>
        <v/>
      </c>
      <c r="Q1091" s="48">
        <f t="shared" si="246"/>
        <v>0</v>
      </c>
      <c r="R1091" s="4" t="str">
        <f>IF(AX1091=0,"",VLOOKUP(AX1091,skillbasedata!A:B,2,TRUE))</f>
        <v/>
      </c>
      <c r="S1091" s="48">
        <f t="shared" si="247"/>
        <v>0</v>
      </c>
      <c r="T1091" s="48">
        <f t="shared" si="248"/>
        <v>1</v>
      </c>
      <c r="U1091" s="48">
        <f t="shared" si="249"/>
        <v>20</v>
      </c>
      <c r="V1091" s="51">
        <f t="shared" si="250"/>
        <v>328</v>
      </c>
      <c r="W1091" s="26" t="s">
        <v>3411</v>
      </c>
      <c r="X1091" s="26">
        <v>1</v>
      </c>
      <c r="Y1091" s="26">
        <v>328</v>
      </c>
      <c r="Z1091" s="26">
        <v>13028</v>
      </c>
      <c r="AA1091" s="26">
        <v>121</v>
      </c>
      <c r="AB1091" s="26">
        <v>7</v>
      </c>
      <c r="AC1091" s="26">
        <v>6000</v>
      </c>
      <c r="AD1091" s="26">
        <v>0</v>
      </c>
      <c r="AE1091" s="26">
        <v>2</v>
      </c>
      <c r="AF1091" s="26">
        <v>1</v>
      </c>
      <c r="AG1091" s="26">
        <v>1</v>
      </c>
      <c r="AH1091" s="26">
        <v>90</v>
      </c>
      <c r="AI1091" s="26">
        <v>-1</v>
      </c>
      <c r="AJ1091" s="26">
        <v>4</v>
      </c>
      <c r="AK1091" s="26">
        <v>1</v>
      </c>
      <c r="AL1091" s="26">
        <v>-2</v>
      </c>
      <c r="AM1091" s="26">
        <v>0</v>
      </c>
      <c r="AN1091" s="26">
        <v>19</v>
      </c>
      <c r="AO1091" s="26">
        <v>0</v>
      </c>
      <c r="AP1091" s="26">
        <v>0</v>
      </c>
      <c r="AQ1091" s="26">
        <v>0</v>
      </c>
      <c r="AR1091" s="26">
        <v>0</v>
      </c>
      <c r="AS1091" s="26">
        <v>1</v>
      </c>
      <c r="AT1091" s="26">
        <v>96</v>
      </c>
      <c r="AU1091" s="26">
        <v>91</v>
      </c>
      <c r="AV1091" s="26">
        <v>60</v>
      </c>
      <c r="AW1091" s="26">
        <v>0</v>
      </c>
      <c r="AX1091" s="26">
        <v>0</v>
      </c>
      <c r="AY1091" s="26">
        <v>2</v>
      </c>
      <c r="AZ1091" s="26">
        <v>1</v>
      </c>
      <c r="BA1091" s="26">
        <v>1</v>
      </c>
      <c r="BB1091" s="26">
        <v>0</v>
      </c>
      <c r="BC1091" s="26">
        <v>0</v>
      </c>
      <c r="BD1091" s="26" t="s">
        <v>2309</v>
      </c>
      <c r="BE1091" s="26">
        <v>1</v>
      </c>
      <c r="BF1091" s="26">
        <v>20</v>
      </c>
      <c r="BG1091" s="54" t="str">
        <f t="shared" si="251"/>
        <v>0148</v>
      </c>
      <c r="BH1091" s="9"/>
      <c r="BI1091" s="9"/>
    </row>
    <row r="1092" ht="16.5" spans="1:61">
      <c r="A1092" s="4">
        <f t="shared" si="238"/>
        <v>1</v>
      </c>
      <c r="B1092" s="4" t="str">
        <f>IF(X1092=0,"",VLOOKUP(Y1092,seriesName!A:B,2,TRUE))</f>
        <v>铸铁X</v>
      </c>
      <c r="C1092" s="4" t="str">
        <f>IF(A1092=1,VLOOKUP(V1092,Head!A:B,2,TRUE),IF(A1092=2,VLOOKUP(V1092,Chest!A:B,2,TRUE),IF(A1092=3,VLOOKUP(V1092,Arm!A:B,2,TRUE),IF(A1092=4,VLOOKUP(V1092,Waist!A:B,2,TRUE),IF(A1092=5,VLOOKUP(V1092,Leg!A:B,2,TRUE),"")))))</f>
        <v>铸铁X头盔</v>
      </c>
      <c r="D1092" s="44" t="str">
        <f>IF(X1092=1,VLOOKUP(AA1092,modelID!A:B,2,FALSE),"")</f>
        <v>pl031</v>
      </c>
      <c r="E1092" s="45">
        <f>IF(X1092=0,"",AH1092+VLOOKUP(AN1092,BuildupTable!L:O,4,FALSE))</f>
        <v>158</v>
      </c>
      <c r="F1092" s="1">
        <f t="shared" si="239"/>
        <v>1</v>
      </c>
      <c r="G1092" s="1">
        <f t="shared" si="240"/>
        <v>0</v>
      </c>
      <c r="H1092" s="1">
        <f t="shared" si="241"/>
        <v>0</v>
      </c>
      <c r="I1092" s="1">
        <f t="shared" si="242"/>
        <v>1</v>
      </c>
      <c r="J1092" s="4" t="str">
        <f>IF(AT1092=0,"",VLOOKUP(AT1092,skillbasedata!A:B,2,TRUE))</f>
        <v>风压耐性</v>
      </c>
      <c r="K1092" s="48">
        <f t="shared" si="243"/>
        <v>1</v>
      </c>
      <c r="L1092" s="4" t="str">
        <f>IF(AU1092=0,"",VLOOKUP(AU1092,skillbasedata!A:B,2,TRUE))</f>
        <v>攻击</v>
      </c>
      <c r="M1092" s="48">
        <f t="shared" si="244"/>
        <v>2</v>
      </c>
      <c r="N1092" s="4" t="str">
        <f>IF(AV1092=0,"",VLOOKUP(AV1092,skillbasedata!A:B,2,TRUE))</f>
        <v/>
      </c>
      <c r="O1092" s="48">
        <f t="shared" si="245"/>
        <v>0</v>
      </c>
      <c r="P1092" s="4" t="str">
        <f>IF(AW1092=0,"",VLOOKUP(AW1092,skillbasedata!A:B,2,TRUE))</f>
        <v/>
      </c>
      <c r="Q1092" s="48">
        <f t="shared" si="246"/>
        <v>0</v>
      </c>
      <c r="R1092" s="4" t="str">
        <f>IF(AX1092=0,"",VLOOKUP(AX1092,skillbasedata!A:B,2,TRUE))</f>
        <v/>
      </c>
      <c r="S1092" s="48">
        <f t="shared" si="247"/>
        <v>0</v>
      </c>
      <c r="T1092" s="48">
        <f t="shared" si="248"/>
        <v>2</v>
      </c>
      <c r="U1092" s="48">
        <f t="shared" si="249"/>
        <v>18</v>
      </c>
      <c r="V1092" s="51">
        <f t="shared" si="250"/>
        <v>306</v>
      </c>
      <c r="W1092" s="26" t="s">
        <v>3412</v>
      </c>
      <c r="X1092" s="26">
        <v>1</v>
      </c>
      <c r="Y1092" s="26">
        <v>306</v>
      </c>
      <c r="Z1092" s="26">
        <v>14001</v>
      </c>
      <c r="AA1092" s="26">
        <v>13</v>
      </c>
      <c r="AB1092" s="26">
        <v>7</v>
      </c>
      <c r="AC1092" s="26">
        <v>8000</v>
      </c>
      <c r="AD1092" s="26">
        <v>0</v>
      </c>
      <c r="AE1092" s="26">
        <v>2</v>
      </c>
      <c r="AF1092" s="26">
        <v>1</v>
      </c>
      <c r="AG1092" s="26">
        <v>1</v>
      </c>
      <c r="AH1092" s="26">
        <v>94</v>
      </c>
      <c r="AI1092" s="26">
        <v>-1</v>
      </c>
      <c r="AJ1092" s="26">
        <v>-1</v>
      </c>
      <c r="AK1092" s="26">
        <v>0</v>
      </c>
      <c r="AL1092" s="26">
        <v>1</v>
      </c>
      <c r="AM1092" s="26">
        <v>0</v>
      </c>
      <c r="AN1092" s="26">
        <v>20</v>
      </c>
      <c r="AO1092" s="26">
        <v>0</v>
      </c>
      <c r="AP1092" s="26">
        <v>1</v>
      </c>
      <c r="AQ1092" s="26">
        <v>0</v>
      </c>
      <c r="AR1092" s="26">
        <v>0</v>
      </c>
      <c r="AS1092" s="26">
        <v>1</v>
      </c>
      <c r="AT1092" s="26">
        <v>62</v>
      </c>
      <c r="AU1092" s="26">
        <v>1</v>
      </c>
      <c r="AV1092" s="26">
        <v>0</v>
      </c>
      <c r="AW1092" s="26">
        <v>0</v>
      </c>
      <c r="AX1092" s="26">
        <v>0</v>
      </c>
      <c r="AY1092" s="26">
        <v>1</v>
      </c>
      <c r="AZ1092" s="26">
        <v>2</v>
      </c>
      <c r="BA1092" s="26">
        <v>0</v>
      </c>
      <c r="BB1092" s="26">
        <v>0</v>
      </c>
      <c r="BC1092" s="26">
        <v>0</v>
      </c>
      <c r="BD1092" s="26" t="s">
        <v>2309</v>
      </c>
      <c r="BE1092" s="26">
        <v>2</v>
      </c>
      <c r="BF1092" s="26">
        <v>18</v>
      </c>
      <c r="BG1092" s="54" t="str">
        <f t="shared" si="251"/>
        <v>0132</v>
      </c>
      <c r="BH1092" s="9"/>
      <c r="BI1092" s="9"/>
    </row>
    <row r="1093" ht="16.5" spans="1:61">
      <c r="A1093" s="4">
        <f t="shared" si="238"/>
        <v>2</v>
      </c>
      <c r="B1093" s="4" t="str">
        <f>IF(X1093=0,"",VLOOKUP(Y1093,seriesName!A:B,2,TRUE))</f>
        <v>铸铁X</v>
      </c>
      <c r="C1093" s="4" t="str">
        <f>IF(A1093=1,VLOOKUP(V1093,Head!A:B,2,TRUE),IF(A1093=2,VLOOKUP(V1093,Chest!A:B,2,TRUE),IF(A1093=3,VLOOKUP(V1093,Arm!A:B,2,TRUE),IF(A1093=4,VLOOKUP(V1093,Waist!A:B,2,TRUE),IF(A1093=5,VLOOKUP(V1093,Leg!A:B,2,TRUE),"")))))</f>
        <v>铸铁X铠甲</v>
      </c>
      <c r="D1093" s="44" t="str">
        <f>IF(X1093=1,VLOOKUP(AA1093,modelID!A:B,2,FALSE),"")</f>
        <v>pl031</v>
      </c>
      <c r="E1093" s="45">
        <f>IF(X1093=0,"",AH1093+VLOOKUP(AN1093,BuildupTable!L:O,4,FALSE))</f>
        <v>158</v>
      </c>
      <c r="F1093" s="1">
        <f t="shared" si="239"/>
        <v>1</v>
      </c>
      <c r="G1093" s="1">
        <f t="shared" si="240"/>
        <v>0</v>
      </c>
      <c r="H1093" s="1">
        <f t="shared" si="241"/>
        <v>1</v>
      </c>
      <c r="I1093" s="1">
        <f t="shared" si="242"/>
        <v>0</v>
      </c>
      <c r="J1093" s="4" t="str">
        <f>IF(AT1093=0,"",VLOOKUP(AT1093,skillbasedata!A:B,2,TRUE))</f>
        <v>风压耐性</v>
      </c>
      <c r="K1093" s="48">
        <f t="shared" si="243"/>
        <v>2</v>
      </c>
      <c r="L1093" s="4" t="str">
        <f>IF(AU1093=0,"",VLOOKUP(AU1093,skillbasedata!A:B,2,TRUE))</f>
        <v>看破</v>
      </c>
      <c r="M1093" s="48">
        <f t="shared" si="244"/>
        <v>2</v>
      </c>
      <c r="N1093" s="4" t="str">
        <f>IF(AV1093=0,"",VLOOKUP(AV1093,skillbasedata!A:B,2,TRUE))</f>
        <v/>
      </c>
      <c r="O1093" s="48">
        <f t="shared" si="245"/>
        <v>0</v>
      </c>
      <c r="P1093" s="4" t="str">
        <f>IF(AW1093=0,"",VLOOKUP(AW1093,skillbasedata!A:B,2,TRUE))</f>
        <v/>
      </c>
      <c r="Q1093" s="48">
        <f t="shared" si="246"/>
        <v>0</v>
      </c>
      <c r="R1093" s="4" t="str">
        <f>IF(AX1093=0,"",VLOOKUP(AX1093,skillbasedata!A:B,2,TRUE))</f>
        <v/>
      </c>
      <c r="S1093" s="48">
        <f t="shared" si="247"/>
        <v>0</v>
      </c>
      <c r="T1093" s="48">
        <f t="shared" si="248"/>
        <v>2</v>
      </c>
      <c r="U1093" s="48">
        <f t="shared" si="249"/>
        <v>18</v>
      </c>
      <c r="V1093" s="51">
        <f t="shared" si="250"/>
        <v>306</v>
      </c>
      <c r="W1093" s="26" t="s">
        <v>3413</v>
      </c>
      <c r="X1093" s="26">
        <v>1</v>
      </c>
      <c r="Y1093" s="26">
        <v>306</v>
      </c>
      <c r="Z1093" s="26">
        <v>14001</v>
      </c>
      <c r="AA1093" s="26">
        <v>13</v>
      </c>
      <c r="AB1093" s="26">
        <v>7</v>
      </c>
      <c r="AC1093" s="26">
        <v>8000</v>
      </c>
      <c r="AD1093" s="26">
        <v>0</v>
      </c>
      <c r="AE1093" s="26">
        <v>2</v>
      </c>
      <c r="AF1093" s="26">
        <v>1</v>
      </c>
      <c r="AG1093" s="26">
        <v>1</v>
      </c>
      <c r="AH1093" s="26">
        <v>94</v>
      </c>
      <c r="AI1093" s="26">
        <v>-1</v>
      </c>
      <c r="AJ1093" s="26">
        <v>-1</v>
      </c>
      <c r="AK1093" s="26">
        <v>0</v>
      </c>
      <c r="AL1093" s="26">
        <v>1</v>
      </c>
      <c r="AM1093" s="26">
        <v>0</v>
      </c>
      <c r="AN1093" s="26">
        <v>20</v>
      </c>
      <c r="AO1093" s="26">
        <v>0</v>
      </c>
      <c r="AP1093" s="26">
        <v>1</v>
      </c>
      <c r="AQ1093" s="26">
        <v>0</v>
      </c>
      <c r="AR1093" s="26">
        <v>1</v>
      </c>
      <c r="AS1093" s="26">
        <v>0</v>
      </c>
      <c r="AT1093" s="26">
        <v>62</v>
      </c>
      <c r="AU1093" s="26">
        <v>6</v>
      </c>
      <c r="AV1093" s="26">
        <v>0</v>
      </c>
      <c r="AW1093" s="26">
        <v>0</v>
      </c>
      <c r="AX1093" s="26">
        <v>0</v>
      </c>
      <c r="AY1093" s="26">
        <v>2</v>
      </c>
      <c r="AZ1093" s="26">
        <v>2</v>
      </c>
      <c r="BA1093" s="26">
        <v>0</v>
      </c>
      <c r="BB1093" s="26">
        <v>0</v>
      </c>
      <c r="BC1093" s="26">
        <v>0</v>
      </c>
      <c r="BD1093" s="26" t="s">
        <v>2309</v>
      </c>
      <c r="BE1093" s="26">
        <v>2</v>
      </c>
      <c r="BF1093" s="26">
        <v>18</v>
      </c>
      <c r="BG1093" s="54" t="str">
        <f t="shared" si="251"/>
        <v>0132</v>
      </c>
      <c r="BH1093" s="9"/>
      <c r="BI1093" s="9"/>
    </row>
    <row r="1094" ht="16.5" spans="1:61">
      <c r="A1094" s="4">
        <f t="shared" si="238"/>
        <v>3</v>
      </c>
      <c r="B1094" s="4" t="str">
        <f>IF(X1094=0,"",VLOOKUP(Y1094,seriesName!A:B,2,TRUE))</f>
        <v>铸铁X</v>
      </c>
      <c r="C1094" s="4" t="str">
        <f>IF(A1094=1,VLOOKUP(V1094,Head!A:B,2,TRUE),IF(A1094=2,VLOOKUP(V1094,Chest!A:B,2,TRUE),IF(A1094=3,VLOOKUP(V1094,Arm!A:B,2,TRUE),IF(A1094=4,VLOOKUP(V1094,Waist!A:B,2,TRUE),IF(A1094=5,VLOOKUP(V1094,Leg!A:B,2,TRUE),"")))))</f>
        <v>铸铁X腕甲</v>
      </c>
      <c r="D1094" s="44" t="str">
        <f>IF(X1094=1,VLOOKUP(AA1094,modelID!A:B,2,FALSE),"")</f>
        <v>pl031</v>
      </c>
      <c r="E1094" s="45">
        <f>IF(X1094=0,"",AH1094+VLOOKUP(AN1094,BuildupTable!L:O,4,FALSE))</f>
        <v>158</v>
      </c>
      <c r="F1094" s="1">
        <f t="shared" si="239"/>
        <v>0</v>
      </c>
      <c r="G1094" s="1">
        <f t="shared" si="240"/>
        <v>1</v>
      </c>
      <c r="H1094" s="1">
        <f t="shared" si="241"/>
        <v>0</v>
      </c>
      <c r="I1094" s="1">
        <f t="shared" si="242"/>
        <v>1</v>
      </c>
      <c r="J1094" s="4" t="str">
        <f>IF(AT1094=0,"",VLOOKUP(AT1094,skillbasedata!A:B,2,TRUE))</f>
        <v>雷属性攻击强化</v>
      </c>
      <c r="K1094" s="48">
        <f t="shared" si="243"/>
        <v>3</v>
      </c>
      <c r="L1094" s="4" t="str">
        <f>IF(AU1094=0,"",VLOOKUP(AU1094,skillbasedata!A:B,2,TRUE))</f>
        <v/>
      </c>
      <c r="M1094" s="48">
        <f t="shared" si="244"/>
        <v>0</v>
      </c>
      <c r="N1094" s="4" t="str">
        <f>IF(AV1094=0,"",VLOOKUP(AV1094,skillbasedata!A:B,2,TRUE))</f>
        <v/>
      </c>
      <c r="O1094" s="48">
        <f t="shared" si="245"/>
        <v>0</v>
      </c>
      <c r="P1094" s="4" t="str">
        <f>IF(AW1094=0,"",VLOOKUP(AW1094,skillbasedata!A:B,2,TRUE))</f>
        <v/>
      </c>
      <c r="Q1094" s="48">
        <f t="shared" si="246"/>
        <v>0</v>
      </c>
      <c r="R1094" s="4" t="str">
        <f>IF(AX1094=0,"",VLOOKUP(AX1094,skillbasedata!A:B,2,TRUE))</f>
        <v/>
      </c>
      <c r="S1094" s="48">
        <f t="shared" si="247"/>
        <v>0</v>
      </c>
      <c r="T1094" s="48">
        <f t="shared" si="248"/>
        <v>2</v>
      </c>
      <c r="U1094" s="48">
        <f t="shared" si="249"/>
        <v>18</v>
      </c>
      <c r="V1094" s="51">
        <f t="shared" si="250"/>
        <v>306</v>
      </c>
      <c r="W1094" s="26" t="s">
        <v>3414</v>
      </c>
      <c r="X1094" s="26">
        <v>1</v>
      </c>
      <c r="Y1094" s="26">
        <v>306</v>
      </c>
      <c r="Z1094" s="26">
        <v>14001</v>
      </c>
      <c r="AA1094" s="26">
        <v>13</v>
      </c>
      <c r="AB1094" s="26">
        <v>7</v>
      </c>
      <c r="AC1094" s="26">
        <v>8000</v>
      </c>
      <c r="AD1094" s="26">
        <v>0</v>
      </c>
      <c r="AE1094" s="26">
        <v>2</v>
      </c>
      <c r="AF1094" s="26">
        <v>1</v>
      </c>
      <c r="AG1094" s="26">
        <v>1</v>
      </c>
      <c r="AH1094" s="26">
        <v>94</v>
      </c>
      <c r="AI1094" s="26">
        <v>-1</v>
      </c>
      <c r="AJ1094" s="26">
        <v>-1</v>
      </c>
      <c r="AK1094" s="26">
        <v>0</v>
      </c>
      <c r="AL1094" s="26">
        <v>1</v>
      </c>
      <c r="AM1094" s="26">
        <v>0</v>
      </c>
      <c r="AN1094" s="26">
        <v>20</v>
      </c>
      <c r="AO1094" s="26">
        <v>0</v>
      </c>
      <c r="AP1094" s="26">
        <v>0</v>
      </c>
      <c r="AQ1094" s="26">
        <v>1</v>
      </c>
      <c r="AR1094" s="26">
        <v>0</v>
      </c>
      <c r="AS1094" s="26">
        <v>1</v>
      </c>
      <c r="AT1094" s="26">
        <v>16</v>
      </c>
      <c r="AU1094" s="26">
        <v>0</v>
      </c>
      <c r="AV1094" s="26">
        <v>0</v>
      </c>
      <c r="AW1094" s="26">
        <v>0</v>
      </c>
      <c r="AX1094" s="26">
        <v>0</v>
      </c>
      <c r="AY1094" s="26">
        <v>3</v>
      </c>
      <c r="AZ1094" s="26">
        <v>0</v>
      </c>
      <c r="BA1094" s="26">
        <v>0</v>
      </c>
      <c r="BB1094" s="26">
        <v>0</v>
      </c>
      <c r="BC1094" s="26">
        <v>0</v>
      </c>
      <c r="BD1094" s="26" t="s">
        <v>2309</v>
      </c>
      <c r="BE1094" s="26">
        <v>2</v>
      </c>
      <c r="BF1094" s="26">
        <v>18</v>
      </c>
      <c r="BG1094" s="54" t="str">
        <f t="shared" si="251"/>
        <v>0132</v>
      </c>
      <c r="BH1094" s="9"/>
      <c r="BI1094" s="9"/>
    </row>
    <row r="1095" ht="16.5" spans="1:61">
      <c r="A1095" s="4">
        <f t="shared" si="238"/>
        <v>4</v>
      </c>
      <c r="B1095" s="4" t="str">
        <f>IF(X1095=0,"",VLOOKUP(Y1095,seriesName!A:B,2,TRUE))</f>
        <v>铸铁X</v>
      </c>
      <c r="C1095" s="4" t="str">
        <f>IF(A1095=1,VLOOKUP(V1095,Head!A:B,2,TRUE),IF(A1095=2,VLOOKUP(V1095,Chest!A:B,2,TRUE),IF(A1095=3,VLOOKUP(V1095,Arm!A:B,2,TRUE),IF(A1095=4,VLOOKUP(V1095,Waist!A:B,2,TRUE),IF(A1095=5,VLOOKUP(V1095,Leg!A:B,2,TRUE),"")))))</f>
        <v>铸铁X腰甲</v>
      </c>
      <c r="D1095" s="44" t="str">
        <f>IF(X1095=1,VLOOKUP(AA1095,modelID!A:B,2,FALSE),"")</f>
        <v>pl031</v>
      </c>
      <c r="E1095" s="45">
        <f>IF(X1095=0,"",AH1095+VLOOKUP(AN1095,BuildupTable!L:O,4,FALSE))</f>
        <v>158</v>
      </c>
      <c r="F1095" s="1">
        <f t="shared" si="239"/>
        <v>0</v>
      </c>
      <c r="G1095" s="1">
        <f t="shared" si="240"/>
        <v>0</v>
      </c>
      <c r="H1095" s="1">
        <f t="shared" si="241"/>
        <v>1</v>
      </c>
      <c r="I1095" s="1">
        <f t="shared" si="242"/>
        <v>0</v>
      </c>
      <c r="J1095" s="4" t="str">
        <f>IF(AT1095=0,"",VLOOKUP(AT1095,skillbasedata!A:B,2,TRUE))</f>
        <v>强化持续</v>
      </c>
      <c r="K1095" s="48">
        <f t="shared" si="243"/>
        <v>2</v>
      </c>
      <c r="L1095" s="4" t="str">
        <f>IF(AU1095=0,"",VLOOKUP(AU1095,skillbasedata!A:B,2,TRUE))</f>
        <v>攻击</v>
      </c>
      <c r="M1095" s="48">
        <f t="shared" si="244"/>
        <v>1</v>
      </c>
      <c r="N1095" s="4" t="str">
        <f>IF(AV1095=0,"",VLOOKUP(AV1095,skillbasedata!A:B,2,TRUE))</f>
        <v/>
      </c>
      <c r="O1095" s="48">
        <f t="shared" si="245"/>
        <v>0</v>
      </c>
      <c r="P1095" s="4" t="str">
        <f>IF(AW1095=0,"",VLOOKUP(AW1095,skillbasedata!A:B,2,TRUE))</f>
        <v/>
      </c>
      <c r="Q1095" s="48">
        <f t="shared" si="246"/>
        <v>0</v>
      </c>
      <c r="R1095" s="4" t="str">
        <f>IF(AX1095=0,"",VLOOKUP(AX1095,skillbasedata!A:B,2,TRUE))</f>
        <v/>
      </c>
      <c r="S1095" s="48">
        <f t="shared" si="247"/>
        <v>0</v>
      </c>
      <c r="T1095" s="48">
        <f t="shared" si="248"/>
        <v>2</v>
      </c>
      <c r="U1095" s="48">
        <f t="shared" si="249"/>
        <v>18</v>
      </c>
      <c r="V1095" s="51">
        <f t="shared" si="250"/>
        <v>306</v>
      </c>
      <c r="W1095" s="26" t="s">
        <v>3415</v>
      </c>
      <c r="X1095" s="26">
        <v>1</v>
      </c>
      <c r="Y1095" s="26">
        <v>306</v>
      </c>
      <c r="Z1095" s="26">
        <v>14001</v>
      </c>
      <c r="AA1095" s="26">
        <v>13</v>
      </c>
      <c r="AB1095" s="26">
        <v>7</v>
      </c>
      <c r="AC1095" s="26">
        <v>8000</v>
      </c>
      <c r="AD1095" s="26">
        <v>0</v>
      </c>
      <c r="AE1095" s="26">
        <v>2</v>
      </c>
      <c r="AF1095" s="26">
        <v>1</v>
      </c>
      <c r="AG1095" s="26">
        <v>1</v>
      </c>
      <c r="AH1095" s="26">
        <v>94</v>
      </c>
      <c r="AI1095" s="26">
        <v>-1</v>
      </c>
      <c r="AJ1095" s="26">
        <v>-1</v>
      </c>
      <c r="AK1095" s="26">
        <v>0</v>
      </c>
      <c r="AL1095" s="26">
        <v>1</v>
      </c>
      <c r="AM1095" s="26">
        <v>0</v>
      </c>
      <c r="AN1095" s="26">
        <v>20</v>
      </c>
      <c r="AO1095" s="26">
        <v>0</v>
      </c>
      <c r="AP1095" s="26">
        <v>0</v>
      </c>
      <c r="AQ1095" s="26">
        <v>0</v>
      </c>
      <c r="AR1095" s="26">
        <v>1</v>
      </c>
      <c r="AS1095" s="26">
        <v>0</v>
      </c>
      <c r="AT1095" s="26">
        <v>31</v>
      </c>
      <c r="AU1095" s="26">
        <v>1</v>
      </c>
      <c r="AV1095" s="26">
        <v>0</v>
      </c>
      <c r="AW1095" s="26">
        <v>0</v>
      </c>
      <c r="AX1095" s="26">
        <v>0</v>
      </c>
      <c r="AY1095" s="26">
        <v>2</v>
      </c>
      <c r="AZ1095" s="26">
        <v>1</v>
      </c>
      <c r="BA1095" s="26">
        <v>0</v>
      </c>
      <c r="BB1095" s="26">
        <v>0</v>
      </c>
      <c r="BC1095" s="26">
        <v>0</v>
      </c>
      <c r="BD1095" s="26" t="s">
        <v>2309</v>
      </c>
      <c r="BE1095" s="26">
        <v>2</v>
      </c>
      <c r="BF1095" s="26">
        <v>18</v>
      </c>
      <c r="BG1095" s="54" t="str">
        <f t="shared" si="251"/>
        <v>0132</v>
      </c>
      <c r="BH1095" s="9"/>
      <c r="BI1095" s="9"/>
    </row>
    <row r="1096" ht="16.5" spans="1:61">
      <c r="A1096" s="4">
        <f t="shared" si="238"/>
        <v>5</v>
      </c>
      <c r="B1096" s="4" t="str">
        <f>IF(X1096=0,"",VLOOKUP(Y1096,seriesName!A:B,2,TRUE))</f>
        <v>铸铁X</v>
      </c>
      <c r="C1096" s="4" t="str">
        <f>IF(A1096=1,VLOOKUP(V1096,Head!A:B,2,TRUE),IF(A1096=2,VLOOKUP(V1096,Chest!A:B,2,TRUE),IF(A1096=3,VLOOKUP(V1096,Arm!A:B,2,TRUE),IF(A1096=4,VLOOKUP(V1096,Waist!A:B,2,TRUE),IF(A1096=5,VLOOKUP(V1096,Leg!A:B,2,TRUE),"")))))</f>
        <v>铸铁X护腿</v>
      </c>
      <c r="D1096" s="44" t="str">
        <f>IF(X1096=1,VLOOKUP(AA1096,modelID!A:B,2,FALSE),"")</f>
        <v>pl031</v>
      </c>
      <c r="E1096" s="45">
        <f>IF(X1096=0,"",AH1096+VLOOKUP(AN1096,BuildupTable!L:O,4,FALSE))</f>
        <v>158</v>
      </c>
      <c r="F1096" s="1">
        <f t="shared" si="239"/>
        <v>2</v>
      </c>
      <c r="G1096" s="1">
        <f t="shared" si="240"/>
        <v>0</v>
      </c>
      <c r="H1096" s="1">
        <f t="shared" si="241"/>
        <v>0</v>
      </c>
      <c r="I1096" s="1">
        <f t="shared" si="242"/>
        <v>0</v>
      </c>
      <c r="J1096" s="4" t="str">
        <f>IF(AT1096=0,"",VLOOKUP(AT1096,skillbasedata!A:B,2,TRUE))</f>
        <v>攻击</v>
      </c>
      <c r="K1096" s="48">
        <f t="shared" si="243"/>
        <v>2</v>
      </c>
      <c r="L1096" s="4" t="str">
        <f>IF(AU1096=0,"",VLOOKUP(AU1096,skillbasedata!A:B,2,TRUE))</f>
        <v>看破</v>
      </c>
      <c r="M1096" s="48">
        <f t="shared" si="244"/>
        <v>2</v>
      </c>
      <c r="N1096" s="4" t="str">
        <f>IF(AV1096=0,"",VLOOKUP(AV1096,skillbasedata!A:B,2,TRUE))</f>
        <v/>
      </c>
      <c r="O1096" s="48">
        <f t="shared" si="245"/>
        <v>0</v>
      </c>
      <c r="P1096" s="4" t="str">
        <f>IF(AW1096=0,"",VLOOKUP(AW1096,skillbasedata!A:B,2,TRUE))</f>
        <v/>
      </c>
      <c r="Q1096" s="48">
        <f t="shared" si="246"/>
        <v>0</v>
      </c>
      <c r="R1096" s="4" t="str">
        <f>IF(AX1096=0,"",VLOOKUP(AX1096,skillbasedata!A:B,2,TRUE))</f>
        <v/>
      </c>
      <c r="S1096" s="48">
        <f t="shared" si="247"/>
        <v>0</v>
      </c>
      <c r="T1096" s="48">
        <f t="shared" si="248"/>
        <v>2</v>
      </c>
      <c r="U1096" s="48">
        <f t="shared" si="249"/>
        <v>18</v>
      </c>
      <c r="V1096" s="51">
        <f t="shared" si="250"/>
        <v>306</v>
      </c>
      <c r="W1096" s="26" t="s">
        <v>3416</v>
      </c>
      <c r="X1096" s="26">
        <v>1</v>
      </c>
      <c r="Y1096" s="26">
        <v>306</v>
      </c>
      <c r="Z1096" s="26">
        <v>14001</v>
      </c>
      <c r="AA1096" s="26">
        <v>13</v>
      </c>
      <c r="AB1096" s="26">
        <v>7</v>
      </c>
      <c r="AC1096" s="26">
        <v>8000</v>
      </c>
      <c r="AD1096" s="26">
        <v>0</v>
      </c>
      <c r="AE1096" s="26">
        <v>2</v>
      </c>
      <c r="AF1096" s="26">
        <v>1</v>
      </c>
      <c r="AG1096" s="26">
        <v>1</v>
      </c>
      <c r="AH1096" s="26">
        <v>94</v>
      </c>
      <c r="AI1096" s="26">
        <v>-1</v>
      </c>
      <c r="AJ1096" s="26">
        <v>-1</v>
      </c>
      <c r="AK1096" s="26">
        <v>0</v>
      </c>
      <c r="AL1096" s="26">
        <v>1</v>
      </c>
      <c r="AM1096" s="26">
        <v>0</v>
      </c>
      <c r="AN1096" s="26">
        <v>20</v>
      </c>
      <c r="AO1096" s="26">
        <v>0</v>
      </c>
      <c r="AP1096" s="26">
        <v>2</v>
      </c>
      <c r="AQ1096" s="26">
        <v>0</v>
      </c>
      <c r="AR1096" s="26">
        <v>0</v>
      </c>
      <c r="AS1096" s="26">
        <v>0</v>
      </c>
      <c r="AT1096" s="26">
        <v>1</v>
      </c>
      <c r="AU1096" s="26">
        <v>6</v>
      </c>
      <c r="AV1096" s="26">
        <v>0</v>
      </c>
      <c r="AW1096" s="26">
        <v>0</v>
      </c>
      <c r="AX1096" s="26">
        <v>0</v>
      </c>
      <c r="AY1096" s="26">
        <v>2</v>
      </c>
      <c r="AZ1096" s="26">
        <v>2</v>
      </c>
      <c r="BA1096" s="26">
        <v>0</v>
      </c>
      <c r="BB1096" s="26">
        <v>0</v>
      </c>
      <c r="BC1096" s="26">
        <v>0</v>
      </c>
      <c r="BD1096" s="26" t="s">
        <v>2309</v>
      </c>
      <c r="BE1096" s="26">
        <v>2</v>
      </c>
      <c r="BF1096" s="26">
        <v>18</v>
      </c>
      <c r="BG1096" s="54" t="str">
        <f t="shared" si="251"/>
        <v>0132</v>
      </c>
      <c r="BH1096" s="9"/>
      <c r="BI1096" s="9"/>
    </row>
    <row r="1097" ht="16.5" spans="1:61">
      <c r="A1097" s="4">
        <f t="shared" si="238"/>
        <v>1</v>
      </c>
      <c r="B1097" s="4" t="str">
        <f>IF(X1097=0,"",VLOOKUP(Y1097,seriesName!A:B,2,TRUE))</f>
        <v>毒蝎X</v>
      </c>
      <c r="C1097" s="4" t="str">
        <f>IF(A1097=1,VLOOKUP(V1097,Head!A:B,2,TRUE),IF(A1097=2,VLOOKUP(V1097,Chest!A:B,2,TRUE),IF(A1097=3,VLOOKUP(V1097,Arm!A:B,2,TRUE),IF(A1097=4,VLOOKUP(V1097,Waist!A:B,2,TRUE),IF(A1097=5,VLOOKUP(V1097,Leg!A:B,2,TRUE),"")))))</f>
        <v>毒蝎X护头</v>
      </c>
      <c r="D1097" s="44" t="str">
        <f>IF(X1097=1,VLOOKUP(AA1097,modelID!A:B,2,FALSE),"")</f>
        <v>pl245</v>
      </c>
      <c r="E1097" s="45">
        <f>IF(X1097=0,"",AH1097+VLOOKUP(AN1097,BuildupTable!L:O,4,FALSE))</f>
        <v>162</v>
      </c>
      <c r="F1097" s="1">
        <f t="shared" si="239"/>
        <v>0</v>
      </c>
      <c r="G1097" s="1">
        <f t="shared" si="240"/>
        <v>0</v>
      </c>
      <c r="H1097" s="1">
        <f t="shared" si="241"/>
        <v>0</v>
      </c>
      <c r="I1097" s="1">
        <f t="shared" si="242"/>
        <v>1</v>
      </c>
      <c r="J1097" s="4" t="str">
        <f>IF(AT1097=0,"",VLOOKUP(AT1097,skillbasedata!A:B,2,TRUE))</f>
        <v>毒属性强化</v>
      </c>
      <c r="K1097" s="48">
        <f t="shared" si="243"/>
        <v>3</v>
      </c>
      <c r="L1097" s="4" t="str">
        <f>IF(AU1097=0,"",VLOOKUP(AU1097,skillbasedata!A:B,2,TRUE))</f>
        <v>力量解放</v>
      </c>
      <c r="M1097" s="48">
        <f t="shared" si="244"/>
        <v>1</v>
      </c>
      <c r="N1097" s="4" t="str">
        <f>IF(AV1097=0,"",VLOOKUP(AV1097,skillbasedata!A:B,2,TRUE))</f>
        <v/>
      </c>
      <c r="O1097" s="48">
        <f t="shared" si="245"/>
        <v>0</v>
      </c>
      <c r="P1097" s="4" t="str">
        <f>IF(AW1097=0,"",VLOOKUP(AW1097,skillbasedata!A:B,2,TRUE))</f>
        <v/>
      </c>
      <c r="Q1097" s="48">
        <f t="shared" si="246"/>
        <v>0</v>
      </c>
      <c r="R1097" s="4" t="str">
        <f>IF(AX1097=0,"",VLOOKUP(AX1097,skillbasedata!A:B,2,TRUE))</f>
        <v/>
      </c>
      <c r="S1097" s="48">
        <f t="shared" si="247"/>
        <v>0</v>
      </c>
      <c r="T1097" s="48">
        <f t="shared" si="248"/>
        <v>2</v>
      </c>
      <c r="U1097" s="48">
        <f t="shared" si="249"/>
        <v>18</v>
      </c>
      <c r="V1097" s="51">
        <f t="shared" si="250"/>
        <v>318</v>
      </c>
      <c r="W1097" s="26" t="s">
        <v>3417</v>
      </c>
      <c r="X1097" s="26">
        <v>1</v>
      </c>
      <c r="Y1097" s="26">
        <v>318</v>
      </c>
      <c r="Z1097" s="26">
        <v>14002</v>
      </c>
      <c r="AA1097" s="26">
        <v>71</v>
      </c>
      <c r="AB1097" s="26">
        <v>7</v>
      </c>
      <c r="AC1097" s="26">
        <v>8000</v>
      </c>
      <c r="AD1097" s="26">
        <v>0</v>
      </c>
      <c r="AE1097" s="26">
        <v>0</v>
      </c>
      <c r="AF1097" s="26">
        <v>1</v>
      </c>
      <c r="AG1097" s="26">
        <v>1</v>
      </c>
      <c r="AH1097" s="26">
        <v>98</v>
      </c>
      <c r="AI1097" s="26">
        <v>3</v>
      </c>
      <c r="AJ1097" s="26">
        <v>-1</v>
      </c>
      <c r="AK1097" s="26">
        <v>-1</v>
      </c>
      <c r="AL1097" s="26">
        <v>-1</v>
      </c>
      <c r="AM1097" s="26">
        <v>3</v>
      </c>
      <c r="AN1097" s="26">
        <v>20</v>
      </c>
      <c r="AO1097" s="26">
        <v>0</v>
      </c>
      <c r="AP1097" s="26">
        <v>0</v>
      </c>
      <c r="AQ1097" s="26">
        <v>0</v>
      </c>
      <c r="AR1097" s="26">
        <v>0</v>
      </c>
      <c r="AS1097" s="26">
        <v>1</v>
      </c>
      <c r="AT1097" s="26">
        <v>18</v>
      </c>
      <c r="AU1097" s="26">
        <v>9</v>
      </c>
      <c r="AV1097" s="26">
        <v>0</v>
      </c>
      <c r="AW1097" s="26">
        <v>0</v>
      </c>
      <c r="AX1097" s="26">
        <v>0</v>
      </c>
      <c r="AY1097" s="26">
        <v>3</v>
      </c>
      <c r="AZ1097" s="26">
        <v>1</v>
      </c>
      <c r="BA1097" s="26">
        <v>0</v>
      </c>
      <c r="BB1097" s="26">
        <v>0</v>
      </c>
      <c r="BC1097" s="26">
        <v>0</v>
      </c>
      <c r="BD1097" s="26" t="s">
        <v>2309</v>
      </c>
      <c r="BE1097" s="26">
        <v>2</v>
      </c>
      <c r="BF1097" s="26">
        <v>18</v>
      </c>
      <c r="BG1097" s="54" t="str">
        <f t="shared" si="251"/>
        <v>013E</v>
      </c>
      <c r="BH1097" s="9"/>
      <c r="BI1097" s="9"/>
    </row>
    <row r="1098" ht="16.5" spans="1:61">
      <c r="A1098" s="4">
        <f t="shared" si="238"/>
        <v>2</v>
      </c>
      <c r="B1098" s="4" t="str">
        <f>IF(X1098=0,"",VLOOKUP(Y1098,seriesName!A:B,2,TRUE))</f>
        <v>毒蝎X</v>
      </c>
      <c r="C1098" s="4" t="str">
        <f>IF(A1098=1,VLOOKUP(V1098,Head!A:B,2,TRUE),IF(A1098=2,VLOOKUP(V1098,Chest!A:B,2,TRUE),IF(A1098=3,VLOOKUP(V1098,Arm!A:B,2,TRUE),IF(A1098=4,VLOOKUP(V1098,Waist!A:B,2,TRUE),IF(A1098=5,VLOOKUP(V1098,Leg!A:B,2,TRUE),"")))))</f>
        <v>毒蝎X上身</v>
      </c>
      <c r="D1098" s="44" t="str">
        <f>IF(X1098=1,VLOOKUP(AA1098,modelID!A:B,2,FALSE),"")</f>
        <v>pl245</v>
      </c>
      <c r="E1098" s="45">
        <f>IF(X1098=0,"",AH1098+VLOOKUP(AN1098,BuildupTable!L:O,4,FALSE))</f>
        <v>162</v>
      </c>
      <c r="F1098" s="1">
        <f t="shared" si="239"/>
        <v>0</v>
      </c>
      <c r="G1098" s="1">
        <f t="shared" si="240"/>
        <v>0</v>
      </c>
      <c r="H1098" s="1">
        <f t="shared" si="241"/>
        <v>1</v>
      </c>
      <c r="I1098" s="1">
        <f t="shared" si="242"/>
        <v>0</v>
      </c>
      <c r="J1098" s="4" t="str">
        <f>IF(AT1098=0,"",VLOOKUP(AT1098,skillbasedata!A:B,2,TRUE))</f>
        <v>力量解放</v>
      </c>
      <c r="K1098" s="48">
        <f t="shared" si="243"/>
        <v>2</v>
      </c>
      <c r="L1098" s="4" t="str">
        <f>IF(AU1098=0,"",VLOOKUP(AU1098,skillbasedata!A:B,2,TRUE))</f>
        <v>心眼</v>
      </c>
      <c r="M1098" s="48">
        <f t="shared" si="244"/>
        <v>1</v>
      </c>
      <c r="N1098" s="4" t="str">
        <f>IF(AV1098=0,"",VLOOKUP(AV1098,skillbasedata!A:B,2,TRUE))</f>
        <v/>
      </c>
      <c r="O1098" s="48">
        <f t="shared" si="245"/>
        <v>0</v>
      </c>
      <c r="P1098" s="4" t="str">
        <f>IF(AW1098=0,"",VLOOKUP(AW1098,skillbasedata!A:B,2,TRUE))</f>
        <v/>
      </c>
      <c r="Q1098" s="48">
        <f t="shared" si="246"/>
        <v>0</v>
      </c>
      <c r="R1098" s="4" t="str">
        <f>IF(AX1098=0,"",VLOOKUP(AX1098,skillbasedata!A:B,2,TRUE))</f>
        <v/>
      </c>
      <c r="S1098" s="48">
        <f t="shared" si="247"/>
        <v>0</v>
      </c>
      <c r="T1098" s="48">
        <f t="shared" si="248"/>
        <v>2</v>
      </c>
      <c r="U1098" s="48">
        <f t="shared" si="249"/>
        <v>18</v>
      </c>
      <c r="V1098" s="51">
        <f t="shared" si="250"/>
        <v>318</v>
      </c>
      <c r="W1098" s="26" t="s">
        <v>3418</v>
      </c>
      <c r="X1098" s="26">
        <v>1</v>
      </c>
      <c r="Y1098" s="26">
        <v>318</v>
      </c>
      <c r="Z1098" s="26">
        <v>14002</v>
      </c>
      <c r="AA1098" s="26">
        <v>71</v>
      </c>
      <c r="AB1098" s="26">
        <v>7</v>
      </c>
      <c r="AC1098" s="26">
        <v>8000</v>
      </c>
      <c r="AD1098" s="26">
        <v>0</v>
      </c>
      <c r="AE1098" s="26">
        <v>0</v>
      </c>
      <c r="AF1098" s="26">
        <v>1</v>
      </c>
      <c r="AG1098" s="26">
        <v>1</v>
      </c>
      <c r="AH1098" s="26">
        <v>98</v>
      </c>
      <c r="AI1098" s="26">
        <v>3</v>
      </c>
      <c r="AJ1098" s="26">
        <v>-1</v>
      </c>
      <c r="AK1098" s="26">
        <v>-1</v>
      </c>
      <c r="AL1098" s="26">
        <v>-1</v>
      </c>
      <c r="AM1098" s="26">
        <v>3</v>
      </c>
      <c r="AN1098" s="26">
        <v>20</v>
      </c>
      <c r="AO1098" s="26">
        <v>0</v>
      </c>
      <c r="AP1098" s="26">
        <v>0</v>
      </c>
      <c r="AQ1098" s="26">
        <v>0</v>
      </c>
      <c r="AR1098" s="26">
        <v>1</v>
      </c>
      <c r="AS1098" s="26">
        <v>0</v>
      </c>
      <c r="AT1098" s="26">
        <v>9</v>
      </c>
      <c r="AU1098" s="26">
        <v>26</v>
      </c>
      <c r="AV1098" s="26">
        <v>0</v>
      </c>
      <c r="AW1098" s="26">
        <v>0</v>
      </c>
      <c r="AX1098" s="26">
        <v>0</v>
      </c>
      <c r="AY1098" s="26">
        <v>2</v>
      </c>
      <c r="AZ1098" s="26">
        <v>1</v>
      </c>
      <c r="BA1098" s="26">
        <v>0</v>
      </c>
      <c r="BB1098" s="26">
        <v>0</v>
      </c>
      <c r="BC1098" s="26">
        <v>0</v>
      </c>
      <c r="BD1098" s="26" t="s">
        <v>2309</v>
      </c>
      <c r="BE1098" s="26">
        <v>2</v>
      </c>
      <c r="BF1098" s="26">
        <v>18</v>
      </c>
      <c r="BG1098" s="54" t="str">
        <f t="shared" si="251"/>
        <v>013E</v>
      </c>
      <c r="BH1098" s="9"/>
      <c r="BI1098" s="9"/>
    </row>
    <row r="1099" ht="16.5" spans="1:61">
      <c r="A1099" s="4">
        <f t="shared" si="238"/>
        <v>3</v>
      </c>
      <c r="B1099" s="4" t="str">
        <f>IF(X1099=0,"",VLOOKUP(Y1099,seriesName!A:B,2,TRUE))</f>
        <v>毒蝎X</v>
      </c>
      <c r="C1099" s="4" t="str">
        <f>IF(A1099=1,VLOOKUP(V1099,Head!A:B,2,TRUE),IF(A1099=2,VLOOKUP(V1099,Chest!A:B,2,TRUE),IF(A1099=3,VLOOKUP(V1099,Arm!A:B,2,TRUE),IF(A1099=4,VLOOKUP(V1099,Waist!A:B,2,TRUE),IF(A1099=5,VLOOKUP(V1099,Leg!A:B,2,TRUE),"")))))</f>
        <v>毒蝎X护袖</v>
      </c>
      <c r="D1099" s="44" t="str">
        <f>IF(X1099=1,VLOOKUP(AA1099,modelID!A:B,2,FALSE),"")</f>
        <v>pl245</v>
      </c>
      <c r="E1099" s="45">
        <f>IF(X1099=0,"",AH1099+VLOOKUP(AN1099,BuildupTable!L:O,4,FALSE))</f>
        <v>162</v>
      </c>
      <c r="F1099" s="1">
        <f t="shared" si="239"/>
        <v>2</v>
      </c>
      <c r="G1099" s="1">
        <f t="shared" si="240"/>
        <v>0</v>
      </c>
      <c r="H1099" s="1">
        <f t="shared" si="241"/>
        <v>0</v>
      </c>
      <c r="I1099" s="1">
        <f t="shared" si="242"/>
        <v>1</v>
      </c>
      <c r="J1099" s="4" t="str">
        <f>IF(AT1099=0,"",VLOOKUP(AT1099,skillbasedata!A:B,2,TRUE))</f>
        <v>力量解放</v>
      </c>
      <c r="K1099" s="48">
        <f t="shared" si="243"/>
        <v>1</v>
      </c>
      <c r="L1099" s="4" t="str">
        <f>IF(AU1099=0,"",VLOOKUP(AU1099,skillbasedata!A:B,2,TRUE))</f>
        <v>毒耐性</v>
      </c>
      <c r="M1099" s="48">
        <f t="shared" si="244"/>
        <v>1</v>
      </c>
      <c r="N1099" s="4" t="str">
        <f>IF(AV1099=0,"",VLOOKUP(AV1099,skillbasedata!A:B,2,TRUE))</f>
        <v/>
      </c>
      <c r="O1099" s="48">
        <f t="shared" si="245"/>
        <v>0</v>
      </c>
      <c r="P1099" s="4" t="str">
        <f>IF(AW1099=0,"",VLOOKUP(AW1099,skillbasedata!A:B,2,TRUE))</f>
        <v/>
      </c>
      <c r="Q1099" s="48">
        <f t="shared" si="246"/>
        <v>0</v>
      </c>
      <c r="R1099" s="4" t="str">
        <f>IF(AX1099=0,"",VLOOKUP(AX1099,skillbasedata!A:B,2,TRUE))</f>
        <v/>
      </c>
      <c r="S1099" s="48">
        <f t="shared" si="247"/>
        <v>0</v>
      </c>
      <c r="T1099" s="48">
        <f t="shared" si="248"/>
        <v>2</v>
      </c>
      <c r="U1099" s="48">
        <f t="shared" si="249"/>
        <v>18</v>
      </c>
      <c r="V1099" s="51">
        <f t="shared" si="250"/>
        <v>318</v>
      </c>
      <c r="W1099" s="26" t="s">
        <v>3419</v>
      </c>
      <c r="X1099" s="26">
        <v>1</v>
      </c>
      <c r="Y1099" s="26">
        <v>318</v>
      </c>
      <c r="Z1099" s="26">
        <v>14002</v>
      </c>
      <c r="AA1099" s="26">
        <v>71</v>
      </c>
      <c r="AB1099" s="26">
        <v>7</v>
      </c>
      <c r="AC1099" s="26">
        <v>8000</v>
      </c>
      <c r="AD1099" s="26">
        <v>0</v>
      </c>
      <c r="AE1099" s="26">
        <v>0</v>
      </c>
      <c r="AF1099" s="26">
        <v>1</v>
      </c>
      <c r="AG1099" s="26">
        <v>1</v>
      </c>
      <c r="AH1099" s="26">
        <v>98</v>
      </c>
      <c r="AI1099" s="26">
        <v>3</v>
      </c>
      <c r="AJ1099" s="26">
        <v>-1</v>
      </c>
      <c r="AK1099" s="26">
        <v>-1</v>
      </c>
      <c r="AL1099" s="26">
        <v>-1</v>
      </c>
      <c r="AM1099" s="26">
        <v>3</v>
      </c>
      <c r="AN1099" s="26">
        <v>20</v>
      </c>
      <c r="AO1099" s="26">
        <v>0</v>
      </c>
      <c r="AP1099" s="26">
        <v>2</v>
      </c>
      <c r="AQ1099" s="26">
        <v>0</v>
      </c>
      <c r="AR1099" s="26">
        <v>0</v>
      </c>
      <c r="AS1099" s="26">
        <v>1</v>
      </c>
      <c r="AT1099" s="26">
        <v>9</v>
      </c>
      <c r="AU1099" s="26">
        <v>73</v>
      </c>
      <c r="AV1099" s="26">
        <v>0</v>
      </c>
      <c r="AW1099" s="26">
        <v>0</v>
      </c>
      <c r="AX1099" s="26">
        <v>0</v>
      </c>
      <c r="AY1099" s="26">
        <v>1</v>
      </c>
      <c r="AZ1099" s="26">
        <v>1</v>
      </c>
      <c r="BA1099" s="26">
        <v>0</v>
      </c>
      <c r="BB1099" s="26">
        <v>0</v>
      </c>
      <c r="BC1099" s="26">
        <v>0</v>
      </c>
      <c r="BD1099" s="26" t="s">
        <v>2309</v>
      </c>
      <c r="BE1099" s="26">
        <v>2</v>
      </c>
      <c r="BF1099" s="26">
        <v>18</v>
      </c>
      <c r="BG1099" s="54" t="str">
        <f t="shared" si="251"/>
        <v>013E</v>
      </c>
      <c r="BH1099" s="9"/>
      <c r="BI1099" s="9"/>
    </row>
    <row r="1100" ht="16.5" spans="1:61">
      <c r="A1100" s="4">
        <f t="shared" si="238"/>
        <v>4</v>
      </c>
      <c r="B1100" s="4" t="str">
        <f>IF(X1100=0,"",VLOOKUP(Y1100,seriesName!A:B,2,TRUE))</f>
        <v>毒蝎X</v>
      </c>
      <c r="C1100" s="4" t="str">
        <f>IF(A1100=1,VLOOKUP(V1100,Head!A:B,2,TRUE),IF(A1100=2,VLOOKUP(V1100,Chest!A:B,2,TRUE),IF(A1100=3,VLOOKUP(V1100,Arm!A:B,2,TRUE),IF(A1100=4,VLOOKUP(V1100,Waist!A:B,2,TRUE),IF(A1100=5,VLOOKUP(V1100,Leg!A:B,2,TRUE),"")))))</f>
        <v>毒蝎X护腰具</v>
      </c>
      <c r="D1100" s="44" t="str">
        <f>IF(X1100=1,VLOOKUP(AA1100,modelID!A:B,2,FALSE),"")</f>
        <v>pl245</v>
      </c>
      <c r="E1100" s="45">
        <f>IF(X1100=0,"",AH1100+VLOOKUP(AN1100,BuildupTable!L:O,4,FALSE))</f>
        <v>162</v>
      </c>
      <c r="F1100" s="1">
        <f t="shared" si="239"/>
        <v>1</v>
      </c>
      <c r="G1100" s="1">
        <f t="shared" si="240"/>
        <v>0</v>
      </c>
      <c r="H1100" s="1">
        <f t="shared" si="241"/>
        <v>0</v>
      </c>
      <c r="I1100" s="1">
        <f t="shared" si="242"/>
        <v>0</v>
      </c>
      <c r="J1100" s="4" t="str">
        <f>IF(AT1100=0,"",VLOOKUP(AT1100,skillbasedata!A:B,2,TRUE))</f>
        <v>弱点特效</v>
      </c>
      <c r="K1100" s="48">
        <f t="shared" si="243"/>
        <v>2</v>
      </c>
      <c r="L1100" s="4" t="str">
        <f>IF(AU1100=0,"",VLOOKUP(AU1100,skillbasedata!A:B,2,TRUE))</f>
        <v>毒耐性</v>
      </c>
      <c r="M1100" s="48">
        <f t="shared" si="244"/>
        <v>1</v>
      </c>
      <c r="N1100" s="4" t="str">
        <f>IF(AV1100=0,"",VLOOKUP(AV1100,skillbasedata!A:B,2,TRUE))</f>
        <v/>
      </c>
      <c r="O1100" s="48">
        <f t="shared" si="245"/>
        <v>0</v>
      </c>
      <c r="P1100" s="4" t="str">
        <f>IF(AW1100=0,"",VLOOKUP(AW1100,skillbasedata!A:B,2,TRUE))</f>
        <v/>
      </c>
      <c r="Q1100" s="48">
        <f t="shared" si="246"/>
        <v>0</v>
      </c>
      <c r="R1100" s="4" t="str">
        <f>IF(AX1100=0,"",VLOOKUP(AX1100,skillbasedata!A:B,2,TRUE))</f>
        <v/>
      </c>
      <c r="S1100" s="48">
        <f t="shared" si="247"/>
        <v>0</v>
      </c>
      <c r="T1100" s="48">
        <f t="shared" si="248"/>
        <v>2</v>
      </c>
      <c r="U1100" s="48">
        <f t="shared" si="249"/>
        <v>18</v>
      </c>
      <c r="V1100" s="51">
        <f t="shared" si="250"/>
        <v>318</v>
      </c>
      <c r="W1100" s="26" t="s">
        <v>3420</v>
      </c>
      <c r="X1100" s="26">
        <v>1</v>
      </c>
      <c r="Y1100" s="26">
        <v>318</v>
      </c>
      <c r="Z1100" s="26">
        <v>14002</v>
      </c>
      <c r="AA1100" s="26">
        <v>71</v>
      </c>
      <c r="AB1100" s="26">
        <v>7</v>
      </c>
      <c r="AC1100" s="26">
        <v>8000</v>
      </c>
      <c r="AD1100" s="26">
        <v>0</v>
      </c>
      <c r="AE1100" s="26">
        <v>0</v>
      </c>
      <c r="AF1100" s="26">
        <v>1</v>
      </c>
      <c r="AG1100" s="26">
        <v>1</v>
      </c>
      <c r="AH1100" s="26">
        <v>98</v>
      </c>
      <c r="AI1100" s="26">
        <v>3</v>
      </c>
      <c r="AJ1100" s="26">
        <v>-1</v>
      </c>
      <c r="AK1100" s="26">
        <v>-1</v>
      </c>
      <c r="AL1100" s="26">
        <v>-1</v>
      </c>
      <c r="AM1100" s="26">
        <v>3</v>
      </c>
      <c r="AN1100" s="26">
        <v>20</v>
      </c>
      <c r="AO1100" s="26">
        <v>0</v>
      </c>
      <c r="AP1100" s="26">
        <v>1</v>
      </c>
      <c r="AQ1100" s="26">
        <v>0</v>
      </c>
      <c r="AR1100" s="26">
        <v>0</v>
      </c>
      <c r="AS1100" s="26">
        <v>0</v>
      </c>
      <c r="AT1100" s="26">
        <v>8</v>
      </c>
      <c r="AU1100" s="26">
        <v>73</v>
      </c>
      <c r="AV1100" s="26">
        <v>0</v>
      </c>
      <c r="AW1100" s="26">
        <v>0</v>
      </c>
      <c r="AX1100" s="26">
        <v>0</v>
      </c>
      <c r="AY1100" s="26">
        <v>2</v>
      </c>
      <c r="AZ1100" s="26">
        <v>1</v>
      </c>
      <c r="BA1100" s="26">
        <v>0</v>
      </c>
      <c r="BB1100" s="26">
        <v>0</v>
      </c>
      <c r="BC1100" s="26">
        <v>0</v>
      </c>
      <c r="BD1100" s="26" t="s">
        <v>2309</v>
      </c>
      <c r="BE1100" s="26">
        <v>2</v>
      </c>
      <c r="BF1100" s="26">
        <v>18</v>
      </c>
      <c r="BG1100" s="54" t="str">
        <f t="shared" si="251"/>
        <v>013E</v>
      </c>
      <c r="BH1100" s="9"/>
      <c r="BI1100" s="9"/>
    </row>
    <row r="1101" ht="16.5" spans="1:61">
      <c r="A1101" s="4">
        <f t="shared" si="238"/>
        <v>5</v>
      </c>
      <c r="B1101" s="4" t="str">
        <f>IF(X1101=0,"",VLOOKUP(Y1101,seriesName!A:B,2,TRUE))</f>
        <v>毒蝎X</v>
      </c>
      <c r="C1101" s="4" t="str">
        <f>IF(A1101=1,VLOOKUP(V1101,Head!A:B,2,TRUE),IF(A1101=2,VLOOKUP(V1101,Chest!A:B,2,TRUE),IF(A1101=3,VLOOKUP(V1101,Arm!A:B,2,TRUE),IF(A1101=4,VLOOKUP(V1101,Waist!A:B,2,TRUE),IF(A1101=5,VLOOKUP(V1101,Leg!A:B,2,TRUE),"")))))</f>
        <v>毒蝎X脚</v>
      </c>
      <c r="D1101" s="44" t="str">
        <f>IF(X1101=1,VLOOKUP(AA1101,modelID!A:B,2,FALSE),"")</f>
        <v>pl245</v>
      </c>
      <c r="E1101" s="45">
        <f>IF(X1101=0,"",AH1101+VLOOKUP(AN1101,BuildupTable!L:O,4,FALSE))</f>
        <v>162</v>
      </c>
      <c r="F1101" s="1">
        <f t="shared" si="239"/>
        <v>0</v>
      </c>
      <c r="G1101" s="1">
        <f t="shared" si="240"/>
        <v>1</v>
      </c>
      <c r="H1101" s="1">
        <f t="shared" si="241"/>
        <v>0</v>
      </c>
      <c r="I1101" s="1">
        <f t="shared" si="242"/>
        <v>0</v>
      </c>
      <c r="J1101" s="4" t="str">
        <f>IF(AT1101=0,"",VLOOKUP(AT1101,skillbasedata!A:B,2,TRUE))</f>
        <v>力量解放</v>
      </c>
      <c r="K1101" s="48">
        <f t="shared" si="243"/>
        <v>1</v>
      </c>
      <c r="L1101" s="4" t="str">
        <f>IF(AU1101=0,"",VLOOKUP(AU1101,skillbasedata!A:B,2,TRUE))</f>
        <v>毒耐性</v>
      </c>
      <c r="M1101" s="48">
        <f t="shared" si="244"/>
        <v>1</v>
      </c>
      <c r="N1101" s="4" t="str">
        <f>IF(AV1101=0,"",VLOOKUP(AV1101,skillbasedata!A:B,2,TRUE))</f>
        <v>心眼</v>
      </c>
      <c r="O1101" s="48">
        <f t="shared" si="245"/>
        <v>2</v>
      </c>
      <c r="P1101" s="4" t="str">
        <f>IF(AW1101=0,"",VLOOKUP(AW1101,skillbasedata!A:B,2,TRUE))</f>
        <v/>
      </c>
      <c r="Q1101" s="48">
        <f t="shared" si="246"/>
        <v>0</v>
      </c>
      <c r="R1101" s="4" t="str">
        <f>IF(AX1101=0,"",VLOOKUP(AX1101,skillbasedata!A:B,2,TRUE))</f>
        <v/>
      </c>
      <c r="S1101" s="48">
        <f t="shared" si="247"/>
        <v>0</v>
      </c>
      <c r="T1101" s="48">
        <f t="shared" si="248"/>
        <v>2</v>
      </c>
      <c r="U1101" s="48">
        <f t="shared" si="249"/>
        <v>18</v>
      </c>
      <c r="V1101" s="51">
        <f t="shared" si="250"/>
        <v>318</v>
      </c>
      <c r="W1101" s="26" t="s">
        <v>3421</v>
      </c>
      <c r="X1101" s="26">
        <v>1</v>
      </c>
      <c r="Y1101" s="26">
        <v>318</v>
      </c>
      <c r="Z1101" s="26">
        <v>14002</v>
      </c>
      <c r="AA1101" s="26">
        <v>71</v>
      </c>
      <c r="AB1101" s="26">
        <v>7</v>
      </c>
      <c r="AC1101" s="26">
        <v>8000</v>
      </c>
      <c r="AD1101" s="26">
        <v>0</v>
      </c>
      <c r="AE1101" s="26">
        <v>0</v>
      </c>
      <c r="AF1101" s="26">
        <v>1</v>
      </c>
      <c r="AG1101" s="26">
        <v>1</v>
      </c>
      <c r="AH1101" s="26">
        <v>98</v>
      </c>
      <c r="AI1101" s="26">
        <v>3</v>
      </c>
      <c r="AJ1101" s="26">
        <v>-1</v>
      </c>
      <c r="AK1101" s="26">
        <v>-1</v>
      </c>
      <c r="AL1101" s="26">
        <v>-1</v>
      </c>
      <c r="AM1101" s="26">
        <v>3</v>
      </c>
      <c r="AN1101" s="26">
        <v>20</v>
      </c>
      <c r="AO1101" s="26">
        <v>0</v>
      </c>
      <c r="AP1101" s="26">
        <v>0</v>
      </c>
      <c r="AQ1101" s="26">
        <v>1</v>
      </c>
      <c r="AR1101" s="26">
        <v>0</v>
      </c>
      <c r="AS1101" s="26">
        <v>0</v>
      </c>
      <c r="AT1101" s="26">
        <v>9</v>
      </c>
      <c r="AU1101" s="26">
        <v>73</v>
      </c>
      <c r="AV1101" s="26">
        <v>26</v>
      </c>
      <c r="AW1101" s="26">
        <v>0</v>
      </c>
      <c r="AX1101" s="26">
        <v>0</v>
      </c>
      <c r="AY1101" s="26">
        <v>1</v>
      </c>
      <c r="AZ1101" s="26">
        <v>1</v>
      </c>
      <c r="BA1101" s="26">
        <v>2</v>
      </c>
      <c r="BB1101" s="26">
        <v>0</v>
      </c>
      <c r="BC1101" s="26">
        <v>0</v>
      </c>
      <c r="BD1101" s="26" t="s">
        <v>2309</v>
      </c>
      <c r="BE1101" s="26">
        <v>2</v>
      </c>
      <c r="BF1101" s="26">
        <v>18</v>
      </c>
      <c r="BG1101" s="54" t="str">
        <f t="shared" si="251"/>
        <v>013E</v>
      </c>
      <c r="BH1101" s="9"/>
      <c r="BI1101" s="9"/>
    </row>
    <row r="1102" ht="16.5" spans="1:61">
      <c r="A1102" s="4">
        <f t="shared" si="238"/>
        <v>1</v>
      </c>
      <c r="B1102" s="4" t="str">
        <f>IF(X1102=0,"",VLOOKUP(Y1102,seriesName!A:B,2,TRUE))</f>
        <v>毒蛛X</v>
      </c>
      <c r="C1102" s="4" t="str">
        <f>IF(A1102=1,VLOOKUP(V1102,Head!A:B,2,TRUE),IF(A1102=2,VLOOKUP(V1102,Chest!A:B,2,TRUE),IF(A1102=3,VLOOKUP(V1102,Arm!A:B,2,TRUE),IF(A1102=4,VLOOKUP(V1102,Waist!A:B,2,TRUE),IF(A1102=5,VLOOKUP(V1102,Leg!A:B,2,TRUE),"")))))</f>
        <v>毒蛛X护头</v>
      </c>
      <c r="D1102" s="44" t="str">
        <f>IF(X1102=1,VLOOKUP(AA1102,modelID!A:B,2,FALSE),"")</f>
        <v>pl245</v>
      </c>
      <c r="E1102" s="45">
        <f>IF(X1102=0,"",AH1102+VLOOKUP(AN1102,BuildupTable!L:O,4,FALSE))</f>
        <v>162</v>
      </c>
      <c r="F1102" s="1">
        <f t="shared" si="239"/>
        <v>0</v>
      </c>
      <c r="G1102" s="1">
        <f t="shared" si="240"/>
        <v>0</v>
      </c>
      <c r="H1102" s="1">
        <f t="shared" si="241"/>
        <v>0</v>
      </c>
      <c r="I1102" s="1">
        <f t="shared" si="242"/>
        <v>1</v>
      </c>
      <c r="J1102" s="4" t="str">
        <f>IF(AT1102=0,"",VLOOKUP(AT1102,skillbasedata!A:B,2,TRUE))</f>
        <v>毒属性强化</v>
      </c>
      <c r="K1102" s="48">
        <f t="shared" si="243"/>
        <v>3</v>
      </c>
      <c r="L1102" s="4" t="str">
        <f>IF(AU1102=0,"",VLOOKUP(AU1102,skillbasedata!A:B,2,TRUE))</f>
        <v>力量解放</v>
      </c>
      <c r="M1102" s="48">
        <f t="shared" si="244"/>
        <v>1</v>
      </c>
      <c r="N1102" s="4" t="str">
        <f>IF(AV1102=0,"",VLOOKUP(AV1102,skillbasedata!A:B,2,TRUE))</f>
        <v/>
      </c>
      <c r="O1102" s="48">
        <f t="shared" si="245"/>
        <v>0</v>
      </c>
      <c r="P1102" s="4" t="str">
        <f>IF(AW1102=0,"",VLOOKUP(AW1102,skillbasedata!A:B,2,TRUE))</f>
        <v/>
      </c>
      <c r="Q1102" s="48">
        <f t="shared" si="246"/>
        <v>0</v>
      </c>
      <c r="R1102" s="4" t="str">
        <f>IF(AX1102=0,"",VLOOKUP(AX1102,skillbasedata!A:B,2,TRUE))</f>
        <v/>
      </c>
      <c r="S1102" s="48">
        <f t="shared" si="247"/>
        <v>0</v>
      </c>
      <c r="T1102" s="48">
        <f t="shared" si="248"/>
        <v>2</v>
      </c>
      <c r="U1102" s="48">
        <f t="shared" si="249"/>
        <v>18</v>
      </c>
      <c r="V1102" s="51">
        <f t="shared" si="250"/>
        <v>319</v>
      </c>
      <c r="W1102" s="26" t="s">
        <v>3422</v>
      </c>
      <c r="X1102" s="26">
        <v>1</v>
      </c>
      <c r="Y1102" s="26">
        <v>319</v>
      </c>
      <c r="Z1102" s="26">
        <v>14003</v>
      </c>
      <c r="AA1102" s="26">
        <v>71</v>
      </c>
      <c r="AB1102" s="26">
        <v>7</v>
      </c>
      <c r="AC1102" s="26">
        <v>8000</v>
      </c>
      <c r="AD1102" s="26">
        <v>0</v>
      </c>
      <c r="AE1102" s="26">
        <v>1</v>
      </c>
      <c r="AF1102" s="26">
        <v>1</v>
      </c>
      <c r="AG1102" s="26">
        <v>1</v>
      </c>
      <c r="AH1102" s="26">
        <v>98</v>
      </c>
      <c r="AI1102" s="26">
        <v>3</v>
      </c>
      <c r="AJ1102" s="26">
        <v>-1</v>
      </c>
      <c r="AK1102" s="26">
        <v>-1</v>
      </c>
      <c r="AL1102" s="26">
        <v>-1</v>
      </c>
      <c r="AM1102" s="26">
        <v>3</v>
      </c>
      <c r="AN1102" s="26">
        <v>20</v>
      </c>
      <c r="AO1102" s="26">
        <v>0</v>
      </c>
      <c r="AP1102" s="26">
        <v>0</v>
      </c>
      <c r="AQ1102" s="26">
        <v>0</v>
      </c>
      <c r="AR1102" s="26">
        <v>0</v>
      </c>
      <c r="AS1102" s="26">
        <v>1</v>
      </c>
      <c r="AT1102" s="26">
        <v>18</v>
      </c>
      <c r="AU1102" s="26">
        <v>9</v>
      </c>
      <c r="AV1102" s="26">
        <v>0</v>
      </c>
      <c r="AW1102" s="26">
        <v>0</v>
      </c>
      <c r="AX1102" s="26">
        <v>0</v>
      </c>
      <c r="AY1102" s="26">
        <v>3</v>
      </c>
      <c r="AZ1102" s="26">
        <v>1</v>
      </c>
      <c r="BA1102" s="26">
        <v>0</v>
      </c>
      <c r="BB1102" s="26">
        <v>0</v>
      </c>
      <c r="BC1102" s="26">
        <v>0</v>
      </c>
      <c r="BD1102" s="26" t="s">
        <v>2309</v>
      </c>
      <c r="BE1102" s="26">
        <v>2</v>
      </c>
      <c r="BF1102" s="26">
        <v>18</v>
      </c>
      <c r="BG1102" s="54" t="str">
        <f t="shared" si="251"/>
        <v>013F</v>
      </c>
      <c r="BH1102" s="9"/>
      <c r="BI1102" s="9"/>
    </row>
    <row r="1103" ht="16.5" spans="1:61">
      <c r="A1103" s="4">
        <f t="shared" si="238"/>
        <v>2</v>
      </c>
      <c r="B1103" s="4" t="str">
        <f>IF(X1103=0,"",VLOOKUP(Y1103,seriesName!A:B,2,TRUE))</f>
        <v>毒蛛X</v>
      </c>
      <c r="C1103" s="4" t="str">
        <f>IF(A1103=1,VLOOKUP(V1103,Head!A:B,2,TRUE),IF(A1103=2,VLOOKUP(V1103,Chest!A:B,2,TRUE),IF(A1103=3,VLOOKUP(V1103,Arm!A:B,2,TRUE),IF(A1103=4,VLOOKUP(V1103,Waist!A:B,2,TRUE),IF(A1103=5,VLOOKUP(V1103,Leg!A:B,2,TRUE),"")))))</f>
        <v>毒蛛X上身</v>
      </c>
      <c r="D1103" s="44" t="str">
        <f>IF(X1103=1,VLOOKUP(AA1103,modelID!A:B,2,FALSE),"")</f>
        <v>pl245</v>
      </c>
      <c r="E1103" s="45">
        <f>IF(X1103=0,"",AH1103+VLOOKUP(AN1103,BuildupTable!L:O,4,FALSE))</f>
        <v>162</v>
      </c>
      <c r="F1103" s="1">
        <f t="shared" si="239"/>
        <v>0</v>
      </c>
      <c r="G1103" s="1">
        <f t="shared" si="240"/>
        <v>0</v>
      </c>
      <c r="H1103" s="1">
        <f t="shared" si="241"/>
        <v>1</v>
      </c>
      <c r="I1103" s="1">
        <f t="shared" si="242"/>
        <v>0</v>
      </c>
      <c r="J1103" s="4" t="str">
        <f>IF(AT1103=0,"",VLOOKUP(AT1103,skillbasedata!A:B,2,TRUE))</f>
        <v>力量解放</v>
      </c>
      <c r="K1103" s="48">
        <f t="shared" si="243"/>
        <v>2</v>
      </c>
      <c r="L1103" s="4" t="str">
        <f>IF(AU1103=0,"",VLOOKUP(AU1103,skillbasedata!A:B,2,TRUE))</f>
        <v>心眼</v>
      </c>
      <c r="M1103" s="48">
        <f t="shared" si="244"/>
        <v>1</v>
      </c>
      <c r="N1103" s="4" t="str">
        <f>IF(AV1103=0,"",VLOOKUP(AV1103,skillbasedata!A:B,2,TRUE))</f>
        <v/>
      </c>
      <c r="O1103" s="48">
        <f t="shared" si="245"/>
        <v>0</v>
      </c>
      <c r="P1103" s="4" t="str">
        <f>IF(AW1103=0,"",VLOOKUP(AW1103,skillbasedata!A:B,2,TRUE))</f>
        <v/>
      </c>
      <c r="Q1103" s="48">
        <f t="shared" si="246"/>
        <v>0</v>
      </c>
      <c r="R1103" s="4" t="str">
        <f>IF(AX1103=0,"",VLOOKUP(AX1103,skillbasedata!A:B,2,TRUE))</f>
        <v/>
      </c>
      <c r="S1103" s="48">
        <f t="shared" si="247"/>
        <v>0</v>
      </c>
      <c r="T1103" s="48">
        <f t="shared" si="248"/>
        <v>2</v>
      </c>
      <c r="U1103" s="48">
        <f t="shared" si="249"/>
        <v>18</v>
      </c>
      <c r="V1103" s="51">
        <f t="shared" si="250"/>
        <v>319</v>
      </c>
      <c r="W1103" s="26" t="s">
        <v>3423</v>
      </c>
      <c r="X1103" s="26">
        <v>1</v>
      </c>
      <c r="Y1103" s="26">
        <v>319</v>
      </c>
      <c r="Z1103" s="26">
        <v>14003</v>
      </c>
      <c r="AA1103" s="26">
        <v>71</v>
      </c>
      <c r="AB1103" s="26">
        <v>7</v>
      </c>
      <c r="AC1103" s="26">
        <v>8000</v>
      </c>
      <c r="AD1103" s="26">
        <v>0</v>
      </c>
      <c r="AE1103" s="26">
        <v>1</v>
      </c>
      <c r="AF1103" s="26">
        <v>1</v>
      </c>
      <c r="AG1103" s="26">
        <v>1</v>
      </c>
      <c r="AH1103" s="26">
        <v>98</v>
      </c>
      <c r="AI1103" s="26">
        <v>3</v>
      </c>
      <c r="AJ1103" s="26">
        <v>-1</v>
      </c>
      <c r="AK1103" s="26">
        <v>-1</v>
      </c>
      <c r="AL1103" s="26">
        <v>-1</v>
      </c>
      <c r="AM1103" s="26">
        <v>3</v>
      </c>
      <c r="AN1103" s="26">
        <v>20</v>
      </c>
      <c r="AO1103" s="26">
        <v>0</v>
      </c>
      <c r="AP1103" s="26">
        <v>0</v>
      </c>
      <c r="AQ1103" s="26">
        <v>0</v>
      </c>
      <c r="AR1103" s="26">
        <v>1</v>
      </c>
      <c r="AS1103" s="26">
        <v>0</v>
      </c>
      <c r="AT1103" s="26">
        <v>9</v>
      </c>
      <c r="AU1103" s="26">
        <v>26</v>
      </c>
      <c r="AV1103" s="26">
        <v>0</v>
      </c>
      <c r="AW1103" s="26">
        <v>0</v>
      </c>
      <c r="AX1103" s="26">
        <v>0</v>
      </c>
      <c r="AY1103" s="26">
        <v>2</v>
      </c>
      <c r="AZ1103" s="26">
        <v>1</v>
      </c>
      <c r="BA1103" s="26">
        <v>0</v>
      </c>
      <c r="BB1103" s="26">
        <v>0</v>
      </c>
      <c r="BC1103" s="26">
        <v>0</v>
      </c>
      <c r="BD1103" s="26" t="s">
        <v>2309</v>
      </c>
      <c r="BE1103" s="26">
        <v>2</v>
      </c>
      <c r="BF1103" s="26">
        <v>18</v>
      </c>
      <c r="BG1103" s="54" t="str">
        <f t="shared" si="251"/>
        <v>013F</v>
      </c>
      <c r="BH1103" s="9"/>
      <c r="BI1103" s="9"/>
    </row>
    <row r="1104" ht="16.5" spans="1:61">
      <c r="A1104" s="4">
        <f t="shared" si="238"/>
        <v>3</v>
      </c>
      <c r="B1104" s="4" t="str">
        <f>IF(X1104=0,"",VLOOKUP(Y1104,seriesName!A:B,2,TRUE))</f>
        <v>毒蛛X</v>
      </c>
      <c r="C1104" s="4" t="str">
        <f>IF(A1104=1,VLOOKUP(V1104,Head!A:B,2,TRUE),IF(A1104=2,VLOOKUP(V1104,Chest!A:B,2,TRUE),IF(A1104=3,VLOOKUP(V1104,Arm!A:B,2,TRUE),IF(A1104=4,VLOOKUP(V1104,Waist!A:B,2,TRUE),IF(A1104=5,VLOOKUP(V1104,Leg!A:B,2,TRUE),"")))))</f>
        <v>毒蛛X护袖</v>
      </c>
      <c r="D1104" s="44" t="str">
        <f>IF(X1104=1,VLOOKUP(AA1104,modelID!A:B,2,FALSE),"")</f>
        <v>pl245</v>
      </c>
      <c r="E1104" s="45">
        <f>IF(X1104=0,"",AH1104+VLOOKUP(AN1104,BuildupTable!L:O,4,FALSE))</f>
        <v>162</v>
      </c>
      <c r="F1104" s="1">
        <f t="shared" si="239"/>
        <v>2</v>
      </c>
      <c r="G1104" s="1">
        <f t="shared" si="240"/>
        <v>0</v>
      </c>
      <c r="H1104" s="1">
        <f t="shared" si="241"/>
        <v>0</v>
      </c>
      <c r="I1104" s="1">
        <f t="shared" si="242"/>
        <v>1</v>
      </c>
      <c r="J1104" s="4" t="str">
        <f>IF(AT1104=0,"",VLOOKUP(AT1104,skillbasedata!A:B,2,TRUE))</f>
        <v>力量解放</v>
      </c>
      <c r="K1104" s="48">
        <f t="shared" si="243"/>
        <v>1</v>
      </c>
      <c r="L1104" s="4" t="str">
        <f>IF(AU1104=0,"",VLOOKUP(AU1104,skillbasedata!A:B,2,TRUE))</f>
        <v>毒耐性</v>
      </c>
      <c r="M1104" s="48">
        <f t="shared" si="244"/>
        <v>1</v>
      </c>
      <c r="N1104" s="4" t="str">
        <f>IF(AV1104=0,"",VLOOKUP(AV1104,skillbasedata!A:B,2,TRUE))</f>
        <v/>
      </c>
      <c r="O1104" s="48">
        <f t="shared" si="245"/>
        <v>0</v>
      </c>
      <c r="P1104" s="4" t="str">
        <f>IF(AW1104=0,"",VLOOKUP(AW1104,skillbasedata!A:B,2,TRUE))</f>
        <v/>
      </c>
      <c r="Q1104" s="48">
        <f t="shared" si="246"/>
        <v>0</v>
      </c>
      <c r="R1104" s="4" t="str">
        <f>IF(AX1104=0,"",VLOOKUP(AX1104,skillbasedata!A:B,2,TRUE))</f>
        <v/>
      </c>
      <c r="S1104" s="48">
        <f t="shared" si="247"/>
        <v>0</v>
      </c>
      <c r="T1104" s="48">
        <f t="shared" si="248"/>
        <v>2</v>
      </c>
      <c r="U1104" s="48">
        <f t="shared" si="249"/>
        <v>18</v>
      </c>
      <c r="V1104" s="51">
        <f t="shared" si="250"/>
        <v>319</v>
      </c>
      <c r="W1104" s="26" t="s">
        <v>3424</v>
      </c>
      <c r="X1104" s="26">
        <v>1</v>
      </c>
      <c r="Y1104" s="26">
        <v>319</v>
      </c>
      <c r="Z1104" s="26">
        <v>14003</v>
      </c>
      <c r="AA1104" s="26">
        <v>71</v>
      </c>
      <c r="AB1104" s="26">
        <v>7</v>
      </c>
      <c r="AC1104" s="26">
        <v>8000</v>
      </c>
      <c r="AD1104" s="26">
        <v>0</v>
      </c>
      <c r="AE1104" s="26">
        <v>1</v>
      </c>
      <c r="AF1104" s="26">
        <v>1</v>
      </c>
      <c r="AG1104" s="26">
        <v>1</v>
      </c>
      <c r="AH1104" s="26">
        <v>98</v>
      </c>
      <c r="AI1104" s="26">
        <v>3</v>
      </c>
      <c r="AJ1104" s="26">
        <v>-1</v>
      </c>
      <c r="AK1104" s="26">
        <v>-1</v>
      </c>
      <c r="AL1104" s="26">
        <v>-1</v>
      </c>
      <c r="AM1104" s="26">
        <v>3</v>
      </c>
      <c r="AN1104" s="26">
        <v>20</v>
      </c>
      <c r="AO1104" s="26">
        <v>0</v>
      </c>
      <c r="AP1104" s="26">
        <v>2</v>
      </c>
      <c r="AQ1104" s="26">
        <v>0</v>
      </c>
      <c r="AR1104" s="26">
        <v>0</v>
      </c>
      <c r="AS1104" s="26">
        <v>1</v>
      </c>
      <c r="AT1104" s="26">
        <v>9</v>
      </c>
      <c r="AU1104" s="26">
        <v>73</v>
      </c>
      <c r="AV1104" s="26">
        <v>0</v>
      </c>
      <c r="AW1104" s="26">
        <v>0</v>
      </c>
      <c r="AX1104" s="26">
        <v>0</v>
      </c>
      <c r="AY1104" s="26">
        <v>1</v>
      </c>
      <c r="AZ1104" s="26">
        <v>1</v>
      </c>
      <c r="BA1104" s="26">
        <v>0</v>
      </c>
      <c r="BB1104" s="26">
        <v>0</v>
      </c>
      <c r="BC1104" s="26">
        <v>0</v>
      </c>
      <c r="BD1104" s="26" t="s">
        <v>2309</v>
      </c>
      <c r="BE1104" s="26">
        <v>2</v>
      </c>
      <c r="BF1104" s="26">
        <v>18</v>
      </c>
      <c r="BG1104" s="54" t="str">
        <f t="shared" si="251"/>
        <v>013F</v>
      </c>
      <c r="BH1104" s="9"/>
      <c r="BI1104" s="9"/>
    </row>
    <row r="1105" ht="16.5" spans="1:61">
      <c r="A1105" s="4">
        <f t="shared" si="238"/>
        <v>4</v>
      </c>
      <c r="B1105" s="4" t="str">
        <f>IF(X1105=0,"",VLOOKUP(Y1105,seriesName!A:B,2,TRUE))</f>
        <v>毒蛛X</v>
      </c>
      <c r="C1105" s="4" t="str">
        <f>IF(A1105=1,VLOOKUP(V1105,Head!A:B,2,TRUE),IF(A1105=2,VLOOKUP(V1105,Chest!A:B,2,TRUE),IF(A1105=3,VLOOKUP(V1105,Arm!A:B,2,TRUE),IF(A1105=4,VLOOKUP(V1105,Waist!A:B,2,TRUE),IF(A1105=5,VLOOKUP(V1105,Leg!A:B,2,TRUE),"")))))</f>
        <v>毒蛛X护腰具</v>
      </c>
      <c r="D1105" s="44" t="str">
        <f>IF(X1105=1,VLOOKUP(AA1105,modelID!A:B,2,FALSE),"")</f>
        <v>pl245</v>
      </c>
      <c r="E1105" s="45">
        <f>IF(X1105=0,"",AH1105+VLOOKUP(AN1105,BuildupTable!L:O,4,FALSE))</f>
        <v>162</v>
      </c>
      <c r="F1105" s="1">
        <f t="shared" si="239"/>
        <v>1</v>
      </c>
      <c r="G1105" s="1">
        <f t="shared" si="240"/>
        <v>0</v>
      </c>
      <c r="H1105" s="1">
        <f t="shared" si="241"/>
        <v>0</v>
      </c>
      <c r="I1105" s="1">
        <f t="shared" si="242"/>
        <v>0</v>
      </c>
      <c r="J1105" s="4" t="str">
        <f>IF(AT1105=0,"",VLOOKUP(AT1105,skillbasedata!A:B,2,TRUE))</f>
        <v>弱点特效</v>
      </c>
      <c r="K1105" s="48">
        <f t="shared" si="243"/>
        <v>2</v>
      </c>
      <c r="L1105" s="4" t="str">
        <f>IF(AU1105=0,"",VLOOKUP(AU1105,skillbasedata!A:B,2,TRUE))</f>
        <v>毒耐性</v>
      </c>
      <c r="M1105" s="48">
        <f t="shared" si="244"/>
        <v>1</v>
      </c>
      <c r="N1105" s="4" t="str">
        <f>IF(AV1105=0,"",VLOOKUP(AV1105,skillbasedata!A:B,2,TRUE))</f>
        <v/>
      </c>
      <c r="O1105" s="48">
        <f t="shared" si="245"/>
        <v>0</v>
      </c>
      <c r="P1105" s="4" t="str">
        <f>IF(AW1105=0,"",VLOOKUP(AW1105,skillbasedata!A:B,2,TRUE))</f>
        <v/>
      </c>
      <c r="Q1105" s="48">
        <f t="shared" si="246"/>
        <v>0</v>
      </c>
      <c r="R1105" s="4" t="str">
        <f>IF(AX1105=0,"",VLOOKUP(AX1105,skillbasedata!A:B,2,TRUE))</f>
        <v/>
      </c>
      <c r="S1105" s="48">
        <f t="shared" si="247"/>
        <v>0</v>
      </c>
      <c r="T1105" s="48">
        <f t="shared" si="248"/>
        <v>2</v>
      </c>
      <c r="U1105" s="48">
        <f t="shared" si="249"/>
        <v>18</v>
      </c>
      <c r="V1105" s="51">
        <f t="shared" si="250"/>
        <v>319</v>
      </c>
      <c r="W1105" s="26" t="s">
        <v>3425</v>
      </c>
      <c r="X1105" s="26">
        <v>1</v>
      </c>
      <c r="Y1105" s="26">
        <v>319</v>
      </c>
      <c r="Z1105" s="26">
        <v>14003</v>
      </c>
      <c r="AA1105" s="26">
        <v>71</v>
      </c>
      <c r="AB1105" s="26">
        <v>7</v>
      </c>
      <c r="AC1105" s="26">
        <v>8000</v>
      </c>
      <c r="AD1105" s="26">
        <v>0</v>
      </c>
      <c r="AE1105" s="26">
        <v>1</v>
      </c>
      <c r="AF1105" s="26">
        <v>1</v>
      </c>
      <c r="AG1105" s="26">
        <v>1</v>
      </c>
      <c r="AH1105" s="26">
        <v>98</v>
      </c>
      <c r="AI1105" s="26">
        <v>3</v>
      </c>
      <c r="AJ1105" s="26">
        <v>-1</v>
      </c>
      <c r="AK1105" s="26">
        <v>-1</v>
      </c>
      <c r="AL1105" s="26">
        <v>-1</v>
      </c>
      <c r="AM1105" s="26">
        <v>3</v>
      </c>
      <c r="AN1105" s="26">
        <v>20</v>
      </c>
      <c r="AO1105" s="26">
        <v>0</v>
      </c>
      <c r="AP1105" s="26">
        <v>1</v>
      </c>
      <c r="AQ1105" s="26">
        <v>0</v>
      </c>
      <c r="AR1105" s="26">
        <v>0</v>
      </c>
      <c r="AS1105" s="26">
        <v>0</v>
      </c>
      <c r="AT1105" s="26">
        <v>8</v>
      </c>
      <c r="AU1105" s="26">
        <v>73</v>
      </c>
      <c r="AV1105" s="26">
        <v>0</v>
      </c>
      <c r="AW1105" s="26">
        <v>0</v>
      </c>
      <c r="AX1105" s="26">
        <v>0</v>
      </c>
      <c r="AY1105" s="26">
        <v>2</v>
      </c>
      <c r="AZ1105" s="26">
        <v>1</v>
      </c>
      <c r="BA1105" s="26">
        <v>0</v>
      </c>
      <c r="BB1105" s="26">
        <v>0</v>
      </c>
      <c r="BC1105" s="26">
        <v>0</v>
      </c>
      <c r="BD1105" s="26" t="s">
        <v>2309</v>
      </c>
      <c r="BE1105" s="26">
        <v>2</v>
      </c>
      <c r="BF1105" s="26">
        <v>18</v>
      </c>
      <c r="BG1105" s="54" t="str">
        <f t="shared" si="251"/>
        <v>013F</v>
      </c>
      <c r="BH1105" s="9"/>
      <c r="BI1105" s="9"/>
    </row>
    <row r="1106" ht="16.5" spans="1:61">
      <c r="A1106" s="4">
        <f t="shared" si="238"/>
        <v>5</v>
      </c>
      <c r="B1106" s="4" t="str">
        <f>IF(X1106=0,"",VLOOKUP(Y1106,seriesName!A:B,2,TRUE))</f>
        <v>毒蛛X</v>
      </c>
      <c r="C1106" s="4" t="str">
        <f>IF(A1106=1,VLOOKUP(V1106,Head!A:B,2,TRUE),IF(A1106=2,VLOOKUP(V1106,Chest!A:B,2,TRUE),IF(A1106=3,VLOOKUP(V1106,Arm!A:B,2,TRUE),IF(A1106=4,VLOOKUP(V1106,Waist!A:B,2,TRUE),IF(A1106=5,VLOOKUP(V1106,Leg!A:B,2,TRUE),"")))))</f>
        <v>毒蛛X脚</v>
      </c>
      <c r="D1106" s="44" t="str">
        <f>IF(X1106=1,VLOOKUP(AA1106,modelID!A:B,2,FALSE),"")</f>
        <v>pl245</v>
      </c>
      <c r="E1106" s="45">
        <f>IF(X1106=0,"",AH1106+VLOOKUP(AN1106,BuildupTable!L:O,4,FALSE))</f>
        <v>162</v>
      </c>
      <c r="F1106" s="1">
        <f t="shared" si="239"/>
        <v>0</v>
      </c>
      <c r="G1106" s="1">
        <f t="shared" si="240"/>
        <v>1</v>
      </c>
      <c r="H1106" s="1">
        <f t="shared" si="241"/>
        <v>0</v>
      </c>
      <c r="I1106" s="1">
        <f t="shared" si="242"/>
        <v>0</v>
      </c>
      <c r="J1106" s="4" t="str">
        <f>IF(AT1106=0,"",VLOOKUP(AT1106,skillbasedata!A:B,2,TRUE))</f>
        <v>力量解放</v>
      </c>
      <c r="K1106" s="48">
        <f t="shared" si="243"/>
        <v>1</v>
      </c>
      <c r="L1106" s="4" t="str">
        <f>IF(AU1106=0,"",VLOOKUP(AU1106,skillbasedata!A:B,2,TRUE))</f>
        <v>毒耐性</v>
      </c>
      <c r="M1106" s="48">
        <f t="shared" si="244"/>
        <v>1</v>
      </c>
      <c r="N1106" s="4" t="str">
        <f>IF(AV1106=0,"",VLOOKUP(AV1106,skillbasedata!A:B,2,TRUE))</f>
        <v>心眼</v>
      </c>
      <c r="O1106" s="48">
        <f t="shared" si="245"/>
        <v>2</v>
      </c>
      <c r="P1106" s="4" t="str">
        <f>IF(AW1106=0,"",VLOOKUP(AW1106,skillbasedata!A:B,2,TRUE))</f>
        <v/>
      </c>
      <c r="Q1106" s="48">
        <f t="shared" si="246"/>
        <v>0</v>
      </c>
      <c r="R1106" s="4" t="str">
        <f>IF(AX1106=0,"",VLOOKUP(AX1106,skillbasedata!A:B,2,TRUE))</f>
        <v/>
      </c>
      <c r="S1106" s="48">
        <f t="shared" si="247"/>
        <v>0</v>
      </c>
      <c r="T1106" s="48">
        <f t="shared" si="248"/>
        <v>2</v>
      </c>
      <c r="U1106" s="48">
        <f t="shared" si="249"/>
        <v>18</v>
      </c>
      <c r="V1106" s="51">
        <f t="shared" si="250"/>
        <v>319</v>
      </c>
      <c r="W1106" s="26" t="s">
        <v>3426</v>
      </c>
      <c r="X1106" s="26">
        <v>1</v>
      </c>
      <c r="Y1106" s="26">
        <v>319</v>
      </c>
      <c r="Z1106" s="26">
        <v>14003</v>
      </c>
      <c r="AA1106" s="26">
        <v>71</v>
      </c>
      <c r="AB1106" s="26">
        <v>7</v>
      </c>
      <c r="AC1106" s="26">
        <v>8000</v>
      </c>
      <c r="AD1106" s="26">
        <v>0</v>
      </c>
      <c r="AE1106" s="26">
        <v>1</v>
      </c>
      <c r="AF1106" s="26">
        <v>1</v>
      </c>
      <c r="AG1106" s="26">
        <v>1</v>
      </c>
      <c r="AH1106" s="26">
        <v>98</v>
      </c>
      <c r="AI1106" s="26">
        <v>3</v>
      </c>
      <c r="AJ1106" s="26">
        <v>-1</v>
      </c>
      <c r="AK1106" s="26">
        <v>-1</v>
      </c>
      <c r="AL1106" s="26">
        <v>-1</v>
      </c>
      <c r="AM1106" s="26">
        <v>3</v>
      </c>
      <c r="AN1106" s="26">
        <v>20</v>
      </c>
      <c r="AO1106" s="26">
        <v>0</v>
      </c>
      <c r="AP1106" s="26">
        <v>0</v>
      </c>
      <c r="AQ1106" s="26">
        <v>1</v>
      </c>
      <c r="AR1106" s="26">
        <v>0</v>
      </c>
      <c r="AS1106" s="26">
        <v>0</v>
      </c>
      <c r="AT1106" s="26">
        <v>9</v>
      </c>
      <c r="AU1106" s="26">
        <v>73</v>
      </c>
      <c r="AV1106" s="26">
        <v>26</v>
      </c>
      <c r="AW1106" s="26">
        <v>0</v>
      </c>
      <c r="AX1106" s="26">
        <v>0</v>
      </c>
      <c r="AY1106" s="26">
        <v>1</v>
      </c>
      <c r="AZ1106" s="26">
        <v>1</v>
      </c>
      <c r="BA1106" s="26">
        <v>2</v>
      </c>
      <c r="BB1106" s="26">
        <v>0</v>
      </c>
      <c r="BC1106" s="26">
        <v>0</v>
      </c>
      <c r="BD1106" s="26" t="s">
        <v>2309</v>
      </c>
      <c r="BE1106" s="26">
        <v>2</v>
      </c>
      <c r="BF1106" s="26">
        <v>18</v>
      </c>
      <c r="BG1106" s="54" t="str">
        <f t="shared" si="251"/>
        <v>013F</v>
      </c>
      <c r="BH1106" s="9"/>
      <c r="BI1106" s="9"/>
    </row>
    <row r="1107" ht="16.5" spans="1:61">
      <c r="A1107" s="4">
        <f t="shared" si="238"/>
        <v>1</v>
      </c>
      <c r="B1107" s="4" t="str">
        <f>IF(X1107=0,"",VLOOKUP(Y1107,seriesName!A:B,2,TRUE))</f>
        <v>混沌・真</v>
      </c>
      <c r="C1107" s="4" t="str">
        <f>IF(A1107=1,VLOOKUP(V1107,Head!A:B,2,TRUE),IF(A1107=2,VLOOKUP(V1107,Chest!A:B,2,TRUE),IF(A1107=3,VLOOKUP(V1107,Arm!A:B,2,TRUE),IF(A1107=4,VLOOKUP(V1107,Waist!A:B,2,TRUE),IF(A1107=5,VLOOKUP(V1107,Leg!A:B,2,TRUE),"")))))</f>
        <v>混沌的包发・真</v>
      </c>
      <c r="D1107" s="44" t="str">
        <f>IF(X1107=1,VLOOKUP(AA1107,modelID!A:B,2,FALSE),"")</f>
        <v>pl243</v>
      </c>
      <c r="E1107" s="45">
        <f>IF(X1107=0,"",AH1107+VLOOKUP(AN1107,BuildupTable!L:O,4,FALSE))</f>
        <v>162</v>
      </c>
      <c r="F1107" s="1">
        <f t="shared" si="239"/>
        <v>2</v>
      </c>
      <c r="G1107" s="1">
        <f t="shared" si="240"/>
        <v>0</v>
      </c>
      <c r="H1107" s="1">
        <f t="shared" si="241"/>
        <v>1</v>
      </c>
      <c r="I1107" s="1">
        <f t="shared" si="242"/>
        <v>0</v>
      </c>
      <c r="J1107" s="4" t="str">
        <f>IF(AT1107=0,"",VLOOKUP(AT1107,skillbasedata!A:B,2,TRUE))</f>
        <v>最爱蘑菇</v>
      </c>
      <c r="K1107" s="48">
        <f t="shared" si="243"/>
        <v>1</v>
      </c>
      <c r="L1107" s="4" t="str">
        <f>IF(AU1107=0,"",VLOOKUP(AU1107,skillbasedata!A:B,2,TRUE))</f>
        <v>快吃</v>
      </c>
      <c r="M1107" s="48">
        <f t="shared" si="244"/>
        <v>1</v>
      </c>
      <c r="N1107" s="4" t="str">
        <f>IF(AV1107=0,"",VLOOKUP(AV1107,skillbasedata!A:B,2,TRUE))</f>
        <v/>
      </c>
      <c r="O1107" s="48">
        <f t="shared" si="245"/>
        <v>0</v>
      </c>
      <c r="P1107" s="4" t="str">
        <f>IF(AW1107=0,"",VLOOKUP(AW1107,skillbasedata!A:B,2,TRUE))</f>
        <v/>
      </c>
      <c r="Q1107" s="48">
        <f t="shared" si="246"/>
        <v>0</v>
      </c>
      <c r="R1107" s="4" t="str">
        <f>IF(AX1107=0,"",VLOOKUP(AX1107,skillbasedata!A:B,2,TRUE))</f>
        <v/>
      </c>
      <c r="S1107" s="48">
        <f t="shared" si="247"/>
        <v>0</v>
      </c>
      <c r="T1107" s="48">
        <f t="shared" si="248"/>
        <v>2</v>
      </c>
      <c r="U1107" s="48">
        <f t="shared" si="249"/>
        <v>18</v>
      </c>
      <c r="V1107" s="51">
        <f t="shared" si="250"/>
        <v>316</v>
      </c>
      <c r="W1107" s="26" t="s">
        <v>3427</v>
      </c>
      <c r="X1107" s="26">
        <v>1</v>
      </c>
      <c r="Y1107" s="26">
        <v>316</v>
      </c>
      <c r="Z1107" s="26">
        <v>14004</v>
      </c>
      <c r="AA1107" s="26">
        <v>69</v>
      </c>
      <c r="AB1107" s="26">
        <v>7</v>
      </c>
      <c r="AC1107" s="26">
        <v>8000</v>
      </c>
      <c r="AD1107" s="26">
        <v>0</v>
      </c>
      <c r="AE1107" s="26">
        <v>2</v>
      </c>
      <c r="AF1107" s="26">
        <v>1</v>
      </c>
      <c r="AG1107" s="26">
        <v>1</v>
      </c>
      <c r="AH1107" s="26">
        <v>98</v>
      </c>
      <c r="AI1107" s="26">
        <v>2</v>
      </c>
      <c r="AJ1107" s="26">
        <v>-2</v>
      </c>
      <c r="AK1107" s="26">
        <v>0</v>
      </c>
      <c r="AL1107" s="26">
        <v>0</v>
      </c>
      <c r="AM1107" s="26">
        <v>0</v>
      </c>
      <c r="AN1107" s="26">
        <v>20</v>
      </c>
      <c r="AO1107" s="26">
        <v>0</v>
      </c>
      <c r="AP1107" s="26">
        <v>2</v>
      </c>
      <c r="AQ1107" s="26">
        <v>0</v>
      </c>
      <c r="AR1107" s="26">
        <v>1</v>
      </c>
      <c r="AS1107" s="26">
        <v>0</v>
      </c>
      <c r="AT1107" s="26">
        <v>87</v>
      </c>
      <c r="AU1107" s="26">
        <v>60</v>
      </c>
      <c r="AV1107" s="26">
        <v>0</v>
      </c>
      <c r="AW1107" s="26">
        <v>0</v>
      </c>
      <c r="AX1107" s="26">
        <v>0</v>
      </c>
      <c r="AY1107" s="26">
        <v>1</v>
      </c>
      <c r="AZ1107" s="26">
        <v>1</v>
      </c>
      <c r="BA1107" s="26">
        <v>0</v>
      </c>
      <c r="BB1107" s="26">
        <v>0</v>
      </c>
      <c r="BC1107" s="26">
        <v>0</v>
      </c>
      <c r="BD1107" s="26" t="s">
        <v>2309</v>
      </c>
      <c r="BE1107" s="26">
        <v>2</v>
      </c>
      <c r="BF1107" s="26">
        <v>18</v>
      </c>
      <c r="BG1107" s="54" t="str">
        <f t="shared" si="251"/>
        <v>013C</v>
      </c>
      <c r="BH1107" s="9"/>
      <c r="BI1107" s="9"/>
    </row>
    <row r="1108" ht="16.5" spans="1:61">
      <c r="A1108" s="4">
        <f t="shared" si="238"/>
        <v>2</v>
      </c>
      <c r="B1108" s="4" t="str">
        <f>IF(X1108=0,"",VLOOKUP(Y1108,seriesName!A:B,2,TRUE))</f>
        <v>混沌・真</v>
      </c>
      <c r="C1108" s="4" t="str">
        <f>IF(A1108=1,VLOOKUP(V1108,Head!A:B,2,TRUE),IF(A1108=2,VLOOKUP(V1108,Chest!A:B,2,TRUE),IF(A1108=3,VLOOKUP(V1108,Arm!A:B,2,TRUE),IF(A1108=4,VLOOKUP(V1108,Waist!A:B,2,TRUE),IF(A1108=5,VLOOKUP(V1108,Leg!A:B,2,TRUE),"")))))</f>
        <v>混沌的铠･真</v>
      </c>
      <c r="D1108" s="44" t="str">
        <f>IF(X1108=1,VLOOKUP(AA1108,modelID!A:B,2,FALSE),"")</f>
        <v>pl243</v>
      </c>
      <c r="E1108" s="45">
        <f>IF(X1108=0,"",AH1108+VLOOKUP(AN1108,BuildupTable!L:O,4,FALSE))</f>
        <v>162</v>
      </c>
      <c r="F1108" s="1">
        <f t="shared" si="239"/>
        <v>1</v>
      </c>
      <c r="G1108" s="1">
        <f t="shared" si="240"/>
        <v>1</v>
      </c>
      <c r="H1108" s="1">
        <f t="shared" si="241"/>
        <v>0</v>
      </c>
      <c r="I1108" s="1">
        <f t="shared" si="242"/>
        <v>0</v>
      </c>
      <c r="J1108" s="4" t="str">
        <f>IF(AT1108=0,"",VLOOKUP(AT1108,skillbasedata!A:B,2,TRUE))</f>
        <v>最爱蘑菇</v>
      </c>
      <c r="K1108" s="48">
        <f t="shared" si="243"/>
        <v>2</v>
      </c>
      <c r="L1108" s="4" t="str">
        <f>IF(AU1108=0,"",VLOOKUP(AU1108,skillbasedata!A:B,2,TRUE))</f>
        <v>吹笛名人</v>
      </c>
      <c r="M1108" s="48">
        <f t="shared" si="244"/>
        <v>1</v>
      </c>
      <c r="N1108" s="4" t="str">
        <f>IF(AV1108=0,"",VLOOKUP(AV1108,skillbasedata!A:B,2,TRUE))</f>
        <v/>
      </c>
      <c r="O1108" s="48">
        <f t="shared" si="245"/>
        <v>0</v>
      </c>
      <c r="P1108" s="4" t="str">
        <f>IF(AW1108=0,"",VLOOKUP(AW1108,skillbasedata!A:B,2,TRUE))</f>
        <v/>
      </c>
      <c r="Q1108" s="48">
        <f t="shared" si="246"/>
        <v>0</v>
      </c>
      <c r="R1108" s="4" t="str">
        <f>IF(AX1108=0,"",VLOOKUP(AX1108,skillbasedata!A:B,2,TRUE))</f>
        <v/>
      </c>
      <c r="S1108" s="48">
        <f t="shared" si="247"/>
        <v>0</v>
      </c>
      <c r="T1108" s="48">
        <f t="shared" si="248"/>
        <v>2</v>
      </c>
      <c r="U1108" s="48">
        <f t="shared" si="249"/>
        <v>18</v>
      </c>
      <c r="V1108" s="51">
        <f t="shared" si="250"/>
        <v>316</v>
      </c>
      <c r="W1108" s="26" t="s">
        <v>3428</v>
      </c>
      <c r="X1108" s="26">
        <v>1</v>
      </c>
      <c r="Y1108" s="26">
        <v>316</v>
      </c>
      <c r="Z1108" s="26">
        <v>14004</v>
      </c>
      <c r="AA1108" s="26">
        <v>69</v>
      </c>
      <c r="AB1108" s="26">
        <v>7</v>
      </c>
      <c r="AC1108" s="26">
        <v>8000</v>
      </c>
      <c r="AD1108" s="26">
        <v>0</v>
      </c>
      <c r="AE1108" s="26">
        <v>2</v>
      </c>
      <c r="AF1108" s="26">
        <v>1</v>
      </c>
      <c r="AG1108" s="26">
        <v>1</v>
      </c>
      <c r="AH1108" s="26">
        <v>98</v>
      </c>
      <c r="AI1108" s="26">
        <v>2</v>
      </c>
      <c r="AJ1108" s="26">
        <v>-2</v>
      </c>
      <c r="AK1108" s="26">
        <v>0</v>
      </c>
      <c r="AL1108" s="26">
        <v>0</v>
      </c>
      <c r="AM1108" s="26">
        <v>0</v>
      </c>
      <c r="AN1108" s="26">
        <v>20</v>
      </c>
      <c r="AO1108" s="26">
        <v>0</v>
      </c>
      <c r="AP1108" s="26">
        <v>1</v>
      </c>
      <c r="AQ1108" s="26">
        <v>1</v>
      </c>
      <c r="AR1108" s="26">
        <v>0</v>
      </c>
      <c r="AS1108" s="26">
        <v>0</v>
      </c>
      <c r="AT1108" s="26">
        <v>87</v>
      </c>
      <c r="AU1108" s="26">
        <v>44</v>
      </c>
      <c r="AV1108" s="26">
        <v>0</v>
      </c>
      <c r="AW1108" s="26">
        <v>0</v>
      </c>
      <c r="AX1108" s="26">
        <v>0</v>
      </c>
      <c r="AY1108" s="26">
        <v>2</v>
      </c>
      <c r="AZ1108" s="26">
        <v>1</v>
      </c>
      <c r="BA1108" s="26">
        <v>0</v>
      </c>
      <c r="BB1108" s="26">
        <v>0</v>
      </c>
      <c r="BC1108" s="26">
        <v>0</v>
      </c>
      <c r="BD1108" s="26" t="s">
        <v>2309</v>
      </c>
      <c r="BE1108" s="26">
        <v>2</v>
      </c>
      <c r="BF1108" s="26">
        <v>18</v>
      </c>
      <c r="BG1108" s="54" t="str">
        <f t="shared" si="251"/>
        <v>013C</v>
      </c>
      <c r="BH1108" s="9"/>
      <c r="BI1108" s="9"/>
    </row>
    <row r="1109" ht="16.5" spans="1:61">
      <c r="A1109" s="4">
        <f t="shared" si="238"/>
        <v>0</v>
      </c>
      <c r="B1109" s="4" t="str">
        <f>IF(X1109=0,"",VLOOKUP(Y1109,seriesName!A:B,2,TRUE))</f>
        <v/>
      </c>
      <c r="C1109" s="4" t="str">
        <f>IF(A1109=1,VLOOKUP(V1109,Head!A:B,2,TRUE),IF(A1109=2,VLOOKUP(V1109,Chest!A:B,2,TRUE),IF(A1109=3,VLOOKUP(V1109,Arm!A:B,2,TRUE),IF(A1109=4,VLOOKUP(V1109,Waist!A:B,2,TRUE),IF(A1109=5,VLOOKUP(V1109,Leg!A:B,2,TRUE),"")))))</f>
        <v/>
      </c>
      <c r="D1109" s="44" t="str">
        <f>IF(X1109=1,VLOOKUP(AA1109,modelID!A:B,2,FALSE),"")</f>
        <v/>
      </c>
      <c r="E1109" s="45" t="str">
        <f>IF(X1109=0,"",AH1109+VLOOKUP(AN1109,BuildupTable!L:O,4,FALSE))</f>
        <v/>
      </c>
      <c r="F1109" s="1">
        <f t="shared" si="239"/>
        <v>0</v>
      </c>
      <c r="G1109" s="1">
        <f t="shared" si="240"/>
        <v>0</v>
      </c>
      <c r="H1109" s="1">
        <f t="shared" si="241"/>
        <v>0</v>
      </c>
      <c r="I1109" s="1">
        <f t="shared" si="242"/>
        <v>0</v>
      </c>
      <c r="J1109" s="4" t="str">
        <f>IF(AT1109=0,"",VLOOKUP(AT1109,skillbasedata!A:B,2,TRUE))</f>
        <v/>
      </c>
      <c r="K1109" s="48">
        <f t="shared" si="243"/>
        <v>0</v>
      </c>
      <c r="L1109" s="4" t="str">
        <f>IF(AU1109=0,"",VLOOKUP(AU1109,skillbasedata!A:B,2,TRUE))</f>
        <v/>
      </c>
      <c r="M1109" s="48">
        <f t="shared" si="244"/>
        <v>0</v>
      </c>
      <c r="N1109" s="4" t="str">
        <f>IF(AV1109=0,"",VLOOKUP(AV1109,skillbasedata!A:B,2,TRUE))</f>
        <v/>
      </c>
      <c r="O1109" s="48">
        <f t="shared" si="245"/>
        <v>0</v>
      </c>
      <c r="P1109" s="4" t="str">
        <f>IF(AW1109=0,"",VLOOKUP(AW1109,skillbasedata!A:B,2,TRUE))</f>
        <v/>
      </c>
      <c r="Q1109" s="48">
        <f t="shared" si="246"/>
        <v>0</v>
      </c>
      <c r="R1109" s="4" t="str">
        <f>IF(AX1109=0,"",VLOOKUP(AX1109,skillbasedata!A:B,2,TRUE))</f>
        <v/>
      </c>
      <c r="S1109" s="48">
        <f t="shared" si="247"/>
        <v>0</v>
      </c>
      <c r="T1109" s="48">
        <f t="shared" si="248"/>
        <v>2</v>
      </c>
      <c r="U1109" s="48">
        <f t="shared" si="249"/>
        <v>18</v>
      </c>
      <c r="V1109" s="51">
        <f t="shared" si="250"/>
        <v>316</v>
      </c>
      <c r="W1109" s="26" t="s">
        <v>3429</v>
      </c>
      <c r="X1109" s="26">
        <v>0</v>
      </c>
      <c r="Y1109" s="26">
        <v>316</v>
      </c>
      <c r="Z1109" s="26">
        <v>14004</v>
      </c>
      <c r="AA1109" s="26">
        <v>69</v>
      </c>
      <c r="AB1109" s="26">
        <v>7</v>
      </c>
      <c r="AC1109" s="26">
        <v>8000</v>
      </c>
      <c r="AD1109" s="26">
        <v>0</v>
      </c>
      <c r="AE1109" s="26">
        <v>2</v>
      </c>
      <c r="AF1109" s="26">
        <v>1</v>
      </c>
      <c r="AG1109" s="26">
        <v>1</v>
      </c>
      <c r="AH1109" s="26">
        <v>98</v>
      </c>
      <c r="AI1109" s="26">
        <v>2</v>
      </c>
      <c r="AJ1109" s="26">
        <v>-2</v>
      </c>
      <c r="AK1109" s="26">
        <v>0</v>
      </c>
      <c r="AL1109" s="26">
        <v>0</v>
      </c>
      <c r="AM1109" s="26">
        <v>0</v>
      </c>
      <c r="AN1109" s="26">
        <v>20</v>
      </c>
      <c r="AO1109" s="26">
        <v>0</v>
      </c>
      <c r="AP1109" s="26">
        <v>0</v>
      </c>
      <c r="AQ1109" s="26">
        <v>0</v>
      </c>
      <c r="AR1109" s="26">
        <v>0</v>
      </c>
      <c r="AS1109" s="26">
        <v>0</v>
      </c>
      <c r="AT1109" s="26">
        <v>0</v>
      </c>
      <c r="AU1109" s="26">
        <v>0</v>
      </c>
      <c r="AV1109" s="26">
        <v>0</v>
      </c>
      <c r="AW1109" s="26">
        <v>0</v>
      </c>
      <c r="AX1109" s="26">
        <v>0</v>
      </c>
      <c r="AY1109" s="26">
        <v>0</v>
      </c>
      <c r="AZ1109" s="26">
        <v>0</v>
      </c>
      <c r="BA1109" s="26">
        <v>0</v>
      </c>
      <c r="BB1109" s="26">
        <v>0</v>
      </c>
      <c r="BC1109" s="26">
        <v>0</v>
      </c>
      <c r="BD1109" s="26" t="s">
        <v>2309</v>
      </c>
      <c r="BE1109" s="26">
        <v>2</v>
      </c>
      <c r="BF1109" s="26">
        <v>18</v>
      </c>
      <c r="BG1109" s="54" t="str">
        <f t="shared" si="251"/>
        <v>013C</v>
      </c>
      <c r="BH1109" s="9"/>
      <c r="BI1109" s="9"/>
    </row>
    <row r="1110" ht="16.5" spans="1:61">
      <c r="A1110" s="4">
        <f t="shared" si="238"/>
        <v>0</v>
      </c>
      <c r="B1110" s="4" t="str">
        <f>IF(X1110=0,"",VLOOKUP(Y1110,seriesName!A:B,2,TRUE))</f>
        <v/>
      </c>
      <c r="C1110" s="4" t="str">
        <f>IF(A1110=1,VLOOKUP(V1110,Head!A:B,2,TRUE),IF(A1110=2,VLOOKUP(V1110,Chest!A:B,2,TRUE),IF(A1110=3,VLOOKUP(V1110,Arm!A:B,2,TRUE),IF(A1110=4,VLOOKUP(V1110,Waist!A:B,2,TRUE),IF(A1110=5,VLOOKUP(V1110,Leg!A:B,2,TRUE),"")))))</f>
        <v/>
      </c>
      <c r="D1110" s="44" t="str">
        <f>IF(X1110=1,VLOOKUP(AA1110,modelID!A:B,2,FALSE),"")</f>
        <v/>
      </c>
      <c r="E1110" s="45" t="str">
        <f>IF(X1110=0,"",AH1110+VLOOKUP(AN1110,BuildupTable!L:O,4,FALSE))</f>
        <v/>
      </c>
      <c r="F1110" s="1">
        <f t="shared" si="239"/>
        <v>0</v>
      </c>
      <c r="G1110" s="1">
        <f t="shared" si="240"/>
        <v>0</v>
      </c>
      <c r="H1110" s="1">
        <f t="shared" si="241"/>
        <v>0</v>
      </c>
      <c r="I1110" s="1">
        <f t="shared" si="242"/>
        <v>0</v>
      </c>
      <c r="J1110" s="4" t="str">
        <f>IF(AT1110=0,"",VLOOKUP(AT1110,skillbasedata!A:B,2,TRUE))</f>
        <v/>
      </c>
      <c r="K1110" s="48">
        <f t="shared" si="243"/>
        <v>0</v>
      </c>
      <c r="L1110" s="4" t="str">
        <f>IF(AU1110=0,"",VLOOKUP(AU1110,skillbasedata!A:B,2,TRUE))</f>
        <v/>
      </c>
      <c r="M1110" s="48">
        <f t="shared" si="244"/>
        <v>0</v>
      </c>
      <c r="N1110" s="4" t="str">
        <f>IF(AV1110=0,"",VLOOKUP(AV1110,skillbasedata!A:B,2,TRUE))</f>
        <v/>
      </c>
      <c r="O1110" s="48">
        <f t="shared" si="245"/>
        <v>0</v>
      </c>
      <c r="P1110" s="4" t="str">
        <f>IF(AW1110=0,"",VLOOKUP(AW1110,skillbasedata!A:B,2,TRUE))</f>
        <v/>
      </c>
      <c r="Q1110" s="48">
        <f t="shared" si="246"/>
        <v>0</v>
      </c>
      <c r="R1110" s="4" t="str">
        <f>IF(AX1110=0,"",VLOOKUP(AX1110,skillbasedata!A:B,2,TRUE))</f>
        <v/>
      </c>
      <c r="S1110" s="48">
        <f t="shared" si="247"/>
        <v>0</v>
      </c>
      <c r="T1110" s="48">
        <f t="shared" si="248"/>
        <v>2</v>
      </c>
      <c r="U1110" s="48">
        <f t="shared" si="249"/>
        <v>18</v>
      </c>
      <c r="V1110" s="51">
        <f t="shared" si="250"/>
        <v>316</v>
      </c>
      <c r="W1110" s="26" t="s">
        <v>3430</v>
      </c>
      <c r="X1110" s="26">
        <v>0</v>
      </c>
      <c r="Y1110" s="26">
        <v>316</v>
      </c>
      <c r="Z1110" s="26">
        <v>14004</v>
      </c>
      <c r="AA1110" s="26">
        <v>69</v>
      </c>
      <c r="AB1110" s="26">
        <v>7</v>
      </c>
      <c r="AC1110" s="26">
        <v>8000</v>
      </c>
      <c r="AD1110" s="26">
        <v>0</v>
      </c>
      <c r="AE1110" s="26">
        <v>2</v>
      </c>
      <c r="AF1110" s="26">
        <v>1</v>
      </c>
      <c r="AG1110" s="26">
        <v>1</v>
      </c>
      <c r="AH1110" s="26">
        <v>98</v>
      </c>
      <c r="AI1110" s="26">
        <v>2</v>
      </c>
      <c r="AJ1110" s="26">
        <v>-2</v>
      </c>
      <c r="AK1110" s="26">
        <v>0</v>
      </c>
      <c r="AL1110" s="26">
        <v>0</v>
      </c>
      <c r="AM1110" s="26">
        <v>0</v>
      </c>
      <c r="AN1110" s="26">
        <v>20</v>
      </c>
      <c r="AO1110" s="26">
        <v>0</v>
      </c>
      <c r="AP1110" s="26">
        <v>0</v>
      </c>
      <c r="AQ1110" s="26">
        <v>0</v>
      </c>
      <c r="AR1110" s="26">
        <v>0</v>
      </c>
      <c r="AS1110" s="26">
        <v>0</v>
      </c>
      <c r="AT1110" s="26">
        <v>0</v>
      </c>
      <c r="AU1110" s="26">
        <v>0</v>
      </c>
      <c r="AV1110" s="26">
        <v>0</v>
      </c>
      <c r="AW1110" s="26">
        <v>0</v>
      </c>
      <c r="AX1110" s="26">
        <v>0</v>
      </c>
      <c r="AY1110" s="26">
        <v>0</v>
      </c>
      <c r="AZ1110" s="26">
        <v>0</v>
      </c>
      <c r="BA1110" s="26">
        <v>0</v>
      </c>
      <c r="BB1110" s="26">
        <v>0</v>
      </c>
      <c r="BC1110" s="26">
        <v>0</v>
      </c>
      <c r="BD1110" s="26" t="s">
        <v>2309</v>
      </c>
      <c r="BE1110" s="26">
        <v>2</v>
      </c>
      <c r="BF1110" s="26">
        <v>18</v>
      </c>
      <c r="BG1110" s="54" t="str">
        <f t="shared" si="251"/>
        <v>013C</v>
      </c>
      <c r="BH1110" s="9"/>
      <c r="BI1110" s="9"/>
    </row>
    <row r="1111" ht="16.5" spans="1:61">
      <c r="A1111" s="4">
        <f t="shared" si="238"/>
        <v>0</v>
      </c>
      <c r="B1111" s="4" t="str">
        <f>IF(X1111=0,"",VLOOKUP(Y1111,seriesName!A:B,2,TRUE))</f>
        <v/>
      </c>
      <c r="C1111" s="4" t="str">
        <f>IF(A1111=1,VLOOKUP(V1111,Head!A:B,2,TRUE),IF(A1111=2,VLOOKUP(V1111,Chest!A:B,2,TRUE),IF(A1111=3,VLOOKUP(V1111,Arm!A:B,2,TRUE),IF(A1111=4,VLOOKUP(V1111,Waist!A:B,2,TRUE),IF(A1111=5,VLOOKUP(V1111,Leg!A:B,2,TRUE),"")))))</f>
        <v/>
      </c>
      <c r="D1111" s="44" t="str">
        <f>IF(X1111=1,VLOOKUP(AA1111,modelID!A:B,2,FALSE),"")</f>
        <v/>
      </c>
      <c r="E1111" s="45" t="str">
        <f>IF(X1111=0,"",AH1111+VLOOKUP(AN1111,BuildupTable!L:O,4,FALSE))</f>
        <v/>
      </c>
      <c r="F1111" s="1">
        <f t="shared" si="239"/>
        <v>0</v>
      </c>
      <c r="G1111" s="1">
        <f t="shared" si="240"/>
        <v>0</v>
      </c>
      <c r="H1111" s="1">
        <f t="shared" si="241"/>
        <v>0</v>
      </c>
      <c r="I1111" s="1">
        <f t="shared" si="242"/>
        <v>0</v>
      </c>
      <c r="J1111" s="4" t="str">
        <f>IF(AT1111=0,"",VLOOKUP(AT1111,skillbasedata!A:B,2,TRUE))</f>
        <v/>
      </c>
      <c r="K1111" s="48">
        <f t="shared" si="243"/>
        <v>0</v>
      </c>
      <c r="L1111" s="4" t="str">
        <f>IF(AU1111=0,"",VLOOKUP(AU1111,skillbasedata!A:B,2,TRUE))</f>
        <v/>
      </c>
      <c r="M1111" s="48">
        <f t="shared" si="244"/>
        <v>0</v>
      </c>
      <c r="N1111" s="4" t="str">
        <f>IF(AV1111=0,"",VLOOKUP(AV1111,skillbasedata!A:B,2,TRUE))</f>
        <v/>
      </c>
      <c r="O1111" s="48">
        <f t="shared" si="245"/>
        <v>0</v>
      </c>
      <c r="P1111" s="4" t="str">
        <f>IF(AW1111=0,"",VLOOKUP(AW1111,skillbasedata!A:B,2,TRUE))</f>
        <v/>
      </c>
      <c r="Q1111" s="48">
        <f t="shared" si="246"/>
        <v>0</v>
      </c>
      <c r="R1111" s="4" t="str">
        <f>IF(AX1111=0,"",VLOOKUP(AX1111,skillbasedata!A:B,2,TRUE))</f>
        <v/>
      </c>
      <c r="S1111" s="48">
        <f t="shared" si="247"/>
        <v>0</v>
      </c>
      <c r="T1111" s="48">
        <f t="shared" si="248"/>
        <v>2</v>
      </c>
      <c r="U1111" s="48">
        <f t="shared" si="249"/>
        <v>18</v>
      </c>
      <c r="V1111" s="51">
        <f t="shared" si="250"/>
        <v>316</v>
      </c>
      <c r="W1111" s="26" t="s">
        <v>3431</v>
      </c>
      <c r="X1111" s="26">
        <v>0</v>
      </c>
      <c r="Y1111" s="26">
        <v>316</v>
      </c>
      <c r="Z1111" s="26">
        <v>14004</v>
      </c>
      <c r="AA1111" s="26">
        <v>69</v>
      </c>
      <c r="AB1111" s="26">
        <v>7</v>
      </c>
      <c r="AC1111" s="26">
        <v>8000</v>
      </c>
      <c r="AD1111" s="26">
        <v>0</v>
      </c>
      <c r="AE1111" s="26">
        <v>2</v>
      </c>
      <c r="AF1111" s="26">
        <v>1</v>
      </c>
      <c r="AG1111" s="26">
        <v>1</v>
      </c>
      <c r="AH1111" s="26">
        <v>98</v>
      </c>
      <c r="AI1111" s="26">
        <v>2</v>
      </c>
      <c r="AJ1111" s="26">
        <v>-2</v>
      </c>
      <c r="AK1111" s="26">
        <v>0</v>
      </c>
      <c r="AL1111" s="26">
        <v>0</v>
      </c>
      <c r="AM1111" s="26">
        <v>0</v>
      </c>
      <c r="AN1111" s="26">
        <v>20</v>
      </c>
      <c r="AO1111" s="26">
        <v>0</v>
      </c>
      <c r="AP1111" s="26">
        <v>0</v>
      </c>
      <c r="AQ1111" s="26">
        <v>0</v>
      </c>
      <c r="AR1111" s="26">
        <v>0</v>
      </c>
      <c r="AS1111" s="26">
        <v>0</v>
      </c>
      <c r="AT1111" s="26">
        <v>0</v>
      </c>
      <c r="AU1111" s="26">
        <v>0</v>
      </c>
      <c r="AV1111" s="26">
        <v>0</v>
      </c>
      <c r="AW1111" s="26">
        <v>0</v>
      </c>
      <c r="AX1111" s="26">
        <v>0</v>
      </c>
      <c r="AY1111" s="26">
        <v>0</v>
      </c>
      <c r="AZ1111" s="26">
        <v>0</v>
      </c>
      <c r="BA1111" s="26">
        <v>0</v>
      </c>
      <c r="BB1111" s="26">
        <v>0</v>
      </c>
      <c r="BC1111" s="26">
        <v>0</v>
      </c>
      <c r="BD1111" s="26" t="s">
        <v>2309</v>
      </c>
      <c r="BE1111" s="26">
        <v>2</v>
      </c>
      <c r="BF1111" s="26">
        <v>18</v>
      </c>
      <c r="BG1111" s="54" t="str">
        <f t="shared" si="251"/>
        <v>013C</v>
      </c>
      <c r="BH1111" s="9"/>
      <c r="BI1111" s="9"/>
    </row>
    <row r="1112" ht="16.5" spans="1:61">
      <c r="A1112" s="4">
        <f t="shared" si="238"/>
        <v>1</v>
      </c>
      <c r="B1112" s="4" t="str">
        <f>IF(X1112=0,"",VLOOKUP(Y1112,seriesName!A:B,2,TRUE))</f>
        <v>雪绒花X</v>
      </c>
      <c r="C1112" s="4" t="str">
        <f>IF(A1112=1,VLOOKUP(V1112,Head!A:B,2,TRUE),IF(A1112=2,VLOOKUP(V1112,Chest!A:B,2,TRUE),IF(A1112=3,VLOOKUP(V1112,Arm!A:B,2,TRUE),IF(A1112=4,VLOOKUP(V1112,Waist!A:B,2,TRUE),IF(A1112=5,VLOOKUP(V1112,Leg!A:B,2,TRUE),"")))))</f>
        <v>雪绒花X绽放</v>
      </c>
      <c r="D1112" s="44" t="str">
        <f>IF(X1112=1,VLOOKUP(AA1112,modelID!A:B,2,FALSE),"")</f>
        <v>pl244</v>
      </c>
      <c r="E1112" s="45">
        <f>IF(X1112=0,"",AH1112+VLOOKUP(AN1112,BuildupTable!L:O,4,FALSE))</f>
        <v>160</v>
      </c>
      <c r="F1112" s="1">
        <f t="shared" si="239"/>
        <v>0</v>
      </c>
      <c r="G1112" s="1">
        <f t="shared" si="240"/>
        <v>1</v>
      </c>
      <c r="H1112" s="1">
        <f t="shared" si="241"/>
        <v>0</v>
      </c>
      <c r="I1112" s="1">
        <f t="shared" si="242"/>
        <v>1</v>
      </c>
      <c r="J1112" s="4" t="str">
        <f>IF(AT1112=0,"",VLOOKUP(AT1112,skillbasedata!A:B,2,TRUE))</f>
        <v>毒耐性</v>
      </c>
      <c r="K1112" s="48">
        <f t="shared" si="243"/>
        <v>2</v>
      </c>
      <c r="L1112" s="4" t="str">
        <f>IF(AU1112=0,"",VLOOKUP(AU1112,skillbasedata!A:B,2,TRUE))</f>
        <v>快吃</v>
      </c>
      <c r="M1112" s="48">
        <f t="shared" si="244"/>
        <v>1</v>
      </c>
      <c r="N1112" s="4" t="str">
        <f>IF(AV1112=0,"",VLOOKUP(AV1112,skillbasedata!A:B,2,TRUE))</f>
        <v/>
      </c>
      <c r="O1112" s="48">
        <f t="shared" si="245"/>
        <v>0</v>
      </c>
      <c r="P1112" s="4" t="str">
        <f>IF(AW1112=0,"",VLOOKUP(AW1112,skillbasedata!A:B,2,TRUE))</f>
        <v/>
      </c>
      <c r="Q1112" s="48">
        <f t="shared" si="246"/>
        <v>0</v>
      </c>
      <c r="R1112" s="4" t="str">
        <f>IF(AX1112=0,"",VLOOKUP(AX1112,skillbasedata!A:B,2,TRUE))</f>
        <v/>
      </c>
      <c r="S1112" s="48">
        <f t="shared" si="247"/>
        <v>0</v>
      </c>
      <c r="T1112" s="48">
        <f t="shared" si="248"/>
        <v>2</v>
      </c>
      <c r="U1112" s="48">
        <f t="shared" si="249"/>
        <v>18</v>
      </c>
      <c r="V1112" s="51">
        <f t="shared" si="250"/>
        <v>317</v>
      </c>
      <c r="W1112" s="26" t="s">
        <v>3432</v>
      </c>
      <c r="X1112" s="26">
        <v>1</v>
      </c>
      <c r="Y1112" s="26">
        <v>317</v>
      </c>
      <c r="Z1112" s="26">
        <v>14005</v>
      </c>
      <c r="AA1112" s="26">
        <v>70</v>
      </c>
      <c r="AB1112" s="26">
        <v>7</v>
      </c>
      <c r="AC1112" s="26">
        <v>8000</v>
      </c>
      <c r="AD1112" s="26">
        <v>0</v>
      </c>
      <c r="AE1112" s="26">
        <v>2</v>
      </c>
      <c r="AF1112" s="26">
        <v>1</v>
      </c>
      <c r="AG1112" s="26">
        <v>1</v>
      </c>
      <c r="AH1112" s="26">
        <v>96</v>
      </c>
      <c r="AI1112" s="26">
        <v>-1</v>
      </c>
      <c r="AJ1112" s="26">
        <v>3</v>
      </c>
      <c r="AK1112" s="26">
        <v>0</v>
      </c>
      <c r="AL1112" s="26">
        <v>-1</v>
      </c>
      <c r="AM1112" s="26">
        <v>0</v>
      </c>
      <c r="AN1112" s="26">
        <v>20</v>
      </c>
      <c r="AO1112" s="26">
        <v>0</v>
      </c>
      <c r="AP1112" s="26">
        <v>0</v>
      </c>
      <c r="AQ1112" s="26">
        <v>1</v>
      </c>
      <c r="AR1112" s="26">
        <v>0</v>
      </c>
      <c r="AS1112" s="26">
        <v>1</v>
      </c>
      <c r="AT1112" s="26">
        <v>73</v>
      </c>
      <c r="AU1112" s="26">
        <v>60</v>
      </c>
      <c r="AV1112" s="26">
        <v>0</v>
      </c>
      <c r="AW1112" s="26">
        <v>0</v>
      </c>
      <c r="AX1112" s="26">
        <v>0</v>
      </c>
      <c r="AY1112" s="26">
        <v>2</v>
      </c>
      <c r="AZ1112" s="26">
        <v>1</v>
      </c>
      <c r="BA1112" s="26">
        <v>0</v>
      </c>
      <c r="BB1112" s="26">
        <v>0</v>
      </c>
      <c r="BC1112" s="26">
        <v>0</v>
      </c>
      <c r="BD1112" s="26" t="s">
        <v>2309</v>
      </c>
      <c r="BE1112" s="26">
        <v>2</v>
      </c>
      <c r="BF1112" s="26">
        <v>18</v>
      </c>
      <c r="BG1112" s="54" t="str">
        <f t="shared" si="251"/>
        <v>013D</v>
      </c>
      <c r="BH1112" s="9"/>
      <c r="BI1112" s="9"/>
    </row>
    <row r="1113" ht="16.5" spans="1:61">
      <c r="A1113" s="4">
        <f t="shared" si="238"/>
        <v>2</v>
      </c>
      <c r="B1113" s="4" t="str">
        <f>IF(X1113=0,"",VLOOKUP(Y1113,seriesName!A:B,2,TRUE))</f>
        <v>雪绒花X</v>
      </c>
      <c r="C1113" s="4" t="str">
        <f>IF(A1113=1,VLOOKUP(V1113,Head!A:B,2,TRUE),IF(A1113=2,VLOOKUP(V1113,Chest!A:B,2,TRUE),IF(A1113=3,VLOOKUP(V1113,Arm!A:B,2,TRUE),IF(A1113=4,VLOOKUP(V1113,Waist!A:B,2,TRUE),IF(A1113=5,VLOOKUP(V1113,Leg!A:B,2,TRUE),"")))))</f>
        <v>雪绒花X枝干</v>
      </c>
      <c r="D1113" s="44" t="str">
        <f>IF(X1113=1,VLOOKUP(AA1113,modelID!A:B,2,FALSE),"")</f>
        <v>pl244</v>
      </c>
      <c r="E1113" s="45">
        <f>IF(X1113=0,"",AH1113+VLOOKUP(AN1113,BuildupTable!L:O,4,FALSE))</f>
        <v>160</v>
      </c>
      <c r="F1113" s="1">
        <f t="shared" si="239"/>
        <v>1</v>
      </c>
      <c r="G1113" s="1">
        <f t="shared" si="240"/>
        <v>0</v>
      </c>
      <c r="H1113" s="1">
        <f t="shared" si="241"/>
        <v>1</v>
      </c>
      <c r="I1113" s="1">
        <f t="shared" si="242"/>
        <v>0</v>
      </c>
      <c r="J1113" s="4" t="str">
        <f>IF(AT1113=0,"",VLOOKUP(AT1113,skillbasedata!A:B,2,TRUE))</f>
        <v>体力回复量提升</v>
      </c>
      <c r="K1113" s="48">
        <f t="shared" si="243"/>
        <v>2</v>
      </c>
      <c r="L1113" s="4" t="str">
        <f>IF(AU1113=0,"",VLOOKUP(AU1113,skillbasedata!A:B,2,TRUE))</f>
        <v>广域化</v>
      </c>
      <c r="M1113" s="48">
        <f t="shared" si="244"/>
        <v>1</v>
      </c>
      <c r="N1113" s="4" t="str">
        <f>IF(AV1113=0,"",VLOOKUP(AV1113,skillbasedata!A:B,2,TRUE))</f>
        <v/>
      </c>
      <c r="O1113" s="48">
        <f t="shared" si="245"/>
        <v>0</v>
      </c>
      <c r="P1113" s="4" t="str">
        <f>IF(AW1113=0,"",VLOOKUP(AW1113,skillbasedata!A:B,2,TRUE))</f>
        <v/>
      </c>
      <c r="Q1113" s="48">
        <f t="shared" si="246"/>
        <v>0</v>
      </c>
      <c r="R1113" s="4" t="str">
        <f>IF(AX1113=0,"",VLOOKUP(AX1113,skillbasedata!A:B,2,TRUE))</f>
        <v/>
      </c>
      <c r="S1113" s="48">
        <f t="shared" si="247"/>
        <v>0</v>
      </c>
      <c r="T1113" s="48">
        <f t="shared" si="248"/>
        <v>2</v>
      </c>
      <c r="U1113" s="48">
        <f t="shared" si="249"/>
        <v>18</v>
      </c>
      <c r="V1113" s="51">
        <f t="shared" si="250"/>
        <v>317</v>
      </c>
      <c r="W1113" s="26" t="s">
        <v>3433</v>
      </c>
      <c r="X1113" s="26">
        <v>1</v>
      </c>
      <c r="Y1113" s="26">
        <v>317</v>
      </c>
      <c r="Z1113" s="26">
        <v>14005</v>
      </c>
      <c r="AA1113" s="26">
        <v>70</v>
      </c>
      <c r="AB1113" s="26">
        <v>7</v>
      </c>
      <c r="AC1113" s="26">
        <v>8000</v>
      </c>
      <c r="AD1113" s="26">
        <v>0</v>
      </c>
      <c r="AE1113" s="26">
        <v>2</v>
      </c>
      <c r="AF1113" s="26">
        <v>1</v>
      </c>
      <c r="AG1113" s="26">
        <v>1</v>
      </c>
      <c r="AH1113" s="26">
        <v>96</v>
      </c>
      <c r="AI1113" s="26">
        <v>-1</v>
      </c>
      <c r="AJ1113" s="26">
        <v>3</v>
      </c>
      <c r="AK1113" s="26">
        <v>0</v>
      </c>
      <c r="AL1113" s="26">
        <v>-1</v>
      </c>
      <c r="AM1113" s="26">
        <v>0</v>
      </c>
      <c r="AN1113" s="26">
        <v>20</v>
      </c>
      <c r="AO1113" s="26">
        <v>0</v>
      </c>
      <c r="AP1113" s="26">
        <v>1</v>
      </c>
      <c r="AQ1113" s="26">
        <v>0</v>
      </c>
      <c r="AR1113" s="26">
        <v>1</v>
      </c>
      <c r="AS1113" s="26">
        <v>0</v>
      </c>
      <c r="AT1113" s="26">
        <v>58</v>
      </c>
      <c r="AU1113" s="26">
        <v>89</v>
      </c>
      <c r="AV1113" s="26">
        <v>0</v>
      </c>
      <c r="AW1113" s="26">
        <v>0</v>
      </c>
      <c r="AX1113" s="26">
        <v>0</v>
      </c>
      <c r="AY1113" s="26">
        <v>2</v>
      </c>
      <c r="AZ1113" s="26">
        <v>1</v>
      </c>
      <c r="BA1113" s="26">
        <v>0</v>
      </c>
      <c r="BB1113" s="26">
        <v>0</v>
      </c>
      <c r="BC1113" s="26">
        <v>0</v>
      </c>
      <c r="BD1113" s="26" t="s">
        <v>2309</v>
      </c>
      <c r="BE1113" s="26">
        <v>2</v>
      </c>
      <c r="BF1113" s="26">
        <v>18</v>
      </c>
      <c r="BG1113" s="54" t="str">
        <f t="shared" si="251"/>
        <v>013D</v>
      </c>
      <c r="BH1113" s="9"/>
      <c r="BI1113" s="9"/>
    </row>
    <row r="1114" ht="16.5" spans="1:61">
      <c r="A1114" s="4">
        <f t="shared" si="238"/>
        <v>3</v>
      </c>
      <c r="B1114" s="4" t="str">
        <f>IF(X1114=0,"",VLOOKUP(Y1114,seriesName!A:B,2,TRUE))</f>
        <v>雪绒花X</v>
      </c>
      <c r="C1114" s="4" t="str">
        <f>IF(A1114=1,VLOOKUP(V1114,Head!A:B,2,TRUE),IF(A1114=2,VLOOKUP(V1114,Chest!A:B,2,TRUE),IF(A1114=3,VLOOKUP(V1114,Arm!A:B,2,TRUE),IF(A1114=4,VLOOKUP(V1114,Waist!A:B,2,TRUE),IF(A1114=5,VLOOKUP(V1114,Leg!A:B,2,TRUE),"")))))</f>
        <v>雪绒花X枝叶</v>
      </c>
      <c r="D1114" s="44" t="str">
        <f>IF(X1114=1,VLOOKUP(AA1114,modelID!A:B,2,FALSE),"")</f>
        <v>pl244</v>
      </c>
      <c r="E1114" s="45">
        <f>IF(X1114=0,"",AH1114+VLOOKUP(AN1114,BuildupTable!L:O,4,FALSE))</f>
        <v>160</v>
      </c>
      <c r="F1114" s="1">
        <f t="shared" si="239"/>
        <v>1</v>
      </c>
      <c r="G1114" s="1">
        <f t="shared" si="240"/>
        <v>1</v>
      </c>
      <c r="H1114" s="1">
        <f t="shared" si="241"/>
        <v>0</v>
      </c>
      <c r="I1114" s="1">
        <f t="shared" si="242"/>
        <v>0</v>
      </c>
      <c r="J1114" s="4" t="str">
        <f>IF(AT1114=0,"",VLOOKUP(AT1114,skillbasedata!A:B,2,TRUE))</f>
        <v>捕获名人</v>
      </c>
      <c r="K1114" s="48">
        <f t="shared" si="243"/>
        <v>1</v>
      </c>
      <c r="L1114" s="4" t="str">
        <f>IF(AU1114=0,"",VLOOKUP(AU1114,skillbasedata!A:B,2,TRUE))</f>
        <v>广域化</v>
      </c>
      <c r="M1114" s="48">
        <f t="shared" si="244"/>
        <v>3</v>
      </c>
      <c r="N1114" s="4" t="str">
        <f>IF(AV1114=0,"",VLOOKUP(AV1114,skillbasedata!A:B,2,TRUE))</f>
        <v/>
      </c>
      <c r="O1114" s="48">
        <f t="shared" si="245"/>
        <v>0</v>
      </c>
      <c r="P1114" s="4" t="str">
        <f>IF(AW1114=0,"",VLOOKUP(AW1114,skillbasedata!A:B,2,TRUE))</f>
        <v/>
      </c>
      <c r="Q1114" s="48">
        <f t="shared" si="246"/>
        <v>0</v>
      </c>
      <c r="R1114" s="4" t="str">
        <f>IF(AX1114=0,"",VLOOKUP(AX1114,skillbasedata!A:B,2,TRUE))</f>
        <v/>
      </c>
      <c r="S1114" s="48">
        <f t="shared" si="247"/>
        <v>0</v>
      </c>
      <c r="T1114" s="48">
        <f t="shared" si="248"/>
        <v>2</v>
      </c>
      <c r="U1114" s="48">
        <f t="shared" si="249"/>
        <v>18</v>
      </c>
      <c r="V1114" s="51">
        <f t="shared" si="250"/>
        <v>317</v>
      </c>
      <c r="W1114" s="26" t="s">
        <v>3434</v>
      </c>
      <c r="X1114" s="26">
        <v>1</v>
      </c>
      <c r="Y1114" s="26">
        <v>317</v>
      </c>
      <c r="Z1114" s="26">
        <v>14005</v>
      </c>
      <c r="AA1114" s="26">
        <v>70</v>
      </c>
      <c r="AB1114" s="26">
        <v>7</v>
      </c>
      <c r="AC1114" s="26">
        <v>8000</v>
      </c>
      <c r="AD1114" s="26">
        <v>0</v>
      </c>
      <c r="AE1114" s="26">
        <v>2</v>
      </c>
      <c r="AF1114" s="26">
        <v>1</v>
      </c>
      <c r="AG1114" s="26">
        <v>1</v>
      </c>
      <c r="AH1114" s="26">
        <v>96</v>
      </c>
      <c r="AI1114" s="26">
        <v>-1</v>
      </c>
      <c r="AJ1114" s="26">
        <v>3</v>
      </c>
      <c r="AK1114" s="26">
        <v>0</v>
      </c>
      <c r="AL1114" s="26">
        <v>-1</v>
      </c>
      <c r="AM1114" s="26">
        <v>0</v>
      </c>
      <c r="AN1114" s="26">
        <v>20</v>
      </c>
      <c r="AO1114" s="26">
        <v>0</v>
      </c>
      <c r="AP1114" s="26">
        <v>1</v>
      </c>
      <c r="AQ1114" s="26">
        <v>1</v>
      </c>
      <c r="AR1114" s="26">
        <v>0</v>
      </c>
      <c r="AS1114" s="26">
        <v>0</v>
      </c>
      <c r="AT1114" s="26">
        <v>82</v>
      </c>
      <c r="AU1114" s="26">
        <v>89</v>
      </c>
      <c r="AV1114" s="26">
        <v>0</v>
      </c>
      <c r="AW1114" s="26">
        <v>0</v>
      </c>
      <c r="AX1114" s="26">
        <v>0</v>
      </c>
      <c r="AY1114" s="26">
        <v>1</v>
      </c>
      <c r="AZ1114" s="26">
        <v>3</v>
      </c>
      <c r="BA1114" s="26">
        <v>0</v>
      </c>
      <c r="BB1114" s="26">
        <v>0</v>
      </c>
      <c r="BC1114" s="26">
        <v>0</v>
      </c>
      <c r="BD1114" s="26" t="s">
        <v>2309</v>
      </c>
      <c r="BE1114" s="26">
        <v>2</v>
      </c>
      <c r="BF1114" s="26">
        <v>18</v>
      </c>
      <c r="BG1114" s="54" t="str">
        <f t="shared" si="251"/>
        <v>013D</v>
      </c>
      <c r="BH1114" s="9"/>
      <c r="BI1114" s="9"/>
    </row>
    <row r="1115" ht="16.5" spans="1:61">
      <c r="A1115" s="4">
        <f t="shared" si="238"/>
        <v>4</v>
      </c>
      <c r="B1115" s="4" t="str">
        <f>IF(X1115=0,"",VLOOKUP(Y1115,seriesName!A:B,2,TRUE))</f>
        <v>雪绒花X</v>
      </c>
      <c r="C1115" s="4" t="str">
        <f>IF(A1115=1,VLOOKUP(V1115,Head!A:B,2,TRUE),IF(A1115=2,VLOOKUP(V1115,Chest!A:B,2,TRUE),IF(A1115=3,VLOOKUP(V1115,Arm!A:B,2,TRUE),IF(A1115=4,VLOOKUP(V1115,Waist!A:B,2,TRUE),IF(A1115=5,VLOOKUP(V1115,Leg!A:B,2,TRUE),"")))))</f>
        <v>雪绒花X叶片</v>
      </c>
      <c r="D1115" s="44" t="str">
        <f>IF(X1115=1,VLOOKUP(AA1115,modelID!A:B,2,FALSE),"")</f>
        <v>pl244</v>
      </c>
      <c r="E1115" s="45">
        <f>IF(X1115=0,"",AH1115+VLOOKUP(AN1115,BuildupTable!L:O,4,FALSE))</f>
        <v>160</v>
      </c>
      <c r="F1115" s="1">
        <f t="shared" si="239"/>
        <v>0</v>
      </c>
      <c r="G1115" s="1">
        <f t="shared" si="240"/>
        <v>1</v>
      </c>
      <c r="H1115" s="1">
        <f t="shared" si="241"/>
        <v>0</v>
      </c>
      <c r="I1115" s="1">
        <f t="shared" si="242"/>
        <v>1</v>
      </c>
      <c r="J1115" s="4" t="str">
        <f>IF(AT1115=0,"",VLOOKUP(AT1115,skillbasedata!A:B,2,TRUE))</f>
        <v>体力回复量提升</v>
      </c>
      <c r="K1115" s="48">
        <f t="shared" si="243"/>
        <v>1</v>
      </c>
      <c r="L1115" s="4" t="str">
        <f>IF(AU1115=0,"",VLOOKUP(AU1115,skillbasedata!A:B,2,TRUE))</f>
        <v>广域化</v>
      </c>
      <c r="M1115" s="48">
        <f t="shared" si="244"/>
        <v>1</v>
      </c>
      <c r="N1115" s="4" t="str">
        <f>IF(AV1115=0,"",VLOOKUP(AV1115,skillbasedata!A:B,2,TRUE))</f>
        <v/>
      </c>
      <c r="O1115" s="48">
        <f t="shared" si="245"/>
        <v>0</v>
      </c>
      <c r="P1115" s="4" t="str">
        <f>IF(AW1115=0,"",VLOOKUP(AW1115,skillbasedata!A:B,2,TRUE))</f>
        <v/>
      </c>
      <c r="Q1115" s="48">
        <f t="shared" si="246"/>
        <v>0</v>
      </c>
      <c r="R1115" s="4" t="str">
        <f>IF(AX1115=0,"",VLOOKUP(AX1115,skillbasedata!A:B,2,TRUE))</f>
        <v/>
      </c>
      <c r="S1115" s="48">
        <f t="shared" si="247"/>
        <v>0</v>
      </c>
      <c r="T1115" s="48">
        <f t="shared" si="248"/>
        <v>2</v>
      </c>
      <c r="U1115" s="48">
        <f t="shared" si="249"/>
        <v>18</v>
      </c>
      <c r="V1115" s="51">
        <f t="shared" si="250"/>
        <v>317</v>
      </c>
      <c r="W1115" s="26" t="s">
        <v>3435</v>
      </c>
      <c r="X1115" s="26">
        <v>1</v>
      </c>
      <c r="Y1115" s="26">
        <v>317</v>
      </c>
      <c r="Z1115" s="26">
        <v>14005</v>
      </c>
      <c r="AA1115" s="26">
        <v>70</v>
      </c>
      <c r="AB1115" s="26">
        <v>7</v>
      </c>
      <c r="AC1115" s="26">
        <v>8000</v>
      </c>
      <c r="AD1115" s="26">
        <v>0</v>
      </c>
      <c r="AE1115" s="26">
        <v>2</v>
      </c>
      <c r="AF1115" s="26">
        <v>1</v>
      </c>
      <c r="AG1115" s="26">
        <v>1</v>
      </c>
      <c r="AH1115" s="26">
        <v>96</v>
      </c>
      <c r="AI1115" s="26">
        <v>-1</v>
      </c>
      <c r="AJ1115" s="26">
        <v>3</v>
      </c>
      <c r="AK1115" s="26">
        <v>0</v>
      </c>
      <c r="AL1115" s="26">
        <v>-1</v>
      </c>
      <c r="AM1115" s="26">
        <v>0</v>
      </c>
      <c r="AN1115" s="26">
        <v>20</v>
      </c>
      <c r="AO1115" s="26">
        <v>0</v>
      </c>
      <c r="AP1115" s="26">
        <v>0</v>
      </c>
      <c r="AQ1115" s="26">
        <v>1</v>
      </c>
      <c r="AR1115" s="26">
        <v>0</v>
      </c>
      <c r="AS1115" s="26">
        <v>1</v>
      </c>
      <c r="AT1115" s="26">
        <v>58</v>
      </c>
      <c r="AU1115" s="26">
        <v>89</v>
      </c>
      <c r="AV1115" s="26">
        <v>0</v>
      </c>
      <c r="AW1115" s="26">
        <v>0</v>
      </c>
      <c r="AX1115" s="26">
        <v>0</v>
      </c>
      <c r="AY1115" s="26">
        <v>1</v>
      </c>
      <c r="AZ1115" s="26">
        <v>1</v>
      </c>
      <c r="BA1115" s="26">
        <v>0</v>
      </c>
      <c r="BB1115" s="26">
        <v>0</v>
      </c>
      <c r="BC1115" s="26">
        <v>0</v>
      </c>
      <c r="BD1115" s="26" t="s">
        <v>2309</v>
      </c>
      <c r="BE1115" s="26">
        <v>2</v>
      </c>
      <c r="BF1115" s="26">
        <v>18</v>
      </c>
      <c r="BG1115" s="54" t="str">
        <f t="shared" si="251"/>
        <v>013D</v>
      </c>
      <c r="BH1115" s="9"/>
      <c r="BI1115" s="9"/>
    </row>
    <row r="1116" ht="16.5" spans="1:61">
      <c r="A1116" s="4">
        <f t="shared" si="238"/>
        <v>5</v>
      </c>
      <c r="B1116" s="4" t="str">
        <f>IF(X1116=0,"",VLOOKUP(Y1116,seriesName!A:B,2,TRUE))</f>
        <v>雪绒花X</v>
      </c>
      <c r="C1116" s="4" t="str">
        <f>IF(A1116=1,VLOOKUP(V1116,Head!A:B,2,TRUE),IF(A1116=2,VLOOKUP(V1116,Chest!A:B,2,TRUE),IF(A1116=3,VLOOKUP(V1116,Arm!A:B,2,TRUE),IF(A1116=4,VLOOKUP(V1116,Waist!A:B,2,TRUE),IF(A1116=5,VLOOKUP(V1116,Leg!A:B,2,TRUE),"")))))</f>
        <v>雪绒花X扎根</v>
      </c>
      <c r="D1116" s="44" t="str">
        <f>IF(X1116=1,VLOOKUP(AA1116,modelID!A:B,2,FALSE),"")</f>
        <v>pl244</v>
      </c>
      <c r="E1116" s="45">
        <f>IF(X1116=0,"",AH1116+VLOOKUP(AN1116,BuildupTable!L:O,4,FALSE))</f>
        <v>160</v>
      </c>
      <c r="F1116" s="1">
        <f t="shared" si="239"/>
        <v>1</v>
      </c>
      <c r="G1116" s="1">
        <f t="shared" si="240"/>
        <v>0</v>
      </c>
      <c r="H1116" s="1">
        <f t="shared" si="241"/>
        <v>0</v>
      </c>
      <c r="I1116" s="1">
        <f t="shared" si="242"/>
        <v>1</v>
      </c>
      <c r="J1116" s="4" t="str">
        <f>IF(AT1116=0,"",VLOOKUP(AT1116,skillbasedata!A:B,2,TRUE))</f>
        <v>毒耐性</v>
      </c>
      <c r="K1116" s="48">
        <f t="shared" si="243"/>
        <v>1</v>
      </c>
      <c r="L1116" s="4" t="str">
        <f>IF(AU1116=0,"",VLOOKUP(AU1116,skillbasedata!A:B,2,TRUE))</f>
        <v>快吃</v>
      </c>
      <c r="M1116" s="48">
        <f t="shared" si="244"/>
        <v>2</v>
      </c>
      <c r="N1116" s="4" t="str">
        <f>IF(AV1116=0,"",VLOOKUP(AV1116,skillbasedata!A:B,2,TRUE))</f>
        <v/>
      </c>
      <c r="O1116" s="48">
        <f t="shared" si="245"/>
        <v>0</v>
      </c>
      <c r="P1116" s="4" t="str">
        <f>IF(AW1116=0,"",VLOOKUP(AW1116,skillbasedata!A:B,2,TRUE))</f>
        <v/>
      </c>
      <c r="Q1116" s="48">
        <f t="shared" si="246"/>
        <v>0</v>
      </c>
      <c r="R1116" s="4" t="str">
        <f>IF(AX1116=0,"",VLOOKUP(AX1116,skillbasedata!A:B,2,TRUE))</f>
        <v/>
      </c>
      <c r="S1116" s="48">
        <f t="shared" si="247"/>
        <v>0</v>
      </c>
      <c r="T1116" s="48">
        <f t="shared" si="248"/>
        <v>2</v>
      </c>
      <c r="U1116" s="48">
        <f t="shared" si="249"/>
        <v>18</v>
      </c>
      <c r="V1116" s="51">
        <f t="shared" si="250"/>
        <v>317</v>
      </c>
      <c r="W1116" s="26" t="s">
        <v>3436</v>
      </c>
      <c r="X1116" s="26">
        <v>1</v>
      </c>
      <c r="Y1116" s="26">
        <v>317</v>
      </c>
      <c r="Z1116" s="26">
        <v>14005</v>
      </c>
      <c r="AA1116" s="26">
        <v>70</v>
      </c>
      <c r="AB1116" s="26">
        <v>7</v>
      </c>
      <c r="AC1116" s="26">
        <v>8000</v>
      </c>
      <c r="AD1116" s="26">
        <v>0</v>
      </c>
      <c r="AE1116" s="26">
        <v>2</v>
      </c>
      <c r="AF1116" s="26">
        <v>1</v>
      </c>
      <c r="AG1116" s="26">
        <v>1</v>
      </c>
      <c r="AH1116" s="26">
        <v>96</v>
      </c>
      <c r="AI1116" s="26">
        <v>-1</v>
      </c>
      <c r="AJ1116" s="26">
        <v>3</v>
      </c>
      <c r="AK1116" s="26">
        <v>0</v>
      </c>
      <c r="AL1116" s="26">
        <v>-1</v>
      </c>
      <c r="AM1116" s="26">
        <v>0</v>
      </c>
      <c r="AN1116" s="26">
        <v>20</v>
      </c>
      <c r="AO1116" s="26">
        <v>0</v>
      </c>
      <c r="AP1116" s="26">
        <v>1</v>
      </c>
      <c r="AQ1116" s="26">
        <v>0</v>
      </c>
      <c r="AR1116" s="26">
        <v>0</v>
      </c>
      <c r="AS1116" s="26">
        <v>1</v>
      </c>
      <c r="AT1116" s="26">
        <v>73</v>
      </c>
      <c r="AU1116" s="26">
        <v>60</v>
      </c>
      <c r="AV1116" s="26">
        <v>0</v>
      </c>
      <c r="AW1116" s="26">
        <v>0</v>
      </c>
      <c r="AX1116" s="26">
        <v>0</v>
      </c>
      <c r="AY1116" s="26">
        <v>1</v>
      </c>
      <c r="AZ1116" s="26">
        <v>2</v>
      </c>
      <c r="BA1116" s="26">
        <v>0</v>
      </c>
      <c r="BB1116" s="26">
        <v>0</v>
      </c>
      <c r="BC1116" s="26">
        <v>0</v>
      </c>
      <c r="BD1116" s="26" t="s">
        <v>2309</v>
      </c>
      <c r="BE1116" s="26">
        <v>2</v>
      </c>
      <c r="BF1116" s="26">
        <v>18</v>
      </c>
      <c r="BG1116" s="54" t="str">
        <f t="shared" si="251"/>
        <v>013D</v>
      </c>
      <c r="BH1116" s="9"/>
      <c r="BI1116" s="9"/>
    </row>
    <row r="1117" ht="16.5" spans="1:61">
      <c r="A1117" s="4">
        <f t="shared" si="238"/>
        <v>1</v>
      </c>
      <c r="B1117" s="4" t="str">
        <f>IF(X1117=0,"",VLOOKUP(Y1117,seriesName!A:B,2,TRUE))</f>
        <v>贝壳X</v>
      </c>
      <c r="C1117" s="4" t="str">
        <f>IF(A1117=1,VLOOKUP(V1117,Head!A:B,2,TRUE),IF(A1117=2,VLOOKUP(V1117,Chest!A:B,2,TRUE),IF(A1117=3,VLOOKUP(V1117,Arm!A:B,2,TRUE),IF(A1117=4,VLOOKUP(V1117,Waist!A:B,2,TRUE),IF(A1117=5,VLOOKUP(V1117,Leg!A:B,2,TRUE),"")))))</f>
        <v>贝壳X头饰</v>
      </c>
      <c r="D1117" s="44" t="str">
        <f>IF(X1117=1,VLOOKUP(AA1117,modelID!A:B,2,FALSE),"")</f>
        <v>pl248</v>
      </c>
      <c r="E1117" s="45">
        <f>IF(X1117=0,"",AH1117+VLOOKUP(AN1117,BuildupTable!L:O,4,FALSE))</f>
        <v>160</v>
      </c>
      <c r="F1117" s="1">
        <f t="shared" si="239"/>
        <v>1</v>
      </c>
      <c r="G1117" s="1">
        <f t="shared" si="240"/>
        <v>1</v>
      </c>
      <c r="H1117" s="1">
        <f t="shared" si="241"/>
        <v>0</v>
      </c>
      <c r="I1117" s="1">
        <f t="shared" si="242"/>
        <v>0</v>
      </c>
      <c r="J1117" s="4" t="str">
        <f>IF(AT1117=0,"",VLOOKUP(AT1117,skillbasedata!A:B,2,TRUE))</f>
        <v>弹道强化</v>
      </c>
      <c r="K1117" s="48">
        <f t="shared" si="243"/>
        <v>2</v>
      </c>
      <c r="L1117" s="4" t="str">
        <f>IF(AU1117=0,"",VLOOKUP(AU1117,skillbasedata!A:B,2,TRUE))</f>
        <v>抑制偏移</v>
      </c>
      <c r="M1117" s="48">
        <f t="shared" si="244"/>
        <v>2</v>
      </c>
      <c r="N1117" s="4" t="str">
        <f>IF(AV1117=0,"",VLOOKUP(AV1117,skillbasedata!A:B,2,TRUE))</f>
        <v>零件改造</v>
      </c>
      <c r="O1117" s="48">
        <f t="shared" si="245"/>
        <v>1</v>
      </c>
      <c r="P1117" s="4" t="str">
        <f>IF(AW1117=0,"",VLOOKUP(AW1117,skillbasedata!A:B,2,TRUE))</f>
        <v/>
      </c>
      <c r="Q1117" s="48">
        <f t="shared" si="246"/>
        <v>0</v>
      </c>
      <c r="R1117" s="4" t="str">
        <f>IF(AX1117=0,"",VLOOKUP(AX1117,skillbasedata!A:B,2,TRUE))</f>
        <v/>
      </c>
      <c r="S1117" s="48">
        <f t="shared" si="247"/>
        <v>0</v>
      </c>
      <c r="T1117" s="48">
        <f t="shared" si="248"/>
        <v>2</v>
      </c>
      <c r="U1117" s="48">
        <f t="shared" si="249"/>
        <v>18</v>
      </c>
      <c r="V1117" s="51">
        <f t="shared" si="250"/>
        <v>324</v>
      </c>
      <c r="W1117" s="26" t="s">
        <v>3437</v>
      </c>
      <c r="X1117" s="26">
        <v>1</v>
      </c>
      <c r="Y1117" s="26">
        <v>324</v>
      </c>
      <c r="Z1117" s="26">
        <v>14006</v>
      </c>
      <c r="AA1117" s="26">
        <v>73</v>
      </c>
      <c r="AB1117" s="26">
        <v>7</v>
      </c>
      <c r="AC1117" s="26">
        <v>8000</v>
      </c>
      <c r="AD1117" s="26">
        <v>0</v>
      </c>
      <c r="AE1117" s="26">
        <v>2</v>
      </c>
      <c r="AF1117" s="26">
        <v>1</v>
      </c>
      <c r="AG1117" s="26">
        <v>1</v>
      </c>
      <c r="AH1117" s="26">
        <v>96</v>
      </c>
      <c r="AI1117" s="26">
        <v>0</v>
      </c>
      <c r="AJ1117" s="26">
        <v>2</v>
      </c>
      <c r="AK1117" s="26">
        <v>-1</v>
      </c>
      <c r="AL1117" s="26">
        <v>1</v>
      </c>
      <c r="AM1117" s="26">
        <v>0</v>
      </c>
      <c r="AN1117" s="26">
        <v>20</v>
      </c>
      <c r="AO1117" s="26">
        <v>0</v>
      </c>
      <c r="AP1117" s="26">
        <v>1</v>
      </c>
      <c r="AQ1117" s="26">
        <v>1</v>
      </c>
      <c r="AR1117" s="26">
        <v>0</v>
      </c>
      <c r="AS1117" s="26">
        <v>0</v>
      </c>
      <c r="AT1117" s="26">
        <v>27</v>
      </c>
      <c r="AU1117" s="26">
        <v>54</v>
      </c>
      <c r="AV1117" s="26">
        <v>126</v>
      </c>
      <c r="AW1117" s="26">
        <v>0</v>
      </c>
      <c r="AX1117" s="26">
        <v>0</v>
      </c>
      <c r="AY1117" s="26">
        <v>2</v>
      </c>
      <c r="AZ1117" s="26">
        <v>2</v>
      </c>
      <c r="BA1117" s="26">
        <v>1</v>
      </c>
      <c r="BB1117" s="26">
        <v>0</v>
      </c>
      <c r="BC1117" s="26">
        <v>0</v>
      </c>
      <c r="BD1117" s="26" t="s">
        <v>2309</v>
      </c>
      <c r="BE1117" s="26">
        <v>2</v>
      </c>
      <c r="BF1117" s="26">
        <v>18</v>
      </c>
      <c r="BG1117" s="54" t="str">
        <f t="shared" si="251"/>
        <v>0144</v>
      </c>
      <c r="BH1117" s="9"/>
      <c r="BI1117" s="9"/>
    </row>
    <row r="1118" ht="16.5" spans="1:61">
      <c r="A1118" s="4">
        <f t="shared" si="238"/>
        <v>2</v>
      </c>
      <c r="B1118" s="4" t="str">
        <f>IF(X1118=0,"",VLOOKUP(Y1118,seriesName!A:B,2,TRUE))</f>
        <v>贝壳X</v>
      </c>
      <c r="C1118" s="4" t="str">
        <f>IF(A1118=1,VLOOKUP(V1118,Head!A:B,2,TRUE),IF(A1118=2,VLOOKUP(V1118,Chest!A:B,2,TRUE),IF(A1118=3,VLOOKUP(V1118,Arm!A:B,2,TRUE),IF(A1118=4,VLOOKUP(V1118,Waist!A:B,2,TRUE),IF(A1118=5,VLOOKUP(V1118,Leg!A:B,2,TRUE),"")))))</f>
        <v>贝壳X服饰</v>
      </c>
      <c r="D1118" s="44" t="str">
        <f>IF(X1118=1,VLOOKUP(AA1118,modelID!A:B,2,FALSE),"")</f>
        <v>pl248</v>
      </c>
      <c r="E1118" s="45">
        <f>IF(X1118=0,"",AH1118+VLOOKUP(AN1118,BuildupTable!L:O,4,FALSE))</f>
        <v>160</v>
      </c>
      <c r="F1118" s="1">
        <f t="shared" si="239"/>
        <v>2</v>
      </c>
      <c r="G1118" s="1">
        <f t="shared" si="240"/>
        <v>0</v>
      </c>
      <c r="H1118" s="1">
        <f t="shared" si="241"/>
        <v>0</v>
      </c>
      <c r="I1118" s="1">
        <f t="shared" si="242"/>
        <v>0</v>
      </c>
      <c r="J1118" s="4" t="str">
        <f>IF(AT1118=0,"",VLOOKUP(AT1118,skillbasedata!A:B,2,TRUE))</f>
        <v>通常弹・连射箭强化</v>
      </c>
      <c r="K1118" s="48">
        <f t="shared" si="243"/>
        <v>1</v>
      </c>
      <c r="L1118" s="4" t="str">
        <f>IF(AU1118=0,"",VLOOKUP(AU1118,skillbasedata!A:B,2,TRUE))</f>
        <v>贯穿弹・贯穿箭强化</v>
      </c>
      <c r="M1118" s="48">
        <f t="shared" si="244"/>
        <v>1</v>
      </c>
      <c r="N1118" s="4" t="str">
        <f>IF(AV1118=0,"",VLOOKUP(AV1118,skillbasedata!A:B,2,TRUE))</f>
        <v>零件改造</v>
      </c>
      <c r="O1118" s="48">
        <f t="shared" si="245"/>
        <v>1</v>
      </c>
      <c r="P1118" s="4" t="str">
        <f>IF(AW1118=0,"",VLOOKUP(AW1118,skillbasedata!A:B,2,TRUE))</f>
        <v/>
      </c>
      <c r="Q1118" s="48">
        <f t="shared" si="246"/>
        <v>0</v>
      </c>
      <c r="R1118" s="4" t="str">
        <f>IF(AX1118=0,"",VLOOKUP(AX1118,skillbasedata!A:B,2,TRUE))</f>
        <v/>
      </c>
      <c r="S1118" s="48">
        <f t="shared" si="247"/>
        <v>0</v>
      </c>
      <c r="T1118" s="48">
        <f t="shared" si="248"/>
        <v>2</v>
      </c>
      <c r="U1118" s="48">
        <f t="shared" si="249"/>
        <v>18</v>
      </c>
      <c r="V1118" s="51">
        <f t="shared" si="250"/>
        <v>324</v>
      </c>
      <c r="W1118" s="26" t="s">
        <v>3438</v>
      </c>
      <c r="X1118" s="26">
        <v>1</v>
      </c>
      <c r="Y1118" s="26">
        <v>324</v>
      </c>
      <c r="Z1118" s="26">
        <v>14006</v>
      </c>
      <c r="AA1118" s="26">
        <v>73</v>
      </c>
      <c r="AB1118" s="26">
        <v>7</v>
      </c>
      <c r="AC1118" s="26">
        <v>8000</v>
      </c>
      <c r="AD1118" s="26">
        <v>0</v>
      </c>
      <c r="AE1118" s="26">
        <v>2</v>
      </c>
      <c r="AF1118" s="26">
        <v>1</v>
      </c>
      <c r="AG1118" s="26">
        <v>1</v>
      </c>
      <c r="AH1118" s="26">
        <v>96</v>
      </c>
      <c r="AI1118" s="26">
        <v>0</v>
      </c>
      <c r="AJ1118" s="26">
        <v>2</v>
      </c>
      <c r="AK1118" s="26">
        <v>-1</v>
      </c>
      <c r="AL1118" s="26">
        <v>1</v>
      </c>
      <c r="AM1118" s="26">
        <v>0</v>
      </c>
      <c r="AN1118" s="26">
        <v>20</v>
      </c>
      <c r="AO1118" s="26">
        <v>0</v>
      </c>
      <c r="AP1118" s="26">
        <v>2</v>
      </c>
      <c r="AQ1118" s="26">
        <v>0</v>
      </c>
      <c r="AR1118" s="26">
        <v>0</v>
      </c>
      <c r="AS1118" s="26">
        <v>0</v>
      </c>
      <c r="AT1118" s="26">
        <v>48</v>
      </c>
      <c r="AU1118" s="26">
        <v>49</v>
      </c>
      <c r="AV1118" s="26">
        <v>126</v>
      </c>
      <c r="AW1118" s="26">
        <v>0</v>
      </c>
      <c r="AX1118" s="26">
        <v>0</v>
      </c>
      <c r="AY1118" s="26">
        <v>1</v>
      </c>
      <c r="AZ1118" s="26">
        <v>1</v>
      </c>
      <c r="BA1118" s="26">
        <v>1</v>
      </c>
      <c r="BB1118" s="26">
        <v>0</v>
      </c>
      <c r="BC1118" s="26">
        <v>0</v>
      </c>
      <c r="BD1118" s="26" t="s">
        <v>2309</v>
      </c>
      <c r="BE1118" s="26">
        <v>2</v>
      </c>
      <c r="BF1118" s="26">
        <v>18</v>
      </c>
      <c r="BG1118" s="54" t="str">
        <f t="shared" si="251"/>
        <v>0144</v>
      </c>
      <c r="BH1118" s="9"/>
      <c r="BI1118" s="9"/>
    </row>
    <row r="1119" ht="16.5" spans="1:61">
      <c r="A1119" s="4">
        <f t="shared" si="238"/>
        <v>3</v>
      </c>
      <c r="B1119" s="4" t="str">
        <f>IF(X1119=0,"",VLOOKUP(Y1119,seriesName!A:B,2,TRUE))</f>
        <v>贝壳X</v>
      </c>
      <c r="C1119" s="4" t="str">
        <f>IF(A1119=1,VLOOKUP(V1119,Head!A:B,2,TRUE),IF(A1119=2,VLOOKUP(V1119,Chest!A:B,2,TRUE),IF(A1119=3,VLOOKUP(V1119,Arm!A:B,2,TRUE),IF(A1119=4,VLOOKUP(V1119,Waist!A:B,2,TRUE),IF(A1119=5,VLOOKUP(V1119,Leg!A:B,2,TRUE),"")))))</f>
        <v>贝壳X护手</v>
      </c>
      <c r="D1119" s="44" t="str">
        <f>IF(X1119=1,VLOOKUP(AA1119,modelID!A:B,2,FALSE),"")</f>
        <v>pl248</v>
      </c>
      <c r="E1119" s="45">
        <f>IF(X1119=0,"",AH1119+VLOOKUP(AN1119,BuildupTable!L:O,4,FALSE))</f>
        <v>160</v>
      </c>
      <c r="F1119" s="1">
        <f t="shared" si="239"/>
        <v>2</v>
      </c>
      <c r="G1119" s="1">
        <f t="shared" si="240"/>
        <v>0</v>
      </c>
      <c r="H1119" s="1">
        <f t="shared" si="241"/>
        <v>0</v>
      </c>
      <c r="I1119" s="1">
        <f t="shared" si="242"/>
        <v>0</v>
      </c>
      <c r="J1119" s="4" t="str">
        <f>IF(AT1119=0,"",VLOOKUP(AT1119,skillbasedata!A:B,2,TRUE))</f>
        <v>散弹・扩散箭强化</v>
      </c>
      <c r="K1119" s="48">
        <f t="shared" si="243"/>
        <v>2</v>
      </c>
      <c r="L1119" s="4" t="str">
        <f>IF(AU1119=0,"",VLOOKUP(AU1119,skillbasedata!A:B,2,TRUE))</f>
        <v>通常弹・连射箭强化</v>
      </c>
      <c r="M1119" s="48">
        <f t="shared" si="244"/>
        <v>1</v>
      </c>
      <c r="N1119" s="4" t="str">
        <f>IF(AV1119=0,"",VLOOKUP(AV1119,skillbasedata!A:B,2,TRUE))</f>
        <v/>
      </c>
      <c r="O1119" s="48">
        <f t="shared" si="245"/>
        <v>0</v>
      </c>
      <c r="P1119" s="4" t="str">
        <f>IF(AW1119=0,"",VLOOKUP(AW1119,skillbasedata!A:B,2,TRUE))</f>
        <v/>
      </c>
      <c r="Q1119" s="48">
        <f t="shared" si="246"/>
        <v>0</v>
      </c>
      <c r="R1119" s="4" t="str">
        <f>IF(AX1119=0,"",VLOOKUP(AX1119,skillbasedata!A:B,2,TRUE))</f>
        <v/>
      </c>
      <c r="S1119" s="48">
        <f t="shared" si="247"/>
        <v>0</v>
      </c>
      <c r="T1119" s="48">
        <f t="shared" si="248"/>
        <v>2</v>
      </c>
      <c r="U1119" s="48">
        <f t="shared" si="249"/>
        <v>18</v>
      </c>
      <c r="V1119" s="51">
        <f t="shared" si="250"/>
        <v>324</v>
      </c>
      <c r="W1119" s="26" t="s">
        <v>3439</v>
      </c>
      <c r="X1119" s="26">
        <v>1</v>
      </c>
      <c r="Y1119" s="26">
        <v>324</v>
      </c>
      <c r="Z1119" s="26">
        <v>14006</v>
      </c>
      <c r="AA1119" s="26">
        <v>73</v>
      </c>
      <c r="AB1119" s="26">
        <v>7</v>
      </c>
      <c r="AC1119" s="26">
        <v>8000</v>
      </c>
      <c r="AD1119" s="26">
        <v>0</v>
      </c>
      <c r="AE1119" s="26">
        <v>2</v>
      </c>
      <c r="AF1119" s="26">
        <v>1</v>
      </c>
      <c r="AG1119" s="26">
        <v>1</v>
      </c>
      <c r="AH1119" s="26">
        <v>96</v>
      </c>
      <c r="AI1119" s="26">
        <v>0</v>
      </c>
      <c r="AJ1119" s="26">
        <v>2</v>
      </c>
      <c r="AK1119" s="26">
        <v>-1</v>
      </c>
      <c r="AL1119" s="26">
        <v>1</v>
      </c>
      <c r="AM1119" s="26">
        <v>0</v>
      </c>
      <c r="AN1119" s="26">
        <v>20</v>
      </c>
      <c r="AO1119" s="26">
        <v>0</v>
      </c>
      <c r="AP1119" s="26">
        <v>2</v>
      </c>
      <c r="AQ1119" s="26">
        <v>0</v>
      </c>
      <c r="AR1119" s="26">
        <v>0</v>
      </c>
      <c r="AS1119" s="26">
        <v>0</v>
      </c>
      <c r="AT1119" s="26">
        <v>50</v>
      </c>
      <c r="AU1119" s="26">
        <v>48</v>
      </c>
      <c r="AV1119" s="26">
        <v>0</v>
      </c>
      <c r="AW1119" s="26">
        <v>0</v>
      </c>
      <c r="AX1119" s="26">
        <v>0</v>
      </c>
      <c r="AY1119" s="26">
        <v>2</v>
      </c>
      <c r="AZ1119" s="26">
        <v>1</v>
      </c>
      <c r="BA1119" s="26">
        <v>0</v>
      </c>
      <c r="BB1119" s="26">
        <v>0</v>
      </c>
      <c r="BC1119" s="26">
        <v>0</v>
      </c>
      <c r="BD1119" s="26" t="s">
        <v>2309</v>
      </c>
      <c r="BE1119" s="26">
        <v>2</v>
      </c>
      <c r="BF1119" s="26">
        <v>18</v>
      </c>
      <c r="BG1119" s="54" t="str">
        <f t="shared" si="251"/>
        <v>0144</v>
      </c>
      <c r="BH1119" s="9"/>
      <c r="BI1119" s="9"/>
    </row>
    <row r="1120" ht="16.5" spans="1:61">
      <c r="A1120" s="4">
        <f t="shared" si="238"/>
        <v>4</v>
      </c>
      <c r="B1120" s="4" t="str">
        <f>IF(X1120=0,"",VLOOKUP(Y1120,seriesName!A:B,2,TRUE))</f>
        <v>贝壳X</v>
      </c>
      <c r="C1120" s="4" t="str">
        <f>IF(A1120=1,VLOOKUP(V1120,Head!A:B,2,TRUE),IF(A1120=2,VLOOKUP(V1120,Chest!A:B,2,TRUE),IF(A1120=3,VLOOKUP(V1120,Arm!A:B,2,TRUE),IF(A1120=4,VLOOKUP(V1120,Waist!A:B,2,TRUE),IF(A1120=5,VLOOKUP(V1120,Leg!A:B,2,TRUE),"")))))</f>
        <v>贝壳X裙</v>
      </c>
      <c r="D1120" s="44" t="str">
        <f>IF(X1120=1,VLOOKUP(AA1120,modelID!A:B,2,FALSE),"")</f>
        <v>pl248</v>
      </c>
      <c r="E1120" s="45">
        <f>IF(X1120=0,"",AH1120+VLOOKUP(AN1120,BuildupTable!L:O,4,FALSE))</f>
        <v>160</v>
      </c>
      <c r="F1120" s="1">
        <f t="shared" si="239"/>
        <v>1</v>
      </c>
      <c r="G1120" s="1">
        <f t="shared" si="240"/>
        <v>0</v>
      </c>
      <c r="H1120" s="1">
        <f t="shared" si="241"/>
        <v>0</v>
      </c>
      <c r="I1120" s="1">
        <f t="shared" si="242"/>
        <v>1</v>
      </c>
      <c r="J1120" s="4" t="str">
        <f>IF(AT1120=0,"",VLOOKUP(AT1120,skillbasedata!A:B,2,TRUE))</f>
        <v>弹道强化</v>
      </c>
      <c r="K1120" s="48">
        <f t="shared" si="243"/>
        <v>1</v>
      </c>
      <c r="L1120" s="4" t="str">
        <f>IF(AU1120=0,"",VLOOKUP(AU1120,skillbasedata!A:B,2,TRUE))</f>
        <v>通常弹・连射箭强化</v>
      </c>
      <c r="M1120" s="48">
        <f t="shared" si="244"/>
        <v>1</v>
      </c>
      <c r="N1120" s="4" t="str">
        <f>IF(AV1120=0,"",VLOOKUP(AV1120,skillbasedata!A:B,2,TRUE))</f>
        <v/>
      </c>
      <c r="O1120" s="48">
        <f t="shared" si="245"/>
        <v>0</v>
      </c>
      <c r="P1120" s="4" t="str">
        <f>IF(AW1120=0,"",VLOOKUP(AW1120,skillbasedata!A:B,2,TRUE))</f>
        <v/>
      </c>
      <c r="Q1120" s="48">
        <f t="shared" si="246"/>
        <v>0</v>
      </c>
      <c r="R1120" s="4" t="str">
        <f>IF(AX1120=0,"",VLOOKUP(AX1120,skillbasedata!A:B,2,TRUE))</f>
        <v/>
      </c>
      <c r="S1120" s="48">
        <f t="shared" si="247"/>
        <v>0</v>
      </c>
      <c r="T1120" s="48">
        <f t="shared" si="248"/>
        <v>2</v>
      </c>
      <c r="U1120" s="48">
        <f t="shared" si="249"/>
        <v>18</v>
      </c>
      <c r="V1120" s="51">
        <f t="shared" si="250"/>
        <v>324</v>
      </c>
      <c r="W1120" s="26" t="s">
        <v>3440</v>
      </c>
      <c r="X1120" s="26">
        <v>1</v>
      </c>
      <c r="Y1120" s="26">
        <v>324</v>
      </c>
      <c r="Z1120" s="26">
        <v>14006</v>
      </c>
      <c r="AA1120" s="26">
        <v>73</v>
      </c>
      <c r="AB1120" s="26">
        <v>7</v>
      </c>
      <c r="AC1120" s="26">
        <v>8000</v>
      </c>
      <c r="AD1120" s="26">
        <v>0</v>
      </c>
      <c r="AE1120" s="26">
        <v>2</v>
      </c>
      <c r="AF1120" s="26">
        <v>1</v>
      </c>
      <c r="AG1120" s="26">
        <v>1</v>
      </c>
      <c r="AH1120" s="26">
        <v>96</v>
      </c>
      <c r="AI1120" s="26">
        <v>0</v>
      </c>
      <c r="AJ1120" s="26">
        <v>2</v>
      </c>
      <c r="AK1120" s="26">
        <v>-1</v>
      </c>
      <c r="AL1120" s="26">
        <v>1</v>
      </c>
      <c r="AM1120" s="26">
        <v>0</v>
      </c>
      <c r="AN1120" s="26">
        <v>20</v>
      </c>
      <c r="AO1120" s="26">
        <v>0</v>
      </c>
      <c r="AP1120" s="26">
        <v>1</v>
      </c>
      <c r="AQ1120" s="26">
        <v>0</v>
      </c>
      <c r="AR1120" s="26">
        <v>0</v>
      </c>
      <c r="AS1120" s="26">
        <v>1</v>
      </c>
      <c r="AT1120" s="26">
        <v>27</v>
      </c>
      <c r="AU1120" s="26">
        <v>48</v>
      </c>
      <c r="AV1120" s="26">
        <v>0</v>
      </c>
      <c r="AW1120" s="26">
        <v>0</v>
      </c>
      <c r="AX1120" s="26">
        <v>0</v>
      </c>
      <c r="AY1120" s="26">
        <v>1</v>
      </c>
      <c r="AZ1120" s="26">
        <v>1</v>
      </c>
      <c r="BA1120" s="26">
        <v>0</v>
      </c>
      <c r="BB1120" s="26">
        <v>0</v>
      </c>
      <c r="BC1120" s="26">
        <v>0</v>
      </c>
      <c r="BD1120" s="26" t="s">
        <v>2309</v>
      </c>
      <c r="BE1120" s="26">
        <v>2</v>
      </c>
      <c r="BF1120" s="26">
        <v>18</v>
      </c>
      <c r="BG1120" s="54" t="str">
        <f t="shared" si="251"/>
        <v>0144</v>
      </c>
      <c r="BH1120" s="9"/>
      <c r="BI1120" s="9"/>
    </row>
    <row r="1121" ht="16.5" spans="1:61">
      <c r="A1121" s="4">
        <f t="shared" si="238"/>
        <v>5</v>
      </c>
      <c r="B1121" s="4" t="str">
        <f>IF(X1121=0,"",VLOOKUP(Y1121,seriesName!A:B,2,TRUE))</f>
        <v>贝壳X</v>
      </c>
      <c r="C1121" s="4" t="str">
        <f>IF(A1121=1,VLOOKUP(V1121,Head!A:B,2,TRUE),IF(A1121=2,VLOOKUP(V1121,Chest!A:B,2,TRUE),IF(A1121=3,VLOOKUP(V1121,Arm!A:B,2,TRUE),IF(A1121=4,VLOOKUP(V1121,Waist!A:B,2,TRUE),IF(A1121=5,VLOOKUP(V1121,Leg!A:B,2,TRUE),"")))))</f>
        <v>贝壳X凉鞋</v>
      </c>
      <c r="D1121" s="44" t="str">
        <f>IF(X1121=1,VLOOKUP(AA1121,modelID!A:B,2,FALSE),"")</f>
        <v>pl248</v>
      </c>
      <c r="E1121" s="45">
        <f>IF(X1121=0,"",AH1121+VLOOKUP(AN1121,BuildupTable!L:O,4,FALSE))</f>
        <v>160</v>
      </c>
      <c r="F1121" s="1">
        <f t="shared" si="239"/>
        <v>2</v>
      </c>
      <c r="G1121" s="1">
        <f t="shared" si="240"/>
        <v>0</v>
      </c>
      <c r="H1121" s="1">
        <f t="shared" si="241"/>
        <v>0</v>
      </c>
      <c r="I1121" s="1">
        <f t="shared" si="242"/>
        <v>0</v>
      </c>
      <c r="J1121" s="4" t="str">
        <f>IF(AT1121=0,"",VLOOKUP(AT1121,skillbasedata!A:B,2,TRUE))</f>
        <v>散弹・扩散箭强化</v>
      </c>
      <c r="K1121" s="48">
        <f t="shared" si="243"/>
        <v>1</v>
      </c>
      <c r="L1121" s="4" t="str">
        <f>IF(AU1121=0,"",VLOOKUP(AU1121,skillbasedata!A:B,2,TRUE))</f>
        <v>贯穿弹・贯穿箭强化</v>
      </c>
      <c r="M1121" s="48">
        <f t="shared" si="244"/>
        <v>2</v>
      </c>
      <c r="N1121" s="4" t="str">
        <f>IF(AV1121=0,"",VLOOKUP(AV1121,skillbasedata!A:B,2,TRUE))</f>
        <v/>
      </c>
      <c r="O1121" s="48">
        <f t="shared" si="245"/>
        <v>0</v>
      </c>
      <c r="P1121" s="4" t="str">
        <f>IF(AW1121=0,"",VLOOKUP(AW1121,skillbasedata!A:B,2,TRUE))</f>
        <v/>
      </c>
      <c r="Q1121" s="48">
        <f t="shared" si="246"/>
        <v>0</v>
      </c>
      <c r="R1121" s="4" t="str">
        <f>IF(AX1121=0,"",VLOOKUP(AX1121,skillbasedata!A:B,2,TRUE))</f>
        <v/>
      </c>
      <c r="S1121" s="48">
        <f t="shared" si="247"/>
        <v>0</v>
      </c>
      <c r="T1121" s="48">
        <f t="shared" si="248"/>
        <v>2</v>
      </c>
      <c r="U1121" s="48">
        <f t="shared" si="249"/>
        <v>18</v>
      </c>
      <c r="V1121" s="51">
        <f t="shared" si="250"/>
        <v>324</v>
      </c>
      <c r="W1121" s="26" t="s">
        <v>3441</v>
      </c>
      <c r="X1121" s="26">
        <v>1</v>
      </c>
      <c r="Y1121" s="26">
        <v>324</v>
      </c>
      <c r="Z1121" s="26">
        <v>14006</v>
      </c>
      <c r="AA1121" s="26">
        <v>73</v>
      </c>
      <c r="AB1121" s="26">
        <v>7</v>
      </c>
      <c r="AC1121" s="26">
        <v>8000</v>
      </c>
      <c r="AD1121" s="26">
        <v>0</v>
      </c>
      <c r="AE1121" s="26">
        <v>2</v>
      </c>
      <c r="AF1121" s="26">
        <v>1</v>
      </c>
      <c r="AG1121" s="26">
        <v>1</v>
      </c>
      <c r="AH1121" s="26">
        <v>96</v>
      </c>
      <c r="AI1121" s="26">
        <v>0</v>
      </c>
      <c r="AJ1121" s="26">
        <v>2</v>
      </c>
      <c r="AK1121" s="26">
        <v>-1</v>
      </c>
      <c r="AL1121" s="26">
        <v>1</v>
      </c>
      <c r="AM1121" s="26">
        <v>0</v>
      </c>
      <c r="AN1121" s="26">
        <v>20</v>
      </c>
      <c r="AO1121" s="26">
        <v>0</v>
      </c>
      <c r="AP1121" s="26">
        <v>2</v>
      </c>
      <c r="AQ1121" s="26">
        <v>0</v>
      </c>
      <c r="AR1121" s="26">
        <v>0</v>
      </c>
      <c r="AS1121" s="26">
        <v>0</v>
      </c>
      <c r="AT1121" s="26">
        <v>50</v>
      </c>
      <c r="AU1121" s="26">
        <v>49</v>
      </c>
      <c r="AV1121" s="26">
        <v>0</v>
      </c>
      <c r="AW1121" s="26">
        <v>0</v>
      </c>
      <c r="AX1121" s="26">
        <v>0</v>
      </c>
      <c r="AY1121" s="26">
        <v>1</v>
      </c>
      <c r="AZ1121" s="26">
        <v>2</v>
      </c>
      <c r="BA1121" s="26">
        <v>0</v>
      </c>
      <c r="BB1121" s="26">
        <v>0</v>
      </c>
      <c r="BC1121" s="26">
        <v>0</v>
      </c>
      <c r="BD1121" s="26" t="s">
        <v>2309</v>
      </c>
      <c r="BE1121" s="26">
        <v>2</v>
      </c>
      <c r="BF1121" s="26">
        <v>18</v>
      </c>
      <c r="BG1121" s="54" t="str">
        <f t="shared" si="251"/>
        <v>0144</v>
      </c>
      <c r="BH1121" s="9"/>
      <c r="BI1121" s="9"/>
    </row>
    <row r="1122" ht="16.5" spans="1:61">
      <c r="A1122" s="4">
        <f t="shared" si="238"/>
        <v>1</v>
      </c>
      <c r="B1122" s="4" t="str">
        <f>IF(X1122=0,"",VLOOKUP(Y1122,seriesName!A:B,2,TRUE))</f>
        <v>花瓣X</v>
      </c>
      <c r="C1122" s="4" t="str">
        <f>IF(A1122=1,VLOOKUP(V1122,Head!A:B,2,TRUE),IF(A1122=2,VLOOKUP(V1122,Chest!A:B,2,TRUE),IF(A1122=3,VLOOKUP(V1122,Arm!A:B,2,TRUE),IF(A1122=4,VLOOKUP(V1122,Waist!A:B,2,TRUE),IF(A1122=5,VLOOKUP(V1122,Leg!A:B,2,TRUE),"")))))</f>
        <v>花瓣X绽放</v>
      </c>
      <c r="D1122" s="44" t="str">
        <f>IF(X1122=1,VLOOKUP(AA1122,modelID!A:B,2,FALSE),"")</f>
        <v>pl238</v>
      </c>
      <c r="E1122" s="45">
        <f>IF(X1122=0,"",AH1122+VLOOKUP(AN1122,BuildupTable!L:O,4,FALSE))</f>
        <v>156</v>
      </c>
      <c r="F1122" s="1">
        <f t="shared" si="239"/>
        <v>0</v>
      </c>
      <c r="G1122" s="1">
        <f t="shared" si="240"/>
        <v>1</v>
      </c>
      <c r="H1122" s="1">
        <f t="shared" si="241"/>
        <v>0</v>
      </c>
      <c r="I1122" s="1">
        <f t="shared" si="242"/>
        <v>1</v>
      </c>
      <c r="J1122" s="4" t="str">
        <f>IF(AT1122=0,"",VLOOKUP(AT1122,skillbasedata!A:B,2,TRUE))</f>
        <v>麻痹耐性</v>
      </c>
      <c r="K1122" s="48">
        <f t="shared" si="243"/>
        <v>2</v>
      </c>
      <c r="L1122" s="4" t="str">
        <f>IF(AU1122=0,"",VLOOKUP(AU1122,skillbasedata!A:B,2,TRUE))</f>
        <v>精灵加护</v>
      </c>
      <c r="M1122" s="48">
        <f t="shared" si="244"/>
        <v>2</v>
      </c>
      <c r="N1122" s="4" t="str">
        <f>IF(AV1122=0,"",VLOOKUP(AV1122,skillbasedata!A:B,2,TRUE))</f>
        <v/>
      </c>
      <c r="O1122" s="48">
        <f t="shared" si="245"/>
        <v>0</v>
      </c>
      <c r="P1122" s="4" t="str">
        <f>IF(AW1122=0,"",VLOOKUP(AW1122,skillbasedata!A:B,2,TRUE))</f>
        <v/>
      </c>
      <c r="Q1122" s="48">
        <f t="shared" si="246"/>
        <v>0</v>
      </c>
      <c r="R1122" s="4" t="str">
        <f>IF(AX1122=0,"",VLOOKUP(AX1122,skillbasedata!A:B,2,TRUE))</f>
        <v/>
      </c>
      <c r="S1122" s="48">
        <f t="shared" si="247"/>
        <v>0</v>
      </c>
      <c r="T1122" s="48">
        <f t="shared" si="248"/>
        <v>2</v>
      </c>
      <c r="U1122" s="48">
        <f t="shared" si="249"/>
        <v>18</v>
      </c>
      <c r="V1122" s="51">
        <f t="shared" si="250"/>
        <v>308</v>
      </c>
      <c r="W1122" s="26" t="s">
        <v>3442</v>
      </c>
      <c r="X1122" s="26">
        <v>1</v>
      </c>
      <c r="Y1122" s="26">
        <v>308</v>
      </c>
      <c r="Z1122" s="26">
        <v>14007</v>
      </c>
      <c r="AA1122" s="26">
        <v>64</v>
      </c>
      <c r="AB1122" s="26">
        <v>7</v>
      </c>
      <c r="AC1122" s="26">
        <v>8000</v>
      </c>
      <c r="AD1122" s="26">
        <v>0</v>
      </c>
      <c r="AE1122" s="26">
        <v>2</v>
      </c>
      <c r="AF1122" s="26">
        <v>1</v>
      </c>
      <c r="AG1122" s="26">
        <v>1</v>
      </c>
      <c r="AH1122" s="26">
        <v>92</v>
      </c>
      <c r="AI1122" s="26">
        <v>0</v>
      </c>
      <c r="AJ1122" s="26">
        <v>1</v>
      </c>
      <c r="AK1122" s="26">
        <v>0</v>
      </c>
      <c r="AL1122" s="26">
        <v>3</v>
      </c>
      <c r="AM1122" s="26">
        <v>0</v>
      </c>
      <c r="AN1122" s="26">
        <v>20</v>
      </c>
      <c r="AO1122" s="26">
        <v>0</v>
      </c>
      <c r="AP1122" s="26">
        <v>0</v>
      </c>
      <c r="AQ1122" s="26">
        <v>1</v>
      </c>
      <c r="AR1122" s="26">
        <v>0</v>
      </c>
      <c r="AS1122" s="26">
        <v>1</v>
      </c>
      <c r="AT1122" s="26">
        <v>74</v>
      </c>
      <c r="AU1122" s="26">
        <v>57</v>
      </c>
      <c r="AV1122" s="26">
        <v>0</v>
      </c>
      <c r="AW1122" s="26">
        <v>0</v>
      </c>
      <c r="AX1122" s="26">
        <v>0</v>
      </c>
      <c r="AY1122" s="26">
        <v>2</v>
      </c>
      <c r="AZ1122" s="26">
        <v>2</v>
      </c>
      <c r="BA1122" s="26">
        <v>0</v>
      </c>
      <c r="BB1122" s="26">
        <v>0</v>
      </c>
      <c r="BC1122" s="26">
        <v>0</v>
      </c>
      <c r="BD1122" s="26" t="s">
        <v>2309</v>
      </c>
      <c r="BE1122" s="26">
        <v>2</v>
      </c>
      <c r="BF1122" s="26">
        <v>18</v>
      </c>
      <c r="BG1122" s="54" t="str">
        <f t="shared" si="251"/>
        <v>0134</v>
      </c>
      <c r="BH1122" s="9"/>
      <c r="BI1122" s="9"/>
    </row>
    <row r="1123" ht="16.5" spans="1:61">
      <c r="A1123" s="4">
        <f t="shared" si="238"/>
        <v>2</v>
      </c>
      <c r="B1123" s="4" t="str">
        <f>IF(X1123=0,"",VLOOKUP(Y1123,seriesName!A:B,2,TRUE))</f>
        <v>花瓣X</v>
      </c>
      <c r="C1123" s="4" t="str">
        <f>IF(A1123=1,VLOOKUP(V1123,Head!A:B,2,TRUE),IF(A1123=2,VLOOKUP(V1123,Chest!A:B,2,TRUE),IF(A1123=3,VLOOKUP(V1123,Arm!A:B,2,TRUE),IF(A1123=4,VLOOKUP(V1123,Waist!A:B,2,TRUE),IF(A1123=5,VLOOKUP(V1123,Leg!A:B,2,TRUE),"")))))</f>
        <v>花瓣X枝干</v>
      </c>
      <c r="D1123" s="44" t="str">
        <f>IF(X1123=1,VLOOKUP(AA1123,modelID!A:B,2,FALSE),"")</f>
        <v>pl238</v>
      </c>
      <c r="E1123" s="45">
        <f>IF(X1123=0,"",AH1123+VLOOKUP(AN1123,BuildupTable!L:O,4,FALSE))</f>
        <v>156</v>
      </c>
      <c r="F1123" s="1">
        <f t="shared" si="239"/>
        <v>1</v>
      </c>
      <c r="G1123" s="1">
        <f t="shared" si="240"/>
        <v>0</v>
      </c>
      <c r="H1123" s="1">
        <f t="shared" si="241"/>
        <v>0</v>
      </c>
      <c r="I1123" s="1">
        <f t="shared" si="242"/>
        <v>1</v>
      </c>
      <c r="J1123" s="4" t="str">
        <f>IF(AT1123=0,"",VLOOKUP(AT1123,skillbasedata!A:B,2,TRUE))</f>
        <v>植生学</v>
      </c>
      <c r="K1123" s="48">
        <f t="shared" si="243"/>
        <v>2</v>
      </c>
      <c r="L1123" s="4" t="str">
        <f>IF(AU1123=0,"",VLOOKUP(AU1123,skillbasedata!A:B,2,TRUE))</f>
        <v>体力回复量提升</v>
      </c>
      <c r="M1123" s="48">
        <f t="shared" si="244"/>
        <v>1</v>
      </c>
      <c r="N1123" s="4" t="str">
        <f>IF(AV1123=0,"",VLOOKUP(AV1123,skillbasedata!A:B,2,TRUE))</f>
        <v>精灵加护</v>
      </c>
      <c r="O1123" s="48">
        <f t="shared" si="245"/>
        <v>1</v>
      </c>
      <c r="P1123" s="4" t="str">
        <f>IF(AW1123=0,"",VLOOKUP(AW1123,skillbasedata!A:B,2,TRUE))</f>
        <v/>
      </c>
      <c r="Q1123" s="48">
        <f t="shared" si="246"/>
        <v>0</v>
      </c>
      <c r="R1123" s="4" t="str">
        <f>IF(AX1123=0,"",VLOOKUP(AX1123,skillbasedata!A:B,2,TRUE))</f>
        <v/>
      </c>
      <c r="S1123" s="48">
        <f t="shared" si="247"/>
        <v>0</v>
      </c>
      <c r="T1123" s="48">
        <f t="shared" si="248"/>
        <v>2</v>
      </c>
      <c r="U1123" s="48">
        <f t="shared" si="249"/>
        <v>18</v>
      </c>
      <c r="V1123" s="51">
        <f t="shared" si="250"/>
        <v>308</v>
      </c>
      <c r="W1123" s="26" t="s">
        <v>3443</v>
      </c>
      <c r="X1123" s="26">
        <v>1</v>
      </c>
      <c r="Y1123" s="26">
        <v>308</v>
      </c>
      <c r="Z1123" s="26">
        <v>14007</v>
      </c>
      <c r="AA1123" s="26">
        <v>64</v>
      </c>
      <c r="AB1123" s="26">
        <v>7</v>
      </c>
      <c r="AC1123" s="26">
        <v>8000</v>
      </c>
      <c r="AD1123" s="26">
        <v>0</v>
      </c>
      <c r="AE1123" s="26">
        <v>2</v>
      </c>
      <c r="AF1123" s="26">
        <v>1</v>
      </c>
      <c r="AG1123" s="26">
        <v>1</v>
      </c>
      <c r="AH1123" s="26">
        <v>92</v>
      </c>
      <c r="AI1123" s="26">
        <v>0</v>
      </c>
      <c r="AJ1123" s="26">
        <v>1</v>
      </c>
      <c r="AK1123" s="26">
        <v>0</v>
      </c>
      <c r="AL1123" s="26">
        <v>3</v>
      </c>
      <c r="AM1123" s="26">
        <v>0</v>
      </c>
      <c r="AN1123" s="26">
        <v>20</v>
      </c>
      <c r="AO1123" s="26">
        <v>0</v>
      </c>
      <c r="AP1123" s="26">
        <v>1</v>
      </c>
      <c r="AQ1123" s="26">
        <v>0</v>
      </c>
      <c r="AR1123" s="26">
        <v>0</v>
      </c>
      <c r="AS1123" s="26">
        <v>1</v>
      </c>
      <c r="AT1123" s="26">
        <v>79</v>
      </c>
      <c r="AU1123" s="26">
        <v>58</v>
      </c>
      <c r="AV1123" s="26">
        <v>57</v>
      </c>
      <c r="AW1123" s="26">
        <v>0</v>
      </c>
      <c r="AX1123" s="26">
        <v>0</v>
      </c>
      <c r="AY1123" s="26">
        <v>2</v>
      </c>
      <c r="AZ1123" s="26">
        <v>1</v>
      </c>
      <c r="BA1123" s="26">
        <v>1</v>
      </c>
      <c r="BB1123" s="26">
        <v>0</v>
      </c>
      <c r="BC1123" s="26">
        <v>0</v>
      </c>
      <c r="BD1123" s="26" t="s">
        <v>2309</v>
      </c>
      <c r="BE1123" s="26">
        <v>2</v>
      </c>
      <c r="BF1123" s="26">
        <v>18</v>
      </c>
      <c r="BG1123" s="54" t="str">
        <f t="shared" si="251"/>
        <v>0134</v>
      </c>
      <c r="BH1123" s="9"/>
      <c r="BI1123" s="9"/>
    </row>
    <row r="1124" ht="16.5" spans="1:61">
      <c r="A1124" s="4">
        <f t="shared" si="238"/>
        <v>3</v>
      </c>
      <c r="B1124" s="4" t="str">
        <f>IF(X1124=0,"",VLOOKUP(Y1124,seriesName!A:B,2,TRUE))</f>
        <v>花瓣X</v>
      </c>
      <c r="C1124" s="4" t="str">
        <f>IF(A1124=1,VLOOKUP(V1124,Head!A:B,2,TRUE),IF(A1124=2,VLOOKUP(V1124,Chest!A:B,2,TRUE),IF(A1124=3,VLOOKUP(V1124,Arm!A:B,2,TRUE),IF(A1124=4,VLOOKUP(V1124,Waist!A:B,2,TRUE),IF(A1124=5,VLOOKUP(V1124,Leg!A:B,2,TRUE),"")))))</f>
        <v>花瓣X枝叶</v>
      </c>
      <c r="D1124" s="44" t="str">
        <f>IF(X1124=1,VLOOKUP(AA1124,modelID!A:B,2,FALSE),"")</f>
        <v>pl238</v>
      </c>
      <c r="E1124" s="45">
        <f>IF(X1124=0,"",AH1124+VLOOKUP(AN1124,BuildupTable!L:O,4,FALSE))</f>
        <v>156</v>
      </c>
      <c r="F1124" s="1">
        <f t="shared" si="239"/>
        <v>0</v>
      </c>
      <c r="G1124" s="1">
        <f t="shared" si="240"/>
        <v>1</v>
      </c>
      <c r="H1124" s="1">
        <f t="shared" si="241"/>
        <v>0</v>
      </c>
      <c r="I1124" s="1">
        <f t="shared" si="242"/>
        <v>1</v>
      </c>
      <c r="J1124" s="4" t="str">
        <f>IF(AT1124=0,"",VLOOKUP(AT1124,skillbasedata!A:B,2,TRUE))</f>
        <v>麻痹耐性</v>
      </c>
      <c r="K1124" s="48">
        <f t="shared" si="243"/>
        <v>1</v>
      </c>
      <c r="L1124" s="4" t="str">
        <f>IF(AU1124=0,"",VLOOKUP(AU1124,skillbasedata!A:B,2,TRUE))</f>
        <v>植生学</v>
      </c>
      <c r="M1124" s="48">
        <f t="shared" si="244"/>
        <v>1</v>
      </c>
      <c r="N1124" s="4" t="str">
        <f>IF(AV1124=0,"",VLOOKUP(AV1124,skillbasedata!A:B,2,TRUE))</f>
        <v>体力回复量提升</v>
      </c>
      <c r="O1124" s="48">
        <f t="shared" si="245"/>
        <v>1</v>
      </c>
      <c r="P1124" s="4" t="str">
        <f>IF(AW1124=0,"",VLOOKUP(AW1124,skillbasedata!A:B,2,TRUE))</f>
        <v/>
      </c>
      <c r="Q1124" s="48">
        <f t="shared" si="246"/>
        <v>0</v>
      </c>
      <c r="R1124" s="4" t="str">
        <f>IF(AX1124=0,"",VLOOKUP(AX1124,skillbasedata!A:B,2,TRUE))</f>
        <v/>
      </c>
      <c r="S1124" s="48">
        <f t="shared" si="247"/>
        <v>0</v>
      </c>
      <c r="T1124" s="48">
        <f t="shared" si="248"/>
        <v>2</v>
      </c>
      <c r="U1124" s="48">
        <f t="shared" si="249"/>
        <v>18</v>
      </c>
      <c r="V1124" s="51">
        <f t="shared" si="250"/>
        <v>308</v>
      </c>
      <c r="W1124" s="26" t="s">
        <v>3444</v>
      </c>
      <c r="X1124" s="26">
        <v>1</v>
      </c>
      <c r="Y1124" s="26">
        <v>308</v>
      </c>
      <c r="Z1124" s="26">
        <v>14007</v>
      </c>
      <c r="AA1124" s="26">
        <v>64</v>
      </c>
      <c r="AB1124" s="26">
        <v>7</v>
      </c>
      <c r="AC1124" s="26">
        <v>8000</v>
      </c>
      <c r="AD1124" s="26">
        <v>0</v>
      </c>
      <c r="AE1124" s="26">
        <v>2</v>
      </c>
      <c r="AF1124" s="26">
        <v>1</v>
      </c>
      <c r="AG1124" s="26">
        <v>1</v>
      </c>
      <c r="AH1124" s="26">
        <v>92</v>
      </c>
      <c r="AI1124" s="26">
        <v>0</v>
      </c>
      <c r="AJ1124" s="26">
        <v>1</v>
      </c>
      <c r="AK1124" s="26">
        <v>0</v>
      </c>
      <c r="AL1124" s="26">
        <v>3</v>
      </c>
      <c r="AM1124" s="26">
        <v>0</v>
      </c>
      <c r="AN1124" s="26">
        <v>20</v>
      </c>
      <c r="AO1124" s="26">
        <v>0</v>
      </c>
      <c r="AP1124" s="26">
        <v>0</v>
      </c>
      <c r="AQ1124" s="26">
        <v>1</v>
      </c>
      <c r="AR1124" s="26">
        <v>0</v>
      </c>
      <c r="AS1124" s="26">
        <v>1</v>
      </c>
      <c r="AT1124" s="26">
        <v>74</v>
      </c>
      <c r="AU1124" s="26">
        <v>79</v>
      </c>
      <c r="AV1124" s="26">
        <v>58</v>
      </c>
      <c r="AW1124" s="26">
        <v>0</v>
      </c>
      <c r="AX1124" s="26">
        <v>0</v>
      </c>
      <c r="AY1124" s="26">
        <v>1</v>
      </c>
      <c r="AZ1124" s="26">
        <v>1</v>
      </c>
      <c r="BA1124" s="26">
        <v>1</v>
      </c>
      <c r="BB1124" s="26">
        <v>0</v>
      </c>
      <c r="BC1124" s="26">
        <v>0</v>
      </c>
      <c r="BD1124" s="26" t="s">
        <v>2309</v>
      </c>
      <c r="BE1124" s="26">
        <v>2</v>
      </c>
      <c r="BF1124" s="26">
        <v>18</v>
      </c>
      <c r="BG1124" s="54" t="str">
        <f t="shared" si="251"/>
        <v>0134</v>
      </c>
      <c r="BH1124" s="9"/>
      <c r="BI1124" s="9"/>
    </row>
    <row r="1125" ht="16.5" spans="1:61">
      <c r="A1125" s="4">
        <f t="shared" si="238"/>
        <v>4</v>
      </c>
      <c r="B1125" s="4" t="str">
        <f>IF(X1125=0,"",VLOOKUP(Y1125,seriesName!A:B,2,TRUE))</f>
        <v>花瓣X</v>
      </c>
      <c r="C1125" s="4" t="str">
        <f>IF(A1125=1,VLOOKUP(V1125,Head!A:B,2,TRUE),IF(A1125=2,VLOOKUP(V1125,Chest!A:B,2,TRUE),IF(A1125=3,VLOOKUP(V1125,Arm!A:B,2,TRUE),IF(A1125=4,VLOOKUP(V1125,Waist!A:B,2,TRUE),IF(A1125=5,VLOOKUP(V1125,Leg!A:B,2,TRUE),"")))))</f>
        <v>花瓣X叶片</v>
      </c>
      <c r="D1125" s="44" t="str">
        <f>IF(X1125=1,VLOOKUP(AA1125,modelID!A:B,2,FALSE),"")</f>
        <v>pl238</v>
      </c>
      <c r="E1125" s="45">
        <f>IF(X1125=0,"",AH1125+VLOOKUP(AN1125,BuildupTable!L:O,4,FALSE))</f>
        <v>156</v>
      </c>
      <c r="F1125" s="1">
        <f t="shared" si="239"/>
        <v>0</v>
      </c>
      <c r="G1125" s="1">
        <f t="shared" si="240"/>
        <v>1</v>
      </c>
      <c r="H1125" s="1">
        <f t="shared" si="241"/>
        <v>0</v>
      </c>
      <c r="I1125" s="1">
        <f t="shared" si="242"/>
        <v>1</v>
      </c>
      <c r="J1125" s="4" t="str">
        <f>IF(AT1125=0,"",VLOOKUP(AT1125,skillbasedata!A:B,2,TRUE))</f>
        <v>植生学</v>
      </c>
      <c r="K1125" s="48">
        <f t="shared" si="243"/>
        <v>1</v>
      </c>
      <c r="L1125" s="4" t="str">
        <f>IF(AU1125=0,"",VLOOKUP(AU1125,skillbasedata!A:B,2,TRUE))</f>
        <v>回复速度</v>
      </c>
      <c r="M1125" s="48">
        <f t="shared" si="244"/>
        <v>1</v>
      </c>
      <c r="N1125" s="4" t="str">
        <f>IF(AV1125=0,"",VLOOKUP(AV1125,skillbasedata!A:B,2,TRUE))</f>
        <v>耐力急速回复</v>
      </c>
      <c r="O1125" s="48">
        <f t="shared" si="245"/>
        <v>1</v>
      </c>
      <c r="P1125" s="4" t="str">
        <f>IF(AW1125=0,"",VLOOKUP(AW1125,skillbasedata!A:B,2,TRUE))</f>
        <v/>
      </c>
      <c r="Q1125" s="48">
        <f t="shared" si="246"/>
        <v>0</v>
      </c>
      <c r="R1125" s="4" t="str">
        <f>IF(AX1125=0,"",VLOOKUP(AX1125,skillbasedata!A:B,2,TRUE))</f>
        <v/>
      </c>
      <c r="S1125" s="48">
        <f t="shared" si="247"/>
        <v>0</v>
      </c>
      <c r="T1125" s="48">
        <f t="shared" si="248"/>
        <v>2</v>
      </c>
      <c r="U1125" s="48">
        <f t="shared" si="249"/>
        <v>18</v>
      </c>
      <c r="V1125" s="51">
        <f t="shared" si="250"/>
        <v>308</v>
      </c>
      <c r="W1125" s="26" t="s">
        <v>3445</v>
      </c>
      <c r="X1125" s="26">
        <v>1</v>
      </c>
      <c r="Y1125" s="26">
        <v>308</v>
      </c>
      <c r="Z1125" s="26">
        <v>14007</v>
      </c>
      <c r="AA1125" s="26">
        <v>64</v>
      </c>
      <c r="AB1125" s="26">
        <v>7</v>
      </c>
      <c r="AC1125" s="26">
        <v>8000</v>
      </c>
      <c r="AD1125" s="26">
        <v>0</v>
      </c>
      <c r="AE1125" s="26">
        <v>2</v>
      </c>
      <c r="AF1125" s="26">
        <v>1</v>
      </c>
      <c r="AG1125" s="26">
        <v>1</v>
      </c>
      <c r="AH1125" s="26">
        <v>92</v>
      </c>
      <c r="AI1125" s="26">
        <v>0</v>
      </c>
      <c r="AJ1125" s="26">
        <v>1</v>
      </c>
      <c r="AK1125" s="26">
        <v>0</v>
      </c>
      <c r="AL1125" s="26">
        <v>3</v>
      </c>
      <c r="AM1125" s="26">
        <v>0</v>
      </c>
      <c r="AN1125" s="26">
        <v>20</v>
      </c>
      <c r="AO1125" s="26">
        <v>0</v>
      </c>
      <c r="AP1125" s="26">
        <v>0</v>
      </c>
      <c r="AQ1125" s="26">
        <v>1</v>
      </c>
      <c r="AR1125" s="26">
        <v>0</v>
      </c>
      <c r="AS1125" s="26">
        <v>1</v>
      </c>
      <c r="AT1125" s="26">
        <v>79</v>
      </c>
      <c r="AU1125" s="26">
        <v>59</v>
      </c>
      <c r="AV1125" s="26">
        <v>34</v>
      </c>
      <c r="AW1125" s="26">
        <v>0</v>
      </c>
      <c r="AX1125" s="26">
        <v>0</v>
      </c>
      <c r="AY1125" s="26">
        <v>1</v>
      </c>
      <c r="AZ1125" s="26">
        <v>1</v>
      </c>
      <c r="BA1125" s="26">
        <v>1</v>
      </c>
      <c r="BB1125" s="26">
        <v>0</v>
      </c>
      <c r="BC1125" s="26">
        <v>0</v>
      </c>
      <c r="BD1125" s="26" t="s">
        <v>2309</v>
      </c>
      <c r="BE1125" s="26">
        <v>2</v>
      </c>
      <c r="BF1125" s="26">
        <v>18</v>
      </c>
      <c r="BG1125" s="54" t="str">
        <f t="shared" si="251"/>
        <v>0134</v>
      </c>
      <c r="BH1125" s="9"/>
      <c r="BI1125" s="9"/>
    </row>
    <row r="1126" ht="16.5" spans="1:61">
      <c r="A1126" s="4">
        <f t="shared" si="238"/>
        <v>5</v>
      </c>
      <c r="B1126" s="4" t="str">
        <f>IF(X1126=0,"",VLOOKUP(Y1126,seriesName!A:B,2,TRUE))</f>
        <v>花瓣X</v>
      </c>
      <c r="C1126" s="4" t="str">
        <f>IF(A1126=1,VLOOKUP(V1126,Head!A:B,2,TRUE),IF(A1126=2,VLOOKUP(V1126,Chest!A:B,2,TRUE),IF(A1126=3,VLOOKUP(V1126,Arm!A:B,2,TRUE),IF(A1126=4,VLOOKUP(V1126,Waist!A:B,2,TRUE),IF(A1126=5,VLOOKUP(V1126,Leg!A:B,2,TRUE),"")))))</f>
        <v>花瓣X扎根</v>
      </c>
      <c r="D1126" s="44" t="str">
        <f>IF(X1126=1,VLOOKUP(AA1126,modelID!A:B,2,FALSE),"")</f>
        <v>pl238</v>
      </c>
      <c r="E1126" s="45">
        <f>IF(X1126=0,"",AH1126+VLOOKUP(AN1126,BuildupTable!L:O,4,FALSE))</f>
        <v>156</v>
      </c>
      <c r="F1126" s="1">
        <f t="shared" si="239"/>
        <v>1</v>
      </c>
      <c r="G1126" s="1">
        <f t="shared" si="240"/>
        <v>0</v>
      </c>
      <c r="H1126" s="1">
        <f t="shared" si="241"/>
        <v>0</v>
      </c>
      <c r="I1126" s="1">
        <f t="shared" si="242"/>
        <v>1</v>
      </c>
      <c r="J1126" s="4" t="str">
        <f>IF(AT1126=0,"",VLOOKUP(AT1126,skillbasedata!A:B,2,TRUE))</f>
        <v>体力回复量提升</v>
      </c>
      <c r="K1126" s="48">
        <f t="shared" si="243"/>
        <v>1</v>
      </c>
      <c r="L1126" s="4" t="str">
        <f>IF(AU1126=0,"",VLOOKUP(AU1126,skillbasedata!A:B,2,TRUE))</f>
        <v>回复速度</v>
      </c>
      <c r="M1126" s="48">
        <f t="shared" si="244"/>
        <v>2</v>
      </c>
      <c r="N1126" s="4" t="str">
        <f>IF(AV1126=0,"",VLOOKUP(AV1126,skillbasedata!A:B,2,TRUE))</f>
        <v>耐力急速回复</v>
      </c>
      <c r="O1126" s="48">
        <f t="shared" si="245"/>
        <v>1</v>
      </c>
      <c r="P1126" s="4" t="str">
        <f>IF(AW1126=0,"",VLOOKUP(AW1126,skillbasedata!A:B,2,TRUE))</f>
        <v/>
      </c>
      <c r="Q1126" s="48">
        <f t="shared" si="246"/>
        <v>0</v>
      </c>
      <c r="R1126" s="4" t="str">
        <f>IF(AX1126=0,"",VLOOKUP(AX1126,skillbasedata!A:B,2,TRUE))</f>
        <v/>
      </c>
      <c r="S1126" s="48">
        <f t="shared" si="247"/>
        <v>0</v>
      </c>
      <c r="T1126" s="48">
        <f t="shared" si="248"/>
        <v>2</v>
      </c>
      <c r="U1126" s="48">
        <f t="shared" si="249"/>
        <v>18</v>
      </c>
      <c r="V1126" s="51">
        <f t="shared" si="250"/>
        <v>308</v>
      </c>
      <c r="W1126" s="26" t="s">
        <v>3446</v>
      </c>
      <c r="X1126" s="26">
        <v>1</v>
      </c>
      <c r="Y1126" s="26">
        <v>308</v>
      </c>
      <c r="Z1126" s="26">
        <v>14007</v>
      </c>
      <c r="AA1126" s="26">
        <v>64</v>
      </c>
      <c r="AB1126" s="26">
        <v>7</v>
      </c>
      <c r="AC1126" s="26">
        <v>8000</v>
      </c>
      <c r="AD1126" s="26">
        <v>0</v>
      </c>
      <c r="AE1126" s="26">
        <v>2</v>
      </c>
      <c r="AF1126" s="26">
        <v>1</v>
      </c>
      <c r="AG1126" s="26">
        <v>1</v>
      </c>
      <c r="AH1126" s="26">
        <v>92</v>
      </c>
      <c r="AI1126" s="26">
        <v>0</v>
      </c>
      <c r="AJ1126" s="26">
        <v>1</v>
      </c>
      <c r="AK1126" s="26">
        <v>0</v>
      </c>
      <c r="AL1126" s="26">
        <v>3</v>
      </c>
      <c r="AM1126" s="26">
        <v>0</v>
      </c>
      <c r="AN1126" s="26">
        <v>20</v>
      </c>
      <c r="AO1126" s="26">
        <v>0</v>
      </c>
      <c r="AP1126" s="26">
        <v>1</v>
      </c>
      <c r="AQ1126" s="26">
        <v>0</v>
      </c>
      <c r="AR1126" s="26">
        <v>0</v>
      </c>
      <c r="AS1126" s="26">
        <v>1</v>
      </c>
      <c r="AT1126" s="26">
        <v>58</v>
      </c>
      <c r="AU1126" s="26">
        <v>59</v>
      </c>
      <c r="AV1126" s="26">
        <v>34</v>
      </c>
      <c r="AW1126" s="26">
        <v>0</v>
      </c>
      <c r="AX1126" s="26">
        <v>0</v>
      </c>
      <c r="AY1126" s="26">
        <v>1</v>
      </c>
      <c r="AZ1126" s="26">
        <v>2</v>
      </c>
      <c r="BA1126" s="26">
        <v>1</v>
      </c>
      <c r="BB1126" s="26">
        <v>0</v>
      </c>
      <c r="BC1126" s="26">
        <v>0</v>
      </c>
      <c r="BD1126" s="26" t="s">
        <v>2309</v>
      </c>
      <c r="BE1126" s="26">
        <v>2</v>
      </c>
      <c r="BF1126" s="26">
        <v>18</v>
      </c>
      <c r="BG1126" s="54" t="str">
        <f t="shared" si="251"/>
        <v>0134</v>
      </c>
      <c r="BH1126" s="9"/>
      <c r="BI1126" s="9"/>
    </row>
    <row r="1127" ht="16.5" spans="1:61">
      <c r="A1127" s="4">
        <f t="shared" si="238"/>
        <v>1</v>
      </c>
      <c r="B1127" s="4" t="str">
        <f>IF(X1127=0,"",VLOOKUP(Y1127,seriesName!A:B,2,TRUE))</f>
        <v>五行</v>
      </c>
      <c r="C1127" s="4" t="str">
        <f>IF(A1127=1,VLOOKUP(V1127,Head!A:B,2,TRUE),IF(A1127=2,VLOOKUP(V1127,Chest!A:B,2,TRUE),IF(A1127=3,VLOOKUP(V1127,Arm!A:B,2,TRUE),IF(A1127=4,VLOOKUP(V1127,Waist!A:B,2,TRUE),IF(A1127=5,VLOOKUP(V1127,Leg!A:B,2,TRUE),"")))))</f>
        <v>五行之面具</v>
      </c>
      <c r="D1127" s="44" t="str">
        <f>IF(X1127=1,VLOOKUP(AA1127,modelID!A:B,2,FALSE),"")</f>
        <v>pl385</v>
      </c>
      <c r="E1127" s="45">
        <f>IF(X1127=0,"",AH1127+VLOOKUP(AN1127,BuildupTable!L:O,4,FALSE))</f>
        <v>164</v>
      </c>
      <c r="F1127" s="1">
        <f t="shared" si="239"/>
        <v>0</v>
      </c>
      <c r="G1127" s="1">
        <f t="shared" si="240"/>
        <v>1</v>
      </c>
      <c r="H1127" s="1">
        <f t="shared" si="241"/>
        <v>0</v>
      </c>
      <c r="I1127" s="1">
        <f t="shared" si="242"/>
        <v>0</v>
      </c>
      <c r="J1127" s="4" t="str">
        <f>IF(AT1127=0,"",VLOOKUP(AT1127,skillbasedata!A:B,2,TRUE))</f>
        <v>鬼火缠</v>
      </c>
      <c r="K1127" s="48">
        <f t="shared" si="243"/>
        <v>2</v>
      </c>
      <c r="L1127" s="4" t="str">
        <f>IF(AU1127=0,"",VLOOKUP(AU1127,skillbasedata!A:B,2,TRUE))</f>
        <v>心眼</v>
      </c>
      <c r="M1127" s="48">
        <f t="shared" si="244"/>
        <v>1</v>
      </c>
      <c r="N1127" s="4" t="str">
        <f>IF(AV1127=0,"",VLOOKUP(AV1127,skillbasedata!A:B,2,TRUE))</f>
        <v>弹道强化</v>
      </c>
      <c r="O1127" s="48">
        <f t="shared" si="245"/>
        <v>1</v>
      </c>
      <c r="P1127" s="4" t="str">
        <f>IF(AW1127=0,"",VLOOKUP(AW1127,skillbasedata!A:B,2,TRUE))</f>
        <v/>
      </c>
      <c r="Q1127" s="48">
        <f t="shared" si="246"/>
        <v>0</v>
      </c>
      <c r="R1127" s="4" t="str">
        <f>IF(AX1127=0,"",VLOOKUP(AX1127,skillbasedata!A:B,2,TRUE))</f>
        <v/>
      </c>
      <c r="S1127" s="48">
        <f t="shared" si="247"/>
        <v>0</v>
      </c>
      <c r="T1127" s="48">
        <f t="shared" si="248"/>
        <v>2</v>
      </c>
      <c r="U1127" s="48">
        <f t="shared" si="249"/>
        <v>18</v>
      </c>
      <c r="V1127" s="51">
        <f t="shared" si="250"/>
        <v>424</v>
      </c>
      <c r="W1127" s="26" t="s">
        <v>3447</v>
      </c>
      <c r="X1127" s="26">
        <v>1</v>
      </c>
      <c r="Y1127" s="26">
        <v>424</v>
      </c>
      <c r="Z1127" s="26">
        <v>14010</v>
      </c>
      <c r="AA1127" s="26">
        <v>203</v>
      </c>
      <c r="AB1127" s="26">
        <v>7</v>
      </c>
      <c r="AC1127" s="26">
        <v>8000</v>
      </c>
      <c r="AD1127" s="26">
        <v>0</v>
      </c>
      <c r="AE1127" s="26">
        <v>2</v>
      </c>
      <c r="AF1127" s="26">
        <v>1</v>
      </c>
      <c r="AG1127" s="26">
        <v>1</v>
      </c>
      <c r="AH1127" s="26">
        <v>100</v>
      </c>
      <c r="AI1127" s="26">
        <v>0</v>
      </c>
      <c r="AJ1127" s="26">
        <v>0</v>
      </c>
      <c r="AK1127" s="26">
        <v>0</v>
      </c>
      <c r="AL1127" s="26">
        <v>0</v>
      </c>
      <c r="AM1127" s="26">
        <v>3</v>
      </c>
      <c r="AN1127" s="26">
        <v>20</v>
      </c>
      <c r="AO1127" s="26">
        <v>0</v>
      </c>
      <c r="AP1127" s="26">
        <v>0</v>
      </c>
      <c r="AQ1127" s="26">
        <v>1</v>
      </c>
      <c r="AR1127" s="26">
        <v>0</v>
      </c>
      <c r="AS1127" s="26">
        <v>0</v>
      </c>
      <c r="AT1127" s="26">
        <v>108</v>
      </c>
      <c r="AU1127" s="26">
        <v>26</v>
      </c>
      <c r="AV1127" s="26">
        <v>27</v>
      </c>
      <c r="AW1127" s="26">
        <v>0</v>
      </c>
      <c r="AX1127" s="26">
        <v>0</v>
      </c>
      <c r="AY1127" s="26">
        <v>2</v>
      </c>
      <c r="AZ1127" s="26">
        <v>1</v>
      </c>
      <c r="BA1127" s="26">
        <v>1</v>
      </c>
      <c r="BB1127" s="26">
        <v>0</v>
      </c>
      <c r="BC1127" s="26">
        <v>0</v>
      </c>
      <c r="BD1127" s="26" t="s">
        <v>2309</v>
      </c>
      <c r="BE1127" s="26">
        <v>2</v>
      </c>
      <c r="BF1127" s="26">
        <v>18</v>
      </c>
      <c r="BG1127" s="54" t="str">
        <f t="shared" si="251"/>
        <v>01A8</v>
      </c>
      <c r="BH1127" s="9"/>
      <c r="BI1127" s="9"/>
    </row>
    <row r="1128" ht="16.5" spans="1:61">
      <c r="A1128" s="4">
        <f t="shared" si="238"/>
        <v>2</v>
      </c>
      <c r="B1128" s="4" t="str">
        <f>IF(X1128=0,"",VLOOKUP(Y1128,seriesName!A:B,2,TRUE))</f>
        <v>五行</v>
      </c>
      <c r="C1128" s="4" t="str">
        <f>IF(A1128=1,VLOOKUP(V1128,Head!A:B,2,TRUE),IF(A1128=2,VLOOKUP(V1128,Chest!A:B,2,TRUE),IF(A1128=3,VLOOKUP(V1128,Arm!A:B,2,TRUE),IF(A1128=4,VLOOKUP(V1128,Waist!A:B,2,TRUE),IF(A1128=5,VLOOKUP(V1128,Leg!A:B,2,TRUE),"")))))</f>
        <v>五行之狩衣</v>
      </c>
      <c r="D1128" s="44" t="str">
        <f>IF(X1128=1,VLOOKUP(AA1128,modelID!A:B,2,FALSE),"")</f>
        <v>pl385</v>
      </c>
      <c r="E1128" s="45">
        <f>IF(X1128=0,"",AH1128+VLOOKUP(AN1128,BuildupTable!L:O,4,FALSE))</f>
        <v>164</v>
      </c>
      <c r="F1128" s="1">
        <f t="shared" si="239"/>
        <v>0</v>
      </c>
      <c r="G1128" s="1">
        <f t="shared" si="240"/>
        <v>0</v>
      </c>
      <c r="H1128" s="1">
        <f t="shared" si="241"/>
        <v>0</v>
      </c>
      <c r="I1128" s="1">
        <f t="shared" si="242"/>
        <v>1</v>
      </c>
      <c r="J1128" s="4" t="str">
        <f>IF(AT1128=0,"",VLOOKUP(AT1128,skillbasedata!A:B,2,TRUE))</f>
        <v>属性异常状态的耐性</v>
      </c>
      <c r="K1128" s="48">
        <f t="shared" si="243"/>
        <v>1</v>
      </c>
      <c r="L1128" s="4" t="str">
        <f>IF(AU1128=0,"",VLOOKUP(AU1128,skillbasedata!A:B,2,TRUE))</f>
        <v>心眼</v>
      </c>
      <c r="M1128" s="48">
        <f t="shared" si="244"/>
        <v>2</v>
      </c>
      <c r="N1128" s="4" t="str">
        <f>IF(AV1128=0,"",VLOOKUP(AV1128,skillbasedata!A:B,2,TRUE))</f>
        <v/>
      </c>
      <c r="O1128" s="48">
        <f t="shared" si="245"/>
        <v>0</v>
      </c>
      <c r="P1128" s="4" t="str">
        <f>IF(AW1128=0,"",VLOOKUP(AW1128,skillbasedata!A:B,2,TRUE))</f>
        <v/>
      </c>
      <c r="Q1128" s="48">
        <f t="shared" si="246"/>
        <v>0</v>
      </c>
      <c r="R1128" s="4" t="str">
        <f>IF(AX1128=0,"",VLOOKUP(AX1128,skillbasedata!A:B,2,TRUE))</f>
        <v/>
      </c>
      <c r="S1128" s="48">
        <f t="shared" si="247"/>
        <v>0</v>
      </c>
      <c r="T1128" s="48">
        <f t="shared" si="248"/>
        <v>2</v>
      </c>
      <c r="U1128" s="48">
        <f t="shared" si="249"/>
        <v>18</v>
      </c>
      <c r="V1128" s="51">
        <f t="shared" si="250"/>
        <v>424</v>
      </c>
      <c r="W1128" s="26" t="s">
        <v>3448</v>
      </c>
      <c r="X1128" s="26">
        <v>1</v>
      </c>
      <c r="Y1128" s="26">
        <v>424</v>
      </c>
      <c r="Z1128" s="26">
        <v>14010</v>
      </c>
      <c r="AA1128" s="26">
        <v>203</v>
      </c>
      <c r="AB1128" s="26">
        <v>7</v>
      </c>
      <c r="AC1128" s="26">
        <v>8000</v>
      </c>
      <c r="AD1128" s="26">
        <v>0</v>
      </c>
      <c r="AE1128" s="26">
        <v>2</v>
      </c>
      <c r="AF1128" s="26">
        <v>1</v>
      </c>
      <c r="AG1128" s="26">
        <v>1</v>
      </c>
      <c r="AH1128" s="26">
        <v>100</v>
      </c>
      <c r="AI1128" s="26">
        <v>0</v>
      </c>
      <c r="AJ1128" s="26">
        <v>0</v>
      </c>
      <c r="AK1128" s="26">
        <v>0</v>
      </c>
      <c r="AL1128" s="26">
        <v>0</v>
      </c>
      <c r="AM1128" s="26">
        <v>3</v>
      </c>
      <c r="AN1128" s="26">
        <v>20</v>
      </c>
      <c r="AO1128" s="26">
        <v>0</v>
      </c>
      <c r="AP1128" s="26">
        <v>0</v>
      </c>
      <c r="AQ1128" s="26">
        <v>0</v>
      </c>
      <c r="AR1128" s="26">
        <v>0</v>
      </c>
      <c r="AS1128" s="26">
        <v>1</v>
      </c>
      <c r="AT1128" s="26">
        <v>72</v>
      </c>
      <c r="AU1128" s="26">
        <v>26</v>
      </c>
      <c r="AV1128" s="26">
        <v>0</v>
      </c>
      <c r="AW1128" s="26">
        <v>0</v>
      </c>
      <c r="AX1128" s="26">
        <v>0</v>
      </c>
      <c r="AY1128" s="26">
        <v>1</v>
      </c>
      <c r="AZ1128" s="26">
        <v>2</v>
      </c>
      <c r="BA1128" s="26">
        <v>0</v>
      </c>
      <c r="BB1128" s="26">
        <v>0</v>
      </c>
      <c r="BC1128" s="26">
        <v>0</v>
      </c>
      <c r="BD1128" s="26" t="s">
        <v>2309</v>
      </c>
      <c r="BE1128" s="26">
        <v>2</v>
      </c>
      <c r="BF1128" s="26">
        <v>18</v>
      </c>
      <c r="BG1128" s="54" t="str">
        <f t="shared" si="251"/>
        <v>01A8</v>
      </c>
      <c r="BH1128" s="9"/>
      <c r="BI1128" s="9"/>
    </row>
    <row r="1129" ht="16.5" spans="1:61">
      <c r="A1129" s="4">
        <f t="shared" si="238"/>
        <v>3</v>
      </c>
      <c r="B1129" s="4" t="str">
        <f>IF(X1129=0,"",VLOOKUP(Y1129,seriesName!A:B,2,TRUE))</f>
        <v>五行</v>
      </c>
      <c r="C1129" s="4" t="str">
        <f>IF(A1129=1,VLOOKUP(V1129,Head!A:B,2,TRUE),IF(A1129=2,VLOOKUP(V1129,Chest!A:B,2,TRUE),IF(A1129=3,VLOOKUP(V1129,Arm!A:B,2,TRUE),IF(A1129=4,VLOOKUP(V1129,Waist!A:B,2,TRUE),IF(A1129=5,VLOOKUP(V1129,Leg!A:B,2,TRUE),"")))))</f>
        <v>五行之护臂</v>
      </c>
      <c r="D1129" s="44" t="str">
        <f>IF(X1129=1,VLOOKUP(AA1129,modelID!A:B,2,FALSE),"")</f>
        <v>pl385</v>
      </c>
      <c r="E1129" s="45">
        <f>IF(X1129=0,"",AH1129+VLOOKUP(AN1129,BuildupTable!L:O,4,FALSE))</f>
        <v>164</v>
      </c>
      <c r="F1129" s="1">
        <f t="shared" si="239"/>
        <v>0</v>
      </c>
      <c r="G1129" s="1">
        <f t="shared" si="240"/>
        <v>0</v>
      </c>
      <c r="H1129" s="1">
        <f t="shared" si="241"/>
        <v>0</v>
      </c>
      <c r="I1129" s="1">
        <f t="shared" si="242"/>
        <v>1</v>
      </c>
      <c r="J1129" s="4" t="str">
        <f>IF(AT1129=0,"",VLOOKUP(AT1129,skillbasedata!A:B,2,TRUE))</f>
        <v>精灵加护</v>
      </c>
      <c r="K1129" s="48">
        <f t="shared" si="243"/>
        <v>1</v>
      </c>
      <c r="L1129" s="4" t="str">
        <f>IF(AU1129=0,"",VLOOKUP(AU1129,skillbasedata!A:B,2,TRUE))</f>
        <v>弹道强化</v>
      </c>
      <c r="M1129" s="48">
        <f t="shared" si="244"/>
        <v>2</v>
      </c>
      <c r="N1129" s="4" t="str">
        <f>IF(AV1129=0,"",VLOOKUP(AV1129,skillbasedata!A:B,2,TRUE))</f>
        <v/>
      </c>
      <c r="O1129" s="48">
        <f t="shared" si="245"/>
        <v>0</v>
      </c>
      <c r="P1129" s="4" t="str">
        <f>IF(AW1129=0,"",VLOOKUP(AW1129,skillbasedata!A:B,2,TRUE))</f>
        <v/>
      </c>
      <c r="Q1129" s="48">
        <f t="shared" si="246"/>
        <v>0</v>
      </c>
      <c r="R1129" s="4" t="str">
        <f>IF(AX1129=0,"",VLOOKUP(AX1129,skillbasedata!A:B,2,TRUE))</f>
        <v/>
      </c>
      <c r="S1129" s="48">
        <f t="shared" si="247"/>
        <v>0</v>
      </c>
      <c r="T1129" s="48">
        <f t="shared" si="248"/>
        <v>2</v>
      </c>
      <c r="U1129" s="48">
        <f t="shared" si="249"/>
        <v>18</v>
      </c>
      <c r="V1129" s="51">
        <f t="shared" si="250"/>
        <v>424</v>
      </c>
      <c r="W1129" s="26" t="s">
        <v>3449</v>
      </c>
      <c r="X1129" s="26">
        <v>1</v>
      </c>
      <c r="Y1129" s="26">
        <v>424</v>
      </c>
      <c r="Z1129" s="26">
        <v>14010</v>
      </c>
      <c r="AA1129" s="26">
        <v>203</v>
      </c>
      <c r="AB1129" s="26">
        <v>7</v>
      </c>
      <c r="AC1129" s="26">
        <v>8000</v>
      </c>
      <c r="AD1129" s="26">
        <v>0</v>
      </c>
      <c r="AE1129" s="26">
        <v>2</v>
      </c>
      <c r="AF1129" s="26">
        <v>1</v>
      </c>
      <c r="AG1129" s="26">
        <v>1</v>
      </c>
      <c r="AH1129" s="26">
        <v>100</v>
      </c>
      <c r="AI1129" s="26">
        <v>0</v>
      </c>
      <c r="AJ1129" s="26">
        <v>0</v>
      </c>
      <c r="AK1129" s="26">
        <v>0</v>
      </c>
      <c r="AL1129" s="26">
        <v>0</v>
      </c>
      <c r="AM1129" s="26">
        <v>3</v>
      </c>
      <c r="AN1129" s="26">
        <v>20</v>
      </c>
      <c r="AO1129" s="26">
        <v>0</v>
      </c>
      <c r="AP1129" s="26">
        <v>0</v>
      </c>
      <c r="AQ1129" s="26">
        <v>0</v>
      </c>
      <c r="AR1129" s="26">
        <v>0</v>
      </c>
      <c r="AS1129" s="26">
        <v>1</v>
      </c>
      <c r="AT1129" s="26">
        <v>57</v>
      </c>
      <c r="AU1129" s="26">
        <v>27</v>
      </c>
      <c r="AV1129" s="26">
        <v>0</v>
      </c>
      <c r="AW1129" s="26">
        <v>0</v>
      </c>
      <c r="AX1129" s="26">
        <v>0</v>
      </c>
      <c r="AY1129" s="26">
        <v>1</v>
      </c>
      <c r="AZ1129" s="26">
        <v>2</v>
      </c>
      <c r="BA1129" s="26">
        <v>0</v>
      </c>
      <c r="BB1129" s="26">
        <v>0</v>
      </c>
      <c r="BC1129" s="26">
        <v>0</v>
      </c>
      <c r="BD1129" s="26" t="s">
        <v>2309</v>
      </c>
      <c r="BE1129" s="26">
        <v>2</v>
      </c>
      <c r="BF1129" s="26">
        <v>18</v>
      </c>
      <c r="BG1129" s="54" t="str">
        <f t="shared" si="251"/>
        <v>01A8</v>
      </c>
      <c r="BH1129" s="9"/>
      <c r="BI1129" s="9"/>
    </row>
    <row r="1130" ht="16.5" spans="1:61">
      <c r="A1130" s="4">
        <f t="shared" si="238"/>
        <v>4</v>
      </c>
      <c r="B1130" s="4" t="str">
        <f>IF(X1130=0,"",VLOOKUP(Y1130,seriesName!A:B,2,TRUE))</f>
        <v>五行</v>
      </c>
      <c r="C1130" s="4" t="str">
        <f>IF(A1130=1,VLOOKUP(V1130,Head!A:B,2,TRUE),IF(A1130=2,VLOOKUP(V1130,Chest!A:B,2,TRUE),IF(A1130=3,VLOOKUP(V1130,Arm!A:B,2,TRUE),IF(A1130=4,VLOOKUP(V1130,Waist!A:B,2,TRUE),IF(A1130=5,VLOOKUP(V1130,Leg!A:B,2,TRUE),"")))))</f>
        <v>五行之衣带</v>
      </c>
      <c r="D1130" s="44" t="str">
        <f>IF(X1130=1,VLOOKUP(AA1130,modelID!A:B,2,FALSE),"")</f>
        <v>pl385</v>
      </c>
      <c r="E1130" s="45">
        <f>IF(X1130=0,"",AH1130+VLOOKUP(AN1130,BuildupTable!L:O,4,FALSE))</f>
        <v>164</v>
      </c>
      <c r="F1130" s="1">
        <f t="shared" si="239"/>
        <v>0</v>
      </c>
      <c r="G1130" s="1">
        <f t="shared" si="240"/>
        <v>0</v>
      </c>
      <c r="H1130" s="1">
        <f t="shared" si="241"/>
        <v>0</v>
      </c>
      <c r="I1130" s="1">
        <f t="shared" si="242"/>
        <v>1</v>
      </c>
      <c r="J1130" s="4" t="str">
        <f>IF(AT1130=0,"",VLOOKUP(AT1130,skillbasedata!A:B,2,TRUE))</f>
        <v>属性异常状态的耐性</v>
      </c>
      <c r="K1130" s="48">
        <f t="shared" si="243"/>
        <v>2</v>
      </c>
      <c r="L1130" s="4" t="str">
        <f>IF(AU1130=0,"",VLOOKUP(AU1130,skillbasedata!A:B,2,TRUE))</f>
        <v>骑乘名人</v>
      </c>
      <c r="M1130" s="48">
        <f t="shared" si="244"/>
        <v>1</v>
      </c>
      <c r="N1130" s="4" t="str">
        <f>IF(AV1130=0,"",VLOOKUP(AV1130,skillbasedata!A:B,2,TRUE))</f>
        <v/>
      </c>
      <c r="O1130" s="48">
        <f t="shared" si="245"/>
        <v>0</v>
      </c>
      <c r="P1130" s="4" t="str">
        <f>IF(AW1130=0,"",VLOOKUP(AW1130,skillbasedata!A:B,2,TRUE))</f>
        <v/>
      </c>
      <c r="Q1130" s="48">
        <f t="shared" si="246"/>
        <v>0</v>
      </c>
      <c r="R1130" s="4" t="str">
        <f>IF(AX1130=0,"",VLOOKUP(AX1130,skillbasedata!A:B,2,TRUE))</f>
        <v/>
      </c>
      <c r="S1130" s="48">
        <f t="shared" si="247"/>
        <v>0</v>
      </c>
      <c r="T1130" s="48">
        <f t="shared" si="248"/>
        <v>2</v>
      </c>
      <c r="U1130" s="48">
        <f t="shared" si="249"/>
        <v>18</v>
      </c>
      <c r="V1130" s="51">
        <f t="shared" si="250"/>
        <v>424</v>
      </c>
      <c r="W1130" s="26" t="s">
        <v>3450</v>
      </c>
      <c r="X1130" s="26">
        <v>1</v>
      </c>
      <c r="Y1130" s="26">
        <v>424</v>
      </c>
      <c r="Z1130" s="26">
        <v>14010</v>
      </c>
      <c r="AA1130" s="26">
        <v>203</v>
      </c>
      <c r="AB1130" s="26">
        <v>7</v>
      </c>
      <c r="AC1130" s="26">
        <v>8000</v>
      </c>
      <c r="AD1130" s="26">
        <v>0</v>
      </c>
      <c r="AE1130" s="26">
        <v>2</v>
      </c>
      <c r="AF1130" s="26">
        <v>1</v>
      </c>
      <c r="AG1130" s="26">
        <v>1</v>
      </c>
      <c r="AH1130" s="26">
        <v>100</v>
      </c>
      <c r="AI1130" s="26">
        <v>0</v>
      </c>
      <c r="AJ1130" s="26">
        <v>0</v>
      </c>
      <c r="AK1130" s="26">
        <v>0</v>
      </c>
      <c r="AL1130" s="26">
        <v>0</v>
      </c>
      <c r="AM1130" s="26">
        <v>3</v>
      </c>
      <c r="AN1130" s="26">
        <v>20</v>
      </c>
      <c r="AO1130" s="26">
        <v>0</v>
      </c>
      <c r="AP1130" s="26">
        <v>0</v>
      </c>
      <c r="AQ1130" s="26">
        <v>0</v>
      </c>
      <c r="AR1130" s="26">
        <v>0</v>
      </c>
      <c r="AS1130" s="26">
        <v>1</v>
      </c>
      <c r="AT1130" s="26">
        <v>72</v>
      </c>
      <c r="AU1130" s="26">
        <v>99</v>
      </c>
      <c r="AV1130" s="26">
        <v>0</v>
      </c>
      <c r="AW1130" s="26">
        <v>0</v>
      </c>
      <c r="AX1130" s="26">
        <v>0</v>
      </c>
      <c r="AY1130" s="26">
        <v>2</v>
      </c>
      <c r="AZ1130" s="26">
        <v>1</v>
      </c>
      <c r="BA1130" s="26">
        <v>0</v>
      </c>
      <c r="BB1130" s="26">
        <v>0</v>
      </c>
      <c r="BC1130" s="26">
        <v>0</v>
      </c>
      <c r="BD1130" s="26" t="s">
        <v>2309</v>
      </c>
      <c r="BE1130" s="26">
        <v>2</v>
      </c>
      <c r="BF1130" s="26">
        <v>18</v>
      </c>
      <c r="BG1130" s="54" t="str">
        <f t="shared" si="251"/>
        <v>01A8</v>
      </c>
      <c r="BH1130" s="9"/>
      <c r="BI1130" s="9"/>
    </row>
    <row r="1131" ht="16.5" spans="1:61">
      <c r="A1131" s="4">
        <f t="shared" si="238"/>
        <v>5</v>
      </c>
      <c r="B1131" s="4" t="str">
        <f>IF(X1131=0,"",VLOOKUP(Y1131,seriesName!A:B,2,TRUE))</f>
        <v>五行</v>
      </c>
      <c r="C1131" s="4" t="str">
        <f>IF(A1131=1,VLOOKUP(V1131,Head!A:B,2,TRUE),IF(A1131=2,VLOOKUP(V1131,Chest!A:B,2,TRUE),IF(A1131=3,VLOOKUP(V1131,Arm!A:B,2,TRUE),IF(A1131=4,VLOOKUP(V1131,Waist!A:B,2,TRUE),IF(A1131=5,VLOOKUP(V1131,Leg!A:B,2,TRUE),"")))))</f>
        <v>五行之腿甲</v>
      </c>
      <c r="D1131" s="44" t="str">
        <f>IF(X1131=1,VLOOKUP(AA1131,modelID!A:B,2,FALSE),"")</f>
        <v>pl385</v>
      </c>
      <c r="E1131" s="45">
        <f>IF(X1131=0,"",AH1131+VLOOKUP(AN1131,BuildupTable!L:O,4,FALSE))</f>
        <v>164</v>
      </c>
      <c r="F1131" s="1">
        <f t="shared" si="239"/>
        <v>0</v>
      </c>
      <c r="G1131" s="1">
        <f t="shared" si="240"/>
        <v>0</v>
      </c>
      <c r="H1131" s="1">
        <f t="shared" si="241"/>
        <v>1</v>
      </c>
      <c r="I1131" s="1">
        <f t="shared" si="242"/>
        <v>0</v>
      </c>
      <c r="J1131" s="4" t="str">
        <f>IF(AT1131=0,"",VLOOKUP(AT1131,skillbasedata!A:B,2,TRUE))</f>
        <v>精灵加护</v>
      </c>
      <c r="K1131" s="48">
        <f t="shared" si="243"/>
        <v>2</v>
      </c>
      <c r="L1131" s="4" t="str">
        <f>IF(AU1131=0,"",VLOOKUP(AU1131,skillbasedata!A:B,2,TRUE))</f>
        <v>鬼火缠</v>
      </c>
      <c r="M1131" s="48">
        <f t="shared" si="244"/>
        <v>1</v>
      </c>
      <c r="N1131" s="4" t="str">
        <f>IF(AV1131=0,"",VLOOKUP(AV1131,skillbasedata!A:B,2,TRUE))</f>
        <v/>
      </c>
      <c r="O1131" s="48">
        <f t="shared" si="245"/>
        <v>0</v>
      </c>
      <c r="P1131" s="4" t="str">
        <f>IF(AW1131=0,"",VLOOKUP(AW1131,skillbasedata!A:B,2,TRUE))</f>
        <v/>
      </c>
      <c r="Q1131" s="48">
        <f t="shared" si="246"/>
        <v>0</v>
      </c>
      <c r="R1131" s="4" t="str">
        <f>IF(AX1131=0,"",VLOOKUP(AX1131,skillbasedata!A:B,2,TRUE))</f>
        <v/>
      </c>
      <c r="S1131" s="48">
        <f t="shared" si="247"/>
        <v>0</v>
      </c>
      <c r="T1131" s="48">
        <f t="shared" si="248"/>
        <v>2</v>
      </c>
      <c r="U1131" s="48">
        <f t="shared" si="249"/>
        <v>18</v>
      </c>
      <c r="V1131" s="51">
        <f t="shared" si="250"/>
        <v>424</v>
      </c>
      <c r="W1131" s="26" t="s">
        <v>3451</v>
      </c>
      <c r="X1131" s="26">
        <v>1</v>
      </c>
      <c r="Y1131" s="26">
        <v>424</v>
      </c>
      <c r="Z1131" s="26">
        <v>14010</v>
      </c>
      <c r="AA1131" s="26">
        <v>203</v>
      </c>
      <c r="AB1131" s="26">
        <v>7</v>
      </c>
      <c r="AC1131" s="26">
        <v>8000</v>
      </c>
      <c r="AD1131" s="26">
        <v>0</v>
      </c>
      <c r="AE1131" s="26">
        <v>2</v>
      </c>
      <c r="AF1131" s="26">
        <v>1</v>
      </c>
      <c r="AG1131" s="26">
        <v>1</v>
      </c>
      <c r="AH1131" s="26">
        <v>100</v>
      </c>
      <c r="AI1131" s="26">
        <v>0</v>
      </c>
      <c r="AJ1131" s="26">
        <v>0</v>
      </c>
      <c r="AK1131" s="26">
        <v>0</v>
      </c>
      <c r="AL1131" s="26">
        <v>0</v>
      </c>
      <c r="AM1131" s="26">
        <v>3</v>
      </c>
      <c r="AN1131" s="26">
        <v>20</v>
      </c>
      <c r="AO1131" s="26">
        <v>0</v>
      </c>
      <c r="AP1131" s="26">
        <v>0</v>
      </c>
      <c r="AQ1131" s="26">
        <v>0</v>
      </c>
      <c r="AR1131" s="26">
        <v>1</v>
      </c>
      <c r="AS1131" s="26">
        <v>0</v>
      </c>
      <c r="AT1131" s="26">
        <v>57</v>
      </c>
      <c r="AU1131" s="26">
        <v>108</v>
      </c>
      <c r="AV1131" s="26">
        <v>0</v>
      </c>
      <c r="AW1131" s="26">
        <v>0</v>
      </c>
      <c r="AX1131" s="26">
        <v>0</v>
      </c>
      <c r="AY1131" s="26">
        <v>2</v>
      </c>
      <c r="AZ1131" s="26">
        <v>1</v>
      </c>
      <c r="BA1131" s="26">
        <v>0</v>
      </c>
      <c r="BB1131" s="26">
        <v>0</v>
      </c>
      <c r="BC1131" s="26">
        <v>0</v>
      </c>
      <c r="BD1131" s="26" t="s">
        <v>2309</v>
      </c>
      <c r="BE1131" s="26">
        <v>2</v>
      </c>
      <c r="BF1131" s="26">
        <v>18</v>
      </c>
      <c r="BG1131" s="54" t="str">
        <f t="shared" si="251"/>
        <v>01A8</v>
      </c>
      <c r="BH1131" s="9"/>
      <c r="BI1131" s="9"/>
    </row>
    <row r="1132" ht="16.5" spans="1:61">
      <c r="A1132" s="4">
        <f t="shared" si="238"/>
        <v>1</v>
      </c>
      <c r="B1132" s="4" t="str">
        <f>IF(X1132=0,"",VLOOKUP(Y1132,seriesName!A:B,2,TRUE))</f>
        <v>王国轻装骑士</v>
      </c>
      <c r="C1132" s="4" t="str">
        <f>IF(A1132=1,VLOOKUP(V1132,Head!A:B,2,TRUE),IF(A1132=2,VLOOKUP(V1132,Chest!A:B,2,TRUE),IF(A1132=3,VLOOKUP(V1132,Arm!A:B,2,TRUE),IF(A1132=4,VLOOKUP(V1132,Waist!A:B,2,TRUE),IF(A1132=5,VLOOKUP(V1132,Leg!A:B,2,TRUE),"")))))</f>
        <v>轻装骑士【耳饰】</v>
      </c>
      <c r="D1132" s="44" t="str">
        <f>IF(X1132=1,VLOOKUP(AA1132,modelID!A:B,2,FALSE),"")</f>
        <v>pl372</v>
      </c>
      <c r="E1132" s="45">
        <f>IF(X1132=0,"",AH1132+VLOOKUP(AN1132,BuildupTable!L:O,4,FALSE))</f>
        <v>160</v>
      </c>
      <c r="F1132" s="1">
        <f t="shared" si="239"/>
        <v>1</v>
      </c>
      <c r="G1132" s="1">
        <f t="shared" si="240"/>
        <v>0</v>
      </c>
      <c r="H1132" s="1">
        <f t="shared" si="241"/>
        <v>0</v>
      </c>
      <c r="I1132" s="1">
        <f t="shared" si="242"/>
        <v>0</v>
      </c>
      <c r="J1132" s="4" t="str">
        <f>IF(AT1132=0,"",VLOOKUP(AT1132,skillbasedata!A:B,2,TRUE))</f>
        <v>攻击</v>
      </c>
      <c r="K1132" s="48">
        <f t="shared" si="243"/>
        <v>2</v>
      </c>
      <c r="L1132" s="4" t="str">
        <f>IF(AU1132=0,"",VLOOKUP(AU1132,skillbasedata!A:B,2,TRUE))</f>
        <v>快吃</v>
      </c>
      <c r="M1132" s="48">
        <f t="shared" si="244"/>
        <v>3</v>
      </c>
      <c r="N1132" s="4" t="str">
        <f>IF(AV1132=0,"",VLOOKUP(AV1132,skillbasedata!A:B,2,TRUE))</f>
        <v/>
      </c>
      <c r="O1132" s="48">
        <f t="shared" si="245"/>
        <v>0</v>
      </c>
      <c r="P1132" s="4" t="str">
        <f>IF(AW1132=0,"",VLOOKUP(AW1132,skillbasedata!A:B,2,TRUE))</f>
        <v/>
      </c>
      <c r="Q1132" s="48">
        <f t="shared" si="246"/>
        <v>0</v>
      </c>
      <c r="R1132" s="4" t="str">
        <f>IF(AX1132=0,"",VLOOKUP(AX1132,skillbasedata!A:B,2,TRUE))</f>
        <v/>
      </c>
      <c r="S1132" s="48">
        <f t="shared" si="247"/>
        <v>0</v>
      </c>
      <c r="T1132" s="48">
        <f t="shared" si="248"/>
        <v>3</v>
      </c>
      <c r="U1132" s="48">
        <f t="shared" si="249"/>
        <v>16</v>
      </c>
      <c r="V1132" s="51">
        <f t="shared" si="250"/>
        <v>442</v>
      </c>
      <c r="W1132" s="26" t="s">
        <v>3452</v>
      </c>
      <c r="X1132" s="26">
        <v>1</v>
      </c>
      <c r="Y1132" s="26">
        <v>442</v>
      </c>
      <c r="Z1132" s="26">
        <v>14011</v>
      </c>
      <c r="AA1132" s="26">
        <v>190</v>
      </c>
      <c r="AB1132" s="26">
        <v>7</v>
      </c>
      <c r="AC1132" s="26">
        <v>8000</v>
      </c>
      <c r="AD1132" s="26">
        <v>0</v>
      </c>
      <c r="AE1132" s="26">
        <v>2</v>
      </c>
      <c r="AF1132" s="26">
        <v>1</v>
      </c>
      <c r="AG1132" s="26">
        <v>1</v>
      </c>
      <c r="AH1132" s="26">
        <v>100</v>
      </c>
      <c r="AI1132" s="26">
        <v>1</v>
      </c>
      <c r="AJ1132" s="26">
        <v>1</v>
      </c>
      <c r="AK1132" s="26">
        <v>1</v>
      </c>
      <c r="AL1132" s="26">
        <v>1</v>
      </c>
      <c r="AM1132" s="26">
        <v>1</v>
      </c>
      <c r="AN1132" s="26">
        <v>21</v>
      </c>
      <c r="AO1132" s="26">
        <v>0</v>
      </c>
      <c r="AP1132" s="26">
        <v>1</v>
      </c>
      <c r="AQ1132" s="26">
        <v>0</v>
      </c>
      <c r="AR1132" s="26">
        <v>0</v>
      </c>
      <c r="AS1132" s="26">
        <v>0</v>
      </c>
      <c r="AT1132" s="26">
        <v>1</v>
      </c>
      <c r="AU1132" s="26">
        <v>60</v>
      </c>
      <c r="AV1132" s="26">
        <v>0</v>
      </c>
      <c r="AW1132" s="26">
        <v>0</v>
      </c>
      <c r="AX1132" s="26">
        <v>0</v>
      </c>
      <c r="AY1132" s="26">
        <v>2</v>
      </c>
      <c r="AZ1132" s="26">
        <v>3</v>
      </c>
      <c r="BA1132" s="26">
        <v>0</v>
      </c>
      <c r="BB1132" s="26">
        <v>0</v>
      </c>
      <c r="BC1132" s="26">
        <v>0</v>
      </c>
      <c r="BD1132" s="26" t="s">
        <v>2309</v>
      </c>
      <c r="BE1132" s="26">
        <v>3</v>
      </c>
      <c r="BF1132" s="26">
        <v>16</v>
      </c>
      <c r="BG1132" s="54" t="str">
        <f t="shared" si="251"/>
        <v>01BA</v>
      </c>
      <c r="BH1132" s="9"/>
      <c r="BI1132" s="9"/>
    </row>
    <row r="1133" ht="16.5" spans="1:61">
      <c r="A1133" s="4">
        <f t="shared" si="238"/>
        <v>2</v>
      </c>
      <c r="B1133" s="4" t="str">
        <f>IF(X1133=0,"",VLOOKUP(Y1133,seriesName!A:B,2,TRUE))</f>
        <v>王国轻装骑士</v>
      </c>
      <c r="C1133" s="4" t="str">
        <f>IF(A1133=1,VLOOKUP(V1133,Head!A:B,2,TRUE),IF(A1133=2,VLOOKUP(V1133,Chest!A:B,2,TRUE),IF(A1133=3,VLOOKUP(V1133,Arm!A:B,2,TRUE),IF(A1133=4,VLOOKUP(V1133,Waist!A:B,2,TRUE),IF(A1133=5,VLOOKUP(V1133,Leg!A:B,2,TRUE),"")))))</f>
        <v>轻装骑士【胸甲】</v>
      </c>
      <c r="D1133" s="44" t="str">
        <f>IF(X1133=1,VLOOKUP(AA1133,modelID!A:B,2,FALSE),"")</f>
        <v>pl372</v>
      </c>
      <c r="E1133" s="45">
        <f>IF(X1133=0,"",AH1133+VLOOKUP(AN1133,BuildupTable!L:O,4,FALSE))</f>
        <v>160</v>
      </c>
      <c r="F1133" s="1">
        <f t="shared" si="239"/>
        <v>2</v>
      </c>
      <c r="G1133" s="1">
        <f t="shared" si="240"/>
        <v>0</v>
      </c>
      <c r="H1133" s="1">
        <f t="shared" si="241"/>
        <v>0</v>
      </c>
      <c r="I1133" s="1">
        <f t="shared" si="242"/>
        <v>0</v>
      </c>
      <c r="J1133" s="4" t="str">
        <f>IF(AT1133=0,"",VLOOKUP(AT1133,skillbasedata!A:B,2,TRUE))</f>
        <v>利刃</v>
      </c>
      <c r="K1133" s="48">
        <f t="shared" si="243"/>
        <v>1</v>
      </c>
      <c r="L1133" s="4" t="str">
        <f>IF(AU1133=0,"",VLOOKUP(AU1133,skillbasedata!A:B,2,TRUE))</f>
        <v>减轻胆怯</v>
      </c>
      <c r="M1133" s="48">
        <f t="shared" si="244"/>
        <v>1</v>
      </c>
      <c r="N1133" s="4" t="str">
        <f>IF(AV1133=0,"",VLOOKUP(AV1133,skillbasedata!A:B,2,TRUE))</f>
        <v>攻击守势</v>
      </c>
      <c r="O1133" s="48">
        <f t="shared" si="245"/>
        <v>2</v>
      </c>
      <c r="P1133" s="4" t="str">
        <f>IF(AW1133=0,"",VLOOKUP(AW1133,skillbasedata!A:B,2,TRUE))</f>
        <v/>
      </c>
      <c r="Q1133" s="48">
        <f t="shared" si="246"/>
        <v>0</v>
      </c>
      <c r="R1133" s="4" t="str">
        <f>IF(AX1133=0,"",VLOOKUP(AX1133,skillbasedata!A:B,2,TRUE))</f>
        <v/>
      </c>
      <c r="S1133" s="48">
        <f t="shared" si="247"/>
        <v>0</v>
      </c>
      <c r="T1133" s="48">
        <f t="shared" si="248"/>
        <v>3</v>
      </c>
      <c r="U1133" s="48">
        <f t="shared" si="249"/>
        <v>16</v>
      </c>
      <c r="V1133" s="51">
        <f t="shared" si="250"/>
        <v>442</v>
      </c>
      <c r="W1133" s="26" t="s">
        <v>3453</v>
      </c>
      <c r="X1133" s="26">
        <v>1</v>
      </c>
      <c r="Y1133" s="26">
        <v>442</v>
      </c>
      <c r="Z1133" s="26">
        <v>14011</v>
      </c>
      <c r="AA1133" s="26">
        <v>190</v>
      </c>
      <c r="AB1133" s="26">
        <v>7</v>
      </c>
      <c r="AC1133" s="26">
        <v>8000</v>
      </c>
      <c r="AD1133" s="26">
        <v>0</v>
      </c>
      <c r="AE1133" s="26">
        <v>2</v>
      </c>
      <c r="AF1133" s="26">
        <v>1</v>
      </c>
      <c r="AG1133" s="26">
        <v>1</v>
      </c>
      <c r="AH1133" s="26">
        <v>100</v>
      </c>
      <c r="AI1133" s="26">
        <v>1</v>
      </c>
      <c r="AJ1133" s="26">
        <v>1</v>
      </c>
      <c r="AK1133" s="26">
        <v>1</v>
      </c>
      <c r="AL1133" s="26">
        <v>1</v>
      </c>
      <c r="AM1133" s="26">
        <v>1</v>
      </c>
      <c r="AN1133" s="26">
        <v>21</v>
      </c>
      <c r="AO1133" s="26">
        <v>0</v>
      </c>
      <c r="AP1133" s="26">
        <v>2</v>
      </c>
      <c r="AQ1133" s="26">
        <v>0</v>
      </c>
      <c r="AR1133" s="26">
        <v>0</v>
      </c>
      <c r="AS1133" s="26">
        <v>0</v>
      </c>
      <c r="AT1133" s="26">
        <v>23</v>
      </c>
      <c r="AU1133" s="26">
        <v>93</v>
      </c>
      <c r="AV1133" s="26">
        <v>37</v>
      </c>
      <c r="AW1133" s="26">
        <v>0</v>
      </c>
      <c r="AX1133" s="26">
        <v>0</v>
      </c>
      <c r="AY1133" s="26">
        <v>1</v>
      </c>
      <c r="AZ1133" s="26">
        <v>1</v>
      </c>
      <c r="BA1133" s="26">
        <v>2</v>
      </c>
      <c r="BB1133" s="26">
        <v>0</v>
      </c>
      <c r="BC1133" s="26">
        <v>0</v>
      </c>
      <c r="BD1133" s="26" t="s">
        <v>2309</v>
      </c>
      <c r="BE1133" s="26">
        <v>3</v>
      </c>
      <c r="BF1133" s="26">
        <v>16</v>
      </c>
      <c r="BG1133" s="54" t="str">
        <f t="shared" si="251"/>
        <v>01BA</v>
      </c>
      <c r="BH1133" s="9"/>
      <c r="BI1133" s="9"/>
    </row>
    <row r="1134" ht="16.5" spans="1:61">
      <c r="A1134" s="4">
        <f t="shared" si="238"/>
        <v>3</v>
      </c>
      <c r="B1134" s="4" t="str">
        <f>IF(X1134=0,"",VLOOKUP(Y1134,seriesName!A:B,2,TRUE))</f>
        <v>王国轻装骑士</v>
      </c>
      <c r="C1134" s="4" t="str">
        <f>IF(A1134=1,VLOOKUP(V1134,Head!A:B,2,TRUE),IF(A1134=2,VLOOKUP(V1134,Chest!A:B,2,TRUE),IF(A1134=3,VLOOKUP(V1134,Arm!A:B,2,TRUE),IF(A1134=4,VLOOKUP(V1134,Waist!A:B,2,TRUE),IF(A1134=5,VLOOKUP(V1134,Leg!A:B,2,TRUE),"")))))</f>
        <v>轻装骑士【手甲】</v>
      </c>
      <c r="D1134" s="44" t="str">
        <f>IF(X1134=1,VLOOKUP(AA1134,modelID!A:B,2,FALSE),"")</f>
        <v>pl372</v>
      </c>
      <c r="E1134" s="45">
        <f>IF(X1134=0,"",AH1134+VLOOKUP(AN1134,BuildupTable!L:O,4,FALSE))</f>
        <v>160</v>
      </c>
      <c r="F1134" s="1">
        <f t="shared" si="239"/>
        <v>1</v>
      </c>
      <c r="G1134" s="1">
        <f t="shared" si="240"/>
        <v>1</v>
      </c>
      <c r="H1134" s="1">
        <f t="shared" si="241"/>
        <v>0</v>
      </c>
      <c r="I1134" s="1">
        <f t="shared" si="242"/>
        <v>0</v>
      </c>
      <c r="J1134" s="4" t="str">
        <f>IF(AT1134=0,"",VLOOKUP(AT1134,skillbasedata!A:B,2,TRUE))</f>
        <v>防御强化</v>
      </c>
      <c r="K1134" s="48">
        <f t="shared" si="243"/>
        <v>3</v>
      </c>
      <c r="L1134" s="4" t="str">
        <f>IF(AU1134=0,"",VLOOKUP(AU1134,skillbasedata!A:B,2,TRUE))</f>
        <v>减轻胆怯</v>
      </c>
      <c r="M1134" s="48">
        <f t="shared" si="244"/>
        <v>2</v>
      </c>
      <c r="N1134" s="4" t="str">
        <f>IF(AV1134=0,"",VLOOKUP(AV1134,skillbasedata!A:B,2,TRUE))</f>
        <v/>
      </c>
      <c r="O1134" s="48">
        <f t="shared" si="245"/>
        <v>0</v>
      </c>
      <c r="P1134" s="4" t="str">
        <f>IF(AW1134=0,"",VLOOKUP(AW1134,skillbasedata!A:B,2,TRUE))</f>
        <v/>
      </c>
      <c r="Q1134" s="48">
        <f t="shared" si="246"/>
        <v>0</v>
      </c>
      <c r="R1134" s="4" t="str">
        <f>IF(AX1134=0,"",VLOOKUP(AX1134,skillbasedata!A:B,2,TRUE))</f>
        <v/>
      </c>
      <c r="S1134" s="48">
        <f t="shared" si="247"/>
        <v>0</v>
      </c>
      <c r="T1134" s="48">
        <f t="shared" si="248"/>
        <v>3</v>
      </c>
      <c r="U1134" s="48">
        <f t="shared" si="249"/>
        <v>16</v>
      </c>
      <c r="V1134" s="51">
        <f t="shared" si="250"/>
        <v>442</v>
      </c>
      <c r="W1134" s="26" t="s">
        <v>3454</v>
      </c>
      <c r="X1134" s="26">
        <v>1</v>
      </c>
      <c r="Y1134" s="26">
        <v>442</v>
      </c>
      <c r="Z1134" s="26">
        <v>14011</v>
      </c>
      <c r="AA1134" s="26">
        <v>190</v>
      </c>
      <c r="AB1134" s="26">
        <v>7</v>
      </c>
      <c r="AC1134" s="26">
        <v>8000</v>
      </c>
      <c r="AD1134" s="26">
        <v>0</v>
      </c>
      <c r="AE1134" s="26">
        <v>2</v>
      </c>
      <c r="AF1134" s="26">
        <v>1</v>
      </c>
      <c r="AG1134" s="26">
        <v>1</v>
      </c>
      <c r="AH1134" s="26">
        <v>100</v>
      </c>
      <c r="AI1134" s="26">
        <v>1</v>
      </c>
      <c r="AJ1134" s="26">
        <v>1</v>
      </c>
      <c r="AK1134" s="26">
        <v>1</v>
      </c>
      <c r="AL1134" s="26">
        <v>1</v>
      </c>
      <c r="AM1134" s="26">
        <v>1</v>
      </c>
      <c r="AN1134" s="26">
        <v>21</v>
      </c>
      <c r="AO1134" s="26">
        <v>0</v>
      </c>
      <c r="AP1134" s="26">
        <v>1</v>
      </c>
      <c r="AQ1134" s="26">
        <v>1</v>
      </c>
      <c r="AR1134" s="26">
        <v>0</v>
      </c>
      <c r="AS1134" s="26">
        <v>0</v>
      </c>
      <c r="AT1134" s="26">
        <v>36</v>
      </c>
      <c r="AU1134" s="26">
        <v>93</v>
      </c>
      <c r="AV1134" s="26">
        <v>0</v>
      </c>
      <c r="AW1134" s="26">
        <v>0</v>
      </c>
      <c r="AX1134" s="26">
        <v>0</v>
      </c>
      <c r="AY1134" s="26">
        <v>3</v>
      </c>
      <c r="AZ1134" s="26">
        <v>2</v>
      </c>
      <c r="BA1134" s="26">
        <v>0</v>
      </c>
      <c r="BB1134" s="26">
        <v>0</v>
      </c>
      <c r="BC1134" s="26">
        <v>0</v>
      </c>
      <c r="BD1134" s="26" t="s">
        <v>2309</v>
      </c>
      <c r="BE1134" s="26">
        <v>3</v>
      </c>
      <c r="BF1134" s="26">
        <v>16</v>
      </c>
      <c r="BG1134" s="54" t="str">
        <f t="shared" si="251"/>
        <v>01BA</v>
      </c>
      <c r="BH1134" s="9"/>
      <c r="BI1134" s="9"/>
    </row>
    <row r="1135" ht="16.5" spans="1:61">
      <c r="A1135" s="4">
        <f t="shared" si="238"/>
        <v>4</v>
      </c>
      <c r="B1135" s="4" t="str">
        <f>IF(X1135=0,"",VLOOKUP(Y1135,seriesName!A:B,2,TRUE))</f>
        <v>王国轻装骑士</v>
      </c>
      <c r="C1135" s="4" t="str">
        <f>IF(A1135=1,VLOOKUP(V1135,Head!A:B,2,TRUE),IF(A1135=2,VLOOKUP(V1135,Chest!A:B,2,TRUE),IF(A1135=3,VLOOKUP(V1135,Arm!A:B,2,TRUE),IF(A1135=4,VLOOKUP(V1135,Waist!A:B,2,TRUE),IF(A1135=5,VLOOKUP(V1135,Leg!A:B,2,TRUE),"")))))</f>
        <v>轻装骑士【腰甲】</v>
      </c>
      <c r="D1135" s="44" t="str">
        <f>IF(X1135=1,VLOOKUP(AA1135,modelID!A:B,2,FALSE),"")</f>
        <v>pl372</v>
      </c>
      <c r="E1135" s="45">
        <f>IF(X1135=0,"",AH1135+VLOOKUP(AN1135,BuildupTable!L:O,4,FALSE))</f>
        <v>160</v>
      </c>
      <c r="F1135" s="1">
        <f t="shared" si="239"/>
        <v>0</v>
      </c>
      <c r="G1135" s="1">
        <f t="shared" si="240"/>
        <v>0</v>
      </c>
      <c r="H1135" s="1">
        <f t="shared" si="241"/>
        <v>1</v>
      </c>
      <c r="I1135" s="1">
        <f t="shared" si="242"/>
        <v>0</v>
      </c>
      <c r="J1135" s="4" t="str">
        <f>IF(AT1135=0,"",VLOOKUP(AT1135,skillbasedata!A:B,2,TRUE))</f>
        <v>弱点特效</v>
      </c>
      <c r="K1135" s="48">
        <f t="shared" si="243"/>
        <v>1</v>
      </c>
      <c r="L1135" s="4" t="str">
        <f>IF(AU1135=0,"",VLOOKUP(AU1135,skillbasedata!A:B,2,TRUE))</f>
        <v>超会心</v>
      </c>
      <c r="M1135" s="48">
        <f t="shared" si="244"/>
        <v>1</v>
      </c>
      <c r="N1135" s="4" t="str">
        <f>IF(AV1135=0,"",VLOOKUP(AV1135,skillbasedata!A:B,2,TRUE))</f>
        <v>攻击守势</v>
      </c>
      <c r="O1135" s="48">
        <f t="shared" si="245"/>
        <v>1</v>
      </c>
      <c r="P1135" s="4" t="str">
        <f>IF(AW1135=0,"",VLOOKUP(AW1135,skillbasedata!A:B,2,TRUE))</f>
        <v/>
      </c>
      <c r="Q1135" s="48">
        <f t="shared" si="246"/>
        <v>0</v>
      </c>
      <c r="R1135" s="4" t="str">
        <f>IF(AX1135=0,"",VLOOKUP(AX1135,skillbasedata!A:B,2,TRUE))</f>
        <v/>
      </c>
      <c r="S1135" s="48">
        <f t="shared" si="247"/>
        <v>0</v>
      </c>
      <c r="T1135" s="48">
        <f t="shared" si="248"/>
        <v>3</v>
      </c>
      <c r="U1135" s="48">
        <f t="shared" si="249"/>
        <v>16</v>
      </c>
      <c r="V1135" s="51">
        <f t="shared" si="250"/>
        <v>442</v>
      </c>
      <c r="W1135" s="26" t="s">
        <v>3455</v>
      </c>
      <c r="X1135" s="26">
        <v>1</v>
      </c>
      <c r="Y1135" s="26">
        <v>442</v>
      </c>
      <c r="Z1135" s="26">
        <v>14011</v>
      </c>
      <c r="AA1135" s="26">
        <v>190</v>
      </c>
      <c r="AB1135" s="26">
        <v>7</v>
      </c>
      <c r="AC1135" s="26">
        <v>8000</v>
      </c>
      <c r="AD1135" s="26">
        <v>0</v>
      </c>
      <c r="AE1135" s="26">
        <v>2</v>
      </c>
      <c r="AF1135" s="26">
        <v>1</v>
      </c>
      <c r="AG1135" s="26">
        <v>1</v>
      </c>
      <c r="AH1135" s="26">
        <v>100</v>
      </c>
      <c r="AI1135" s="26">
        <v>1</v>
      </c>
      <c r="AJ1135" s="26">
        <v>1</v>
      </c>
      <c r="AK1135" s="26">
        <v>1</v>
      </c>
      <c r="AL1135" s="26">
        <v>1</v>
      </c>
      <c r="AM1135" s="26">
        <v>1</v>
      </c>
      <c r="AN1135" s="26">
        <v>21</v>
      </c>
      <c r="AO1135" s="26">
        <v>0</v>
      </c>
      <c r="AP1135" s="26">
        <v>0</v>
      </c>
      <c r="AQ1135" s="26">
        <v>0</v>
      </c>
      <c r="AR1135" s="26">
        <v>1</v>
      </c>
      <c r="AS1135" s="26">
        <v>0</v>
      </c>
      <c r="AT1135" s="26">
        <v>8</v>
      </c>
      <c r="AU1135" s="26">
        <v>7</v>
      </c>
      <c r="AV1135" s="26">
        <v>37</v>
      </c>
      <c r="AW1135" s="26">
        <v>0</v>
      </c>
      <c r="AX1135" s="26">
        <v>0</v>
      </c>
      <c r="AY1135" s="26">
        <v>1</v>
      </c>
      <c r="AZ1135" s="26">
        <v>1</v>
      </c>
      <c r="BA1135" s="26">
        <v>1</v>
      </c>
      <c r="BB1135" s="26">
        <v>0</v>
      </c>
      <c r="BC1135" s="26">
        <v>0</v>
      </c>
      <c r="BD1135" s="26" t="s">
        <v>2309</v>
      </c>
      <c r="BE1135" s="26">
        <v>3</v>
      </c>
      <c r="BF1135" s="26">
        <v>16</v>
      </c>
      <c r="BG1135" s="54" t="str">
        <f t="shared" si="251"/>
        <v>01BA</v>
      </c>
      <c r="BH1135" s="9"/>
      <c r="BI1135" s="9"/>
    </row>
    <row r="1136" ht="16.5" spans="1:61">
      <c r="A1136" s="4">
        <f t="shared" si="238"/>
        <v>5</v>
      </c>
      <c r="B1136" s="4" t="str">
        <f>IF(X1136=0,"",VLOOKUP(Y1136,seriesName!A:B,2,TRUE))</f>
        <v>王国轻装骑士</v>
      </c>
      <c r="C1136" s="4" t="str">
        <f>IF(A1136=1,VLOOKUP(V1136,Head!A:B,2,TRUE),IF(A1136=2,VLOOKUP(V1136,Chest!A:B,2,TRUE),IF(A1136=3,VLOOKUP(V1136,Arm!A:B,2,TRUE),IF(A1136=4,VLOOKUP(V1136,Waist!A:B,2,TRUE),IF(A1136=5,VLOOKUP(V1136,Leg!A:B,2,TRUE),"")))))</f>
        <v>轻装骑士【腿甲】</v>
      </c>
      <c r="D1136" s="44" t="str">
        <f>IF(X1136=1,VLOOKUP(AA1136,modelID!A:B,2,FALSE),"")</f>
        <v>pl372</v>
      </c>
      <c r="E1136" s="45">
        <f>IF(X1136=0,"",AH1136+VLOOKUP(AN1136,BuildupTable!L:O,4,FALSE))</f>
        <v>160</v>
      </c>
      <c r="F1136" s="1">
        <f t="shared" si="239"/>
        <v>1</v>
      </c>
      <c r="G1136" s="1">
        <f t="shared" si="240"/>
        <v>0</v>
      </c>
      <c r="H1136" s="1">
        <f t="shared" si="241"/>
        <v>1</v>
      </c>
      <c r="I1136" s="1">
        <f t="shared" si="242"/>
        <v>0</v>
      </c>
      <c r="J1136" s="4" t="str">
        <f>IF(AT1136=0,"",VLOOKUP(AT1136,skillbasedata!A:B,2,TRUE))</f>
        <v>利刃</v>
      </c>
      <c r="K1136" s="48">
        <f t="shared" si="243"/>
        <v>2</v>
      </c>
      <c r="L1136" s="4" t="str">
        <f>IF(AU1136=0,"",VLOOKUP(AU1136,skillbasedata!A:B,2,TRUE))</f>
        <v>超会心</v>
      </c>
      <c r="M1136" s="48">
        <f t="shared" si="244"/>
        <v>1</v>
      </c>
      <c r="N1136" s="4" t="str">
        <f>IF(AV1136=0,"",VLOOKUP(AV1136,skillbasedata!A:B,2,TRUE))</f>
        <v/>
      </c>
      <c r="O1136" s="48">
        <f t="shared" si="245"/>
        <v>0</v>
      </c>
      <c r="P1136" s="4" t="str">
        <f>IF(AW1136=0,"",VLOOKUP(AW1136,skillbasedata!A:B,2,TRUE))</f>
        <v/>
      </c>
      <c r="Q1136" s="48">
        <f t="shared" si="246"/>
        <v>0</v>
      </c>
      <c r="R1136" s="4" t="str">
        <f>IF(AX1136=0,"",VLOOKUP(AX1136,skillbasedata!A:B,2,TRUE))</f>
        <v/>
      </c>
      <c r="S1136" s="48">
        <f t="shared" si="247"/>
        <v>0</v>
      </c>
      <c r="T1136" s="48">
        <f t="shared" si="248"/>
        <v>3</v>
      </c>
      <c r="U1136" s="48">
        <f t="shared" si="249"/>
        <v>16</v>
      </c>
      <c r="V1136" s="51">
        <f t="shared" si="250"/>
        <v>442</v>
      </c>
      <c r="W1136" s="26" t="s">
        <v>3456</v>
      </c>
      <c r="X1136" s="26">
        <v>1</v>
      </c>
      <c r="Y1136" s="26">
        <v>442</v>
      </c>
      <c r="Z1136" s="26">
        <v>14011</v>
      </c>
      <c r="AA1136" s="26">
        <v>190</v>
      </c>
      <c r="AB1136" s="26">
        <v>7</v>
      </c>
      <c r="AC1136" s="26">
        <v>8000</v>
      </c>
      <c r="AD1136" s="26">
        <v>0</v>
      </c>
      <c r="AE1136" s="26">
        <v>2</v>
      </c>
      <c r="AF1136" s="26">
        <v>1</v>
      </c>
      <c r="AG1136" s="26">
        <v>1</v>
      </c>
      <c r="AH1136" s="26">
        <v>100</v>
      </c>
      <c r="AI1136" s="26">
        <v>1</v>
      </c>
      <c r="AJ1136" s="26">
        <v>1</v>
      </c>
      <c r="AK1136" s="26">
        <v>1</v>
      </c>
      <c r="AL1136" s="26">
        <v>1</v>
      </c>
      <c r="AM1136" s="26">
        <v>1</v>
      </c>
      <c r="AN1136" s="26">
        <v>21</v>
      </c>
      <c r="AO1136" s="26">
        <v>0</v>
      </c>
      <c r="AP1136" s="26">
        <v>1</v>
      </c>
      <c r="AQ1136" s="26">
        <v>0</v>
      </c>
      <c r="AR1136" s="26">
        <v>1</v>
      </c>
      <c r="AS1136" s="26">
        <v>0</v>
      </c>
      <c r="AT1136" s="26">
        <v>23</v>
      </c>
      <c r="AU1136" s="26">
        <v>7</v>
      </c>
      <c r="AV1136" s="26">
        <v>0</v>
      </c>
      <c r="AW1136" s="26">
        <v>0</v>
      </c>
      <c r="AX1136" s="26">
        <v>0</v>
      </c>
      <c r="AY1136" s="26">
        <v>2</v>
      </c>
      <c r="AZ1136" s="26">
        <v>1</v>
      </c>
      <c r="BA1136" s="26">
        <v>0</v>
      </c>
      <c r="BB1136" s="26">
        <v>0</v>
      </c>
      <c r="BC1136" s="26">
        <v>0</v>
      </c>
      <c r="BD1136" s="26" t="s">
        <v>2309</v>
      </c>
      <c r="BE1136" s="26">
        <v>3</v>
      </c>
      <c r="BF1136" s="26">
        <v>16</v>
      </c>
      <c r="BG1136" s="54" t="str">
        <f t="shared" si="251"/>
        <v>01BA</v>
      </c>
      <c r="BH1136" s="9"/>
      <c r="BI1136" s="9"/>
    </row>
    <row r="1137" ht="16.5" spans="1:61">
      <c r="A1137" s="4">
        <f t="shared" si="238"/>
        <v>1</v>
      </c>
      <c r="B1137" s="4" t="str">
        <f>IF(X1137=0,"",VLOOKUP(Y1137,seriesName!A:B,2,TRUE))</f>
        <v>结云</v>
      </c>
      <c r="C1137" s="4" t="str">
        <f>IF(A1137=1,VLOOKUP(V1137,Head!A:B,2,TRUE),IF(A1137=2,VLOOKUP(V1137,Chest!A:B,2,TRUE),IF(A1137=3,VLOOKUP(V1137,Arm!A:B,2,TRUE),IF(A1137=4,VLOOKUP(V1137,Waist!A:B,2,TRUE),IF(A1137=5,VLOOKUP(V1137,Leg!A:B,2,TRUE),"")))))</f>
        <v>结云笠</v>
      </c>
      <c r="D1137" s="44" t="str">
        <f>IF(X1137=1,VLOOKUP(AA1137,modelID!A:B,2,FALSE),"")</f>
        <v>pl388</v>
      </c>
      <c r="E1137" s="45">
        <f>IF(X1137=0,"",AH1137+VLOOKUP(AN1137,BuildupTable!L:O,4,FALSE))</f>
        <v>156</v>
      </c>
      <c r="F1137" s="1">
        <f t="shared" si="239"/>
        <v>0</v>
      </c>
      <c r="G1137" s="1">
        <f t="shared" si="240"/>
        <v>1</v>
      </c>
      <c r="H1137" s="1">
        <f t="shared" si="241"/>
        <v>0</v>
      </c>
      <c r="I1137" s="1">
        <f t="shared" si="242"/>
        <v>0</v>
      </c>
      <c r="J1137" s="4" t="str">
        <f>IF(AT1137=0,"",VLOOKUP(AT1137,skillbasedata!A:B,2,TRUE))</f>
        <v>看破</v>
      </c>
      <c r="K1137" s="48">
        <f t="shared" si="243"/>
        <v>2</v>
      </c>
      <c r="L1137" s="4" t="str">
        <f>IF(AU1137=0,"",VLOOKUP(AU1137,skillbasedata!A:B,2,TRUE))</f>
        <v>回避性能</v>
      </c>
      <c r="M1137" s="48">
        <f t="shared" si="244"/>
        <v>1</v>
      </c>
      <c r="N1137" s="4" t="str">
        <f>IF(AV1137=0,"",VLOOKUP(AV1137,skillbasedata!A:B,2,TRUE))</f>
        <v>体力回复量提升</v>
      </c>
      <c r="O1137" s="48">
        <f t="shared" si="245"/>
        <v>1</v>
      </c>
      <c r="P1137" s="4" t="str">
        <f>IF(AW1137=0,"",VLOOKUP(AW1137,skillbasedata!A:B,2,TRUE))</f>
        <v/>
      </c>
      <c r="Q1137" s="48">
        <f t="shared" si="246"/>
        <v>0</v>
      </c>
      <c r="R1137" s="4" t="str">
        <f>IF(AX1137=0,"",VLOOKUP(AX1137,skillbasedata!A:B,2,TRUE))</f>
        <v/>
      </c>
      <c r="S1137" s="48">
        <f t="shared" si="247"/>
        <v>0</v>
      </c>
      <c r="T1137" s="48">
        <f t="shared" si="248"/>
        <v>2</v>
      </c>
      <c r="U1137" s="48">
        <f t="shared" si="249"/>
        <v>18</v>
      </c>
      <c r="V1137" s="51">
        <f t="shared" si="250"/>
        <v>427</v>
      </c>
      <c r="W1137" s="26" t="s">
        <v>3457</v>
      </c>
      <c r="X1137" s="26">
        <v>1</v>
      </c>
      <c r="Y1137" s="26">
        <v>427</v>
      </c>
      <c r="Z1137" s="26">
        <v>14012</v>
      </c>
      <c r="AA1137" s="26">
        <v>206</v>
      </c>
      <c r="AB1137" s="26">
        <v>7</v>
      </c>
      <c r="AC1137" s="26">
        <v>8000</v>
      </c>
      <c r="AD1137" s="26">
        <v>0</v>
      </c>
      <c r="AE1137" s="26">
        <v>2</v>
      </c>
      <c r="AF1137" s="26">
        <v>1</v>
      </c>
      <c r="AG1137" s="26">
        <v>1</v>
      </c>
      <c r="AH1137" s="26">
        <v>92</v>
      </c>
      <c r="AI1137" s="26">
        <v>0</v>
      </c>
      <c r="AJ1137" s="26">
        <v>0</v>
      </c>
      <c r="AK1137" s="26">
        <v>0</v>
      </c>
      <c r="AL1137" s="26">
        <v>2</v>
      </c>
      <c r="AM1137" s="26">
        <v>0</v>
      </c>
      <c r="AN1137" s="26">
        <v>20</v>
      </c>
      <c r="AO1137" s="26">
        <v>0</v>
      </c>
      <c r="AP1137" s="26">
        <v>0</v>
      </c>
      <c r="AQ1137" s="26">
        <v>1</v>
      </c>
      <c r="AR1137" s="26">
        <v>0</v>
      </c>
      <c r="AS1137" s="26">
        <v>0</v>
      </c>
      <c r="AT1137" s="26">
        <v>6</v>
      </c>
      <c r="AU1137" s="26">
        <v>65</v>
      </c>
      <c r="AV1137" s="26">
        <v>58</v>
      </c>
      <c r="AW1137" s="26">
        <v>0</v>
      </c>
      <c r="AX1137" s="26">
        <v>0</v>
      </c>
      <c r="AY1137" s="26">
        <v>2</v>
      </c>
      <c r="AZ1137" s="26">
        <v>1</v>
      </c>
      <c r="BA1137" s="26">
        <v>1</v>
      </c>
      <c r="BB1137" s="26">
        <v>0</v>
      </c>
      <c r="BC1137" s="26">
        <v>0</v>
      </c>
      <c r="BD1137" s="26" t="s">
        <v>2309</v>
      </c>
      <c r="BE1137" s="26">
        <v>2</v>
      </c>
      <c r="BF1137" s="26">
        <v>18</v>
      </c>
      <c r="BG1137" s="54" t="str">
        <f t="shared" si="251"/>
        <v>01AB</v>
      </c>
      <c r="BH1137" s="9"/>
      <c r="BI1137" s="9"/>
    </row>
    <row r="1138" ht="16.5" spans="1:61">
      <c r="A1138" s="4">
        <f t="shared" si="238"/>
        <v>2</v>
      </c>
      <c r="B1138" s="4" t="str">
        <f>IF(X1138=0,"",VLOOKUP(Y1138,seriesName!A:B,2,TRUE))</f>
        <v>结云</v>
      </c>
      <c r="C1138" s="4" t="str">
        <f>IF(A1138=1,VLOOKUP(V1138,Head!A:B,2,TRUE),IF(A1138=2,VLOOKUP(V1138,Chest!A:B,2,TRUE),IF(A1138=3,VLOOKUP(V1138,Arm!A:B,2,TRUE),IF(A1138=4,VLOOKUP(V1138,Waist!A:B,2,TRUE),IF(A1138=5,VLOOKUP(V1138,Leg!A:B,2,TRUE),"")))))</f>
        <v>结云武服</v>
      </c>
      <c r="D1138" s="44" t="str">
        <f>IF(X1138=1,VLOOKUP(AA1138,modelID!A:B,2,FALSE),"")</f>
        <v>pl388</v>
      </c>
      <c r="E1138" s="45">
        <f>IF(X1138=0,"",AH1138+VLOOKUP(AN1138,BuildupTable!L:O,4,FALSE))</f>
        <v>156</v>
      </c>
      <c r="F1138" s="1">
        <f t="shared" si="239"/>
        <v>1</v>
      </c>
      <c r="G1138" s="1">
        <f t="shared" si="240"/>
        <v>0</v>
      </c>
      <c r="H1138" s="1">
        <f t="shared" si="241"/>
        <v>0</v>
      </c>
      <c r="I1138" s="1">
        <f t="shared" si="242"/>
        <v>0</v>
      </c>
      <c r="J1138" s="4" t="str">
        <f>IF(AT1138=0,"",VLOOKUP(AT1138,skillbasedata!A:B,2,TRUE))</f>
        <v>看破</v>
      </c>
      <c r="K1138" s="48">
        <f t="shared" si="243"/>
        <v>1</v>
      </c>
      <c r="L1138" s="4" t="str">
        <f>IF(AU1138=0,"",VLOOKUP(AU1138,skillbasedata!A:B,2,TRUE))</f>
        <v>耳塞</v>
      </c>
      <c r="M1138" s="48">
        <f t="shared" si="244"/>
        <v>2</v>
      </c>
      <c r="N1138" s="4" t="str">
        <f>IF(AV1138=0,"",VLOOKUP(AV1138,skillbasedata!A:B,2,TRUE))</f>
        <v/>
      </c>
      <c r="O1138" s="48">
        <f t="shared" si="245"/>
        <v>0</v>
      </c>
      <c r="P1138" s="4" t="str">
        <f>IF(AW1138=0,"",VLOOKUP(AW1138,skillbasedata!A:B,2,TRUE))</f>
        <v/>
      </c>
      <c r="Q1138" s="48">
        <f t="shared" si="246"/>
        <v>0</v>
      </c>
      <c r="R1138" s="4" t="str">
        <f>IF(AX1138=0,"",VLOOKUP(AX1138,skillbasedata!A:B,2,TRUE))</f>
        <v/>
      </c>
      <c r="S1138" s="48">
        <f t="shared" si="247"/>
        <v>0</v>
      </c>
      <c r="T1138" s="48">
        <f t="shared" si="248"/>
        <v>2</v>
      </c>
      <c r="U1138" s="48">
        <f t="shared" si="249"/>
        <v>18</v>
      </c>
      <c r="V1138" s="51">
        <f t="shared" si="250"/>
        <v>427</v>
      </c>
      <c r="W1138" s="26" t="s">
        <v>3458</v>
      </c>
      <c r="X1138" s="26">
        <v>1</v>
      </c>
      <c r="Y1138" s="26">
        <v>427</v>
      </c>
      <c r="Z1138" s="26">
        <v>14012</v>
      </c>
      <c r="AA1138" s="26">
        <v>206</v>
      </c>
      <c r="AB1138" s="26">
        <v>7</v>
      </c>
      <c r="AC1138" s="26">
        <v>8000</v>
      </c>
      <c r="AD1138" s="26">
        <v>0</v>
      </c>
      <c r="AE1138" s="26">
        <v>2</v>
      </c>
      <c r="AF1138" s="26">
        <v>1</v>
      </c>
      <c r="AG1138" s="26">
        <v>1</v>
      </c>
      <c r="AH1138" s="26">
        <v>92</v>
      </c>
      <c r="AI1138" s="26">
        <v>0</v>
      </c>
      <c r="AJ1138" s="26">
        <v>0</v>
      </c>
      <c r="AK1138" s="26">
        <v>0</v>
      </c>
      <c r="AL1138" s="26">
        <v>2</v>
      </c>
      <c r="AM1138" s="26">
        <v>0</v>
      </c>
      <c r="AN1138" s="26">
        <v>20</v>
      </c>
      <c r="AO1138" s="26">
        <v>0</v>
      </c>
      <c r="AP1138" s="26">
        <v>1</v>
      </c>
      <c r="AQ1138" s="26">
        <v>0</v>
      </c>
      <c r="AR1138" s="26">
        <v>0</v>
      </c>
      <c r="AS1138" s="26">
        <v>0</v>
      </c>
      <c r="AT1138" s="26">
        <v>6</v>
      </c>
      <c r="AU1138" s="26">
        <v>61</v>
      </c>
      <c r="AV1138" s="26">
        <v>0</v>
      </c>
      <c r="AW1138" s="26">
        <v>0</v>
      </c>
      <c r="AX1138" s="26">
        <v>0</v>
      </c>
      <c r="AY1138" s="26">
        <v>1</v>
      </c>
      <c r="AZ1138" s="26">
        <v>2</v>
      </c>
      <c r="BA1138" s="26">
        <v>0</v>
      </c>
      <c r="BB1138" s="26">
        <v>0</v>
      </c>
      <c r="BC1138" s="26">
        <v>0</v>
      </c>
      <c r="BD1138" s="26" t="s">
        <v>2309</v>
      </c>
      <c r="BE1138" s="26">
        <v>2</v>
      </c>
      <c r="BF1138" s="26">
        <v>18</v>
      </c>
      <c r="BG1138" s="54" t="str">
        <f t="shared" si="251"/>
        <v>01AB</v>
      </c>
      <c r="BH1138" s="9"/>
      <c r="BI1138" s="9"/>
    </row>
    <row r="1139" ht="16.5" spans="1:61">
      <c r="A1139" s="4">
        <f t="shared" si="238"/>
        <v>3</v>
      </c>
      <c r="B1139" s="4" t="str">
        <f>IF(X1139=0,"",VLOOKUP(Y1139,seriesName!A:B,2,TRUE))</f>
        <v>结云</v>
      </c>
      <c r="C1139" s="4" t="str">
        <f>IF(A1139=1,VLOOKUP(V1139,Head!A:B,2,TRUE),IF(A1139=2,VLOOKUP(V1139,Chest!A:B,2,TRUE),IF(A1139=3,VLOOKUP(V1139,Arm!A:B,2,TRUE),IF(A1139=4,VLOOKUP(V1139,Waist!A:B,2,TRUE),IF(A1139=5,VLOOKUP(V1139,Leg!A:B,2,TRUE),"")))))</f>
        <v>结云护臂</v>
      </c>
      <c r="D1139" s="44" t="str">
        <f>IF(X1139=1,VLOOKUP(AA1139,modelID!A:B,2,FALSE),"")</f>
        <v>pl388</v>
      </c>
      <c r="E1139" s="45">
        <f>IF(X1139=0,"",AH1139+VLOOKUP(AN1139,BuildupTable!L:O,4,FALSE))</f>
        <v>156</v>
      </c>
      <c r="F1139" s="1">
        <f t="shared" si="239"/>
        <v>3</v>
      </c>
      <c r="G1139" s="1">
        <f t="shared" si="240"/>
        <v>0</v>
      </c>
      <c r="H1139" s="1">
        <f t="shared" si="241"/>
        <v>0</v>
      </c>
      <c r="I1139" s="1">
        <f t="shared" si="242"/>
        <v>0</v>
      </c>
      <c r="J1139" s="4" t="str">
        <f>IF(AT1139=0,"",VLOOKUP(AT1139,skillbasedata!A:B,2,TRUE))</f>
        <v>看破</v>
      </c>
      <c r="K1139" s="48">
        <f t="shared" si="243"/>
        <v>2</v>
      </c>
      <c r="L1139" s="4" t="str">
        <f>IF(AU1139=0,"",VLOOKUP(AU1139,skillbasedata!A:B,2,TRUE))</f>
        <v>回避性能</v>
      </c>
      <c r="M1139" s="48">
        <f t="shared" si="244"/>
        <v>2</v>
      </c>
      <c r="N1139" s="4" t="str">
        <f>IF(AV1139=0,"",VLOOKUP(AV1139,skillbasedata!A:B,2,TRUE))</f>
        <v/>
      </c>
      <c r="O1139" s="48">
        <f t="shared" si="245"/>
        <v>0</v>
      </c>
      <c r="P1139" s="4" t="str">
        <f>IF(AW1139=0,"",VLOOKUP(AW1139,skillbasedata!A:B,2,TRUE))</f>
        <v/>
      </c>
      <c r="Q1139" s="48">
        <f t="shared" si="246"/>
        <v>0</v>
      </c>
      <c r="R1139" s="4" t="str">
        <f>IF(AX1139=0,"",VLOOKUP(AX1139,skillbasedata!A:B,2,TRUE))</f>
        <v/>
      </c>
      <c r="S1139" s="48">
        <f t="shared" si="247"/>
        <v>0</v>
      </c>
      <c r="T1139" s="48">
        <f t="shared" si="248"/>
        <v>2</v>
      </c>
      <c r="U1139" s="48">
        <f t="shared" si="249"/>
        <v>18</v>
      </c>
      <c r="V1139" s="51">
        <f t="shared" si="250"/>
        <v>427</v>
      </c>
      <c r="W1139" s="26" t="s">
        <v>3459</v>
      </c>
      <c r="X1139" s="26">
        <v>1</v>
      </c>
      <c r="Y1139" s="26">
        <v>427</v>
      </c>
      <c r="Z1139" s="26">
        <v>14012</v>
      </c>
      <c r="AA1139" s="26">
        <v>206</v>
      </c>
      <c r="AB1139" s="26">
        <v>7</v>
      </c>
      <c r="AC1139" s="26">
        <v>8000</v>
      </c>
      <c r="AD1139" s="26">
        <v>0</v>
      </c>
      <c r="AE1139" s="26">
        <v>2</v>
      </c>
      <c r="AF1139" s="26">
        <v>1</v>
      </c>
      <c r="AG1139" s="26">
        <v>1</v>
      </c>
      <c r="AH1139" s="26">
        <v>92</v>
      </c>
      <c r="AI1139" s="26">
        <v>0</v>
      </c>
      <c r="AJ1139" s="26">
        <v>0</v>
      </c>
      <c r="AK1139" s="26">
        <v>0</v>
      </c>
      <c r="AL1139" s="26">
        <v>2</v>
      </c>
      <c r="AM1139" s="26">
        <v>0</v>
      </c>
      <c r="AN1139" s="26">
        <v>20</v>
      </c>
      <c r="AO1139" s="26">
        <v>0</v>
      </c>
      <c r="AP1139" s="26">
        <v>3</v>
      </c>
      <c r="AQ1139" s="26">
        <v>0</v>
      </c>
      <c r="AR1139" s="26">
        <v>0</v>
      </c>
      <c r="AS1139" s="26">
        <v>0</v>
      </c>
      <c r="AT1139" s="26">
        <v>6</v>
      </c>
      <c r="AU1139" s="26">
        <v>65</v>
      </c>
      <c r="AV1139" s="26">
        <v>0</v>
      </c>
      <c r="AW1139" s="26">
        <v>0</v>
      </c>
      <c r="AX1139" s="26">
        <v>0</v>
      </c>
      <c r="AY1139" s="26">
        <v>2</v>
      </c>
      <c r="AZ1139" s="26">
        <v>2</v>
      </c>
      <c r="BA1139" s="26">
        <v>0</v>
      </c>
      <c r="BB1139" s="26">
        <v>0</v>
      </c>
      <c r="BC1139" s="26">
        <v>0</v>
      </c>
      <c r="BD1139" s="26" t="s">
        <v>2309</v>
      </c>
      <c r="BE1139" s="26">
        <v>2</v>
      </c>
      <c r="BF1139" s="26">
        <v>18</v>
      </c>
      <c r="BG1139" s="54" t="str">
        <f t="shared" si="251"/>
        <v>01AB</v>
      </c>
      <c r="BH1139" s="9"/>
      <c r="BI1139" s="9"/>
    </row>
    <row r="1140" ht="16.5" spans="1:61">
      <c r="A1140" s="4">
        <f t="shared" si="238"/>
        <v>4</v>
      </c>
      <c r="B1140" s="4" t="str">
        <f>IF(X1140=0,"",VLOOKUP(Y1140,seriesName!A:B,2,TRUE))</f>
        <v>结云</v>
      </c>
      <c r="C1140" s="4" t="str">
        <f>IF(A1140=1,VLOOKUP(V1140,Head!A:B,2,TRUE),IF(A1140=2,VLOOKUP(V1140,Chest!A:B,2,TRUE),IF(A1140=3,VLOOKUP(V1140,Arm!A:B,2,TRUE),IF(A1140=4,VLOOKUP(V1140,Waist!A:B,2,TRUE),IF(A1140=5,VLOOKUP(V1140,Leg!A:B,2,TRUE),"")))))</f>
        <v>结云带</v>
      </c>
      <c r="D1140" s="44" t="str">
        <f>IF(X1140=1,VLOOKUP(AA1140,modelID!A:B,2,FALSE),"")</f>
        <v>pl388</v>
      </c>
      <c r="E1140" s="45">
        <f>IF(X1140=0,"",AH1140+VLOOKUP(AN1140,BuildupTable!L:O,4,FALSE))</f>
        <v>156</v>
      </c>
      <c r="F1140" s="1">
        <f t="shared" si="239"/>
        <v>1</v>
      </c>
      <c r="G1140" s="1">
        <f t="shared" si="240"/>
        <v>1</v>
      </c>
      <c r="H1140" s="1">
        <f t="shared" si="241"/>
        <v>0</v>
      </c>
      <c r="I1140" s="1">
        <f t="shared" si="242"/>
        <v>0</v>
      </c>
      <c r="J1140" s="4" t="str">
        <f>IF(AT1140=0,"",VLOOKUP(AT1140,skillbasedata!A:B,2,TRUE))</f>
        <v>看破</v>
      </c>
      <c r="K1140" s="48">
        <f t="shared" si="243"/>
        <v>1</v>
      </c>
      <c r="L1140" s="4" t="str">
        <f>IF(AU1140=0,"",VLOOKUP(AU1140,skillbasedata!A:B,2,TRUE))</f>
        <v>回避性能</v>
      </c>
      <c r="M1140" s="48">
        <f t="shared" si="244"/>
        <v>1</v>
      </c>
      <c r="N1140" s="4" t="str">
        <f>IF(AV1140=0,"",VLOOKUP(AV1140,skillbasedata!A:B,2,TRUE))</f>
        <v>耳塞</v>
      </c>
      <c r="O1140" s="48">
        <f t="shared" si="245"/>
        <v>1</v>
      </c>
      <c r="P1140" s="4" t="str">
        <f>IF(AW1140=0,"",VLOOKUP(AW1140,skillbasedata!A:B,2,TRUE))</f>
        <v/>
      </c>
      <c r="Q1140" s="48">
        <f t="shared" si="246"/>
        <v>0</v>
      </c>
      <c r="R1140" s="4" t="str">
        <f>IF(AX1140=0,"",VLOOKUP(AX1140,skillbasedata!A:B,2,TRUE))</f>
        <v/>
      </c>
      <c r="S1140" s="48">
        <f t="shared" si="247"/>
        <v>0</v>
      </c>
      <c r="T1140" s="48">
        <f t="shared" si="248"/>
        <v>2</v>
      </c>
      <c r="U1140" s="48">
        <f t="shared" si="249"/>
        <v>18</v>
      </c>
      <c r="V1140" s="51">
        <f t="shared" si="250"/>
        <v>427</v>
      </c>
      <c r="W1140" s="26" t="s">
        <v>3460</v>
      </c>
      <c r="X1140" s="26">
        <v>1</v>
      </c>
      <c r="Y1140" s="26">
        <v>427</v>
      </c>
      <c r="Z1140" s="26">
        <v>14012</v>
      </c>
      <c r="AA1140" s="26">
        <v>206</v>
      </c>
      <c r="AB1140" s="26">
        <v>7</v>
      </c>
      <c r="AC1140" s="26">
        <v>8000</v>
      </c>
      <c r="AD1140" s="26">
        <v>0</v>
      </c>
      <c r="AE1140" s="26">
        <v>2</v>
      </c>
      <c r="AF1140" s="26">
        <v>1</v>
      </c>
      <c r="AG1140" s="26">
        <v>1</v>
      </c>
      <c r="AH1140" s="26">
        <v>92</v>
      </c>
      <c r="AI1140" s="26">
        <v>0</v>
      </c>
      <c r="AJ1140" s="26">
        <v>0</v>
      </c>
      <c r="AK1140" s="26">
        <v>0</v>
      </c>
      <c r="AL1140" s="26">
        <v>2</v>
      </c>
      <c r="AM1140" s="26">
        <v>0</v>
      </c>
      <c r="AN1140" s="26">
        <v>20</v>
      </c>
      <c r="AO1140" s="26">
        <v>0</v>
      </c>
      <c r="AP1140" s="26">
        <v>1</v>
      </c>
      <c r="AQ1140" s="26">
        <v>1</v>
      </c>
      <c r="AR1140" s="26">
        <v>0</v>
      </c>
      <c r="AS1140" s="26">
        <v>0</v>
      </c>
      <c r="AT1140" s="26">
        <v>6</v>
      </c>
      <c r="AU1140" s="26">
        <v>65</v>
      </c>
      <c r="AV1140" s="26">
        <v>61</v>
      </c>
      <c r="AW1140" s="26">
        <v>0</v>
      </c>
      <c r="AX1140" s="26">
        <v>0</v>
      </c>
      <c r="AY1140" s="26">
        <v>1</v>
      </c>
      <c r="AZ1140" s="26">
        <v>1</v>
      </c>
      <c r="BA1140" s="26">
        <v>1</v>
      </c>
      <c r="BB1140" s="26">
        <v>0</v>
      </c>
      <c r="BC1140" s="26">
        <v>0</v>
      </c>
      <c r="BD1140" s="26" t="s">
        <v>2309</v>
      </c>
      <c r="BE1140" s="26">
        <v>2</v>
      </c>
      <c r="BF1140" s="26">
        <v>18</v>
      </c>
      <c r="BG1140" s="54" t="str">
        <f t="shared" si="251"/>
        <v>01AB</v>
      </c>
      <c r="BH1140" s="9"/>
      <c r="BI1140" s="9"/>
    </row>
    <row r="1141" ht="16.5" spans="1:61">
      <c r="A1141" s="4">
        <f t="shared" si="238"/>
        <v>5</v>
      </c>
      <c r="B1141" s="4" t="str">
        <f>IF(X1141=0,"",VLOOKUP(Y1141,seriesName!A:B,2,TRUE))</f>
        <v>结云</v>
      </c>
      <c r="C1141" s="4" t="str">
        <f>IF(A1141=1,VLOOKUP(V1141,Head!A:B,2,TRUE),IF(A1141=2,VLOOKUP(V1141,Chest!A:B,2,TRUE),IF(A1141=3,VLOOKUP(V1141,Arm!A:B,2,TRUE),IF(A1141=4,VLOOKUP(V1141,Waist!A:B,2,TRUE),IF(A1141=5,VLOOKUP(V1141,Leg!A:B,2,TRUE),"")))))</f>
        <v>结云下裳</v>
      </c>
      <c r="D1141" s="44" t="str">
        <f>IF(X1141=1,VLOOKUP(AA1141,modelID!A:B,2,FALSE),"")</f>
        <v>pl388</v>
      </c>
      <c r="E1141" s="45">
        <f>IF(X1141=0,"",AH1141+VLOOKUP(AN1141,BuildupTable!L:O,4,FALSE))</f>
        <v>156</v>
      </c>
      <c r="F1141" s="1">
        <f t="shared" si="239"/>
        <v>0</v>
      </c>
      <c r="G1141" s="1">
        <f t="shared" si="240"/>
        <v>1</v>
      </c>
      <c r="H1141" s="1">
        <f t="shared" si="241"/>
        <v>0</v>
      </c>
      <c r="I1141" s="1">
        <f t="shared" si="242"/>
        <v>0</v>
      </c>
      <c r="J1141" s="4" t="str">
        <f>IF(AT1141=0,"",VLOOKUP(AT1141,skillbasedata!A:B,2,TRUE))</f>
        <v>看破</v>
      </c>
      <c r="K1141" s="48">
        <f t="shared" si="243"/>
        <v>1</v>
      </c>
      <c r="L1141" s="4" t="str">
        <f>IF(AU1141=0,"",VLOOKUP(AU1141,skillbasedata!A:B,2,TRUE))</f>
        <v>回避性能</v>
      </c>
      <c r="M1141" s="48">
        <f t="shared" si="244"/>
        <v>1</v>
      </c>
      <c r="N1141" s="4" t="str">
        <f>IF(AV1141=0,"",VLOOKUP(AV1141,skillbasedata!A:B,2,TRUE))</f>
        <v>体力回复量提升</v>
      </c>
      <c r="O1141" s="48">
        <f t="shared" si="245"/>
        <v>2</v>
      </c>
      <c r="P1141" s="4" t="str">
        <f>IF(AW1141=0,"",VLOOKUP(AW1141,skillbasedata!A:B,2,TRUE))</f>
        <v/>
      </c>
      <c r="Q1141" s="48">
        <f t="shared" si="246"/>
        <v>0</v>
      </c>
      <c r="R1141" s="4" t="str">
        <f>IF(AX1141=0,"",VLOOKUP(AX1141,skillbasedata!A:B,2,TRUE))</f>
        <v/>
      </c>
      <c r="S1141" s="48">
        <f t="shared" si="247"/>
        <v>0</v>
      </c>
      <c r="T1141" s="48">
        <f t="shared" si="248"/>
        <v>2</v>
      </c>
      <c r="U1141" s="48">
        <f t="shared" si="249"/>
        <v>18</v>
      </c>
      <c r="V1141" s="51">
        <f t="shared" si="250"/>
        <v>427</v>
      </c>
      <c r="W1141" s="26" t="s">
        <v>3461</v>
      </c>
      <c r="X1141" s="26">
        <v>1</v>
      </c>
      <c r="Y1141" s="26">
        <v>427</v>
      </c>
      <c r="Z1141" s="26">
        <v>14012</v>
      </c>
      <c r="AA1141" s="26">
        <v>206</v>
      </c>
      <c r="AB1141" s="26">
        <v>7</v>
      </c>
      <c r="AC1141" s="26">
        <v>8000</v>
      </c>
      <c r="AD1141" s="26">
        <v>0</v>
      </c>
      <c r="AE1141" s="26">
        <v>2</v>
      </c>
      <c r="AF1141" s="26">
        <v>1</v>
      </c>
      <c r="AG1141" s="26">
        <v>1</v>
      </c>
      <c r="AH1141" s="26">
        <v>92</v>
      </c>
      <c r="AI1141" s="26">
        <v>0</v>
      </c>
      <c r="AJ1141" s="26">
        <v>0</v>
      </c>
      <c r="AK1141" s="26">
        <v>0</v>
      </c>
      <c r="AL1141" s="26">
        <v>2</v>
      </c>
      <c r="AM1141" s="26">
        <v>0</v>
      </c>
      <c r="AN1141" s="26">
        <v>20</v>
      </c>
      <c r="AO1141" s="26">
        <v>0</v>
      </c>
      <c r="AP1141" s="26">
        <v>0</v>
      </c>
      <c r="AQ1141" s="26">
        <v>1</v>
      </c>
      <c r="AR1141" s="26">
        <v>0</v>
      </c>
      <c r="AS1141" s="26">
        <v>0</v>
      </c>
      <c r="AT1141" s="26">
        <v>6</v>
      </c>
      <c r="AU1141" s="26">
        <v>65</v>
      </c>
      <c r="AV1141" s="26">
        <v>58</v>
      </c>
      <c r="AW1141" s="26">
        <v>0</v>
      </c>
      <c r="AX1141" s="26">
        <v>0</v>
      </c>
      <c r="AY1141" s="26">
        <v>1</v>
      </c>
      <c r="AZ1141" s="26">
        <v>1</v>
      </c>
      <c r="BA1141" s="26">
        <v>2</v>
      </c>
      <c r="BB1141" s="26">
        <v>0</v>
      </c>
      <c r="BC1141" s="26">
        <v>0</v>
      </c>
      <c r="BD1141" s="26" t="s">
        <v>2309</v>
      </c>
      <c r="BE1141" s="26">
        <v>2</v>
      </c>
      <c r="BF1141" s="26">
        <v>18</v>
      </c>
      <c r="BG1141" s="54" t="str">
        <f t="shared" si="251"/>
        <v>01AB</v>
      </c>
      <c r="BH1141" s="9"/>
      <c r="BI1141" s="9"/>
    </row>
    <row r="1142" ht="16.5" spans="1:61">
      <c r="A1142" s="4">
        <f t="shared" si="238"/>
        <v>1</v>
      </c>
      <c r="B1142" s="4" t="str">
        <f>IF(X1142=0,"",VLOOKUP(Y1142,seriesName!A:B,2,TRUE))</f>
        <v>福木兔伪装</v>
      </c>
      <c r="C1142" s="4" t="str">
        <f>IF(A1142=1,VLOOKUP(V1142,Head!A:B,2,TRUE),IF(A1142=2,VLOOKUP(V1142,Chest!A:B,2,TRUE),IF(A1142=3,VLOOKUP(V1142,Arm!A:B,2,TRUE),IF(A1142=4,VLOOKUP(V1142,Waist!A:B,2,TRUE),IF(A1142=5,VLOOKUP(V1142,Leg!A:B,2,TRUE),"")))))</f>
        <v>福木兔伪装</v>
      </c>
      <c r="D1142" s="44" t="str">
        <f>IF(X1142=1,VLOOKUP(AA1142,modelID!A:B,2,FALSE),"")</f>
        <v>pl389</v>
      </c>
      <c r="E1142" s="45">
        <f>IF(X1142=0,"",AH1142+VLOOKUP(AN1142,BuildupTable!L:O,4,FALSE))</f>
        <v>20</v>
      </c>
      <c r="F1142" s="1">
        <f t="shared" si="239"/>
        <v>0</v>
      </c>
      <c r="G1142" s="1">
        <f t="shared" si="240"/>
        <v>0</v>
      </c>
      <c r="H1142" s="1">
        <f t="shared" si="241"/>
        <v>0</v>
      </c>
      <c r="I1142" s="1">
        <f t="shared" si="242"/>
        <v>0</v>
      </c>
      <c r="J1142" s="4" t="str">
        <f>IF(AT1142=0,"",VLOOKUP(AT1142,skillbasedata!A:B,2,TRUE))</f>
        <v/>
      </c>
      <c r="K1142" s="48">
        <f t="shared" si="243"/>
        <v>0</v>
      </c>
      <c r="L1142" s="4" t="str">
        <f>IF(AU1142=0,"",VLOOKUP(AU1142,skillbasedata!A:B,2,TRUE))</f>
        <v/>
      </c>
      <c r="M1142" s="48">
        <f t="shared" si="244"/>
        <v>0</v>
      </c>
      <c r="N1142" s="4" t="str">
        <f>IF(AV1142=0,"",VLOOKUP(AV1142,skillbasedata!A:B,2,TRUE))</f>
        <v/>
      </c>
      <c r="O1142" s="48">
        <f t="shared" si="245"/>
        <v>0</v>
      </c>
      <c r="P1142" s="4" t="str">
        <f>IF(AW1142=0,"",VLOOKUP(AW1142,skillbasedata!A:B,2,TRUE))</f>
        <v/>
      </c>
      <c r="Q1142" s="48">
        <f t="shared" si="246"/>
        <v>0</v>
      </c>
      <c r="R1142" s="4" t="str">
        <f>IF(AX1142=0,"",VLOOKUP(AX1142,skillbasedata!A:B,2,TRUE))</f>
        <v/>
      </c>
      <c r="S1142" s="48">
        <f t="shared" si="247"/>
        <v>0</v>
      </c>
      <c r="T1142" s="48">
        <f t="shared" si="248"/>
        <v>0</v>
      </c>
      <c r="U1142" s="48">
        <f t="shared" si="249"/>
        <v>0</v>
      </c>
      <c r="V1142" s="51">
        <f t="shared" si="250"/>
        <v>444</v>
      </c>
      <c r="W1142" s="26" t="s">
        <v>3462</v>
      </c>
      <c r="X1142" s="26">
        <v>1</v>
      </c>
      <c r="Y1142" s="26">
        <v>444</v>
      </c>
      <c r="Z1142" s="26">
        <v>14013</v>
      </c>
      <c r="AA1142" s="26">
        <v>207</v>
      </c>
      <c r="AB1142" s="26">
        <v>7</v>
      </c>
      <c r="AC1142" s="26">
        <v>8000</v>
      </c>
      <c r="AD1142" s="26">
        <v>0</v>
      </c>
      <c r="AE1142" s="26">
        <v>2</v>
      </c>
      <c r="AF1142" s="26">
        <v>1</v>
      </c>
      <c r="AG1142" s="26">
        <v>1</v>
      </c>
      <c r="AH1142" s="26">
        <v>0</v>
      </c>
      <c r="AI1142" s="26">
        <v>0</v>
      </c>
      <c r="AJ1142" s="26">
        <v>0</v>
      </c>
      <c r="AK1142" s="26">
        <v>0</v>
      </c>
      <c r="AL1142" s="26">
        <v>0</v>
      </c>
      <c r="AM1142" s="26">
        <v>0</v>
      </c>
      <c r="AN1142" s="26">
        <v>13</v>
      </c>
      <c r="AO1142" s="26">
        <v>0</v>
      </c>
      <c r="AP1142" s="26">
        <v>0</v>
      </c>
      <c r="AQ1142" s="26">
        <v>0</v>
      </c>
      <c r="AR1142" s="26">
        <v>0</v>
      </c>
      <c r="AS1142" s="26">
        <v>0</v>
      </c>
      <c r="AT1142" s="26">
        <v>0</v>
      </c>
      <c r="AU1142" s="26">
        <v>0</v>
      </c>
      <c r="AV1142" s="26">
        <v>0</v>
      </c>
      <c r="AW1142" s="26">
        <v>0</v>
      </c>
      <c r="AX1142" s="26">
        <v>0</v>
      </c>
      <c r="AY1142" s="26">
        <v>0</v>
      </c>
      <c r="AZ1142" s="26">
        <v>0</v>
      </c>
      <c r="BA1142" s="26">
        <v>0</v>
      </c>
      <c r="BB1142" s="26">
        <v>0</v>
      </c>
      <c r="BC1142" s="26">
        <v>0</v>
      </c>
      <c r="BD1142" s="26" t="s">
        <v>2309</v>
      </c>
      <c r="BE1142" s="26">
        <v>0</v>
      </c>
      <c r="BF1142" s="26">
        <v>0</v>
      </c>
      <c r="BG1142" s="54" t="str">
        <f t="shared" si="251"/>
        <v>01BC</v>
      </c>
      <c r="BH1142" s="9"/>
      <c r="BI1142" s="9"/>
    </row>
    <row r="1143" ht="16.5" spans="1:61">
      <c r="A1143" s="4">
        <f t="shared" si="238"/>
        <v>0</v>
      </c>
      <c r="B1143" s="4" t="str">
        <f>IF(X1143=0,"",VLOOKUP(Y1143,seriesName!A:B,2,TRUE))</f>
        <v/>
      </c>
      <c r="C1143" s="4" t="str">
        <f>IF(A1143=1,VLOOKUP(V1143,Head!A:B,2,TRUE),IF(A1143=2,VLOOKUP(V1143,Chest!A:B,2,TRUE),IF(A1143=3,VLOOKUP(V1143,Arm!A:B,2,TRUE),IF(A1143=4,VLOOKUP(V1143,Waist!A:B,2,TRUE),IF(A1143=5,VLOOKUP(V1143,Leg!A:B,2,TRUE),"")))))</f>
        <v/>
      </c>
      <c r="D1143" s="44" t="str">
        <f>IF(X1143=1,VLOOKUP(AA1143,modelID!A:B,2,FALSE),"")</f>
        <v/>
      </c>
      <c r="E1143" s="45" t="str">
        <f>IF(X1143=0,"",AH1143+VLOOKUP(AN1143,BuildupTable!L:O,4,FALSE))</f>
        <v/>
      </c>
      <c r="F1143" s="1">
        <f t="shared" si="239"/>
        <v>0</v>
      </c>
      <c r="G1143" s="1">
        <f t="shared" si="240"/>
        <v>0</v>
      </c>
      <c r="H1143" s="1">
        <f t="shared" si="241"/>
        <v>0</v>
      </c>
      <c r="I1143" s="1">
        <f t="shared" si="242"/>
        <v>0</v>
      </c>
      <c r="J1143" s="4" t="str">
        <f>IF(AT1143=0,"",VLOOKUP(AT1143,skillbasedata!A:B,2,TRUE))</f>
        <v/>
      </c>
      <c r="K1143" s="48">
        <f t="shared" si="243"/>
        <v>0</v>
      </c>
      <c r="L1143" s="4" t="str">
        <f>IF(AU1143=0,"",VLOOKUP(AU1143,skillbasedata!A:B,2,TRUE))</f>
        <v/>
      </c>
      <c r="M1143" s="48">
        <f t="shared" si="244"/>
        <v>0</v>
      </c>
      <c r="N1143" s="4" t="str">
        <f>IF(AV1143=0,"",VLOOKUP(AV1143,skillbasedata!A:B,2,TRUE))</f>
        <v/>
      </c>
      <c r="O1143" s="48">
        <f t="shared" si="245"/>
        <v>0</v>
      </c>
      <c r="P1143" s="4" t="str">
        <f>IF(AW1143=0,"",VLOOKUP(AW1143,skillbasedata!A:B,2,TRUE))</f>
        <v/>
      </c>
      <c r="Q1143" s="48">
        <f t="shared" si="246"/>
        <v>0</v>
      </c>
      <c r="R1143" s="4" t="str">
        <f>IF(AX1143=0,"",VLOOKUP(AX1143,skillbasedata!A:B,2,TRUE))</f>
        <v/>
      </c>
      <c r="S1143" s="48">
        <f t="shared" si="247"/>
        <v>0</v>
      </c>
      <c r="T1143" s="48">
        <f t="shared" si="248"/>
        <v>0</v>
      </c>
      <c r="U1143" s="48">
        <f t="shared" si="249"/>
        <v>0</v>
      </c>
      <c r="V1143" s="51">
        <f t="shared" si="250"/>
        <v>444</v>
      </c>
      <c r="W1143" s="26" t="s">
        <v>3463</v>
      </c>
      <c r="X1143" s="26">
        <v>0</v>
      </c>
      <c r="Y1143" s="26">
        <v>444</v>
      </c>
      <c r="Z1143" s="26">
        <v>14013</v>
      </c>
      <c r="AA1143" s="26">
        <v>207</v>
      </c>
      <c r="AB1143" s="26">
        <v>7</v>
      </c>
      <c r="AC1143" s="26">
        <v>8000</v>
      </c>
      <c r="AD1143" s="26">
        <v>0</v>
      </c>
      <c r="AE1143" s="26">
        <v>2</v>
      </c>
      <c r="AF1143" s="26">
        <v>1</v>
      </c>
      <c r="AG1143" s="26">
        <v>1</v>
      </c>
      <c r="AH1143" s="26">
        <v>0</v>
      </c>
      <c r="AI1143" s="26">
        <v>0</v>
      </c>
      <c r="AJ1143" s="26">
        <v>0</v>
      </c>
      <c r="AK1143" s="26">
        <v>0</v>
      </c>
      <c r="AL1143" s="26">
        <v>0</v>
      </c>
      <c r="AM1143" s="26">
        <v>0</v>
      </c>
      <c r="AN1143" s="26">
        <v>13</v>
      </c>
      <c r="AO1143" s="26">
        <v>0</v>
      </c>
      <c r="AP1143" s="26">
        <v>0</v>
      </c>
      <c r="AQ1143" s="26">
        <v>0</v>
      </c>
      <c r="AR1143" s="26">
        <v>0</v>
      </c>
      <c r="AS1143" s="26">
        <v>0</v>
      </c>
      <c r="AT1143" s="26">
        <v>0</v>
      </c>
      <c r="AU1143" s="26">
        <v>0</v>
      </c>
      <c r="AV1143" s="26">
        <v>0</v>
      </c>
      <c r="AW1143" s="26">
        <v>0</v>
      </c>
      <c r="AX1143" s="26">
        <v>0</v>
      </c>
      <c r="AY1143" s="26">
        <v>0</v>
      </c>
      <c r="AZ1143" s="26">
        <v>0</v>
      </c>
      <c r="BA1143" s="26">
        <v>0</v>
      </c>
      <c r="BB1143" s="26">
        <v>0</v>
      </c>
      <c r="BC1143" s="26">
        <v>0</v>
      </c>
      <c r="BD1143" s="26" t="s">
        <v>2309</v>
      </c>
      <c r="BE1143" s="26">
        <v>0</v>
      </c>
      <c r="BF1143" s="26">
        <v>0</v>
      </c>
      <c r="BG1143" s="54" t="str">
        <f t="shared" si="251"/>
        <v>01BC</v>
      </c>
      <c r="BH1143" s="9"/>
      <c r="BI1143" s="9"/>
    </row>
    <row r="1144" ht="16.5" spans="1:61">
      <c r="A1144" s="4">
        <f t="shared" si="238"/>
        <v>0</v>
      </c>
      <c r="B1144" s="4" t="str">
        <f>IF(X1144=0,"",VLOOKUP(Y1144,seriesName!A:B,2,TRUE))</f>
        <v/>
      </c>
      <c r="C1144" s="4" t="str">
        <f>IF(A1144=1,VLOOKUP(V1144,Head!A:B,2,TRUE),IF(A1144=2,VLOOKUP(V1144,Chest!A:B,2,TRUE),IF(A1144=3,VLOOKUP(V1144,Arm!A:B,2,TRUE),IF(A1144=4,VLOOKUP(V1144,Waist!A:B,2,TRUE),IF(A1144=5,VLOOKUP(V1144,Leg!A:B,2,TRUE),"")))))</f>
        <v/>
      </c>
      <c r="D1144" s="44" t="str">
        <f>IF(X1144=1,VLOOKUP(AA1144,modelID!A:B,2,FALSE),"")</f>
        <v/>
      </c>
      <c r="E1144" s="45" t="str">
        <f>IF(X1144=0,"",AH1144+VLOOKUP(AN1144,BuildupTable!L:O,4,FALSE))</f>
        <v/>
      </c>
      <c r="F1144" s="1">
        <f t="shared" si="239"/>
        <v>0</v>
      </c>
      <c r="G1144" s="1">
        <f t="shared" si="240"/>
        <v>0</v>
      </c>
      <c r="H1144" s="1">
        <f t="shared" si="241"/>
        <v>0</v>
      </c>
      <c r="I1144" s="1">
        <f t="shared" si="242"/>
        <v>0</v>
      </c>
      <c r="J1144" s="4" t="str">
        <f>IF(AT1144=0,"",VLOOKUP(AT1144,skillbasedata!A:B,2,TRUE))</f>
        <v/>
      </c>
      <c r="K1144" s="48">
        <f t="shared" si="243"/>
        <v>0</v>
      </c>
      <c r="L1144" s="4" t="str">
        <f>IF(AU1144=0,"",VLOOKUP(AU1144,skillbasedata!A:B,2,TRUE))</f>
        <v/>
      </c>
      <c r="M1144" s="48">
        <f t="shared" si="244"/>
        <v>0</v>
      </c>
      <c r="N1144" s="4" t="str">
        <f>IF(AV1144=0,"",VLOOKUP(AV1144,skillbasedata!A:B,2,TRUE))</f>
        <v/>
      </c>
      <c r="O1144" s="48">
        <f t="shared" si="245"/>
        <v>0</v>
      </c>
      <c r="P1144" s="4" t="str">
        <f>IF(AW1144=0,"",VLOOKUP(AW1144,skillbasedata!A:B,2,TRUE))</f>
        <v/>
      </c>
      <c r="Q1144" s="48">
        <f t="shared" si="246"/>
        <v>0</v>
      </c>
      <c r="R1144" s="4" t="str">
        <f>IF(AX1144=0,"",VLOOKUP(AX1144,skillbasedata!A:B,2,TRUE))</f>
        <v/>
      </c>
      <c r="S1144" s="48">
        <f t="shared" si="247"/>
        <v>0</v>
      </c>
      <c r="T1144" s="48">
        <f t="shared" si="248"/>
        <v>0</v>
      </c>
      <c r="U1144" s="48">
        <f t="shared" si="249"/>
        <v>0</v>
      </c>
      <c r="V1144" s="51">
        <f t="shared" si="250"/>
        <v>444</v>
      </c>
      <c r="W1144" s="26" t="s">
        <v>3464</v>
      </c>
      <c r="X1144" s="26">
        <v>0</v>
      </c>
      <c r="Y1144" s="26">
        <v>444</v>
      </c>
      <c r="Z1144" s="26">
        <v>14013</v>
      </c>
      <c r="AA1144" s="26">
        <v>207</v>
      </c>
      <c r="AB1144" s="26">
        <v>7</v>
      </c>
      <c r="AC1144" s="26">
        <v>8000</v>
      </c>
      <c r="AD1144" s="26">
        <v>0</v>
      </c>
      <c r="AE1144" s="26">
        <v>2</v>
      </c>
      <c r="AF1144" s="26">
        <v>1</v>
      </c>
      <c r="AG1144" s="26">
        <v>1</v>
      </c>
      <c r="AH1144" s="26">
        <v>0</v>
      </c>
      <c r="AI1144" s="26">
        <v>0</v>
      </c>
      <c r="AJ1144" s="26">
        <v>0</v>
      </c>
      <c r="AK1144" s="26">
        <v>0</v>
      </c>
      <c r="AL1144" s="26">
        <v>0</v>
      </c>
      <c r="AM1144" s="26">
        <v>0</v>
      </c>
      <c r="AN1144" s="26">
        <v>13</v>
      </c>
      <c r="AO1144" s="26">
        <v>0</v>
      </c>
      <c r="AP1144" s="26">
        <v>0</v>
      </c>
      <c r="AQ1144" s="26">
        <v>0</v>
      </c>
      <c r="AR1144" s="26">
        <v>0</v>
      </c>
      <c r="AS1144" s="26">
        <v>0</v>
      </c>
      <c r="AT1144" s="26">
        <v>0</v>
      </c>
      <c r="AU1144" s="26">
        <v>0</v>
      </c>
      <c r="AV1144" s="26">
        <v>0</v>
      </c>
      <c r="AW1144" s="26">
        <v>0</v>
      </c>
      <c r="AX1144" s="26">
        <v>0</v>
      </c>
      <c r="AY1144" s="26">
        <v>0</v>
      </c>
      <c r="AZ1144" s="26">
        <v>0</v>
      </c>
      <c r="BA1144" s="26">
        <v>0</v>
      </c>
      <c r="BB1144" s="26">
        <v>0</v>
      </c>
      <c r="BC1144" s="26">
        <v>0</v>
      </c>
      <c r="BD1144" s="26" t="s">
        <v>2309</v>
      </c>
      <c r="BE1144" s="26">
        <v>0</v>
      </c>
      <c r="BF1144" s="26">
        <v>0</v>
      </c>
      <c r="BG1144" s="54" t="str">
        <f t="shared" si="251"/>
        <v>01BC</v>
      </c>
      <c r="BH1144" s="9"/>
      <c r="BI1144" s="9"/>
    </row>
    <row r="1145" ht="16.5" spans="1:61">
      <c r="A1145" s="4">
        <f t="shared" si="238"/>
        <v>0</v>
      </c>
      <c r="B1145" s="4" t="str">
        <f>IF(X1145=0,"",VLOOKUP(Y1145,seriesName!A:B,2,TRUE))</f>
        <v/>
      </c>
      <c r="C1145" s="4" t="str">
        <f>IF(A1145=1,VLOOKUP(V1145,Head!A:B,2,TRUE),IF(A1145=2,VLOOKUP(V1145,Chest!A:B,2,TRUE),IF(A1145=3,VLOOKUP(V1145,Arm!A:B,2,TRUE),IF(A1145=4,VLOOKUP(V1145,Waist!A:B,2,TRUE),IF(A1145=5,VLOOKUP(V1145,Leg!A:B,2,TRUE),"")))))</f>
        <v/>
      </c>
      <c r="D1145" s="44" t="str">
        <f>IF(X1145=1,VLOOKUP(AA1145,modelID!A:B,2,FALSE),"")</f>
        <v/>
      </c>
      <c r="E1145" s="45" t="str">
        <f>IF(X1145=0,"",AH1145+VLOOKUP(AN1145,BuildupTable!L:O,4,FALSE))</f>
        <v/>
      </c>
      <c r="F1145" s="1">
        <f t="shared" si="239"/>
        <v>0</v>
      </c>
      <c r="G1145" s="1">
        <f t="shared" si="240"/>
        <v>0</v>
      </c>
      <c r="H1145" s="1">
        <f t="shared" si="241"/>
        <v>0</v>
      </c>
      <c r="I1145" s="1">
        <f t="shared" si="242"/>
        <v>0</v>
      </c>
      <c r="J1145" s="4" t="str">
        <f>IF(AT1145=0,"",VLOOKUP(AT1145,skillbasedata!A:B,2,TRUE))</f>
        <v/>
      </c>
      <c r="K1145" s="48">
        <f t="shared" si="243"/>
        <v>0</v>
      </c>
      <c r="L1145" s="4" t="str">
        <f>IF(AU1145=0,"",VLOOKUP(AU1145,skillbasedata!A:B,2,TRUE))</f>
        <v/>
      </c>
      <c r="M1145" s="48">
        <f t="shared" si="244"/>
        <v>0</v>
      </c>
      <c r="N1145" s="4" t="str">
        <f>IF(AV1145=0,"",VLOOKUP(AV1145,skillbasedata!A:B,2,TRUE))</f>
        <v/>
      </c>
      <c r="O1145" s="48">
        <f t="shared" si="245"/>
        <v>0</v>
      </c>
      <c r="P1145" s="4" t="str">
        <f>IF(AW1145=0,"",VLOOKUP(AW1145,skillbasedata!A:B,2,TRUE))</f>
        <v/>
      </c>
      <c r="Q1145" s="48">
        <f t="shared" si="246"/>
        <v>0</v>
      </c>
      <c r="R1145" s="4" t="str">
        <f>IF(AX1145=0,"",VLOOKUP(AX1145,skillbasedata!A:B,2,TRUE))</f>
        <v/>
      </c>
      <c r="S1145" s="48">
        <f t="shared" si="247"/>
        <v>0</v>
      </c>
      <c r="T1145" s="48">
        <f t="shared" si="248"/>
        <v>0</v>
      </c>
      <c r="U1145" s="48">
        <f t="shared" si="249"/>
        <v>0</v>
      </c>
      <c r="V1145" s="51">
        <f t="shared" si="250"/>
        <v>444</v>
      </c>
      <c r="W1145" s="26" t="s">
        <v>3465</v>
      </c>
      <c r="X1145" s="26">
        <v>0</v>
      </c>
      <c r="Y1145" s="26">
        <v>444</v>
      </c>
      <c r="Z1145" s="26">
        <v>14013</v>
      </c>
      <c r="AA1145" s="26">
        <v>207</v>
      </c>
      <c r="AB1145" s="26">
        <v>7</v>
      </c>
      <c r="AC1145" s="26">
        <v>8000</v>
      </c>
      <c r="AD1145" s="26">
        <v>0</v>
      </c>
      <c r="AE1145" s="26">
        <v>2</v>
      </c>
      <c r="AF1145" s="26">
        <v>1</v>
      </c>
      <c r="AG1145" s="26">
        <v>1</v>
      </c>
      <c r="AH1145" s="26">
        <v>0</v>
      </c>
      <c r="AI1145" s="26">
        <v>0</v>
      </c>
      <c r="AJ1145" s="26">
        <v>0</v>
      </c>
      <c r="AK1145" s="26">
        <v>0</v>
      </c>
      <c r="AL1145" s="26">
        <v>0</v>
      </c>
      <c r="AM1145" s="26">
        <v>0</v>
      </c>
      <c r="AN1145" s="26">
        <v>13</v>
      </c>
      <c r="AO1145" s="26">
        <v>0</v>
      </c>
      <c r="AP1145" s="26">
        <v>0</v>
      </c>
      <c r="AQ1145" s="26">
        <v>0</v>
      </c>
      <c r="AR1145" s="26">
        <v>0</v>
      </c>
      <c r="AS1145" s="26">
        <v>0</v>
      </c>
      <c r="AT1145" s="26">
        <v>0</v>
      </c>
      <c r="AU1145" s="26">
        <v>0</v>
      </c>
      <c r="AV1145" s="26">
        <v>0</v>
      </c>
      <c r="AW1145" s="26">
        <v>0</v>
      </c>
      <c r="AX1145" s="26">
        <v>0</v>
      </c>
      <c r="AY1145" s="26">
        <v>0</v>
      </c>
      <c r="AZ1145" s="26">
        <v>0</v>
      </c>
      <c r="BA1145" s="26">
        <v>0</v>
      </c>
      <c r="BB1145" s="26">
        <v>0</v>
      </c>
      <c r="BC1145" s="26">
        <v>0</v>
      </c>
      <c r="BD1145" s="26" t="s">
        <v>2309</v>
      </c>
      <c r="BE1145" s="26">
        <v>0</v>
      </c>
      <c r="BF1145" s="26">
        <v>0</v>
      </c>
      <c r="BG1145" s="54" t="str">
        <f t="shared" si="251"/>
        <v>01BC</v>
      </c>
      <c r="BH1145" s="9"/>
      <c r="BI1145" s="9"/>
    </row>
    <row r="1146" ht="16.5" spans="1:61">
      <c r="A1146" s="4">
        <f t="shared" si="238"/>
        <v>0</v>
      </c>
      <c r="B1146" s="4" t="str">
        <f>IF(X1146=0,"",VLOOKUP(Y1146,seriesName!A:B,2,TRUE))</f>
        <v/>
      </c>
      <c r="C1146" s="4" t="str">
        <f>IF(A1146=1,VLOOKUP(V1146,Head!A:B,2,TRUE),IF(A1146=2,VLOOKUP(V1146,Chest!A:B,2,TRUE),IF(A1146=3,VLOOKUP(V1146,Arm!A:B,2,TRUE),IF(A1146=4,VLOOKUP(V1146,Waist!A:B,2,TRUE),IF(A1146=5,VLOOKUP(V1146,Leg!A:B,2,TRUE),"")))))</f>
        <v/>
      </c>
      <c r="D1146" s="44" t="str">
        <f>IF(X1146=1,VLOOKUP(AA1146,modelID!A:B,2,FALSE),"")</f>
        <v/>
      </c>
      <c r="E1146" s="45" t="str">
        <f>IF(X1146=0,"",AH1146+VLOOKUP(AN1146,BuildupTable!L:O,4,FALSE))</f>
        <v/>
      </c>
      <c r="F1146" s="1">
        <f t="shared" si="239"/>
        <v>0</v>
      </c>
      <c r="G1146" s="1">
        <f t="shared" si="240"/>
        <v>0</v>
      </c>
      <c r="H1146" s="1">
        <f t="shared" si="241"/>
        <v>0</v>
      </c>
      <c r="I1146" s="1">
        <f t="shared" si="242"/>
        <v>0</v>
      </c>
      <c r="J1146" s="4" t="str">
        <f>IF(AT1146=0,"",VLOOKUP(AT1146,skillbasedata!A:B,2,TRUE))</f>
        <v/>
      </c>
      <c r="K1146" s="48">
        <f t="shared" si="243"/>
        <v>0</v>
      </c>
      <c r="L1146" s="4" t="str">
        <f>IF(AU1146=0,"",VLOOKUP(AU1146,skillbasedata!A:B,2,TRUE))</f>
        <v/>
      </c>
      <c r="M1146" s="48">
        <f t="shared" si="244"/>
        <v>0</v>
      </c>
      <c r="N1146" s="4" t="str">
        <f>IF(AV1146=0,"",VLOOKUP(AV1146,skillbasedata!A:B,2,TRUE))</f>
        <v/>
      </c>
      <c r="O1146" s="48">
        <f t="shared" si="245"/>
        <v>0</v>
      </c>
      <c r="P1146" s="4" t="str">
        <f>IF(AW1146=0,"",VLOOKUP(AW1146,skillbasedata!A:B,2,TRUE))</f>
        <v/>
      </c>
      <c r="Q1146" s="48">
        <f t="shared" si="246"/>
        <v>0</v>
      </c>
      <c r="R1146" s="4" t="str">
        <f>IF(AX1146=0,"",VLOOKUP(AX1146,skillbasedata!A:B,2,TRUE))</f>
        <v/>
      </c>
      <c r="S1146" s="48">
        <f t="shared" si="247"/>
        <v>0</v>
      </c>
      <c r="T1146" s="48">
        <f t="shared" si="248"/>
        <v>0</v>
      </c>
      <c r="U1146" s="48">
        <f t="shared" si="249"/>
        <v>0</v>
      </c>
      <c r="V1146" s="51">
        <f t="shared" si="250"/>
        <v>444</v>
      </c>
      <c r="W1146" s="26" t="s">
        <v>3466</v>
      </c>
      <c r="X1146" s="26">
        <v>0</v>
      </c>
      <c r="Y1146" s="26">
        <v>444</v>
      </c>
      <c r="Z1146" s="26">
        <v>14013</v>
      </c>
      <c r="AA1146" s="26">
        <v>207</v>
      </c>
      <c r="AB1146" s="26">
        <v>7</v>
      </c>
      <c r="AC1146" s="26">
        <v>8000</v>
      </c>
      <c r="AD1146" s="26">
        <v>0</v>
      </c>
      <c r="AE1146" s="26">
        <v>2</v>
      </c>
      <c r="AF1146" s="26">
        <v>1</v>
      </c>
      <c r="AG1146" s="26">
        <v>1</v>
      </c>
      <c r="AH1146" s="26">
        <v>0</v>
      </c>
      <c r="AI1146" s="26">
        <v>0</v>
      </c>
      <c r="AJ1146" s="26">
        <v>0</v>
      </c>
      <c r="AK1146" s="26">
        <v>0</v>
      </c>
      <c r="AL1146" s="26">
        <v>0</v>
      </c>
      <c r="AM1146" s="26">
        <v>0</v>
      </c>
      <c r="AN1146" s="26">
        <v>13</v>
      </c>
      <c r="AO1146" s="26">
        <v>0</v>
      </c>
      <c r="AP1146" s="26">
        <v>0</v>
      </c>
      <c r="AQ1146" s="26">
        <v>0</v>
      </c>
      <c r="AR1146" s="26">
        <v>0</v>
      </c>
      <c r="AS1146" s="26">
        <v>0</v>
      </c>
      <c r="AT1146" s="26">
        <v>0</v>
      </c>
      <c r="AU1146" s="26">
        <v>0</v>
      </c>
      <c r="AV1146" s="26">
        <v>0</v>
      </c>
      <c r="AW1146" s="26">
        <v>0</v>
      </c>
      <c r="AX1146" s="26">
        <v>0</v>
      </c>
      <c r="AY1146" s="26">
        <v>0</v>
      </c>
      <c r="AZ1146" s="26">
        <v>0</v>
      </c>
      <c r="BA1146" s="26">
        <v>0</v>
      </c>
      <c r="BB1146" s="26">
        <v>0</v>
      </c>
      <c r="BC1146" s="26">
        <v>0</v>
      </c>
      <c r="BD1146" s="26" t="s">
        <v>2309</v>
      </c>
      <c r="BE1146" s="26">
        <v>0</v>
      </c>
      <c r="BF1146" s="26">
        <v>0</v>
      </c>
      <c r="BG1146" s="54" t="str">
        <f t="shared" si="251"/>
        <v>01BC</v>
      </c>
      <c r="BH1146" s="9"/>
      <c r="BI1146" s="9"/>
    </row>
    <row r="1147" ht="16.5" spans="1:61">
      <c r="A1147" s="4">
        <f t="shared" si="238"/>
        <v>1</v>
      </c>
      <c r="B1147" s="4" t="str">
        <f>IF(X1147=0,"",VLOOKUP(Y1147,seriesName!A:B,2,TRUE))</f>
        <v>垂皮龙X</v>
      </c>
      <c r="C1147" s="4" t="str">
        <f>IF(A1147=1,VLOOKUP(V1147,Head!A:B,2,TRUE),IF(A1147=2,VLOOKUP(V1147,Chest!A:B,2,TRUE),IF(A1147=3,VLOOKUP(V1147,Arm!A:B,2,TRUE),IF(A1147=4,VLOOKUP(V1147,Waist!A:B,2,TRUE),IF(A1147=5,VLOOKUP(V1147,Leg!A:B,2,TRUE),"")))))</f>
        <v>垂皮龙X兜帽</v>
      </c>
      <c r="D1147" s="44" t="str">
        <f>IF(X1147=1,VLOOKUP(AA1147,modelID!A:B,2,FALSE),"")</f>
        <v>pl214</v>
      </c>
      <c r="E1147" s="45">
        <f>IF(X1147=0,"",AH1147+VLOOKUP(AN1147,BuildupTable!L:O,4,FALSE))</f>
        <v>156</v>
      </c>
      <c r="F1147" s="1">
        <f t="shared" si="239"/>
        <v>0</v>
      </c>
      <c r="G1147" s="1">
        <f t="shared" si="240"/>
        <v>1</v>
      </c>
      <c r="H1147" s="1">
        <f t="shared" si="241"/>
        <v>1</v>
      </c>
      <c r="I1147" s="1">
        <f t="shared" si="242"/>
        <v>0</v>
      </c>
      <c r="J1147" s="4" t="str">
        <f>IF(AT1147=0,"",VLOOKUP(AT1147,skillbasedata!A:B,2,TRUE))</f>
        <v>满足感</v>
      </c>
      <c r="K1147" s="48">
        <f t="shared" si="243"/>
        <v>1</v>
      </c>
      <c r="L1147" s="4" t="str">
        <f>IF(AU1147=0,"",VLOOKUP(AU1147,skillbasedata!A:B,2,TRUE))</f>
        <v>佯动</v>
      </c>
      <c r="M1147" s="48">
        <f t="shared" si="244"/>
        <v>1</v>
      </c>
      <c r="N1147" s="4" t="str">
        <f>IF(AV1147=0,"",VLOOKUP(AV1147,skillbasedata!A:B,2,TRUE))</f>
        <v>快吃</v>
      </c>
      <c r="O1147" s="48">
        <f t="shared" si="245"/>
        <v>2</v>
      </c>
      <c r="P1147" s="4" t="str">
        <f>IF(AW1147=0,"",VLOOKUP(AW1147,skillbasedata!A:B,2,TRUE))</f>
        <v/>
      </c>
      <c r="Q1147" s="48">
        <f t="shared" si="246"/>
        <v>0</v>
      </c>
      <c r="R1147" s="4" t="str">
        <f>IF(AX1147=0,"",VLOOKUP(AX1147,skillbasedata!A:B,2,TRUE))</f>
        <v/>
      </c>
      <c r="S1147" s="48">
        <f t="shared" si="247"/>
        <v>0</v>
      </c>
      <c r="T1147" s="48">
        <f t="shared" si="248"/>
        <v>2</v>
      </c>
      <c r="U1147" s="48">
        <f t="shared" si="249"/>
        <v>18</v>
      </c>
      <c r="V1147" s="51">
        <f t="shared" si="250"/>
        <v>343</v>
      </c>
      <c r="W1147" s="26" t="s">
        <v>3467</v>
      </c>
      <c r="X1147" s="26">
        <v>1</v>
      </c>
      <c r="Y1147" s="26">
        <v>343</v>
      </c>
      <c r="Z1147" s="26">
        <v>14014</v>
      </c>
      <c r="AA1147" s="26">
        <v>44</v>
      </c>
      <c r="AB1147" s="26">
        <v>7</v>
      </c>
      <c r="AC1147" s="26">
        <v>8000</v>
      </c>
      <c r="AD1147" s="26">
        <v>0</v>
      </c>
      <c r="AE1147" s="26">
        <v>2</v>
      </c>
      <c r="AF1147" s="26">
        <v>1</v>
      </c>
      <c r="AG1147" s="26">
        <v>1</v>
      </c>
      <c r="AH1147" s="26">
        <v>92</v>
      </c>
      <c r="AI1147" s="26">
        <v>-2</v>
      </c>
      <c r="AJ1147" s="26">
        <v>2</v>
      </c>
      <c r="AK1147" s="26">
        <v>-1</v>
      </c>
      <c r="AL1147" s="26">
        <v>0</v>
      </c>
      <c r="AM1147" s="26">
        <v>1</v>
      </c>
      <c r="AN1147" s="26">
        <v>20</v>
      </c>
      <c r="AO1147" s="26">
        <v>0</v>
      </c>
      <c r="AP1147" s="26">
        <v>0</v>
      </c>
      <c r="AQ1147" s="26">
        <v>1</v>
      </c>
      <c r="AR1147" s="26">
        <v>1</v>
      </c>
      <c r="AS1147" s="26">
        <v>0</v>
      </c>
      <c r="AT1147" s="26">
        <v>90</v>
      </c>
      <c r="AU1147" s="26">
        <v>98</v>
      </c>
      <c r="AV1147" s="26">
        <v>60</v>
      </c>
      <c r="AW1147" s="26">
        <v>0</v>
      </c>
      <c r="AX1147" s="26">
        <v>0</v>
      </c>
      <c r="AY1147" s="26">
        <v>1</v>
      </c>
      <c r="AZ1147" s="26">
        <v>1</v>
      </c>
      <c r="BA1147" s="26">
        <v>2</v>
      </c>
      <c r="BB1147" s="26">
        <v>0</v>
      </c>
      <c r="BC1147" s="26">
        <v>0</v>
      </c>
      <c r="BD1147" s="26" t="s">
        <v>2309</v>
      </c>
      <c r="BE1147" s="26">
        <v>2</v>
      </c>
      <c r="BF1147" s="26">
        <v>18</v>
      </c>
      <c r="BG1147" s="54" t="str">
        <f t="shared" si="251"/>
        <v>0157</v>
      </c>
      <c r="BH1147" s="9"/>
      <c r="BI1147" s="9"/>
    </row>
    <row r="1148" ht="16.5" spans="1:61">
      <c r="A1148" s="4">
        <f t="shared" si="238"/>
        <v>2</v>
      </c>
      <c r="B1148" s="4" t="str">
        <f>IF(X1148=0,"",VLOOKUP(Y1148,seriesName!A:B,2,TRUE))</f>
        <v>垂皮龙X</v>
      </c>
      <c r="C1148" s="4" t="str">
        <f>IF(A1148=1,VLOOKUP(V1148,Head!A:B,2,TRUE),IF(A1148=2,VLOOKUP(V1148,Chest!A:B,2,TRUE),IF(A1148=3,VLOOKUP(V1148,Arm!A:B,2,TRUE),IF(A1148=4,VLOOKUP(V1148,Waist!A:B,2,TRUE),IF(A1148=5,VLOOKUP(V1148,Leg!A:B,2,TRUE),"")))))</f>
        <v>垂皮龙X披风</v>
      </c>
      <c r="D1148" s="44" t="str">
        <f>IF(X1148=1,VLOOKUP(AA1148,modelID!A:B,2,FALSE),"")</f>
        <v>pl214</v>
      </c>
      <c r="E1148" s="45">
        <f>IF(X1148=0,"",AH1148+VLOOKUP(AN1148,BuildupTable!L:O,4,FALSE))</f>
        <v>156</v>
      </c>
      <c r="F1148" s="1">
        <f t="shared" si="239"/>
        <v>1</v>
      </c>
      <c r="G1148" s="1">
        <f t="shared" si="240"/>
        <v>0</v>
      </c>
      <c r="H1148" s="1">
        <f t="shared" si="241"/>
        <v>0</v>
      </c>
      <c r="I1148" s="1">
        <f t="shared" si="242"/>
        <v>1</v>
      </c>
      <c r="J1148" s="4" t="str">
        <f>IF(AT1148=0,"",VLOOKUP(AT1148,skillbasedata!A:B,2,TRUE))</f>
        <v>满足感</v>
      </c>
      <c r="K1148" s="48">
        <f t="shared" si="243"/>
        <v>2</v>
      </c>
      <c r="L1148" s="4" t="str">
        <f>IF(AU1148=0,"",VLOOKUP(AU1148,skillbasedata!A:B,2,TRUE))</f>
        <v>道具使用强化</v>
      </c>
      <c r="M1148" s="48">
        <f t="shared" si="244"/>
        <v>2</v>
      </c>
      <c r="N1148" s="4" t="str">
        <f>IF(AV1148=0,"",VLOOKUP(AV1148,skillbasedata!A:B,2,TRUE))</f>
        <v/>
      </c>
      <c r="O1148" s="48">
        <f t="shared" si="245"/>
        <v>0</v>
      </c>
      <c r="P1148" s="4" t="str">
        <f>IF(AW1148=0,"",VLOOKUP(AW1148,skillbasedata!A:B,2,TRUE))</f>
        <v/>
      </c>
      <c r="Q1148" s="48">
        <f t="shared" si="246"/>
        <v>0</v>
      </c>
      <c r="R1148" s="4" t="str">
        <f>IF(AX1148=0,"",VLOOKUP(AX1148,skillbasedata!A:B,2,TRUE))</f>
        <v/>
      </c>
      <c r="S1148" s="48">
        <f t="shared" si="247"/>
        <v>0</v>
      </c>
      <c r="T1148" s="48">
        <f t="shared" si="248"/>
        <v>2</v>
      </c>
      <c r="U1148" s="48">
        <f t="shared" si="249"/>
        <v>18</v>
      </c>
      <c r="V1148" s="51">
        <f t="shared" si="250"/>
        <v>343</v>
      </c>
      <c r="W1148" s="26" t="s">
        <v>3468</v>
      </c>
      <c r="X1148" s="26">
        <v>1</v>
      </c>
      <c r="Y1148" s="26">
        <v>343</v>
      </c>
      <c r="Z1148" s="26">
        <v>14014</v>
      </c>
      <c r="AA1148" s="26">
        <v>44</v>
      </c>
      <c r="AB1148" s="26">
        <v>7</v>
      </c>
      <c r="AC1148" s="26">
        <v>8000</v>
      </c>
      <c r="AD1148" s="26">
        <v>0</v>
      </c>
      <c r="AE1148" s="26">
        <v>2</v>
      </c>
      <c r="AF1148" s="26">
        <v>1</v>
      </c>
      <c r="AG1148" s="26">
        <v>1</v>
      </c>
      <c r="AH1148" s="26">
        <v>92</v>
      </c>
      <c r="AI1148" s="26">
        <v>-2</v>
      </c>
      <c r="AJ1148" s="26">
        <v>2</v>
      </c>
      <c r="AK1148" s="26">
        <v>-1</v>
      </c>
      <c r="AL1148" s="26">
        <v>0</v>
      </c>
      <c r="AM1148" s="26">
        <v>1</v>
      </c>
      <c r="AN1148" s="26">
        <v>20</v>
      </c>
      <c r="AO1148" s="26">
        <v>0</v>
      </c>
      <c r="AP1148" s="26">
        <v>1</v>
      </c>
      <c r="AQ1148" s="26">
        <v>0</v>
      </c>
      <c r="AR1148" s="26">
        <v>0</v>
      </c>
      <c r="AS1148" s="26">
        <v>1</v>
      </c>
      <c r="AT1148" s="26">
        <v>90</v>
      </c>
      <c r="AU1148" s="26">
        <v>88</v>
      </c>
      <c r="AV1148" s="26">
        <v>0</v>
      </c>
      <c r="AW1148" s="26">
        <v>0</v>
      </c>
      <c r="AX1148" s="26">
        <v>0</v>
      </c>
      <c r="AY1148" s="26">
        <v>2</v>
      </c>
      <c r="AZ1148" s="26">
        <v>2</v>
      </c>
      <c r="BA1148" s="26">
        <v>0</v>
      </c>
      <c r="BB1148" s="26">
        <v>0</v>
      </c>
      <c r="BC1148" s="26">
        <v>0</v>
      </c>
      <c r="BD1148" s="26" t="s">
        <v>2309</v>
      </c>
      <c r="BE1148" s="26">
        <v>2</v>
      </c>
      <c r="BF1148" s="26">
        <v>18</v>
      </c>
      <c r="BG1148" s="54" t="str">
        <f t="shared" si="251"/>
        <v>0157</v>
      </c>
      <c r="BH1148" s="9"/>
      <c r="BI1148" s="9"/>
    </row>
    <row r="1149" ht="16.5" spans="1:61">
      <c r="A1149" s="4">
        <f t="shared" si="238"/>
        <v>0</v>
      </c>
      <c r="B1149" s="4" t="str">
        <f>IF(X1149=0,"",VLOOKUP(Y1149,seriesName!A:B,2,TRUE))</f>
        <v/>
      </c>
      <c r="C1149" s="4" t="str">
        <f>IF(A1149=1,VLOOKUP(V1149,Head!A:B,2,TRUE),IF(A1149=2,VLOOKUP(V1149,Chest!A:B,2,TRUE),IF(A1149=3,VLOOKUP(V1149,Arm!A:B,2,TRUE),IF(A1149=4,VLOOKUP(V1149,Waist!A:B,2,TRUE),IF(A1149=5,VLOOKUP(V1149,Leg!A:B,2,TRUE),"")))))</f>
        <v/>
      </c>
      <c r="D1149" s="44" t="str">
        <f>IF(X1149=1,VLOOKUP(AA1149,modelID!A:B,2,FALSE),"")</f>
        <v/>
      </c>
      <c r="E1149" s="45" t="str">
        <f>IF(X1149=0,"",AH1149+VLOOKUP(AN1149,BuildupTable!L:O,4,FALSE))</f>
        <v/>
      </c>
      <c r="F1149" s="1">
        <f t="shared" si="239"/>
        <v>0</v>
      </c>
      <c r="G1149" s="1">
        <f t="shared" si="240"/>
        <v>0</v>
      </c>
      <c r="H1149" s="1">
        <f t="shared" si="241"/>
        <v>0</v>
      </c>
      <c r="I1149" s="1">
        <f t="shared" si="242"/>
        <v>0</v>
      </c>
      <c r="J1149" s="4" t="str">
        <f>IF(AT1149=0,"",VLOOKUP(AT1149,skillbasedata!A:B,2,TRUE))</f>
        <v/>
      </c>
      <c r="K1149" s="48">
        <f t="shared" si="243"/>
        <v>0</v>
      </c>
      <c r="L1149" s="4" t="str">
        <f>IF(AU1149=0,"",VLOOKUP(AU1149,skillbasedata!A:B,2,TRUE))</f>
        <v/>
      </c>
      <c r="M1149" s="48">
        <f t="shared" si="244"/>
        <v>0</v>
      </c>
      <c r="N1149" s="4" t="str">
        <f>IF(AV1149=0,"",VLOOKUP(AV1149,skillbasedata!A:B,2,TRUE))</f>
        <v/>
      </c>
      <c r="O1149" s="48">
        <f t="shared" si="245"/>
        <v>0</v>
      </c>
      <c r="P1149" s="4" t="str">
        <f>IF(AW1149=0,"",VLOOKUP(AW1149,skillbasedata!A:B,2,TRUE))</f>
        <v/>
      </c>
      <c r="Q1149" s="48">
        <f t="shared" si="246"/>
        <v>0</v>
      </c>
      <c r="R1149" s="4" t="str">
        <f>IF(AX1149=0,"",VLOOKUP(AX1149,skillbasedata!A:B,2,TRUE))</f>
        <v/>
      </c>
      <c r="S1149" s="48">
        <f t="shared" si="247"/>
        <v>0</v>
      </c>
      <c r="T1149" s="48">
        <f t="shared" si="248"/>
        <v>2</v>
      </c>
      <c r="U1149" s="48">
        <f t="shared" si="249"/>
        <v>18</v>
      </c>
      <c r="V1149" s="51">
        <f t="shared" si="250"/>
        <v>343</v>
      </c>
      <c r="W1149" s="26" t="s">
        <v>3469</v>
      </c>
      <c r="X1149" s="26">
        <v>0</v>
      </c>
      <c r="Y1149" s="26">
        <v>343</v>
      </c>
      <c r="Z1149" s="26">
        <v>14014</v>
      </c>
      <c r="AA1149" s="26">
        <v>44</v>
      </c>
      <c r="AB1149" s="26">
        <v>7</v>
      </c>
      <c r="AC1149" s="26">
        <v>8000</v>
      </c>
      <c r="AD1149" s="26">
        <v>0</v>
      </c>
      <c r="AE1149" s="26">
        <v>2</v>
      </c>
      <c r="AF1149" s="26">
        <v>1</v>
      </c>
      <c r="AG1149" s="26">
        <v>1</v>
      </c>
      <c r="AH1149" s="26">
        <v>92</v>
      </c>
      <c r="AI1149" s="26">
        <v>-2</v>
      </c>
      <c r="AJ1149" s="26">
        <v>2</v>
      </c>
      <c r="AK1149" s="26">
        <v>-1</v>
      </c>
      <c r="AL1149" s="26">
        <v>0</v>
      </c>
      <c r="AM1149" s="26">
        <v>1</v>
      </c>
      <c r="AN1149" s="26">
        <v>20</v>
      </c>
      <c r="AO1149" s="26">
        <v>0</v>
      </c>
      <c r="AP1149" s="26">
        <v>0</v>
      </c>
      <c r="AQ1149" s="26">
        <v>0</v>
      </c>
      <c r="AR1149" s="26">
        <v>0</v>
      </c>
      <c r="AS1149" s="26">
        <v>0</v>
      </c>
      <c r="AT1149" s="26">
        <v>0</v>
      </c>
      <c r="AU1149" s="26">
        <v>0</v>
      </c>
      <c r="AV1149" s="26">
        <v>0</v>
      </c>
      <c r="AW1149" s="26">
        <v>0</v>
      </c>
      <c r="AX1149" s="26">
        <v>0</v>
      </c>
      <c r="AY1149" s="26">
        <v>0</v>
      </c>
      <c r="AZ1149" s="26">
        <v>0</v>
      </c>
      <c r="BA1149" s="26">
        <v>0</v>
      </c>
      <c r="BB1149" s="26">
        <v>0</v>
      </c>
      <c r="BC1149" s="26">
        <v>0</v>
      </c>
      <c r="BD1149" s="26" t="s">
        <v>2309</v>
      </c>
      <c r="BE1149" s="26">
        <v>2</v>
      </c>
      <c r="BF1149" s="26">
        <v>18</v>
      </c>
      <c r="BG1149" s="54" t="str">
        <f t="shared" si="251"/>
        <v>0157</v>
      </c>
      <c r="BH1149" s="9"/>
      <c r="BI1149" s="9"/>
    </row>
    <row r="1150" ht="16.5" spans="1:61">
      <c r="A1150" s="4">
        <f t="shared" si="238"/>
        <v>0</v>
      </c>
      <c r="B1150" s="4" t="str">
        <f>IF(X1150=0,"",VLOOKUP(Y1150,seriesName!A:B,2,TRUE))</f>
        <v/>
      </c>
      <c r="C1150" s="4" t="str">
        <f>IF(A1150=1,VLOOKUP(V1150,Head!A:B,2,TRUE),IF(A1150=2,VLOOKUP(V1150,Chest!A:B,2,TRUE),IF(A1150=3,VLOOKUP(V1150,Arm!A:B,2,TRUE),IF(A1150=4,VLOOKUP(V1150,Waist!A:B,2,TRUE),IF(A1150=5,VLOOKUP(V1150,Leg!A:B,2,TRUE),"")))))</f>
        <v/>
      </c>
      <c r="D1150" s="44" t="str">
        <f>IF(X1150=1,VLOOKUP(AA1150,modelID!A:B,2,FALSE),"")</f>
        <v/>
      </c>
      <c r="E1150" s="45" t="str">
        <f>IF(X1150=0,"",AH1150+VLOOKUP(AN1150,BuildupTable!L:O,4,FALSE))</f>
        <v/>
      </c>
      <c r="F1150" s="1">
        <f t="shared" si="239"/>
        <v>0</v>
      </c>
      <c r="G1150" s="1">
        <f t="shared" si="240"/>
        <v>0</v>
      </c>
      <c r="H1150" s="1">
        <f t="shared" si="241"/>
        <v>0</v>
      </c>
      <c r="I1150" s="1">
        <f t="shared" si="242"/>
        <v>0</v>
      </c>
      <c r="J1150" s="4" t="str">
        <f>IF(AT1150=0,"",VLOOKUP(AT1150,skillbasedata!A:B,2,TRUE))</f>
        <v/>
      </c>
      <c r="K1150" s="48">
        <f t="shared" si="243"/>
        <v>0</v>
      </c>
      <c r="L1150" s="4" t="str">
        <f>IF(AU1150=0,"",VLOOKUP(AU1150,skillbasedata!A:B,2,TRUE))</f>
        <v/>
      </c>
      <c r="M1150" s="48">
        <f t="shared" si="244"/>
        <v>0</v>
      </c>
      <c r="N1150" s="4" t="str">
        <f>IF(AV1150=0,"",VLOOKUP(AV1150,skillbasedata!A:B,2,TRUE))</f>
        <v/>
      </c>
      <c r="O1150" s="48">
        <f t="shared" si="245"/>
        <v>0</v>
      </c>
      <c r="P1150" s="4" t="str">
        <f>IF(AW1150=0,"",VLOOKUP(AW1150,skillbasedata!A:B,2,TRUE))</f>
        <v/>
      </c>
      <c r="Q1150" s="48">
        <f t="shared" si="246"/>
        <v>0</v>
      </c>
      <c r="R1150" s="4" t="str">
        <f>IF(AX1150=0,"",VLOOKUP(AX1150,skillbasedata!A:B,2,TRUE))</f>
        <v/>
      </c>
      <c r="S1150" s="48">
        <f t="shared" si="247"/>
        <v>0</v>
      </c>
      <c r="T1150" s="48">
        <f t="shared" si="248"/>
        <v>2</v>
      </c>
      <c r="U1150" s="48">
        <f t="shared" si="249"/>
        <v>18</v>
      </c>
      <c r="V1150" s="51">
        <f t="shared" si="250"/>
        <v>343</v>
      </c>
      <c r="W1150" s="26" t="s">
        <v>3470</v>
      </c>
      <c r="X1150" s="26">
        <v>0</v>
      </c>
      <c r="Y1150" s="26">
        <v>343</v>
      </c>
      <c r="Z1150" s="26">
        <v>14014</v>
      </c>
      <c r="AA1150" s="26">
        <v>44</v>
      </c>
      <c r="AB1150" s="26">
        <v>7</v>
      </c>
      <c r="AC1150" s="26">
        <v>8000</v>
      </c>
      <c r="AD1150" s="26">
        <v>0</v>
      </c>
      <c r="AE1150" s="26">
        <v>2</v>
      </c>
      <c r="AF1150" s="26">
        <v>1</v>
      </c>
      <c r="AG1150" s="26">
        <v>1</v>
      </c>
      <c r="AH1150" s="26">
        <v>92</v>
      </c>
      <c r="AI1150" s="26">
        <v>-2</v>
      </c>
      <c r="AJ1150" s="26">
        <v>2</v>
      </c>
      <c r="AK1150" s="26">
        <v>-1</v>
      </c>
      <c r="AL1150" s="26">
        <v>0</v>
      </c>
      <c r="AM1150" s="26">
        <v>1</v>
      </c>
      <c r="AN1150" s="26">
        <v>20</v>
      </c>
      <c r="AO1150" s="26">
        <v>0</v>
      </c>
      <c r="AP1150" s="26">
        <v>0</v>
      </c>
      <c r="AQ1150" s="26">
        <v>0</v>
      </c>
      <c r="AR1150" s="26">
        <v>0</v>
      </c>
      <c r="AS1150" s="26">
        <v>0</v>
      </c>
      <c r="AT1150" s="26">
        <v>0</v>
      </c>
      <c r="AU1150" s="26">
        <v>0</v>
      </c>
      <c r="AV1150" s="26">
        <v>0</v>
      </c>
      <c r="AW1150" s="26">
        <v>0</v>
      </c>
      <c r="AX1150" s="26">
        <v>0</v>
      </c>
      <c r="AY1150" s="26">
        <v>0</v>
      </c>
      <c r="AZ1150" s="26">
        <v>0</v>
      </c>
      <c r="BA1150" s="26">
        <v>0</v>
      </c>
      <c r="BB1150" s="26">
        <v>0</v>
      </c>
      <c r="BC1150" s="26">
        <v>0</v>
      </c>
      <c r="BD1150" s="26" t="s">
        <v>2309</v>
      </c>
      <c r="BE1150" s="26">
        <v>2</v>
      </c>
      <c r="BF1150" s="26">
        <v>18</v>
      </c>
      <c r="BG1150" s="54" t="str">
        <f t="shared" si="251"/>
        <v>0157</v>
      </c>
      <c r="BH1150" s="9"/>
      <c r="BI1150" s="9"/>
    </row>
    <row r="1151" ht="16.5" spans="1:61">
      <c r="A1151" s="4">
        <f t="shared" si="238"/>
        <v>0</v>
      </c>
      <c r="B1151" s="4" t="str">
        <f>IF(X1151=0,"",VLOOKUP(Y1151,seriesName!A:B,2,TRUE))</f>
        <v/>
      </c>
      <c r="C1151" s="4" t="str">
        <f>IF(A1151=1,VLOOKUP(V1151,Head!A:B,2,TRUE),IF(A1151=2,VLOOKUP(V1151,Chest!A:B,2,TRUE),IF(A1151=3,VLOOKUP(V1151,Arm!A:B,2,TRUE),IF(A1151=4,VLOOKUP(V1151,Waist!A:B,2,TRUE),IF(A1151=5,VLOOKUP(V1151,Leg!A:B,2,TRUE),"")))))</f>
        <v/>
      </c>
      <c r="D1151" s="44" t="str">
        <f>IF(X1151=1,VLOOKUP(AA1151,modelID!A:B,2,FALSE),"")</f>
        <v/>
      </c>
      <c r="E1151" s="45" t="str">
        <f>IF(X1151=0,"",AH1151+VLOOKUP(AN1151,BuildupTable!L:O,4,FALSE))</f>
        <v/>
      </c>
      <c r="F1151" s="1">
        <f t="shared" si="239"/>
        <v>0</v>
      </c>
      <c r="G1151" s="1">
        <f t="shared" si="240"/>
        <v>0</v>
      </c>
      <c r="H1151" s="1">
        <f t="shared" si="241"/>
        <v>0</v>
      </c>
      <c r="I1151" s="1">
        <f t="shared" si="242"/>
        <v>0</v>
      </c>
      <c r="J1151" s="4" t="str">
        <f>IF(AT1151=0,"",VLOOKUP(AT1151,skillbasedata!A:B,2,TRUE))</f>
        <v/>
      </c>
      <c r="K1151" s="48">
        <f t="shared" si="243"/>
        <v>0</v>
      </c>
      <c r="L1151" s="4" t="str">
        <f>IF(AU1151=0,"",VLOOKUP(AU1151,skillbasedata!A:B,2,TRUE))</f>
        <v/>
      </c>
      <c r="M1151" s="48">
        <f t="shared" si="244"/>
        <v>0</v>
      </c>
      <c r="N1151" s="4" t="str">
        <f>IF(AV1151=0,"",VLOOKUP(AV1151,skillbasedata!A:B,2,TRUE))</f>
        <v/>
      </c>
      <c r="O1151" s="48">
        <f t="shared" si="245"/>
        <v>0</v>
      </c>
      <c r="P1151" s="4" t="str">
        <f>IF(AW1151=0,"",VLOOKUP(AW1151,skillbasedata!A:B,2,TRUE))</f>
        <v/>
      </c>
      <c r="Q1151" s="48">
        <f t="shared" si="246"/>
        <v>0</v>
      </c>
      <c r="R1151" s="4" t="str">
        <f>IF(AX1151=0,"",VLOOKUP(AX1151,skillbasedata!A:B,2,TRUE))</f>
        <v/>
      </c>
      <c r="S1151" s="48">
        <f t="shared" si="247"/>
        <v>0</v>
      </c>
      <c r="T1151" s="48">
        <f t="shared" si="248"/>
        <v>2</v>
      </c>
      <c r="U1151" s="48">
        <f t="shared" si="249"/>
        <v>18</v>
      </c>
      <c r="V1151" s="51">
        <f t="shared" si="250"/>
        <v>343</v>
      </c>
      <c r="W1151" s="26" t="s">
        <v>3471</v>
      </c>
      <c r="X1151" s="26">
        <v>0</v>
      </c>
      <c r="Y1151" s="26">
        <v>343</v>
      </c>
      <c r="Z1151" s="26">
        <v>14014</v>
      </c>
      <c r="AA1151" s="26">
        <v>44</v>
      </c>
      <c r="AB1151" s="26">
        <v>7</v>
      </c>
      <c r="AC1151" s="26">
        <v>8000</v>
      </c>
      <c r="AD1151" s="26">
        <v>0</v>
      </c>
      <c r="AE1151" s="26">
        <v>2</v>
      </c>
      <c r="AF1151" s="26">
        <v>1</v>
      </c>
      <c r="AG1151" s="26">
        <v>1</v>
      </c>
      <c r="AH1151" s="26">
        <v>92</v>
      </c>
      <c r="AI1151" s="26">
        <v>-2</v>
      </c>
      <c r="AJ1151" s="26">
        <v>2</v>
      </c>
      <c r="AK1151" s="26">
        <v>-1</v>
      </c>
      <c r="AL1151" s="26">
        <v>0</v>
      </c>
      <c r="AM1151" s="26">
        <v>1</v>
      </c>
      <c r="AN1151" s="26">
        <v>20</v>
      </c>
      <c r="AO1151" s="26">
        <v>0</v>
      </c>
      <c r="AP1151" s="26">
        <v>0</v>
      </c>
      <c r="AQ1151" s="26">
        <v>0</v>
      </c>
      <c r="AR1151" s="26">
        <v>0</v>
      </c>
      <c r="AS1151" s="26">
        <v>0</v>
      </c>
      <c r="AT1151" s="26">
        <v>0</v>
      </c>
      <c r="AU1151" s="26">
        <v>0</v>
      </c>
      <c r="AV1151" s="26">
        <v>0</v>
      </c>
      <c r="AW1151" s="26">
        <v>0</v>
      </c>
      <c r="AX1151" s="26">
        <v>0</v>
      </c>
      <c r="AY1151" s="26">
        <v>0</v>
      </c>
      <c r="AZ1151" s="26">
        <v>0</v>
      </c>
      <c r="BA1151" s="26">
        <v>0</v>
      </c>
      <c r="BB1151" s="26">
        <v>0</v>
      </c>
      <c r="BC1151" s="26">
        <v>0</v>
      </c>
      <c r="BD1151" s="26" t="s">
        <v>2309</v>
      </c>
      <c r="BE1151" s="26">
        <v>2</v>
      </c>
      <c r="BF1151" s="26">
        <v>18</v>
      </c>
      <c r="BG1151" s="54" t="str">
        <f t="shared" si="251"/>
        <v>0157</v>
      </c>
      <c r="BH1151" s="9"/>
      <c r="BI1151" s="9"/>
    </row>
    <row r="1152" ht="16.5" spans="1:61">
      <c r="A1152" s="4">
        <f t="shared" si="238"/>
        <v>1</v>
      </c>
      <c r="B1152" s="4" t="str">
        <f>IF(X1152=0,"",VLOOKUP(Y1152,seriesName!A:B,2,TRUE))</f>
        <v>奇怪龙X</v>
      </c>
      <c r="C1152" s="4" t="str">
        <f>IF(A1152=1,VLOOKUP(V1152,Head!A:B,2,TRUE),IF(A1152=2,VLOOKUP(V1152,Chest!A:B,2,TRUE),IF(A1152=3,VLOOKUP(V1152,Arm!A:B,2,TRUE),IF(A1152=4,VLOOKUP(V1152,Waist!A:B,2,TRUE),IF(A1152=5,VLOOKUP(V1152,Leg!A:B,2,TRUE),"")))))</f>
        <v>奇怪龙X头盔</v>
      </c>
      <c r="D1152" s="44" t="str">
        <f>IF(X1152=1,VLOOKUP(AA1152,modelID!A:B,2,FALSE),"")</f>
        <v>pl317</v>
      </c>
      <c r="E1152" s="45">
        <f>IF(X1152=0,"",AH1152+VLOOKUP(AN1152,BuildupTable!L:O,4,FALSE))</f>
        <v>160</v>
      </c>
      <c r="F1152" s="1">
        <f t="shared" si="239"/>
        <v>0</v>
      </c>
      <c r="G1152" s="1">
        <f t="shared" si="240"/>
        <v>0</v>
      </c>
      <c r="H1152" s="1">
        <f t="shared" si="241"/>
        <v>0</v>
      </c>
      <c r="I1152" s="1">
        <f t="shared" si="242"/>
        <v>1</v>
      </c>
      <c r="J1152" s="4" t="str">
        <f>IF(AT1152=0,"",VLOOKUP(AT1152,skillbasedata!A:B,2,TRUE))</f>
        <v>集中</v>
      </c>
      <c r="K1152" s="48">
        <f t="shared" si="243"/>
        <v>1</v>
      </c>
      <c r="L1152" s="4" t="str">
        <f>IF(AU1152=0,"",VLOOKUP(AU1152,skillbasedata!A:B,2,TRUE))</f>
        <v>体力回复量提升</v>
      </c>
      <c r="M1152" s="48">
        <f t="shared" si="244"/>
        <v>1</v>
      </c>
      <c r="N1152" s="4" t="str">
        <f>IF(AV1152=0,"",VLOOKUP(AV1152,skillbasedata!A:B,2,TRUE))</f>
        <v>雷属性攻击强化</v>
      </c>
      <c r="O1152" s="48">
        <f t="shared" si="245"/>
        <v>2</v>
      </c>
      <c r="P1152" s="4" t="str">
        <f>IF(AW1152=0,"",VLOOKUP(AW1152,skillbasedata!A:B,2,TRUE))</f>
        <v/>
      </c>
      <c r="Q1152" s="48">
        <f t="shared" si="246"/>
        <v>0</v>
      </c>
      <c r="R1152" s="4" t="str">
        <f>IF(AX1152=0,"",VLOOKUP(AX1152,skillbasedata!A:B,2,TRUE))</f>
        <v/>
      </c>
      <c r="S1152" s="48">
        <f t="shared" si="247"/>
        <v>0</v>
      </c>
      <c r="T1152" s="48">
        <f t="shared" si="248"/>
        <v>2</v>
      </c>
      <c r="U1152" s="48">
        <f t="shared" si="249"/>
        <v>18</v>
      </c>
      <c r="V1152" s="51">
        <f t="shared" si="250"/>
        <v>357</v>
      </c>
      <c r="W1152" s="26" t="s">
        <v>3472</v>
      </c>
      <c r="X1152" s="26">
        <v>1</v>
      </c>
      <c r="Y1152" s="26">
        <v>357</v>
      </c>
      <c r="Z1152" s="26">
        <v>14015</v>
      </c>
      <c r="AA1152" s="26">
        <v>135</v>
      </c>
      <c r="AB1152" s="26">
        <v>7</v>
      </c>
      <c r="AC1152" s="26">
        <v>8000</v>
      </c>
      <c r="AD1152" s="26">
        <v>0</v>
      </c>
      <c r="AE1152" s="26">
        <v>2</v>
      </c>
      <c r="AF1152" s="26">
        <v>1</v>
      </c>
      <c r="AG1152" s="26">
        <v>1</v>
      </c>
      <c r="AH1152" s="26">
        <v>96</v>
      </c>
      <c r="AI1152" s="26">
        <v>-4</v>
      </c>
      <c r="AJ1152" s="26">
        <v>1</v>
      </c>
      <c r="AK1152" s="26">
        <v>2</v>
      </c>
      <c r="AL1152" s="26">
        <v>4</v>
      </c>
      <c r="AM1152" s="26">
        <v>1</v>
      </c>
      <c r="AN1152" s="26">
        <v>20</v>
      </c>
      <c r="AO1152" s="26">
        <v>0</v>
      </c>
      <c r="AP1152" s="26">
        <v>0</v>
      </c>
      <c r="AQ1152" s="26">
        <v>0</v>
      </c>
      <c r="AR1152" s="26">
        <v>0</v>
      </c>
      <c r="AS1152" s="26">
        <v>1</v>
      </c>
      <c r="AT1152" s="26">
        <v>30</v>
      </c>
      <c r="AU1152" s="26">
        <v>58</v>
      </c>
      <c r="AV1152" s="26">
        <v>16</v>
      </c>
      <c r="AW1152" s="26">
        <v>0</v>
      </c>
      <c r="AX1152" s="26">
        <v>0</v>
      </c>
      <c r="AY1152" s="26">
        <v>1</v>
      </c>
      <c r="AZ1152" s="26">
        <v>1</v>
      </c>
      <c r="BA1152" s="26">
        <v>2</v>
      </c>
      <c r="BB1152" s="26">
        <v>0</v>
      </c>
      <c r="BC1152" s="26">
        <v>0</v>
      </c>
      <c r="BD1152" s="26" t="s">
        <v>2309</v>
      </c>
      <c r="BE1152" s="26">
        <v>2</v>
      </c>
      <c r="BF1152" s="26">
        <v>18</v>
      </c>
      <c r="BG1152" s="54" t="str">
        <f t="shared" si="251"/>
        <v>0165</v>
      </c>
      <c r="BH1152" s="9"/>
      <c r="BI1152" s="9"/>
    </row>
    <row r="1153" ht="16.5" spans="1:61">
      <c r="A1153" s="4">
        <f t="shared" si="238"/>
        <v>2</v>
      </c>
      <c r="B1153" s="4" t="str">
        <f>IF(X1153=0,"",VLOOKUP(Y1153,seriesName!A:B,2,TRUE))</f>
        <v>奇怪龙X</v>
      </c>
      <c r="C1153" s="4" t="str">
        <f>IF(A1153=1,VLOOKUP(V1153,Head!A:B,2,TRUE),IF(A1153=2,VLOOKUP(V1153,Chest!A:B,2,TRUE),IF(A1153=3,VLOOKUP(V1153,Arm!A:B,2,TRUE),IF(A1153=4,VLOOKUP(V1153,Waist!A:B,2,TRUE),IF(A1153=5,VLOOKUP(V1153,Leg!A:B,2,TRUE),"")))))</f>
        <v>奇怪龙X铠甲</v>
      </c>
      <c r="D1153" s="44" t="str">
        <f>IF(X1153=1,VLOOKUP(AA1153,modelID!A:B,2,FALSE),"")</f>
        <v>pl317</v>
      </c>
      <c r="E1153" s="45">
        <f>IF(X1153=0,"",AH1153+VLOOKUP(AN1153,BuildupTable!L:O,4,FALSE))</f>
        <v>160</v>
      </c>
      <c r="F1153" s="1">
        <f t="shared" si="239"/>
        <v>3</v>
      </c>
      <c r="G1153" s="1">
        <f t="shared" si="240"/>
        <v>0</v>
      </c>
      <c r="H1153" s="1">
        <f t="shared" si="241"/>
        <v>0</v>
      </c>
      <c r="I1153" s="1">
        <f t="shared" si="242"/>
        <v>0</v>
      </c>
      <c r="J1153" s="4" t="str">
        <f>IF(AT1153=0,"",VLOOKUP(AT1153,skillbasedata!A:B,2,TRUE))</f>
        <v>墙面移动</v>
      </c>
      <c r="K1153" s="48">
        <f t="shared" si="243"/>
        <v>2</v>
      </c>
      <c r="L1153" s="4" t="str">
        <f>IF(AU1153=0,"",VLOOKUP(AU1153,skillbasedata!A:B,2,TRUE))</f>
        <v>体力回复量提升</v>
      </c>
      <c r="M1153" s="48">
        <f t="shared" si="244"/>
        <v>2</v>
      </c>
      <c r="N1153" s="4" t="str">
        <f>IF(AV1153=0,"",VLOOKUP(AV1153,skillbasedata!A:B,2,TRUE))</f>
        <v/>
      </c>
      <c r="O1153" s="48">
        <f t="shared" si="245"/>
        <v>0</v>
      </c>
      <c r="P1153" s="4" t="str">
        <f>IF(AW1153=0,"",VLOOKUP(AW1153,skillbasedata!A:B,2,TRUE))</f>
        <v/>
      </c>
      <c r="Q1153" s="48">
        <f t="shared" si="246"/>
        <v>0</v>
      </c>
      <c r="R1153" s="4" t="str">
        <f>IF(AX1153=0,"",VLOOKUP(AX1153,skillbasedata!A:B,2,TRUE))</f>
        <v/>
      </c>
      <c r="S1153" s="48">
        <f t="shared" si="247"/>
        <v>0</v>
      </c>
      <c r="T1153" s="48">
        <f t="shared" si="248"/>
        <v>2</v>
      </c>
      <c r="U1153" s="48">
        <f t="shared" si="249"/>
        <v>18</v>
      </c>
      <c r="V1153" s="51">
        <f t="shared" si="250"/>
        <v>357</v>
      </c>
      <c r="W1153" s="26" t="s">
        <v>3473</v>
      </c>
      <c r="X1153" s="26">
        <v>1</v>
      </c>
      <c r="Y1153" s="26">
        <v>357</v>
      </c>
      <c r="Z1153" s="26">
        <v>14015</v>
      </c>
      <c r="AA1153" s="26">
        <v>135</v>
      </c>
      <c r="AB1153" s="26">
        <v>7</v>
      </c>
      <c r="AC1153" s="26">
        <v>8000</v>
      </c>
      <c r="AD1153" s="26">
        <v>0</v>
      </c>
      <c r="AE1153" s="26">
        <v>2</v>
      </c>
      <c r="AF1153" s="26">
        <v>1</v>
      </c>
      <c r="AG1153" s="26">
        <v>1</v>
      </c>
      <c r="AH1153" s="26">
        <v>96</v>
      </c>
      <c r="AI1153" s="26">
        <v>-4</v>
      </c>
      <c r="AJ1153" s="26">
        <v>1</v>
      </c>
      <c r="AK1153" s="26">
        <v>2</v>
      </c>
      <c r="AL1153" s="26">
        <v>4</v>
      </c>
      <c r="AM1153" s="26">
        <v>1</v>
      </c>
      <c r="AN1153" s="26">
        <v>20</v>
      </c>
      <c r="AO1153" s="26">
        <v>0</v>
      </c>
      <c r="AP1153" s="26">
        <v>3</v>
      </c>
      <c r="AQ1153" s="26">
        <v>0</v>
      </c>
      <c r="AR1153" s="26">
        <v>0</v>
      </c>
      <c r="AS1153" s="26">
        <v>0</v>
      </c>
      <c r="AT1153" s="26">
        <v>105</v>
      </c>
      <c r="AU1153" s="26">
        <v>58</v>
      </c>
      <c r="AV1153" s="26">
        <v>0</v>
      </c>
      <c r="AW1153" s="26">
        <v>0</v>
      </c>
      <c r="AX1153" s="26">
        <v>0</v>
      </c>
      <c r="AY1153" s="26">
        <v>2</v>
      </c>
      <c r="AZ1153" s="26">
        <v>2</v>
      </c>
      <c r="BA1153" s="26">
        <v>0</v>
      </c>
      <c r="BB1153" s="26">
        <v>0</v>
      </c>
      <c r="BC1153" s="26">
        <v>0</v>
      </c>
      <c r="BD1153" s="26" t="s">
        <v>2309</v>
      </c>
      <c r="BE1153" s="26">
        <v>2</v>
      </c>
      <c r="BF1153" s="26">
        <v>18</v>
      </c>
      <c r="BG1153" s="54" t="str">
        <f t="shared" si="251"/>
        <v>0165</v>
      </c>
      <c r="BH1153" s="9"/>
      <c r="BI1153" s="9"/>
    </row>
    <row r="1154" ht="16.5" spans="1:61">
      <c r="A1154" s="4">
        <f t="shared" ref="A1154:A1217" si="252">IF(X1154=0,0,HEX2DEC(MID(W1154,5,1)))</f>
        <v>3</v>
      </c>
      <c r="B1154" s="4" t="str">
        <f>IF(X1154=0,"",VLOOKUP(Y1154,seriesName!A:B,2,TRUE))</f>
        <v>奇怪龙X</v>
      </c>
      <c r="C1154" s="4" t="str">
        <f>IF(A1154=1,VLOOKUP(V1154,Head!A:B,2,TRUE),IF(A1154=2,VLOOKUP(V1154,Chest!A:B,2,TRUE),IF(A1154=3,VLOOKUP(V1154,Arm!A:B,2,TRUE),IF(A1154=4,VLOOKUP(V1154,Waist!A:B,2,TRUE),IF(A1154=5,VLOOKUP(V1154,Leg!A:B,2,TRUE),"")))))</f>
        <v>奇怪龙X腕甲</v>
      </c>
      <c r="D1154" s="44" t="str">
        <f>IF(X1154=1,VLOOKUP(AA1154,modelID!A:B,2,FALSE),"")</f>
        <v>pl317</v>
      </c>
      <c r="E1154" s="45">
        <f>IF(X1154=0,"",AH1154+VLOOKUP(AN1154,BuildupTable!L:O,4,FALSE))</f>
        <v>160</v>
      </c>
      <c r="F1154" s="1">
        <f t="shared" ref="F1154:F1217" si="253">AP1154</f>
        <v>1</v>
      </c>
      <c r="G1154" s="1">
        <f t="shared" ref="G1154:G1217" si="254">AQ1154</f>
        <v>0</v>
      </c>
      <c r="H1154" s="1">
        <f t="shared" ref="H1154:H1217" si="255">AR1154</f>
        <v>0</v>
      </c>
      <c r="I1154" s="1">
        <f t="shared" ref="I1154:I1217" si="256">AS1154</f>
        <v>1</v>
      </c>
      <c r="J1154" s="4" t="str">
        <f>IF(AT1154=0,"",VLOOKUP(AT1154,skillbasedata!A:B,2,TRUE))</f>
        <v>墙面移动</v>
      </c>
      <c r="K1154" s="48">
        <f t="shared" ref="K1154:K1217" si="257">AY1154</f>
        <v>1</v>
      </c>
      <c r="L1154" s="4" t="str">
        <f>IF(AU1154=0,"",VLOOKUP(AU1154,skillbasedata!A:B,2,TRUE))</f>
        <v>回复速度</v>
      </c>
      <c r="M1154" s="48">
        <f t="shared" ref="M1154:M1217" si="258">AZ1154</f>
        <v>1</v>
      </c>
      <c r="N1154" s="4" t="str">
        <f>IF(AV1154=0,"",VLOOKUP(AV1154,skillbasedata!A:B,2,TRUE))</f>
        <v>雷属性攻击强化</v>
      </c>
      <c r="O1154" s="48">
        <f t="shared" ref="O1154:O1217" si="259">BA1154</f>
        <v>3</v>
      </c>
      <c r="P1154" s="4" t="str">
        <f>IF(AW1154=0,"",VLOOKUP(AW1154,skillbasedata!A:B,2,TRUE))</f>
        <v/>
      </c>
      <c r="Q1154" s="48">
        <f t="shared" ref="Q1154:Q1217" si="260">BB1154</f>
        <v>0</v>
      </c>
      <c r="R1154" s="4" t="str">
        <f>IF(AX1154=0,"",VLOOKUP(AX1154,skillbasedata!A:B,2,TRUE))</f>
        <v/>
      </c>
      <c r="S1154" s="48">
        <f t="shared" ref="S1154:S1217" si="261">BC1154</f>
        <v>0</v>
      </c>
      <c r="T1154" s="48">
        <f t="shared" ref="T1154:T1217" si="262">BE1154</f>
        <v>2</v>
      </c>
      <c r="U1154" s="48">
        <f t="shared" ref="U1154:U1217" si="263">BF1154</f>
        <v>18</v>
      </c>
      <c r="V1154" s="51">
        <f t="shared" ref="V1154:V1217" si="264">IF(BG1154=0,0,HEX2DEC(BG1154))</f>
        <v>357</v>
      </c>
      <c r="W1154" s="26" t="s">
        <v>3474</v>
      </c>
      <c r="X1154" s="26">
        <v>1</v>
      </c>
      <c r="Y1154" s="26">
        <v>357</v>
      </c>
      <c r="Z1154" s="26">
        <v>14015</v>
      </c>
      <c r="AA1154" s="26">
        <v>135</v>
      </c>
      <c r="AB1154" s="26">
        <v>7</v>
      </c>
      <c r="AC1154" s="26">
        <v>8000</v>
      </c>
      <c r="AD1154" s="26">
        <v>0</v>
      </c>
      <c r="AE1154" s="26">
        <v>2</v>
      </c>
      <c r="AF1154" s="26">
        <v>1</v>
      </c>
      <c r="AG1154" s="26">
        <v>1</v>
      </c>
      <c r="AH1154" s="26">
        <v>96</v>
      </c>
      <c r="AI1154" s="26">
        <v>-4</v>
      </c>
      <c r="AJ1154" s="26">
        <v>1</v>
      </c>
      <c r="AK1154" s="26">
        <v>2</v>
      </c>
      <c r="AL1154" s="26">
        <v>4</v>
      </c>
      <c r="AM1154" s="26">
        <v>1</v>
      </c>
      <c r="AN1154" s="26">
        <v>20</v>
      </c>
      <c r="AO1154" s="26">
        <v>0</v>
      </c>
      <c r="AP1154" s="26">
        <v>1</v>
      </c>
      <c r="AQ1154" s="26">
        <v>0</v>
      </c>
      <c r="AR1154" s="26">
        <v>0</v>
      </c>
      <c r="AS1154" s="26">
        <v>1</v>
      </c>
      <c r="AT1154" s="26">
        <v>105</v>
      </c>
      <c r="AU1154" s="26">
        <v>59</v>
      </c>
      <c r="AV1154" s="26">
        <v>16</v>
      </c>
      <c r="AW1154" s="26">
        <v>0</v>
      </c>
      <c r="AX1154" s="26">
        <v>0</v>
      </c>
      <c r="AY1154" s="26">
        <v>1</v>
      </c>
      <c r="AZ1154" s="26">
        <v>1</v>
      </c>
      <c r="BA1154" s="26">
        <v>3</v>
      </c>
      <c r="BB1154" s="26">
        <v>0</v>
      </c>
      <c r="BC1154" s="26">
        <v>0</v>
      </c>
      <c r="BD1154" s="26" t="s">
        <v>2309</v>
      </c>
      <c r="BE1154" s="26">
        <v>2</v>
      </c>
      <c r="BF1154" s="26">
        <v>18</v>
      </c>
      <c r="BG1154" s="54" t="str">
        <f t="shared" ref="BG1154:BG1217" si="265">MID(W1154,7,4)</f>
        <v>0165</v>
      </c>
      <c r="BH1154" s="9"/>
      <c r="BI1154" s="9"/>
    </row>
    <row r="1155" ht="16.5" spans="1:61">
      <c r="A1155" s="4">
        <f t="shared" si="252"/>
        <v>4</v>
      </c>
      <c r="B1155" s="4" t="str">
        <f>IF(X1155=0,"",VLOOKUP(Y1155,seriesName!A:B,2,TRUE))</f>
        <v>奇怪龙X</v>
      </c>
      <c r="C1155" s="4" t="str">
        <f>IF(A1155=1,VLOOKUP(V1155,Head!A:B,2,TRUE),IF(A1155=2,VLOOKUP(V1155,Chest!A:B,2,TRUE),IF(A1155=3,VLOOKUP(V1155,Arm!A:B,2,TRUE),IF(A1155=4,VLOOKUP(V1155,Waist!A:B,2,TRUE),IF(A1155=5,VLOOKUP(V1155,Leg!A:B,2,TRUE),"")))))</f>
        <v>奇怪龙X腰甲</v>
      </c>
      <c r="D1155" s="44" t="str">
        <f>IF(X1155=1,VLOOKUP(AA1155,modelID!A:B,2,FALSE),"")</f>
        <v>pl317</v>
      </c>
      <c r="E1155" s="45">
        <f>IF(X1155=0,"",AH1155+VLOOKUP(AN1155,BuildupTable!L:O,4,FALSE))</f>
        <v>160</v>
      </c>
      <c r="F1155" s="1">
        <f t="shared" si="253"/>
        <v>2</v>
      </c>
      <c r="G1155" s="1">
        <f t="shared" si="254"/>
        <v>0</v>
      </c>
      <c r="H1155" s="1">
        <f t="shared" si="255"/>
        <v>0</v>
      </c>
      <c r="I1155" s="1">
        <f t="shared" si="256"/>
        <v>1</v>
      </c>
      <c r="J1155" s="4" t="str">
        <f>IF(AT1155=0,"",VLOOKUP(AT1155,skillbasedata!A:B,2,TRUE))</f>
        <v>集中</v>
      </c>
      <c r="K1155" s="48">
        <f t="shared" si="257"/>
        <v>1</v>
      </c>
      <c r="L1155" s="4" t="str">
        <f>IF(AU1155=0,"",VLOOKUP(AU1155,skillbasedata!A:B,2,TRUE))</f>
        <v>击晕术</v>
      </c>
      <c r="M1155" s="48">
        <f t="shared" si="258"/>
        <v>1</v>
      </c>
      <c r="N1155" s="4" t="str">
        <f>IF(AV1155=0,"",VLOOKUP(AV1155,skillbasedata!A:B,2,TRUE))</f>
        <v/>
      </c>
      <c r="O1155" s="48">
        <f t="shared" si="259"/>
        <v>0</v>
      </c>
      <c r="P1155" s="4" t="str">
        <f>IF(AW1155=0,"",VLOOKUP(AW1155,skillbasedata!A:B,2,TRUE))</f>
        <v/>
      </c>
      <c r="Q1155" s="48">
        <f t="shared" si="260"/>
        <v>0</v>
      </c>
      <c r="R1155" s="4" t="str">
        <f>IF(AX1155=0,"",VLOOKUP(AX1155,skillbasedata!A:B,2,TRUE))</f>
        <v/>
      </c>
      <c r="S1155" s="48">
        <f t="shared" si="261"/>
        <v>0</v>
      </c>
      <c r="T1155" s="48">
        <f t="shared" si="262"/>
        <v>2</v>
      </c>
      <c r="U1155" s="48">
        <f t="shared" si="263"/>
        <v>18</v>
      </c>
      <c r="V1155" s="51">
        <f t="shared" si="264"/>
        <v>357</v>
      </c>
      <c r="W1155" s="26" t="s">
        <v>3475</v>
      </c>
      <c r="X1155" s="26">
        <v>1</v>
      </c>
      <c r="Y1155" s="26">
        <v>357</v>
      </c>
      <c r="Z1155" s="26">
        <v>14015</v>
      </c>
      <c r="AA1155" s="26">
        <v>135</v>
      </c>
      <c r="AB1155" s="26">
        <v>7</v>
      </c>
      <c r="AC1155" s="26">
        <v>8000</v>
      </c>
      <c r="AD1155" s="26">
        <v>0</v>
      </c>
      <c r="AE1155" s="26">
        <v>2</v>
      </c>
      <c r="AF1155" s="26">
        <v>1</v>
      </c>
      <c r="AG1155" s="26">
        <v>1</v>
      </c>
      <c r="AH1155" s="26">
        <v>96</v>
      </c>
      <c r="AI1155" s="26">
        <v>-4</v>
      </c>
      <c r="AJ1155" s="26">
        <v>1</v>
      </c>
      <c r="AK1155" s="26">
        <v>2</v>
      </c>
      <c r="AL1155" s="26">
        <v>4</v>
      </c>
      <c r="AM1155" s="26">
        <v>1</v>
      </c>
      <c r="AN1155" s="26">
        <v>20</v>
      </c>
      <c r="AO1155" s="26">
        <v>0</v>
      </c>
      <c r="AP1155" s="26">
        <v>2</v>
      </c>
      <c r="AQ1155" s="26">
        <v>0</v>
      </c>
      <c r="AR1155" s="26">
        <v>0</v>
      </c>
      <c r="AS1155" s="26">
        <v>1</v>
      </c>
      <c r="AT1155" s="26">
        <v>30</v>
      </c>
      <c r="AU1155" s="26">
        <v>41</v>
      </c>
      <c r="AV1155" s="26">
        <v>0</v>
      </c>
      <c r="AW1155" s="26">
        <v>0</v>
      </c>
      <c r="AX1155" s="26">
        <v>0</v>
      </c>
      <c r="AY1155" s="26">
        <v>1</v>
      </c>
      <c r="AZ1155" s="26">
        <v>1</v>
      </c>
      <c r="BA1155" s="26">
        <v>0</v>
      </c>
      <c r="BB1155" s="26">
        <v>0</v>
      </c>
      <c r="BC1155" s="26">
        <v>0</v>
      </c>
      <c r="BD1155" s="26" t="s">
        <v>2309</v>
      </c>
      <c r="BE1155" s="26">
        <v>2</v>
      </c>
      <c r="BF1155" s="26">
        <v>18</v>
      </c>
      <c r="BG1155" s="54" t="str">
        <f t="shared" si="265"/>
        <v>0165</v>
      </c>
      <c r="BH1155" s="9"/>
      <c r="BI1155" s="9"/>
    </row>
    <row r="1156" ht="16.5" spans="1:61">
      <c r="A1156" s="4">
        <f t="shared" si="252"/>
        <v>5</v>
      </c>
      <c r="B1156" s="4" t="str">
        <f>IF(X1156=0,"",VLOOKUP(Y1156,seriesName!A:B,2,TRUE))</f>
        <v>奇怪龙X</v>
      </c>
      <c r="C1156" s="4" t="str">
        <f>IF(A1156=1,VLOOKUP(V1156,Head!A:B,2,TRUE),IF(A1156=2,VLOOKUP(V1156,Chest!A:B,2,TRUE),IF(A1156=3,VLOOKUP(V1156,Arm!A:B,2,TRUE),IF(A1156=4,VLOOKUP(V1156,Waist!A:B,2,TRUE),IF(A1156=5,VLOOKUP(V1156,Leg!A:B,2,TRUE),"")))))</f>
        <v>奇怪龙X护腿</v>
      </c>
      <c r="D1156" s="44" t="str">
        <f>IF(X1156=1,VLOOKUP(AA1156,modelID!A:B,2,FALSE),"")</f>
        <v>pl317</v>
      </c>
      <c r="E1156" s="45">
        <f>IF(X1156=0,"",AH1156+VLOOKUP(AN1156,BuildupTable!L:O,4,FALSE))</f>
        <v>160</v>
      </c>
      <c r="F1156" s="1">
        <f t="shared" si="253"/>
        <v>1</v>
      </c>
      <c r="G1156" s="1">
        <f t="shared" si="254"/>
        <v>1</v>
      </c>
      <c r="H1156" s="1">
        <f t="shared" si="255"/>
        <v>0</v>
      </c>
      <c r="I1156" s="1">
        <f t="shared" si="256"/>
        <v>0</v>
      </c>
      <c r="J1156" s="4" t="str">
        <f>IF(AT1156=0,"",VLOOKUP(AT1156,skillbasedata!A:B,2,TRUE))</f>
        <v>集中</v>
      </c>
      <c r="K1156" s="48">
        <f t="shared" si="257"/>
        <v>1</v>
      </c>
      <c r="L1156" s="4" t="str">
        <f>IF(AU1156=0,"",VLOOKUP(AU1156,skillbasedata!A:B,2,TRUE))</f>
        <v>击晕术</v>
      </c>
      <c r="M1156" s="48">
        <f t="shared" si="258"/>
        <v>2</v>
      </c>
      <c r="N1156" s="4" t="str">
        <f>IF(AV1156=0,"",VLOOKUP(AV1156,skillbasedata!A:B,2,TRUE))</f>
        <v>回复速度</v>
      </c>
      <c r="O1156" s="48">
        <f t="shared" si="259"/>
        <v>2</v>
      </c>
      <c r="P1156" s="4" t="str">
        <f>IF(AW1156=0,"",VLOOKUP(AW1156,skillbasedata!A:B,2,TRUE))</f>
        <v/>
      </c>
      <c r="Q1156" s="48">
        <f t="shared" si="260"/>
        <v>0</v>
      </c>
      <c r="R1156" s="4" t="str">
        <f>IF(AX1156=0,"",VLOOKUP(AX1156,skillbasedata!A:B,2,TRUE))</f>
        <v/>
      </c>
      <c r="S1156" s="48">
        <f t="shared" si="261"/>
        <v>0</v>
      </c>
      <c r="T1156" s="48">
        <f t="shared" si="262"/>
        <v>2</v>
      </c>
      <c r="U1156" s="48">
        <f t="shared" si="263"/>
        <v>18</v>
      </c>
      <c r="V1156" s="51">
        <f t="shared" si="264"/>
        <v>357</v>
      </c>
      <c r="W1156" s="26" t="s">
        <v>3476</v>
      </c>
      <c r="X1156" s="26">
        <v>1</v>
      </c>
      <c r="Y1156" s="26">
        <v>357</v>
      </c>
      <c r="Z1156" s="26">
        <v>14015</v>
      </c>
      <c r="AA1156" s="26">
        <v>135</v>
      </c>
      <c r="AB1156" s="26">
        <v>7</v>
      </c>
      <c r="AC1156" s="26">
        <v>8000</v>
      </c>
      <c r="AD1156" s="26">
        <v>0</v>
      </c>
      <c r="AE1156" s="26">
        <v>2</v>
      </c>
      <c r="AF1156" s="26">
        <v>1</v>
      </c>
      <c r="AG1156" s="26">
        <v>1</v>
      </c>
      <c r="AH1156" s="26">
        <v>96</v>
      </c>
      <c r="AI1156" s="26">
        <v>-4</v>
      </c>
      <c r="AJ1156" s="26">
        <v>1</v>
      </c>
      <c r="AK1156" s="26">
        <v>2</v>
      </c>
      <c r="AL1156" s="26">
        <v>4</v>
      </c>
      <c r="AM1156" s="26">
        <v>1</v>
      </c>
      <c r="AN1156" s="26">
        <v>20</v>
      </c>
      <c r="AO1156" s="26">
        <v>0</v>
      </c>
      <c r="AP1156" s="26">
        <v>1</v>
      </c>
      <c r="AQ1156" s="26">
        <v>1</v>
      </c>
      <c r="AR1156" s="26">
        <v>0</v>
      </c>
      <c r="AS1156" s="26">
        <v>0</v>
      </c>
      <c r="AT1156" s="26">
        <v>30</v>
      </c>
      <c r="AU1156" s="26">
        <v>41</v>
      </c>
      <c r="AV1156" s="26">
        <v>59</v>
      </c>
      <c r="AW1156" s="26">
        <v>0</v>
      </c>
      <c r="AX1156" s="26">
        <v>0</v>
      </c>
      <c r="AY1156" s="26">
        <v>1</v>
      </c>
      <c r="AZ1156" s="26">
        <v>2</v>
      </c>
      <c r="BA1156" s="26">
        <v>2</v>
      </c>
      <c r="BB1156" s="26">
        <v>0</v>
      </c>
      <c r="BC1156" s="26">
        <v>0</v>
      </c>
      <c r="BD1156" s="26" t="s">
        <v>2309</v>
      </c>
      <c r="BE1156" s="26">
        <v>2</v>
      </c>
      <c r="BF1156" s="26">
        <v>18</v>
      </c>
      <c r="BG1156" s="54" t="str">
        <f t="shared" si="265"/>
        <v>0165</v>
      </c>
      <c r="BH1156" s="9"/>
      <c r="BI1156" s="9"/>
    </row>
    <row r="1157" ht="16.5" spans="1:61">
      <c r="A1157" s="4">
        <f t="shared" si="252"/>
        <v>1</v>
      </c>
      <c r="B1157" s="4" t="str">
        <f>IF(X1157=0,"",VLOOKUP(Y1157,seriesName!A:B,2,TRUE))</f>
        <v>天狗兽X</v>
      </c>
      <c r="C1157" s="4" t="str">
        <f>IF(A1157=1,VLOOKUP(V1157,Head!A:B,2,TRUE),IF(A1157=2,VLOOKUP(V1157,Chest!A:B,2,TRUE),IF(A1157=3,VLOOKUP(V1157,Arm!A:B,2,TRUE),IF(A1157=4,VLOOKUP(V1157,Waist!A:B,2,TRUE),IF(A1157=5,VLOOKUP(V1157,Leg!A:B,2,TRUE),"")))))</f>
        <v>天狗兽X头盔</v>
      </c>
      <c r="D1157" s="44" t="str">
        <f>IF(X1157=1,VLOOKUP(AA1157,modelID!A:B,2,FALSE),"")</f>
        <v>pl301</v>
      </c>
      <c r="E1157" s="45">
        <f>IF(X1157=0,"",AH1157+VLOOKUP(AN1157,BuildupTable!L:O,4,FALSE))</f>
        <v>160</v>
      </c>
      <c r="F1157" s="1">
        <f t="shared" si="253"/>
        <v>1</v>
      </c>
      <c r="G1157" s="1">
        <f t="shared" si="254"/>
        <v>1</v>
      </c>
      <c r="H1157" s="1">
        <f t="shared" si="255"/>
        <v>0</v>
      </c>
      <c r="I1157" s="1">
        <f t="shared" si="256"/>
        <v>0</v>
      </c>
      <c r="J1157" s="4" t="str">
        <f>IF(AT1157=0,"",VLOOKUP(AT1157,skillbasedata!A:B,2,TRUE))</f>
        <v>道具使用强化</v>
      </c>
      <c r="K1157" s="48">
        <f t="shared" si="257"/>
        <v>1</v>
      </c>
      <c r="L1157" s="4" t="str">
        <f>IF(AU1157=0,"",VLOOKUP(AU1157,skillbasedata!A:B,2,TRUE))</f>
        <v>广域化</v>
      </c>
      <c r="M1157" s="48">
        <f t="shared" si="258"/>
        <v>2</v>
      </c>
      <c r="N1157" s="4" t="str">
        <f>IF(AV1157=0,"",VLOOKUP(AV1157,skillbasedata!A:B,2,TRUE))</f>
        <v>昏厥耐性</v>
      </c>
      <c r="O1157" s="48">
        <f t="shared" si="259"/>
        <v>2</v>
      </c>
      <c r="P1157" s="4" t="str">
        <f>IF(AW1157=0,"",VLOOKUP(AW1157,skillbasedata!A:B,2,TRUE))</f>
        <v/>
      </c>
      <c r="Q1157" s="48">
        <f t="shared" si="260"/>
        <v>0</v>
      </c>
      <c r="R1157" s="4" t="str">
        <f>IF(AX1157=0,"",VLOOKUP(AX1157,skillbasedata!A:B,2,TRUE))</f>
        <v/>
      </c>
      <c r="S1157" s="48">
        <f t="shared" si="261"/>
        <v>0</v>
      </c>
      <c r="T1157" s="48">
        <f t="shared" si="262"/>
        <v>2</v>
      </c>
      <c r="U1157" s="48">
        <f t="shared" si="263"/>
        <v>18</v>
      </c>
      <c r="V1157" s="51">
        <f t="shared" si="264"/>
        <v>326</v>
      </c>
      <c r="W1157" s="26" t="s">
        <v>3477</v>
      </c>
      <c r="X1157" s="26">
        <v>1</v>
      </c>
      <c r="Y1157" s="26">
        <v>326</v>
      </c>
      <c r="Z1157" s="26">
        <v>14016</v>
      </c>
      <c r="AA1157" s="26">
        <v>119</v>
      </c>
      <c r="AB1157" s="26">
        <v>7</v>
      </c>
      <c r="AC1157" s="26">
        <v>8000</v>
      </c>
      <c r="AD1157" s="26">
        <v>0</v>
      </c>
      <c r="AE1157" s="26">
        <v>2</v>
      </c>
      <c r="AF1157" s="26">
        <v>1</v>
      </c>
      <c r="AG1157" s="26">
        <v>1</v>
      </c>
      <c r="AH1157" s="26">
        <v>96</v>
      </c>
      <c r="AI1157" s="26">
        <v>-2</v>
      </c>
      <c r="AJ1157" s="26">
        <v>2</v>
      </c>
      <c r="AK1157" s="26">
        <v>-4</v>
      </c>
      <c r="AL1157" s="26">
        <v>2</v>
      </c>
      <c r="AM1157" s="26">
        <v>2</v>
      </c>
      <c r="AN1157" s="26">
        <v>20</v>
      </c>
      <c r="AO1157" s="26">
        <v>0</v>
      </c>
      <c r="AP1157" s="26">
        <v>1</v>
      </c>
      <c r="AQ1157" s="26">
        <v>1</v>
      </c>
      <c r="AR1157" s="26">
        <v>0</v>
      </c>
      <c r="AS1157" s="26">
        <v>0</v>
      </c>
      <c r="AT1157" s="26">
        <v>88</v>
      </c>
      <c r="AU1157" s="26">
        <v>89</v>
      </c>
      <c r="AV1157" s="26">
        <v>76</v>
      </c>
      <c r="AW1157" s="26">
        <v>0</v>
      </c>
      <c r="AX1157" s="26">
        <v>0</v>
      </c>
      <c r="AY1157" s="26">
        <v>1</v>
      </c>
      <c r="AZ1157" s="26">
        <v>2</v>
      </c>
      <c r="BA1157" s="26">
        <v>2</v>
      </c>
      <c r="BB1157" s="26">
        <v>0</v>
      </c>
      <c r="BC1157" s="26">
        <v>0</v>
      </c>
      <c r="BD1157" s="26" t="s">
        <v>2309</v>
      </c>
      <c r="BE1157" s="26">
        <v>2</v>
      </c>
      <c r="BF1157" s="26">
        <v>18</v>
      </c>
      <c r="BG1157" s="54" t="str">
        <f t="shared" si="265"/>
        <v>0146</v>
      </c>
      <c r="BH1157" s="9"/>
      <c r="BI1157" s="9"/>
    </row>
    <row r="1158" ht="16.5" spans="1:61">
      <c r="A1158" s="4">
        <f t="shared" si="252"/>
        <v>2</v>
      </c>
      <c r="B1158" s="4" t="str">
        <f>IF(X1158=0,"",VLOOKUP(Y1158,seriesName!A:B,2,TRUE))</f>
        <v>天狗兽X</v>
      </c>
      <c r="C1158" s="4" t="str">
        <f>IF(A1158=1,VLOOKUP(V1158,Head!A:B,2,TRUE),IF(A1158=2,VLOOKUP(V1158,Chest!A:B,2,TRUE),IF(A1158=3,VLOOKUP(V1158,Arm!A:B,2,TRUE),IF(A1158=4,VLOOKUP(V1158,Waist!A:B,2,TRUE),IF(A1158=5,VLOOKUP(V1158,Leg!A:B,2,TRUE),"")))))</f>
        <v>天狗兽X铠甲</v>
      </c>
      <c r="D1158" s="44" t="str">
        <f>IF(X1158=1,VLOOKUP(AA1158,modelID!A:B,2,FALSE),"")</f>
        <v>pl301</v>
      </c>
      <c r="E1158" s="45">
        <f>IF(X1158=0,"",AH1158+VLOOKUP(AN1158,BuildupTable!L:O,4,FALSE))</f>
        <v>160</v>
      </c>
      <c r="F1158" s="1">
        <f t="shared" si="253"/>
        <v>0</v>
      </c>
      <c r="G1158" s="1">
        <f t="shared" si="254"/>
        <v>0</v>
      </c>
      <c r="H1158" s="1">
        <f t="shared" si="255"/>
        <v>0</v>
      </c>
      <c r="I1158" s="1">
        <f t="shared" si="256"/>
        <v>1</v>
      </c>
      <c r="J1158" s="4" t="str">
        <f>IF(AT1158=0,"",VLOOKUP(AT1158,skillbasedata!A:B,2,TRUE))</f>
        <v>广域化</v>
      </c>
      <c r="K1158" s="48">
        <f t="shared" si="257"/>
        <v>3</v>
      </c>
      <c r="L1158" s="4" t="str">
        <f>IF(AU1158=0,"",VLOOKUP(AU1158,skillbasedata!A:B,2,TRUE))</f>
        <v/>
      </c>
      <c r="M1158" s="48">
        <f t="shared" si="258"/>
        <v>0</v>
      </c>
      <c r="N1158" s="4" t="str">
        <f>IF(AV1158=0,"",VLOOKUP(AV1158,skillbasedata!A:B,2,TRUE))</f>
        <v/>
      </c>
      <c r="O1158" s="48">
        <f t="shared" si="259"/>
        <v>0</v>
      </c>
      <c r="P1158" s="4" t="str">
        <f>IF(AW1158=0,"",VLOOKUP(AW1158,skillbasedata!A:B,2,TRUE))</f>
        <v/>
      </c>
      <c r="Q1158" s="48">
        <f t="shared" si="260"/>
        <v>0</v>
      </c>
      <c r="R1158" s="4" t="str">
        <f>IF(AX1158=0,"",VLOOKUP(AX1158,skillbasedata!A:B,2,TRUE))</f>
        <v/>
      </c>
      <c r="S1158" s="48">
        <f t="shared" si="261"/>
        <v>0</v>
      </c>
      <c r="T1158" s="48">
        <f t="shared" si="262"/>
        <v>2</v>
      </c>
      <c r="U1158" s="48">
        <f t="shared" si="263"/>
        <v>18</v>
      </c>
      <c r="V1158" s="51">
        <f t="shared" si="264"/>
        <v>326</v>
      </c>
      <c r="W1158" s="26" t="s">
        <v>3478</v>
      </c>
      <c r="X1158" s="26">
        <v>1</v>
      </c>
      <c r="Y1158" s="26">
        <v>326</v>
      </c>
      <c r="Z1158" s="26">
        <v>14016</v>
      </c>
      <c r="AA1158" s="26">
        <v>119</v>
      </c>
      <c r="AB1158" s="26">
        <v>7</v>
      </c>
      <c r="AC1158" s="26">
        <v>8000</v>
      </c>
      <c r="AD1158" s="26">
        <v>0</v>
      </c>
      <c r="AE1158" s="26">
        <v>2</v>
      </c>
      <c r="AF1158" s="26">
        <v>1</v>
      </c>
      <c r="AG1158" s="26">
        <v>1</v>
      </c>
      <c r="AH1158" s="26">
        <v>96</v>
      </c>
      <c r="AI1158" s="26">
        <v>-2</v>
      </c>
      <c r="AJ1158" s="26">
        <v>2</v>
      </c>
      <c r="AK1158" s="26">
        <v>-4</v>
      </c>
      <c r="AL1158" s="26">
        <v>2</v>
      </c>
      <c r="AM1158" s="26">
        <v>2</v>
      </c>
      <c r="AN1158" s="26">
        <v>20</v>
      </c>
      <c r="AO1158" s="26">
        <v>0</v>
      </c>
      <c r="AP1158" s="26">
        <v>0</v>
      </c>
      <c r="AQ1158" s="26">
        <v>0</v>
      </c>
      <c r="AR1158" s="26">
        <v>0</v>
      </c>
      <c r="AS1158" s="26">
        <v>1</v>
      </c>
      <c r="AT1158" s="26">
        <v>89</v>
      </c>
      <c r="AU1158" s="26">
        <v>0</v>
      </c>
      <c r="AV1158" s="26">
        <v>0</v>
      </c>
      <c r="AW1158" s="26">
        <v>0</v>
      </c>
      <c r="AX1158" s="26">
        <v>0</v>
      </c>
      <c r="AY1158" s="26">
        <v>3</v>
      </c>
      <c r="AZ1158" s="26">
        <v>0</v>
      </c>
      <c r="BA1158" s="26">
        <v>0</v>
      </c>
      <c r="BB1158" s="26">
        <v>0</v>
      </c>
      <c r="BC1158" s="26">
        <v>0</v>
      </c>
      <c r="BD1158" s="26" t="s">
        <v>2309</v>
      </c>
      <c r="BE1158" s="26">
        <v>2</v>
      </c>
      <c r="BF1158" s="26">
        <v>18</v>
      </c>
      <c r="BG1158" s="54" t="str">
        <f t="shared" si="265"/>
        <v>0146</v>
      </c>
      <c r="BH1158" s="9"/>
      <c r="BI1158" s="9"/>
    </row>
    <row r="1159" ht="16.5" spans="1:61">
      <c r="A1159" s="4">
        <f t="shared" si="252"/>
        <v>3</v>
      </c>
      <c r="B1159" s="4" t="str">
        <f>IF(X1159=0,"",VLOOKUP(Y1159,seriesName!A:B,2,TRUE))</f>
        <v>天狗兽X</v>
      </c>
      <c r="C1159" s="4" t="str">
        <f>IF(A1159=1,VLOOKUP(V1159,Head!A:B,2,TRUE),IF(A1159=2,VLOOKUP(V1159,Chest!A:B,2,TRUE),IF(A1159=3,VLOOKUP(V1159,Arm!A:B,2,TRUE),IF(A1159=4,VLOOKUP(V1159,Waist!A:B,2,TRUE),IF(A1159=5,VLOOKUP(V1159,Leg!A:B,2,TRUE),"")))))</f>
        <v>天狗兽X腕甲</v>
      </c>
      <c r="D1159" s="44" t="str">
        <f>IF(X1159=1,VLOOKUP(AA1159,modelID!A:B,2,FALSE),"")</f>
        <v>pl301</v>
      </c>
      <c r="E1159" s="45">
        <f>IF(X1159=0,"",AH1159+VLOOKUP(AN1159,BuildupTable!L:O,4,FALSE))</f>
        <v>160</v>
      </c>
      <c r="F1159" s="1">
        <f t="shared" si="253"/>
        <v>0</v>
      </c>
      <c r="G1159" s="1">
        <f t="shared" si="254"/>
        <v>0</v>
      </c>
      <c r="H1159" s="1">
        <f t="shared" si="255"/>
        <v>0</v>
      </c>
      <c r="I1159" s="1">
        <f t="shared" si="256"/>
        <v>1</v>
      </c>
      <c r="J1159" s="4" t="str">
        <f>IF(AT1159=0,"",VLOOKUP(AT1159,skillbasedata!A:B,2,TRUE))</f>
        <v>道具使用强化</v>
      </c>
      <c r="K1159" s="48">
        <f t="shared" si="257"/>
        <v>1</v>
      </c>
      <c r="L1159" s="4" t="str">
        <f>IF(AU1159=0,"",VLOOKUP(AU1159,skillbasedata!A:B,2,TRUE))</f>
        <v>昏厥耐性</v>
      </c>
      <c r="M1159" s="48">
        <f t="shared" si="258"/>
        <v>1</v>
      </c>
      <c r="N1159" s="4" t="str">
        <f>IF(AV1159=0,"",VLOOKUP(AV1159,skillbasedata!A:B,2,TRUE))</f>
        <v>快吃</v>
      </c>
      <c r="O1159" s="48">
        <f t="shared" si="259"/>
        <v>1</v>
      </c>
      <c r="P1159" s="4" t="str">
        <f>IF(AW1159=0,"",VLOOKUP(AW1159,skillbasedata!A:B,2,TRUE))</f>
        <v/>
      </c>
      <c r="Q1159" s="48">
        <f t="shared" si="260"/>
        <v>0</v>
      </c>
      <c r="R1159" s="4" t="str">
        <f>IF(AX1159=0,"",VLOOKUP(AX1159,skillbasedata!A:B,2,TRUE))</f>
        <v/>
      </c>
      <c r="S1159" s="48">
        <f t="shared" si="261"/>
        <v>0</v>
      </c>
      <c r="T1159" s="48">
        <f t="shared" si="262"/>
        <v>2</v>
      </c>
      <c r="U1159" s="48">
        <f t="shared" si="263"/>
        <v>18</v>
      </c>
      <c r="V1159" s="51">
        <f t="shared" si="264"/>
        <v>326</v>
      </c>
      <c r="W1159" s="26" t="s">
        <v>3479</v>
      </c>
      <c r="X1159" s="26">
        <v>1</v>
      </c>
      <c r="Y1159" s="26">
        <v>326</v>
      </c>
      <c r="Z1159" s="26">
        <v>14016</v>
      </c>
      <c r="AA1159" s="26">
        <v>119</v>
      </c>
      <c r="AB1159" s="26">
        <v>7</v>
      </c>
      <c r="AC1159" s="26">
        <v>8000</v>
      </c>
      <c r="AD1159" s="26">
        <v>0</v>
      </c>
      <c r="AE1159" s="26">
        <v>2</v>
      </c>
      <c r="AF1159" s="26">
        <v>1</v>
      </c>
      <c r="AG1159" s="26">
        <v>1</v>
      </c>
      <c r="AH1159" s="26">
        <v>96</v>
      </c>
      <c r="AI1159" s="26">
        <v>-2</v>
      </c>
      <c r="AJ1159" s="26">
        <v>2</v>
      </c>
      <c r="AK1159" s="26">
        <v>-4</v>
      </c>
      <c r="AL1159" s="26">
        <v>2</v>
      </c>
      <c r="AM1159" s="26">
        <v>2</v>
      </c>
      <c r="AN1159" s="26">
        <v>20</v>
      </c>
      <c r="AO1159" s="26">
        <v>0</v>
      </c>
      <c r="AP1159" s="26">
        <v>0</v>
      </c>
      <c r="AQ1159" s="26">
        <v>0</v>
      </c>
      <c r="AR1159" s="26">
        <v>0</v>
      </c>
      <c r="AS1159" s="26">
        <v>1</v>
      </c>
      <c r="AT1159" s="26">
        <v>88</v>
      </c>
      <c r="AU1159" s="26">
        <v>76</v>
      </c>
      <c r="AV1159" s="26">
        <v>60</v>
      </c>
      <c r="AW1159" s="26">
        <v>0</v>
      </c>
      <c r="AX1159" s="26">
        <v>0</v>
      </c>
      <c r="AY1159" s="26">
        <v>1</v>
      </c>
      <c r="AZ1159" s="26">
        <v>1</v>
      </c>
      <c r="BA1159" s="26">
        <v>1</v>
      </c>
      <c r="BB1159" s="26">
        <v>0</v>
      </c>
      <c r="BC1159" s="26">
        <v>0</v>
      </c>
      <c r="BD1159" s="26" t="s">
        <v>2309</v>
      </c>
      <c r="BE1159" s="26">
        <v>2</v>
      </c>
      <c r="BF1159" s="26">
        <v>18</v>
      </c>
      <c r="BG1159" s="54" t="str">
        <f t="shared" si="265"/>
        <v>0146</v>
      </c>
      <c r="BH1159" s="9"/>
      <c r="BI1159" s="9"/>
    </row>
    <row r="1160" ht="16.5" spans="1:61">
      <c r="A1160" s="4">
        <f t="shared" si="252"/>
        <v>4</v>
      </c>
      <c r="B1160" s="4" t="str">
        <f>IF(X1160=0,"",VLOOKUP(Y1160,seriesName!A:B,2,TRUE))</f>
        <v>天狗兽X</v>
      </c>
      <c r="C1160" s="4" t="str">
        <f>IF(A1160=1,VLOOKUP(V1160,Head!A:B,2,TRUE),IF(A1160=2,VLOOKUP(V1160,Chest!A:B,2,TRUE),IF(A1160=3,VLOOKUP(V1160,Arm!A:B,2,TRUE),IF(A1160=4,VLOOKUP(V1160,Waist!A:B,2,TRUE),IF(A1160=5,VLOOKUP(V1160,Leg!A:B,2,TRUE),"")))))</f>
        <v>天狗兽X腰甲</v>
      </c>
      <c r="D1160" s="44" t="str">
        <f>IF(X1160=1,VLOOKUP(AA1160,modelID!A:B,2,FALSE),"")</f>
        <v>pl301</v>
      </c>
      <c r="E1160" s="45">
        <f>IF(X1160=0,"",AH1160+VLOOKUP(AN1160,BuildupTable!L:O,4,FALSE))</f>
        <v>160</v>
      </c>
      <c r="F1160" s="1">
        <f t="shared" si="253"/>
        <v>2</v>
      </c>
      <c r="G1160" s="1">
        <f t="shared" si="254"/>
        <v>0</v>
      </c>
      <c r="H1160" s="1">
        <f t="shared" si="255"/>
        <v>0</v>
      </c>
      <c r="I1160" s="1">
        <f t="shared" si="256"/>
        <v>0</v>
      </c>
      <c r="J1160" s="4" t="str">
        <f>IF(AT1160=0,"",VLOOKUP(AT1160,skillbasedata!A:B,2,TRUE))</f>
        <v>道具使用强化</v>
      </c>
      <c r="K1160" s="48">
        <f t="shared" si="257"/>
        <v>1</v>
      </c>
      <c r="L1160" s="4" t="str">
        <f>IF(AU1160=0,"",VLOOKUP(AU1160,skillbasedata!A:B,2,TRUE))</f>
        <v>精神抖擞</v>
      </c>
      <c r="M1160" s="48">
        <f t="shared" si="258"/>
        <v>2</v>
      </c>
      <c r="N1160" s="4" t="str">
        <f>IF(AV1160=0,"",VLOOKUP(AV1160,skillbasedata!A:B,2,TRUE))</f>
        <v>快吃</v>
      </c>
      <c r="O1160" s="48">
        <f t="shared" si="259"/>
        <v>1</v>
      </c>
      <c r="P1160" s="4" t="str">
        <f>IF(AW1160=0,"",VLOOKUP(AW1160,skillbasedata!A:B,2,TRUE))</f>
        <v/>
      </c>
      <c r="Q1160" s="48">
        <f t="shared" si="260"/>
        <v>0</v>
      </c>
      <c r="R1160" s="4" t="str">
        <f>IF(AX1160=0,"",VLOOKUP(AX1160,skillbasedata!A:B,2,TRUE))</f>
        <v/>
      </c>
      <c r="S1160" s="48">
        <f t="shared" si="261"/>
        <v>0</v>
      </c>
      <c r="T1160" s="48">
        <f t="shared" si="262"/>
        <v>2</v>
      </c>
      <c r="U1160" s="48">
        <f t="shared" si="263"/>
        <v>18</v>
      </c>
      <c r="V1160" s="51">
        <f t="shared" si="264"/>
        <v>326</v>
      </c>
      <c r="W1160" s="26" t="s">
        <v>3480</v>
      </c>
      <c r="X1160" s="26">
        <v>1</v>
      </c>
      <c r="Y1160" s="26">
        <v>326</v>
      </c>
      <c r="Z1160" s="26">
        <v>14016</v>
      </c>
      <c r="AA1160" s="26">
        <v>119</v>
      </c>
      <c r="AB1160" s="26">
        <v>7</v>
      </c>
      <c r="AC1160" s="26">
        <v>8000</v>
      </c>
      <c r="AD1160" s="26">
        <v>0</v>
      </c>
      <c r="AE1160" s="26">
        <v>2</v>
      </c>
      <c r="AF1160" s="26">
        <v>1</v>
      </c>
      <c r="AG1160" s="26">
        <v>1</v>
      </c>
      <c r="AH1160" s="26">
        <v>96</v>
      </c>
      <c r="AI1160" s="26">
        <v>-2</v>
      </c>
      <c r="AJ1160" s="26">
        <v>2</v>
      </c>
      <c r="AK1160" s="26">
        <v>-4</v>
      </c>
      <c r="AL1160" s="26">
        <v>2</v>
      </c>
      <c r="AM1160" s="26">
        <v>2</v>
      </c>
      <c r="AN1160" s="26">
        <v>20</v>
      </c>
      <c r="AO1160" s="26">
        <v>0</v>
      </c>
      <c r="AP1160" s="26">
        <v>2</v>
      </c>
      <c r="AQ1160" s="26">
        <v>0</v>
      </c>
      <c r="AR1160" s="26">
        <v>0</v>
      </c>
      <c r="AS1160" s="26">
        <v>0</v>
      </c>
      <c r="AT1160" s="26">
        <v>88</v>
      </c>
      <c r="AU1160" s="26">
        <v>10</v>
      </c>
      <c r="AV1160" s="26">
        <v>60</v>
      </c>
      <c r="AW1160" s="26">
        <v>0</v>
      </c>
      <c r="AX1160" s="26">
        <v>0</v>
      </c>
      <c r="AY1160" s="26">
        <v>1</v>
      </c>
      <c r="AZ1160" s="26">
        <v>2</v>
      </c>
      <c r="BA1160" s="26">
        <v>1</v>
      </c>
      <c r="BB1160" s="26">
        <v>0</v>
      </c>
      <c r="BC1160" s="26">
        <v>0</v>
      </c>
      <c r="BD1160" s="26" t="s">
        <v>2309</v>
      </c>
      <c r="BE1160" s="26">
        <v>2</v>
      </c>
      <c r="BF1160" s="26">
        <v>18</v>
      </c>
      <c r="BG1160" s="54" t="str">
        <f t="shared" si="265"/>
        <v>0146</v>
      </c>
      <c r="BH1160" s="9"/>
      <c r="BI1160" s="9"/>
    </row>
    <row r="1161" ht="16.5" spans="1:61">
      <c r="A1161" s="4">
        <f t="shared" si="252"/>
        <v>5</v>
      </c>
      <c r="B1161" s="4" t="str">
        <f>IF(X1161=0,"",VLOOKUP(Y1161,seriesName!A:B,2,TRUE))</f>
        <v>天狗兽X</v>
      </c>
      <c r="C1161" s="4" t="str">
        <f>IF(A1161=1,VLOOKUP(V1161,Head!A:B,2,TRUE),IF(A1161=2,VLOOKUP(V1161,Chest!A:B,2,TRUE),IF(A1161=3,VLOOKUP(V1161,Arm!A:B,2,TRUE),IF(A1161=4,VLOOKUP(V1161,Waist!A:B,2,TRUE),IF(A1161=5,VLOOKUP(V1161,Leg!A:B,2,TRUE),"")))))</f>
        <v>天狗兽X护腿</v>
      </c>
      <c r="D1161" s="44" t="str">
        <f>IF(X1161=1,VLOOKUP(AA1161,modelID!A:B,2,FALSE),"")</f>
        <v>pl301</v>
      </c>
      <c r="E1161" s="45">
        <f>IF(X1161=0,"",AH1161+VLOOKUP(AN1161,BuildupTable!L:O,4,FALSE))</f>
        <v>160</v>
      </c>
      <c r="F1161" s="1">
        <f t="shared" si="253"/>
        <v>2</v>
      </c>
      <c r="G1161" s="1">
        <f t="shared" si="254"/>
        <v>1</v>
      </c>
      <c r="H1161" s="1">
        <f t="shared" si="255"/>
        <v>0</v>
      </c>
      <c r="I1161" s="1">
        <f t="shared" si="256"/>
        <v>0</v>
      </c>
      <c r="J1161" s="4" t="str">
        <f>IF(AT1161=0,"",VLOOKUP(AT1161,skillbasedata!A:B,2,TRUE))</f>
        <v>精神抖擞</v>
      </c>
      <c r="K1161" s="48">
        <f t="shared" si="257"/>
        <v>1</v>
      </c>
      <c r="L1161" s="4" t="str">
        <f>IF(AU1161=0,"",VLOOKUP(AU1161,skillbasedata!A:B,2,TRUE))</f>
        <v>达人艺</v>
      </c>
      <c r="M1161" s="48">
        <f t="shared" si="258"/>
        <v>1</v>
      </c>
      <c r="N1161" s="4" t="str">
        <f>IF(AV1161=0,"",VLOOKUP(AV1161,skillbasedata!A:B,2,TRUE))</f>
        <v>快吃</v>
      </c>
      <c r="O1161" s="48">
        <f t="shared" si="259"/>
        <v>1</v>
      </c>
      <c r="P1161" s="4" t="str">
        <f>IF(AW1161=0,"",VLOOKUP(AW1161,skillbasedata!A:B,2,TRUE))</f>
        <v>弹丸节约</v>
      </c>
      <c r="Q1161" s="48">
        <f t="shared" si="260"/>
        <v>1</v>
      </c>
      <c r="R1161" s="4" t="str">
        <f>IF(AX1161=0,"",VLOOKUP(AX1161,skillbasedata!A:B,2,TRUE))</f>
        <v/>
      </c>
      <c r="S1161" s="48">
        <f t="shared" si="261"/>
        <v>0</v>
      </c>
      <c r="T1161" s="48">
        <f t="shared" si="262"/>
        <v>2</v>
      </c>
      <c r="U1161" s="48">
        <f t="shared" si="263"/>
        <v>18</v>
      </c>
      <c r="V1161" s="51">
        <f t="shared" si="264"/>
        <v>326</v>
      </c>
      <c r="W1161" s="26" t="s">
        <v>3481</v>
      </c>
      <c r="X1161" s="26">
        <v>1</v>
      </c>
      <c r="Y1161" s="26">
        <v>326</v>
      </c>
      <c r="Z1161" s="26">
        <v>14016</v>
      </c>
      <c r="AA1161" s="26">
        <v>119</v>
      </c>
      <c r="AB1161" s="26">
        <v>7</v>
      </c>
      <c r="AC1161" s="26">
        <v>8000</v>
      </c>
      <c r="AD1161" s="26">
        <v>0</v>
      </c>
      <c r="AE1161" s="26">
        <v>2</v>
      </c>
      <c r="AF1161" s="26">
        <v>1</v>
      </c>
      <c r="AG1161" s="26">
        <v>1</v>
      </c>
      <c r="AH1161" s="26">
        <v>96</v>
      </c>
      <c r="AI1161" s="26">
        <v>-2</v>
      </c>
      <c r="AJ1161" s="26">
        <v>2</v>
      </c>
      <c r="AK1161" s="26">
        <v>-4</v>
      </c>
      <c r="AL1161" s="26">
        <v>2</v>
      </c>
      <c r="AM1161" s="26">
        <v>2</v>
      </c>
      <c r="AN1161" s="26">
        <v>20</v>
      </c>
      <c r="AO1161" s="26">
        <v>0</v>
      </c>
      <c r="AP1161" s="26">
        <v>2</v>
      </c>
      <c r="AQ1161" s="26">
        <v>1</v>
      </c>
      <c r="AR1161" s="26">
        <v>0</v>
      </c>
      <c r="AS1161" s="26">
        <v>0</v>
      </c>
      <c r="AT1161" s="26">
        <v>10</v>
      </c>
      <c r="AU1161" s="26">
        <v>12</v>
      </c>
      <c r="AV1161" s="26">
        <v>60</v>
      </c>
      <c r="AW1161" s="26">
        <v>24</v>
      </c>
      <c r="AX1161" s="26">
        <v>0</v>
      </c>
      <c r="AY1161" s="26">
        <v>1</v>
      </c>
      <c r="AZ1161" s="26">
        <v>1</v>
      </c>
      <c r="BA1161" s="26">
        <v>1</v>
      </c>
      <c r="BB1161" s="26">
        <v>1</v>
      </c>
      <c r="BC1161" s="26">
        <v>0</v>
      </c>
      <c r="BD1161" s="26" t="s">
        <v>2309</v>
      </c>
      <c r="BE1161" s="26">
        <v>2</v>
      </c>
      <c r="BF1161" s="26">
        <v>18</v>
      </c>
      <c r="BG1161" s="54" t="str">
        <f t="shared" si="265"/>
        <v>0146</v>
      </c>
      <c r="BH1161" s="9"/>
      <c r="BI1161" s="9"/>
    </row>
    <row r="1162" ht="16.5" spans="1:61">
      <c r="A1162" s="4">
        <f t="shared" si="252"/>
        <v>1</v>
      </c>
      <c r="B1162" s="4" t="str">
        <f>IF(X1162=0,"",VLOOKUP(Y1162,seriesName!A:B,2,TRUE))</f>
        <v>天狗兽Z</v>
      </c>
      <c r="C1162" s="4" t="str">
        <f>IF(A1162=1,VLOOKUP(V1162,Head!A:B,2,TRUE),IF(A1162=2,VLOOKUP(V1162,Chest!A:B,2,TRUE),IF(A1162=3,VLOOKUP(V1162,Arm!A:B,2,TRUE),IF(A1162=4,VLOOKUP(V1162,Waist!A:B,2,TRUE),IF(A1162=5,VLOOKUP(V1162,Leg!A:B,2,TRUE),"")))))</f>
        <v>天狗兽Z头盔</v>
      </c>
      <c r="D1162" s="44" t="str">
        <f>IF(X1162=1,VLOOKUP(AA1162,modelID!A:B,2,FALSE),"")</f>
        <v>pl347</v>
      </c>
      <c r="E1162" s="45">
        <f>IF(X1162=0,"",AH1162+VLOOKUP(AN1162,BuildupTable!L:O,4,FALSE))</f>
        <v>160</v>
      </c>
      <c r="F1162" s="1">
        <f t="shared" si="253"/>
        <v>0</v>
      </c>
      <c r="G1162" s="1">
        <f t="shared" si="254"/>
        <v>1</v>
      </c>
      <c r="H1162" s="1">
        <f t="shared" si="255"/>
        <v>1</v>
      </c>
      <c r="I1162" s="1">
        <f t="shared" si="256"/>
        <v>0</v>
      </c>
      <c r="J1162" s="4" t="str">
        <f>IF(AT1162=0,"",VLOOKUP(AT1162,skillbasedata!A:B,2,TRUE))</f>
        <v>爆破属性强化</v>
      </c>
      <c r="K1162" s="48">
        <f t="shared" si="257"/>
        <v>1</v>
      </c>
      <c r="L1162" s="4" t="str">
        <f>IF(AU1162=0,"",VLOOKUP(AU1162,skillbasedata!A:B,2,TRUE))</f>
        <v>力量解放</v>
      </c>
      <c r="M1162" s="48">
        <f t="shared" si="258"/>
        <v>2</v>
      </c>
      <c r="N1162" s="4" t="str">
        <f>IF(AV1162=0,"",VLOOKUP(AV1162,skillbasedata!A:B,2,TRUE))</f>
        <v/>
      </c>
      <c r="O1162" s="48">
        <f t="shared" si="259"/>
        <v>0</v>
      </c>
      <c r="P1162" s="4" t="str">
        <f>IF(AW1162=0,"",VLOOKUP(AW1162,skillbasedata!A:B,2,TRUE))</f>
        <v/>
      </c>
      <c r="Q1162" s="48">
        <f t="shared" si="260"/>
        <v>0</v>
      </c>
      <c r="R1162" s="4" t="str">
        <f>IF(AX1162=0,"",VLOOKUP(AX1162,skillbasedata!A:B,2,TRUE))</f>
        <v/>
      </c>
      <c r="S1162" s="48">
        <f t="shared" si="261"/>
        <v>0</v>
      </c>
      <c r="T1162" s="48">
        <f t="shared" si="262"/>
        <v>2</v>
      </c>
      <c r="U1162" s="48">
        <f t="shared" si="263"/>
        <v>18</v>
      </c>
      <c r="V1162" s="51">
        <f t="shared" si="264"/>
        <v>396</v>
      </c>
      <c r="W1162" s="26" t="s">
        <v>3482</v>
      </c>
      <c r="X1162" s="26">
        <v>1</v>
      </c>
      <c r="Y1162" s="26">
        <v>396</v>
      </c>
      <c r="Z1162" s="26">
        <v>14017</v>
      </c>
      <c r="AA1162" s="26">
        <v>165</v>
      </c>
      <c r="AB1162" s="26">
        <v>7</v>
      </c>
      <c r="AC1162" s="26">
        <v>8000</v>
      </c>
      <c r="AD1162" s="26">
        <v>0</v>
      </c>
      <c r="AE1162" s="26">
        <v>2</v>
      </c>
      <c r="AF1162" s="26">
        <v>1</v>
      </c>
      <c r="AG1162" s="26">
        <v>1</v>
      </c>
      <c r="AH1162" s="26">
        <v>96</v>
      </c>
      <c r="AI1162" s="26">
        <v>2</v>
      </c>
      <c r="AJ1162" s="26">
        <v>-4</v>
      </c>
      <c r="AK1162" s="26">
        <v>0</v>
      </c>
      <c r="AL1162" s="26">
        <v>-2</v>
      </c>
      <c r="AM1162" s="26">
        <v>2</v>
      </c>
      <c r="AN1162" s="26">
        <v>20</v>
      </c>
      <c r="AO1162" s="26">
        <v>0</v>
      </c>
      <c r="AP1162" s="26">
        <v>0</v>
      </c>
      <c r="AQ1162" s="26">
        <v>1</v>
      </c>
      <c r="AR1162" s="26">
        <v>1</v>
      </c>
      <c r="AS1162" s="26">
        <v>0</v>
      </c>
      <c r="AT1162" s="26">
        <v>21</v>
      </c>
      <c r="AU1162" s="26">
        <v>9</v>
      </c>
      <c r="AV1162" s="26">
        <v>0</v>
      </c>
      <c r="AW1162" s="26">
        <v>0</v>
      </c>
      <c r="AX1162" s="26">
        <v>0</v>
      </c>
      <c r="AY1162" s="26">
        <v>1</v>
      </c>
      <c r="AZ1162" s="26">
        <v>2</v>
      </c>
      <c r="BA1162" s="26">
        <v>0</v>
      </c>
      <c r="BB1162" s="26">
        <v>0</v>
      </c>
      <c r="BC1162" s="26">
        <v>0</v>
      </c>
      <c r="BD1162" s="26" t="s">
        <v>2309</v>
      </c>
      <c r="BE1162" s="26">
        <v>2</v>
      </c>
      <c r="BF1162" s="26">
        <v>18</v>
      </c>
      <c r="BG1162" s="54" t="str">
        <f t="shared" si="265"/>
        <v>018C</v>
      </c>
      <c r="BH1162" s="9"/>
      <c r="BI1162" s="9"/>
    </row>
    <row r="1163" ht="16.5" spans="1:61">
      <c r="A1163" s="4">
        <f t="shared" si="252"/>
        <v>2</v>
      </c>
      <c r="B1163" s="4" t="str">
        <f>IF(X1163=0,"",VLOOKUP(Y1163,seriesName!A:B,2,TRUE))</f>
        <v>天狗兽Z</v>
      </c>
      <c r="C1163" s="4" t="str">
        <f>IF(A1163=1,VLOOKUP(V1163,Head!A:B,2,TRUE),IF(A1163=2,VLOOKUP(V1163,Chest!A:B,2,TRUE),IF(A1163=3,VLOOKUP(V1163,Arm!A:B,2,TRUE),IF(A1163=4,VLOOKUP(V1163,Waist!A:B,2,TRUE),IF(A1163=5,VLOOKUP(V1163,Leg!A:B,2,TRUE),"")))))</f>
        <v>天狗兽Z铠甲</v>
      </c>
      <c r="D1163" s="44" t="str">
        <f>IF(X1163=1,VLOOKUP(AA1163,modelID!A:B,2,FALSE),"")</f>
        <v>pl347</v>
      </c>
      <c r="E1163" s="45">
        <f>IF(X1163=0,"",AH1163+VLOOKUP(AN1163,BuildupTable!L:O,4,FALSE))</f>
        <v>160</v>
      </c>
      <c r="F1163" s="1">
        <f t="shared" si="253"/>
        <v>2</v>
      </c>
      <c r="G1163" s="1">
        <f t="shared" si="254"/>
        <v>0</v>
      </c>
      <c r="H1163" s="1">
        <f t="shared" si="255"/>
        <v>0</v>
      </c>
      <c r="I1163" s="1">
        <f t="shared" si="256"/>
        <v>1</v>
      </c>
      <c r="J1163" s="4" t="str">
        <f>IF(AT1163=0,"",VLOOKUP(AT1163,skillbasedata!A:B,2,TRUE))</f>
        <v>纳刀术</v>
      </c>
      <c r="K1163" s="48">
        <f t="shared" si="257"/>
        <v>1</v>
      </c>
      <c r="L1163" s="4" t="str">
        <f>IF(AU1163=0,"",VLOOKUP(AU1163,skillbasedata!A:B,2,TRUE))</f>
        <v>火耐性</v>
      </c>
      <c r="M1163" s="48">
        <f t="shared" si="258"/>
        <v>2</v>
      </c>
      <c r="N1163" s="4" t="str">
        <f>IF(AV1163=0,"",VLOOKUP(AV1163,skillbasedata!A:B,2,TRUE))</f>
        <v>回复速度</v>
      </c>
      <c r="O1163" s="48">
        <f t="shared" si="259"/>
        <v>3</v>
      </c>
      <c r="P1163" s="4" t="str">
        <f>IF(AW1163=0,"",VLOOKUP(AW1163,skillbasedata!A:B,2,TRUE))</f>
        <v/>
      </c>
      <c r="Q1163" s="48">
        <f t="shared" si="260"/>
        <v>0</v>
      </c>
      <c r="R1163" s="4" t="str">
        <f>IF(AX1163=0,"",VLOOKUP(AX1163,skillbasedata!A:B,2,TRUE))</f>
        <v/>
      </c>
      <c r="S1163" s="48">
        <f t="shared" si="261"/>
        <v>0</v>
      </c>
      <c r="T1163" s="48">
        <f t="shared" si="262"/>
        <v>2</v>
      </c>
      <c r="U1163" s="48">
        <f t="shared" si="263"/>
        <v>18</v>
      </c>
      <c r="V1163" s="51">
        <f t="shared" si="264"/>
        <v>396</v>
      </c>
      <c r="W1163" s="26" t="s">
        <v>3483</v>
      </c>
      <c r="X1163" s="26">
        <v>1</v>
      </c>
      <c r="Y1163" s="26">
        <v>396</v>
      </c>
      <c r="Z1163" s="26">
        <v>14017</v>
      </c>
      <c r="AA1163" s="26">
        <v>165</v>
      </c>
      <c r="AB1163" s="26">
        <v>7</v>
      </c>
      <c r="AC1163" s="26">
        <v>8000</v>
      </c>
      <c r="AD1163" s="26">
        <v>0</v>
      </c>
      <c r="AE1163" s="26">
        <v>2</v>
      </c>
      <c r="AF1163" s="26">
        <v>1</v>
      </c>
      <c r="AG1163" s="26">
        <v>1</v>
      </c>
      <c r="AH1163" s="26">
        <v>96</v>
      </c>
      <c r="AI1163" s="26">
        <v>2</v>
      </c>
      <c r="AJ1163" s="26">
        <v>-4</v>
      </c>
      <c r="AK1163" s="26">
        <v>0</v>
      </c>
      <c r="AL1163" s="26">
        <v>-2</v>
      </c>
      <c r="AM1163" s="26">
        <v>2</v>
      </c>
      <c r="AN1163" s="26">
        <v>20</v>
      </c>
      <c r="AO1163" s="26">
        <v>0</v>
      </c>
      <c r="AP1163" s="26">
        <v>2</v>
      </c>
      <c r="AQ1163" s="26">
        <v>0</v>
      </c>
      <c r="AR1163" s="26">
        <v>0</v>
      </c>
      <c r="AS1163" s="26">
        <v>1</v>
      </c>
      <c r="AT1163" s="26">
        <v>40</v>
      </c>
      <c r="AU1163" s="26">
        <v>67</v>
      </c>
      <c r="AV1163" s="26">
        <v>59</v>
      </c>
      <c r="AW1163" s="26">
        <v>0</v>
      </c>
      <c r="AX1163" s="26">
        <v>0</v>
      </c>
      <c r="AY1163" s="26">
        <v>1</v>
      </c>
      <c r="AZ1163" s="26">
        <v>2</v>
      </c>
      <c r="BA1163" s="26">
        <v>3</v>
      </c>
      <c r="BB1163" s="26">
        <v>0</v>
      </c>
      <c r="BC1163" s="26">
        <v>0</v>
      </c>
      <c r="BD1163" s="26" t="s">
        <v>2309</v>
      </c>
      <c r="BE1163" s="26">
        <v>2</v>
      </c>
      <c r="BF1163" s="26">
        <v>18</v>
      </c>
      <c r="BG1163" s="54" t="str">
        <f t="shared" si="265"/>
        <v>018C</v>
      </c>
      <c r="BH1163" s="9"/>
      <c r="BI1163" s="9"/>
    </row>
    <row r="1164" ht="16.5" spans="1:61">
      <c r="A1164" s="4">
        <f t="shared" si="252"/>
        <v>3</v>
      </c>
      <c r="B1164" s="4" t="str">
        <f>IF(X1164=0,"",VLOOKUP(Y1164,seriesName!A:B,2,TRUE))</f>
        <v>天狗兽Z</v>
      </c>
      <c r="C1164" s="4" t="str">
        <f>IF(A1164=1,VLOOKUP(V1164,Head!A:B,2,TRUE),IF(A1164=2,VLOOKUP(V1164,Chest!A:B,2,TRUE),IF(A1164=3,VLOOKUP(V1164,Arm!A:B,2,TRUE),IF(A1164=4,VLOOKUP(V1164,Waist!A:B,2,TRUE),IF(A1164=5,VLOOKUP(V1164,Leg!A:B,2,TRUE),"")))))</f>
        <v>天狗兽Z腕甲</v>
      </c>
      <c r="D1164" s="44" t="str">
        <f>IF(X1164=1,VLOOKUP(AA1164,modelID!A:B,2,FALSE),"")</f>
        <v>pl347</v>
      </c>
      <c r="E1164" s="45">
        <f>IF(X1164=0,"",AH1164+VLOOKUP(AN1164,BuildupTable!L:O,4,FALSE))</f>
        <v>160</v>
      </c>
      <c r="F1164" s="1">
        <f t="shared" si="253"/>
        <v>1</v>
      </c>
      <c r="G1164" s="1">
        <f t="shared" si="254"/>
        <v>1</v>
      </c>
      <c r="H1164" s="1">
        <f t="shared" si="255"/>
        <v>0</v>
      </c>
      <c r="I1164" s="1">
        <f t="shared" si="256"/>
        <v>0</v>
      </c>
      <c r="J1164" s="4" t="str">
        <f>IF(AT1164=0,"",VLOOKUP(AT1164,skillbasedata!A:B,2,TRUE))</f>
        <v>力量解放</v>
      </c>
      <c r="K1164" s="48">
        <f t="shared" si="257"/>
        <v>3</v>
      </c>
      <c r="L1164" s="4" t="str">
        <f>IF(AU1164=0,"",VLOOKUP(AU1164,skillbasedata!A:B,2,TRUE))</f>
        <v>纳刀术</v>
      </c>
      <c r="M1164" s="48">
        <f t="shared" si="258"/>
        <v>1</v>
      </c>
      <c r="N1164" s="4" t="str">
        <f>IF(AV1164=0,"",VLOOKUP(AV1164,skillbasedata!A:B,2,TRUE))</f>
        <v/>
      </c>
      <c r="O1164" s="48">
        <f t="shared" si="259"/>
        <v>0</v>
      </c>
      <c r="P1164" s="4" t="str">
        <f>IF(AW1164=0,"",VLOOKUP(AW1164,skillbasedata!A:B,2,TRUE))</f>
        <v/>
      </c>
      <c r="Q1164" s="48">
        <f t="shared" si="260"/>
        <v>0</v>
      </c>
      <c r="R1164" s="4" t="str">
        <f>IF(AX1164=0,"",VLOOKUP(AX1164,skillbasedata!A:B,2,TRUE))</f>
        <v/>
      </c>
      <c r="S1164" s="48">
        <f t="shared" si="261"/>
        <v>0</v>
      </c>
      <c r="T1164" s="48">
        <f t="shared" si="262"/>
        <v>2</v>
      </c>
      <c r="U1164" s="48">
        <f t="shared" si="263"/>
        <v>18</v>
      </c>
      <c r="V1164" s="51">
        <f t="shared" si="264"/>
        <v>396</v>
      </c>
      <c r="W1164" s="26" t="s">
        <v>3484</v>
      </c>
      <c r="X1164" s="26">
        <v>1</v>
      </c>
      <c r="Y1164" s="26">
        <v>396</v>
      </c>
      <c r="Z1164" s="26">
        <v>14017</v>
      </c>
      <c r="AA1164" s="26">
        <v>165</v>
      </c>
      <c r="AB1164" s="26">
        <v>7</v>
      </c>
      <c r="AC1164" s="26">
        <v>8000</v>
      </c>
      <c r="AD1164" s="26">
        <v>0</v>
      </c>
      <c r="AE1164" s="26">
        <v>2</v>
      </c>
      <c r="AF1164" s="26">
        <v>1</v>
      </c>
      <c r="AG1164" s="26">
        <v>1</v>
      </c>
      <c r="AH1164" s="26">
        <v>96</v>
      </c>
      <c r="AI1164" s="26">
        <v>2</v>
      </c>
      <c r="AJ1164" s="26">
        <v>-4</v>
      </c>
      <c r="AK1164" s="26">
        <v>0</v>
      </c>
      <c r="AL1164" s="26">
        <v>-2</v>
      </c>
      <c r="AM1164" s="26">
        <v>2</v>
      </c>
      <c r="AN1164" s="26">
        <v>20</v>
      </c>
      <c r="AO1164" s="26">
        <v>0</v>
      </c>
      <c r="AP1164" s="26">
        <v>1</v>
      </c>
      <c r="AQ1164" s="26">
        <v>1</v>
      </c>
      <c r="AR1164" s="26">
        <v>0</v>
      </c>
      <c r="AS1164" s="26">
        <v>0</v>
      </c>
      <c r="AT1164" s="26">
        <v>9</v>
      </c>
      <c r="AU1164" s="26">
        <v>40</v>
      </c>
      <c r="AV1164" s="26">
        <v>0</v>
      </c>
      <c r="AW1164" s="26">
        <v>0</v>
      </c>
      <c r="AX1164" s="26">
        <v>0</v>
      </c>
      <c r="AY1164" s="26">
        <v>3</v>
      </c>
      <c r="AZ1164" s="26">
        <v>1</v>
      </c>
      <c r="BA1164" s="26">
        <v>0</v>
      </c>
      <c r="BB1164" s="26">
        <v>0</v>
      </c>
      <c r="BC1164" s="26">
        <v>0</v>
      </c>
      <c r="BD1164" s="26" t="s">
        <v>2309</v>
      </c>
      <c r="BE1164" s="26">
        <v>2</v>
      </c>
      <c r="BF1164" s="26">
        <v>18</v>
      </c>
      <c r="BG1164" s="54" t="str">
        <f t="shared" si="265"/>
        <v>018C</v>
      </c>
      <c r="BH1164" s="9"/>
      <c r="BI1164" s="9"/>
    </row>
    <row r="1165" ht="16.5" spans="1:61">
      <c r="A1165" s="4">
        <f t="shared" si="252"/>
        <v>4</v>
      </c>
      <c r="B1165" s="4" t="str">
        <f>IF(X1165=0,"",VLOOKUP(Y1165,seriesName!A:B,2,TRUE))</f>
        <v>天狗兽Z</v>
      </c>
      <c r="C1165" s="4" t="str">
        <f>IF(A1165=1,VLOOKUP(V1165,Head!A:B,2,TRUE),IF(A1165=2,VLOOKUP(V1165,Chest!A:B,2,TRUE),IF(A1165=3,VLOOKUP(V1165,Arm!A:B,2,TRUE),IF(A1165=4,VLOOKUP(V1165,Waist!A:B,2,TRUE),IF(A1165=5,VLOOKUP(V1165,Leg!A:B,2,TRUE),"")))))</f>
        <v>天狗兽Z腰甲</v>
      </c>
      <c r="D1165" s="44" t="str">
        <f>IF(X1165=1,VLOOKUP(AA1165,modelID!A:B,2,FALSE),"")</f>
        <v>pl347</v>
      </c>
      <c r="E1165" s="45">
        <f>IF(X1165=0,"",AH1165+VLOOKUP(AN1165,BuildupTable!L:O,4,FALSE))</f>
        <v>160</v>
      </c>
      <c r="F1165" s="1">
        <f t="shared" si="253"/>
        <v>1</v>
      </c>
      <c r="G1165" s="1">
        <f t="shared" si="254"/>
        <v>0</v>
      </c>
      <c r="H1165" s="1">
        <f t="shared" si="255"/>
        <v>0</v>
      </c>
      <c r="I1165" s="1">
        <f t="shared" si="256"/>
        <v>0</v>
      </c>
      <c r="J1165" s="4" t="str">
        <f>IF(AT1165=0,"",VLOOKUP(AT1165,skillbasedata!A:B,2,TRUE))</f>
        <v>爆破属性强化</v>
      </c>
      <c r="K1165" s="48">
        <f t="shared" si="257"/>
        <v>2</v>
      </c>
      <c r="L1165" s="4" t="str">
        <f>IF(AU1165=0,"",VLOOKUP(AU1165,skillbasedata!A:B,2,TRUE))</f>
        <v>匠</v>
      </c>
      <c r="M1165" s="48">
        <f t="shared" si="258"/>
        <v>2</v>
      </c>
      <c r="N1165" s="4" t="str">
        <f>IF(AV1165=0,"",VLOOKUP(AV1165,skillbasedata!A:B,2,TRUE))</f>
        <v>散弹・扩散箭强化</v>
      </c>
      <c r="O1165" s="48">
        <f t="shared" si="259"/>
        <v>2</v>
      </c>
      <c r="P1165" s="4" t="str">
        <f>IF(AW1165=0,"",VLOOKUP(AW1165,skillbasedata!A:B,2,TRUE))</f>
        <v/>
      </c>
      <c r="Q1165" s="48">
        <f t="shared" si="260"/>
        <v>0</v>
      </c>
      <c r="R1165" s="4" t="str">
        <f>IF(AX1165=0,"",VLOOKUP(AX1165,skillbasedata!A:B,2,TRUE))</f>
        <v/>
      </c>
      <c r="S1165" s="48">
        <f t="shared" si="261"/>
        <v>0</v>
      </c>
      <c r="T1165" s="48">
        <f t="shared" si="262"/>
        <v>2</v>
      </c>
      <c r="U1165" s="48">
        <f t="shared" si="263"/>
        <v>18</v>
      </c>
      <c r="V1165" s="51">
        <f t="shared" si="264"/>
        <v>396</v>
      </c>
      <c r="W1165" s="26" t="s">
        <v>3485</v>
      </c>
      <c r="X1165" s="26">
        <v>1</v>
      </c>
      <c r="Y1165" s="26">
        <v>396</v>
      </c>
      <c r="Z1165" s="26">
        <v>14017</v>
      </c>
      <c r="AA1165" s="26">
        <v>165</v>
      </c>
      <c r="AB1165" s="26">
        <v>7</v>
      </c>
      <c r="AC1165" s="26">
        <v>8000</v>
      </c>
      <c r="AD1165" s="26">
        <v>0</v>
      </c>
      <c r="AE1165" s="26">
        <v>2</v>
      </c>
      <c r="AF1165" s="26">
        <v>1</v>
      </c>
      <c r="AG1165" s="26">
        <v>1</v>
      </c>
      <c r="AH1165" s="26">
        <v>96</v>
      </c>
      <c r="AI1165" s="26">
        <v>2</v>
      </c>
      <c r="AJ1165" s="26">
        <v>-4</v>
      </c>
      <c r="AK1165" s="26">
        <v>0</v>
      </c>
      <c r="AL1165" s="26">
        <v>-2</v>
      </c>
      <c r="AM1165" s="26">
        <v>2</v>
      </c>
      <c r="AN1165" s="26">
        <v>20</v>
      </c>
      <c r="AO1165" s="26">
        <v>0</v>
      </c>
      <c r="AP1165" s="26">
        <v>1</v>
      </c>
      <c r="AQ1165" s="26">
        <v>0</v>
      </c>
      <c r="AR1165" s="26">
        <v>0</v>
      </c>
      <c r="AS1165" s="26">
        <v>0</v>
      </c>
      <c r="AT1165" s="26">
        <v>21</v>
      </c>
      <c r="AU1165" s="26">
        <v>22</v>
      </c>
      <c r="AV1165" s="26">
        <v>50</v>
      </c>
      <c r="AW1165" s="26">
        <v>0</v>
      </c>
      <c r="AX1165" s="26">
        <v>0</v>
      </c>
      <c r="AY1165" s="26">
        <v>2</v>
      </c>
      <c r="AZ1165" s="26">
        <v>2</v>
      </c>
      <c r="BA1165" s="26">
        <v>2</v>
      </c>
      <c r="BB1165" s="26">
        <v>0</v>
      </c>
      <c r="BC1165" s="26">
        <v>0</v>
      </c>
      <c r="BD1165" s="26" t="s">
        <v>2309</v>
      </c>
      <c r="BE1165" s="26">
        <v>2</v>
      </c>
      <c r="BF1165" s="26">
        <v>18</v>
      </c>
      <c r="BG1165" s="54" t="str">
        <f t="shared" si="265"/>
        <v>018C</v>
      </c>
      <c r="BH1165" s="9"/>
      <c r="BI1165" s="9"/>
    </row>
    <row r="1166" ht="16.5" spans="1:61">
      <c r="A1166" s="4">
        <f t="shared" si="252"/>
        <v>5</v>
      </c>
      <c r="B1166" s="4" t="str">
        <f>IF(X1166=0,"",VLOOKUP(Y1166,seriesName!A:B,2,TRUE))</f>
        <v>天狗兽Z</v>
      </c>
      <c r="C1166" s="4" t="str">
        <f>IF(A1166=1,VLOOKUP(V1166,Head!A:B,2,TRUE),IF(A1166=2,VLOOKUP(V1166,Chest!A:B,2,TRUE),IF(A1166=3,VLOOKUP(V1166,Arm!A:B,2,TRUE),IF(A1166=4,VLOOKUP(V1166,Waist!A:B,2,TRUE),IF(A1166=5,VLOOKUP(V1166,Leg!A:B,2,TRUE),"")))))</f>
        <v>天狗兽Z护腿</v>
      </c>
      <c r="D1166" s="44" t="str">
        <f>IF(X1166=1,VLOOKUP(AA1166,modelID!A:B,2,FALSE),"")</f>
        <v>pl347</v>
      </c>
      <c r="E1166" s="45">
        <f>IF(X1166=0,"",AH1166+VLOOKUP(AN1166,BuildupTable!L:O,4,FALSE))</f>
        <v>160</v>
      </c>
      <c r="F1166" s="1">
        <f t="shared" si="253"/>
        <v>1</v>
      </c>
      <c r="G1166" s="1">
        <f t="shared" si="254"/>
        <v>0</v>
      </c>
      <c r="H1166" s="1">
        <f t="shared" si="255"/>
        <v>0</v>
      </c>
      <c r="I1166" s="1">
        <f t="shared" si="256"/>
        <v>1</v>
      </c>
      <c r="J1166" s="4" t="str">
        <f>IF(AT1166=0,"",VLOOKUP(AT1166,skillbasedata!A:B,2,TRUE))</f>
        <v>纳刀术</v>
      </c>
      <c r="K1166" s="48">
        <f t="shared" si="257"/>
        <v>1</v>
      </c>
      <c r="L1166" s="4" t="str">
        <f>IF(AU1166=0,"",VLOOKUP(AU1166,skillbasedata!A:B,2,TRUE))</f>
        <v>刚刃打磨</v>
      </c>
      <c r="M1166" s="48">
        <f t="shared" si="258"/>
        <v>2</v>
      </c>
      <c r="N1166" s="4" t="str">
        <f>IF(AV1166=0,"",VLOOKUP(AV1166,skillbasedata!A:B,2,TRUE))</f>
        <v>散弹・扩散箭强化</v>
      </c>
      <c r="O1166" s="48">
        <f t="shared" si="259"/>
        <v>1</v>
      </c>
      <c r="P1166" s="4" t="str">
        <f>IF(AW1166=0,"",VLOOKUP(AW1166,skillbasedata!A:B,2,TRUE))</f>
        <v/>
      </c>
      <c r="Q1166" s="48">
        <f t="shared" si="260"/>
        <v>0</v>
      </c>
      <c r="R1166" s="4" t="str">
        <f>IF(AX1166=0,"",VLOOKUP(AX1166,skillbasedata!A:B,2,TRUE))</f>
        <v/>
      </c>
      <c r="S1166" s="48">
        <f t="shared" si="261"/>
        <v>0</v>
      </c>
      <c r="T1166" s="48">
        <f t="shared" si="262"/>
        <v>2</v>
      </c>
      <c r="U1166" s="48">
        <f t="shared" si="263"/>
        <v>18</v>
      </c>
      <c r="V1166" s="51">
        <f t="shared" si="264"/>
        <v>396</v>
      </c>
      <c r="W1166" s="26" t="s">
        <v>3486</v>
      </c>
      <c r="X1166" s="26">
        <v>1</v>
      </c>
      <c r="Y1166" s="26">
        <v>396</v>
      </c>
      <c r="Z1166" s="26">
        <v>14017</v>
      </c>
      <c r="AA1166" s="26">
        <v>165</v>
      </c>
      <c r="AB1166" s="26">
        <v>7</v>
      </c>
      <c r="AC1166" s="26">
        <v>8000</v>
      </c>
      <c r="AD1166" s="26">
        <v>0</v>
      </c>
      <c r="AE1166" s="26">
        <v>2</v>
      </c>
      <c r="AF1166" s="26">
        <v>1</v>
      </c>
      <c r="AG1166" s="26">
        <v>1</v>
      </c>
      <c r="AH1166" s="26">
        <v>96</v>
      </c>
      <c r="AI1166" s="26">
        <v>2</v>
      </c>
      <c r="AJ1166" s="26">
        <v>-4</v>
      </c>
      <c r="AK1166" s="26">
        <v>0</v>
      </c>
      <c r="AL1166" s="26">
        <v>-2</v>
      </c>
      <c r="AM1166" s="26">
        <v>2</v>
      </c>
      <c r="AN1166" s="26">
        <v>20</v>
      </c>
      <c r="AO1166" s="26">
        <v>0</v>
      </c>
      <c r="AP1166" s="26">
        <v>1</v>
      </c>
      <c r="AQ1166" s="26">
        <v>0</v>
      </c>
      <c r="AR1166" s="26">
        <v>0</v>
      </c>
      <c r="AS1166" s="26">
        <v>1</v>
      </c>
      <c r="AT1166" s="26">
        <v>40</v>
      </c>
      <c r="AU1166" s="26">
        <v>25</v>
      </c>
      <c r="AV1166" s="26">
        <v>50</v>
      </c>
      <c r="AW1166" s="26">
        <v>0</v>
      </c>
      <c r="AX1166" s="26">
        <v>0</v>
      </c>
      <c r="AY1166" s="26">
        <v>1</v>
      </c>
      <c r="AZ1166" s="26">
        <v>2</v>
      </c>
      <c r="BA1166" s="26">
        <v>1</v>
      </c>
      <c r="BB1166" s="26">
        <v>0</v>
      </c>
      <c r="BC1166" s="26">
        <v>0</v>
      </c>
      <c r="BD1166" s="26" t="s">
        <v>2309</v>
      </c>
      <c r="BE1166" s="26">
        <v>2</v>
      </c>
      <c r="BF1166" s="26">
        <v>18</v>
      </c>
      <c r="BG1166" s="54" t="str">
        <f t="shared" si="265"/>
        <v>018C</v>
      </c>
      <c r="BH1166" s="9"/>
      <c r="BI1166" s="9"/>
    </row>
    <row r="1167" ht="16.5" spans="1:61">
      <c r="A1167" s="4">
        <f t="shared" si="252"/>
        <v>1</v>
      </c>
      <c r="B1167" s="4" t="str">
        <f>IF(X1167=0,"",VLOOKUP(Y1167,seriesName!A:B,2,TRUE))</f>
        <v>毒妖鸟X</v>
      </c>
      <c r="C1167" s="4" t="str">
        <f>IF(A1167=1,VLOOKUP(V1167,Head!A:B,2,TRUE),IF(A1167=2,VLOOKUP(V1167,Chest!A:B,2,TRUE),IF(A1167=3,VLOOKUP(V1167,Arm!A:B,2,TRUE),IF(A1167=4,VLOOKUP(V1167,Waist!A:B,2,TRUE),IF(A1167=5,VLOOKUP(V1167,Leg!A:B,2,TRUE),"")))))</f>
        <v>毒妖鸟X头盔</v>
      </c>
      <c r="D1167" s="44" t="str">
        <f>IF(X1167=1,VLOOKUP(AA1167,modelID!A:B,2,FALSE),"")</f>
        <v>pl329</v>
      </c>
      <c r="E1167" s="45">
        <f>IF(X1167=0,"",AH1167+VLOOKUP(AN1167,BuildupTable!L:O,4,FALSE))</f>
        <v>160</v>
      </c>
      <c r="F1167" s="1">
        <f t="shared" si="253"/>
        <v>0</v>
      </c>
      <c r="G1167" s="1">
        <f t="shared" si="254"/>
        <v>0</v>
      </c>
      <c r="H1167" s="1">
        <f t="shared" si="255"/>
        <v>0</v>
      </c>
      <c r="I1167" s="1">
        <f t="shared" si="256"/>
        <v>1</v>
      </c>
      <c r="J1167" s="4" t="str">
        <f>IF(AT1167=0,"",VLOOKUP(AT1167,skillbasedata!A:B,2,TRUE))</f>
        <v>特殊射击强化</v>
      </c>
      <c r="K1167" s="48">
        <f t="shared" si="257"/>
        <v>1</v>
      </c>
      <c r="L1167" s="4" t="str">
        <f>IF(AU1167=0,"",VLOOKUP(AU1167,skillbasedata!A:B,2,TRUE))</f>
        <v>弹丸节约</v>
      </c>
      <c r="M1167" s="48">
        <f t="shared" si="258"/>
        <v>1</v>
      </c>
      <c r="N1167" s="4" t="str">
        <f>IF(AV1167=0,"",VLOOKUP(AV1167,skillbasedata!A:B,2,TRUE))</f>
        <v>毒属性强化</v>
      </c>
      <c r="O1167" s="48">
        <f t="shared" si="259"/>
        <v>1</v>
      </c>
      <c r="P1167" s="4" t="str">
        <f>IF(AW1167=0,"",VLOOKUP(AW1167,skillbasedata!A:B,2,TRUE))</f>
        <v/>
      </c>
      <c r="Q1167" s="48">
        <f t="shared" si="260"/>
        <v>0</v>
      </c>
      <c r="R1167" s="4" t="str">
        <f>IF(AX1167=0,"",VLOOKUP(AX1167,skillbasedata!A:B,2,TRUE))</f>
        <v/>
      </c>
      <c r="S1167" s="48">
        <f t="shared" si="261"/>
        <v>0</v>
      </c>
      <c r="T1167" s="48">
        <f t="shared" si="262"/>
        <v>2</v>
      </c>
      <c r="U1167" s="48">
        <f t="shared" si="263"/>
        <v>18</v>
      </c>
      <c r="V1167" s="51">
        <f t="shared" si="264"/>
        <v>369</v>
      </c>
      <c r="W1167" s="26" t="s">
        <v>3487</v>
      </c>
      <c r="X1167" s="26">
        <v>1</v>
      </c>
      <c r="Y1167" s="26">
        <v>369</v>
      </c>
      <c r="Z1167" s="26">
        <v>14018</v>
      </c>
      <c r="AA1167" s="26">
        <v>147</v>
      </c>
      <c r="AB1167" s="26">
        <v>7</v>
      </c>
      <c r="AC1167" s="26">
        <v>8000</v>
      </c>
      <c r="AD1167" s="26">
        <v>0</v>
      </c>
      <c r="AE1167" s="26">
        <v>2</v>
      </c>
      <c r="AF1167" s="26">
        <v>1</v>
      </c>
      <c r="AG1167" s="26">
        <v>1</v>
      </c>
      <c r="AH1167" s="26">
        <v>96</v>
      </c>
      <c r="AI1167" s="26">
        <v>0</v>
      </c>
      <c r="AJ1167" s="26">
        <v>3</v>
      </c>
      <c r="AK1167" s="26">
        <v>0</v>
      </c>
      <c r="AL1167" s="26">
        <v>-3</v>
      </c>
      <c r="AM1167" s="26">
        <v>1</v>
      </c>
      <c r="AN1167" s="26">
        <v>20</v>
      </c>
      <c r="AO1167" s="26">
        <v>0</v>
      </c>
      <c r="AP1167" s="26">
        <v>0</v>
      </c>
      <c r="AQ1167" s="26">
        <v>0</v>
      </c>
      <c r="AR1167" s="26">
        <v>0</v>
      </c>
      <c r="AS1167" s="26">
        <v>1</v>
      </c>
      <c r="AT1167" s="26">
        <v>47</v>
      </c>
      <c r="AU1167" s="26">
        <v>24</v>
      </c>
      <c r="AV1167" s="26">
        <v>18</v>
      </c>
      <c r="AW1167" s="26">
        <v>0</v>
      </c>
      <c r="AX1167" s="26">
        <v>0</v>
      </c>
      <c r="AY1167" s="26">
        <v>1</v>
      </c>
      <c r="AZ1167" s="26">
        <v>1</v>
      </c>
      <c r="BA1167" s="26">
        <v>1</v>
      </c>
      <c r="BB1167" s="26">
        <v>0</v>
      </c>
      <c r="BC1167" s="26">
        <v>0</v>
      </c>
      <c r="BD1167" s="26" t="s">
        <v>2309</v>
      </c>
      <c r="BE1167" s="26">
        <v>2</v>
      </c>
      <c r="BF1167" s="26">
        <v>18</v>
      </c>
      <c r="BG1167" s="54" t="str">
        <f t="shared" si="265"/>
        <v>0171</v>
      </c>
      <c r="BH1167" s="9"/>
      <c r="BI1167" s="9"/>
    </row>
    <row r="1168" ht="16.5" spans="1:61">
      <c r="A1168" s="4">
        <f t="shared" si="252"/>
        <v>2</v>
      </c>
      <c r="B1168" s="4" t="str">
        <f>IF(X1168=0,"",VLOOKUP(Y1168,seriesName!A:B,2,TRUE))</f>
        <v>毒妖鸟X</v>
      </c>
      <c r="C1168" s="4" t="str">
        <f>IF(A1168=1,VLOOKUP(V1168,Head!A:B,2,TRUE),IF(A1168=2,VLOOKUP(V1168,Chest!A:B,2,TRUE),IF(A1168=3,VLOOKUP(V1168,Arm!A:B,2,TRUE),IF(A1168=4,VLOOKUP(V1168,Waist!A:B,2,TRUE),IF(A1168=5,VLOOKUP(V1168,Leg!A:B,2,TRUE),"")))))</f>
        <v>毒妖鸟X铠甲</v>
      </c>
      <c r="D1168" s="44" t="str">
        <f>IF(X1168=1,VLOOKUP(AA1168,modelID!A:B,2,FALSE),"")</f>
        <v>pl329</v>
      </c>
      <c r="E1168" s="45">
        <f>IF(X1168=0,"",AH1168+VLOOKUP(AN1168,BuildupTable!L:O,4,FALSE))</f>
        <v>160</v>
      </c>
      <c r="F1168" s="1">
        <f t="shared" si="253"/>
        <v>0</v>
      </c>
      <c r="G1168" s="1">
        <f t="shared" si="254"/>
        <v>1</v>
      </c>
      <c r="H1168" s="1">
        <f t="shared" si="255"/>
        <v>0</v>
      </c>
      <c r="I1168" s="1">
        <f t="shared" si="256"/>
        <v>0</v>
      </c>
      <c r="J1168" s="4" t="str">
        <f>IF(AT1168=0,"",VLOOKUP(AT1168,skillbasedata!A:B,2,TRUE))</f>
        <v>特殊射击强化</v>
      </c>
      <c r="K1168" s="48">
        <f t="shared" si="257"/>
        <v>1</v>
      </c>
      <c r="L1168" s="4" t="str">
        <f>IF(AU1168=0,"",VLOOKUP(AU1168,skillbasedata!A:B,2,TRUE))</f>
        <v>体术</v>
      </c>
      <c r="M1168" s="48">
        <f t="shared" si="258"/>
        <v>3</v>
      </c>
      <c r="N1168" s="4" t="str">
        <f>IF(AV1168=0,"",VLOOKUP(AV1168,skillbasedata!A:B,2,TRUE))</f>
        <v>砥石使用高速化</v>
      </c>
      <c r="O1168" s="48">
        <f t="shared" si="259"/>
        <v>2</v>
      </c>
      <c r="P1168" s="4" t="str">
        <f>IF(AW1168=0,"",VLOOKUP(AW1168,skillbasedata!A:B,2,TRUE))</f>
        <v/>
      </c>
      <c r="Q1168" s="48">
        <f t="shared" si="260"/>
        <v>0</v>
      </c>
      <c r="R1168" s="4" t="str">
        <f>IF(AX1168=0,"",VLOOKUP(AX1168,skillbasedata!A:B,2,TRUE))</f>
        <v/>
      </c>
      <c r="S1168" s="48">
        <f t="shared" si="261"/>
        <v>0</v>
      </c>
      <c r="T1168" s="48">
        <f t="shared" si="262"/>
        <v>2</v>
      </c>
      <c r="U1168" s="48">
        <f t="shared" si="263"/>
        <v>18</v>
      </c>
      <c r="V1168" s="51">
        <f t="shared" si="264"/>
        <v>369</v>
      </c>
      <c r="W1168" s="26" t="s">
        <v>3488</v>
      </c>
      <c r="X1168" s="26">
        <v>1</v>
      </c>
      <c r="Y1168" s="26">
        <v>369</v>
      </c>
      <c r="Z1168" s="26">
        <v>14018</v>
      </c>
      <c r="AA1168" s="26">
        <v>147</v>
      </c>
      <c r="AB1168" s="26">
        <v>7</v>
      </c>
      <c r="AC1168" s="26">
        <v>8000</v>
      </c>
      <c r="AD1168" s="26">
        <v>0</v>
      </c>
      <c r="AE1168" s="26">
        <v>2</v>
      </c>
      <c r="AF1168" s="26">
        <v>1</v>
      </c>
      <c r="AG1168" s="26">
        <v>1</v>
      </c>
      <c r="AH1168" s="26">
        <v>96</v>
      </c>
      <c r="AI1168" s="26">
        <v>0</v>
      </c>
      <c r="AJ1168" s="26">
        <v>3</v>
      </c>
      <c r="AK1168" s="26">
        <v>0</v>
      </c>
      <c r="AL1168" s="26">
        <v>-3</v>
      </c>
      <c r="AM1168" s="26">
        <v>1</v>
      </c>
      <c r="AN1168" s="26">
        <v>20</v>
      </c>
      <c r="AO1168" s="26">
        <v>0</v>
      </c>
      <c r="AP1168" s="26">
        <v>0</v>
      </c>
      <c r="AQ1168" s="26">
        <v>1</v>
      </c>
      <c r="AR1168" s="26">
        <v>0</v>
      </c>
      <c r="AS1168" s="26">
        <v>0</v>
      </c>
      <c r="AT1168" s="26">
        <v>47</v>
      </c>
      <c r="AU1168" s="26">
        <v>33</v>
      </c>
      <c r="AV1168" s="26">
        <v>85</v>
      </c>
      <c r="AW1168" s="26">
        <v>0</v>
      </c>
      <c r="AX1168" s="26">
        <v>0</v>
      </c>
      <c r="AY1168" s="26">
        <v>1</v>
      </c>
      <c r="AZ1168" s="26">
        <v>3</v>
      </c>
      <c r="BA1168" s="26">
        <v>2</v>
      </c>
      <c r="BB1168" s="26">
        <v>0</v>
      </c>
      <c r="BC1168" s="26">
        <v>0</v>
      </c>
      <c r="BD1168" s="26" t="s">
        <v>2309</v>
      </c>
      <c r="BE1168" s="26">
        <v>2</v>
      </c>
      <c r="BF1168" s="26">
        <v>18</v>
      </c>
      <c r="BG1168" s="54" t="str">
        <f t="shared" si="265"/>
        <v>0171</v>
      </c>
      <c r="BH1168" s="9"/>
      <c r="BI1168" s="9"/>
    </row>
    <row r="1169" ht="16.5" spans="1:61">
      <c r="A1169" s="4">
        <f t="shared" si="252"/>
        <v>3</v>
      </c>
      <c r="B1169" s="4" t="str">
        <f>IF(X1169=0,"",VLOOKUP(Y1169,seriesName!A:B,2,TRUE))</f>
        <v>毒妖鸟X</v>
      </c>
      <c r="C1169" s="4" t="str">
        <f>IF(A1169=1,VLOOKUP(V1169,Head!A:B,2,TRUE),IF(A1169=2,VLOOKUP(V1169,Chest!A:B,2,TRUE),IF(A1169=3,VLOOKUP(V1169,Arm!A:B,2,TRUE),IF(A1169=4,VLOOKUP(V1169,Waist!A:B,2,TRUE),IF(A1169=5,VLOOKUP(V1169,Leg!A:B,2,TRUE),"")))))</f>
        <v>毒妖鸟X腕甲</v>
      </c>
      <c r="D1169" s="44" t="str">
        <f>IF(X1169=1,VLOOKUP(AA1169,modelID!A:B,2,FALSE),"")</f>
        <v>pl329</v>
      </c>
      <c r="E1169" s="45">
        <f>IF(X1169=0,"",AH1169+VLOOKUP(AN1169,BuildupTable!L:O,4,FALSE))</f>
        <v>160</v>
      </c>
      <c r="F1169" s="1">
        <f t="shared" si="253"/>
        <v>0</v>
      </c>
      <c r="G1169" s="1">
        <f t="shared" si="254"/>
        <v>0</v>
      </c>
      <c r="H1169" s="1">
        <f t="shared" si="255"/>
        <v>1</v>
      </c>
      <c r="I1169" s="1">
        <f t="shared" si="256"/>
        <v>0</v>
      </c>
      <c r="J1169" s="4" t="str">
        <f>IF(AT1169=0,"",VLOOKUP(AT1169,skillbasedata!A:B,2,TRUE))</f>
        <v>弹丸节约</v>
      </c>
      <c r="K1169" s="48">
        <f t="shared" si="257"/>
        <v>1</v>
      </c>
      <c r="L1169" s="4" t="str">
        <f>IF(AU1169=0,"",VLOOKUP(AU1169,skillbasedata!A:B,2,TRUE))</f>
        <v>弹道强化</v>
      </c>
      <c r="M1169" s="48">
        <f t="shared" si="258"/>
        <v>2</v>
      </c>
      <c r="N1169" s="4" t="str">
        <f>IF(AV1169=0,"",VLOOKUP(AV1169,skillbasedata!A:B,2,TRUE))</f>
        <v/>
      </c>
      <c r="O1169" s="48">
        <f t="shared" si="259"/>
        <v>0</v>
      </c>
      <c r="P1169" s="4" t="str">
        <f>IF(AW1169=0,"",VLOOKUP(AW1169,skillbasedata!A:B,2,TRUE))</f>
        <v/>
      </c>
      <c r="Q1169" s="48">
        <f t="shared" si="260"/>
        <v>0</v>
      </c>
      <c r="R1169" s="4" t="str">
        <f>IF(AX1169=0,"",VLOOKUP(AX1169,skillbasedata!A:B,2,TRUE))</f>
        <v/>
      </c>
      <c r="S1169" s="48">
        <f t="shared" si="261"/>
        <v>0</v>
      </c>
      <c r="T1169" s="48">
        <f t="shared" si="262"/>
        <v>2</v>
      </c>
      <c r="U1169" s="48">
        <f t="shared" si="263"/>
        <v>18</v>
      </c>
      <c r="V1169" s="51">
        <f t="shared" si="264"/>
        <v>369</v>
      </c>
      <c r="W1169" s="26" t="s">
        <v>3489</v>
      </c>
      <c r="X1169" s="26">
        <v>1</v>
      </c>
      <c r="Y1169" s="26">
        <v>369</v>
      </c>
      <c r="Z1169" s="26">
        <v>14018</v>
      </c>
      <c r="AA1169" s="26">
        <v>147</v>
      </c>
      <c r="AB1169" s="26">
        <v>7</v>
      </c>
      <c r="AC1169" s="26">
        <v>8000</v>
      </c>
      <c r="AD1169" s="26">
        <v>0</v>
      </c>
      <c r="AE1169" s="26">
        <v>2</v>
      </c>
      <c r="AF1169" s="26">
        <v>1</v>
      </c>
      <c r="AG1169" s="26">
        <v>1</v>
      </c>
      <c r="AH1169" s="26">
        <v>96</v>
      </c>
      <c r="AI1169" s="26">
        <v>0</v>
      </c>
      <c r="AJ1169" s="26">
        <v>3</v>
      </c>
      <c r="AK1169" s="26">
        <v>0</v>
      </c>
      <c r="AL1169" s="26">
        <v>-3</v>
      </c>
      <c r="AM1169" s="26">
        <v>1</v>
      </c>
      <c r="AN1169" s="26">
        <v>20</v>
      </c>
      <c r="AO1169" s="26">
        <v>0</v>
      </c>
      <c r="AP1169" s="26">
        <v>0</v>
      </c>
      <c r="AQ1169" s="26">
        <v>0</v>
      </c>
      <c r="AR1169" s="26">
        <v>1</v>
      </c>
      <c r="AS1169" s="26">
        <v>0</v>
      </c>
      <c r="AT1169" s="26">
        <v>24</v>
      </c>
      <c r="AU1169" s="26">
        <v>27</v>
      </c>
      <c r="AV1169" s="26">
        <v>0</v>
      </c>
      <c r="AW1169" s="26">
        <v>0</v>
      </c>
      <c r="AX1169" s="26">
        <v>0</v>
      </c>
      <c r="AY1169" s="26">
        <v>1</v>
      </c>
      <c r="AZ1169" s="26">
        <v>2</v>
      </c>
      <c r="BA1169" s="26">
        <v>0</v>
      </c>
      <c r="BB1169" s="26">
        <v>0</v>
      </c>
      <c r="BC1169" s="26">
        <v>0</v>
      </c>
      <c r="BD1169" s="26" t="s">
        <v>2309</v>
      </c>
      <c r="BE1169" s="26">
        <v>2</v>
      </c>
      <c r="BF1169" s="26">
        <v>18</v>
      </c>
      <c r="BG1169" s="54" t="str">
        <f t="shared" si="265"/>
        <v>0171</v>
      </c>
      <c r="BH1169" s="9"/>
      <c r="BI1169" s="9"/>
    </row>
    <row r="1170" ht="16.5" spans="1:61">
      <c r="A1170" s="4">
        <f t="shared" si="252"/>
        <v>4</v>
      </c>
      <c r="B1170" s="4" t="str">
        <f>IF(X1170=0,"",VLOOKUP(Y1170,seriesName!A:B,2,TRUE))</f>
        <v>毒妖鸟X</v>
      </c>
      <c r="C1170" s="4" t="str">
        <f>IF(A1170=1,VLOOKUP(V1170,Head!A:B,2,TRUE),IF(A1170=2,VLOOKUP(V1170,Chest!A:B,2,TRUE),IF(A1170=3,VLOOKUP(V1170,Arm!A:B,2,TRUE),IF(A1170=4,VLOOKUP(V1170,Waist!A:B,2,TRUE),IF(A1170=5,VLOOKUP(V1170,Leg!A:B,2,TRUE),"")))))</f>
        <v>毒妖鸟X腰甲</v>
      </c>
      <c r="D1170" s="44" t="str">
        <f>IF(X1170=1,VLOOKUP(AA1170,modelID!A:B,2,FALSE),"")</f>
        <v>pl329</v>
      </c>
      <c r="E1170" s="45">
        <f>IF(X1170=0,"",AH1170+VLOOKUP(AN1170,BuildupTable!L:O,4,FALSE))</f>
        <v>160</v>
      </c>
      <c r="F1170" s="1">
        <f t="shared" si="253"/>
        <v>0</v>
      </c>
      <c r="G1170" s="1">
        <f t="shared" si="254"/>
        <v>1</v>
      </c>
      <c r="H1170" s="1">
        <f t="shared" si="255"/>
        <v>0</v>
      </c>
      <c r="I1170" s="1">
        <f t="shared" si="256"/>
        <v>1</v>
      </c>
      <c r="J1170" s="4" t="str">
        <f>IF(AT1170=0,"",VLOOKUP(AT1170,skillbasedata!A:B,2,TRUE))</f>
        <v>弹丸节约</v>
      </c>
      <c r="K1170" s="48">
        <f t="shared" si="257"/>
        <v>1</v>
      </c>
      <c r="L1170" s="4" t="str">
        <f>IF(AU1170=0,"",VLOOKUP(AU1170,skillbasedata!A:B,2,TRUE))</f>
        <v>毒属性强化</v>
      </c>
      <c r="M1170" s="48">
        <f t="shared" si="258"/>
        <v>2</v>
      </c>
      <c r="N1170" s="4" t="str">
        <f>IF(AV1170=0,"",VLOOKUP(AV1170,skillbasedata!A:B,2,TRUE))</f>
        <v/>
      </c>
      <c r="O1170" s="48">
        <f t="shared" si="259"/>
        <v>0</v>
      </c>
      <c r="P1170" s="4" t="str">
        <f>IF(AW1170=0,"",VLOOKUP(AW1170,skillbasedata!A:B,2,TRUE))</f>
        <v/>
      </c>
      <c r="Q1170" s="48">
        <f t="shared" si="260"/>
        <v>0</v>
      </c>
      <c r="R1170" s="4" t="str">
        <f>IF(AX1170=0,"",VLOOKUP(AX1170,skillbasedata!A:B,2,TRUE))</f>
        <v/>
      </c>
      <c r="S1170" s="48">
        <f t="shared" si="261"/>
        <v>0</v>
      </c>
      <c r="T1170" s="48">
        <f t="shared" si="262"/>
        <v>2</v>
      </c>
      <c r="U1170" s="48">
        <f t="shared" si="263"/>
        <v>18</v>
      </c>
      <c r="V1170" s="51">
        <f t="shared" si="264"/>
        <v>369</v>
      </c>
      <c r="W1170" s="26" t="s">
        <v>3490</v>
      </c>
      <c r="X1170" s="26">
        <v>1</v>
      </c>
      <c r="Y1170" s="26">
        <v>369</v>
      </c>
      <c r="Z1170" s="26">
        <v>14018</v>
      </c>
      <c r="AA1170" s="26">
        <v>147</v>
      </c>
      <c r="AB1170" s="26">
        <v>7</v>
      </c>
      <c r="AC1170" s="26">
        <v>8000</v>
      </c>
      <c r="AD1170" s="26">
        <v>0</v>
      </c>
      <c r="AE1170" s="26">
        <v>2</v>
      </c>
      <c r="AF1170" s="26">
        <v>1</v>
      </c>
      <c r="AG1170" s="26">
        <v>1</v>
      </c>
      <c r="AH1170" s="26">
        <v>96</v>
      </c>
      <c r="AI1170" s="26">
        <v>0</v>
      </c>
      <c r="AJ1170" s="26">
        <v>3</v>
      </c>
      <c r="AK1170" s="26">
        <v>0</v>
      </c>
      <c r="AL1170" s="26">
        <v>-3</v>
      </c>
      <c r="AM1170" s="26">
        <v>1</v>
      </c>
      <c r="AN1170" s="26">
        <v>20</v>
      </c>
      <c r="AO1170" s="26">
        <v>0</v>
      </c>
      <c r="AP1170" s="26">
        <v>0</v>
      </c>
      <c r="AQ1170" s="26">
        <v>1</v>
      </c>
      <c r="AR1170" s="26">
        <v>0</v>
      </c>
      <c r="AS1170" s="26">
        <v>1</v>
      </c>
      <c r="AT1170" s="26">
        <v>24</v>
      </c>
      <c r="AU1170" s="26">
        <v>18</v>
      </c>
      <c r="AV1170" s="26">
        <v>0</v>
      </c>
      <c r="AW1170" s="26">
        <v>0</v>
      </c>
      <c r="AX1170" s="26">
        <v>0</v>
      </c>
      <c r="AY1170" s="26">
        <v>1</v>
      </c>
      <c r="AZ1170" s="26">
        <v>2</v>
      </c>
      <c r="BA1170" s="26">
        <v>0</v>
      </c>
      <c r="BB1170" s="26">
        <v>0</v>
      </c>
      <c r="BC1170" s="26">
        <v>0</v>
      </c>
      <c r="BD1170" s="26" t="s">
        <v>2309</v>
      </c>
      <c r="BE1170" s="26">
        <v>2</v>
      </c>
      <c r="BF1170" s="26">
        <v>18</v>
      </c>
      <c r="BG1170" s="54" t="str">
        <f t="shared" si="265"/>
        <v>0171</v>
      </c>
      <c r="BH1170" s="9"/>
      <c r="BI1170" s="9"/>
    </row>
    <row r="1171" ht="16.5" spans="1:61">
      <c r="A1171" s="4">
        <f t="shared" si="252"/>
        <v>5</v>
      </c>
      <c r="B1171" s="4" t="str">
        <f>IF(X1171=0,"",VLOOKUP(Y1171,seriesName!A:B,2,TRUE))</f>
        <v>毒妖鸟X</v>
      </c>
      <c r="C1171" s="4" t="str">
        <f>IF(A1171=1,VLOOKUP(V1171,Head!A:B,2,TRUE),IF(A1171=2,VLOOKUP(V1171,Chest!A:B,2,TRUE),IF(A1171=3,VLOOKUP(V1171,Arm!A:B,2,TRUE),IF(A1171=4,VLOOKUP(V1171,Waist!A:B,2,TRUE),IF(A1171=5,VLOOKUP(V1171,Leg!A:B,2,TRUE),"")))))</f>
        <v>毒妖鸟X护腿</v>
      </c>
      <c r="D1171" s="44" t="str">
        <f>IF(X1171=1,VLOOKUP(AA1171,modelID!A:B,2,FALSE),"")</f>
        <v>pl329</v>
      </c>
      <c r="E1171" s="45">
        <f>IF(X1171=0,"",AH1171+VLOOKUP(AN1171,BuildupTable!L:O,4,FALSE))</f>
        <v>160</v>
      </c>
      <c r="F1171" s="1">
        <f t="shared" si="253"/>
        <v>2</v>
      </c>
      <c r="G1171" s="1">
        <f t="shared" si="254"/>
        <v>1</v>
      </c>
      <c r="H1171" s="1">
        <f t="shared" si="255"/>
        <v>0</v>
      </c>
      <c r="I1171" s="1">
        <f t="shared" si="256"/>
        <v>0</v>
      </c>
      <c r="J1171" s="4" t="str">
        <f>IF(AT1171=0,"",VLOOKUP(AT1171,skillbasedata!A:B,2,TRUE))</f>
        <v>体术</v>
      </c>
      <c r="K1171" s="48">
        <f t="shared" si="257"/>
        <v>2</v>
      </c>
      <c r="L1171" s="4" t="str">
        <f>IF(AU1171=0,"",VLOOKUP(AU1171,skillbasedata!A:B,2,TRUE))</f>
        <v>弹道强化</v>
      </c>
      <c r="M1171" s="48">
        <f t="shared" si="258"/>
        <v>1</v>
      </c>
      <c r="N1171" s="4" t="str">
        <f>IF(AV1171=0,"",VLOOKUP(AV1171,skillbasedata!A:B,2,TRUE))</f>
        <v/>
      </c>
      <c r="O1171" s="48">
        <f t="shared" si="259"/>
        <v>0</v>
      </c>
      <c r="P1171" s="4" t="str">
        <f>IF(AW1171=0,"",VLOOKUP(AW1171,skillbasedata!A:B,2,TRUE))</f>
        <v/>
      </c>
      <c r="Q1171" s="48">
        <f t="shared" si="260"/>
        <v>0</v>
      </c>
      <c r="R1171" s="4" t="str">
        <f>IF(AX1171=0,"",VLOOKUP(AX1171,skillbasedata!A:B,2,TRUE))</f>
        <v/>
      </c>
      <c r="S1171" s="48">
        <f t="shared" si="261"/>
        <v>0</v>
      </c>
      <c r="T1171" s="48">
        <f t="shared" si="262"/>
        <v>2</v>
      </c>
      <c r="U1171" s="48">
        <f t="shared" si="263"/>
        <v>18</v>
      </c>
      <c r="V1171" s="51">
        <f t="shared" si="264"/>
        <v>369</v>
      </c>
      <c r="W1171" s="26" t="s">
        <v>3491</v>
      </c>
      <c r="X1171" s="26">
        <v>1</v>
      </c>
      <c r="Y1171" s="26">
        <v>369</v>
      </c>
      <c r="Z1171" s="26">
        <v>14018</v>
      </c>
      <c r="AA1171" s="26">
        <v>147</v>
      </c>
      <c r="AB1171" s="26">
        <v>7</v>
      </c>
      <c r="AC1171" s="26">
        <v>8000</v>
      </c>
      <c r="AD1171" s="26">
        <v>0</v>
      </c>
      <c r="AE1171" s="26">
        <v>2</v>
      </c>
      <c r="AF1171" s="26">
        <v>1</v>
      </c>
      <c r="AG1171" s="26">
        <v>1</v>
      </c>
      <c r="AH1171" s="26">
        <v>96</v>
      </c>
      <c r="AI1171" s="26">
        <v>0</v>
      </c>
      <c r="AJ1171" s="26">
        <v>3</v>
      </c>
      <c r="AK1171" s="26">
        <v>0</v>
      </c>
      <c r="AL1171" s="26">
        <v>-3</v>
      </c>
      <c r="AM1171" s="26">
        <v>1</v>
      </c>
      <c r="AN1171" s="26">
        <v>20</v>
      </c>
      <c r="AO1171" s="26">
        <v>0</v>
      </c>
      <c r="AP1171" s="26">
        <v>2</v>
      </c>
      <c r="AQ1171" s="26">
        <v>1</v>
      </c>
      <c r="AR1171" s="26">
        <v>0</v>
      </c>
      <c r="AS1171" s="26">
        <v>0</v>
      </c>
      <c r="AT1171" s="26">
        <v>33</v>
      </c>
      <c r="AU1171" s="26">
        <v>27</v>
      </c>
      <c r="AV1171" s="26">
        <v>0</v>
      </c>
      <c r="AW1171" s="26">
        <v>0</v>
      </c>
      <c r="AX1171" s="26">
        <v>0</v>
      </c>
      <c r="AY1171" s="26">
        <v>2</v>
      </c>
      <c r="AZ1171" s="26">
        <v>1</v>
      </c>
      <c r="BA1171" s="26">
        <v>0</v>
      </c>
      <c r="BB1171" s="26">
        <v>0</v>
      </c>
      <c r="BC1171" s="26">
        <v>0</v>
      </c>
      <c r="BD1171" s="26" t="s">
        <v>2309</v>
      </c>
      <c r="BE1171" s="26">
        <v>2</v>
      </c>
      <c r="BF1171" s="26">
        <v>18</v>
      </c>
      <c r="BG1171" s="54" t="str">
        <f t="shared" si="265"/>
        <v>0171</v>
      </c>
      <c r="BH1171" s="9"/>
      <c r="BI1171" s="9"/>
    </row>
    <row r="1172" ht="16.5" spans="1:61">
      <c r="A1172" s="4">
        <f t="shared" si="252"/>
        <v>1</v>
      </c>
      <c r="B1172" s="4" t="str">
        <f>IF(X1172=0,"",VLOOKUP(Y1172,seriesName!A:B,2,TRUE))</f>
        <v>泥鱼龙X</v>
      </c>
      <c r="C1172" s="4" t="str">
        <f>IF(A1172=1,VLOOKUP(V1172,Head!A:B,2,TRUE),IF(A1172=2,VLOOKUP(V1172,Chest!A:B,2,TRUE),IF(A1172=3,VLOOKUP(V1172,Arm!A:B,2,TRUE),IF(A1172=4,VLOOKUP(V1172,Waist!A:B,2,TRUE),IF(A1172=5,VLOOKUP(V1172,Leg!A:B,2,TRUE),"")))))</f>
        <v>泥鱼龙X头盔</v>
      </c>
      <c r="D1172" s="44" t="str">
        <f>IF(X1172=1,VLOOKUP(AA1172,modelID!A:B,2,FALSE),"")</f>
        <v>pl330</v>
      </c>
      <c r="E1172" s="45">
        <f>IF(X1172=0,"",AH1172+VLOOKUP(AN1172,BuildupTable!L:O,4,FALSE))</f>
        <v>160</v>
      </c>
      <c r="F1172" s="1">
        <f t="shared" si="253"/>
        <v>1</v>
      </c>
      <c r="G1172" s="1">
        <f t="shared" si="254"/>
        <v>1</v>
      </c>
      <c r="H1172" s="1">
        <f t="shared" si="255"/>
        <v>0</v>
      </c>
      <c r="I1172" s="1">
        <f t="shared" si="256"/>
        <v>0</v>
      </c>
      <c r="J1172" s="4" t="str">
        <f>IF(AT1172=0,"",VLOOKUP(AT1172,skillbasedata!A:B,2,TRUE))</f>
        <v>攻击守势</v>
      </c>
      <c r="K1172" s="48">
        <f t="shared" si="257"/>
        <v>1</v>
      </c>
      <c r="L1172" s="4" t="str">
        <f>IF(AU1172=0,"",VLOOKUP(AU1172,skillbasedata!A:B,2,TRUE))</f>
        <v>回避距离提升</v>
      </c>
      <c r="M1172" s="48">
        <f t="shared" si="258"/>
        <v>2</v>
      </c>
      <c r="N1172" s="4" t="str">
        <f>IF(AV1172=0,"",VLOOKUP(AV1172,skillbasedata!A:B,2,TRUE))</f>
        <v>怨恨</v>
      </c>
      <c r="O1172" s="48">
        <f t="shared" si="259"/>
        <v>1</v>
      </c>
      <c r="P1172" s="4" t="str">
        <f>IF(AW1172=0,"",VLOOKUP(AW1172,skillbasedata!A:B,2,TRUE))</f>
        <v/>
      </c>
      <c r="Q1172" s="48">
        <f t="shared" si="260"/>
        <v>0</v>
      </c>
      <c r="R1172" s="4" t="str">
        <f>IF(AX1172=0,"",VLOOKUP(AX1172,skillbasedata!A:B,2,TRUE))</f>
        <v/>
      </c>
      <c r="S1172" s="48">
        <f t="shared" si="261"/>
        <v>0</v>
      </c>
      <c r="T1172" s="48">
        <f t="shared" si="262"/>
        <v>2</v>
      </c>
      <c r="U1172" s="48">
        <f t="shared" si="263"/>
        <v>18</v>
      </c>
      <c r="V1172" s="51">
        <f t="shared" si="264"/>
        <v>370</v>
      </c>
      <c r="W1172" s="26" t="s">
        <v>3492</v>
      </c>
      <c r="X1172" s="26">
        <v>1</v>
      </c>
      <c r="Y1172" s="26">
        <v>370</v>
      </c>
      <c r="Z1172" s="26">
        <v>14019</v>
      </c>
      <c r="AA1172" s="26">
        <v>148</v>
      </c>
      <c r="AB1172" s="26">
        <v>7</v>
      </c>
      <c r="AC1172" s="26">
        <v>8000</v>
      </c>
      <c r="AD1172" s="26">
        <v>0</v>
      </c>
      <c r="AE1172" s="26">
        <v>2</v>
      </c>
      <c r="AF1172" s="26">
        <v>1</v>
      </c>
      <c r="AG1172" s="26">
        <v>1</v>
      </c>
      <c r="AH1172" s="26">
        <v>96</v>
      </c>
      <c r="AI1172" s="26">
        <v>-1</v>
      </c>
      <c r="AJ1172" s="26">
        <v>2</v>
      </c>
      <c r="AK1172" s="26">
        <v>0</v>
      </c>
      <c r="AL1172" s="26">
        <v>-3</v>
      </c>
      <c r="AM1172" s="26">
        <v>0</v>
      </c>
      <c r="AN1172" s="26">
        <v>20</v>
      </c>
      <c r="AO1172" s="26">
        <v>0</v>
      </c>
      <c r="AP1172" s="26">
        <v>1</v>
      </c>
      <c r="AQ1172" s="26">
        <v>1</v>
      </c>
      <c r="AR1172" s="26">
        <v>0</v>
      </c>
      <c r="AS1172" s="26">
        <v>0</v>
      </c>
      <c r="AT1172" s="26">
        <v>37</v>
      </c>
      <c r="AU1172" s="26">
        <v>66</v>
      </c>
      <c r="AV1172" s="26">
        <v>4</v>
      </c>
      <c r="AW1172" s="26">
        <v>0</v>
      </c>
      <c r="AX1172" s="26">
        <v>0</v>
      </c>
      <c r="AY1172" s="26">
        <v>1</v>
      </c>
      <c r="AZ1172" s="26">
        <v>2</v>
      </c>
      <c r="BA1172" s="26">
        <v>1</v>
      </c>
      <c r="BB1172" s="26">
        <v>0</v>
      </c>
      <c r="BC1172" s="26">
        <v>0</v>
      </c>
      <c r="BD1172" s="26" t="s">
        <v>2309</v>
      </c>
      <c r="BE1172" s="26">
        <v>2</v>
      </c>
      <c r="BF1172" s="26">
        <v>18</v>
      </c>
      <c r="BG1172" s="54" t="str">
        <f t="shared" si="265"/>
        <v>0172</v>
      </c>
      <c r="BH1172" s="9"/>
      <c r="BI1172" s="9"/>
    </row>
    <row r="1173" ht="16.5" spans="1:61">
      <c r="A1173" s="4">
        <f t="shared" si="252"/>
        <v>2</v>
      </c>
      <c r="B1173" s="4" t="str">
        <f>IF(X1173=0,"",VLOOKUP(Y1173,seriesName!A:B,2,TRUE))</f>
        <v>泥鱼龙X</v>
      </c>
      <c r="C1173" s="4" t="str">
        <f>IF(A1173=1,VLOOKUP(V1173,Head!A:B,2,TRUE),IF(A1173=2,VLOOKUP(V1173,Chest!A:B,2,TRUE),IF(A1173=3,VLOOKUP(V1173,Arm!A:B,2,TRUE),IF(A1173=4,VLOOKUP(V1173,Waist!A:B,2,TRUE),IF(A1173=5,VLOOKUP(V1173,Leg!A:B,2,TRUE),"")))))</f>
        <v>泥鱼龙X铠甲</v>
      </c>
      <c r="D1173" s="44" t="str">
        <f>IF(X1173=1,VLOOKUP(AA1173,modelID!A:B,2,FALSE),"")</f>
        <v>pl330</v>
      </c>
      <c r="E1173" s="45">
        <f>IF(X1173=0,"",AH1173+VLOOKUP(AN1173,BuildupTable!L:O,4,FALSE))</f>
        <v>160</v>
      </c>
      <c r="F1173" s="1">
        <f t="shared" si="253"/>
        <v>3</v>
      </c>
      <c r="G1173" s="1">
        <f t="shared" si="254"/>
        <v>0</v>
      </c>
      <c r="H1173" s="1">
        <f t="shared" si="255"/>
        <v>0</v>
      </c>
      <c r="I1173" s="1">
        <f t="shared" si="256"/>
        <v>0</v>
      </c>
      <c r="J1173" s="4" t="str">
        <f>IF(AT1173=0,"",VLOOKUP(AT1173,skillbasedata!A:B,2,TRUE))</f>
        <v>强化持续</v>
      </c>
      <c r="K1173" s="48">
        <f t="shared" si="257"/>
        <v>2</v>
      </c>
      <c r="L1173" s="4" t="str">
        <f>IF(AU1173=0,"",VLOOKUP(AU1173,skillbasedata!A:B,2,TRUE))</f>
        <v>回避距离提升</v>
      </c>
      <c r="M1173" s="48">
        <f t="shared" si="258"/>
        <v>1</v>
      </c>
      <c r="N1173" s="4" t="str">
        <f>IF(AV1173=0,"",VLOOKUP(AV1173,skillbasedata!A:B,2,TRUE))</f>
        <v>怨恨</v>
      </c>
      <c r="O1173" s="48">
        <f t="shared" si="259"/>
        <v>1</v>
      </c>
      <c r="P1173" s="4" t="str">
        <f>IF(AW1173=0,"",VLOOKUP(AW1173,skillbasedata!A:B,2,TRUE))</f>
        <v>零件改造</v>
      </c>
      <c r="Q1173" s="48">
        <f t="shared" si="260"/>
        <v>1</v>
      </c>
      <c r="R1173" s="4" t="str">
        <f>IF(AX1173=0,"",VLOOKUP(AX1173,skillbasedata!A:B,2,TRUE))</f>
        <v/>
      </c>
      <c r="S1173" s="48">
        <f t="shared" si="261"/>
        <v>0</v>
      </c>
      <c r="T1173" s="48">
        <f t="shared" si="262"/>
        <v>2</v>
      </c>
      <c r="U1173" s="48">
        <f t="shared" si="263"/>
        <v>18</v>
      </c>
      <c r="V1173" s="51">
        <f t="shared" si="264"/>
        <v>370</v>
      </c>
      <c r="W1173" s="26" t="s">
        <v>3493</v>
      </c>
      <c r="X1173" s="26">
        <v>1</v>
      </c>
      <c r="Y1173" s="26">
        <v>370</v>
      </c>
      <c r="Z1173" s="26">
        <v>14019</v>
      </c>
      <c r="AA1173" s="26">
        <v>148</v>
      </c>
      <c r="AB1173" s="26">
        <v>7</v>
      </c>
      <c r="AC1173" s="26">
        <v>8000</v>
      </c>
      <c r="AD1173" s="26">
        <v>0</v>
      </c>
      <c r="AE1173" s="26">
        <v>2</v>
      </c>
      <c r="AF1173" s="26">
        <v>1</v>
      </c>
      <c r="AG1173" s="26">
        <v>1</v>
      </c>
      <c r="AH1173" s="26">
        <v>96</v>
      </c>
      <c r="AI1173" s="26">
        <v>-1</v>
      </c>
      <c r="AJ1173" s="26">
        <v>2</v>
      </c>
      <c r="AK1173" s="26">
        <v>0</v>
      </c>
      <c r="AL1173" s="26">
        <v>-3</v>
      </c>
      <c r="AM1173" s="26">
        <v>0</v>
      </c>
      <c r="AN1173" s="26">
        <v>20</v>
      </c>
      <c r="AO1173" s="26">
        <v>0</v>
      </c>
      <c r="AP1173" s="26">
        <v>3</v>
      </c>
      <c r="AQ1173" s="26">
        <v>0</v>
      </c>
      <c r="AR1173" s="26">
        <v>0</v>
      </c>
      <c r="AS1173" s="26">
        <v>0</v>
      </c>
      <c r="AT1173" s="26">
        <v>31</v>
      </c>
      <c r="AU1173" s="26">
        <v>66</v>
      </c>
      <c r="AV1173" s="26">
        <v>4</v>
      </c>
      <c r="AW1173" s="26">
        <v>126</v>
      </c>
      <c r="AX1173" s="26">
        <v>0</v>
      </c>
      <c r="AY1173" s="26">
        <v>2</v>
      </c>
      <c r="AZ1173" s="26">
        <v>1</v>
      </c>
      <c r="BA1173" s="26">
        <v>1</v>
      </c>
      <c r="BB1173" s="26">
        <v>1</v>
      </c>
      <c r="BC1173" s="26">
        <v>0</v>
      </c>
      <c r="BD1173" s="26" t="s">
        <v>2309</v>
      </c>
      <c r="BE1173" s="26">
        <v>2</v>
      </c>
      <c r="BF1173" s="26">
        <v>18</v>
      </c>
      <c r="BG1173" s="54" t="str">
        <f t="shared" si="265"/>
        <v>0172</v>
      </c>
      <c r="BH1173" s="9"/>
      <c r="BI1173" s="9"/>
    </row>
    <row r="1174" ht="16.5" spans="1:61">
      <c r="A1174" s="4">
        <f t="shared" si="252"/>
        <v>3</v>
      </c>
      <c r="B1174" s="4" t="str">
        <f>IF(X1174=0,"",VLOOKUP(Y1174,seriesName!A:B,2,TRUE))</f>
        <v>泥鱼龙X</v>
      </c>
      <c r="C1174" s="4" t="str">
        <f>IF(A1174=1,VLOOKUP(V1174,Head!A:B,2,TRUE),IF(A1174=2,VLOOKUP(V1174,Chest!A:B,2,TRUE),IF(A1174=3,VLOOKUP(V1174,Arm!A:B,2,TRUE),IF(A1174=4,VLOOKUP(V1174,Waist!A:B,2,TRUE),IF(A1174=5,VLOOKUP(V1174,Leg!A:B,2,TRUE),"")))))</f>
        <v>泥鱼龙X腕甲</v>
      </c>
      <c r="D1174" s="44" t="str">
        <f>IF(X1174=1,VLOOKUP(AA1174,modelID!A:B,2,FALSE),"")</f>
        <v>pl330</v>
      </c>
      <c r="E1174" s="45">
        <f>IF(X1174=0,"",AH1174+VLOOKUP(AN1174,BuildupTable!L:O,4,FALSE))</f>
        <v>160</v>
      </c>
      <c r="F1174" s="1">
        <f t="shared" si="253"/>
        <v>1</v>
      </c>
      <c r="G1174" s="1">
        <f t="shared" si="254"/>
        <v>1</v>
      </c>
      <c r="H1174" s="1">
        <f t="shared" si="255"/>
        <v>1</v>
      </c>
      <c r="I1174" s="1">
        <f t="shared" si="256"/>
        <v>0</v>
      </c>
      <c r="J1174" s="4" t="str">
        <f>IF(AT1174=0,"",VLOOKUP(AT1174,skillbasedata!A:B,2,TRUE))</f>
        <v>怨恨</v>
      </c>
      <c r="K1174" s="48">
        <f t="shared" si="257"/>
        <v>2</v>
      </c>
      <c r="L1174" s="4" t="str">
        <f>IF(AU1174=0,"",VLOOKUP(AU1174,skillbasedata!A:B,2,TRUE))</f>
        <v/>
      </c>
      <c r="M1174" s="48">
        <f t="shared" si="258"/>
        <v>0</v>
      </c>
      <c r="N1174" s="4" t="str">
        <f>IF(AV1174=0,"",VLOOKUP(AV1174,skillbasedata!A:B,2,TRUE))</f>
        <v/>
      </c>
      <c r="O1174" s="48">
        <f t="shared" si="259"/>
        <v>0</v>
      </c>
      <c r="P1174" s="4" t="str">
        <f>IF(AW1174=0,"",VLOOKUP(AW1174,skillbasedata!A:B,2,TRUE))</f>
        <v/>
      </c>
      <c r="Q1174" s="48">
        <f t="shared" si="260"/>
        <v>0</v>
      </c>
      <c r="R1174" s="4" t="str">
        <f>IF(AX1174=0,"",VLOOKUP(AX1174,skillbasedata!A:B,2,TRUE))</f>
        <v/>
      </c>
      <c r="S1174" s="48">
        <f t="shared" si="261"/>
        <v>0</v>
      </c>
      <c r="T1174" s="48">
        <f t="shared" si="262"/>
        <v>2</v>
      </c>
      <c r="U1174" s="48">
        <f t="shared" si="263"/>
        <v>18</v>
      </c>
      <c r="V1174" s="51">
        <f t="shared" si="264"/>
        <v>370</v>
      </c>
      <c r="W1174" s="26" t="s">
        <v>3494</v>
      </c>
      <c r="X1174" s="26">
        <v>1</v>
      </c>
      <c r="Y1174" s="26">
        <v>370</v>
      </c>
      <c r="Z1174" s="26">
        <v>14019</v>
      </c>
      <c r="AA1174" s="26">
        <v>148</v>
      </c>
      <c r="AB1174" s="26">
        <v>7</v>
      </c>
      <c r="AC1174" s="26">
        <v>8000</v>
      </c>
      <c r="AD1174" s="26">
        <v>0</v>
      </c>
      <c r="AE1174" s="26">
        <v>2</v>
      </c>
      <c r="AF1174" s="26">
        <v>1</v>
      </c>
      <c r="AG1174" s="26">
        <v>1</v>
      </c>
      <c r="AH1174" s="26">
        <v>96</v>
      </c>
      <c r="AI1174" s="26">
        <v>-1</v>
      </c>
      <c r="AJ1174" s="26">
        <v>2</v>
      </c>
      <c r="AK1174" s="26">
        <v>0</v>
      </c>
      <c r="AL1174" s="26">
        <v>-3</v>
      </c>
      <c r="AM1174" s="26">
        <v>0</v>
      </c>
      <c r="AN1174" s="26">
        <v>20</v>
      </c>
      <c r="AO1174" s="26">
        <v>0</v>
      </c>
      <c r="AP1174" s="26">
        <v>1</v>
      </c>
      <c r="AQ1174" s="26">
        <v>1</v>
      </c>
      <c r="AR1174" s="26">
        <v>1</v>
      </c>
      <c r="AS1174" s="26">
        <v>0</v>
      </c>
      <c r="AT1174" s="26">
        <v>4</v>
      </c>
      <c r="AU1174" s="26">
        <v>0</v>
      </c>
      <c r="AV1174" s="26">
        <v>0</v>
      </c>
      <c r="AW1174" s="26">
        <v>0</v>
      </c>
      <c r="AX1174" s="26">
        <v>0</v>
      </c>
      <c r="AY1174" s="26">
        <v>2</v>
      </c>
      <c r="AZ1174" s="26">
        <v>0</v>
      </c>
      <c r="BA1174" s="26">
        <v>0</v>
      </c>
      <c r="BB1174" s="26">
        <v>0</v>
      </c>
      <c r="BC1174" s="26">
        <v>0</v>
      </c>
      <c r="BD1174" s="26" t="s">
        <v>2309</v>
      </c>
      <c r="BE1174" s="26">
        <v>2</v>
      </c>
      <c r="BF1174" s="26">
        <v>18</v>
      </c>
      <c r="BG1174" s="54" t="str">
        <f t="shared" si="265"/>
        <v>0172</v>
      </c>
      <c r="BH1174" s="9"/>
      <c r="BI1174" s="9"/>
    </row>
    <row r="1175" ht="16.5" spans="1:61">
      <c r="A1175" s="4">
        <f t="shared" si="252"/>
        <v>4</v>
      </c>
      <c r="B1175" s="4" t="str">
        <f>IF(X1175=0,"",VLOOKUP(Y1175,seriesName!A:B,2,TRUE))</f>
        <v>泥鱼龙X</v>
      </c>
      <c r="C1175" s="4" t="str">
        <f>IF(A1175=1,VLOOKUP(V1175,Head!A:B,2,TRUE),IF(A1175=2,VLOOKUP(V1175,Chest!A:B,2,TRUE),IF(A1175=3,VLOOKUP(V1175,Arm!A:B,2,TRUE),IF(A1175=4,VLOOKUP(V1175,Waist!A:B,2,TRUE),IF(A1175=5,VLOOKUP(V1175,Leg!A:B,2,TRUE),"")))))</f>
        <v>泥鱼龙X腰甲</v>
      </c>
      <c r="D1175" s="44" t="str">
        <f>IF(X1175=1,VLOOKUP(AA1175,modelID!A:B,2,FALSE),"")</f>
        <v>pl330</v>
      </c>
      <c r="E1175" s="45">
        <f>IF(X1175=0,"",AH1175+VLOOKUP(AN1175,BuildupTable!L:O,4,FALSE))</f>
        <v>160</v>
      </c>
      <c r="F1175" s="1">
        <f t="shared" si="253"/>
        <v>2</v>
      </c>
      <c r="G1175" s="1">
        <f t="shared" si="254"/>
        <v>0</v>
      </c>
      <c r="H1175" s="1">
        <f t="shared" si="255"/>
        <v>0</v>
      </c>
      <c r="I1175" s="1">
        <f t="shared" si="256"/>
        <v>0</v>
      </c>
      <c r="J1175" s="4" t="str">
        <f>IF(AT1175=0,"",VLOOKUP(AT1175,skillbasedata!A:B,2,TRUE))</f>
        <v>防御强化</v>
      </c>
      <c r="K1175" s="48">
        <f t="shared" si="257"/>
        <v>1</v>
      </c>
      <c r="L1175" s="4" t="str">
        <f>IF(AU1175=0,"",VLOOKUP(AU1175,skillbasedata!A:B,2,TRUE))</f>
        <v>强化持续</v>
      </c>
      <c r="M1175" s="48">
        <f t="shared" si="258"/>
        <v>1</v>
      </c>
      <c r="N1175" s="4" t="str">
        <f>IF(AV1175=0,"",VLOOKUP(AV1175,skillbasedata!A:B,2,TRUE))</f>
        <v>攻击守势</v>
      </c>
      <c r="O1175" s="48">
        <f t="shared" si="259"/>
        <v>2</v>
      </c>
      <c r="P1175" s="4" t="str">
        <f>IF(AW1175=0,"",VLOOKUP(AW1175,skillbasedata!A:B,2,TRUE))</f>
        <v/>
      </c>
      <c r="Q1175" s="48">
        <f t="shared" si="260"/>
        <v>0</v>
      </c>
      <c r="R1175" s="4" t="str">
        <f>IF(AX1175=0,"",VLOOKUP(AX1175,skillbasedata!A:B,2,TRUE))</f>
        <v/>
      </c>
      <c r="S1175" s="48">
        <f t="shared" si="261"/>
        <v>0</v>
      </c>
      <c r="T1175" s="48">
        <f t="shared" si="262"/>
        <v>2</v>
      </c>
      <c r="U1175" s="48">
        <f t="shared" si="263"/>
        <v>18</v>
      </c>
      <c r="V1175" s="51">
        <f t="shared" si="264"/>
        <v>370</v>
      </c>
      <c r="W1175" s="26" t="s">
        <v>3495</v>
      </c>
      <c r="X1175" s="26">
        <v>1</v>
      </c>
      <c r="Y1175" s="26">
        <v>370</v>
      </c>
      <c r="Z1175" s="26">
        <v>14019</v>
      </c>
      <c r="AA1175" s="26">
        <v>148</v>
      </c>
      <c r="AB1175" s="26">
        <v>7</v>
      </c>
      <c r="AC1175" s="26">
        <v>8000</v>
      </c>
      <c r="AD1175" s="26">
        <v>0</v>
      </c>
      <c r="AE1175" s="26">
        <v>2</v>
      </c>
      <c r="AF1175" s="26">
        <v>1</v>
      </c>
      <c r="AG1175" s="26">
        <v>1</v>
      </c>
      <c r="AH1175" s="26">
        <v>96</v>
      </c>
      <c r="AI1175" s="26">
        <v>-1</v>
      </c>
      <c r="AJ1175" s="26">
        <v>2</v>
      </c>
      <c r="AK1175" s="26">
        <v>0</v>
      </c>
      <c r="AL1175" s="26">
        <v>-3</v>
      </c>
      <c r="AM1175" s="26">
        <v>0</v>
      </c>
      <c r="AN1175" s="26">
        <v>20</v>
      </c>
      <c r="AO1175" s="26">
        <v>0</v>
      </c>
      <c r="AP1175" s="26">
        <v>2</v>
      </c>
      <c r="AQ1175" s="26">
        <v>0</v>
      </c>
      <c r="AR1175" s="26">
        <v>0</v>
      </c>
      <c r="AS1175" s="26">
        <v>0</v>
      </c>
      <c r="AT1175" s="26">
        <v>36</v>
      </c>
      <c r="AU1175" s="26">
        <v>31</v>
      </c>
      <c r="AV1175" s="26">
        <v>37</v>
      </c>
      <c r="AW1175" s="26">
        <v>0</v>
      </c>
      <c r="AX1175" s="26">
        <v>0</v>
      </c>
      <c r="AY1175" s="26">
        <v>1</v>
      </c>
      <c r="AZ1175" s="26">
        <v>1</v>
      </c>
      <c r="BA1175" s="26">
        <v>2</v>
      </c>
      <c r="BB1175" s="26">
        <v>0</v>
      </c>
      <c r="BC1175" s="26">
        <v>0</v>
      </c>
      <c r="BD1175" s="26" t="s">
        <v>2309</v>
      </c>
      <c r="BE1175" s="26">
        <v>2</v>
      </c>
      <c r="BF1175" s="26">
        <v>18</v>
      </c>
      <c r="BG1175" s="54" t="str">
        <f t="shared" si="265"/>
        <v>0172</v>
      </c>
      <c r="BH1175" s="9"/>
      <c r="BI1175" s="9"/>
    </row>
    <row r="1176" ht="16.5" spans="1:61">
      <c r="A1176" s="4">
        <f t="shared" si="252"/>
        <v>5</v>
      </c>
      <c r="B1176" s="4" t="str">
        <f>IF(X1176=0,"",VLOOKUP(Y1176,seriesName!A:B,2,TRUE))</f>
        <v>泥鱼龙X</v>
      </c>
      <c r="C1176" s="4" t="str">
        <f>IF(A1176=1,VLOOKUP(V1176,Head!A:B,2,TRUE),IF(A1176=2,VLOOKUP(V1176,Chest!A:B,2,TRUE),IF(A1176=3,VLOOKUP(V1176,Arm!A:B,2,TRUE),IF(A1176=4,VLOOKUP(V1176,Waist!A:B,2,TRUE),IF(A1176=5,VLOOKUP(V1176,Leg!A:B,2,TRUE),"")))))</f>
        <v>泥鱼龙X护腿</v>
      </c>
      <c r="D1176" s="44" t="str">
        <f>IF(X1176=1,VLOOKUP(AA1176,modelID!A:B,2,FALSE),"")</f>
        <v>pl330</v>
      </c>
      <c r="E1176" s="45">
        <f>IF(X1176=0,"",AH1176+VLOOKUP(AN1176,BuildupTable!L:O,4,FALSE))</f>
        <v>160</v>
      </c>
      <c r="F1176" s="1">
        <f t="shared" si="253"/>
        <v>2</v>
      </c>
      <c r="G1176" s="1">
        <f t="shared" si="254"/>
        <v>0</v>
      </c>
      <c r="H1176" s="1">
        <f t="shared" si="255"/>
        <v>0</v>
      </c>
      <c r="I1176" s="1">
        <f t="shared" si="256"/>
        <v>1</v>
      </c>
      <c r="J1176" s="4" t="str">
        <f>IF(AT1176=0,"",VLOOKUP(AT1176,skillbasedata!A:B,2,TRUE))</f>
        <v>防御强化</v>
      </c>
      <c r="K1176" s="48">
        <f t="shared" si="257"/>
        <v>2</v>
      </c>
      <c r="L1176" s="4" t="str">
        <f>IF(AU1176=0,"",VLOOKUP(AU1176,skillbasedata!A:B,2,TRUE))</f>
        <v>怨恨</v>
      </c>
      <c r="M1176" s="48">
        <f t="shared" si="258"/>
        <v>1</v>
      </c>
      <c r="N1176" s="4" t="str">
        <f>IF(AV1176=0,"",VLOOKUP(AV1176,skillbasedata!A:B,2,TRUE))</f>
        <v/>
      </c>
      <c r="O1176" s="48">
        <f t="shared" si="259"/>
        <v>0</v>
      </c>
      <c r="P1176" s="4" t="str">
        <f>IF(AW1176=0,"",VLOOKUP(AW1176,skillbasedata!A:B,2,TRUE))</f>
        <v/>
      </c>
      <c r="Q1176" s="48">
        <f t="shared" si="260"/>
        <v>0</v>
      </c>
      <c r="R1176" s="4" t="str">
        <f>IF(AX1176=0,"",VLOOKUP(AX1176,skillbasedata!A:B,2,TRUE))</f>
        <v/>
      </c>
      <c r="S1176" s="48">
        <f t="shared" si="261"/>
        <v>0</v>
      </c>
      <c r="T1176" s="48">
        <f t="shared" si="262"/>
        <v>2</v>
      </c>
      <c r="U1176" s="48">
        <f t="shared" si="263"/>
        <v>18</v>
      </c>
      <c r="V1176" s="51">
        <f t="shared" si="264"/>
        <v>370</v>
      </c>
      <c r="W1176" s="26" t="s">
        <v>3496</v>
      </c>
      <c r="X1176" s="26">
        <v>1</v>
      </c>
      <c r="Y1176" s="26">
        <v>370</v>
      </c>
      <c r="Z1176" s="26">
        <v>14019</v>
      </c>
      <c r="AA1176" s="26">
        <v>148</v>
      </c>
      <c r="AB1176" s="26">
        <v>7</v>
      </c>
      <c r="AC1176" s="26">
        <v>8000</v>
      </c>
      <c r="AD1176" s="26">
        <v>0</v>
      </c>
      <c r="AE1176" s="26">
        <v>2</v>
      </c>
      <c r="AF1176" s="26">
        <v>1</v>
      </c>
      <c r="AG1176" s="26">
        <v>1</v>
      </c>
      <c r="AH1176" s="26">
        <v>96</v>
      </c>
      <c r="AI1176" s="26">
        <v>-1</v>
      </c>
      <c r="AJ1176" s="26">
        <v>2</v>
      </c>
      <c r="AK1176" s="26">
        <v>0</v>
      </c>
      <c r="AL1176" s="26">
        <v>-3</v>
      </c>
      <c r="AM1176" s="26">
        <v>0</v>
      </c>
      <c r="AN1176" s="26">
        <v>20</v>
      </c>
      <c r="AO1176" s="26">
        <v>0</v>
      </c>
      <c r="AP1176" s="26">
        <v>2</v>
      </c>
      <c r="AQ1176" s="26">
        <v>0</v>
      </c>
      <c r="AR1176" s="26">
        <v>0</v>
      </c>
      <c r="AS1176" s="26">
        <v>1</v>
      </c>
      <c r="AT1176" s="26">
        <v>36</v>
      </c>
      <c r="AU1176" s="26">
        <v>4</v>
      </c>
      <c r="AV1176" s="26">
        <v>0</v>
      </c>
      <c r="AW1176" s="26">
        <v>0</v>
      </c>
      <c r="AX1176" s="26">
        <v>0</v>
      </c>
      <c r="AY1176" s="26">
        <v>2</v>
      </c>
      <c r="AZ1176" s="26">
        <v>1</v>
      </c>
      <c r="BA1176" s="26">
        <v>0</v>
      </c>
      <c r="BB1176" s="26">
        <v>0</v>
      </c>
      <c r="BC1176" s="26">
        <v>0</v>
      </c>
      <c r="BD1176" s="26" t="s">
        <v>2309</v>
      </c>
      <c r="BE1176" s="26">
        <v>2</v>
      </c>
      <c r="BF1176" s="26">
        <v>18</v>
      </c>
      <c r="BG1176" s="54" t="str">
        <f t="shared" si="265"/>
        <v>0172</v>
      </c>
      <c r="BH1176" s="9"/>
      <c r="BI1176" s="9"/>
    </row>
    <row r="1177" ht="16.5" spans="1:61">
      <c r="A1177" s="4">
        <f t="shared" si="252"/>
        <v>1</v>
      </c>
      <c r="B1177" s="4" t="str">
        <f>IF(X1177=0,"",VLOOKUP(Y1177,seriesName!A:B,2,TRUE))</f>
        <v>岩龙X</v>
      </c>
      <c r="C1177" s="4" t="str">
        <f>IF(A1177=1,VLOOKUP(V1177,Head!A:B,2,TRUE),IF(A1177=2,VLOOKUP(V1177,Chest!A:B,2,TRUE),IF(A1177=3,VLOOKUP(V1177,Arm!A:B,2,TRUE),IF(A1177=4,VLOOKUP(V1177,Waist!A:B,2,TRUE),IF(A1177=5,VLOOKUP(V1177,Leg!A:B,2,TRUE),"")))))</f>
        <v>岩龙X头盔</v>
      </c>
      <c r="D1177" s="44" t="str">
        <f>IF(X1177=1,VLOOKUP(AA1177,modelID!A:B,2,FALSE),"")</f>
        <v>pl324</v>
      </c>
      <c r="E1177" s="45">
        <f>IF(X1177=0,"",AH1177+VLOOKUP(AN1177,BuildupTable!L:O,4,FALSE))</f>
        <v>164</v>
      </c>
      <c r="F1177" s="1">
        <f t="shared" si="253"/>
        <v>1</v>
      </c>
      <c r="G1177" s="1">
        <f t="shared" si="254"/>
        <v>1</v>
      </c>
      <c r="H1177" s="1">
        <f t="shared" si="255"/>
        <v>0</v>
      </c>
      <c r="I1177" s="1">
        <f t="shared" si="256"/>
        <v>0</v>
      </c>
      <c r="J1177" s="4" t="str">
        <f>IF(AT1177=0,"",VLOOKUP(AT1177,skillbasedata!A:B,2,TRUE))</f>
        <v>炮弹装填</v>
      </c>
      <c r="K1177" s="48">
        <f t="shared" si="257"/>
        <v>1</v>
      </c>
      <c r="L1177" s="4" t="str">
        <f>IF(AU1177=0,"",VLOOKUP(AU1177,skillbasedata!A:B,2,TRUE))</f>
        <v>防御</v>
      </c>
      <c r="M1177" s="48">
        <f t="shared" si="258"/>
        <v>2</v>
      </c>
      <c r="N1177" s="4" t="str">
        <f>IF(AV1177=0,"",VLOOKUP(AV1177,skillbasedata!A:B,2,TRUE))</f>
        <v>炮术</v>
      </c>
      <c r="O1177" s="48">
        <f t="shared" si="259"/>
        <v>2</v>
      </c>
      <c r="P1177" s="4" t="str">
        <f>IF(AW1177=0,"",VLOOKUP(AW1177,skillbasedata!A:B,2,TRUE))</f>
        <v/>
      </c>
      <c r="Q1177" s="48">
        <f t="shared" si="260"/>
        <v>0</v>
      </c>
      <c r="R1177" s="4" t="str">
        <f>IF(AX1177=0,"",VLOOKUP(AX1177,skillbasedata!A:B,2,TRUE))</f>
        <v/>
      </c>
      <c r="S1177" s="48">
        <f t="shared" si="261"/>
        <v>0</v>
      </c>
      <c r="T1177" s="48">
        <f t="shared" si="262"/>
        <v>2</v>
      </c>
      <c r="U1177" s="48">
        <f t="shared" si="263"/>
        <v>18</v>
      </c>
      <c r="V1177" s="51">
        <f t="shared" si="264"/>
        <v>364</v>
      </c>
      <c r="W1177" s="26" t="s">
        <v>3497</v>
      </c>
      <c r="X1177" s="26">
        <v>1</v>
      </c>
      <c r="Y1177" s="26">
        <v>364</v>
      </c>
      <c r="Z1177" s="26">
        <v>14020</v>
      </c>
      <c r="AA1177" s="26">
        <v>142</v>
      </c>
      <c r="AB1177" s="26">
        <v>7</v>
      </c>
      <c r="AC1177" s="26">
        <v>8000</v>
      </c>
      <c r="AD1177" s="26">
        <v>0</v>
      </c>
      <c r="AE1177" s="26">
        <v>2</v>
      </c>
      <c r="AF1177" s="26">
        <v>1</v>
      </c>
      <c r="AG1177" s="26">
        <v>1</v>
      </c>
      <c r="AH1177" s="26">
        <v>100</v>
      </c>
      <c r="AI1177" s="26">
        <v>0</v>
      </c>
      <c r="AJ1177" s="26">
        <v>-2</v>
      </c>
      <c r="AK1177" s="26">
        <v>1</v>
      </c>
      <c r="AL1177" s="26">
        <v>1</v>
      </c>
      <c r="AM1177" s="26">
        <v>-3</v>
      </c>
      <c r="AN1177" s="26">
        <v>20</v>
      </c>
      <c r="AO1177" s="26">
        <v>0</v>
      </c>
      <c r="AP1177" s="26">
        <v>1</v>
      </c>
      <c r="AQ1177" s="26">
        <v>1</v>
      </c>
      <c r="AR1177" s="26">
        <v>0</v>
      </c>
      <c r="AS1177" s="26">
        <v>0</v>
      </c>
      <c r="AT1177" s="26">
        <v>46</v>
      </c>
      <c r="AU1177" s="26">
        <v>56</v>
      </c>
      <c r="AV1177" s="26">
        <v>45</v>
      </c>
      <c r="AW1177" s="26">
        <v>0</v>
      </c>
      <c r="AX1177" s="26">
        <v>0</v>
      </c>
      <c r="AY1177" s="26">
        <v>1</v>
      </c>
      <c r="AZ1177" s="26">
        <v>2</v>
      </c>
      <c r="BA1177" s="26">
        <v>2</v>
      </c>
      <c r="BB1177" s="26">
        <v>0</v>
      </c>
      <c r="BC1177" s="26">
        <v>0</v>
      </c>
      <c r="BD1177" s="26" t="s">
        <v>2309</v>
      </c>
      <c r="BE1177" s="26">
        <v>2</v>
      </c>
      <c r="BF1177" s="26">
        <v>18</v>
      </c>
      <c r="BG1177" s="54" t="str">
        <f t="shared" si="265"/>
        <v>016C</v>
      </c>
      <c r="BH1177" s="9"/>
      <c r="BI1177" s="9"/>
    </row>
    <row r="1178" ht="16.5" spans="1:61">
      <c r="A1178" s="4">
        <f t="shared" si="252"/>
        <v>2</v>
      </c>
      <c r="B1178" s="4" t="str">
        <f>IF(X1178=0,"",VLOOKUP(Y1178,seriesName!A:B,2,TRUE))</f>
        <v>岩龙X</v>
      </c>
      <c r="C1178" s="4" t="str">
        <f>IF(A1178=1,VLOOKUP(V1178,Head!A:B,2,TRUE),IF(A1178=2,VLOOKUP(V1178,Chest!A:B,2,TRUE),IF(A1178=3,VLOOKUP(V1178,Arm!A:B,2,TRUE),IF(A1178=4,VLOOKUP(V1178,Waist!A:B,2,TRUE),IF(A1178=5,VLOOKUP(V1178,Leg!A:B,2,TRUE),"")))))</f>
        <v>岩龙X铠甲</v>
      </c>
      <c r="D1178" s="44" t="str">
        <f>IF(X1178=1,VLOOKUP(AA1178,modelID!A:B,2,FALSE),"")</f>
        <v>pl324</v>
      </c>
      <c r="E1178" s="45">
        <f>IF(X1178=0,"",AH1178+VLOOKUP(AN1178,BuildupTable!L:O,4,FALSE))</f>
        <v>164</v>
      </c>
      <c r="F1178" s="1">
        <f t="shared" si="253"/>
        <v>2</v>
      </c>
      <c r="G1178" s="1">
        <f t="shared" si="254"/>
        <v>0</v>
      </c>
      <c r="H1178" s="1">
        <f t="shared" si="255"/>
        <v>0</v>
      </c>
      <c r="I1178" s="1">
        <f t="shared" si="256"/>
        <v>0</v>
      </c>
      <c r="J1178" s="4" t="str">
        <f>IF(AT1178=0,"",VLOOKUP(AT1178,skillbasedata!A:B,2,TRUE))</f>
        <v>防御性能</v>
      </c>
      <c r="K1178" s="48">
        <f t="shared" si="257"/>
        <v>2</v>
      </c>
      <c r="L1178" s="4" t="str">
        <f>IF(AU1178=0,"",VLOOKUP(AU1178,skillbasedata!A:B,2,TRUE))</f>
        <v>炮弹装填</v>
      </c>
      <c r="M1178" s="48">
        <f t="shared" si="258"/>
        <v>1</v>
      </c>
      <c r="N1178" s="4" t="str">
        <f>IF(AV1178=0,"",VLOOKUP(AV1178,skillbasedata!A:B,2,TRUE))</f>
        <v>力量解放</v>
      </c>
      <c r="O1178" s="48">
        <f t="shared" si="259"/>
        <v>1</v>
      </c>
      <c r="P1178" s="4" t="str">
        <f>IF(AW1178=0,"",VLOOKUP(AW1178,skillbasedata!A:B,2,TRUE))</f>
        <v/>
      </c>
      <c r="Q1178" s="48">
        <f t="shared" si="260"/>
        <v>0</v>
      </c>
      <c r="R1178" s="4" t="str">
        <f>IF(AX1178=0,"",VLOOKUP(AX1178,skillbasedata!A:B,2,TRUE))</f>
        <v/>
      </c>
      <c r="S1178" s="48">
        <f t="shared" si="261"/>
        <v>0</v>
      </c>
      <c r="T1178" s="48">
        <f t="shared" si="262"/>
        <v>2</v>
      </c>
      <c r="U1178" s="48">
        <f t="shared" si="263"/>
        <v>18</v>
      </c>
      <c r="V1178" s="51">
        <f t="shared" si="264"/>
        <v>364</v>
      </c>
      <c r="W1178" s="26" t="s">
        <v>3498</v>
      </c>
      <c r="X1178" s="26">
        <v>1</v>
      </c>
      <c r="Y1178" s="26">
        <v>364</v>
      </c>
      <c r="Z1178" s="26">
        <v>14020</v>
      </c>
      <c r="AA1178" s="26">
        <v>142</v>
      </c>
      <c r="AB1178" s="26">
        <v>7</v>
      </c>
      <c r="AC1178" s="26">
        <v>8000</v>
      </c>
      <c r="AD1178" s="26">
        <v>0</v>
      </c>
      <c r="AE1178" s="26">
        <v>2</v>
      </c>
      <c r="AF1178" s="26">
        <v>1</v>
      </c>
      <c r="AG1178" s="26">
        <v>1</v>
      </c>
      <c r="AH1178" s="26">
        <v>100</v>
      </c>
      <c r="AI1178" s="26">
        <v>0</v>
      </c>
      <c r="AJ1178" s="26">
        <v>-2</v>
      </c>
      <c r="AK1178" s="26">
        <v>1</v>
      </c>
      <c r="AL1178" s="26">
        <v>1</v>
      </c>
      <c r="AM1178" s="26">
        <v>-3</v>
      </c>
      <c r="AN1178" s="26">
        <v>20</v>
      </c>
      <c r="AO1178" s="26">
        <v>0</v>
      </c>
      <c r="AP1178" s="26">
        <v>2</v>
      </c>
      <c r="AQ1178" s="26">
        <v>0</v>
      </c>
      <c r="AR1178" s="26">
        <v>0</v>
      </c>
      <c r="AS1178" s="26">
        <v>0</v>
      </c>
      <c r="AT1178" s="26">
        <v>35</v>
      </c>
      <c r="AU1178" s="26">
        <v>46</v>
      </c>
      <c r="AV1178" s="26">
        <v>9</v>
      </c>
      <c r="AW1178" s="26">
        <v>0</v>
      </c>
      <c r="AX1178" s="26">
        <v>0</v>
      </c>
      <c r="AY1178" s="26">
        <v>2</v>
      </c>
      <c r="AZ1178" s="26">
        <v>1</v>
      </c>
      <c r="BA1178" s="26">
        <v>1</v>
      </c>
      <c r="BB1178" s="26">
        <v>0</v>
      </c>
      <c r="BC1178" s="26">
        <v>0</v>
      </c>
      <c r="BD1178" s="26" t="s">
        <v>2309</v>
      </c>
      <c r="BE1178" s="26">
        <v>2</v>
      </c>
      <c r="BF1178" s="26">
        <v>18</v>
      </c>
      <c r="BG1178" s="54" t="str">
        <f t="shared" si="265"/>
        <v>016C</v>
      </c>
      <c r="BH1178" s="9"/>
      <c r="BI1178" s="9"/>
    </row>
    <row r="1179" ht="16.5" spans="1:61">
      <c r="A1179" s="4">
        <f t="shared" si="252"/>
        <v>3</v>
      </c>
      <c r="B1179" s="4" t="str">
        <f>IF(X1179=0,"",VLOOKUP(Y1179,seriesName!A:B,2,TRUE))</f>
        <v>岩龙X</v>
      </c>
      <c r="C1179" s="4" t="str">
        <f>IF(A1179=1,VLOOKUP(V1179,Head!A:B,2,TRUE),IF(A1179=2,VLOOKUP(V1179,Chest!A:B,2,TRUE),IF(A1179=3,VLOOKUP(V1179,Arm!A:B,2,TRUE),IF(A1179=4,VLOOKUP(V1179,Waist!A:B,2,TRUE),IF(A1179=5,VLOOKUP(V1179,Leg!A:B,2,TRUE),"")))))</f>
        <v>岩龙X腕甲</v>
      </c>
      <c r="D1179" s="44" t="str">
        <f>IF(X1179=1,VLOOKUP(AA1179,modelID!A:B,2,FALSE),"")</f>
        <v>pl324</v>
      </c>
      <c r="E1179" s="45">
        <f>IF(X1179=0,"",AH1179+VLOOKUP(AN1179,BuildupTable!L:O,4,FALSE))</f>
        <v>164</v>
      </c>
      <c r="F1179" s="1">
        <f t="shared" si="253"/>
        <v>1</v>
      </c>
      <c r="G1179" s="1">
        <f t="shared" si="254"/>
        <v>1</v>
      </c>
      <c r="H1179" s="1">
        <f t="shared" si="255"/>
        <v>0</v>
      </c>
      <c r="I1179" s="1">
        <f t="shared" si="256"/>
        <v>0</v>
      </c>
      <c r="J1179" s="4" t="str">
        <f>IF(AT1179=0,"",VLOOKUP(AT1179,skillbasedata!A:B,2,TRUE))</f>
        <v>防御性能</v>
      </c>
      <c r="K1179" s="48">
        <f t="shared" si="257"/>
        <v>3</v>
      </c>
      <c r="L1179" s="4" t="str">
        <f>IF(AU1179=0,"",VLOOKUP(AU1179,skillbasedata!A:B,2,TRUE))</f>
        <v>砥石使用高速化</v>
      </c>
      <c r="M1179" s="48">
        <f t="shared" si="258"/>
        <v>1</v>
      </c>
      <c r="N1179" s="4" t="str">
        <f>IF(AV1179=0,"",VLOOKUP(AV1179,skillbasedata!A:B,2,TRUE))</f>
        <v/>
      </c>
      <c r="O1179" s="48">
        <f t="shared" si="259"/>
        <v>0</v>
      </c>
      <c r="P1179" s="4" t="str">
        <f>IF(AW1179=0,"",VLOOKUP(AW1179,skillbasedata!A:B,2,TRUE))</f>
        <v/>
      </c>
      <c r="Q1179" s="48">
        <f t="shared" si="260"/>
        <v>0</v>
      </c>
      <c r="R1179" s="4" t="str">
        <f>IF(AX1179=0,"",VLOOKUP(AX1179,skillbasedata!A:B,2,TRUE))</f>
        <v/>
      </c>
      <c r="S1179" s="48">
        <f t="shared" si="261"/>
        <v>0</v>
      </c>
      <c r="T1179" s="48">
        <f t="shared" si="262"/>
        <v>2</v>
      </c>
      <c r="U1179" s="48">
        <f t="shared" si="263"/>
        <v>18</v>
      </c>
      <c r="V1179" s="51">
        <f t="shared" si="264"/>
        <v>364</v>
      </c>
      <c r="W1179" s="26" t="s">
        <v>3499</v>
      </c>
      <c r="X1179" s="26">
        <v>1</v>
      </c>
      <c r="Y1179" s="26">
        <v>364</v>
      </c>
      <c r="Z1179" s="26">
        <v>14020</v>
      </c>
      <c r="AA1179" s="26">
        <v>142</v>
      </c>
      <c r="AB1179" s="26">
        <v>7</v>
      </c>
      <c r="AC1179" s="26">
        <v>8000</v>
      </c>
      <c r="AD1179" s="26">
        <v>0</v>
      </c>
      <c r="AE1179" s="26">
        <v>2</v>
      </c>
      <c r="AF1179" s="26">
        <v>1</v>
      </c>
      <c r="AG1179" s="26">
        <v>1</v>
      </c>
      <c r="AH1179" s="26">
        <v>100</v>
      </c>
      <c r="AI1179" s="26">
        <v>0</v>
      </c>
      <c r="AJ1179" s="26">
        <v>-2</v>
      </c>
      <c r="AK1179" s="26">
        <v>1</v>
      </c>
      <c r="AL1179" s="26">
        <v>1</v>
      </c>
      <c r="AM1179" s="26">
        <v>-3</v>
      </c>
      <c r="AN1179" s="26">
        <v>20</v>
      </c>
      <c r="AO1179" s="26">
        <v>0</v>
      </c>
      <c r="AP1179" s="26">
        <v>1</v>
      </c>
      <c r="AQ1179" s="26">
        <v>1</v>
      </c>
      <c r="AR1179" s="26">
        <v>0</v>
      </c>
      <c r="AS1179" s="26">
        <v>0</v>
      </c>
      <c r="AT1179" s="26">
        <v>35</v>
      </c>
      <c r="AU1179" s="26">
        <v>85</v>
      </c>
      <c r="AV1179" s="26">
        <v>0</v>
      </c>
      <c r="AW1179" s="26">
        <v>0</v>
      </c>
      <c r="AX1179" s="26">
        <v>0</v>
      </c>
      <c r="AY1179" s="26">
        <v>3</v>
      </c>
      <c r="AZ1179" s="26">
        <v>1</v>
      </c>
      <c r="BA1179" s="26">
        <v>0</v>
      </c>
      <c r="BB1179" s="26">
        <v>0</v>
      </c>
      <c r="BC1179" s="26">
        <v>0</v>
      </c>
      <c r="BD1179" s="26" t="s">
        <v>2309</v>
      </c>
      <c r="BE1179" s="26">
        <v>2</v>
      </c>
      <c r="BF1179" s="26">
        <v>18</v>
      </c>
      <c r="BG1179" s="54" t="str">
        <f t="shared" si="265"/>
        <v>016C</v>
      </c>
      <c r="BH1179" s="9"/>
      <c r="BI1179" s="9"/>
    </row>
    <row r="1180" ht="16.5" spans="1:61">
      <c r="A1180" s="4">
        <f t="shared" si="252"/>
        <v>4</v>
      </c>
      <c r="B1180" s="4" t="str">
        <f>IF(X1180=0,"",VLOOKUP(Y1180,seriesName!A:B,2,TRUE))</f>
        <v>岩龙X</v>
      </c>
      <c r="C1180" s="4" t="str">
        <f>IF(A1180=1,VLOOKUP(V1180,Head!A:B,2,TRUE),IF(A1180=2,VLOOKUP(V1180,Chest!A:B,2,TRUE),IF(A1180=3,VLOOKUP(V1180,Arm!A:B,2,TRUE),IF(A1180=4,VLOOKUP(V1180,Waist!A:B,2,TRUE),IF(A1180=5,VLOOKUP(V1180,Leg!A:B,2,TRUE),"")))))</f>
        <v>岩龙X腰甲</v>
      </c>
      <c r="D1180" s="44" t="str">
        <f>IF(X1180=1,VLOOKUP(AA1180,modelID!A:B,2,FALSE),"")</f>
        <v>pl324</v>
      </c>
      <c r="E1180" s="45">
        <f>IF(X1180=0,"",AH1180+VLOOKUP(AN1180,BuildupTable!L:O,4,FALSE))</f>
        <v>164</v>
      </c>
      <c r="F1180" s="1">
        <f t="shared" si="253"/>
        <v>0</v>
      </c>
      <c r="G1180" s="1">
        <f t="shared" si="254"/>
        <v>0</v>
      </c>
      <c r="H1180" s="1">
        <f t="shared" si="255"/>
        <v>0</v>
      </c>
      <c r="I1180" s="1">
        <f t="shared" si="256"/>
        <v>1</v>
      </c>
      <c r="J1180" s="4" t="str">
        <f>IF(AT1180=0,"",VLOOKUP(AT1180,skillbasedata!A:B,2,TRUE))</f>
        <v>砥石使用高速化</v>
      </c>
      <c r="K1180" s="48">
        <f t="shared" si="257"/>
        <v>2</v>
      </c>
      <c r="L1180" s="4" t="str">
        <f>IF(AU1180=0,"",VLOOKUP(AU1180,skillbasedata!A:B,2,TRUE))</f>
        <v>防御</v>
      </c>
      <c r="M1180" s="48">
        <f t="shared" si="258"/>
        <v>3</v>
      </c>
      <c r="N1180" s="4" t="str">
        <f>IF(AV1180=0,"",VLOOKUP(AV1180,skillbasedata!A:B,2,TRUE))</f>
        <v>力量解放</v>
      </c>
      <c r="O1180" s="48">
        <f t="shared" si="259"/>
        <v>1</v>
      </c>
      <c r="P1180" s="4" t="str">
        <f>IF(AW1180=0,"",VLOOKUP(AW1180,skillbasedata!A:B,2,TRUE))</f>
        <v>装填速度</v>
      </c>
      <c r="Q1180" s="48">
        <f t="shared" si="260"/>
        <v>1</v>
      </c>
      <c r="R1180" s="4" t="str">
        <f>IF(AX1180=0,"",VLOOKUP(AX1180,skillbasedata!A:B,2,TRUE))</f>
        <v/>
      </c>
      <c r="S1180" s="48">
        <f t="shared" si="261"/>
        <v>0</v>
      </c>
      <c r="T1180" s="48">
        <f t="shared" si="262"/>
        <v>2</v>
      </c>
      <c r="U1180" s="48">
        <f t="shared" si="263"/>
        <v>18</v>
      </c>
      <c r="V1180" s="51">
        <f t="shared" si="264"/>
        <v>364</v>
      </c>
      <c r="W1180" s="26" t="s">
        <v>3500</v>
      </c>
      <c r="X1180" s="26">
        <v>1</v>
      </c>
      <c r="Y1180" s="26">
        <v>364</v>
      </c>
      <c r="Z1180" s="26">
        <v>14020</v>
      </c>
      <c r="AA1180" s="26">
        <v>142</v>
      </c>
      <c r="AB1180" s="26">
        <v>7</v>
      </c>
      <c r="AC1180" s="26">
        <v>8000</v>
      </c>
      <c r="AD1180" s="26">
        <v>0</v>
      </c>
      <c r="AE1180" s="26">
        <v>2</v>
      </c>
      <c r="AF1180" s="26">
        <v>1</v>
      </c>
      <c r="AG1180" s="26">
        <v>1</v>
      </c>
      <c r="AH1180" s="26">
        <v>100</v>
      </c>
      <c r="AI1180" s="26">
        <v>0</v>
      </c>
      <c r="AJ1180" s="26">
        <v>-2</v>
      </c>
      <c r="AK1180" s="26">
        <v>1</v>
      </c>
      <c r="AL1180" s="26">
        <v>1</v>
      </c>
      <c r="AM1180" s="26">
        <v>-3</v>
      </c>
      <c r="AN1180" s="26">
        <v>20</v>
      </c>
      <c r="AO1180" s="26">
        <v>0</v>
      </c>
      <c r="AP1180" s="26">
        <v>0</v>
      </c>
      <c r="AQ1180" s="26">
        <v>0</v>
      </c>
      <c r="AR1180" s="26">
        <v>0</v>
      </c>
      <c r="AS1180" s="26">
        <v>1</v>
      </c>
      <c r="AT1180" s="26">
        <v>85</v>
      </c>
      <c r="AU1180" s="26">
        <v>56</v>
      </c>
      <c r="AV1180" s="26">
        <v>9</v>
      </c>
      <c r="AW1180" s="26">
        <v>52</v>
      </c>
      <c r="AX1180" s="26">
        <v>0</v>
      </c>
      <c r="AY1180" s="26">
        <v>2</v>
      </c>
      <c r="AZ1180" s="26">
        <v>3</v>
      </c>
      <c r="BA1180" s="26">
        <v>1</v>
      </c>
      <c r="BB1180" s="26">
        <v>1</v>
      </c>
      <c r="BC1180" s="26">
        <v>0</v>
      </c>
      <c r="BD1180" s="26" t="s">
        <v>2309</v>
      </c>
      <c r="BE1180" s="26">
        <v>2</v>
      </c>
      <c r="BF1180" s="26">
        <v>18</v>
      </c>
      <c r="BG1180" s="54" t="str">
        <f t="shared" si="265"/>
        <v>016C</v>
      </c>
      <c r="BH1180" s="9"/>
      <c r="BI1180" s="9"/>
    </row>
    <row r="1181" ht="16.5" spans="1:61">
      <c r="A1181" s="4">
        <f t="shared" si="252"/>
        <v>5</v>
      </c>
      <c r="B1181" s="4" t="str">
        <f>IF(X1181=0,"",VLOOKUP(Y1181,seriesName!A:B,2,TRUE))</f>
        <v>岩龙X</v>
      </c>
      <c r="C1181" s="4" t="str">
        <f>IF(A1181=1,VLOOKUP(V1181,Head!A:B,2,TRUE),IF(A1181=2,VLOOKUP(V1181,Chest!A:B,2,TRUE),IF(A1181=3,VLOOKUP(V1181,Arm!A:B,2,TRUE),IF(A1181=4,VLOOKUP(V1181,Waist!A:B,2,TRUE),IF(A1181=5,VLOOKUP(V1181,Leg!A:B,2,TRUE),"")))))</f>
        <v>岩龙X护腿</v>
      </c>
      <c r="D1181" s="44" t="str">
        <f>IF(X1181=1,VLOOKUP(AA1181,modelID!A:B,2,FALSE),"")</f>
        <v>pl324</v>
      </c>
      <c r="E1181" s="45">
        <f>IF(X1181=0,"",AH1181+VLOOKUP(AN1181,BuildupTable!L:O,4,FALSE))</f>
        <v>164</v>
      </c>
      <c r="F1181" s="1">
        <f t="shared" si="253"/>
        <v>0</v>
      </c>
      <c r="G1181" s="1">
        <f t="shared" si="254"/>
        <v>0</v>
      </c>
      <c r="H1181" s="1">
        <f t="shared" si="255"/>
        <v>1</v>
      </c>
      <c r="I1181" s="1">
        <f t="shared" si="256"/>
        <v>0</v>
      </c>
      <c r="J1181" s="4" t="str">
        <f>IF(AT1181=0,"",VLOOKUP(AT1181,skillbasedata!A:B,2,TRUE))</f>
        <v>炮弹装填</v>
      </c>
      <c r="K1181" s="48">
        <f t="shared" si="257"/>
        <v>1</v>
      </c>
      <c r="L1181" s="4" t="str">
        <f>IF(AU1181=0,"",VLOOKUP(AU1181,skillbasedata!A:B,2,TRUE))</f>
        <v>防御</v>
      </c>
      <c r="M1181" s="48">
        <f t="shared" si="258"/>
        <v>2</v>
      </c>
      <c r="N1181" s="4" t="str">
        <f>IF(AV1181=0,"",VLOOKUP(AV1181,skillbasedata!A:B,2,TRUE))</f>
        <v>力量解放</v>
      </c>
      <c r="O1181" s="48">
        <f t="shared" si="259"/>
        <v>2</v>
      </c>
      <c r="P1181" s="4" t="str">
        <f>IF(AW1181=0,"",VLOOKUP(AW1181,skillbasedata!A:B,2,TRUE))</f>
        <v>装填速度</v>
      </c>
      <c r="Q1181" s="48">
        <f t="shared" si="260"/>
        <v>1</v>
      </c>
      <c r="R1181" s="4" t="str">
        <f>IF(AX1181=0,"",VLOOKUP(AX1181,skillbasedata!A:B,2,TRUE))</f>
        <v/>
      </c>
      <c r="S1181" s="48">
        <f t="shared" si="261"/>
        <v>0</v>
      </c>
      <c r="T1181" s="48">
        <f t="shared" si="262"/>
        <v>2</v>
      </c>
      <c r="U1181" s="48">
        <f t="shared" si="263"/>
        <v>18</v>
      </c>
      <c r="V1181" s="51">
        <f t="shared" si="264"/>
        <v>364</v>
      </c>
      <c r="W1181" s="26" t="s">
        <v>3501</v>
      </c>
      <c r="X1181" s="26">
        <v>1</v>
      </c>
      <c r="Y1181" s="26">
        <v>364</v>
      </c>
      <c r="Z1181" s="26">
        <v>14020</v>
      </c>
      <c r="AA1181" s="26">
        <v>142</v>
      </c>
      <c r="AB1181" s="26">
        <v>7</v>
      </c>
      <c r="AC1181" s="26">
        <v>8000</v>
      </c>
      <c r="AD1181" s="26">
        <v>0</v>
      </c>
      <c r="AE1181" s="26">
        <v>2</v>
      </c>
      <c r="AF1181" s="26">
        <v>1</v>
      </c>
      <c r="AG1181" s="26">
        <v>1</v>
      </c>
      <c r="AH1181" s="26">
        <v>100</v>
      </c>
      <c r="AI1181" s="26">
        <v>0</v>
      </c>
      <c r="AJ1181" s="26">
        <v>-2</v>
      </c>
      <c r="AK1181" s="26">
        <v>1</v>
      </c>
      <c r="AL1181" s="26">
        <v>1</v>
      </c>
      <c r="AM1181" s="26">
        <v>-3</v>
      </c>
      <c r="AN1181" s="26">
        <v>20</v>
      </c>
      <c r="AO1181" s="26">
        <v>0</v>
      </c>
      <c r="AP1181" s="26">
        <v>0</v>
      </c>
      <c r="AQ1181" s="26">
        <v>0</v>
      </c>
      <c r="AR1181" s="26">
        <v>1</v>
      </c>
      <c r="AS1181" s="26">
        <v>0</v>
      </c>
      <c r="AT1181" s="26">
        <v>46</v>
      </c>
      <c r="AU1181" s="26">
        <v>56</v>
      </c>
      <c r="AV1181" s="26">
        <v>9</v>
      </c>
      <c r="AW1181" s="26">
        <v>52</v>
      </c>
      <c r="AX1181" s="26">
        <v>0</v>
      </c>
      <c r="AY1181" s="26">
        <v>1</v>
      </c>
      <c r="AZ1181" s="26">
        <v>2</v>
      </c>
      <c r="BA1181" s="26">
        <v>2</v>
      </c>
      <c r="BB1181" s="26">
        <v>1</v>
      </c>
      <c r="BC1181" s="26">
        <v>0</v>
      </c>
      <c r="BD1181" s="26" t="s">
        <v>2309</v>
      </c>
      <c r="BE1181" s="26">
        <v>2</v>
      </c>
      <c r="BF1181" s="26">
        <v>18</v>
      </c>
      <c r="BG1181" s="54" t="str">
        <f t="shared" si="265"/>
        <v>016C</v>
      </c>
      <c r="BH1181" s="9"/>
      <c r="BI1181" s="9"/>
    </row>
    <row r="1182" ht="16.5" spans="1:61">
      <c r="A1182" s="4">
        <f t="shared" si="252"/>
        <v>1</v>
      </c>
      <c r="B1182" s="4" t="str">
        <f>IF(X1182=0,"",VLOOKUP(Y1182,seriesName!A:B,2,TRUE))</f>
        <v>人鱼龙X</v>
      </c>
      <c r="C1182" s="4" t="str">
        <f>IF(A1182=1,VLOOKUP(V1182,Head!A:B,2,TRUE),IF(A1182=2,VLOOKUP(V1182,Chest!A:B,2,TRUE),IF(A1182=3,VLOOKUP(V1182,Arm!A:B,2,TRUE),IF(A1182=4,VLOOKUP(V1182,Waist!A:B,2,TRUE),IF(A1182=5,VLOOKUP(V1182,Leg!A:B,2,TRUE),"")))))</f>
        <v>人鱼龙X头盔</v>
      </c>
      <c r="D1182" s="44" t="str">
        <f>IF(X1182=1,VLOOKUP(AA1182,modelID!A:B,2,FALSE),"")</f>
        <v>pl304</v>
      </c>
      <c r="E1182" s="45">
        <f>IF(X1182=0,"",AH1182+VLOOKUP(AN1182,BuildupTable!L:O,4,FALSE))</f>
        <v>160</v>
      </c>
      <c r="F1182" s="1">
        <f t="shared" si="253"/>
        <v>0</v>
      </c>
      <c r="G1182" s="1">
        <f t="shared" si="254"/>
        <v>2</v>
      </c>
      <c r="H1182" s="1">
        <f t="shared" si="255"/>
        <v>0</v>
      </c>
      <c r="I1182" s="1">
        <f t="shared" si="256"/>
        <v>0</v>
      </c>
      <c r="J1182" s="4" t="str">
        <f>IF(AT1182=0,"",VLOOKUP(AT1182,skillbasedata!A:B,2,TRUE))</f>
        <v>睡眠属性强化</v>
      </c>
      <c r="K1182" s="48">
        <f t="shared" si="257"/>
        <v>1</v>
      </c>
      <c r="L1182" s="4" t="str">
        <f>IF(AU1182=0,"",VLOOKUP(AU1182,skillbasedata!A:B,2,TRUE))</f>
        <v>睡眠耐性</v>
      </c>
      <c r="M1182" s="48">
        <f t="shared" si="258"/>
        <v>2</v>
      </c>
      <c r="N1182" s="4" t="str">
        <f>IF(AV1182=0,"",VLOOKUP(AV1182,skillbasedata!A:B,2,TRUE))</f>
        <v>弹丸节约</v>
      </c>
      <c r="O1182" s="48">
        <f t="shared" si="259"/>
        <v>1</v>
      </c>
      <c r="P1182" s="4" t="str">
        <f>IF(AW1182=0,"",VLOOKUP(AW1182,skillbasedata!A:B,2,TRUE))</f>
        <v/>
      </c>
      <c r="Q1182" s="48">
        <f t="shared" si="260"/>
        <v>0</v>
      </c>
      <c r="R1182" s="4" t="str">
        <f>IF(AX1182=0,"",VLOOKUP(AX1182,skillbasedata!A:B,2,TRUE))</f>
        <v/>
      </c>
      <c r="S1182" s="48">
        <f t="shared" si="261"/>
        <v>0</v>
      </c>
      <c r="T1182" s="48">
        <f t="shared" si="262"/>
        <v>2</v>
      </c>
      <c r="U1182" s="48">
        <f t="shared" si="263"/>
        <v>18</v>
      </c>
      <c r="V1182" s="51">
        <f t="shared" si="264"/>
        <v>329</v>
      </c>
      <c r="W1182" s="26" t="s">
        <v>3502</v>
      </c>
      <c r="X1182" s="26">
        <v>1</v>
      </c>
      <c r="Y1182" s="26">
        <v>329</v>
      </c>
      <c r="Z1182" s="26">
        <v>14021</v>
      </c>
      <c r="AA1182" s="26">
        <v>122</v>
      </c>
      <c r="AB1182" s="26">
        <v>7</v>
      </c>
      <c r="AC1182" s="26">
        <v>8000</v>
      </c>
      <c r="AD1182" s="26">
        <v>0</v>
      </c>
      <c r="AE1182" s="26">
        <v>2</v>
      </c>
      <c r="AF1182" s="26">
        <v>1</v>
      </c>
      <c r="AG1182" s="26">
        <v>1</v>
      </c>
      <c r="AH1182" s="26">
        <v>96</v>
      </c>
      <c r="AI1182" s="26">
        <v>-1</v>
      </c>
      <c r="AJ1182" s="26">
        <v>2</v>
      </c>
      <c r="AK1182" s="26">
        <v>0</v>
      </c>
      <c r="AL1182" s="26">
        <v>-3</v>
      </c>
      <c r="AM1182" s="26">
        <v>1</v>
      </c>
      <c r="AN1182" s="26">
        <v>20</v>
      </c>
      <c r="AO1182" s="26">
        <v>0</v>
      </c>
      <c r="AP1182" s="26">
        <v>0</v>
      </c>
      <c r="AQ1182" s="26">
        <v>2</v>
      </c>
      <c r="AR1182" s="26">
        <v>0</v>
      </c>
      <c r="AS1182" s="26">
        <v>0</v>
      </c>
      <c r="AT1182" s="26">
        <v>20</v>
      </c>
      <c r="AU1182" s="26">
        <v>75</v>
      </c>
      <c r="AV1182" s="26">
        <v>24</v>
      </c>
      <c r="AW1182" s="26">
        <v>0</v>
      </c>
      <c r="AX1182" s="26">
        <v>0</v>
      </c>
      <c r="AY1182" s="26">
        <v>1</v>
      </c>
      <c r="AZ1182" s="26">
        <v>2</v>
      </c>
      <c r="BA1182" s="26">
        <v>1</v>
      </c>
      <c r="BB1182" s="26">
        <v>0</v>
      </c>
      <c r="BC1182" s="26">
        <v>0</v>
      </c>
      <c r="BD1182" s="26" t="s">
        <v>2309</v>
      </c>
      <c r="BE1182" s="26">
        <v>2</v>
      </c>
      <c r="BF1182" s="26">
        <v>18</v>
      </c>
      <c r="BG1182" s="54" t="str">
        <f t="shared" si="265"/>
        <v>0149</v>
      </c>
      <c r="BH1182" s="9"/>
      <c r="BI1182" s="9"/>
    </row>
    <row r="1183" ht="16.5" spans="1:61">
      <c r="A1183" s="4">
        <f t="shared" si="252"/>
        <v>2</v>
      </c>
      <c r="B1183" s="4" t="str">
        <f>IF(X1183=0,"",VLOOKUP(Y1183,seriesName!A:B,2,TRUE))</f>
        <v>人鱼龙X</v>
      </c>
      <c r="C1183" s="4" t="str">
        <f>IF(A1183=1,VLOOKUP(V1183,Head!A:B,2,TRUE),IF(A1183=2,VLOOKUP(V1183,Chest!A:B,2,TRUE),IF(A1183=3,VLOOKUP(V1183,Arm!A:B,2,TRUE),IF(A1183=4,VLOOKUP(V1183,Waist!A:B,2,TRUE),IF(A1183=5,VLOOKUP(V1183,Leg!A:B,2,TRUE),"")))))</f>
        <v>人鱼龙X铠甲</v>
      </c>
      <c r="D1183" s="44" t="str">
        <f>IF(X1183=1,VLOOKUP(AA1183,modelID!A:B,2,FALSE),"")</f>
        <v>pl304</v>
      </c>
      <c r="E1183" s="45">
        <f>IF(X1183=0,"",AH1183+VLOOKUP(AN1183,BuildupTable!L:O,4,FALSE))</f>
        <v>160</v>
      </c>
      <c r="F1183" s="1">
        <f t="shared" si="253"/>
        <v>2</v>
      </c>
      <c r="G1183" s="1">
        <f t="shared" si="254"/>
        <v>0</v>
      </c>
      <c r="H1183" s="1">
        <f t="shared" si="255"/>
        <v>1</v>
      </c>
      <c r="I1183" s="1">
        <f t="shared" si="256"/>
        <v>0</v>
      </c>
      <c r="J1183" s="4" t="str">
        <f>IF(AT1183=0,"",VLOOKUP(AT1183,skillbasedata!A:B,2,TRUE))</f>
        <v>睡眠属性强化</v>
      </c>
      <c r="K1183" s="48">
        <f t="shared" si="257"/>
        <v>1</v>
      </c>
      <c r="L1183" s="4" t="str">
        <f>IF(AU1183=0,"",VLOOKUP(AU1183,skillbasedata!A:B,2,TRUE))</f>
        <v>装填扩充</v>
      </c>
      <c r="M1183" s="48">
        <f t="shared" si="258"/>
        <v>1</v>
      </c>
      <c r="N1183" s="4" t="str">
        <f>IF(AV1183=0,"",VLOOKUP(AV1183,skillbasedata!A:B,2,TRUE))</f>
        <v/>
      </c>
      <c r="O1183" s="48">
        <f t="shared" si="259"/>
        <v>0</v>
      </c>
      <c r="P1183" s="4" t="str">
        <f>IF(AW1183=0,"",VLOOKUP(AW1183,skillbasedata!A:B,2,TRUE))</f>
        <v/>
      </c>
      <c r="Q1183" s="48">
        <f t="shared" si="260"/>
        <v>0</v>
      </c>
      <c r="R1183" s="4" t="str">
        <f>IF(AX1183=0,"",VLOOKUP(AX1183,skillbasedata!A:B,2,TRUE))</f>
        <v/>
      </c>
      <c r="S1183" s="48">
        <f t="shared" si="261"/>
        <v>0</v>
      </c>
      <c r="T1183" s="48">
        <f t="shared" si="262"/>
        <v>2</v>
      </c>
      <c r="U1183" s="48">
        <f t="shared" si="263"/>
        <v>18</v>
      </c>
      <c r="V1183" s="51">
        <f t="shared" si="264"/>
        <v>329</v>
      </c>
      <c r="W1183" s="26" t="s">
        <v>3503</v>
      </c>
      <c r="X1183" s="26">
        <v>1</v>
      </c>
      <c r="Y1183" s="26">
        <v>329</v>
      </c>
      <c r="Z1183" s="26">
        <v>14021</v>
      </c>
      <c r="AA1183" s="26">
        <v>122</v>
      </c>
      <c r="AB1183" s="26">
        <v>7</v>
      </c>
      <c r="AC1183" s="26">
        <v>8000</v>
      </c>
      <c r="AD1183" s="26">
        <v>0</v>
      </c>
      <c r="AE1183" s="26">
        <v>2</v>
      </c>
      <c r="AF1183" s="26">
        <v>1</v>
      </c>
      <c r="AG1183" s="26">
        <v>1</v>
      </c>
      <c r="AH1183" s="26">
        <v>96</v>
      </c>
      <c r="AI1183" s="26">
        <v>-1</v>
      </c>
      <c r="AJ1183" s="26">
        <v>2</v>
      </c>
      <c r="AK1183" s="26">
        <v>0</v>
      </c>
      <c r="AL1183" s="26">
        <v>-3</v>
      </c>
      <c r="AM1183" s="26">
        <v>1</v>
      </c>
      <c r="AN1183" s="26">
        <v>20</v>
      </c>
      <c r="AO1183" s="26">
        <v>0</v>
      </c>
      <c r="AP1183" s="26">
        <v>2</v>
      </c>
      <c r="AQ1183" s="26">
        <v>0</v>
      </c>
      <c r="AR1183" s="26">
        <v>1</v>
      </c>
      <c r="AS1183" s="26">
        <v>0</v>
      </c>
      <c r="AT1183" s="26">
        <v>20</v>
      </c>
      <c r="AU1183" s="26">
        <v>51</v>
      </c>
      <c r="AV1183" s="26">
        <v>0</v>
      </c>
      <c r="AW1183" s="26">
        <v>0</v>
      </c>
      <c r="AX1183" s="26">
        <v>0</v>
      </c>
      <c r="AY1183" s="26">
        <v>1</v>
      </c>
      <c r="AZ1183" s="26">
        <v>1</v>
      </c>
      <c r="BA1183" s="26">
        <v>0</v>
      </c>
      <c r="BB1183" s="26">
        <v>0</v>
      </c>
      <c r="BC1183" s="26">
        <v>0</v>
      </c>
      <c r="BD1183" s="26" t="s">
        <v>2309</v>
      </c>
      <c r="BE1183" s="26">
        <v>2</v>
      </c>
      <c r="BF1183" s="26">
        <v>18</v>
      </c>
      <c r="BG1183" s="54" t="str">
        <f t="shared" si="265"/>
        <v>0149</v>
      </c>
      <c r="BH1183" s="9"/>
      <c r="BI1183" s="9"/>
    </row>
    <row r="1184" ht="16.5" spans="1:61">
      <c r="A1184" s="4">
        <f t="shared" si="252"/>
        <v>3</v>
      </c>
      <c r="B1184" s="4" t="str">
        <f>IF(X1184=0,"",VLOOKUP(Y1184,seriesName!A:B,2,TRUE))</f>
        <v>人鱼龙X</v>
      </c>
      <c r="C1184" s="4" t="str">
        <f>IF(A1184=1,VLOOKUP(V1184,Head!A:B,2,TRUE),IF(A1184=2,VLOOKUP(V1184,Chest!A:B,2,TRUE),IF(A1184=3,VLOOKUP(V1184,Arm!A:B,2,TRUE),IF(A1184=4,VLOOKUP(V1184,Waist!A:B,2,TRUE),IF(A1184=5,VLOOKUP(V1184,Leg!A:B,2,TRUE),"")))))</f>
        <v>人鱼龙X腕甲</v>
      </c>
      <c r="D1184" s="44" t="str">
        <f>IF(X1184=1,VLOOKUP(AA1184,modelID!A:B,2,FALSE),"")</f>
        <v>pl304</v>
      </c>
      <c r="E1184" s="45">
        <f>IF(X1184=0,"",AH1184+VLOOKUP(AN1184,BuildupTable!L:O,4,FALSE))</f>
        <v>160</v>
      </c>
      <c r="F1184" s="1">
        <f t="shared" si="253"/>
        <v>0</v>
      </c>
      <c r="G1184" s="1">
        <f t="shared" si="254"/>
        <v>1</v>
      </c>
      <c r="H1184" s="1">
        <f t="shared" si="255"/>
        <v>0</v>
      </c>
      <c r="I1184" s="1">
        <f t="shared" si="256"/>
        <v>0</v>
      </c>
      <c r="J1184" s="4" t="str">
        <f>IF(AT1184=0,"",VLOOKUP(AT1184,skillbasedata!A:B,2,TRUE))</f>
        <v>炸弹客</v>
      </c>
      <c r="K1184" s="48">
        <f t="shared" si="257"/>
        <v>2</v>
      </c>
      <c r="L1184" s="4" t="str">
        <f>IF(AU1184=0,"",VLOOKUP(AU1184,skillbasedata!A:B,2,TRUE))</f>
        <v>精灵加护</v>
      </c>
      <c r="M1184" s="48">
        <f t="shared" si="258"/>
        <v>1</v>
      </c>
      <c r="N1184" s="4" t="str">
        <f>IF(AV1184=0,"",VLOOKUP(AV1184,skillbasedata!A:B,2,TRUE))</f>
        <v>弹丸节约</v>
      </c>
      <c r="O1184" s="48">
        <f t="shared" si="259"/>
        <v>2</v>
      </c>
      <c r="P1184" s="4" t="str">
        <f>IF(AW1184=0,"",VLOOKUP(AW1184,skillbasedata!A:B,2,TRUE))</f>
        <v>匠</v>
      </c>
      <c r="Q1184" s="48">
        <f t="shared" si="260"/>
        <v>1</v>
      </c>
      <c r="R1184" s="4" t="str">
        <f>IF(AX1184=0,"",VLOOKUP(AX1184,skillbasedata!A:B,2,TRUE))</f>
        <v/>
      </c>
      <c r="S1184" s="48">
        <f t="shared" si="261"/>
        <v>0</v>
      </c>
      <c r="T1184" s="48">
        <f t="shared" si="262"/>
        <v>2</v>
      </c>
      <c r="U1184" s="48">
        <f t="shared" si="263"/>
        <v>18</v>
      </c>
      <c r="V1184" s="51">
        <f t="shared" si="264"/>
        <v>329</v>
      </c>
      <c r="W1184" s="26" t="s">
        <v>3504</v>
      </c>
      <c r="X1184" s="26">
        <v>1</v>
      </c>
      <c r="Y1184" s="26">
        <v>329</v>
      </c>
      <c r="Z1184" s="26">
        <v>14021</v>
      </c>
      <c r="AA1184" s="26">
        <v>122</v>
      </c>
      <c r="AB1184" s="26">
        <v>7</v>
      </c>
      <c r="AC1184" s="26">
        <v>8000</v>
      </c>
      <c r="AD1184" s="26">
        <v>0</v>
      </c>
      <c r="AE1184" s="26">
        <v>2</v>
      </c>
      <c r="AF1184" s="26">
        <v>1</v>
      </c>
      <c r="AG1184" s="26">
        <v>1</v>
      </c>
      <c r="AH1184" s="26">
        <v>96</v>
      </c>
      <c r="AI1184" s="26">
        <v>-1</v>
      </c>
      <c r="AJ1184" s="26">
        <v>2</v>
      </c>
      <c r="AK1184" s="26">
        <v>0</v>
      </c>
      <c r="AL1184" s="26">
        <v>-3</v>
      </c>
      <c r="AM1184" s="26">
        <v>1</v>
      </c>
      <c r="AN1184" s="26">
        <v>20</v>
      </c>
      <c r="AO1184" s="26">
        <v>0</v>
      </c>
      <c r="AP1184" s="26">
        <v>0</v>
      </c>
      <c r="AQ1184" s="26">
        <v>1</v>
      </c>
      <c r="AR1184" s="26">
        <v>0</v>
      </c>
      <c r="AS1184" s="26">
        <v>0</v>
      </c>
      <c r="AT1184" s="26">
        <v>86</v>
      </c>
      <c r="AU1184" s="26">
        <v>57</v>
      </c>
      <c r="AV1184" s="26">
        <v>24</v>
      </c>
      <c r="AW1184" s="26">
        <v>22</v>
      </c>
      <c r="AX1184" s="26">
        <v>0</v>
      </c>
      <c r="AY1184" s="26">
        <v>2</v>
      </c>
      <c r="AZ1184" s="26">
        <v>1</v>
      </c>
      <c r="BA1184" s="26">
        <v>2</v>
      </c>
      <c r="BB1184" s="26">
        <v>1</v>
      </c>
      <c r="BC1184" s="26">
        <v>0</v>
      </c>
      <c r="BD1184" s="26" t="s">
        <v>2309</v>
      </c>
      <c r="BE1184" s="26">
        <v>2</v>
      </c>
      <c r="BF1184" s="26">
        <v>18</v>
      </c>
      <c r="BG1184" s="54" t="str">
        <f t="shared" si="265"/>
        <v>0149</v>
      </c>
      <c r="BH1184" s="9"/>
      <c r="BI1184" s="9"/>
    </row>
    <row r="1185" ht="16.5" spans="1:61">
      <c r="A1185" s="4">
        <f t="shared" si="252"/>
        <v>4</v>
      </c>
      <c r="B1185" s="4" t="str">
        <f>IF(X1185=0,"",VLOOKUP(Y1185,seriesName!A:B,2,TRUE))</f>
        <v>人鱼龙X</v>
      </c>
      <c r="C1185" s="4" t="str">
        <f>IF(A1185=1,VLOOKUP(V1185,Head!A:B,2,TRUE),IF(A1185=2,VLOOKUP(V1185,Chest!A:B,2,TRUE),IF(A1185=3,VLOOKUP(V1185,Arm!A:B,2,TRUE),IF(A1185=4,VLOOKUP(V1185,Waist!A:B,2,TRUE),IF(A1185=5,VLOOKUP(V1185,Leg!A:B,2,TRUE),"")))))</f>
        <v>人鱼龙X腰甲</v>
      </c>
      <c r="D1185" s="44" t="str">
        <f>IF(X1185=1,VLOOKUP(AA1185,modelID!A:B,2,FALSE),"")</f>
        <v>pl304</v>
      </c>
      <c r="E1185" s="45">
        <f>IF(X1185=0,"",AH1185+VLOOKUP(AN1185,BuildupTable!L:O,4,FALSE))</f>
        <v>160</v>
      </c>
      <c r="F1185" s="1">
        <f t="shared" si="253"/>
        <v>0</v>
      </c>
      <c r="G1185" s="1">
        <f t="shared" si="254"/>
        <v>0</v>
      </c>
      <c r="H1185" s="1">
        <f t="shared" si="255"/>
        <v>0</v>
      </c>
      <c r="I1185" s="1">
        <f t="shared" si="256"/>
        <v>1</v>
      </c>
      <c r="J1185" s="4" t="str">
        <f>IF(AT1185=0,"",VLOOKUP(AT1185,skillbasedata!A:B,2,TRUE))</f>
        <v>睡眠属性强化</v>
      </c>
      <c r="K1185" s="48">
        <f t="shared" si="257"/>
        <v>1</v>
      </c>
      <c r="L1185" s="4" t="str">
        <f>IF(AU1185=0,"",VLOOKUP(AU1185,skillbasedata!A:B,2,TRUE))</f>
        <v>炸弹客</v>
      </c>
      <c r="M1185" s="48">
        <f t="shared" si="258"/>
        <v>1</v>
      </c>
      <c r="N1185" s="4" t="str">
        <f>IF(AV1185=0,"",VLOOKUP(AV1185,skillbasedata!A:B,2,TRUE))</f>
        <v>装填扩充</v>
      </c>
      <c r="O1185" s="48">
        <f t="shared" si="259"/>
        <v>1</v>
      </c>
      <c r="P1185" s="4" t="str">
        <f>IF(AW1185=0,"",VLOOKUP(AW1185,skillbasedata!A:B,2,TRUE))</f>
        <v/>
      </c>
      <c r="Q1185" s="48">
        <f t="shared" si="260"/>
        <v>0</v>
      </c>
      <c r="R1185" s="4" t="str">
        <f>IF(AX1185=0,"",VLOOKUP(AX1185,skillbasedata!A:B,2,TRUE))</f>
        <v/>
      </c>
      <c r="S1185" s="48">
        <f t="shared" si="261"/>
        <v>0</v>
      </c>
      <c r="T1185" s="48">
        <f t="shared" si="262"/>
        <v>2</v>
      </c>
      <c r="U1185" s="48">
        <f t="shared" si="263"/>
        <v>18</v>
      </c>
      <c r="V1185" s="51">
        <f t="shared" si="264"/>
        <v>329</v>
      </c>
      <c r="W1185" s="26" t="s">
        <v>3505</v>
      </c>
      <c r="X1185" s="26">
        <v>1</v>
      </c>
      <c r="Y1185" s="26">
        <v>329</v>
      </c>
      <c r="Z1185" s="26">
        <v>14021</v>
      </c>
      <c r="AA1185" s="26">
        <v>122</v>
      </c>
      <c r="AB1185" s="26">
        <v>7</v>
      </c>
      <c r="AC1185" s="26">
        <v>8000</v>
      </c>
      <c r="AD1185" s="26">
        <v>0</v>
      </c>
      <c r="AE1185" s="26">
        <v>2</v>
      </c>
      <c r="AF1185" s="26">
        <v>1</v>
      </c>
      <c r="AG1185" s="26">
        <v>1</v>
      </c>
      <c r="AH1185" s="26">
        <v>96</v>
      </c>
      <c r="AI1185" s="26">
        <v>-1</v>
      </c>
      <c r="AJ1185" s="26">
        <v>2</v>
      </c>
      <c r="AK1185" s="26">
        <v>0</v>
      </c>
      <c r="AL1185" s="26">
        <v>-3</v>
      </c>
      <c r="AM1185" s="26">
        <v>1</v>
      </c>
      <c r="AN1185" s="26">
        <v>20</v>
      </c>
      <c r="AO1185" s="26">
        <v>0</v>
      </c>
      <c r="AP1185" s="26">
        <v>0</v>
      </c>
      <c r="AQ1185" s="26">
        <v>0</v>
      </c>
      <c r="AR1185" s="26">
        <v>0</v>
      </c>
      <c r="AS1185" s="26">
        <v>1</v>
      </c>
      <c r="AT1185" s="26">
        <v>20</v>
      </c>
      <c r="AU1185" s="26">
        <v>86</v>
      </c>
      <c r="AV1185" s="26">
        <v>51</v>
      </c>
      <c r="AW1185" s="26">
        <v>0</v>
      </c>
      <c r="AX1185" s="26">
        <v>0</v>
      </c>
      <c r="AY1185" s="26">
        <v>1</v>
      </c>
      <c r="AZ1185" s="26">
        <v>1</v>
      </c>
      <c r="BA1185" s="26">
        <v>1</v>
      </c>
      <c r="BB1185" s="26">
        <v>0</v>
      </c>
      <c r="BC1185" s="26">
        <v>0</v>
      </c>
      <c r="BD1185" s="26" t="s">
        <v>2309</v>
      </c>
      <c r="BE1185" s="26">
        <v>2</v>
      </c>
      <c r="BF1185" s="26">
        <v>18</v>
      </c>
      <c r="BG1185" s="54" t="str">
        <f t="shared" si="265"/>
        <v>0149</v>
      </c>
      <c r="BH1185" s="9"/>
      <c r="BI1185" s="9"/>
    </row>
    <row r="1186" ht="16.5" spans="1:61">
      <c r="A1186" s="4">
        <f t="shared" si="252"/>
        <v>5</v>
      </c>
      <c r="B1186" s="4" t="str">
        <f>IF(X1186=0,"",VLOOKUP(Y1186,seriesName!A:B,2,TRUE))</f>
        <v>人鱼龙X</v>
      </c>
      <c r="C1186" s="4" t="str">
        <f>IF(A1186=1,VLOOKUP(V1186,Head!A:B,2,TRUE),IF(A1186=2,VLOOKUP(V1186,Chest!A:B,2,TRUE),IF(A1186=3,VLOOKUP(V1186,Arm!A:B,2,TRUE),IF(A1186=4,VLOOKUP(V1186,Waist!A:B,2,TRUE),IF(A1186=5,VLOOKUP(V1186,Leg!A:B,2,TRUE),"")))))</f>
        <v>人鱼龙X护腿</v>
      </c>
      <c r="D1186" s="44" t="str">
        <f>IF(X1186=1,VLOOKUP(AA1186,modelID!A:B,2,FALSE),"")</f>
        <v>pl304</v>
      </c>
      <c r="E1186" s="45">
        <f>IF(X1186=0,"",AH1186+VLOOKUP(AN1186,BuildupTable!L:O,4,FALSE))</f>
        <v>160</v>
      </c>
      <c r="F1186" s="1">
        <f t="shared" si="253"/>
        <v>1</v>
      </c>
      <c r="G1186" s="1">
        <f t="shared" si="254"/>
        <v>0</v>
      </c>
      <c r="H1186" s="1">
        <f t="shared" si="255"/>
        <v>0</v>
      </c>
      <c r="I1186" s="1">
        <f t="shared" si="256"/>
        <v>1</v>
      </c>
      <c r="J1186" s="4" t="str">
        <f>IF(AT1186=0,"",VLOOKUP(AT1186,skillbasedata!A:B,2,TRUE))</f>
        <v>精灵加护</v>
      </c>
      <c r="K1186" s="48">
        <f t="shared" si="257"/>
        <v>2</v>
      </c>
      <c r="L1186" s="4" t="str">
        <f>IF(AU1186=0,"",VLOOKUP(AU1186,skillbasedata!A:B,2,TRUE))</f>
        <v>睡眠耐性</v>
      </c>
      <c r="M1186" s="48">
        <f t="shared" si="258"/>
        <v>1</v>
      </c>
      <c r="N1186" s="4" t="str">
        <f>IF(AV1186=0,"",VLOOKUP(AV1186,skillbasedata!A:B,2,TRUE))</f>
        <v/>
      </c>
      <c r="O1186" s="48">
        <f t="shared" si="259"/>
        <v>0</v>
      </c>
      <c r="P1186" s="4" t="str">
        <f>IF(AW1186=0,"",VLOOKUP(AW1186,skillbasedata!A:B,2,TRUE))</f>
        <v/>
      </c>
      <c r="Q1186" s="48">
        <f t="shared" si="260"/>
        <v>0</v>
      </c>
      <c r="R1186" s="4" t="str">
        <f>IF(AX1186=0,"",VLOOKUP(AX1186,skillbasedata!A:B,2,TRUE))</f>
        <v/>
      </c>
      <c r="S1186" s="48">
        <f t="shared" si="261"/>
        <v>0</v>
      </c>
      <c r="T1186" s="48">
        <f t="shared" si="262"/>
        <v>2</v>
      </c>
      <c r="U1186" s="48">
        <f t="shared" si="263"/>
        <v>18</v>
      </c>
      <c r="V1186" s="51">
        <f t="shared" si="264"/>
        <v>329</v>
      </c>
      <c r="W1186" s="26" t="s">
        <v>3506</v>
      </c>
      <c r="X1186" s="26">
        <v>1</v>
      </c>
      <c r="Y1186" s="26">
        <v>329</v>
      </c>
      <c r="Z1186" s="26">
        <v>14021</v>
      </c>
      <c r="AA1186" s="26">
        <v>122</v>
      </c>
      <c r="AB1186" s="26">
        <v>7</v>
      </c>
      <c r="AC1186" s="26">
        <v>8000</v>
      </c>
      <c r="AD1186" s="26">
        <v>0</v>
      </c>
      <c r="AE1186" s="26">
        <v>2</v>
      </c>
      <c r="AF1186" s="26">
        <v>1</v>
      </c>
      <c r="AG1186" s="26">
        <v>1</v>
      </c>
      <c r="AH1186" s="26">
        <v>96</v>
      </c>
      <c r="AI1186" s="26">
        <v>-1</v>
      </c>
      <c r="AJ1186" s="26">
        <v>2</v>
      </c>
      <c r="AK1186" s="26">
        <v>0</v>
      </c>
      <c r="AL1186" s="26">
        <v>-3</v>
      </c>
      <c r="AM1186" s="26">
        <v>1</v>
      </c>
      <c r="AN1186" s="26">
        <v>20</v>
      </c>
      <c r="AO1186" s="26">
        <v>0</v>
      </c>
      <c r="AP1186" s="26">
        <v>1</v>
      </c>
      <c r="AQ1186" s="26">
        <v>0</v>
      </c>
      <c r="AR1186" s="26">
        <v>0</v>
      </c>
      <c r="AS1186" s="26">
        <v>1</v>
      </c>
      <c r="AT1186" s="26">
        <v>57</v>
      </c>
      <c r="AU1186" s="26">
        <v>75</v>
      </c>
      <c r="AV1186" s="26">
        <v>0</v>
      </c>
      <c r="AW1186" s="26">
        <v>0</v>
      </c>
      <c r="AX1186" s="26">
        <v>0</v>
      </c>
      <c r="AY1186" s="26">
        <v>2</v>
      </c>
      <c r="AZ1186" s="26">
        <v>1</v>
      </c>
      <c r="BA1186" s="26">
        <v>0</v>
      </c>
      <c r="BB1186" s="26">
        <v>0</v>
      </c>
      <c r="BC1186" s="26">
        <v>0</v>
      </c>
      <c r="BD1186" s="26" t="s">
        <v>2309</v>
      </c>
      <c r="BE1186" s="26">
        <v>2</v>
      </c>
      <c r="BF1186" s="26">
        <v>18</v>
      </c>
      <c r="BG1186" s="54" t="str">
        <f t="shared" si="265"/>
        <v>0149</v>
      </c>
      <c r="BH1186" s="9"/>
      <c r="BI1186" s="9"/>
    </row>
    <row r="1187" ht="16.5" spans="1:61">
      <c r="A1187" s="4">
        <f t="shared" si="252"/>
        <v>1</v>
      </c>
      <c r="B1187" s="4" t="str">
        <f>IF(X1187=0,"",VLOOKUP(Y1187,seriesName!A:B,2,TRUE))</f>
        <v>人鱼龙Z</v>
      </c>
      <c r="C1187" s="4" t="str">
        <f>IF(A1187=1,VLOOKUP(V1187,Head!A:B,2,TRUE),IF(A1187=2,VLOOKUP(V1187,Chest!A:B,2,TRUE),IF(A1187=3,VLOOKUP(V1187,Arm!A:B,2,TRUE),IF(A1187=4,VLOOKUP(V1187,Waist!A:B,2,TRUE),IF(A1187=5,VLOOKUP(V1187,Leg!A:B,2,TRUE),"")))))</f>
        <v>人鱼龙Z头盔</v>
      </c>
      <c r="D1187" s="44" t="str">
        <f>IF(X1187=1,VLOOKUP(AA1187,modelID!A:B,2,FALSE),"")</f>
        <v>pl348</v>
      </c>
      <c r="E1187" s="45">
        <f>IF(X1187=0,"",AH1187+VLOOKUP(AN1187,BuildupTable!L:O,4,FALSE))</f>
        <v>168</v>
      </c>
      <c r="F1187" s="1">
        <f t="shared" si="253"/>
        <v>0</v>
      </c>
      <c r="G1187" s="1">
        <f t="shared" si="254"/>
        <v>2</v>
      </c>
      <c r="H1187" s="1">
        <f t="shared" si="255"/>
        <v>0</v>
      </c>
      <c r="I1187" s="1">
        <f t="shared" si="256"/>
        <v>0</v>
      </c>
      <c r="J1187" s="4" t="str">
        <f>IF(AT1187=0,"",VLOOKUP(AT1187,skillbasedata!A:B,2,TRUE))</f>
        <v>达人艺</v>
      </c>
      <c r="K1187" s="48">
        <f t="shared" si="257"/>
        <v>1</v>
      </c>
      <c r="L1187" s="4" t="str">
        <f>IF(AU1187=0,"",VLOOKUP(AU1187,skillbasedata!A:B,2,TRUE))</f>
        <v>挑战者</v>
      </c>
      <c r="M1187" s="48">
        <f t="shared" si="258"/>
        <v>2</v>
      </c>
      <c r="N1187" s="4" t="str">
        <f>IF(AV1187=0,"",VLOOKUP(AV1187,skillbasedata!A:B,2,TRUE))</f>
        <v/>
      </c>
      <c r="O1187" s="48">
        <f t="shared" si="259"/>
        <v>0</v>
      </c>
      <c r="P1187" s="4" t="str">
        <f>IF(AW1187=0,"",VLOOKUP(AW1187,skillbasedata!A:B,2,TRUE))</f>
        <v/>
      </c>
      <c r="Q1187" s="48">
        <f t="shared" si="260"/>
        <v>0</v>
      </c>
      <c r="R1187" s="4" t="str">
        <f>IF(AX1187=0,"",VLOOKUP(AX1187,skillbasedata!A:B,2,TRUE))</f>
        <v/>
      </c>
      <c r="S1187" s="48">
        <f t="shared" si="261"/>
        <v>0</v>
      </c>
      <c r="T1187" s="48">
        <f t="shared" si="262"/>
        <v>3</v>
      </c>
      <c r="U1187" s="48">
        <f t="shared" si="263"/>
        <v>16</v>
      </c>
      <c r="V1187" s="51">
        <f t="shared" si="264"/>
        <v>397</v>
      </c>
      <c r="W1187" s="26" t="s">
        <v>3507</v>
      </c>
      <c r="X1187" s="26">
        <v>1</v>
      </c>
      <c r="Y1187" s="26">
        <v>397</v>
      </c>
      <c r="Z1187" s="26">
        <v>14022</v>
      </c>
      <c r="AA1187" s="26">
        <v>166</v>
      </c>
      <c r="AB1187" s="26">
        <v>7</v>
      </c>
      <c r="AC1187" s="26">
        <v>12000</v>
      </c>
      <c r="AD1187" s="26">
        <v>0</v>
      </c>
      <c r="AE1187" s="26">
        <v>2</v>
      </c>
      <c r="AF1187" s="26">
        <v>1</v>
      </c>
      <c r="AG1187" s="26">
        <v>1</v>
      </c>
      <c r="AH1187" s="26">
        <v>108</v>
      </c>
      <c r="AI1187" s="26">
        <v>-3</v>
      </c>
      <c r="AJ1187" s="26">
        <v>1</v>
      </c>
      <c r="AK1187" s="26">
        <v>3</v>
      </c>
      <c r="AL1187" s="26">
        <v>-1</v>
      </c>
      <c r="AM1187" s="26">
        <v>2</v>
      </c>
      <c r="AN1187" s="26">
        <v>21</v>
      </c>
      <c r="AO1187" s="26">
        <v>0</v>
      </c>
      <c r="AP1187" s="26">
        <v>0</v>
      </c>
      <c r="AQ1187" s="26">
        <v>2</v>
      </c>
      <c r="AR1187" s="26">
        <v>0</v>
      </c>
      <c r="AS1187" s="26">
        <v>0</v>
      </c>
      <c r="AT1187" s="26">
        <v>12</v>
      </c>
      <c r="AU1187" s="26">
        <v>2</v>
      </c>
      <c r="AV1187" s="26">
        <v>0</v>
      </c>
      <c r="AW1187" s="26">
        <v>0</v>
      </c>
      <c r="AX1187" s="26">
        <v>0</v>
      </c>
      <c r="AY1187" s="26">
        <v>1</v>
      </c>
      <c r="AZ1187" s="26">
        <v>2</v>
      </c>
      <c r="BA1187" s="26">
        <v>0</v>
      </c>
      <c r="BB1187" s="26">
        <v>0</v>
      </c>
      <c r="BC1187" s="26">
        <v>0</v>
      </c>
      <c r="BD1187" s="26" t="s">
        <v>2309</v>
      </c>
      <c r="BE1187" s="26">
        <v>3</v>
      </c>
      <c r="BF1187" s="26">
        <v>16</v>
      </c>
      <c r="BG1187" s="54" t="str">
        <f t="shared" si="265"/>
        <v>018D</v>
      </c>
      <c r="BH1187" s="9"/>
      <c r="BI1187" s="9"/>
    </row>
    <row r="1188" ht="16.5" spans="1:61">
      <c r="A1188" s="4">
        <f t="shared" si="252"/>
        <v>2</v>
      </c>
      <c r="B1188" s="4" t="str">
        <f>IF(X1188=0,"",VLOOKUP(Y1188,seriesName!A:B,2,TRUE))</f>
        <v>人鱼龙Z</v>
      </c>
      <c r="C1188" s="4" t="str">
        <f>IF(A1188=1,VLOOKUP(V1188,Head!A:B,2,TRUE),IF(A1188=2,VLOOKUP(V1188,Chest!A:B,2,TRUE),IF(A1188=3,VLOOKUP(V1188,Arm!A:B,2,TRUE),IF(A1188=4,VLOOKUP(V1188,Waist!A:B,2,TRUE),IF(A1188=5,VLOOKUP(V1188,Leg!A:B,2,TRUE),"")))))</f>
        <v>人鱼龙Z铠甲</v>
      </c>
      <c r="D1188" s="44" t="str">
        <f>IF(X1188=1,VLOOKUP(AA1188,modelID!A:B,2,FALSE),"")</f>
        <v>pl348</v>
      </c>
      <c r="E1188" s="45">
        <f>IF(X1188=0,"",AH1188+VLOOKUP(AN1188,BuildupTable!L:O,4,FALSE))</f>
        <v>168</v>
      </c>
      <c r="F1188" s="1">
        <f t="shared" si="253"/>
        <v>0</v>
      </c>
      <c r="G1188" s="1">
        <f t="shared" si="254"/>
        <v>0</v>
      </c>
      <c r="H1188" s="1">
        <f t="shared" si="255"/>
        <v>0</v>
      </c>
      <c r="I1188" s="1">
        <f t="shared" si="256"/>
        <v>1</v>
      </c>
      <c r="J1188" s="4" t="str">
        <f>IF(AT1188=0,"",VLOOKUP(AT1188,skillbasedata!A:B,2,TRUE))</f>
        <v>会心击【属性】</v>
      </c>
      <c r="K1188" s="48">
        <f t="shared" si="257"/>
        <v>1</v>
      </c>
      <c r="L1188" s="4" t="str">
        <f>IF(AU1188=0,"",VLOOKUP(AU1188,skillbasedata!A:B,2,TRUE))</f>
        <v>挑战者</v>
      </c>
      <c r="M1188" s="48">
        <f t="shared" si="258"/>
        <v>2</v>
      </c>
      <c r="N1188" s="4" t="str">
        <f>IF(AV1188=0,"",VLOOKUP(AV1188,skillbasedata!A:B,2,TRUE))</f>
        <v/>
      </c>
      <c r="O1188" s="48">
        <f t="shared" si="259"/>
        <v>0</v>
      </c>
      <c r="P1188" s="4" t="str">
        <f>IF(AW1188=0,"",VLOOKUP(AW1188,skillbasedata!A:B,2,TRUE))</f>
        <v/>
      </c>
      <c r="Q1188" s="48">
        <f t="shared" si="260"/>
        <v>0</v>
      </c>
      <c r="R1188" s="4" t="str">
        <f>IF(AX1188=0,"",VLOOKUP(AX1188,skillbasedata!A:B,2,TRUE))</f>
        <v/>
      </c>
      <c r="S1188" s="48">
        <f t="shared" si="261"/>
        <v>0</v>
      </c>
      <c r="T1188" s="48">
        <f t="shared" si="262"/>
        <v>3</v>
      </c>
      <c r="U1188" s="48">
        <f t="shared" si="263"/>
        <v>16</v>
      </c>
      <c r="V1188" s="51">
        <f t="shared" si="264"/>
        <v>397</v>
      </c>
      <c r="W1188" s="26" t="s">
        <v>3508</v>
      </c>
      <c r="X1188" s="26">
        <v>1</v>
      </c>
      <c r="Y1188" s="26">
        <v>397</v>
      </c>
      <c r="Z1188" s="26">
        <v>14022</v>
      </c>
      <c r="AA1188" s="26">
        <v>166</v>
      </c>
      <c r="AB1188" s="26">
        <v>7</v>
      </c>
      <c r="AC1188" s="26">
        <v>12000</v>
      </c>
      <c r="AD1188" s="26">
        <v>0</v>
      </c>
      <c r="AE1188" s="26">
        <v>2</v>
      </c>
      <c r="AF1188" s="26">
        <v>1</v>
      </c>
      <c r="AG1188" s="26">
        <v>1</v>
      </c>
      <c r="AH1188" s="26">
        <v>108</v>
      </c>
      <c r="AI1188" s="26">
        <v>-3</v>
      </c>
      <c r="AJ1188" s="26">
        <v>1</v>
      </c>
      <c r="AK1188" s="26">
        <v>3</v>
      </c>
      <c r="AL1188" s="26">
        <v>-1</v>
      </c>
      <c r="AM1188" s="26">
        <v>2</v>
      </c>
      <c r="AN1188" s="26">
        <v>21</v>
      </c>
      <c r="AO1188" s="26">
        <v>0</v>
      </c>
      <c r="AP1188" s="26">
        <v>0</v>
      </c>
      <c r="AQ1188" s="26">
        <v>0</v>
      </c>
      <c r="AR1188" s="26">
        <v>0</v>
      </c>
      <c r="AS1188" s="26">
        <v>1</v>
      </c>
      <c r="AT1188" s="26">
        <v>11</v>
      </c>
      <c r="AU1188" s="26">
        <v>2</v>
      </c>
      <c r="AV1188" s="26">
        <v>0</v>
      </c>
      <c r="AW1188" s="26">
        <v>0</v>
      </c>
      <c r="AX1188" s="26">
        <v>0</v>
      </c>
      <c r="AY1188" s="26">
        <v>1</v>
      </c>
      <c r="AZ1188" s="26">
        <v>2</v>
      </c>
      <c r="BA1188" s="26">
        <v>0</v>
      </c>
      <c r="BB1188" s="26">
        <v>0</v>
      </c>
      <c r="BC1188" s="26">
        <v>0</v>
      </c>
      <c r="BD1188" s="26" t="s">
        <v>2309</v>
      </c>
      <c r="BE1188" s="26">
        <v>3</v>
      </c>
      <c r="BF1188" s="26">
        <v>16</v>
      </c>
      <c r="BG1188" s="54" t="str">
        <f t="shared" si="265"/>
        <v>018D</v>
      </c>
      <c r="BH1188" s="9"/>
      <c r="BI1188" s="9"/>
    </row>
    <row r="1189" ht="16.5" spans="1:61">
      <c r="A1189" s="4">
        <f t="shared" si="252"/>
        <v>3</v>
      </c>
      <c r="B1189" s="4" t="str">
        <f>IF(X1189=0,"",VLOOKUP(Y1189,seriesName!A:B,2,TRUE))</f>
        <v>人鱼龙Z</v>
      </c>
      <c r="C1189" s="4" t="str">
        <f>IF(A1189=1,VLOOKUP(V1189,Head!A:B,2,TRUE),IF(A1189=2,VLOOKUP(V1189,Chest!A:B,2,TRUE),IF(A1189=3,VLOOKUP(V1189,Arm!A:B,2,TRUE),IF(A1189=4,VLOOKUP(V1189,Waist!A:B,2,TRUE),IF(A1189=5,VLOOKUP(V1189,Leg!A:B,2,TRUE),"")))))</f>
        <v>人鱼龙Z腕甲</v>
      </c>
      <c r="D1189" s="44" t="str">
        <f>IF(X1189=1,VLOOKUP(AA1189,modelID!A:B,2,FALSE),"")</f>
        <v>pl348</v>
      </c>
      <c r="E1189" s="45">
        <f>IF(X1189=0,"",AH1189+VLOOKUP(AN1189,BuildupTable!L:O,4,FALSE))</f>
        <v>168</v>
      </c>
      <c r="F1189" s="1">
        <f t="shared" si="253"/>
        <v>1</v>
      </c>
      <c r="G1189" s="1">
        <f t="shared" si="254"/>
        <v>0</v>
      </c>
      <c r="H1189" s="1">
        <f t="shared" si="255"/>
        <v>0</v>
      </c>
      <c r="I1189" s="1">
        <f t="shared" si="256"/>
        <v>1</v>
      </c>
      <c r="J1189" s="4" t="str">
        <f>IF(AT1189=0,"",VLOOKUP(AT1189,skillbasedata!A:B,2,TRUE))</f>
        <v>会心击【属性】</v>
      </c>
      <c r="K1189" s="48">
        <f t="shared" si="257"/>
        <v>1</v>
      </c>
      <c r="L1189" s="4" t="str">
        <f>IF(AU1189=0,"",VLOOKUP(AU1189,skillbasedata!A:B,2,TRUE))</f>
        <v>达人艺</v>
      </c>
      <c r="M1189" s="48">
        <f t="shared" si="258"/>
        <v>1</v>
      </c>
      <c r="N1189" s="4" t="str">
        <f>IF(AV1189=0,"",VLOOKUP(AV1189,skillbasedata!A:B,2,TRUE))</f>
        <v>冰属性攻击强化</v>
      </c>
      <c r="O1189" s="48">
        <f t="shared" si="259"/>
        <v>1</v>
      </c>
      <c r="P1189" s="4" t="str">
        <f>IF(AW1189=0,"",VLOOKUP(AW1189,skillbasedata!A:B,2,TRUE))</f>
        <v/>
      </c>
      <c r="Q1189" s="48">
        <f t="shared" si="260"/>
        <v>0</v>
      </c>
      <c r="R1189" s="4" t="str">
        <f>IF(AX1189=0,"",VLOOKUP(AX1189,skillbasedata!A:B,2,TRUE))</f>
        <v/>
      </c>
      <c r="S1189" s="48">
        <f t="shared" si="261"/>
        <v>0</v>
      </c>
      <c r="T1189" s="48">
        <f t="shared" si="262"/>
        <v>3</v>
      </c>
      <c r="U1189" s="48">
        <f t="shared" si="263"/>
        <v>16</v>
      </c>
      <c r="V1189" s="51">
        <f t="shared" si="264"/>
        <v>397</v>
      </c>
      <c r="W1189" s="26" t="s">
        <v>3509</v>
      </c>
      <c r="X1189" s="26">
        <v>1</v>
      </c>
      <c r="Y1189" s="26">
        <v>397</v>
      </c>
      <c r="Z1189" s="26">
        <v>14022</v>
      </c>
      <c r="AA1189" s="26">
        <v>166</v>
      </c>
      <c r="AB1189" s="26">
        <v>7</v>
      </c>
      <c r="AC1189" s="26">
        <v>12000</v>
      </c>
      <c r="AD1189" s="26">
        <v>0</v>
      </c>
      <c r="AE1189" s="26">
        <v>2</v>
      </c>
      <c r="AF1189" s="26">
        <v>1</v>
      </c>
      <c r="AG1189" s="26">
        <v>1</v>
      </c>
      <c r="AH1189" s="26">
        <v>108</v>
      </c>
      <c r="AI1189" s="26">
        <v>-3</v>
      </c>
      <c r="AJ1189" s="26">
        <v>1</v>
      </c>
      <c r="AK1189" s="26">
        <v>3</v>
      </c>
      <c r="AL1189" s="26">
        <v>-1</v>
      </c>
      <c r="AM1189" s="26">
        <v>2</v>
      </c>
      <c r="AN1189" s="26">
        <v>21</v>
      </c>
      <c r="AO1189" s="26">
        <v>0</v>
      </c>
      <c r="AP1189" s="26">
        <v>1</v>
      </c>
      <c r="AQ1189" s="26">
        <v>0</v>
      </c>
      <c r="AR1189" s="26">
        <v>0</v>
      </c>
      <c r="AS1189" s="26">
        <v>1</v>
      </c>
      <c r="AT1189" s="26">
        <v>11</v>
      </c>
      <c r="AU1189" s="26">
        <v>12</v>
      </c>
      <c r="AV1189" s="26">
        <v>15</v>
      </c>
      <c r="AW1189" s="26">
        <v>0</v>
      </c>
      <c r="AX1189" s="26">
        <v>0</v>
      </c>
      <c r="AY1189" s="26">
        <v>1</v>
      </c>
      <c r="AZ1189" s="26">
        <v>1</v>
      </c>
      <c r="BA1189" s="26">
        <v>1</v>
      </c>
      <c r="BB1189" s="26">
        <v>0</v>
      </c>
      <c r="BC1189" s="26">
        <v>0</v>
      </c>
      <c r="BD1189" s="26" t="s">
        <v>2309</v>
      </c>
      <c r="BE1189" s="26">
        <v>3</v>
      </c>
      <c r="BF1189" s="26">
        <v>16</v>
      </c>
      <c r="BG1189" s="54" t="str">
        <f t="shared" si="265"/>
        <v>018D</v>
      </c>
      <c r="BH1189" s="9"/>
      <c r="BI1189" s="9"/>
    </row>
    <row r="1190" ht="16.5" spans="1:61">
      <c r="A1190" s="4">
        <f t="shared" si="252"/>
        <v>4</v>
      </c>
      <c r="B1190" s="4" t="str">
        <f>IF(X1190=0,"",VLOOKUP(Y1190,seriesName!A:B,2,TRUE))</f>
        <v>人鱼龙Z</v>
      </c>
      <c r="C1190" s="4" t="str">
        <f>IF(A1190=1,VLOOKUP(V1190,Head!A:B,2,TRUE),IF(A1190=2,VLOOKUP(V1190,Chest!A:B,2,TRUE),IF(A1190=3,VLOOKUP(V1190,Arm!A:B,2,TRUE),IF(A1190=4,VLOOKUP(V1190,Waist!A:B,2,TRUE),IF(A1190=5,VLOOKUP(V1190,Leg!A:B,2,TRUE),"")))))</f>
        <v>人鱼龙Z腰甲</v>
      </c>
      <c r="D1190" s="44" t="str">
        <f>IF(X1190=1,VLOOKUP(AA1190,modelID!A:B,2,FALSE),"")</f>
        <v>pl348</v>
      </c>
      <c r="E1190" s="45">
        <f>IF(X1190=0,"",AH1190+VLOOKUP(AN1190,BuildupTable!L:O,4,FALSE))</f>
        <v>168</v>
      </c>
      <c r="F1190" s="1">
        <f t="shared" si="253"/>
        <v>0</v>
      </c>
      <c r="G1190" s="1">
        <f t="shared" si="254"/>
        <v>1</v>
      </c>
      <c r="H1190" s="1">
        <f t="shared" si="255"/>
        <v>0</v>
      </c>
      <c r="I1190" s="1">
        <f t="shared" si="256"/>
        <v>1</v>
      </c>
      <c r="J1190" s="4" t="str">
        <f>IF(AT1190=0,"",VLOOKUP(AT1190,skillbasedata!A:B,2,TRUE))</f>
        <v>达人艺</v>
      </c>
      <c r="K1190" s="48">
        <f t="shared" si="257"/>
        <v>1</v>
      </c>
      <c r="L1190" s="4" t="str">
        <f>IF(AU1190=0,"",VLOOKUP(AU1190,skillbasedata!A:B,2,TRUE))</f>
        <v>冰属性攻击强化</v>
      </c>
      <c r="M1190" s="48">
        <f t="shared" si="258"/>
        <v>2</v>
      </c>
      <c r="N1190" s="4" t="str">
        <f>IF(AV1190=0,"",VLOOKUP(AV1190,skillbasedata!A:B,2,TRUE))</f>
        <v/>
      </c>
      <c r="O1190" s="48">
        <f t="shared" si="259"/>
        <v>0</v>
      </c>
      <c r="P1190" s="4" t="str">
        <f>IF(AW1190=0,"",VLOOKUP(AW1190,skillbasedata!A:B,2,TRUE))</f>
        <v/>
      </c>
      <c r="Q1190" s="48">
        <f t="shared" si="260"/>
        <v>0</v>
      </c>
      <c r="R1190" s="4" t="str">
        <f>IF(AX1190=0,"",VLOOKUP(AX1190,skillbasedata!A:B,2,TRUE))</f>
        <v/>
      </c>
      <c r="S1190" s="48">
        <f t="shared" si="261"/>
        <v>0</v>
      </c>
      <c r="T1190" s="48">
        <f t="shared" si="262"/>
        <v>3</v>
      </c>
      <c r="U1190" s="48">
        <f t="shared" si="263"/>
        <v>16</v>
      </c>
      <c r="V1190" s="51">
        <f t="shared" si="264"/>
        <v>397</v>
      </c>
      <c r="W1190" s="26" t="s">
        <v>3510</v>
      </c>
      <c r="X1190" s="26">
        <v>1</v>
      </c>
      <c r="Y1190" s="26">
        <v>397</v>
      </c>
      <c r="Z1190" s="26">
        <v>14022</v>
      </c>
      <c r="AA1190" s="26">
        <v>166</v>
      </c>
      <c r="AB1190" s="26">
        <v>7</v>
      </c>
      <c r="AC1190" s="26">
        <v>12000</v>
      </c>
      <c r="AD1190" s="26">
        <v>0</v>
      </c>
      <c r="AE1190" s="26">
        <v>2</v>
      </c>
      <c r="AF1190" s="26">
        <v>1</v>
      </c>
      <c r="AG1190" s="26">
        <v>1</v>
      </c>
      <c r="AH1190" s="26">
        <v>108</v>
      </c>
      <c r="AI1190" s="26">
        <v>-3</v>
      </c>
      <c r="AJ1190" s="26">
        <v>1</v>
      </c>
      <c r="AK1190" s="26">
        <v>3</v>
      </c>
      <c r="AL1190" s="26">
        <v>-1</v>
      </c>
      <c r="AM1190" s="26">
        <v>2</v>
      </c>
      <c r="AN1190" s="26">
        <v>21</v>
      </c>
      <c r="AO1190" s="26">
        <v>0</v>
      </c>
      <c r="AP1190" s="26">
        <v>0</v>
      </c>
      <c r="AQ1190" s="26">
        <v>1</v>
      </c>
      <c r="AR1190" s="26">
        <v>0</v>
      </c>
      <c r="AS1190" s="26">
        <v>1</v>
      </c>
      <c r="AT1190" s="26">
        <v>12</v>
      </c>
      <c r="AU1190" s="26">
        <v>15</v>
      </c>
      <c r="AV1190" s="26">
        <v>0</v>
      </c>
      <c r="AW1190" s="26">
        <v>0</v>
      </c>
      <c r="AX1190" s="26">
        <v>0</v>
      </c>
      <c r="AY1190" s="26">
        <v>1</v>
      </c>
      <c r="AZ1190" s="26">
        <v>2</v>
      </c>
      <c r="BA1190" s="26">
        <v>0</v>
      </c>
      <c r="BB1190" s="26">
        <v>0</v>
      </c>
      <c r="BC1190" s="26">
        <v>0</v>
      </c>
      <c r="BD1190" s="26" t="s">
        <v>2309</v>
      </c>
      <c r="BE1190" s="26">
        <v>3</v>
      </c>
      <c r="BF1190" s="26">
        <v>16</v>
      </c>
      <c r="BG1190" s="54" t="str">
        <f t="shared" si="265"/>
        <v>018D</v>
      </c>
      <c r="BH1190" s="9"/>
      <c r="BI1190" s="9"/>
    </row>
    <row r="1191" ht="16.5" spans="1:61">
      <c r="A1191" s="4">
        <f t="shared" si="252"/>
        <v>5</v>
      </c>
      <c r="B1191" s="4" t="str">
        <f>IF(X1191=0,"",VLOOKUP(Y1191,seriesName!A:B,2,TRUE))</f>
        <v>人鱼龙Z</v>
      </c>
      <c r="C1191" s="4" t="str">
        <f>IF(A1191=1,VLOOKUP(V1191,Head!A:B,2,TRUE),IF(A1191=2,VLOOKUP(V1191,Chest!A:B,2,TRUE),IF(A1191=3,VLOOKUP(V1191,Arm!A:B,2,TRUE),IF(A1191=4,VLOOKUP(V1191,Waist!A:B,2,TRUE),IF(A1191=5,VLOOKUP(V1191,Leg!A:B,2,TRUE),"")))))</f>
        <v>人鱼龙Z护腿</v>
      </c>
      <c r="D1191" s="44" t="str">
        <f>IF(X1191=1,VLOOKUP(AA1191,modelID!A:B,2,FALSE),"")</f>
        <v>pl348</v>
      </c>
      <c r="E1191" s="45">
        <f>IF(X1191=0,"",AH1191+VLOOKUP(AN1191,BuildupTable!L:O,4,FALSE))</f>
        <v>168</v>
      </c>
      <c r="F1191" s="1">
        <f t="shared" si="253"/>
        <v>1</v>
      </c>
      <c r="G1191" s="1">
        <f t="shared" si="254"/>
        <v>0</v>
      </c>
      <c r="H1191" s="1">
        <f t="shared" si="255"/>
        <v>0</v>
      </c>
      <c r="I1191" s="1">
        <f t="shared" si="256"/>
        <v>1</v>
      </c>
      <c r="J1191" s="4" t="str">
        <f>IF(AT1191=0,"",VLOOKUP(AT1191,skillbasedata!A:B,2,TRUE))</f>
        <v>会心击【属性】</v>
      </c>
      <c r="K1191" s="48">
        <f t="shared" si="257"/>
        <v>1</v>
      </c>
      <c r="L1191" s="4" t="str">
        <f>IF(AU1191=0,"",VLOOKUP(AU1191,skillbasedata!A:B,2,TRUE))</f>
        <v>挑战者</v>
      </c>
      <c r="M1191" s="48">
        <f t="shared" si="258"/>
        <v>1</v>
      </c>
      <c r="N1191" s="4" t="str">
        <f>IF(AV1191=0,"",VLOOKUP(AV1191,skillbasedata!A:B,2,TRUE))</f>
        <v>冰属性攻击强化</v>
      </c>
      <c r="O1191" s="48">
        <f t="shared" si="259"/>
        <v>2</v>
      </c>
      <c r="P1191" s="4" t="str">
        <f>IF(AW1191=0,"",VLOOKUP(AW1191,skillbasedata!A:B,2,TRUE))</f>
        <v/>
      </c>
      <c r="Q1191" s="48">
        <f t="shared" si="260"/>
        <v>0</v>
      </c>
      <c r="R1191" s="4" t="str">
        <f>IF(AX1191=0,"",VLOOKUP(AX1191,skillbasedata!A:B,2,TRUE))</f>
        <v/>
      </c>
      <c r="S1191" s="48">
        <f t="shared" si="261"/>
        <v>0</v>
      </c>
      <c r="T1191" s="48">
        <f t="shared" si="262"/>
        <v>3</v>
      </c>
      <c r="U1191" s="48">
        <f t="shared" si="263"/>
        <v>16</v>
      </c>
      <c r="V1191" s="51">
        <f t="shared" si="264"/>
        <v>397</v>
      </c>
      <c r="W1191" s="26" t="s">
        <v>3511</v>
      </c>
      <c r="X1191" s="26">
        <v>1</v>
      </c>
      <c r="Y1191" s="26">
        <v>397</v>
      </c>
      <c r="Z1191" s="26">
        <v>14022</v>
      </c>
      <c r="AA1191" s="26">
        <v>166</v>
      </c>
      <c r="AB1191" s="26">
        <v>7</v>
      </c>
      <c r="AC1191" s="26">
        <v>12000</v>
      </c>
      <c r="AD1191" s="26">
        <v>0</v>
      </c>
      <c r="AE1191" s="26">
        <v>2</v>
      </c>
      <c r="AF1191" s="26">
        <v>1</v>
      </c>
      <c r="AG1191" s="26">
        <v>1</v>
      </c>
      <c r="AH1191" s="26">
        <v>108</v>
      </c>
      <c r="AI1191" s="26">
        <v>-3</v>
      </c>
      <c r="AJ1191" s="26">
        <v>1</v>
      </c>
      <c r="AK1191" s="26">
        <v>3</v>
      </c>
      <c r="AL1191" s="26">
        <v>-1</v>
      </c>
      <c r="AM1191" s="26">
        <v>2</v>
      </c>
      <c r="AN1191" s="26">
        <v>21</v>
      </c>
      <c r="AO1191" s="26">
        <v>0</v>
      </c>
      <c r="AP1191" s="26">
        <v>1</v>
      </c>
      <c r="AQ1191" s="26">
        <v>0</v>
      </c>
      <c r="AR1191" s="26">
        <v>0</v>
      </c>
      <c r="AS1191" s="26">
        <v>1</v>
      </c>
      <c r="AT1191" s="26">
        <v>11</v>
      </c>
      <c r="AU1191" s="26">
        <v>2</v>
      </c>
      <c r="AV1191" s="26">
        <v>15</v>
      </c>
      <c r="AW1191" s="26">
        <v>0</v>
      </c>
      <c r="AX1191" s="26">
        <v>0</v>
      </c>
      <c r="AY1191" s="26">
        <v>1</v>
      </c>
      <c r="AZ1191" s="26">
        <v>1</v>
      </c>
      <c r="BA1191" s="26">
        <v>2</v>
      </c>
      <c r="BB1191" s="26">
        <v>0</v>
      </c>
      <c r="BC1191" s="26">
        <v>0</v>
      </c>
      <c r="BD1191" s="26" t="s">
        <v>2309</v>
      </c>
      <c r="BE1191" s="26">
        <v>3</v>
      </c>
      <c r="BF1191" s="26">
        <v>16</v>
      </c>
      <c r="BG1191" s="54" t="str">
        <f t="shared" si="265"/>
        <v>018D</v>
      </c>
      <c r="BH1191" s="9"/>
      <c r="BI1191" s="9"/>
    </row>
    <row r="1192" ht="16.5" spans="1:61">
      <c r="A1192" s="4">
        <f t="shared" si="252"/>
        <v>1</v>
      </c>
      <c r="B1192" s="4" t="str">
        <f>IF(X1192=0,"",VLOOKUP(Y1192,seriesName!A:B,2,TRUE))</f>
        <v>雌火龙X</v>
      </c>
      <c r="C1192" s="4" t="str">
        <f>IF(A1192=1,VLOOKUP(V1192,Head!A:B,2,TRUE),IF(A1192=2,VLOOKUP(V1192,Chest!A:B,2,TRUE),IF(A1192=3,VLOOKUP(V1192,Arm!A:B,2,TRUE),IF(A1192=4,VLOOKUP(V1192,Waist!A:B,2,TRUE),IF(A1192=5,VLOOKUP(V1192,Leg!A:B,2,TRUE),"")))))</f>
        <v>雌火龙X头盔</v>
      </c>
      <c r="D1192" s="44" t="str">
        <f>IF(X1192=1,VLOOKUP(AA1192,modelID!A:B,2,FALSE),"")</f>
        <v>pl320</v>
      </c>
      <c r="E1192" s="45">
        <f>IF(X1192=0,"",AH1192+VLOOKUP(AN1192,BuildupTable!L:O,4,FALSE))</f>
        <v>160</v>
      </c>
      <c r="F1192" s="1">
        <f t="shared" si="253"/>
        <v>1</v>
      </c>
      <c r="G1192" s="1">
        <f t="shared" si="254"/>
        <v>0</v>
      </c>
      <c r="H1192" s="1">
        <f t="shared" si="255"/>
        <v>0</v>
      </c>
      <c r="I1192" s="1">
        <f t="shared" si="256"/>
        <v>1</v>
      </c>
      <c r="J1192" s="4" t="str">
        <f>IF(AT1192=0,"",VLOOKUP(AT1192,skillbasedata!A:B,2,TRUE))</f>
        <v>属性异常状态的耐性</v>
      </c>
      <c r="K1192" s="48">
        <f t="shared" si="257"/>
        <v>1</v>
      </c>
      <c r="L1192" s="4" t="str">
        <f>IF(AU1192=0,"",VLOOKUP(AU1192,skillbasedata!A:B,2,TRUE))</f>
        <v>毒耐性</v>
      </c>
      <c r="M1192" s="48">
        <f t="shared" si="258"/>
        <v>1</v>
      </c>
      <c r="N1192" s="4" t="str">
        <f>IF(AV1192=0,"",VLOOKUP(AV1192,skillbasedata!A:B,2,TRUE))</f>
        <v>挑战者</v>
      </c>
      <c r="O1192" s="48">
        <f t="shared" si="259"/>
        <v>1</v>
      </c>
      <c r="P1192" s="4" t="str">
        <f>IF(AW1192=0,"",VLOOKUP(AW1192,skillbasedata!A:B,2,TRUE))</f>
        <v/>
      </c>
      <c r="Q1192" s="48">
        <f t="shared" si="260"/>
        <v>0</v>
      </c>
      <c r="R1192" s="4" t="str">
        <f>IF(AX1192=0,"",VLOOKUP(AX1192,skillbasedata!A:B,2,TRUE))</f>
        <v/>
      </c>
      <c r="S1192" s="48">
        <f t="shared" si="261"/>
        <v>0</v>
      </c>
      <c r="T1192" s="48">
        <f t="shared" si="262"/>
        <v>2</v>
      </c>
      <c r="U1192" s="48">
        <f t="shared" si="263"/>
        <v>18</v>
      </c>
      <c r="V1192" s="51">
        <f t="shared" si="264"/>
        <v>360</v>
      </c>
      <c r="W1192" s="26" t="s">
        <v>3512</v>
      </c>
      <c r="X1192" s="26">
        <v>1</v>
      </c>
      <c r="Y1192" s="26">
        <v>360</v>
      </c>
      <c r="Z1192" s="26">
        <v>14023</v>
      </c>
      <c r="AA1192" s="26">
        <v>138</v>
      </c>
      <c r="AB1192" s="26">
        <v>7</v>
      </c>
      <c r="AC1192" s="26">
        <v>8000</v>
      </c>
      <c r="AD1192" s="26">
        <v>0</v>
      </c>
      <c r="AE1192" s="26">
        <v>2</v>
      </c>
      <c r="AF1192" s="26">
        <v>1</v>
      </c>
      <c r="AG1192" s="26">
        <v>1</v>
      </c>
      <c r="AH1192" s="26">
        <v>96</v>
      </c>
      <c r="AI1192" s="26">
        <v>3</v>
      </c>
      <c r="AJ1192" s="26">
        <v>0</v>
      </c>
      <c r="AK1192" s="26">
        <v>0</v>
      </c>
      <c r="AL1192" s="26">
        <v>-2</v>
      </c>
      <c r="AM1192" s="26">
        <v>-3</v>
      </c>
      <c r="AN1192" s="26">
        <v>20</v>
      </c>
      <c r="AO1192" s="26">
        <v>0</v>
      </c>
      <c r="AP1192" s="26">
        <v>1</v>
      </c>
      <c r="AQ1192" s="26">
        <v>0</v>
      </c>
      <c r="AR1192" s="26">
        <v>0</v>
      </c>
      <c r="AS1192" s="26">
        <v>1</v>
      </c>
      <c r="AT1192" s="26">
        <v>72</v>
      </c>
      <c r="AU1192" s="26">
        <v>73</v>
      </c>
      <c r="AV1192" s="26">
        <v>2</v>
      </c>
      <c r="AW1192" s="26">
        <v>0</v>
      </c>
      <c r="AX1192" s="26">
        <v>0</v>
      </c>
      <c r="AY1192" s="26">
        <v>1</v>
      </c>
      <c r="AZ1192" s="26">
        <v>1</v>
      </c>
      <c r="BA1192" s="26">
        <v>1</v>
      </c>
      <c r="BB1192" s="26">
        <v>0</v>
      </c>
      <c r="BC1192" s="26">
        <v>0</v>
      </c>
      <c r="BD1192" s="26" t="s">
        <v>2309</v>
      </c>
      <c r="BE1192" s="26">
        <v>2</v>
      </c>
      <c r="BF1192" s="26">
        <v>18</v>
      </c>
      <c r="BG1192" s="54" t="str">
        <f t="shared" si="265"/>
        <v>0168</v>
      </c>
      <c r="BH1192" s="9"/>
      <c r="BI1192" s="9"/>
    </row>
    <row r="1193" ht="16.5" spans="1:61">
      <c r="A1193" s="4">
        <f t="shared" si="252"/>
        <v>2</v>
      </c>
      <c r="B1193" s="4" t="str">
        <f>IF(X1193=0,"",VLOOKUP(Y1193,seriesName!A:B,2,TRUE))</f>
        <v>雌火龙X</v>
      </c>
      <c r="C1193" s="4" t="str">
        <f>IF(A1193=1,VLOOKUP(V1193,Head!A:B,2,TRUE),IF(A1193=2,VLOOKUP(V1193,Chest!A:B,2,TRUE),IF(A1193=3,VLOOKUP(V1193,Arm!A:B,2,TRUE),IF(A1193=4,VLOOKUP(V1193,Waist!A:B,2,TRUE),IF(A1193=5,VLOOKUP(V1193,Leg!A:B,2,TRUE),"")))))</f>
        <v>雌火龙X铠甲</v>
      </c>
      <c r="D1193" s="44" t="str">
        <f>IF(X1193=1,VLOOKUP(AA1193,modelID!A:B,2,FALSE),"")</f>
        <v>pl320</v>
      </c>
      <c r="E1193" s="45">
        <f>IF(X1193=0,"",AH1193+VLOOKUP(AN1193,BuildupTable!L:O,4,FALSE))</f>
        <v>160</v>
      </c>
      <c r="F1193" s="1">
        <f t="shared" si="253"/>
        <v>2</v>
      </c>
      <c r="G1193" s="1">
        <f t="shared" si="254"/>
        <v>0</v>
      </c>
      <c r="H1193" s="1">
        <f t="shared" si="255"/>
        <v>0</v>
      </c>
      <c r="I1193" s="1">
        <f t="shared" si="256"/>
        <v>1</v>
      </c>
      <c r="J1193" s="4" t="str">
        <f>IF(AT1193=0,"",VLOOKUP(AT1193,skillbasedata!A:B,2,TRUE))</f>
        <v>体力回复量提升</v>
      </c>
      <c r="K1193" s="48">
        <f t="shared" si="257"/>
        <v>1</v>
      </c>
      <c r="L1193" s="4" t="str">
        <f>IF(AU1193=0,"",VLOOKUP(AU1193,skillbasedata!A:B,2,TRUE))</f>
        <v>毒耐性</v>
      </c>
      <c r="M1193" s="48">
        <f t="shared" si="258"/>
        <v>2</v>
      </c>
      <c r="N1193" s="4" t="str">
        <f>IF(AV1193=0,"",VLOOKUP(AV1193,skillbasedata!A:B,2,TRUE))</f>
        <v>满足感</v>
      </c>
      <c r="O1193" s="48">
        <f t="shared" si="259"/>
        <v>1</v>
      </c>
      <c r="P1193" s="4" t="str">
        <f>IF(AW1193=0,"",VLOOKUP(AW1193,skillbasedata!A:B,2,TRUE))</f>
        <v/>
      </c>
      <c r="Q1193" s="48">
        <f t="shared" si="260"/>
        <v>0</v>
      </c>
      <c r="R1193" s="4" t="str">
        <f>IF(AX1193=0,"",VLOOKUP(AX1193,skillbasedata!A:B,2,TRUE))</f>
        <v/>
      </c>
      <c r="S1193" s="48">
        <f t="shared" si="261"/>
        <v>0</v>
      </c>
      <c r="T1193" s="48">
        <f t="shared" si="262"/>
        <v>2</v>
      </c>
      <c r="U1193" s="48">
        <f t="shared" si="263"/>
        <v>18</v>
      </c>
      <c r="V1193" s="51">
        <f t="shared" si="264"/>
        <v>360</v>
      </c>
      <c r="W1193" s="26" t="s">
        <v>3513</v>
      </c>
      <c r="X1193" s="26">
        <v>1</v>
      </c>
      <c r="Y1193" s="26">
        <v>360</v>
      </c>
      <c r="Z1193" s="26">
        <v>14023</v>
      </c>
      <c r="AA1193" s="26">
        <v>138</v>
      </c>
      <c r="AB1193" s="26">
        <v>7</v>
      </c>
      <c r="AC1193" s="26">
        <v>8000</v>
      </c>
      <c r="AD1193" s="26">
        <v>0</v>
      </c>
      <c r="AE1193" s="26">
        <v>2</v>
      </c>
      <c r="AF1193" s="26">
        <v>1</v>
      </c>
      <c r="AG1193" s="26">
        <v>1</v>
      </c>
      <c r="AH1193" s="26">
        <v>96</v>
      </c>
      <c r="AI1193" s="26">
        <v>3</v>
      </c>
      <c r="AJ1193" s="26">
        <v>0</v>
      </c>
      <c r="AK1193" s="26">
        <v>0</v>
      </c>
      <c r="AL1193" s="26">
        <v>-2</v>
      </c>
      <c r="AM1193" s="26">
        <v>-3</v>
      </c>
      <c r="AN1193" s="26">
        <v>20</v>
      </c>
      <c r="AO1193" s="26">
        <v>0</v>
      </c>
      <c r="AP1193" s="26">
        <v>2</v>
      </c>
      <c r="AQ1193" s="26">
        <v>0</v>
      </c>
      <c r="AR1193" s="26">
        <v>0</v>
      </c>
      <c r="AS1193" s="26">
        <v>1</v>
      </c>
      <c r="AT1193" s="26">
        <v>58</v>
      </c>
      <c r="AU1193" s="26">
        <v>73</v>
      </c>
      <c r="AV1193" s="26">
        <v>90</v>
      </c>
      <c r="AW1193" s="26">
        <v>0</v>
      </c>
      <c r="AX1193" s="26">
        <v>0</v>
      </c>
      <c r="AY1193" s="26">
        <v>1</v>
      </c>
      <c r="AZ1193" s="26">
        <v>2</v>
      </c>
      <c r="BA1193" s="26">
        <v>1</v>
      </c>
      <c r="BB1193" s="26">
        <v>0</v>
      </c>
      <c r="BC1193" s="26">
        <v>0</v>
      </c>
      <c r="BD1193" s="26" t="s">
        <v>2309</v>
      </c>
      <c r="BE1193" s="26">
        <v>2</v>
      </c>
      <c r="BF1193" s="26">
        <v>18</v>
      </c>
      <c r="BG1193" s="54" t="str">
        <f t="shared" si="265"/>
        <v>0168</v>
      </c>
      <c r="BH1193" s="9"/>
      <c r="BI1193" s="9"/>
    </row>
    <row r="1194" ht="16.5" spans="1:61">
      <c r="A1194" s="4">
        <f t="shared" si="252"/>
        <v>3</v>
      </c>
      <c r="B1194" s="4" t="str">
        <f>IF(X1194=0,"",VLOOKUP(Y1194,seriesName!A:B,2,TRUE))</f>
        <v>雌火龙X</v>
      </c>
      <c r="C1194" s="4" t="str">
        <f>IF(A1194=1,VLOOKUP(V1194,Head!A:B,2,TRUE),IF(A1194=2,VLOOKUP(V1194,Chest!A:B,2,TRUE),IF(A1194=3,VLOOKUP(V1194,Arm!A:B,2,TRUE),IF(A1194=4,VLOOKUP(V1194,Waist!A:B,2,TRUE),IF(A1194=5,VLOOKUP(V1194,Leg!A:B,2,TRUE),"")))))</f>
        <v>雌火龙X腕甲</v>
      </c>
      <c r="D1194" s="44" t="str">
        <f>IF(X1194=1,VLOOKUP(AA1194,modelID!A:B,2,FALSE),"")</f>
        <v>pl320</v>
      </c>
      <c r="E1194" s="45">
        <f>IF(X1194=0,"",AH1194+VLOOKUP(AN1194,BuildupTable!L:O,4,FALSE))</f>
        <v>160</v>
      </c>
      <c r="F1194" s="1">
        <f t="shared" si="253"/>
        <v>1</v>
      </c>
      <c r="G1194" s="1">
        <f t="shared" si="254"/>
        <v>1</v>
      </c>
      <c r="H1194" s="1">
        <f t="shared" si="255"/>
        <v>0</v>
      </c>
      <c r="I1194" s="1">
        <f t="shared" si="256"/>
        <v>0</v>
      </c>
      <c r="J1194" s="4" t="str">
        <f>IF(AT1194=0,"",VLOOKUP(AT1194,skillbasedata!A:B,2,TRUE))</f>
        <v>属性异常状态的耐性</v>
      </c>
      <c r="K1194" s="48">
        <f t="shared" si="257"/>
        <v>1</v>
      </c>
      <c r="L1194" s="4" t="str">
        <f>IF(AU1194=0,"",VLOOKUP(AU1194,skillbasedata!A:B,2,TRUE))</f>
        <v>广域化</v>
      </c>
      <c r="M1194" s="48">
        <f t="shared" si="258"/>
        <v>2</v>
      </c>
      <c r="N1194" s="4" t="str">
        <f>IF(AV1194=0,"",VLOOKUP(AV1194,skillbasedata!A:B,2,TRUE))</f>
        <v>满足感</v>
      </c>
      <c r="O1194" s="48">
        <f t="shared" si="259"/>
        <v>1</v>
      </c>
      <c r="P1194" s="4" t="str">
        <f>IF(AW1194=0,"",VLOOKUP(AW1194,skillbasedata!A:B,2,TRUE))</f>
        <v/>
      </c>
      <c r="Q1194" s="48">
        <f t="shared" si="260"/>
        <v>0</v>
      </c>
      <c r="R1194" s="4" t="str">
        <f>IF(AX1194=0,"",VLOOKUP(AX1194,skillbasedata!A:B,2,TRUE))</f>
        <v/>
      </c>
      <c r="S1194" s="48">
        <f t="shared" si="261"/>
        <v>0</v>
      </c>
      <c r="T1194" s="48">
        <f t="shared" si="262"/>
        <v>2</v>
      </c>
      <c r="U1194" s="48">
        <f t="shared" si="263"/>
        <v>18</v>
      </c>
      <c r="V1194" s="51">
        <f t="shared" si="264"/>
        <v>360</v>
      </c>
      <c r="W1194" s="26" t="s">
        <v>3514</v>
      </c>
      <c r="X1194" s="26">
        <v>1</v>
      </c>
      <c r="Y1194" s="26">
        <v>360</v>
      </c>
      <c r="Z1194" s="26">
        <v>14023</v>
      </c>
      <c r="AA1194" s="26">
        <v>138</v>
      </c>
      <c r="AB1194" s="26">
        <v>7</v>
      </c>
      <c r="AC1194" s="26">
        <v>8000</v>
      </c>
      <c r="AD1194" s="26">
        <v>0</v>
      </c>
      <c r="AE1194" s="26">
        <v>2</v>
      </c>
      <c r="AF1194" s="26">
        <v>1</v>
      </c>
      <c r="AG1194" s="26">
        <v>1</v>
      </c>
      <c r="AH1194" s="26">
        <v>96</v>
      </c>
      <c r="AI1194" s="26">
        <v>3</v>
      </c>
      <c r="AJ1194" s="26">
        <v>0</v>
      </c>
      <c r="AK1194" s="26">
        <v>0</v>
      </c>
      <c r="AL1194" s="26">
        <v>-2</v>
      </c>
      <c r="AM1194" s="26">
        <v>-3</v>
      </c>
      <c r="AN1194" s="26">
        <v>20</v>
      </c>
      <c r="AO1194" s="26">
        <v>0</v>
      </c>
      <c r="AP1194" s="26">
        <v>1</v>
      </c>
      <c r="AQ1194" s="26">
        <v>1</v>
      </c>
      <c r="AR1194" s="26">
        <v>0</v>
      </c>
      <c r="AS1194" s="26">
        <v>0</v>
      </c>
      <c r="AT1194" s="26">
        <v>72</v>
      </c>
      <c r="AU1194" s="26">
        <v>89</v>
      </c>
      <c r="AV1194" s="26">
        <v>90</v>
      </c>
      <c r="AW1194" s="26">
        <v>0</v>
      </c>
      <c r="AX1194" s="26">
        <v>0</v>
      </c>
      <c r="AY1194" s="26">
        <v>1</v>
      </c>
      <c r="AZ1194" s="26">
        <v>2</v>
      </c>
      <c r="BA1194" s="26">
        <v>1</v>
      </c>
      <c r="BB1194" s="26">
        <v>0</v>
      </c>
      <c r="BC1194" s="26">
        <v>0</v>
      </c>
      <c r="BD1194" s="26" t="s">
        <v>2309</v>
      </c>
      <c r="BE1194" s="26">
        <v>2</v>
      </c>
      <c r="BF1194" s="26">
        <v>18</v>
      </c>
      <c r="BG1194" s="54" t="str">
        <f t="shared" si="265"/>
        <v>0168</v>
      </c>
      <c r="BH1194" s="9"/>
      <c r="BI1194" s="9"/>
    </row>
    <row r="1195" ht="16.5" spans="1:61">
      <c r="A1195" s="4">
        <f t="shared" si="252"/>
        <v>4</v>
      </c>
      <c r="B1195" s="4" t="str">
        <f>IF(X1195=0,"",VLOOKUP(Y1195,seriesName!A:B,2,TRUE))</f>
        <v>雌火龙X</v>
      </c>
      <c r="C1195" s="4" t="str">
        <f>IF(A1195=1,VLOOKUP(V1195,Head!A:B,2,TRUE),IF(A1195=2,VLOOKUP(V1195,Chest!A:B,2,TRUE),IF(A1195=3,VLOOKUP(V1195,Arm!A:B,2,TRUE),IF(A1195=4,VLOOKUP(V1195,Waist!A:B,2,TRUE),IF(A1195=5,VLOOKUP(V1195,Leg!A:B,2,TRUE),"")))))</f>
        <v>雌火龙X腰甲</v>
      </c>
      <c r="D1195" s="44" t="str">
        <f>IF(X1195=1,VLOOKUP(AA1195,modelID!A:B,2,FALSE),"")</f>
        <v>pl320</v>
      </c>
      <c r="E1195" s="45">
        <f>IF(X1195=0,"",AH1195+VLOOKUP(AN1195,BuildupTable!L:O,4,FALSE))</f>
        <v>160</v>
      </c>
      <c r="F1195" s="1">
        <f t="shared" si="253"/>
        <v>0</v>
      </c>
      <c r="G1195" s="1">
        <f t="shared" si="254"/>
        <v>1</v>
      </c>
      <c r="H1195" s="1">
        <f t="shared" si="255"/>
        <v>0</v>
      </c>
      <c r="I1195" s="1">
        <f t="shared" si="256"/>
        <v>0</v>
      </c>
      <c r="J1195" s="4" t="str">
        <f>IF(AT1195=0,"",VLOOKUP(AT1195,skillbasedata!A:B,2,TRUE))</f>
        <v>体力回复量提升</v>
      </c>
      <c r="K1195" s="48">
        <f t="shared" si="257"/>
        <v>2</v>
      </c>
      <c r="L1195" s="4" t="str">
        <f>IF(AU1195=0,"",VLOOKUP(AU1195,skillbasedata!A:B,2,TRUE))</f>
        <v>广域化</v>
      </c>
      <c r="M1195" s="48">
        <f t="shared" si="258"/>
        <v>1</v>
      </c>
      <c r="N1195" s="4" t="str">
        <f>IF(AV1195=0,"",VLOOKUP(AV1195,skillbasedata!A:B,2,TRUE))</f>
        <v>挑战者</v>
      </c>
      <c r="O1195" s="48">
        <f t="shared" si="259"/>
        <v>1</v>
      </c>
      <c r="P1195" s="4" t="str">
        <f>IF(AW1195=0,"",VLOOKUP(AW1195,skillbasedata!A:B,2,TRUE))</f>
        <v/>
      </c>
      <c r="Q1195" s="48">
        <f t="shared" si="260"/>
        <v>0</v>
      </c>
      <c r="R1195" s="4" t="str">
        <f>IF(AX1195=0,"",VLOOKUP(AX1195,skillbasedata!A:B,2,TRUE))</f>
        <v/>
      </c>
      <c r="S1195" s="48">
        <f t="shared" si="261"/>
        <v>0</v>
      </c>
      <c r="T1195" s="48">
        <f t="shared" si="262"/>
        <v>2</v>
      </c>
      <c r="U1195" s="48">
        <f t="shared" si="263"/>
        <v>18</v>
      </c>
      <c r="V1195" s="51">
        <f t="shared" si="264"/>
        <v>360</v>
      </c>
      <c r="W1195" s="26" t="s">
        <v>3515</v>
      </c>
      <c r="X1195" s="26">
        <v>1</v>
      </c>
      <c r="Y1195" s="26">
        <v>360</v>
      </c>
      <c r="Z1195" s="26">
        <v>14023</v>
      </c>
      <c r="AA1195" s="26">
        <v>138</v>
      </c>
      <c r="AB1195" s="26">
        <v>7</v>
      </c>
      <c r="AC1195" s="26">
        <v>8000</v>
      </c>
      <c r="AD1195" s="26">
        <v>0</v>
      </c>
      <c r="AE1195" s="26">
        <v>2</v>
      </c>
      <c r="AF1195" s="26">
        <v>1</v>
      </c>
      <c r="AG1195" s="26">
        <v>1</v>
      </c>
      <c r="AH1195" s="26">
        <v>96</v>
      </c>
      <c r="AI1195" s="26">
        <v>3</v>
      </c>
      <c r="AJ1195" s="26">
        <v>0</v>
      </c>
      <c r="AK1195" s="26">
        <v>0</v>
      </c>
      <c r="AL1195" s="26">
        <v>-2</v>
      </c>
      <c r="AM1195" s="26">
        <v>-3</v>
      </c>
      <c r="AN1195" s="26">
        <v>20</v>
      </c>
      <c r="AO1195" s="26">
        <v>0</v>
      </c>
      <c r="AP1195" s="26">
        <v>0</v>
      </c>
      <c r="AQ1195" s="26">
        <v>1</v>
      </c>
      <c r="AR1195" s="26">
        <v>0</v>
      </c>
      <c r="AS1195" s="26">
        <v>0</v>
      </c>
      <c r="AT1195" s="26">
        <v>58</v>
      </c>
      <c r="AU1195" s="26">
        <v>89</v>
      </c>
      <c r="AV1195" s="26">
        <v>2</v>
      </c>
      <c r="AW1195" s="26">
        <v>0</v>
      </c>
      <c r="AX1195" s="26">
        <v>0</v>
      </c>
      <c r="AY1195" s="26">
        <v>2</v>
      </c>
      <c r="AZ1195" s="26">
        <v>1</v>
      </c>
      <c r="BA1195" s="26">
        <v>1</v>
      </c>
      <c r="BB1195" s="26">
        <v>0</v>
      </c>
      <c r="BC1195" s="26">
        <v>0</v>
      </c>
      <c r="BD1195" s="26" t="s">
        <v>2309</v>
      </c>
      <c r="BE1195" s="26">
        <v>2</v>
      </c>
      <c r="BF1195" s="26">
        <v>18</v>
      </c>
      <c r="BG1195" s="54" t="str">
        <f t="shared" si="265"/>
        <v>0168</v>
      </c>
      <c r="BH1195" s="9"/>
      <c r="BI1195" s="9"/>
    </row>
    <row r="1196" ht="16.5" spans="1:61">
      <c r="A1196" s="4">
        <f t="shared" si="252"/>
        <v>5</v>
      </c>
      <c r="B1196" s="4" t="str">
        <f>IF(X1196=0,"",VLOOKUP(Y1196,seriesName!A:B,2,TRUE))</f>
        <v>雌火龙X</v>
      </c>
      <c r="C1196" s="4" t="str">
        <f>IF(A1196=1,VLOOKUP(V1196,Head!A:B,2,TRUE),IF(A1196=2,VLOOKUP(V1196,Chest!A:B,2,TRUE),IF(A1196=3,VLOOKUP(V1196,Arm!A:B,2,TRUE),IF(A1196=4,VLOOKUP(V1196,Waist!A:B,2,TRUE),IF(A1196=5,VLOOKUP(V1196,Leg!A:B,2,TRUE),"")))))</f>
        <v>雌火龙X护腿</v>
      </c>
      <c r="D1196" s="44" t="str">
        <f>IF(X1196=1,VLOOKUP(AA1196,modelID!A:B,2,FALSE),"")</f>
        <v>pl320</v>
      </c>
      <c r="E1196" s="45">
        <f>IF(X1196=0,"",AH1196+VLOOKUP(AN1196,BuildupTable!L:O,4,FALSE))</f>
        <v>160</v>
      </c>
      <c r="F1196" s="1">
        <f t="shared" si="253"/>
        <v>0</v>
      </c>
      <c r="G1196" s="1">
        <f t="shared" si="254"/>
        <v>0</v>
      </c>
      <c r="H1196" s="1">
        <f t="shared" si="255"/>
        <v>0</v>
      </c>
      <c r="I1196" s="1">
        <f t="shared" si="256"/>
        <v>1</v>
      </c>
      <c r="J1196" s="4" t="str">
        <f>IF(AT1196=0,"",VLOOKUP(AT1196,skillbasedata!A:B,2,TRUE))</f>
        <v>属性异常状态的耐性</v>
      </c>
      <c r="K1196" s="48">
        <f t="shared" si="257"/>
        <v>1</v>
      </c>
      <c r="L1196" s="4" t="str">
        <f>IF(AU1196=0,"",VLOOKUP(AU1196,skillbasedata!A:B,2,TRUE))</f>
        <v>满足感</v>
      </c>
      <c r="M1196" s="48">
        <f t="shared" si="258"/>
        <v>1</v>
      </c>
      <c r="N1196" s="4" t="str">
        <f>IF(AV1196=0,"",VLOOKUP(AV1196,skillbasedata!A:B,2,TRUE))</f>
        <v>挑战者</v>
      </c>
      <c r="O1196" s="48">
        <f t="shared" si="259"/>
        <v>1</v>
      </c>
      <c r="P1196" s="4" t="str">
        <f>IF(AW1196=0,"",VLOOKUP(AW1196,skillbasedata!A:B,2,TRUE))</f>
        <v/>
      </c>
      <c r="Q1196" s="48">
        <f t="shared" si="260"/>
        <v>0</v>
      </c>
      <c r="R1196" s="4" t="str">
        <f>IF(AX1196=0,"",VLOOKUP(AX1196,skillbasedata!A:B,2,TRUE))</f>
        <v/>
      </c>
      <c r="S1196" s="48">
        <f t="shared" si="261"/>
        <v>0</v>
      </c>
      <c r="T1196" s="48">
        <f t="shared" si="262"/>
        <v>2</v>
      </c>
      <c r="U1196" s="48">
        <f t="shared" si="263"/>
        <v>18</v>
      </c>
      <c r="V1196" s="51">
        <f t="shared" si="264"/>
        <v>360</v>
      </c>
      <c r="W1196" s="26" t="s">
        <v>3516</v>
      </c>
      <c r="X1196" s="26">
        <v>1</v>
      </c>
      <c r="Y1196" s="26">
        <v>360</v>
      </c>
      <c r="Z1196" s="26">
        <v>14023</v>
      </c>
      <c r="AA1196" s="26">
        <v>138</v>
      </c>
      <c r="AB1196" s="26">
        <v>7</v>
      </c>
      <c r="AC1196" s="26">
        <v>8000</v>
      </c>
      <c r="AD1196" s="26">
        <v>0</v>
      </c>
      <c r="AE1196" s="26">
        <v>2</v>
      </c>
      <c r="AF1196" s="26">
        <v>1</v>
      </c>
      <c r="AG1196" s="26">
        <v>1</v>
      </c>
      <c r="AH1196" s="26">
        <v>96</v>
      </c>
      <c r="AI1196" s="26">
        <v>3</v>
      </c>
      <c r="AJ1196" s="26">
        <v>0</v>
      </c>
      <c r="AK1196" s="26">
        <v>0</v>
      </c>
      <c r="AL1196" s="26">
        <v>-2</v>
      </c>
      <c r="AM1196" s="26">
        <v>-3</v>
      </c>
      <c r="AN1196" s="26">
        <v>20</v>
      </c>
      <c r="AO1196" s="26">
        <v>0</v>
      </c>
      <c r="AP1196" s="26">
        <v>0</v>
      </c>
      <c r="AQ1196" s="26">
        <v>0</v>
      </c>
      <c r="AR1196" s="26">
        <v>0</v>
      </c>
      <c r="AS1196" s="26">
        <v>1</v>
      </c>
      <c r="AT1196" s="26">
        <v>72</v>
      </c>
      <c r="AU1196" s="26">
        <v>90</v>
      </c>
      <c r="AV1196" s="26">
        <v>2</v>
      </c>
      <c r="AW1196" s="26">
        <v>0</v>
      </c>
      <c r="AX1196" s="26">
        <v>0</v>
      </c>
      <c r="AY1196" s="26">
        <v>1</v>
      </c>
      <c r="AZ1196" s="26">
        <v>1</v>
      </c>
      <c r="BA1196" s="26">
        <v>1</v>
      </c>
      <c r="BB1196" s="26">
        <v>0</v>
      </c>
      <c r="BC1196" s="26">
        <v>0</v>
      </c>
      <c r="BD1196" s="26" t="s">
        <v>2309</v>
      </c>
      <c r="BE1196" s="26">
        <v>2</v>
      </c>
      <c r="BF1196" s="26">
        <v>18</v>
      </c>
      <c r="BG1196" s="54" t="str">
        <f t="shared" si="265"/>
        <v>0168</v>
      </c>
      <c r="BH1196" s="9"/>
      <c r="BI1196" s="9"/>
    </row>
    <row r="1197" ht="16.5" spans="1:61">
      <c r="A1197" s="4">
        <f t="shared" si="252"/>
        <v>1</v>
      </c>
      <c r="B1197" s="4" t="str">
        <f>IF(X1197=0,"",VLOOKUP(Y1197,seriesName!A:B,2,TRUE))</f>
        <v>飞雷龙X</v>
      </c>
      <c r="C1197" s="4" t="str">
        <f>IF(A1197=1,VLOOKUP(V1197,Head!A:B,2,TRUE),IF(A1197=2,VLOOKUP(V1197,Chest!A:B,2,TRUE),IF(A1197=3,VLOOKUP(V1197,Arm!A:B,2,TRUE),IF(A1197=4,VLOOKUP(V1197,Waist!A:B,2,TRUE),IF(A1197=5,VLOOKUP(V1197,Leg!A:B,2,TRUE),"")))))</f>
        <v>飞雷龙X头盔</v>
      </c>
      <c r="D1197" s="44" t="str">
        <f>IF(X1197=1,VLOOKUP(AA1197,modelID!A:B,2,FALSE),"")</f>
        <v>pl331</v>
      </c>
      <c r="E1197" s="45">
        <f>IF(X1197=0,"",AH1197+VLOOKUP(AN1197,BuildupTable!L:O,4,FALSE))</f>
        <v>160</v>
      </c>
      <c r="F1197" s="1">
        <f t="shared" si="253"/>
        <v>2</v>
      </c>
      <c r="G1197" s="1">
        <f t="shared" si="254"/>
        <v>0</v>
      </c>
      <c r="H1197" s="1">
        <f t="shared" si="255"/>
        <v>0</v>
      </c>
      <c r="I1197" s="1">
        <f t="shared" si="256"/>
        <v>0</v>
      </c>
      <c r="J1197" s="4" t="str">
        <f>IF(AT1197=0,"",VLOOKUP(AT1197,skillbasedata!A:B,2,TRUE))</f>
        <v>跳跃铁人</v>
      </c>
      <c r="K1197" s="48">
        <f t="shared" si="257"/>
        <v>1</v>
      </c>
      <c r="L1197" s="4" t="str">
        <f>IF(AU1197=0,"",VLOOKUP(AU1197,skillbasedata!A:B,2,TRUE))</f>
        <v>体术</v>
      </c>
      <c r="M1197" s="48">
        <f t="shared" si="258"/>
        <v>1</v>
      </c>
      <c r="N1197" s="4" t="str">
        <f>IF(AV1197=0,"",VLOOKUP(AV1197,skillbasedata!A:B,2,TRUE))</f>
        <v>看破</v>
      </c>
      <c r="O1197" s="48">
        <f t="shared" si="259"/>
        <v>3</v>
      </c>
      <c r="P1197" s="4" t="str">
        <f>IF(AW1197=0,"",VLOOKUP(AW1197,skillbasedata!A:B,2,TRUE))</f>
        <v/>
      </c>
      <c r="Q1197" s="48">
        <f t="shared" si="260"/>
        <v>0</v>
      </c>
      <c r="R1197" s="4" t="str">
        <f>IF(AX1197=0,"",VLOOKUP(AX1197,skillbasedata!A:B,2,TRUE))</f>
        <v/>
      </c>
      <c r="S1197" s="48">
        <f t="shared" si="261"/>
        <v>0</v>
      </c>
      <c r="T1197" s="48">
        <f t="shared" si="262"/>
        <v>2</v>
      </c>
      <c r="U1197" s="48">
        <f t="shared" si="263"/>
        <v>18</v>
      </c>
      <c r="V1197" s="51">
        <f t="shared" si="264"/>
        <v>371</v>
      </c>
      <c r="W1197" s="26" t="s">
        <v>3517</v>
      </c>
      <c r="X1197" s="26">
        <v>1</v>
      </c>
      <c r="Y1197" s="26">
        <v>371</v>
      </c>
      <c r="Z1197" s="26">
        <v>14024</v>
      </c>
      <c r="AA1197" s="26">
        <v>149</v>
      </c>
      <c r="AB1197" s="26">
        <v>7</v>
      </c>
      <c r="AC1197" s="26">
        <v>8000</v>
      </c>
      <c r="AD1197" s="26">
        <v>0</v>
      </c>
      <c r="AE1197" s="26">
        <v>2</v>
      </c>
      <c r="AF1197" s="26">
        <v>1</v>
      </c>
      <c r="AG1197" s="26">
        <v>1</v>
      </c>
      <c r="AH1197" s="26">
        <v>96</v>
      </c>
      <c r="AI1197" s="26">
        <v>0</v>
      </c>
      <c r="AJ1197" s="26">
        <v>-3</v>
      </c>
      <c r="AK1197" s="26">
        <v>0</v>
      </c>
      <c r="AL1197" s="26">
        <v>3</v>
      </c>
      <c r="AM1197" s="26">
        <v>0</v>
      </c>
      <c r="AN1197" s="26">
        <v>20</v>
      </c>
      <c r="AO1197" s="26">
        <v>0</v>
      </c>
      <c r="AP1197" s="26">
        <v>2</v>
      </c>
      <c r="AQ1197" s="26">
        <v>0</v>
      </c>
      <c r="AR1197" s="26">
        <v>0</v>
      </c>
      <c r="AS1197" s="26">
        <v>0</v>
      </c>
      <c r="AT1197" s="26">
        <v>94</v>
      </c>
      <c r="AU1197" s="26">
        <v>33</v>
      </c>
      <c r="AV1197" s="26">
        <v>6</v>
      </c>
      <c r="AW1197" s="26">
        <v>0</v>
      </c>
      <c r="AX1197" s="26">
        <v>0</v>
      </c>
      <c r="AY1197" s="26">
        <v>1</v>
      </c>
      <c r="AZ1197" s="26">
        <v>1</v>
      </c>
      <c r="BA1197" s="26">
        <v>3</v>
      </c>
      <c r="BB1197" s="26">
        <v>0</v>
      </c>
      <c r="BC1197" s="26">
        <v>0</v>
      </c>
      <c r="BD1197" s="26" t="s">
        <v>2309</v>
      </c>
      <c r="BE1197" s="26">
        <v>2</v>
      </c>
      <c r="BF1197" s="26">
        <v>18</v>
      </c>
      <c r="BG1197" s="54" t="str">
        <f t="shared" si="265"/>
        <v>0173</v>
      </c>
      <c r="BH1197" s="9"/>
      <c r="BI1197" s="9"/>
    </row>
    <row r="1198" ht="16.5" spans="1:61">
      <c r="A1198" s="4">
        <f t="shared" si="252"/>
        <v>2</v>
      </c>
      <c r="B1198" s="4" t="str">
        <f>IF(X1198=0,"",VLOOKUP(Y1198,seriesName!A:B,2,TRUE))</f>
        <v>飞雷龙X</v>
      </c>
      <c r="C1198" s="4" t="str">
        <f>IF(A1198=1,VLOOKUP(V1198,Head!A:B,2,TRUE),IF(A1198=2,VLOOKUP(V1198,Chest!A:B,2,TRUE),IF(A1198=3,VLOOKUP(V1198,Arm!A:B,2,TRUE),IF(A1198=4,VLOOKUP(V1198,Waist!A:B,2,TRUE),IF(A1198=5,VLOOKUP(V1198,Leg!A:B,2,TRUE),"")))))</f>
        <v>飞雷龙X铠甲</v>
      </c>
      <c r="D1198" s="44" t="str">
        <f>IF(X1198=1,VLOOKUP(AA1198,modelID!A:B,2,FALSE),"")</f>
        <v>pl331</v>
      </c>
      <c r="E1198" s="45">
        <f>IF(X1198=0,"",AH1198+VLOOKUP(AN1198,BuildupTable!L:O,4,FALSE))</f>
        <v>160</v>
      </c>
      <c r="F1198" s="1">
        <f t="shared" si="253"/>
        <v>0</v>
      </c>
      <c r="G1198" s="1">
        <f t="shared" si="254"/>
        <v>0</v>
      </c>
      <c r="H1198" s="1">
        <f t="shared" si="255"/>
        <v>0</v>
      </c>
      <c r="I1198" s="1">
        <f t="shared" si="256"/>
        <v>1</v>
      </c>
      <c r="J1198" s="4" t="str">
        <f>IF(AT1198=0,"",VLOOKUP(AT1198,skillbasedata!A:B,2,TRUE))</f>
        <v>心眼</v>
      </c>
      <c r="K1198" s="48">
        <f t="shared" si="257"/>
        <v>1</v>
      </c>
      <c r="L1198" s="4" t="str">
        <f>IF(AU1198=0,"",VLOOKUP(AU1198,skillbasedata!A:B,2,TRUE))</f>
        <v>看破</v>
      </c>
      <c r="M1198" s="48">
        <f t="shared" si="258"/>
        <v>1</v>
      </c>
      <c r="N1198" s="4" t="str">
        <f>IF(AV1198=0,"",VLOOKUP(AV1198,skillbasedata!A:B,2,TRUE))</f>
        <v>会心击【属性】</v>
      </c>
      <c r="O1198" s="48">
        <f t="shared" si="259"/>
        <v>1</v>
      </c>
      <c r="P1198" s="4" t="str">
        <f>IF(AW1198=0,"",VLOOKUP(AW1198,skillbasedata!A:B,2,TRUE))</f>
        <v/>
      </c>
      <c r="Q1198" s="48">
        <f t="shared" si="260"/>
        <v>0</v>
      </c>
      <c r="R1198" s="4" t="str">
        <f>IF(AX1198=0,"",VLOOKUP(AX1198,skillbasedata!A:B,2,TRUE))</f>
        <v/>
      </c>
      <c r="S1198" s="48">
        <f t="shared" si="261"/>
        <v>0</v>
      </c>
      <c r="T1198" s="48">
        <f t="shared" si="262"/>
        <v>2</v>
      </c>
      <c r="U1198" s="48">
        <f t="shared" si="263"/>
        <v>18</v>
      </c>
      <c r="V1198" s="51">
        <f t="shared" si="264"/>
        <v>371</v>
      </c>
      <c r="W1198" s="26" t="s">
        <v>3518</v>
      </c>
      <c r="X1198" s="26">
        <v>1</v>
      </c>
      <c r="Y1198" s="26">
        <v>371</v>
      </c>
      <c r="Z1198" s="26">
        <v>14024</v>
      </c>
      <c r="AA1198" s="26">
        <v>149</v>
      </c>
      <c r="AB1198" s="26">
        <v>7</v>
      </c>
      <c r="AC1198" s="26">
        <v>8000</v>
      </c>
      <c r="AD1198" s="26">
        <v>0</v>
      </c>
      <c r="AE1198" s="26">
        <v>2</v>
      </c>
      <c r="AF1198" s="26">
        <v>1</v>
      </c>
      <c r="AG1198" s="26">
        <v>1</v>
      </c>
      <c r="AH1198" s="26">
        <v>96</v>
      </c>
      <c r="AI1198" s="26">
        <v>0</v>
      </c>
      <c r="AJ1198" s="26">
        <v>-3</v>
      </c>
      <c r="AK1198" s="26">
        <v>0</v>
      </c>
      <c r="AL1198" s="26">
        <v>3</v>
      </c>
      <c r="AM1198" s="26">
        <v>0</v>
      </c>
      <c r="AN1198" s="26">
        <v>20</v>
      </c>
      <c r="AO1198" s="26">
        <v>0</v>
      </c>
      <c r="AP1198" s="26">
        <v>0</v>
      </c>
      <c r="AQ1198" s="26">
        <v>0</v>
      </c>
      <c r="AR1198" s="26">
        <v>0</v>
      </c>
      <c r="AS1198" s="26">
        <v>1</v>
      </c>
      <c r="AT1198" s="26">
        <v>26</v>
      </c>
      <c r="AU1198" s="26">
        <v>6</v>
      </c>
      <c r="AV1198" s="26">
        <v>11</v>
      </c>
      <c r="AW1198" s="26">
        <v>0</v>
      </c>
      <c r="AX1198" s="26">
        <v>0</v>
      </c>
      <c r="AY1198" s="26">
        <v>1</v>
      </c>
      <c r="AZ1198" s="26">
        <v>1</v>
      </c>
      <c r="BA1198" s="26">
        <v>1</v>
      </c>
      <c r="BB1198" s="26">
        <v>0</v>
      </c>
      <c r="BC1198" s="26">
        <v>0</v>
      </c>
      <c r="BD1198" s="26" t="s">
        <v>2309</v>
      </c>
      <c r="BE1198" s="26">
        <v>2</v>
      </c>
      <c r="BF1198" s="26">
        <v>18</v>
      </c>
      <c r="BG1198" s="54" t="str">
        <f t="shared" si="265"/>
        <v>0173</v>
      </c>
      <c r="BH1198" s="9"/>
      <c r="BI1198" s="9"/>
    </row>
    <row r="1199" ht="16.5" spans="1:61">
      <c r="A1199" s="4">
        <f t="shared" si="252"/>
        <v>3</v>
      </c>
      <c r="B1199" s="4" t="str">
        <f>IF(X1199=0,"",VLOOKUP(Y1199,seriesName!A:B,2,TRUE))</f>
        <v>飞雷龙X</v>
      </c>
      <c r="C1199" s="4" t="str">
        <f>IF(A1199=1,VLOOKUP(V1199,Head!A:B,2,TRUE),IF(A1199=2,VLOOKUP(V1199,Chest!A:B,2,TRUE),IF(A1199=3,VLOOKUP(V1199,Arm!A:B,2,TRUE),IF(A1199=4,VLOOKUP(V1199,Waist!A:B,2,TRUE),IF(A1199=5,VLOOKUP(V1199,Leg!A:B,2,TRUE),"")))))</f>
        <v>飞雷龙X腕甲</v>
      </c>
      <c r="D1199" s="44" t="str">
        <f>IF(X1199=1,VLOOKUP(AA1199,modelID!A:B,2,FALSE),"")</f>
        <v>pl331</v>
      </c>
      <c r="E1199" s="45">
        <f>IF(X1199=0,"",AH1199+VLOOKUP(AN1199,BuildupTable!L:O,4,FALSE))</f>
        <v>160</v>
      </c>
      <c r="F1199" s="1">
        <f t="shared" si="253"/>
        <v>0</v>
      </c>
      <c r="G1199" s="1">
        <f t="shared" si="254"/>
        <v>0</v>
      </c>
      <c r="H1199" s="1">
        <f t="shared" si="255"/>
        <v>1</v>
      </c>
      <c r="I1199" s="1">
        <f t="shared" si="256"/>
        <v>0</v>
      </c>
      <c r="J1199" s="4" t="str">
        <f>IF(AT1199=0,"",VLOOKUP(AT1199,skillbasedata!A:B,2,TRUE))</f>
        <v>体术</v>
      </c>
      <c r="K1199" s="48">
        <f t="shared" si="257"/>
        <v>3</v>
      </c>
      <c r="L1199" s="4" t="str">
        <f>IF(AU1199=0,"",VLOOKUP(AU1199,skillbasedata!A:B,2,TRUE))</f>
        <v>不屈</v>
      </c>
      <c r="M1199" s="48">
        <f t="shared" si="258"/>
        <v>1</v>
      </c>
      <c r="N1199" s="4" t="str">
        <f>IF(AV1199=0,"",VLOOKUP(AV1199,skillbasedata!A:B,2,TRUE))</f>
        <v/>
      </c>
      <c r="O1199" s="48">
        <f t="shared" si="259"/>
        <v>0</v>
      </c>
      <c r="P1199" s="4" t="str">
        <f>IF(AW1199=0,"",VLOOKUP(AW1199,skillbasedata!A:B,2,TRUE))</f>
        <v/>
      </c>
      <c r="Q1199" s="48">
        <f t="shared" si="260"/>
        <v>0</v>
      </c>
      <c r="R1199" s="4" t="str">
        <f>IF(AX1199=0,"",VLOOKUP(AX1199,skillbasedata!A:B,2,TRUE))</f>
        <v/>
      </c>
      <c r="S1199" s="48">
        <f t="shared" si="261"/>
        <v>0</v>
      </c>
      <c r="T1199" s="48">
        <f t="shared" si="262"/>
        <v>2</v>
      </c>
      <c r="U1199" s="48">
        <f t="shared" si="263"/>
        <v>18</v>
      </c>
      <c r="V1199" s="51">
        <f t="shared" si="264"/>
        <v>371</v>
      </c>
      <c r="W1199" s="26" t="s">
        <v>3519</v>
      </c>
      <c r="X1199" s="26">
        <v>1</v>
      </c>
      <c r="Y1199" s="26">
        <v>371</v>
      </c>
      <c r="Z1199" s="26">
        <v>14024</v>
      </c>
      <c r="AA1199" s="26">
        <v>149</v>
      </c>
      <c r="AB1199" s="26">
        <v>7</v>
      </c>
      <c r="AC1199" s="26">
        <v>8000</v>
      </c>
      <c r="AD1199" s="26">
        <v>0</v>
      </c>
      <c r="AE1199" s="26">
        <v>2</v>
      </c>
      <c r="AF1199" s="26">
        <v>1</v>
      </c>
      <c r="AG1199" s="26">
        <v>1</v>
      </c>
      <c r="AH1199" s="26">
        <v>96</v>
      </c>
      <c r="AI1199" s="26">
        <v>0</v>
      </c>
      <c r="AJ1199" s="26">
        <v>-3</v>
      </c>
      <c r="AK1199" s="26">
        <v>0</v>
      </c>
      <c r="AL1199" s="26">
        <v>3</v>
      </c>
      <c r="AM1199" s="26">
        <v>0</v>
      </c>
      <c r="AN1199" s="26">
        <v>20</v>
      </c>
      <c r="AO1199" s="26">
        <v>0</v>
      </c>
      <c r="AP1199" s="26">
        <v>0</v>
      </c>
      <c r="AQ1199" s="26">
        <v>0</v>
      </c>
      <c r="AR1199" s="26">
        <v>1</v>
      </c>
      <c r="AS1199" s="26">
        <v>0</v>
      </c>
      <c r="AT1199" s="26">
        <v>33</v>
      </c>
      <c r="AU1199" s="26">
        <v>92</v>
      </c>
      <c r="AV1199" s="26">
        <v>0</v>
      </c>
      <c r="AW1199" s="26">
        <v>0</v>
      </c>
      <c r="AX1199" s="26">
        <v>0</v>
      </c>
      <c r="AY1199" s="26">
        <v>3</v>
      </c>
      <c r="AZ1199" s="26">
        <v>1</v>
      </c>
      <c r="BA1199" s="26">
        <v>0</v>
      </c>
      <c r="BB1199" s="26">
        <v>0</v>
      </c>
      <c r="BC1199" s="26">
        <v>0</v>
      </c>
      <c r="BD1199" s="26" t="s">
        <v>2309</v>
      </c>
      <c r="BE1199" s="26">
        <v>2</v>
      </c>
      <c r="BF1199" s="26">
        <v>18</v>
      </c>
      <c r="BG1199" s="54" t="str">
        <f t="shared" si="265"/>
        <v>0173</v>
      </c>
      <c r="BH1199" s="9"/>
      <c r="BI1199" s="9"/>
    </row>
    <row r="1200" ht="16.5" spans="1:61">
      <c r="A1200" s="4">
        <f t="shared" si="252"/>
        <v>4</v>
      </c>
      <c r="B1200" s="4" t="str">
        <f>IF(X1200=0,"",VLOOKUP(Y1200,seriesName!A:B,2,TRUE))</f>
        <v>飞雷龙X</v>
      </c>
      <c r="C1200" s="4" t="str">
        <f>IF(A1200=1,VLOOKUP(V1200,Head!A:B,2,TRUE),IF(A1200=2,VLOOKUP(V1200,Chest!A:B,2,TRUE),IF(A1200=3,VLOOKUP(V1200,Arm!A:B,2,TRUE),IF(A1200=4,VLOOKUP(V1200,Waist!A:B,2,TRUE),IF(A1200=5,VLOOKUP(V1200,Leg!A:B,2,TRUE),"")))))</f>
        <v>飞雷龙X腰甲</v>
      </c>
      <c r="D1200" s="44" t="str">
        <f>IF(X1200=1,VLOOKUP(AA1200,modelID!A:B,2,FALSE),"")</f>
        <v>pl331</v>
      </c>
      <c r="E1200" s="45">
        <f>IF(X1200=0,"",AH1200+VLOOKUP(AN1200,BuildupTable!L:O,4,FALSE))</f>
        <v>160</v>
      </c>
      <c r="F1200" s="1">
        <f t="shared" si="253"/>
        <v>1</v>
      </c>
      <c r="G1200" s="1">
        <f t="shared" si="254"/>
        <v>0</v>
      </c>
      <c r="H1200" s="1">
        <f t="shared" si="255"/>
        <v>0</v>
      </c>
      <c r="I1200" s="1">
        <f t="shared" si="256"/>
        <v>1</v>
      </c>
      <c r="J1200" s="4" t="str">
        <f>IF(AT1200=0,"",VLOOKUP(AT1200,skillbasedata!A:B,2,TRUE))</f>
        <v>心眼</v>
      </c>
      <c r="K1200" s="48">
        <f t="shared" si="257"/>
        <v>2</v>
      </c>
      <c r="L1200" s="4" t="str">
        <f>IF(AU1200=0,"",VLOOKUP(AU1200,skillbasedata!A:B,2,TRUE))</f>
        <v>会心击【属性】</v>
      </c>
      <c r="M1200" s="48">
        <f t="shared" si="258"/>
        <v>1</v>
      </c>
      <c r="N1200" s="4" t="str">
        <f>IF(AV1200=0,"",VLOOKUP(AV1200,skillbasedata!A:B,2,TRUE))</f>
        <v>贯穿弹・贯穿箭强化</v>
      </c>
      <c r="O1200" s="48">
        <f t="shared" si="259"/>
        <v>1</v>
      </c>
      <c r="P1200" s="4" t="str">
        <f>IF(AW1200=0,"",VLOOKUP(AW1200,skillbasedata!A:B,2,TRUE))</f>
        <v/>
      </c>
      <c r="Q1200" s="48">
        <f t="shared" si="260"/>
        <v>0</v>
      </c>
      <c r="R1200" s="4" t="str">
        <f>IF(AX1200=0,"",VLOOKUP(AX1200,skillbasedata!A:B,2,TRUE))</f>
        <v/>
      </c>
      <c r="S1200" s="48">
        <f t="shared" si="261"/>
        <v>0</v>
      </c>
      <c r="T1200" s="48">
        <f t="shared" si="262"/>
        <v>2</v>
      </c>
      <c r="U1200" s="48">
        <f t="shared" si="263"/>
        <v>18</v>
      </c>
      <c r="V1200" s="51">
        <f t="shared" si="264"/>
        <v>371</v>
      </c>
      <c r="W1200" s="26" t="s">
        <v>3520</v>
      </c>
      <c r="X1200" s="26">
        <v>1</v>
      </c>
      <c r="Y1200" s="26">
        <v>371</v>
      </c>
      <c r="Z1200" s="26">
        <v>14024</v>
      </c>
      <c r="AA1200" s="26">
        <v>149</v>
      </c>
      <c r="AB1200" s="26">
        <v>7</v>
      </c>
      <c r="AC1200" s="26">
        <v>8000</v>
      </c>
      <c r="AD1200" s="26">
        <v>0</v>
      </c>
      <c r="AE1200" s="26">
        <v>2</v>
      </c>
      <c r="AF1200" s="26">
        <v>1</v>
      </c>
      <c r="AG1200" s="26">
        <v>1</v>
      </c>
      <c r="AH1200" s="26">
        <v>96</v>
      </c>
      <c r="AI1200" s="26">
        <v>0</v>
      </c>
      <c r="AJ1200" s="26">
        <v>-3</v>
      </c>
      <c r="AK1200" s="26">
        <v>0</v>
      </c>
      <c r="AL1200" s="26">
        <v>3</v>
      </c>
      <c r="AM1200" s="26">
        <v>0</v>
      </c>
      <c r="AN1200" s="26">
        <v>20</v>
      </c>
      <c r="AO1200" s="26">
        <v>0</v>
      </c>
      <c r="AP1200" s="26">
        <v>1</v>
      </c>
      <c r="AQ1200" s="26">
        <v>0</v>
      </c>
      <c r="AR1200" s="26">
        <v>0</v>
      </c>
      <c r="AS1200" s="26">
        <v>1</v>
      </c>
      <c r="AT1200" s="26">
        <v>26</v>
      </c>
      <c r="AU1200" s="26">
        <v>11</v>
      </c>
      <c r="AV1200" s="26">
        <v>49</v>
      </c>
      <c r="AW1200" s="26">
        <v>0</v>
      </c>
      <c r="AX1200" s="26">
        <v>0</v>
      </c>
      <c r="AY1200" s="26">
        <v>2</v>
      </c>
      <c r="AZ1200" s="26">
        <v>1</v>
      </c>
      <c r="BA1200" s="26">
        <v>1</v>
      </c>
      <c r="BB1200" s="26">
        <v>0</v>
      </c>
      <c r="BC1200" s="26">
        <v>0</v>
      </c>
      <c r="BD1200" s="26" t="s">
        <v>2309</v>
      </c>
      <c r="BE1200" s="26">
        <v>2</v>
      </c>
      <c r="BF1200" s="26">
        <v>18</v>
      </c>
      <c r="BG1200" s="54" t="str">
        <f t="shared" si="265"/>
        <v>0173</v>
      </c>
      <c r="BH1200" s="9"/>
      <c r="BI1200" s="9"/>
    </row>
    <row r="1201" ht="16.5" spans="1:61">
      <c r="A1201" s="4">
        <f t="shared" si="252"/>
        <v>5</v>
      </c>
      <c r="B1201" s="4" t="str">
        <f>IF(X1201=0,"",VLOOKUP(Y1201,seriesName!A:B,2,TRUE))</f>
        <v>飞雷龙X</v>
      </c>
      <c r="C1201" s="4" t="str">
        <f>IF(A1201=1,VLOOKUP(V1201,Head!A:B,2,TRUE),IF(A1201=2,VLOOKUP(V1201,Chest!A:B,2,TRUE),IF(A1201=3,VLOOKUP(V1201,Arm!A:B,2,TRUE),IF(A1201=4,VLOOKUP(V1201,Waist!A:B,2,TRUE),IF(A1201=5,VLOOKUP(V1201,Leg!A:B,2,TRUE),"")))))</f>
        <v>飞雷龙X护腿</v>
      </c>
      <c r="D1201" s="44" t="str">
        <f>IF(X1201=1,VLOOKUP(AA1201,modelID!A:B,2,FALSE),"")</f>
        <v>pl331</v>
      </c>
      <c r="E1201" s="45">
        <f>IF(X1201=0,"",AH1201+VLOOKUP(AN1201,BuildupTable!L:O,4,FALSE))</f>
        <v>160</v>
      </c>
      <c r="F1201" s="1">
        <f t="shared" si="253"/>
        <v>1</v>
      </c>
      <c r="G1201" s="1">
        <f t="shared" si="254"/>
        <v>1</v>
      </c>
      <c r="H1201" s="1">
        <f t="shared" si="255"/>
        <v>0</v>
      </c>
      <c r="I1201" s="1">
        <f t="shared" si="256"/>
        <v>0</v>
      </c>
      <c r="J1201" s="4" t="str">
        <f>IF(AT1201=0,"",VLOOKUP(AT1201,skillbasedata!A:B,2,TRUE))</f>
        <v>体术</v>
      </c>
      <c r="K1201" s="48">
        <f t="shared" si="257"/>
        <v>1</v>
      </c>
      <c r="L1201" s="4" t="str">
        <f>IF(AU1201=0,"",VLOOKUP(AU1201,skillbasedata!A:B,2,TRUE))</f>
        <v>看破</v>
      </c>
      <c r="M1201" s="48">
        <f t="shared" si="258"/>
        <v>2</v>
      </c>
      <c r="N1201" s="4" t="str">
        <f>IF(AV1201=0,"",VLOOKUP(AV1201,skillbasedata!A:B,2,TRUE))</f>
        <v>会心击【属性】</v>
      </c>
      <c r="O1201" s="48">
        <f t="shared" si="259"/>
        <v>1</v>
      </c>
      <c r="P1201" s="4" t="str">
        <f>IF(AW1201=0,"",VLOOKUP(AW1201,skillbasedata!A:B,2,TRUE))</f>
        <v/>
      </c>
      <c r="Q1201" s="48">
        <f t="shared" si="260"/>
        <v>0</v>
      </c>
      <c r="R1201" s="4" t="str">
        <f>IF(AX1201=0,"",VLOOKUP(AX1201,skillbasedata!A:B,2,TRUE))</f>
        <v/>
      </c>
      <c r="S1201" s="48">
        <f t="shared" si="261"/>
        <v>0</v>
      </c>
      <c r="T1201" s="48">
        <f t="shared" si="262"/>
        <v>2</v>
      </c>
      <c r="U1201" s="48">
        <f t="shared" si="263"/>
        <v>18</v>
      </c>
      <c r="V1201" s="51">
        <f t="shared" si="264"/>
        <v>371</v>
      </c>
      <c r="W1201" s="26" t="s">
        <v>3521</v>
      </c>
      <c r="X1201" s="26">
        <v>1</v>
      </c>
      <c r="Y1201" s="26">
        <v>371</v>
      </c>
      <c r="Z1201" s="26">
        <v>14024</v>
      </c>
      <c r="AA1201" s="26">
        <v>149</v>
      </c>
      <c r="AB1201" s="26">
        <v>7</v>
      </c>
      <c r="AC1201" s="26">
        <v>8000</v>
      </c>
      <c r="AD1201" s="26">
        <v>0</v>
      </c>
      <c r="AE1201" s="26">
        <v>2</v>
      </c>
      <c r="AF1201" s="26">
        <v>1</v>
      </c>
      <c r="AG1201" s="26">
        <v>1</v>
      </c>
      <c r="AH1201" s="26">
        <v>96</v>
      </c>
      <c r="AI1201" s="26">
        <v>0</v>
      </c>
      <c r="AJ1201" s="26">
        <v>-3</v>
      </c>
      <c r="AK1201" s="26">
        <v>0</v>
      </c>
      <c r="AL1201" s="26">
        <v>3</v>
      </c>
      <c r="AM1201" s="26">
        <v>0</v>
      </c>
      <c r="AN1201" s="26">
        <v>20</v>
      </c>
      <c r="AO1201" s="26">
        <v>0</v>
      </c>
      <c r="AP1201" s="26">
        <v>1</v>
      </c>
      <c r="AQ1201" s="26">
        <v>1</v>
      </c>
      <c r="AR1201" s="26">
        <v>0</v>
      </c>
      <c r="AS1201" s="26">
        <v>0</v>
      </c>
      <c r="AT1201" s="26">
        <v>33</v>
      </c>
      <c r="AU1201" s="26">
        <v>6</v>
      </c>
      <c r="AV1201" s="26">
        <v>11</v>
      </c>
      <c r="AW1201" s="26">
        <v>0</v>
      </c>
      <c r="AX1201" s="26">
        <v>0</v>
      </c>
      <c r="AY1201" s="26">
        <v>1</v>
      </c>
      <c r="AZ1201" s="26">
        <v>2</v>
      </c>
      <c r="BA1201" s="26">
        <v>1</v>
      </c>
      <c r="BB1201" s="26">
        <v>0</v>
      </c>
      <c r="BC1201" s="26">
        <v>0</v>
      </c>
      <c r="BD1201" s="26" t="s">
        <v>2309</v>
      </c>
      <c r="BE1201" s="26">
        <v>2</v>
      </c>
      <c r="BF1201" s="26">
        <v>18</v>
      </c>
      <c r="BG1201" s="54" t="str">
        <f t="shared" si="265"/>
        <v>0173</v>
      </c>
      <c r="BH1201" s="9"/>
      <c r="BI1201" s="9"/>
    </row>
    <row r="1202" ht="16.5" spans="1:61">
      <c r="A1202" s="4">
        <f t="shared" si="252"/>
        <v>1</v>
      </c>
      <c r="B1202" s="4" t="str">
        <f>IF(X1202=0,"",VLOOKUP(Y1202,seriesName!A:B,2,TRUE))</f>
        <v>蛮颚龙X</v>
      </c>
      <c r="C1202" s="4" t="str">
        <f>IF(A1202=1,VLOOKUP(V1202,Head!A:B,2,TRUE),IF(A1202=2,VLOOKUP(V1202,Chest!A:B,2,TRUE),IF(A1202=3,VLOOKUP(V1202,Arm!A:B,2,TRUE),IF(A1202=4,VLOOKUP(V1202,Waist!A:B,2,TRUE),IF(A1202=5,VLOOKUP(V1202,Leg!A:B,2,TRUE),"")))))</f>
        <v>蛮颚龙X头盔</v>
      </c>
      <c r="D1202" s="44" t="str">
        <f>IF(X1202=1,VLOOKUP(AA1202,modelID!A:B,2,FALSE),"")</f>
        <v>pl332</v>
      </c>
      <c r="E1202" s="45">
        <f>IF(X1202=0,"",AH1202+VLOOKUP(AN1202,BuildupTable!L:O,4,FALSE))</f>
        <v>162</v>
      </c>
      <c r="F1202" s="1">
        <f t="shared" si="253"/>
        <v>0</v>
      </c>
      <c r="G1202" s="1">
        <f t="shared" si="254"/>
        <v>0</v>
      </c>
      <c r="H1202" s="1">
        <f t="shared" si="255"/>
        <v>1</v>
      </c>
      <c r="I1202" s="1">
        <f t="shared" si="256"/>
        <v>0</v>
      </c>
      <c r="J1202" s="4" t="str">
        <f>IF(AT1202=0,"",VLOOKUP(AT1202,skillbasedata!A:B,2,TRUE))</f>
        <v>集中</v>
      </c>
      <c r="K1202" s="48">
        <f t="shared" si="257"/>
        <v>1</v>
      </c>
      <c r="L1202" s="4" t="str">
        <f>IF(AU1202=0,"",VLOOKUP(AU1202,skillbasedata!A:B,2,TRUE))</f>
        <v>击晕术</v>
      </c>
      <c r="M1202" s="48">
        <f t="shared" si="258"/>
        <v>1</v>
      </c>
      <c r="N1202" s="4" t="str">
        <f>IF(AV1202=0,"",VLOOKUP(AV1202,skillbasedata!A:B,2,TRUE))</f>
        <v>攻击</v>
      </c>
      <c r="O1202" s="48">
        <f t="shared" si="259"/>
        <v>1</v>
      </c>
      <c r="P1202" s="4" t="str">
        <f>IF(AW1202=0,"",VLOOKUP(AW1202,skillbasedata!A:B,2,TRUE))</f>
        <v/>
      </c>
      <c r="Q1202" s="48">
        <f t="shared" si="260"/>
        <v>0</v>
      </c>
      <c r="R1202" s="4" t="str">
        <f>IF(AX1202=0,"",VLOOKUP(AX1202,skillbasedata!A:B,2,TRUE))</f>
        <v/>
      </c>
      <c r="S1202" s="48">
        <f t="shared" si="261"/>
        <v>0</v>
      </c>
      <c r="T1202" s="48">
        <f t="shared" si="262"/>
        <v>2</v>
      </c>
      <c r="U1202" s="48">
        <f t="shared" si="263"/>
        <v>18</v>
      </c>
      <c r="V1202" s="51">
        <f t="shared" si="264"/>
        <v>372</v>
      </c>
      <c r="W1202" s="26" t="s">
        <v>3522</v>
      </c>
      <c r="X1202" s="26">
        <v>1</v>
      </c>
      <c r="Y1202" s="26">
        <v>372</v>
      </c>
      <c r="Z1202" s="26">
        <v>14025</v>
      </c>
      <c r="AA1202" s="26">
        <v>150</v>
      </c>
      <c r="AB1202" s="26">
        <v>7</v>
      </c>
      <c r="AC1202" s="26">
        <v>8000</v>
      </c>
      <c r="AD1202" s="26">
        <v>0</v>
      </c>
      <c r="AE1202" s="26">
        <v>2</v>
      </c>
      <c r="AF1202" s="26">
        <v>1</v>
      </c>
      <c r="AG1202" s="26">
        <v>1</v>
      </c>
      <c r="AH1202" s="26">
        <v>98</v>
      </c>
      <c r="AI1202" s="26">
        <v>3</v>
      </c>
      <c r="AJ1202" s="26">
        <v>-3</v>
      </c>
      <c r="AK1202" s="26">
        <v>-1</v>
      </c>
      <c r="AL1202" s="26">
        <v>-1</v>
      </c>
      <c r="AM1202" s="26">
        <v>0</v>
      </c>
      <c r="AN1202" s="26">
        <v>20</v>
      </c>
      <c r="AO1202" s="26">
        <v>0</v>
      </c>
      <c r="AP1202" s="26">
        <v>0</v>
      </c>
      <c r="AQ1202" s="26">
        <v>0</v>
      </c>
      <c r="AR1202" s="26">
        <v>1</v>
      </c>
      <c r="AS1202" s="26">
        <v>0</v>
      </c>
      <c r="AT1202" s="26">
        <v>30</v>
      </c>
      <c r="AU1202" s="26">
        <v>41</v>
      </c>
      <c r="AV1202" s="26">
        <v>1</v>
      </c>
      <c r="AW1202" s="26">
        <v>0</v>
      </c>
      <c r="AX1202" s="26">
        <v>0</v>
      </c>
      <c r="AY1202" s="26">
        <v>1</v>
      </c>
      <c r="AZ1202" s="26">
        <v>1</v>
      </c>
      <c r="BA1202" s="26">
        <v>1</v>
      </c>
      <c r="BB1202" s="26">
        <v>0</v>
      </c>
      <c r="BC1202" s="26">
        <v>0</v>
      </c>
      <c r="BD1202" s="26" t="s">
        <v>2309</v>
      </c>
      <c r="BE1202" s="26">
        <v>2</v>
      </c>
      <c r="BF1202" s="26">
        <v>18</v>
      </c>
      <c r="BG1202" s="54" t="str">
        <f t="shared" si="265"/>
        <v>0174</v>
      </c>
      <c r="BH1202" s="9"/>
      <c r="BI1202" s="9"/>
    </row>
    <row r="1203" ht="16.5" spans="1:61">
      <c r="A1203" s="4">
        <f t="shared" si="252"/>
        <v>2</v>
      </c>
      <c r="B1203" s="4" t="str">
        <f>IF(X1203=0,"",VLOOKUP(Y1203,seriesName!A:B,2,TRUE))</f>
        <v>蛮颚龙X</v>
      </c>
      <c r="C1203" s="4" t="str">
        <f>IF(A1203=1,VLOOKUP(V1203,Head!A:B,2,TRUE),IF(A1203=2,VLOOKUP(V1203,Chest!A:B,2,TRUE),IF(A1203=3,VLOOKUP(V1203,Arm!A:B,2,TRUE),IF(A1203=4,VLOOKUP(V1203,Waist!A:B,2,TRUE),IF(A1203=5,VLOOKUP(V1203,Leg!A:B,2,TRUE),"")))))</f>
        <v>蛮颚龙X铠甲</v>
      </c>
      <c r="D1203" s="44" t="str">
        <f>IF(X1203=1,VLOOKUP(AA1203,modelID!A:B,2,FALSE),"")</f>
        <v>pl332</v>
      </c>
      <c r="E1203" s="45">
        <f>IF(X1203=0,"",AH1203+VLOOKUP(AN1203,BuildupTable!L:O,4,FALSE))</f>
        <v>162</v>
      </c>
      <c r="F1203" s="1">
        <f t="shared" si="253"/>
        <v>2</v>
      </c>
      <c r="G1203" s="1">
        <f t="shared" si="254"/>
        <v>0</v>
      </c>
      <c r="H1203" s="1">
        <f t="shared" si="255"/>
        <v>0</v>
      </c>
      <c r="I1203" s="1">
        <f t="shared" si="256"/>
        <v>0</v>
      </c>
      <c r="J1203" s="4" t="str">
        <f>IF(AT1203=0,"",VLOOKUP(AT1203,skillbasedata!A:B,2,TRUE))</f>
        <v>集中</v>
      </c>
      <c r="K1203" s="48">
        <f t="shared" si="257"/>
        <v>2</v>
      </c>
      <c r="L1203" s="4" t="str">
        <f>IF(AU1203=0,"",VLOOKUP(AU1203,skillbasedata!A:B,2,TRUE))</f>
        <v>跑者</v>
      </c>
      <c r="M1203" s="48">
        <f t="shared" si="258"/>
        <v>1</v>
      </c>
      <c r="N1203" s="4" t="str">
        <f>IF(AV1203=0,"",VLOOKUP(AV1203,skillbasedata!A:B,2,TRUE))</f>
        <v>挑战者</v>
      </c>
      <c r="O1203" s="48">
        <f t="shared" si="259"/>
        <v>1</v>
      </c>
      <c r="P1203" s="4" t="str">
        <f>IF(AW1203=0,"",VLOOKUP(AW1203,skillbasedata!A:B,2,TRUE))</f>
        <v/>
      </c>
      <c r="Q1203" s="48">
        <f t="shared" si="260"/>
        <v>0</v>
      </c>
      <c r="R1203" s="4" t="str">
        <f>IF(AX1203=0,"",VLOOKUP(AX1203,skillbasedata!A:B,2,TRUE))</f>
        <v/>
      </c>
      <c r="S1203" s="48">
        <f t="shared" si="261"/>
        <v>0</v>
      </c>
      <c r="T1203" s="48">
        <f t="shared" si="262"/>
        <v>2</v>
      </c>
      <c r="U1203" s="48">
        <f t="shared" si="263"/>
        <v>18</v>
      </c>
      <c r="V1203" s="51">
        <f t="shared" si="264"/>
        <v>372</v>
      </c>
      <c r="W1203" s="26" t="s">
        <v>3523</v>
      </c>
      <c r="X1203" s="26">
        <v>1</v>
      </c>
      <c r="Y1203" s="26">
        <v>372</v>
      </c>
      <c r="Z1203" s="26">
        <v>14025</v>
      </c>
      <c r="AA1203" s="26">
        <v>150</v>
      </c>
      <c r="AB1203" s="26">
        <v>7</v>
      </c>
      <c r="AC1203" s="26">
        <v>8000</v>
      </c>
      <c r="AD1203" s="26">
        <v>0</v>
      </c>
      <c r="AE1203" s="26">
        <v>2</v>
      </c>
      <c r="AF1203" s="26">
        <v>1</v>
      </c>
      <c r="AG1203" s="26">
        <v>1</v>
      </c>
      <c r="AH1203" s="26">
        <v>98</v>
      </c>
      <c r="AI1203" s="26">
        <v>3</v>
      </c>
      <c r="AJ1203" s="26">
        <v>-3</v>
      </c>
      <c r="AK1203" s="26">
        <v>-1</v>
      </c>
      <c r="AL1203" s="26">
        <v>-1</v>
      </c>
      <c r="AM1203" s="26">
        <v>0</v>
      </c>
      <c r="AN1203" s="26">
        <v>20</v>
      </c>
      <c r="AO1203" s="26">
        <v>0</v>
      </c>
      <c r="AP1203" s="26">
        <v>2</v>
      </c>
      <c r="AQ1203" s="26">
        <v>0</v>
      </c>
      <c r="AR1203" s="26">
        <v>0</v>
      </c>
      <c r="AS1203" s="26">
        <v>0</v>
      </c>
      <c r="AT1203" s="26">
        <v>30</v>
      </c>
      <c r="AU1203" s="26">
        <v>32</v>
      </c>
      <c r="AV1203" s="26">
        <v>2</v>
      </c>
      <c r="AW1203" s="26">
        <v>0</v>
      </c>
      <c r="AX1203" s="26">
        <v>0</v>
      </c>
      <c r="AY1203" s="26">
        <v>2</v>
      </c>
      <c r="AZ1203" s="26">
        <v>1</v>
      </c>
      <c r="BA1203" s="26">
        <v>1</v>
      </c>
      <c r="BB1203" s="26">
        <v>0</v>
      </c>
      <c r="BC1203" s="26">
        <v>0</v>
      </c>
      <c r="BD1203" s="26" t="s">
        <v>2309</v>
      </c>
      <c r="BE1203" s="26">
        <v>2</v>
      </c>
      <c r="BF1203" s="26">
        <v>18</v>
      </c>
      <c r="BG1203" s="54" t="str">
        <f t="shared" si="265"/>
        <v>0174</v>
      </c>
      <c r="BH1203" s="9"/>
      <c r="BI1203" s="9"/>
    </row>
    <row r="1204" ht="16.5" spans="1:61">
      <c r="A1204" s="4">
        <f t="shared" si="252"/>
        <v>3</v>
      </c>
      <c r="B1204" s="4" t="str">
        <f>IF(X1204=0,"",VLOOKUP(Y1204,seriesName!A:B,2,TRUE))</f>
        <v>蛮颚龙X</v>
      </c>
      <c r="C1204" s="4" t="str">
        <f>IF(A1204=1,VLOOKUP(V1204,Head!A:B,2,TRUE),IF(A1204=2,VLOOKUP(V1204,Chest!A:B,2,TRUE),IF(A1204=3,VLOOKUP(V1204,Arm!A:B,2,TRUE),IF(A1204=4,VLOOKUP(V1204,Waist!A:B,2,TRUE),IF(A1204=5,VLOOKUP(V1204,Leg!A:B,2,TRUE),"")))))</f>
        <v>蛮颚龙X腕甲</v>
      </c>
      <c r="D1204" s="44" t="str">
        <f>IF(X1204=1,VLOOKUP(AA1204,modelID!A:B,2,FALSE),"")</f>
        <v>pl332</v>
      </c>
      <c r="E1204" s="45">
        <f>IF(X1204=0,"",AH1204+VLOOKUP(AN1204,BuildupTable!L:O,4,FALSE))</f>
        <v>162</v>
      </c>
      <c r="F1204" s="1">
        <f t="shared" si="253"/>
        <v>1</v>
      </c>
      <c r="G1204" s="1">
        <f t="shared" si="254"/>
        <v>0</v>
      </c>
      <c r="H1204" s="1">
        <f t="shared" si="255"/>
        <v>0</v>
      </c>
      <c r="I1204" s="1">
        <f t="shared" si="256"/>
        <v>0</v>
      </c>
      <c r="J1204" s="4" t="str">
        <f>IF(AT1204=0,"",VLOOKUP(AT1204,skillbasedata!A:B,2,TRUE))</f>
        <v>击晕术</v>
      </c>
      <c r="K1204" s="48">
        <f t="shared" si="257"/>
        <v>2</v>
      </c>
      <c r="L1204" s="4" t="str">
        <f>IF(AU1204=0,"",VLOOKUP(AU1204,skillbasedata!A:B,2,TRUE))</f>
        <v>攻击</v>
      </c>
      <c r="M1204" s="48">
        <f t="shared" si="258"/>
        <v>2</v>
      </c>
      <c r="N1204" s="4" t="str">
        <f>IF(AV1204=0,"",VLOOKUP(AV1204,skillbasedata!A:B,2,TRUE))</f>
        <v>挑战者</v>
      </c>
      <c r="O1204" s="48">
        <f t="shared" si="259"/>
        <v>1</v>
      </c>
      <c r="P1204" s="4" t="str">
        <f>IF(AW1204=0,"",VLOOKUP(AW1204,skillbasedata!A:B,2,TRUE))</f>
        <v/>
      </c>
      <c r="Q1204" s="48">
        <f t="shared" si="260"/>
        <v>0</v>
      </c>
      <c r="R1204" s="4" t="str">
        <f>IF(AX1204=0,"",VLOOKUP(AX1204,skillbasedata!A:B,2,TRUE))</f>
        <v/>
      </c>
      <c r="S1204" s="48">
        <f t="shared" si="261"/>
        <v>0</v>
      </c>
      <c r="T1204" s="48">
        <f t="shared" si="262"/>
        <v>2</v>
      </c>
      <c r="U1204" s="48">
        <f t="shared" si="263"/>
        <v>18</v>
      </c>
      <c r="V1204" s="51">
        <f t="shared" si="264"/>
        <v>372</v>
      </c>
      <c r="W1204" s="26" t="s">
        <v>3524</v>
      </c>
      <c r="X1204" s="26">
        <v>1</v>
      </c>
      <c r="Y1204" s="26">
        <v>372</v>
      </c>
      <c r="Z1204" s="26">
        <v>14025</v>
      </c>
      <c r="AA1204" s="26">
        <v>150</v>
      </c>
      <c r="AB1204" s="26">
        <v>7</v>
      </c>
      <c r="AC1204" s="26">
        <v>8000</v>
      </c>
      <c r="AD1204" s="26">
        <v>0</v>
      </c>
      <c r="AE1204" s="26">
        <v>2</v>
      </c>
      <c r="AF1204" s="26">
        <v>1</v>
      </c>
      <c r="AG1204" s="26">
        <v>1</v>
      </c>
      <c r="AH1204" s="26">
        <v>98</v>
      </c>
      <c r="AI1204" s="26">
        <v>3</v>
      </c>
      <c r="AJ1204" s="26">
        <v>-3</v>
      </c>
      <c r="AK1204" s="26">
        <v>-1</v>
      </c>
      <c r="AL1204" s="26">
        <v>-1</v>
      </c>
      <c r="AM1204" s="26">
        <v>0</v>
      </c>
      <c r="AN1204" s="26">
        <v>20</v>
      </c>
      <c r="AO1204" s="26">
        <v>0</v>
      </c>
      <c r="AP1204" s="26">
        <v>1</v>
      </c>
      <c r="AQ1204" s="26">
        <v>0</v>
      </c>
      <c r="AR1204" s="26">
        <v>0</v>
      </c>
      <c r="AS1204" s="26">
        <v>0</v>
      </c>
      <c r="AT1204" s="26">
        <v>41</v>
      </c>
      <c r="AU1204" s="26">
        <v>1</v>
      </c>
      <c r="AV1204" s="26">
        <v>2</v>
      </c>
      <c r="AW1204" s="26">
        <v>0</v>
      </c>
      <c r="AX1204" s="26">
        <v>0</v>
      </c>
      <c r="AY1204" s="26">
        <v>2</v>
      </c>
      <c r="AZ1204" s="26">
        <v>2</v>
      </c>
      <c r="BA1204" s="26">
        <v>1</v>
      </c>
      <c r="BB1204" s="26">
        <v>0</v>
      </c>
      <c r="BC1204" s="26">
        <v>0</v>
      </c>
      <c r="BD1204" s="26" t="s">
        <v>2309</v>
      </c>
      <c r="BE1204" s="26">
        <v>2</v>
      </c>
      <c r="BF1204" s="26">
        <v>18</v>
      </c>
      <c r="BG1204" s="54" t="str">
        <f t="shared" si="265"/>
        <v>0174</v>
      </c>
      <c r="BH1204" s="9"/>
      <c r="BI1204" s="9"/>
    </row>
    <row r="1205" ht="16.5" spans="1:61">
      <c r="A1205" s="4">
        <f t="shared" si="252"/>
        <v>4</v>
      </c>
      <c r="B1205" s="4" t="str">
        <f>IF(X1205=0,"",VLOOKUP(Y1205,seriesName!A:B,2,TRUE))</f>
        <v>蛮颚龙X</v>
      </c>
      <c r="C1205" s="4" t="str">
        <f>IF(A1205=1,VLOOKUP(V1205,Head!A:B,2,TRUE),IF(A1205=2,VLOOKUP(V1205,Chest!A:B,2,TRUE),IF(A1205=3,VLOOKUP(V1205,Arm!A:B,2,TRUE),IF(A1205=4,VLOOKUP(V1205,Waist!A:B,2,TRUE),IF(A1205=5,VLOOKUP(V1205,Leg!A:B,2,TRUE),"")))))</f>
        <v>蛮颚龙X腰甲</v>
      </c>
      <c r="D1205" s="44" t="str">
        <f>IF(X1205=1,VLOOKUP(AA1205,modelID!A:B,2,FALSE),"")</f>
        <v>pl332</v>
      </c>
      <c r="E1205" s="45">
        <f>IF(X1205=0,"",AH1205+VLOOKUP(AN1205,BuildupTable!L:O,4,FALSE))</f>
        <v>162</v>
      </c>
      <c r="F1205" s="1">
        <f t="shared" si="253"/>
        <v>2</v>
      </c>
      <c r="G1205" s="1">
        <f t="shared" si="254"/>
        <v>0</v>
      </c>
      <c r="H1205" s="1">
        <f t="shared" si="255"/>
        <v>0</v>
      </c>
      <c r="I1205" s="1">
        <f t="shared" si="256"/>
        <v>1</v>
      </c>
      <c r="J1205" s="4" t="str">
        <f>IF(AT1205=0,"",VLOOKUP(AT1205,skillbasedata!A:B,2,TRUE))</f>
        <v>攻击</v>
      </c>
      <c r="K1205" s="48">
        <f t="shared" si="257"/>
        <v>2</v>
      </c>
      <c r="L1205" s="4" t="str">
        <f>IF(AU1205=0,"",VLOOKUP(AU1205,skillbasedata!A:B,2,TRUE))</f>
        <v/>
      </c>
      <c r="M1205" s="48">
        <f t="shared" si="258"/>
        <v>0</v>
      </c>
      <c r="N1205" s="4" t="str">
        <f>IF(AV1205=0,"",VLOOKUP(AV1205,skillbasedata!A:B,2,TRUE))</f>
        <v/>
      </c>
      <c r="O1205" s="48">
        <f t="shared" si="259"/>
        <v>0</v>
      </c>
      <c r="P1205" s="4" t="str">
        <f>IF(AW1205=0,"",VLOOKUP(AW1205,skillbasedata!A:B,2,TRUE))</f>
        <v/>
      </c>
      <c r="Q1205" s="48">
        <f t="shared" si="260"/>
        <v>0</v>
      </c>
      <c r="R1205" s="4" t="str">
        <f>IF(AX1205=0,"",VLOOKUP(AX1205,skillbasedata!A:B,2,TRUE))</f>
        <v/>
      </c>
      <c r="S1205" s="48">
        <f t="shared" si="261"/>
        <v>0</v>
      </c>
      <c r="T1205" s="48">
        <f t="shared" si="262"/>
        <v>2</v>
      </c>
      <c r="U1205" s="48">
        <f t="shared" si="263"/>
        <v>18</v>
      </c>
      <c r="V1205" s="51">
        <f t="shared" si="264"/>
        <v>372</v>
      </c>
      <c r="W1205" s="26" t="s">
        <v>3525</v>
      </c>
      <c r="X1205" s="26">
        <v>1</v>
      </c>
      <c r="Y1205" s="26">
        <v>372</v>
      </c>
      <c r="Z1205" s="26">
        <v>14025</v>
      </c>
      <c r="AA1205" s="26">
        <v>150</v>
      </c>
      <c r="AB1205" s="26">
        <v>7</v>
      </c>
      <c r="AC1205" s="26">
        <v>8000</v>
      </c>
      <c r="AD1205" s="26">
        <v>0</v>
      </c>
      <c r="AE1205" s="26">
        <v>2</v>
      </c>
      <c r="AF1205" s="26">
        <v>1</v>
      </c>
      <c r="AG1205" s="26">
        <v>1</v>
      </c>
      <c r="AH1205" s="26">
        <v>98</v>
      </c>
      <c r="AI1205" s="26">
        <v>3</v>
      </c>
      <c r="AJ1205" s="26">
        <v>-3</v>
      </c>
      <c r="AK1205" s="26">
        <v>-1</v>
      </c>
      <c r="AL1205" s="26">
        <v>-1</v>
      </c>
      <c r="AM1205" s="26">
        <v>0</v>
      </c>
      <c r="AN1205" s="26">
        <v>20</v>
      </c>
      <c r="AO1205" s="26">
        <v>0</v>
      </c>
      <c r="AP1205" s="26">
        <v>2</v>
      </c>
      <c r="AQ1205" s="26">
        <v>0</v>
      </c>
      <c r="AR1205" s="26">
        <v>0</v>
      </c>
      <c r="AS1205" s="26">
        <v>1</v>
      </c>
      <c r="AT1205" s="26">
        <v>1</v>
      </c>
      <c r="AU1205" s="26">
        <v>0</v>
      </c>
      <c r="AV1205" s="26">
        <v>0</v>
      </c>
      <c r="AW1205" s="26">
        <v>0</v>
      </c>
      <c r="AX1205" s="26">
        <v>0</v>
      </c>
      <c r="AY1205" s="26">
        <v>2</v>
      </c>
      <c r="AZ1205" s="26">
        <v>0</v>
      </c>
      <c r="BA1205" s="26">
        <v>0</v>
      </c>
      <c r="BB1205" s="26">
        <v>0</v>
      </c>
      <c r="BC1205" s="26">
        <v>0</v>
      </c>
      <c r="BD1205" s="26" t="s">
        <v>2309</v>
      </c>
      <c r="BE1205" s="26">
        <v>2</v>
      </c>
      <c r="BF1205" s="26">
        <v>18</v>
      </c>
      <c r="BG1205" s="54" t="str">
        <f t="shared" si="265"/>
        <v>0174</v>
      </c>
      <c r="BH1205" s="9"/>
      <c r="BI1205" s="9"/>
    </row>
    <row r="1206" ht="16.5" spans="1:61">
      <c r="A1206" s="4">
        <f t="shared" si="252"/>
        <v>5</v>
      </c>
      <c r="B1206" s="4" t="str">
        <f>IF(X1206=0,"",VLOOKUP(Y1206,seriesName!A:B,2,TRUE))</f>
        <v>蛮颚龙X</v>
      </c>
      <c r="C1206" s="4" t="str">
        <f>IF(A1206=1,VLOOKUP(V1206,Head!A:B,2,TRUE),IF(A1206=2,VLOOKUP(V1206,Chest!A:B,2,TRUE),IF(A1206=3,VLOOKUP(V1206,Arm!A:B,2,TRUE),IF(A1206=4,VLOOKUP(V1206,Waist!A:B,2,TRUE),IF(A1206=5,VLOOKUP(V1206,Leg!A:B,2,TRUE),"")))))</f>
        <v>蛮颚龙X护腿</v>
      </c>
      <c r="D1206" s="44" t="str">
        <f>IF(X1206=1,VLOOKUP(AA1206,modelID!A:B,2,FALSE),"")</f>
        <v>pl332</v>
      </c>
      <c r="E1206" s="45">
        <f>IF(X1206=0,"",AH1206+VLOOKUP(AN1206,BuildupTable!L:O,4,FALSE))</f>
        <v>162</v>
      </c>
      <c r="F1206" s="1">
        <f t="shared" si="253"/>
        <v>0</v>
      </c>
      <c r="G1206" s="1">
        <f t="shared" si="254"/>
        <v>0</v>
      </c>
      <c r="H1206" s="1">
        <f t="shared" si="255"/>
        <v>1</v>
      </c>
      <c r="I1206" s="1">
        <f t="shared" si="256"/>
        <v>0</v>
      </c>
      <c r="J1206" s="4" t="str">
        <f>IF(AT1206=0,"",VLOOKUP(AT1206,skillbasedata!A:B,2,TRUE))</f>
        <v>跑者</v>
      </c>
      <c r="K1206" s="48">
        <f t="shared" si="257"/>
        <v>2</v>
      </c>
      <c r="L1206" s="4" t="str">
        <f>IF(AU1206=0,"",VLOOKUP(AU1206,skillbasedata!A:B,2,TRUE))</f>
        <v>挑战者</v>
      </c>
      <c r="M1206" s="48">
        <f t="shared" si="258"/>
        <v>2</v>
      </c>
      <c r="N1206" s="4" t="str">
        <f>IF(AV1206=0,"",VLOOKUP(AV1206,skillbasedata!A:B,2,TRUE))</f>
        <v/>
      </c>
      <c r="O1206" s="48">
        <f t="shared" si="259"/>
        <v>0</v>
      </c>
      <c r="P1206" s="4" t="str">
        <f>IF(AW1206=0,"",VLOOKUP(AW1206,skillbasedata!A:B,2,TRUE))</f>
        <v/>
      </c>
      <c r="Q1206" s="48">
        <f t="shared" si="260"/>
        <v>0</v>
      </c>
      <c r="R1206" s="4" t="str">
        <f>IF(AX1206=0,"",VLOOKUP(AX1206,skillbasedata!A:B,2,TRUE))</f>
        <v/>
      </c>
      <c r="S1206" s="48">
        <f t="shared" si="261"/>
        <v>0</v>
      </c>
      <c r="T1206" s="48">
        <f t="shared" si="262"/>
        <v>2</v>
      </c>
      <c r="U1206" s="48">
        <f t="shared" si="263"/>
        <v>18</v>
      </c>
      <c r="V1206" s="51">
        <f t="shared" si="264"/>
        <v>372</v>
      </c>
      <c r="W1206" s="26" t="s">
        <v>3526</v>
      </c>
      <c r="X1206" s="26">
        <v>1</v>
      </c>
      <c r="Y1206" s="26">
        <v>372</v>
      </c>
      <c r="Z1206" s="26">
        <v>14025</v>
      </c>
      <c r="AA1206" s="26">
        <v>150</v>
      </c>
      <c r="AB1206" s="26">
        <v>7</v>
      </c>
      <c r="AC1206" s="26">
        <v>8000</v>
      </c>
      <c r="AD1206" s="26">
        <v>0</v>
      </c>
      <c r="AE1206" s="26">
        <v>2</v>
      </c>
      <c r="AF1206" s="26">
        <v>1</v>
      </c>
      <c r="AG1206" s="26">
        <v>1</v>
      </c>
      <c r="AH1206" s="26">
        <v>98</v>
      </c>
      <c r="AI1206" s="26">
        <v>3</v>
      </c>
      <c r="AJ1206" s="26">
        <v>-3</v>
      </c>
      <c r="AK1206" s="26">
        <v>-1</v>
      </c>
      <c r="AL1206" s="26">
        <v>-1</v>
      </c>
      <c r="AM1206" s="26">
        <v>0</v>
      </c>
      <c r="AN1206" s="26">
        <v>20</v>
      </c>
      <c r="AO1206" s="26">
        <v>0</v>
      </c>
      <c r="AP1206" s="26">
        <v>0</v>
      </c>
      <c r="AQ1206" s="26">
        <v>0</v>
      </c>
      <c r="AR1206" s="26">
        <v>1</v>
      </c>
      <c r="AS1206" s="26">
        <v>0</v>
      </c>
      <c r="AT1206" s="26">
        <v>32</v>
      </c>
      <c r="AU1206" s="26">
        <v>2</v>
      </c>
      <c r="AV1206" s="26">
        <v>0</v>
      </c>
      <c r="AW1206" s="26">
        <v>0</v>
      </c>
      <c r="AX1206" s="26">
        <v>0</v>
      </c>
      <c r="AY1206" s="26">
        <v>2</v>
      </c>
      <c r="AZ1206" s="26">
        <v>2</v>
      </c>
      <c r="BA1206" s="26">
        <v>0</v>
      </c>
      <c r="BB1206" s="26">
        <v>0</v>
      </c>
      <c r="BC1206" s="26">
        <v>0</v>
      </c>
      <c r="BD1206" s="26" t="s">
        <v>2309</v>
      </c>
      <c r="BE1206" s="26">
        <v>2</v>
      </c>
      <c r="BF1206" s="26">
        <v>18</v>
      </c>
      <c r="BG1206" s="54" t="str">
        <f t="shared" si="265"/>
        <v>0174</v>
      </c>
      <c r="BH1206" s="9"/>
      <c r="BI1206" s="9"/>
    </row>
    <row r="1207" ht="16.5" spans="1:61">
      <c r="A1207" s="4">
        <f t="shared" si="252"/>
        <v>1</v>
      </c>
      <c r="B1207" s="4" t="str">
        <f>IF(X1207=0,"",VLOOKUP(Y1207,seriesName!A:B,2,TRUE))</f>
        <v>骷髅X</v>
      </c>
      <c r="C1207" s="4" t="str">
        <f>IF(A1207=1,VLOOKUP(V1207,Head!A:B,2,TRUE),IF(A1207=2,VLOOKUP(V1207,Chest!A:B,2,TRUE),IF(A1207=3,VLOOKUP(V1207,Arm!A:B,2,TRUE),IF(A1207=4,VLOOKUP(V1207,Waist!A:B,2,TRUE),IF(A1207=5,VLOOKUP(V1207,Leg!A:B,2,TRUE),"")))))</f>
        <v>骷髅X头饰</v>
      </c>
      <c r="D1207" s="44" t="str">
        <f>IF(X1207=1,VLOOKUP(AA1207,modelID!A:B,2,FALSE),"")</f>
        <v>pl054</v>
      </c>
      <c r="E1207" s="45">
        <f>IF(X1207=0,"",AH1207+VLOOKUP(AN1207,BuildupTable!L:O,4,FALSE))</f>
        <v>164</v>
      </c>
      <c r="F1207" s="1">
        <f t="shared" si="253"/>
        <v>0</v>
      </c>
      <c r="G1207" s="1">
        <f t="shared" si="254"/>
        <v>0</v>
      </c>
      <c r="H1207" s="1">
        <f t="shared" si="255"/>
        <v>0</v>
      </c>
      <c r="I1207" s="1">
        <f t="shared" si="256"/>
        <v>1</v>
      </c>
      <c r="J1207" s="4" t="str">
        <f>IF(AT1207=0,"",VLOOKUP(AT1207,skillbasedata!A:B,2,TRUE))</f>
        <v>不屈</v>
      </c>
      <c r="K1207" s="48">
        <f t="shared" si="257"/>
        <v>1</v>
      </c>
      <c r="L1207" s="4" t="str">
        <f>IF(AU1207=0,"",VLOOKUP(AU1207,skillbasedata!A:B,2,TRUE))</f>
        <v>匠</v>
      </c>
      <c r="M1207" s="48">
        <f t="shared" si="258"/>
        <v>1</v>
      </c>
      <c r="N1207" s="4" t="str">
        <f>IF(AV1207=0,"",VLOOKUP(AV1207,skillbasedata!A:B,2,TRUE))</f>
        <v/>
      </c>
      <c r="O1207" s="48">
        <f t="shared" si="259"/>
        <v>0</v>
      </c>
      <c r="P1207" s="4" t="str">
        <f>IF(AW1207=0,"",VLOOKUP(AW1207,skillbasedata!A:B,2,TRUE))</f>
        <v/>
      </c>
      <c r="Q1207" s="48">
        <f t="shared" si="260"/>
        <v>0</v>
      </c>
      <c r="R1207" s="4" t="str">
        <f>IF(AX1207=0,"",VLOOKUP(AX1207,skillbasedata!A:B,2,TRUE))</f>
        <v/>
      </c>
      <c r="S1207" s="48">
        <f t="shared" si="261"/>
        <v>0</v>
      </c>
      <c r="T1207" s="48">
        <f t="shared" si="262"/>
        <v>3</v>
      </c>
      <c r="U1207" s="48">
        <f t="shared" si="263"/>
        <v>16</v>
      </c>
      <c r="V1207" s="51">
        <f t="shared" si="264"/>
        <v>375</v>
      </c>
      <c r="W1207" s="26" t="s">
        <v>3527</v>
      </c>
      <c r="X1207" s="26">
        <v>1</v>
      </c>
      <c r="Y1207" s="26">
        <v>375</v>
      </c>
      <c r="Z1207" s="26">
        <v>15001</v>
      </c>
      <c r="AA1207" s="26">
        <v>23</v>
      </c>
      <c r="AB1207" s="26">
        <v>7</v>
      </c>
      <c r="AC1207" s="26">
        <v>12000</v>
      </c>
      <c r="AD1207" s="26">
        <v>0</v>
      </c>
      <c r="AE1207" s="26">
        <v>2</v>
      </c>
      <c r="AF1207" s="26">
        <v>0</v>
      </c>
      <c r="AG1207" s="26">
        <v>0</v>
      </c>
      <c r="AH1207" s="26">
        <v>104</v>
      </c>
      <c r="AI1207" s="26">
        <v>-3</v>
      </c>
      <c r="AJ1207" s="26">
        <v>-3</v>
      </c>
      <c r="AK1207" s="26">
        <v>-3</v>
      </c>
      <c r="AL1207" s="26">
        <v>-3</v>
      </c>
      <c r="AM1207" s="26">
        <v>4</v>
      </c>
      <c r="AN1207" s="26">
        <v>21</v>
      </c>
      <c r="AO1207" s="26">
        <v>0</v>
      </c>
      <c r="AP1207" s="26">
        <v>0</v>
      </c>
      <c r="AQ1207" s="26">
        <v>0</v>
      </c>
      <c r="AR1207" s="26">
        <v>0</v>
      </c>
      <c r="AS1207" s="26">
        <v>1</v>
      </c>
      <c r="AT1207" s="26">
        <v>92</v>
      </c>
      <c r="AU1207" s="26">
        <v>22</v>
      </c>
      <c r="AV1207" s="26">
        <v>0</v>
      </c>
      <c r="AW1207" s="26">
        <v>0</v>
      </c>
      <c r="AX1207" s="26">
        <v>0</v>
      </c>
      <c r="AY1207" s="26">
        <v>1</v>
      </c>
      <c r="AZ1207" s="26">
        <v>1</v>
      </c>
      <c r="BA1207" s="26">
        <v>0</v>
      </c>
      <c r="BB1207" s="26">
        <v>0</v>
      </c>
      <c r="BC1207" s="26">
        <v>0</v>
      </c>
      <c r="BD1207" s="26" t="s">
        <v>2309</v>
      </c>
      <c r="BE1207" s="26">
        <v>3</v>
      </c>
      <c r="BF1207" s="26">
        <v>16</v>
      </c>
      <c r="BG1207" s="54" t="str">
        <f t="shared" si="265"/>
        <v>0177</v>
      </c>
      <c r="BH1207" s="9"/>
      <c r="BI1207" s="9"/>
    </row>
    <row r="1208" ht="16.5" spans="1:61">
      <c r="A1208" s="4">
        <f t="shared" si="252"/>
        <v>0</v>
      </c>
      <c r="B1208" s="4" t="str">
        <f>IF(X1208=0,"",VLOOKUP(Y1208,seriesName!A:B,2,TRUE))</f>
        <v/>
      </c>
      <c r="C1208" s="4" t="str">
        <f>IF(A1208=1,VLOOKUP(V1208,Head!A:B,2,TRUE),IF(A1208=2,VLOOKUP(V1208,Chest!A:B,2,TRUE),IF(A1208=3,VLOOKUP(V1208,Arm!A:B,2,TRUE),IF(A1208=4,VLOOKUP(V1208,Waist!A:B,2,TRUE),IF(A1208=5,VLOOKUP(V1208,Leg!A:B,2,TRUE),"")))))</f>
        <v/>
      </c>
      <c r="D1208" s="44" t="str">
        <f>IF(X1208=1,VLOOKUP(AA1208,modelID!A:B,2,FALSE),"")</f>
        <v/>
      </c>
      <c r="E1208" s="45" t="str">
        <f>IF(X1208=0,"",AH1208+VLOOKUP(AN1208,BuildupTable!L:O,4,FALSE))</f>
        <v/>
      </c>
      <c r="F1208" s="1">
        <f t="shared" si="253"/>
        <v>0</v>
      </c>
      <c r="G1208" s="1">
        <f t="shared" si="254"/>
        <v>0</v>
      </c>
      <c r="H1208" s="1">
        <f t="shared" si="255"/>
        <v>0</v>
      </c>
      <c r="I1208" s="1">
        <f t="shared" si="256"/>
        <v>0</v>
      </c>
      <c r="J1208" s="4" t="str">
        <f>IF(AT1208=0,"",VLOOKUP(AT1208,skillbasedata!A:B,2,TRUE))</f>
        <v/>
      </c>
      <c r="K1208" s="48">
        <f t="shared" si="257"/>
        <v>0</v>
      </c>
      <c r="L1208" s="4" t="str">
        <f>IF(AU1208=0,"",VLOOKUP(AU1208,skillbasedata!A:B,2,TRUE))</f>
        <v/>
      </c>
      <c r="M1208" s="48">
        <f t="shared" si="258"/>
        <v>0</v>
      </c>
      <c r="N1208" s="4" t="str">
        <f>IF(AV1208=0,"",VLOOKUP(AV1208,skillbasedata!A:B,2,TRUE))</f>
        <v/>
      </c>
      <c r="O1208" s="48">
        <f t="shared" si="259"/>
        <v>0</v>
      </c>
      <c r="P1208" s="4" t="str">
        <f>IF(AW1208=0,"",VLOOKUP(AW1208,skillbasedata!A:B,2,TRUE))</f>
        <v/>
      </c>
      <c r="Q1208" s="48">
        <f t="shared" si="260"/>
        <v>0</v>
      </c>
      <c r="R1208" s="4" t="str">
        <f>IF(AX1208=0,"",VLOOKUP(AX1208,skillbasedata!A:B,2,TRUE))</f>
        <v/>
      </c>
      <c r="S1208" s="48">
        <f t="shared" si="261"/>
        <v>0</v>
      </c>
      <c r="T1208" s="48">
        <f t="shared" si="262"/>
        <v>3</v>
      </c>
      <c r="U1208" s="48">
        <f t="shared" si="263"/>
        <v>16</v>
      </c>
      <c r="V1208" s="51">
        <f t="shared" si="264"/>
        <v>375</v>
      </c>
      <c r="W1208" s="26" t="s">
        <v>3528</v>
      </c>
      <c r="X1208" s="26">
        <v>0</v>
      </c>
      <c r="Y1208" s="26">
        <v>375</v>
      </c>
      <c r="Z1208" s="26">
        <v>15001</v>
      </c>
      <c r="AA1208" s="26">
        <v>23</v>
      </c>
      <c r="AB1208" s="26">
        <v>7</v>
      </c>
      <c r="AC1208" s="26">
        <v>12000</v>
      </c>
      <c r="AD1208" s="26">
        <v>0</v>
      </c>
      <c r="AE1208" s="26">
        <v>2</v>
      </c>
      <c r="AF1208" s="26">
        <v>0</v>
      </c>
      <c r="AG1208" s="26">
        <v>0</v>
      </c>
      <c r="AH1208" s="26">
        <v>104</v>
      </c>
      <c r="AI1208" s="26">
        <v>-3</v>
      </c>
      <c r="AJ1208" s="26">
        <v>-3</v>
      </c>
      <c r="AK1208" s="26">
        <v>-3</v>
      </c>
      <c r="AL1208" s="26">
        <v>-3</v>
      </c>
      <c r="AM1208" s="26">
        <v>4</v>
      </c>
      <c r="AN1208" s="26">
        <v>21</v>
      </c>
      <c r="AO1208" s="26">
        <v>0</v>
      </c>
      <c r="AP1208" s="26">
        <v>0</v>
      </c>
      <c r="AQ1208" s="26">
        <v>0</v>
      </c>
      <c r="AR1208" s="26">
        <v>0</v>
      </c>
      <c r="AS1208" s="26">
        <v>0</v>
      </c>
      <c r="AT1208" s="26">
        <v>0</v>
      </c>
      <c r="AU1208" s="26">
        <v>0</v>
      </c>
      <c r="AV1208" s="26">
        <v>0</v>
      </c>
      <c r="AW1208" s="26">
        <v>0</v>
      </c>
      <c r="AX1208" s="26">
        <v>0</v>
      </c>
      <c r="AY1208" s="26">
        <v>0</v>
      </c>
      <c r="AZ1208" s="26">
        <v>0</v>
      </c>
      <c r="BA1208" s="26">
        <v>0</v>
      </c>
      <c r="BB1208" s="26">
        <v>0</v>
      </c>
      <c r="BC1208" s="26">
        <v>0</v>
      </c>
      <c r="BD1208" s="26" t="s">
        <v>2309</v>
      </c>
      <c r="BE1208" s="26">
        <v>3</v>
      </c>
      <c r="BF1208" s="26">
        <v>16</v>
      </c>
      <c r="BG1208" s="54" t="str">
        <f t="shared" si="265"/>
        <v>0177</v>
      </c>
      <c r="BH1208" s="9"/>
      <c r="BI1208" s="9"/>
    </row>
    <row r="1209" ht="16.5" spans="1:61">
      <c r="A1209" s="4">
        <f t="shared" si="252"/>
        <v>0</v>
      </c>
      <c r="B1209" s="4" t="str">
        <f>IF(X1209=0,"",VLOOKUP(Y1209,seriesName!A:B,2,TRUE))</f>
        <v/>
      </c>
      <c r="C1209" s="4" t="str">
        <f>IF(A1209=1,VLOOKUP(V1209,Head!A:B,2,TRUE),IF(A1209=2,VLOOKUP(V1209,Chest!A:B,2,TRUE),IF(A1209=3,VLOOKUP(V1209,Arm!A:B,2,TRUE),IF(A1209=4,VLOOKUP(V1209,Waist!A:B,2,TRUE),IF(A1209=5,VLOOKUP(V1209,Leg!A:B,2,TRUE),"")))))</f>
        <v/>
      </c>
      <c r="D1209" s="44" t="str">
        <f>IF(X1209=1,VLOOKUP(AA1209,modelID!A:B,2,FALSE),"")</f>
        <v/>
      </c>
      <c r="E1209" s="45" t="str">
        <f>IF(X1209=0,"",AH1209+VLOOKUP(AN1209,BuildupTable!L:O,4,FALSE))</f>
        <v/>
      </c>
      <c r="F1209" s="1">
        <f t="shared" si="253"/>
        <v>0</v>
      </c>
      <c r="G1209" s="1">
        <f t="shared" si="254"/>
        <v>0</v>
      </c>
      <c r="H1209" s="1">
        <f t="shared" si="255"/>
        <v>0</v>
      </c>
      <c r="I1209" s="1">
        <f t="shared" si="256"/>
        <v>0</v>
      </c>
      <c r="J1209" s="4" t="str">
        <f>IF(AT1209=0,"",VLOOKUP(AT1209,skillbasedata!A:B,2,TRUE))</f>
        <v/>
      </c>
      <c r="K1209" s="48">
        <f t="shared" si="257"/>
        <v>0</v>
      </c>
      <c r="L1209" s="4" t="str">
        <f>IF(AU1209=0,"",VLOOKUP(AU1209,skillbasedata!A:B,2,TRUE))</f>
        <v/>
      </c>
      <c r="M1209" s="48">
        <f t="shared" si="258"/>
        <v>0</v>
      </c>
      <c r="N1209" s="4" t="str">
        <f>IF(AV1209=0,"",VLOOKUP(AV1209,skillbasedata!A:B,2,TRUE))</f>
        <v/>
      </c>
      <c r="O1209" s="48">
        <f t="shared" si="259"/>
        <v>0</v>
      </c>
      <c r="P1209" s="4" t="str">
        <f>IF(AW1209=0,"",VLOOKUP(AW1209,skillbasedata!A:B,2,TRUE))</f>
        <v/>
      </c>
      <c r="Q1209" s="48">
        <f t="shared" si="260"/>
        <v>0</v>
      </c>
      <c r="R1209" s="4" t="str">
        <f>IF(AX1209=0,"",VLOOKUP(AX1209,skillbasedata!A:B,2,TRUE))</f>
        <v/>
      </c>
      <c r="S1209" s="48">
        <f t="shared" si="261"/>
        <v>0</v>
      </c>
      <c r="T1209" s="48">
        <f t="shared" si="262"/>
        <v>3</v>
      </c>
      <c r="U1209" s="48">
        <f t="shared" si="263"/>
        <v>16</v>
      </c>
      <c r="V1209" s="51">
        <f t="shared" si="264"/>
        <v>375</v>
      </c>
      <c r="W1209" s="26" t="s">
        <v>3529</v>
      </c>
      <c r="X1209" s="26">
        <v>0</v>
      </c>
      <c r="Y1209" s="26">
        <v>375</v>
      </c>
      <c r="Z1209" s="26">
        <v>15001</v>
      </c>
      <c r="AA1209" s="26">
        <v>23</v>
      </c>
      <c r="AB1209" s="26">
        <v>7</v>
      </c>
      <c r="AC1209" s="26">
        <v>12000</v>
      </c>
      <c r="AD1209" s="26">
        <v>0</v>
      </c>
      <c r="AE1209" s="26">
        <v>2</v>
      </c>
      <c r="AF1209" s="26">
        <v>0</v>
      </c>
      <c r="AG1209" s="26">
        <v>0</v>
      </c>
      <c r="AH1209" s="26">
        <v>104</v>
      </c>
      <c r="AI1209" s="26">
        <v>-3</v>
      </c>
      <c r="AJ1209" s="26">
        <v>-3</v>
      </c>
      <c r="AK1209" s="26">
        <v>-3</v>
      </c>
      <c r="AL1209" s="26">
        <v>-3</v>
      </c>
      <c r="AM1209" s="26">
        <v>4</v>
      </c>
      <c r="AN1209" s="26">
        <v>21</v>
      </c>
      <c r="AO1209" s="26">
        <v>0</v>
      </c>
      <c r="AP1209" s="26">
        <v>0</v>
      </c>
      <c r="AQ1209" s="26">
        <v>0</v>
      </c>
      <c r="AR1209" s="26">
        <v>0</v>
      </c>
      <c r="AS1209" s="26">
        <v>0</v>
      </c>
      <c r="AT1209" s="26">
        <v>0</v>
      </c>
      <c r="AU1209" s="26">
        <v>0</v>
      </c>
      <c r="AV1209" s="26">
        <v>0</v>
      </c>
      <c r="AW1209" s="26">
        <v>0</v>
      </c>
      <c r="AX1209" s="26">
        <v>0</v>
      </c>
      <c r="AY1209" s="26">
        <v>0</v>
      </c>
      <c r="AZ1209" s="26">
        <v>0</v>
      </c>
      <c r="BA1209" s="26">
        <v>0</v>
      </c>
      <c r="BB1209" s="26">
        <v>0</v>
      </c>
      <c r="BC1209" s="26">
        <v>0</v>
      </c>
      <c r="BD1209" s="26" t="s">
        <v>2309</v>
      </c>
      <c r="BE1209" s="26">
        <v>3</v>
      </c>
      <c r="BF1209" s="26">
        <v>16</v>
      </c>
      <c r="BG1209" s="54" t="str">
        <f t="shared" si="265"/>
        <v>0177</v>
      </c>
      <c r="BH1209" s="9"/>
      <c r="BI1209" s="9"/>
    </row>
    <row r="1210" ht="16.5" spans="1:61">
      <c r="A1210" s="4">
        <f t="shared" si="252"/>
        <v>0</v>
      </c>
      <c r="B1210" s="4" t="str">
        <f>IF(X1210=0,"",VLOOKUP(Y1210,seriesName!A:B,2,TRUE))</f>
        <v/>
      </c>
      <c r="C1210" s="4" t="str">
        <f>IF(A1210=1,VLOOKUP(V1210,Head!A:B,2,TRUE),IF(A1210=2,VLOOKUP(V1210,Chest!A:B,2,TRUE),IF(A1210=3,VLOOKUP(V1210,Arm!A:B,2,TRUE),IF(A1210=4,VLOOKUP(V1210,Waist!A:B,2,TRUE),IF(A1210=5,VLOOKUP(V1210,Leg!A:B,2,TRUE),"")))))</f>
        <v/>
      </c>
      <c r="D1210" s="44" t="str">
        <f>IF(X1210=1,VLOOKUP(AA1210,modelID!A:B,2,FALSE),"")</f>
        <v/>
      </c>
      <c r="E1210" s="45" t="str">
        <f>IF(X1210=0,"",AH1210+VLOOKUP(AN1210,BuildupTable!L:O,4,FALSE))</f>
        <v/>
      </c>
      <c r="F1210" s="1">
        <f t="shared" si="253"/>
        <v>0</v>
      </c>
      <c r="G1210" s="1">
        <f t="shared" si="254"/>
        <v>0</v>
      </c>
      <c r="H1210" s="1">
        <f t="shared" si="255"/>
        <v>0</v>
      </c>
      <c r="I1210" s="1">
        <f t="shared" si="256"/>
        <v>0</v>
      </c>
      <c r="J1210" s="4" t="str">
        <f>IF(AT1210=0,"",VLOOKUP(AT1210,skillbasedata!A:B,2,TRUE))</f>
        <v/>
      </c>
      <c r="K1210" s="48">
        <f t="shared" si="257"/>
        <v>0</v>
      </c>
      <c r="L1210" s="4" t="str">
        <f>IF(AU1210=0,"",VLOOKUP(AU1210,skillbasedata!A:B,2,TRUE))</f>
        <v/>
      </c>
      <c r="M1210" s="48">
        <f t="shared" si="258"/>
        <v>0</v>
      </c>
      <c r="N1210" s="4" t="str">
        <f>IF(AV1210=0,"",VLOOKUP(AV1210,skillbasedata!A:B,2,TRUE))</f>
        <v/>
      </c>
      <c r="O1210" s="48">
        <f t="shared" si="259"/>
        <v>0</v>
      </c>
      <c r="P1210" s="4" t="str">
        <f>IF(AW1210=0,"",VLOOKUP(AW1210,skillbasedata!A:B,2,TRUE))</f>
        <v/>
      </c>
      <c r="Q1210" s="48">
        <f t="shared" si="260"/>
        <v>0</v>
      </c>
      <c r="R1210" s="4" t="str">
        <f>IF(AX1210=0,"",VLOOKUP(AX1210,skillbasedata!A:B,2,TRUE))</f>
        <v/>
      </c>
      <c r="S1210" s="48">
        <f t="shared" si="261"/>
        <v>0</v>
      </c>
      <c r="T1210" s="48">
        <f t="shared" si="262"/>
        <v>3</v>
      </c>
      <c r="U1210" s="48">
        <f t="shared" si="263"/>
        <v>16</v>
      </c>
      <c r="V1210" s="51">
        <f t="shared" si="264"/>
        <v>375</v>
      </c>
      <c r="W1210" s="26" t="s">
        <v>3530</v>
      </c>
      <c r="X1210" s="26">
        <v>0</v>
      </c>
      <c r="Y1210" s="26">
        <v>375</v>
      </c>
      <c r="Z1210" s="26">
        <v>15001</v>
      </c>
      <c r="AA1210" s="26">
        <v>23</v>
      </c>
      <c r="AB1210" s="26">
        <v>7</v>
      </c>
      <c r="AC1210" s="26">
        <v>12000</v>
      </c>
      <c r="AD1210" s="26">
        <v>0</v>
      </c>
      <c r="AE1210" s="26">
        <v>2</v>
      </c>
      <c r="AF1210" s="26">
        <v>0</v>
      </c>
      <c r="AG1210" s="26">
        <v>0</v>
      </c>
      <c r="AH1210" s="26">
        <v>104</v>
      </c>
      <c r="AI1210" s="26">
        <v>-3</v>
      </c>
      <c r="AJ1210" s="26">
        <v>-3</v>
      </c>
      <c r="AK1210" s="26">
        <v>-3</v>
      </c>
      <c r="AL1210" s="26">
        <v>-3</v>
      </c>
      <c r="AM1210" s="26">
        <v>4</v>
      </c>
      <c r="AN1210" s="26">
        <v>21</v>
      </c>
      <c r="AO1210" s="26">
        <v>0</v>
      </c>
      <c r="AP1210" s="26">
        <v>0</v>
      </c>
      <c r="AQ1210" s="26">
        <v>0</v>
      </c>
      <c r="AR1210" s="26">
        <v>0</v>
      </c>
      <c r="AS1210" s="26">
        <v>0</v>
      </c>
      <c r="AT1210" s="26">
        <v>0</v>
      </c>
      <c r="AU1210" s="26">
        <v>0</v>
      </c>
      <c r="AV1210" s="26">
        <v>0</v>
      </c>
      <c r="AW1210" s="26">
        <v>0</v>
      </c>
      <c r="AX1210" s="26">
        <v>0</v>
      </c>
      <c r="AY1210" s="26">
        <v>0</v>
      </c>
      <c r="AZ1210" s="26">
        <v>0</v>
      </c>
      <c r="BA1210" s="26">
        <v>0</v>
      </c>
      <c r="BB1210" s="26">
        <v>0</v>
      </c>
      <c r="BC1210" s="26">
        <v>0</v>
      </c>
      <c r="BD1210" s="26" t="s">
        <v>2309</v>
      </c>
      <c r="BE1210" s="26">
        <v>3</v>
      </c>
      <c r="BF1210" s="26">
        <v>16</v>
      </c>
      <c r="BG1210" s="54" t="str">
        <f t="shared" si="265"/>
        <v>0177</v>
      </c>
      <c r="BH1210" s="9"/>
      <c r="BI1210" s="9"/>
    </row>
    <row r="1211" ht="16.5" spans="1:61">
      <c r="A1211" s="4">
        <f t="shared" si="252"/>
        <v>0</v>
      </c>
      <c r="B1211" s="4" t="str">
        <f>IF(X1211=0,"",VLOOKUP(Y1211,seriesName!A:B,2,TRUE))</f>
        <v/>
      </c>
      <c r="C1211" s="4" t="str">
        <f>IF(A1211=1,VLOOKUP(V1211,Head!A:B,2,TRUE),IF(A1211=2,VLOOKUP(V1211,Chest!A:B,2,TRUE),IF(A1211=3,VLOOKUP(V1211,Arm!A:B,2,TRUE),IF(A1211=4,VLOOKUP(V1211,Waist!A:B,2,TRUE),IF(A1211=5,VLOOKUP(V1211,Leg!A:B,2,TRUE),"")))))</f>
        <v/>
      </c>
      <c r="D1211" s="44" t="str">
        <f>IF(X1211=1,VLOOKUP(AA1211,modelID!A:B,2,FALSE),"")</f>
        <v/>
      </c>
      <c r="E1211" s="45" t="str">
        <f>IF(X1211=0,"",AH1211+VLOOKUP(AN1211,BuildupTable!L:O,4,FALSE))</f>
        <v/>
      </c>
      <c r="F1211" s="1">
        <f t="shared" si="253"/>
        <v>0</v>
      </c>
      <c r="G1211" s="1">
        <f t="shared" si="254"/>
        <v>0</v>
      </c>
      <c r="H1211" s="1">
        <f t="shared" si="255"/>
        <v>0</v>
      </c>
      <c r="I1211" s="1">
        <f t="shared" si="256"/>
        <v>0</v>
      </c>
      <c r="J1211" s="4" t="str">
        <f>IF(AT1211=0,"",VLOOKUP(AT1211,skillbasedata!A:B,2,TRUE))</f>
        <v/>
      </c>
      <c r="K1211" s="48">
        <f t="shared" si="257"/>
        <v>0</v>
      </c>
      <c r="L1211" s="4" t="str">
        <f>IF(AU1211=0,"",VLOOKUP(AU1211,skillbasedata!A:B,2,TRUE))</f>
        <v/>
      </c>
      <c r="M1211" s="48">
        <f t="shared" si="258"/>
        <v>0</v>
      </c>
      <c r="N1211" s="4" t="str">
        <f>IF(AV1211=0,"",VLOOKUP(AV1211,skillbasedata!A:B,2,TRUE))</f>
        <v/>
      </c>
      <c r="O1211" s="48">
        <f t="shared" si="259"/>
        <v>0</v>
      </c>
      <c r="P1211" s="4" t="str">
        <f>IF(AW1211=0,"",VLOOKUP(AW1211,skillbasedata!A:B,2,TRUE))</f>
        <v/>
      </c>
      <c r="Q1211" s="48">
        <f t="shared" si="260"/>
        <v>0</v>
      </c>
      <c r="R1211" s="4" t="str">
        <f>IF(AX1211=0,"",VLOOKUP(AX1211,skillbasedata!A:B,2,TRUE))</f>
        <v/>
      </c>
      <c r="S1211" s="48">
        <f t="shared" si="261"/>
        <v>0</v>
      </c>
      <c r="T1211" s="48">
        <f t="shared" si="262"/>
        <v>3</v>
      </c>
      <c r="U1211" s="48">
        <f t="shared" si="263"/>
        <v>16</v>
      </c>
      <c r="V1211" s="51">
        <f t="shared" si="264"/>
        <v>375</v>
      </c>
      <c r="W1211" s="26" t="s">
        <v>3531</v>
      </c>
      <c r="X1211" s="26">
        <v>0</v>
      </c>
      <c r="Y1211" s="26">
        <v>375</v>
      </c>
      <c r="Z1211" s="26">
        <v>15001</v>
      </c>
      <c r="AA1211" s="26">
        <v>23</v>
      </c>
      <c r="AB1211" s="26">
        <v>7</v>
      </c>
      <c r="AC1211" s="26">
        <v>12000</v>
      </c>
      <c r="AD1211" s="26">
        <v>0</v>
      </c>
      <c r="AE1211" s="26">
        <v>2</v>
      </c>
      <c r="AF1211" s="26">
        <v>0</v>
      </c>
      <c r="AG1211" s="26">
        <v>0</v>
      </c>
      <c r="AH1211" s="26">
        <v>104</v>
      </c>
      <c r="AI1211" s="26">
        <v>-3</v>
      </c>
      <c r="AJ1211" s="26">
        <v>-3</v>
      </c>
      <c r="AK1211" s="26">
        <v>-3</v>
      </c>
      <c r="AL1211" s="26">
        <v>-3</v>
      </c>
      <c r="AM1211" s="26">
        <v>4</v>
      </c>
      <c r="AN1211" s="26">
        <v>21</v>
      </c>
      <c r="AO1211" s="26">
        <v>0</v>
      </c>
      <c r="AP1211" s="26">
        <v>0</v>
      </c>
      <c r="AQ1211" s="26">
        <v>0</v>
      </c>
      <c r="AR1211" s="26">
        <v>0</v>
      </c>
      <c r="AS1211" s="26">
        <v>0</v>
      </c>
      <c r="AT1211" s="26">
        <v>0</v>
      </c>
      <c r="AU1211" s="26">
        <v>0</v>
      </c>
      <c r="AV1211" s="26">
        <v>0</v>
      </c>
      <c r="AW1211" s="26">
        <v>0</v>
      </c>
      <c r="AX1211" s="26">
        <v>0</v>
      </c>
      <c r="AY1211" s="26">
        <v>0</v>
      </c>
      <c r="AZ1211" s="26">
        <v>0</v>
      </c>
      <c r="BA1211" s="26">
        <v>0</v>
      </c>
      <c r="BB1211" s="26">
        <v>0</v>
      </c>
      <c r="BC1211" s="26">
        <v>0</v>
      </c>
      <c r="BD1211" s="26" t="s">
        <v>2309</v>
      </c>
      <c r="BE1211" s="26">
        <v>3</v>
      </c>
      <c r="BF1211" s="26">
        <v>16</v>
      </c>
      <c r="BG1211" s="54" t="str">
        <f t="shared" si="265"/>
        <v>0177</v>
      </c>
      <c r="BH1211" s="9"/>
      <c r="BI1211" s="9"/>
    </row>
    <row r="1212" ht="16.5" spans="1:61">
      <c r="A1212" s="4">
        <f t="shared" si="252"/>
        <v>1</v>
      </c>
      <c r="B1212" s="4" t="str">
        <f>IF(X1212=0,"",VLOOKUP(Y1212,seriesName!A:B,2,TRUE))</f>
        <v>杜宾X</v>
      </c>
      <c r="C1212" s="4" t="str">
        <f>IF(A1212=1,VLOOKUP(V1212,Head!A:B,2,TRUE),IF(A1212=2,VLOOKUP(V1212,Chest!A:B,2,TRUE),IF(A1212=3,VLOOKUP(V1212,Arm!A:B,2,TRUE),IF(A1212=4,VLOOKUP(V1212,Waist!A:B,2,TRUE),IF(A1212=5,VLOOKUP(V1212,Leg!A:B,2,TRUE),"")))))</f>
        <v>杜宾X头盔</v>
      </c>
      <c r="D1212" s="44" t="str">
        <f>IF(X1212=1,VLOOKUP(AA1212,modelID!A:B,2,FALSE),"")</f>
        <v>pl044</v>
      </c>
      <c r="E1212" s="45">
        <f>IF(X1212=0,"",AH1212+VLOOKUP(AN1212,BuildupTable!L:O,4,FALSE))</f>
        <v>164</v>
      </c>
      <c r="F1212" s="1">
        <f t="shared" si="253"/>
        <v>1</v>
      </c>
      <c r="G1212" s="1">
        <f t="shared" si="254"/>
        <v>1</v>
      </c>
      <c r="H1212" s="1">
        <f t="shared" si="255"/>
        <v>0</v>
      </c>
      <c r="I1212" s="1">
        <f t="shared" si="256"/>
        <v>0</v>
      </c>
      <c r="J1212" s="4" t="str">
        <f>IF(AT1212=0,"",VLOOKUP(AT1212,skillbasedata!A:B,2,TRUE))</f>
        <v>龙属性攻击强化</v>
      </c>
      <c r="K1212" s="48">
        <f t="shared" si="257"/>
        <v>1</v>
      </c>
      <c r="L1212" s="4" t="str">
        <f>IF(AU1212=0,"",VLOOKUP(AU1212,skillbasedata!A:B,2,TRUE))</f>
        <v>攻击</v>
      </c>
      <c r="M1212" s="48">
        <f t="shared" si="258"/>
        <v>1</v>
      </c>
      <c r="N1212" s="4" t="str">
        <f>IF(AV1212=0,"",VLOOKUP(AV1212,skillbasedata!A:B,2,TRUE))</f>
        <v>火场怪力</v>
      </c>
      <c r="O1212" s="48">
        <f t="shared" si="259"/>
        <v>1</v>
      </c>
      <c r="P1212" s="4" t="str">
        <f>IF(AW1212=0,"",VLOOKUP(AW1212,skillbasedata!A:B,2,TRUE))</f>
        <v>跑者</v>
      </c>
      <c r="Q1212" s="48">
        <f t="shared" si="260"/>
        <v>1</v>
      </c>
      <c r="R1212" s="4" t="str">
        <f>IF(AX1212=0,"",VLOOKUP(AX1212,skillbasedata!A:B,2,TRUE))</f>
        <v/>
      </c>
      <c r="S1212" s="48">
        <f t="shared" si="261"/>
        <v>0</v>
      </c>
      <c r="T1212" s="48">
        <f t="shared" si="262"/>
        <v>3</v>
      </c>
      <c r="U1212" s="48">
        <f t="shared" si="263"/>
        <v>16</v>
      </c>
      <c r="V1212" s="51">
        <f t="shared" si="264"/>
        <v>304</v>
      </c>
      <c r="W1212" s="26" t="s">
        <v>3532</v>
      </c>
      <c r="X1212" s="26">
        <v>1</v>
      </c>
      <c r="Y1212" s="26">
        <v>304</v>
      </c>
      <c r="Z1212" s="26">
        <v>15002</v>
      </c>
      <c r="AA1212" s="26">
        <v>20</v>
      </c>
      <c r="AB1212" s="26">
        <v>7</v>
      </c>
      <c r="AC1212" s="26">
        <v>12000</v>
      </c>
      <c r="AD1212" s="26">
        <v>0</v>
      </c>
      <c r="AE1212" s="26">
        <v>2</v>
      </c>
      <c r="AF1212" s="26">
        <v>1</v>
      </c>
      <c r="AG1212" s="26">
        <v>1</v>
      </c>
      <c r="AH1212" s="26">
        <v>104</v>
      </c>
      <c r="AI1212" s="26">
        <v>-2</v>
      </c>
      <c r="AJ1212" s="26">
        <v>0</v>
      </c>
      <c r="AK1212" s="26">
        <v>0</v>
      </c>
      <c r="AL1212" s="26">
        <v>0</v>
      </c>
      <c r="AM1212" s="26">
        <v>4</v>
      </c>
      <c r="AN1212" s="26">
        <v>21</v>
      </c>
      <c r="AO1212" s="26">
        <v>0</v>
      </c>
      <c r="AP1212" s="26">
        <v>1</v>
      </c>
      <c r="AQ1212" s="26">
        <v>1</v>
      </c>
      <c r="AR1212" s="26">
        <v>0</v>
      </c>
      <c r="AS1212" s="26">
        <v>0</v>
      </c>
      <c r="AT1212" s="26">
        <v>17</v>
      </c>
      <c r="AU1212" s="26">
        <v>1</v>
      </c>
      <c r="AV1212" s="26">
        <v>91</v>
      </c>
      <c r="AW1212" s="26">
        <v>32</v>
      </c>
      <c r="AX1212" s="26">
        <v>0</v>
      </c>
      <c r="AY1212" s="26">
        <v>1</v>
      </c>
      <c r="AZ1212" s="26">
        <v>1</v>
      </c>
      <c r="BA1212" s="26">
        <v>1</v>
      </c>
      <c r="BB1212" s="26">
        <v>1</v>
      </c>
      <c r="BC1212" s="26">
        <v>0</v>
      </c>
      <c r="BD1212" s="26" t="s">
        <v>2309</v>
      </c>
      <c r="BE1212" s="26">
        <v>3</v>
      </c>
      <c r="BF1212" s="26">
        <v>16</v>
      </c>
      <c r="BG1212" s="54" t="str">
        <f t="shared" si="265"/>
        <v>0130</v>
      </c>
      <c r="BH1212" s="9"/>
      <c r="BI1212" s="9"/>
    </row>
    <row r="1213" ht="16.5" spans="1:61">
      <c r="A1213" s="4">
        <f t="shared" si="252"/>
        <v>2</v>
      </c>
      <c r="B1213" s="4" t="str">
        <f>IF(X1213=0,"",VLOOKUP(Y1213,seriesName!A:B,2,TRUE))</f>
        <v>杜宾X</v>
      </c>
      <c r="C1213" s="4" t="str">
        <f>IF(A1213=1,VLOOKUP(V1213,Head!A:B,2,TRUE),IF(A1213=2,VLOOKUP(V1213,Chest!A:B,2,TRUE),IF(A1213=3,VLOOKUP(V1213,Arm!A:B,2,TRUE),IF(A1213=4,VLOOKUP(V1213,Waist!A:B,2,TRUE),IF(A1213=5,VLOOKUP(V1213,Leg!A:B,2,TRUE),"")))))</f>
        <v>杜宾X铠甲</v>
      </c>
      <c r="D1213" s="44" t="str">
        <f>IF(X1213=1,VLOOKUP(AA1213,modelID!A:B,2,FALSE),"")</f>
        <v>pl044</v>
      </c>
      <c r="E1213" s="45">
        <f>IF(X1213=0,"",AH1213+VLOOKUP(AN1213,BuildupTable!L:O,4,FALSE))</f>
        <v>164</v>
      </c>
      <c r="F1213" s="1">
        <f t="shared" si="253"/>
        <v>1</v>
      </c>
      <c r="G1213" s="1">
        <f t="shared" si="254"/>
        <v>0</v>
      </c>
      <c r="H1213" s="1">
        <f t="shared" si="255"/>
        <v>0</v>
      </c>
      <c r="I1213" s="1">
        <f t="shared" si="256"/>
        <v>0</v>
      </c>
      <c r="J1213" s="4" t="str">
        <f>IF(AT1213=0,"",VLOOKUP(AT1213,skillbasedata!A:B,2,TRUE))</f>
        <v>龙属性攻击强化</v>
      </c>
      <c r="K1213" s="48">
        <f t="shared" si="257"/>
        <v>1</v>
      </c>
      <c r="L1213" s="4" t="str">
        <f>IF(AU1213=0,"",VLOOKUP(AU1213,skillbasedata!A:B,2,TRUE))</f>
        <v>集中</v>
      </c>
      <c r="M1213" s="48">
        <f t="shared" si="258"/>
        <v>1</v>
      </c>
      <c r="N1213" s="4" t="str">
        <f>IF(AV1213=0,"",VLOOKUP(AV1213,skillbasedata!A:B,2,TRUE))</f>
        <v>强化持续</v>
      </c>
      <c r="O1213" s="48">
        <f t="shared" si="259"/>
        <v>1</v>
      </c>
      <c r="P1213" s="4" t="str">
        <f>IF(AW1213=0,"",VLOOKUP(AW1213,skillbasedata!A:B,2,TRUE))</f>
        <v>火场怪力</v>
      </c>
      <c r="Q1213" s="48">
        <f t="shared" si="260"/>
        <v>2</v>
      </c>
      <c r="R1213" s="4" t="str">
        <f>IF(AX1213=0,"",VLOOKUP(AX1213,skillbasedata!A:B,2,TRUE))</f>
        <v/>
      </c>
      <c r="S1213" s="48">
        <f t="shared" si="261"/>
        <v>0</v>
      </c>
      <c r="T1213" s="48">
        <f t="shared" si="262"/>
        <v>3</v>
      </c>
      <c r="U1213" s="48">
        <f t="shared" si="263"/>
        <v>16</v>
      </c>
      <c r="V1213" s="51">
        <f t="shared" si="264"/>
        <v>304</v>
      </c>
      <c r="W1213" s="26" t="s">
        <v>3533</v>
      </c>
      <c r="X1213" s="26">
        <v>1</v>
      </c>
      <c r="Y1213" s="26">
        <v>304</v>
      </c>
      <c r="Z1213" s="26">
        <v>15002</v>
      </c>
      <c r="AA1213" s="26">
        <v>20</v>
      </c>
      <c r="AB1213" s="26">
        <v>7</v>
      </c>
      <c r="AC1213" s="26">
        <v>12000</v>
      </c>
      <c r="AD1213" s="26">
        <v>0</v>
      </c>
      <c r="AE1213" s="26">
        <v>2</v>
      </c>
      <c r="AF1213" s="26">
        <v>1</v>
      </c>
      <c r="AG1213" s="26">
        <v>1</v>
      </c>
      <c r="AH1213" s="26">
        <v>104</v>
      </c>
      <c r="AI1213" s="26">
        <v>-2</v>
      </c>
      <c r="AJ1213" s="26">
        <v>0</v>
      </c>
      <c r="AK1213" s="26">
        <v>0</v>
      </c>
      <c r="AL1213" s="26">
        <v>0</v>
      </c>
      <c r="AM1213" s="26">
        <v>4</v>
      </c>
      <c r="AN1213" s="26">
        <v>21</v>
      </c>
      <c r="AO1213" s="26">
        <v>0</v>
      </c>
      <c r="AP1213" s="26">
        <v>1</v>
      </c>
      <c r="AQ1213" s="26">
        <v>0</v>
      </c>
      <c r="AR1213" s="26">
        <v>0</v>
      </c>
      <c r="AS1213" s="26">
        <v>0</v>
      </c>
      <c r="AT1213" s="26">
        <v>17</v>
      </c>
      <c r="AU1213" s="26">
        <v>30</v>
      </c>
      <c r="AV1213" s="26">
        <v>31</v>
      </c>
      <c r="AW1213" s="26">
        <v>91</v>
      </c>
      <c r="AX1213" s="26">
        <v>0</v>
      </c>
      <c r="AY1213" s="26">
        <v>1</v>
      </c>
      <c r="AZ1213" s="26">
        <v>1</v>
      </c>
      <c r="BA1213" s="26">
        <v>1</v>
      </c>
      <c r="BB1213" s="26">
        <v>2</v>
      </c>
      <c r="BC1213" s="26">
        <v>0</v>
      </c>
      <c r="BD1213" s="26" t="s">
        <v>2309</v>
      </c>
      <c r="BE1213" s="26">
        <v>3</v>
      </c>
      <c r="BF1213" s="26">
        <v>16</v>
      </c>
      <c r="BG1213" s="54" t="str">
        <f t="shared" si="265"/>
        <v>0130</v>
      </c>
      <c r="BH1213" s="9"/>
      <c r="BI1213" s="9"/>
    </row>
    <row r="1214" ht="16.5" spans="1:61">
      <c r="A1214" s="4">
        <f t="shared" si="252"/>
        <v>3</v>
      </c>
      <c r="B1214" s="4" t="str">
        <f>IF(X1214=0,"",VLOOKUP(Y1214,seriesName!A:B,2,TRUE))</f>
        <v>杜宾X</v>
      </c>
      <c r="C1214" s="4" t="str">
        <f>IF(A1214=1,VLOOKUP(V1214,Head!A:B,2,TRUE),IF(A1214=2,VLOOKUP(V1214,Chest!A:B,2,TRUE),IF(A1214=3,VLOOKUP(V1214,Arm!A:B,2,TRUE),IF(A1214=4,VLOOKUP(V1214,Waist!A:B,2,TRUE),IF(A1214=5,VLOOKUP(V1214,Leg!A:B,2,TRUE),"")))))</f>
        <v>杜宾X腕甲</v>
      </c>
      <c r="D1214" s="44" t="str">
        <f>IF(X1214=1,VLOOKUP(AA1214,modelID!A:B,2,FALSE),"")</f>
        <v>pl044</v>
      </c>
      <c r="E1214" s="45">
        <f>IF(X1214=0,"",AH1214+VLOOKUP(AN1214,BuildupTable!L:O,4,FALSE))</f>
        <v>164</v>
      </c>
      <c r="F1214" s="1">
        <f t="shared" si="253"/>
        <v>2</v>
      </c>
      <c r="G1214" s="1">
        <f t="shared" si="254"/>
        <v>0</v>
      </c>
      <c r="H1214" s="1">
        <f t="shared" si="255"/>
        <v>1</v>
      </c>
      <c r="I1214" s="1">
        <f t="shared" si="256"/>
        <v>0</v>
      </c>
      <c r="J1214" s="4" t="str">
        <f>IF(AT1214=0,"",VLOOKUP(AT1214,skillbasedata!A:B,2,TRUE))</f>
        <v>龙属性攻击强化</v>
      </c>
      <c r="K1214" s="48">
        <f t="shared" si="257"/>
        <v>1</v>
      </c>
      <c r="L1214" s="4" t="str">
        <f>IF(AU1214=0,"",VLOOKUP(AU1214,skillbasedata!A:B,2,TRUE))</f>
        <v>强化持续</v>
      </c>
      <c r="M1214" s="48">
        <f t="shared" si="258"/>
        <v>2</v>
      </c>
      <c r="N1214" s="4" t="str">
        <f>IF(AV1214=0,"",VLOOKUP(AV1214,skillbasedata!A:B,2,TRUE))</f>
        <v>减轻后坐力</v>
      </c>
      <c r="O1214" s="48">
        <f t="shared" si="259"/>
        <v>2</v>
      </c>
      <c r="P1214" s="4" t="str">
        <f>IF(AW1214=0,"",VLOOKUP(AW1214,skillbasedata!A:B,2,TRUE))</f>
        <v/>
      </c>
      <c r="Q1214" s="48">
        <f t="shared" si="260"/>
        <v>0</v>
      </c>
      <c r="R1214" s="4" t="str">
        <f>IF(AX1214=0,"",VLOOKUP(AX1214,skillbasedata!A:B,2,TRUE))</f>
        <v/>
      </c>
      <c r="S1214" s="48">
        <f t="shared" si="261"/>
        <v>0</v>
      </c>
      <c r="T1214" s="48">
        <f t="shared" si="262"/>
        <v>3</v>
      </c>
      <c r="U1214" s="48">
        <f t="shared" si="263"/>
        <v>16</v>
      </c>
      <c r="V1214" s="51">
        <f t="shared" si="264"/>
        <v>304</v>
      </c>
      <c r="W1214" s="26" t="s">
        <v>3534</v>
      </c>
      <c r="X1214" s="26">
        <v>1</v>
      </c>
      <c r="Y1214" s="26">
        <v>304</v>
      </c>
      <c r="Z1214" s="26">
        <v>15002</v>
      </c>
      <c r="AA1214" s="26">
        <v>20</v>
      </c>
      <c r="AB1214" s="26">
        <v>7</v>
      </c>
      <c r="AC1214" s="26">
        <v>12000</v>
      </c>
      <c r="AD1214" s="26">
        <v>0</v>
      </c>
      <c r="AE1214" s="26">
        <v>2</v>
      </c>
      <c r="AF1214" s="26">
        <v>1</v>
      </c>
      <c r="AG1214" s="26">
        <v>1</v>
      </c>
      <c r="AH1214" s="26">
        <v>104</v>
      </c>
      <c r="AI1214" s="26">
        <v>-2</v>
      </c>
      <c r="AJ1214" s="26">
        <v>0</v>
      </c>
      <c r="AK1214" s="26">
        <v>0</v>
      </c>
      <c r="AL1214" s="26">
        <v>0</v>
      </c>
      <c r="AM1214" s="26">
        <v>4</v>
      </c>
      <c r="AN1214" s="26">
        <v>21</v>
      </c>
      <c r="AO1214" s="26">
        <v>0</v>
      </c>
      <c r="AP1214" s="26">
        <v>2</v>
      </c>
      <c r="AQ1214" s="26">
        <v>0</v>
      </c>
      <c r="AR1214" s="26">
        <v>1</v>
      </c>
      <c r="AS1214" s="26">
        <v>0</v>
      </c>
      <c r="AT1214" s="26">
        <v>17</v>
      </c>
      <c r="AU1214" s="26">
        <v>31</v>
      </c>
      <c r="AV1214" s="26">
        <v>53</v>
      </c>
      <c r="AW1214" s="26">
        <v>0</v>
      </c>
      <c r="AX1214" s="26">
        <v>0</v>
      </c>
      <c r="AY1214" s="26">
        <v>1</v>
      </c>
      <c r="AZ1214" s="26">
        <v>2</v>
      </c>
      <c r="BA1214" s="26">
        <v>2</v>
      </c>
      <c r="BB1214" s="26">
        <v>0</v>
      </c>
      <c r="BC1214" s="26">
        <v>0</v>
      </c>
      <c r="BD1214" s="26" t="s">
        <v>2309</v>
      </c>
      <c r="BE1214" s="26">
        <v>3</v>
      </c>
      <c r="BF1214" s="26">
        <v>16</v>
      </c>
      <c r="BG1214" s="54" t="str">
        <f t="shared" si="265"/>
        <v>0130</v>
      </c>
      <c r="BH1214" s="9"/>
      <c r="BI1214" s="9"/>
    </row>
    <row r="1215" ht="16.5" spans="1:61">
      <c r="A1215" s="4">
        <f t="shared" si="252"/>
        <v>4</v>
      </c>
      <c r="B1215" s="4" t="str">
        <f>IF(X1215=0,"",VLOOKUP(Y1215,seriesName!A:B,2,TRUE))</f>
        <v>杜宾X</v>
      </c>
      <c r="C1215" s="4" t="str">
        <f>IF(A1215=1,VLOOKUP(V1215,Head!A:B,2,TRUE),IF(A1215=2,VLOOKUP(V1215,Chest!A:B,2,TRUE),IF(A1215=3,VLOOKUP(V1215,Arm!A:B,2,TRUE),IF(A1215=4,VLOOKUP(V1215,Waist!A:B,2,TRUE),IF(A1215=5,VLOOKUP(V1215,Leg!A:B,2,TRUE),"")))))</f>
        <v>杜宾X腰甲</v>
      </c>
      <c r="D1215" s="44" t="str">
        <f>IF(X1215=1,VLOOKUP(AA1215,modelID!A:B,2,FALSE),"")</f>
        <v>pl044</v>
      </c>
      <c r="E1215" s="45">
        <f>IF(X1215=0,"",AH1215+VLOOKUP(AN1215,BuildupTable!L:O,4,FALSE))</f>
        <v>164</v>
      </c>
      <c r="F1215" s="1">
        <f t="shared" si="253"/>
        <v>0</v>
      </c>
      <c r="G1215" s="1">
        <f t="shared" si="254"/>
        <v>1</v>
      </c>
      <c r="H1215" s="1">
        <f t="shared" si="255"/>
        <v>0</v>
      </c>
      <c r="I1215" s="1">
        <f t="shared" si="256"/>
        <v>0</v>
      </c>
      <c r="J1215" s="4" t="str">
        <f>IF(AT1215=0,"",VLOOKUP(AT1215,skillbasedata!A:B,2,TRUE))</f>
        <v>龙属性攻击强化</v>
      </c>
      <c r="K1215" s="48">
        <f t="shared" si="257"/>
        <v>1</v>
      </c>
      <c r="L1215" s="4" t="str">
        <f>IF(AU1215=0,"",VLOOKUP(AU1215,skillbasedata!A:B,2,TRUE))</f>
        <v>攻击</v>
      </c>
      <c r="M1215" s="48">
        <f t="shared" si="258"/>
        <v>2</v>
      </c>
      <c r="N1215" s="4" t="str">
        <f>IF(AV1215=0,"",VLOOKUP(AV1215,skillbasedata!A:B,2,TRUE))</f>
        <v>跑者</v>
      </c>
      <c r="O1215" s="48">
        <f t="shared" si="259"/>
        <v>2</v>
      </c>
      <c r="P1215" s="4" t="str">
        <f>IF(AW1215=0,"",VLOOKUP(AW1215,skillbasedata!A:B,2,TRUE))</f>
        <v/>
      </c>
      <c r="Q1215" s="48">
        <f t="shared" si="260"/>
        <v>0</v>
      </c>
      <c r="R1215" s="4" t="str">
        <f>IF(AX1215=0,"",VLOOKUP(AX1215,skillbasedata!A:B,2,TRUE))</f>
        <v/>
      </c>
      <c r="S1215" s="48">
        <f t="shared" si="261"/>
        <v>0</v>
      </c>
      <c r="T1215" s="48">
        <f t="shared" si="262"/>
        <v>3</v>
      </c>
      <c r="U1215" s="48">
        <f t="shared" si="263"/>
        <v>16</v>
      </c>
      <c r="V1215" s="51">
        <f t="shared" si="264"/>
        <v>304</v>
      </c>
      <c r="W1215" s="26" t="s">
        <v>3535</v>
      </c>
      <c r="X1215" s="26">
        <v>1</v>
      </c>
      <c r="Y1215" s="26">
        <v>304</v>
      </c>
      <c r="Z1215" s="26">
        <v>15002</v>
      </c>
      <c r="AA1215" s="26">
        <v>20</v>
      </c>
      <c r="AB1215" s="26">
        <v>7</v>
      </c>
      <c r="AC1215" s="26">
        <v>12000</v>
      </c>
      <c r="AD1215" s="26">
        <v>0</v>
      </c>
      <c r="AE1215" s="26">
        <v>2</v>
      </c>
      <c r="AF1215" s="26">
        <v>1</v>
      </c>
      <c r="AG1215" s="26">
        <v>1</v>
      </c>
      <c r="AH1215" s="26">
        <v>104</v>
      </c>
      <c r="AI1215" s="26">
        <v>-2</v>
      </c>
      <c r="AJ1215" s="26">
        <v>0</v>
      </c>
      <c r="AK1215" s="26">
        <v>0</v>
      </c>
      <c r="AL1215" s="26">
        <v>0</v>
      </c>
      <c r="AM1215" s="26">
        <v>4</v>
      </c>
      <c r="AN1215" s="26">
        <v>21</v>
      </c>
      <c r="AO1215" s="26">
        <v>0</v>
      </c>
      <c r="AP1215" s="26">
        <v>0</v>
      </c>
      <c r="AQ1215" s="26">
        <v>1</v>
      </c>
      <c r="AR1215" s="26">
        <v>0</v>
      </c>
      <c r="AS1215" s="26">
        <v>0</v>
      </c>
      <c r="AT1215" s="26">
        <v>17</v>
      </c>
      <c r="AU1215" s="26">
        <v>1</v>
      </c>
      <c r="AV1215" s="26">
        <v>32</v>
      </c>
      <c r="AW1215" s="26">
        <v>0</v>
      </c>
      <c r="AX1215" s="26">
        <v>0</v>
      </c>
      <c r="AY1215" s="26">
        <v>1</v>
      </c>
      <c r="AZ1215" s="26">
        <v>2</v>
      </c>
      <c r="BA1215" s="26">
        <v>2</v>
      </c>
      <c r="BB1215" s="26">
        <v>0</v>
      </c>
      <c r="BC1215" s="26">
        <v>0</v>
      </c>
      <c r="BD1215" s="26" t="s">
        <v>2309</v>
      </c>
      <c r="BE1215" s="26">
        <v>3</v>
      </c>
      <c r="BF1215" s="26">
        <v>16</v>
      </c>
      <c r="BG1215" s="54" t="str">
        <f t="shared" si="265"/>
        <v>0130</v>
      </c>
      <c r="BH1215" s="9"/>
      <c r="BI1215" s="9"/>
    </row>
    <row r="1216" ht="16.5" spans="1:61">
      <c r="A1216" s="4">
        <f t="shared" si="252"/>
        <v>5</v>
      </c>
      <c r="B1216" s="4" t="str">
        <f>IF(X1216=0,"",VLOOKUP(Y1216,seriesName!A:B,2,TRUE))</f>
        <v>杜宾X</v>
      </c>
      <c r="C1216" s="4" t="str">
        <f>IF(A1216=1,VLOOKUP(V1216,Head!A:B,2,TRUE),IF(A1216=2,VLOOKUP(V1216,Chest!A:B,2,TRUE),IF(A1216=3,VLOOKUP(V1216,Arm!A:B,2,TRUE),IF(A1216=4,VLOOKUP(V1216,Waist!A:B,2,TRUE),IF(A1216=5,VLOOKUP(V1216,Leg!A:B,2,TRUE),"")))))</f>
        <v>杜宾X护腿</v>
      </c>
      <c r="D1216" s="44" t="str">
        <f>IF(X1216=1,VLOOKUP(AA1216,modelID!A:B,2,FALSE),"")</f>
        <v>pl044</v>
      </c>
      <c r="E1216" s="45">
        <f>IF(X1216=0,"",AH1216+VLOOKUP(AN1216,BuildupTable!L:O,4,FALSE))</f>
        <v>164</v>
      </c>
      <c r="F1216" s="1">
        <f t="shared" si="253"/>
        <v>0</v>
      </c>
      <c r="G1216" s="1">
        <f t="shared" si="254"/>
        <v>1</v>
      </c>
      <c r="H1216" s="1">
        <f t="shared" si="255"/>
        <v>0</v>
      </c>
      <c r="I1216" s="1">
        <f t="shared" si="256"/>
        <v>0</v>
      </c>
      <c r="J1216" s="4" t="str">
        <f>IF(AT1216=0,"",VLOOKUP(AT1216,skillbasedata!A:B,2,TRUE))</f>
        <v>龙属性攻击强化</v>
      </c>
      <c r="K1216" s="48">
        <f t="shared" si="257"/>
        <v>1</v>
      </c>
      <c r="L1216" s="4" t="str">
        <f>IF(AU1216=0,"",VLOOKUP(AU1216,skillbasedata!A:B,2,TRUE))</f>
        <v>集中</v>
      </c>
      <c r="M1216" s="48">
        <f t="shared" si="258"/>
        <v>2</v>
      </c>
      <c r="N1216" s="4" t="str">
        <f>IF(AV1216=0,"",VLOOKUP(AV1216,skillbasedata!A:B,2,TRUE))</f>
        <v>火场怪力</v>
      </c>
      <c r="O1216" s="48">
        <f t="shared" si="259"/>
        <v>2</v>
      </c>
      <c r="P1216" s="4" t="str">
        <f>IF(AW1216=0,"",VLOOKUP(AW1216,skillbasedata!A:B,2,TRUE))</f>
        <v/>
      </c>
      <c r="Q1216" s="48">
        <f t="shared" si="260"/>
        <v>0</v>
      </c>
      <c r="R1216" s="4" t="str">
        <f>IF(AX1216=0,"",VLOOKUP(AX1216,skillbasedata!A:B,2,TRUE))</f>
        <v/>
      </c>
      <c r="S1216" s="48">
        <f t="shared" si="261"/>
        <v>0</v>
      </c>
      <c r="T1216" s="48">
        <f t="shared" si="262"/>
        <v>3</v>
      </c>
      <c r="U1216" s="48">
        <f t="shared" si="263"/>
        <v>16</v>
      </c>
      <c r="V1216" s="51">
        <f t="shared" si="264"/>
        <v>304</v>
      </c>
      <c r="W1216" s="26" t="s">
        <v>3536</v>
      </c>
      <c r="X1216" s="26">
        <v>1</v>
      </c>
      <c r="Y1216" s="26">
        <v>304</v>
      </c>
      <c r="Z1216" s="26">
        <v>15002</v>
      </c>
      <c r="AA1216" s="26">
        <v>20</v>
      </c>
      <c r="AB1216" s="26">
        <v>7</v>
      </c>
      <c r="AC1216" s="26">
        <v>12000</v>
      </c>
      <c r="AD1216" s="26">
        <v>0</v>
      </c>
      <c r="AE1216" s="26">
        <v>2</v>
      </c>
      <c r="AF1216" s="26">
        <v>1</v>
      </c>
      <c r="AG1216" s="26">
        <v>1</v>
      </c>
      <c r="AH1216" s="26">
        <v>104</v>
      </c>
      <c r="AI1216" s="26">
        <v>-2</v>
      </c>
      <c r="AJ1216" s="26">
        <v>0</v>
      </c>
      <c r="AK1216" s="26">
        <v>0</v>
      </c>
      <c r="AL1216" s="26">
        <v>0</v>
      </c>
      <c r="AM1216" s="26">
        <v>4</v>
      </c>
      <c r="AN1216" s="26">
        <v>21</v>
      </c>
      <c r="AO1216" s="26">
        <v>0</v>
      </c>
      <c r="AP1216" s="26">
        <v>0</v>
      </c>
      <c r="AQ1216" s="26">
        <v>1</v>
      </c>
      <c r="AR1216" s="26">
        <v>0</v>
      </c>
      <c r="AS1216" s="26">
        <v>0</v>
      </c>
      <c r="AT1216" s="26">
        <v>17</v>
      </c>
      <c r="AU1216" s="26">
        <v>30</v>
      </c>
      <c r="AV1216" s="26">
        <v>91</v>
      </c>
      <c r="AW1216" s="26">
        <v>0</v>
      </c>
      <c r="AX1216" s="26">
        <v>0</v>
      </c>
      <c r="AY1216" s="26">
        <v>1</v>
      </c>
      <c r="AZ1216" s="26">
        <v>2</v>
      </c>
      <c r="BA1216" s="26">
        <v>2</v>
      </c>
      <c r="BB1216" s="26">
        <v>0</v>
      </c>
      <c r="BC1216" s="26">
        <v>0</v>
      </c>
      <c r="BD1216" s="26" t="s">
        <v>2309</v>
      </c>
      <c r="BE1216" s="26">
        <v>3</v>
      </c>
      <c r="BF1216" s="26">
        <v>16</v>
      </c>
      <c r="BG1216" s="54" t="str">
        <f t="shared" si="265"/>
        <v>0130</v>
      </c>
      <c r="BH1216" s="9"/>
      <c r="BI1216" s="9"/>
    </row>
    <row r="1217" ht="16.5" spans="1:61">
      <c r="A1217" s="4">
        <f t="shared" si="252"/>
        <v>1</v>
      </c>
      <c r="B1217" s="4" t="str">
        <f>IF(X1217=0,"",VLOOKUP(Y1217,seriesName!A:B,2,TRUE))</f>
        <v>海境X</v>
      </c>
      <c r="C1217" s="4" t="str">
        <f>IF(A1217=1,VLOOKUP(V1217,Head!A:B,2,TRUE),IF(A1217=2,VLOOKUP(V1217,Chest!A:B,2,TRUE),IF(A1217=3,VLOOKUP(V1217,Arm!A:B,2,TRUE),IF(A1217=4,VLOOKUP(V1217,Waist!A:B,2,TRUE),IF(A1217=5,VLOOKUP(V1217,Leg!A:B,2,TRUE),"")))))</f>
        <v>海境X头盔</v>
      </c>
      <c r="D1217" s="44" t="str">
        <f>IF(X1217=1,VLOOKUP(AA1217,modelID!A:B,2,FALSE),"")</f>
        <v>pl242</v>
      </c>
      <c r="E1217" s="45">
        <f>IF(X1217=0,"",AH1217+VLOOKUP(AN1217,BuildupTable!L:O,4,FALSE))</f>
        <v>160</v>
      </c>
      <c r="F1217" s="1">
        <f t="shared" si="253"/>
        <v>1</v>
      </c>
      <c r="G1217" s="1">
        <f t="shared" si="254"/>
        <v>0</v>
      </c>
      <c r="H1217" s="1">
        <f t="shared" si="255"/>
        <v>1</v>
      </c>
      <c r="I1217" s="1">
        <f t="shared" si="256"/>
        <v>0</v>
      </c>
      <c r="J1217" s="4" t="str">
        <f>IF(AT1217=0,"",VLOOKUP(AT1217,skillbasedata!A:B,2,TRUE))</f>
        <v>装填扩充</v>
      </c>
      <c r="K1217" s="48">
        <f t="shared" si="257"/>
        <v>2</v>
      </c>
      <c r="L1217" s="4" t="str">
        <f>IF(AU1217=0,"",VLOOKUP(AU1217,skillbasedata!A:B,2,TRUE))</f>
        <v>回复速度</v>
      </c>
      <c r="M1217" s="48">
        <f t="shared" si="258"/>
        <v>1</v>
      </c>
      <c r="N1217" s="4" t="str">
        <f>IF(AV1217=0,"",VLOOKUP(AV1217,skillbasedata!A:B,2,TRUE))</f>
        <v/>
      </c>
      <c r="O1217" s="48">
        <f t="shared" si="259"/>
        <v>0</v>
      </c>
      <c r="P1217" s="4" t="str">
        <f>IF(AW1217=0,"",VLOOKUP(AW1217,skillbasedata!A:B,2,TRUE))</f>
        <v/>
      </c>
      <c r="Q1217" s="48">
        <f t="shared" si="260"/>
        <v>0</v>
      </c>
      <c r="R1217" s="4" t="str">
        <f>IF(AX1217=0,"",VLOOKUP(AX1217,skillbasedata!A:B,2,TRUE))</f>
        <v/>
      </c>
      <c r="S1217" s="48">
        <f t="shared" si="261"/>
        <v>0</v>
      </c>
      <c r="T1217" s="48">
        <f t="shared" si="262"/>
        <v>3</v>
      </c>
      <c r="U1217" s="48">
        <f t="shared" si="263"/>
        <v>16</v>
      </c>
      <c r="V1217" s="51">
        <f t="shared" si="264"/>
        <v>315</v>
      </c>
      <c r="W1217" s="26" t="s">
        <v>3537</v>
      </c>
      <c r="X1217" s="26">
        <v>1</v>
      </c>
      <c r="Y1217" s="26">
        <v>315</v>
      </c>
      <c r="Z1217" s="26">
        <v>15003</v>
      </c>
      <c r="AA1217" s="26">
        <v>68</v>
      </c>
      <c r="AB1217" s="26">
        <v>7</v>
      </c>
      <c r="AC1217" s="26">
        <v>12000</v>
      </c>
      <c r="AD1217" s="26">
        <v>0</v>
      </c>
      <c r="AE1217" s="26">
        <v>2</v>
      </c>
      <c r="AF1217" s="26">
        <v>1</v>
      </c>
      <c r="AG1217" s="26">
        <v>1</v>
      </c>
      <c r="AH1217" s="26">
        <v>100</v>
      </c>
      <c r="AI1217" s="26">
        <v>0</v>
      </c>
      <c r="AJ1217" s="26">
        <v>3</v>
      </c>
      <c r="AK1217" s="26">
        <v>-1</v>
      </c>
      <c r="AL1217" s="26">
        <v>-2</v>
      </c>
      <c r="AM1217" s="26">
        <v>0</v>
      </c>
      <c r="AN1217" s="26">
        <v>21</v>
      </c>
      <c r="AO1217" s="26">
        <v>0</v>
      </c>
      <c r="AP1217" s="26">
        <v>1</v>
      </c>
      <c r="AQ1217" s="26">
        <v>0</v>
      </c>
      <c r="AR1217" s="26">
        <v>1</v>
      </c>
      <c r="AS1217" s="26">
        <v>0</v>
      </c>
      <c r="AT1217" s="26">
        <v>51</v>
      </c>
      <c r="AU1217" s="26">
        <v>59</v>
      </c>
      <c r="AV1217" s="26">
        <v>0</v>
      </c>
      <c r="AW1217" s="26">
        <v>0</v>
      </c>
      <c r="AX1217" s="26">
        <v>0</v>
      </c>
      <c r="AY1217" s="26">
        <v>2</v>
      </c>
      <c r="AZ1217" s="26">
        <v>1</v>
      </c>
      <c r="BA1217" s="26">
        <v>0</v>
      </c>
      <c r="BB1217" s="26">
        <v>0</v>
      </c>
      <c r="BC1217" s="26">
        <v>0</v>
      </c>
      <c r="BD1217" s="26" t="s">
        <v>2309</v>
      </c>
      <c r="BE1217" s="26">
        <v>3</v>
      </c>
      <c r="BF1217" s="26">
        <v>16</v>
      </c>
      <c r="BG1217" s="54" t="str">
        <f t="shared" si="265"/>
        <v>013B</v>
      </c>
      <c r="BH1217" s="9"/>
      <c r="BI1217" s="9"/>
    </row>
    <row r="1218" ht="16.5" spans="1:61">
      <c r="A1218" s="4">
        <f t="shared" ref="A1218:A1281" si="266">IF(X1218=0,0,HEX2DEC(MID(W1218,5,1)))</f>
        <v>2</v>
      </c>
      <c r="B1218" s="4" t="str">
        <f>IF(X1218=0,"",VLOOKUP(Y1218,seriesName!A:B,2,TRUE))</f>
        <v>海境X</v>
      </c>
      <c r="C1218" s="4" t="str">
        <f>IF(A1218=1,VLOOKUP(V1218,Head!A:B,2,TRUE),IF(A1218=2,VLOOKUP(V1218,Chest!A:B,2,TRUE),IF(A1218=3,VLOOKUP(V1218,Arm!A:B,2,TRUE),IF(A1218=4,VLOOKUP(V1218,Waist!A:B,2,TRUE),IF(A1218=5,VLOOKUP(V1218,Leg!A:B,2,TRUE),"")))))</f>
        <v>海境X铠甲</v>
      </c>
      <c r="D1218" s="44" t="str">
        <f>IF(X1218=1,VLOOKUP(AA1218,modelID!A:B,2,FALSE),"")</f>
        <v>pl242</v>
      </c>
      <c r="E1218" s="45">
        <f>IF(X1218=0,"",AH1218+VLOOKUP(AN1218,BuildupTable!L:O,4,FALSE))</f>
        <v>160</v>
      </c>
      <c r="F1218" s="1">
        <f t="shared" ref="F1218:F1281" si="267">AP1218</f>
        <v>1</v>
      </c>
      <c r="G1218" s="1">
        <f t="shared" ref="G1218:G1281" si="268">AQ1218</f>
        <v>1</v>
      </c>
      <c r="H1218" s="1">
        <f t="shared" ref="H1218:H1281" si="269">AR1218</f>
        <v>1</v>
      </c>
      <c r="I1218" s="1">
        <f t="shared" ref="I1218:I1281" si="270">AS1218</f>
        <v>0</v>
      </c>
      <c r="J1218" s="4" t="str">
        <f>IF(AT1218=0,"",VLOOKUP(AT1218,skillbasedata!A:B,2,TRUE))</f>
        <v>饥饿耐性</v>
      </c>
      <c r="K1218" s="48">
        <f t="shared" ref="K1218:K1281" si="271">AY1218</f>
        <v>1</v>
      </c>
      <c r="L1218" s="4" t="str">
        <f>IF(AU1218=0,"",VLOOKUP(AU1218,skillbasedata!A:B,2,TRUE))</f>
        <v/>
      </c>
      <c r="M1218" s="48">
        <f t="shared" ref="M1218:M1281" si="272">AZ1218</f>
        <v>0</v>
      </c>
      <c r="N1218" s="4" t="str">
        <f>IF(AV1218=0,"",VLOOKUP(AV1218,skillbasedata!A:B,2,TRUE))</f>
        <v/>
      </c>
      <c r="O1218" s="48">
        <f t="shared" ref="O1218:O1281" si="273">BA1218</f>
        <v>0</v>
      </c>
      <c r="P1218" s="4" t="str">
        <f>IF(AW1218=0,"",VLOOKUP(AW1218,skillbasedata!A:B,2,TRUE))</f>
        <v/>
      </c>
      <c r="Q1218" s="48">
        <f t="shared" ref="Q1218:Q1281" si="274">BB1218</f>
        <v>0</v>
      </c>
      <c r="R1218" s="4" t="str">
        <f>IF(AX1218=0,"",VLOOKUP(AX1218,skillbasedata!A:B,2,TRUE))</f>
        <v/>
      </c>
      <c r="S1218" s="48">
        <f t="shared" ref="S1218:S1281" si="275">BC1218</f>
        <v>0</v>
      </c>
      <c r="T1218" s="48">
        <f t="shared" ref="T1218:T1281" si="276">BE1218</f>
        <v>3</v>
      </c>
      <c r="U1218" s="48">
        <f t="shared" ref="U1218:U1281" si="277">BF1218</f>
        <v>16</v>
      </c>
      <c r="V1218" s="51">
        <f t="shared" ref="V1218:V1281" si="278">IF(BG1218=0,0,HEX2DEC(BG1218))</f>
        <v>315</v>
      </c>
      <c r="W1218" s="26" t="s">
        <v>3538</v>
      </c>
      <c r="X1218" s="26">
        <v>1</v>
      </c>
      <c r="Y1218" s="26">
        <v>315</v>
      </c>
      <c r="Z1218" s="26">
        <v>15003</v>
      </c>
      <c r="AA1218" s="26">
        <v>68</v>
      </c>
      <c r="AB1218" s="26">
        <v>7</v>
      </c>
      <c r="AC1218" s="26">
        <v>12000</v>
      </c>
      <c r="AD1218" s="26">
        <v>0</v>
      </c>
      <c r="AE1218" s="26">
        <v>2</v>
      </c>
      <c r="AF1218" s="26">
        <v>1</v>
      </c>
      <c r="AG1218" s="26">
        <v>1</v>
      </c>
      <c r="AH1218" s="26">
        <v>100</v>
      </c>
      <c r="AI1218" s="26">
        <v>0</v>
      </c>
      <c r="AJ1218" s="26">
        <v>3</v>
      </c>
      <c r="AK1218" s="26">
        <v>-1</v>
      </c>
      <c r="AL1218" s="26">
        <v>-2</v>
      </c>
      <c r="AM1218" s="26">
        <v>0</v>
      </c>
      <c r="AN1218" s="26">
        <v>21</v>
      </c>
      <c r="AO1218" s="26">
        <v>0</v>
      </c>
      <c r="AP1218" s="26">
        <v>1</v>
      </c>
      <c r="AQ1218" s="26">
        <v>1</v>
      </c>
      <c r="AR1218" s="26">
        <v>1</v>
      </c>
      <c r="AS1218" s="26">
        <v>0</v>
      </c>
      <c r="AT1218" s="26">
        <v>96</v>
      </c>
      <c r="AU1218" s="26">
        <v>0</v>
      </c>
      <c r="AV1218" s="26">
        <v>0</v>
      </c>
      <c r="AW1218" s="26">
        <v>0</v>
      </c>
      <c r="AX1218" s="26">
        <v>0</v>
      </c>
      <c r="AY1218" s="26">
        <v>1</v>
      </c>
      <c r="AZ1218" s="26">
        <v>0</v>
      </c>
      <c r="BA1218" s="26">
        <v>0</v>
      </c>
      <c r="BB1218" s="26">
        <v>0</v>
      </c>
      <c r="BC1218" s="26">
        <v>0</v>
      </c>
      <c r="BD1218" s="26" t="s">
        <v>2309</v>
      </c>
      <c r="BE1218" s="26">
        <v>3</v>
      </c>
      <c r="BF1218" s="26">
        <v>16</v>
      </c>
      <c r="BG1218" s="54" t="str">
        <f t="shared" ref="BG1218:BG1281" si="279">MID(W1218,7,4)</f>
        <v>013B</v>
      </c>
      <c r="BH1218" s="9"/>
      <c r="BI1218" s="9"/>
    </row>
    <row r="1219" ht="16.5" spans="1:61">
      <c r="A1219" s="4">
        <f t="shared" si="266"/>
        <v>3</v>
      </c>
      <c r="B1219" s="4" t="str">
        <f>IF(X1219=0,"",VLOOKUP(Y1219,seriesName!A:B,2,TRUE))</f>
        <v>海境X</v>
      </c>
      <c r="C1219" s="4" t="str">
        <f>IF(A1219=1,VLOOKUP(V1219,Head!A:B,2,TRUE),IF(A1219=2,VLOOKUP(V1219,Chest!A:B,2,TRUE),IF(A1219=3,VLOOKUP(V1219,Arm!A:B,2,TRUE),IF(A1219=4,VLOOKUP(V1219,Waist!A:B,2,TRUE),IF(A1219=5,VLOOKUP(V1219,Leg!A:B,2,TRUE),"")))))</f>
        <v>海境X腕甲</v>
      </c>
      <c r="D1219" s="44" t="str">
        <f>IF(X1219=1,VLOOKUP(AA1219,modelID!A:B,2,FALSE),"")</f>
        <v>pl242</v>
      </c>
      <c r="E1219" s="45">
        <f>IF(X1219=0,"",AH1219+VLOOKUP(AN1219,BuildupTable!L:O,4,FALSE))</f>
        <v>160</v>
      </c>
      <c r="F1219" s="1">
        <f t="shared" si="267"/>
        <v>1</v>
      </c>
      <c r="G1219" s="1">
        <f t="shared" si="268"/>
        <v>1</v>
      </c>
      <c r="H1219" s="1">
        <f t="shared" si="269"/>
        <v>0</v>
      </c>
      <c r="I1219" s="1">
        <f t="shared" si="270"/>
        <v>0</v>
      </c>
      <c r="J1219" s="4" t="str">
        <f>IF(AT1219=0,"",VLOOKUP(AT1219,skillbasedata!A:B,2,TRUE))</f>
        <v>通常弹・连射箭强化</v>
      </c>
      <c r="K1219" s="48">
        <f t="shared" si="271"/>
        <v>2</v>
      </c>
      <c r="L1219" s="4" t="str">
        <f>IF(AU1219=0,"",VLOOKUP(AU1219,skillbasedata!A:B,2,TRUE))</f>
        <v>饥饿耐性</v>
      </c>
      <c r="M1219" s="48">
        <f t="shared" si="272"/>
        <v>1</v>
      </c>
      <c r="N1219" s="4" t="str">
        <f>IF(AV1219=0,"",VLOOKUP(AV1219,skillbasedata!A:B,2,TRUE))</f>
        <v>利刃</v>
      </c>
      <c r="O1219" s="48">
        <f t="shared" si="273"/>
        <v>2</v>
      </c>
      <c r="P1219" s="4" t="str">
        <f>IF(AW1219=0,"",VLOOKUP(AW1219,skillbasedata!A:B,2,TRUE))</f>
        <v/>
      </c>
      <c r="Q1219" s="48">
        <f t="shared" si="274"/>
        <v>0</v>
      </c>
      <c r="R1219" s="4" t="str">
        <f>IF(AX1219=0,"",VLOOKUP(AX1219,skillbasedata!A:B,2,TRUE))</f>
        <v/>
      </c>
      <c r="S1219" s="48">
        <f t="shared" si="275"/>
        <v>0</v>
      </c>
      <c r="T1219" s="48">
        <f t="shared" si="276"/>
        <v>3</v>
      </c>
      <c r="U1219" s="48">
        <f t="shared" si="277"/>
        <v>16</v>
      </c>
      <c r="V1219" s="51">
        <f t="shared" si="278"/>
        <v>315</v>
      </c>
      <c r="W1219" s="26" t="s">
        <v>3539</v>
      </c>
      <c r="X1219" s="26">
        <v>1</v>
      </c>
      <c r="Y1219" s="26">
        <v>315</v>
      </c>
      <c r="Z1219" s="26">
        <v>15003</v>
      </c>
      <c r="AA1219" s="26">
        <v>68</v>
      </c>
      <c r="AB1219" s="26">
        <v>7</v>
      </c>
      <c r="AC1219" s="26">
        <v>12000</v>
      </c>
      <c r="AD1219" s="26">
        <v>0</v>
      </c>
      <c r="AE1219" s="26">
        <v>2</v>
      </c>
      <c r="AF1219" s="26">
        <v>1</v>
      </c>
      <c r="AG1219" s="26">
        <v>1</v>
      </c>
      <c r="AH1219" s="26">
        <v>100</v>
      </c>
      <c r="AI1219" s="26">
        <v>0</v>
      </c>
      <c r="AJ1219" s="26">
        <v>3</v>
      </c>
      <c r="AK1219" s="26">
        <v>-1</v>
      </c>
      <c r="AL1219" s="26">
        <v>-2</v>
      </c>
      <c r="AM1219" s="26">
        <v>0</v>
      </c>
      <c r="AN1219" s="26">
        <v>21</v>
      </c>
      <c r="AO1219" s="26">
        <v>0</v>
      </c>
      <c r="AP1219" s="26">
        <v>1</v>
      </c>
      <c r="AQ1219" s="26">
        <v>1</v>
      </c>
      <c r="AR1219" s="26">
        <v>0</v>
      </c>
      <c r="AS1219" s="26">
        <v>0</v>
      </c>
      <c r="AT1219" s="26">
        <v>48</v>
      </c>
      <c r="AU1219" s="26">
        <v>96</v>
      </c>
      <c r="AV1219" s="26">
        <v>23</v>
      </c>
      <c r="AW1219" s="26">
        <v>0</v>
      </c>
      <c r="AX1219" s="26">
        <v>0</v>
      </c>
      <c r="AY1219" s="26">
        <v>2</v>
      </c>
      <c r="AZ1219" s="26">
        <v>1</v>
      </c>
      <c r="BA1219" s="26">
        <v>2</v>
      </c>
      <c r="BB1219" s="26">
        <v>0</v>
      </c>
      <c r="BC1219" s="26">
        <v>0</v>
      </c>
      <c r="BD1219" s="26" t="s">
        <v>2309</v>
      </c>
      <c r="BE1219" s="26">
        <v>3</v>
      </c>
      <c r="BF1219" s="26">
        <v>16</v>
      </c>
      <c r="BG1219" s="54" t="str">
        <f t="shared" si="279"/>
        <v>013B</v>
      </c>
      <c r="BH1219" s="9"/>
      <c r="BI1219" s="9"/>
    </row>
    <row r="1220" ht="16.5" spans="1:61">
      <c r="A1220" s="4">
        <f t="shared" si="266"/>
        <v>4</v>
      </c>
      <c r="B1220" s="4" t="str">
        <f>IF(X1220=0,"",VLOOKUP(Y1220,seriesName!A:B,2,TRUE))</f>
        <v>海境X</v>
      </c>
      <c r="C1220" s="4" t="str">
        <f>IF(A1220=1,VLOOKUP(V1220,Head!A:B,2,TRUE),IF(A1220=2,VLOOKUP(V1220,Chest!A:B,2,TRUE),IF(A1220=3,VLOOKUP(V1220,Arm!A:B,2,TRUE),IF(A1220=4,VLOOKUP(V1220,Waist!A:B,2,TRUE),IF(A1220=5,VLOOKUP(V1220,Leg!A:B,2,TRUE),"")))))</f>
        <v>海境X腰甲</v>
      </c>
      <c r="D1220" s="44" t="str">
        <f>IF(X1220=1,VLOOKUP(AA1220,modelID!A:B,2,FALSE),"")</f>
        <v>pl242</v>
      </c>
      <c r="E1220" s="45">
        <f>IF(X1220=0,"",AH1220+VLOOKUP(AN1220,BuildupTable!L:O,4,FALSE))</f>
        <v>160</v>
      </c>
      <c r="F1220" s="1">
        <f t="shared" si="267"/>
        <v>0</v>
      </c>
      <c r="G1220" s="1">
        <f t="shared" si="268"/>
        <v>0</v>
      </c>
      <c r="H1220" s="1">
        <f t="shared" si="269"/>
        <v>0</v>
      </c>
      <c r="I1220" s="1">
        <f t="shared" si="270"/>
        <v>1</v>
      </c>
      <c r="J1220" s="4" t="str">
        <f>IF(AT1220=0,"",VLOOKUP(AT1220,skillbasedata!A:B,2,TRUE))</f>
        <v>通常弹・连射箭强化</v>
      </c>
      <c r="K1220" s="48">
        <f t="shared" si="271"/>
        <v>1</v>
      </c>
      <c r="L1220" s="4" t="str">
        <f>IF(AU1220=0,"",VLOOKUP(AU1220,skillbasedata!A:B,2,TRUE))</f>
        <v>回复速度</v>
      </c>
      <c r="M1220" s="48">
        <f t="shared" si="272"/>
        <v>2</v>
      </c>
      <c r="N1220" s="4" t="str">
        <f>IF(AV1220=0,"",VLOOKUP(AV1220,skillbasedata!A:B,2,TRUE))</f>
        <v>利刃</v>
      </c>
      <c r="O1220" s="48">
        <f t="shared" si="273"/>
        <v>1</v>
      </c>
      <c r="P1220" s="4" t="str">
        <f>IF(AW1220=0,"",VLOOKUP(AW1220,skillbasedata!A:B,2,TRUE))</f>
        <v/>
      </c>
      <c r="Q1220" s="48">
        <f t="shared" si="274"/>
        <v>0</v>
      </c>
      <c r="R1220" s="4" t="str">
        <f>IF(AX1220=0,"",VLOOKUP(AX1220,skillbasedata!A:B,2,TRUE))</f>
        <v/>
      </c>
      <c r="S1220" s="48">
        <f t="shared" si="275"/>
        <v>0</v>
      </c>
      <c r="T1220" s="48">
        <f t="shared" si="276"/>
        <v>3</v>
      </c>
      <c r="U1220" s="48">
        <f t="shared" si="277"/>
        <v>16</v>
      </c>
      <c r="V1220" s="51">
        <f t="shared" si="278"/>
        <v>315</v>
      </c>
      <c r="W1220" s="26" t="s">
        <v>3540</v>
      </c>
      <c r="X1220" s="26">
        <v>1</v>
      </c>
      <c r="Y1220" s="26">
        <v>315</v>
      </c>
      <c r="Z1220" s="26">
        <v>15003</v>
      </c>
      <c r="AA1220" s="26">
        <v>68</v>
      </c>
      <c r="AB1220" s="26">
        <v>7</v>
      </c>
      <c r="AC1220" s="26">
        <v>12000</v>
      </c>
      <c r="AD1220" s="26">
        <v>0</v>
      </c>
      <c r="AE1220" s="26">
        <v>2</v>
      </c>
      <c r="AF1220" s="26">
        <v>1</v>
      </c>
      <c r="AG1220" s="26">
        <v>1</v>
      </c>
      <c r="AH1220" s="26">
        <v>100</v>
      </c>
      <c r="AI1220" s="26">
        <v>0</v>
      </c>
      <c r="AJ1220" s="26">
        <v>3</v>
      </c>
      <c r="AK1220" s="26">
        <v>-1</v>
      </c>
      <c r="AL1220" s="26">
        <v>-2</v>
      </c>
      <c r="AM1220" s="26">
        <v>0</v>
      </c>
      <c r="AN1220" s="26">
        <v>21</v>
      </c>
      <c r="AO1220" s="26">
        <v>0</v>
      </c>
      <c r="AP1220" s="26">
        <v>0</v>
      </c>
      <c r="AQ1220" s="26">
        <v>0</v>
      </c>
      <c r="AR1220" s="26">
        <v>0</v>
      </c>
      <c r="AS1220" s="26">
        <v>1</v>
      </c>
      <c r="AT1220" s="26">
        <v>48</v>
      </c>
      <c r="AU1220" s="26">
        <v>59</v>
      </c>
      <c r="AV1220" s="26">
        <v>23</v>
      </c>
      <c r="AW1220" s="26">
        <v>0</v>
      </c>
      <c r="AX1220" s="26">
        <v>0</v>
      </c>
      <c r="AY1220" s="26">
        <v>1</v>
      </c>
      <c r="AZ1220" s="26">
        <v>2</v>
      </c>
      <c r="BA1220" s="26">
        <v>1</v>
      </c>
      <c r="BB1220" s="26">
        <v>0</v>
      </c>
      <c r="BC1220" s="26">
        <v>0</v>
      </c>
      <c r="BD1220" s="26" t="s">
        <v>2309</v>
      </c>
      <c r="BE1220" s="26">
        <v>3</v>
      </c>
      <c r="BF1220" s="26">
        <v>16</v>
      </c>
      <c r="BG1220" s="54" t="str">
        <f t="shared" si="279"/>
        <v>013B</v>
      </c>
      <c r="BH1220" s="9"/>
      <c r="BI1220" s="9"/>
    </row>
    <row r="1221" ht="16.5" spans="1:61">
      <c r="A1221" s="4">
        <f t="shared" si="266"/>
        <v>5</v>
      </c>
      <c r="B1221" s="4" t="str">
        <f>IF(X1221=0,"",VLOOKUP(Y1221,seriesName!A:B,2,TRUE))</f>
        <v>海境X</v>
      </c>
      <c r="C1221" s="4" t="str">
        <f>IF(A1221=1,VLOOKUP(V1221,Head!A:B,2,TRUE),IF(A1221=2,VLOOKUP(V1221,Chest!A:B,2,TRUE),IF(A1221=3,VLOOKUP(V1221,Arm!A:B,2,TRUE),IF(A1221=4,VLOOKUP(V1221,Waist!A:B,2,TRUE),IF(A1221=5,VLOOKUP(V1221,Leg!A:B,2,TRUE),"")))))</f>
        <v>海境X护腿</v>
      </c>
      <c r="D1221" s="44" t="str">
        <f>IF(X1221=1,VLOOKUP(AA1221,modelID!A:B,2,FALSE),"")</f>
        <v>pl242</v>
      </c>
      <c r="E1221" s="45">
        <f>IF(X1221=0,"",AH1221+VLOOKUP(AN1221,BuildupTable!L:O,4,FALSE))</f>
        <v>160</v>
      </c>
      <c r="F1221" s="1">
        <f t="shared" si="267"/>
        <v>1</v>
      </c>
      <c r="G1221" s="1">
        <f t="shared" si="268"/>
        <v>0</v>
      </c>
      <c r="H1221" s="1">
        <f t="shared" si="269"/>
        <v>0</v>
      </c>
      <c r="I1221" s="1">
        <f t="shared" si="270"/>
        <v>1</v>
      </c>
      <c r="J1221" s="4" t="str">
        <f>IF(AT1221=0,"",VLOOKUP(AT1221,skillbasedata!A:B,2,TRUE))</f>
        <v>装填扩充</v>
      </c>
      <c r="K1221" s="48">
        <f t="shared" si="271"/>
        <v>1</v>
      </c>
      <c r="L1221" s="4" t="str">
        <f>IF(AU1221=0,"",VLOOKUP(AU1221,skillbasedata!A:B,2,TRUE))</f>
        <v>饥饿耐性</v>
      </c>
      <c r="M1221" s="48">
        <f t="shared" si="272"/>
        <v>1</v>
      </c>
      <c r="N1221" s="4" t="str">
        <f>IF(AV1221=0,"",VLOOKUP(AV1221,skillbasedata!A:B,2,TRUE))</f>
        <v/>
      </c>
      <c r="O1221" s="48">
        <f t="shared" si="273"/>
        <v>0</v>
      </c>
      <c r="P1221" s="4" t="str">
        <f>IF(AW1221=0,"",VLOOKUP(AW1221,skillbasedata!A:B,2,TRUE))</f>
        <v/>
      </c>
      <c r="Q1221" s="48">
        <f t="shared" si="274"/>
        <v>0</v>
      </c>
      <c r="R1221" s="4" t="str">
        <f>IF(AX1221=0,"",VLOOKUP(AX1221,skillbasedata!A:B,2,TRUE))</f>
        <v/>
      </c>
      <c r="S1221" s="48">
        <f t="shared" si="275"/>
        <v>0</v>
      </c>
      <c r="T1221" s="48">
        <f t="shared" si="276"/>
        <v>3</v>
      </c>
      <c r="U1221" s="48">
        <f t="shared" si="277"/>
        <v>16</v>
      </c>
      <c r="V1221" s="51">
        <f t="shared" si="278"/>
        <v>315</v>
      </c>
      <c r="W1221" s="26" t="s">
        <v>3541</v>
      </c>
      <c r="X1221" s="26">
        <v>1</v>
      </c>
      <c r="Y1221" s="26">
        <v>315</v>
      </c>
      <c r="Z1221" s="26">
        <v>15003</v>
      </c>
      <c r="AA1221" s="26">
        <v>68</v>
      </c>
      <c r="AB1221" s="26">
        <v>7</v>
      </c>
      <c r="AC1221" s="26">
        <v>12000</v>
      </c>
      <c r="AD1221" s="26">
        <v>0</v>
      </c>
      <c r="AE1221" s="26">
        <v>2</v>
      </c>
      <c r="AF1221" s="26">
        <v>1</v>
      </c>
      <c r="AG1221" s="26">
        <v>1</v>
      </c>
      <c r="AH1221" s="26">
        <v>100</v>
      </c>
      <c r="AI1221" s="26">
        <v>0</v>
      </c>
      <c r="AJ1221" s="26">
        <v>3</v>
      </c>
      <c r="AK1221" s="26">
        <v>-1</v>
      </c>
      <c r="AL1221" s="26">
        <v>-2</v>
      </c>
      <c r="AM1221" s="26">
        <v>0</v>
      </c>
      <c r="AN1221" s="26">
        <v>21</v>
      </c>
      <c r="AO1221" s="26">
        <v>0</v>
      </c>
      <c r="AP1221" s="26">
        <v>1</v>
      </c>
      <c r="AQ1221" s="26">
        <v>0</v>
      </c>
      <c r="AR1221" s="26">
        <v>0</v>
      </c>
      <c r="AS1221" s="26">
        <v>1</v>
      </c>
      <c r="AT1221" s="26">
        <v>51</v>
      </c>
      <c r="AU1221" s="26">
        <v>96</v>
      </c>
      <c r="AV1221" s="26">
        <v>0</v>
      </c>
      <c r="AW1221" s="26">
        <v>0</v>
      </c>
      <c r="AX1221" s="26">
        <v>0</v>
      </c>
      <c r="AY1221" s="26">
        <v>1</v>
      </c>
      <c r="AZ1221" s="26">
        <v>1</v>
      </c>
      <c r="BA1221" s="26">
        <v>0</v>
      </c>
      <c r="BB1221" s="26">
        <v>0</v>
      </c>
      <c r="BC1221" s="26">
        <v>0</v>
      </c>
      <c r="BD1221" s="26" t="s">
        <v>2309</v>
      </c>
      <c r="BE1221" s="26">
        <v>3</v>
      </c>
      <c r="BF1221" s="26">
        <v>16</v>
      </c>
      <c r="BG1221" s="54" t="str">
        <f t="shared" si="279"/>
        <v>013B</v>
      </c>
      <c r="BH1221" s="9"/>
      <c r="BI1221" s="9"/>
    </row>
    <row r="1222" ht="16.5" spans="1:61">
      <c r="A1222" s="4">
        <f t="shared" si="266"/>
        <v>1</v>
      </c>
      <c r="B1222" s="4" t="str">
        <f>IF(X1222=0,"",VLOOKUP(Y1222,seriesName!A:B,2,TRUE))</f>
        <v>南瓜X</v>
      </c>
      <c r="C1222" s="4" t="str">
        <f>IF(A1222=1,VLOOKUP(V1222,Head!A:B,2,TRUE),IF(A1222=2,VLOOKUP(V1222,Chest!A:B,2,TRUE),IF(A1222=3,VLOOKUP(V1222,Arm!A:B,2,TRUE),IF(A1222=4,VLOOKUP(V1222,Waist!A:B,2,TRUE),IF(A1222=5,VLOOKUP(V1222,Leg!A:B,2,TRUE),"")))))</f>
        <v>南瓜X绽放</v>
      </c>
      <c r="D1222" s="44" t="str">
        <f>IF(X1222=1,VLOOKUP(AA1222,modelID!A:B,2,FALSE),"")</f>
        <v>pl240</v>
      </c>
      <c r="E1222" s="45">
        <f>IF(X1222=0,"",AH1222+VLOOKUP(AN1222,BuildupTable!L:O,4,FALSE))</f>
        <v>160</v>
      </c>
      <c r="F1222" s="1">
        <f t="shared" si="267"/>
        <v>0</v>
      </c>
      <c r="G1222" s="1">
        <f t="shared" si="268"/>
        <v>1</v>
      </c>
      <c r="H1222" s="1">
        <f t="shared" si="269"/>
        <v>1</v>
      </c>
      <c r="I1222" s="1">
        <f t="shared" si="270"/>
        <v>0</v>
      </c>
      <c r="J1222" s="4" t="str">
        <f>IF(AT1222=0,"",VLOOKUP(AT1222,skillbasedata!A:B,2,TRUE))</f>
        <v>爆破异常状态的耐性</v>
      </c>
      <c r="K1222" s="48">
        <f t="shared" si="271"/>
        <v>2</v>
      </c>
      <c r="L1222" s="4" t="str">
        <f>IF(AU1222=0,"",VLOOKUP(AU1222,skillbasedata!A:B,2,TRUE))</f>
        <v>火属性攻击强化</v>
      </c>
      <c r="M1222" s="48">
        <f t="shared" si="272"/>
        <v>2</v>
      </c>
      <c r="N1222" s="4" t="str">
        <f>IF(AV1222=0,"",VLOOKUP(AV1222,skillbasedata!A:B,2,TRUE))</f>
        <v>会心击【属性】</v>
      </c>
      <c r="O1222" s="48">
        <f t="shared" si="273"/>
        <v>1</v>
      </c>
      <c r="P1222" s="4" t="str">
        <f>IF(AW1222=0,"",VLOOKUP(AW1222,skillbasedata!A:B,2,TRUE))</f>
        <v/>
      </c>
      <c r="Q1222" s="48">
        <f t="shared" si="274"/>
        <v>0</v>
      </c>
      <c r="R1222" s="4" t="str">
        <f>IF(AX1222=0,"",VLOOKUP(AX1222,skillbasedata!A:B,2,TRUE))</f>
        <v/>
      </c>
      <c r="S1222" s="48">
        <f t="shared" si="275"/>
        <v>0</v>
      </c>
      <c r="T1222" s="48">
        <f t="shared" si="276"/>
        <v>3</v>
      </c>
      <c r="U1222" s="48">
        <f t="shared" si="277"/>
        <v>16</v>
      </c>
      <c r="V1222" s="51">
        <f t="shared" si="278"/>
        <v>311</v>
      </c>
      <c r="W1222" s="26" t="s">
        <v>3542</v>
      </c>
      <c r="X1222" s="26">
        <v>1</v>
      </c>
      <c r="Y1222" s="26">
        <v>311</v>
      </c>
      <c r="Z1222" s="26">
        <v>15004</v>
      </c>
      <c r="AA1222" s="26">
        <v>66</v>
      </c>
      <c r="AB1222" s="26">
        <v>7</v>
      </c>
      <c r="AC1222" s="26">
        <v>12000</v>
      </c>
      <c r="AD1222" s="26">
        <v>0</v>
      </c>
      <c r="AE1222" s="26">
        <v>0</v>
      </c>
      <c r="AF1222" s="26">
        <v>1</v>
      </c>
      <c r="AG1222" s="26">
        <v>1</v>
      </c>
      <c r="AH1222" s="26">
        <v>100</v>
      </c>
      <c r="AI1222" s="26">
        <v>-3</v>
      </c>
      <c r="AJ1222" s="26">
        <v>1</v>
      </c>
      <c r="AK1222" s="26">
        <v>3</v>
      </c>
      <c r="AL1222" s="26">
        <v>0</v>
      </c>
      <c r="AM1222" s="26">
        <v>0</v>
      </c>
      <c r="AN1222" s="26">
        <v>21</v>
      </c>
      <c r="AO1222" s="26">
        <v>0</v>
      </c>
      <c r="AP1222" s="26">
        <v>0</v>
      </c>
      <c r="AQ1222" s="26">
        <v>1</v>
      </c>
      <c r="AR1222" s="26">
        <v>1</v>
      </c>
      <c r="AS1222" s="26">
        <v>0</v>
      </c>
      <c r="AT1222" s="26">
        <v>78</v>
      </c>
      <c r="AU1222" s="26">
        <v>13</v>
      </c>
      <c r="AV1222" s="26">
        <v>11</v>
      </c>
      <c r="AW1222" s="26">
        <v>0</v>
      </c>
      <c r="AX1222" s="26">
        <v>0</v>
      </c>
      <c r="AY1222" s="26">
        <v>2</v>
      </c>
      <c r="AZ1222" s="26">
        <v>2</v>
      </c>
      <c r="BA1222" s="26">
        <v>1</v>
      </c>
      <c r="BB1222" s="26">
        <v>0</v>
      </c>
      <c r="BC1222" s="26">
        <v>0</v>
      </c>
      <c r="BD1222" s="26" t="s">
        <v>2309</v>
      </c>
      <c r="BE1222" s="26">
        <v>3</v>
      </c>
      <c r="BF1222" s="26">
        <v>16</v>
      </c>
      <c r="BG1222" s="54" t="str">
        <f t="shared" si="279"/>
        <v>0137</v>
      </c>
      <c r="BH1222" s="9"/>
      <c r="BI1222" s="9"/>
    </row>
    <row r="1223" ht="16.5" spans="1:61">
      <c r="A1223" s="4">
        <f t="shared" si="266"/>
        <v>2</v>
      </c>
      <c r="B1223" s="4" t="str">
        <f>IF(X1223=0,"",VLOOKUP(Y1223,seriesName!A:B,2,TRUE))</f>
        <v>南瓜X</v>
      </c>
      <c r="C1223" s="4" t="str">
        <f>IF(A1223=1,VLOOKUP(V1223,Head!A:B,2,TRUE),IF(A1223=2,VLOOKUP(V1223,Chest!A:B,2,TRUE),IF(A1223=3,VLOOKUP(V1223,Arm!A:B,2,TRUE),IF(A1223=4,VLOOKUP(V1223,Waist!A:B,2,TRUE),IF(A1223=5,VLOOKUP(V1223,Leg!A:B,2,TRUE),"")))))</f>
        <v>南瓜X枝干</v>
      </c>
      <c r="D1223" s="44" t="str">
        <f>IF(X1223=1,VLOOKUP(AA1223,modelID!A:B,2,FALSE),"")</f>
        <v>pl240</v>
      </c>
      <c r="E1223" s="45">
        <f>IF(X1223=0,"",AH1223+VLOOKUP(AN1223,BuildupTable!L:O,4,FALSE))</f>
        <v>160</v>
      </c>
      <c r="F1223" s="1">
        <f t="shared" si="267"/>
        <v>1</v>
      </c>
      <c r="G1223" s="1">
        <f t="shared" si="268"/>
        <v>0</v>
      </c>
      <c r="H1223" s="1">
        <f t="shared" si="269"/>
        <v>0</v>
      </c>
      <c r="I1223" s="1">
        <f t="shared" si="270"/>
        <v>1</v>
      </c>
      <c r="J1223" s="4" t="str">
        <f>IF(AT1223=0,"",VLOOKUP(AT1223,skillbasedata!A:B,2,TRUE))</f>
        <v>零件改造</v>
      </c>
      <c r="K1223" s="48">
        <f t="shared" si="271"/>
        <v>1</v>
      </c>
      <c r="L1223" s="4" t="str">
        <f>IF(AU1223=0,"",VLOOKUP(AU1223,skillbasedata!A:B,2,TRUE))</f>
        <v>抑制偏移</v>
      </c>
      <c r="M1223" s="48">
        <f t="shared" si="272"/>
        <v>1</v>
      </c>
      <c r="N1223" s="4" t="str">
        <f>IF(AV1223=0,"",VLOOKUP(AV1223,skillbasedata!A:B,2,TRUE))</f>
        <v/>
      </c>
      <c r="O1223" s="48">
        <f t="shared" si="273"/>
        <v>0</v>
      </c>
      <c r="P1223" s="4" t="str">
        <f>IF(AW1223=0,"",VLOOKUP(AW1223,skillbasedata!A:B,2,TRUE))</f>
        <v/>
      </c>
      <c r="Q1223" s="48">
        <f t="shared" si="274"/>
        <v>0</v>
      </c>
      <c r="R1223" s="4" t="str">
        <f>IF(AX1223=0,"",VLOOKUP(AX1223,skillbasedata!A:B,2,TRUE))</f>
        <v/>
      </c>
      <c r="S1223" s="48">
        <f t="shared" si="275"/>
        <v>0</v>
      </c>
      <c r="T1223" s="48">
        <f t="shared" si="276"/>
        <v>3</v>
      </c>
      <c r="U1223" s="48">
        <f t="shared" si="277"/>
        <v>16</v>
      </c>
      <c r="V1223" s="51">
        <f t="shared" si="278"/>
        <v>311</v>
      </c>
      <c r="W1223" s="26" t="s">
        <v>3543</v>
      </c>
      <c r="X1223" s="26">
        <v>1</v>
      </c>
      <c r="Y1223" s="26">
        <v>311</v>
      </c>
      <c r="Z1223" s="26">
        <v>15004</v>
      </c>
      <c r="AA1223" s="26">
        <v>66</v>
      </c>
      <c r="AB1223" s="26">
        <v>7</v>
      </c>
      <c r="AC1223" s="26">
        <v>12000</v>
      </c>
      <c r="AD1223" s="26">
        <v>0</v>
      </c>
      <c r="AE1223" s="26">
        <v>0</v>
      </c>
      <c r="AF1223" s="26">
        <v>1</v>
      </c>
      <c r="AG1223" s="26">
        <v>1</v>
      </c>
      <c r="AH1223" s="26">
        <v>100</v>
      </c>
      <c r="AI1223" s="26">
        <v>-3</v>
      </c>
      <c r="AJ1223" s="26">
        <v>1</v>
      </c>
      <c r="AK1223" s="26">
        <v>3</v>
      </c>
      <c r="AL1223" s="26">
        <v>0</v>
      </c>
      <c r="AM1223" s="26">
        <v>0</v>
      </c>
      <c r="AN1223" s="26">
        <v>21</v>
      </c>
      <c r="AO1223" s="26">
        <v>0</v>
      </c>
      <c r="AP1223" s="26">
        <v>1</v>
      </c>
      <c r="AQ1223" s="26">
        <v>0</v>
      </c>
      <c r="AR1223" s="26">
        <v>0</v>
      </c>
      <c r="AS1223" s="26">
        <v>1</v>
      </c>
      <c r="AT1223" s="26">
        <v>126</v>
      </c>
      <c r="AU1223" s="26">
        <v>54</v>
      </c>
      <c r="AV1223" s="26">
        <v>0</v>
      </c>
      <c r="AW1223" s="26">
        <v>0</v>
      </c>
      <c r="AX1223" s="26">
        <v>0</v>
      </c>
      <c r="AY1223" s="26">
        <v>1</v>
      </c>
      <c r="AZ1223" s="26">
        <v>1</v>
      </c>
      <c r="BA1223" s="26">
        <v>0</v>
      </c>
      <c r="BB1223" s="26">
        <v>0</v>
      </c>
      <c r="BC1223" s="26">
        <v>0</v>
      </c>
      <c r="BD1223" s="26" t="s">
        <v>2309</v>
      </c>
      <c r="BE1223" s="26">
        <v>3</v>
      </c>
      <c r="BF1223" s="26">
        <v>16</v>
      </c>
      <c r="BG1223" s="54" t="str">
        <f t="shared" si="279"/>
        <v>0137</v>
      </c>
      <c r="BH1223" s="9"/>
      <c r="BI1223" s="9"/>
    </row>
    <row r="1224" ht="16.5" spans="1:61">
      <c r="A1224" s="4">
        <f t="shared" si="266"/>
        <v>3</v>
      </c>
      <c r="B1224" s="4" t="str">
        <f>IF(X1224=0,"",VLOOKUP(Y1224,seriesName!A:B,2,TRUE))</f>
        <v>南瓜X</v>
      </c>
      <c r="C1224" s="4" t="str">
        <f>IF(A1224=1,VLOOKUP(V1224,Head!A:B,2,TRUE),IF(A1224=2,VLOOKUP(V1224,Chest!A:B,2,TRUE),IF(A1224=3,VLOOKUP(V1224,Arm!A:B,2,TRUE),IF(A1224=4,VLOOKUP(V1224,Waist!A:B,2,TRUE),IF(A1224=5,VLOOKUP(V1224,Leg!A:B,2,TRUE),"")))))</f>
        <v>南瓜X枝叶</v>
      </c>
      <c r="D1224" s="44" t="str">
        <f>IF(X1224=1,VLOOKUP(AA1224,modelID!A:B,2,FALSE),"")</f>
        <v>pl240</v>
      </c>
      <c r="E1224" s="45">
        <f>IF(X1224=0,"",AH1224+VLOOKUP(AN1224,BuildupTable!L:O,4,FALSE))</f>
        <v>160</v>
      </c>
      <c r="F1224" s="1">
        <f t="shared" si="267"/>
        <v>2</v>
      </c>
      <c r="G1224" s="1">
        <f t="shared" si="268"/>
        <v>0</v>
      </c>
      <c r="H1224" s="1">
        <f t="shared" si="269"/>
        <v>0</v>
      </c>
      <c r="I1224" s="1">
        <f t="shared" si="270"/>
        <v>1</v>
      </c>
      <c r="J1224" s="4" t="str">
        <f>IF(AT1224=0,"",VLOOKUP(AT1224,skillbasedata!A:B,2,TRUE))</f>
        <v>爆破异常状态的耐性</v>
      </c>
      <c r="K1224" s="48">
        <f t="shared" si="271"/>
        <v>1</v>
      </c>
      <c r="L1224" s="4" t="str">
        <f>IF(AU1224=0,"",VLOOKUP(AU1224,skillbasedata!A:B,2,TRUE))</f>
        <v>减轻胆怯</v>
      </c>
      <c r="M1224" s="48">
        <f t="shared" si="272"/>
        <v>2</v>
      </c>
      <c r="N1224" s="4" t="str">
        <f>IF(AV1224=0,"",VLOOKUP(AV1224,skillbasedata!A:B,2,TRUE))</f>
        <v>会心击【属性】</v>
      </c>
      <c r="O1224" s="48">
        <f t="shared" si="273"/>
        <v>1</v>
      </c>
      <c r="P1224" s="4" t="str">
        <f>IF(AW1224=0,"",VLOOKUP(AW1224,skillbasedata!A:B,2,TRUE))</f>
        <v/>
      </c>
      <c r="Q1224" s="48">
        <f t="shared" si="274"/>
        <v>0</v>
      </c>
      <c r="R1224" s="4" t="str">
        <f>IF(AX1224=0,"",VLOOKUP(AX1224,skillbasedata!A:B,2,TRUE))</f>
        <v/>
      </c>
      <c r="S1224" s="48">
        <f t="shared" si="275"/>
        <v>0</v>
      </c>
      <c r="T1224" s="48">
        <f t="shared" si="276"/>
        <v>3</v>
      </c>
      <c r="U1224" s="48">
        <f t="shared" si="277"/>
        <v>16</v>
      </c>
      <c r="V1224" s="51">
        <f t="shared" si="278"/>
        <v>311</v>
      </c>
      <c r="W1224" s="26" t="s">
        <v>3544</v>
      </c>
      <c r="X1224" s="26">
        <v>1</v>
      </c>
      <c r="Y1224" s="26">
        <v>311</v>
      </c>
      <c r="Z1224" s="26">
        <v>15004</v>
      </c>
      <c r="AA1224" s="26">
        <v>66</v>
      </c>
      <c r="AB1224" s="26">
        <v>7</v>
      </c>
      <c r="AC1224" s="26">
        <v>12000</v>
      </c>
      <c r="AD1224" s="26">
        <v>0</v>
      </c>
      <c r="AE1224" s="26">
        <v>0</v>
      </c>
      <c r="AF1224" s="26">
        <v>1</v>
      </c>
      <c r="AG1224" s="26">
        <v>1</v>
      </c>
      <c r="AH1224" s="26">
        <v>100</v>
      </c>
      <c r="AI1224" s="26">
        <v>-3</v>
      </c>
      <c r="AJ1224" s="26">
        <v>1</v>
      </c>
      <c r="AK1224" s="26">
        <v>3</v>
      </c>
      <c r="AL1224" s="26">
        <v>0</v>
      </c>
      <c r="AM1224" s="26">
        <v>0</v>
      </c>
      <c r="AN1224" s="26">
        <v>21</v>
      </c>
      <c r="AO1224" s="26">
        <v>0</v>
      </c>
      <c r="AP1224" s="26">
        <v>2</v>
      </c>
      <c r="AQ1224" s="26">
        <v>0</v>
      </c>
      <c r="AR1224" s="26">
        <v>0</v>
      </c>
      <c r="AS1224" s="26">
        <v>1</v>
      </c>
      <c r="AT1224" s="26">
        <v>78</v>
      </c>
      <c r="AU1224" s="26">
        <v>93</v>
      </c>
      <c r="AV1224" s="26">
        <v>11</v>
      </c>
      <c r="AW1224" s="26">
        <v>0</v>
      </c>
      <c r="AX1224" s="26">
        <v>0</v>
      </c>
      <c r="AY1224" s="26">
        <v>1</v>
      </c>
      <c r="AZ1224" s="26">
        <v>2</v>
      </c>
      <c r="BA1224" s="26">
        <v>1</v>
      </c>
      <c r="BB1224" s="26">
        <v>0</v>
      </c>
      <c r="BC1224" s="26">
        <v>0</v>
      </c>
      <c r="BD1224" s="26" t="s">
        <v>2309</v>
      </c>
      <c r="BE1224" s="26">
        <v>3</v>
      </c>
      <c r="BF1224" s="26">
        <v>16</v>
      </c>
      <c r="BG1224" s="54" t="str">
        <f t="shared" si="279"/>
        <v>0137</v>
      </c>
      <c r="BH1224" s="9"/>
      <c r="BI1224" s="9"/>
    </row>
    <row r="1225" ht="16.5" spans="1:61">
      <c r="A1225" s="4">
        <f t="shared" si="266"/>
        <v>4</v>
      </c>
      <c r="B1225" s="4" t="str">
        <f>IF(X1225=0,"",VLOOKUP(Y1225,seriesName!A:B,2,TRUE))</f>
        <v>南瓜X</v>
      </c>
      <c r="C1225" s="4" t="str">
        <f>IF(A1225=1,VLOOKUP(V1225,Head!A:B,2,TRUE),IF(A1225=2,VLOOKUP(V1225,Chest!A:B,2,TRUE),IF(A1225=3,VLOOKUP(V1225,Arm!A:B,2,TRUE),IF(A1225=4,VLOOKUP(V1225,Waist!A:B,2,TRUE),IF(A1225=5,VLOOKUP(V1225,Leg!A:B,2,TRUE),"")))))</f>
        <v>南瓜X叶片</v>
      </c>
      <c r="D1225" s="44" t="str">
        <f>IF(X1225=1,VLOOKUP(AA1225,modelID!A:B,2,FALSE),"")</f>
        <v>pl240</v>
      </c>
      <c r="E1225" s="45">
        <f>IF(X1225=0,"",AH1225+VLOOKUP(AN1225,BuildupTable!L:O,4,FALSE))</f>
        <v>160</v>
      </c>
      <c r="F1225" s="1">
        <f t="shared" si="267"/>
        <v>0</v>
      </c>
      <c r="G1225" s="1">
        <f t="shared" si="268"/>
        <v>0</v>
      </c>
      <c r="H1225" s="1">
        <f t="shared" si="269"/>
        <v>0</v>
      </c>
      <c r="I1225" s="1">
        <f t="shared" si="270"/>
        <v>1</v>
      </c>
      <c r="J1225" s="4" t="str">
        <f>IF(AT1225=0,"",VLOOKUP(AT1225,skillbasedata!A:B,2,TRUE))</f>
        <v>火属性攻击强化</v>
      </c>
      <c r="K1225" s="48">
        <f t="shared" si="271"/>
        <v>3</v>
      </c>
      <c r="L1225" s="4" t="str">
        <f>IF(AU1225=0,"",VLOOKUP(AU1225,skillbasedata!A:B,2,TRUE))</f>
        <v>减轻胆怯</v>
      </c>
      <c r="M1225" s="48">
        <f t="shared" si="272"/>
        <v>1</v>
      </c>
      <c r="N1225" s="4" t="str">
        <f>IF(AV1225=0,"",VLOOKUP(AV1225,skillbasedata!A:B,2,TRUE))</f>
        <v>会心击【属性】</v>
      </c>
      <c r="O1225" s="48">
        <f t="shared" si="273"/>
        <v>1</v>
      </c>
      <c r="P1225" s="4" t="str">
        <f>IF(AW1225=0,"",VLOOKUP(AW1225,skillbasedata!A:B,2,TRUE))</f>
        <v/>
      </c>
      <c r="Q1225" s="48">
        <f t="shared" si="274"/>
        <v>0</v>
      </c>
      <c r="R1225" s="4" t="str">
        <f>IF(AX1225=0,"",VLOOKUP(AX1225,skillbasedata!A:B,2,TRUE))</f>
        <v/>
      </c>
      <c r="S1225" s="48">
        <f t="shared" si="275"/>
        <v>0</v>
      </c>
      <c r="T1225" s="48">
        <f t="shared" si="276"/>
        <v>3</v>
      </c>
      <c r="U1225" s="48">
        <f t="shared" si="277"/>
        <v>16</v>
      </c>
      <c r="V1225" s="51">
        <f t="shared" si="278"/>
        <v>311</v>
      </c>
      <c r="W1225" s="26" t="s">
        <v>3545</v>
      </c>
      <c r="X1225" s="26">
        <v>1</v>
      </c>
      <c r="Y1225" s="26">
        <v>311</v>
      </c>
      <c r="Z1225" s="26">
        <v>15004</v>
      </c>
      <c r="AA1225" s="26">
        <v>66</v>
      </c>
      <c r="AB1225" s="26">
        <v>7</v>
      </c>
      <c r="AC1225" s="26">
        <v>12000</v>
      </c>
      <c r="AD1225" s="26">
        <v>0</v>
      </c>
      <c r="AE1225" s="26">
        <v>0</v>
      </c>
      <c r="AF1225" s="26">
        <v>1</v>
      </c>
      <c r="AG1225" s="26">
        <v>1</v>
      </c>
      <c r="AH1225" s="26">
        <v>100</v>
      </c>
      <c r="AI1225" s="26">
        <v>-3</v>
      </c>
      <c r="AJ1225" s="26">
        <v>1</v>
      </c>
      <c r="AK1225" s="26">
        <v>3</v>
      </c>
      <c r="AL1225" s="26">
        <v>0</v>
      </c>
      <c r="AM1225" s="26">
        <v>0</v>
      </c>
      <c r="AN1225" s="26">
        <v>21</v>
      </c>
      <c r="AO1225" s="26">
        <v>0</v>
      </c>
      <c r="AP1225" s="26">
        <v>0</v>
      </c>
      <c r="AQ1225" s="26">
        <v>0</v>
      </c>
      <c r="AR1225" s="26">
        <v>0</v>
      </c>
      <c r="AS1225" s="26">
        <v>1</v>
      </c>
      <c r="AT1225" s="26">
        <v>13</v>
      </c>
      <c r="AU1225" s="26">
        <v>93</v>
      </c>
      <c r="AV1225" s="26">
        <v>11</v>
      </c>
      <c r="AW1225" s="26">
        <v>0</v>
      </c>
      <c r="AX1225" s="26">
        <v>0</v>
      </c>
      <c r="AY1225" s="26">
        <v>3</v>
      </c>
      <c r="AZ1225" s="26">
        <v>1</v>
      </c>
      <c r="BA1225" s="26">
        <v>1</v>
      </c>
      <c r="BB1225" s="26">
        <v>0</v>
      </c>
      <c r="BC1225" s="26">
        <v>0</v>
      </c>
      <c r="BD1225" s="26" t="s">
        <v>2309</v>
      </c>
      <c r="BE1225" s="26">
        <v>3</v>
      </c>
      <c r="BF1225" s="26">
        <v>16</v>
      </c>
      <c r="BG1225" s="54" t="str">
        <f t="shared" si="279"/>
        <v>0137</v>
      </c>
      <c r="BH1225" s="9"/>
      <c r="BI1225" s="9"/>
    </row>
    <row r="1226" ht="16.5" spans="1:61">
      <c r="A1226" s="4">
        <f t="shared" si="266"/>
        <v>5</v>
      </c>
      <c r="B1226" s="4" t="str">
        <f>IF(X1226=0,"",VLOOKUP(Y1226,seriesName!A:B,2,TRUE))</f>
        <v>南瓜X</v>
      </c>
      <c r="C1226" s="4" t="str">
        <f>IF(A1226=1,VLOOKUP(V1226,Head!A:B,2,TRUE),IF(A1226=2,VLOOKUP(V1226,Chest!A:B,2,TRUE),IF(A1226=3,VLOOKUP(V1226,Arm!A:B,2,TRUE),IF(A1226=4,VLOOKUP(V1226,Waist!A:B,2,TRUE),IF(A1226=5,VLOOKUP(V1226,Leg!A:B,2,TRUE),"")))))</f>
        <v>南瓜X扎根</v>
      </c>
      <c r="D1226" s="44" t="str">
        <f>IF(X1226=1,VLOOKUP(AA1226,modelID!A:B,2,FALSE),"")</f>
        <v>pl240</v>
      </c>
      <c r="E1226" s="45">
        <f>IF(X1226=0,"",AH1226+VLOOKUP(AN1226,BuildupTable!L:O,4,FALSE))</f>
        <v>160</v>
      </c>
      <c r="F1226" s="1">
        <f t="shared" si="267"/>
        <v>0</v>
      </c>
      <c r="G1226" s="1">
        <f t="shared" si="268"/>
        <v>2</v>
      </c>
      <c r="H1226" s="1">
        <f t="shared" si="269"/>
        <v>0</v>
      </c>
      <c r="I1226" s="1">
        <f t="shared" si="270"/>
        <v>0</v>
      </c>
      <c r="J1226" s="4" t="str">
        <f>IF(AT1226=0,"",VLOOKUP(AT1226,skillbasedata!A:B,2,TRUE))</f>
        <v>零件改造</v>
      </c>
      <c r="K1226" s="48">
        <f t="shared" si="271"/>
        <v>1</v>
      </c>
      <c r="L1226" s="4" t="str">
        <f>IF(AU1226=0,"",VLOOKUP(AU1226,skillbasedata!A:B,2,TRUE))</f>
        <v>抑制偏移</v>
      </c>
      <c r="M1226" s="48">
        <f t="shared" si="272"/>
        <v>2</v>
      </c>
      <c r="N1226" s="4" t="str">
        <f>IF(AV1226=0,"",VLOOKUP(AV1226,skillbasedata!A:B,2,TRUE))</f>
        <v/>
      </c>
      <c r="O1226" s="48">
        <f t="shared" si="273"/>
        <v>0</v>
      </c>
      <c r="P1226" s="4" t="str">
        <f>IF(AW1226=0,"",VLOOKUP(AW1226,skillbasedata!A:B,2,TRUE))</f>
        <v/>
      </c>
      <c r="Q1226" s="48">
        <f t="shared" si="274"/>
        <v>0</v>
      </c>
      <c r="R1226" s="4" t="str">
        <f>IF(AX1226=0,"",VLOOKUP(AX1226,skillbasedata!A:B,2,TRUE))</f>
        <v/>
      </c>
      <c r="S1226" s="48">
        <f t="shared" si="275"/>
        <v>0</v>
      </c>
      <c r="T1226" s="48">
        <f t="shared" si="276"/>
        <v>3</v>
      </c>
      <c r="U1226" s="48">
        <f t="shared" si="277"/>
        <v>16</v>
      </c>
      <c r="V1226" s="51">
        <f t="shared" si="278"/>
        <v>311</v>
      </c>
      <c r="W1226" s="26" t="s">
        <v>3546</v>
      </c>
      <c r="X1226" s="26">
        <v>1</v>
      </c>
      <c r="Y1226" s="26">
        <v>311</v>
      </c>
      <c r="Z1226" s="26">
        <v>15004</v>
      </c>
      <c r="AA1226" s="26">
        <v>66</v>
      </c>
      <c r="AB1226" s="26">
        <v>7</v>
      </c>
      <c r="AC1226" s="26">
        <v>12000</v>
      </c>
      <c r="AD1226" s="26">
        <v>0</v>
      </c>
      <c r="AE1226" s="26">
        <v>0</v>
      </c>
      <c r="AF1226" s="26">
        <v>1</v>
      </c>
      <c r="AG1226" s="26">
        <v>1</v>
      </c>
      <c r="AH1226" s="26">
        <v>100</v>
      </c>
      <c r="AI1226" s="26">
        <v>-3</v>
      </c>
      <c r="AJ1226" s="26">
        <v>1</v>
      </c>
      <c r="AK1226" s="26">
        <v>3</v>
      </c>
      <c r="AL1226" s="26">
        <v>0</v>
      </c>
      <c r="AM1226" s="26">
        <v>0</v>
      </c>
      <c r="AN1226" s="26">
        <v>21</v>
      </c>
      <c r="AO1226" s="26">
        <v>0</v>
      </c>
      <c r="AP1226" s="26">
        <v>0</v>
      </c>
      <c r="AQ1226" s="26">
        <v>2</v>
      </c>
      <c r="AR1226" s="26">
        <v>0</v>
      </c>
      <c r="AS1226" s="26">
        <v>0</v>
      </c>
      <c r="AT1226" s="26">
        <v>126</v>
      </c>
      <c r="AU1226" s="26">
        <v>54</v>
      </c>
      <c r="AV1226" s="26">
        <v>0</v>
      </c>
      <c r="AW1226" s="26">
        <v>0</v>
      </c>
      <c r="AX1226" s="26">
        <v>0</v>
      </c>
      <c r="AY1226" s="26">
        <v>1</v>
      </c>
      <c r="AZ1226" s="26">
        <v>2</v>
      </c>
      <c r="BA1226" s="26">
        <v>0</v>
      </c>
      <c r="BB1226" s="26">
        <v>0</v>
      </c>
      <c r="BC1226" s="26">
        <v>0</v>
      </c>
      <c r="BD1226" s="26" t="s">
        <v>2309</v>
      </c>
      <c r="BE1226" s="26">
        <v>3</v>
      </c>
      <c r="BF1226" s="26">
        <v>16</v>
      </c>
      <c r="BG1226" s="54" t="str">
        <f t="shared" si="279"/>
        <v>0137</v>
      </c>
      <c r="BH1226" s="9"/>
      <c r="BI1226" s="9"/>
    </row>
    <row r="1227" ht="16.5" spans="1:61">
      <c r="A1227" s="4">
        <f t="shared" si="266"/>
        <v>1</v>
      </c>
      <c r="B1227" s="4" t="str">
        <f>IF(X1227=0,"",VLOOKUP(Y1227,seriesName!A:B,2,TRUE))</f>
        <v>南瓜X</v>
      </c>
      <c r="C1227" s="4" t="str">
        <f>IF(A1227=1,VLOOKUP(V1227,Head!A:B,2,TRUE),IF(A1227=2,VLOOKUP(V1227,Chest!A:B,2,TRUE),IF(A1227=3,VLOOKUP(V1227,Arm!A:B,2,TRUE),IF(A1227=4,VLOOKUP(V1227,Waist!A:B,2,TRUE),IF(A1227=5,VLOOKUP(V1227,Leg!A:B,2,TRUE),"")))))</f>
        <v>南瓜X绽放</v>
      </c>
      <c r="D1227" s="44" t="str">
        <f>IF(X1227=1,VLOOKUP(AA1227,modelID!A:B,2,FALSE),"")</f>
        <v>pl240</v>
      </c>
      <c r="E1227" s="45">
        <f>IF(X1227=0,"",AH1227+VLOOKUP(AN1227,BuildupTable!L:O,4,FALSE))</f>
        <v>160</v>
      </c>
      <c r="F1227" s="1">
        <f t="shared" si="267"/>
        <v>0</v>
      </c>
      <c r="G1227" s="1">
        <f t="shared" si="268"/>
        <v>1</v>
      </c>
      <c r="H1227" s="1">
        <f t="shared" si="269"/>
        <v>1</v>
      </c>
      <c r="I1227" s="1">
        <f t="shared" si="270"/>
        <v>0</v>
      </c>
      <c r="J1227" s="4" t="str">
        <f>IF(AT1227=0,"",VLOOKUP(AT1227,skillbasedata!A:B,2,TRUE))</f>
        <v>爆破异常状态的耐性</v>
      </c>
      <c r="K1227" s="48">
        <f t="shared" si="271"/>
        <v>2</v>
      </c>
      <c r="L1227" s="4" t="str">
        <f>IF(AU1227=0,"",VLOOKUP(AU1227,skillbasedata!A:B,2,TRUE))</f>
        <v>火属性攻击强化</v>
      </c>
      <c r="M1227" s="48">
        <f t="shared" si="272"/>
        <v>2</v>
      </c>
      <c r="N1227" s="4" t="str">
        <f>IF(AV1227=0,"",VLOOKUP(AV1227,skillbasedata!A:B,2,TRUE))</f>
        <v>会心击【属性】</v>
      </c>
      <c r="O1227" s="48">
        <f t="shared" si="273"/>
        <v>1</v>
      </c>
      <c r="P1227" s="4" t="str">
        <f>IF(AW1227=0,"",VLOOKUP(AW1227,skillbasedata!A:B,2,TRUE))</f>
        <v/>
      </c>
      <c r="Q1227" s="48">
        <f t="shared" si="274"/>
        <v>0</v>
      </c>
      <c r="R1227" s="4" t="str">
        <f>IF(AX1227=0,"",VLOOKUP(AX1227,skillbasedata!A:B,2,TRUE))</f>
        <v/>
      </c>
      <c r="S1227" s="48">
        <f t="shared" si="275"/>
        <v>0</v>
      </c>
      <c r="T1227" s="48">
        <f t="shared" si="276"/>
        <v>3</v>
      </c>
      <c r="U1227" s="48">
        <f t="shared" si="277"/>
        <v>16</v>
      </c>
      <c r="V1227" s="51">
        <f t="shared" si="278"/>
        <v>312</v>
      </c>
      <c r="W1227" s="26" t="s">
        <v>3547</v>
      </c>
      <c r="X1227" s="26">
        <v>1</v>
      </c>
      <c r="Y1227" s="26">
        <v>312</v>
      </c>
      <c r="Z1227" s="26">
        <v>15005</v>
      </c>
      <c r="AA1227" s="26">
        <v>66</v>
      </c>
      <c r="AB1227" s="26">
        <v>7</v>
      </c>
      <c r="AC1227" s="26">
        <v>12000</v>
      </c>
      <c r="AD1227" s="26">
        <v>0</v>
      </c>
      <c r="AE1227" s="26">
        <v>1</v>
      </c>
      <c r="AF1227" s="26">
        <v>1</v>
      </c>
      <c r="AG1227" s="26">
        <v>1</v>
      </c>
      <c r="AH1227" s="26">
        <v>100</v>
      </c>
      <c r="AI1227" s="26">
        <v>-3</v>
      </c>
      <c r="AJ1227" s="26">
        <v>1</v>
      </c>
      <c r="AK1227" s="26">
        <v>3</v>
      </c>
      <c r="AL1227" s="26">
        <v>0</v>
      </c>
      <c r="AM1227" s="26">
        <v>0</v>
      </c>
      <c r="AN1227" s="26">
        <v>21</v>
      </c>
      <c r="AO1227" s="26">
        <v>0</v>
      </c>
      <c r="AP1227" s="26">
        <v>0</v>
      </c>
      <c r="AQ1227" s="26">
        <v>1</v>
      </c>
      <c r="AR1227" s="26">
        <v>1</v>
      </c>
      <c r="AS1227" s="26">
        <v>0</v>
      </c>
      <c r="AT1227" s="26">
        <v>78</v>
      </c>
      <c r="AU1227" s="26">
        <v>13</v>
      </c>
      <c r="AV1227" s="26">
        <v>11</v>
      </c>
      <c r="AW1227" s="26">
        <v>0</v>
      </c>
      <c r="AX1227" s="26">
        <v>0</v>
      </c>
      <c r="AY1227" s="26">
        <v>2</v>
      </c>
      <c r="AZ1227" s="26">
        <v>2</v>
      </c>
      <c r="BA1227" s="26">
        <v>1</v>
      </c>
      <c r="BB1227" s="26">
        <v>0</v>
      </c>
      <c r="BC1227" s="26">
        <v>0</v>
      </c>
      <c r="BD1227" s="26" t="s">
        <v>2309</v>
      </c>
      <c r="BE1227" s="26">
        <v>3</v>
      </c>
      <c r="BF1227" s="26">
        <v>16</v>
      </c>
      <c r="BG1227" s="54" t="str">
        <f t="shared" si="279"/>
        <v>0138</v>
      </c>
      <c r="BH1227" s="9"/>
      <c r="BI1227" s="9"/>
    </row>
    <row r="1228" ht="16.5" spans="1:61">
      <c r="A1228" s="4">
        <f t="shared" si="266"/>
        <v>2</v>
      </c>
      <c r="B1228" s="4" t="str">
        <f>IF(X1228=0,"",VLOOKUP(Y1228,seriesName!A:B,2,TRUE))</f>
        <v>南瓜X</v>
      </c>
      <c r="C1228" s="4" t="str">
        <f>IF(A1228=1,VLOOKUP(V1228,Head!A:B,2,TRUE),IF(A1228=2,VLOOKUP(V1228,Chest!A:B,2,TRUE),IF(A1228=3,VLOOKUP(V1228,Arm!A:B,2,TRUE),IF(A1228=4,VLOOKUP(V1228,Waist!A:B,2,TRUE),IF(A1228=5,VLOOKUP(V1228,Leg!A:B,2,TRUE),"")))))</f>
        <v>南瓜X枝干</v>
      </c>
      <c r="D1228" s="44" t="str">
        <f>IF(X1228=1,VLOOKUP(AA1228,modelID!A:B,2,FALSE),"")</f>
        <v>pl240</v>
      </c>
      <c r="E1228" s="45">
        <f>IF(X1228=0,"",AH1228+VLOOKUP(AN1228,BuildupTable!L:O,4,FALSE))</f>
        <v>160</v>
      </c>
      <c r="F1228" s="1">
        <f t="shared" si="267"/>
        <v>1</v>
      </c>
      <c r="G1228" s="1">
        <f t="shared" si="268"/>
        <v>0</v>
      </c>
      <c r="H1228" s="1">
        <f t="shared" si="269"/>
        <v>0</v>
      </c>
      <c r="I1228" s="1">
        <f t="shared" si="270"/>
        <v>1</v>
      </c>
      <c r="J1228" s="4" t="str">
        <f>IF(AT1228=0,"",VLOOKUP(AT1228,skillbasedata!A:B,2,TRUE))</f>
        <v>零件改造</v>
      </c>
      <c r="K1228" s="48">
        <f t="shared" si="271"/>
        <v>1</v>
      </c>
      <c r="L1228" s="4" t="str">
        <f>IF(AU1228=0,"",VLOOKUP(AU1228,skillbasedata!A:B,2,TRUE))</f>
        <v>抑制偏移</v>
      </c>
      <c r="M1228" s="48">
        <f t="shared" si="272"/>
        <v>1</v>
      </c>
      <c r="N1228" s="4" t="str">
        <f>IF(AV1228=0,"",VLOOKUP(AV1228,skillbasedata!A:B,2,TRUE))</f>
        <v/>
      </c>
      <c r="O1228" s="48">
        <f t="shared" si="273"/>
        <v>0</v>
      </c>
      <c r="P1228" s="4" t="str">
        <f>IF(AW1228=0,"",VLOOKUP(AW1228,skillbasedata!A:B,2,TRUE))</f>
        <v/>
      </c>
      <c r="Q1228" s="48">
        <f t="shared" si="274"/>
        <v>0</v>
      </c>
      <c r="R1228" s="4" t="str">
        <f>IF(AX1228=0,"",VLOOKUP(AX1228,skillbasedata!A:B,2,TRUE))</f>
        <v/>
      </c>
      <c r="S1228" s="48">
        <f t="shared" si="275"/>
        <v>0</v>
      </c>
      <c r="T1228" s="48">
        <f t="shared" si="276"/>
        <v>3</v>
      </c>
      <c r="U1228" s="48">
        <f t="shared" si="277"/>
        <v>16</v>
      </c>
      <c r="V1228" s="51">
        <f t="shared" si="278"/>
        <v>312</v>
      </c>
      <c r="W1228" s="26" t="s">
        <v>3548</v>
      </c>
      <c r="X1228" s="26">
        <v>1</v>
      </c>
      <c r="Y1228" s="26">
        <v>312</v>
      </c>
      <c r="Z1228" s="26">
        <v>15005</v>
      </c>
      <c r="AA1228" s="26">
        <v>66</v>
      </c>
      <c r="AB1228" s="26">
        <v>7</v>
      </c>
      <c r="AC1228" s="26">
        <v>12000</v>
      </c>
      <c r="AD1228" s="26">
        <v>0</v>
      </c>
      <c r="AE1228" s="26">
        <v>1</v>
      </c>
      <c r="AF1228" s="26">
        <v>1</v>
      </c>
      <c r="AG1228" s="26">
        <v>1</v>
      </c>
      <c r="AH1228" s="26">
        <v>100</v>
      </c>
      <c r="AI1228" s="26">
        <v>-3</v>
      </c>
      <c r="AJ1228" s="26">
        <v>1</v>
      </c>
      <c r="AK1228" s="26">
        <v>3</v>
      </c>
      <c r="AL1228" s="26">
        <v>0</v>
      </c>
      <c r="AM1228" s="26">
        <v>0</v>
      </c>
      <c r="AN1228" s="26">
        <v>21</v>
      </c>
      <c r="AO1228" s="26">
        <v>0</v>
      </c>
      <c r="AP1228" s="26">
        <v>1</v>
      </c>
      <c r="AQ1228" s="26">
        <v>0</v>
      </c>
      <c r="AR1228" s="26">
        <v>0</v>
      </c>
      <c r="AS1228" s="26">
        <v>1</v>
      </c>
      <c r="AT1228" s="26">
        <v>126</v>
      </c>
      <c r="AU1228" s="26">
        <v>54</v>
      </c>
      <c r="AV1228" s="26">
        <v>0</v>
      </c>
      <c r="AW1228" s="26">
        <v>0</v>
      </c>
      <c r="AX1228" s="26">
        <v>0</v>
      </c>
      <c r="AY1228" s="26">
        <v>1</v>
      </c>
      <c r="AZ1228" s="26">
        <v>1</v>
      </c>
      <c r="BA1228" s="26">
        <v>0</v>
      </c>
      <c r="BB1228" s="26">
        <v>0</v>
      </c>
      <c r="BC1228" s="26">
        <v>0</v>
      </c>
      <c r="BD1228" s="26" t="s">
        <v>2309</v>
      </c>
      <c r="BE1228" s="26">
        <v>3</v>
      </c>
      <c r="BF1228" s="26">
        <v>16</v>
      </c>
      <c r="BG1228" s="54" t="str">
        <f t="shared" si="279"/>
        <v>0138</v>
      </c>
      <c r="BH1228" s="9"/>
      <c r="BI1228" s="9"/>
    </row>
    <row r="1229" ht="16.5" spans="1:61">
      <c r="A1229" s="4">
        <f t="shared" si="266"/>
        <v>3</v>
      </c>
      <c r="B1229" s="4" t="str">
        <f>IF(X1229=0,"",VLOOKUP(Y1229,seriesName!A:B,2,TRUE))</f>
        <v>南瓜X</v>
      </c>
      <c r="C1229" s="4" t="str">
        <f>IF(A1229=1,VLOOKUP(V1229,Head!A:B,2,TRUE),IF(A1229=2,VLOOKUP(V1229,Chest!A:B,2,TRUE),IF(A1229=3,VLOOKUP(V1229,Arm!A:B,2,TRUE),IF(A1229=4,VLOOKUP(V1229,Waist!A:B,2,TRUE),IF(A1229=5,VLOOKUP(V1229,Leg!A:B,2,TRUE),"")))))</f>
        <v>南瓜X枝叶</v>
      </c>
      <c r="D1229" s="44" t="str">
        <f>IF(X1229=1,VLOOKUP(AA1229,modelID!A:B,2,FALSE),"")</f>
        <v>pl240</v>
      </c>
      <c r="E1229" s="45">
        <f>IF(X1229=0,"",AH1229+VLOOKUP(AN1229,BuildupTable!L:O,4,FALSE))</f>
        <v>160</v>
      </c>
      <c r="F1229" s="1">
        <f t="shared" si="267"/>
        <v>2</v>
      </c>
      <c r="G1229" s="1">
        <f t="shared" si="268"/>
        <v>0</v>
      </c>
      <c r="H1229" s="1">
        <f t="shared" si="269"/>
        <v>0</v>
      </c>
      <c r="I1229" s="1">
        <f t="shared" si="270"/>
        <v>1</v>
      </c>
      <c r="J1229" s="4" t="str">
        <f>IF(AT1229=0,"",VLOOKUP(AT1229,skillbasedata!A:B,2,TRUE))</f>
        <v>爆破异常状态的耐性</v>
      </c>
      <c r="K1229" s="48">
        <f t="shared" si="271"/>
        <v>1</v>
      </c>
      <c r="L1229" s="4" t="str">
        <f>IF(AU1229=0,"",VLOOKUP(AU1229,skillbasedata!A:B,2,TRUE))</f>
        <v>减轻胆怯</v>
      </c>
      <c r="M1229" s="48">
        <f t="shared" si="272"/>
        <v>2</v>
      </c>
      <c r="N1229" s="4" t="str">
        <f>IF(AV1229=0,"",VLOOKUP(AV1229,skillbasedata!A:B,2,TRUE))</f>
        <v>会心击【属性】</v>
      </c>
      <c r="O1229" s="48">
        <f t="shared" si="273"/>
        <v>1</v>
      </c>
      <c r="P1229" s="4" t="str">
        <f>IF(AW1229=0,"",VLOOKUP(AW1229,skillbasedata!A:B,2,TRUE))</f>
        <v/>
      </c>
      <c r="Q1229" s="48">
        <f t="shared" si="274"/>
        <v>0</v>
      </c>
      <c r="R1229" s="4" t="str">
        <f>IF(AX1229=0,"",VLOOKUP(AX1229,skillbasedata!A:B,2,TRUE))</f>
        <v/>
      </c>
      <c r="S1229" s="48">
        <f t="shared" si="275"/>
        <v>0</v>
      </c>
      <c r="T1229" s="48">
        <f t="shared" si="276"/>
        <v>3</v>
      </c>
      <c r="U1229" s="48">
        <f t="shared" si="277"/>
        <v>16</v>
      </c>
      <c r="V1229" s="51">
        <f t="shared" si="278"/>
        <v>312</v>
      </c>
      <c r="W1229" s="26" t="s">
        <v>3549</v>
      </c>
      <c r="X1229" s="26">
        <v>1</v>
      </c>
      <c r="Y1229" s="26">
        <v>312</v>
      </c>
      <c r="Z1229" s="26">
        <v>15005</v>
      </c>
      <c r="AA1229" s="26">
        <v>66</v>
      </c>
      <c r="AB1229" s="26">
        <v>7</v>
      </c>
      <c r="AC1229" s="26">
        <v>12000</v>
      </c>
      <c r="AD1229" s="26">
        <v>0</v>
      </c>
      <c r="AE1229" s="26">
        <v>1</v>
      </c>
      <c r="AF1229" s="26">
        <v>1</v>
      </c>
      <c r="AG1229" s="26">
        <v>1</v>
      </c>
      <c r="AH1229" s="26">
        <v>100</v>
      </c>
      <c r="AI1229" s="26">
        <v>-3</v>
      </c>
      <c r="AJ1229" s="26">
        <v>1</v>
      </c>
      <c r="AK1229" s="26">
        <v>3</v>
      </c>
      <c r="AL1229" s="26">
        <v>0</v>
      </c>
      <c r="AM1229" s="26">
        <v>0</v>
      </c>
      <c r="AN1229" s="26">
        <v>21</v>
      </c>
      <c r="AO1229" s="26">
        <v>0</v>
      </c>
      <c r="AP1229" s="26">
        <v>2</v>
      </c>
      <c r="AQ1229" s="26">
        <v>0</v>
      </c>
      <c r="AR1229" s="26">
        <v>0</v>
      </c>
      <c r="AS1229" s="26">
        <v>1</v>
      </c>
      <c r="AT1229" s="26">
        <v>78</v>
      </c>
      <c r="AU1229" s="26">
        <v>93</v>
      </c>
      <c r="AV1229" s="26">
        <v>11</v>
      </c>
      <c r="AW1229" s="26">
        <v>0</v>
      </c>
      <c r="AX1229" s="26">
        <v>0</v>
      </c>
      <c r="AY1229" s="26">
        <v>1</v>
      </c>
      <c r="AZ1229" s="26">
        <v>2</v>
      </c>
      <c r="BA1229" s="26">
        <v>1</v>
      </c>
      <c r="BB1229" s="26">
        <v>0</v>
      </c>
      <c r="BC1229" s="26">
        <v>0</v>
      </c>
      <c r="BD1229" s="26" t="s">
        <v>2309</v>
      </c>
      <c r="BE1229" s="26">
        <v>3</v>
      </c>
      <c r="BF1229" s="26">
        <v>16</v>
      </c>
      <c r="BG1229" s="54" t="str">
        <f t="shared" si="279"/>
        <v>0138</v>
      </c>
      <c r="BH1229" s="9"/>
      <c r="BI1229" s="9"/>
    </row>
    <row r="1230" ht="16.5" spans="1:61">
      <c r="A1230" s="4">
        <f t="shared" si="266"/>
        <v>4</v>
      </c>
      <c r="B1230" s="4" t="str">
        <f>IF(X1230=0,"",VLOOKUP(Y1230,seriesName!A:B,2,TRUE))</f>
        <v>南瓜X</v>
      </c>
      <c r="C1230" s="4" t="str">
        <f>IF(A1230=1,VLOOKUP(V1230,Head!A:B,2,TRUE),IF(A1230=2,VLOOKUP(V1230,Chest!A:B,2,TRUE),IF(A1230=3,VLOOKUP(V1230,Arm!A:B,2,TRUE),IF(A1230=4,VLOOKUP(V1230,Waist!A:B,2,TRUE),IF(A1230=5,VLOOKUP(V1230,Leg!A:B,2,TRUE),"")))))</f>
        <v>南瓜X叶片</v>
      </c>
      <c r="D1230" s="44" t="str">
        <f>IF(X1230=1,VLOOKUP(AA1230,modelID!A:B,2,FALSE),"")</f>
        <v>pl240</v>
      </c>
      <c r="E1230" s="45">
        <f>IF(X1230=0,"",AH1230+VLOOKUP(AN1230,BuildupTable!L:O,4,FALSE))</f>
        <v>160</v>
      </c>
      <c r="F1230" s="1">
        <f t="shared" si="267"/>
        <v>0</v>
      </c>
      <c r="G1230" s="1">
        <f t="shared" si="268"/>
        <v>0</v>
      </c>
      <c r="H1230" s="1">
        <f t="shared" si="269"/>
        <v>0</v>
      </c>
      <c r="I1230" s="1">
        <f t="shared" si="270"/>
        <v>1</v>
      </c>
      <c r="J1230" s="4" t="str">
        <f>IF(AT1230=0,"",VLOOKUP(AT1230,skillbasedata!A:B,2,TRUE))</f>
        <v>火属性攻击强化</v>
      </c>
      <c r="K1230" s="48">
        <f t="shared" si="271"/>
        <v>3</v>
      </c>
      <c r="L1230" s="4" t="str">
        <f>IF(AU1230=0,"",VLOOKUP(AU1230,skillbasedata!A:B,2,TRUE))</f>
        <v>减轻胆怯</v>
      </c>
      <c r="M1230" s="48">
        <f t="shared" si="272"/>
        <v>1</v>
      </c>
      <c r="N1230" s="4" t="str">
        <f>IF(AV1230=0,"",VLOOKUP(AV1230,skillbasedata!A:B,2,TRUE))</f>
        <v>会心击【属性】</v>
      </c>
      <c r="O1230" s="48">
        <f t="shared" si="273"/>
        <v>1</v>
      </c>
      <c r="P1230" s="4" t="str">
        <f>IF(AW1230=0,"",VLOOKUP(AW1230,skillbasedata!A:B,2,TRUE))</f>
        <v/>
      </c>
      <c r="Q1230" s="48">
        <f t="shared" si="274"/>
        <v>0</v>
      </c>
      <c r="R1230" s="4" t="str">
        <f>IF(AX1230=0,"",VLOOKUP(AX1230,skillbasedata!A:B,2,TRUE))</f>
        <v/>
      </c>
      <c r="S1230" s="48">
        <f t="shared" si="275"/>
        <v>0</v>
      </c>
      <c r="T1230" s="48">
        <f t="shared" si="276"/>
        <v>3</v>
      </c>
      <c r="U1230" s="48">
        <f t="shared" si="277"/>
        <v>16</v>
      </c>
      <c r="V1230" s="51">
        <f t="shared" si="278"/>
        <v>312</v>
      </c>
      <c r="W1230" s="26" t="s">
        <v>3550</v>
      </c>
      <c r="X1230" s="26">
        <v>1</v>
      </c>
      <c r="Y1230" s="26">
        <v>312</v>
      </c>
      <c r="Z1230" s="26">
        <v>15005</v>
      </c>
      <c r="AA1230" s="26">
        <v>66</v>
      </c>
      <c r="AB1230" s="26">
        <v>7</v>
      </c>
      <c r="AC1230" s="26">
        <v>12000</v>
      </c>
      <c r="AD1230" s="26">
        <v>0</v>
      </c>
      <c r="AE1230" s="26">
        <v>1</v>
      </c>
      <c r="AF1230" s="26">
        <v>1</v>
      </c>
      <c r="AG1230" s="26">
        <v>1</v>
      </c>
      <c r="AH1230" s="26">
        <v>100</v>
      </c>
      <c r="AI1230" s="26">
        <v>-3</v>
      </c>
      <c r="AJ1230" s="26">
        <v>1</v>
      </c>
      <c r="AK1230" s="26">
        <v>3</v>
      </c>
      <c r="AL1230" s="26">
        <v>0</v>
      </c>
      <c r="AM1230" s="26">
        <v>0</v>
      </c>
      <c r="AN1230" s="26">
        <v>21</v>
      </c>
      <c r="AO1230" s="26">
        <v>0</v>
      </c>
      <c r="AP1230" s="26">
        <v>0</v>
      </c>
      <c r="AQ1230" s="26">
        <v>0</v>
      </c>
      <c r="AR1230" s="26">
        <v>0</v>
      </c>
      <c r="AS1230" s="26">
        <v>1</v>
      </c>
      <c r="AT1230" s="26">
        <v>13</v>
      </c>
      <c r="AU1230" s="26">
        <v>93</v>
      </c>
      <c r="AV1230" s="26">
        <v>11</v>
      </c>
      <c r="AW1230" s="26">
        <v>0</v>
      </c>
      <c r="AX1230" s="26">
        <v>0</v>
      </c>
      <c r="AY1230" s="26">
        <v>3</v>
      </c>
      <c r="AZ1230" s="26">
        <v>1</v>
      </c>
      <c r="BA1230" s="26">
        <v>1</v>
      </c>
      <c r="BB1230" s="26">
        <v>0</v>
      </c>
      <c r="BC1230" s="26">
        <v>0</v>
      </c>
      <c r="BD1230" s="26" t="s">
        <v>2309</v>
      </c>
      <c r="BE1230" s="26">
        <v>3</v>
      </c>
      <c r="BF1230" s="26">
        <v>16</v>
      </c>
      <c r="BG1230" s="54" t="str">
        <f t="shared" si="279"/>
        <v>0138</v>
      </c>
      <c r="BH1230" s="9"/>
      <c r="BI1230" s="9"/>
    </row>
    <row r="1231" ht="16.5" spans="1:61">
      <c r="A1231" s="4">
        <f t="shared" si="266"/>
        <v>5</v>
      </c>
      <c r="B1231" s="4" t="str">
        <f>IF(X1231=0,"",VLOOKUP(Y1231,seriesName!A:B,2,TRUE))</f>
        <v>南瓜X</v>
      </c>
      <c r="C1231" s="4" t="str">
        <f>IF(A1231=1,VLOOKUP(V1231,Head!A:B,2,TRUE),IF(A1231=2,VLOOKUP(V1231,Chest!A:B,2,TRUE),IF(A1231=3,VLOOKUP(V1231,Arm!A:B,2,TRUE),IF(A1231=4,VLOOKUP(V1231,Waist!A:B,2,TRUE),IF(A1231=5,VLOOKUP(V1231,Leg!A:B,2,TRUE),"")))))</f>
        <v>南瓜X扎根</v>
      </c>
      <c r="D1231" s="44" t="str">
        <f>IF(X1231=1,VLOOKUP(AA1231,modelID!A:B,2,FALSE),"")</f>
        <v>pl240</v>
      </c>
      <c r="E1231" s="45">
        <f>IF(X1231=0,"",AH1231+VLOOKUP(AN1231,BuildupTable!L:O,4,FALSE))</f>
        <v>160</v>
      </c>
      <c r="F1231" s="1">
        <f t="shared" si="267"/>
        <v>0</v>
      </c>
      <c r="G1231" s="1">
        <f t="shared" si="268"/>
        <v>2</v>
      </c>
      <c r="H1231" s="1">
        <f t="shared" si="269"/>
        <v>0</v>
      </c>
      <c r="I1231" s="1">
        <f t="shared" si="270"/>
        <v>0</v>
      </c>
      <c r="J1231" s="4" t="str">
        <f>IF(AT1231=0,"",VLOOKUP(AT1231,skillbasedata!A:B,2,TRUE))</f>
        <v>零件改造</v>
      </c>
      <c r="K1231" s="48">
        <f t="shared" si="271"/>
        <v>1</v>
      </c>
      <c r="L1231" s="4" t="str">
        <f>IF(AU1231=0,"",VLOOKUP(AU1231,skillbasedata!A:B,2,TRUE))</f>
        <v>抑制偏移</v>
      </c>
      <c r="M1231" s="48">
        <f t="shared" si="272"/>
        <v>2</v>
      </c>
      <c r="N1231" s="4" t="str">
        <f>IF(AV1231=0,"",VLOOKUP(AV1231,skillbasedata!A:B,2,TRUE))</f>
        <v/>
      </c>
      <c r="O1231" s="48">
        <f t="shared" si="273"/>
        <v>0</v>
      </c>
      <c r="P1231" s="4" t="str">
        <f>IF(AW1231=0,"",VLOOKUP(AW1231,skillbasedata!A:B,2,TRUE))</f>
        <v/>
      </c>
      <c r="Q1231" s="48">
        <f t="shared" si="274"/>
        <v>0</v>
      </c>
      <c r="R1231" s="4" t="str">
        <f>IF(AX1231=0,"",VLOOKUP(AX1231,skillbasedata!A:B,2,TRUE))</f>
        <v/>
      </c>
      <c r="S1231" s="48">
        <f t="shared" si="275"/>
        <v>0</v>
      </c>
      <c r="T1231" s="48">
        <f t="shared" si="276"/>
        <v>3</v>
      </c>
      <c r="U1231" s="48">
        <f t="shared" si="277"/>
        <v>16</v>
      </c>
      <c r="V1231" s="51">
        <f t="shared" si="278"/>
        <v>312</v>
      </c>
      <c r="W1231" s="26" t="s">
        <v>3551</v>
      </c>
      <c r="X1231" s="26">
        <v>1</v>
      </c>
      <c r="Y1231" s="26">
        <v>312</v>
      </c>
      <c r="Z1231" s="26">
        <v>15005</v>
      </c>
      <c r="AA1231" s="26">
        <v>66</v>
      </c>
      <c r="AB1231" s="26">
        <v>7</v>
      </c>
      <c r="AC1231" s="26">
        <v>12000</v>
      </c>
      <c r="AD1231" s="26">
        <v>0</v>
      </c>
      <c r="AE1231" s="26">
        <v>1</v>
      </c>
      <c r="AF1231" s="26">
        <v>1</v>
      </c>
      <c r="AG1231" s="26">
        <v>1</v>
      </c>
      <c r="AH1231" s="26">
        <v>100</v>
      </c>
      <c r="AI1231" s="26">
        <v>-3</v>
      </c>
      <c r="AJ1231" s="26">
        <v>1</v>
      </c>
      <c r="AK1231" s="26">
        <v>3</v>
      </c>
      <c r="AL1231" s="26">
        <v>0</v>
      </c>
      <c r="AM1231" s="26">
        <v>0</v>
      </c>
      <c r="AN1231" s="26">
        <v>21</v>
      </c>
      <c r="AO1231" s="26">
        <v>0</v>
      </c>
      <c r="AP1231" s="26">
        <v>0</v>
      </c>
      <c r="AQ1231" s="26">
        <v>2</v>
      </c>
      <c r="AR1231" s="26">
        <v>0</v>
      </c>
      <c r="AS1231" s="26">
        <v>0</v>
      </c>
      <c r="AT1231" s="26">
        <v>126</v>
      </c>
      <c r="AU1231" s="26">
        <v>54</v>
      </c>
      <c r="AV1231" s="26">
        <v>0</v>
      </c>
      <c r="AW1231" s="26">
        <v>0</v>
      </c>
      <c r="AX1231" s="26">
        <v>0</v>
      </c>
      <c r="AY1231" s="26">
        <v>1</v>
      </c>
      <c r="AZ1231" s="26">
        <v>2</v>
      </c>
      <c r="BA1231" s="26">
        <v>0</v>
      </c>
      <c r="BB1231" s="26">
        <v>0</v>
      </c>
      <c r="BC1231" s="26">
        <v>0</v>
      </c>
      <c r="BD1231" s="26" t="s">
        <v>2309</v>
      </c>
      <c r="BE1231" s="26">
        <v>3</v>
      </c>
      <c r="BF1231" s="26">
        <v>16</v>
      </c>
      <c r="BG1231" s="54" t="str">
        <f t="shared" si="279"/>
        <v>0138</v>
      </c>
      <c r="BH1231" s="9"/>
      <c r="BI1231" s="9"/>
    </row>
    <row r="1232" ht="16.5" spans="1:61">
      <c r="A1232" s="4">
        <f t="shared" si="266"/>
        <v>1</v>
      </c>
      <c r="B1232" s="4" t="str">
        <f>IF(X1232=0,"",VLOOKUP(Y1232,seriesName!A:B,2,TRUE))</f>
        <v>死神X</v>
      </c>
      <c r="C1232" s="4" t="str">
        <f>IF(A1232=1,VLOOKUP(V1232,Head!A:B,2,TRUE),IF(A1232=2,VLOOKUP(V1232,Chest!A:B,2,TRUE),IF(A1232=3,VLOOKUP(V1232,Arm!A:B,2,TRUE),IF(A1232=4,VLOOKUP(V1232,Waist!A:B,2,TRUE),IF(A1232=5,VLOOKUP(V1232,Leg!A:B,2,TRUE),"")))))</f>
        <v>死神X首脑</v>
      </c>
      <c r="D1232" s="44" t="str">
        <f>IF(X1232=1,VLOOKUP(AA1232,modelID!A:B,2,FALSE),"")</f>
        <v>pl026</v>
      </c>
      <c r="E1232" s="45">
        <f>IF(X1232=0,"",AH1232+VLOOKUP(AN1232,BuildupTable!L:O,4,FALSE))</f>
        <v>170</v>
      </c>
      <c r="F1232" s="1">
        <f t="shared" si="267"/>
        <v>0</v>
      </c>
      <c r="G1232" s="1">
        <f t="shared" si="268"/>
        <v>0</v>
      </c>
      <c r="H1232" s="1">
        <f t="shared" si="269"/>
        <v>1</v>
      </c>
      <c r="I1232" s="1">
        <f t="shared" si="270"/>
        <v>0</v>
      </c>
      <c r="J1232" s="4" t="str">
        <f>IF(AT1232=0,"",VLOOKUP(AT1232,skillbasedata!A:B,2,TRUE))</f>
        <v>刚刃打磨</v>
      </c>
      <c r="K1232" s="48">
        <f t="shared" si="271"/>
        <v>1</v>
      </c>
      <c r="L1232" s="4" t="str">
        <f>IF(AU1232=0,"",VLOOKUP(AU1232,skillbasedata!A:B,2,TRUE))</f>
        <v>砥石使用高速化</v>
      </c>
      <c r="M1232" s="48">
        <f t="shared" si="272"/>
        <v>2</v>
      </c>
      <c r="N1232" s="4" t="str">
        <f>IF(AV1232=0,"",VLOOKUP(AV1232,skillbasedata!A:B,2,TRUE))</f>
        <v>攻击</v>
      </c>
      <c r="O1232" s="48">
        <f t="shared" si="273"/>
        <v>1</v>
      </c>
      <c r="P1232" s="4" t="str">
        <f>IF(AW1232=0,"",VLOOKUP(AW1232,skillbasedata!A:B,2,TRUE))</f>
        <v/>
      </c>
      <c r="Q1232" s="48">
        <f t="shared" si="274"/>
        <v>0</v>
      </c>
      <c r="R1232" s="4" t="str">
        <f>IF(AX1232=0,"",VLOOKUP(AX1232,skillbasedata!A:B,2,TRUE))</f>
        <v/>
      </c>
      <c r="S1232" s="48">
        <f t="shared" si="275"/>
        <v>0</v>
      </c>
      <c r="T1232" s="48">
        <f t="shared" si="276"/>
        <v>3</v>
      </c>
      <c r="U1232" s="48">
        <f t="shared" si="277"/>
        <v>16</v>
      </c>
      <c r="V1232" s="51">
        <f t="shared" si="278"/>
        <v>310</v>
      </c>
      <c r="W1232" s="26" t="s">
        <v>3552</v>
      </c>
      <c r="X1232" s="26">
        <v>1</v>
      </c>
      <c r="Y1232" s="26">
        <v>310</v>
      </c>
      <c r="Z1232" s="26">
        <v>15006</v>
      </c>
      <c r="AA1232" s="26">
        <v>12</v>
      </c>
      <c r="AB1232" s="26">
        <v>7</v>
      </c>
      <c r="AC1232" s="26">
        <v>12000</v>
      </c>
      <c r="AD1232" s="26">
        <v>0</v>
      </c>
      <c r="AE1232" s="26">
        <v>2</v>
      </c>
      <c r="AF1232" s="26">
        <v>1</v>
      </c>
      <c r="AG1232" s="26">
        <v>1</v>
      </c>
      <c r="AH1232" s="26">
        <v>110</v>
      </c>
      <c r="AI1232" s="26">
        <v>3</v>
      </c>
      <c r="AJ1232" s="26">
        <v>1</v>
      </c>
      <c r="AK1232" s="26">
        <v>-1</v>
      </c>
      <c r="AL1232" s="26">
        <v>1</v>
      </c>
      <c r="AM1232" s="26">
        <v>0</v>
      </c>
      <c r="AN1232" s="26">
        <v>21</v>
      </c>
      <c r="AO1232" s="26">
        <v>0</v>
      </c>
      <c r="AP1232" s="26">
        <v>0</v>
      </c>
      <c r="AQ1232" s="26">
        <v>0</v>
      </c>
      <c r="AR1232" s="26">
        <v>1</v>
      </c>
      <c r="AS1232" s="26">
        <v>0</v>
      </c>
      <c r="AT1232" s="26">
        <v>25</v>
      </c>
      <c r="AU1232" s="26">
        <v>85</v>
      </c>
      <c r="AV1232" s="26">
        <v>1</v>
      </c>
      <c r="AW1232" s="26">
        <v>0</v>
      </c>
      <c r="AX1232" s="26">
        <v>0</v>
      </c>
      <c r="AY1232" s="26">
        <v>1</v>
      </c>
      <c r="AZ1232" s="26">
        <v>2</v>
      </c>
      <c r="BA1232" s="26">
        <v>1</v>
      </c>
      <c r="BB1232" s="26">
        <v>0</v>
      </c>
      <c r="BC1232" s="26">
        <v>0</v>
      </c>
      <c r="BD1232" s="26" t="s">
        <v>2309</v>
      </c>
      <c r="BE1232" s="26">
        <v>3</v>
      </c>
      <c r="BF1232" s="26">
        <v>16</v>
      </c>
      <c r="BG1232" s="54" t="str">
        <f t="shared" si="279"/>
        <v>0136</v>
      </c>
      <c r="BH1232" s="9"/>
      <c r="BI1232" s="9"/>
    </row>
    <row r="1233" ht="16.5" spans="1:61">
      <c r="A1233" s="4">
        <f t="shared" si="266"/>
        <v>2</v>
      </c>
      <c r="B1233" s="4" t="str">
        <f>IF(X1233=0,"",VLOOKUP(Y1233,seriesName!A:B,2,TRUE))</f>
        <v>死神X</v>
      </c>
      <c r="C1233" s="4" t="str">
        <f>IF(A1233=1,VLOOKUP(V1233,Head!A:B,2,TRUE),IF(A1233=2,VLOOKUP(V1233,Chest!A:B,2,TRUE),IF(A1233=3,VLOOKUP(V1233,Arm!A:B,2,TRUE),IF(A1233=4,VLOOKUP(V1233,Waist!A:B,2,TRUE),IF(A1233=5,VLOOKUP(V1233,Leg!A:B,2,TRUE),"")))))</f>
        <v>死神X肌肉</v>
      </c>
      <c r="D1233" s="44" t="str">
        <f>IF(X1233=1,VLOOKUP(AA1233,modelID!A:B,2,FALSE),"")</f>
        <v>pl026</v>
      </c>
      <c r="E1233" s="45">
        <f>IF(X1233=0,"",AH1233+VLOOKUP(AN1233,BuildupTable!L:O,4,FALSE))</f>
        <v>170</v>
      </c>
      <c r="F1233" s="1">
        <f t="shared" si="267"/>
        <v>0</v>
      </c>
      <c r="G1233" s="1">
        <f t="shared" si="268"/>
        <v>1</v>
      </c>
      <c r="H1233" s="1">
        <f t="shared" si="269"/>
        <v>0</v>
      </c>
      <c r="I1233" s="1">
        <f t="shared" si="270"/>
        <v>0</v>
      </c>
      <c r="J1233" s="4" t="str">
        <f>IF(AT1233=0,"",VLOOKUP(AT1233,skillbasedata!A:B,2,TRUE))</f>
        <v>不屈</v>
      </c>
      <c r="K1233" s="48">
        <f t="shared" si="271"/>
        <v>1</v>
      </c>
      <c r="L1233" s="4" t="str">
        <f>IF(AU1233=0,"",VLOOKUP(AU1233,skillbasedata!A:B,2,TRUE))</f>
        <v>高速变形</v>
      </c>
      <c r="M1233" s="48">
        <f t="shared" si="272"/>
        <v>2</v>
      </c>
      <c r="N1233" s="4" t="str">
        <f>IF(AV1233=0,"",VLOOKUP(AV1233,skillbasedata!A:B,2,TRUE))</f>
        <v>砥石使用高速化</v>
      </c>
      <c r="O1233" s="48">
        <f t="shared" si="273"/>
        <v>1</v>
      </c>
      <c r="P1233" s="4" t="str">
        <f>IF(AW1233=0,"",VLOOKUP(AW1233,skillbasedata!A:B,2,TRUE))</f>
        <v/>
      </c>
      <c r="Q1233" s="48">
        <f t="shared" si="274"/>
        <v>0</v>
      </c>
      <c r="R1233" s="4" t="str">
        <f>IF(AX1233=0,"",VLOOKUP(AX1233,skillbasedata!A:B,2,TRUE))</f>
        <v/>
      </c>
      <c r="S1233" s="48">
        <f t="shared" si="275"/>
        <v>0</v>
      </c>
      <c r="T1233" s="48">
        <f t="shared" si="276"/>
        <v>3</v>
      </c>
      <c r="U1233" s="48">
        <f t="shared" si="277"/>
        <v>16</v>
      </c>
      <c r="V1233" s="51">
        <f t="shared" si="278"/>
        <v>310</v>
      </c>
      <c r="W1233" s="26" t="s">
        <v>3553</v>
      </c>
      <c r="X1233" s="26">
        <v>1</v>
      </c>
      <c r="Y1233" s="26">
        <v>310</v>
      </c>
      <c r="Z1233" s="26">
        <v>15006</v>
      </c>
      <c r="AA1233" s="26">
        <v>12</v>
      </c>
      <c r="AB1233" s="26">
        <v>7</v>
      </c>
      <c r="AC1233" s="26">
        <v>12000</v>
      </c>
      <c r="AD1233" s="26">
        <v>0</v>
      </c>
      <c r="AE1233" s="26">
        <v>2</v>
      </c>
      <c r="AF1233" s="26">
        <v>1</v>
      </c>
      <c r="AG1233" s="26">
        <v>1</v>
      </c>
      <c r="AH1233" s="26">
        <v>110</v>
      </c>
      <c r="AI1233" s="26">
        <v>3</v>
      </c>
      <c r="AJ1233" s="26">
        <v>1</v>
      </c>
      <c r="AK1233" s="26">
        <v>-1</v>
      </c>
      <c r="AL1233" s="26">
        <v>1</v>
      </c>
      <c r="AM1233" s="26">
        <v>0</v>
      </c>
      <c r="AN1233" s="26">
        <v>21</v>
      </c>
      <c r="AO1233" s="26">
        <v>0</v>
      </c>
      <c r="AP1233" s="26">
        <v>0</v>
      </c>
      <c r="AQ1233" s="26">
        <v>1</v>
      </c>
      <c r="AR1233" s="26">
        <v>0</v>
      </c>
      <c r="AS1233" s="26">
        <v>0</v>
      </c>
      <c r="AT1233" s="26">
        <v>92</v>
      </c>
      <c r="AU1233" s="26">
        <v>107</v>
      </c>
      <c r="AV1233" s="26">
        <v>85</v>
      </c>
      <c r="AW1233" s="26">
        <v>0</v>
      </c>
      <c r="AX1233" s="26">
        <v>0</v>
      </c>
      <c r="AY1233" s="26">
        <v>1</v>
      </c>
      <c r="AZ1233" s="26">
        <v>2</v>
      </c>
      <c r="BA1233" s="26">
        <v>1</v>
      </c>
      <c r="BB1233" s="26">
        <v>0</v>
      </c>
      <c r="BC1233" s="26">
        <v>0</v>
      </c>
      <c r="BD1233" s="26" t="s">
        <v>2309</v>
      </c>
      <c r="BE1233" s="26">
        <v>3</v>
      </c>
      <c r="BF1233" s="26">
        <v>16</v>
      </c>
      <c r="BG1233" s="54" t="str">
        <f t="shared" si="279"/>
        <v>0136</v>
      </c>
      <c r="BH1233" s="9"/>
      <c r="BI1233" s="9"/>
    </row>
    <row r="1234" ht="16.5" spans="1:61">
      <c r="A1234" s="4">
        <f t="shared" si="266"/>
        <v>3</v>
      </c>
      <c r="B1234" s="4" t="str">
        <f>IF(X1234=0,"",VLOOKUP(Y1234,seriesName!A:B,2,TRUE))</f>
        <v>死神X</v>
      </c>
      <c r="C1234" s="4" t="str">
        <f>IF(A1234=1,VLOOKUP(V1234,Head!A:B,2,TRUE),IF(A1234=2,VLOOKUP(V1234,Chest!A:B,2,TRUE),IF(A1234=3,VLOOKUP(V1234,Arm!A:B,2,TRUE),IF(A1234=4,VLOOKUP(V1234,Waist!A:B,2,TRUE),IF(A1234=5,VLOOKUP(V1234,Leg!A:B,2,TRUE),"")))))</f>
        <v>死神X双手</v>
      </c>
      <c r="D1234" s="44" t="str">
        <f>IF(X1234=1,VLOOKUP(AA1234,modelID!A:B,2,FALSE),"")</f>
        <v>pl026</v>
      </c>
      <c r="E1234" s="45">
        <f>IF(X1234=0,"",AH1234+VLOOKUP(AN1234,BuildupTable!L:O,4,FALSE))</f>
        <v>170</v>
      </c>
      <c r="F1234" s="1">
        <f t="shared" si="267"/>
        <v>0</v>
      </c>
      <c r="G1234" s="1">
        <f t="shared" si="268"/>
        <v>1</v>
      </c>
      <c r="H1234" s="1">
        <f t="shared" si="269"/>
        <v>0</v>
      </c>
      <c r="I1234" s="1">
        <f t="shared" si="270"/>
        <v>0</v>
      </c>
      <c r="J1234" s="4" t="str">
        <f>IF(AT1234=0,"",VLOOKUP(AT1234,skillbasedata!A:B,2,TRUE))</f>
        <v>精神抖擞</v>
      </c>
      <c r="K1234" s="48">
        <f t="shared" si="271"/>
        <v>2</v>
      </c>
      <c r="L1234" s="4" t="str">
        <f>IF(AU1234=0,"",VLOOKUP(AU1234,skillbasedata!A:B,2,TRUE))</f>
        <v>攻击</v>
      </c>
      <c r="M1234" s="48">
        <f t="shared" si="272"/>
        <v>1</v>
      </c>
      <c r="N1234" s="4" t="str">
        <f>IF(AV1234=0,"",VLOOKUP(AV1234,skillbasedata!A:B,2,TRUE))</f>
        <v/>
      </c>
      <c r="O1234" s="48">
        <f t="shared" si="273"/>
        <v>0</v>
      </c>
      <c r="P1234" s="4" t="str">
        <f>IF(AW1234=0,"",VLOOKUP(AW1234,skillbasedata!A:B,2,TRUE))</f>
        <v/>
      </c>
      <c r="Q1234" s="48">
        <f t="shared" si="274"/>
        <v>0</v>
      </c>
      <c r="R1234" s="4" t="str">
        <f>IF(AX1234=0,"",VLOOKUP(AX1234,skillbasedata!A:B,2,TRUE))</f>
        <v/>
      </c>
      <c r="S1234" s="48">
        <f t="shared" si="275"/>
        <v>0</v>
      </c>
      <c r="T1234" s="48">
        <f t="shared" si="276"/>
        <v>3</v>
      </c>
      <c r="U1234" s="48">
        <f t="shared" si="277"/>
        <v>16</v>
      </c>
      <c r="V1234" s="51">
        <f t="shared" si="278"/>
        <v>310</v>
      </c>
      <c r="W1234" s="26" t="s">
        <v>3554</v>
      </c>
      <c r="X1234" s="26">
        <v>1</v>
      </c>
      <c r="Y1234" s="26">
        <v>310</v>
      </c>
      <c r="Z1234" s="26">
        <v>15006</v>
      </c>
      <c r="AA1234" s="26">
        <v>12</v>
      </c>
      <c r="AB1234" s="26">
        <v>7</v>
      </c>
      <c r="AC1234" s="26">
        <v>12000</v>
      </c>
      <c r="AD1234" s="26">
        <v>0</v>
      </c>
      <c r="AE1234" s="26">
        <v>2</v>
      </c>
      <c r="AF1234" s="26">
        <v>1</v>
      </c>
      <c r="AG1234" s="26">
        <v>1</v>
      </c>
      <c r="AH1234" s="26">
        <v>110</v>
      </c>
      <c r="AI1234" s="26">
        <v>3</v>
      </c>
      <c r="AJ1234" s="26">
        <v>1</v>
      </c>
      <c r="AK1234" s="26">
        <v>-1</v>
      </c>
      <c r="AL1234" s="26">
        <v>1</v>
      </c>
      <c r="AM1234" s="26">
        <v>0</v>
      </c>
      <c r="AN1234" s="26">
        <v>21</v>
      </c>
      <c r="AO1234" s="26">
        <v>0</v>
      </c>
      <c r="AP1234" s="26">
        <v>0</v>
      </c>
      <c r="AQ1234" s="26">
        <v>1</v>
      </c>
      <c r="AR1234" s="26">
        <v>0</v>
      </c>
      <c r="AS1234" s="26">
        <v>0</v>
      </c>
      <c r="AT1234" s="26">
        <v>10</v>
      </c>
      <c r="AU1234" s="26">
        <v>1</v>
      </c>
      <c r="AV1234" s="26">
        <v>0</v>
      </c>
      <c r="AW1234" s="26">
        <v>0</v>
      </c>
      <c r="AX1234" s="26">
        <v>0</v>
      </c>
      <c r="AY1234" s="26">
        <v>2</v>
      </c>
      <c r="AZ1234" s="26">
        <v>1</v>
      </c>
      <c r="BA1234" s="26">
        <v>0</v>
      </c>
      <c r="BB1234" s="26">
        <v>0</v>
      </c>
      <c r="BC1234" s="26">
        <v>0</v>
      </c>
      <c r="BD1234" s="26" t="s">
        <v>2309</v>
      </c>
      <c r="BE1234" s="26">
        <v>3</v>
      </c>
      <c r="BF1234" s="26">
        <v>16</v>
      </c>
      <c r="BG1234" s="54" t="str">
        <f t="shared" si="279"/>
        <v>0136</v>
      </c>
      <c r="BH1234" s="9"/>
      <c r="BI1234" s="9"/>
    </row>
    <row r="1235" ht="16.5" spans="1:61">
      <c r="A1235" s="4">
        <f t="shared" si="266"/>
        <v>4</v>
      </c>
      <c r="B1235" s="4" t="str">
        <f>IF(X1235=0,"",VLOOKUP(Y1235,seriesName!A:B,2,TRUE))</f>
        <v>死神X</v>
      </c>
      <c r="C1235" s="4" t="str">
        <f>IF(A1235=1,VLOOKUP(V1235,Head!A:B,2,TRUE),IF(A1235=2,VLOOKUP(V1235,Chest!A:B,2,TRUE),IF(A1235=3,VLOOKUP(V1235,Arm!A:B,2,TRUE),IF(A1235=4,VLOOKUP(V1235,Waist!A:B,2,TRUE),IF(A1235=5,VLOOKUP(V1235,Leg!A:B,2,TRUE),"")))))</f>
        <v>死神X脐带</v>
      </c>
      <c r="D1235" s="44" t="str">
        <f>IF(X1235=1,VLOOKUP(AA1235,modelID!A:B,2,FALSE),"")</f>
        <v>pl026</v>
      </c>
      <c r="E1235" s="45">
        <f>IF(X1235=0,"",AH1235+VLOOKUP(AN1235,BuildupTable!L:O,4,FALSE))</f>
        <v>170</v>
      </c>
      <c r="F1235" s="1">
        <f t="shared" si="267"/>
        <v>1</v>
      </c>
      <c r="G1235" s="1">
        <f t="shared" si="268"/>
        <v>1</v>
      </c>
      <c r="H1235" s="1">
        <f t="shared" si="269"/>
        <v>0</v>
      </c>
      <c r="I1235" s="1">
        <f t="shared" si="270"/>
        <v>0</v>
      </c>
      <c r="J1235" s="4" t="str">
        <f>IF(AT1235=0,"",VLOOKUP(AT1235,skillbasedata!A:B,2,TRUE))</f>
        <v>刚刃打磨</v>
      </c>
      <c r="K1235" s="48">
        <f t="shared" si="271"/>
        <v>1</v>
      </c>
      <c r="L1235" s="4" t="str">
        <f>IF(AU1235=0,"",VLOOKUP(AU1235,skillbasedata!A:B,2,TRUE))</f>
        <v>精神抖擞</v>
      </c>
      <c r="M1235" s="48">
        <f t="shared" si="272"/>
        <v>1</v>
      </c>
      <c r="N1235" s="4" t="str">
        <f>IF(AV1235=0,"",VLOOKUP(AV1235,skillbasedata!A:B,2,TRUE))</f>
        <v>攻击</v>
      </c>
      <c r="O1235" s="48">
        <f t="shared" si="273"/>
        <v>1</v>
      </c>
      <c r="P1235" s="4" t="str">
        <f>IF(AW1235=0,"",VLOOKUP(AW1235,skillbasedata!A:B,2,TRUE))</f>
        <v/>
      </c>
      <c r="Q1235" s="48">
        <f t="shared" si="274"/>
        <v>0</v>
      </c>
      <c r="R1235" s="4" t="str">
        <f>IF(AX1235=0,"",VLOOKUP(AX1235,skillbasedata!A:B,2,TRUE))</f>
        <v/>
      </c>
      <c r="S1235" s="48">
        <f t="shared" si="275"/>
        <v>0</v>
      </c>
      <c r="T1235" s="48">
        <f t="shared" si="276"/>
        <v>3</v>
      </c>
      <c r="U1235" s="48">
        <f t="shared" si="277"/>
        <v>16</v>
      </c>
      <c r="V1235" s="51">
        <f t="shared" si="278"/>
        <v>310</v>
      </c>
      <c r="W1235" s="26" t="s">
        <v>3555</v>
      </c>
      <c r="X1235" s="26">
        <v>1</v>
      </c>
      <c r="Y1235" s="26">
        <v>310</v>
      </c>
      <c r="Z1235" s="26">
        <v>15006</v>
      </c>
      <c r="AA1235" s="26">
        <v>12</v>
      </c>
      <c r="AB1235" s="26">
        <v>7</v>
      </c>
      <c r="AC1235" s="26">
        <v>12000</v>
      </c>
      <c r="AD1235" s="26">
        <v>0</v>
      </c>
      <c r="AE1235" s="26">
        <v>2</v>
      </c>
      <c r="AF1235" s="26">
        <v>1</v>
      </c>
      <c r="AG1235" s="26">
        <v>1</v>
      </c>
      <c r="AH1235" s="26">
        <v>110</v>
      </c>
      <c r="AI1235" s="26">
        <v>3</v>
      </c>
      <c r="AJ1235" s="26">
        <v>1</v>
      </c>
      <c r="AK1235" s="26">
        <v>-1</v>
      </c>
      <c r="AL1235" s="26">
        <v>1</v>
      </c>
      <c r="AM1235" s="26">
        <v>0</v>
      </c>
      <c r="AN1235" s="26">
        <v>21</v>
      </c>
      <c r="AO1235" s="26">
        <v>0</v>
      </c>
      <c r="AP1235" s="26">
        <v>1</v>
      </c>
      <c r="AQ1235" s="26">
        <v>1</v>
      </c>
      <c r="AR1235" s="26">
        <v>0</v>
      </c>
      <c r="AS1235" s="26">
        <v>0</v>
      </c>
      <c r="AT1235" s="26">
        <v>25</v>
      </c>
      <c r="AU1235" s="26">
        <v>10</v>
      </c>
      <c r="AV1235" s="26">
        <v>1</v>
      </c>
      <c r="AW1235" s="26">
        <v>0</v>
      </c>
      <c r="AX1235" s="26">
        <v>0</v>
      </c>
      <c r="AY1235" s="26">
        <v>1</v>
      </c>
      <c r="AZ1235" s="26">
        <v>1</v>
      </c>
      <c r="BA1235" s="26">
        <v>1</v>
      </c>
      <c r="BB1235" s="26">
        <v>0</v>
      </c>
      <c r="BC1235" s="26">
        <v>0</v>
      </c>
      <c r="BD1235" s="26" t="s">
        <v>2309</v>
      </c>
      <c r="BE1235" s="26">
        <v>3</v>
      </c>
      <c r="BF1235" s="26">
        <v>16</v>
      </c>
      <c r="BG1235" s="54" t="str">
        <f t="shared" si="279"/>
        <v>0136</v>
      </c>
      <c r="BH1235" s="9"/>
      <c r="BI1235" s="9"/>
    </row>
    <row r="1236" ht="16.5" spans="1:61">
      <c r="A1236" s="4">
        <f t="shared" si="266"/>
        <v>5</v>
      </c>
      <c r="B1236" s="4" t="str">
        <f>IF(X1236=0,"",VLOOKUP(Y1236,seriesName!A:B,2,TRUE))</f>
        <v>死神X</v>
      </c>
      <c r="C1236" s="4" t="str">
        <f>IF(A1236=1,VLOOKUP(V1236,Head!A:B,2,TRUE),IF(A1236=2,VLOOKUP(V1236,Chest!A:B,2,TRUE),IF(A1236=3,VLOOKUP(V1236,Arm!A:B,2,TRUE),IF(A1236=4,VLOOKUP(V1236,Waist!A:B,2,TRUE),IF(A1236=5,VLOOKUP(V1236,Leg!A:B,2,TRUE),"")))))</f>
        <v>死神X脚跟</v>
      </c>
      <c r="D1236" s="44" t="str">
        <f>IF(X1236=1,VLOOKUP(AA1236,modelID!A:B,2,FALSE),"")</f>
        <v>pl026</v>
      </c>
      <c r="E1236" s="45">
        <f>IF(X1236=0,"",AH1236+VLOOKUP(AN1236,BuildupTable!L:O,4,FALSE))</f>
        <v>170</v>
      </c>
      <c r="F1236" s="1">
        <f t="shared" si="267"/>
        <v>1</v>
      </c>
      <c r="G1236" s="1">
        <f t="shared" si="268"/>
        <v>1</v>
      </c>
      <c r="H1236" s="1">
        <f t="shared" si="269"/>
        <v>0</v>
      </c>
      <c r="I1236" s="1">
        <f t="shared" si="270"/>
        <v>0</v>
      </c>
      <c r="J1236" s="4" t="str">
        <f>IF(AT1236=0,"",VLOOKUP(AT1236,skillbasedata!A:B,2,TRUE))</f>
        <v>刚刃打磨</v>
      </c>
      <c r="K1236" s="48">
        <f t="shared" si="271"/>
        <v>1</v>
      </c>
      <c r="L1236" s="4" t="str">
        <f>IF(AU1236=0,"",VLOOKUP(AU1236,skillbasedata!A:B,2,TRUE))</f>
        <v>高速变形</v>
      </c>
      <c r="M1236" s="48">
        <f t="shared" si="272"/>
        <v>1</v>
      </c>
      <c r="N1236" s="4" t="str">
        <f>IF(AV1236=0,"",VLOOKUP(AV1236,skillbasedata!A:B,2,TRUE))</f>
        <v>攻击</v>
      </c>
      <c r="O1236" s="48">
        <f t="shared" si="273"/>
        <v>1</v>
      </c>
      <c r="P1236" s="4" t="str">
        <f>IF(AW1236=0,"",VLOOKUP(AW1236,skillbasedata!A:B,2,TRUE))</f>
        <v/>
      </c>
      <c r="Q1236" s="48">
        <f t="shared" si="274"/>
        <v>0</v>
      </c>
      <c r="R1236" s="4" t="str">
        <f>IF(AX1236=0,"",VLOOKUP(AX1236,skillbasedata!A:B,2,TRUE))</f>
        <v/>
      </c>
      <c r="S1236" s="48">
        <f t="shared" si="275"/>
        <v>0</v>
      </c>
      <c r="T1236" s="48">
        <f t="shared" si="276"/>
        <v>3</v>
      </c>
      <c r="U1236" s="48">
        <f t="shared" si="277"/>
        <v>16</v>
      </c>
      <c r="V1236" s="51">
        <f t="shared" si="278"/>
        <v>310</v>
      </c>
      <c r="W1236" s="26" t="s">
        <v>3556</v>
      </c>
      <c r="X1236" s="26">
        <v>1</v>
      </c>
      <c r="Y1236" s="26">
        <v>310</v>
      </c>
      <c r="Z1236" s="26">
        <v>15006</v>
      </c>
      <c r="AA1236" s="26">
        <v>12</v>
      </c>
      <c r="AB1236" s="26">
        <v>7</v>
      </c>
      <c r="AC1236" s="26">
        <v>12000</v>
      </c>
      <c r="AD1236" s="26">
        <v>0</v>
      </c>
      <c r="AE1236" s="26">
        <v>2</v>
      </c>
      <c r="AF1236" s="26">
        <v>1</v>
      </c>
      <c r="AG1236" s="26">
        <v>1</v>
      </c>
      <c r="AH1236" s="26">
        <v>110</v>
      </c>
      <c r="AI1236" s="26">
        <v>3</v>
      </c>
      <c r="AJ1236" s="26">
        <v>1</v>
      </c>
      <c r="AK1236" s="26">
        <v>-1</v>
      </c>
      <c r="AL1236" s="26">
        <v>1</v>
      </c>
      <c r="AM1236" s="26">
        <v>0</v>
      </c>
      <c r="AN1236" s="26">
        <v>21</v>
      </c>
      <c r="AO1236" s="26">
        <v>0</v>
      </c>
      <c r="AP1236" s="26">
        <v>1</v>
      </c>
      <c r="AQ1236" s="26">
        <v>1</v>
      </c>
      <c r="AR1236" s="26">
        <v>0</v>
      </c>
      <c r="AS1236" s="26">
        <v>0</v>
      </c>
      <c r="AT1236" s="26">
        <v>25</v>
      </c>
      <c r="AU1236" s="26">
        <v>107</v>
      </c>
      <c r="AV1236" s="26">
        <v>1</v>
      </c>
      <c r="AW1236" s="26">
        <v>0</v>
      </c>
      <c r="AX1236" s="26">
        <v>0</v>
      </c>
      <c r="AY1236" s="26">
        <v>1</v>
      </c>
      <c r="AZ1236" s="26">
        <v>1</v>
      </c>
      <c r="BA1236" s="26">
        <v>1</v>
      </c>
      <c r="BB1236" s="26">
        <v>0</v>
      </c>
      <c r="BC1236" s="26">
        <v>0</v>
      </c>
      <c r="BD1236" s="26" t="s">
        <v>2309</v>
      </c>
      <c r="BE1236" s="26">
        <v>3</v>
      </c>
      <c r="BF1236" s="26">
        <v>16</v>
      </c>
      <c r="BG1236" s="54" t="str">
        <f t="shared" si="279"/>
        <v>0136</v>
      </c>
      <c r="BH1236" s="9"/>
      <c r="BI1236" s="9"/>
    </row>
    <row r="1237" ht="16.5" spans="1:61">
      <c r="A1237" s="4">
        <f t="shared" si="266"/>
        <v>1</v>
      </c>
      <c r="B1237" s="4" t="str">
        <f>IF(X1237=0,"",VLOOKUP(Y1237,seriesName!A:B,2,TRUE))</f>
        <v>鱼鳞X</v>
      </c>
      <c r="C1237" s="4" t="str">
        <f>IF(A1237=1,VLOOKUP(V1237,Head!A:B,2,TRUE),IF(A1237=2,VLOOKUP(V1237,Chest!A:B,2,TRUE),IF(A1237=3,VLOOKUP(V1237,Arm!A:B,2,TRUE),IF(A1237=4,VLOOKUP(V1237,Waist!A:B,2,TRUE),IF(A1237=5,VLOOKUP(V1237,Leg!A:B,2,TRUE),"")))))</f>
        <v>鱼鳞X兜帽</v>
      </c>
      <c r="D1237" s="44" t="str">
        <f>IF(X1237=1,VLOOKUP(AA1237,modelID!A:B,2,FALSE),"")</f>
        <v>pl239</v>
      </c>
      <c r="E1237" s="45">
        <f>IF(X1237=0,"",AH1237+VLOOKUP(AN1237,BuildupTable!L:O,4,FALSE))</f>
        <v>164</v>
      </c>
      <c r="F1237" s="1">
        <f t="shared" si="267"/>
        <v>0</v>
      </c>
      <c r="G1237" s="1">
        <f t="shared" si="268"/>
        <v>2</v>
      </c>
      <c r="H1237" s="1">
        <f t="shared" si="269"/>
        <v>0</v>
      </c>
      <c r="I1237" s="1">
        <f t="shared" si="270"/>
        <v>0</v>
      </c>
      <c r="J1237" s="4" t="str">
        <f>IF(AT1237=0,"",VLOOKUP(AT1237,skillbasedata!A:B,2,TRUE))</f>
        <v>睡眠耐性</v>
      </c>
      <c r="K1237" s="48">
        <f t="shared" si="271"/>
        <v>2</v>
      </c>
      <c r="L1237" s="4" t="str">
        <f>IF(AU1237=0,"",VLOOKUP(AU1237,skillbasedata!A:B,2,TRUE))</f>
        <v>快吃</v>
      </c>
      <c r="M1237" s="48">
        <f t="shared" si="272"/>
        <v>1</v>
      </c>
      <c r="N1237" s="4" t="str">
        <f>IF(AV1237=0,"",VLOOKUP(AV1237,skillbasedata!A:B,2,TRUE))</f>
        <v>耐力急速回复</v>
      </c>
      <c r="O1237" s="48">
        <f t="shared" si="273"/>
        <v>1</v>
      </c>
      <c r="P1237" s="4" t="str">
        <f>IF(AW1237=0,"",VLOOKUP(AW1237,skillbasedata!A:B,2,TRUE))</f>
        <v/>
      </c>
      <c r="Q1237" s="48">
        <f t="shared" si="274"/>
        <v>0</v>
      </c>
      <c r="R1237" s="4" t="str">
        <f>IF(AX1237=0,"",VLOOKUP(AX1237,skillbasedata!A:B,2,TRUE))</f>
        <v/>
      </c>
      <c r="S1237" s="48">
        <f t="shared" si="275"/>
        <v>0</v>
      </c>
      <c r="T1237" s="48">
        <f t="shared" si="276"/>
        <v>3</v>
      </c>
      <c r="U1237" s="48">
        <f t="shared" si="277"/>
        <v>16</v>
      </c>
      <c r="V1237" s="51">
        <f t="shared" si="278"/>
        <v>309</v>
      </c>
      <c r="W1237" s="26" t="s">
        <v>3557</v>
      </c>
      <c r="X1237" s="26">
        <v>1</v>
      </c>
      <c r="Y1237" s="26">
        <v>309</v>
      </c>
      <c r="Z1237" s="26">
        <v>15007</v>
      </c>
      <c r="AA1237" s="26">
        <v>65</v>
      </c>
      <c r="AB1237" s="26">
        <v>7</v>
      </c>
      <c r="AC1237" s="26">
        <v>12000</v>
      </c>
      <c r="AD1237" s="26">
        <v>0</v>
      </c>
      <c r="AE1237" s="26">
        <v>2</v>
      </c>
      <c r="AF1237" s="26">
        <v>1</v>
      </c>
      <c r="AG1237" s="26">
        <v>1</v>
      </c>
      <c r="AH1237" s="26">
        <v>104</v>
      </c>
      <c r="AI1237" s="26">
        <v>1</v>
      </c>
      <c r="AJ1237" s="26">
        <v>2</v>
      </c>
      <c r="AK1237" s="26">
        <v>0</v>
      </c>
      <c r="AL1237" s="26">
        <v>-2</v>
      </c>
      <c r="AM1237" s="26">
        <v>0</v>
      </c>
      <c r="AN1237" s="26">
        <v>21</v>
      </c>
      <c r="AO1237" s="26">
        <v>0</v>
      </c>
      <c r="AP1237" s="26">
        <v>0</v>
      </c>
      <c r="AQ1237" s="26">
        <v>2</v>
      </c>
      <c r="AR1237" s="26">
        <v>0</v>
      </c>
      <c r="AS1237" s="26">
        <v>0</v>
      </c>
      <c r="AT1237" s="26">
        <v>75</v>
      </c>
      <c r="AU1237" s="26">
        <v>60</v>
      </c>
      <c r="AV1237" s="26">
        <v>34</v>
      </c>
      <c r="AW1237" s="26">
        <v>0</v>
      </c>
      <c r="AX1237" s="26">
        <v>0</v>
      </c>
      <c r="AY1237" s="26">
        <v>2</v>
      </c>
      <c r="AZ1237" s="26">
        <v>1</v>
      </c>
      <c r="BA1237" s="26">
        <v>1</v>
      </c>
      <c r="BB1237" s="26">
        <v>0</v>
      </c>
      <c r="BC1237" s="26">
        <v>0</v>
      </c>
      <c r="BD1237" s="26" t="s">
        <v>2309</v>
      </c>
      <c r="BE1237" s="26">
        <v>3</v>
      </c>
      <c r="BF1237" s="26">
        <v>16</v>
      </c>
      <c r="BG1237" s="54" t="str">
        <f t="shared" si="279"/>
        <v>0135</v>
      </c>
      <c r="BH1237" s="9"/>
      <c r="BI1237" s="9"/>
    </row>
    <row r="1238" ht="16.5" spans="1:61">
      <c r="A1238" s="4">
        <f t="shared" si="266"/>
        <v>2</v>
      </c>
      <c r="B1238" s="4" t="str">
        <f>IF(X1238=0,"",VLOOKUP(Y1238,seriesName!A:B,2,TRUE))</f>
        <v>鱼鳞X</v>
      </c>
      <c r="C1238" s="4" t="str">
        <f>IF(A1238=1,VLOOKUP(V1238,Head!A:B,2,TRUE),IF(A1238=2,VLOOKUP(V1238,Chest!A:B,2,TRUE),IF(A1238=3,VLOOKUP(V1238,Arm!A:B,2,TRUE),IF(A1238=4,VLOOKUP(V1238,Waist!A:B,2,TRUE),IF(A1238=5,VLOOKUP(V1238,Leg!A:B,2,TRUE),"")))))</f>
        <v>鱼鳞X洋装</v>
      </c>
      <c r="D1238" s="44" t="str">
        <f>IF(X1238=1,VLOOKUP(AA1238,modelID!A:B,2,FALSE),"")</f>
        <v>pl239</v>
      </c>
      <c r="E1238" s="45">
        <f>IF(X1238=0,"",AH1238+VLOOKUP(AN1238,BuildupTable!L:O,4,FALSE))</f>
        <v>164</v>
      </c>
      <c r="F1238" s="1">
        <f t="shared" si="267"/>
        <v>1</v>
      </c>
      <c r="G1238" s="1">
        <f t="shared" si="268"/>
        <v>1</v>
      </c>
      <c r="H1238" s="1">
        <f t="shared" si="269"/>
        <v>0</v>
      </c>
      <c r="I1238" s="1">
        <f t="shared" si="270"/>
        <v>0</v>
      </c>
      <c r="J1238" s="4" t="str">
        <f>IF(AT1238=0,"",VLOOKUP(AT1238,skillbasedata!A:B,2,TRUE))</f>
        <v>水属性攻击强化</v>
      </c>
      <c r="K1238" s="48">
        <f t="shared" si="271"/>
        <v>3</v>
      </c>
      <c r="L1238" s="4" t="str">
        <f>IF(AU1238=0,"",VLOOKUP(AU1238,skillbasedata!A:B,2,TRUE))</f>
        <v>快吃</v>
      </c>
      <c r="M1238" s="48">
        <f t="shared" si="272"/>
        <v>1</v>
      </c>
      <c r="N1238" s="4" t="str">
        <f>IF(AV1238=0,"",VLOOKUP(AV1238,skillbasedata!A:B,2,TRUE))</f>
        <v>耐力急速回复</v>
      </c>
      <c r="O1238" s="48">
        <f t="shared" si="273"/>
        <v>1</v>
      </c>
      <c r="P1238" s="4" t="str">
        <f>IF(AW1238=0,"",VLOOKUP(AW1238,skillbasedata!A:B,2,TRUE))</f>
        <v/>
      </c>
      <c r="Q1238" s="48">
        <f t="shared" si="274"/>
        <v>0</v>
      </c>
      <c r="R1238" s="4" t="str">
        <f>IF(AX1238=0,"",VLOOKUP(AX1238,skillbasedata!A:B,2,TRUE))</f>
        <v/>
      </c>
      <c r="S1238" s="48">
        <f t="shared" si="275"/>
        <v>0</v>
      </c>
      <c r="T1238" s="48">
        <f t="shared" si="276"/>
        <v>3</v>
      </c>
      <c r="U1238" s="48">
        <f t="shared" si="277"/>
        <v>16</v>
      </c>
      <c r="V1238" s="51">
        <f t="shared" si="278"/>
        <v>309</v>
      </c>
      <c r="W1238" s="26" t="s">
        <v>3558</v>
      </c>
      <c r="X1238" s="26">
        <v>1</v>
      </c>
      <c r="Y1238" s="26">
        <v>309</v>
      </c>
      <c r="Z1238" s="26">
        <v>15007</v>
      </c>
      <c r="AA1238" s="26">
        <v>65</v>
      </c>
      <c r="AB1238" s="26">
        <v>7</v>
      </c>
      <c r="AC1238" s="26">
        <v>12000</v>
      </c>
      <c r="AD1238" s="26">
        <v>0</v>
      </c>
      <c r="AE1238" s="26">
        <v>2</v>
      </c>
      <c r="AF1238" s="26">
        <v>1</v>
      </c>
      <c r="AG1238" s="26">
        <v>1</v>
      </c>
      <c r="AH1238" s="26">
        <v>104</v>
      </c>
      <c r="AI1238" s="26">
        <v>1</v>
      </c>
      <c r="AJ1238" s="26">
        <v>2</v>
      </c>
      <c r="AK1238" s="26">
        <v>0</v>
      </c>
      <c r="AL1238" s="26">
        <v>-2</v>
      </c>
      <c r="AM1238" s="26">
        <v>0</v>
      </c>
      <c r="AN1238" s="26">
        <v>21</v>
      </c>
      <c r="AO1238" s="26">
        <v>0</v>
      </c>
      <c r="AP1238" s="26">
        <v>1</v>
      </c>
      <c r="AQ1238" s="26">
        <v>1</v>
      </c>
      <c r="AR1238" s="26">
        <v>0</v>
      </c>
      <c r="AS1238" s="26">
        <v>0</v>
      </c>
      <c r="AT1238" s="26">
        <v>14</v>
      </c>
      <c r="AU1238" s="26">
        <v>60</v>
      </c>
      <c r="AV1238" s="26">
        <v>34</v>
      </c>
      <c r="AW1238" s="26">
        <v>0</v>
      </c>
      <c r="AX1238" s="26">
        <v>0</v>
      </c>
      <c r="AY1238" s="26">
        <v>3</v>
      </c>
      <c r="AZ1238" s="26">
        <v>1</v>
      </c>
      <c r="BA1238" s="26">
        <v>1</v>
      </c>
      <c r="BB1238" s="26">
        <v>0</v>
      </c>
      <c r="BC1238" s="26">
        <v>0</v>
      </c>
      <c r="BD1238" s="26" t="s">
        <v>2309</v>
      </c>
      <c r="BE1238" s="26">
        <v>3</v>
      </c>
      <c r="BF1238" s="26">
        <v>16</v>
      </c>
      <c r="BG1238" s="54" t="str">
        <f t="shared" si="279"/>
        <v>0135</v>
      </c>
      <c r="BH1238" s="9"/>
      <c r="BI1238" s="9"/>
    </row>
    <row r="1239" ht="16.5" spans="1:61">
      <c r="A1239" s="4">
        <f t="shared" si="266"/>
        <v>3</v>
      </c>
      <c r="B1239" s="4" t="str">
        <f>IF(X1239=0,"",VLOOKUP(Y1239,seriesName!A:B,2,TRUE))</f>
        <v>鱼鳞X</v>
      </c>
      <c r="C1239" s="4" t="str">
        <f>IF(A1239=1,VLOOKUP(V1239,Head!A:B,2,TRUE),IF(A1239=2,VLOOKUP(V1239,Chest!A:B,2,TRUE),IF(A1239=3,VLOOKUP(V1239,Arm!A:B,2,TRUE),IF(A1239=4,VLOOKUP(V1239,Waist!A:B,2,TRUE),IF(A1239=5,VLOOKUP(V1239,Leg!A:B,2,TRUE),"")))))</f>
        <v>鱼鳞X袖</v>
      </c>
      <c r="D1239" s="44" t="str">
        <f>IF(X1239=1,VLOOKUP(AA1239,modelID!A:B,2,FALSE),"")</f>
        <v>pl239</v>
      </c>
      <c r="E1239" s="45">
        <f>IF(X1239=0,"",AH1239+VLOOKUP(AN1239,BuildupTable!L:O,4,FALSE))</f>
        <v>164</v>
      </c>
      <c r="F1239" s="1">
        <f t="shared" si="267"/>
        <v>0</v>
      </c>
      <c r="G1239" s="1">
        <f t="shared" si="268"/>
        <v>2</v>
      </c>
      <c r="H1239" s="1">
        <f t="shared" si="269"/>
        <v>0</v>
      </c>
      <c r="I1239" s="1">
        <f t="shared" si="270"/>
        <v>0</v>
      </c>
      <c r="J1239" s="4" t="str">
        <f>IF(AT1239=0,"",VLOOKUP(AT1239,skillbasedata!A:B,2,TRUE))</f>
        <v>泡沫之舞</v>
      </c>
      <c r="K1239" s="48">
        <f t="shared" si="271"/>
        <v>1</v>
      </c>
      <c r="L1239" s="4" t="str">
        <f>IF(AU1239=0,"",VLOOKUP(AU1239,skillbasedata!A:B,2,TRUE))</f>
        <v>飞身跃入</v>
      </c>
      <c r="M1239" s="48">
        <f t="shared" si="272"/>
        <v>1</v>
      </c>
      <c r="N1239" s="4" t="str">
        <f>IF(AV1239=0,"",VLOOKUP(AV1239,skillbasedata!A:B,2,TRUE))</f>
        <v>死里逃生</v>
      </c>
      <c r="O1239" s="48">
        <f t="shared" si="273"/>
        <v>1</v>
      </c>
      <c r="P1239" s="4" t="str">
        <f>IF(AW1239=0,"",VLOOKUP(AW1239,skillbasedata!A:B,2,TRUE))</f>
        <v/>
      </c>
      <c r="Q1239" s="48">
        <f t="shared" si="274"/>
        <v>0</v>
      </c>
      <c r="R1239" s="4" t="str">
        <f>IF(AX1239=0,"",VLOOKUP(AX1239,skillbasedata!A:B,2,TRUE))</f>
        <v/>
      </c>
      <c r="S1239" s="48">
        <f t="shared" si="275"/>
        <v>0</v>
      </c>
      <c r="T1239" s="48">
        <f t="shared" si="276"/>
        <v>3</v>
      </c>
      <c r="U1239" s="48">
        <f t="shared" si="277"/>
        <v>16</v>
      </c>
      <c r="V1239" s="51">
        <f t="shared" si="278"/>
        <v>309</v>
      </c>
      <c r="W1239" s="26" t="s">
        <v>3559</v>
      </c>
      <c r="X1239" s="26">
        <v>1</v>
      </c>
      <c r="Y1239" s="26">
        <v>309</v>
      </c>
      <c r="Z1239" s="26">
        <v>15007</v>
      </c>
      <c r="AA1239" s="26">
        <v>65</v>
      </c>
      <c r="AB1239" s="26">
        <v>7</v>
      </c>
      <c r="AC1239" s="26">
        <v>12000</v>
      </c>
      <c r="AD1239" s="26">
        <v>0</v>
      </c>
      <c r="AE1239" s="26">
        <v>2</v>
      </c>
      <c r="AF1239" s="26">
        <v>1</v>
      </c>
      <c r="AG1239" s="26">
        <v>1</v>
      </c>
      <c r="AH1239" s="26">
        <v>104</v>
      </c>
      <c r="AI1239" s="26">
        <v>1</v>
      </c>
      <c r="AJ1239" s="26">
        <v>2</v>
      </c>
      <c r="AK1239" s="26">
        <v>0</v>
      </c>
      <c r="AL1239" s="26">
        <v>-2</v>
      </c>
      <c r="AM1239" s="26">
        <v>0</v>
      </c>
      <c r="AN1239" s="26">
        <v>21</v>
      </c>
      <c r="AO1239" s="26">
        <v>0</v>
      </c>
      <c r="AP1239" s="26">
        <v>0</v>
      </c>
      <c r="AQ1239" s="26">
        <v>2</v>
      </c>
      <c r="AR1239" s="26">
        <v>0</v>
      </c>
      <c r="AS1239" s="26">
        <v>0</v>
      </c>
      <c r="AT1239" s="26">
        <v>64</v>
      </c>
      <c r="AU1239" s="26">
        <v>97</v>
      </c>
      <c r="AV1239" s="26">
        <v>5</v>
      </c>
      <c r="AW1239" s="26">
        <v>0</v>
      </c>
      <c r="AX1239" s="26">
        <v>0</v>
      </c>
      <c r="AY1239" s="26">
        <v>1</v>
      </c>
      <c r="AZ1239" s="26">
        <v>1</v>
      </c>
      <c r="BA1239" s="26">
        <v>1</v>
      </c>
      <c r="BB1239" s="26">
        <v>0</v>
      </c>
      <c r="BC1239" s="26">
        <v>0</v>
      </c>
      <c r="BD1239" s="26" t="s">
        <v>2309</v>
      </c>
      <c r="BE1239" s="26">
        <v>3</v>
      </c>
      <c r="BF1239" s="26">
        <v>16</v>
      </c>
      <c r="BG1239" s="54" t="str">
        <f t="shared" si="279"/>
        <v>0135</v>
      </c>
      <c r="BH1239" s="9"/>
      <c r="BI1239" s="9"/>
    </row>
    <row r="1240" ht="16.5" spans="1:61">
      <c r="A1240" s="4">
        <f t="shared" si="266"/>
        <v>4</v>
      </c>
      <c r="B1240" s="4" t="str">
        <f>IF(X1240=0,"",VLOOKUP(Y1240,seriesName!A:B,2,TRUE))</f>
        <v>鱼鳞X</v>
      </c>
      <c r="C1240" s="4" t="str">
        <f>IF(A1240=1,VLOOKUP(V1240,Head!A:B,2,TRUE),IF(A1240=2,VLOOKUP(V1240,Chest!A:B,2,TRUE),IF(A1240=3,VLOOKUP(V1240,Arm!A:B,2,TRUE),IF(A1240=4,VLOOKUP(V1240,Waist!A:B,2,TRUE),IF(A1240=5,VLOOKUP(V1240,Leg!A:B,2,TRUE),"")))))</f>
        <v>鱼鳞X腰甲</v>
      </c>
      <c r="D1240" s="44" t="str">
        <f>IF(X1240=1,VLOOKUP(AA1240,modelID!A:B,2,FALSE),"")</f>
        <v>pl239</v>
      </c>
      <c r="E1240" s="45">
        <f>IF(X1240=0,"",AH1240+VLOOKUP(AN1240,BuildupTable!L:O,4,FALSE))</f>
        <v>164</v>
      </c>
      <c r="F1240" s="1">
        <f t="shared" si="267"/>
        <v>0</v>
      </c>
      <c r="G1240" s="1">
        <f t="shared" si="268"/>
        <v>1</v>
      </c>
      <c r="H1240" s="1">
        <f t="shared" si="269"/>
        <v>1</v>
      </c>
      <c r="I1240" s="1">
        <f t="shared" si="270"/>
        <v>0</v>
      </c>
      <c r="J1240" s="4" t="str">
        <f>IF(AT1240=0,"",VLOOKUP(AT1240,skillbasedata!A:B,2,TRUE))</f>
        <v>睡眠耐性</v>
      </c>
      <c r="K1240" s="48">
        <f t="shared" si="271"/>
        <v>1</v>
      </c>
      <c r="L1240" s="4" t="str">
        <f>IF(AU1240=0,"",VLOOKUP(AU1240,skillbasedata!A:B,2,TRUE))</f>
        <v>水属性攻击强化</v>
      </c>
      <c r="M1240" s="48">
        <f t="shared" si="272"/>
        <v>2</v>
      </c>
      <c r="N1240" s="4" t="str">
        <f>IF(AV1240=0,"",VLOOKUP(AV1240,skillbasedata!A:B,2,TRUE))</f>
        <v>死里逃生</v>
      </c>
      <c r="O1240" s="48">
        <f t="shared" si="273"/>
        <v>1</v>
      </c>
      <c r="P1240" s="4" t="str">
        <f>IF(AW1240=0,"",VLOOKUP(AW1240,skillbasedata!A:B,2,TRUE))</f>
        <v/>
      </c>
      <c r="Q1240" s="48">
        <f t="shared" si="274"/>
        <v>0</v>
      </c>
      <c r="R1240" s="4" t="str">
        <f>IF(AX1240=0,"",VLOOKUP(AX1240,skillbasedata!A:B,2,TRUE))</f>
        <v/>
      </c>
      <c r="S1240" s="48">
        <f t="shared" si="275"/>
        <v>0</v>
      </c>
      <c r="T1240" s="48">
        <f t="shared" si="276"/>
        <v>3</v>
      </c>
      <c r="U1240" s="48">
        <f t="shared" si="277"/>
        <v>16</v>
      </c>
      <c r="V1240" s="51">
        <f t="shared" si="278"/>
        <v>309</v>
      </c>
      <c r="W1240" s="26" t="s">
        <v>3560</v>
      </c>
      <c r="X1240" s="26">
        <v>1</v>
      </c>
      <c r="Y1240" s="26">
        <v>309</v>
      </c>
      <c r="Z1240" s="26">
        <v>15007</v>
      </c>
      <c r="AA1240" s="26">
        <v>65</v>
      </c>
      <c r="AB1240" s="26">
        <v>7</v>
      </c>
      <c r="AC1240" s="26">
        <v>12000</v>
      </c>
      <c r="AD1240" s="26">
        <v>0</v>
      </c>
      <c r="AE1240" s="26">
        <v>2</v>
      </c>
      <c r="AF1240" s="26">
        <v>1</v>
      </c>
      <c r="AG1240" s="26">
        <v>1</v>
      </c>
      <c r="AH1240" s="26">
        <v>104</v>
      </c>
      <c r="AI1240" s="26">
        <v>1</v>
      </c>
      <c r="AJ1240" s="26">
        <v>2</v>
      </c>
      <c r="AK1240" s="26">
        <v>0</v>
      </c>
      <c r="AL1240" s="26">
        <v>-2</v>
      </c>
      <c r="AM1240" s="26">
        <v>0</v>
      </c>
      <c r="AN1240" s="26">
        <v>21</v>
      </c>
      <c r="AO1240" s="26">
        <v>0</v>
      </c>
      <c r="AP1240" s="26">
        <v>0</v>
      </c>
      <c r="AQ1240" s="26">
        <v>1</v>
      </c>
      <c r="AR1240" s="26">
        <v>1</v>
      </c>
      <c r="AS1240" s="26">
        <v>0</v>
      </c>
      <c r="AT1240" s="26">
        <v>75</v>
      </c>
      <c r="AU1240" s="26">
        <v>14</v>
      </c>
      <c r="AV1240" s="26">
        <v>5</v>
      </c>
      <c r="AW1240" s="26">
        <v>0</v>
      </c>
      <c r="AX1240" s="26">
        <v>0</v>
      </c>
      <c r="AY1240" s="26">
        <v>1</v>
      </c>
      <c r="AZ1240" s="26">
        <v>2</v>
      </c>
      <c r="BA1240" s="26">
        <v>1</v>
      </c>
      <c r="BB1240" s="26">
        <v>0</v>
      </c>
      <c r="BC1240" s="26">
        <v>0</v>
      </c>
      <c r="BD1240" s="26" t="s">
        <v>2309</v>
      </c>
      <c r="BE1240" s="26">
        <v>3</v>
      </c>
      <c r="BF1240" s="26">
        <v>16</v>
      </c>
      <c r="BG1240" s="54" t="str">
        <f t="shared" si="279"/>
        <v>0135</v>
      </c>
      <c r="BH1240" s="9"/>
      <c r="BI1240" s="9"/>
    </row>
    <row r="1241" ht="16.5" spans="1:61">
      <c r="A1241" s="4">
        <f t="shared" si="266"/>
        <v>5</v>
      </c>
      <c r="B1241" s="4" t="str">
        <f>IF(X1241=0,"",VLOOKUP(Y1241,seriesName!A:B,2,TRUE))</f>
        <v>鱼鳞X</v>
      </c>
      <c r="C1241" s="4" t="str">
        <f>IF(A1241=1,VLOOKUP(V1241,Head!A:B,2,TRUE),IF(A1241=2,VLOOKUP(V1241,Chest!A:B,2,TRUE),IF(A1241=3,VLOOKUP(V1241,Arm!A:B,2,TRUE),IF(A1241=4,VLOOKUP(V1241,Waist!A:B,2,TRUE),IF(A1241=5,VLOOKUP(V1241,Leg!A:B,2,TRUE),"")))))</f>
        <v>鱼鳞X长裤</v>
      </c>
      <c r="D1241" s="44" t="str">
        <f>IF(X1241=1,VLOOKUP(AA1241,modelID!A:B,2,FALSE),"")</f>
        <v>pl239</v>
      </c>
      <c r="E1241" s="45">
        <f>IF(X1241=0,"",AH1241+VLOOKUP(AN1241,BuildupTable!L:O,4,FALSE))</f>
        <v>164</v>
      </c>
      <c r="F1241" s="1">
        <f t="shared" si="267"/>
        <v>2</v>
      </c>
      <c r="G1241" s="1">
        <f t="shared" si="268"/>
        <v>0</v>
      </c>
      <c r="H1241" s="1">
        <f t="shared" si="269"/>
        <v>0</v>
      </c>
      <c r="I1241" s="1">
        <f t="shared" si="270"/>
        <v>0</v>
      </c>
      <c r="J1241" s="4" t="str">
        <f>IF(AT1241=0,"",VLOOKUP(AT1241,skillbasedata!A:B,2,TRUE))</f>
        <v>泡沫之舞</v>
      </c>
      <c r="K1241" s="48">
        <f t="shared" si="271"/>
        <v>2</v>
      </c>
      <c r="L1241" s="4" t="str">
        <f>IF(AU1241=0,"",VLOOKUP(AU1241,skillbasedata!A:B,2,TRUE))</f>
        <v>快吃</v>
      </c>
      <c r="M1241" s="48">
        <f t="shared" si="272"/>
        <v>1</v>
      </c>
      <c r="N1241" s="4" t="str">
        <f>IF(AV1241=0,"",VLOOKUP(AV1241,skillbasedata!A:B,2,TRUE))</f>
        <v>死里逃生</v>
      </c>
      <c r="O1241" s="48">
        <f t="shared" si="273"/>
        <v>1</v>
      </c>
      <c r="P1241" s="4" t="str">
        <f>IF(AW1241=0,"",VLOOKUP(AW1241,skillbasedata!A:B,2,TRUE))</f>
        <v/>
      </c>
      <c r="Q1241" s="48">
        <f t="shared" si="274"/>
        <v>0</v>
      </c>
      <c r="R1241" s="4" t="str">
        <f>IF(AX1241=0,"",VLOOKUP(AX1241,skillbasedata!A:B,2,TRUE))</f>
        <v/>
      </c>
      <c r="S1241" s="48">
        <f t="shared" si="275"/>
        <v>0</v>
      </c>
      <c r="T1241" s="48">
        <f t="shared" si="276"/>
        <v>3</v>
      </c>
      <c r="U1241" s="48">
        <f t="shared" si="277"/>
        <v>16</v>
      </c>
      <c r="V1241" s="51">
        <f t="shared" si="278"/>
        <v>309</v>
      </c>
      <c r="W1241" s="26" t="s">
        <v>3561</v>
      </c>
      <c r="X1241" s="26">
        <v>1</v>
      </c>
      <c r="Y1241" s="26">
        <v>309</v>
      </c>
      <c r="Z1241" s="26">
        <v>15007</v>
      </c>
      <c r="AA1241" s="26">
        <v>65</v>
      </c>
      <c r="AB1241" s="26">
        <v>7</v>
      </c>
      <c r="AC1241" s="26">
        <v>12000</v>
      </c>
      <c r="AD1241" s="26">
        <v>0</v>
      </c>
      <c r="AE1241" s="26">
        <v>2</v>
      </c>
      <c r="AF1241" s="26">
        <v>1</v>
      </c>
      <c r="AG1241" s="26">
        <v>1</v>
      </c>
      <c r="AH1241" s="26">
        <v>104</v>
      </c>
      <c r="AI1241" s="26">
        <v>1</v>
      </c>
      <c r="AJ1241" s="26">
        <v>2</v>
      </c>
      <c r="AK1241" s="26">
        <v>0</v>
      </c>
      <c r="AL1241" s="26">
        <v>-2</v>
      </c>
      <c r="AM1241" s="26">
        <v>0</v>
      </c>
      <c r="AN1241" s="26">
        <v>21</v>
      </c>
      <c r="AO1241" s="26">
        <v>0</v>
      </c>
      <c r="AP1241" s="26">
        <v>2</v>
      </c>
      <c r="AQ1241" s="26">
        <v>0</v>
      </c>
      <c r="AR1241" s="26">
        <v>0</v>
      </c>
      <c r="AS1241" s="26">
        <v>0</v>
      </c>
      <c r="AT1241" s="26">
        <v>64</v>
      </c>
      <c r="AU1241" s="26">
        <v>60</v>
      </c>
      <c r="AV1241" s="26">
        <v>5</v>
      </c>
      <c r="AW1241" s="26">
        <v>0</v>
      </c>
      <c r="AX1241" s="26">
        <v>0</v>
      </c>
      <c r="AY1241" s="26">
        <v>2</v>
      </c>
      <c r="AZ1241" s="26">
        <v>1</v>
      </c>
      <c r="BA1241" s="26">
        <v>1</v>
      </c>
      <c r="BB1241" s="26">
        <v>0</v>
      </c>
      <c r="BC1241" s="26">
        <v>0</v>
      </c>
      <c r="BD1241" s="26" t="s">
        <v>2309</v>
      </c>
      <c r="BE1241" s="26">
        <v>3</v>
      </c>
      <c r="BF1241" s="26">
        <v>16</v>
      </c>
      <c r="BG1241" s="54" t="str">
        <f t="shared" si="279"/>
        <v>0135</v>
      </c>
      <c r="BH1241" s="9"/>
      <c r="BI1241" s="9"/>
    </row>
    <row r="1242" ht="16.5" spans="1:61">
      <c r="A1242" s="4">
        <f t="shared" si="266"/>
        <v>1</v>
      </c>
      <c r="B1242" s="4" t="str">
        <f>IF(X1242=0,"",VLOOKUP(Y1242,seriesName!A:B,2,TRUE))</f>
        <v>锹形X</v>
      </c>
      <c r="C1242" s="4" t="str">
        <f>IF(A1242=1,VLOOKUP(V1242,Head!A:B,2,TRUE),IF(A1242=2,VLOOKUP(V1242,Chest!A:B,2,TRUE),IF(A1242=3,VLOOKUP(V1242,Arm!A:B,2,TRUE),IF(A1242=4,VLOOKUP(V1242,Waist!A:B,2,TRUE),IF(A1242=5,VLOOKUP(V1242,Leg!A:B,2,TRUE),"")))))</f>
        <v>锹形X护头</v>
      </c>
      <c r="D1242" s="44" t="str">
        <f>IF(X1242=1,VLOOKUP(AA1242,modelID!A:B,2,FALSE),"")</f>
        <v>pl241</v>
      </c>
      <c r="E1242" s="45">
        <f>IF(X1242=0,"",AH1242+VLOOKUP(AN1242,BuildupTable!L:O,4,FALSE))</f>
        <v>170</v>
      </c>
      <c r="F1242" s="1">
        <f t="shared" si="267"/>
        <v>0</v>
      </c>
      <c r="G1242" s="1">
        <f t="shared" si="268"/>
        <v>1</v>
      </c>
      <c r="H1242" s="1">
        <f t="shared" si="269"/>
        <v>0</v>
      </c>
      <c r="I1242" s="1">
        <f t="shared" si="270"/>
        <v>0</v>
      </c>
      <c r="J1242" s="4" t="str">
        <f>IF(AT1242=0,"",VLOOKUP(AT1242,skillbasedata!A:B,2,TRUE))</f>
        <v>会心击【属性】</v>
      </c>
      <c r="K1242" s="48">
        <f t="shared" si="271"/>
        <v>2</v>
      </c>
      <c r="L1242" s="4" t="str">
        <f>IF(AU1242=0,"",VLOOKUP(AU1242,skillbasedata!A:B,2,TRUE))</f>
        <v>回避性能</v>
      </c>
      <c r="M1242" s="48">
        <f t="shared" si="272"/>
        <v>2</v>
      </c>
      <c r="N1242" s="4" t="str">
        <f>IF(AV1242=0,"",VLOOKUP(AV1242,skillbasedata!A:B,2,TRUE))</f>
        <v/>
      </c>
      <c r="O1242" s="48">
        <f t="shared" si="273"/>
        <v>0</v>
      </c>
      <c r="P1242" s="4" t="str">
        <f>IF(AW1242=0,"",VLOOKUP(AW1242,skillbasedata!A:B,2,TRUE))</f>
        <v/>
      </c>
      <c r="Q1242" s="48">
        <f t="shared" si="274"/>
        <v>0</v>
      </c>
      <c r="R1242" s="4" t="str">
        <f>IF(AX1242=0,"",VLOOKUP(AX1242,skillbasedata!A:B,2,TRUE))</f>
        <v/>
      </c>
      <c r="S1242" s="48">
        <f t="shared" si="275"/>
        <v>0</v>
      </c>
      <c r="T1242" s="48">
        <f t="shared" si="276"/>
        <v>3</v>
      </c>
      <c r="U1242" s="48">
        <f t="shared" si="277"/>
        <v>16</v>
      </c>
      <c r="V1242" s="51">
        <f t="shared" si="278"/>
        <v>313</v>
      </c>
      <c r="W1242" s="26" t="s">
        <v>3562</v>
      </c>
      <c r="X1242" s="26">
        <v>1</v>
      </c>
      <c r="Y1242" s="26">
        <v>313</v>
      </c>
      <c r="Z1242" s="26">
        <v>15008</v>
      </c>
      <c r="AA1242" s="26">
        <v>67</v>
      </c>
      <c r="AB1242" s="26">
        <v>7</v>
      </c>
      <c r="AC1242" s="26">
        <v>12000</v>
      </c>
      <c r="AD1242" s="26">
        <v>0</v>
      </c>
      <c r="AE1242" s="26">
        <v>0</v>
      </c>
      <c r="AF1242" s="26">
        <v>1</v>
      </c>
      <c r="AG1242" s="26">
        <v>1</v>
      </c>
      <c r="AH1242" s="26">
        <v>110</v>
      </c>
      <c r="AI1242" s="26">
        <v>-2</v>
      </c>
      <c r="AJ1242" s="26">
        <v>0</v>
      </c>
      <c r="AK1242" s="26">
        <v>-2</v>
      </c>
      <c r="AL1242" s="26">
        <v>3</v>
      </c>
      <c r="AM1242" s="26">
        <v>2</v>
      </c>
      <c r="AN1242" s="26">
        <v>21</v>
      </c>
      <c r="AO1242" s="26">
        <v>0</v>
      </c>
      <c r="AP1242" s="26">
        <v>0</v>
      </c>
      <c r="AQ1242" s="26">
        <v>1</v>
      </c>
      <c r="AR1242" s="26">
        <v>0</v>
      </c>
      <c r="AS1242" s="26">
        <v>0</v>
      </c>
      <c r="AT1242" s="26">
        <v>11</v>
      </c>
      <c r="AU1242" s="26">
        <v>65</v>
      </c>
      <c r="AV1242" s="26">
        <v>0</v>
      </c>
      <c r="AW1242" s="26">
        <v>0</v>
      </c>
      <c r="AX1242" s="26">
        <v>0</v>
      </c>
      <c r="AY1242" s="26">
        <v>2</v>
      </c>
      <c r="AZ1242" s="26">
        <v>2</v>
      </c>
      <c r="BA1242" s="26">
        <v>0</v>
      </c>
      <c r="BB1242" s="26">
        <v>0</v>
      </c>
      <c r="BC1242" s="26">
        <v>0</v>
      </c>
      <c r="BD1242" s="26" t="s">
        <v>2309</v>
      </c>
      <c r="BE1242" s="26">
        <v>3</v>
      </c>
      <c r="BF1242" s="26">
        <v>16</v>
      </c>
      <c r="BG1242" s="54" t="str">
        <f t="shared" si="279"/>
        <v>0139</v>
      </c>
      <c r="BH1242" s="9"/>
      <c r="BI1242" s="9"/>
    </row>
    <row r="1243" ht="16.5" spans="1:61">
      <c r="A1243" s="4">
        <f t="shared" si="266"/>
        <v>2</v>
      </c>
      <c r="B1243" s="4" t="str">
        <f>IF(X1243=0,"",VLOOKUP(Y1243,seriesName!A:B,2,TRUE))</f>
        <v>锹形X</v>
      </c>
      <c r="C1243" s="4" t="str">
        <f>IF(A1243=1,VLOOKUP(V1243,Head!A:B,2,TRUE),IF(A1243=2,VLOOKUP(V1243,Chest!A:B,2,TRUE),IF(A1243=3,VLOOKUP(V1243,Arm!A:B,2,TRUE),IF(A1243=4,VLOOKUP(V1243,Waist!A:B,2,TRUE),IF(A1243=5,VLOOKUP(V1243,Leg!A:B,2,TRUE),"")))))</f>
        <v>锹形X上身</v>
      </c>
      <c r="D1243" s="44" t="str">
        <f>IF(X1243=1,VLOOKUP(AA1243,modelID!A:B,2,FALSE),"")</f>
        <v>pl241</v>
      </c>
      <c r="E1243" s="45">
        <f>IF(X1243=0,"",AH1243+VLOOKUP(AN1243,BuildupTable!L:O,4,FALSE))</f>
        <v>170</v>
      </c>
      <c r="F1243" s="1">
        <f t="shared" si="267"/>
        <v>2</v>
      </c>
      <c r="G1243" s="1">
        <f t="shared" si="268"/>
        <v>0</v>
      </c>
      <c r="H1243" s="1">
        <f t="shared" si="269"/>
        <v>0</v>
      </c>
      <c r="I1243" s="1">
        <f t="shared" si="270"/>
        <v>0</v>
      </c>
      <c r="J1243" s="4" t="str">
        <f>IF(AT1243=0,"",VLOOKUP(AT1243,skillbasedata!A:B,2,TRUE))</f>
        <v>会心击【属性】</v>
      </c>
      <c r="K1243" s="48">
        <f t="shared" si="271"/>
        <v>1</v>
      </c>
      <c r="L1243" s="4" t="str">
        <f>IF(AU1243=0,"",VLOOKUP(AU1243,skillbasedata!A:B,2,TRUE))</f>
        <v>看破</v>
      </c>
      <c r="M1243" s="48">
        <f t="shared" si="272"/>
        <v>3</v>
      </c>
      <c r="N1243" s="4" t="str">
        <f>IF(AV1243=0,"",VLOOKUP(AV1243,skillbasedata!A:B,2,TRUE))</f>
        <v>龙属性攻击强化</v>
      </c>
      <c r="O1243" s="48">
        <f t="shared" si="273"/>
        <v>1</v>
      </c>
      <c r="P1243" s="4" t="str">
        <f>IF(AW1243=0,"",VLOOKUP(AW1243,skillbasedata!A:B,2,TRUE))</f>
        <v/>
      </c>
      <c r="Q1243" s="48">
        <f t="shared" si="274"/>
        <v>0</v>
      </c>
      <c r="R1243" s="4" t="str">
        <f>IF(AX1243=0,"",VLOOKUP(AX1243,skillbasedata!A:B,2,TRUE))</f>
        <v/>
      </c>
      <c r="S1243" s="48">
        <f t="shared" si="275"/>
        <v>0</v>
      </c>
      <c r="T1243" s="48">
        <f t="shared" si="276"/>
        <v>3</v>
      </c>
      <c r="U1243" s="48">
        <f t="shared" si="277"/>
        <v>16</v>
      </c>
      <c r="V1243" s="51">
        <f t="shared" si="278"/>
        <v>313</v>
      </c>
      <c r="W1243" s="26" t="s">
        <v>3563</v>
      </c>
      <c r="X1243" s="26">
        <v>1</v>
      </c>
      <c r="Y1243" s="26">
        <v>313</v>
      </c>
      <c r="Z1243" s="26">
        <v>15008</v>
      </c>
      <c r="AA1243" s="26">
        <v>67</v>
      </c>
      <c r="AB1243" s="26">
        <v>7</v>
      </c>
      <c r="AC1243" s="26">
        <v>12000</v>
      </c>
      <c r="AD1243" s="26">
        <v>0</v>
      </c>
      <c r="AE1243" s="26">
        <v>0</v>
      </c>
      <c r="AF1243" s="26">
        <v>1</v>
      </c>
      <c r="AG1243" s="26">
        <v>1</v>
      </c>
      <c r="AH1243" s="26">
        <v>110</v>
      </c>
      <c r="AI1243" s="26">
        <v>-2</v>
      </c>
      <c r="AJ1243" s="26">
        <v>0</v>
      </c>
      <c r="AK1243" s="26">
        <v>-2</v>
      </c>
      <c r="AL1243" s="26">
        <v>3</v>
      </c>
      <c r="AM1243" s="26">
        <v>2</v>
      </c>
      <c r="AN1243" s="26">
        <v>21</v>
      </c>
      <c r="AO1243" s="26">
        <v>0</v>
      </c>
      <c r="AP1243" s="26">
        <v>2</v>
      </c>
      <c r="AQ1243" s="26">
        <v>0</v>
      </c>
      <c r="AR1243" s="26">
        <v>0</v>
      </c>
      <c r="AS1243" s="26">
        <v>0</v>
      </c>
      <c r="AT1243" s="26">
        <v>11</v>
      </c>
      <c r="AU1243" s="26">
        <v>6</v>
      </c>
      <c r="AV1243" s="26">
        <v>17</v>
      </c>
      <c r="AW1243" s="26">
        <v>0</v>
      </c>
      <c r="AX1243" s="26">
        <v>0</v>
      </c>
      <c r="AY1243" s="26">
        <v>1</v>
      </c>
      <c r="AZ1243" s="26">
        <v>3</v>
      </c>
      <c r="BA1243" s="26">
        <v>1</v>
      </c>
      <c r="BB1243" s="26">
        <v>0</v>
      </c>
      <c r="BC1243" s="26">
        <v>0</v>
      </c>
      <c r="BD1243" s="26" t="s">
        <v>2309</v>
      </c>
      <c r="BE1243" s="26">
        <v>3</v>
      </c>
      <c r="BF1243" s="26">
        <v>16</v>
      </c>
      <c r="BG1243" s="54" t="str">
        <f t="shared" si="279"/>
        <v>0139</v>
      </c>
      <c r="BH1243" s="9"/>
      <c r="BI1243" s="9"/>
    </row>
    <row r="1244" ht="16.5" spans="1:61">
      <c r="A1244" s="4">
        <f t="shared" si="266"/>
        <v>3</v>
      </c>
      <c r="B1244" s="4" t="str">
        <f>IF(X1244=0,"",VLOOKUP(Y1244,seriesName!A:B,2,TRUE))</f>
        <v>锹形X</v>
      </c>
      <c r="C1244" s="4" t="str">
        <f>IF(A1244=1,VLOOKUP(V1244,Head!A:B,2,TRUE),IF(A1244=2,VLOOKUP(V1244,Chest!A:B,2,TRUE),IF(A1244=3,VLOOKUP(V1244,Arm!A:B,2,TRUE),IF(A1244=4,VLOOKUP(V1244,Waist!A:B,2,TRUE),IF(A1244=5,VLOOKUP(V1244,Leg!A:B,2,TRUE),"")))))</f>
        <v>锹形X护袖</v>
      </c>
      <c r="D1244" s="44" t="str">
        <f>IF(X1244=1,VLOOKUP(AA1244,modelID!A:B,2,FALSE),"")</f>
        <v>pl241</v>
      </c>
      <c r="E1244" s="45">
        <f>IF(X1244=0,"",AH1244+VLOOKUP(AN1244,BuildupTable!L:O,4,FALSE))</f>
        <v>170</v>
      </c>
      <c r="F1244" s="1">
        <f t="shared" si="267"/>
        <v>0</v>
      </c>
      <c r="G1244" s="1">
        <f t="shared" si="268"/>
        <v>0</v>
      </c>
      <c r="H1244" s="1">
        <f t="shared" si="269"/>
        <v>1</v>
      </c>
      <c r="I1244" s="1">
        <f t="shared" si="270"/>
        <v>0</v>
      </c>
      <c r="J1244" s="4" t="str">
        <f>IF(AT1244=0,"",VLOOKUP(AT1244,skillbasedata!A:B,2,TRUE))</f>
        <v>回避性能</v>
      </c>
      <c r="K1244" s="48">
        <f t="shared" si="271"/>
        <v>2</v>
      </c>
      <c r="L1244" s="4" t="str">
        <f>IF(AU1244=0,"",VLOOKUP(AU1244,skillbasedata!A:B,2,TRUE))</f>
        <v>看破</v>
      </c>
      <c r="M1244" s="48">
        <f t="shared" si="272"/>
        <v>1</v>
      </c>
      <c r="N1244" s="4" t="str">
        <f>IF(AV1244=0,"",VLOOKUP(AV1244,skillbasedata!A:B,2,TRUE))</f>
        <v/>
      </c>
      <c r="O1244" s="48">
        <f t="shared" si="273"/>
        <v>0</v>
      </c>
      <c r="P1244" s="4" t="str">
        <f>IF(AW1244=0,"",VLOOKUP(AW1244,skillbasedata!A:B,2,TRUE))</f>
        <v/>
      </c>
      <c r="Q1244" s="48">
        <f t="shared" si="274"/>
        <v>0</v>
      </c>
      <c r="R1244" s="4" t="str">
        <f>IF(AX1244=0,"",VLOOKUP(AX1244,skillbasedata!A:B,2,TRUE))</f>
        <v/>
      </c>
      <c r="S1244" s="48">
        <f t="shared" si="275"/>
        <v>0</v>
      </c>
      <c r="T1244" s="48">
        <f t="shared" si="276"/>
        <v>3</v>
      </c>
      <c r="U1244" s="48">
        <f t="shared" si="277"/>
        <v>16</v>
      </c>
      <c r="V1244" s="51">
        <f t="shared" si="278"/>
        <v>313</v>
      </c>
      <c r="W1244" s="26" t="s">
        <v>3564</v>
      </c>
      <c r="X1244" s="26">
        <v>1</v>
      </c>
      <c r="Y1244" s="26">
        <v>313</v>
      </c>
      <c r="Z1244" s="26">
        <v>15008</v>
      </c>
      <c r="AA1244" s="26">
        <v>67</v>
      </c>
      <c r="AB1244" s="26">
        <v>7</v>
      </c>
      <c r="AC1244" s="26">
        <v>12000</v>
      </c>
      <c r="AD1244" s="26">
        <v>0</v>
      </c>
      <c r="AE1244" s="26">
        <v>0</v>
      </c>
      <c r="AF1244" s="26">
        <v>1</v>
      </c>
      <c r="AG1244" s="26">
        <v>1</v>
      </c>
      <c r="AH1244" s="26">
        <v>110</v>
      </c>
      <c r="AI1244" s="26">
        <v>-2</v>
      </c>
      <c r="AJ1244" s="26">
        <v>0</v>
      </c>
      <c r="AK1244" s="26">
        <v>-2</v>
      </c>
      <c r="AL1244" s="26">
        <v>3</v>
      </c>
      <c r="AM1244" s="26">
        <v>2</v>
      </c>
      <c r="AN1244" s="26">
        <v>21</v>
      </c>
      <c r="AO1244" s="26">
        <v>0</v>
      </c>
      <c r="AP1244" s="26">
        <v>0</v>
      </c>
      <c r="AQ1244" s="26">
        <v>0</v>
      </c>
      <c r="AR1244" s="26">
        <v>1</v>
      </c>
      <c r="AS1244" s="26">
        <v>0</v>
      </c>
      <c r="AT1244" s="26">
        <v>65</v>
      </c>
      <c r="AU1244" s="26">
        <v>6</v>
      </c>
      <c r="AV1244" s="26">
        <v>0</v>
      </c>
      <c r="AW1244" s="26">
        <v>0</v>
      </c>
      <c r="AX1244" s="26">
        <v>0</v>
      </c>
      <c r="AY1244" s="26">
        <v>2</v>
      </c>
      <c r="AZ1244" s="26">
        <v>1</v>
      </c>
      <c r="BA1244" s="26">
        <v>0</v>
      </c>
      <c r="BB1244" s="26">
        <v>0</v>
      </c>
      <c r="BC1244" s="26">
        <v>0</v>
      </c>
      <c r="BD1244" s="26" t="s">
        <v>2309</v>
      </c>
      <c r="BE1244" s="26">
        <v>3</v>
      </c>
      <c r="BF1244" s="26">
        <v>16</v>
      </c>
      <c r="BG1244" s="54" t="str">
        <f t="shared" si="279"/>
        <v>0139</v>
      </c>
      <c r="BH1244" s="9"/>
      <c r="BI1244" s="9"/>
    </row>
    <row r="1245" ht="16.5" spans="1:61">
      <c r="A1245" s="4">
        <f t="shared" si="266"/>
        <v>4</v>
      </c>
      <c r="B1245" s="4" t="str">
        <f>IF(X1245=0,"",VLOOKUP(Y1245,seriesName!A:B,2,TRUE))</f>
        <v>锹形X</v>
      </c>
      <c r="C1245" s="4" t="str">
        <f>IF(A1245=1,VLOOKUP(V1245,Head!A:B,2,TRUE),IF(A1245=2,VLOOKUP(V1245,Chest!A:B,2,TRUE),IF(A1245=3,VLOOKUP(V1245,Arm!A:B,2,TRUE),IF(A1245=4,VLOOKUP(V1245,Waist!A:B,2,TRUE),IF(A1245=5,VLOOKUP(V1245,Leg!A:B,2,TRUE),"")))))</f>
        <v>锹形X护腰具</v>
      </c>
      <c r="D1245" s="44" t="str">
        <f>IF(X1245=1,VLOOKUP(AA1245,modelID!A:B,2,FALSE),"")</f>
        <v>pl241</v>
      </c>
      <c r="E1245" s="45">
        <f>IF(X1245=0,"",AH1245+VLOOKUP(AN1245,BuildupTable!L:O,4,FALSE))</f>
        <v>170</v>
      </c>
      <c r="F1245" s="1">
        <f t="shared" si="267"/>
        <v>0</v>
      </c>
      <c r="G1245" s="1">
        <f t="shared" si="268"/>
        <v>0</v>
      </c>
      <c r="H1245" s="1">
        <f t="shared" si="269"/>
        <v>0</v>
      </c>
      <c r="I1245" s="1">
        <f t="shared" si="270"/>
        <v>1</v>
      </c>
      <c r="J1245" s="4" t="str">
        <f>IF(AT1245=0,"",VLOOKUP(AT1245,skillbasedata!A:B,2,TRUE))</f>
        <v>龙属性攻击强化</v>
      </c>
      <c r="K1245" s="48">
        <f t="shared" si="271"/>
        <v>3</v>
      </c>
      <c r="L1245" s="4" t="str">
        <f>IF(AU1245=0,"",VLOOKUP(AU1245,skillbasedata!A:B,2,TRUE))</f>
        <v>看破</v>
      </c>
      <c r="M1245" s="48">
        <f t="shared" si="272"/>
        <v>1</v>
      </c>
      <c r="N1245" s="4" t="str">
        <f>IF(AV1245=0,"",VLOOKUP(AV1245,skillbasedata!A:B,2,TRUE))</f>
        <v/>
      </c>
      <c r="O1245" s="48">
        <f t="shared" si="273"/>
        <v>0</v>
      </c>
      <c r="P1245" s="4" t="str">
        <f>IF(AW1245=0,"",VLOOKUP(AW1245,skillbasedata!A:B,2,TRUE))</f>
        <v/>
      </c>
      <c r="Q1245" s="48">
        <f t="shared" si="274"/>
        <v>0</v>
      </c>
      <c r="R1245" s="4" t="str">
        <f>IF(AX1245=0,"",VLOOKUP(AX1245,skillbasedata!A:B,2,TRUE))</f>
        <v/>
      </c>
      <c r="S1245" s="48">
        <f t="shared" si="275"/>
        <v>0</v>
      </c>
      <c r="T1245" s="48">
        <f t="shared" si="276"/>
        <v>3</v>
      </c>
      <c r="U1245" s="48">
        <f t="shared" si="277"/>
        <v>16</v>
      </c>
      <c r="V1245" s="51">
        <f t="shared" si="278"/>
        <v>313</v>
      </c>
      <c r="W1245" s="26" t="s">
        <v>3565</v>
      </c>
      <c r="X1245" s="26">
        <v>1</v>
      </c>
      <c r="Y1245" s="26">
        <v>313</v>
      </c>
      <c r="Z1245" s="26">
        <v>15008</v>
      </c>
      <c r="AA1245" s="26">
        <v>67</v>
      </c>
      <c r="AB1245" s="26">
        <v>7</v>
      </c>
      <c r="AC1245" s="26">
        <v>12000</v>
      </c>
      <c r="AD1245" s="26">
        <v>0</v>
      </c>
      <c r="AE1245" s="26">
        <v>0</v>
      </c>
      <c r="AF1245" s="26">
        <v>1</v>
      </c>
      <c r="AG1245" s="26">
        <v>1</v>
      </c>
      <c r="AH1245" s="26">
        <v>110</v>
      </c>
      <c r="AI1245" s="26">
        <v>-2</v>
      </c>
      <c r="AJ1245" s="26">
        <v>0</v>
      </c>
      <c r="AK1245" s="26">
        <v>-2</v>
      </c>
      <c r="AL1245" s="26">
        <v>3</v>
      </c>
      <c r="AM1245" s="26">
        <v>2</v>
      </c>
      <c r="AN1245" s="26">
        <v>21</v>
      </c>
      <c r="AO1245" s="26">
        <v>0</v>
      </c>
      <c r="AP1245" s="26">
        <v>0</v>
      </c>
      <c r="AQ1245" s="26">
        <v>0</v>
      </c>
      <c r="AR1245" s="26">
        <v>0</v>
      </c>
      <c r="AS1245" s="26">
        <v>1</v>
      </c>
      <c r="AT1245" s="26">
        <v>17</v>
      </c>
      <c r="AU1245" s="26">
        <v>6</v>
      </c>
      <c r="AV1245" s="26">
        <v>0</v>
      </c>
      <c r="AW1245" s="26">
        <v>0</v>
      </c>
      <c r="AX1245" s="26">
        <v>0</v>
      </c>
      <c r="AY1245" s="26">
        <v>3</v>
      </c>
      <c r="AZ1245" s="26">
        <v>1</v>
      </c>
      <c r="BA1245" s="26">
        <v>0</v>
      </c>
      <c r="BB1245" s="26">
        <v>0</v>
      </c>
      <c r="BC1245" s="26">
        <v>0</v>
      </c>
      <c r="BD1245" s="26" t="s">
        <v>2309</v>
      </c>
      <c r="BE1245" s="26">
        <v>3</v>
      </c>
      <c r="BF1245" s="26">
        <v>16</v>
      </c>
      <c r="BG1245" s="54" t="str">
        <f t="shared" si="279"/>
        <v>0139</v>
      </c>
      <c r="BH1245" s="9"/>
      <c r="BI1245" s="9"/>
    </row>
    <row r="1246" ht="16.5" spans="1:61">
      <c r="A1246" s="4">
        <f t="shared" si="266"/>
        <v>5</v>
      </c>
      <c r="B1246" s="4" t="str">
        <f>IF(X1246=0,"",VLOOKUP(Y1246,seriesName!A:B,2,TRUE))</f>
        <v>锹形X</v>
      </c>
      <c r="C1246" s="4" t="str">
        <f>IF(A1246=1,VLOOKUP(V1246,Head!A:B,2,TRUE),IF(A1246=2,VLOOKUP(V1246,Chest!A:B,2,TRUE),IF(A1246=3,VLOOKUP(V1246,Arm!A:B,2,TRUE),IF(A1246=4,VLOOKUP(V1246,Waist!A:B,2,TRUE),IF(A1246=5,VLOOKUP(V1246,Leg!A:B,2,TRUE),"")))))</f>
        <v>锹形X脚</v>
      </c>
      <c r="D1246" s="44" t="str">
        <f>IF(X1246=1,VLOOKUP(AA1246,modelID!A:B,2,FALSE),"")</f>
        <v>pl241</v>
      </c>
      <c r="E1246" s="45">
        <f>IF(X1246=0,"",AH1246+VLOOKUP(AN1246,BuildupTable!L:O,4,FALSE))</f>
        <v>170</v>
      </c>
      <c r="F1246" s="1">
        <f t="shared" si="267"/>
        <v>1</v>
      </c>
      <c r="G1246" s="1">
        <f t="shared" si="268"/>
        <v>1</v>
      </c>
      <c r="H1246" s="1">
        <f t="shared" si="269"/>
        <v>0</v>
      </c>
      <c r="I1246" s="1">
        <f t="shared" si="270"/>
        <v>0</v>
      </c>
      <c r="J1246" s="4" t="str">
        <f>IF(AT1246=0,"",VLOOKUP(AT1246,skillbasedata!A:B,2,TRUE))</f>
        <v>看破</v>
      </c>
      <c r="K1246" s="48">
        <f t="shared" si="271"/>
        <v>2</v>
      </c>
      <c r="L1246" s="4" t="str">
        <f>IF(AU1246=0,"",VLOOKUP(AU1246,skillbasedata!A:B,2,TRUE))</f>
        <v>龙属性攻击强化</v>
      </c>
      <c r="M1246" s="48">
        <f t="shared" si="272"/>
        <v>1</v>
      </c>
      <c r="N1246" s="4" t="str">
        <f>IF(AV1246=0,"",VLOOKUP(AV1246,skillbasedata!A:B,2,TRUE))</f>
        <v>回避性能</v>
      </c>
      <c r="O1246" s="48">
        <f t="shared" si="273"/>
        <v>1</v>
      </c>
      <c r="P1246" s="4" t="str">
        <f>IF(AW1246=0,"",VLOOKUP(AW1246,skillbasedata!A:B,2,TRUE))</f>
        <v/>
      </c>
      <c r="Q1246" s="48">
        <f t="shared" si="274"/>
        <v>0</v>
      </c>
      <c r="R1246" s="4" t="str">
        <f>IF(AX1246=0,"",VLOOKUP(AX1246,skillbasedata!A:B,2,TRUE))</f>
        <v/>
      </c>
      <c r="S1246" s="48">
        <f t="shared" si="275"/>
        <v>0</v>
      </c>
      <c r="T1246" s="48">
        <f t="shared" si="276"/>
        <v>3</v>
      </c>
      <c r="U1246" s="48">
        <f t="shared" si="277"/>
        <v>16</v>
      </c>
      <c r="V1246" s="51">
        <f t="shared" si="278"/>
        <v>313</v>
      </c>
      <c r="W1246" s="26" t="s">
        <v>3566</v>
      </c>
      <c r="X1246" s="26">
        <v>1</v>
      </c>
      <c r="Y1246" s="26">
        <v>313</v>
      </c>
      <c r="Z1246" s="26">
        <v>15008</v>
      </c>
      <c r="AA1246" s="26">
        <v>67</v>
      </c>
      <c r="AB1246" s="26">
        <v>7</v>
      </c>
      <c r="AC1246" s="26">
        <v>12000</v>
      </c>
      <c r="AD1246" s="26">
        <v>0</v>
      </c>
      <c r="AE1246" s="26">
        <v>0</v>
      </c>
      <c r="AF1246" s="26">
        <v>1</v>
      </c>
      <c r="AG1246" s="26">
        <v>1</v>
      </c>
      <c r="AH1246" s="26">
        <v>110</v>
      </c>
      <c r="AI1246" s="26">
        <v>-2</v>
      </c>
      <c r="AJ1246" s="26">
        <v>0</v>
      </c>
      <c r="AK1246" s="26">
        <v>-2</v>
      </c>
      <c r="AL1246" s="26">
        <v>3</v>
      </c>
      <c r="AM1246" s="26">
        <v>2</v>
      </c>
      <c r="AN1246" s="26">
        <v>21</v>
      </c>
      <c r="AO1246" s="26">
        <v>0</v>
      </c>
      <c r="AP1246" s="26">
        <v>1</v>
      </c>
      <c r="AQ1246" s="26">
        <v>1</v>
      </c>
      <c r="AR1246" s="26">
        <v>0</v>
      </c>
      <c r="AS1246" s="26">
        <v>0</v>
      </c>
      <c r="AT1246" s="26">
        <v>6</v>
      </c>
      <c r="AU1246" s="26">
        <v>17</v>
      </c>
      <c r="AV1246" s="26">
        <v>65</v>
      </c>
      <c r="AW1246" s="26">
        <v>0</v>
      </c>
      <c r="AX1246" s="26">
        <v>0</v>
      </c>
      <c r="AY1246" s="26">
        <v>2</v>
      </c>
      <c r="AZ1246" s="26">
        <v>1</v>
      </c>
      <c r="BA1246" s="26">
        <v>1</v>
      </c>
      <c r="BB1246" s="26">
        <v>0</v>
      </c>
      <c r="BC1246" s="26">
        <v>0</v>
      </c>
      <c r="BD1246" s="26" t="s">
        <v>2309</v>
      </c>
      <c r="BE1246" s="26">
        <v>3</v>
      </c>
      <c r="BF1246" s="26">
        <v>16</v>
      </c>
      <c r="BG1246" s="54" t="str">
        <f t="shared" si="279"/>
        <v>0139</v>
      </c>
      <c r="BH1246" s="9"/>
      <c r="BI1246" s="9"/>
    </row>
    <row r="1247" ht="16.5" spans="1:61">
      <c r="A1247" s="4">
        <f t="shared" si="266"/>
        <v>1</v>
      </c>
      <c r="B1247" s="4" t="str">
        <f>IF(X1247=0,"",VLOOKUP(Y1247,seriesName!A:B,2,TRUE))</f>
        <v>凤蝶X</v>
      </c>
      <c r="C1247" s="4" t="str">
        <f>IF(A1247=1,VLOOKUP(V1247,Head!A:B,2,TRUE),IF(A1247=2,VLOOKUP(V1247,Chest!A:B,2,TRUE),IF(A1247=3,VLOOKUP(V1247,Arm!A:B,2,TRUE),IF(A1247=4,VLOOKUP(V1247,Waist!A:B,2,TRUE),IF(A1247=5,VLOOKUP(V1247,Leg!A:B,2,TRUE),"")))))</f>
        <v>凤蝶X护头</v>
      </c>
      <c r="D1247" s="44" t="str">
        <f>IF(X1247=1,VLOOKUP(AA1247,modelID!A:B,2,FALSE),"")</f>
        <v>pl241</v>
      </c>
      <c r="E1247" s="45">
        <f>IF(X1247=0,"",AH1247+VLOOKUP(AN1247,BuildupTable!L:O,4,FALSE))</f>
        <v>170</v>
      </c>
      <c r="F1247" s="1">
        <f t="shared" si="267"/>
        <v>0</v>
      </c>
      <c r="G1247" s="1">
        <f t="shared" si="268"/>
        <v>1</v>
      </c>
      <c r="H1247" s="1">
        <f t="shared" si="269"/>
        <v>0</v>
      </c>
      <c r="I1247" s="1">
        <f t="shared" si="270"/>
        <v>0</v>
      </c>
      <c r="J1247" s="4" t="str">
        <f>IF(AT1247=0,"",VLOOKUP(AT1247,skillbasedata!A:B,2,TRUE))</f>
        <v>会心击【属性】</v>
      </c>
      <c r="K1247" s="48">
        <f t="shared" si="271"/>
        <v>2</v>
      </c>
      <c r="L1247" s="4" t="str">
        <f>IF(AU1247=0,"",VLOOKUP(AU1247,skillbasedata!A:B,2,TRUE))</f>
        <v>回避性能</v>
      </c>
      <c r="M1247" s="48">
        <f t="shared" si="272"/>
        <v>2</v>
      </c>
      <c r="N1247" s="4" t="str">
        <f>IF(AV1247=0,"",VLOOKUP(AV1247,skillbasedata!A:B,2,TRUE))</f>
        <v/>
      </c>
      <c r="O1247" s="48">
        <f t="shared" si="273"/>
        <v>0</v>
      </c>
      <c r="P1247" s="4" t="str">
        <f>IF(AW1247=0,"",VLOOKUP(AW1247,skillbasedata!A:B,2,TRUE))</f>
        <v/>
      </c>
      <c r="Q1247" s="48">
        <f t="shared" si="274"/>
        <v>0</v>
      </c>
      <c r="R1247" s="4" t="str">
        <f>IF(AX1247=0,"",VLOOKUP(AX1247,skillbasedata!A:B,2,TRUE))</f>
        <v/>
      </c>
      <c r="S1247" s="48">
        <f t="shared" si="275"/>
        <v>0</v>
      </c>
      <c r="T1247" s="48">
        <f t="shared" si="276"/>
        <v>3</v>
      </c>
      <c r="U1247" s="48">
        <f t="shared" si="277"/>
        <v>16</v>
      </c>
      <c r="V1247" s="51">
        <f t="shared" si="278"/>
        <v>314</v>
      </c>
      <c r="W1247" s="26" t="s">
        <v>3567</v>
      </c>
      <c r="X1247" s="26">
        <v>1</v>
      </c>
      <c r="Y1247" s="26">
        <v>314</v>
      </c>
      <c r="Z1247" s="26">
        <v>15009</v>
      </c>
      <c r="AA1247" s="26">
        <v>67</v>
      </c>
      <c r="AB1247" s="26">
        <v>7</v>
      </c>
      <c r="AC1247" s="26">
        <v>12000</v>
      </c>
      <c r="AD1247" s="26">
        <v>0</v>
      </c>
      <c r="AE1247" s="26">
        <v>1</v>
      </c>
      <c r="AF1247" s="26">
        <v>1</v>
      </c>
      <c r="AG1247" s="26">
        <v>1</v>
      </c>
      <c r="AH1247" s="26">
        <v>110</v>
      </c>
      <c r="AI1247" s="26">
        <v>-2</v>
      </c>
      <c r="AJ1247" s="26">
        <v>0</v>
      </c>
      <c r="AK1247" s="26">
        <v>-2</v>
      </c>
      <c r="AL1247" s="26">
        <v>3</v>
      </c>
      <c r="AM1247" s="26">
        <v>2</v>
      </c>
      <c r="AN1247" s="26">
        <v>21</v>
      </c>
      <c r="AO1247" s="26">
        <v>0</v>
      </c>
      <c r="AP1247" s="26">
        <v>0</v>
      </c>
      <c r="AQ1247" s="26">
        <v>1</v>
      </c>
      <c r="AR1247" s="26">
        <v>0</v>
      </c>
      <c r="AS1247" s="26">
        <v>0</v>
      </c>
      <c r="AT1247" s="26">
        <v>11</v>
      </c>
      <c r="AU1247" s="26">
        <v>65</v>
      </c>
      <c r="AV1247" s="26">
        <v>0</v>
      </c>
      <c r="AW1247" s="26">
        <v>0</v>
      </c>
      <c r="AX1247" s="26">
        <v>0</v>
      </c>
      <c r="AY1247" s="26">
        <v>2</v>
      </c>
      <c r="AZ1247" s="26">
        <v>2</v>
      </c>
      <c r="BA1247" s="26">
        <v>0</v>
      </c>
      <c r="BB1247" s="26">
        <v>0</v>
      </c>
      <c r="BC1247" s="26">
        <v>0</v>
      </c>
      <c r="BD1247" s="26" t="s">
        <v>2309</v>
      </c>
      <c r="BE1247" s="26">
        <v>3</v>
      </c>
      <c r="BF1247" s="26">
        <v>16</v>
      </c>
      <c r="BG1247" s="54" t="str">
        <f t="shared" si="279"/>
        <v>013A</v>
      </c>
      <c r="BH1247" s="9"/>
      <c r="BI1247" s="9"/>
    </row>
    <row r="1248" ht="16.5" spans="1:61">
      <c r="A1248" s="4">
        <f t="shared" si="266"/>
        <v>2</v>
      </c>
      <c r="B1248" s="4" t="str">
        <f>IF(X1248=0,"",VLOOKUP(Y1248,seriesName!A:B,2,TRUE))</f>
        <v>凤蝶X</v>
      </c>
      <c r="C1248" s="4" t="str">
        <f>IF(A1248=1,VLOOKUP(V1248,Head!A:B,2,TRUE),IF(A1248=2,VLOOKUP(V1248,Chest!A:B,2,TRUE),IF(A1248=3,VLOOKUP(V1248,Arm!A:B,2,TRUE),IF(A1248=4,VLOOKUP(V1248,Waist!A:B,2,TRUE),IF(A1248=5,VLOOKUP(V1248,Leg!A:B,2,TRUE),"")))))</f>
        <v>凤蝶X上身</v>
      </c>
      <c r="D1248" s="44" t="str">
        <f>IF(X1248=1,VLOOKUP(AA1248,modelID!A:B,2,FALSE),"")</f>
        <v>pl241</v>
      </c>
      <c r="E1248" s="45">
        <f>IF(X1248=0,"",AH1248+VLOOKUP(AN1248,BuildupTable!L:O,4,FALSE))</f>
        <v>170</v>
      </c>
      <c r="F1248" s="1">
        <f t="shared" si="267"/>
        <v>2</v>
      </c>
      <c r="G1248" s="1">
        <f t="shared" si="268"/>
        <v>0</v>
      </c>
      <c r="H1248" s="1">
        <f t="shared" si="269"/>
        <v>0</v>
      </c>
      <c r="I1248" s="1">
        <f t="shared" si="270"/>
        <v>0</v>
      </c>
      <c r="J1248" s="4" t="str">
        <f>IF(AT1248=0,"",VLOOKUP(AT1248,skillbasedata!A:B,2,TRUE))</f>
        <v>会心击【属性】</v>
      </c>
      <c r="K1248" s="48">
        <f t="shared" si="271"/>
        <v>1</v>
      </c>
      <c r="L1248" s="4" t="str">
        <f>IF(AU1248=0,"",VLOOKUP(AU1248,skillbasedata!A:B,2,TRUE))</f>
        <v>看破</v>
      </c>
      <c r="M1248" s="48">
        <f t="shared" si="272"/>
        <v>3</v>
      </c>
      <c r="N1248" s="4" t="str">
        <f>IF(AV1248=0,"",VLOOKUP(AV1248,skillbasedata!A:B,2,TRUE))</f>
        <v>龙属性攻击强化</v>
      </c>
      <c r="O1248" s="48">
        <f t="shared" si="273"/>
        <v>1</v>
      </c>
      <c r="P1248" s="4" t="str">
        <f>IF(AW1248=0,"",VLOOKUP(AW1248,skillbasedata!A:B,2,TRUE))</f>
        <v/>
      </c>
      <c r="Q1248" s="48">
        <f t="shared" si="274"/>
        <v>0</v>
      </c>
      <c r="R1248" s="4" t="str">
        <f>IF(AX1248=0,"",VLOOKUP(AX1248,skillbasedata!A:B,2,TRUE))</f>
        <v/>
      </c>
      <c r="S1248" s="48">
        <f t="shared" si="275"/>
        <v>0</v>
      </c>
      <c r="T1248" s="48">
        <f t="shared" si="276"/>
        <v>3</v>
      </c>
      <c r="U1248" s="48">
        <f t="shared" si="277"/>
        <v>16</v>
      </c>
      <c r="V1248" s="51">
        <f t="shared" si="278"/>
        <v>314</v>
      </c>
      <c r="W1248" s="26" t="s">
        <v>3568</v>
      </c>
      <c r="X1248" s="26">
        <v>1</v>
      </c>
      <c r="Y1248" s="26">
        <v>314</v>
      </c>
      <c r="Z1248" s="26">
        <v>15009</v>
      </c>
      <c r="AA1248" s="26">
        <v>67</v>
      </c>
      <c r="AB1248" s="26">
        <v>7</v>
      </c>
      <c r="AC1248" s="26">
        <v>12000</v>
      </c>
      <c r="AD1248" s="26">
        <v>0</v>
      </c>
      <c r="AE1248" s="26">
        <v>1</v>
      </c>
      <c r="AF1248" s="26">
        <v>1</v>
      </c>
      <c r="AG1248" s="26">
        <v>1</v>
      </c>
      <c r="AH1248" s="26">
        <v>110</v>
      </c>
      <c r="AI1248" s="26">
        <v>-2</v>
      </c>
      <c r="AJ1248" s="26">
        <v>0</v>
      </c>
      <c r="AK1248" s="26">
        <v>-2</v>
      </c>
      <c r="AL1248" s="26">
        <v>3</v>
      </c>
      <c r="AM1248" s="26">
        <v>2</v>
      </c>
      <c r="AN1248" s="26">
        <v>21</v>
      </c>
      <c r="AO1248" s="26">
        <v>0</v>
      </c>
      <c r="AP1248" s="26">
        <v>2</v>
      </c>
      <c r="AQ1248" s="26">
        <v>0</v>
      </c>
      <c r="AR1248" s="26">
        <v>0</v>
      </c>
      <c r="AS1248" s="26">
        <v>0</v>
      </c>
      <c r="AT1248" s="26">
        <v>11</v>
      </c>
      <c r="AU1248" s="26">
        <v>6</v>
      </c>
      <c r="AV1248" s="26">
        <v>17</v>
      </c>
      <c r="AW1248" s="26">
        <v>0</v>
      </c>
      <c r="AX1248" s="26">
        <v>0</v>
      </c>
      <c r="AY1248" s="26">
        <v>1</v>
      </c>
      <c r="AZ1248" s="26">
        <v>3</v>
      </c>
      <c r="BA1248" s="26">
        <v>1</v>
      </c>
      <c r="BB1248" s="26">
        <v>0</v>
      </c>
      <c r="BC1248" s="26">
        <v>0</v>
      </c>
      <c r="BD1248" s="26" t="s">
        <v>2309</v>
      </c>
      <c r="BE1248" s="26">
        <v>3</v>
      </c>
      <c r="BF1248" s="26">
        <v>16</v>
      </c>
      <c r="BG1248" s="54" t="str">
        <f t="shared" si="279"/>
        <v>013A</v>
      </c>
      <c r="BH1248" s="9"/>
      <c r="BI1248" s="9"/>
    </row>
    <row r="1249" ht="16.5" spans="1:61">
      <c r="A1249" s="4">
        <f t="shared" si="266"/>
        <v>3</v>
      </c>
      <c r="B1249" s="4" t="str">
        <f>IF(X1249=0,"",VLOOKUP(Y1249,seriesName!A:B,2,TRUE))</f>
        <v>凤蝶X</v>
      </c>
      <c r="C1249" s="4" t="str">
        <f>IF(A1249=1,VLOOKUP(V1249,Head!A:B,2,TRUE),IF(A1249=2,VLOOKUP(V1249,Chest!A:B,2,TRUE),IF(A1249=3,VLOOKUP(V1249,Arm!A:B,2,TRUE),IF(A1249=4,VLOOKUP(V1249,Waist!A:B,2,TRUE),IF(A1249=5,VLOOKUP(V1249,Leg!A:B,2,TRUE),"")))))</f>
        <v>凤蝶X护袖</v>
      </c>
      <c r="D1249" s="44" t="str">
        <f>IF(X1249=1,VLOOKUP(AA1249,modelID!A:B,2,FALSE),"")</f>
        <v>pl241</v>
      </c>
      <c r="E1249" s="45">
        <f>IF(X1249=0,"",AH1249+VLOOKUP(AN1249,BuildupTable!L:O,4,FALSE))</f>
        <v>170</v>
      </c>
      <c r="F1249" s="1">
        <f t="shared" si="267"/>
        <v>0</v>
      </c>
      <c r="G1249" s="1">
        <f t="shared" si="268"/>
        <v>0</v>
      </c>
      <c r="H1249" s="1">
        <f t="shared" si="269"/>
        <v>1</v>
      </c>
      <c r="I1249" s="1">
        <f t="shared" si="270"/>
        <v>0</v>
      </c>
      <c r="J1249" s="4" t="str">
        <f>IF(AT1249=0,"",VLOOKUP(AT1249,skillbasedata!A:B,2,TRUE))</f>
        <v>回避性能</v>
      </c>
      <c r="K1249" s="48">
        <f t="shared" si="271"/>
        <v>2</v>
      </c>
      <c r="L1249" s="4" t="str">
        <f>IF(AU1249=0,"",VLOOKUP(AU1249,skillbasedata!A:B,2,TRUE))</f>
        <v>看破</v>
      </c>
      <c r="M1249" s="48">
        <f t="shared" si="272"/>
        <v>1</v>
      </c>
      <c r="N1249" s="4" t="str">
        <f>IF(AV1249=0,"",VLOOKUP(AV1249,skillbasedata!A:B,2,TRUE))</f>
        <v/>
      </c>
      <c r="O1249" s="48">
        <f t="shared" si="273"/>
        <v>0</v>
      </c>
      <c r="P1249" s="4" t="str">
        <f>IF(AW1249=0,"",VLOOKUP(AW1249,skillbasedata!A:B,2,TRUE))</f>
        <v/>
      </c>
      <c r="Q1249" s="48">
        <f t="shared" si="274"/>
        <v>0</v>
      </c>
      <c r="R1249" s="4" t="str">
        <f>IF(AX1249=0,"",VLOOKUP(AX1249,skillbasedata!A:B,2,TRUE))</f>
        <v/>
      </c>
      <c r="S1249" s="48">
        <f t="shared" si="275"/>
        <v>0</v>
      </c>
      <c r="T1249" s="48">
        <f t="shared" si="276"/>
        <v>3</v>
      </c>
      <c r="U1249" s="48">
        <f t="shared" si="277"/>
        <v>16</v>
      </c>
      <c r="V1249" s="51">
        <f t="shared" si="278"/>
        <v>314</v>
      </c>
      <c r="W1249" s="26" t="s">
        <v>3569</v>
      </c>
      <c r="X1249" s="26">
        <v>1</v>
      </c>
      <c r="Y1249" s="26">
        <v>314</v>
      </c>
      <c r="Z1249" s="26">
        <v>15009</v>
      </c>
      <c r="AA1249" s="26">
        <v>67</v>
      </c>
      <c r="AB1249" s="26">
        <v>7</v>
      </c>
      <c r="AC1249" s="26">
        <v>12000</v>
      </c>
      <c r="AD1249" s="26">
        <v>0</v>
      </c>
      <c r="AE1249" s="26">
        <v>1</v>
      </c>
      <c r="AF1249" s="26">
        <v>1</v>
      </c>
      <c r="AG1249" s="26">
        <v>1</v>
      </c>
      <c r="AH1249" s="26">
        <v>110</v>
      </c>
      <c r="AI1249" s="26">
        <v>-2</v>
      </c>
      <c r="AJ1249" s="26">
        <v>0</v>
      </c>
      <c r="AK1249" s="26">
        <v>-2</v>
      </c>
      <c r="AL1249" s="26">
        <v>3</v>
      </c>
      <c r="AM1249" s="26">
        <v>2</v>
      </c>
      <c r="AN1249" s="26">
        <v>21</v>
      </c>
      <c r="AO1249" s="26">
        <v>0</v>
      </c>
      <c r="AP1249" s="26">
        <v>0</v>
      </c>
      <c r="AQ1249" s="26">
        <v>0</v>
      </c>
      <c r="AR1249" s="26">
        <v>1</v>
      </c>
      <c r="AS1249" s="26">
        <v>0</v>
      </c>
      <c r="AT1249" s="26">
        <v>65</v>
      </c>
      <c r="AU1249" s="26">
        <v>6</v>
      </c>
      <c r="AV1249" s="26">
        <v>0</v>
      </c>
      <c r="AW1249" s="26">
        <v>0</v>
      </c>
      <c r="AX1249" s="26">
        <v>0</v>
      </c>
      <c r="AY1249" s="26">
        <v>2</v>
      </c>
      <c r="AZ1249" s="26">
        <v>1</v>
      </c>
      <c r="BA1249" s="26">
        <v>0</v>
      </c>
      <c r="BB1249" s="26">
        <v>0</v>
      </c>
      <c r="BC1249" s="26">
        <v>0</v>
      </c>
      <c r="BD1249" s="26" t="s">
        <v>2309</v>
      </c>
      <c r="BE1249" s="26">
        <v>3</v>
      </c>
      <c r="BF1249" s="26">
        <v>16</v>
      </c>
      <c r="BG1249" s="54" t="str">
        <f t="shared" si="279"/>
        <v>013A</v>
      </c>
      <c r="BH1249" s="9"/>
      <c r="BI1249" s="9"/>
    </row>
    <row r="1250" ht="16.5" spans="1:61">
      <c r="A1250" s="4">
        <f t="shared" si="266"/>
        <v>4</v>
      </c>
      <c r="B1250" s="4" t="str">
        <f>IF(X1250=0,"",VLOOKUP(Y1250,seriesName!A:B,2,TRUE))</f>
        <v>凤蝶X</v>
      </c>
      <c r="C1250" s="4" t="str">
        <f>IF(A1250=1,VLOOKUP(V1250,Head!A:B,2,TRUE),IF(A1250=2,VLOOKUP(V1250,Chest!A:B,2,TRUE),IF(A1250=3,VLOOKUP(V1250,Arm!A:B,2,TRUE),IF(A1250=4,VLOOKUP(V1250,Waist!A:B,2,TRUE),IF(A1250=5,VLOOKUP(V1250,Leg!A:B,2,TRUE),"")))))</f>
        <v>凤蝶X护腰具</v>
      </c>
      <c r="D1250" s="44" t="str">
        <f>IF(X1250=1,VLOOKUP(AA1250,modelID!A:B,2,FALSE),"")</f>
        <v>pl241</v>
      </c>
      <c r="E1250" s="45">
        <f>IF(X1250=0,"",AH1250+VLOOKUP(AN1250,BuildupTable!L:O,4,FALSE))</f>
        <v>170</v>
      </c>
      <c r="F1250" s="1">
        <f t="shared" si="267"/>
        <v>0</v>
      </c>
      <c r="G1250" s="1">
        <f t="shared" si="268"/>
        <v>0</v>
      </c>
      <c r="H1250" s="1">
        <f t="shared" si="269"/>
        <v>0</v>
      </c>
      <c r="I1250" s="1">
        <f t="shared" si="270"/>
        <v>1</v>
      </c>
      <c r="J1250" s="4" t="str">
        <f>IF(AT1250=0,"",VLOOKUP(AT1250,skillbasedata!A:B,2,TRUE))</f>
        <v>龙属性攻击强化</v>
      </c>
      <c r="K1250" s="48">
        <f t="shared" si="271"/>
        <v>3</v>
      </c>
      <c r="L1250" s="4" t="str">
        <f>IF(AU1250=0,"",VLOOKUP(AU1250,skillbasedata!A:B,2,TRUE))</f>
        <v>看破</v>
      </c>
      <c r="M1250" s="48">
        <f t="shared" si="272"/>
        <v>1</v>
      </c>
      <c r="N1250" s="4" t="str">
        <f>IF(AV1250=0,"",VLOOKUP(AV1250,skillbasedata!A:B,2,TRUE))</f>
        <v/>
      </c>
      <c r="O1250" s="48">
        <f t="shared" si="273"/>
        <v>0</v>
      </c>
      <c r="P1250" s="4" t="str">
        <f>IF(AW1250=0,"",VLOOKUP(AW1250,skillbasedata!A:B,2,TRUE))</f>
        <v/>
      </c>
      <c r="Q1250" s="48">
        <f t="shared" si="274"/>
        <v>0</v>
      </c>
      <c r="R1250" s="4" t="str">
        <f>IF(AX1250=0,"",VLOOKUP(AX1250,skillbasedata!A:B,2,TRUE))</f>
        <v/>
      </c>
      <c r="S1250" s="48">
        <f t="shared" si="275"/>
        <v>0</v>
      </c>
      <c r="T1250" s="48">
        <f t="shared" si="276"/>
        <v>3</v>
      </c>
      <c r="U1250" s="48">
        <f t="shared" si="277"/>
        <v>16</v>
      </c>
      <c r="V1250" s="51">
        <f t="shared" si="278"/>
        <v>314</v>
      </c>
      <c r="W1250" s="26" t="s">
        <v>3570</v>
      </c>
      <c r="X1250" s="26">
        <v>1</v>
      </c>
      <c r="Y1250" s="26">
        <v>314</v>
      </c>
      <c r="Z1250" s="26">
        <v>15009</v>
      </c>
      <c r="AA1250" s="26">
        <v>67</v>
      </c>
      <c r="AB1250" s="26">
        <v>7</v>
      </c>
      <c r="AC1250" s="26">
        <v>12000</v>
      </c>
      <c r="AD1250" s="26">
        <v>0</v>
      </c>
      <c r="AE1250" s="26">
        <v>1</v>
      </c>
      <c r="AF1250" s="26">
        <v>1</v>
      </c>
      <c r="AG1250" s="26">
        <v>1</v>
      </c>
      <c r="AH1250" s="26">
        <v>110</v>
      </c>
      <c r="AI1250" s="26">
        <v>-2</v>
      </c>
      <c r="AJ1250" s="26">
        <v>0</v>
      </c>
      <c r="AK1250" s="26">
        <v>-2</v>
      </c>
      <c r="AL1250" s="26">
        <v>3</v>
      </c>
      <c r="AM1250" s="26">
        <v>2</v>
      </c>
      <c r="AN1250" s="26">
        <v>21</v>
      </c>
      <c r="AO1250" s="26">
        <v>0</v>
      </c>
      <c r="AP1250" s="26">
        <v>0</v>
      </c>
      <c r="AQ1250" s="26">
        <v>0</v>
      </c>
      <c r="AR1250" s="26">
        <v>0</v>
      </c>
      <c r="AS1250" s="26">
        <v>1</v>
      </c>
      <c r="AT1250" s="26">
        <v>17</v>
      </c>
      <c r="AU1250" s="26">
        <v>6</v>
      </c>
      <c r="AV1250" s="26">
        <v>0</v>
      </c>
      <c r="AW1250" s="26">
        <v>0</v>
      </c>
      <c r="AX1250" s="26">
        <v>0</v>
      </c>
      <c r="AY1250" s="26">
        <v>3</v>
      </c>
      <c r="AZ1250" s="26">
        <v>1</v>
      </c>
      <c r="BA1250" s="26">
        <v>0</v>
      </c>
      <c r="BB1250" s="26">
        <v>0</v>
      </c>
      <c r="BC1250" s="26">
        <v>0</v>
      </c>
      <c r="BD1250" s="26" t="s">
        <v>2309</v>
      </c>
      <c r="BE1250" s="26">
        <v>3</v>
      </c>
      <c r="BF1250" s="26">
        <v>16</v>
      </c>
      <c r="BG1250" s="54" t="str">
        <f t="shared" si="279"/>
        <v>013A</v>
      </c>
      <c r="BH1250" s="9"/>
      <c r="BI1250" s="9"/>
    </row>
    <row r="1251" ht="16.5" spans="1:61">
      <c r="A1251" s="4">
        <f t="shared" si="266"/>
        <v>5</v>
      </c>
      <c r="B1251" s="4" t="str">
        <f>IF(X1251=0,"",VLOOKUP(Y1251,seriesName!A:B,2,TRUE))</f>
        <v>凤蝶X</v>
      </c>
      <c r="C1251" s="4" t="str">
        <f>IF(A1251=1,VLOOKUP(V1251,Head!A:B,2,TRUE),IF(A1251=2,VLOOKUP(V1251,Chest!A:B,2,TRUE),IF(A1251=3,VLOOKUP(V1251,Arm!A:B,2,TRUE),IF(A1251=4,VLOOKUP(V1251,Waist!A:B,2,TRUE),IF(A1251=5,VLOOKUP(V1251,Leg!A:B,2,TRUE),"")))))</f>
        <v>凤蝶X脚</v>
      </c>
      <c r="D1251" s="44" t="str">
        <f>IF(X1251=1,VLOOKUP(AA1251,modelID!A:B,2,FALSE),"")</f>
        <v>pl241</v>
      </c>
      <c r="E1251" s="45">
        <f>IF(X1251=0,"",AH1251+VLOOKUP(AN1251,BuildupTable!L:O,4,FALSE))</f>
        <v>170</v>
      </c>
      <c r="F1251" s="1">
        <f t="shared" si="267"/>
        <v>1</v>
      </c>
      <c r="G1251" s="1">
        <f t="shared" si="268"/>
        <v>1</v>
      </c>
      <c r="H1251" s="1">
        <f t="shared" si="269"/>
        <v>0</v>
      </c>
      <c r="I1251" s="1">
        <f t="shared" si="270"/>
        <v>0</v>
      </c>
      <c r="J1251" s="4" t="str">
        <f>IF(AT1251=0,"",VLOOKUP(AT1251,skillbasedata!A:B,2,TRUE))</f>
        <v>看破</v>
      </c>
      <c r="K1251" s="48">
        <f t="shared" si="271"/>
        <v>2</v>
      </c>
      <c r="L1251" s="4" t="str">
        <f>IF(AU1251=0,"",VLOOKUP(AU1251,skillbasedata!A:B,2,TRUE))</f>
        <v>龙属性攻击强化</v>
      </c>
      <c r="M1251" s="48">
        <f t="shared" si="272"/>
        <v>1</v>
      </c>
      <c r="N1251" s="4" t="str">
        <f>IF(AV1251=0,"",VLOOKUP(AV1251,skillbasedata!A:B,2,TRUE))</f>
        <v>回避性能</v>
      </c>
      <c r="O1251" s="48">
        <f t="shared" si="273"/>
        <v>1</v>
      </c>
      <c r="P1251" s="4" t="str">
        <f>IF(AW1251=0,"",VLOOKUP(AW1251,skillbasedata!A:B,2,TRUE))</f>
        <v/>
      </c>
      <c r="Q1251" s="48">
        <f t="shared" si="274"/>
        <v>0</v>
      </c>
      <c r="R1251" s="4" t="str">
        <f>IF(AX1251=0,"",VLOOKUP(AX1251,skillbasedata!A:B,2,TRUE))</f>
        <v/>
      </c>
      <c r="S1251" s="48">
        <f t="shared" si="275"/>
        <v>0</v>
      </c>
      <c r="T1251" s="48">
        <f t="shared" si="276"/>
        <v>3</v>
      </c>
      <c r="U1251" s="48">
        <f t="shared" si="277"/>
        <v>16</v>
      </c>
      <c r="V1251" s="51">
        <f t="shared" si="278"/>
        <v>314</v>
      </c>
      <c r="W1251" s="26" t="s">
        <v>3571</v>
      </c>
      <c r="X1251" s="26">
        <v>1</v>
      </c>
      <c r="Y1251" s="26">
        <v>314</v>
      </c>
      <c r="Z1251" s="26">
        <v>15009</v>
      </c>
      <c r="AA1251" s="26">
        <v>67</v>
      </c>
      <c r="AB1251" s="26">
        <v>7</v>
      </c>
      <c r="AC1251" s="26">
        <v>12000</v>
      </c>
      <c r="AD1251" s="26">
        <v>0</v>
      </c>
      <c r="AE1251" s="26">
        <v>1</v>
      </c>
      <c r="AF1251" s="26">
        <v>1</v>
      </c>
      <c r="AG1251" s="26">
        <v>1</v>
      </c>
      <c r="AH1251" s="26">
        <v>110</v>
      </c>
      <c r="AI1251" s="26">
        <v>-2</v>
      </c>
      <c r="AJ1251" s="26">
        <v>0</v>
      </c>
      <c r="AK1251" s="26">
        <v>-2</v>
      </c>
      <c r="AL1251" s="26">
        <v>3</v>
      </c>
      <c r="AM1251" s="26">
        <v>2</v>
      </c>
      <c r="AN1251" s="26">
        <v>21</v>
      </c>
      <c r="AO1251" s="26">
        <v>0</v>
      </c>
      <c r="AP1251" s="26">
        <v>1</v>
      </c>
      <c r="AQ1251" s="26">
        <v>1</v>
      </c>
      <c r="AR1251" s="26">
        <v>0</v>
      </c>
      <c r="AS1251" s="26">
        <v>0</v>
      </c>
      <c r="AT1251" s="26">
        <v>6</v>
      </c>
      <c r="AU1251" s="26">
        <v>17</v>
      </c>
      <c r="AV1251" s="26">
        <v>65</v>
      </c>
      <c r="AW1251" s="26">
        <v>0</v>
      </c>
      <c r="AX1251" s="26">
        <v>0</v>
      </c>
      <c r="AY1251" s="26">
        <v>2</v>
      </c>
      <c r="AZ1251" s="26">
        <v>1</v>
      </c>
      <c r="BA1251" s="26">
        <v>1</v>
      </c>
      <c r="BB1251" s="26">
        <v>0</v>
      </c>
      <c r="BC1251" s="26">
        <v>0</v>
      </c>
      <c r="BD1251" s="26" t="s">
        <v>2309</v>
      </c>
      <c r="BE1251" s="26">
        <v>3</v>
      </c>
      <c r="BF1251" s="26">
        <v>16</v>
      </c>
      <c r="BG1251" s="54" t="str">
        <f t="shared" si="279"/>
        <v>013A</v>
      </c>
      <c r="BH1251" s="9"/>
      <c r="BI1251" s="9"/>
    </row>
    <row r="1252" ht="16.5" spans="1:61">
      <c r="A1252" s="4">
        <f t="shared" si="266"/>
        <v>1</v>
      </c>
      <c r="B1252" s="4" t="str">
        <f>IF(X1252=0,"",VLOOKUP(Y1252,seriesName!A:B,2,TRUE))</f>
        <v>王国炮术队</v>
      </c>
      <c r="C1252" s="4" t="str">
        <f>IF(A1252=1,VLOOKUP(V1252,Head!A:B,2,TRUE),IF(A1252=2,VLOOKUP(V1252,Chest!A:B,2,TRUE),IF(A1252=3,VLOOKUP(V1252,Arm!A:B,2,TRUE),IF(A1252=4,VLOOKUP(V1252,Waist!A:B,2,TRUE),IF(A1252=5,VLOOKUP(V1252,Leg!A:B,2,TRUE),"")))))</f>
        <v>炮术队【武士盔】</v>
      </c>
      <c r="D1252" s="44" t="str">
        <f>IF(X1252=1,VLOOKUP(AA1252,modelID!A:B,2,FALSE),"")</f>
        <v>pl373</v>
      </c>
      <c r="E1252" s="45">
        <f>IF(X1252=0,"",AH1252+VLOOKUP(AN1252,BuildupTable!L:O,4,FALSE))</f>
        <v>166</v>
      </c>
      <c r="F1252" s="1">
        <f t="shared" si="267"/>
        <v>0</v>
      </c>
      <c r="G1252" s="1">
        <f t="shared" si="268"/>
        <v>0</v>
      </c>
      <c r="H1252" s="1">
        <f t="shared" si="269"/>
        <v>1</v>
      </c>
      <c r="I1252" s="1">
        <f t="shared" si="270"/>
        <v>0</v>
      </c>
      <c r="J1252" s="4" t="str">
        <f>IF(AT1252=0,"",VLOOKUP(AT1252,skillbasedata!A:B,2,TRUE))</f>
        <v>抑制偏移</v>
      </c>
      <c r="K1252" s="48">
        <f t="shared" si="271"/>
        <v>2</v>
      </c>
      <c r="L1252" s="4" t="str">
        <f>IF(AU1252=0,"",VLOOKUP(AU1252,skillbasedata!A:B,2,TRUE))</f>
        <v>减轻后坐力</v>
      </c>
      <c r="M1252" s="48">
        <f t="shared" si="272"/>
        <v>1</v>
      </c>
      <c r="N1252" s="4" t="str">
        <f>IF(AV1252=0,"",VLOOKUP(AV1252,skillbasedata!A:B,2,TRUE))</f>
        <v>回避距离提升</v>
      </c>
      <c r="O1252" s="48">
        <f t="shared" si="273"/>
        <v>2</v>
      </c>
      <c r="P1252" s="4" t="str">
        <f>IF(AW1252=0,"",VLOOKUP(AW1252,skillbasedata!A:B,2,TRUE))</f>
        <v/>
      </c>
      <c r="Q1252" s="48">
        <f t="shared" si="274"/>
        <v>0</v>
      </c>
      <c r="R1252" s="4" t="str">
        <f>IF(AX1252=0,"",VLOOKUP(AX1252,skillbasedata!A:B,2,TRUE))</f>
        <v/>
      </c>
      <c r="S1252" s="48">
        <f t="shared" si="275"/>
        <v>0</v>
      </c>
      <c r="T1252" s="48">
        <f t="shared" si="276"/>
        <v>3</v>
      </c>
      <c r="U1252" s="48">
        <f t="shared" si="277"/>
        <v>16</v>
      </c>
      <c r="V1252" s="51">
        <f t="shared" si="278"/>
        <v>443</v>
      </c>
      <c r="W1252" s="26" t="s">
        <v>3572</v>
      </c>
      <c r="X1252" s="26">
        <v>1</v>
      </c>
      <c r="Y1252" s="26">
        <v>443</v>
      </c>
      <c r="Z1252" s="26">
        <v>15010</v>
      </c>
      <c r="AA1252" s="26">
        <v>191</v>
      </c>
      <c r="AB1252" s="26">
        <v>7</v>
      </c>
      <c r="AC1252" s="26">
        <v>12000</v>
      </c>
      <c r="AD1252" s="26">
        <v>0</v>
      </c>
      <c r="AE1252" s="26">
        <v>2</v>
      </c>
      <c r="AF1252" s="26">
        <v>1</v>
      </c>
      <c r="AG1252" s="26">
        <v>1</v>
      </c>
      <c r="AH1252" s="26">
        <v>106</v>
      </c>
      <c r="AI1252" s="26">
        <v>1</v>
      </c>
      <c r="AJ1252" s="26">
        <v>1</v>
      </c>
      <c r="AK1252" s="26">
        <v>1</v>
      </c>
      <c r="AL1252" s="26">
        <v>1</v>
      </c>
      <c r="AM1252" s="26">
        <v>1</v>
      </c>
      <c r="AN1252" s="26">
        <v>21</v>
      </c>
      <c r="AO1252" s="26">
        <v>0</v>
      </c>
      <c r="AP1252" s="26">
        <v>0</v>
      </c>
      <c r="AQ1252" s="26">
        <v>0</v>
      </c>
      <c r="AR1252" s="26">
        <v>1</v>
      </c>
      <c r="AS1252" s="26">
        <v>0</v>
      </c>
      <c r="AT1252" s="26">
        <v>54</v>
      </c>
      <c r="AU1252" s="26">
        <v>53</v>
      </c>
      <c r="AV1252" s="26">
        <v>66</v>
      </c>
      <c r="AW1252" s="26">
        <v>0</v>
      </c>
      <c r="AX1252" s="26">
        <v>0</v>
      </c>
      <c r="AY1252" s="26">
        <v>2</v>
      </c>
      <c r="AZ1252" s="26">
        <v>1</v>
      </c>
      <c r="BA1252" s="26">
        <v>2</v>
      </c>
      <c r="BB1252" s="26">
        <v>0</v>
      </c>
      <c r="BC1252" s="26">
        <v>0</v>
      </c>
      <c r="BD1252" s="26" t="s">
        <v>2309</v>
      </c>
      <c r="BE1252" s="26">
        <v>3</v>
      </c>
      <c r="BF1252" s="26">
        <v>16</v>
      </c>
      <c r="BG1252" s="54" t="str">
        <f t="shared" si="279"/>
        <v>01BB</v>
      </c>
      <c r="BH1252" s="9"/>
      <c r="BI1252" s="9"/>
    </row>
    <row r="1253" ht="16.5" spans="1:61">
      <c r="A1253" s="4">
        <f t="shared" si="266"/>
        <v>2</v>
      </c>
      <c r="B1253" s="4" t="str">
        <f>IF(X1253=0,"",VLOOKUP(Y1253,seriesName!A:B,2,TRUE))</f>
        <v>王国炮术队</v>
      </c>
      <c r="C1253" s="4" t="str">
        <f>IF(A1253=1,VLOOKUP(V1253,Head!A:B,2,TRUE),IF(A1253=2,VLOOKUP(V1253,Chest!A:B,2,TRUE),IF(A1253=3,VLOOKUP(V1253,Arm!A:B,2,TRUE),IF(A1253=4,VLOOKUP(V1253,Waist!A:B,2,TRUE),IF(A1253=5,VLOOKUP(V1253,Leg!A:B,2,TRUE),"")))))</f>
        <v>炮术队【身体】</v>
      </c>
      <c r="D1253" s="44" t="str">
        <f>IF(X1253=1,VLOOKUP(AA1253,modelID!A:B,2,FALSE),"")</f>
        <v>pl373</v>
      </c>
      <c r="E1253" s="45">
        <f>IF(X1253=0,"",AH1253+VLOOKUP(AN1253,BuildupTable!L:O,4,FALSE))</f>
        <v>166</v>
      </c>
      <c r="F1253" s="1">
        <f t="shared" si="267"/>
        <v>0</v>
      </c>
      <c r="G1253" s="1">
        <f t="shared" si="268"/>
        <v>0</v>
      </c>
      <c r="H1253" s="1">
        <f t="shared" si="269"/>
        <v>0</v>
      </c>
      <c r="I1253" s="1">
        <f t="shared" si="270"/>
        <v>0</v>
      </c>
      <c r="J1253" s="4" t="str">
        <f>IF(AT1253=0,"",VLOOKUP(AT1253,skillbasedata!A:B,2,TRUE))</f>
        <v>弹道强化</v>
      </c>
      <c r="K1253" s="48">
        <f t="shared" si="271"/>
        <v>3</v>
      </c>
      <c r="L1253" s="4" t="str">
        <f>IF(AU1253=0,"",VLOOKUP(AU1253,skillbasedata!A:B,2,TRUE))</f>
        <v>减轻后坐力</v>
      </c>
      <c r="M1253" s="48">
        <f t="shared" si="272"/>
        <v>1</v>
      </c>
      <c r="N1253" s="4" t="str">
        <f>IF(AV1253=0,"",VLOOKUP(AV1253,skillbasedata!A:B,2,TRUE))</f>
        <v>回避距离提升</v>
      </c>
      <c r="O1253" s="48">
        <f t="shared" si="273"/>
        <v>1</v>
      </c>
      <c r="P1253" s="4" t="str">
        <f>IF(AW1253=0,"",VLOOKUP(AW1253,skillbasedata!A:B,2,TRUE))</f>
        <v/>
      </c>
      <c r="Q1253" s="48">
        <f t="shared" si="274"/>
        <v>0</v>
      </c>
      <c r="R1253" s="4" t="str">
        <f>IF(AX1253=0,"",VLOOKUP(AX1253,skillbasedata!A:B,2,TRUE))</f>
        <v/>
      </c>
      <c r="S1253" s="48">
        <f t="shared" si="275"/>
        <v>0</v>
      </c>
      <c r="T1253" s="48">
        <f t="shared" si="276"/>
        <v>3</v>
      </c>
      <c r="U1253" s="48">
        <f t="shared" si="277"/>
        <v>16</v>
      </c>
      <c r="V1253" s="51">
        <f t="shared" si="278"/>
        <v>443</v>
      </c>
      <c r="W1253" s="26" t="s">
        <v>3573</v>
      </c>
      <c r="X1253" s="26">
        <v>1</v>
      </c>
      <c r="Y1253" s="26">
        <v>443</v>
      </c>
      <c r="Z1253" s="26">
        <v>15010</v>
      </c>
      <c r="AA1253" s="26">
        <v>191</v>
      </c>
      <c r="AB1253" s="26">
        <v>7</v>
      </c>
      <c r="AC1253" s="26">
        <v>12000</v>
      </c>
      <c r="AD1253" s="26">
        <v>0</v>
      </c>
      <c r="AE1253" s="26">
        <v>2</v>
      </c>
      <c r="AF1253" s="26">
        <v>1</v>
      </c>
      <c r="AG1253" s="26">
        <v>1</v>
      </c>
      <c r="AH1253" s="26">
        <v>106</v>
      </c>
      <c r="AI1253" s="26">
        <v>1</v>
      </c>
      <c r="AJ1253" s="26">
        <v>1</v>
      </c>
      <c r="AK1253" s="26">
        <v>1</v>
      </c>
      <c r="AL1253" s="26">
        <v>1</v>
      </c>
      <c r="AM1253" s="26">
        <v>1</v>
      </c>
      <c r="AN1253" s="26">
        <v>21</v>
      </c>
      <c r="AO1253" s="26">
        <v>0</v>
      </c>
      <c r="AP1253" s="26">
        <v>0</v>
      </c>
      <c r="AQ1253" s="26">
        <v>0</v>
      </c>
      <c r="AR1253" s="26">
        <v>0</v>
      </c>
      <c r="AS1253" s="26">
        <v>0</v>
      </c>
      <c r="AT1253" s="26">
        <v>27</v>
      </c>
      <c r="AU1253" s="26">
        <v>53</v>
      </c>
      <c r="AV1253" s="26">
        <v>66</v>
      </c>
      <c r="AW1253" s="26">
        <v>0</v>
      </c>
      <c r="AX1253" s="26">
        <v>0</v>
      </c>
      <c r="AY1253" s="26">
        <v>3</v>
      </c>
      <c r="AZ1253" s="26">
        <v>1</v>
      </c>
      <c r="BA1253" s="26">
        <v>1</v>
      </c>
      <c r="BB1253" s="26">
        <v>0</v>
      </c>
      <c r="BC1253" s="26">
        <v>0</v>
      </c>
      <c r="BD1253" s="26" t="s">
        <v>2309</v>
      </c>
      <c r="BE1253" s="26">
        <v>3</v>
      </c>
      <c r="BF1253" s="26">
        <v>16</v>
      </c>
      <c r="BG1253" s="54" t="str">
        <f t="shared" si="279"/>
        <v>01BB</v>
      </c>
      <c r="BH1253" s="9"/>
      <c r="BI1253" s="9"/>
    </row>
    <row r="1254" ht="16.5" spans="1:61">
      <c r="A1254" s="4">
        <f t="shared" si="266"/>
        <v>3</v>
      </c>
      <c r="B1254" s="4" t="str">
        <f>IF(X1254=0,"",VLOOKUP(Y1254,seriesName!A:B,2,TRUE))</f>
        <v>王国炮术队</v>
      </c>
      <c r="C1254" s="4" t="str">
        <f>IF(A1254=1,VLOOKUP(V1254,Head!A:B,2,TRUE),IF(A1254=2,VLOOKUP(V1254,Chest!A:B,2,TRUE),IF(A1254=3,VLOOKUP(V1254,Arm!A:B,2,TRUE),IF(A1254=4,VLOOKUP(V1254,Waist!A:B,2,TRUE),IF(A1254=5,VLOOKUP(V1254,Leg!A:B,2,TRUE),"")))))</f>
        <v>炮术队【臂甲】</v>
      </c>
      <c r="D1254" s="44" t="str">
        <f>IF(X1254=1,VLOOKUP(AA1254,modelID!A:B,2,FALSE),"")</f>
        <v>pl373</v>
      </c>
      <c r="E1254" s="45">
        <f>IF(X1254=0,"",AH1254+VLOOKUP(AN1254,BuildupTable!L:O,4,FALSE))</f>
        <v>166</v>
      </c>
      <c r="F1254" s="1">
        <f t="shared" si="267"/>
        <v>1</v>
      </c>
      <c r="G1254" s="1">
        <f t="shared" si="268"/>
        <v>0</v>
      </c>
      <c r="H1254" s="1">
        <f t="shared" si="269"/>
        <v>0</v>
      </c>
      <c r="I1254" s="1">
        <f t="shared" si="270"/>
        <v>0</v>
      </c>
      <c r="J1254" s="4" t="str">
        <f>IF(AT1254=0,"",VLOOKUP(AT1254,skillbasedata!A:B,2,TRUE))</f>
        <v>装填扩充</v>
      </c>
      <c r="K1254" s="48">
        <f t="shared" si="271"/>
        <v>1</v>
      </c>
      <c r="L1254" s="4" t="str">
        <f>IF(AU1254=0,"",VLOOKUP(AU1254,skillbasedata!A:B,2,TRUE))</f>
        <v>装填速度</v>
      </c>
      <c r="M1254" s="48">
        <f t="shared" si="272"/>
        <v>1</v>
      </c>
      <c r="N1254" s="4" t="str">
        <f>IF(AV1254=0,"",VLOOKUP(AV1254,skillbasedata!A:B,2,TRUE))</f>
        <v>炮术</v>
      </c>
      <c r="O1254" s="48">
        <f t="shared" si="273"/>
        <v>2</v>
      </c>
      <c r="P1254" s="4" t="str">
        <f>IF(AW1254=0,"",VLOOKUP(AW1254,skillbasedata!A:B,2,TRUE))</f>
        <v/>
      </c>
      <c r="Q1254" s="48">
        <f t="shared" si="274"/>
        <v>0</v>
      </c>
      <c r="R1254" s="4" t="str">
        <f>IF(AX1254=0,"",VLOOKUP(AX1254,skillbasedata!A:B,2,TRUE))</f>
        <v/>
      </c>
      <c r="S1254" s="48">
        <f t="shared" si="275"/>
        <v>0</v>
      </c>
      <c r="T1254" s="48">
        <f t="shared" si="276"/>
        <v>3</v>
      </c>
      <c r="U1254" s="48">
        <f t="shared" si="277"/>
        <v>16</v>
      </c>
      <c r="V1254" s="51">
        <f t="shared" si="278"/>
        <v>443</v>
      </c>
      <c r="W1254" s="26" t="s">
        <v>3574</v>
      </c>
      <c r="X1254" s="26">
        <v>1</v>
      </c>
      <c r="Y1254" s="26">
        <v>443</v>
      </c>
      <c r="Z1254" s="26">
        <v>15010</v>
      </c>
      <c r="AA1254" s="26">
        <v>191</v>
      </c>
      <c r="AB1254" s="26">
        <v>7</v>
      </c>
      <c r="AC1254" s="26">
        <v>12000</v>
      </c>
      <c r="AD1254" s="26">
        <v>0</v>
      </c>
      <c r="AE1254" s="26">
        <v>2</v>
      </c>
      <c r="AF1254" s="26">
        <v>1</v>
      </c>
      <c r="AG1254" s="26">
        <v>1</v>
      </c>
      <c r="AH1254" s="26">
        <v>106</v>
      </c>
      <c r="AI1254" s="26">
        <v>1</v>
      </c>
      <c r="AJ1254" s="26">
        <v>1</v>
      </c>
      <c r="AK1254" s="26">
        <v>1</v>
      </c>
      <c r="AL1254" s="26">
        <v>1</v>
      </c>
      <c r="AM1254" s="26">
        <v>1</v>
      </c>
      <c r="AN1254" s="26">
        <v>21</v>
      </c>
      <c r="AO1254" s="26">
        <v>0</v>
      </c>
      <c r="AP1254" s="26">
        <v>1</v>
      </c>
      <c r="AQ1254" s="26">
        <v>0</v>
      </c>
      <c r="AR1254" s="26">
        <v>0</v>
      </c>
      <c r="AS1254" s="26">
        <v>0</v>
      </c>
      <c r="AT1254" s="26">
        <v>51</v>
      </c>
      <c r="AU1254" s="26">
        <v>52</v>
      </c>
      <c r="AV1254" s="26">
        <v>45</v>
      </c>
      <c r="AW1254" s="26">
        <v>0</v>
      </c>
      <c r="AX1254" s="26">
        <v>0</v>
      </c>
      <c r="AY1254" s="26">
        <v>1</v>
      </c>
      <c r="AZ1254" s="26">
        <v>1</v>
      </c>
      <c r="BA1254" s="26">
        <v>2</v>
      </c>
      <c r="BB1254" s="26">
        <v>0</v>
      </c>
      <c r="BC1254" s="26">
        <v>0</v>
      </c>
      <c r="BD1254" s="26" t="s">
        <v>2309</v>
      </c>
      <c r="BE1254" s="26">
        <v>3</v>
      </c>
      <c r="BF1254" s="26">
        <v>16</v>
      </c>
      <c r="BG1254" s="54" t="str">
        <f t="shared" si="279"/>
        <v>01BB</v>
      </c>
      <c r="BH1254" s="9"/>
      <c r="BI1254" s="9"/>
    </row>
    <row r="1255" ht="16.5" spans="1:61">
      <c r="A1255" s="4">
        <f t="shared" si="266"/>
        <v>4</v>
      </c>
      <c r="B1255" s="4" t="str">
        <f>IF(X1255=0,"",VLOOKUP(Y1255,seriesName!A:B,2,TRUE))</f>
        <v>王国炮术队</v>
      </c>
      <c r="C1255" s="4" t="str">
        <f>IF(A1255=1,VLOOKUP(V1255,Head!A:B,2,TRUE),IF(A1255=2,VLOOKUP(V1255,Chest!A:B,2,TRUE),IF(A1255=3,VLOOKUP(V1255,Arm!A:B,2,TRUE),IF(A1255=4,VLOOKUP(V1255,Waist!A:B,2,TRUE),IF(A1255=5,VLOOKUP(V1255,Leg!A:B,2,TRUE),"")))))</f>
        <v>炮术队【腰】</v>
      </c>
      <c r="D1255" s="44" t="str">
        <f>IF(X1255=1,VLOOKUP(AA1255,modelID!A:B,2,FALSE),"")</f>
        <v>pl373</v>
      </c>
      <c r="E1255" s="45">
        <f>IF(X1255=0,"",AH1255+VLOOKUP(AN1255,BuildupTable!L:O,4,FALSE))</f>
        <v>166</v>
      </c>
      <c r="F1255" s="1">
        <f t="shared" si="267"/>
        <v>0</v>
      </c>
      <c r="G1255" s="1">
        <f t="shared" si="268"/>
        <v>1</v>
      </c>
      <c r="H1255" s="1">
        <f t="shared" si="269"/>
        <v>0</v>
      </c>
      <c r="I1255" s="1">
        <f t="shared" si="270"/>
        <v>0</v>
      </c>
      <c r="J1255" s="4" t="str">
        <f>IF(AT1255=0,"",VLOOKUP(AT1255,skillbasedata!A:B,2,TRUE))</f>
        <v>装填扩充</v>
      </c>
      <c r="K1255" s="48">
        <f t="shared" si="271"/>
        <v>2</v>
      </c>
      <c r="L1255" s="4" t="str">
        <f>IF(AU1255=0,"",VLOOKUP(AU1255,skillbasedata!A:B,2,TRUE))</f>
        <v>装填速度</v>
      </c>
      <c r="M1255" s="48">
        <f t="shared" si="272"/>
        <v>1</v>
      </c>
      <c r="N1255" s="4" t="str">
        <f>IF(AV1255=0,"",VLOOKUP(AV1255,skillbasedata!A:B,2,TRUE))</f>
        <v/>
      </c>
      <c r="O1255" s="48">
        <f t="shared" si="273"/>
        <v>0</v>
      </c>
      <c r="P1255" s="4" t="str">
        <f>IF(AW1255=0,"",VLOOKUP(AW1255,skillbasedata!A:B,2,TRUE))</f>
        <v/>
      </c>
      <c r="Q1255" s="48">
        <f t="shared" si="274"/>
        <v>0</v>
      </c>
      <c r="R1255" s="4" t="str">
        <f>IF(AX1255=0,"",VLOOKUP(AX1255,skillbasedata!A:B,2,TRUE))</f>
        <v/>
      </c>
      <c r="S1255" s="48">
        <f t="shared" si="275"/>
        <v>0</v>
      </c>
      <c r="T1255" s="48">
        <f t="shared" si="276"/>
        <v>3</v>
      </c>
      <c r="U1255" s="48">
        <f t="shared" si="277"/>
        <v>16</v>
      </c>
      <c r="V1255" s="51">
        <f t="shared" si="278"/>
        <v>443</v>
      </c>
      <c r="W1255" s="26" t="s">
        <v>3575</v>
      </c>
      <c r="X1255" s="26">
        <v>1</v>
      </c>
      <c r="Y1255" s="26">
        <v>443</v>
      </c>
      <c r="Z1255" s="26">
        <v>15010</v>
      </c>
      <c r="AA1255" s="26">
        <v>191</v>
      </c>
      <c r="AB1255" s="26">
        <v>7</v>
      </c>
      <c r="AC1255" s="26">
        <v>12000</v>
      </c>
      <c r="AD1255" s="26">
        <v>0</v>
      </c>
      <c r="AE1255" s="26">
        <v>2</v>
      </c>
      <c r="AF1255" s="26">
        <v>1</v>
      </c>
      <c r="AG1255" s="26">
        <v>1</v>
      </c>
      <c r="AH1255" s="26">
        <v>106</v>
      </c>
      <c r="AI1255" s="26">
        <v>1</v>
      </c>
      <c r="AJ1255" s="26">
        <v>1</v>
      </c>
      <c r="AK1255" s="26">
        <v>1</v>
      </c>
      <c r="AL1255" s="26">
        <v>1</v>
      </c>
      <c r="AM1255" s="26">
        <v>1</v>
      </c>
      <c r="AN1255" s="26">
        <v>21</v>
      </c>
      <c r="AO1255" s="26">
        <v>0</v>
      </c>
      <c r="AP1255" s="26">
        <v>0</v>
      </c>
      <c r="AQ1255" s="26">
        <v>1</v>
      </c>
      <c r="AR1255" s="26">
        <v>0</v>
      </c>
      <c r="AS1255" s="26">
        <v>0</v>
      </c>
      <c r="AT1255" s="26">
        <v>51</v>
      </c>
      <c r="AU1255" s="26">
        <v>52</v>
      </c>
      <c r="AV1255" s="26">
        <v>0</v>
      </c>
      <c r="AW1255" s="26">
        <v>0</v>
      </c>
      <c r="AX1255" s="26">
        <v>0</v>
      </c>
      <c r="AY1255" s="26">
        <v>2</v>
      </c>
      <c r="AZ1255" s="26">
        <v>1</v>
      </c>
      <c r="BA1255" s="26">
        <v>0</v>
      </c>
      <c r="BB1255" s="26">
        <v>0</v>
      </c>
      <c r="BC1255" s="26">
        <v>0</v>
      </c>
      <c r="BD1255" s="26" t="s">
        <v>2309</v>
      </c>
      <c r="BE1255" s="26">
        <v>3</v>
      </c>
      <c r="BF1255" s="26">
        <v>16</v>
      </c>
      <c r="BG1255" s="54" t="str">
        <f t="shared" si="279"/>
        <v>01BB</v>
      </c>
      <c r="BH1255" s="9"/>
      <c r="BI1255" s="9"/>
    </row>
    <row r="1256" ht="16.5" spans="1:61">
      <c r="A1256" s="4">
        <f t="shared" si="266"/>
        <v>5</v>
      </c>
      <c r="B1256" s="4" t="str">
        <f>IF(X1256=0,"",VLOOKUP(Y1256,seriesName!A:B,2,TRUE))</f>
        <v>王国炮术队</v>
      </c>
      <c r="C1256" s="4" t="str">
        <f>IF(A1256=1,VLOOKUP(V1256,Head!A:B,2,TRUE),IF(A1256=2,VLOOKUP(V1256,Chest!A:B,2,TRUE),IF(A1256=3,VLOOKUP(V1256,Arm!A:B,2,TRUE),IF(A1256=4,VLOOKUP(V1256,Waist!A:B,2,TRUE),IF(A1256=5,VLOOKUP(V1256,Leg!A:B,2,TRUE),"")))))</f>
        <v>炮术队【护腿】</v>
      </c>
      <c r="D1256" s="44" t="str">
        <f>IF(X1256=1,VLOOKUP(AA1256,modelID!A:B,2,FALSE),"")</f>
        <v>pl373</v>
      </c>
      <c r="E1256" s="45">
        <f>IF(X1256=0,"",AH1256+VLOOKUP(AN1256,BuildupTable!L:O,4,FALSE))</f>
        <v>166</v>
      </c>
      <c r="F1256" s="1">
        <f t="shared" si="267"/>
        <v>0</v>
      </c>
      <c r="G1256" s="1">
        <f t="shared" si="268"/>
        <v>0</v>
      </c>
      <c r="H1256" s="1">
        <f t="shared" si="269"/>
        <v>0</v>
      </c>
      <c r="I1256" s="1">
        <f t="shared" si="270"/>
        <v>0</v>
      </c>
      <c r="J1256" s="4" t="str">
        <f>IF(AT1256=0,"",VLOOKUP(AT1256,skillbasedata!A:B,2,TRUE))</f>
        <v>弹丸节约</v>
      </c>
      <c r="K1256" s="48">
        <f t="shared" si="271"/>
        <v>3</v>
      </c>
      <c r="L1256" s="4" t="str">
        <f>IF(AU1256=0,"",VLOOKUP(AU1256,skillbasedata!A:B,2,TRUE))</f>
        <v>特殊射击强化</v>
      </c>
      <c r="M1256" s="48">
        <f t="shared" si="272"/>
        <v>1</v>
      </c>
      <c r="N1256" s="4" t="str">
        <f>IF(AV1256=0,"",VLOOKUP(AV1256,skillbasedata!A:B,2,TRUE))</f>
        <v>炮术</v>
      </c>
      <c r="O1256" s="48">
        <f t="shared" si="273"/>
        <v>1</v>
      </c>
      <c r="P1256" s="4" t="str">
        <f>IF(AW1256=0,"",VLOOKUP(AW1256,skillbasedata!A:B,2,TRUE))</f>
        <v/>
      </c>
      <c r="Q1256" s="48">
        <f t="shared" si="274"/>
        <v>0</v>
      </c>
      <c r="R1256" s="4" t="str">
        <f>IF(AX1256=0,"",VLOOKUP(AX1256,skillbasedata!A:B,2,TRUE))</f>
        <v/>
      </c>
      <c r="S1256" s="48">
        <f t="shared" si="275"/>
        <v>0</v>
      </c>
      <c r="T1256" s="48">
        <f t="shared" si="276"/>
        <v>3</v>
      </c>
      <c r="U1256" s="48">
        <f t="shared" si="277"/>
        <v>16</v>
      </c>
      <c r="V1256" s="51">
        <f t="shared" si="278"/>
        <v>443</v>
      </c>
      <c r="W1256" s="26" t="s">
        <v>3576</v>
      </c>
      <c r="X1256" s="26">
        <v>1</v>
      </c>
      <c r="Y1256" s="26">
        <v>443</v>
      </c>
      <c r="Z1256" s="26">
        <v>15010</v>
      </c>
      <c r="AA1256" s="26">
        <v>191</v>
      </c>
      <c r="AB1256" s="26">
        <v>7</v>
      </c>
      <c r="AC1256" s="26">
        <v>12000</v>
      </c>
      <c r="AD1256" s="26">
        <v>0</v>
      </c>
      <c r="AE1256" s="26">
        <v>2</v>
      </c>
      <c r="AF1256" s="26">
        <v>1</v>
      </c>
      <c r="AG1256" s="26">
        <v>1</v>
      </c>
      <c r="AH1256" s="26">
        <v>106</v>
      </c>
      <c r="AI1256" s="26">
        <v>1</v>
      </c>
      <c r="AJ1256" s="26">
        <v>1</v>
      </c>
      <c r="AK1256" s="26">
        <v>1</v>
      </c>
      <c r="AL1256" s="26">
        <v>1</v>
      </c>
      <c r="AM1256" s="26">
        <v>1</v>
      </c>
      <c r="AN1256" s="26">
        <v>21</v>
      </c>
      <c r="AO1256" s="26">
        <v>0</v>
      </c>
      <c r="AP1256" s="26">
        <v>0</v>
      </c>
      <c r="AQ1256" s="26">
        <v>0</v>
      </c>
      <c r="AR1256" s="26">
        <v>0</v>
      </c>
      <c r="AS1256" s="26">
        <v>0</v>
      </c>
      <c r="AT1256" s="26">
        <v>24</v>
      </c>
      <c r="AU1256" s="26">
        <v>47</v>
      </c>
      <c r="AV1256" s="26">
        <v>45</v>
      </c>
      <c r="AW1256" s="26">
        <v>0</v>
      </c>
      <c r="AX1256" s="26">
        <v>0</v>
      </c>
      <c r="AY1256" s="26">
        <v>3</v>
      </c>
      <c r="AZ1256" s="26">
        <v>1</v>
      </c>
      <c r="BA1256" s="26">
        <v>1</v>
      </c>
      <c r="BB1256" s="26">
        <v>0</v>
      </c>
      <c r="BC1256" s="26">
        <v>0</v>
      </c>
      <c r="BD1256" s="26" t="s">
        <v>2309</v>
      </c>
      <c r="BE1256" s="26">
        <v>3</v>
      </c>
      <c r="BF1256" s="26">
        <v>16</v>
      </c>
      <c r="BG1256" s="54" t="str">
        <f t="shared" si="279"/>
        <v>01BB</v>
      </c>
      <c r="BH1256" s="9"/>
      <c r="BI1256" s="9"/>
    </row>
    <row r="1257" ht="16.5" spans="1:61">
      <c r="A1257" s="4">
        <f t="shared" si="266"/>
        <v>1</v>
      </c>
      <c r="B1257" s="4" t="str">
        <f>IF(X1257=0,"",VLOOKUP(Y1257,seriesName!A:B,2,TRUE))</f>
        <v>公会诗人</v>
      </c>
      <c r="C1257" s="4" t="str">
        <f>IF(A1257=1,VLOOKUP(V1257,Head!A:B,2,TRUE),IF(A1257=2,VLOOKUP(V1257,Chest!A:B,2,TRUE),IF(A1257=3,VLOOKUP(V1257,Arm!A:B,2,TRUE),IF(A1257=4,VLOOKUP(V1257,Waist!A:B,2,TRUE),IF(A1257=5,VLOOKUP(V1257,Leg!A:B,2,TRUE),"")))))</f>
        <v>公会诗人帽</v>
      </c>
      <c r="D1257" s="44" t="str">
        <f>IF(X1257=1,VLOOKUP(AA1257,modelID!A:B,2,FALSE),"")</f>
        <v>pl376</v>
      </c>
      <c r="E1257" s="45">
        <f>IF(X1257=0,"",AH1257+VLOOKUP(AN1257,BuildupTable!L:O,4,FALSE))</f>
        <v>164</v>
      </c>
      <c r="F1257" s="1">
        <f t="shared" si="267"/>
        <v>0</v>
      </c>
      <c r="G1257" s="1">
        <f t="shared" si="268"/>
        <v>0</v>
      </c>
      <c r="H1257" s="1">
        <f t="shared" si="269"/>
        <v>1</v>
      </c>
      <c r="I1257" s="1">
        <f t="shared" si="270"/>
        <v>0</v>
      </c>
      <c r="J1257" s="4" t="str">
        <f>IF(AT1257=0,"",VLOOKUP(AT1257,skillbasedata!A:B,2,TRUE))</f>
        <v>回避性能</v>
      </c>
      <c r="K1257" s="48">
        <f t="shared" si="271"/>
        <v>2</v>
      </c>
      <c r="L1257" s="4" t="str">
        <f>IF(AU1257=0,"",VLOOKUP(AU1257,skillbasedata!A:B,2,TRUE))</f>
        <v>最爱蘑菇</v>
      </c>
      <c r="M1257" s="48">
        <f t="shared" si="272"/>
        <v>1</v>
      </c>
      <c r="N1257" s="4" t="str">
        <f>IF(AV1257=0,"",VLOOKUP(AV1257,skillbasedata!A:B,2,TRUE))</f>
        <v/>
      </c>
      <c r="O1257" s="48">
        <f t="shared" si="273"/>
        <v>0</v>
      </c>
      <c r="P1257" s="4" t="str">
        <f>IF(AW1257=0,"",VLOOKUP(AW1257,skillbasedata!A:B,2,TRUE))</f>
        <v/>
      </c>
      <c r="Q1257" s="48">
        <f t="shared" si="274"/>
        <v>0</v>
      </c>
      <c r="R1257" s="4" t="str">
        <f>IF(AX1257=0,"",VLOOKUP(AX1257,skillbasedata!A:B,2,TRUE))</f>
        <v/>
      </c>
      <c r="S1257" s="48">
        <f t="shared" si="275"/>
        <v>0</v>
      </c>
      <c r="T1257" s="48">
        <f t="shared" si="276"/>
        <v>3</v>
      </c>
      <c r="U1257" s="48">
        <f t="shared" si="277"/>
        <v>16</v>
      </c>
      <c r="V1257" s="51">
        <f t="shared" si="278"/>
        <v>412</v>
      </c>
      <c r="W1257" s="26" t="s">
        <v>3577</v>
      </c>
      <c r="X1257" s="26">
        <v>1</v>
      </c>
      <c r="Y1257" s="26">
        <v>412</v>
      </c>
      <c r="Z1257" s="26">
        <v>15011</v>
      </c>
      <c r="AA1257" s="26">
        <v>194</v>
      </c>
      <c r="AB1257" s="26">
        <v>7</v>
      </c>
      <c r="AC1257" s="26">
        <v>12000</v>
      </c>
      <c r="AD1257" s="26">
        <v>0</v>
      </c>
      <c r="AE1257" s="26">
        <v>0</v>
      </c>
      <c r="AF1257" s="26">
        <v>1</v>
      </c>
      <c r="AG1257" s="26">
        <v>1</v>
      </c>
      <c r="AH1257" s="26">
        <v>104</v>
      </c>
      <c r="AI1257" s="26">
        <v>0</v>
      </c>
      <c r="AJ1257" s="26">
        <v>0</v>
      </c>
      <c r="AK1257" s="26">
        <v>0</v>
      </c>
      <c r="AL1257" s="26">
        <v>0</v>
      </c>
      <c r="AM1257" s="26">
        <v>0</v>
      </c>
      <c r="AN1257" s="26">
        <v>21</v>
      </c>
      <c r="AO1257" s="26">
        <v>0</v>
      </c>
      <c r="AP1257" s="26">
        <v>0</v>
      </c>
      <c r="AQ1257" s="26">
        <v>0</v>
      </c>
      <c r="AR1257" s="26">
        <v>1</v>
      </c>
      <c r="AS1257" s="26">
        <v>0</v>
      </c>
      <c r="AT1257" s="26">
        <v>65</v>
      </c>
      <c r="AU1257" s="26">
        <v>87</v>
      </c>
      <c r="AV1257" s="26">
        <v>0</v>
      </c>
      <c r="AW1257" s="26">
        <v>0</v>
      </c>
      <c r="AX1257" s="26">
        <v>0</v>
      </c>
      <c r="AY1257" s="26">
        <v>2</v>
      </c>
      <c r="AZ1257" s="26">
        <v>1</v>
      </c>
      <c r="BA1257" s="26">
        <v>0</v>
      </c>
      <c r="BB1257" s="26">
        <v>0</v>
      </c>
      <c r="BC1257" s="26">
        <v>0</v>
      </c>
      <c r="BD1257" s="26" t="s">
        <v>2309</v>
      </c>
      <c r="BE1257" s="26">
        <v>3</v>
      </c>
      <c r="BF1257" s="26">
        <v>16</v>
      </c>
      <c r="BG1257" s="54" t="str">
        <f t="shared" si="279"/>
        <v>019C</v>
      </c>
      <c r="BH1257" s="9"/>
      <c r="BI1257" s="9"/>
    </row>
    <row r="1258" ht="16.5" spans="1:61">
      <c r="A1258" s="4">
        <f t="shared" si="266"/>
        <v>2</v>
      </c>
      <c r="B1258" s="4" t="str">
        <f>IF(X1258=0,"",VLOOKUP(Y1258,seriesName!A:B,2,TRUE))</f>
        <v>公会诗人</v>
      </c>
      <c r="C1258" s="4" t="str">
        <f>IF(A1258=1,VLOOKUP(V1258,Head!A:B,2,TRUE),IF(A1258=2,VLOOKUP(V1258,Chest!A:B,2,TRUE),IF(A1258=3,VLOOKUP(V1258,Arm!A:B,2,TRUE),IF(A1258=4,VLOOKUP(V1258,Waist!A:B,2,TRUE),IF(A1258=5,VLOOKUP(V1258,Leg!A:B,2,TRUE),"")))))</f>
        <v>公会诗人服装</v>
      </c>
      <c r="D1258" s="44" t="str">
        <f>IF(X1258=1,VLOOKUP(AA1258,modelID!A:B,2,FALSE),"")</f>
        <v>pl376</v>
      </c>
      <c r="E1258" s="45">
        <f>IF(X1258=0,"",AH1258+VLOOKUP(AN1258,BuildupTable!L:O,4,FALSE))</f>
        <v>164</v>
      </c>
      <c r="F1258" s="1">
        <f t="shared" si="267"/>
        <v>0</v>
      </c>
      <c r="G1258" s="1">
        <f t="shared" si="268"/>
        <v>0</v>
      </c>
      <c r="H1258" s="1">
        <f t="shared" si="269"/>
        <v>0</v>
      </c>
      <c r="I1258" s="1">
        <f t="shared" si="270"/>
        <v>1</v>
      </c>
      <c r="J1258" s="4" t="str">
        <f>IF(AT1258=0,"",VLOOKUP(AT1258,skillbasedata!A:B,2,TRUE))</f>
        <v>回避性能</v>
      </c>
      <c r="K1258" s="48">
        <f t="shared" si="271"/>
        <v>1</v>
      </c>
      <c r="L1258" s="4" t="str">
        <f>IF(AU1258=0,"",VLOOKUP(AU1258,skillbasedata!A:B,2,TRUE))</f>
        <v>精灵加护</v>
      </c>
      <c r="M1258" s="48">
        <f t="shared" si="272"/>
        <v>1</v>
      </c>
      <c r="N1258" s="4" t="str">
        <f>IF(AV1258=0,"",VLOOKUP(AV1258,skillbasedata!A:B,2,TRUE))</f>
        <v>幸运</v>
      </c>
      <c r="O1258" s="48">
        <f t="shared" si="273"/>
        <v>1</v>
      </c>
      <c r="P1258" s="4" t="str">
        <f>IF(AW1258=0,"",VLOOKUP(AW1258,skillbasedata!A:B,2,TRUE))</f>
        <v/>
      </c>
      <c r="Q1258" s="48">
        <f t="shared" si="274"/>
        <v>0</v>
      </c>
      <c r="R1258" s="4" t="str">
        <f>IF(AX1258=0,"",VLOOKUP(AX1258,skillbasedata!A:B,2,TRUE))</f>
        <v/>
      </c>
      <c r="S1258" s="48">
        <f t="shared" si="275"/>
        <v>0</v>
      </c>
      <c r="T1258" s="48">
        <f t="shared" si="276"/>
        <v>3</v>
      </c>
      <c r="U1258" s="48">
        <f t="shared" si="277"/>
        <v>16</v>
      </c>
      <c r="V1258" s="51">
        <f t="shared" si="278"/>
        <v>412</v>
      </c>
      <c r="W1258" s="26" t="s">
        <v>3578</v>
      </c>
      <c r="X1258" s="26">
        <v>1</v>
      </c>
      <c r="Y1258" s="26">
        <v>412</v>
      </c>
      <c r="Z1258" s="26">
        <v>15011</v>
      </c>
      <c r="AA1258" s="26">
        <v>194</v>
      </c>
      <c r="AB1258" s="26">
        <v>7</v>
      </c>
      <c r="AC1258" s="26">
        <v>12000</v>
      </c>
      <c r="AD1258" s="26">
        <v>0</v>
      </c>
      <c r="AE1258" s="26">
        <v>0</v>
      </c>
      <c r="AF1258" s="26">
        <v>1</v>
      </c>
      <c r="AG1258" s="26">
        <v>1</v>
      </c>
      <c r="AH1258" s="26">
        <v>104</v>
      </c>
      <c r="AI1258" s="26">
        <v>0</v>
      </c>
      <c r="AJ1258" s="26">
        <v>0</v>
      </c>
      <c r="AK1258" s="26">
        <v>0</v>
      </c>
      <c r="AL1258" s="26">
        <v>0</v>
      </c>
      <c r="AM1258" s="26">
        <v>0</v>
      </c>
      <c r="AN1258" s="26">
        <v>21</v>
      </c>
      <c r="AO1258" s="26">
        <v>0</v>
      </c>
      <c r="AP1258" s="26">
        <v>0</v>
      </c>
      <c r="AQ1258" s="26">
        <v>0</v>
      </c>
      <c r="AR1258" s="26">
        <v>0</v>
      </c>
      <c r="AS1258" s="26">
        <v>1</v>
      </c>
      <c r="AT1258" s="26">
        <v>65</v>
      </c>
      <c r="AU1258" s="26">
        <v>57</v>
      </c>
      <c r="AV1258" s="26">
        <v>84</v>
      </c>
      <c r="AW1258" s="26">
        <v>0</v>
      </c>
      <c r="AX1258" s="26">
        <v>0</v>
      </c>
      <c r="AY1258" s="26">
        <v>1</v>
      </c>
      <c r="AZ1258" s="26">
        <v>1</v>
      </c>
      <c r="BA1258" s="26">
        <v>1</v>
      </c>
      <c r="BB1258" s="26">
        <v>0</v>
      </c>
      <c r="BC1258" s="26">
        <v>0</v>
      </c>
      <c r="BD1258" s="26" t="s">
        <v>2309</v>
      </c>
      <c r="BE1258" s="26">
        <v>3</v>
      </c>
      <c r="BF1258" s="26">
        <v>16</v>
      </c>
      <c r="BG1258" s="54" t="str">
        <f t="shared" si="279"/>
        <v>019C</v>
      </c>
      <c r="BH1258" s="9"/>
      <c r="BI1258" s="9"/>
    </row>
    <row r="1259" ht="16.5" spans="1:61">
      <c r="A1259" s="4">
        <f t="shared" si="266"/>
        <v>3</v>
      </c>
      <c r="B1259" s="4" t="str">
        <f>IF(X1259=0,"",VLOOKUP(Y1259,seriesName!A:B,2,TRUE))</f>
        <v>公会诗人</v>
      </c>
      <c r="C1259" s="4" t="str">
        <f>IF(A1259=1,VLOOKUP(V1259,Head!A:B,2,TRUE),IF(A1259=2,VLOOKUP(V1259,Chest!A:B,2,TRUE),IF(A1259=3,VLOOKUP(V1259,Arm!A:B,2,TRUE),IF(A1259=4,VLOOKUP(V1259,Waist!A:B,2,TRUE),IF(A1259=5,VLOOKUP(V1259,Leg!A:B,2,TRUE),"")))))</f>
        <v>公会诗人腕甲</v>
      </c>
      <c r="D1259" s="44" t="str">
        <f>IF(X1259=1,VLOOKUP(AA1259,modelID!A:B,2,FALSE),"")</f>
        <v>pl376</v>
      </c>
      <c r="E1259" s="45">
        <f>IF(X1259=0,"",AH1259+VLOOKUP(AN1259,BuildupTable!L:O,4,FALSE))</f>
        <v>164</v>
      </c>
      <c r="F1259" s="1">
        <f t="shared" si="267"/>
        <v>1</v>
      </c>
      <c r="G1259" s="1">
        <f t="shared" si="268"/>
        <v>1</v>
      </c>
      <c r="H1259" s="1">
        <f t="shared" si="269"/>
        <v>0</v>
      </c>
      <c r="I1259" s="1">
        <f t="shared" si="270"/>
        <v>0</v>
      </c>
      <c r="J1259" s="4" t="str">
        <f>IF(AT1259=0,"",VLOOKUP(AT1259,skillbasedata!A:B,2,TRUE))</f>
        <v>回避性能</v>
      </c>
      <c r="K1259" s="48">
        <f t="shared" si="271"/>
        <v>1</v>
      </c>
      <c r="L1259" s="4" t="str">
        <f>IF(AU1259=0,"",VLOOKUP(AU1259,skillbasedata!A:B,2,TRUE))</f>
        <v>最爱蘑菇</v>
      </c>
      <c r="M1259" s="48">
        <f t="shared" si="272"/>
        <v>1</v>
      </c>
      <c r="N1259" s="4" t="str">
        <f>IF(AV1259=0,"",VLOOKUP(AV1259,skillbasedata!A:B,2,TRUE))</f>
        <v>幸运</v>
      </c>
      <c r="O1259" s="48">
        <f t="shared" si="273"/>
        <v>1</v>
      </c>
      <c r="P1259" s="4" t="str">
        <f>IF(AW1259=0,"",VLOOKUP(AW1259,skillbasedata!A:B,2,TRUE))</f>
        <v/>
      </c>
      <c r="Q1259" s="48">
        <f t="shared" si="274"/>
        <v>0</v>
      </c>
      <c r="R1259" s="4" t="str">
        <f>IF(AX1259=0,"",VLOOKUP(AX1259,skillbasedata!A:B,2,TRUE))</f>
        <v/>
      </c>
      <c r="S1259" s="48">
        <f t="shared" si="275"/>
        <v>0</v>
      </c>
      <c r="T1259" s="48">
        <f t="shared" si="276"/>
        <v>3</v>
      </c>
      <c r="U1259" s="48">
        <f t="shared" si="277"/>
        <v>16</v>
      </c>
      <c r="V1259" s="51">
        <f t="shared" si="278"/>
        <v>412</v>
      </c>
      <c r="W1259" s="26" t="s">
        <v>3579</v>
      </c>
      <c r="X1259" s="26">
        <v>1</v>
      </c>
      <c r="Y1259" s="26">
        <v>412</v>
      </c>
      <c r="Z1259" s="26">
        <v>15011</v>
      </c>
      <c r="AA1259" s="26">
        <v>194</v>
      </c>
      <c r="AB1259" s="26">
        <v>7</v>
      </c>
      <c r="AC1259" s="26">
        <v>12000</v>
      </c>
      <c r="AD1259" s="26">
        <v>0</v>
      </c>
      <c r="AE1259" s="26">
        <v>0</v>
      </c>
      <c r="AF1259" s="26">
        <v>1</v>
      </c>
      <c r="AG1259" s="26">
        <v>1</v>
      </c>
      <c r="AH1259" s="26">
        <v>104</v>
      </c>
      <c r="AI1259" s="26">
        <v>0</v>
      </c>
      <c r="AJ1259" s="26">
        <v>0</v>
      </c>
      <c r="AK1259" s="26">
        <v>0</v>
      </c>
      <c r="AL1259" s="26">
        <v>0</v>
      </c>
      <c r="AM1259" s="26">
        <v>0</v>
      </c>
      <c r="AN1259" s="26">
        <v>21</v>
      </c>
      <c r="AO1259" s="26">
        <v>0</v>
      </c>
      <c r="AP1259" s="26">
        <v>1</v>
      </c>
      <c r="AQ1259" s="26">
        <v>1</v>
      </c>
      <c r="AR1259" s="26">
        <v>0</v>
      </c>
      <c r="AS1259" s="26">
        <v>0</v>
      </c>
      <c r="AT1259" s="26">
        <v>65</v>
      </c>
      <c r="AU1259" s="26">
        <v>87</v>
      </c>
      <c r="AV1259" s="26">
        <v>84</v>
      </c>
      <c r="AW1259" s="26">
        <v>0</v>
      </c>
      <c r="AX1259" s="26">
        <v>0</v>
      </c>
      <c r="AY1259" s="26">
        <v>1</v>
      </c>
      <c r="AZ1259" s="26">
        <v>1</v>
      </c>
      <c r="BA1259" s="26">
        <v>1</v>
      </c>
      <c r="BB1259" s="26">
        <v>0</v>
      </c>
      <c r="BC1259" s="26">
        <v>0</v>
      </c>
      <c r="BD1259" s="26" t="s">
        <v>2309</v>
      </c>
      <c r="BE1259" s="26">
        <v>3</v>
      </c>
      <c r="BF1259" s="26">
        <v>16</v>
      </c>
      <c r="BG1259" s="54" t="str">
        <f t="shared" si="279"/>
        <v>019C</v>
      </c>
      <c r="BH1259" s="9"/>
      <c r="BI1259" s="9"/>
    </row>
    <row r="1260" ht="16.5" spans="1:61">
      <c r="A1260" s="4">
        <f t="shared" si="266"/>
        <v>4</v>
      </c>
      <c r="B1260" s="4" t="str">
        <f>IF(X1260=0,"",VLOOKUP(Y1260,seriesName!A:B,2,TRUE))</f>
        <v>公会诗人</v>
      </c>
      <c r="C1260" s="4" t="str">
        <f>IF(A1260=1,VLOOKUP(V1260,Head!A:B,2,TRUE),IF(A1260=2,VLOOKUP(V1260,Chest!A:B,2,TRUE),IF(A1260=3,VLOOKUP(V1260,Arm!A:B,2,TRUE),IF(A1260=4,VLOOKUP(V1260,Waist!A:B,2,TRUE),IF(A1260=5,VLOOKUP(V1260,Leg!A:B,2,TRUE),"")))))</f>
        <v>公会诗人腰甲</v>
      </c>
      <c r="D1260" s="44" t="str">
        <f>IF(X1260=1,VLOOKUP(AA1260,modelID!A:B,2,FALSE),"")</f>
        <v>pl376</v>
      </c>
      <c r="E1260" s="45">
        <f>IF(X1260=0,"",AH1260+VLOOKUP(AN1260,BuildupTable!L:O,4,FALSE))</f>
        <v>164</v>
      </c>
      <c r="F1260" s="1">
        <f t="shared" si="267"/>
        <v>1</v>
      </c>
      <c r="G1260" s="1">
        <f t="shared" si="268"/>
        <v>0</v>
      </c>
      <c r="H1260" s="1">
        <f t="shared" si="269"/>
        <v>0</v>
      </c>
      <c r="I1260" s="1">
        <f t="shared" si="270"/>
        <v>1</v>
      </c>
      <c r="J1260" s="4" t="str">
        <f>IF(AT1260=0,"",VLOOKUP(AT1260,skillbasedata!A:B,2,TRUE))</f>
        <v>回避性能</v>
      </c>
      <c r="K1260" s="48">
        <f t="shared" si="271"/>
        <v>1</v>
      </c>
      <c r="L1260" s="4" t="str">
        <f>IF(AU1260=0,"",VLOOKUP(AU1260,skillbasedata!A:B,2,TRUE))</f>
        <v>幸运</v>
      </c>
      <c r="M1260" s="48">
        <f t="shared" si="272"/>
        <v>1</v>
      </c>
      <c r="N1260" s="4" t="str">
        <f>IF(AV1260=0,"",VLOOKUP(AV1260,skillbasedata!A:B,2,TRUE))</f>
        <v>吹笛名人</v>
      </c>
      <c r="O1260" s="48">
        <f t="shared" si="273"/>
        <v>1</v>
      </c>
      <c r="P1260" s="4" t="str">
        <f>IF(AW1260=0,"",VLOOKUP(AW1260,skillbasedata!A:B,2,TRUE))</f>
        <v/>
      </c>
      <c r="Q1260" s="48">
        <f t="shared" si="274"/>
        <v>0</v>
      </c>
      <c r="R1260" s="4" t="str">
        <f>IF(AX1260=0,"",VLOOKUP(AX1260,skillbasedata!A:B,2,TRUE))</f>
        <v/>
      </c>
      <c r="S1260" s="48">
        <f t="shared" si="275"/>
        <v>0</v>
      </c>
      <c r="T1260" s="48">
        <f t="shared" si="276"/>
        <v>3</v>
      </c>
      <c r="U1260" s="48">
        <f t="shared" si="277"/>
        <v>16</v>
      </c>
      <c r="V1260" s="51">
        <f t="shared" si="278"/>
        <v>412</v>
      </c>
      <c r="W1260" s="26" t="s">
        <v>3580</v>
      </c>
      <c r="X1260" s="26">
        <v>1</v>
      </c>
      <c r="Y1260" s="26">
        <v>412</v>
      </c>
      <c r="Z1260" s="26">
        <v>15011</v>
      </c>
      <c r="AA1260" s="26">
        <v>194</v>
      </c>
      <c r="AB1260" s="26">
        <v>7</v>
      </c>
      <c r="AC1260" s="26">
        <v>12000</v>
      </c>
      <c r="AD1260" s="26">
        <v>0</v>
      </c>
      <c r="AE1260" s="26">
        <v>0</v>
      </c>
      <c r="AF1260" s="26">
        <v>1</v>
      </c>
      <c r="AG1260" s="26">
        <v>1</v>
      </c>
      <c r="AH1260" s="26">
        <v>104</v>
      </c>
      <c r="AI1260" s="26">
        <v>0</v>
      </c>
      <c r="AJ1260" s="26">
        <v>0</v>
      </c>
      <c r="AK1260" s="26">
        <v>0</v>
      </c>
      <c r="AL1260" s="26">
        <v>0</v>
      </c>
      <c r="AM1260" s="26">
        <v>0</v>
      </c>
      <c r="AN1260" s="26">
        <v>21</v>
      </c>
      <c r="AO1260" s="26">
        <v>0</v>
      </c>
      <c r="AP1260" s="26">
        <v>1</v>
      </c>
      <c r="AQ1260" s="26">
        <v>0</v>
      </c>
      <c r="AR1260" s="26">
        <v>0</v>
      </c>
      <c r="AS1260" s="26">
        <v>1</v>
      </c>
      <c r="AT1260" s="26">
        <v>65</v>
      </c>
      <c r="AU1260" s="26">
        <v>84</v>
      </c>
      <c r="AV1260" s="26">
        <v>44</v>
      </c>
      <c r="AW1260" s="26">
        <v>0</v>
      </c>
      <c r="AX1260" s="26">
        <v>0</v>
      </c>
      <c r="AY1260" s="26">
        <v>1</v>
      </c>
      <c r="AZ1260" s="26">
        <v>1</v>
      </c>
      <c r="BA1260" s="26">
        <v>1</v>
      </c>
      <c r="BB1260" s="26">
        <v>0</v>
      </c>
      <c r="BC1260" s="26">
        <v>0</v>
      </c>
      <c r="BD1260" s="26" t="s">
        <v>2309</v>
      </c>
      <c r="BE1260" s="26">
        <v>3</v>
      </c>
      <c r="BF1260" s="26">
        <v>16</v>
      </c>
      <c r="BG1260" s="54" t="str">
        <f t="shared" si="279"/>
        <v>019C</v>
      </c>
      <c r="BH1260" s="9"/>
      <c r="BI1260" s="9"/>
    </row>
    <row r="1261" ht="16.5" spans="1:61">
      <c r="A1261" s="4">
        <f t="shared" si="266"/>
        <v>5</v>
      </c>
      <c r="B1261" s="4" t="str">
        <f>IF(X1261=0,"",VLOOKUP(Y1261,seriesName!A:B,2,TRUE))</f>
        <v>公会诗人</v>
      </c>
      <c r="C1261" s="4" t="str">
        <f>IF(A1261=1,VLOOKUP(V1261,Head!A:B,2,TRUE),IF(A1261=2,VLOOKUP(V1261,Chest!A:B,2,TRUE),IF(A1261=3,VLOOKUP(V1261,Arm!A:B,2,TRUE),IF(A1261=4,VLOOKUP(V1261,Waist!A:B,2,TRUE),IF(A1261=5,VLOOKUP(V1261,Leg!A:B,2,TRUE),"")))))</f>
        <v>公会诗人靴</v>
      </c>
      <c r="D1261" s="44" t="str">
        <f>IF(X1261=1,VLOOKUP(AA1261,modelID!A:B,2,FALSE),"")</f>
        <v>pl376</v>
      </c>
      <c r="E1261" s="45">
        <f>IF(X1261=0,"",AH1261+VLOOKUP(AN1261,BuildupTable!L:O,4,FALSE))</f>
        <v>164</v>
      </c>
      <c r="F1261" s="1">
        <f t="shared" si="267"/>
        <v>0</v>
      </c>
      <c r="G1261" s="1">
        <f t="shared" si="268"/>
        <v>0</v>
      </c>
      <c r="H1261" s="1">
        <f t="shared" si="269"/>
        <v>0</v>
      </c>
      <c r="I1261" s="1">
        <f t="shared" si="270"/>
        <v>1</v>
      </c>
      <c r="J1261" s="4" t="str">
        <f>IF(AT1261=0,"",VLOOKUP(AT1261,skillbasedata!A:B,2,TRUE))</f>
        <v>精灵加护</v>
      </c>
      <c r="K1261" s="48">
        <f t="shared" si="271"/>
        <v>2</v>
      </c>
      <c r="L1261" s="4" t="str">
        <f>IF(AU1261=0,"",VLOOKUP(AU1261,skillbasedata!A:B,2,TRUE))</f>
        <v>最爱蘑菇</v>
      </c>
      <c r="M1261" s="48">
        <f t="shared" si="272"/>
        <v>1</v>
      </c>
      <c r="N1261" s="4" t="str">
        <f>IF(AV1261=0,"",VLOOKUP(AV1261,skillbasedata!A:B,2,TRUE))</f>
        <v/>
      </c>
      <c r="O1261" s="48">
        <f t="shared" si="273"/>
        <v>0</v>
      </c>
      <c r="P1261" s="4" t="str">
        <f>IF(AW1261=0,"",VLOOKUP(AW1261,skillbasedata!A:B,2,TRUE))</f>
        <v/>
      </c>
      <c r="Q1261" s="48">
        <f t="shared" si="274"/>
        <v>0</v>
      </c>
      <c r="R1261" s="4" t="str">
        <f>IF(AX1261=0,"",VLOOKUP(AX1261,skillbasedata!A:B,2,TRUE))</f>
        <v/>
      </c>
      <c r="S1261" s="48">
        <f t="shared" si="275"/>
        <v>0</v>
      </c>
      <c r="T1261" s="48">
        <f t="shared" si="276"/>
        <v>3</v>
      </c>
      <c r="U1261" s="48">
        <f t="shared" si="277"/>
        <v>16</v>
      </c>
      <c r="V1261" s="51">
        <f t="shared" si="278"/>
        <v>412</v>
      </c>
      <c r="W1261" s="26" t="s">
        <v>3581</v>
      </c>
      <c r="X1261" s="26">
        <v>1</v>
      </c>
      <c r="Y1261" s="26">
        <v>412</v>
      </c>
      <c r="Z1261" s="26">
        <v>15011</v>
      </c>
      <c r="AA1261" s="26">
        <v>194</v>
      </c>
      <c r="AB1261" s="26">
        <v>7</v>
      </c>
      <c r="AC1261" s="26">
        <v>12000</v>
      </c>
      <c r="AD1261" s="26">
        <v>0</v>
      </c>
      <c r="AE1261" s="26">
        <v>0</v>
      </c>
      <c r="AF1261" s="26">
        <v>1</v>
      </c>
      <c r="AG1261" s="26">
        <v>1</v>
      </c>
      <c r="AH1261" s="26">
        <v>104</v>
      </c>
      <c r="AI1261" s="26">
        <v>0</v>
      </c>
      <c r="AJ1261" s="26">
        <v>0</v>
      </c>
      <c r="AK1261" s="26">
        <v>0</v>
      </c>
      <c r="AL1261" s="26">
        <v>0</v>
      </c>
      <c r="AM1261" s="26">
        <v>0</v>
      </c>
      <c r="AN1261" s="26">
        <v>21</v>
      </c>
      <c r="AO1261" s="26">
        <v>0</v>
      </c>
      <c r="AP1261" s="26">
        <v>0</v>
      </c>
      <c r="AQ1261" s="26">
        <v>0</v>
      </c>
      <c r="AR1261" s="26">
        <v>0</v>
      </c>
      <c r="AS1261" s="26">
        <v>1</v>
      </c>
      <c r="AT1261" s="26">
        <v>57</v>
      </c>
      <c r="AU1261" s="26">
        <v>87</v>
      </c>
      <c r="AV1261" s="26">
        <v>0</v>
      </c>
      <c r="AW1261" s="26">
        <v>0</v>
      </c>
      <c r="AX1261" s="26">
        <v>0</v>
      </c>
      <c r="AY1261" s="26">
        <v>2</v>
      </c>
      <c r="AZ1261" s="26">
        <v>1</v>
      </c>
      <c r="BA1261" s="26">
        <v>0</v>
      </c>
      <c r="BB1261" s="26">
        <v>0</v>
      </c>
      <c r="BC1261" s="26">
        <v>0</v>
      </c>
      <c r="BD1261" s="26" t="s">
        <v>2309</v>
      </c>
      <c r="BE1261" s="26">
        <v>3</v>
      </c>
      <c r="BF1261" s="26">
        <v>16</v>
      </c>
      <c r="BG1261" s="54" t="str">
        <f t="shared" si="279"/>
        <v>019C</v>
      </c>
      <c r="BH1261" s="9"/>
      <c r="BI1261" s="9"/>
    </row>
    <row r="1262" ht="16.5" spans="1:61">
      <c r="A1262" s="4">
        <f t="shared" si="266"/>
        <v>1</v>
      </c>
      <c r="B1262" s="4" t="str">
        <f>IF(X1262=0,"",VLOOKUP(Y1262,seriesName!A:B,2,TRUE))</f>
        <v>学士</v>
      </c>
      <c r="C1262" s="4" t="str">
        <f>IF(A1262=1,VLOOKUP(V1262,Head!A:B,2,TRUE),IF(A1262=2,VLOOKUP(V1262,Chest!A:B,2,TRUE),IF(A1262=3,VLOOKUP(V1262,Arm!A:B,2,TRUE),IF(A1262=4,VLOOKUP(V1262,Waist!A:B,2,TRUE),IF(A1262=5,VLOOKUP(V1262,Leg!A:B,2,TRUE),"")))))</f>
        <v>学士兜帽</v>
      </c>
      <c r="D1262" s="44" t="str">
        <f>IF(X1262=1,VLOOKUP(AA1262,modelID!A:B,2,FALSE),"")</f>
        <v>pl376</v>
      </c>
      <c r="E1262" s="45">
        <f>IF(X1262=0,"",AH1262+VLOOKUP(AN1262,BuildupTable!L:O,4,FALSE))</f>
        <v>164</v>
      </c>
      <c r="F1262" s="1">
        <f t="shared" si="267"/>
        <v>0</v>
      </c>
      <c r="G1262" s="1">
        <f t="shared" si="268"/>
        <v>0</v>
      </c>
      <c r="H1262" s="1">
        <f t="shared" si="269"/>
        <v>1</v>
      </c>
      <c r="I1262" s="1">
        <f t="shared" si="270"/>
        <v>0</v>
      </c>
      <c r="J1262" s="4" t="str">
        <f>IF(AT1262=0,"",VLOOKUP(AT1262,skillbasedata!A:B,2,TRUE))</f>
        <v>回避性能</v>
      </c>
      <c r="K1262" s="48">
        <f t="shared" si="271"/>
        <v>2</v>
      </c>
      <c r="L1262" s="4" t="str">
        <f>IF(AU1262=0,"",VLOOKUP(AU1262,skillbasedata!A:B,2,TRUE))</f>
        <v>最爱蘑菇</v>
      </c>
      <c r="M1262" s="48">
        <f t="shared" si="272"/>
        <v>1</v>
      </c>
      <c r="N1262" s="4" t="str">
        <f>IF(AV1262=0,"",VLOOKUP(AV1262,skillbasedata!A:B,2,TRUE))</f>
        <v/>
      </c>
      <c r="O1262" s="48">
        <f t="shared" si="273"/>
        <v>0</v>
      </c>
      <c r="P1262" s="4" t="str">
        <f>IF(AW1262=0,"",VLOOKUP(AW1262,skillbasedata!A:B,2,TRUE))</f>
        <v/>
      </c>
      <c r="Q1262" s="48">
        <f t="shared" si="274"/>
        <v>0</v>
      </c>
      <c r="R1262" s="4" t="str">
        <f>IF(AX1262=0,"",VLOOKUP(AX1262,skillbasedata!A:B,2,TRUE))</f>
        <v/>
      </c>
      <c r="S1262" s="48">
        <f t="shared" si="275"/>
        <v>0</v>
      </c>
      <c r="T1262" s="48">
        <f t="shared" si="276"/>
        <v>3</v>
      </c>
      <c r="U1262" s="48">
        <f t="shared" si="277"/>
        <v>16</v>
      </c>
      <c r="V1262" s="51">
        <f t="shared" si="278"/>
        <v>413</v>
      </c>
      <c r="W1262" s="26" t="s">
        <v>3582</v>
      </c>
      <c r="X1262" s="26">
        <v>1</v>
      </c>
      <c r="Y1262" s="26">
        <v>413</v>
      </c>
      <c r="Z1262" s="26">
        <v>15012</v>
      </c>
      <c r="AA1262" s="26">
        <v>194</v>
      </c>
      <c r="AB1262" s="26">
        <v>7</v>
      </c>
      <c r="AC1262" s="26">
        <v>12000</v>
      </c>
      <c r="AD1262" s="26">
        <v>0</v>
      </c>
      <c r="AE1262" s="26">
        <v>1</v>
      </c>
      <c r="AF1262" s="26">
        <v>1</v>
      </c>
      <c r="AG1262" s="26">
        <v>1</v>
      </c>
      <c r="AH1262" s="26">
        <v>104</v>
      </c>
      <c r="AI1262" s="26">
        <v>0</v>
      </c>
      <c r="AJ1262" s="26">
        <v>0</v>
      </c>
      <c r="AK1262" s="26">
        <v>0</v>
      </c>
      <c r="AL1262" s="26">
        <v>0</v>
      </c>
      <c r="AM1262" s="26">
        <v>0</v>
      </c>
      <c r="AN1262" s="26">
        <v>21</v>
      </c>
      <c r="AO1262" s="26">
        <v>0</v>
      </c>
      <c r="AP1262" s="26">
        <v>0</v>
      </c>
      <c r="AQ1262" s="26">
        <v>0</v>
      </c>
      <c r="AR1262" s="26">
        <v>1</v>
      </c>
      <c r="AS1262" s="26">
        <v>0</v>
      </c>
      <c r="AT1262" s="26">
        <v>65</v>
      </c>
      <c r="AU1262" s="26">
        <v>87</v>
      </c>
      <c r="AV1262" s="26">
        <v>0</v>
      </c>
      <c r="AW1262" s="26">
        <v>0</v>
      </c>
      <c r="AX1262" s="26">
        <v>0</v>
      </c>
      <c r="AY1262" s="26">
        <v>2</v>
      </c>
      <c r="AZ1262" s="26">
        <v>1</v>
      </c>
      <c r="BA1262" s="26">
        <v>0</v>
      </c>
      <c r="BB1262" s="26">
        <v>0</v>
      </c>
      <c r="BC1262" s="26">
        <v>0</v>
      </c>
      <c r="BD1262" s="26" t="s">
        <v>2309</v>
      </c>
      <c r="BE1262" s="26">
        <v>3</v>
      </c>
      <c r="BF1262" s="26">
        <v>16</v>
      </c>
      <c r="BG1262" s="54" t="str">
        <f t="shared" si="279"/>
        <v>019D</v>
      </c>
      <c r="BH1262" s="9"/>
      <c r="BI1262" s="9"/>
    </row>
    <row r="1263" ht="16.5" spans="1:61">
      <c r="A1263" s="4">
        <f t="shared" si="266"/>
        <v>2</v>
      </c>
      <c r="B1263" s="4" t="str">
        <f>IF(X1263=0,"",VLOOKUP(Y1263,seriesName!A:B,2,TRUE))</f>
        <v>学士</v>
      </c>
      <c r="C1263" s="4" t="str">
        <f>IF(A1263=1,VLOOKUP(V1263,Head!A:B,2,TRUE),IF(A1263=2,VLOOKUP(V1263,Chest!A:B,2,TRUE),IF(A1263=3,VLOOKUP(V1263,Arm!A:B,2,TRUE),IF(A1263=4,VLOOKUP(V1263,Waist!A:B,2,TRUE),IF(A1263=5,VLOOKUP(V1263,Leg!A:B,2,TRUE),"")))))</f>
        <v>学士服装</v>
      </c>
      <c r="D1263" s="44" t="str">
        <f>IF(X1263=1,VLOOKUP(AA1263,modelID!A:B,2,FALSE),"")</f>
        <v>pl376</v>
      </c>
      <c r="E1263" s="45">
        <f>IF(X1263=0,"",AH1263+VLOOKUP(AN1263,BuildupTable!L:O,4,FALSE))</f>
        <v>164</v>
      </c>
      <c r="F1263" s="1">
        <f t="shared" si="267"/>
        <v>0</v>
      </c>
      <c r="G1263" s="1">
        <f t="shared" si="268"/>
        <v>0</v>
      </c>
      <c r="H1263" s="1">
        <f t="shared" si="269"/>
        <v>0</v>
      </c>
      <c r="I1263" s="1">
        <f t="shared" si="270"/>
        <v>1</v>
      </c>
      <c r="J1263" s="4" t="str">
        <f>IF(AT1263=0,"",VLOOKUP(AT1263,skillbasedata!A:B,2,TRUE))</f>
        <v>回避性能</v>
      </c>
      <c r="K1263" s="48">
        <f t="shared" si="271"/>
        <v>1</v>
      </c>
      <c r="L1263" s="4" t="str">
        <f>IF(AU1263=0,"",VLOOKUP(AU1263,skillbasedata!A:B,2,TRUE))</f>
        <v>精灵加护</v>
      </c>
      <c r="M1263" s="48">
        <f t="shared" si="272"/>
        <v>1</v>
      </c>
      <c r="N1263" s="4" t="str">
        <f>IF(AV1263=0,"",VLOOKUP(AV1263,skillbasedata!A:B,2,TRUE))</f>
        <v>幸运</v>
      </c>
      <c r="O1263" s="48">
        <f t="shared" si="273"/>
        <v>1</v>
      </c>
      <c r="P1263" s="4" t="str">
        <f>IF(AW1263=0,"",VLOOKUP(AW1263,skillbasedata!A:B,2,TRUE))</f>
        <v/>
      </c>
      <c r="Q1263" s="48">
        <f t="shared" si="274"/>
        <v>0</v>
      </c>
      <c r="R1263" s="4" t="str">
        <f>IF(AX1263=0,"",VLOOKUP(AX1263,skillbasedata!A:B,2,TRUE))</f>
        <v/>
      </c>
      <c r="S1263" s="48">
        <f t="shared" si="275"/>
        <v>0</v>
      </c>
      <c r="T1263" s="48">
        <f t="shared" si="276"/>
        <v>3</v>
      </c>
      <c r="U1263" s="48">
        <f t="shared" si="277"/>
        <v>16</v>
      </c>
      <c r="V1263" s="51">
        <f t="shared" si="278"/>
        <v>413</v>
      </c>
      <c r="W1263" s="26" t="s">
        <v>3583</v>
      </c>
      <c r="X1263" s="26">
        <v>1</v>
      </c>
      <c r="Y1263" s="26">
        <v>413</v>
      </c>
      <c r="Z1263" s="26">
        <v>15012</v>
      </c>
      <c r="AA1263" s="26">
        <v>194</v>
      </c>
      <c r="AB1263" s="26">
        <v>7</v>
      </c>
      <c r="AC1263" s="26">
        <v>12000</v>
      </c>
      <c r="AD1263" s="26">
        <v>0</v>
      </c>
      <c r="AE1263" s="26">
        <v>1</v>
      </c>
      <c r="AF1263" s="26">
        <v>1</v>
      </c>
      <c r="AG1263" s="26">
        <v>1</v>
      </c>
      <c r="AH1263" s="26">
        <v>104</v>
      </c>
      <c r="AI1263" s="26">
        <v>0</v>
      </c>
      <c r="AJ1263" s="26">
        <v>0</v>
      </c>
      <c r="AK1263" s="26">
        <v>0</v>
      </c>
      <c r="AL1263" s="26">
        <v>0</v>
      </c>
      <c r="AM1263" s="26">
        <v>0</v>
      </c>
      <c r="AN1263" s="26">
        <v>21</v>
      </c>
      <c r="AO1263" s="26">
        <v>0</v>
      </c>
      <c r="AP1263" s="26">
        <v>0</v>
      </c>
      <c r="AQ1263" s="26">
        <v>0</v>
      </c>
      <c r="AR1263" s="26">
        <v>0</v>
      </c>
      <c r="AS1263" s="26">
        <v>1</v>
      </c>
      <c r="AT1263" s="26">
        <v>65</v>
      </c>
      <c r="AU1263" s="26">
        <v>57</v>
      </c>
      <c r="AV1263" s="26">
        <v>84</v>
      </c>
      <c r="AW1263" s="26">
        <v>0</v>
      </c>
      <c r="AX1263" s="26">
        <v>0</v>
      </c>
      <c r="AY1263" s="26">
        <v>1</v>
      </c>
      <c r="AZ1263" s="26">
        <v>1</v>
      </c>
      <c r="BA1263" s="26">
        <v>1</v>
      </c>
      <c r="BB1263" s="26">
        <v>0</v>
      </c>
      <c r="BC1263" s="26">
        <v>0</v>
      </c>
      <c r="BD1263" s="26" t="s">
        <v>2309</v>
      </c>
      <c r="BE1263" s="26">
        <v>3</v>
      </c>
      <c r="BF1263" s="26">
        <v>16</v>
      </c>
      <c r="BG1263" s="54" t="str">
        <f t="shared" si="279"/>
        <v>019D</v>
      </c>
      <c r="BH1263" s="9"/>
      <c r="BI1263" s="9"/>
    </row>
    <row r="1264" ht="16.5" spans="1:61">
      <c r="A1264" s="4">
        <f t="shared" si="266"/>
        <v>3</v>
      </c>
      <c r="B1264" s="4" t="str">
        <f>IF(X1264=0,"",VLOOKUP(Y1264,seriesName!A:B,2,TRUE))</f>
        <v>学士</v>
      </c>
      <c r="C1264" s="4" t="str">
        <f>IF(A1264=1,VLOOKUP(V1264,Head!A:B,2,TRUE),IF(A1264=2,VLOOKUP(V1264,Chest!A:B,2,TRUE),IF(A1264=3,VLOOKUP(V1264,Arm!A:B,2,TRUE),IF(A1264=4,VLOOKUP(V1264,Waist!A:B,2,TRUE),IF(A1264=5,VLOOKUP(V1264,Leg!A:B,2,TRUE),"")))))</f>
        <v>学士手套</v>
      </c>
      <c r="D1264" s="44" t="str">
        <f>IF(X1264=1,VLOOKUP(AA1264,modelID!A:B,2,FALSE),"")</f>
        <v>pl376</v>
      </c>
      <c r="E1264" s="45">
        <f>IF(X1264=0,"",AH1264+VLOOKUP(AN1264,BuildupTable!L:O,4,FALSE))</f>
        <v>164</v>
      </c>
      <c r="F1264" s="1">
        <f t="shared" si="267"/>
        <v>1</v>
      </c>
      <c r="G1264" s="1">
        <f t="shared" si="268"/>
        <v>1</v>
      </c>
      <c r="H1264" s="1">
        <f t="shared" si="269"/>
        <v>0</v>
      </c>
      <c r="I1264" s="1">
        <f t="shared" si="270"/>
        <v>0</v>
      </c>
      <c r="J1264" s="4" t="str">
        <f>IF(AT1264=0,"",VLOOKUP(AT1264,skillbasedata!A:B,2,TRUE))</f>
        <v>回避性能</v>
      </c>
      <c r="K1264" s="48">
        <f t="shared" si="271"/>
        <v>1</v>
      </c>
      <c r="L1264" s="4" t="str">
        <f>IF(AU1264=0,"",VLOOKUP(AU1264,skillbasedata!A:B,2,TRUE))</f>
        <v>最爱蘑菇</v>
      </c>
      <c r="M1264" s="48">
        <f t="shared" si="272"/>
        <v>1</v>
      </c>
      <c r="N1264" s="4" t="str">
        <f>IF(AV1264=0,"",VLOOKUP(AV1264,skillbasedata!A:B,2,TRUE))</f>
        <v>幸运</v>
      </c>
      <c r="O1264" s="48">
        <f t="shared" si="273"/>
        <v>1</v>
      </c>
      <c r="P1264" s="4" t="str">
        <f>IF(AW1264=0,"",VLOOKUP(AW1264,skillbasedata!A:B,2,TRUE))</f>
        <v/>
      </c>
      <c r="Q1264" s="48">
        <f t="shared" si="274"/>
        <v>0</v>
      </c>
      <c r="R1264" s="4" t="str">
        <f>IF(AX1264=0,"",VLOOKUP(AX1264,skillbasedata!A:B,2,TRUE))</f>
        <v/>
      </c>
      <c r="S1264" s="48">
        <f t="shared" si="275"/>
        <v>0</v>
      </c>
      <c r="T1264" s="48">
        <f t="shared" si="276"/>
        <v>3</v>
      </c>
      <c r="U1264" s="48">
        <f t="shared" si="277"/>
        <v>16</v>
      </c>
      <c r="V1264" s="51">
        <f t="shared" si="278"/>
        <v>413</v>
      </c>
      <c r="W1264" s="26" t="s">
        <v>3584</v>
      </c>
      <c r="X1264" s="26">
        <v>1</v>
      </c>
      <c r="Y1264" s="26">
        <v>413</v>
      </c>
      <c r="Z1264" s="26">
        <v>15012</v>
      </c>
      <c r="AA1264" s="26">
        <v>194</v>
      </c>
      <c r="AB1264" s="26">
        <v>7</v>
      </c>
      <c r="AC1264" s="26">
        <v>12000</v>
      </c>
      <c r="AD1264" s="26">
        <v>0</v>
      </c>
      <c r="AE1264" s="26">
        <v>1</v>
      </c>
      <c r="AF1264" s="26">
        <v>1</v>
      </c>
      <c r="AG1264" s="26">
        <v>1</v>
      </c>
      <c r="AH1264" s="26">
        <v>104</v>
      </c>
      <c r="AI1264" s="26">
        <v>0</v>
      </c>
      <c r="AJ1264" s="26">
        <v>0</v>
      </c>
      <c r="AK1264" s="26">
        <v>0</v>
      </c>
      <c r="AL1264" s="26">
        <v>0</v>
      </c>
      <c r="AM1264" s="26">
        <v>0</v>
      </c>
      <c r="AN1264" s="26">
        <v>21</v>
      </c>
      <c r="AO1264" s="26">
        <v>0</v>
      </c>
      <c r="AP1264" s="26">
        <v>1</v>
      </c>
      <c r="AQ1264" s="26">
        <v>1</v>
      </c>
      <c r="AR1264" s="26">
        <v>0</v>
      </c>
      <c r="AS1264" s="26">
        <v>0</v>
      </c>
      <c r="AT1264" s="26">
        <v>65</v>
      </c>
      <c r="AU1264" s="26">
        <v>87</v>
      </c>
      <c r="AV1264" s="26">
        <v>84</v>
      </c>
      <c r="AW1264" s="26">
        <v>0</v>
      </c>
      <c r="AX1264" s="26">
        <v>0</v>
      </c>
      <c r="AY1264" s="26">
        <v>1</v>
      </c>
      <c r="AZ1264" s="26">
        <v>1</v>
      </c>
      <c r="BA1264" s="26">
        <v>1</v>
      </c>
      <c r="BB1264" s="26">
        <v>0</v>
      </c>
      <c r="BC1264" s="26">
        <v>0</v>
      </c>
      <c r="BD1264" s="26" t="s">
        <v>2309</v>
      </c>
      <c r="BE1264" s="26">
        <v>3</v>
      </c>
      <c r="BF1264" s="26">
        <v>16</v>
      </c>
      <c r="BG1264" s="54" t="str">
        <f t="shared" si="279"/>
        <v>019D</v>
      </c>
      <c r="BH1264" s="9"/>
      <c r="BI1264" s="9"/>
    </row>
    <row r="1265" ht="16.5" spans="1:61">
      <c r="A1265" s="4">
        <f t="shared" si="266"/>
        <v>4</v>
      </c>
      <c r="B1265" s="4" t="str">
        <f>IF(X1265=0,"",VLOOKUP(Y1265,seriesName!A:B,2,TRUE))</f>
        <v>学士</v>
      </c>
      <c r="C1265" s="4" t="str">
        <f>IF(A1265=1,VLOOKUP(V1265,Head!A:B,2,TRUE),IF(A1265=2,VLOOKUP(V1265,Chest!A:B,2,TRUE),IF(A1265=3,VLOOKUP(V1265,Arm!A:B,2,TRUE),IF(A1265=4,VLOOKUP(V1265,Waist!A:B,2,TRUE),IF(A1265=5,VLOOKUP(V1265,Leg!A:B,2,TRUE),"")))))</f>
        <v>学士裙</v>
      </c>
      <c r="D1265" s="44" t="str">
        <f>IF(X1265=1,VLOOKUP(AA1265,modelID!A:B,2,FALSE),"")</f>
        <v>pl376</v>
      </c>
      <c r="E1265" s="45">
        <f>IF(X1265=0,"",AH1265+VLOOKUP(AN1265,BuildupTable!L:O,4,FALSE))</f>
        <v>164</v>
      </c>
      <c r="F1265" s="1">
        <f t="shared" si="267"/>
        <v>1</v>
      </c>
      <c r="G1265" s="1">
        <f t="shared" si="268"/>
        <v>0</v>
      </c>
      <c r="H1265" s="1">
        <f t="shared" si="269"/>
        <v>0</v>
      </c>
      <c r="I1265" s="1">
        <f t="shared" si="270"/>
        <v>1</v>
      </c>
      <c r="J1265" s="4" t="str">
        <f>IF(AT1265=0,"",VLOOKUP(AT1265,skillbasedata!A:B,2,TRUE))</f>
        <v>回避性能</v>
      </c>
      <c r="K1265" s="48">
        <f t="shared" si="271"/>
        <v>1</v>
      </c>
      <c r="L1265" s="4" t="str">
        <f>IF(AU1265=0,"",VLOOKUP(AU1265,skillbasedata!A:B,2,TRUE))</f>
        <v>幸运</v>
      </c>
      <c r="M1265" s="48">
        <f t="shared" si="272"/>
        <v>1</v>
      </c>
      <c r="N1265" s="4" t="str">
        <f>IF(AV1265=0,"",VLOOKUP(AV1265,skillbasedata!A:B,2,TRUE))</f>
        <v>吹笛名人</v>
      </c>
      <c r="O1265" s="48">
        <f t="shared" si="273"/>
        <v>1</v>
      </c>
      <c r="P1265" s="4" t="str">
        <f>IF(AW1265=0,"",VLOOKUP(AW1265,skillbasedata!A:B,2,TRUE))</f>
        <v/>
      </c>
      <c r="Q1265" s="48">
        <f t="shared" si="274"/>
        <v>0</v>
      </c>
      <c r="R1265" s="4" t="str">
        <f>IF(AX1265=0,"",VLOOKUP(AX1265,skillbasedata!A:B,2,TRUE))</f>
        <v/>
      </c>
      <c r="S1265" s="48">
        <f t="shared" si="275"/>
        <v>0</v>
      </c>
      <c r="T1265" s="48">
        <f t="shared" si="276"/>
        <v>3</v>
      </c>
      <c r="U1265" s="48">
        <f t="shared" si="277"/>
        <v>16</v>
      </c>
      <c r="V1265" s="51">
        <f t="shared" si="278"/>
        <v>413</v>
      </c>
      <c r="W1265" s="26" t="s">
        <v>3585</v>
      </c>
      <c r="X1265" s="26">
        <v>1</v>
      </c>
      <c r="Y1265" s="26">
        <v>413</v>
      </c>
      <c r="Z1265" s="26">
        <v>15012</v>
      </c>
      <c r="AA1265" s="26">
        <v>194</v>
      </c>
      <c r="AB1265" s="26">
        <v>7</v>
      </c>
      <c r="AC1265" s="26">
        <v>12000</v>
      </c>
      <c r="AD1265" s="26">
        <v>0</v>
      </c>
      <c r="AE1265" s="26">
        <v>1</v>
      </c>
      <c r="AF1265" s="26">
        <v>1</v>
      </c>
      <c r="AG1265" s="26">
        <v>1</v>
      </c>
      <c r="AH1265" s="26">
        <v>104</v>
      </c>
      <c r="AI1265" s="26">
        <v>0</v>
      </c>
      <c r="AJ1265" s="26">
        <v>0</v>
      </c>
      <c r="AK1265" s="26">
        <v>0</v>
      </c>
      <c r="AL1265" s="26">
        <v>0</v>
      </c>
      <c r="AM1265" s="26">
        <v>0</v>
      </c>
      <c r="AN1265" s="26">
        <v>21</v>
      </c>
      <c r="AO1265" s="26">
        <v>0</v>
      </c>
      <c r="AP1265" s="26">
        <v>1</v>
      </c>
      <c r="AQ1265" s="26">
        <v>0</v>
      </c>
      <c r="AR1265" s="26">
        <v>0</v>
      </c>
      <c r="AS1265" s="26">
        <v>1</v>
      </c>
      <c r="AT1265" s="26">
        <v>65</v>
      </c>
      <c r="AU1265" s="26">
        <v>84</v>
      </c>
      <c r="AV1265" s="26">
        <v>44</v>
      </c>
      <c r="AW1265" s="26">
        <v>0</v>
      </c>
      <c r="AX1265" s="26">
        <v>0</v>
      </c>
      <c r="AY1265" s="26">
        <v>1</v>
      </c>
      <c r="AZ1265" s="26">
        <v>1</v>
      </c>
      <c r="BA1265" s="26">
        <v>1</v>
      </c>
      <c r="BB1265" s="26">
        <v>0</v>
      </c>
      <c r="BC1265" s="26">
        <v>0</v>
      </c>
      <c r="BD1265" s="26" t="s">
        <v>2309</v>
      </c>
      <c r="BE1265" s="26">
        <v>3</v>
      </c>
      <c r="BF1265" s="26">
        <v>16</v>
      </c>
      <c r="BG1265" s="54" t="str">
        <f t="shared" si="279"/>
        <v>019D</v>
      </c>
      <c r="BH1265" s="9"/>
      <c r="BI1265" s="9"/>
    </row>
    <row r="1266" ht="16.5" spans="1:61">
      <c r="A1266" s="4">
        <f t="shared" si="266"/>
        <v>5</v>
      </c>
      <c r="B1266" s="4" t="str">
        <f>IF(X1266=0,"",VLOOKUP(Y1266,seriesName!A:B,2,TRUE))</f>
        <v>学士</v>
      </c>
      <c r="C1266" s="4" t="str">
        <f>IF(A1266=1,VLOOKUP(V1266,Head!A:B,2,TRUE),IF(A1266=2,VLOOKUP(V1266,Chest!A:B,2,TRUE),IF(A1266=3,VLOOKUP(V1266,Arm!A:B,2,TRUE),IF(A1266=4,VLOOKUP(V1266,Waist!A:B,2,TRUE),IF(A1266=5,VLOOKUP(V1266,Leg!A:B,2,TRUE),"")))))</f>
        <v>学士短袜</v>
      </c>
      <c r="D1266" s="44" t="str">
        <f>IF(X1266=1,VLOOKUP(AA1266,modelID!A:B,2,FALSE),"")</f>
        <v>pl376</v>
      </c>
      <c r="E1266" s="45">
        <f>IF(X1266=0,"",AH1266+VLOOKUP(AN1266,BuildupTable!L:O,4,FALSE))</f>
        <v>164</v>
      </c>
      <c r="F1266" s="1">
        <f t="shared" si="267"/>
        <v>0</v>
      </c>
      <c r="G1266" s="1">
        <f t="shared" si="268"/>
        <v>0</v>
      </c>
      <c r="H1266" s="1">
        <f t="shared" si="269"/>
        <v>0</v>
      </c>
      <c r="I1266" s="1">
        <f t="shared" si="270"/>
        <v>1</v>
      </c>
      <c r="J1266" s="4" t="str">
        <f>IF(AT1266=0,"",VLOOKUP(AT1266,skillbasedata!A:B,2,TRUE))</f>
        <v>精灵加护</v>
      </c>
      <c r="K1266" s="48">
        <f t="shared" si="271"/>
        <v>2</v>
      </c>
      <c r="L1266" s="4" t="str">
        <f>IF(AU1266=0,"",VLOOKUP(AU1266,skillbasedata!A:B,2,TRUE))</f>
        <v>最爱蘑菇</v>
      </c>
      <c r="M1266" s="48">
        <f t="shared" si="272"/>
        <v>1</v>
      </c>
      <c r="N1266" s="4" t="str">
        <f>IF(AV1266=0,"",VLOOKUP(AV1266,skillbasedata!A:B,2,TRUE))</f>
        <v/>
      </c>
      <c r="O1266" s="48">
        <f t="shared" si="273"/>
        <v>0</v>
      </c>
      <c r="P1266" s="4" t="str">
        <f>IF(AW1266=0,"",VLOOKUP(AW1266,skillbasedata!A:B,2,TRUE))</f>
        <v/>
      </c>
      <c r="Q1266" s="48">
        <f t="shared" si="274"/>
        <v>0</v>
      </c>
      <c r="R1266" s="4" t="str">
        <f>IF(AX1266=0,"",VLOOKUP(AX1266,skillbasedata!A:B,2,TRUE))</f>
        <v/>
      </c>
      <c r="S1266" s="48">
        <f t="shared" si="275"/>
        <v>0</v>
      </c>
      <c r="T1266" s="48">
        <f t="shared" si="276"/>
        <v>3</v>
      </c>
      <c r="U1266" s="48">
        <f t="shared" si="277"/>
        <v>16</v>
      </c>
      <c r="V1266" s="51">
        <f t="shared" si="278"/>
        <v>413</v>
      </c>
      <c r="W1266" s="26" t="s">
        <v>3586</v>
      </c>
      <c r="X1266" s="26">
        <v>1</v>
      </c>
      <c r="Y1266" s="26">
        <v>413</v>
      </c>
      <c r="Z1266" s="26">
        <v>15012</v>
      </c>
      <c r="AA1266" s="26">
        <v>194</v>
      </c>
      <c r="AB1266" s="26">
        <v>7</v>
      </c>
      <c r="AC1266" s="26">
        <v>12000</v>
      </c>
      <c r="AD1266" s="26">
        <v>0</v>
      </c>
      <c r="AE1266" s="26">
        <v>1</v>
      </c>
      <c r="AF1266" s="26">
        <v>1</v>
      </c>
      <c r="AG1266" s="26">
        <v>1</v>
      </c>
      <c r="AH1266" s="26">
        <v>104</v>
      </c>
      <c r="AI1266" s="26">
        <v>0</v>
      </c>
      <c r="AJ1266" s="26">
        <v>0</v>
      </c>
      <c r="AK1266" s="26">
        <v>0</v>
      </c>
      <c r="AL1266" s="26">
        <v>0</v>
      </c>
      <c r="AM1266" s="26">
        <v>0</v>
      </c>
      <c r="AN1266" s="26">
        <v>21</v>
      </c>
      <c r="AO1266" s="26">
        <v>0</v>
      </c>
      <c r="AP1266" s="26">
        <v>0</v>
      </c>
      <c r="AQ1266" s="26">
        <v>0</v>
      </c>
      <c r="AR1266" s="26">
        <v>0</v>
      </c>
      <c r="AS1266" s="26">
        <v>1</v>
      </c>
      <c r="AT1266" s="26">
        <v>57</v>
      </c>
      <c r="AU1266" s="26">
        <v>87</v>
      </c>
      <c r="AV1266" s="26">
        <v>0</v>
      </c>
      <c r="AW1266" s="26">
        <v>0</v>
      </c>
      <c r="AX1266" s="26">
        <v>0</v>
      </c>
      <c r="AY1266" s="26">
        <v>2</v>
      </c>
      <c r="AZ1266" s="26">
        <v>1</v>
      </c>
      <c r="BA1266" s="26">
        <v>0</v>
      </c>
      <c r="BB1266" s="26">
        <v>0</v>
      </c>
      <c r="BC1266" s="26">
        <v>0</v>
      </c>
      <c r="BD1266" s="26" t="s">
        <v>2309</v>
      </c>
      <c r="BE1266" s="26">
        <v>3</v>
      </c>
      <c r="BF1266" s="26">
        <v>16</v>
      </c>
      <c r="BG1266" s="54" t="str">
        <f t="shared" si="279"/>
        <v>019D</v>
      </c>
      <c r="BH1266" s="9"/>
      <c r="BI1266" s="9"/>
    </row>
    <row r="1267" ht="16.5" spans="1:61">
      <c r="A1267" s="4">
        <f t="shared" si="266"/>
        <v>1</v>
      </c>
      <c r="B1267" s="4" t="str">
        <f>IF(X1267=0,"",VLOOKUP(Y1267,seriesName!A:B,2,TRUE))</f>
        <v>守护者</v>
      </c>
      <c r="C1267" s="4" t="str">
        <f>IF(A1267=1,VLOOKUP(V1267,Head!A:B,2,TRUE),IF(A1267=2,VLOOKUP(V1267,Chest!A:B,2,TRUE),IF(A1267=3,VLOOKUP(V1267,Arm!A:B,2,TRUE),IF(A1267=4,VLOOKUP(V1267,Waist!A:B,2,TRUE),IF(A1267=5,VLOOKUP(V1267,Leg!A:B,2,TRUE),"")))))</f>
        <v>守护者头盔</v>
      </c>
      <c r="D1267" s="44" t="str">
        <f>IF(X1267=1,VLOOKUP(AA1267,modelID!A:B,2,FALSE),"")</f>
        <v>pl386</v>
      </c>
      <c r="E1267" s="45">
        <f>IF(X1267=0,"",AH1267+VLOOKUP(AN1267,BuildupTable!L:O,4,FALSE))</f>
        <v>168</v>
      </c>
      <c r="F1267" s="1">
        <f t="shared" si="267"/>
        <v>0</v>
      </c>
      <c r="G1267" s="1">
        <f t="shared" si="268"/>
        <v>0</v>
      </c>
      <c r="H1267" s="1">
        <f t="shared" si="269"/>
        <v>1</v>
      </c>
      <c r="I1267" s="1">
        <f t="shared" si="270"/>
        <v>0</v>
      </c>
      <c r="J1267" s="4" t="str">
        <f>IF(AT1267=0,"",VLOOKUP(AT1267,skillbasedata!A:B,2,TRUE))</f>
        <v>防御性能</v>
      </c>
      <c r="K1267" s="48">
        <f t="shared" si="271"/>
        <v>1</v>
      </c>
      <c r="L1267" s="4" t="str">
        <f>IF(AU1267=0,"",VLOOKUP(AU1267,skillbasedata!A:B,2,TRUE))</f>
        <v>防御强化</v>
      </c>
      <c r="M1267" s="48">
        <f t="shared" si="272"/>
        <v>1</v>
      </c>
      <c r="N1267" s="4" t="str">
        <f>IF(AV1267=0,"",VLOOKUP(AV1267,skillbasedata!A:B,2,TRUE))</f>
        <v>耳塞</v>
      </c>
      <c r="O1267" s="48">
        <f t="shared" si="273"/>
        <v>1</v>
      </c>
      <c r="P1267" s="4" t="str">
        <f>IF(AW1267=0,"",VLOOKUP(AW1267,skillbasedata!A:B,2,TRUE))</f>
        <v/>
      </c>
      <c r="Q1267" s="48">
        <f t="shared" si="274"/>
        <v>0</v>
      </c>
      <c r="R1267" s="4" t="str">
        <f>IF(AX1267=0,"",VLOOKUP(AX1267,skillbasedata!A:B,2,TRUE))</f>
        <v/>
      </c>
      <c r="S1267" s="48">
        <f t="shared" si="275"/>
        <v>0</v>
      </c>
      <c r="T1267" s="48">
        <f t="shared" si="276"/>
        <v>3</v>
      </c>
      <c r="U1267" s="48">
        <f t="shared" si="277"/>
        <v>16</v>
      </c>
      <c r="V1267" s="51">
        <f t="shared" si="278"/>
        <v>425</v>
      </c>
      <c r="W1267" s="26" t="s">
        <v>3587</v>
      </c>
      <c r="X1267" s="26">
        <v>1</v>
      </c>
      <c r="Y1267" s="26">
        <v>425</v>
      </c>
      <c r="Z1267" s="26">
        <v>15013</v>
      </c>
      <c r="AA1267" s="26">
        <v>204</v>
      </c>
      <c r="AB1267" s="26">
        <v>7</v>
      </c>
      <c r="AC1267" s="26">
        <v>12000</v>
      </c>
      <c r="AD1267" s="26">
        <v>0</v>
      </c>
      <c r="AE1267" s="26">
        <v>2</v>
      </c>
      <c r="AF1267" s="26">
        <v>1</v>
      </c>
      <c r="AG1267" s="26">
        <v>1</v>
      </c>
      <c r="AH1267" s="26">
        <v>108</v>
      </c>
      <c r="AI1267" s="26">
        <v>2</v>
      </c>
      <c r="AJ1267" s="26">
        <v>0</v>
      </c>
      <c r="AK1267" s="26">
        <v>2</v>
      </c>
      <c r="AL1267" s="26">
        <v>0</v>
      </c>
      <c r="AM1267" s="26">
        <v>3</v>
      </c>
      <c r="AN1267" s="26">
        <v>21</v>
      </c>
      <c r="AO1267" s="26">
        <v>0</v>
      </c>
      <c r="AP1267" s="26">
        <v>0</v>
      </c>
      <c r="AQ1267" s="26">
        <v>0</v>
      </c>
      <c r="AR1267" s="26">
        <v>1</v>
      </c>
      <c r="AS1267" s="26">
        <v>0</v>
      </c>
      <c r="AT1267" s="26">
        <v>35</v>
      </c>
      <c r="AU1267" s="26">
        <v>36</v>
      </c>
      <c r="AV1267" s="26">
        <v>61</v>
      </c>
      <c r="AW1267" s="26">
        <v>0</v>
      </c>
      <c r="AX1267" s="26">
        <v>0</v>
      </c>
      <c r="AY1267" s="26">
        <v>1</v>
      </c>
      <c r="AZ1267" s="26">
        <v>1</v>
      </c>
      <c r="BA1267" s="26">
        <v>1</v>
      </c>
      <c r="BB1267" s="26">
        <v>0</v>
      </c>
      <c r="BC1267" s="26">
        <v>0</v>
      </c>
      <c r="BD1267" s="26" t="s">
        <v>2309</v>
      </c>
      <c r="BE1267" s="26">
        <v>3</v>
      </c>
      <c r="BF1267" s="26">
        <v>16</v>
      </c>
      <c r="BG1267" s="54" t="str">
        <f t="shared" si="279"/>
        <v>01A9</v>
      </c>
      <c r="BH1267" s="9"/>
      <c r="BI1267" s="9"/>
    </row>
    <row r="1268" ht="16.5" spans="1:61">
      <c r="A1268" s="4">
        <f t="shared" si="266"/>
        <v>2</v>
      </c>
      <c r="B1268" s="4" t="str">
        <f>IF(X1268=0,"",VLOOKUP(Y1268,seriesName!A:B,2,TRUE))</f>
        <v>守护者</v>
      </c>
      <c r="C1268" s="4" t="str">
        <f>IF(A1268=1,VLOOKUP(V1268,Head!A:B,2,TRUE),IF(A1268=2,VLOOKUP(V1268,Chest!A:B,2,TRUE),IF(A1268=3,VLOOKUP(V1268,Arm!A:B,2,TRUE),IF(A1268=4,VLOOKUP(V1268,Waist!A:B,2,TRUE),IF(A1268=5,VLOOKUP(V1268,Leg!A:B,2,TRUE),"")))))</f>
        <v>守护者服装</v>
      </c>
      <c r="D1268" s="44" t="str">
        <f>IF(X1268=1,VLOOKUP(AA1268,modelID!A:B,2,FALSE),"")</f>
        <v>pl386</v>
      </c>
      <c r="E1268" s="45">
        <f>IF(X1268=0,"",AH1268+VLOOKUP(AN1268,BuildupTable!L:O,4,FALSE))</f>
        <v>168</v>
      </c>
      <c r="F1268" s="1">
        <f t="shared" si="267"/>
        <v>1</v>
      </c>
      <c r="G1268" s="1">
        <f t="shared" si="268"/>
        <v>0</v>
      </c>
      <c r="H1268" s="1">
        <f t="shared" si="269"/>
        <v>0</v>
      </c>
      <c r="I1268" s="1">
        <f t="shared" si="270"/>
        <v>1</v>
      </c>
      <c r="J1268" s="4" t="str">
        <f>IF(AT1268=0,"",VLOOKUP(AT1268,skillbasedata!A:B,2,TRUE))</f>
        <v>防御性能</v>
      </c>
      <c r="K1268" s="48">
        <f t="shared" si="271"/>
        <v>1</v>
      </c>
      <c r="L1268" s="4" t="str">
        <f>IF(AU1268=0,"",VLOOKUP(AU1268,skillbasedata!A:B,2,TRUE))</f>
        <v>砥石使用高速化</v>
      </c>
      <c r="M1268" s="48">
        <f t="shared" si="272"/>
        <v>1</v>
      </c>
      <c r="N1268" s="4" t="str">
        <f>IF(AV1268=0,"",VLOOKUP(AV1268,skillbasedata!A:B,2,TRUE))</f>
        <v>属性异常状态的耐性</v>
      </c>
      <c r="O1268" s="48">
        <f t="shared" si="273"/>
        <v>1</v>
      </c>
      <c r="P1268" s="4" t="str">
        <f>IF(AW1268=0,"",VLOOKUP(AW1268,skillbasedata!A:B,2,TRUE))</f>
        <v/>
      </c>
      <c r="Q1268" s="48">
        <f t="shared" si="274"/>
        <v>0</v>
      </c>
      <c r="R1268" s="4" t="str">
        <f>IF(AX1268=0,"",VLOOKUP(AX1268,skillbasedata!A:B,2,TRUE))</f>
        <v/>
      </c>
      <c r="S1268" s="48">
        <f t="shared" si="275"/>
        <v>0</v>
      </c>
      <c r="T1268" s="48">
        <f t="shared" si="276"/>
        <v>3</v>
      </c>
      <c r="U1268" s="48">
        <f t="shared" si="277"/>
        <v>16</v>
      </c>
      <c r="V1268" s="51">
        <f t="shared" si="278"/>
        <v>425</v>
      </c>
      <c r="W1268" s="26" t="s">
        <v>3588</v>
      </c>
      <c r="X1268" s="26">
        <v>1</v>
      </c>
      <c r="Y1268" s="26">
        <v>425</v>
      </c>
      <c r="Z1268" s="26">
        <v>15013</v>
      </c>
      <c r="AA1268" s="26">
        <v>204</v>
      </c>
      <c r="AB1268" s="26">
        <v>7</v>
      </c>
      <c r="AC1268" s="26">
        <v>12000</v>
      </c>
      <c r="AD1268" s="26">
        <v>0</v>
      </c>
      <c r="AE1268" s="26">
        <v>2</v>
      </c>
      <c r="AF1268" s="26">
        <v>1</v>
      </c>
      <c r="AG1268" s="26">
        <v>1</v>
      </c>
      <c r="AH1268" s="26">
        <v>108</v>
      </c>
      <c r="AI1268" s="26">
        <v>2</v>
      </c>
      <c r="AJ1268" s="26">
        <v>0</v>
      </c>
      <c r="AK1268" s="26">
        <v>2</v>
      </c>
      <c r="AL1268" s="26">
        <v>0</v>
      </c>
      <c r="AM1268" s="26">
        <v>3</v>
      </c>
      <c r="AN1268" s="26">
        <v>21</v>
      </c>
      <c r="AO1268" s="26">
        <v>0</v>
      </c>
      <c r="AP1268" s="26">
        <v>1</v>
      </c>
      <c r="AQ1268" s="26">
        <v>0</v>
      </c>
      <c r="AR1268" s="26">
        <v>0</v>
      </c>
      <c r="AS1268" s="26">
        <v>1</v>
      </c>
      <c r="AT1268" s="26">
        <v>35</v>
      </c>
      <c r="AU1268" s="26">
        <v>85</v>
      </c>
      <c r="AV1268" s="26">
        <v>72</v>
      </c>
      <c r="AW1268" s="26">
        <v>0</v>
      </c>
      <c r="AX1268" s="26">
        <v>0</v>
      </c>
      <c r="AY1268" s="26">
        <v>1</v>
      </c>
      <c r="AZ1268" s="26">
        <v>1</v>
      </c>
      <c r="BA1268" s="26">
        <v>1</v>
      </c>
      <c r="BB1268" s="26">
        <v>0</v>
      </c>
      <c r="BC1268" s="26">
        <v>0</v>
      </c>
      <c r="BD1268" s="26" t="s">
        <v>2309</v>
      </c>
      <c r="BE1268" s="26">
        <v>3</v>
      </c>
      <c r="BF1268" s="26">
        <v>16</v>
      </c>
      <c r="BG1268" s="54" t="str">
        <f t="shared" si="279"/>
        <v>01A9</v>
      </c>
      <c r="BH1268" s="9"/>
      <c r="BI1268" s="9"/>
    </row>
    <row r="1269" ht="16.5" spans="1:61">
      <c r="A1269" s="4">
        <f t="shared" si="266"/>
        <v>3</v>
      </c>
      <c r="B1269" s="4" t="str">
        <f>IF(X1269=0,"",VLOOKUP(Y1269,seriesName!A:B,2,TRUE))</f>
        <v>守护者</v>
      </c>
      <c r="C1269" s="4" t="str">
        <f>IF(A1269=1,VLOOKUP(V1269,Head!A:B,2,TRUE),IF(A1269=2,VLOOKUP(V1269,Chest!A:B,2,TRUE),IF(A1269=3,VLOOKUP(V1269,Arm!A:B,2,TRUE),IF(A1269=4,VLOOKUP(V1269,Waist!A:B,2,TRUE),IF(A1269=5,VLOOKUP(V1269,Leg!A:B,2,TRUE),"")))))</f>
        <v>守护者腕甲</v>
      </c>
      <c r="D1269" s="44" t="str">
        <f>IF(X1269=1,VLOOKUP(AA1269,modelID!A:B,2,FALSE),"")</f>
        <v>pl386</v>
      </c>
      <c r="E1269" s="45">
        <f>IF(X1269=0,"",AH1269+VLOOKUP(AN1269,BuildupTable!L:O,4,FALSE))</f>
        <v>168</v>
      </c>
      <c r="F1269" s="1">
        <f t="shared" si="267"/>
        <v>1</v>
      </c>
      <c r="G1269" s="1">
        <f t="shared" si="268"/>
        <v>2</v>
      </c>
      <c r="H1269" s="1">
        <f t="shared" si="269"/>
        <v>0</v>
      </c>
      <c r="I1269" s="1">
        <f t="shared" si="270"/>
        <v>0</v>
      </c>
      <c r="J1269" s="4" t="str">
        <f>IF(AT1269=0,"",VLOOKUP(AT1269,skillbasedata!A:B,2,TRUE))</f>
        <v>防御性能</v>
      </c>
      <c r="K1269" s="48">
        <f t="shared" si="271"/>
        <v>1</v>
      </c>
      <c r="L1269" s="4" t="str">
        <f>IF(AU1269=0,"",VLOOKUP(AU1269,skillbasedata!A:B,2,TRUE))</f>
        <v>砥石使用高速化</v>
      </c>
      <c r="M1269" s="48">
        <f t="shared" si="272"/>
        <v>1</v>
      </c>
      <c r="N1269" s="4" t="str">
        <f>IF(AV1269=0,"",VLOOKUP(AV1269,skillbasedata!A:B,2,TRUE))</f>
        <v>耳塞</v>
      </c>
      <c r="O1269" s="48">
        <f t="shared" si="273"/>
        <v>1</v>
      </c>
      <c r="P1269" s="4" t="str">
        <f>IF(AW1269=0,"",VLOOKUP(AW1269,skillbasedata!A:B,2,TRUE))</f>
        <v/>
      </c>
      <c r="Q1269" s="48">
        <f t="shared" si="274"/>
        <v>0</v>
      </c>
      <c r="R1269" s="4" t="str">
        <f>IF(AX1269=0,"",VLOOKUP(AX1269,skillbasedata!A:B,2,TRUE))</f>
        <v/>
      </c>
      <c r="S1269" s="48">
        <f t="shared" si="275"/>
        <v>0</v>
      </c>
      <c r="T1269" s="48">
        <f t="shared" si="276"/>
        <v>3</v>
      </c>
      <c r="U1269" s="48">
        <f t="shared" si="277"/>
        <v>16</v>
      </c>
      <c r="V1269" s="51">
        <f t="shared" si="278"/>
        <v>425</v>
      </c>
      <c r="W1269" s="26" t="s">
        <v>3589</v>
      </c>
      <c r="X1269" s="26">
        <v>1</v>
      </c>
      <c r="Y1269" s="26">
        <v>425</v>
      </c>
      <c r="Z1269" s="26">
        <v>15013</v>
      </c>
      <c r="AA1269" s="26">
        <v>204</v>
      </c>
      <c r="AB1269" s="26">
        <v>7</v>
      </c>
      <c r="AC1269" s="26">
        <v>12000</v>
      </c>
      <c r="AD1269" s="26">
        <v>0</v>
      </c>
      <c r="AE1269" s="26">
        <v>2</v>
      </c>
      <c r="AF1269" s="26">
        <v>1</v>
      </c>
      <c r="AG1269" s="26">
        <v>1</v>
      </c>
      <c r="AH1269" s="26">
        <v>108</v>
      </c>
      <c r="AI1269" s="26">
        <v>2</v>
      </c>
      <c r="AJ1269" s="26">
        <v>0</v>
      </c>
      <c r="AK1269" s="26">
        <v>2</v>
      </c>
      <c r="AL1269" s="26">
        <v>0</v>
      </c>
      <c r="AM1269" s="26">
        <v>3</v>
      </c>
      <c r="AN1269" s="26">
        <v>21</v>
      </c>
      <c r="AO1269" s="26">
        <v>0</v>
      </c>
      <c r="AP1269" s="26">
        <v>1</v>
      </c>
      <c r="AQ1269" s="26">
        <v>2</v>
      </c>
      <c r="AR1269" s="26">
        <v>0</v>
      </c>
      <c r="AS1269" s="26">
        <v>0</v>
      </c>
      <c r="AT1269" s="26">
        <v>35</v>
      </c>
      <c r="AU1269" s="26">
        <v>85</v>
      </c>
      <c r="AV1269" s="26">
        <v>61</v>
      </c>
      <c r="AW1269" s="26">
        <v>0</v>
      </c>
      <c r="AX1269" s="26">
        <v>0</v>
      </c>
      <c r="AY1269" s="26">
        <v>1</v>
      </c>
      <c r="AZ1269" s="26">
        <v>1</v>
      </c>
      <c r="BA1269" s="26">
        <v>1</v>
      </c>
      <c r="BB1269" s="26">
        <v>0</v>
      </c>
      <c r="BC1269" s="26">
        <v>0</v>
      </c>
      <c r="BD1269" s="26" t="s">
        <v>2309</v>
      </c>
      <c r="BE1269" s="26">
        <v>3</v>
      </c>
      <c r="BF1269" s="26">
        <v>16</v>
      </c>
      <c r="BG1269" s="54" t="str">
        <f t="shared" si="279"/>
        <v>01A9</v>
      </c>
      <c r="BH1269" s="9"/>
      <c r="BI1269" s="9"/>
    </row>
    <row r="1270" ht="16.5" spans="1:61">
      <c r="A1270" s="4">
        <f t="shared" si="266"/>
        <v>4</v>
      </c>
      <c r="B1270" s="4" t="str">
        <f>IF(X1270=0,"",VLOOKUP(Y1270,seriesName!A:B,2,TRUE))</f>
        <v>守护者</v>
      </c>
      <c r="C1270" s="4" t="str">
        <f>IF(A1270=1,VLOOKUP(V1270,Head!A:B,2,TRUE),IF(A1270=2,VLOOKUP(V1270,Chest!A:B,2,TRUE),IF(A1270=3,VLOOKUP(V1270,Arm!A:B,2,TRUE),IF(A1270=4,VLOOKUP(V1270,Waist!A:B,2,TRUE),IF(A1270=5,VLOOKUP(V1270,Leg!A:B,2,TRUE),"")))))</f>
        <v>守护者腰甲</v>
      </c>
      <c r="D1270" s="44" t="str">
        <f>IF(X1270=1,VLOOKUP(AA1270,modelID!A:B,2,FALSE),"")</f>
        <v>pl386</v>
      </c>
      <c r="E1270" s="45">
        <f>IF(X1270=0,"",AH1270+VLOOKUP(AN1270,BuildupTable!L:O,4,FALSE))</f>
        <v>168</v>
      </c>
      <c r="F1270" s="1">
        <f t="shared" si="267"/>
        <v>2</v>
      </c>
      <c r="G1270" s="1">
        <f t="shared" si="268"/>
        <v>0</v>
      </c>
      <c r="H1270" s="1">
        <f t="shared" si="269"/>
        <v>0</v>
      </c>
      <c r="I1270" s="1">
        <f t="shared" si="270"/>
        <v>1</v>
      </c>
      <c r="J1270" s="4" t="str">
        <f>IF(AT1270=0,"",VLOOKUP(AT1270,skillbasedata!A:B,2,TRUE))</f>
        <v>佯动</v>
      </c>
      <c r="K1270" s="48">
        <f t="shared" si="271"/>
        <v>1</v>
      </c>
      <c r="L1270" s="4" t="str">
        <f>IF(AU1270=0,"",VLOOKUP(AU1270,skillbasedata!A:B,2,TRUE))</f>
        <v>砥石使用高速化</v>
      </c>
      <c r="M1270" s="48">
        <f t="shared" si="272"/>
        <v>1</v>
      </c>
      <c r="N1270" s="4" t="str">
        <f>IF(AV1270=0,"",VLOOKUP(AV1270,skillbasedata!A:B,2,TRUE))</f>
        <v>属性异常状态的耐性</v>
      </c>
      <c r="O1270" s="48">
        <f t="shared" si="273"/>
        <v>2</v>
      </c>
      <c r="P1270" s="4" t="str">
        <f>IF(AW1270=0,"",VLOOKUP(AW1270,skillbasedata!A:B,2,TRUE))</f>
        <v/>
      </c>
      <c r="Q1270" s="48">
        <f t="shared" si="274"/>
        <v>0</v>
      </c>
      <c r="R1270" s="4" t="str">
        <f>IF(AX1270=0,"",VLOOKUP(AX1270,skillbasedata!A:B,2,TRUE))</f>
        <v/>
      </c>
      <c r="S1270" s="48">
        <f t="shared" si="275"/>
        <v>0</v>
      </c>
      <c r="T1270" s="48">
        <f t="shared" si="276"/>
        <v>3</v>
      </c>
      <c r="U1270" s="48">
        <f t="shared" si="277"/>
        <v>16</v>
      </c>
      <c r="V1270" s="51">
        <f t="shared" si="278"/>
        <v>425</v>
      </c>
      <c r="W1270" s="26" t="s">
        <v>3590</v>
      </c>
      <c r="X1270" s="26">
        <v>1</v>
      </c>
      <c r="Y1270" s="26">
        <v>425</v>
      </c>
      <c r="Z1270" s="26">
        <v>15013</v>
      </c>
      <c r="AA1270" s="26">
        <v>204</v>
      </c>
      <c r="AB1270" s="26">
        <v>7</v>
      </c>
      <c r="AC1270" s="26">
        <v>12000</v>
      </c>
      <c r="AD1270" s="26">
        <v>0</v>
      </c>
      <c r="AE1270" s="26">
        <v>2</v>
      </c>
      <c r="AF1270" s="26">
        <v>1</v>
      </c>
      <c r="AG1270" s="26">
        <v>1</v>
      </c>
      <c r="AH1270" s="26">
        <v>108</v>
      </c>
      <c r="AI1270" s="26">
        <v>2</v>
      </c>
      <c r="AJ1270" s="26">
        <v>0</v>
      </c>
      <c r="AK1270" s="26">
        <v>2</v>
      </c>
      <c r="AL1270" s="26">
        <v>0</v>
      </c>
      <c r="AM1270" s="26">
        <v>3</v>
      </c>
      <c r="AN1270" s="26">
        <v>21</v>
      </c>
      <c r="AO1270" s="26">
        <v>0</v>
      </c>
      <c r="AP1270" s="26">
        <v>2</v>
      </c>
      <c r="AQ1270" s="26">
        <v>0</v>
      </c>
      <c r="AR1270" s="26">
        <v>0</v>
      </c>
      <c r="AS1270" s="26">
        <v>1</v>
      </c>
      <c r="AT1270" s="26">
        <v>98</v>
      </c>
      <c r="AU1270" s="26">
        <v>85</v>
      </c>
      <c r="AV1270" s="26">
        <v>72</v>
      </c>
      <c r="AW1270" s="26">
        <v>0</v>
      </c>
      <c r="AX1270" s="26">
        <v>0</v>
      </c>
      <c r="AY1270" s="26">
        <v>1</v>
      </c>
      <c r="AZ1270" s="26">
        <v>1</v>
      </c>
      <c r="BA1270" s="26">
        <v>2</v>
      </c>
      <c r="BB1270" s="26">
        <v>0</v>
      </c>
      <c r="BC1270" s="26">
        <v>0</v>
      </c>
      <c r="BD1270" s="26" t="s">
        <v>2309</v>
      </c>
      <c r="BE1270" s="26">
        <v>3</v>
      </c>
      <c r="BF1270" s="26">
        <v>16</v>
      </c>
      <c r="BG1270" s="54" t="str">
        <f t="shared" si="279"/>
        <v>01A9</v>
      </c>
      <c r="BH1270" s="9"/>
      <c r="BI1270" s="9"/>
    </row>
    <row r="1271" ht="16.5" spans="1:61">
      <c r="A1271" s="4">
        <f t="shared" si="266"/>
        <v>5</v>
      </c>
      <c r="B1271" s="4" t="str">
        <f>IF(X1271=0,"",VLOOKUP(Y1271,seriesName!A:B,2,TRUE))</f>
        <v>守护者</v>
      </c>
      <c r="C1271" s="4" t="str">
        <f>IF(A1271=1,VLOOKUP(V1271,Head!A:B,2,TRUE),IF(A1271=2,VLOOKUP(V1271,Chest!A:B,2,TRUE),IF(A1271=3,VLOOKUP(V1271,Arm!A:B,2,TRUE),IF(A1271=4,VLOOKUP(V1271,Waist!A:B,2,TRUE),IF(A1271=5,VLOOKUP(V1271,Leg!A:B,2,TRUE),"")))))</f>
        <v>守护者靴</v>
      </c>
      <c r="D1271" s="44" t="str">
        <f>IF(X1271=1,VLOOKUP(AA1271,modelID!A:B,2,FALSE),"")</f>
        <v>pl386</v>
      </c>
      <c r="E1271" s="45">
        <f>IF(X1271=0,"",AH1271+VLOOKUP(AN1271,BuildupTable!L:O,4,FALSE))</f>
        <v>168</v>
      </c>
      <c r="F1271" s="1">
        <f t="shared" si="267"/>
        <v>1</v>
      </c>
      <c r="G1271" s="1">
        <f t="shared" si="268"/>
        <v>1</v>
      </c>
      <c r="H1271" s="1">
        <f t="shared" si="269"/>
        <v>0</v>
      </c>
      <c r="I1271" s="1">
        <f t="shared" si="270"/>
        <v>0</v>
      </c>
      <c r="J1271" s="4" t="str">
        <f>IF(AT1271=0,"",VLOOKUP(AT1271,skillbasedata!A:B,2,TRUE))</f>
        <v>防御性能</v>
      </c>
      <c r="K1271" s="48">
        <f t="shared" si="271"/>
        <v>2</v>
      </c>
      <c r="L1271" s="4" t="str">
        <f>IF(AU1271=0,"",VLOOKUP(AU1271,skillbasedata!A:B,2,TRUE))</f>
        <v>耳塞</v>
      </c>
      <c r="M1271" s="48">
        <f t="shared" si="272"/>
        <v>1</v>
      </c>
      <c r="N1271" s="4" t="str">
        <f>IF(AV1271=0,"",VLOOKUP(AV1271,skillbasedata!A:B,2,TRUE))</f>
        <v/>
      </c>
      <c r="O1271" s="48">
        <f t="shared" si="273"/>
        <v>0</v>
      </c>
      <c r="P1271" s="4" t="str">
        <f>IF(AW1271=0,"",VLOOKUP(AW1271,skillbasedata!A:B,2,TRUE))</f>
        <v/>
      </c>
      <c r="Q1271" s="48">
        <f t="shared" si="274"/>
        <v>0</v>
      </c>
      <c r="R1271" s="4" t="str">
        <f>IF(AX1271=0,"",VLOOKUP(AX1271,skillbasedata!A:B,2,TRUE))</f>
        <v/>
      </c>
      <c r="S1271" s="48">
        <f t="shared" si="275"/>
        <v>0</v>
      </c>
      <c r="T1271" s="48">
        <f t="shared" si="276"/>
        <v>3</v>
      </c>
      <c r="U1271" s="48">
        <f t="shared" si="277"/>
        <v>16</v>
      </c>
      <c r="V1271" s="51">
        <f t="shared" si="278"/>
        <v>425</v>
      </c>
      <c r="W1271" s="26" t="s">
        <v>3591</v>
      </c>
      <c r="X1271" s="26">
        <v>1</v>
      </c>
      <c r="Y1271" s="26">
        <v>425</v>
      </c>
      <c r="Z1271" s="26">
        <v>15013</v>
      </c>
      <c r="AA1271" s="26">
        <v>204</v>
      </c>
      <c r="AB1271" s="26">
        <v>7</v>
      </c>
      <c r="AC1271" s="26">
        <v>12000</v>
      </c>
      <c r="AD1271" s="26">
        <v>0</v>
      </c>
      <c r="AE1271" s="26">
        <v>2</v>
      </c>
      <c r="AF1271" s="26">
        <v>1</v>
      </c>
      <c r="AG1271" s="26">
        <v>1</v>
      </c>
      <c r="AH1271" s="26">
        <v>108</v>
      </c>
      <c r="AI1271" s="26">
        <v>2</v>
      </c>
      <c r="AJ1271" s="26">
        <v>0</v>
      </c>
      <c r="AK1271" s="26">
        <v>2</v>
      </c>
      <c r="AL1271" s="26">
        <v>0</v>
      </c>
      <c r="AM1271" s="26">
        <v>3</v>
      </c>
      <c r="AN1271" s="26">
        <v>21</v>
      </c>
      <c r="AO1271" s="26">
        <v>0</v>
      </c>
      <c r="AP1271" s="26">
        <v>1</v>
      </c>
      <c r="AQ1271" s="26">
        <v>1</v>
      </c>
      <c r="AR1271" s="26">
        <v>0</v>
      </c>
      <c r="AS1271" s="26">
        <v>0</v>
      </c>
      <c r="AT1271" s="26">
        <v>35</v>
      </c>
      <c r="AU1271" s="26">
        <v>61</v>
      </c>
      <c r="AV1271" s="26">
        <v>0</v>
      </c>
      <c r="AW1271" s="26">
        <v>0</v>
      </c>
      <c r="AX1271" s="26">
        <v>0</v>
      </c>
      <c r="AY1271" s="26">
        <v>2</v>
      </c>
      <c r="AZ1271" s="26">
        <v>1</v>
      </c>
      <c r="BA1271" s="26">
        <v>0</v>
      </c>
      <c r="BB1271" s="26">
        <v>0</v>
      </c>
      <c r="BC1271" s="26">
        <v>0</v>
      </c>
      <c r="BD1271" s="26" t="s">
        <v>2309</v>
      </c>
      <c r="BE1271" s="26">
        <v>3</v>
      </c>
      <c r="BF1271" s="26">
        <v>16</v>
      </c>
      <c r="BG1271" s="54" t="str">
        <f t="shared" si="279"/>
        <v>01A9</v>
      </c>
      <c r="BH1271" s="9"/>
      <c r="BI1271" s="9"/>
    </row>
    <row r="1272" ht="16.5" spans="1:61">
      <c r="A1272" s="4">
        <f t="shared" si="266"/>
        <v>1</v>
      </c>
      <c r="B1272" s="4" t="str">
        <f>IF(X1272=0,"",VLOOKUP(Y1272,seriesName!A:B,2,TRUE))</f>
        <v>海蛞蝓帽子</v>
      </c>
      <c r="C1272" s="4" t="str">
        <f>IF(A1272=1,VLOOKUP(V1272,Head!A:B,2,TRUE),IF(A1272=2,VLOOKUP(V1272,Chest!A:B,2,TRUE),IF(A1272=3,VLOOKUP(V1272,Arm!A:B,2,TRUE),IF(A1272=4,VLOOKUP(V1272,Waist!A:B,2,TRUE),IF(A1272=5,VLOOKUP(V1272,Leg!A:B,2,TRUE),"")))))</f>
        <v>海蛞蝓帽子</v>
      </c>
      <c r="D1272" s="44" t="str">
        <f>IF(X1272=1,VLOOKUP(AA1272,modelID!A:B,2,FALSE),"")</f>
        <v>pl390</v>
      </c>
      <c r="E1272" s="45">
        <f>IF(X1272=0,"",AH1272+VLOOKUP(AN1272,BuildupTable!L:O,4,FALSE))</f>
        <v>20</v>
      </c>
      <c r="F1272" s="1">
        <f t="shared" si="267"/>
        <v>0</v>
      </c>
      <c r="G1272" s="1">
        <f t="shared" si="268"/>
        <v>0</v>
      </c>
      <c r="H1272" s="1">
        <f t="shared" si="269"/>
        <v>0</v>
      </c>
      <c r="I1272" s="1">
        <f t="shared" si="270"/>
        <v>0</v>
      </c>
      <c r="J1272" s="4" t="str">
        <f>IF(AT1272=0,"",VLOOKUP(AT1272,skillbasedata!A:B,2,TRUE))</f>
        <v/>
      </c>
      <c r="K1272" s="48">
        <f t="shared" si="271"/>
        <v>0</v>
      </c>
      <c r="L1272" s="4" t="str">
        <f>IF(AU1272=0,"",VLOOKUP(AU1272,skillbasedata!A:B,2,TRUE))</f>
        <v/>
      </c>
      <c r="M1272" s="48">
        <f t="shared" si="272"/>
        <v>0</v>
      </c>
      <c r="N1272" s="4" t="str">
        <f>IF(AV1272=0,"",VLOOKUP(AV1272,skillbasedata!A:B,2,TRUE))</f>
        <v/>
      </c>
      <c r="O1272" s="48">
        <f t="shared" si="273"/>
        <v>0</v>
      </c>
      <c r="P1272" s="4" t="str">
        <f>IF(AW1272=0,"",VLOOKUP(AW1272,skillbasedata!A:B,2,TRUE))</f>
        <v/>
      </c>
      <c r="Q1272" s="48">
        <f t="shared" si="274"/>
        <v>0</v>
      </c>
      <c r="R1272" s="4" t="str">
        <f>IF(AX1272=0,"",VLOOKUP(AX1272,skillbasedata!A:B,2,TRUE))</f>
        <v/>
      </c>
      <c r="S1272" s="48">
        <f t="shared" si="275"/>
        <v>0</v>
      </c>
      <c r="T1272" s="48">
        <f t="shared" si="276"/>
        <v>0</v>
      </c>
      <c r="U1272" s="48">
        <f t="shared" si="277"/>
        <v>0</v>
      </c>
      <c r="V1272" s="51">
        <f t="shared" si="278"/>
        <v>445</v>
      </c>
      <c r="W1272" s="26" t="s">
        <v>3592</v>
      </c>
      <c r="X1272" s="26">
        <v>1</v>
      </c>
      <c r="Y1272" s="26">
        <v>445</v>
      </c>
      <c r="Z1272" s="26">
        <v>15014</v>
      </c>
      <c r="AA1272" s="26">
        <v>208</v>
      </c>
      <c r="AB1272" s="26">
        <v>7</v>
      </c>
      <c r="AC1272" s="26">
        <v>12000</v>
      </c>
      <c r="AD1272" s="26">
        <v>0</v>
      </c>
      <c r="AE1272" s="26">
        <v>2</v>
      </c>
      <c r="AF1272" s="26">
        <v>1</v>
      </c>
      <c r="AG1272" s="26">
        <v>1</v>
      </c>
      <c r="AH1272" s="26">
        <v>0</v>
      </c>
      <c r="AI1272" s="26">
        <v>0</v>
      </c>
      <c r="AJ1272" s="26">
        <v>0</v>
      </c>
      <c r="AK1272" s="26">
        <v>0</v>
      </c>
      <c r="AL1272" s="26">
        <v>0</v>
      </c>
      <c r="AM1272" s="26">
        <v>0</v>
      </c>
      <c r="AN1272" s="26">
        <v>13</v>
      </c>
      <c r="AO1272" s="26">
        <v>0</v>
      </c>
      <c r="AP1272" s="26">
        <v>0</v>
      </c>
      <c r="AQ1272" s="26">
        <v>0</v>
      </c>
      <c r="AR1272" s="26">
        <v>0</v>
      </c>
      <c r="AS1272" s="26">
        <v>0</v>
      </c>
      <c r="AT1272" s="26">
        <v>0</v>
      </c>
      <c r="AU1272" s="26">
        <v>0</v>
      </c>
      <c r="AV1272" s="26">
        <v>0</v>
      </c>
      <c r="AW1272" s="26">
        <v>0</v>
      </c>
      <c r="AX1272" s="26">
        <v>0</v>
      </c>
      <c r="AY1272" s="26">
        <v>0</v>
      </c>
      <c r="AZ1272" s="26">
        <v>0</v>
      </c>
      <c r="BA1272" s="26">
        <v>0</v>
      </c>
      <c r="BB1272" s="26">
        <v>0</v>
      </c>
      <c r="BC1272" s="26">
        <v>0</v>
      </c>
      <c r="BD1272" s="26" t="s">
        <v>2309</v>
      </c>
      <c r="BE1272" s="26">
        <v>0</v>
      </c>
      <c r="BF1272" s="26">
        <v>0</v>
      </c>
      <c r="BG1272" s="54" t="str">
        <f t="shared" si="279"/>
        <v>01BD</v>
      </c>
      <c r="BH1272" s="9"/>
      <c r="BI1272" s="9"/>
    </row>
    <row r="1273" ht="16.5" spans="1:61">
      <c r="A1273" s="4">
        <f t="shared" si="266"/>
        <v>0</v>
      </c>
      <c r="B1273" s="4" t="str">
        <f>IF(X1273=0,"",VLOOKUP(Y1273,seriesName!A:B,2,TRUE))</f>
        <v/>
      </c>
      <c r="C1273" s="4" t="str">
        <f>IF(A1273=1,VLOOKUP(V1273,Head!A:B,2,TRUE),IF(A1273=2,VLOOKUP(V1273,Chest!A:B,2,TRUE),IF(A1273=3,VLOOKUP(V1273,Arm!A:B,2,TRUE),IF(A1273=4,VLOOKUP(V1273,Waist!A:B,2,TRUE),IF(A1273=5,VLOOKUP(V1273,Leg!A:B,2,TRUE),"")))))</f>
        <v/>
      </c>
      <c r="D1273" s="44" t="str">
        <f>IF(X1273=1,VLOOKUP(AA1273,modelID!A:B,2,FALSE),"")</f>
        <v/>
      </c>
      <c r="E1273" s="45" t="str">
        <f>IF(X1273=0,"",AH1273+VLOOKUP(AN1273,BuildupTable!L:O,4,FALSE))</f>
        <v/>
      </c>
      <c r="F1273" s="1">
        <f t="shared" si="267"/>
        <v>0</v>
      </c>
      <c r="G1273" s="1">
        <f t="shared" si="268"/>
        <v>0</v>
      </c>
      <c r="H1273" s="1">
        <f t="shared" si="269"/>
        <v>0</v>
      </c>
      <c r="I1273" s="1">
        <f t="shared" si="270"/>
        <v>0</v>
      </c>
      <c r="J1273" s="4" t="str">
        <f>IF(AT1273=0,"",VLOOKUP(AT1273,skillbasedata!A:B,2,TRUE))</f>
        <v/>
      </c>
      <c r="K1273" s="48">
        <f t="shared" si="271"/>
        <v>0</v>
      </c>
      <c r="L1273" s="4" t="str">
        <f>IF(AU1273=0,"",VLOOKUP(AU1273,skillbasedata!A:B,2,TRUE))</f>
        <v/>
      </c>
      <c r="M1273" s="48">
        <f t="shared" si="272"/>
        <v>0</v>
      </c>
      <c r="N1273" s="4" t="str">
        <f>IF(AV1273=0,"",VLOOKUP(AV1273,skillbasedata!A:B,2,TRUE))</f>
        <v/>
      </c>
      <c r="O1273" s="48">
        <f t="shared" si="273"/>
        <v>0</v>
      </c>
      <c r="P1273" s="4" t="str">
        <f>IF(AW1273=0,"",VLOOKUP(AW1273,skillbasedata!A:B,2,TRUE))</f>
        <v/>
      </c>
      <c r="Q1273" s="48">
        <f t="shared" si="274"/>
        <v>0</v>
      </c>
      <c r="R1273" s="4" t="str">
        <f>IF(AX1273=0,"",VLOOKUP(AX1273,skillbasedata!A:B,2,TRUE))</f>
        <v/>
      </c>
      <c r="S1273" s="48">
        <f t="shared" si="275"/>
        <v>0</v>
      </c>
      <c r="T1273" s="48">
        <f t="shared" si="276"/>
        <v>0</v>
      </c>
      <c r="U1273" s="48">
        <f t="shared" si="277"/>
        <v>0</v>
      </c>
      <c r="V1273" s="51">
        <f t="shared" si="278"/>
        <v>445</v>
      </c>
      <c r="W1273" s="26" t="s">
        <v>3593</v>
      </c>
      <c r="X1273" s="26">
        <v>0</v>
      </c>
      <c r="Y1273" s="26">
        <v>445</v>
      </c>
      <c r="Z1273" s="26">
        <v>15014</v>
      </c>
      <c r="AA1273" s="26">
        <v>208</v>
      </c>
      <c r="AB1273" s="26">
        <v>7</v>
      </c>
      <c r="AC1273" s="26">
        <v>12000</v>
      </c>
      <c r="AD1273" s="26">
        <v>0</v>
      </c>
      <c r="AE1273" s="26">
        <v>2</v>
      </c>
      <c r="AF1273" s="26">
        <v>1</v>
      </c>
      <c r="AG1273" s="26">
        <v>1</v>
      </c>
      <c r="AH1273" s="26">
        <v>0</v>
      </c>
      <c r="AI1273" s="26">
        <v>0</v>
      </c>
      <c r="AJ1273" s="26">
        <v>0</v>
      </c>
      <c r="AK1273" s="26">
        <v>0</v>
      </c>
      <c r="AL1273" s="26">
        <v>0</v>
      </c>
      <c r="AM1273" s="26">
        <v>0</v>
      </c>
      <c r="AN1273" s="26">
        <v>13</v>
      </c>
      <c r="AO1273" s="26">
        <v>0</v>
      </c>
      <c r="AP1273" s="26">
        <v>0</v>
      </c>
      <c r="AQ1273" s="26">
        <v>0</v>
      </c>
      <c r="AR1273" s="26">
        <v>0</v>
      </c>
      <c r="AS1273" s="26">
        <v>0</v>
      </c>
      <c r="AT1273" s="26">
        <v>0</v>
      </c>
      <c r="AU1273" s="26">
        <v>0</v>
      </c>
      <c r="AV1273" s="26">
        <v>0</v>
      </c>
      <c r="AW1273" s="26">
        <v>0</v>
      </c>
      <c r="AX1273" s="26">
        <v>0</v>
      </c>
      <c r="AY1273" s="26">
        <v>0</v>
      </c>
      <c r="AZ1273" s="26">
        <v>0</v>
      </c>
      <c r="BA1273" s="26">
        <v>0</v>
      </c>
      <c r="BB1273" s="26">
        <v>0</v>
      </c>
      <c r="BC1273" s="26">
        <v>0</v>
      </c>
      <c r="BD1273" s="26" t="s">
        <v>2309</v>
      </c>
      <c r="BE1273" s="26">
        <v>0</v>
      </c>
      <c r="BF1273" s="26">
        <v>0</v>
      </c>
      <c r="BG1273" s="54" t="str">
        <f t="shared" si="279"/>
        <v>01BD</v>
      </c>
      <c r="BH1273" s="9"/>
      <c r="BI1273" s="9"/>
    </row>
    <row r="1274" ht="16.5" spans="1:61">
      <c r="A1274" s="4">
        <f t="shared" si="266"/>
        <v>0</v>
      </c>
      <c r="B1274" s="4" t="str">
        <f>IF(X1274=0,"",VLOOKUP(Y1274,seriesName!A:B,2,TRUE))</f>
        <v/>
      </c>
      <c r="C1274" s="4" t="str">
        <f>IF(A1274=1,VLOOKUP(V1274,Head!A:B,2,TRUE),IF(A1274=2,VLOOKUP(V1274,Chest!A:B,2,TRUE),IF(A1274=3,VLOOKUP(V1274,Arm!A:B,2,TRUE),IF(A1274=4,VLOOKUP(V1274,Waist!A:B,2,TRUE),IF(A1274=5,VLOOKUP(V1274,Leg!A:B,2,TRUE),"")))))</f>
        <v/>
      </c>
      <c r="D1274" s="44" t="str">
        <f>IF(X1274=1,VLOOKUP(AA1274,modelID!A:B,2,FALSE),"")</f>
        <v/>
      </c>
      <c r="E1274" s="45" t="str">
        <f>IF(X1274=0,"",AH1274+VLOOKUP(AN1274,BuildupTable!L:O,4,FALSE))</f>
        <v/>
      </c>
      <c r="F1274" s="1">
        <f t="shared" si="267"/>
        <v>0</v>
      </c>
      <c r="G1274" s="1">
        <f t="shared" si="268"/>
        <v>0</v>
      </c>
      <c r="H1274" s="1">
        <f t="shared" si="269"/>
        <v>0</v>
      </c>
      <c r="I1274" s="1">
        <f t="shared" si="270"/>
        <v>0</v>
      </c>
      <c r="J1274" s="4" t="str">
        <f>IF(AT1274=0,"",VLOOKUP(AT1274,skillbasedata!A:B,2,TRUE))</f>
        <v/>
      </c>
      <c r="K1274" s="48">
        <f t="shared" si="271"/>
        <v>0</v>
      </c>
      <c r="L1274" s="4" t="str">
        <f>IF(AU1274=0,"",VLOOKUP(AU1274,skillbasedata!A:B,2,TRUE))</f>
        <v/>
      </c>
      <c r="M1274" s="48">
        <f t="shared" si="272"/>
        <v>0</v>
      </c>
      <c r="N1274" s="4" t="str">
        <f>IF(AV1274=0,"",VLOOKUP(AV1274,skillbasedata!A:B,2,TRUE))</f>
        <v/>
      </c>
      <c r="O1274" s="48">
        <f t="shared" si="273"/>
        <v>0</v>
      </c>
      <c r="P1274" s="4" t="str">
        <f>IF(AW1274=0,"",VLOOKUP(AW1274,skillbasedata!A:B,2,TRUE))</f>
        <v/>
      </c>
      <c r="Q1274" s="48">
        <f t="shared" si="274"/>
        <v>0</v>
      </c>
      <c r="R1274" s="4" t="str">
        <f>IF(AX1274=0,"",VLOOKUP(AX1274,skillbasedata!A:B,2,TRUE))</f>
        <v/>
      </c>
      <c r="S1274" s="48">
        <f t="shared" si="275"/>
        <v>0</v>
      </c>
      <c r="T1274" s="48">
        <f t="shared" si="276"/>
        <v>0</v>
      </c>
      <c r="U1274" s="48">
        <f t="shared" si="277"/>
        <v>0</v>
      </c>
      <c r="V1274" s="51">
        <f t="shared" si="278"/>
        <v>445</v>
      </c>
      <c r="W1274" s="26" t="s">
        <v>3594</v>
      </c>
      <c r="X1274" s="26">
        <v>0</v>
      </c>
      <c r="Y1274" s="26">
        <v>445</v>
      </c>
      <c r="Z1274" s="26">
        <v>15014</v>
      </c>
      <c r="AA1274" s="26">
        <v>208</v>
      </c>
      <c r="AB1274" s="26">
        <v>7</v>
      </c>
      <c r="AC1274" s="26">
        <v>12000</v>
      </c>
      <c r="AD1274" s="26">
        <v>0</v>
      </c>
      <c r="AE1274" s="26">
        <v>2</v>
      </c>
      <c r="AF1274" s="26">
        <v>1</v>
      </c>
      <c r="AG1274" s="26">
        <v>1</v>
      </c>
      <c r="AH1274" s="26">
        <v>0</v>
      </c>
      <c r="AI1274" s="26">
        <v>0</v>
      </c>
      <c r="AJ1274" s="26">
        <v>0</v>
      </c>
      <c r="AK1274" s="26">
        <v>0</v>
      </c>
      <c r="AL1274" s="26">
        <v>0</v>
      </c>
      <c r="AM1274" s="26">
        <v>0</v>
      </c>
      <c r="AN1274" s="26">
        <v>13</v>
      </c>
      <c r="AO1274" s="26">
        <v>0</v>
      </c>
      <c r="AP1274" s="26">
        <v>0</v>
      </c>
      <c r="AQ1274" s="26">
        <v>0</v>
      </c>
      <c r="AR1274" s="26">
        <v>0</v>
      </c>
      <c r="AS1274" s="26">
        <v>0</v>
      </c>
      <c r="AT1274" s="26">
        <v>0</v>
      </c>
      <c r="AU1274" s="26">
        <v>0</v>
      </c>
      <c r="AV1274" s="26">
        <v>0</v>
      </c>
      <c r="AW1274" s="26">
        <v>0</v>
      </c>
      <c r="AX1274" s="26">
        <v>0</v>
      </c>
      <c r="AY1274" s="26">
        <v>0</v>
      </c>
      <c r="AZ1274" s="26">
        <v>0</v>
      </c>
      <c r="BA1274" s="26">
        <v>0</v>
      </c>
      <c r="BB1274" s="26">
        <v>0</v>
      </c>
      <c r="BC1274" s="26">
        <v>0</v>
      </c>
      <c r="BD1274" s="26" t="s">
        <v>2309</v>
      </c>
      <c r="BE1274" s="26">
        <v>0</v>
      </c>
      <c r="BF1274" s="26">
        <v>0</v>
      </c>
      <c r="BG1274" s="54" t="str">
        <f t="shared" si="279"/>
        <v>01BD</v>
      </c>
      <c r="BH1274" s="9"/>
      <c r="BI1274" s="9"/>
    </row>
    <row r="1275" ht="16.5" spans="1:61">
      <c r="A1275" s="4">
        <f t="shared" si="266"/>
        <v>0</v>
      </c>
      <c r="B1275" s="4" t="str">
        <f>IF(X1275=0,"",VLOOKUP(Y1275,seriesName!A:B,2,TRUE))</f>
        <v/>
      </c>
      <c r="C1275" s="4" t="str">
        <f>IF(A1275=1,VLOOKUP(V1275,Head!A:B,2,TRUE),IF(A1275=2,VLOOKUP(V1275,Chest!A:B,2,TRUE),IF(A1275=3,VLOOKUP(V1275,Arm!A:B,2,TRUE),IF(A1275=4,VLOOKUP(V1275,Waist!A:B,2,TRUE),IF(A1275=5,VLOOKUP(V1275,Leg!A:B,2,TRUE),"")))))</f>
        <v/>
      </c>
      <c r="D1275" s="44" t="str">
        <f>IF(X1275=1,VLOOKUP(AA1275,modelID!A:B,2,FALSE),"")</f>
        <v/>
      </c>
      <c r="E1275" s="45" t="str">
        <f>IF(X1275=0,"",AH1275+VLOOKUP(AN1275,BuildupTable!L:O,4,FALSE))</f>
        <v/>
      </c>
      <c r="F1275" s="1">
        <f t="shared" si="267"/>
        <v>0</v>
      </c>
      <c r="G1275" s="1">
        <f t="shared" si="268"/>
        <v>0</v>
      </c>
      <c r="H1275" s="1">
        <f t="shared" si="269"/>
        <v>0</v>
      </c>
      <c r="I1275" s="1">
        <f t="shared" si="270"/>
        <v>0</v>
      </c>
      <c r="J1275" s="4" t="str">
        <f>IF(AT1275=0,"",VLOOKUP(AT1275,skillbasedata!A:B,2,TRUE))</f>
        <v/>
      </c>
      <c r="K1275" s="48">
        <f t="shared" si="271"/>
        <v>0</v>
      </c>
      <c r="L1275" s="4" t="str">
        <f>IF(AU1275=0,"",VLOOKUP(AU1275,skillbasedata!A:B,2,TRUE))</f>
        <v/>
      </c>
      <c r="M1275" s="48">
        <f t="shared" si="272"/>
        <v>0</v>
      </c>
      <c r="N1275" s="4" t="str">
        <f>IF(AV1275=0,"",VLOOKUP(AV1275,skillbasedata!A:B,2,TRUE))</f>
        <v/>
      </c>
      <c r="O1275" s="48">
        <f t="shared" si="273"/>
        <v>0</v>
      </c>
      <c r="P1275" s="4" t="str">
        <f>IF(AW1275=0,"",VLOOKUP(AW1275,skillbasedata!A:B,2,TRUE))</f>
        <v/>
      </c>
      <c r="Q1275" s="48">
        <f t="shared" si="274"/>
        <v>0</v>
      </c>
      <c r="R1275" s="4" t="str">
        <f>IF(AX1275=0,"",VLOOKUP(AX1275,skillbasedata!A:B,2,TRUE))</f>
        <v/>
      </c>
      <c r="S1275" s="48">
        <f t="shared" si="275"/>
        <v>0</v>
      </c>
      <c r="T1275" s="48">
        <f t="shared" si="276"/>
        <v>0</v>
      </c>
      <c r="U1275" s="48">
        <f t="shared" si="277"/>
        <v>0</v>
      </c>
      <c r="V1275" s="51">
        <f t="shared" si="278"/>
        <v>445</v>
      </c>
      <c r="W1275" s="26" t="s">
        <v>3595</v>
      </c>
      <c r="X1275" s="26">
        <v>0</v>
      </c>
      <c r="Y1275" s="26">
        <v>445</v>
      </c>
      <c r="Z1275" s="26">
        <v>15014</v>
      </c>
      <c r="AA1275" s="26">
        <v>208</v>
      </c>
      <c r="AB1275" s="26">
        <v>7</v>
      </c>
      <c r="AC1275" s="26">
        <v>12000</v>
      </c>
      <c r="AD1275" s="26">
        <v>0</v>
      </c>
      <c r="AE1275" s="26">
        <v>2</v>
      </c>
      <c r="AF1275" s="26">
        <v>1</v>
      </c>
      <c r="AG1275" s="26">
        <v>1</v>
      </c>
      <c r="AH1275" s="26">
        <v>0</v>
      </c>
      <c r="AI1275" s="26">
        <v>0</v>
      </c>
      <c r="AJ1275" s="26">
        <v>0</v>
      </c>
      <c r="AK1275" s="26">
        <v>0</v>
      </c>
      <c r="AL1275" s="26">
        <v>0</v>
      </c>
      <c r="AM1275" s="26">
        <v>0</v>
      </c>
      <c r="AN1275" s="26">
        <v>13</v>
      </c>
      <c r="AO1275" s="26">
        <v>0</v>
      </c>
      <c r="AP1275" s="26">
        <v>0</v>
      </c>
      <c r="AQ1275" s="26">
        <v>0</v>
      </c>
      <c r="AR1275" s="26">
        <v>0</v>
      </c>
      <c r="AS1275" s="26">
        <v>0</v>
      </c>
      <c r="AT1275" s="26">
        <v>0</v>
      </c>
      <c r="AU1275" s="26">
        <v>0</v>
      </c>
      <c r="AV1275" s="26">
        <v>0</v>
      </c>
      <c r="AW1275" s="26">
        <v>0</v>
      </c>
      <c r="AX1275" s="26">
        <v>0</v>
      </c>
      <c r="AY1275" s="26">
        <v>0</v>
      </c>
      <c r="AZ1275" s="26">
        <v>0</v>
      </c>
      <c r="BA1275" s="26">
        <v>0</v>
      </c>
      <c r="BB1275" s="26">
        <v>0</v>
      </c>
      <c r="BC1275" s="26">
        <v>0</v>
      </c>
      <c r="BD1275" s="26" t="s">
        <v>2309</v>
      </c>
      <c r="BE1275" s="26">
        <v>0</v>
      </c>
      <c r="BF1275" s="26">
        <v>0</v>
      </c>
      <c r="BG1275" s="54" t="str">
        <f t="shared" si="279"/>
        <v>01BD</v>
      </c>
      <c r="BH1275" s="9"/>
      <c r="BI1275" s="9"/>
    </row>
    <row r="1276" ht="16.5" spans="1:61">
      <c r="A1276" s="4">
        <f t="shared" si="266"/>
        <v>0</v>
      </c>
      <c r="B1276" s="4" t="str">
        <f>IF(X1276=0,"",VLOOKUP(Y1276,seriesName!A:B,2,TRUE))</f>
        <v/>
      </c>
      <c r="C1276" s="4" t="str">
        <f>IF(A1276=1,VLOOKUP(V1276,Head!A:B,2,TRUE),IF(A1276=2,VLOOKUP(V1276,Chest!A:B,2,TRUE),IF(A1276=3,VLOOKUP(V1276,Arm!A:B,2,TRUE),IF(A1276=4,VLOOKUP(V1276,Waist!A:B,2,TRUE),IF(A1276=5,VLOOKUP(V1276,Leg!A:B,2,TRUE),"")))))</f>
        <v/>
      </c>
      <c r="D1276" s="44" t="str">
        <f>IF(X1276=1,VLOOKUP(AA1276,modelID!A:B,2,FALSE),"")</f>
        <v/>
      </c>
      <c r="E1276" s="45" t="str">
        <f>IF(X1276=0,"",AH1276+VLOOKUP(AN1276,BuildupTable!L:O,4,FALSE))</f>
        <v/>
      </c>
      <c r="F1276" s="1">
        <f t="shared" si="267"/>
        <v>0</v>
      </c>
      <c r="G1276" s="1">
        <f t="shared" si="268"/>
        <v>0</v>
      </c>
      <c r="H1276" s="1">
        <f t="shared" si="269"/>
        <v>0</v>
      </c>
      <c r="I1276" s="1">
        <f t="shared" si="270"/>
        <v>0</v>
      </c>
      <c r="J1276" s="4" t="str">
        <f>IF(AT1276=0,"",VLOOKUP(AT1276,skillbasedata!A:B,2,TRUE))</f>
        <v/>
      </c>
      <c r="K1276" s="48">
        <f t="shared" si="271"/>
        <v>0</v>
      </c>
      <c r="L1276" s="4" t="str">
        <f>IF(AU1276=0,"",VLOOKUP(AU1276,skillbasedata!A:B,2,TRUE))</f>
        <v/>
      </c>
      <c r="M1276" s="48">
        <f t="shared" si="272"/>
        <v>0</v>
      </c>
      <c r="N1276" s="4" t="str">
        <f>IF(AV1276=0,"",VLOOKUP(AV1276,skillbasedata!A:B,2,TRUE))</f>
        <v/>
      </c>
      <c r="O1276" s="48">
        <f t="shared" si="273"/>
        <v>0</v>
      </c>
      <c r="P1276" s="4" t="str">
        <f>IF(AW1276=0,"",VLOOKUP(AW1276,skillbasedata!A:B,2,TRUE))</f>
        <v/>
      </c>
      <c r="Q1276" s="48">
        <f t="shared" si="274"/>
        <v>0</v>
      </c>
      <c r="R1276" s="4" t="str">
        <f>IF(AX1276=0,"",VLOOKUP(AX1276,skillbasedata!A:B,2,TRUE))</f>
        <v/>
      </c>
      <c r="S1276" s="48">
        <f t="shared" si="275"/>
        <v>0</v>
      </c>
      <c r="T1276" s="48">
        <f t="shared" si="276"/>
        <v>0</v>
      </c>
      <c r="U1276" s="48">
        <f t="shared" si="277"/>
        <v>0</v>
      </c>
      <c r="V1276" s="51">
        <f t="shared" si="278"/>
        <v>445</v>
      </c>
      <c r="W1276" s="26" t="s">
        <v>3596</v>
      </c>
      <c r="X1276" s="26">
        <v>0</v>
      </c>
      <c r="Y1276" s="26">
        <v>445</v>
      </c>
      <c r="Z1276" s="26">
        <v>15014</v>
      </c>
      <c r="AA1276" s="26">
        <v>208</v>
      </c>
      <c r="AB1276" s="26">
        <v>7</v>
      </c>
      <c r="AC1276" s="26">
        <v>12000</v>
      </c>
      <c r="AD1276" s="26">
        <v>0</v>
      </c>
      <c r="AE1276" s="26">
        <v>2</v>
      </c>
      <c r="AF1276" s="26">
        <v>1</v>
      </c>
      <c r="AG1276" s="26">
        <v>1</v>
      </c>
      <c r="AH1276" s="26">
        <v>0</v>
      </c>
      <c r="AI1276" s="26">
        <v>0</v>
      </c>
      <c r="AJ1276" s="26">
        <v>0</v>
      </c>
      <c r="AK1276" s="26">
        <v>0</v>
      </c>
      <c r="AL1276" s="26">
        <v>0</v>
      </c>
      <c r="AM1276" s="26">
        <v>0</v>
      </c>
      <c r="AN1276" s="26">
        <v>13</v>
      </c>
      <c r="AO1276" s="26">
        <v>0</v>
      </c>
      <c r="AP1276" s="26">
        <v>0</v>
      </c>
      <c r="AQ1276" s="26">
        <v>0</v>
      </c>
      <c r="AR1276" s="26">
        <v>0</v>
      </c>
      <c r="AS1276" s="26">
        <v>0</v>
      </c>
      <c r="AT1276" s="26">
        <v>0</v>
      </c>
      <c r="AU1276" s="26">
        <v>0</v>
      </c>
      <c r="AV1276" s="26">
        <v>0</v>
      </c>
      <c r="AW1276" s="26">
        <v>0</v>
      </c>
      <c r="AX1276" s="26">
        <v>0</v>
      </c>
      <c r="AY1276" s="26">
        <v>0</v>
      </c>
      <c r="AZ1276" s="26">
        <v>0</v>
      </c>
      <c r="BA1276" s="26">
        <v>0</v>
      </c>
      <c r="BB1276" s="26">
        <v>0</v>
      </c>
      <c r="BC1276" s="26">
        <v>0</v>
      </c>
      <c r="BD1276" s="26" t="s">
        <v>2309</v>
      </c>
      <c r="BE1276" s="26">
        <v>0</v>
      </c>
      <c r="BF1276" s="26">
        <v>0</v>
      </c>
      <c r="BG1276" s="54" t="str">
        <f t="shared" si="279"/>
        <v>01BD</v>
      </c>
      <c r="BH1276" s="9"/>
      <c r="BI1276" s="9"/>
    </row>
    <row r="1277" ht="16.5" spans="1:61">
      <c r="A1277" s="4">
        <f t="shared" si="266"/>
        <v>1</v>
      </c>
      <c r="B1277" s="4" t="str">
        <f>IF(X1277=0,"",VLOOKUP(Y1277,seriesName!A:B,2,TRUE))</f>
        <v>旅团X</v>
      </c>
      <c r="C1277" s="4" t="str">
        <f>IF(A1277=1,VLOOKUP(V1277,Head!A:B,2,TRUE),IF(A1277=2,VLOOKUP(V1277,Chest!A:B,2,TRUE),IF(A1277=3,VLOOKUP(V1277,Arm!A:B,2,TRUE),IF(A1277=4,VLOOKUP(V1277,Waist!A:B,2,TRUE),IF(A1277=5,VLOOKUP(V1277,Leg!A:B,2,TRUE),"")))))</f>
        <v>旅团X帽</v>
      </c>
      <c r="D1277" s="44" t="str">
        <f>IF(X1277=1,VLOOKUP(AA1277,modelID!A:B,2,FALSE),"")</f>
        <v>pl036</v>
      </c>
      <c r="E1277" s="45">
        <f>IF(X1277=0,"",AH1277+VLOOKUP(AN1277,BuildupTable!L:O,4,FALSE))</f>
        <v>166</v>
      </c>
      <c r="F1277" s="1">
        <f t="shared" si="267"/>
        <v>0</v>
      </c>
      <c r="G1277" s="1">
        <f t="shared" si="268"/>
        <v>1</v>
      </c>
      <c r="H1277" s="1">
        <f t="shared" si="269"/>
        <v>1</v>
      </c>
      <c r="I1277" s="1">
        <f t="shared" si="270"/>
        <v>0</v>
      </c>
      <c r="J1277" s="4" t="str">
        <f>IF(AT1277=0,"",VLOOKUP(AT1277,skillbasedata!A:B,2,TRUE))</f>
        <v>植生学</v>
      </c>
      <c r="K1277" s="48">
        <f t="shared" si="271"/>
        <v>2</v>
      </c>
      <c r="L1277" s="4" t="str">
        <f>IF(AU1277=0,"",VLOOKUP(AU1277,skillbasedata!A:B,2,TRUE))</f>
        <v>精灵加护</v>
      </c>
      <c r="M1277" s="48">
        <f t="shared" si="272"/>
        <v>2</v>
      </c>
      <c r="N1277" s="4" t="str">
        <f>IF(AV1277=0,"",VLOOKUP(AV1277,skillbasedata!A:B,2,TRUE))</f>
        <v/>
      </c>
      <c r="O1277" s="48">
        <f t="shared" si="273"/>
        <v>0</v>
      </c>
      <c r="P1277" s="4" t="str">
        <f>IF(AW1277=0,"",VLOOKUP(AW1277,skillbasedata!A:B,2,TRUE))</f>
        <v/>
      </c>
      <c r="Q1277" s="48">
        <f t="shared" si="274"/>
        <v>0</v>
      </c>
      <c r="R1277" s="4" t="str">
        <f>IF(AX1277=0,"",VLOOKUP(AX1277,skillbasedata!A:B,2,TRUE))</f>
        <v/>
      </c>
      <c r="S1277" s="48">
        <f t="shared" si="275"/>
        <v>0</v>
      </c>
      <c r="T1277" s="48">
        <f t="shared" si="276"/>
        <v>3</v>
      </c>
      <c r="U1277" s="48">
        <f t="shared" si="277"/>
        <v>16</v>
      </c>
      <c r="V1277" s="51">
        <f t="shared" si="278"/>
        <v>384</v>
      </c>
      <c r="W1277" s="26" t="s">
        <v>3597</v>
      </c>
      <c r="X1277" s="26">
        <v>1</v>
      </c>
      <c r="Y1277" s="26">
        <v>384</v>
      </c>
      <c r="Z1277" s="26">
        <v>15015</v>
      </c>
      <c r="AA1277" s="26">
        <v>16</v>
      </c>
      <c r="AB1277" s="26">
        <v>7</v>
      </c>
      <c r="AC1277" s="26">
        <v>12000</v>
      </c>
      <c r="AD1277" s="26">
        <v>0</v>
      </c>
      <c r="AE1277" s="26">
        <v>2</v>
      </c>
      <c r="AF1277" s="26">
        <v>1</v>
      </c>
      <c r="AG1277" s="26">
        <v>1</v>
      </c>
      <c r="AH1277" s="26">
        <v>106</v>
      </c>
      <c r="AI1277" s="26">
        <v>1</v>
      </c>
      <c r="AJ1277" s="26">
        <v>0</v>
      </c>
      <c r="AK1277" s="26">
        <v>0</v>
      </c>
      <c r="AL1277" s="26">
        <v>2</v>
      </c>
      <c r="AM1277" s="26">
        <v>2</v>
      </c>
      <c r="AN1277" s="26">
        <v>21</v>
      </c>
      <c r="AO1277" s="26">
        <v>0</v>
      </c>
      <c r="AP1277" s="26">
        <v>0</v>
      </c>
      <c r="AQ1277" s="26">
        <v>1</v>
      </c>
      <c r="AR1277" s="26">
        <v>1</v>
      </c>
      <c r="AS1277" s="26">
        <v>0</v>
      </c>
      <c r="AT1277" s="26">
        <v>79</v>
      </c>
      <c r="AU1277" s="26">
        <v>57</v>
      </c>
      <c r="AV1277" s="26">
        <v>0</v>
      </c>
      <c r="AW1277" s="26">
        <v>0</v>
      </c>
      <c r="AX1277" s="26">
        <v>0</v>
      </c>
      <c r="AY1277" s="26">
        <v>2</v>
      </c>
      <c r="AZ1277" s="26">
        <v>2</v>
      </c>
      <c r="BA1277" s="26">
        <v>0</v>
      </c>
      <c r="BB1277" s="26">
        <v>0</v>
      </c>
      <c r="BC1277" s="26">
        <v>0</v>
      </c>
      <c r="BD1277" s="26" t="s">
        <v>2309</v>
      </c>
      <c r="BE1277" s="26">
        <v>3</v>
      </c>
      <c r="BF1277" s="26">
        <v>16</v>
      </c>
      <c r="BG1277" s="54" t="str">
        <f t="shared" si="279"/>
        <v>0180</v>
      </c>
      <c r="BH1277" s="9"/>
      <c r="BI1277" s="9"/>
    </row>
    <row r="1278" ht="16.5" spans="1:61">
      <c r="A1278" s="4">
        <f t="shared" si="266"/>
        <v>2</v>
      </c>
      <c r="B1278" s="4" t="str">
        <f>IF(X1278=0,"",VLOOKUP(Y1278,seriesName!A:B,2,TRUE))</f>
        <v>旅团X</v>
      </c>
      <c r="C1278" s="4" t="str">
        <f>IF(A1278=1,VLOOKUP(V1278,Head!A:B,2,TRUE),IF(A1278=2,VLOOKUP(V1278,Chest!A:B,2,TRUE),IF(A1278=3,VLOOKUP(V1278,Arm!A:B,2,TRUE),IF(A1278=4,VLOOKUP(V1278,Waist!A:B,2,TRUE),IF(A1278=5,VLOOKUP(V1278,Leg!A:B,2,TRUE),"")))))</f>
        <v>旅团X战衣</v>
      </c>
      <c r="D1278" s="44" t="str">
        <f>IF(X1278=1,VLOOKUP(AA1278,modelID!A:B,2,FALSE),"")</f>
        <v>pl036</v>
      </c>
      <c r="E1278" s="45">
        <f>IF(X1278=0,"",AH1278+VLOOKUP(AN1278,BuildupTable!L:O,4,FALSE))</f>
        <v>166</v>
      </c>
      <c r="F1278" s="1">
        <f t="shared" si="267"/>
        <v>0</v>
      </c>
      <c r="G1278" s="1">
        <f t="shared" si="268"/>
        <v>1</v>
      </c>
      <c r="H1278" s="1">
        <f t="shared" si="269"/>
        <v>1</v>
      </c>
      <c r="I1278" s="1">
        <f t="shared" si="270"/>
        <v>0</v>
      </c>
      <c r="J1278" s="4" t="str">
        <f>IF(AT1278=0,"",VLOOKUP(AT1278,skillbasedata!A:B,2,TRUE))</f>
        <v>捕获名人</v>
      </c>
      <c r="K1278" s="48">
        <f t="shared" si="271"/>
        <v>1</v>
      </c>
      <c r="L1278" s="4" t="str">
        <f>IF(AU1278=0,"",VLOOKUP(AU1278,skillbasedata!A:B,2,TRUE))</f>
        <v>地质学</v>
      </c>
      <c r="M1278" s="48">
        <f t="shared" si="272"/>
        <v>1</v>
      </c>
      <c r="N1278" s="4" t="str">
        <f>IF(AV1278=0,"",VLOOKUP(AV1278,skillbasedata!A:B,2,TRUE))</f>
        <v>跑者</v>
      </c>
      <c r="O1278" s="48">
        <f t="shared" si="273"/>
        <v>1</v>
      </c>
      <c r="P1278" s="4" t="str">
        <f>IF(AW1278=0,"",VLOOKUP(AW1278,skillbasedata!A:B,2,TRUE))</f>
        <v/>
      </c>
      <c r="Q1278" s="48">
        <f t="shared" si="274"/>
        <v>0</v>
      </c>
      <c r="R1278" s="4" t="str">
        <f>IF(AX1278=0,"",VLOOKUP(AX1278,skillbasedata!A:B,2,TRUE))</f>
        <v/>
      </c>
      <c r="S1278" s="48">
        <f t="shared" si="275"/>
        <v>0</v>
      </c>
      <c r="T1278" s="48">
        <f t="shared" si="276"/>
        <v>3</v>
      </c>
      <c r="U1278" s="48">
        <f t="shared" si="277"/>
        <v>16</v>
      </c>
      <c r="V1278" s="51">
        <f t="shared" si="278"/>
        <v>384</v>
      </c>
      <c r="W1278" s="26" t="s">
        <v>3598</v>
      </c>
      <c r="X1278" s="26">
        <v>1</v>
      </c>
      <c r="Y1278" s="26">
        <v>384</v>
      </c>
      <c r="Z1278" s="26">
        <v>15015</v>
      </c>
      <c r="AA1278" s="26">
        <v>16</v>
      </c>
      <c r="AB1278" s="26">
        <v>7</v>
      </c>
      <c r="AC1278" s="26">
        <v>12000</v>
      </c>
      <c r="AD1278" s="26">
        <v>0</v>
      </c>
      <c r="AE1278" s="26">
        <v>2</v>
      </c>
      <c r="AF1278" s="26">
        <v>1</v>
      </c>
      <c r="AG1278" s="26">
        <v>1</v>
      </c>
      <c r="AH1278" s="26">
        <v>106</v>
      </c>
      <c r="AI1278" s="26">
        <v>1</v>
      </c>
      <c r="AJ1278" s="26">
        <v>0</v>
      </c>
      <c r="AK1278" s="26">
        <v>0</v>
      </c>
      <c r="AL1278" s="26">
        <v>2</v>
      </c>
      <c r="AM1278" s="26">
        <v>2</v>
      </c>
      <c r="AN1278" s="26">
        <v>21</v>
      </c>
      <c r="AO1278" s="26">
        <v>0</v>
      </c>
      <c r="AP1278" s="26">
        <v>0</v>
      </c>
      <c r="AQ1278" s="26">
        <v>1</v>
      </c>
      <c r="AR1278" s="26">
        <v>1</v>
      </c>
      <c r="AS1278" s="26">
        <v>0</v>
      </c>
      <c r="AT1278" s="26">
        <v>82</v>
      </c>
      <c r="AU1278" s="26">
        <v>80</v>
      </c>
      <c r="AV1278" s="26">
        <v>32</v>
      </c>
      <c r="AW1278" s="26">
        <v>0</v>
      </c>
      <c r="AX1278" s="26">
        <v>0</v>
      </c>
      <c r="AY1278" s="26">
        <v>1</v>
      </c>
      <c r="AZ1278" s="26">
        <v>1</v>
      </c>
      <c r="BA1278" s="26">
        <v>1</v>
      </c>
      <c r="BB1278" s="26">
        <v>0</v>
      </c>
      <c r="BC1278" s="26">
        <v>0</v>
      </c>
      <c r="BD1278" s="26" t="s">
        <v>2309</v>
      </c>
      <c r="BE1278" s="26">
        <v>3</v>
      </c>
      <c r="BF1278" s="26">
        <v>16</v>
      </c>
      <c r="BG1278" s="54" t="str">
        <f t="shared" si="279"/>
        <v>0180</v>
      </c>
      <c r="BH1278" s="9"/>
      <c r="BI1278" s="9"/>
    </row>
    <row r="1279" ht="16.5" spans="1:61">
      <c r="A1279" s="4">
        <f t="shared" si="266"/>
        <v>3</v>
      </c>
      <c r="B1279" s="4" t="str">
        <f>IF(X1279=0,"",VLOOKUP(Y1279,seriesName!A:B,2,TRUE))</f>
        <v>旅团X</v>
      </c>
      <c r="C1279" s="4" t="str">
        <f>IF(A1279=1,VLOOKUP(V1279,Head!A:B,2,TRUE),IF(A1279=2,VLOOKUP(V1279,Chest!A:B,2,TRUE),IF(A1279=3,VLOOKUP(V1279,Arm!A:B,2,TRUE),IF(A1279=4,VLOOKUP(V1279,Waist!A:B,2,TRUE),IF(A1279=5,VLOOKUP(V1279,Leg!A:B,2,TRUE),"")))))</f>
        <v>旅团X腕甲</v>
      </c>
      <c r="D1279" s="44" t="str">
        <f>IF(X1279=1,VLOOKUP(AA1279,modelID!A:B,2,FALSE),"")</f>
        <v>pl036</v>
      </c>
      <c r="E1279" s="45">
        <f>IF(X1279=0,"",AH1279+VLOOKUP(AN1279,BuildupTable!L:O,4,FALSE))</f>
        <v>166</v>
      </c>
      <c r="F1279" s="1">
        <f t="shared" si="267"/>
        <v>0</v>
      </c>
      <c r="G1279" s="1">
        <f t="shared" si="268"/>
        <v>0</v>
      </c>
      <c r="H1279" s="1">
        <f t="shared" si="269"/>
        <v>2</v>
      </c>
      <c r="I1279" s="1">
        <f t="shared" si="270"/>
        <v>0</v>
      </c>
      <c r="J1279" s="4" t="str">
        <f>IF(AT1279=0,"",VLOOKUP(AT1279,skillbasedata!A:B,2,TRUE))</f>
        <v>地质学</v>
      </c>
      <c r="K1279" s="48">
        <f t="shared" si="271"/>
        <v>2</v>
      </c>
      <c r="L1279" s="4" t="str">
        <f>IF(AU1279=0,"",VLOOKUP(AU1279,skillbasedata!A:B,2,TRUE))</f>
        <v>提供</v>
      </c>
      <c r="M1279" s="48">
        <f t="shared" si="272"/>
        <v>1</v>
      </c>
      <c r="N1279" s="4" t="str">
        <f>IF(AV1279=0,"",VLOOKUP(AV1279,skillbasedata!A:B,2,TRUE))</f>
        <v>精灵加护</v>
      </c>
      <c r="O1279" s="48">
        <f t="shared" si="273"/>
        <v>1</v>
      </c>
      <c r="P1279" s="4" t="str">
        <f>IF(AW1279=0,"",VLOOKUP(AW1279,skillbasedata!A:B,2,TRUE))</f>
        <v/>
      </c>
      <c r="Q1279" s="48">
        <f t="shared" si="274"/>
        <v>0</v>
      </c>
      <c r="R1279" s="4" t="str">
        <f>IF(AX1279=0,"",VLOOKUP(AX1279,skillbasedata!A:B,2,TRUE))</f>
        <v/>
      </c>
      <c r="S1279" s="48">
        <f t="shared" si="275"/>
        <v>0</v>
      </c>
      <c r="T1279" s="48">
        <f t="shared" si="276"/>
        <v>3</v>
      </c>
      <c r="U1279" s="48">
        <f t="shared" si="277"/>
        <v>16</v>
      </c>
      <c r="V1279" s="51">
        <f t="shared" si="278"/>
        <v>384</v>
      </c>
      <c r="W1279" s="26" t="s">
        <v>3599</v>
      </c>
      <c r="X1279" s="26">
        <v>1</v>
      </c>
      <c r="Y1279" s="26">
        <v>384</v>
      </c>
      <c r="Z1279" s="26">
        <v>15015</v>
      </c>
      <c r="AA1279" s="26">
        <v>16</v>
      </c>
      <c r="AB1279" s="26">
        <v>7</v>
      </c>
      <c r="AC1279" s="26">
        <v>12000</v>
      </c>
      <c r="AD1279" s="26">
        <v>0</v>
      </c>
      <c r="AE1279" s="26">
        <v>2</v>
      </c>
      <c r="AF1279" s="26">
        <v>1</v>
      </c>
      <c r="AG1279" s="26">
        <v>1</v>
      </c>
      <c r="AH1279" s="26">
        <v>106</v>
      </c>
      <c r="AI1279" s="26">
        <v>1</v>
      </c>
      <c r="AJ1279" s="26">
        <v>0</v>
      </c>
      <c r="AK1279" s="26">
        <v>0</v>
      </c>
      <c r="AL1279" s="26">
        <v>2</v>
      </c>
      <c r="AM1279" s="26">
        <v>2</v>
      </c>
      <c r="AN1279" s="26">
        <v>21</v>
      </c>
      <c r="AO1279" s="26">
        <v>0</v>
      </c>
      <c r="AP1279" s="26">
        <v>0</v>
      </c>
      <c r="AQ1279" s="26">
        <v>0</v>
      </c>
      <c r="AR1279" s="26">
        <v>2</v>
      </c>
      <c r="AS1279" s="26">
        <v>0</v>
      </c>
      <c r="AT1279" s="26">
        <v>80</v>
      </c>
      <c r="AU1279" s="26">
        <v>123</v>
      </c>
      <c r="AV1279" s="26">
        <v>57</v>
      </c>
      <c r="AW1279" s="26">
        <v>0</v>
      </c>
      <c r="AX1279" s="26">
        <v>0</v>
      </c>
      <c r="AY1279" s="26">
        <v>2</v>
      </c>
      <c r="AZ1279" s="26">
        <v>1</v>
      </c>
      <c r="BA1279" s="26">
        <v>1</v>
      </c>
      <c r="BB1279" s="26">
        <v>0</v>
      </c>
      <c r="BC1279" s="26">
        <v>0</v>
      </c>
      <c r="BD1279" s="26" t="s">
        <v>2309</v>
      </c>
      <c r="BE1279" s="26">
        <v>3</v>
      </c>
      <c r="BF1279" s="26">
        <v>16</v>
      </c>
      <c r="BG1279" s="54" t="str">
        <f t="shared" si="279"/>
        <v>0180</v>
      </c>
      <c r="BH1279" s="9"/>
      <c r="BI1279" s="9"/>
    </row>
    <row r="1280" ht="16.5" spans="1:61">
      <c r="A1280" s="4">
        <f t="shared" si="266"/>
        <v>4</v>
      </c>
      <c r="B1280" s="4" t="str">
        <f>IF(X1280=0,"",VLOOKUP(Y1280,seriesName!A:B,2,TRUE))</f>
        <v>旅团X</v>
      </c>
      <c r="C1280" s="4" t="str">
        <f>IF(A1280=1,VLOOKUP(V1280,Head!A:B,2,TRUE),IF(A1280=2,VLOOKUP(V1280,Chest!A:B,2,TRUE),IF(A1280=3,VLOOKUP(V1280,Arm!A:B,2,TRUE),IF(A1280=4,VLOOKUP(V1280,Waist!A:B,2,TRUE),IF(A1280=5,VLOOKUP(V1280,Leg!A:B,2,TRUE),"")))))</f>
        <v>旅团X腰甲</v>
      </c>
      <c r="D1280" s="44" t="str">
        <f>IF(X1280=1,VLOOKUP(AA1280,modelID!A:B,2,FALSE),"")</f>
        <v>pl036</v>
      </c>
      <c r="E1280" s="45">
        <f>IF(X1280=0,"",AH1280+VLOOKUP(AN1280,BuildupTable!L:O,4,FALSE))</f>
        <v>166</v>
      </c>
      <c r="F1280" s="1">
        <f t="shared" si="267"/>
        <v>1</v>
      </c>
      <c r="G1280" s="1">
        <f t="shared" si="268"/>
        <v>0</v>
      </c>
      <c r="H1280" s="1">
        <f t="shared" si="269"/>
        <v>1</v>
      </c>
      <c r="I1280" s="1">
        <f t="shared" si="270"/>
        <v>0</v>
      </c>
      <c r="J1280" s="4" t="str">
        <f>IF(AT1280=0,"",VLOOKUP(AT1280,skillbasedata!A:B,2,TRUE))</f>
        <v>幸运</v>
      </c>
      <c r="K1280" s="48">
        <f t="shared" si="271"/>
        <v>2</v>
      </c>
      <c r="L1280" s="4" t="str">
        <f>IF(AU1280=0,"",VLOOKUP(AU1280,skillbasedata!A:B,2,TRUE))</f>
        <v/>
      </c>
      <c r="M1280" s="48">
        <f t="shared" si="272"/>
        <v>0</v>
      </c>
      <c r="N1280" s="4" t="str">
        <f>IF(AV1280=0,"",VLOOKUP(AV1280,skillbasedata!A:B,2,TRUE))</f>
        <v/>
      </c>
      <c r="O1280" s="48">
        <f t="shared" si="273"/>
        <v>0</v>
      </c>
      <c r="P1280" s="4" t="str">
        <f>IF(AW1280=0,"",VLOOKUP(AW1280,skillbasedata!A:B,2,TRUE))</f>
        <v/>
      </c>
      <c r="Q1280" s="48">
        <f t="shared" si="274"/>
        <v>0</v>
      </c>
      <c r="R1280" s="4" t="str">
        <f>IF(AX1280=0,"",VLOOKUP(AX1280,skillbasedata!A:B,2,TRUE))</f>
        <v/>
      </c>
      <c r="S1280" s="48">
        <f t="shared" si="275"/>
        <v>0</v>
      </c>
      <c r="T1280" s="48">
        <f t="shared" si="276"/>
        <v>3</v>
      </c>
      <c r="U1280" s="48">
        <f t="shared" si="277"/>
        <v>16</v>
      </c>
      <c r="V1280" s="51">
        <f t="shared" si="278"/>
        <v>384</v>
      </c>
      <c r="W1280" s="26" t="s">
        <v>3600</v>
      </c>
      <c r="X1280" s="26">
        <v>1</v>
      </c>
      <c r="Y1280" s="26">
        <v>384</v>
      </c>
      <c r="Z1280" s="26">
        <v>15015</v>
      </c>
      <c r="AA1280" s="26">
        <v>16</v>
      </c>
      <c r="AB1280" s="26">
        <v>7</v>
      </c>
      <c r="AC1280" s="26">
        <v>12000</v>
      </c>
      <c r="AD1280" s="26">
        <v>0</v>
      </c>
      <c r="AE1280" s="26">
        <v>2</v>
      </c>
      <c r="AF1280" s="26">
        <v>1</v>
      </c>
      <c r="AG1280" s="26">
        <v>1</v>
      </c>
      <c r="AH1280" s="26">
        <v>106</v>
      </c>
      <c r="AI1280" s="26">
        <v>1</v>
      </c>
      <c r="AJ1280" s="26">
        <v>0</v>
      </c>
      <c r="AK1280" s="26">
        <v>0</v>
      </c>
      <c r="AL1280" s="26">
        <v>2</v>
      </c>
      <c r="AM1280" s="26">
        <v>2</v>
      </c>
      <c r="AN1280" s="26">
        <v>21</v>
      </c>
      <c r="AO1280" s="26">
        <v>0</v>
      </c>
      <c r="AP1280" s="26">
        <v>1</v>
      </c>
      <c r="AQ1280" s="26">
        <v>0</v>
      </c>
      <c r="AR1280" s="26">
        <v>1</v>
      </c>
      <c r="AS1280" s="26">
        <v>0</v>
      </c>
      <c r="AT1280" s="26">
        <v>84</v>
      </c>
      <c r="AU1280" s="26">
        <v>0</v>
      </c>
      <c r="AV1280" s="26">
        <v>0</v>
      </c>
      <c r="AW1280" s="26">
        <v>0</v>
      </c>
      <c r="AX1280" s="26">
        <v>0</v>
      </c>
      <c r="AY1280" s="26">
        <v>2</v>
      </c>
      <c r="AZ1280" s="26">
        <v>0</v>
      </c>
      <c r="BA1280" s="26">
        <v>0</v>
      </c>
      <c r="BB1280" s="26">
        <v>0</v>
      </c>
      <c r="BC1280" s="26">
        <v>0</v>
      </c>
      <c r="BD1280" s="26" t="s">
        <v>2309</v>
      </c>
      <c r="BE1280" s="26">
        <v>3</v>
      </c>
      <c r="BF1280" s="26">
        <v>16</v>
      </c>
      <c r="BG1280" s="54" t="str">
        <f t="shared" si="279"/>
        <v>0180</v>
      </c>
      <c r="BH1280" s="9"/>
      <c r="BI1280" s="9"/>
    </row>
    <row r="1281" ht="16.5" spans="1:61">
      <c r="A1281" s="4">
        <f t="shared" si="266"/>
        <v>5</v>
      </c>
      <c r="B1281" s="4" t="str">
        <f>IF(X1281=0,"",VLOOKUP(Y1281,seriesName!A:B,2,TRUE))</f>
        <v>旅团X</v>
      </c>
      <c r="C1281" s="4" t="str">
        <f>IF(A1281=1,VLOOKUP(V1281,Head!A:B,2,TRUE),IF(A1281=2,VLOOKUP(V1281,Chest!A:B,2,TRUE),IF(A1281=3,VLOOKUP(V1281,Arm!A:B,2,TRUE),IF(A1281=4,VLOOKUP(V1281,Waist!A:B,2,TRUE),IF(A1281=5,VLOOKUP(V1281,Leg!A:B,2,TRUE),"")))))</f>
        <v>旅团X靴</v>
      </c>
      <c r="D1281" s="44" t="str">
        <f>IF(X1281=1,VLOOKUP(AA1281,modelID!A:B,2,FALSE),"")</f>
        <v>pl036</v>
      </c>
      <c r="E1281" s="45">
        <f>IF(X1281=0,"",AH1281+VLOOKUP(AN1281,BuildupTable!L:O,4,FALSE))</f>
        <v>166</v>
      </c>
      <c r="F1281" s="1">
        <f t="shared" si="267"/>
        <v>1</v>
      </c>
      <c r="G1281" s="1">
        <f t="shared" si="268"/>
        <v>2</v>
      </c>
      <c r="H1281" s="1">
        <f t="shared" si="269"/>
        <v>0</v>
      </c>
      <c r="I1281" s="1">
        <f t="shared" si="270"/>
        <v>0</v>
      </c>
      <c r="J1281" s="4" t="str">
        <f>IF(AT1281=0,"",VLOOKUP(AT1281,skillbasedata!A:B,2,TRUE))</f>
        <v>剥取铁人</v>
      </c>
      <c r="K1281" s="48">
        <f t="shared" si="271"/>
        <v>1</v>
      </c>
      <c r="L1281" s="4" t="str">
        <f>IF(AU1281=0,"",VLOOKUP(AU1281,skillbasedata!A:B,2,TRUE))</f>
        <v>植生学</v>
      </c>
      <c r="M1281" s="48">
        <f t="shared" si="272"/>
        <v>2</v>
      </c>
      <c r="N1281" s="4" t="str">
        <f>IF(AV1281=0,"",VLOOKUP(AV1281,skillbasedata!A:B,2,TRUE))</f>
        <v>跑者</v>
      </c>
      <c r="O1281" s="48">
        <f t="shared" si="273"/>
        <v>2</v>
      </c>
      <c r="P1281" s="4" t="str">
        <f>IF(AW1281=0,"",VLOOKUP(AW1281,skillbasedata!A:B,2,TRUE))</f>
        <v/>
      </c>
      <c r="Q1281" s="48">
        <f t="shared" si="274"/>
        <v>0</v>
      </c>
      <c r="R1281" s="4" t="str">
        <f>IF(AX1281=0,"",VLOOKUP(AX1281,skillbasedata!A:B,2,TRUE))</f>
        <v/>
      </c>
      <c r="S1281" s="48">
        <f t="shared" si="275"/>
        <v>0</v>
      </c>
      <c r="T1281" s="48">
        <f t="shared" si="276"/>
        <v>3</v>
      </c>
      <c r="U1281" s="48">
        <f t="shared" si="277"/>
        <v>16</v>
      </c>
      <c r="V1281" s="51">
        <f t="shared" si="278"/>
        <v>384</v>
      </c>
      <c r="W1281" s="26" t="s">
        <v>3601</v>
      </c>
      <c r="X1281" s="26">
        <v>1</v>
      </c>
      <c r="Y1281" s="26">
        <v>384</v>
      </c>
      <c r="Z1281" s="26">
        <v>15015</v>
      </c>
      <c r="AA1281" s="26">
        <v>16</v>
      </c>
      <c r="AB1281" s="26">
        <v>7</v>
      </c>
      <c r="AC1281" s="26">
        <v>12000</v>
      </c>
      <c r="AD1281" s="26">
        <v>0</v>
      </c>
      <c r="AE1281" s="26">
        <v>2</v>
      </c>
      <c r="AF1281" s="26">
        <v>1</v>
      </c>
      <c r="AG1281" s="26">
        <v>1</v>
      </c>
      <c r="AH1281" s="26">
        <v>106</v>
      </c>
      <c r="AI1281" s="26">
        <v>1</v>
      </c>
      <c r="AJ1281" s="26">
        <v>0</v>
      </c>
      <c r="AK1281" s="26">
        <v>0</v>
      </c>
      <c r="AL1281" s="26">
        <v>2</v>
      </c>
      <c r="AM1281" s="26">
        <v>2</v>
      </c>
      <c r="AN1281" s="26">
        <v>21</v>
      </c>
      <c r="AO1281" s="26">
        <v>0</v>
      </c>
      <c r="AP1281" s="26">
        <v>1</v>
      </c>
      <c r="AQ1281" s="26">
        <v>2</v>
      </c>
      <c r="AR1281" s="26">
        <v>0</v>
      </c>
      <c r="AS1281" s="26">
        <v>0</v>
      </c>
      <c r="AT1281" s="26">
        <v>95</v>
      </c>
      <c r="AU1281" s="26">
        <v>79</v>
      </c>
      <c r="AV1281" s="26">
        <v>32</v>
      </c>
      <c r="AW1281" s="26">
        <v>0</v>
      </c>
      <c r="AX1281" s="26">
        <v>0</v>
      </c>
      <c r="AY1281" s="26">
        <v>1</v>
      </c>
      <c r="AZ1281" s="26">
        <v>2</v>
      </c>
      <c r="BA1281" s="26">
        <v>2</v>
      </c>
      <c r="BB1281" s="26">
        <v>0</v>
      </c>
      <c r="BC1281" s="26">
        <v>0</v>
      </c>
      <c r="BD1281" s="26" t="s">
        <v>2309</v>
      </c>
      <c r="BE1281" s="26">
        <v>3</v>
      </c>
      <c r="BF1281" s="26">
        <v>16</v>
      </c>
      <c r="BG1281" s="54" t="str">
        <f t="shared" si="279"/>
        <v>0180</v>
      </c>
      <c r="BH1281" s="9"/>
      <c r="BI1281" s="9"/>
    </row>
    <row r="1282" ht="16.5" spans="1:61">
      <c r="A1282" s="4">
        <f t="shared" ref="A1282:A1345" si="280">IF(X1282=0,0,HEX2DEC(MID(W1282,5,1)))</f>
        <v>1</v>
      </c>
      <c r="B1282" s="4" t="str">
        <f>IF(X1282=0,"",VLOOKUP(Y1282,seriesName!A:B,2,TRUE))</f>
        <v>冰牙龙X</v>
      </c>
      <c r="C1282" s="4" t="str">
        <f>IF(A1282=1,VLOOKUP(V1282,Head!A:B,2,TRUE),IF(A1282=2,VLOOKUP(V1282,Chest!A:B,2,TRUE),IF(A1282=3,VLOOKUP(V1282,Arm!A:B,2,TRUE),IF(A1282=4,VLOOKUP(V1282,Waist!A:B,2,TRUE),IF(A1282=5,VLOOKUP(V1282,Leg!A:B,2,TRUE),"")))))</f>
        <v>冰牙龙X头盔</v>
      </c>
      <c r="D1282" s="44" t="str">
        <f>IF(X1282=1,VLOOKUP(AA1282,modelID!A:B,2,FALSE),"")</f>
        <v>pl319</v>
      </c>
      <c r="E1282" s="45">
        <f>IF(X1282=0,"",AH1282+VLOOKUP(AN1282,BuildupTable!L:O,4,FALSE))</f>
        <v>168</v>
      </c>
      <c r="F1282" s="1">
        <f t="shared" ref="F1282:F1345" si="281">AP1282</f>
        <v>2</v>
      </c>
      <c r="G1282" s="1">
        <f t="shared" ref="G1282:G1345" si="282">AQ1282</f>
        <v>0</v>
      </c>
      <c r="H1282" s="1">
        <f t="shared" ref="H1282:H1345" si="283">AR1282</f>
        <v>0</v>
      </c>
      <c r="I1282" s="1">
        <f t="shared" ref="I1282:I1345" si="284">AS1282</f>
        <v>0</v>
      </c>
      <c r="J1282" s="4" t="str">
        <f>IF(AT1282=0,"",VLOOKUP(AT1282,skillbasedata!A:B,2,TRUE))</f>
        <v>拔刀术【技】</v>
      </c>
      <c r="K1282" s="48">
        <f t="shared" ref="K1282:K1345" si="285">AY1282</f>
        <v>2</v>
      </c>
      <c r="L1282" s="4" t="str">
        <f>IF(AU1282=0,"",VLOOKUP(AU1282,skillbasedata!A:B,2,TRUE))</f>
        <v>破坏王</v>
      </c>
      <c r="M1282" s="48">
        <f t="shared" ref="M1282:M1345" si="286">AZ1282</f>
        <v>1</v>
      </c>
      <c r="N1282" s="4" t="str">
        <f>IF(AV1282=0,"",VLOOKUP(AV1282,skillbasedata!A:B,2,TRUE))</f>
        <v>冰属性攻击强化</v>
      </c>
      <c r="O1282" s="48">
        <f t="shared" ref="O1282:O1345" si="287">BA1282</f>
        <v>2</v>
      </c>
      <c r="P1282" s="4" t="str">
        <f>IF(AW1282=0,"",VLOOKUP(AW1282,skillbasedata!A:B,2,TRUE))</f>
        <v/>
      </c>
      <c r="Q1282" s="48">
        <f t="shared" ref="Q1282:Q1345" si="288">BB1282</f>
        <v>0</v>
      </c>
      <c r="R1282" s="4" t="str">
        <f>IF(AX1282=0,"",VLOOKUP(AX1282,skillbasedata!A:B,2,TRUE))</f>
        <v/>
      </c>
      <c r="S1282" s="48">
        <f t="shared" ref="S1282:S1345" si="289">BC1282</f>
        <v>0</v>
      </c>
      <c r="T1282" s="48">
        <f t="shared" ref="T1282:T1345" si="290">BE1282</f>
        <v>3</v>
      </c>
      <c r="U1282" s="48">
        <f t="shared" ref="U1282:U1345" si="291">BF1282</f>
        <v>16</v>
      </c>
      <c r="V1282" s="51">
        <f t="shared" ref="V1282:V1345" si="292">IF(BG1282=0,0,HEX2DEC(BG1282))</f>
        <v>359</v>
      </c>
      <c r="W1282" s="26" t="s">
        <v>3602</v>
      </c>
      <c r="X1282" s="26">
        <v>1</v>
      </c>
      <c r="Y1282" s="26">
        <v>359</v>
      </c>
      <c r="Z1282" s="26">
        <v>15016</v>
      </c>
      <c r="AA1282" s="26">
        <v>137</v>
      </c>
      <c r="AB1282" s="26">
        <v>7</v>
      </c>
      <c r="AC1282" s="26">
        <v>12000</v>
      </c>
      <c r="AD1282" s="26">
        <v>0</v>
      </c>
      <c r="AE1282" s="26">
        <v>2</v>
      </c>
      <c r="AF1282" s="26">
        <v>1</v>
      </c>
      <c r="AG1282" s="26">
        <v>1</v>
      </c>
      <c r="AH1282" s="26">
        <v>108</v>
      </c>
      <c r="AI1282" s="26">
        <v>-5</v>
      </c>
      <c r="AJ1282" s="26">
        <v>0</v>
      </c>
      <c r="AK1282" s="26">
        <v>3</v>
      </c>
      <c r="AL1282" s="26">
        <v>-1</v>
      </c>
      <c r="AM1282" s="26">
        <v>0</v>
      </c>
      <c r="AN1282" s="26">
        <v>21</v>
      </c>
      <c r="AO1282" s="26">
        <v>0</v>
      </c>
      <c r="AP1282" s="26">
        <v>2</v>
      </c>
      <c r="AQ1282" s="26">
        <v>0</v>
      </c>
      <c r="AR1282" s="26">
        <v>0</v>
      </c>
      <c r="AS1282" s="26">
        <v>0</v>
      </c>
      <c r="AT1282" s="26">
        <v>38</v>
      </c>
      <c r="AU1282" s="26">
        <v>81</v>
      </c>
      <c r="AV1282" s="26">
        <v>15</v>
      </c>
      <c r="AW1282" s="26">
        <v>0</v>
      </c>
      <c r="AX1282" s="26">
        <v>0</v>
      </c>
      <c r="AY1282" s="26">
        <v>2</v>
      </c>
      <c r="AZ1282" s="26">
        <v>1</v>
      </c>
      <c r="BA1282" s="26">
        <v>2</v>
      </c>
      <c r="BB1282" s="26">
        <v>0</v>
      </c>
      <c r="BC1282" s="26">
        <v>0</v>
      </c>
      <c r="BD1282" s="26" t="s">
        <v>2309</v>
      </c>
      <c r="BE1282" s="26">
        <v>3</v>
      </c>
      <c r="BF1282" s="26">
        <v>16</v>
      </c>
      <c r="BG1282" s="54" t="str">
        <f t="shared" ref="BG1282:BG1345" si="293">MID(W1282,7,4)</f>
        <v>0167</v>
      </c>
      <c r="BH1282" s="9"/>
      <c r="BI1282" s="9"/>
    </row>
    <row r="1283" ht="16.5" spans="1:61">
      <c r="A1283" s="4">
        <f t="shared" si="280"/>
        <v>2</v>
      </c>
      <c r="B1283" s="4" t="str">
        <f>IF(X1283=0,"",VLOOKUP(Y1283,seriesName!A:B,2,TRUE))</f>
        <v>冰牙龙X</v>
      </c>
      <c r="C1283" s="4" t="str">
        <f>IF(A1283=1,VLOOKUP(V1283,Head!A:B,2,TRUE),IF(A1283=2,VLOOKUP(V1283,Chest!A:B,2,TRUE),IF(A1283=3,VLOOKUP(V1283,Arm!A:B,2,TRUE),IF(A1283=4,VLOOKUP(V1283,Waist!A:B,2,TRUE),IF(A1283=5,VLOOKUP(V1283,Leg!A:B,2,TRUE),"")))))</f>
        <v>冰牙龙X铠甲</v>
      </c>
      <c r="D1283" s="44" t="str">
        <f>IF(X1283=1,VLOOKUP(AA1283,modelID!A:B,2,FALSE),"")</f>
        <v>pl319</v>
      </c>
      <c r="E1283" s="45">
        <f>IF(X1283=0,"",AH1283+VLOOKUP(AN1283,BuildupTable!L:O,4,FALSE))</f>
        <v>168</v>
      </c>
      <c r="F1283" s="1">
        <f t="shared" si="281"/>
        <v>1</v>
      </c>
      <c r="G1283" s="1">
        <f t="shared" si="282"/>
        <v>2</v>
      </c>
      <c r="H1283" s="1">
        <f t="shared" si="283"/>
        <v>0</v>
      </c>
      <c r="I1283" s="1">
        <f t="shared" si="284"/>
        <v>0</v>
      </c>
      <c r="J1283" s="4" t="str">
        <f>IF(AT1283=0,"",VLOOKUP(AT1283,skillbasedata!A:B,2,TRUE))</f>
        <v>纳刀术</v>
      </c>
      <c r="K1283" s="48">
        <f t="shared" si="285"/>
        <v>1</v>
      </c>
      <c r="L1283" s="4" t="str">
        <f>IF(AU1283=0,"",VLOOKUP(AU1283,skillbasedata!A:B,2,TRUE))</f>
        <v>精神抖擞</v>
      </c>
      <c r="M1283" s="48">
        <f t="shared" si="286"/>
        <v>2</v>
      </c>
      <c r="N1283" s="4" t="str">
        <f>IF(AV1283=0,"",VLOOKUP(AV1283,skillbasedata!A:B,2,TRUE))</f>
        <v/>
      </c>
      <c r="O1283" s="48">
        <f t="shared" si="287"/>
        <v>0</v>
      </c>
      <c r="P1283" s="4" t="str">
        <f>IF(AW1283=0,"",VLOOKUP(AW1283,skillbasedata!A:B,2,TRUE))</f>
        <v/>
      </c>
      <c r="Q1283" s="48">
        <f t="shared" si="288"/>
        <v>0</v>
      </c>
      <c r="R1283" s="4" t="str">
        <f>IF(AX1283=0,"",VLOOKUP(AX1283,skillbasedata!A:B,2,TRUE))</f>
        <v/>
      </c>
      <c r="S1283" s="48">
        <f t="shared" si="289"/>
        <v>0</v>
      </c>
      <c r="T1283" s="48">
        <f t="shared" si="290"/>
        <v>3</v>
      </c>
      <c r="U1283" s="48">
        <f t="shared" si="291"/>
        <v>16</v>
      </c>
      <c r="V1283" s="51">
        <f t="shared" si="292"/>
        <v>359</v>
      </c>
      <c r="W1283" s="26" t="s">
        <v>3603</v>
      </c>
      <c r="X1283" s="26">
        <v>1</v>
      </c>
      <c r="Y1283" s="26">
        <v>359</v>
      </c>
      <c r="Z1283" s="26">
        <v>15016</v>
      </c>
      <c r="AA1283" s="26">
        <v>137</v>
      </c>
      <c r="AB1283" s="26">
        <v>7</v>
      </c>
      <c r="AC1283" s="26">
        <v>12000</v>
      </c>
      <c r="AD1283" s="26">
        <v>0</v>
      </c>
      <c r="AE1283" s="26">
        <v>2</v>
      </c>
      <c r="AF1283" s="26">
        <v>1</v>
      </c>
      <c r="AG1283" s="26">
        <v>1</v>
      </c>
      <c r="AH1283" s="26">
        <v>108</v>
      </c>
      <c r="AI1283" s="26">
        <v>-5</v>
      </c>
      <c r="AJ1283" s="26">
        <v>0</v>
      </c>
      <c r="AK1283" s="26">
        <v>3</v>
      </c>
      <c r="AL1283" s="26">
        <v>-1</v>
      </c>
      <c r="AM1283" s="26">
        <v>0</v>
      </c>
      <c r="AN1283" s="26">
        <v>21</v>
      </c>
      <c r="AO1283" s="26">
        <v>0</v>
      </c>
      <c r="AP1283" s="26">
        <v>1</v>
      </c>
      <c r="AQ1283" s="26">
        <v>2</v>
      </c>
      <c r="AR1283" s="26">
        <v>0</v>
      </c>
      <c r="AS1283" s="26">
        <v>0</v>
      </c>
      <c r="AT1283" s="26">
        <v>40</v>
      </c>
      <c r="AU1283" s="26">
        <v>10</v>
      </c>
      <c r="AV1283" s="26">
        <v>0</v>
      </c>
      <c r="AW1283" s="26">
        <v>0</v>
      </c>
      <c r="AX1283" s="26">
        <v>0</v>
      </c>
      <c r="AY1283" s="26">
        <v>1</v>
      </c>
      <c r="AZ1283" s="26">
        <v>2</v>
      </c>
      <c r="BA1283" s="26">
        <v>0</v>
      </c>
      <c r="BB1283" s="26">
        <v>0</v>
      </c>
      <c r="BC1283" s="26">
        <v>0</v>
      </c>
      <c r="BD1283" s="26" t="s">
        <v>2309</v>
      </c>
      <c r="BE1283" s="26">
        <v>3</v>
      </c>
      <c r="BF1283" s="26">
        <v>16</v>
      </c>
      <c r="BG1283" s="54" t="str">
        <f t="shared" si="293"/>
        <v>0167</v>
      </c>
      <c r="BH1283" s="9"/>
      <c r="BI1283" s="9"/>
    </row>
    <row r="1284" ht="16.5" spans="1:61">
      <c r="A1284" s="4">
        <f t="shared" si="280"/>
        <v>3</v>
      </c>
      <c r="B1284" s="4" t="str">
        <f>IF(X1284=0,"",VLOOKUP(Y1284,seriesName!A:B,2,TRUE))</f>
        <v>冰牙龙X</v>
      </c>
      <c r="C1284" s="4" t="str">
        <f>IF(A1284=1,VLOOKUP(V1284,Head!A:B,2,TRUE),IF(A1284=2,VLOOKUP(V1284,Chest!A:B,2,TRUE),IF(A1284=3,VLOOKUP(V1284,Arm!A:B,2,TRUE),IF(A1284=4,VLOOKUP(V1284,Waist!A:B,2,TRUE),IF(A1284=5,VLOOKUP(V1284,Leg!A:B,2,TRUE),"")))))</f>
        <v>冰牙龙X腕甲</v>
      </c>
      <c r="D1284" s="44" t="str">
        <f>IF(X1284=1,VLOOKUP(AA1284,modelID!A:B,2,FALSE),"")</f>
        <v>pl319</v>
      </c>
      <c r="E1284" s="45">
        <f>IF(X1284=0,"",AH1284+VLOOKUP(AN1284,BuildupTable!L:O,4,FALSE))</f>
        <v>168</v>
      </c>
      <c r="F1284" s="1">
        <f t="shared" si="281"/>
        <v>1</v>
      </c>
      <c r="G1284" s="1">
        <f t="shared" si="282"/>
        <v>1</v>
      </c>
      <c r="H1284" s="1">
        <f t="shared" si="283"/>
        <v>0</v>
      </c>
      <c r="I1284" s="1">
        <f t="shared" si="284"/>
        <v>0</v>
      </c>
      <c r="J1284" s="4" t="str">
        <f>IF(AT1284=0,"",VLOOKUP(AT1284,skillbasedata!A:B,2,TRUE))</f>
        <v>纳刀术</v>
      </c>
      <c r="K1284" s="48">
        <f t="shared" si="285"/>
        <v>1</v>
      </c>
      <c r="L1284" s="4" t="str">
        <f>IF(AU1284=0,"",VLOOKUP(AU1284,skillbasedata!A:B,2,TRUE))</f>
        <v>精神抖擞</v>
      </c>
      <c r="M1284" s="48">
        <f t="shared" si="286"/>
        <v>1</v>
      </c>
      <c r="N1284" s="4" t="str">
        <f>IF(AV1284=0,"",VLOOKUP(AV1284,skillbasedata!A:B,2,TRUE))</f>
        <v>看破</v>
      </c>
      <c r="O1284" s="48">
        <f t="shared" si="287"/>
        <v>2</v>
      </c>
      <c r="P1284" s="4" t="str">
        <f>IF(AW1284=0,"",VLOOKUP(AW1284,skillbasedata!A:B,2,TRUE))</f>
        <v/>
      </c>
      <c r="Q1284" s="48">
        <f t="shared" si="288"/>
        <v>0</v>
      </c>
      <c r="R1284" s="4" t="str">
        <f>IF(AX1284=0,"",VLOOKUP(AX1284,skillbasedata!A:B,2,TRUE))</f>
        <v/>
      </c>
      <c r="S1284" s="48">
        <f t="shared" si="289"/>
        <v>0</v>
      </c>
      <c r="T1284" s="48">
        <f t="shared" si="290"/>
        <v>3</v>
      </c>
      <c r="U1284" s="48">
        <f t="shared" si="291"/>
        <v>16</v>
      </c>
      <c r="V1284" s="51">
        <f t="shared" si="292"/>
        <v>359</v>
      </c>
      <c r="W1284" s="26" t="s">
        <v>3604</v>
      </c>
      <c r="X1284" s="26">
        <v>1</v>
      </c>
      <c r="Y1284" s="26">
        <v>359</v>
      </c>
      <c r="Z1284" s="26">
        <v>15016</v>
      </c>
      <c r="AA1284" s="26">
        <v>137</v>
      </c>
      <c r="AB1284" s="26">
        <v>7</v>
      </c>
      <c r="AC1284" s="26">
        <v>12000</v>
      </c>
      <c r="AD1284" s="26">
        <v>0</v>
      </c>
      <c r="AE1284" s="26">
        <v>2</v>
      </c>
      <c r="AF1284" s="26">
        <v>1</v>
      </c>
      <c r="AG1284" s="26">
        <v>1</v>
      </c>
      <c r="AH1284" s="26">
        <v>108</v>
      </c>
      <c r="AI1284" s="26">
        <v>-5</v>
      </c>
      <c r="AJ1284" s="26">
        <v>0</v>
      </c>
      <c r="AK1284" s="26">
        <v>3</v>
      </c>
      <c r="AL1284" s="26">
        <v>-1</v>
      </c>
      <c r="AM1284" s="26">
        <v>0</v>
      </c>
      <c r="AN1284" s="26">
        <v>21</v>
      </c>
      <c r="AO1284" s="26">
        <v>0</v>
      </c>
      <c r="AP1284" s="26">
        <v>1</v>
      </c>
      <c r="AQ1284" s="26">
        <v>1</v>
      </c>
      <c r="AR1284" s="26">
        <v>0</v>
      </c>
      <c r="AS1284" s="26">
        <v>0</v>
      </c>
      <c r="AT1284" s="26">
        <v>40</v>
      </c>
      <c r="AU1284" s="26">
        <v>10</v>
      </c>
      <c r="AV1284" s="26">
        <v>6</v>
      </c>
      <c r="AW1284" s="26">
        <v>0</v>
      </c>
      <c r="AX1284" s="26">
        <v>0</v>
      </c>
      <c r="AY1284" s="26">
        <v>1</v>
      </c>
      <c r="AZ1284" s="26">
        <v>1</v>
      </c>
      <c r="BA1284" s="26">
        <v>2</v>
      </c>
      <c r="BB1284" s="26">
        <v>0</v>
      </c>
      <c r="BC1284" s="26">
        <v>0</v>
      </c>
      <c r="BD1284" s="26" t="s">
        <v>2309</v>
      </c>
      <c r="BE1284" s="26">
        <v>3</v>
      </c>
      <c r="BF1284" s="26">
        <v>16</v>
      </c>
      <c r="BG1284" s="54" t="str">
        <f t="shared" si="293"/>
        <v>0167</v>
      </c>
      <c r="BH1284" s="9"/>
      <c r="BI1284" s="9"/>
    </row>
    <row r="1285" ht="16.5" spans="1:61">
      <c r="A1285" s="4">
        <f t="shared" si="280"/>
        <v>4</v>
      </c>
      <c r="B1285" s="4" t="str">
        <f>IF(X1285=0,"",VLOOKUP(Y1285,seriesName!A:B,2,TRUE))</f>
        <v>冰牙龙X</v>
      </c>
      <c r="C1285" s="4" t="str">
        <f>IF(A1285=1,VLOOKUP(V1285,Head!A:B,2,TRUE),IF(A1285=2,VLOOKUP(V1285,Chest!A:B,2,TRUE),IF(A1285=3,VLOOKUP(V1285,Arm!A:B,2,TRUE),IF(A1285=4,VLOOKUP(V1285,Waist!A:B,2,TRUE),IF(A1285=5,VLOOKUP(V1285,Leg!A:B,2,TRUE),"")))))</f>
        <v>冰牙龙X腰甲</v>
      </c>
      <c r="D1285" s="44" t="str">
        <f>IF(X1285=1,VLOOKUP(AA1285,modelID!A:B,2,FALSE),"")</f>
        <v>pl319</v>
      </c>
      <c r="E1285" s="45">
        <f>IF(X1285=0,"",AH1285+VLOOKUP(AN1285,BuildupTable!L:O,4,FALSE))</f>
        <v>168</v>
      </c>
      <c r="F1285" s="1">
        <f t="shared" si="281"/>
        <v>1</v>
      </c>
      <c r="G1285" s="1">
        <f t="shared" si="282"/>
        <v>0</v>
      </c>
      <c r="H1285" s="1">
        <f t="shared" si="283"/>
        <v>0</v>
      </c>
      <c r="I1285" s="1">
        <f t="shared" si="284"/>
        <v>0</v>
      </c>
      <c r="J1285" s="4" t="str">
        <f>IF(AT1285=0,"",VLOOKUP(AT1285,skillbasedata!A:B,2,TRUE))</f>
        <v>拔刀术【技】</v>
      </c>
      <c r="K1285" s="48">
        <f t="shared" si="285"/>
        <v>1</v>
      </c>
      <c r="L1285" s="4" t="str">
        <f>IF(AU1285=0,"",VLOOKUP(AU1285,skillbasedata!A:B,2,TRUE))</f>
        <v>看破</v>
      </c>
      <c r="M1285" s="48">
        <f t="shared" si="286"/>
        <v>3</v>
      </c>
      <c r="N1285" s="4" t="str">
        <f>IF(AV1285=0,"",VLOOKUP(AV1285,skillbasedata!A:B,2,TRUE))</f>
        <v>破坏王</v>
      </c>
      <c r="O1285" s="48">
        <f t="shared" si="287"/>
        <v>1</v>
      </c>
      <c r="P1285" s="4" t="str">
        <f>IF(AW1285=0,"",VLOOKUP(AW1285,skillbasedata!A:B,2,TRUE))</f>
        <v/>
      </c>
      <c r="Q1285" s="48">
        <f t="shared" si="288"/>
        <v>0</v>
      </c>
      <c r="R1285" s="4" t="str">
        <f>IF(AX1285=0,"",VLOOKUP(AX1285,skillbasedata!A:B,2,TRUE))</f>
        <v/>
      </c>
      <c r="S1285" s="48">
        <f t="shared" si="289"/>
        <v>0</v>
      </c>
      <c r="T1285" s="48">
        <f t="shared" si="290"/>
        <v>3</v>
      </c>
      <c r="U1285" s="48">
        <f t="shared" si="291"/>
        <v>16</v>
      </c>
      <c r="V1285" s="51">
        <f t="shared" si="292"/>
        <v>359</v>
      </c>
      <c r="W1285" s="26" t="s">
        <v>3605</v>
      </c>
      <c r="X1285" s="26">
        <v>1</v>
      </c>
      <c r="Y1285" s="26">
        <v>359</v>
      </c>
      <c r="Z1285" s="26">
        <v>15016</v>
      </c>
      <c r="AA1285" s="26">
        <v>137</v>
      </c>
      <c r="AB1285" s="26">
        <v>7</v>
      </c>
      <c r="AC1285" s="26">
        <v>12000</v>
      </c>
      <c r="AD1285" s="26">
        <v>0</v>
      </c>
      <c r="AE1285" s="26">
        <v>2</v>
      </c>
      <c r="AF1285" s="26">
        <v>1</v>
      </c>
      <c r="AG1285" s="26">
        <v>1</v>
      </c>
      <c r="AH1285" s="26">
        <v>108</v>
      </c>
      <c r="AI1285" s="26">
        <v>-5</v>
      </c>
      <c r="AJ1285" s="26">
        <v>0</v>
      </c>
      <c r="AK1285" s="26">
        <v>3</v>
      </c>
      <c r="AL1285" s="26">
        <v>-1</v>
      </c>
      <c r="AM1285" s="26">
        <v>0</v>
      </c>
      <c r="AN1285" s="26">
        <v>21</v>
      </c>
      <c r="AO1285" s="26">
        <v>0</v>
      </c>
      <c r="AP1285" s="26">
        <v>1</v>
      </c>
      <c r="AQ1285" s="26">
        <v>0</v>
      </c>
      <c r="AR1285" s="26">
        <v>0</v>
      </c>
      <c r="AS1285" s="26">
        <v>0</v>
      </c>
      <c r="AT1285" s="26">
        <v>38</v>
      </c>
      <c r="AU1285" s="26">
        <v>6</v>
      </c>
      <c r="AV1285" s="26">
        <v>81</v>
      </c>
      <c r="AW1285" s="26">
        <v>0</v>
      </c>
      <c r="AX1285" s="26">
        <v>0</v>
      </c>
      <c r="AY1285" s="26">
        <v>1</v>
      </c>
      <c r="AZ1285" s="26">
        <v>3</v>
      </c>
      <c r="BA1285" s="26">
        <v>1</v>
      </c>
      <c r="BB1285" s="26">
        <v>0</v>
      </c>
      <c r="BC1285" s="26">
        <v>0</v>
      </c>
      <c r="BD1285" s="26" t="s">
        <v>2309</v>
      </c>
      <c r="BE1285" s="26">
        <v>3</v>
      </c>
      <c r="BF1285" s="26">
        <v>16</v>
      </c>
      <c r="BG1285" s="54" t="str">
        <f t="shared" si="293"/>
        <v>0167</v>
      </c>
      <c r="BH1285" s="9"/>
      <c r="BI1285" s="9"/>
    </row>
    <row r="1286" ht="16.5" spans="1:61">
      <c r="A1286" s="4">
        <f t="shared" si="280"/>
        <v>5</v>
      </c>
      <c r="B1286" s="4" t="str">
        <f>IF(X1286=0,"",VLOOKUP(Y1286,seriesName!A:B,2,TRUE))</f>
        <v>冰牙龙X</v>
      </c>
      <c r="C1286" s="4" t="str">
        <f>IF(A1286=1,VLOOKUP(V1286,Head!A:B,2,TRUE),IF(A1286=2,VLOOKUP(V1286,Chest!A:B,2,TRUE),IF(A1286=3,VLOOKUP(V1286,Arm!A:B,2,TRUE),IF(A1286=4,VLOOKUP(V1286,Waist!A:B,2,TRUE),IF(A1286=5,VLOOKUP(V1286,Leg!A:B,2,TRUE),"")))))</f>
        <v>冰牙龙X护腿</v>
      </c>
      <c r="D1286" s="44" t="str">
        <f>IF(X1286=1,VLOOKUP(AA1286,modelID!A:B,2,FALSE),"")</f>
        <v>pl319</v>
      </c>
      <c r="E1286" s="45">
        <f>IF(X1286=0,"",AH1286+VLOOKUP(AN1286,BuildupTable!L:O,4,FALSE))</f>
        <v>168</v>
      </c>
      <c r="F1286" s="1">
        <f t="shared" si="281"/>
        <v>1</v>
      </c>
      <c r="G1286" s="1">
        <f t="shared" si="282"/>
        <v>0</v>
      </c>
      <c r="H1286" s="1">
        <f t="shared" si="283"/>
        <v>0</v>
      </c>
      <c r="I1286" s="1">
        <f t="shared" si="284"/>
        <v>1</v>
      </c>
      <c r="J1286" s="4" t="str">
        <f>IF(AT1286=0,"",VLOOKUP(AT1286,skillbasedata!A:B,2,TRUE))</f>
        <v>纳刀术</v>
      </c>
      <c r="K1286" s="48">
        <f t="shared" si="285"/>
        <v>1</v>
      </c>
      <c r="L1286" s="4" t="str">
        <f>IF(AU1286=0,"",VLOOKUP(AU1286,skillbasedata!A:B,2,TRUE))</f>
        <v>破坏王</v>
      </c>
      <c r="M1286" s="48">
        <f t="shared" si="286"/>
        <v>1</v>
      </c>
      <c r="N1286" s="4" t="str">
        <f>IF(AV1286=0,"",VLOOKUP(AV1286,skillbasedata!A:B,2,TRUE))</f>
        <v>冰属性攻击强化</v>
      </c>
      <c r="O1286" s="48">
        <f t="shared" si="287"/>
        <v>2</v>
      </c>
      <c r="P1286" s="4" t="str">
        <f>IF(AW1286=0,"",VLOOKUP(AW1286,skillbasedata!A:B,2,TRUE))</f>
        <v/>
      </c>
      <c r="Q1286" s="48">
        <f t="shared" si="288"/>
        <v>0</v>
      </c>
      <c r="R1286" s="4" t="str">
        <f>IF(AX1286=0,"",VLOOKUP(AX1286,skillbasedata!A:B,2,TRUE))</f>
        <v/>
      </c>
      <c r="S1286" s="48">
        <f t="shared" si="289"/>
        <v>0</v>
      </c>
      <c r="T1286" s="48">
        <f t="shared" si="290"/>
        <v>3</v>
      </c>
      <c r="U1286" s="48">
        <f t="shared" si="291"/>
        <v>16</v>
      </c>
      <c r="V1286" s="51">
        <f t="shared" si="292"/>
        <v>359</v>
      </c>
      <c r="W1286" s="26" t="s">
        <v>3606</v>
      </c>
      <c r="X1286" s="26">
        <v>1</v>
      </c>
      <c r="Y1286" s="26">
        <v>359</v>
      </c>
      <c r="Z1286" s="26">
        <v>15016</v>
      </c>
      <c r="AA1286" s="26">
        <v>137</v>
      </c>
      <c r="AB1286" s="26">
        <v>7</v>
      </c>
      <c r="AC1286" s="26">
        <v>12000</v>
      </c>
      <c r="AD1286" s="26">
        <v>0</v>
      </c>
      <c r="AE1286" s="26">
        <v>2</v>
      </c>
      <c r="AF1286" s="26">
        <v>1</v>
      </c>
      <c r="AG1286" s="26">
        <v>1</v>
      </c>
      <c r="AH1286" s="26">
        <v>108</v>
      </c>
      <c r="AI1286" s="26">
        <v>-5</v>
      </c>
      <c r="AJ1286" s="26">
        <v>0</v>
      </c>
      <c r="AK1286" s="26">
        <v>3</v>
      </c>
      <c r="AL1286" s="26">
        <v>-1</v>
      </c>
      <c r="AM1286" s="26">
        <v>0</v>
      </c>
      <c r="AN1286" s="26">
        <v>21</v>
      </c>
      <c r="AO1286" s="26">
        <v>0</v>
      </c>
      <c r="AP1286" s="26">
        <v>1</v>
      </c>
      <c r="AQ1286" s="26">
        <v>0</v>
      </c>
      <c r="AR1286" s="26">
        <v>0</v>
      </c>
      <c r="AS1286" s="26">
        <v>1</v>
      </c>
      <c r="AT1286" s="26">
        <v>40</v>
      </c>
      <c r="AU1286" s="26">
        <v>81</v>
      </c>
      <c r="AV1286" s="26">
        <v>15</v>
      </c>
      <c r="AW1286" s="26">
        <v>0</v>
      </c>
      <c r="AX1286" s="26">
        <v>0</v>
      </c>
      <c r="AY1286" s="26">
        <v>1</v>
      </c>
      <c r="AZ1286" s="26">
        <v>1</v>
      </c>
      <c r="BA1286" s="26">
        <v>2</v>
      </c>
      <c r="BB1286" s="26">
        <v>0</v>
      </c>
      <c r="BC1286" s="26">
        <v>0</v>
      </c>
      <c r="BD1286" s="26" t="s">
        <v>2309</v>
      </c>
      <c r="BE1286" s="26">
        <v>3</v>
      </c>
      <c r="BF1286" s="26">
        <v>16</v>
      </c>
      <c r="BG1286" s="54" t="str">
        <f t="shared" si="293"/>
        <v>0167</v>
      </c>
      <c r="BH1286" s="9"/>
      <c r="BI1286" s="9"/>
    </row>
    <row r="1287" ht="16.5" spans="1:61">
      <c r="A1287" s="4">
        <f t="shared" si="280"/>
        <v>1</v>
      </c>
      <c r="B1287" s="4" t="str">
        <f>IF(X1287=0,"",VLOOKUP(Y1287,seriesName!A:B,2,TRUE))</f>
        <v>祸铠・真</v>
      </c>
      <c r="C1287" s="4" t="str">
        <f>IF(A1287=1,VLOOKUP(V1287,Head!A:B,2,TRUE),IF(A1287=2,VLOOKUP(V1287,Chest!A:B,2,TRUE),IF(A1287=3,VLOOKUP(V1287,Arm!A:B,2,TRUE),IF(A1287=4,VLOOKUP(V1287,Waist!A:B,2,TRUE),IF(A1287=5,VLOOKUP(V1287,Leg!A:B,2,TRUE),"")))))</f>
        <v>祸铠・真【武士盔】</v>
      </c>
      <c r="D1287" s="44" t="str">
        <f>IF(X1287=1,VLOOKUP(AA1287,modelID!A:B,2,FALSE),"")</f>
        <v>pl300</v>
      </c>
      <c r="E1287" s="45">
        <f>IF(X1287=0,"",AH1287+VLOOKUP(AN1287,BuildupTable!L:O,4,FALSE))</f>
        <v>170</v>
      </c>
      <c r="F1287" s="1">
        <f t="shared" si="281"/>
        <v>0</v>
      </c>
      <c r="G1287" s="1">
        <f t="shared" si="282"/>
        <v>1</v>
      </c>
      <c r="H1287" s="1">
        <f t="shared" si="283"/>
        <v>0</v>
      </c>
      <c r="I1287" s="1">
        <f t="shared" si="284"/>
        <v>0</v>
      </c>
      <c r="J1287" s="4" t="str">
        <f>IF(AT1287=0,"",VLOOKUP(AT1287,skillbasedata!A:B,2,TRUE))</f>
        <v>怨恨</v>
      </c>
      <c r="K1287" s="48">
        <f t="shared" si="285"/>
        <v>2</v>
      </c>
      <c r="L1287" s="4" t="str">
        <f>IF(AU1287=0,"",VLOOKUP(AU1287,skillbasedata!A:B,2,TRUE))</f>
        <v>匠</v>
      </c>
      <c r="M1287" s="48">
        <f t="shared" si="286"/>
        <v>1</v>
      </c>
      <c r="N1287" s="4" t="str">
        <f>IF(AV1287=0,"",VLOOKUP(AV1287,skillbasedata!A:B,2,TRUE))</f>
        <v>减轻胆怯</v>
      </c>
      <c r="O1287" s="48">
        <f t="shared" si="287"/>
        <v>2</v>
      </c>
      <c r="P1287" s="4" t="str">
        <f>IF(AW1287=0,"",VLOOKUP(AW1287,skillbasedata!A:B,2,TRUE))</f>
        <v/>
      </c>
      <c r="Q1287" s="48">
        <f t="shared" si="288"/>
        <v>0</v>
      </c>
      <c r="R1287" s="4" t="str">
        <f>IF(AX1287=0,"",VLOOKUP(AX1287,skillbasedata!A:B,2,TRUE))</f>
        <v/>
      </c>
      <c r="S1287" s="48">
        <f t="shared" si="289"/>
        <v>0</v>
      </c>
      <c r="T1287" s="48">
        <f t="shared" si="290"/>
        <v>3</v>
      </c>
      <c r="U1287" s="48">
        <f t="shared" si="291"/>
        <v>16</v>
      </c>
      <c r="V1287" s="51">
        <f t="shared" si="292"/>
        <v>380</v>
      </c>
      <c r="W1287" s="26" t="s">
        <v>3607</v>
      </c>
      <c r="X1287" s="26">
        <v>1</v>
      </c>
      <c r="Y1287" s="26">
        <v>380</v>
      </c>
      <c r="Z1287" s="26">
        <v>15017</v>
      </c>
      <c r="AA1287" s="26">
        <v>118</v>
      </c>
      <c r="AB1287" s="26">
        <v>7</v>
      </c>
      <c r="AC1287" s="26">
        <v>12000</v>
      </c>
      <c r="AD1287" s="26">
        <v>0</v>
      </c>
      <c r="AE1287" s="26">
        <v>2</v>
      </c>
      <c r="AF1287" s="26">
        <v>1</v>
      </c>
      <c r="AG1287" s="26">
        <v>1</v>
      </c>
      <c r="AH1287" s="26">
        <v>110</v>
      </c>
      <c r="AI1287" s="26">
        <v>3</v>
      </c>
      <c r="AJ1287" s="26">
        <v>-3</v>
      </c>
      <c r="AK1287" s="26">
        <v>1</v>
      </c>
      <c r="AL1287" s="26">
        <v>-2</v>
      </c>
      <c r="AM1287" s="26">
        <v>1</v>
      </c>
      <c r="AN1287" s="26">
        <v>21</v>
      </c>
      <c r="AO1287" s="26">
        <v>0</v>
      </c>
      <c r="AP1287" s="26">
        <v>0</v>
      </c>
      <c r="AQ1287" s="26">
        <v>1</v>
      </c>
      <c r="AR1287" s="26">
        <v>0</v>
      </c>
      <c r="AS1287" s="26">
        <v>0</v>
      </c>
      <c r="AT1287" s="26">
        <v>4</v>
      </c>
      <c r="AU1287" s="26">
        <v>22</v>
      </c>
      <c r="AV1287" s="26">
        <v>93</v>
      </c>
      <c r="AW1287" s="26">
        <v>0</v>
      </c>
      <c r="AX1287" s="26">
        <v>0</v>
      </c>
      <c r="AY1287" s="26">
        <v>2</v>
      </c>
      <c r="AZ1287" s="26">
        <v>1</v>
      </c>
      <c r="BA1287" s="26">
        <v>2</v>
      </c>
      <c r="BB1287" s="26">
        <v>0</v>
      </c>
      <c r="BC1287" s="26">
        <v>0</v>
      </c>
      <c r="BD1287" s="26" t="s">
        <v>2309</v>
      </c>
      <c r="BE1287" s="26">
        <v>3</v>
      </c>
      <c r="BF1287" s="26">
        <v>16</v>
      </c>
      <c r="BG1287" s="54" t="str">
        <f t="shared" si="293"/>
        <v>017C</v>
      </c>
      <c r="BH1287" s="9"/>
      <c r="BI1287" s="9"/>
    </row>
    <row r="1288" ht="16.5" spans="1:61">
      <c r="A1288" s="4">
        <f t="shared" si="280"/>
        <v>2</v>
      </c>
      <c r="B1288" s="4" t="str">
        <f>IF(X1288=0,"",VLOOKUP(Y1288,seriesName!A:B,2,TRUE))</f>
        <v>祸铠・真</v>
      </c>
      <c r="C1288" s="4" t="str">
        <f>IF(A1288=1,VLOOKUP(V1288,Head!A:B,2,TRUE),IF(A1288=2,VLOOKUP(V1288,Chest!A:B,2,TRUE),IF(A1288=3,VLOOKUP(V1288,Arm!A:B,2,TRUE),IF(A1288=4,VLOOKUP(V1288,Waist!A:B,2,TRUE),IF(A1288=5,VLOOKUP(V1288,Leg!A:B,2,TRUE),"")))))</f>
        <v>祸铠・真【胸甲】</v>
      </c>
      <c r="D1288" s="44" t="str">
        <f>IF(X1288=1,VLOOKUP(AA1288,modelID!A:B,2,FALSE),"")</f>
        <v>pl300</v>
      </c>
      <c r="E1288" s="45">
        <f>IF(X1288=0,"",AH1288+VLOOKUP(AN1288,BuildupTable!L:O,4,FALSE))</f>
        <v>170</v>
      </c>
      <c r="F1288" s="1">
        <f t="shared" si="281"/>
        <v>0</v>
      </c>
      <c r="G1288" s="1">
        <f t="shared" si="282"/>
        <v>1</v>
      </c>
      <c r="H1288" s="1">
        <f t="shared" si="283"/>
        <v>0</v>
      </c>
      <c r="I1288" s="1">
        <f t="shared" si="284"/>
        <v>0</v>
      </c>
      <c r="J1288" s="4" t="str">
        <f>IF(AT1288=0,"",VLOOKUP(AT1288,skillbasedata!A:B,2,TRUE))</f>
        <v>鬼火缠</v>
      </c>
      <c r="K1288" s="48">
        <f t="shared" si="285"/>
        <v>1</v>
      </c>
      <c r="L1288" s="4" t="str">
        <f>IF(AU1288=0,"",VLOOKUP(AU1288,skillbasedata!A:B,2,TRUE))</f>
        <v>怨恨</v>
      </c>
      <c r="M1288" s="48">
        <f t="shared" si="286"/>
        <v>1</v>
      </c>
      <c r="N1288" s="4" t="str">
        <f>IF(AV1288=0,"",VLOOKUP(AV1288,skillbasedata!A:B,2,TRUE))</f>
        <v>耳塞</v>
      </c>
      <c r="O1288" s="48">
        <f t="shared" si="287"/>
        <v>1</v>
      </c>
      <c r="P1288" s="4" t="str">
        <f>IF(AW1288=0,"",VLOOKUP(AW1288,skillbasedata!A:B,2,TRUE))</f>
        <v/>
      </c>
      <c r="Q1288" s="48">
        <f t="shared" si="288"/>
        <v>0</v>
      </c>
      <c r="R1288" s="4" t="str">
        <f>IF(AX1288=0,"",VLOOKUP(AX1288,skillbasedata!A:B,2,TRUE))</f>
        <v/>
      </c>
      <c r="S1288" s="48">
        <f t="shared" si="289"/>
        <v>0</v>
      </c>
      <c r="T1288" s="48">
        <f t="shared" si="290"/>
        <v>3</v>
      </c>
      <c r="U1288" s="48">
        <f t="shared" si="291"/>
        <v>16</v>
      </c>
      <c r="V1288" s="51">
        <f t="shared" si="292"/>
        <v>380</v>
      </c>
      <c r="W1288" s="26" t="s">
        <v>3608</v>
      </c>
      <c r="X1288" s="26">
        <v>1</v>
      </c>
      <c r="Y1288" s="26">
        <v>380</v>
      </c>
      <c r="Z1288" s="26">
        <v>15017</v>
      </c>
      <c r="AA1288" s="26">
        <v>118</v>
      </c>
      <c r="AB1288" s="26">
        <v>7</v>
      </c>
      <c r="AC1288" s="26">
        <v>12000</v>
      </c>
      <c r="AD1288" s="26">
        <v>0</v>
      </c>
      <c r="AE1288" s="26">
        <v>2</v>
      </c>
      <c r="AF1288" s="26">
        <v>1</v>
      </c>
      <c r="AG1288" s="26">
        <v>1</v>
      </c>
      <c r="AH1288" s="26">
        <v>110</v>
      </c>
      <c r="AI1288" s="26">
        <v>3</v>
      </c>
      <c r="AJ1288" s="26">
        <v>-3</v>
      </c>
      <c r="AK1288" s="26">
        <v>1</v>
      </c>
      <c r="AL1288" s="26">
        <v>-2</v>
      </c>
      <c r="AM1288" s="26">
        <v>1</v>
      </c>
      <c r="AN1288" s="26">
        <v>21</v>
      </c>
      <c r="AO1288" s="26">
        <v>0</v>
      </c>
      <c r="AP1288" s="26">
        <v>0</v>
      </c>
      <c r="AQ1288" s="26">
        <v>1</v>
      </c>
      <c r="AR1288" s="26">
        <v>0</v>
      </c>
      <c r="AS1288" s="26">
        <v>0</v>
      </c>
      <c r="AT1288" s="26">
        <v>108</v>
      </c>
      <c r="AU1288" s="26">
        <v>4</v>
      </c>
      <c r="AV1288" s="26">
        <v>61</v>
      </c>
      <c r="AW1288" s="26">
        <v>0</v>
      </c>
      <c r="AX1288" s="26">
        <v>0</v>
      </c>
      <c r="AY1288" s="26">
        <v>1</v>
      </c>
      <c r="AZ1288" s="26">
        <v>1</v>
      </c>
      <c r="BA1288" s="26">
        <v>1</v>
      </c>
      <c r="BB1288" s="26">
        <v>0</v>
      </c>
      <c r="BC1288" s="26">
        <v>0</v>
      </c>
      <c r="BD1288" s="26" t="s">
        <v>2309</v>
      </c>
      <c r="BE1288" s="26">
        <v>3</v>
      </c>
      <c r="BF1288" s="26">
        <v>16</v>
      </c>
      <c r="BG1288" s="54" t="str">
        <f t="shared" si="293"/>
        <v>017C</v>
      </c>
      <c r="BH1288" s="9"/>
      <c r="BI1288" s="9"/>
    </row>
    <row r="1289" ht="16.5" spans="1:61">
      <c r="A1289" s="4">
        <f t="shared" si="280"/>
        <v>3</v>
      </c>
      <c r="B1289" s="4" t="str">
        <f>IF(X1289=0,"",VLOOKUP(Y1289,seriesName!A:B,2,TRUE))</f>
        <v>祸铠・真</v>
      </c>
      <c r="C1289" s="4" t="str">
        <f>IF(A1289=1,VLOOKUP(V1289,Head!A:B,2,TRUE),IF(A1289=2,VLOOKUP(V1289,Chest!A:B,2,TRUE),IF(A1289=3,VLOOKUP(V1289,Arm!A:B,2,TRUE),IF(A1289=4,VLOOKUP(V1289,Waist!A:B,2,TRUE),IF(A1289=5,VLOOKUP(V1289,Leg!A:B,2,TRUE),"")))))</f>
        <v>祸铠・真【臂甲】</v>
      </c>
      <c r="D1289" s="44" t="str">
        <f>IF(X1289=1,VLOOKUP(AA1289,modelID!A:B,2,FALSE),"")</f>
        <v>pl300</v>
      </c>
      <c r="E1289" s="45">
        <f>IF(X1289=0,"",AH1289+VLOOKUP(AN1289,BuildupTable!L:O,4,FALSE))</f>
        <v>170</v>
      </c>
      <c r="F1289" s="1">
        <f t="shared" si="281"/>
        <v>0</v>
      </c>
      <c r="G1289" s="1">
        <f t="shared" si="282"/>
        <v>1</v>
      </c>
      <c r="H1289" s="1">
        <f t="shared" si="283"/>
        <v>0</v>
      </c>
      <c r="I1289" s="1">
        <f t="shared" si="284"/>
        <v>0</v>
      </c>
      <c r="J1289" s="4" t="str">
        <f>IF(AT1289=0,"",VLOOKUP(AT1289,skillbasedata!A:B,2,TRUE))</f>
        <v>鬼火缠</v>
      </c>
      <c r="K1289" s="48">
        <f t="shared" si="285"/>
        <v>1</v>
      </c>
      <c r="L1289" s="4" t="str">
        <f>IF(AU1289=0,"",VLOOKUP(AU1289,skillbasedata!A:B,2,TRUE))</f>
        <v>匠</v>
      </c>
      <c r="M1289" s="48">
        <f t="shared" si="286"/>
        <v>2</v>
      </c>
      <c r="N1289" s="4" t="str">
        <f>IF(AV1289=0,"",VLOOKUP(AV1289,skillbasedata!A:B,2,TRUE))</f>
        <v>装填扩充</v>
      </c>
      <c r="O1289" s="48">
        <f t="shared" si="287"/>
        <v>2</v>
      </c>
      <c r="P1289" s="4" t="str">
        <f>IF(AW1289=0,"",VLOOKUP(AW1289,skillbasedata!A:B,2,TRUE))</f>
        <v/>
      </c>
      <c r="Q1289" s="48">
        <f t="shared" si="288"/>
        <v>0</v>
      </c>
      <c r="R1289" s="4" t="str">
        <f>IF(AX1289=0,"",VLOOKUP(AX1289,skillbasedata!A:B,2,TRUE))</f>
        <v/>
      </c>
      <c r="S1289" s="48">
        <f t="shared" si="289"/>
        <v>0</v>
      </c>
      <c r="T1289" s="48">
        <f t="shared" si="290"/>
        <v>3</v>
      </c>
      <c r="U1289" s="48">
        <f t="shared" si="291"/>
        <v>16</v>
      </c>
      <c r="V1289" s="51">
        <f t="shared" si="292"/>
        <v>380</v>
      </c>
      <c r="W1289" s="26" t="s">
        <v>3609</v>
      </c>
      <c r="X1289" s="26">
        <v>1</v>
      </c>
      <c r="Y1289" s="26">
        <v>380</v>
      </c>
      <c r="Z1289" s="26">
        <v>15017</v>
      </c>
      <c r="AA1289" s="26">
        <v>118</v>
      </c>
      <c r="AB1289" s="26">
        <v>7</v>
      </c>
      <c r="AC1289" s="26">
        <v>12000</v>
      </c>
      <c r="AD1289" s="26">
        <v>0</v>
      </c>
      <c r="AE1289" s="26">
        <v>2</v>
      </c>
      <c r="AF1289" s="26">
        <v>1</v>
      </c>
      <c r="AG1289" s="26">
        <v>1</v>
      </c>
      <c r="AH1289" s="26">
        <v>110</v>
      </c>
      <c r="AI1289" s="26">
        <v>3</v>
      </c>
      <c r="AJ1289" s="26">
        <v>-3</v>
      </c>
      <c r="AK1289" s="26">
        <v>1</v>
      </c>
      <c r="AL1289" s="26">
        <v>-2</v>
      </c>
      <c r="AM1289" s="26">
        <v>1</v>
      </c>
      <c r="AN1289" s="26">
        <v>21</v>
      </c>
      <c r="AO1289" s="26">
        <v>0</v>
      </c>
      <c r="AP1289" s="26">
        <v>0</v>
      </c>
      <c r="AQ1289" s="26">
        <v>1</v>
      </c>
      <c r="AR1289" s="26">
        <v>0</v>
      </c>
      <c r="AS1289" s="26">
        <v>0</v>
      </c>
      <c r="AT1289" s="26">
        <v>108</v>
      </c>
      <c r="AU1289" s="26">
        <v>22</v>
      </c>
      <c r="AV1289" s="26">
        <v>51</v>
      </c>
      <c r="AW1289" s="26">
        <v>0</v>
      </c>
      <c r="AX1289" s="26">
        <v>0</v>
      </c>
      <c r="AY1289" s="26">
        <v>1</v>
      </c>
      <c r="AZ1289" s="26">
        <v>2</v>
      </c>
      <c r="BA1289" s="26">
        <v>2</v>
      </c>
      <c r="BB1289" s="26">
        <v>0</v>
      </c>
      <c r="BC1289" s="26">
        <v>0</v>
      </c>
      <c r="BD1289" s="26" t="s">
        <v>2309</v>
      </c>
      <c r="BE1289" s="26">
        <v>3</v>
      </c>
      <c r="BF1289" s="26">
        <v>16</v>
      </c>
      <c r="BG1289" s="54" t="str">
        <f t="shared" si="293"/>
        <v>017C</v>
      </c>
      <c r="BH1289" s="9"/>
      <c r="BI1289" s="9"/>
    </row>
    <row r="1290" ht="16.5" spans="1:61">
      <c r="A1290" s="4">
        <f t="shared" si="280"/>
        <v>4</v>
      </c>
      <c r="B1290" s="4" t="str">
        <f>IF(X1290=0,"",VLOOKUP(Y1290,seriesName!A:B,2,TRUE))</f>
        <v>祸铠・真</v>
      </c>
      <c r="C1290" s="4" t="str">
        <f>IF(A1290=1,VLOOKUP(V1290,Head!A:B,2,TRUE),IF(A1290=2,VLOOKUP(V1290,Chest!A:B,2,TRUE),IF(A1290=3,VLOOKUP(V1290,Arm!A:B,2,TRUE),IF(A1290=4,VLOOKUP(V1290,Waist!A:B,2,TRUE),IF(A1290=5,VLOOKUP(V1290,Leg!A:B,2,TRUE),"")))))</f>
        <v>祸铠・真【腰具】</v>
      </c>
      <c r="D1290" s="44" t="str">
        <f>IF(X1290=1,VLOOKUP(AA1290,modelID!A:B,2,FALSE),"")</f>
        <v>pl300</v>
      </c>
      <c r="E1290" s="45">
        <f>IF(X1290=0,"",AH1290+VLOOKUP(AN1290,BuildupTable!L:O,4,FALSE))</f>
        <v>170</v>
      </c>
      <c r="F1290" s="1">
        <f t="shared" si="281"/>
        <v>0</v>
      </c>
      <c r="G1290" s="1">
        <f t="shared" si="282"/>
        <v>0</v>
      </c>
      <c r="H1290" s="1">
        <f t="shared" si="283"/>
        <v>0</v>
      </c>
      <c r="I1290" s="1">
        <f t="shared" si="284"/>
        <v>1</v>
      </c>
      <c r="J1290" s="4" t="str">
        <f>IF(AT1290=0,"",VLOOKUP(AT1290,skillbasedata!A:B,2,TRUE))</f>
        <v>鬼火缠</v>
      </c>
      <c r="K1290" s="48">
        <f t="shared" si="285"/>
        <v>1</v>
      </c>
      <c r="L1290" s="4" t="str">
        <f>IF(AU1290=0,"",VLOOKUP(AU1290,skillbasedata!A:B,2,TRUE))</f>
        <v>耳塞</v>
      </c>
      <c r="M1290" s="48">
        <f t="shared" si="286"/>
        <v>1</v>
      </c>
      <c r="N1290" s="4" t="str">
        <f>IF(AV1290=0,"",VLOOKUP(AV1290,skillbasedata!A:B,2,TRUE))</f>
        <v/>
      </c>
      <c r="O1290" s="48">
        <f t="shared" si="287"/>
        <v>0</v>
      </c>
      <c r="P1290" s="4" t="str">
        <f>IF(AW1290=0,"",VLOOKUP(AW1290,skillbasedata!A:B,2,TRUE))</f>
        <v/>
      </c>
      <c r="Q1290" s="48">
        <f t="shared" si="288"/>
        <v>0</v>
      </c>
      <c r="R1290" s="4" t="str">
        <f>IF(AX1290=0,"",VLOOKUP(AX1290,skillbasedata!A:B,2,TRUE))</f>
        <v/>
      </c>
      <c r="S1290" s="48">
        <f t="shared" si="289"/>
        <v>0</v>
      </c>
      <c r="T1290" s="48">
        <f t="shared" si="290"/>
        <v>3</v>
      </c>
      <c r="U1290" s="48">
        <f t="shared" si="291"/>
        <v>16</v>
      </c>
      <c r="V1290" s="51">
        <f t="shared" si="292"/>
        <v>380</v>
      </c>
      <c r="W1290" s="26" t="s">
        <v>3610</v>
      </c>
      <c r="X1290" s="26">
        <v>1</v>
      </c>
      <c r="Y1290" s="26">
        <v>380</v>
      </c>
      <c r="Z1290" s="26">
        <v>15017</v>
      </c>
      <c r="AA1290" s="26">
        <v>118</v>
      </c>
      <c r="AB1290" s="26">
        <v>7</v>
      </c>
      <c r="AC1290" s="26">
        <v>12000</v>
      </c>
      <c r="AD1290" s="26">
        <v>0</v>
      </c>
      <c r="AE1290" s="26">
        <v>2</v>
      </c>
      <c r="AF1290" s="26">
        <v>1</v>
      </c>
      <c r="AG1290" s="26">
        <v>1</v>
      </c>
      <c r="AH1290" s="26">
        <v>110</v>
      </c>
      <c r="AI1290" s="26">
        <v>3</v>
      </c>
      <c r="AJ1290" s="26">
        <v>-3</v>
      </c>
      <c r="AK1290" s="26">
        <v>1</v>
      </c>
      <c r="AL1290" s="26">
        <v>-2</v>
      </c>
      <c r="AM1290" s="26">
        <v>1</v>
      </c>
      <c r="AN1290" s="26">
        <v>21</v>
      </c>
      <c r="AO1290" s="26">
        <v>0</v>
      </c>
      <c r="AP1290" s="26">
        <v>0</v>
      </c>
      <c r="AQ1290" s="26">
        <v>0</v>
      </c>
      <c r="AR1290" s="26">
        <v>0</v>
      </c>
      <c r="AS1290" s="26">
        <v>1</v>
      </c>
      <c r="AT1290" s="26">
        <v>108</v>
      </c>
      <c r="AU1290" s="26">
        <v>61</v>
      </c>
      <c r="AV1290" s="26">
        <v>0</v>
      </c>
      <c r="AW1290" s="26">
        <v>0</v>
      </c>
      <c r="AX1290" s="26">
        <v>0</v>
      </c>
      <c r="AY1290" s="26">
        <v>1</v>
      </c>
      <c r="AZ1290" s="26">
        <v>1</v>
      </c>
      <c r="BA1290" s="26">
        <v>0</v>
      </c>
      <c r="BB1290" s="26">
        <v>0</v>
      </c>
      <c r="BC1290" s="26">
        <v>0</v>
      </c>
      <c r="BD1290" s="26" t="s">
        <v>2309</v>
      </c>
      <c r="BE1290" s="26">
        <v>3</v>
      </c>
      <c r="BF1290" s="26">
        <v>16</v>
      </c>
      <c r="BG1290" s="54" t="str">
        <f t="shared" si="293"/>
        <v>017C</v>
      </c>
      <c r="BH1290" s="9"/>
      <c r="BI1290" s="9"/>
    </row>
    <row r="1291" ht="16.5" spans="1:61">
      <c r="A1291" s="4">
        <f t="shared" si="280"/>
        <v>5</v>
      </c>
      <c r="B1291" s="4" t="str">
        <f>IF(X1291=0,"",VLOOKUP(Y1291,seriesName!A:B,2,TRUE))</f>
        <v>祸铠・真</v>
      </c>
      <c r="C1291" s="4" t="str">
        <f>IF(A1291=1,VLOOKUP(V1291,Head!A:B,2,TRUE),IF(A1291=2,VLOOKUP(V1291,Chest!A:B,2,TRUE),IF(A1291=3,VLOOKUP(V1291,Arm!A:B,2,TRUE),IF(A1291=4,VLOOKUP(V1291,Waist!A:B,2,TRUE),IF(A1291=5,VLOOKUP(V1291,Leg!A:B,2,TRUE),"")))))</f>
        <v>祸铠・真【腿甲】</v>
      </c>
      <c r="D1291" s="44" t="str">
        <f>IF(X1291=1,VLOOKUP(AA1291,modelID!A:B,2,FALSE),"")</f>
        <v>pl300</v>
      </c>
      <c r="E1291" s="45">
        <f>IF(X1291=0,"",AH1291+VLOOKUP(AN1291,BuildupTable!L:O,4,FALSE))</f>
        <v>170</v>
      </c>
      <c r="F1291" s="1">
        <f t="shared" si="281"/>
        <v>1</v>
      </c>
      <c r="G1291" s="1">
        <f t="shared" si="282"/>
        <v>1</v>
      </c>
      <c r="H1291" s="1">
        <f t="shared" si="283"/>
        <v>0</v>
      </c>
      <c r="I1291" s="1">
        <f t="shared" si="284"/>
        <v>0</v>
      </c>
      <c r="J1291" s="4" t="str">
        <f>IF(AT1291=0,"",VLOOKUP(AT1291,skillbasedata!A:B,2,TRUE))</f>
        <v>鬼火缠</v>
      </c>
      <c r="K1291" s="48">
        <f t="shared" si="285"/>
        <v>1</v>
      </c>
      <c r="L1291" s="4" t="str">
        <f>IF(AU1291=0,"",VLOOKUP(AU1291,skillbasedata!A:B,2,TRUE))</f>
        <v>怨恨</v>
      </c>
      <c r="M1291" s="48">
        <f t="shared" si="286"/>
        <v>2</v>
      </c>
      <c r="N1291" s="4" t="str">
        <f>IF(AV1291=0,"",VLOOKUP(AV1291,skillbasedata!A:B,2,TRUE))</f>
        <v>减轻胆怯</v>
      </c>
      <c r="O1291" s="48">
        <f t="shared" si="287"/>
        <v>1</v>
      </c>
      <c r="P1291" s="4" t="str">
        <f>IF(AW1291=0,"",VLOOKUP(AW1291,skillbasedata!A:B,2,TRUE))</f>
        <v/>
      </c>
      <c r="Q1291" s="48">
        <f t="shared" si="288"/>
        <v>0</v>
      </c>
      <c r="R1291" s="4" t="str">
        <f>IF(AX1291=0,"",VLOOKUP(AX1291,skillbasedata!A:B,2,TRUE))</f>
        <v/>
      </c>
      <c r="S1291" s="48">
        <f t="shared" si="289"/>
        <v>0</v>
      </c>
      <c r="T1291" s="48">
        <f t="shared" si="290"/>
        <v>3</v>
      </c>
      <c r="U1291" s="48">
        <f t="shared" si="291"/>
        <v>16</v>
      </c>
      <c r="V1291" s="51">
        <f t="shared" si="292"/>
        <v>380</v>
      </c>
      <c r="W1291" s="26" t="s">
        <v>3611</v>
      </c>
      <c r="X1291" s="26">
        <v>1</v>
      </c>
      <c r="Y1291" s="26">
        <v>380</v>
      </c>
      <c r="Z1291" s="26">
        <v>15017</v>
      </c>
      <c r="AA1291" s="26">
        <v>118</v>
      </c>
      <c r="AB1291" s="26">
        <v>7</v>
      </c>
      <c r="AC1291" s="26">
        <v>12000</v>
      </c>
      <c r="AD1291" s="26">
        <v>0</v>
      </c>
      <c r="AE1291" s="26">
        <v>2</v>
      </c>
      <c r="AF1291" s="26">
        <v>1</v>
      </c>
      <c r="AG1291" s="26">
        <v>1</v>
      </c>
      <c r="AH1291" s="26">
        <v>110</v>
      </c>
      <c r="AI1291" s="26">
        <v>3</v>
      </c>
      <c r="AJ1291" s="26">
        <v>-3</v>
      </c>
      <c r="AK1291" s="26">
        <v>1</v>
      </c>
      <c r="AL1291" s="26">
        <v>-2</v>
      </c>
      <c r="AM1291" s="26">
        <v>1</v>
      </c>
      <c r="AN1291" s="26">
        <v>21</v>
      </c>
      <c r="AO1291" s="26">
        <v>0</v>
      </c>
      <c r="AP1291" s="26">
        <v>1</v>
      </c>
      <c r="AQ1291" s="26">
        <v>1</v>
      </c>
      <c r="AR1291" s="26">
        <v>0</v>
      </c>
      <c r="AS1291" s="26">
        <v>0</v>
      </c>
      <c r="AT1291" s="26">
        <v>108</v>
      </c>
      <c r="AU1291" s="26">
        <v>4</v>
      </c>
      <c r="AV1291" s="26">
        <v>93</v>
      </c>
      <c r="AW1291" s="26">
        <v>0</v>
      </c>
      <c r="AX1291" s="26">
        <v>0</v>
      </c>
      <c r="AY1291" s="26">
        <v>1</v>
      </c>
      <c r="AZ1291" s="26">
        <v>2</v>
      </c>
      <c r="BA1291" s="26">
        <v>1</v>
      </c>
      <c r="BB1291" s="26">
        <v>0</v>
      </c>
      <c r="BC1291" s="26">
        <v>0</v>
      </c>
      <c r="BD1291" s="26" t="s">
        <v>2309</v>
      </c>
      <c r="BE1291" s="26">
        <v>3</v>
      </c>
      <c r="BF1291" s="26">
        <v>16</v>
      </c>
      <c r="BG1291" s="54" t="str">
        <f t="shared" si="293"/>
        <v>017C</v>
      </c>
      <c r="BH1291" s="9"/>
      <c r="BI1291" s="9"/>
    </row>
    <row r="1292" ht="16.5" spans="1:61">
      <c r="A1292" s="4">
        <f t="shared" si="280"/>
        <v>1</v>
      </c>
      <c r="B1292" s="4" t="str">
        <f>IF(X1292=0,"",VLOOKUP(Y1292,seriesName!A:B,2,TRUE))</f>
        <v>迅龙X</v>
      </c>
      <c r="C1292" s="4" t="str">
        <f>IF(A1292=1,VLOOKUP(V1292,Head!A:B,2,TRUE),IF(A1292=2,VLOOKUP(V1292,Chest!A:B,2,TRUE),IF(A1292=3,VLOOKUP(V1292,Arm!A:B,2,TRUE),IF(A1292=4,VLOOKUP(V1292,Waist!A:B,2,TRUE),IF(A1292=5,VLOOKUP(V1292,Leg!A:B,2,TRUE),"")))))</f>
        <v>迅龙X头盔</v>
      </c>
      <c r="D1292" s="44" t="str">
        <f>IF(X1292=1,VLOOKUP(AA1292,modelID!A:B,2,FALSE),"")</f>
        <v>pl318</v>
      </c>
      <c r="E1292" s="45">
        <f>IF(X1292=0,"",AH1292+VLOOKUP(AN1292,BuildupTable!L:O,4,FALSE))</f>
        <v>168</v>
      </c>
      <c r="F1292" s="1">
        <f t="shared" si="281"/>
        <v>0</v>
      </c>
      <c r="G1292" s="1">
        <f t="shared" si="282"/>
        <v>0</v>
      </c>
      <c r="H1292" s="1">
        <f t="shared" si="283"/>
        <v>1</v>
      </c>
      <c r="I1292" s="1">
        <f t="shared" si="284"/>
        <v>0</v>
      </c>
      <c r="J1292" s="4" t="str">
        <f>IF(AT1292=0,"",VLOOKUP(AT1292,skillbasedata!A:B,2,TRUE))</f>
        <v>回避性能</v>
      </c>
      <c r="K1292" s="48">
        <f t="shared" si="285"/>
        <v>1</v>
      </c>
      <c r="L1292" s="4" t="str">
        <f>IF(AU1292=0,"",VLOOKUP(AU1292,skillbasedata!A:B,2,TRUE))</f>
        <v>体术</v>
      </c>
      <c r="M1292" s="48">
        <f t="shared" si="286"/>
        <v>2</v>
      </c>
      <c r="N1292" s="4" t="str">
        <f>IF(AV1292=0,"",VLOOKUP(AV1292,skillbasedata!A:B,2,TRUE))</f>
        <v>减轻胆怯</v>
      </c>
      <c r="O1292" s="48">
        <f t="shared" si="287"/>
        <v>1</v>
      </c>
      <c r="P1292" s="4" t="str">
        <f>IF(AW1292=0,"",VLOOKUP(AW1292,skillbasedata!A:B,2,TRUE))</f>
        <v/>
      </c>
      <c r="Q1292" s="48">
        <f t="shared" si="288"/>
        <v>0</v>
      </c>
      <c r="R1292" s="4" t="str">
        <f>IF(AX1292=0,"",VLOOKUP(AX1292,skillbasedata!A:B,2,TRUE))</f>
        <v/>
      </c>
      <c r="S1292" s="48">
        <f t="shared" si="289"/>
        <v>0</v>
      </c>
      <c r="T1292" s="48">
        <f t="shared" si="290"/>
        <v>3</v>
      </c>
      <c r="U1292" s="48">
        <f t="shared" si="291"/>
        <v>16</v>
      </c>
      <c r="V1292" s="51">
        <f t="shared" si="292"/>
        <v>358</v>
      </c>
      <c r="W1292" s="26" t="s">
        <v>3612</v>
      </c>
      <c r="X1292" s="26">
        <v>1</v>
      </c>
      <c r="Y1292" s="26">
        <v>358</v>
      </c>
      <c r="Z1292" s="26">
        <v>15018</v>
      </c>
      <c r="AA1292" s="26">
        <v>136</v>
      </c>
      <c r="AB1292" s="26">
        <v>7</v>
      </c>
      <c r="AC1292" s="26">
        <v>12000</v>
      </c>
      <c r="AD1292" s="26">
        <v>0</v>
      </c>
      <c r="AE1292" s="26">
        <v>2</v>
      </c>
      <c r="AF1292" s="26">
        <v>1</v>
      </c>
      <c r="AG1292" s="26">
        <v>1</v>
      </c>
      <c r="AH1292" s="26">
        <v>108</v>
      </c>
      <c r="AI1292" s="26">
        <v>-2</v>
      </c>
      <c r="AJ1292" s="26">
        <v>1</v>
      </c>
      <c r="AK1292" s="26">
        <v>1</v>
      </c>
      <c r="AL1292" s="26">
        <v>-3</v>
      </c>
      <c r="AM1292" s="26">
        <v>1</v>
      </c>
      <c r="AN1292" s="26">
        <v>21</v>
      </c>
      <c r="AO1292" s="26">
        <v>0</v>
      </c>
      <c r="AP1292" s="26">
        <v>0</v>
      </c>
      <c r="AQ1292" s="26">
        <v>0</v>
      </c>
      <c r="AR1292" s="26">
        <v>1</v>
      </c>
      <c r="AS1292" s="26">
        <v>0</v>
      </c>
      <c r="AT1292" s="26">
        <v>65</v>
      </c>
      <c r="AU1292" s="26">
        <v>33</v>
      </c>
      <c r="AV1292" s="26">
        <v>93</v>
      </c>
      <c r="AW1292" s="26">
        <v>0</v>
      </c>
      <c r="AX1292" s="26">
        <v>0</v>
      </c>
      <c r="AY1292" s="26">
        <v>1</v>
      </c>
      <c r="AZ1292" s="26">
        <v>2</v>
      </c>
      <c r="BA1292" s="26">
        <v>1</v>
      </c>
      <c r="BB1292" s="26">
        <v>0</v>
      </c>
      <c r="BC1292" s="26">
        <v>0</v>
      </c>
      <c r="BD1292" s="26" t="s">
        <v>2309</v>
      </c>
      <c r="BE1292" s="26">
        <v>3</v>
      </c>
      <c r="BF1292" s="26">
        <v>16</v>
      </c>
      <c r="BG1292" s="54" t="str">
        <f t="shared" si="293"/>
        <v>0166</v>
      </c>
      <c r="BH1292" s="9"/>
      <c r="BI1292" s="9"/>
    </row>
    <row r="1293" ht="16.5" spans="1:61">
      <c r="A1293" s="4">
        <f t="shared" si="280"/>
        <v>2</v>
      </c>
      <c r="B1293" s="4" t="str">
        <f>IF(X1293=0,"",VLOOKUP(Y1293,seriesName!A:B,2,TRUE))</f>
        <v>迅龙X</v>
      </c>
      <c r="C1293" s="4" t="str">
        <f>IF(A1293=1,VLOOKUP(V1293,Head!A:B,2,TRUE),IF(A1293=2,VLOOKUP(V1293,Chest!A:B,2,TRUE),IF(A1293=3,VLOOKUP(V1293,Arm!A:B,2,TRUE),IF(A1293=4,VLOOKUP(V1293,Waist!A:B,2,TRUE),IF(A1293=5,VLOOKUP(V1293,Leg!A:B,2,TRUE),"")))))</f>
        <v>迅龙X铠甲</v>
      </c>
      <c r="D1293" s="44" t="str">
        <f>IF(X1293=1,VLOOKUP(AA1293,modelID!A:B,2,FALSE),"")</f>
        <v>pl318</v>
      </c>
      <c r="E1293" s="45">
        <f>IF(X1293=0,"",AH1293+VLOOKUP(AN1293,BuildupTable!L:O,4,FALSE))</f>
        <v>168</v>
      </c>
      <c r="F1293" s="1">
        <f t="shared" si="281"/>
        <v>1</v>
      </c>
      <c r="G1293" s="1">
        <f t="shared" si="282"/>
        <v>0</v>
      </c>
      <c r="H1293" s="1">
        <f t="shared" si="283"/>
        <v>1</v>
      </c>
      <c r="I1293" s="1">
        <f t="shared" si="284"/>
        <v>0</v>
      </c>
      <c r="J1293" s="4" t="str">
        <f>IF(AT1293=0,"",VLOOKUP(AT1293,skillbasedata!A:B,2,TRUE))</f>
        <v>回避性能</v>
      </c>
      <c r="K1293" s="48">
        <f t="shared" si="285"/>
        <v>1</v>
      </c>
      <c r="L1293" s="4" t="str">
        <f>IF(AU1293=0,"",VLOOKUP(AU1293,skillbasedata!A:B,2,TRUE))</f>
        <v>看破</v>
      </c>
      <c r="M1293" s="48">
        <f t="shared" si="286"/>
        <v>2</v>
      </c>
      <c r="N1293" s="4" t="str">
        <f>IF(AV1293=0,"",VLOOKUP(AV1293,skillbasedata!A:B,2,TRUE))</f>
        <v>减轻胆怯</v>
      </c>
      <c r="O1293" s="48">
        <f t="shared" si="287"/>
        <v>1</v>
      </c>
      <c r="P1293" s="4" t="str">
        <f>IF(AW1293=0,"",VLOOKUP(AW1293,skillbasedata!A:B,2,TRUE))</f>
        <v/>
      </c>
      <c r="Q1293" s="48">
        <f t="shared" si="288"/>
        <v>0</v>
      </c>
      <c r="R1293" s="4" t="str">
        <f>IF(AX1293=0,"",VLOOKUP(AX1293,skillbasedata!A:B,2,TRUE))</f>
        <v/>
      </c>
      <c r="S1293" s="48">
        <f t="shared" si="289"/>
        <v>0</v>
      </c>
      <c r="T1293" s="48">
        <f t="shared" si="290"/>
        <v>3</v>
      </c>
      <c r="U1293" s="48">
        <f t="shared" si="291"/>
        <v>16</v>
      </c>
      <c r="V1293" s="51">
        <f t="shared" si="292"/>
        <v>358</v>
      </c>
      <c r="W1293" s="26" t="s">
        <v>3613</v>
      </c>
      <c r="X1293" s="26">
        <v>1</v>
      </c>
      <c r="Y1293" s="26">
        <v>358</v>
      </c>
      <c r="Z1293" s="26">
        <v>15018</v>
      </c>
      <c r="AA1293" s="26">
        <v>136</v>
      </c>
      <c r="AB1293" s="26">
        <v>7</v>
      </c>
      <c r="AC1293" s="26">
        <v>12000</v>
      </c>
      <c r="AD1293" s="26">
        <v>0</v>
      </c>
      <c r="AE1293" s="26">
        <v>2</v>
      </c>
      <c r="AF1293" s="26">
        <v>1</v>
      </c>
      <c r="AG1293" s="26">
        <v>1</v>
      </c>
      <c r="AH1293" s="26">
        <v>108</v>
      </c>
      <c r="AI1293" s="26">
        <v>-2</v>
      </c>
      <c r="AJ1293" s="26">
        <v>1</v>
      </c>
      <c r="AK1293" s="26">
        <v>1</v>
      </c>
      <c r="AL1293" s="26">
        <v>-3</v>
      </c>
      <c r="AM1293" s="26">
        <v>1</v>
      </c>
      <c r="AN1293" s="26">
        <v>21</v>
      </c>
      <c r="AO1293" s="26">
        <v>0</v>
      </c>
      <c r="AP1293" s="26">
        <v>1</v>
      </c>
      <c r="AQ1293" s="26">
        <v>0</v>
      </c>
      <c r="AR1293" s="26">
        <v>1</v>
      </c>
      <c r="AS1293" s="26">
        <v>0</v>
      </c>
      <c r="AT1293" s="26">
        <v>65</v>
      </c>
      <c r="AU1293" s="26">
        <v>6</v>
      </c>
      <c r="AV1293" s="26">
        <v>93</v>
      </c>
      <c r="AW1293" s="26">
        <v>0</v>
      </c>
      <c r="AX1293" s="26">
        <v>0</v>
      </c>
      <c r="AY1293" s="26">
        <v>1</v>
      </c>
      <c r="AZ1293" s="26">
        <v>2</v>
      </c>
      <c r="BA1293" s="26">
        <v>1</v>
      </c>
      <c r="BB1293" s="26">
        <v>0</v>
      </c>
      <c r="BC1293" s="26">
        <v>0</v>
      </c>
      <c r="BD1293" s="26" t="s">
        <v>2309</v>
      </c>
      <c r="BE1293" s="26">
        <v>3</v>
      </c>
      <c r="BF1293" s="26">
        <v>16</v>
      </c>
      <c r="BG1293" s="54" t="str">
        <f t="shared" si="293"/>
        <v>0166</v>
      </c>
      <c r="BH1293" s="9"/>
      <c r="BI1293" s="9"/>
    </row>
    <row r="1294" ht="16.5" spans="1:61">
      <c r="A1294" s="4">
        <f t="shared" si="280"/>
        <v>3</v>
      </c>
      <c r="B1294" s="4" t="str">
        <f>IF(X1294=0,"",VLOOKUP(Y1294,seriesName!A:B,2,TRUE))</f>
        <v>迅龙X</v>
      </c>
      <c r="C1294" s="4" t="str">
        <f>IF(A1294=1,VLOOKUP(V1294,Head!A:B,2,TRUE),IF(A1294=2,VLOOKUP(V1294,Chest!A:B,2,TRUE),IF(A1294=3,VLOOKUP(V1294,Arm!A:B,2,TRUE),IF(A1294=4,VLOOKUP(V1294,Waist!A:B,2,TRUE),IF(A1294=5,VLOOKUP(V1294,Leg!A:B,2,TRUE),"")))))</f>
        <v>迅龙X腕甲</v>
      </c>
      <c r="D1294" s="44" t="str">
        <f>IF(X1294=1,VLOOKUP(AA1294,modelID!A:B,2,FALSE),"")</f>
        <v>pl318</v>
      </c>
      <c r="E1294" s="45">
        <f>IF(X1294=0,"",AH1294+VLOOKUP(AN1294,BuildupTable!L:O,4,FALSE))</f>
        <v>168</v>
      </c>
      <c r="F1294" s="1">
        <f t="shared" si="281"/>
        <v>1</v>
      </c>
      <c r="G1294" s="1">
        <f t="shared" si="282"/>
        <v>1</v>
      </c>
      <c r="H1294" s="1">
        <f t="shared" si="283"/>
        <v>0</v>
      </c>
      <c r="I1294" s="1">
        <f t="shared" si="284"/>
        <v>0</v>
      </c>
      <c r="J1294" s="4" t="str">
        <f>IF(AT1294=0,"",VLOOKUP(AT1294,skillbasedata!A:B,2,TRUE))</f>
        <v>回避性能</v>
      </c>
      <c r="K1294" s="48">
        <f t="shared" si="285"/>
        <v>1</v>
      </c>
      <c r="L1294" s="4" t="str">
        <f>IF(AU1294=0,"",VLOOKUP(AU1294,skillbasedata!A:B,2,TRUE))</f>
        <v>回避距离提升</v>
      </c>
      <c r="M1294" s="48">
        <f t="shared" si="286"/>
        <v>1</v>
      </c>
      <c r="N1294" s="4" t="str">
        <f>IF(AV1294=0,"",VLOOKUP(AV1294,skillbasedata!A:B,2,TRUE))</f>
        <v>体术</v>
      </c>
      <c r="O1294" s="48">
        <f t="shared" si="287"/>
        <v>2</v>
      </c>
      <c r="P1294" s="4" t="str">
        <f>IF(AW1294=0,"",VLOOKUP(AW1294,skillbasedata!A:B,2,TRUE))</f>
        <v/>
      </c>
      <c r="Q1294" s="48">
        <f t="shared" si="288"/>
        <v>0</v>
      </c>
      <c r="R1294" s="4" t="str">
        <f>IF(AX1294=0,"",VLOOKUP(AX1294,skillbasedata!A:B,2,TRUE))</f>
        <v/>
      </c>
      <c r="S1294" s="48">
        <f t="shared" si="289"/>
        <v>0</v>
      </c>
      <c r="T1294" s="48">
        <f t="shared" si="290"/>
        <v>3</v>
      </c>
      <c r="U1294" s="48">
        <f t="shared" si="291"/>
        <v>16</v>
      </c>
      <c r="V1294" s="51">
        <f t="shared" si="292"/>
        <v>358</v>
      </c>
      <c r="W1294" s="26" t="s">
        <v>3614</v>
      </c>
      <c r="X1294" s="26">
        <v>1</v>
      </c>
      <c r="Y1294" s="26">
        <v>358</v>
      </c>
      <c r="Z1294" s="26">
        <v>15018</v>
      </c>
      <c r="AA1294" s="26">
        <v>136</v>
      </c>
      <c r="AB1294" s="26">
        <v>7</v>
      </c>
      <c r="AC1294" s="26">
        <v>12000</v>
      </c>
      <c r="AD1294" s="26">
        <v>0</v>
      </c>
      <c r="AE1294" s="26">
        <v>2</v>
      </c>
      <c r="AF1294" s="26">
        <v>1</v>
      </c>
      <c r="AG1294" s="26">
        <v>1</v>
      </c>
      <c r="AH1294" s="26">
        <v>108</v>
      </c>
      <c r="AI1294" s="26">
        <v>-2</v>
      </c>
      <c r="AJ1294" s="26">
        <v>1</v>
      </c>
      <c r="AK1294" s="26">
        <v>1</v>
      </c>
      <c r="AL1294" s="26">
        <v>-3</v>
      </c>
      <c r="AM1294" s="26">
        <v>1</v>
      </c>
      <c r="AN1294" s="26">
        <v>21</v>
      </c>
      <c r="AO1294" s="26">
        <v>0</v>
      </c>
      <c r="AP1294" s="26">
        <v>1</v>
      </c>
      <c r="AQ1294" s="26">
        <v>1</v>
      </c>
      <c r="AR1294" s="26">
        <v>0</v>
      </c>
      <c r="AS1294" s="26">
        <v>0</v>
      </c>
      <c r="AT1294" s="26">
        <v>65</v>
      </c>
      <c r="AU1294" s="26">
        <v>66</v>
      </c>
      <c r="AV1294" s="26">
        <v>33</v>
      </c>
      <c r="AW1294" s="26">
        <v>0</v>
      </c>
      <c r="AX1294" s="26">
        <v>0</v>
      </c>
      <c r="AY1294" s="26">
        <v>1</v>
      </c>
      <c r="AZ1294" s="26">
        <v>1</v>
      </c>
      <c r="BA1294" s="26">
        <v>2</v>
      </c>
      <c r="BB1294" s="26">
        <v>0</v>
      </c>
      <c r="BC1294" s="26">
        <v>0</v>
      </c>
      <c r="BD1294" s="26" t="s">
        <v>2309</v>
      </c>
      <c r="BE1294" s="26">
        <v>3</v>
      </c>
      <c r="BF1294" s="26">
        <v>16</v>
      </c>
      <c r="BG1294" s="54" t="str">
        <f t="shared" si="293"/>
        <v>0166</v>
      </c>
      <c r="BH1294" s="9"/>
      <c r="BI1294" s="9"/>
    </row>
    <row r="1295" ht="16.5" spans="1:61">
      <c r="A1295" s="4">
        <f t="shared" si="280"/>
        <v>4</v>
      </c>
      <c r="B1295" s="4" t="str">
        <f>IF(X1295=0,"",VLOOKUP(Y1295,seriesName!A:B,2,TRUE))</f>
        <v>迅龙X</v>
      </c>
      <c r="C1295" s="4" t="str">
        <f>IF(A1295=1,VLOOKUP(V1295,Head!A:B,2,TRUE),IF(A1295=2,VLOOKUP(V1295,Chest!A:B,2,TRUE),IF(A1295=3,VLOOKUP(V1295,Arm!A:B,2,TRUE),IF(A1295=4,VLOOKUP(V1295,Waist!A:B,2,TRUE),IF(A1295=5,VLOOKUP(V1295,Leg!A:B,2,TRUE),"")))))</f>
        <v>迅龙X腰甲</v>
      </c>
      <c r="D1295" s="44" t="str">
        <f>IF(X1295=1,VLOOKUP(AA1295,modelID!A:B,2,FALSE),"")</f>
        <v>pl318</v>
      </c>
      <c r="E1295" s="45">
        <f>IF(X1295=0,"",AH1295+VLOOKUP(AN1295,BuildupTable!L:O,4,FALSE))</f>
        <v>168</v>
      </c>
      <c r="F1295" s="1">
        <f t="shared" si="281"/>
        <v>0</v>
      </c>
      <c r="G1295" s="1">
        <f t="shared" si="282"/>
        <v>1</v>
      </c>
      <c r="H1295" s="1">
        <f t="shared" si="283"/>
        <v>0</v>
      </c>
      <c r="I1295" s="1">
        <f t="shared" si="284"/>
        <v>0</v>
      </c>
      <c r="J1295" s="4" t="str">
        <f>IF(AT1295=0,"",VLOOKUP(AT1295,skillbasedata!A:B,2,TRUE))</f>
        <v>回避距离提升</v>
      </c>
      <c r="K1295" s="48">
        <f t="shared" si="285"/>
        <v>2</v>
      </c>
      <c r="L1295" s="4" t="str">
        <f>IF(AU1295=0,"",VLOOKUP(AU1295,skillbasedata!A:B,2,TRUE))</f>
        <v>看破</v>
      </c>
      <c r="M1295" s="48">
        <f t="shared" si="286"/>
        <v>2</v>
      </c>
      <c r="N1295" s="4" t="str">
        <f>IF(AV1295=0,"",VLOOKUP(AV1295,skillbasedata!A:B,2,TRUE))</f>
        <v>减轻胆怯</v>
      </c>
      <c r="O1295" s="48">
        <f t="shared" si="287"/>
        <v>1</v>
      </c>
      <c r="P1295" s="4" t="str">
        <f>IF(AW1295=0,"",VLOOKUP(AW1295,skillbasedata!A:B,2,TRUE))</f>
        <v/>
      </c>
      <c r="Q1295" s="48">
        <f t="shared" si="288"/>
        <v>0</v>
      </c>
      <c r="R1295" s="4" t="str">
        <f>IF(AX1295=0,"",VLOOKUP(AX1295,skillbasedata!A:B,2,TRUE))</f>
        <v/>
      </c>
      <c r="S1295" s="48">
        <f t="shared" si="289"/>
        <v>0</v>
      </c>
      <c r="T1295" s="48">
        <f t="shared" si="290"/>
        <v>3</v>
      </c>
      <c r="U1295" s="48">
        <f t="shared" si="291"/>
        <v>16</v>
      </c>
      <c r="V1295" s="51">
        <f t="shared" si="292"/>
        <v>358</v>
      </c>
      <c r="W1295" s="26" t="s">
        <v>3615</v>
      </c>
      <c r="X1295" s="26">
        <v>1</v>
      </c>
      <c r="Y1295" s="26">
        <v>358</v>
      </c>
      <c r="Z1295" s="26">
        <v>15018</v>
      </c>
      <c r="AA1295" s="26">
        <v>136</v>
      </c>
      <c r="AB1295" s="26">
        <v>7</v>
      </c>
      <c r="AC1295" s="26">
        <v>12000</v>
      </c>
      <c r="AD1295" s="26">
        <v>0</v>
      </c>
      <c r="AE1295" s="26">
        <v>2</v>
      </c>
      <c r="AF1295" s="26">
        <v>1</v>
      </c>
      <c r="AG1295" s="26">
        <v>1</v>
      </c>
      <c r="AH1295" s="26">
        <v>108</v>
      </c>
      <c r="AI1295" s="26">
        <v>-2</v>
      </c>
      <c r="AJ1295" s="26">
        <v>1</v>
      </c>
      <c r="AK1295" s="26">
        <v>1</v>
      </c>
      <c r="AL1295" s="26">
        <v>-3</v>
      </c>
      <c r="AM1295" s="26">
        <v>1</v>
      </c>
      <c r="AN1295" s="26">
        <v>21</v>
      </c>
      <c r="AO1295" s="26">
        <v>0</v>
      </c>
      <c r="AP1295" s="26">
        <v>0</v>
      </c>
      <c r="AQ1295" s="26">
        <v>1</v>
      </c>
      <c r="AR1295" s="26">
        <v>0</v>
      </c>
      <c r="AS1295" s="26">
        <v>0</v>
      </c>
      <c r="AT1295" s="26">
        <v>66</v>
      </c>
      <c r="AU1295" s="26">
        <v>6</v>
      </c>
      <c r="AV1295" s="26">
        <v>93</v>
      </c>
      <c r="AW1295" s="26">
        <v>0</v>
      </c>
      <c r="AX1295" s="26">
        <v>0</v>
      </c>
      <c r="AY1295" s="26">
        <v>2</v>
      </c>
      <c r="AZ1295" s="26">
        <v>2</v>
      </c>
      <c r="BA1295" s="26">
        <v>1</v>
      </c>
      <c r="BB1295" s="26">
        <v>0</v>
      </c>
      <c r="BC1295" s="26">
        <v>0</v>
      </c>
      <c r="BD1295" s="26" t="s">
        <v>2309</v>
      </c>
      <c r="BE1295" s="26">
        <v>3</v>
      </c>
      <c r="BF1295" s="26">
        <v>16</v>
      </c>
      <c r="BG1295" s="54" t="str">
        <f t="shared" si="293"/>
        <v>0166</v>
      </c>
      <c r="BH1295" s="9"/>
      <c r="BI1295" s="9"/>
    </row>
    <row r="1296" ht="16.5" spans="1:61">
      <c r="A1296" s="4">
        <f t="shared" si="280"/>
        <v>5</v>
      </c>
      <c r="B1296" s="4" t="str">
        <f>IF(X1296=0,"",VLOOKUP(Y1296,seriesName!A:B,2,TRUE))</f>
        <v>迅龙X</v>
      </c>
      <c r="C1296" s="4" t="str">
        <f>IF(A1296=1,VLOOKUP(V1296,Head!A:B,2,TRUE),IF(A1296=2,VLOOKUP(V1296,Chest!A:B,2,TRUE),IF(A1296=3,VLOOKUP(V1296,Arm!A:B,2,TRUE),IF(A1296=4,VLOOKUP(V1296,Waist!A:B,2,TRUE),IF(A1296=5,VLOOKUP(V1296,Leg!A:B,2,TRUE),"")))))</f>
        <v>迅龙X护腿</v>
      </c>
      <c r="D1296" s="44" t="str">
        <f>IF(X1296=1,VLOOKUP(AA1296,modelID!A:B,2,FALSE),"")</f>
        <v>pl318</v>
      </c>
      <c r="E1296" s="45">
        <f>IF(X1296=0,"",AH1296+VLOOKUP(AN1296,BuildupTable!L:O,4,FALSE))</f>
        <v>168</v>
      </c>
      <c r="F1296" s="1">
        <f t="shared" si="281"/>
        <v>1</v>
      </c>
      <c r="G1296" s="1">
        <f t="shared" si="282"/>
        <v>0</v>
      </c>
      <c r="H1296" s="1">
        <f t="shared" si="283"/>
        <v>0</v>
      </c>
      <c r="I1296" s="1">
        <f t="shared" si="284"/>
        <v>0</v>
      </c>
      <c r="J1296" s="4" t="str">
        <f>IF(AT1296=0,"",VLOOKUP(AT1296,skillbasedata!A:B,2,TRUE))</f>
        <v>回避性能</v>
      </c>
      <c r="K1296" s="48">
        <f t="shared" si="285"/>
        <v>2</v>
      </c>
      <c r="L1296" s="4" t="str">
        <f>IF(AU1296=0,"",VLOOKUP(AU1296,skillbasedata!A:B,2,TRUE))</f>
        <v>看破</v>
      </c>
      <c r="M1296" s="48">
        <f t="shared" si="286"/>
        <v>2</v>
      </c>
      <c r="N1296" s="4" t="str">
        <f>IF(AV1296=0,"",VLOOKUP(AV1296,skillbasedata!A:B,2,TRUE))</f>
        <v>体术</v>
      </c>
      <c r="O1296" s="48">
        <f t="shared" si="287"/>
        <v>1</v>
      </c>
      <c r="P1296" s="4" t="str">
        <f>IF(AW1296=0,"",VLOOKUP(AW1296,skillbasedata!A:B,2,TRUE))</f>
        <v/>
      </c>
      <c r="Q1296" s="48">
        <f t="shared" si="288"/>
        <v>0</v>
      </c>
      <c r="R1296" s="4" t="str">
        <f>IF(AX1296=0,"",VLOOKUP(AX1296,skillbasedata!A:B,2,TRUE))</f>
        <v/>
      </c>
      <c r="S1296" s="48">
        <f t="shared" si="289"/>
        <v>0</v>
      </c>
      <c r="T1296" s="48">
        <f t="shared" si="290"/>
        <v>3</v>
      </c>
      <c r="U1296" s="48">
        <f t="shared" si="291"/>
        <v>16</v>
      </c>
      <c r="V1296" s="51">
        <f t="shared" si="292"/>
        <v>358</v>
      </c>
      <c r="W1296" s="26" t="s">
        <v>3616</v>
      </c>
      <c r="X1296" s="26">
        <v>1</v>
      </c>
      <c r="Y1296" s="26">
        <v>358</v>
      </c>
      <c r="Z1296" s="26">
        <v>15018</v>
      </c>
      <c r="AA1296" s="26">
        <v>136</v>
      </c>
      <c r="AB1296" s="26">
        <v>7</v>
      </c>
      <c r="AC1296" s="26">
        <v>12000</v>
      </c>
      <c r="AD1296" s="26">
        <v>0</v>
      </c>
      <c r="AE1296" s="26">
        <v>2</v>
      </c>
      <c r="AF1296" s="26">
        <v>1</v>
      </c>
      <c r="AG1296" s="26">
        <v>1</v>
      </c>
      <c r="AH1296" s="26">
        <v>108</v>
      </c>
      <c r="AI1296" s="26">
        <v>-2</v>
      </c>
      <c r="AJ1296" s="26">
        <v>1</v>
      </c>
      <c r="AK1296" s="26">
        <v>1</v>
      </c>
      <c r="AL1296" s="26">
        <v>-3</v>
      </c>
      <c r="AM1296" s="26">
        <v>1</v>
      </c>
      <c r="AN1296" s="26">
        <v>21</v>
      </c>
      <c r="AO1296" s="26">
        <v>0</v>
      </c>
      <c r="AP1296" s="26">
        <v>1</v>
      </c>
      <c r="AQ1296" s="26">
        <v>0</v>
      </c>
      <c r="AR1296" s="26">
        <v>0</v>
      </c>
      <c r="AS1296" s="26">
        <v>0</v>
      </c>
      <c r="AT1296" s="26">
        <v>65</v>
      </c>
      <c r="AU1296" s="26">
        <v>6</v>
      </c>
      <c r="AV1296" s="26">
        <v>33</v>
      </c>
      <c r="AW1296" s="26">
        <v>0</v>
      </c>
      <c r="AX1296" s="26">
        <v>0</v>
      </c>
      <c r="AY1296" s="26">
        <v>2</v>
      </c>
      <c r="AZ1296" s="26">
        <v>2</v>
      </c>
      <c r="BA1296" s="26">
        <v>1</v>
      </c>
      <c r="BB1296" s="26">
        <v>0</v>
      </c>
      <c r="BC1296" s="26">
        <v>0</v>
      </c>
      <c r="BD1296" s="26" t="s">
        <v>2309</v>
      </c>
      <c r="BE1296" s="26">
        <v>3</v>
      </c>
      <c r="BF1296" s="26">
        <v>16</v>
      </c>
      <c r="BG1296" s="54" t="str">
        <f t="shared" si="293"/>
        <v>0166</v>
      </c>
      <c r="BH1296" s="9"/>
      <c r="BI1296" s="9"/>
    </row>
    <row r="1297" ht="16.5" spans="1:61">
      <c r="A1297" s="4">
        <f t="shared" si="280"/>
        <v>1</v>
      </c>
      <c r="B1297" s="4" t="str">
        <f>IF(X1297=0,"",VLOOKUP(Y1297,seriesName!A:B,2,TRUE))</f>
        <v>雪鬼兽X</v>
      </c>
      <c r="C1297" s="4" t="str">
        <f>IF(A1297=1,VLOOKUP(V1297,Head!A:B,2,TRUE),IF(A1297=2,VLOOKUP(V1297,Chest!A:B,2,TRUE),IF(A1297=3,VLOOKUP(V1297,Arm!A:B,2,TRUE),IF(A1297=4,VLOOKUP(V1297,Waist!A:B,2,TRUE),IF(A1297=5,VLOOKUP(V1297,Leg!A:B,2,TRUE),"")))))</f>
        <v>雪鬼兽X头盔</v>
      </c>
      <c r="D1297" s="44" t="str">
        <f>IF(X1297=1,VLOOKUP(AA1297,modelID!A:B,2,FALSE),"")</f>
        <v>pl306</v>
      </c>
      <c r="E1297" s="45">
        <f>IF(X1297=0,"",AH1297+VLOOKUP(AN1297,BuildupTable!L:O,4,FALSE))</f>
        <v>166</v>
      </c>
      <c r="F1297" s="1">
        <f t="shared" si="281"/>
        <v>1</v>
      </c>
      <c r="G1297" s="1">
        <f t="shared" si="282"/>
        <v>1</v>
      </c>
      <c r="H1297" s="1">
        <f t="shared" si="283"/>
        <v>0</v>
      </c>
      <c r="I1297" s="1">
        <f t="shared" si="284"/>
        <v>0</v>
      </c>
      <c r="J1297" s="4" t="str">
        <f>IF(AT1297=0,"",VLOOKUP(AT1297,skillbasedata!A:B,2,TRUE))</f>
        <v>拔刀术【技】</v>
      </c>
      <c r="K1297" s="48">
        <f t="shared" si="285"/>
        <v>1</v>
      </c>
      <c r="L1297" s="4" t="str">
        <f>IF(AU1297=0,"",VLOOKUP(AU1297,skillbasedata!A:B,2,TRUE))</f>
        <v>挑战者</v>
      </c>
      <c r="M1297" s="48">
        <f t="shared" si="286"/>
        <v>2</v>
      </c>
      <c r="N1297" s="4" t="str">
        <f>IF(AV1297=0,"",VLOOKUP(AV1297,skillbasedata!A:B,2,TRUE))</f>
        <v>纳刀术</v>
      </c>
      <c r="O1297" s="48">
        <f t="shared" si="287"/>
        <v>1</v>
      </c>
      <c r="P1297" s="4" t="str">
        <f>IF(AW1297=0,"",VLOOKUP(AW1297,skillbasedata!A:B,2,TRUE))</f>
        <v/>
      </c>
      <c r="Q1297" s="48">
        <f t="shared" si="288"/>
        <v>0</v>
      </c>
      <c r="R1297" s="4" t="str">
        <f>IF(AX1297=0,"",VLOOKUP(AX1297,skillbasedata!A:B,2,TRUE))</f>
        <v/>
      </c>
      <c r="S1297" s="48">
        <f t="shared" si="289"/>
        <v>0</v>
      </c>
      <c r="T1297" s="48">
        <f t="shared" si="290"/>
        <v>3</v>
      </c>
      <c r="U1297" s="48">
        <f t="shared" si="291"/>
        <v>16</v>
      </c>
      <c r="V1297" s="51">
        <f t="shared" si="292"/>
        <v>332</v>
      </c>
      <c r="W1297" s="26" t="s">
        <v>3617</v>
      </c>
      <c r="X1297" s="26">
        <v>1</v>
      </c>
      <c r="Y1297" s="26">
        <v>332</v>
      </c>
      <c r="Z1297" s="26">
        <v>15019</v>
      </c>
      <c r="AA1297" s="26">
        <v>124</v>
      </c>
      <c r="AB1297" s="26">
        <v>7</v>
      </c>
      <c r="AC1297" s="26">
        <v>12000</v>
      </c>
      <c r="AD1297" s="26">
        <v>0</v>
      </c>
      <c r="AE1297" s="26">
        <v>2</v>
      </c>
      <c r="AF1297" s="26">
        <v>1</v>
      </c>
      <c r="AG1297" s="26">
        <v>1</v>
      </c>
      <c r="AH1297" s="26">
        <v>106</v>
      </c>
      <c r="AI1297" s="26">
        <v>-4</v>
      </c>
      <c r="AJ1297" s="26">
        <v>1</v>
      </c>
      <c r="AK1297" s="26">
        <v>4</v>
      </c>
      <c r="AL1297" s="26">
        <v>-1</v>
      </c>
      <c r="AM1297" s="26">
        <v>0</v>
      </c>
      <c r="AN1297" s="26">
        <v>21</v>
      </c>
      <c r="AO1297" s="26">
        <v>0</v>
      </c>
      <c r="AP1297" s="26">
        <v>1</v>
      </c>
      <c r="AQ1297" s="26">
        <v>1</v>
      </c>
      <c r="AR1297" s="26">
        <v>0</v>
      </c>
      <c r="AS1297" s="26">
        <v>0</v>
      </c>
      <c r="AT1297" s="26">
        <v>38</v>
      </c>
      <c r="AU1297" s="26">
        <v>2</v>
      </c>
      <c r="AV1297" s="26">
        <v>40</v>
      </c>
      <c r="AW1297" s="26">
        <v>0</v>
      </c>
      <c r="AX1297" s="26">
        <v>0</v>
      </c>
      <c r="AY1297" s="26">
        <v>1</v>
      </c>
      <c r="AZ1297" s="26">
        <v>2</v>
      </c>
      <c r="BA1297" s="26">
        <v>1</v>
      </c>
      <c r="BB1297" s="26">
        <v>0</v>
      </c>
      <c r="BC1297" s="26">
        <v>0</v>
      </c>
      <c r="BD1297" s="26" t="s">
        <v>2309</v>
      </c>
      <c r="BE1297" s="26">
        <v>3</v>
      </c>
      <c r="BF1297" s="26">
        <v>16</v>
      </c>
      <c r="BG1297" s="54" t="str">
        <f t="shared" si="293"/>
        <v>014C</v>
      </c>
      <c r="BH1297" s="9"/>
      <c r="BI1297" s="9"/>
    </row>
    <row r="1298" ht="16.5" spans="1:61">
      <c r="A1298" s="4">
        <f t="shared" si="280"/>
        <v>2</v>
      </c>
      <c r="B1298" s="4" t="str">
        <f>IF(X1298=0,"",VLOOKUP(Y1298,seriesName!A:B,2,TRUE))</f>
        <v>雪鬼兽X</v>
      </c>
      <c r="C1298" s="4" t="str">
        <f>IF(A1298=1,VLOOKUP(V1298,Head!A:B,2,TRUE),IF(A1298=2,VLOOKUP(V1298,Chest!A:B,2,TRUE),IF(A1298=3,VLOOKUP(V1298,Arm!A:B,2,TRUE),IF(A1298=4,VLOOKUP(V1298,Waist!A:B,2,TRUE),IF(A1298=5,VLOOKUP(V1298,Leg!A:B,2,TRUE),"")))))</f>
        <v>雪鬼兽X铠甲</v>
      </c>
      <c r="D1298" s="44" t="str">
        <f>IF(X1298=1,VLOOKUP(AA1298,modelID!A:B,2,FALSE),"")</f>
        <v>pl306</v>
      </c>
      <c r="E1298" s="45">
        <f>IF(X1298=0,"",AH1298+VLOOKUP(AN1298,BuildupTable!L:O,4,FALSE))</f>
        <v>166</v>
      </c>
      <c r="F1298" s="1">
        <f t="shared" si="281"/>
        <v>1</v>
      </c>
      <c r="G1298" s="1">
        <f t="shared" si="282"/>
        <v>1</v>
      </c>
      <c r="H1298" s="1">
        <f t="shared" si="283"/>
        <v>0</v>
      </c>
      <c r="I1298" s="1">
        <f t="shared" si="284"/>
        <v>0</v>
      </c>
      <c r="J1298" s="4" t="str">
        <f>IF(AT1298=0,"",VLOOKUP(AT1298,skillbasedata!A:B,2,TRUE))</f>
        <v>拔刀术【技】</v>
      </c>
      <c r="K1298" s="48">
        <f t="shared" si="285"/>
        <v>1</v>
      </c>
      <c r="L1298" s="4" t="str">
        <f>IF(AU1298=0,"",VLOOKUP(AU1298,skillbasedata!A:B,2,TRUE))</f>
        <v>怨恨</v>
      </c>
      <c r="M1298" s="48">
        <f t="shared" si="286"/>
        <v>3</v>
      </c>
      <c r="N1298" s="4" t="str">
        <f>IF(AV1298=0,"",VLOOKUP(AV1298,skillbasedata!A:B,2,TRUE))</f>
        <v/>
      </c>
      <c r="O1298" s="48">
        <f t="shared" si="287"/>
        <v>0</v>
      </c>
      <c r="P1298" s="4" t="str">
        <f>IF(AW1298=0,"",VLOOKUP(AW1298,skillbasedata!A:B,2,TRUE))</f>
        <v/>
      </c>
      <c r="Q1298" s="48">
        <f t="shared" si="288"/>
        <v>0</v>
      </c>
      <c r="R1298" s="4" t="str">
        <f>IF(AX1298=0,"",VLOOKUP(AX1298,skillbasedata!A:B,2,TRUE))</f>
        <v/>
      </c>
      <c r="S1298" s="48">
        <f t="shared" si="289"/>
        <v>0</v>
      </c>
      <c r="T1298" s="48">
        <f t="shared" si="290"/>
        <v>3</v>
      </c>
      <c r="U1298" s="48">
        <f t="shared" si="291"/>
        <v>16</v>
      </c>
      <c r="V1298" s="51">
        <f t="shared" si="292"/>
        <v>332</v>
      </c>
      <c r="W1298" s="26" t="s">
        <v>3618</v>
      </c>
      <c r="X1298" s="26">
        <v>1</v>
      </c>
      <c r="Y1298" s="26">
        <v>332</v>
      </c>
      <c r="Z1298" s="26">
        <v>15019</v>
      </c>
      <c r="AA1298" s="26">
        <v>124</v>
      </c>
      <c r="AB1298" s="26">
        <v>7</v>
      </c>
      <c r="AC1298" s="26">
        <v>12000</v>
      </c>
      <c r="AD1298" s="26">
        <v>0</v>
      </c>
      <c r="AE1298" s="26">
        <v>2</v>
      </c>
      <c r="AF1298" s="26">
        <v>1</v>
      </c>
      <c r="AG1298" s="26">
        <v>1</v>
      </c>
      <c r="AH1298" s="26">
        <v>106</v>
      </c>
      <c r="AI1298" s="26">
        <v>-4</v>
      </c>
      <c r="AJ1298" s="26">
        <v>1</v>
      </c>
      <c r="AK1298" s="26">
        <v>4</v>
      </c>
      <c r="AL1298" s="26">
        <v>-1</v>
      </c>
      <c r="AM1298" s="26">
        <v>0</v>
      </c>
      <c r="AN1298" s="26">
        <v>21</v>
      </c>
      <c r="AO1298" s="26">
        <v>0</v>
      </c>
      <c r="AP1298" s="26">
        <v>1</v>
      </c>
      <c r="AQ1298" s="26">
        <v>1</v>
      </c>
      <c r="AR1298" s="26">
        <v>0</v>
      </c>
      <c r="AS1298" s="26">
        <v>0</v>
      </c>
      <c r="AT1298" s="26">
        <v>38</v>
      </c>
      <c r="AU1298" s="26">
        <v>4</v>
      </c>
      <c r="AV1298" s="26">
        <v>0</v>
      </c>
      <c r="AW1298" s="26">
        <v>0</v>
      </c>
      <c r="AX1298" s="26">
        <v>0</v>
      </c>
      <c r="AY1298" s="26">
        <v>1</v>
      </c>
      <c r="AZ1298" s="26">
        <v>3</v>
      </c>
      <c r="BA1298" s="26">
        <v>0</v>
      </c>
      <c r="BB1298" s="26">
        <v>0</v>
      </c>
      <c r="BC1298" s="26">
        <v>0</v>
      </c>
      <c r="BD1298" s="26" t="s">
        <v>2309</v>
      </c>
      <c r="BE1298" s="26">
        <v>3</v>
      </c>
      <c r="BF1298" s="26">
        <v>16</v>
      </c>
      <c r="BG1298" s="54" t="str">
        <f t="shared" si="293"/>
        <v>014C</v>
      </c>
      <c r="BH1298" s="9"/>
      <c r="BI1298" s="9"/>
    </row>
    <row r="1299" ht="16.5" spans="1:61">
      <c r="A1299" s="4">
        <f t="shared" si="280"/>
        <v>3</v>
      </c>
      <c r="B1299" s="4" t="str">
        <f>IF(X1299=0,"",VLOOKUP(Y1299,seriesName!A:B,2,TRUE))</f>
        <v>雪鬼兽X</v>
      </c>
      <c r="C1299" s="4" t="str">
        <f>IF(A1299=1,VLOOKUP(V1299,Head!A:B,2,TRUE),IF(A1299=2,VLOOKUP(V1299,Chest!A:B,2,TRUE),IF(A1299=3,VLOOKUP(V1299,Arm!A:B,2,TRUE),IF(A1299=4,VLOOKUP(V1299,Waist!A:B,2,TRUE),IF(A1299=5,VLOOKUP(V1299,Leg!A:B,2,TRUE),"")))))</f>
        <v>雪鬼兽X腕甲</v>
      </c>
      <c r="D1299" s="44" t="str">
        <f>IF(X1299=1,VLOOKUP(AA1299,modelID!A:B,2,FALSE),"")</f>
        <v>pl306</v>
      </c>
      <c r="E1299" s="45">
        <f>IF(X1299=0,"",AH1299+VLOOKUP(AN1299,BuildupTable!L:O,4,FALSE))</f>
        <v>166</v>
      </c>
      <c r="F1299" s="1">
        <f t="shared" si="281"/>
        <v>0</v>
      </c>
      <c r="G1299" s="1">
        <f t="shared" si="282"/>
        <v>0</v>
      </c>
      <c r="H1299" s="1">
        <f t="shared" si="283"/>
        <v>0</v>
      </c>
      <c r="I1299" s="1">
        <f t="shared" si="284"/>
        <v>1</v>
      </c>
      <c r="J1299" s="4" t="str">
        <f>IF(AT1299=0,"",VLOOKUP(AT1299,skillbasedata!A:B,2,TRUE))</f>
        <v>拔刀术【技】</v>
      </c>
      <c r="K1299" s="48">
        <f t="shared" si="285"/>
        <v>1</v>
      </c>
      <c r="L1299" s="4" t="str">
        <f>IF(AU1299=0,"",VLOOKUP(AU1299,skillbasedata!A:B,2,TRUE))</f>
        <v>拔刀术【力】</v>
      </c>
      <c r="M1299" s="48">
        <f t="shared" si="286"/>
        <v>1</v>
      </c>
      <c r="N1299" s="4" t="str">
        <f>IF(AV1299=0,"",VLOOKUP(AV1299,skillbasedata!A:B,2,TRUE))</f>
        <v>纳刀术</v>
      </c>
      <c r="O1299" s="48">
        <f t="shared" si="287"/>
        <v>1</v>
      </c>
      <c r="P1299" s="4" t="str">
        <f>IF(AW1299=0,"",VLOOKUP(AW1299,skillbasedata!A:B,2,TRUE))</f>
        <v/>
      </c>
      <c r="Q1299" s="48">
        <f t="shared" si="288"/>
        <v>0</v>
      </c>
      <c r="R1299" s="4" t="str">
        <f>IF(AX1299=0,"",VLOOKUP(AX1299,skillbasedata!A:B,2,TRUE))</f>
        <v/>
      </c>
      <c r="S1299" s="48">
        <f t="shared" si="289"/>
        <v>0</v>
      </c>
      <c r="T1299" s="48">
        <f t="shared" si="290"/>
        <v>3</v>
      </c>
      <c r="U1299" s="48">
        <f t="shared" si="291"/>
        <v>16</v>
      </c>
      <c r="V1299" s="51">
        <f t="shared" si="292"/>
        <v>332</v>
      </c>
      <c r="W1299" s="26" t="s">
        <v>3619</v>
      </c>
      <c r="X1299" s="26">
        <v>1</v>
      </c>
      <c r="Y1299" s="26">
        <v>332</v>
      </c>
      <c r="Z1299" s="26">
        <v>15019</v>
      </c>
      <c r="AA1299" s="26">
        <v>124</v>
      </c>
      <c r="AB1299" s="26">
        <v>7</v>
      </c>
      <c r="AC1299" s="26">
        <v>12000</v>
      </c>
      <c r="AD1299" s="26">
        <v>0</v>
      </c>
      <c r="AE1299" s="26">
        <v>2</v>
      </c>
      <c r="AF1299" s="26">
        <v>1</v>
      </c>
      <c r="AG1299" s="26">
        <v>1</v>
      </c>
      <c r="AH1299" s="26">
        <v>106</v>
      </c>
      <c r="AI1299" s="26">
        <v>-4</v>
      </c>
      <c r="AJ1299" s="26">
        <v>1</v>
      </c>
      <c r="AK1299" s="26">
        <v>4</v>
      </c>
      <c r="AL1299" s="26">
        <v>-1</v>
      </c>
      <c r="AM1299" s="26">
        <v>0</v>
      </c>
      <c r="AN1299" s="26">
        <v>21</v>
      </c>
      <c r="AO1299" s="26">
        <v>0</v>
      </c>
      <c r="AP1299" s="26">
        <v>0</v>
      </c>
      <c r="AQ1299" s="26">
        <v>0</v>
      </c>
      <c r="AR1299" s="26">
        <v>0</v>
      </c>
      <c r="AS1299" s="26">
        <v>1</v>
      </c>
      <c r="AT1299" s="26">
        <v>38</v>
      </c>
      <c r="AU1299" s="26">
        <v>39</v>
      </c>
      <c r="AV1299" s="26">
        <v>40</v>
      </c>
      <c r="AW1299" s="26">
        <v>0</v>
      </c>
      <c r="AX1299" s="26">
        <v>0</v>
      </c>
      <c r="AY1299" s="26">
        <v>1</v>
      </c>
      <c r="AZ1299" s="26">
        <v>1</v>
      </c>
      <c r="BA1299" s="26">
        <v>1</v>
      </c>
      <c r="BB1299" s="26">
        <v>0</v>
      </c>
      <c r="BC1299" s="26">
        <v>0</v>
      </c>
      <c r="BD1299" s="26" t="s">
        <v>2309</v>
      </c>
      <c r="BE1299" s="26">
        <v>3</v>
      </c>
      <c r="BF1299" s="26">
        <v>16</v>
      </c>
      <c r="BG1299" s="54" t="str">
        <f t="shared" si="293"/>
        <v>014C</v>
      </c>
      <c r="BH1299" s="9"/>
      <c r="BI1299" s="9"/>
    </row>
    <row r="1300" ht="16.5" spans="1:61">
      <c r="A1300" s="4">
        <f t="shared" si="280"/>
        <v>4</v>
      </c>
      <c r="B1300" s="4" t="str">
        <f>IF(X1300=0,"",VLOOKUP(Y1300,seriesName!A:B,2,TRUE))</f>
        <v>雪鬼兽X</v>
      </c>
      <c r="C1300" s="4" t="str">
        <f>IF(A1300=1,VLOOKUP(V1300,Head!A:B,2,TRUE),IF(A1300=2,VLOOKUP(V1300,Chest!A:B,2,TRUE),IF(A1300=3,VLOOKUP(V1300,Arm!A:B,2,TRUE),IF(A1300=4,VLOOKUP(V1300,Waist!A:B,2,TRUE),IF(A1300=5,VLOOKUP(V1300,Leg!A:B,2,TRUE),"")))))</f>
        <v>雪鬼兽X腰甲</v>
      </c>
      <c r="D1300" s="44" t="str">
        <f>IF(X1300=1,VLOOKUP(AA1300,modelID!A:B,2,FALSE),"")</f>
        <v>pl306</v>
      </c>
      <c r="E1300" s="45">
        <f>IF(X1300=0,"",AH1300+VLOOKUP(AN1300,BuildupTable!L:O,4,FALSE))</f>
        <v>166</v>
      </c>
      <c r="F1300" s="1">
        <f t="shared" si="281"/>
        <v>2</v>
      </c>
      <c r="G1300" s="1">
        <f t="shared" si="282"/>
        <v>1</v>
      </c>
      <c r="H1300" s="1">
        <f t="shared" si="283"/>
        <v>0</v>
      </c>
      <c r="I1300" s="1">
        <f t="shared" si="284"/>
        <v>0</v>
      </c>
      <c r="J1300" s="4" t="str">
        <f>IF(AT1300=0,"",VLOOKUP(AT1300,skillbasedata!A:B,2,TRUE))</f>
        <v>拔刀术【力】</v>
      </c>
      <c r="K1300" s="48">
        <f t="shared" si="285"/>
        <v>1</v>
      </c>
      <c r="L1300" s="4" t="str">
        <f>IF(AU1300=0,"",VLOOKUP(AU1300,skillbasedata!A:B,2,TRUE))</f>
        <v>怨恨</v>
      </c>
      <c r="M1300" s="48">
        <f t="shared" si="286"/>
        <v>2</v>
      </c>
      <c r="N1300" s="4" t="str">
        <f>IF(AV1300=0,"",VLOOKUP(AV1300,skillbasedata!A:B,2,TRUE))</f>
        <v>纳刀术</v>
      </c>
      <c r="O1300" s="48">
        <f t="shared" si="287"/>
        <v>1</v>
      </c>
      <c r="P1300" s="4" t="str">
        <f>IF(AW1300=0,"",VLOOKUP(AW1300,skillbasedata!A:B,2,TRUE))</f>
        <v/>
      </c>
      <c r="Q1300" s="48">
        <f t="shared" si="288"/>
        <v>0</v>
      </c>
      <c r="R1300" s="4" t="str">
        <f>IF(AX1300=0,"",VLOOKUP(AX1300,skillbasedata!A:B,2,TRUE))</f>
        <v/>
      </c>
      <c r="S1300" s="48">
        <f t="shared" si="289"/>
        <v>0</v>
      </c>
      <c r="T1300" s="48">
        <f t="shared" si="290"/>
        <v>3</v>
      </c>
      <c r="U1300" s="48">
        <f t="shared" si="291"/>
        <v>16</v>
      </c>
      <c r="V1300" s="51">
        <f t="shared" si="292"/>
        <v>332</v>
      </c>
      <c r="W1300" s="26" t="s">
        <v>3620</v>
      </c>
      <c r="X1300" s="26">
        <v>1</v>
      </c>
      <c r="Y1300" s="26">
        <v>332</v>
      </c>
      <c r="Z1300" s="26">
        <v>15019</v>
      </c>
      <c r="AA1300" s="26">
        <v>124</v>
      </c>
      <c r="AB1300" s="26">
        <v>7</v>
      </c>
      <c r="AC1300" s="26">
        <v>12000</v>
      </c>
      <c r="AD1300" s="26">
        <v>0</v>
      </c>
      <c r="AE1300" s="26">
        <v>2</v>
      </c>
      <c r="AF1300" s="26">
        <v>1</v>
      </c>
      <c r="AG1300" s="26">
        <v>1</v>
      </c>
      <c r="AH1300" s="26">
        <v>106</v>
      </c>
      <c r="AI1300" s="26">
        <v>-4</v>
      </c>
      <c r="AJ1300" s="26">
        <v>1</v>
      </c>
      <c r="AK1300" s="26">
        <v>4</v>
      </c>
      <c r="AL1300" s="26">
        <v>-1</v>
      </c>
      <c r="AM1300" s="26">
        <v>0</v>
      </c>
      <c r="AN1300" s="26">
        <v>21</v>
      </c>
      <c r="AO1300" s="26">
        <v>0</v>
      </c>
      <c r="AP1300" s="26">
        <v>2</v>
      </c>
      <c r="AQ1300" s="26">
        <v>1</v>
      </c>
      <c r="AR1300" s="26">
        <v>0</v>
      </c>
      <c r="AS1300" s="26">
        <v>0</v>
      </c>
      <c r="AT1300" s="26">
        <v>39</v>
      </c>
      <c r="AU1300" s="26">
        <v>4</v>
      </c>
      <c r="AV1300" s="26">
        <v>40</v>
      </c>
      <c r="AW1300" s="26">
        <v>0</v>
      </c>
      <c r="AX1300" s="26">
        <v>0</v>
      </c>
      <c r="AY1300" s="26">
        <v>1</v>
      </c>
      <c r="AZ1300" s="26">
        <v>2</v>
      </c>
      <c r="BA1300" s="26">
        <v>1</v>
      </c>
      <c r="BB1300" s="26">
        <v>0</v>
      </c>
      <c r="BC1300" s="26">
        <v>0</v>
      </c>
      <c r="BD1300" s="26" t="s">
        <v>2309</v>
      </c>
      <c r="BE1300" s="26">
        <v>3</v>
      </c>
      <c r="BF1300" s="26">
        <v>16</v>
      </c>
      <c r="BG1300" s="54" t="str">
        <f t="shared" si="293"/>
        <v>014C</v>
      </c>
      <c r="BH1300" s="9"/>
      <c r="BI1300" s="9"/>
    </row>
    <row r="1301" ht="16.5" spans="1:61">
      <c r="A1301" s="4">
        <f t="shared" si="280"/>
        <v>5</v>
      </c>
      <c r="B1301" s="4" t="str">
        <f>IF(X1301=0,"",VLOOKUP(Y1301,seriesName!A:B,2,TRUE))</f>
        <v>雪鬼兽X</v>
      </c>
      <c r="C1301" s="4" t="str">
        <f>IF(A1301=1,VLOOKUP(V1301,Head!A:B,2,TRUE),IF(A1301=2,VLOOKUP(V1301,Chest!A:B,2,TRUE),IF(A1301=3,VLOOKUP(V1301,Arm!A:B,2,TRUE),IF(A1301=4,VLOOKUP(V1301,Waist!A:B,2,TRUE),IF(A1301=5,VLOOKUP(V1301,Leg!A:B,2,TRUE),"")))))</f>
        <v>雪鬼兽X护腿</v>
      </c>
      <c r="D1301" s="44" t="str">
        <f>IF(X1301=1,VLOOKUP(AA1301,modelID!A:B,2,FALSE),"")</f>
        <v>pl306</v>
      </c>
      <c r="E1301" s="45">
        <f>IF(X1301=0,"",AH1301+VLOOKUP(AN1301,BuildupTable!L:O,4,FALSE))</f>
        <v>166</v>
      </c>
      <c r="F1301" s="1">
        <f t="shared" si="281"/>
        <v>0</v>
      </c>
      <c r="G1301" s="1">
        <f t="shared" si="282"/>
        <v>0</v>
      </c>
      <c r="H1301" s="1">
        <f t="shared" si="283"/>
        <v>1</v>
      </c>
      <c r="I1301" s="1">
        <f t="shared" si="284"/>
        <v>0</v>
      </c>
      <c r="J1301" s="4" t="str">
        <f>IF(AT1301=0,"",VLOOKUP(AT1301,skillbasedata!A:B,2,TRUE))</f>
        <v>拔刀术【力】</v>
      </c>
      <c r="K1301" s="48">
        <f t="shared" si="285"/>
        <v>1</v>
      </c>
      <c r="L1301" s="4" t="str">
        <f>IF(AU1301=0,"",VLOOKUP(AU1301,skillbasedata!A:B,2,TRUE))</f>
        <v>挑战者</v>
      </c>
      <c r="M1301" s="48">
        <f t="shared" si="286"/>
        <v>3</v>
      </c>
      <c r="N1301" s="4" t="str">
        <f>IF(AV1301=0,"",VLOOKUP(AV1301,skillbasedata!A:B,2,TRUE))</f>
        <v>弹道强化</v>
      </c>
      <c r="O1301" s="48">
        <f t="shared" si="287"/>
        <v>1</v>
      </c>
      <c r="P1301" s="4" t="str">
        <f>IF(AW1301=0,"",VLOOKUP(AW1301,skillbasedata!A:B,2,TRUE))</f>
        <v/>
      </c>
      <c r="Q1301" s="48">
        <f t="shared" si="288"/>
        <v>0</v>
      </c>
      <c r="R1301" s="4" t="str">
        <f>IF(AX1301=0,"",VLOOKUP(AX1301,skillbasedata!A:B,2,TRUE))</f>
        <v/>
      </c>
      <c r="S1301" s="48">
        <f t="shared" si="289"/>
        <v>0</v>
      </c>
      <c r="T1301" s="48">
        <f t="shared" si="290"/>
        <v>3</v>
      </c>
      <c r="U1301" s="48">
        <f t="shared" si="291"/>
        <v>16</v>
      </c>
      <c r="V1301" s="51">
        <f t="shared" si="292"/>
        <v>332</v>
      </c>
      <c r="W1301" s="26" t="s">
        <v>3621</v>
      </c>
      <c r="X1301" s="26">
        <v>1</v>
      </c>
      <c r="Y1301" s="26">
        <v>332</v>
      </c>
      <c r="Z1301" s="26">
        <v>15019</v>
      </c>
      <c r="AA1301" s="26">
        <v>124</v>
      </c>
      <c r="AB1301" s="26">
        <v>7</v>
      </c>
      <c r="AC1301" s="26">
        <v>12000</v>
      </c>
      <c r="AD1301" s="26">
        <v>0</v>
      </c>
      <c r="AE1301" s="26">
        <v>2</v>
      </c>
      <c r="AF1301" s="26">
        <v>1</v>
      </c>
      <c r="AG1301" s="26">
        <v>1</v>
      </c>
      <c r="AH1301" s="26">
        <v>106</v>
      </c>
      <c r="AI1301" s="26">
        <v>-4</v>
      </c>
      <c r="AJ1301" s="26">
        <v>1</v>
      </c>
      <c r="AK1301" s="26">
        <v>4</v>
      </c>
      <c r="AL1301" s="26">
        <v>-1</v>
      </c>
      <c r="AM1301" s="26">
        <v>0</v>
      </c>
      <c r="AN1301" s="26">
        <v>21</v>
      </c>
      <c r="AO1301" s="26">
        <v>0</v>
      </c>
      <c r="AP1301" s="26">
        <v>0</v>
      </c>
      <c r="AQ1301" s="26">
        <v>0</v>
      </c>
      <c r="AR1301" s="26">
        <v>1</v>
      </c>
      <c r="AS1301" s="26">
        <v>0</v>
      </c>
      <c r="AT1301" s="26">
        <v>39</v>
      </c>
      <c r="AU1301" s="26">
        <v>2</v>
      </c>
      <c r="AV1301" s="26">
        <v>27</v>
      </c>
      <c r="AW1301" s="26">
        <v>0</v>
      </c>
      <c r="AX1301" s="26">
        <v>0</v>
      </c>
      <c r="AY1301" s="26">
        <v>1</v>
      </c>
      <c r="AZ1301" s="26">
        <v>3</v>
      </c>
      <c r="BA1301" s="26">
        <v>1</v>
      </c>
      <c r="BB1301" s="26">
        <v>0</v>
      </c>
      <c r="BC1301" s="26">
        <v>0</v>
      </c>
      <c r="BD1301" s="26" t="s">
        <v>2309</v>
      </c>
      <c r="BE1301" s="26">
        <v>3</v>
      </c>
      <c r="BF1301" s="26">
        <v>16</v>
      </c>
      <c r="BG1301" s="54" t="str">
        <f t="shared" si="293"/>
        <v>014C</v>
      </c>
      <c r="BH1301" s="9"/>
      <c r="BI1301" s="9"/>
    </row>
    <row r="1302" ht="16.5" spans="1:61">
      <c r="A1302" s="4">
        <f t="shared" si="280"/>
        <v>1</v>
      </c>
      <c r="B1302" s="4" t="str">
        <f>IF(X1302=0,"",VLOOKUP(Y1302,seriesName!A:B,2,TRUE))</f>
        <v>刚缠兽</v>
      </c>
      <c r="C1302" s="4" t="str">
        <f>IF(A1302=1,VLOOKUP(V1302,Head!A:B,2,TRUE),IF(A1302=2,VLOOKUP(V1302,Chest!A:B,2,TRUE),IF(A1302=3,VLOOKUP(V1302,Arm!A:B,2,TRUE),IF(A1302=4,VLOOKUP(V1302,Waist!A:B,2,TRUE),IF(A1302=5,VLOOKUP(V1302,Leg!A:B,2,TRUE),"")))))</f>
        <v>刚缠兽头盔</v>
      </c>
      <c r="D1302" s="44" t="str">
        <f>IF(X1302=1,VLOOKUP(AA1302,modelID!A:B,2,FALSE),"")</f>
        <v>pl354</v>
      </c>
      <c r="E1302" s="45">
        <f>IF(X1302=0,"",AH1302+VLOOKUP(AN1302,BuildupTable!L:O,4,FALSE))</f>
        <v>172</v>
      </c>
      <c r="F1302" s="1">
        <f t="shared" si="281"/>
        <v>1</v>
      </c>
      <c r="G1302" s="1">
        <f t="shared" si="282"/>
        <v>0</v>
      </c>
      <c r="H1302" s="1">
        <f t="shared" si="283"/>
        <v>0</v>
      </c>
      <c r="I1302" s="1">
        <f t="shared" si="284"/>
        <v>1</v>
      </c>
      <c r="J1302" s="4" t="str">
        <f>IF(AT1302=0,"",VLOOKUP(AT1302,skillbasedata!A:B,2,TRUE))</f>
        <v>蓄力大师</v>
      </c>
      <c r="K1302" s="48">
        <f t="shared" si="285"/>
        <v>1</v>
      </c>
      <c r="L1302" s="4" t="str">
        <f>IF(AU1302=0,"",VLOOKUP(AU1302,skillbasedata!A:B,2,TRUE))</f>
        <v>精神抖擞</v>
      </c>
      <c r="M1302" s="48">
        <f t="shared" si="286"/>
        <v>1</v>
      </c>
      <c r="N1302" s="4" t="str">
        <f>IF(AV1302=0,"",VLOOKUP(AV1302,skillbasedata!A:B,2,TRUE))</f>
        <v>耐震</v>
      </c>
      <c r="O1302" s="48">
        <f t="shared" si="287"/>
        <v>1</v>
      </c>
      <c r="P1302" s="4" t="str">
        <f>IF(AW1302=0,"",VLOOKUP(AW1302,skillbasedata!A:B,2,TRUE))</f>
        <v/>
      </c>
      <c r="Q1302" s="48">
        <f t="shared" si="288"/>
        <v>0</v>
      </c>
      <c r="R1302" s="4" t="str">
        <f>IF(AX1302=0,"",VLOOKUP(AX1302,skillbasedata!A:B,2,TRUE))</f>
        <v/>
      </c>
      <c r="S1302" s="48">
        <f t="shared" si="289"/>
        <v>0</v>
      </c>
      <c r="T1302" s="48">
        <f t="shared" si="290"/>
        <v>3</v>
      </c>
      <c r="U1302" s="48">
        <f t="shared" si="291"/>
        <v>16</v>
      </c>
      <c r="V1302" s="51">
        <f t="shared" si="292"/>
        <v>404</v>
      </c>
      <c r="W1302" s="26" t="s">
        <v>3622</v>
      </c>
      <c r="X1302" s="26">
        <v>1</v>
      </c>
      <c r="Y1302" s="26">
        <v>404</v>
      </c>
      <c r="Z1302" s="26">
        <v>15020</v>
      </c>
      <c r="AA1302" s="26">
        <v>172</v>
      </c>
      <c r="AB1302" s="26">
        <v>7</v>
      </c>
      <c r="AC1302" s="26">
        <v>12000</v>
      </c>
      <c r="AD1302" s="26">
        <v>0</v>
      </c>
      <c r="AE1302" s="26">
        <v>2</v>
      </c>
      <c r="AF1302" s="26">
        <v>1</v>
      </c>
      <c r="AG1302" s="26">
        <v>1</v>
      </c>
      <c r="AH1302" s="26">
        <v>112</v>
      </c>
      <c r="AI1302" s="26">
        <v>-1</v>
      </c>
      <c r="AJ1302" s="26">
        <v>3</v>
      </c>
      <c r="AK1302" s="26">
        <v>0</v>
      </c>
      <c r="AL1302" s="26">
        <v>-2</v>
      </c>
      <c r="AM1302" s="26">
        <v>2</v>
      </c>
      <c r="AN1302" s="26">
        <v>21</v>
      </c>
      <c r="AO1302" s="26">
        <v>0</v>
      </c>
      <c r="AP1302" s="26">
        <v>1</v>
      </c>
      <c r="AQ1302" s="26">
        <v>0</v>
      </c>
      <c r="AR1302" s="26">
        <v>0</v>
      </c>
      <c r="AS1302" s="26">
        <v>1</v>
      </c>
      <c r="AT1302" s="26">
        <v>124</v>
      </c>
      <c r="AU1302" s="26">
        <v>10</v>
      </c>
      <c r="AV1302" s="26">
        <v>63</v>
      </c>
      <c r="AW1302" s="26">
        <v>0</v>
      </c>
      <c r="AX1302" s="26">
        <v>0</v>
      </c>
      <c r="AY1302" s="26">
        <v>1</v>
      </c>
      <c r="AZ1302" s="26">
        <v>1</v>
      </c>
      <c r="BA1302" s="26">
        <v>1</v>
      </c>
      <c r="BB1302" s="26">
        <v>0</v>
      </c>
      <c r="BC1302" s="26">
        <v>0</v>
      </c>
      <c r="BD1302" s="26" t="s">
        <v>2309</v>
      </c>
      <c r="BE1302" s="26">
        <v>3</v>
      </c>
      <c r="BF1302" s="26">
        <v>16</v>
      </c>
      <c r="BG1302" s="54" t="str">
        <f t="shared" si="293"/>
        <v>0194</v>
      </c>
      <c r="BH1302" s="9"/>
      <c r="BI1302" s="9"/>
    </row>
    <row r="1303" ht="16.5" spans="1:61">
      <c r="A1303" s="4">
        <f t="shared" si="280"/>
        <v>2</v>
      </c>
      <c r="B1303" s="4" t="str">
        <f>IF(X1303=0,"",VLOOKUP(Y1303,seriesName!A:B,2,TRUE))</f>
        <v>刚缠兽</v>
      </c>
      <c r="C1303" s="4" t="str">
        <f>IF(A1303=1,VLOOKUP(V1303,Head!A:B,2,TRUE),IF(A1303=2,VLOOKUP(V1303,Chest!A:B,2,TRUE),IF(A1303=3,VLOOKUP(V1303,Arm!A:B,2,TRUE),IF(A1303=4,VLOOKUP(V1303,Waist!A:B,2,TRUE),IF(A1303=5,VLOOKUP(V1303,Leg!A:B,2,TRUE),"")))))</f>
        <v>刚缠兽铠甲</v>
      </c>
      <c r="D1303" s="44" t="str">
        <f>IF(X1303=1,VLOOKUP(AA1303,modelID!A:B,2,FALSE),"")</f>
        <v>pl354</v>
      </c>
      <c r="E1303" s="45">
        <f>IF(X1303=0,"",AH1303+VLOOKUP(AN1303,BuildupTable!L:O,4,FALSE))</f>
        <v>172</v>
      </c>
      <c r="F1303" s="1">
        <f t="shared" si="281"/>
        <v>2</v>
      </c>
      <c r="G1303" s="1">
        <f t="shared" si="282"/>
        <v>0</v>
      </c>
      <c r="H1303" s="1">
        <f t="shared" si="283"/>
        <v>0</v>
      </c>
      <c r="I1303" s="1">
        <f t="shared" si="284"/>
        <v>1</v>
      </c>
      <c r="J1303" s="4" t="str">
        <f>IF(AT1303=0,"",VLOOKUP(AT1303,skillbasedata!A:B,2,TRUE))</f>
        <v>减轻胆怯</v>
      </c>
      <c r="K1303" s="48">
        <f t="shared" si="285"/>
        <v>3</v>
      </c>
      <c r="L1303" s="4" t="str">
        <f>IF(AU1303=0,"",VLOOKUP(AU1303,skillbasedata!A:B,2,TRUE))</f>
        <v>耐震</v>
      </c>
      <c r="M1303" s="48">
        <f t="shared" si="286"/>
        <v>2</v>
      </c>
      <c r="N1303" s="4" t="str">
        <f>IF(AV1303=0,"",VLOOKUP(AV1303,skillbasedata!A:B,2,TRUE))</f>
        <v/>
      </c>
      <c r="O1303" s="48">
        <f t="shared" si="287"/>
        <v>0</v>
      </c>
      <c r="P1303" s="4" t="str">
        <f>IF(AW1303=0,"",VLOOKUP(AW1303,skillbasedata!A:B,2,TRUE))</f>
        <v/>
      </c>
      <c r="Q1303" s="48">
        <f t="shared" si="288"/>
        <v>0</v>
      </c>
      <c r="R1303" s="4" t="str">
        <f>IF(AX1303=0,"",VLOOKUP(AX1303,skillbasedata!A:B,2,TRUE))</f>
        <v/>
      </c>
      <c r="S1303" s="48">
        <f t="shared" si="289"/>
        <v>0</v>
      </c>
      <c r="T1303" s="48">
        <f t="shared" si="290"/>
        <v>3</v>
      </c>
      <c r="U1303" s="48">
        <f t="shared" si="291"/>
        <v>16</v>
      </c>
      <c r="V1303" s="51">
        <f t="shared" si="292"/>
        <v>404</v>
      </c>
      <c r="W1303" s="26" t="s">
        <v>3623</v>
      </c>
      <c r="X1303" s="26">
        <v>1</v>
      </c>
      <c r="Y1303" s="26">
        <v>404</v>
      </c>
      <c r="Z1303" s="26">
        <v>15020</v>
      </c>
      <c r="AA1303" s="26">
        <v>172</v>
      </c>
      <c r="AB1303" s="26">
        <v>7</v>
      </c>
      <c r="AC1303" s="26">
        <v>12000</v>
      </c>
      <c r="AD1303" s="26">
        <v>0</v>
      </c>
      <c r="AE1303" s="26">
        <v>2</v>
      </c>
      <c r="AF1303" s="26">
        <v>1</v>
      </c>
      <c r="AG1303" s="26">
        <v>1</v>
      </c>
      <c r="AH1303" s="26">
        <v>112</v>
      </c>
      <c r="AI1303" s="26">
        <v>-1</v>
      </c>
      <c r="AJ1303" s="26">
        <v>3</v>
      </c>
      <c r="AK1303" s="26">
        <v>0</v>
      </c>
      <c r="AL1303" s="26">
        <v>-2</v>
      </c>
      <c r="AM1303" s="26">
        <v>2</v>
      </c>
      <c r="AN1303" s="26">
        <v>21</v>
      </c>
      <c r="AO1303" s="26">
        <v>0</v>
      </c>
      <c r="AP1303" s="26">
        <v>2</v>
      </c>
      <c r="AQ1303" s="26">
        <v>0</v>
      </c>
      <c r="AR1303" s="26">
        <v>0</v>
      </c>
      <c r="AS1303" s="26">
        <v>1</v>
      </c>
      <c r="AT1303" s="26">
        <v>93</v>
      </c>
      <c r="AU1303" s="26">
        <v>63</v>
      </c>
      <c r="AV1303" s="26">
        <v>0</v>
      </c>
      <c r="AW1303" s="26">
        <v>0</v>
      </c>
      <c r="AX1303" s="26">
        <v>0</v>
      </c>
      <c r="AY1303" s="26">
        <v>3</v>
      </c>
      <c r="AZ1303" s="26">
        <v>2</v>
      </c>
      <c r="BA1303" s="26">
        <v>0</v>
      </c>
      <c r="BB1303" s="26">
        <v>0</v>
      </c>
      <c r="BC1303" s="26">
        <v>0</v>
      </c>
      <c r="BD1303" s="26" t="s">
        <v>2309</v>
      </c>
      <c r="BE1303" s="26">
        <v>3</v>
      </c>
      <c r="BF1303" s="26">
        <v>16</v>
      </c>
      <c r="BG1303" s="54" t="str">
        <f t="shared" si="293"/>
        <v>0194</v>
      </c>
      <c r="BH1303" s="9"/>
      <c r="BI1303" s="9"/>
    </row>
    <row r="1304" ht="16.5" spans="1:61">
      <c r="A1304" s="4">
        <f t="shared" si="280"/>
        <v>3</v>
      </c>
      <c r="B1304" s="4" t="str">
        <f>IF(X1304=0,"",VLOOKUP(Y1304,seriesName!A:B,2,TRUE))</f>
        <v>刚缠兽</v>
      </c>
      <c r="C1304" s="4" t="str">
        <f>IF(A1304=1,VLOOKUP(V1304,Head!A:B,2,TRUE),IF(A1304=2,VLOOKUP(V1304,Chest!A:B,2,TRUE),IF(A1304=3,VLOOKUP(V1304,Arm!A:B,2,TRUE),IF(A1304=4,VLOOKUP(V1304,Waist!A:B,2,TRUE),IF(A1304=5,VLOOKUP(V1304,Leg!A:B,2,TRUE),"")))))</f>
        <v>刚缠兽腕甲</v>
      </c>
      <c r="D1304" s="44" t="str">
        <f>IF(X1304=1,VLOOKUP(AA1304,modelID!A:B,2,FALSE),"")</f>
        <v>pl354</v>
      </c>
      <c r="E1304" s="45">
        <f>IF(X1304=0,"",AH1304+VLOOKUP(AN1304,BuildupTable!L:O,4,FALSE))</f>
        <v>172</v>
      </c>
      <c r="F1304" s="1">
        <f t="shared" si="281"/>
        <v>1</v>
      </c>
      <c r="G1304" s="1">
        <f t="shared" si="282"/>
        <v>2</v>
      </c>
      <c r="H1304" s="1">
        <f t="shared" si="283"/>
        <v>0</v>
      </c>
      <c r="I1304" s="1">
        <f t="shared" si="284"/>
        <v>0</v>
      </c>
      <c r="J1304" s="4" t="str">
        <f>IF(AT1304=0,"",VLOOKUP(AT1304,skillbasedata!A:B,2,TRUE))</f>
        <v>蓄力大师</v>
      </c>
      <c r="K1304" s="48">
        <f t="shared" si="285"/>
        <v>1</v>
      </c>
      <c r="L1304" s="4" t="str">
        <f>IF(AU1304=0,"",VLOOKUP(AU1304,skillbasedata!A:B,2,TRUE))</f>
        <v>集中</v>
      </c>
      <c r="M1304" s="48">
        <f t="shared" si="286"/>
        <v>2</v>
      </c>
      <c r="N1304" s="4" t="str">
        <f>IF(AV1304=0,"",VLOOKUP(AV1304,skillbasedata!A:B,2,TRUE))</f>
        <v/>
      </c>
      <c r="O1304" s="48">
        <f t="shared" si="287"/>
        <v>0</v>
      </c>
      <c r="P1304" s="4" t="str">
        <f>IF(AW1304=0,"",VLOOKUP(AW1304,skillbasedata!A:B,2,TRUE))</f>
        <v/>
      </c>
      <c r="Q1304" s="48">
        <f t="shared" si="288"/>
        <v>0</v>
      </c>
      <c r="R1304" s="4" t="str">
        <f>IF(AX1304=0,"",VLOOKUP(AX1304,skillbasedata!A:B,2,TRUE))</f>
        <v/>
      </c>
      <c r="S1304" s="48">
        <f t="shared" si="289"/>
        <v>0</v>
      </c>
      <c r="T1304" s="48">
        <f t="shared" si="290"/>
        <v>3</v>
      </c>
      <c r="U1304" s="48">
        <f t="shared" si="291"/>
        <v>16</v>
      </c>
      <c r="V1304" s="51">
        <f t="shared" si="292"/>
        <v>404</v>
      </c>
      <c r="W1304" s="26" t="s">
        <v>3624</v>
      </c>
      <c r="X1304" s="26">
        <v>1</v>
      </c>
      <c r="Y1304" s="26">
        <v>404</v>
      </c>
      <c r="Z1304" s="26">
        <v>15020</v>
      </c>
      <c r="AA1304" s="26">
        <v>172</v>
      </c>
      <c r="AB1304" s="26">
        <v>7</v>
      </c>
      <c r="AC1304" s="26">
        <v>12000</v>
      </c>
      <c r="AD1304" s="26">
        <v>0</v>
      </c>
      <c r="AE1304" s="26">
        <v>2</v>
      </c>
      <c r="AF1304" s="26">
        <v>1</v>
      </c>
      <c r="AG1304" s="26">
        <v>1</v>
      </c>
      <c r="AH1304" s="26">
        <v>112</v>
      </c>
      <c r="AI1304" s="26">
        <v>-1</v>
      </c>
      <c r="AJ1304" s="26">
        <v>3</v>
      </c>
      <c r="AK1304" s="26">
        <v>0</v>
      </c>
      <c r="AL1304" s="26">
        <v>-2</v>
      </c>
      <c r="AM1304" s="26">
        <v>2</v>
      </c>
      <c r="AN1304" s="26">
        <v>21</v>
      </c>
      <c r="AO1304" s="26">
        <v>0</v>
      </c>
      <c r="AP1304" s="26">
        <v>1</v>
      </c>
      <c r="AQ1304" s="26">
        <v>2</v>
      </c>
      <c r="AR1304" s="26">
        <v>0</v>
      </c>
      <c r="AS1304" s="26">
        <v>0</v>
      </c>
      <c r="AT1304" s="26">
        <v>124</v>
      </c>
      <c r="AU1304" s="26">
        <v>30</v>
      </c>
      <c r="AV1304" s="26">
        <v>0</v>
      </c>
      <c r="AW1304" s="26">
        <v>0</v>
      </c>
      <c r="AX1304" s="26">
        <v>0</v>
      </c>
      <c r="AY1304" s="26">
        <v>1</v>
      </c>
      <c r="AZ1304" s="26">
        <v>2</v>
      </c>
      <c r="BA1304" s="26">
        <v>0</v>
      </c>
      <c r="BB1304" s="26">
        <v>0</v>
      </c>
      <c r="BC1304" s="26">
        <v>0</v>
      </c>
      <c r="BD1304" s="26" t="s">
        <v>2309</v>
      </c>
      <c r="BE1304" s="26">
        <v>3</v>
      </c>
      <c r="BF1304" s="26">
        <v>16</v>
      </c>
      <c r="BG1304" s="54" t="str">
        <f t="shared" si="293"/>
        <v>0194</v>
      </c>
      <c r="BH1304" s="9"/>
      <c r="BI1304" s="9"/>
    </row>
    <row r="1305" ht="16.5" spans="1:61">
      <c r="A1305" s="4">
        <f t="shared" si="280"/>
        <v>4</v>
      </c>
      <c r="B1305" s="4" t="str">
        <f>IF(X1305=0,"",VLOOKUP(Y1305,seriesName!A:B,2,TRUE))</f>
        <v>刚缠兽</v>
      </c>
      <c r="C1305" s="4" t="str">
        <f>IF(A1305=1,VLOOKUP(V1305,Head!A:B,2,TRUE),IF(A1305=2,VLOOKUP(V1305,Chest!A:B,2,TRUE),IF(A1305=3,VLOOKUP(V1305,Arm!A:B,2,TRUE),IF(A1305=4,VLOOKUP(V1305,Waist!A:B,2,TRUE),IF(A1305=5,VLOOKUP(V1305,Leg!A:B,2,TRUE),"")))))</f>
        <v>刚缠兽护裙</v>
      </c>
      <c r="D1305" s="44" t="str">
        <f>IF(X1305=1,VLOOKUP(AA1305,modelID!A:B,2,FALSE),"")</f>
        <v>pl354</v>
      </c>
      <c r="E1305" s="45">
        <f>IF(X1305=0,"",AH1305+VLOOKUP(AN1305,BuildupTable!L:O,4,FALSE))</f>
        <v>172</v>
      </c>
      <c r="F1305" s="1">
        <f t="shared" si="281"/>
        <v>0</v>
      </c>
      <c r="G1305" s="1">
        <f t="shared" si="282"/>
        <v>1</v>
      </c>
      <c r="H1305" s="1">
        <f t="shared" si="283"/>
        <v>1</v>
      </c>
      <c r="I1305" s="1">
        <f t="shared" si="284"/>
        <v>0</v>
      </c>
      <c r="J1305" s="4" t="str">
        <f>IF(AT1305=0,"",VLOOKUP(AT1305,skillbasedata!A:B,2,TRUE))</f>
        <v>提供</v>
      </c>
      <c r="K1305" s="48">
        <f t="shared" si="285"/>
        <v>1</v>
      </c>
      <c r="L1305" s="4" t="str">
        <f>IF(AU1305=0,"",VLOOKUP(AU1305,skillbasedata!A:B,2,TRUE))</f>
        <v>集中</v>
      </c>
      <c r="M1305" s="48">
        <f t="shared" si="286"/>
        <v>1</v>
      </c>
      <c r="N1305" s="4" t="str">
        <f>IF(AV1305=0,"",VLOOKUP(AV1305,skillbasedata!A:B,2,TRUE))</f>
        <v>精神抖擞</v>
      </c>
      <c r="O1305" s="48">
        <f t="shared" si="287"/>
        <v>2</v>
      </c>
      <c r="P1305" s="4" t="str">
        <f>IF(AW1305=0,"",VLOOKUP(AW1305,skillbasedata!A:B,2,TRUE))</f>
        <v/>
      </c>
      <c r="Q1305" s="48">
        <f t="shared" si="288"/>
        <v>0</v>
      </c>
      <c r="R1305" s="4" t="str">
        <f>IF(AX1305=0,"",VLOOKUP(AX1305,skillbasedata!A:B,2,TRUE))</f>
        <v/>
      </c>
      <c r="S1305" s="48">
        <f t="shared" si="289"/>
        <v>0</v>
      </c>
      <c r="T1305" s="48">
        <f t="shared" si="290"/>
        <v>3</v>
      </c>
      <c r="U1305" s="48">
        <f t="shared" si="291"/>
        <v>16</v>
      </c>
      <c r="V1305" s="51">
        <f t="shared" si="292"/>
        <v>404</v>
      </c>
      <c r="W1305" s="26" t="s">
        <v>3625</v>
      </c>
      <c r="X1305" s="26">
        <v>1</v>
      </c>
      <c r="Y1305" s="26">
        <v>404</v>
      </c>
      <c r="Z1305" s="26">
        <v>15020</v>
      </c>
      <c r="AA1305" s="26">
        <v>172</v>
      </c>
      <c r="AB1305" s="26">
        <v>7</v>
      </c>
      <c r="AC1305" s="26">
        <v>12000</v>
      </c>
      <c r="AD1305" s="26">
        <v>0</v>
      </c>
      <c r="AE1305" s="26">
        <v>2</v>
      </c>
      <c r="AF1305" s="26">
        <v>1</v>
      </c>
      <c r="AG1305" s="26">
        <v>1</v>
      </c>
      <c r="AH1305" s="26">
        <v>112</v>
      </c>
      <c r="AI1305" s="26">
        <v>-1</v>
      </c>
      <c r="AJ1305" s="26">
        <v>3</v>
      </c>
      <c r="AK1305" s="26">
        <v>0</v>
      </c>
      <c r="AL1305" s="26">
        <v>-2</v>
      </c>
      <c r="AM1305" s="26">
        <v>2</v>
      </c>
      <c r="AN1305" s="26">
        <v>21</v>
      </c>
      <c r="AO1305" s="26">
        <v>0</v>
      </c>
      <c r="AP1305" s="26">
        <v>0</v>
      </c>
      <c r="AQ1305" s="26">
        <v>1</v>
      </c>
      <c r="AR1305" s="26">
        <v>1</v>
      </c>
      <c r="AS1305" s="26">
        <v>0</v>
      </c>
      <c r="AT1305" s="26">
        <v>123</v>
      </c>
      <c r="AU1305" s="26">
        <v>30</v>
      </c>
      <c r="AV1305" s="26">
        <v>10</v>
      </c>
      <c r="AW1305" s="26">
        <v>0</v>
      </c>
      <c r="AX1305" s="26">
        <v>0</v>
      </c>
      <c r="AY1305" s="26">
        <v>1</v>
      </c>
      <c r="AZ1305" s="26">
        <v>1</v>
      </c>
      <c r="BA1305" s="26">
        <v>2</v>
      </c>
      <c r="BB1305" s="26">
        <v>0</v>
      </c>
      <c r="BC1305" s="26">
        <v>0</v>
      </c>
      <c r="BD1305" s="26" t="s">
        <v>2309</v>
      </c>
      <c r="BE1305" s="26">
        <v>3</v>
      </c>
      <c r="BF1305" s="26">
        <v>16</v>
      </c>
      <c r="BG1305" s="54" t="str">
        <f t="shared" si="293"/>
        <v>0194</v>
      </c>
      <c r="BH1305" s="9"/>
      <c r="BI1305" s="9"/>
    </row>
    <row r="1306" ht="16.5" spans="1:61">
      <c r="A1306" s="4">
        <f t="shared" si="280"/>
        <v>5</v>
      </c>
      <c r="B1306" s="4" t="str">
        <f>IF(X1306=0,"",VLOOKUP(Y1306,seriesName!A:B,2,TRUE))</f>
        <v>刚缠兽</v>
      </c>
      <c r="C1306" s="4" t="str">
        <f>IF(A1306=1,VLOOKUP(V1306,Head!A:B,2,TRUE),IF(A1306=2,VLOOKUP(V1306,Chest!A:B,2,TRUE),IF(A1306=3,VLOOKUP(V1306,Arm!A:B,2,TRUE),IF(A1306=4,VLOOKUP(V1306,Waist!A:B,2,TRUE),IF(A1306=5,VLOOKUP(V1306,Leg!A:B,2,TRUE),"")))))</f>
        <v>刚缠兽护腿</v>
      </c>
      <c r="D1306" s="44" t="str">
        <f>IF(X1306=1,VLOOKUP(AA1306,modelID!A:B,2,FALSE),"")</f>
        <v>pl354</v>
      </c>
      <c r="E1306" s="45">
        <f>IF(X1306=0,"",AH1306+VLOOKUP(AN1306,BuildupTable!L:O,4,FALSE))</f>
        <v>172</v>
      </c>
      <c r="F1306" s="1">
        <f t="shared" si="281"/>
        <v>1</v>
      </c>
      <c r="G1306" s="1">
        <f t="shared" si="282"/>
        <v>2</v>
      </c>
      <c r="H1306" s="1">
        <f t="shared" si="283"/>
        <v>0</v>
      </c>
      <c r="I1306" s="1">
        <f t="shared" si="284"/>
        <v>0</v>
      </c>
      <c r="J1306" s="4" t="str">
        <f>IF(AT1306=0,"",VLOOKUP(AT1306,skillbasedata!A:B,2,TRUE))</f>
        <v>蓄力大师</v>
      </c>
      <c r="K1306" s="48">
        <f t="shared" si="285"/>
        <v>1</v>
      </c>
      <c r="L1306" s="4" t="str">
        <f>IF(AU1306=0,"",VLOOKUP(AU1306,skillbasedata!A:B,2,TRUE))</f>
        <v>击晕术</v>
      </c>
      <c r="M1306" s="48">
        <f t="shared" si="286"/>
        <v>2</v>
      </c>
      <c r="N1306" s="4" t="str">
        <f>IF(AV1306=0,"",VLOOKUP(AV1306,skillbasedata!A:B,2,TRUE))</f>
        <v>夺取耐力</v>
      </c>
      <c r="O1306" s="48">
        <f t="shared" si="287"/>
        <v>2</v>
      </c>
      <c r="P1306" s="4" t="str">
        <f>IF(AW1306=0,"",VLOOKUP(AW1306,skillbasedata!A:B,2,TRUE))</f>
        <v/>
      </c>
      <c r="Q1306" s="48">
        <f t="shared" si="288"/>
        <v>0</v>
      </c>
      <c r="R1306" s="4" t="str">
        <f>IF(AX1306=0,"",VLOOKUP(AX1306,skillbasedata!A:B,2,TRUE))</f>
        <v/>
      </c>
      <c r="S1306" s="48">
        <f t="shared" si="289"/>
        <v>0</v>
      </c>
      <c r="T1306" s="48">
        <f t="shared" si="290"/>
        <v>3</v>
      </c>
      <c r="U1306" s="48">
        <f t="shared" si="291"/>
        <v>16</v>
      </c>
      <c r="V1306" s="51">
        <f t="shared" si="292"/>
        <v>404</v>
      </c>
      <c r="W1306" s="26" t="s">
        <v>3626</v>
      </c>
      <c r="X1306" s="26">
        <v>1</v>
      </c>
      <c r="Y1306" s="26">
        <v>404</v>
      </c>
      <c r="Z1306" s="26">
        <v>15020</v>
      </c>
      <c r="AA1306" s="26">
        <v>172</v>
      </c>
      <c r="AB1306" s="26">
        <v>7</v>
      </c>
      <c r="AC1306" s="26">
        <v>12000</v>
      </c>
      <c r="AD1306" s="26">
        <v>0</v>
      </c>
      <c r="AE1306" s="26">
        <v>2</v>
      </c>
      <c r="AF1306" s="26">
        <v>1</v>
      </c>
      <c r="AG1306" s="26">
        <v>1</v>
      </c>
      <c r="AH1306" s="26">
        <v>112</v>
      </c>
      <c r="AI1306" s="26">
        <v>-1</v>
      </c>
      <c r="AJ1306" s="26">
        <v>3</v>
      </c>
      <c r="AK1306" s="26">
        <v>0</v>
      </c>
      <c r="AL1306" s="26">
        <v>-2</v>
      </c>
      <c r="AM1306" s="26">
        <v>2</v>
      </c>
      <c r="AN1306" s="26">
        <v>21</v>
      </c>
      <c r="AO1306" s="26">
        <v>0</v>
      </c>
      <c r="AP1306" s="26">
        <v>1</v>
      </c>
      <c r="AQ1306" s="26">
        <v>2</v>
      </c>
      <c r="AR1306" s="26">
        <v>0</v>
      </c>
      <c r="AS1306" s="26">
        <v>0</v>
      </c>
      <c r="AT1306" s="26">
        <v>124</v>
      </c>
      <c r="AU1306" s="26">
        <v>41</v>
      </c>
      <c r="AV1306" s="26">
        <v>42</v>
      </c>
      <c r="AW1306" s="26">
        <v>0</v>
      </c>
      <c r="AX1306" s="26">
        <v>0</v>
      </c>
      <c r="AY1306" s="26">
        <v>1</v>
      </c>
      <c r="AZ1306" s="26">
        <v>2</v>
      </c>
      <c r="BA1306" s="26">
        <v>2</v>
      </c>
      <c r="BB1306" s="26">
        <v>0</v>
      </c>
      <c r="BC1306" s="26">
        <v>0</v>
      </c>
      <c r="BD1306" s="26" t="s">
        <v>2309</v>
      </c>
      <c r="BE1306" s="26">
        <v>3</v>
      </c>
      <c r="BF1306" s="26">
        <v>16</v>
      </c>
      <c r="BG1306" s="54" t="str">
        <f t="shared" si="293"/>
        <v>0194</v>
      </c>
      <c r="BH1306" s="9"/>
      <c r="BI1306" s="9"/>
    </row>
    <row r="1307" ht="16.5" spans="1:61">
      <c r="A1307" s="4">
        <f t="shared" si="280"/>
        <v>1</v>
      </c>
      <c r="B1307" s="4" t="str">
        <f>IF(X1307=0,"",VLOOKUP(Y1307,seriesName!A:B,2,TRUE))</f>
        <v>将军镰蟹</v>
      </c>
      <c r="C1307" s="4" t="str">
        <f>IF(A1307=1,VLOOKUP(V1307,Head!A:B,2,TRUE),IF(A1307=2,VLOOKUP(V1307,Chest!A:B,2,TRUE),IF(A1307=3,VLOOKUP(V1307,Arm!A:B,2,TRUE),IF(A1307=4,VLOOKUP(V1307,Waist!A:B,2,TRUE),IF(A1307=5,VLOOKUP(V1307,Leg!A:B,2,TRUE),"")))))</f>
        <v>将军镰蟹头盔</v>
      </c>
      <c r="D1307" s="44" t="str">
        <f>IF(X1307=1,VLOOKUP(AA1307,modelID!A:B,2,FALSE),"")</f>
        <v>pl338</v>
      </c>
      <c r="E1307" s="45">
        <f>IF(X1307=0,"",AH1307+VLOOKUP(AN1307,BuildupTable!L:O,4,FALSE))</f>
        <v>168</v>
      </c>
      <c r="F1307" s="1">
        <f t="shared" si="281"/>
        <v>0</v>
      </c>
      <c r="G1307" s="1">
        <f t="shared" si="282"/>
        <v>2</v>
      </c>
      <c r="H1307" s="1">
        <f t="shared" si="283"/>
        <v>0</v>
      </c>
      <c r="I1307" s="1">
        <f t="shared" si="284"/>
        <v>0</v>
      </c>
      <c r="J1307" s="4" t="str">
        <f>IF(AT1307=0,"",VLOOKUP(AT1307,skillbasedata!A:B,2,TRUE))</f>
        <v>看破</v>
      </c>
      <c r="K1307" s="48">
        <f t="shared" si="285"/>
        <v>1</v>
      </c>
      <c r="L1307" s="4" t="str">
        <f>IF(AU1307=0,"",VLOOKUP(AU1307,skillbasedata!A:B,2,TRUE))</f>
        <v>无伤</v>
      </c>
      <c r="M1307" s="48">
        <f t="shared" si="286"/>
        <v>2</v>
      </c>
      <c r="N1307" s="4" t="str">
        <f>IF(AV1307=0,"",VLOOKUP(AV1307,skillbasedata!A:B,2,TRUE))</f>
        <v/>
      </c>
      <c r="O1307" s="48">
        <f t="shared" si="287"/>
        <v>0</v>
      </c>
      <c r="P1307" s="4" t="str">
        <f>IF(AW1307=0,"",VLOOKUP(AW1307,skillbasedata!A:B,2,TRUE))</f>
        <v/>
      </c>
      <c r="Q1307" s="48">
        <f t="shared" si="288"/>
        <v>0</v>
      </c>
      <c r="R1307" s="4" t="str">
        <f>IF(AX1307=0,"",VLOOKUP(AX1307,skillbasedata!A:B,2,TRUE))</f>
        <v/>
      </c>
      <c r="S1307" s="48">
        <f t="shared" si="289"/>
        <v>0</v>
      </c>
      <c r="T1307" s="48">
        <f t="shared" si="290"/>
        <v>3</v>
      </c>
      <c r="U1307" s="48">
        <f t="shared" si="291"/>
        <v>16</v>
      </c>
      <c r="V1307" s="51">
        <f t="shared" si="292"/>
        <v>387</v>
      </c>
      <c r="W1307" s="26" t="s">
        <v>3627</v>
      </c>
      <c r="X1307" s="26">
        <v>1</v>
      </c>
      <c r="Y1307" s="26">
        <v>387</v>
      </c>
      <c r="Z1307" s="26">
        <v>15021</v>
      </c>
      <c r="AA1307" s="26">
        <v>156</v>
      </c>
      <c r="AB1307" s="26">
        <v>7</v>
      </c>
      <c r="AC1307" s="26">
        <v>12000</v>
      </c>
      <c r="AD1307" s="26">
        <v>0</v>
      </c>
      <c r="AE1307" s="26">
        <v>2</v>
      </c>
      <c r="AF1307" s="26">
        <v>1</v>
      </c>
      <c r="AG1307" s="26">
        <v>1</v>
      </c>
      <c r="AH1307" s="26">
        <v>108</v>
      </c>
      <c r="AI1307" s="26">
        <v>-3</v>
      </c>
      <c r="AJ1307" s="26">
        <v>1</v>
      </c>
      <c r="AK1307" s="26">
        <v>-1</v>
      </c>
      <c r="AL1307" s="26">
        <v>-4</v>
      </c>
      <c r="AM1307" s="26">
        <v>2</v>
      </c>
      <c r="AN1307" s="26">
        <v>21</v>
      </c>
      <c r="AO1307" s="26">
        <v>0</v>
      </c>
      <c r="AP1307" s="26">
        <v>0</v>
      </c>
      <c r="AQ1307" s="26">
        <v>2</v>
      </c>
      <c r="AR1307" s="26">
        <v>0</v>
      </c>
      <c r="AS1307" s="26">
        <v>0</v>
      </c>
      <c r="AT1307" s="26">
        <v>6</v>
      </c>
      <c r="AU1307" s="26">
        <v>3</v>
      </c>
      <c r="AV1307" s="26">
        <v>0</v>
      </c>
      <c r="AW1307" s="26">
        <v>0</v>
      </c>
      <c r="AX1307" s="26">
        <v>0</v>
      </c>
      <c r="AY1307" s="26">
        <v>1</v>
      </c>
      <c r="AZ1307" s="26">
        <v>2</v>
      </c>
      <c r="BA1307" s="26">
        <v>0</v>
      </c>
      <c r="BB1307" s="26">
        <v>0</v>
      </c>
      <c r="BC1307" s="26">
        <v>0</v>
      </c>
      <c r="BD1307" s="26" t="s">
        <v>2309</v>
      </c>
      <c r="BE1307" s="26">
        <v>3</v>
      </c>
      <c r="BF1307" s="26">
        <v>16</v>
      </c>
      <c r="BG1307" s="54" t="str">
        <f t="shared" si="293"/>
        <v>0183</v>
      </c>
      <c r="BH1307" s="9"/>
      <c r="BI1307" s="9"/>
    </row>
    <row r="1308" ht="16.5" spans="1:61">
      <c r="A1308" s="4">
        <f t="shared" si="280"/>
        <v>2</v>
      </c>
      <c r="B1308" s="4" t="str">
        <f>IF(X1308=0,"",VLOOKUP(Y1308,seriesName!A:B,2,TRUE))</f>
        <v>将军镰蟹</v>
      </c>
      <c r="C1308" s="4" t="str">
        <f>IF(A1308=1,VLOOKUP(V1308,Head!A:B,2,TRUE),IF(A1308=2,VLOOKUP(V1308,Chest!A:B,2,TRUE),IF(A1308=3,VLOOKUP(V1308,Arm!A:B,2,TRUE),IF(A1308=4,VLOOKUP(V1308,Waist!A:B,2,TRUE),IF(A1308=5,VLOOKUP(V1308,Leg!A:B,2,TRUE),"")))))</f>
        <v>将军镰蟹铠甲</v>
      </c>
      <c r="D1308" s="44" t="str">
        <f>IF(X1308=1,VLOOKUP(AA1308,modelID!A:B,2,FALSE),"")</f>
        <v>pl338</v>
      </c>
      <c r="E1308" s="45">
        <f>IF(X1308=0,"",AH1308+VLOOKUP(AN1308,BuildupTable!L:O,4,FALSE))</f>
        <v>168</v>
      </c>
      <c r="F1308" s="1">
        <f t="shared" si="281"/>
        <v>0</v>
      </c>
      <c r="G1308" s="1">
        <f t="shared" si="282"/>
        <v>1</v>
      </c>
      <c r="H1308" s="1">
        <f t="shared" si="283"/>
        <v>0</v>
      </c>
      <c r="I1308" s="1">
        <f t="shared" si="284"/>
        <v>0</v>
      </c>
      <c r="J1308" s="4" t="str">
        <f>IF(AT1308=0,"",VLOOKUP(AT1308,skillbasedata!A:B,2,TRUE))</f>
        <v>打磨术【锐】</v>
      </c>
      <c r="K1308" s="48">
        <f t="shared" si="285"/>
        <v>1</v>
      </c>
      <c r="L1308" s="4" t="str">
        <f>IF(AU1308=0,"",VLOOKUP(AU1308,skillbasedata!A:B,2,TRUE))</f>
        <v>跑者</v>
      </c>
      <c r="M1308" s="48">
        <f t="shared" si="286"/>
        <v>2</v>
      </c>
      <c r="N1308" s="4" t="str">
        <f>IF(AV1308=0,"",VLOOKUP(AV1308,skillbasedata!A:B,2,TRUE))</f>
        <v>看破</v>
      </c>
      <c r="O1308" s="48">
        <f t="shared" si="287"/>
        <v>1</v>
      </c>
      <c r="P1308" s="4" t="str">
        <f>IF(AW1308=0,"",VLOOKUP(AW1308,skillbasedata!A:B,2,TRUE))</f>
        <v/>
      </c>
      <c r="Q1308" s="48">
        <f t="shared" si="288"/>
        <v>0</v>
      </c>
      <c r="R1308" s="4" t="str">
        <f>IF(AX1308=0,"",VLOOKUP(AX1308,skillbasedata!A:B,2,TRUE))</f>
        <v/>
      </c>
      <c r="S1308" s="48">
        <f t="shared" si="289"/>
        <v>0</v>
      </c>
      <c r="T1308" s="48">
        <f t="shared" si="290"/>
        <v>3</v>
      </c>
      <c r="U1308" s="48">
        <f t="shared" si="291"/>
        <v>16</v>
      </c>
      <c r="V1308" s="51">
        <f t="shared" si="292"/>
        <v>387</v>
      </c>
      <c r="W1308" s="26" t="s">
        <v>3628</v>
      </c>
      <c r="X1308" s="26">
        <v>1</v>
      </c>
      <c r="Y1308" s="26">
        <v>387</v>
      </c>
      <c r="Z1308" s="26">
        <v>15021</v>
      </c>
      <c r="AA1308" s="26">
        <v>156</v>
      </c>
      <c r="AB1308" s="26">
        <v>7</v>
      </c>
      <c r="AC1308" s="26">
        <v>12000</v>
      </c>
      <c r="AD1308" s="26">
        <v>0</v>
      </c>
      <c r="AE1308" s="26">
        <v>2</v>
      </c>
      <c r="AF1308" s="26">
        <v>1</v>
      </c>
      <c r="AG1308" s="26">
        <v>1</v>
      </c>
      <c r="AH1308" s="26">
        <v>108</v>
      </c>
      <c r="AI1308" s="26">
        <v>-3</v>
      </c>
      <c r="AJ1308" s="26">
        <v>1</v>
      </c>
      <c r="AK1308" s="26">
        <v>-1</v>
      </c>
      <c r="AL1308" s="26">
        <v>-4</v>
      </c>
      <c r="AM1308" s="26">
        <v>2</v>
      </c>
      <c r="AN1308" s="26">
        <v>21</v>
      </c>
      <c r="AO1308" s="26">
        <v>0</v>
      </c>
      <c r="AP1308" s="26">
        <v>0</v>
      </c>
      <c r="AQ1308" s="26">
        <v>1</v>
      </c>
      <c r="AR1308" s="26">
        <v>0</v>
      </c>
      <c r="AS1308" s="26">
        <v>0</v>
      </c>
      <c r="AT1308" s="26">
        <v>127</v>
      </c>
      <c r="AU1308" s="26">
        <v>32</v>
      </c>
      <c r="AV1308" s="26">
        <v>6</v>
      </c>
      <c r="AW1308" s="26">
        <v>0</v>
      </c>
      <c r="AX1308" s="26">
        <v>0</v>
      </c>
      <c r="AY1308" s="26">
        <v>1</v>
      </c>
      <c r="AZ1308" s="26">
        <v>2</v>
      </c>
      <c r="BA1308" s="26">
        <v>1</v>
      </c>
      <c r="BB1308" s="26">
        <v>0</v>
      </c>
      <c r="BC1308" s="26">
        <v>0</v>
      </c>
      <c r="BD1308" s="26" t="s">
        <v>2309</v>
      </c>
      <c r="BE1308" s="26">
        <v>3</v>
      </c>
      <c r="BF1308" s="26">
        <v>16</v>
      </c>
      <c r="BG1308" s="54" t="str">
        <f t="shared" si="293"/>
        <v>0183</v>
      </c>
      <c r="BH1308" s="9"/>
      <c r="BI1308" s="9"/>
    </row>
    <row r="1309" ht="16.5" spans="1:61">
      <c r="A1309" s="4">
        <f t="shared" si="280"/>
        <v>3</v>
      </c>
      <c r="B1309" s="4" t="str">
        <f>IF(X1309=0,"",VLOOKUP(Y1309,seriesName!A:B,2,TRUE))</f>
        <v>将军镰蟹</v>
      </c>
      <c r="C1309" s="4" t="str">
        <f>IF(A1309=1,VLOOKUP(V1309,Head!A:B,2,TRUE),IF(A1309=2,VLOOKUP(V1309,Chest!A:B,2,TRUE),IF(A1309=3,VLOOKUP(V1309,Arm!A:B,2,TRUE),IF(A1309=4,VLOOKUP(V1309,Waist!A:B,2,TRUE),IF(A1309=5,VLOOKUP(V1309,Leg!A:B,2,TRUE),"")))))</f>
        <v>将军镰蟹腕甲</v>
      </c>
      <c r="D1309" s="44" t="str">
        <f>IF(X1309=1,VLOOKUP(AA1309,modelID!A:B,2,FALSE),"")</f>
        <v>pl338</v>
      </c>
      <c r="E1309" s="45">
        <f>IF(X1309=0,"",AH1309+VLOOKUP(AN1309,BuildupTable!L:O,4,FALSE))</f>
        <v>168</v>
      </c>
      <c r="F1309" s="1">
        <f t="shared" si="281"/>
        <v>0</v>
      </c>
      <c r="G1309" s="1">
        <f t="shared" si="282"/>
        <v>1</v>
      </c>
      <c r="H1309" s="1">
        <f t="shared" si="283"/>
        <v>0</v>
      </c>
      <c r="I1309" s="1">
        <f t="shared" si="284"/>
        <v>0</v>
      </c>
      <c r="J1309" s="4" t="str">
        <f>IF(AT1309=0,"",VLOOKUP(AT1309,skillbasedata!A:B,2,TRUE))</f>
        <v>打磨术【锐】</v>
      </c>
      <c r="K1309" s="48">
        <f t="shared" si="285"/>
        <v>1</v>
      </c>
      <c r="L1309" s="4" t="str">
        <f>IF(AU1309=0,"",VLOOKUP(AU1309,skillbasedata!A:B,2,TRUE))</f>
        <v>无伤</v>
      </c>
      <c r="M1309" s="48">
        <f t="shared" si="286"/>
        <v>1</v>
      </c>
      <c r="N1309" s="4" t="str">
        <f>IF(AV1309=0,"",VLOOKUP(AV1309,skillbasedata!A:B,2,TRUE))</f>
        <v>看破</v>
      </c>
      <c r="O1309" s="48">
        <f t="shared" si="287"/>
        <v>2</v>
      </c>
      <c r="P1309" s="4" t="str">
        <f>IF(AW1309=0,"",VLOOKUP(AW1309,skillbasedata!A:B,2,TRUE))</f>
        <v>贯穿弹・贯穿箭强化</v>
      </c>
      <c r="Q1309" s="48">
        <f t="shared" si="288"/>
        <v>1</v>
      </c>
      <c r="R1309" s="4" t="str">
        <f>IF(AX1309=0,"",VLOOKUP(AX1309,skillbasedata!A:B,2,TRUE))</f>
        <v/>
      </c>
      <c r="S1309" s="48">
        <f t="shared" si="289"/>
        <v>0</v>
      </c>
      <c r="T1309" s="48">
        <f t="shared" si="290"/>
        <v>3</v>
      </c>
      <c r="U1309" s="48">
        <f t="shared" si="291"/>
        <v>16</v>
      </c>
      <c r="V1309" s="51">
        <f t="shared" si="292"/>
        <v>387</v>
      </c>
      <c r="W1309" s="26" t="s">
        <v>3629</v>
      </c>
      <c r="X1309" s="26">
        <v>1</v>
      </c>
      <c r="Y1309" s="26">
        <v>387</v>
      </c>
      <c r="Z1309" s="26">
        <v>15021</v>
      </c>
      <c r="AA1309" s="26">
        <v>156</v>
      </c>
      <c r="AB1309" s="26">
        <v>7</v>
      </c>
      <c r="AC1309" s="26">
        <v>12000</v>
      </c>
      <c r="AD1309" s="26">
        <v>0</v>
      </c>
      <c r="AE1309" s="26">
        <v>2</v>
      </c>
      <c r="AF1309" s="26">
        <v>1</v>
      </c>
      <c r="AG1309" s="26">
        <v>1</v>
      </c>
      <c r="AH1309" s="26">
        <v>108</v>
      </c>
      <c r="AI1309" s="26">
        <v>-3</v>
      </c>
      <c r="AJ1309" s="26">
        <v>1</v>
      </c>
      <c r="AK1309" s="26">
        <v>-1</v>
      </c>
      <c r="AL1309" s="26">
        <v>-4</v>
      </c>
      <c r="AM1309" s="26">
        <v>2</v>
      </c>
      <c r="AN1309" s="26">
        <v>21</v>
      </c>
      <c r="AO1309" s="26">
        <v>0</v>
      </c>
      <c r="AP1309" s="26">
        <v>0</v>
      </c>
      <c r="AQ1309" s="26">
        <v>1</v>
      </c>
      <c r="AR1309" s="26">
        <v>0</v>
      </c>
      <c r="AS1309" s="26">
        <v>0</v>
      </c>
      <c r="AT1309" s="26">
        <v>127</v>
      </c>
      <c r="AU1309" s="26">
        <v>3</v>
      </c>
      <c r="AV1309" s="26">
        <v>6</v>
      </c>
      <c r="AW1309" s="26">
        <v>49</v>
      </c>
      <c r="AX1309" s="26">
        <v>0</v>
      </c>
      <c r="AY1309" s="26">
        <v>1</v>
      </c>
      <c r="AZ1309" s="26">
        <v>1</v>
      </c>
      <c r="BA1309" s="26">
        <v>2</v>
      </c>
      <c r="BB1309" s="26">
        <v>1</v>
      </c>
      <c r="BC1309" s="26">
        <v>0</v>
      </c>
      <c r="BD1309" s="26" t="s">
        <v>2309</v>
      </c>
      <c r="BE1309" s="26">
        <v>3</v>
      </c>
      <c r="BF1309" s="26">
        <v>16</v>
      </c>
      <c r="BG1309" s="54" t="str">
        <f t="shared" si="293"/>
        <v>0183</v>
      </c>
      <c r="BH1309" s="9"/>
      <c r="BI1309" s="9"/>
    </row>
    <row r="1310" ht="16.5" spans="1:61">
      <c r="A1310" s="4">
        <f t="shared" si="280"/>
        <v>4</v>
      </c>
      <c r="B1310" s="4" t="str">
        <f>IF(X1310=0,"",VLOOKUP(Y1310,seriesName!A:B,2,TRUE))</f>
        <v>将军镰蟹</v>
      </c>
      <c r="C1310" s="4" t="str">
        <f>IF(A1310=1,VLOOKUP(V1310,Head!A:B,2,TRUE),IF(A1310=2,VLOOKUP(V1310,Chest!A:B,2,TRUE),IF(A1310=3,VLOOKUP(V1310,Arm!A:B,2,TRUE),IF(A1310=4,VLOOKUP(V1310,Waist!A:B,2,TRUE),IF(A1310=5,VLOOKUP(V1310,Leg!A:B,2,TRUE),"")))))</f>
        <v>将军镰蟹腰甲</v>
      </c>
      <c r="D1310" s="44" t="str">
        <f>IF(X1310=1,VLOOKUP(AA1310,modelID!A:B,2,FALSE),"")</f>
        <v>pl338</v>
      </c>
      <c r="E1310" s="45">
        <f>IF(X1310=0,"",AH1310+VLOOKUP(AN1310,BuildupTable!L:O,4,FALSE))</f>
        <v>168</v>
      </c>
      <c r="F1310" s="1">
        <f t="shared" si="281"/>
        <v>1</v>
      </c>
      <c r="G1310" s="1">
        <f t="shared" si="282"/>
        <v>0</v>
      </c>
      <c r="H1310" s="1">
        <f t="shared" si="283"/>
        <v>0</v>
      </c>
      <c r="I1310" s="1">
        <f t="shared" si="284"/>
        <v>0</v>
      </c>
      <c r="J1310" s="4" t="str">
        <f>IF(AT1310=0,"",VLOOKUP(AT1310,skillbasedata!A:B,2,TRUE))</f>
        <v>打磨术【锐】</v>
      </c>
      <c r="K1310" s="48">
        <f t="shared" si="285"/>
        <v>1</v>
      </c>
      <c r="L1310" s="4" t="str">
        <f>IF(AU1310=0,"",VLOOKUP(AU1310,skillbasedata!A:B,2,TRUE))</f>
        <v>匠</v>
      </c>
      <c r="M1310" s="48">
        <f t="shared" si="286"/>
        <v>1</v>
      </c>
      <c r="N1310" s="4" t="str">
        <f>IF(AV1310=0,"",VLOOKUP(AV1310,skillbasedata!A:B,2,TRUE))</f>
        <v>看破</v>
      </c>
      <c r="O1310" s="48">
        <f t="shared" si="287"/>
        <v>2</v>
      </c>
      <c r="P1310" s="4" t="str">
        <f>IF(AW1310=0,"",VLOOKUP(AW1310,skillbasedata!A:B,2,TRUE))</f>
        <v/>
      </c>
      <c r="Q1310" s="48">
        <f t="shared" si="288"/>
        <v>0</v>
      </c>
      <c r="R1310" s="4" t="str">
        <f>IF(AX1310=0,"",VLOOKUP(AX1310,skillbasedata!A:B,2,TRUE))</f>
        <v/>
      </c>
      <c r="S1310" s="48">
        <f t="shared" si="289"/>
        <v>0</v>
      </c>
      <c r="T1310" s="48">
        <f t="shared" si="290"/>
        <v>3</v>
      </c>
      <c r="U1310" s="48">
        <f t="shared" si="291"/>
        <v>16</v>
      </c>
      <c r="V1310" s="51">
        <f t="shared" si="292"/>
        <v>387</v>
      </c>
      <c r="W1310" s="26" t="s">
        <v>3630</v>
      </c>
      <c r="X1310" s="26">
        <v>1</v>
      </c>
      <c r="Y1310" s="26">
        <v>387</v>
      </c>
      <c r="Z1310" s="26">
        <v>15021</v>
      </c>
      <c r="AA1310" s="26">
        <v>156</v>
      </c>
      <c r="AB1310" s="26">
        <v>7</v>
      </c>
      <c r="AC1310" s="26">
        <v>12000</v>
      </c>
      <c r="AD1310" s="26">
        <v>0</v>
      </c>
      <c r="AE1310" s="26">
        <v>2</v>
      </c>
      <c r="AF1310" s="26">
        <v>1</v>
      </c>
      <c r="AG1310" s="26">
        <v>1</v>
      </c>
      <c r="AH1310" s="26">
        <v>108</v>
      </c>
      <c r="AI1310" s="26">
        <v>-3</v>
      </c>
      <c r="AJ1310" s="26">
        <v>1</v>
      </c>
      <c r="AK1310" s="26">
        <v>-1</v>
      </c>
      <c r="AL1310" s="26">
        <v>-4</v>
      </c>
      <c r="AM1310" s="26">
        <v>2</v>
      </c>
      <c r="AN1310" s="26">
        <v>21</v>
      </c>
      <c r="AO1310" s="26">
        <v>0</v>
      </c>
      <c r="AP1310" s="26">
        <v>1</v>
      </c>
      <c r="AQ1310" s="26">
        <v>0</v>
      </c>
      <c r="AR1310" s="26">
        <v>0</v>
      </c>
      <c r="AS1310" s="26">
        <v>0</v>
      </c>
      <c r="AT1310" s="26">
        <v>127</v>
      </c>
      <c r="AU1310" s="26">
        <v>22</v>
      </c>
      <c r="AV1310" s="26">
        <v>6</v>
      </c>
      <c r="AW1310" s="26">
        <v>0</v>
      </c>
      <c r="AX1310" s="26">
        <v>0</v>
      </c>
      <c r="AY1310" s="26">
        <v>1</v>
      </c>
      <c r="AZ1310" s="26">
        <v>1</v>
      </c>
      <c r="BA1310" s="26">
        <v>2</v>
      </c>
      <c r="BB1310" s="26">
        <v>0</v>
      </c>
      <c r="BC1310" s="26">
        <v>0</v>
      </c>
      <c r="BD1310" s="26" t="s">
        <v>2309</v>
      </c>
      <c r="BE1310" s="26">
        <v>3</v>
      </c>
      <c r="BF1310" s="26">
        <v>16</v>
      </c>
      <c r="BG1310" s="54" t="str">
        <f t="shared" si="293"/>
        <v>0183</v>
      </c>
      <c r="BH1310" s="9"/>
      <c r="BI1310" s="9"/>
    </row>
    <row r="1311" ht="16.5" spans="1:61">
      <c r="A1311" s="4">
        <f t="shared" si="280"/>
        <v>5</v>
      </c>
      <c r="B1311" s="4" t="str">
        <f>IF(X1311=0,"",VLOOKUP(Y1311,seriesName!A:B,2,TRUE))</f>
        <v>将军镰蟹</v>
      </c>
      <c r="C1311" s="4" t="str">
        <f>IF(A1311=1,VLOOKUP(V1311,Head!A:B,2,TRUE),IF(A1311=2,VLOOKUP(V1311,Chest!A:B,2,TRUE),IF(A1311=3,VLOOKUP(V1311,Arm!A:B,2,TRUE),IF(A1311=4,VLOOKUP(V1311,Waist!A:B,2,TRUE),IF(A1311=5,VLOOKUP(V1311,Leg!A:B,2,TRUE),"")))))</f>
        <v>将军镰蟹护腿</v>
      </c>
      <c r="D1311" s="44" t="str">
        <f>IF(X1311=1,VLOOKUP(AA1311,modelID!A:B,2,FALSE),"")</f>
        <v>pl338</v>
      </c>
      <c r="E1311" s="45">
        <f>IF(X1311=0,"",AH1311+VLOOKUP(AN1311,BuildupTable!L:O,4,FALSE))</f>
        <v>168</v>
      </c>
      <c r="F1311" s="1">
        <f t="shared" si="281"/>
        <v>1</v>
      </c>
      <c r="G1311" s="1">
        <f t="shared" si="282"/>
        <v>0</v>
      </c>
      <c r="H1311" s="1">
        <f t="shared" si="283"/>
        <v>0</v>
      </c>
      <c r="I1311" s="1">
        <f t="shared" si="284"/>
        <v>0</v>
      </c>
      <c r="J1311" s="4" t="str">
        <f>IF(AT1311=0,"",VLOOKUP(AT1311,skillbasedata!A:B,2,TRUE))</f>
        <v>看破</v>
      </c>
      <c r="K1311" s="48">
        <f t="shared" si="285"/>
        <v>1</v>
      </c>
      <c r="L1311" s="4" t="str">
        <f>IF(AU1311=0,"",VLOOKUP(AU1311,skillbasedata!A:B,2,TRUE))</f>
        <v>跑者</v>
      </c>
      <c r="M1311" s="48">
        <f t="shared" si="286"/>
        <v>1</v>
      </c>
      <c r="N1311" s="4" t="str">
        <f>IF(AV1311=0,"",VLOOKUP(AV1311,skillbasedata!A:B,2,TRUE))</f>
        <v>匠</v>
      </c>
      <c r="O1311" s="48">
        <f t="shared" si="287"/>
        <v>2</v>
      </c>
      <c r="P1311" s="4" t="str">
        <f>IF(AW1311=0,"",VLOOKUP(AW1311,skillbasedata!A:B,2,TRUE))</f>
        <v>贯穿弹・贯穿箭强化</v>
      </c>
      <c r="Q1311" s="48">
        <f t="shared" si="288"/>
        <v>2</v>
      </c>
      <c r="R1311" s="4" t="str">
        <f>IF(AX1311=0,"",VLOOKUP(AX1311,skillbasedata!A:B,2,TRUE))</f>
        <v/>
      </c>
      <c r="S1311" s="48">
        <f t="shared" si="289"/>
        <v>0</v>
      </c>
      <c r="T1311" s="48">
        <f t="shared" si="290"/>
        <v>3</v>
      </c>
      <c r="U1311" s="48">
        <f t="shared" si="291"/>
        <v>16</v>
      </c>
      <c r="V1311" s="51">
        <f t="shared" si="292"/>
        <v>387</v>
      </c>
      <c r="W1311" s="26" t="s">
        <v>3631</v>
      </c>
      <c r="X1311" s="26">
        <v>1</v>
      </c>
      <c r="Y1311" s="26">
        <v>387</v>
      </c>
      <c r="Z1311" s="26">
        <v>15021</v>
      </c>
      <c r="AA1311" s="26">
        <v>156</v>
      </c>
      <c r="AB1311" s="26">
        <v>7</v>
      </c>
      <c r="AC1311" s="26">
        <v>12000</v>
      </c>
      <c r="AD1311" s="26">
        <v>0</v>
      </c>
      <c r="AE1311" s="26">
        <v>2</v>
      </c>
      <c r="AF1311" s="26">
        <v>1</v>
      </c>
      <c r="AG1311" s="26">
        <v>1</v>
      </c>
      <c r="AH1311" s="26">
        <v>108</v>
      </c>
      <c r="AI1311" s="26">
        <v>-3</v>
      </c>
      <c r="AJ1311" s="26">
        <v>1</v>
      </c>
      <c r="AK1311" s="26">
        <v>-1</v>
      </c>
      <c r="AL1311" s="26">
        <v>-4</v>
      </c>
      <c r="AM1311" s="26">
        <v>2</v>
      </c>
      <c r="AN1311" s="26">
        <v>21</v>
      </c>
      <c r="AO1311" s="26">
        <v>0</v>
      </c>
      <c r="AP1311" s="26">
        <v>1</v>
      </c>
      <c r="AQ1311" s="26">
        <v>0</v>
      </c>
      <c r="AR1311" s="26">
        <v>0</v>
      </c>
      <c r="AS1311" s="26">
        <v>0</v>
      </c>
      <c r="AT1311" s="26">
        <v>6</v>
      </c>
      <c r="AU1311" s="26">
        <v>32</v>
      </c>
      <c r="AV1311" s="26">
        <v>22</v>
      </c>
      <c r="AW1311" s="26">
        <v>49</v>
      </c>
      <c r="AX1311" s="26">
        <v>0</v>
      </c>
      <c r="AY1311" s="26">
        <v>1</v>
      </c>
      <c r="AZ1311" s="26">
        <v>1</v>
      </c>
      <c r="BA1311" s="26">
        <v>2</v>
      </c>
      <c r="BB1311" s="26">
        <v>2</v>
      </c>
      <c r="BC1311" s="26">
        <v>0</v>
      </c>
      <c r="BD1311" s="26" t="s">
        <v>2309</v>
      </c>
      <c r="BE1311" s="26">
        <v>3</v>
      </c>
      <c r="BF1311" s="26">
        <v>16</v>
      </c>
      <c r="BG1311" s="54" t="str">
        <f t="shared" si="293"/>
        <v>0183</v>
      </c>
      <c r="BH1311" s="9"/>
      <c r="BI1311" s="9"/>
    </row>
    <row r="1312" ht="16.5" spans="1:61">
      <c r="A1312" s="4">
        <f t="shared" si="280"/>
        <v>1</v>
      </c>
      <c r="B1312" s="4" t="str">
        <f>IF(X1312=0,"",VLOOKUP(Y1312,seriesName!A:B,2,TRUE))</f>
        <v>泥翁龙X</v>
      </c>
      <c r="C1312" s="4" t="str">
        <f>IF(A1312=1,VLOOKUP(V1312,Head!A:B,2,TRUE),IF(A1312=2,VLOOKUP(V1312,Chest!A:B,2,TRUE),IF(A1312=3,VLOOKUP(V1312,Arm!A:B,2,TRUE),IF(A1312=4,VLOOKUP(V1312,Waist!A:B,2,TRUE),IF(A1312=5,VLOOKUP(V1312,Leg!A:B,2,TRUE),"")))))</f>
        <v>泥翁龙X头盔</v>
      </c>
      <c r="D1312" s="44" t="str">
        <f>IF(X1312=1,VLOOKUP(AA1312,modelID!A:B,2,FALSE),"")</f>
        <v>pl307</v>
      </c>
      <c r="E1312" s="45">
        <f>IF(X1312=0,"",AH1312+VLOOKUP(AN1312,BuildupTable!L:O,4,FALSE))</f>
        <v>168</v>
      </c>
      <c r="F1312" s="1">
        <f t="shared" si="281"/>
        <v>0</v>
      </c>
      <c r="G1312" s="1">
        <f t="shared" si="282"/>
        <v>2</v>
      </c>
      <c r="H1312" s="1">
        <f t="shared" si="283"/>
        <v>0</v>
      </c>
      <c r="I1312" s="1">
        <f t="shared" si="284"/>
        <v>0</v>
      </c>
      <c r="J1312" s="4" t="str">
        <f>IF(AT1312=0,"",VLOOKUP(AT1312,skillbasedata!A:B,2,TRUE))</f>
        <v>高速变形</v>
      </c>
      <c r="K1312" s="48">
        <f t="shared" si="285"/>
        <v>2</v>
      </c>
      <c r="L1312" s="4" t="str">
        <f>IF(AU1312=0,"",VLOOKUP(AU1312,skillbasedata!A:B,2,TRUE))</f>
        <v>强化持续</v>
      </c>
      <c r="M1312" s="48">
        <f t="shared" si="286"/>
        <v>1</v>
      </c>
      <c r="N1312" s="4" t="str">
        <f>IF(AV1312=0,"",VLOOKUP(AV1312,skillbasedata!A:B,2,TRUE))</f>
        <v/>
      </c>
      <c r="O1312" s="48">
        <f t="shared" si="287"/>
        <v>0</v>
      </c>
      <c r="P1312" s="4" t="str">
        <f>IF(AW1312=0,"",VLOOKUP(AW1312,skillbasedata!A:B,2,TRUE))</f>
        <v/>
      </c>
      <c r="Q1312" s="48">
        <f t="shared" si="288"/>
        <v>0</v>
      </c>
      <c r="R1312" s="4" t="str">
        <f>IF(AX1312=0,"",VLOOKUP(AX1312,skillbasedata!A:B,2,TRUE))</f>
        <v/>
      </c>
      <c r="S1312" s="48">
        <f t="shared" si="289"/>
        <v>0</v>
      </c>
      <c r="T1312" s="48">
        <f t="shared" si="290"/>
        <v>3</v>
      </c>
      <c r="U1312" s="48">
        <f t="shared" si="291"/>
        <v>16</v>
      </c>
      <c r="V1312" s="51">
        <f t="shared" si="292"/>
        <v>333</v>
      </c>
      <c r="W1312" s="26" t="s">
        <v>3632</v>
      </c>
      <c r="X1312" s="26">
        <v>1</v>
      </c>
      <c r="Y1312" s="26">
        <v>333</v>
      </c>
      <c r="Z1312" s="26">
        <v>15022</v>
      </c>
      <c r="AA1312" s="26">
        <v>125</v>
      </c>
      <c r="AB1312" s="26">
        <v>7</v>
      </c>
      <c r="AC1312" s="26">
        <v>12000</v>
      </c>
      <c r="AD1312" s="26">
        <v>0</v>
      </c>
      <c r="AE1312" s="26">
        <v>2</v>
      </c>
      <c r="AF1312" s="26">
        <v>1</v>
      </c>
      <c r="AG1312" s="26">
        <v>1</v>
      </c>
      <c r="AH1312" s="26">
        <v>108</v>
      </c>
      <c r="AI1312" s="26">
        <v>-4</v>
      </c>
      <c r="AJ1312" s="26">
        <v>3</v>
      </c>
      <c r="AK1312" s="26">
        <v>-2</v>
      </c>
      <c r="AL1312" s="26">
        <v>3</v>
      </c>
      <c r="AM1312" s="26">
        <v>-2</v>
      </c>
      <c r="AN1312" s="26">
        <v>21</v>
      </c>
      <c r="AO1312" s="26">
        <v>0</v>
      </c>
      <c r="AP1312" s="26">
        <v>0</v>
      </c>
      <c r="AQ1312" s="26">
        <v>2</v>
      </c>
      <c r="AR1312" s="26">
        <v>0</v>
      </c>
      <c r="AS1312" s="26">
        <v>0</v>
      </c>
      <c r="AT1312" s="26">
        <v>107</v>
      </c>
      <c r="AU1312" s="26">
        <v>31</v>
      </c>
      <c r="AV1312" s="26">
        <v>0</v>
      </c>
      <c r="AW1312" s="26">
        <v>0</v>
      </c>
      <c r="AX1312" s="26">
        <v>0</v>
      </c>
      <c r="AY1312" s="26">
        <v>2</v>
      </c>
      <c r="AZ1312" s="26">
        <v>1</v>
      </c>
      <c r="BA1312" s="26">
        <v>0</v>
      </c>
      <c r="BB1312" s="26">
        <v>0</v>
      </c>
      <c r="BC1312" s="26">
        <v>0</v>
      </c>
      <c r="BD1312" s="26" t="s">
        <v>2309</v>
      </c>
      <c r="BE1312" s="26">
        <v>3</v>
      </c>
      <c r="BF1312" s="26">
        <v>16</v>
      </c>
      <c r="BG1312" s="54" t="str">
        <f t="shared" si="293"/>
        <v>014D</v>
      </c>
      <c r="BH1312" s="9"/>
      <c r="BI1312" s="9"/>
    </row>
    <row r="1313" ht="16.5" spans="1:61">
      <c r="A1313" s="4">
        <f t="shared" si="280"/>
        <v>2</v>
      </c>
      <c r="B1313" s="4" t="str">
        <f>IF(X1313=0,"",VLOOKUP(Y1313,seriesName!A:B,2,TRUE))</f>
        <v>泥翁龙X</v>
      </c>
      <c r="C1313" s="4" t="str">
        <f>IF(A1313=1,VLOOKUP(V1313,Head!A:B,2,TRUE),IF(A1313=2,VLOOKUP(V1313,Chest!A:B,2,TRUE),IF(A1313=3,VLOOKUP(V1313,Arm!A:B,2,TRUE),IF(A1313=4,VLOOKUP(V1313,Waist!A:B,2,TRUE),IF(A1313=5,VLOOKUP(V1313,Leg!A:B,2,TRUE),"")))))</f>
        <v>泥翁龙X铠甲</v>
      </c>
      <c r="D1313" s="44" t="str">
        <f>IF(X1313=1,VLOOKUP(AA1313,modelID!A:B,2,FALSE),"")</f>
        <v>pl307</v>
      </c>
      <c r="E1313" s="45">
        <f>IF(X1313=0,"",AH1313+VLOOKUP(AN1313,BuildupTable!L:O,4,FALSE))</f>
        <v>168</v>
      </c>
      <c r="F1313" s="1">
        <f t="shared" si="281"/>
        <v>0</v>
      </c>
      <c r="G1313" s="1">
        <f t="shared" si="282"/>
        <v>0</v>
      </c>
      <c r="H1313" s="1">
        <f t="shared" si="283"/>
        <v>0</v>
      </c>
      <c r="I1313" s="1">
        <f t="shared" si="284"/>
        <v>1</v>
      </c>
      <c r="J1313" s="4" t="str">
        <f>IF(AT1313=0,"",VLOOKUP(AT1313,skillbasedata!A:B,2,TRUE))</f>
        <v>利刃</v>
      </c>
      <c r="K1313" s="48">
        <f t="shared" si="285"/>
        <v>2</v>
      </c>
      <c r="L1313" s="4" t="str">
        <f>IF(AU1313=0,"",VLOOKUP(AU1313,skillbasedata!A:B,2,TRUE))</f>
        <v>强化持续</v>
      </c>
      <c r="M1313" s="48">
        <f t="shared" si="286"/>
        <v>1</v>
      </c>
      <c r="N1313" s="4" t="str">
        <f>IF(AV1313=0,"",VLOOKUP(AV1313,skillbasedata!A:B,2,TRUE))</f>
        <v/>
      </c>
      <c r="O1313" s="48">
        <f t="shared" si="287"/>
        <v>0</v>
      </c>
      <c r="P1313" s="4" t="str">
        <f>IF(AW1313=0,"",VLOOKUP(AW1313,skillbasedata!A:B,2,TRUE))</f>
        <v/>
      </c>
      <c r="Q1313" s="48">
        <f t="shared" si="288"/>
        <v>0</v>
      </c>
      <c r="R1313" s="4" t="str">
        <f>IF(AX1313=0,"",VLOOKUP(AX1313,skillbasedata!A:B,2,TRUE))</f>
        <v/>
      </c>
      <c r="S1313" s="48">
        <f t="shared" si="289"/>
        <v>0</v>
      </c>
      <c r="T1313" s="48">
        <f t="shared" si="290"/>
        <v>3</v>
      </c>
      <c r="U1313" s="48">
        <f t="shared" si="291"/>
        <v>16</v>
      </c>
      <c r="V1313" s="51">
        <f t="shared" si="292"/>
        <v>333</v>
      </c>
      <c r="W1313" s="26" t="s">
        <v>3633</v>
      </c>
      <c r="X1313" s="26">
        <v>1</v>
      </c>
      <c r="Y1313" s="26">
        <v>333</v>
      </c>
      <c r="Z1313" s="26">
        <v>15022</v>
      </c>
      <c r="AA1313" s="26">
        <v>125</v>
      </c>
      <c r="AB1313" s="26">
        <v>7</v>
      </c>
      <c r="AC1313" s="26">
        <v>12000</v>
      </c>
      <c r="AD1313" s="26">
        <v>0</v>
      </c>
      <c r="AE1313" s="26">
        <v>2</v>
      </c>
      <c r="AF1313" s="26">
        <v>1</v>
      </c>
      <c r="AG1313" s="26">
        <v>1</v>
      </c>
      <c r="AH1313" s="26">
        <v>108</v>
      </c>
      <c r="AI1313" s="26">
        <v>-4</v>
      </c>
      <c r="AJ1313" s="26">
        <v>3</v>
      </c>
      <c r="AK1313" s="26">
        <v>-2</v>
      </c>
      <c r="AL1313" s="26">
        <v>3</v>
      </c>
      <c r="AM1313" s="26">
        <v>-2</v>
      </c>
      <c r="AN1313" s="26">
        <v>21</v>
      </c>
      <c r="AO1313" s="26">
        <v>0</v>
      </c>
      <c r="AP1313" s="26">
        <v>0</v>
      </c>
      <c r="AQ1313" s="26">
        <v>0</v>
      </c>
      <c r="AR1313" s="26">
        <v>0</v>
      </c>
      <c r="AS1313" s="26">
        <v>1</v>
      </c>
      <c r="AT1313" s="26">
        <v>23</v>
      </c>
      <c r="AU1313" s="26">
        <v>31</v>
      </c>
      <c r="AV1313" s="26">
        <v>0</v>
      </c>
      <c r="AW1313" s="26">
        <v>0</v>
      </c>
      <c r="AX1313" s="26">
        <v>0</v>
      </c>
      <c r="AY1313" s="26">
        <v>2</v>
      </c>
      <c r="AZ1313" s="26">
        <v>1</v>
      </c>
      <c r="BA1313" s="26">
        <v>0</v>
      </c>
      <c r="BB1313" s="26">
        <v>0</v>
      </c>
      <c r="BC1313" s="26">
        <v>0</v>
      </c>
      <c r="BD1313" s="26" t="s">
        <v>2309</v>
      </c>
      <c r="BE1313" s="26">
        <v>3</v>
      </c>
      <c r="BF1313" s="26">
        <v>16</v>
      </c>
      <c r="BG1313" s="54" t="str">
        <f t="shared" si="293"/>
        <v>014D</v>
      </c>
      <c r="BH1313" s="9"/>
      <c r="BI1313" s="9"/>
    </row>
    <row r="1314" ht="16.5" spans="1:61">
      <c r="A1314" s="4">
        <f t="shared" si="280"/>
        <v>3</v>
      </c>
      <c r="B1314" s="4" t="str">
        <f>IF(X1314=0,"",VLOOKUP(Y1314,seriesName!A:B,2,TRUE))</f>
        <v>泥翁龙X</v>
      </c>
      <c r="C1314" s="4" t="str">
        <f>IF(A1314=1,VLOOKUP(V1314,Head!A:B,2,TRUE),IF(A1314=2,VLOOKUP(V1314,Chest!A:B,2,TRUE),IF(A1314=3,VLOOKUP(V1314,Arm!A:B,2,TRUE),IF(A1314=4,VLOOKUP(V1314,Waist!A:B,2,TRUE),IF(A1314=5,VLOOKUP(V1314,Leg!A:B,2,TRUE),"")))))</f>
        <v>泥翁龙X腕甲</v>
      </c>
      <c r="D1314" s="44" t="str">
        <f>IF(X1314=1,VLOOKUP(AA1314,modelID!A:B,2,FALSE),"")</f>
        <v>pl307</v>
      </c>
      <c r="E1314" s="45">
        <f>IF(X1314=0,"",AH1314+VLOOKUP(AN1314,BuildupTable!L:O,4,FALSE))</f>
        <v>168</v>
      </c>
      <c r="F1314" s="1">
        <f t="shared" si="281"/>
        <v>1</v>
      </c>
      <c r="G1314" s="1">
        <f t="shared" si="282"/>
        <v>0</v>
      </c>
      <c r="H1314" s="1">
        <f t="shared" si="283"/>
        <v>0</v>
      </c>
      <c r="I1314" s="1">
        <f t="shared" si="284"/>
        <v>1</v>
      </c>
      <c r="J1314" s="4" t="str">
        <f>IF(AT1314=0,"",VLOOKUP(AT1314,skillbasedata!A:B,2,TRUE))</f>
        <v>高速变形</v>
      </c>
      <c r="K1314" s="48">
        <f t="shared" si="285"/>
        <v>1</v>
      </c>
      <c r="L1314" s="4" t="str">
        <f>IF(AU1314=0,"",VLOOKUP(AU1314,skillbasedata!A:B,2,TRUE))</f>
        <v>回避性能</v>
      </c>
      <c r="M1314" s="48">
        <f t="shared" si="286"/>
        <v>2</v>
      </c>
      <c r="N1314" s="4" t="str">
        <f>IF(AV1314=0,"",VLOOKUP(AV1314,skillbasedata!A:B,2,TRUE))</f>
        <v/>
      </c>
      <c r="O1314" s="48">
        <f t="shared" si="287"/>
        <v>0</v>
      </c>
      <c r="P1314" s="4" t="str">
        <f>IF(AW1314=0,"",VLOOKUP(AW1314,skillbasedata!A:B,2,TRUE))</f>
        <v/>
      </c>
      <c r="Q1314" s="48">
        <f t="shared" si="288"/>
        <v>0</v>
      </c>
      <c r="R1314" s="4" t="str">
        <f>IF(AX1314=0,"",VLOOKUP(AX1314,skillbasedata!A:B,2,TRUE))</f>
        <v/>
      </c>
      <c r="S1314" s="48">
        <f t="shared" si="289"/>
        <v>0</v>
      </c>
      <c r="T1314" s="48">
        <f t="shared" si="290"/>
        <v>3</v>
      </c>
      <c r="U1314" s="48">
        <f t="shared" si="291"/>
        <v>16</v>
      </c>
      <c r="V1314" s="51">
        <f t="shared" si="292"/>
        <v>333</v>
      </c>
      <c r="W1314" s="26" t="s">
        <v>3634</v>
      </c>
      <c r="X1314" s="26">
        <v>1</v>
      </c>
      <c r="Y1314" s="26">
        <v>333</v>
      </c>
      <c r="Z1314" s="26">
        <v>15022</v>
      </c>
      <c r="AA1314" s="26">
        <v>125</v>
      </c>
      <c r="AB1314" s="26">
        <v>7</v>
      </c>
      <c r="AC1314" s="26">
        <v>12000</v>
      </c>
      <c r="AD1314" s="26">
        <v>0</v>
      </c>
      <c r="AE1314" s="26">
        <v>2</v>
      </c>
      <c r="AF1314" s="26">
        <v>1</v>
      </c>
      <c r="AG1314" s="26">
        <v>1</v>
      </c>
      <c r="AH1314" s="26">
        <v>108</v>
      </c>
      <c r="AI1314" s="26">
        <v>-4</v>
      </c>
      <c r="AJ1314" s="26">
        <v>3</v>
      </c>
      <c r="AK1314" s="26">
        <v>-2</v>
      </c>
      <c r="AL1314" s="26">
        <v>3</v>
      </c>
      <c r="AM1314" s="26">
        <v>-2</v>
      </c>
      <c r="AN1314" s="26">
        <v>21</v>
      </c>
      <c r="AO1314" s="26">
        <v>0</v>
      </c>
      <c r="AP1314" s="26">
        <v>1</v>
      </c>
      <c r="AQ1314" s="26">
        <v>0</v>
      </c>
      <c r="AR1314" s="26">
        <v>0</v>
      </c>
      <c r="AS1314" s="26">
        <v>1</v>
      </c>
      <c r="AT1314" s="26">
        <v>107</v>
      </c>
      <c r="AU1314" s="26">
        <v>65</v>
      </c>
      <c r="AV1314" s="26">
        <v>0</v>
      </c>
      <c r="AW1314" s="26">
        <v>0</v>
      </c>
      <c r="AX1314" s="26">
        <v>0</v>
      </c>
      <c r="AY1314" s="26">
        <v>1</v>
      </c>
      <c r="AZ1314" s="26">
        <v>2</v>
      </c>
      <c r="BA1314" s="26">
        <v>0</v>
      </c>
      <c r="BB1314" s="26">
        <v>0</v>
      </c>
      <c r="BC1314" s="26">
        <v>0</v>
      </c>
      <c r="BD1314" s="26" t="s">
        <v>2309</v>
      </c>
      <c r="BE1314" s="26">
        <v>3</v>
      </c>
      <c r="BF1314" s="26">
        <v>16</v>
      </c>
      <c r="BG1314" s="54" t="str">
        <f t="shared" si="293"/>
        <v>014D</v>
      </c>
      <c r="BH1314" s="9"/>
      <c r="BI1314" s="9"/>
    </row>
    <row r="1315" ht="16.5" spans="1:61">
      <c r="A1315" s="4">
        <f t="shared" si="280"/>
        <v>4</v>
      </c>
      <c r="B1315" s="4" t="str">
        <f>IF(X1315=0,"",VLOOKUP(Y1315,seriesName!A:B,2,TRUE))</f>
        <v>泥翁龙X</v>
      </c>
      <c r="C1315" s="4" t="str">
        <f>IF(A1315=1,VLOOKUP(V1315,Head!A:B,2,TRUE),IF(A1315=2,VLOOKUP(V1315,Chest!A:B,2,TRUE),IF(A1315=3,VLOOKUP(V1315,Arm!A:B,2,TRUE),IF(A1315=4,VLOOKUP(V1315,Waist!A:B,2,TRUE),IF(A1315=5,VLOOKUP(V1315,Leg!A:B,2,TRUE),"")))))</f>
        <v>泥翁龙X腰甲</v>
      </c>
      <c r="D1315" s="44" t="str">
        <f>IF(X1315=1,VLOOKUP(AA1315,modelID!A:B,2,FALSE),"")</f>
        <v>pl307</v>
      </c>
      <c r="E1315" s="45">
        <f>IF(X1315=0,"",AH1315+VLOOKUP(AN1315,BuildupTable!L:O,4,FALSE))</f>
        <v>168</v>
      </c>
      <c r="F1315" s="1">
        <f t="shared" si="281"/>
        <v>1</v>
      </c>
      <c r="G1315" s="1">
        <f t="shared" si="282"/>
        <v>0</v>
      </c>
      <c r="H1315" s="1">
        <f t="shared" si="283"/>
        <v>0</v>
      </c>
      <c r="I1315" s="1">
        <f t="shared" si="284"/>
        <v>1</v>
      </c>
      <c r="J1315" s="4" t="str">
        <f>IF(AT1315=0,"",VLOOKUP(AT1315,skillbasedata!A:B,2,TRUE))</f>
        <v>回避性能</v>
      </c>
      <c r="K1315" s="48">
        <f t="shared" si="285"/>
        <v>2</v>
      </c>
      <c r="L1315" s="4" t="str">
        <f>IF(AU1315=0,"",VLOOKUP(AU1315,skillbasedata!A:B,2,TRUE))</f>
        <v>强化持续</v>
      </c>
      <c r="M1315" s="48">
        <f t="shared" si="286"/>
        <v>1</v>
      </c>
      <c r="N1315" s="4" t="str">
        <f>IF(AV1315=0,"",VLOOKUP(AV1315,skillbasedata!A:B,2,TRUE))</f>
        <v>弹丸节约</v>
      </c>
      <c r="O1315" s="48">
        <f t="shared" si="287"/>
        <v>1</v>
      </c>
      <c r="P1315" s="4" t="str">
        <f>IF(AW1315=0,"",VLOOKUP(AW1315,skillbasedata!A:B,2,TRUE))</f>
        <v/>
      </c>
      <c r="Q1315" s="48">
        <f t="shared" si="288"/>
        <v>0</v>
      </c>
      <c r="R1315" s="4" t="str">
        <f>IF(AX1315=0,"",VLOOKUP(AX1315,skillbasedata!A:B,2,TRUE))</f>
        <v/>
      </c>
      <c r="S1315" s="48">
        <f t="shared" si="289"/>
        <v>0</v>
      </c>
      <c r="T1315" s="48">
        <f t="shared" si="290"/>
        <v>3</v>
      </c>
      <c r="U1315" s="48">
        <f t="shared" si="291"/>
        <v>16</v>
      </c>
      <c r="V1315" s="51">
        <f t="shared" si="292"/>
        <v>333</v>
      </c>
      <c r="W1315" s="26" t="s">
        <v>3635</v>
      </c>
      <c r="X1315" s="26">
        <v>1</v>
      </c>
      <c r="Y1315" s="26">
        <v>333</v>
      </c>
      <c r="Z1315" s="26">
        <v>15022</v>
      </c>
      <c r="AA1315" s="26">
        <v>125</v>
      </c>
      <c r="AB1315" s="26">
        <v>7</v>
      </c>
      <c r="AC1315" s="26">
        <v>12000</v>
      </c>
      <c r="AD1315" s="26">
        <v>0</v>
      </c>
      <c r="AE1315" s="26">
        <v>2</v>
      </c>
      <c r="AF1315" s="26">
        <v>1</v>
      </c>
      <c r="AG1315" s="26">
        <v>1</v>
      </c>
      <c r="AH1315" s="26">
        <v>108</v>
      </c>
      <c r="AI1315" s="26">
        <v>-4</v>
      </c>
      <c r="AJ1315" s="26">
        <v>3</v>
      </c>
      <c r="AK1315" s="26">
        <v>-2</v>
      </c>
      <c r="AL1315" s="26">
        <v>3</v>
      </c>
      <c r="AM1315" s="26">
        <v>-2</v>
      </c>
      <c r="AN1315" s="26">
        <v>21</v>
      </c>
      <c r="AO1315" s="26">
        <v>0</v>
      </c>
      <c r="AP1315" s="26">
        <v>1</v>
      </c>
      <c r="AQ1315" s="26">
        <v>0</v>
      </c>
      <c r="AR1315" s="26">
        <v>0</v>
      </c>
      <c r="AS1315" s="26">
        <v>1</v>
      </c>
      <c r="AT1315" s="26">
        <v>65</v>
      </c>
      <c r="AU1315" s="26">
        <v>31</v>
      </c>
      <c r="AV1315" s="26">
        <v>24</v>
      </c>
      <c r="AW1315" s="26">
        <v>0</v>
      </c>
      <c r="AX1315" s="26">
        <v>0</v>
      </c>
      <c r="AY1315" s="26">
        <v>2</v>
      </c>
      <c r="AZ1315" s="26">
        <v>1</v>
      </c>
      <c r="BA1315" s="26">
        <v>1</v>
      </c>
      <c r="BB1315" s="26">
        <v>0</v>
      </c>
      <c r="BC1315" s="26">
        <v>0</v>
      </c>
      <c r="BD1315" s="26" t="s">
        <v>2309</v>
      </c>
      <c r="BE1315" s="26">
        <v>3</v>
      </c>
      <c r="BF1315" s="26">
        <v>16</v>
      </c>
      <c r="BG1315" s="54" t="str">
        <f t="shared" si="293"/>
        <v>014D</v>
      </c>
      <c r="BH1315" s="9"/>
      <c r="BI1315" s="9"/>
    </row>
    <row r="1316" ht="16.5" spans="1:61">
      <c r="A1316" s="4">
        <f t="shared" si="280"/>
        <v>5</v>
      </c>
      <c r="B1316" s="4" t="str">
        <f>IF(X1316=0,"",VLOOKUP(Y1316,seriesName!A:B,2,TRUE))</f>
        <v>泥翁龙X</v>
      </c>
      <c r="C1316" s="4" t="str">
        <f>IF(A1316=1,VLOOKUP(V1316,Head!A:B,2,TRUE),IF(A1316=2,VLOOKUP(V1316,Chest!A:B,2,TRUE),IF(A1316=3,VLOOKUP(V1316,Arm!A:B,2,TRUE),IF(A1316=4,VLOOKUP(V1316,Waist!A:B,2,TRUE),IF(A1316=5,VLOOKUP(V1316,Leg!A:B,2,TRUE),"")))))</f>
        <v>泥翁龙X护腿</v>
      </c>
      <c r="D1316" s="44" t="str">
        <f>IF(X1316=1,VLOOKUP(AA1316,modelID!A:B,2,FALSE),"")</f>
        <v>pl307</v>
      </c>
      <c r="E1316" s="45">
        <f>IF(X1316=0,"",AH1316+VLOOKUP(AN1316,BuildupTable!L:O,4,FALSE))</f>
        <v>168</v>
      </c>
      <c r="F1316" s="1">
        <f t="shared" si="281"/>
        <v>0</v>
      </c>
      <c r="G1316" s="1">
        <f t="shared" si="282"/>
        <v>1</v>
      </c>
      <c r="H1316" s="1">
        <f t="shared" si="283"/>
        <v>0</v>
      </c>
      <c r="I1316" s="1">
        <f t="shared" si="284"/>
        <v>1</v>
      </c>
      <c r="J1316" s="4" t="str">
        <f>IF(AT1316=0,"",VLOOKUP(AT1316,skillbasedata!A:B,2,TRUE))</f>
        <v>利刃</v>
      </c>
      <c r="K1316" s="48">
        <f t="shared" si="285"/>
        <v>1</v>
      </c>
      <c r="L1316" s="4" t="str">
        <f>IF(AU1316=0,"",VLOOKUP(AU1316,skillbasedata!A:B,2,TRUE))</f>
        <v>回避性能</v>
      </c>
      <c r="M1316" s="48">
        <f t="shared" si="286"/>
        <v>1</v>
      </c>
      <c r="N1316" s="4" t="str">
        <f>IF(AV1316=0,"",VLOOKUP(AV1316,skillbasedata!A:B,2,TRUE))</f>
        <v>弹丸节约</v>
      </c>
      <c r="O1316" s="48">
        <f t="shared" si="287"/>
        <v>1</v>
      </c>
      <c r="P1316" s="4" t="str">
        <f>IF(AW1316=0,"",VLOOKUP(AW1316,skillbasedata!A:B,2,TRUE))</f>
        <v/>
      </c>
      <c r="Q1316" s="48">
        <f t="shared" si="288"/>
        <v>0</v>
      </c>
      <c r="R1316" s="4" t="str">
        <f>IF(AX1316=0,"",VLOOKUP(AX1316,skillbasedata!A:B,2,TRUE))</f>
        <v/>
      </c>
      <c r="S1316" s="48">
        <f t="shared" si="289"/>
        <v>0</v>
      </c>
      <c r="T1316" s="48">
        <f t="shared" si="290"/>
        <v>3</v>
      </c>
      <c r="U1316" s="48">
        <f t="shared" si="291"/>
        <v>16</v>
      </c>
      <c r="V1316" s="51">
        <f t="shared" si="292"/>
        <v>333</v>
      </c>
      <c r="W1316" s="26" t="s">
        <v>3636</v>
      </c>
      <c r="X1316" s="26">
        <v>1</v>
      </c>
      <c r="Y1316" s="26">
        <v>333</v>
      </c>
      <c r="Z1316" s="26">
        <v>15022</v>
      </c>
      <c r="AA1316" s="26">
        <v>125</v>
      </c>
      <c r="AB1316" s="26">
        <v>7</v>
      </c>
      <c r="AC1316" s="26">
        <v>12000</v>
      </c>
      <c r="AD1316" s="26">
        <v>0</v>
      </c>
      <c r="AE1316" s="26">
        <v>2</v>
      </c>
      <c r="AF1316" s="26">
        <v>1</v>
      </c>
      <c r="AG1316" s="26">
        <v>1</v>
      </c>
      <c r="AH1316" s="26">
        <v>108</v>
      </c>
      <c r="AI1316" s="26">
        <v>-4</v>
      </c>
      <c r="AJ1316" s="26">
        <v>3</v>
      </c>
      <c r="AK1316" s="26">
        <v>-2</v>
      </c>
      <c r="AL1316" s="26">
        <v>3</v>
      </c>
      <c r="AM1316" s="26">
        <v>-2</v>
      </c>
      <c r="AN1316" s="26">
        <v>21</v>
      </c>
      <c r="AO1316" s="26">
        <v>0</v>
      </c>
      <c r="AP1316" s="26">
        <v>0</v>
      </c>
      <c r="AQ1316" s="26">
        <v>1</v>
      </c>
      <c r="AR1316" s="26">
        <v>0</v>
      </c>
      <c r="AS1316" s="26">
        <v>1</v>
      </c>
      <c r="AT1316" s="26">
        <v>23</v>
      </c>
      <c r="AU1316" s="26">
        <v>65</v>
      </c>
      <c r="AV1316" s="26">
        <v>24</v>
      </c>
      <c r="AW1316" s="26">
        <v>0</v>
      </c>
      <c r="AX1316" s="26">
        <v>0</v>
      </c>
      <c r="AY1316" s="26">
        <v>1</v>
      </c>
      <c r="AZ1316" s="26">
        <v>1</v>
      </c>
      <c r="BA1316" s="26">
        <v>1</v>
      </c>
      <c r="BB1316" s="26">
        <v>0</v>
      </c>
      <c r="BC1316" s="26">
        <v>0</v>
      </c>
      <c r="BD1316" s="26" t="s">
        <v>2309</v>
      </c>
      <c r="BE1316" s="26">
        <v>3</v>
      </c>
      <c r="BF1316" s="26">
        <v>16</v>
      </c>
      <c r="BG1316" s="54" t="str">
        <f t="shared" si="293"/>
        <v>014D</v>
      </c>
      <c r="BH1316" s="9"/>
      <c r="BI1316" s="9"/>
    </row>
    <row r="1317" ht="16.5" spans="1:61">
      <c r="A1317" s="4">
        <f t="shared" si="280"/>
        <v>1</v>
      </c>
      <c r="B1317" s="4" t="str">
        <f>IF(X1317=0,"",VLOOKUP(Y1317,seriesName!A:B,2,TRUE))</f>
        <v>泥翁龙Ｚ</v>
      </c>
      <c r="C1317" s="4" t="str">
        <f>IF(A1317=1,VLOOKUP(V1317,Head!A:B,2,TRUE),IF(A1317=2,VLOOKUP(V1317,Chest!A:B,2,TRUE),IF(A1317=3,VLOOKUP(V1317,Arm!A:B,2,TRUE),IF(A1317=4,VLOOKUP(V1317,Waist!A:B,2,TRUE),IF(A1317=5,VLOOKUP(V1317,Leg!A:B,2,TRUE),"")))))</f>
        <v>泥翁龙Ｚ头盔</v>
      </c>
      <c r="D1317" s="44" t="str">
        <f>IF(X1317=1,VLOOKUP(AA1317,modelID!A:B,2,FALSE),"")</f>
        <v>pl350</v>
      </c>
      <c r="E1317" s="45">
        <f>IF(X1317=0,"",AH1317+VLOOKUP(AN1317,BuildupTable!L:O,4,FALSE))</f>
        <v>172</v>
      </c>
      <c r="F1317" s="1">
        <f t="shared" si="281"/>
        <v>0</v>
      </c>
      <c r="G1317" s="1">
        <f t="shared" si="282"/>
        <v>0</v>
      </c>
      <c r="H1317" s="1">
        <f t="shared" si="283"/>
        <v>1</v>
      </c>
      <c r="I1317" s="1">
        <f t="shared" si="284"/>
        <v>0</v>
      </c>
      <c r="J1317" s="4" t="str">
        <f>IF(AT1317=0,"",VLOOKUP(AT1317,skillbasedata!A:B,2,TRUE))</f>
        <v>怨恨</v>
      </c>
      <c r="K1317" s="48">
        <f t="shared" si="285"/>
        <v>1</v>
      </c>
      <c r="L1317" s="4" t="str">
        <f>IF(AU1317=0,"",VLOOKUP(AU1317,skillbasedata!A:B,2,TRUE))</f>
        <v>火场怪力</v>
      </c>
      <c r="M1317" s="48">
        <f t="shared" si="286"/>
        <v>2</v>
      </c>
      <c r="N1317" s="4" t="str">
        <f>IF(AV1317=0,"",VLOOKUP(AV1317,skillbasedata!A:B,2,TRUE))</f>
        <v>火属性攻击强化</v>
      </c>
      <c r="O1317" s="48">
        <f t="shared" si="287"/>
        <v>3</v>
      </c>
      <c r="P1317" s="4" t="str">
        <f>IF(AW1317=0,"",VLOOKUP(AW1317,skillbasedata!A:B,2,TRUE))</f>
        <v/>
      </c>
      <c r="Q1317" s="48">
        <f t="shared" si="288"/>
        <v>0</v>
      </c>
      <c r="R1317" s="4" t="str">
        <f>IF(AX1317=0,"",VLOOKUP(AX1317,skillbasedata!A:B,2,TRUE))</f>
        <v/>
      </c>
      <c r="S1317" s="48">
        <f t="shared" si="289"/>
        <v>0</v>
      </c>
      <c r="T1317" s="48">
        <f t="shared" si="290"/>
        <v>4</v>
      </c>
      <c r="U1317" s="48">
        <f t="shared" si="291"/>
        <v>14</v>
      </c>
      <c r="V1317" s="51">
        <f t="shared" si="292"/>
        <v>400</v>
      </c>
      <c r="W1317" s="26" t="s">
        <v>3637</v>
      </c>
      <c r="X1317" s="26">
        <v>1</v>
      </c>
      <c r="Y1317" s="26">
        <v>400</v>
      </c>
      <c r="Z1317" s="26">
        <v>15023</v>
      </c>
      <c r="AA1317" s="26">
        <v>168</v>
      </c>
      <c r="AB1317" s="26">
        <v>8</v>
      </c>
      <c r="AC1317" s="26">
        <v>16000</v>
      </c>
      <c r="AD1317" s="26">
        <v>0</v>
      </c>
      <c r="AE1317" s="26">
        <v>2</v>
      </c>
      <c r="AF1317" s="26">
        <v>1</v>
      </c>
      <c r="AG1317" s="26">
        <v>1</v>
      </c>
      <c r="AH1317" s="26">
        <v>112</v>
      </c>
      <c r="AI1317" s="26">
        <v>5</v>
      </c>
      <c r="AJ1317" s="26">
        <v>-5</v>
      </c>
      <c r="AK1317" s="26">
        <v>-4</v>
      </c>
      <c r="AL1317" s="26">
        <v>0</v>
      </c>
      <c r="AM1317" s="26">
        <v>0</v>
      </c>
      <c r="AN1317" s="26">
        <v>25</v>
      </c>
      <c r="AO1317" s="26">
        <v>0</v>
      </c>
      <c r="AP1317" s="26">
        <v>0</v>
      </c>
      <c r="AQ1317" s="26">
        <v>0</v>
      </c>
      <c r="AR1317" s="26">
        <v>1</v>
      </c>
      <c r="AS1317" s="26">
        <v>0</v>
      </c>
      <c r="AT1317" s="26">
        <v>4</v>
      </c>
      <c r="AU1317" s="26">
        <v>91</v>
      </c>
      <c r="AV1317" s="26">
        <v>13</v>
      </c>
      <c r="AW1317" s="26">
        <v>0</v>
      </c>
      <c r="AX1317" s="26">
        <v>0</v>
      </c>
      <c r="AY1317" s="26">
        <v>1</v>
      </c>
      <c r="AZ1317" s="26">
        <v>2</v>
      </c>
      <c r="BA1317" s="26">
        <v>3</v>
      </c>
      <c r="BB1317" s="26">
        <v>0</v>
      </c>
      <c r="BC1317" s="26">
        <v>0</v>
      </c>
      <c r="BD1317" s="26" t="s">
        <v>2309</v>
      </c>
      <c r="BE1317" s="26">
        <v>4</v>
      </c>
      <c r="BF1317" s="26">
        <v>14</v>
      </c>
      <c r="BG1317" s="54" t="str">
        <f t="shared" si="293"/>
        <v>0190</v>
      </c>
      <c r="BH1317" s="9"/>
      <c r="BI1317" s="9"/>
    </row>
    <row r="1318" ht="16.5" spans="1:61">
      <c r="A1318" s="4">
        <f t="shared" si="280"/>
        <v>2</v>
      </c>
      <c r="B1318" s="4" t="str">
        <f>IF(X1318=0,"",VLOOKUP(Y1318,seriesName!A:B,2,TRUE))</f>
        <v>泥翁龙Ｚ</v>
      </c>
      <c r="C1318" s="4" t="str">
        <f>IF(A1318=1,VLOOKUP(V1318,Head!A:B,2,TRUE),IF(A1318=2,VLOOKUP(V1318,Chest!A:B,2,TRUE),IF(A1318=3,VLOOKUP(V1318,Arm!A:B,2,TRUE),IF(A1318=4,VLOOKUP(V1318,Waist!A:B,2,TRUE),IF(A1318=5,VLOOKUP(V1318,Leg!A:B,2,TRUE),"")))))</f>
        <v>泥翁龙Ｚ铠甲</v>
      </c>
      <c r="D1318" s="44" t="str">
        <f>IF(X1318=1,VLOOKUP(AA1318,modelID!A:B,2,FALSE),"")</f>
        <v>pl350</v>
      </c>
      <c r="E1318" s="45">
        <f>IF(X1318=0,"",AH1318+VLOOKUP(AN1318,BuildupTable!L:O,4,FALSE))</f>
        <v>172</v>
      </c>
      <c r="F1318" s="1">
        <f t="shared" si="281"/>
        <v>1</v>
      </c>
      <c r="G1318" s="1">
        <f t="shared" si="282"/>
        <v>0</v>
      </c>
      <c r="H1318" s="1">
        <f t="shared" si="283"/>
        <v>0</v>
      </c>
      <c r="I1318" s="1">
        <f t="shared" si="284"/>
        <v>1</v>
      </c>
      <c r="J1318" s="4" t="str">
        <f>IF(AT1318=0,"",VLOOKUP(AT1318,skillbasedata!A:B,2,TRUE))</f>
        <v>死里逃生</v>
      </c>
      <c r="K1318" s="48">
        <f t="shared" si="285"/>
        <v>1</v>
      </c>
      <c r="L1318" s="4" t="str">
        <f>IF(AU1318=0,"",VLOOKUP(AU1318,skillbasedata!A:B,2,TRUE))</f>
        <v>火场怪力</v>
      </c>
      <c r="M1318" s="48">
        <f t="shared" si="286"/>
        <v>2</v>
      </c>
      <c r="N1318" s="4" t="str">
        <f>IF(AV1318=0,"",VLOOKUP(AV1318,skillbasedata!A:B,2,TRUE))</f>
        <v/>
      </c>
      <c r="O1318" s="48">
        <f t="shared" si="287"/>
        <v>0</v>
      </c>
      <c r="P1318" s="4" t="str">
        <f>IF(AW1318=0,"",VLOOKUP(AW1318,skillbasedata!A:B,2,TRUE))</f>
        <v/>
      </c>
      <c r="Q1318" s="48">
        <f t="shared" si="288"/>
        <v>0</v>
      </c>
      <c r="R1318" s="4" t="str">
        <f>IF(AX1318=0,"",VLOOKUP(AX1318,skillbasedata!A:B,2,TRUE))</f>
        <v/>
      </c>
      <c r="S1318" s="48">
        <f t="shared" si="289"/>
        <v>0</v>
      </c>
      <c r="T1318" s="48">
        <f t="shared" si="290"/>
        <v>4</v>
      </c>
      <c r="U1318" s="48">
        <f t="shared" si="291"/>
        <v>14</v>
      </c>
      <c r="V1318" s="51">
        <f t="shared" si="292"/>
        <v>400</v>
      </c>
      <c r="W1318" s="26" t="s">
        <v>3638</v>
      </c>
      <c r="X1318" s="26">
        <v>1</v>
      </c>
      <c r="Y1318" s="26">
        <v>400</v>
      </c>
      <c r="Z1318" s="26">
        <v>15023</v>
      </c>
      <c r="AA1318" s="26">
        <v>168</v>
      </c>
      <c r="AB1318" s="26">
        <v>8</v>
      </c>
      <c r="AC1318" s="26">
        <v>16000</v>
      </c>
      <c r="AD1318" s="26">
        <v>0</v>
      </c>
      <c r="AE1318" s="26">
        <v>2</v>
      </c>
      <c r="AF1318" s="26">
        <v>1</v>
      </c>
      <c r="AG1318" s="26">
        <v>1</v>
      </c>
      <c r="AH1318" s="26">
        <v>112</v>
      </c>
      <c r="AI1318" s="26">
        <v>5</v>
      </c>
      <c r="AJ1318" s="26">
        <v>-5</v>
      </c>
      <c r="AK1318" s="26">
        <v>-4</v>
      </c>
      <c r="AL1318" s="26">
        <v>0</v>
      </c>
      <c r="AM1318" s="26">
        <v>0</v>
      </c>
      <c r="AN1318" s="26">
        <v>25</v>
      </c>
      <c r="AO1318" s="26">
        <v>0</v>
      </c>
      <c r="AP1318" s="26">
        <v>1</v>
      </c>
      <c r="AQ1318" s="26">
        <v>0</v>
      </c>
      <c r="AR1318" s="26">
        <v>0</v>
      </c>
      <c r="AS1318" s="26">
        <v>1</v>
      </c>
      <c r="AT1318" s="26">
        <v>5</v>
      </c>
      <c r="AU1318" s="26">
        <v>91</v>
      </c>
      <c r="AV1318" s="26">
        <v>0</v>
      </c>
      <c r="AW1318" s="26">
        <v>0</v>
      </c>
      <c r="AX1318" s="26">
        <v>0</v>
      </c>
      <c r="AY1318" s="26">
        <v>1</v>
      </c>
      <c r="AZ1318" s="26">
        <v>2</v>
      </c>
      <c r="BA1318" s="26">
        <v>0</v>
      </c>
      <c r="BB1318" s="26">
        <v>0</v>
      </c>
      <c r="BC1318" s="26">
        <v>0</v>
      </c>
      <c r="BD1318" s="26" t="s">
        <v>2309</v>
      </c>
      <c r="BE1318" s="26">
        <v>4</v>
      </c>
      <c r="BF1318" s="26">
        <v>14</v>
      </c>
      <c r="BG1318" s="54" t="str">
        <f t="shared" si="293"/>
        <v>0190</v>
      </c>
      <c r="BH1318" s="9"/>
      <c r="BI1318" s="9"/>
    </row>
    <row r="1319" ht="16.5" spans="1:61">
      <c r="A1319" s="4">
        <f t="shared" si="280"/>
        <v>3</v>
      </c>
      <c r="B1319" s="4" t="str">
        <f>IF(X1319=0,"",VLOOKUP(Y1319,seriesName!A:B,2,TRUE))</f>
        <v>泥翁龙Ｚ</v>
      </c>
      <c r="C1319" s="4" t="str">
        <f>IF(A1319=1,VLOOKUP(V1319,Head!A:B,2,TRUE),IF(A1319=2,VLOOKUP(V1319,Chest!A:B,2,TRUE),IF(A1319=3,VLOOKUP(V1319,Arm!A:B,2,TRUE),IF(A1319=4,VLOOKUP(V1319,Waist!A:B,2,TRUE),IF(A1319=5,VLOOKUP(V1319,Leg!A:B,2,TRUE),"")))))</f>
        <v>泥翁龙Ｚ腕甲</v>
      </c>
      <c r="D1319" s="44" t="str">
        <f>IF(X1319=1,VLOOKUP(AA1319,modelID!A:B,2,FALSE),"")</f>
        <v>pl350</v>
      </c>
      <c r="E1319" s="45">
        <f>IF(X1319=0,"",AH1319+VLOOKUP(AN1319,BuildupTable!L:O,4,FALSE))</f>
        <v>172</v>
      </c>
      <c r="F1319" s="1">
        <f t="shared" si="281"/>
        <v>0</v>
      </c>
      <c r="G1319" s="1">
        <f t="shared" si="282"/>
        <v>0</v>
      </c>
      <c r="H1319" s="1">
        <f t="shared" si="283"/>
        <v>1</v>
      </c>
      <c r="I1319" s="1">
        <f t="shared" si="284"/>
        <v>0</v>
      </c>
      <c r="J1319" s="4" t="str">
        <f>IF(AT1319=0,"",VLOOKUP(AT1319,skillbasedata!A:B,2,TRUE))</f>
        <v>怨恨</v>
      </c>
      <c r="K1319" s="48">
        <f t="shared" si="285"/>
        <v>1</v>
      </c>
      <c r="L1319" s="4" t="str">
        <f>IF(AU1319=0,"",VLOOKUP(AU1319,skillbasedata!A:B,2,TRUE))</f>
        <v>防御强化</v>
      </c>
      <c r="M1319" s="48">
        <f t="shared" si="286"/>
        <v>2</v>
      </c>
      <c r="N1319" s="4" t="str">
        <f>IF(AV1319=0,"",VLOOKUP(AV1319,skillbasedata!A:B,2,TRUE))</f>
        <v>火场怪力</v>
      </c>
      <c r="O1319" s="48">
        <f t="shared" si="287"/>
        <v>1</v>
      </c>
      <c r="P1319" s="4" t="str">
        <f>IF(AW1319=0,"",VLOOKUP(AW1319,skillbasedata!A:B,2,TRUE))</f>
        <v/>
      </c>
      <c r="Q1319" s="48">
        <f t="shared" si="288"/>
        <v>0</v>
      </c>
      <c r="R1319" s="4" t="str">
        <f>IF(AX1319=0,"",VLOOKUP(AX1319,skillbasedata!A:B,2,TRUE))</f>
        <v/>
      </c>
      <c r="S1319" s="48">
        <f t="shared" si="289"/>
        <v>0</v>
      </c>
      <c r="T1319" s="48">
        <f t="shared" si="290"/>
        <v>4</v>
      </c>
      <c r="U1319" s="48">
        <f t="shared" si="291"/>
        <v>14</v>
      </c>
      <c r="V1319" s="51">
        <f t="shared" si="292"/>
        <v>400</v>
      </c>
      <c r="W1319" s="26" t="s">
        <v>3639</v>
      </c>
      <c r="X1319" s="26">
        <v>1</v>
      </c>
      <c r="Y1319" s="26">
        <v>400</v>
      </c>
      <c r="Z1319" s="26">
        <v>15023</v>
      </c>
      <c r="AA1319" s="26">
        <v>168</v>
      </c>
      <c r="AB1319" s="26">
        <v>8</v>
      </c>
      <c r="AC1319" s="26">
        <v>16000</v>
      </c>
      <c r="AD1319" s="26">
        <v>0</v>
      </c>
      <c r="AE1319" s="26">
        <v>2</v>
      </c>
      <c r="AF1319" s="26">
        <v>1</v>
      </c>
      <c r="AG1319" s="26">
        <v>1</v>
      </c>
      <c r="AH1319" s="26">
        <v>112</v>
      </c>
      <c r="AI1319" s="26">
        <v>5</v>
      </c>
      <c r="AJ1319" s="26">
        <v>-5</v>
      </c>
      <c r="AK1319" s="26">
        <v>-4</v>
      </c>
      <c r="AL1319" s="26">
        <v>0</v>
      </c>
      <c r="AM1319" s="26">
        <v>0</v>
      </c>
      <c r="AN1319" s="26">
        <v>25</v>
      </c>
      <c r="AO1319" s="26">
        <v>0</v>
      </c>
      <c r="AP1319" s="26">
        <v>0</v>
      </c>
      <c r="AQ1319" s="26">
        <v>0</v>
      </c>
      <c r="AR1319" s="26">
        <v>1</v>
      </c>
      <c r="AS1319" s="26">
        <v>0</v>
      </c>
      <c r="AT1319" s="26">
        <v>4</v>
      </c>
      <c r="AU1319" s="26">
        <v>36</v>
      </c>
      <c r="AV1319" s="26">
        <v>91</v>
      </c>
      <c r="AW1319" s="26">
        <v>0</v>
      </c>
      <c r="AX1319" s="26">
        <v>0</v>
      </c>
      <c r="AY1319" s="26">
        <v>1</v>
      </c>
      <c r="AZ1319" s="26">
        <v>2</v>
      </c>
      <c r="BA1319" s="26">
        <v>1</v>
      </c>
      <c r="BB1319" s="26">
        <v>0</v>
      </c>
      <c r="BC1319" s="26">
        <v>0</v>
      </c>
      <c r="BD1319" s="26" t="s">
        <v>2309</v>
      </c>
      <c r="BE1319" s="26">
        <v>4</v>
      </c>
      <c r="BF1319" s="26">
        <v>14</v>
      </c>
      <c r="BG1319" s="54" t="str">
        <f t="shared" si="293"/>
        <v>0190</v>
      </c>
      <c r="BH1319" s="9"/>
      <c r="BI1319" s="9"/>
    </row>
    <row r="1320" ht="16.5" spans="1:61">
      <c r="A1320" s="4">
        <f t="shared" si="280"/>
        <v>4</v>
      </c>
      <c r="B1320" s="4" t="str">
        <f>IF(X1320=0,"",VLOOKUP(Y1320,seriesName!A:B,2,TRUE))</f>
        <v>泥翁龙Ｚ</v>
      </c>
      <c r="C1320" s="4" t="str">
        <f>IF(A1320=1,VLOOKUP(V1320,Head!A:B,2,TRUE),IF(A1320=2,VLOOKUP(V1320,Chest!A:B,2,TRUE),IF(A1320=3,VLOOKUP(V1320,Arm!A:B,2,TRUE),IF(A1320=4,VLOOKUP(V1320,Waist!A:B,2,TRUE),IF(A1320=5,VLOOKUP(V1320,Leg!A:B,2,TRUE),"")))))</f>
        <v>泥翁龙Ｚ腰甲</v>
      </c>
      <c r="D1320" s="44" t="str">
        <f>IF(X1320=1,VLOOKUP(AA1320,modelID!A:B,2,FALSE),"")</f>
        <v>pl350</v>
      </c>
      <c r="E1320" s="45">
        <f>IF(X1320=0,"",AH1320+VLOOKUP(AN1320,BuildupTable!L:O,4,FALSE))</f>
        <v>172</v>
      </c>
      <c r="F1320" s="1">
        <f t="shared" si="281"/>
        <v>0</v>
      </c>
      <c r="G1320" s="1">
        <f t="shared" si="282"/>
        <v>0</v>
      </c>
      <c r="H1320" s="1">
        <f t="shared" si="283"/>
        <v>2</v>
      </c>
      <c r="I1320" s="1">
        <f t="shared" si="284"/>
        <v>0</v>
      </c>
      <c r="J1320" s="4" t="str">
        <f>IF(AT1320=0,"",VLOOKUP(AT1320,skillbasedata!A:B,2,TRUE))</f>
        <v>死里逃生</v>
      </c>
      <c r="K1320" s="48">
        <f t="shared" si="285"/>
        <v>1</v>
      </c>
      <c r="L1320" s="4" t="str">
        <f>IF(AU1320=0,"",VLOOKUP(AU1320,skillbasedata!A:B,2,TRUE))</f>
        <v>防御强化</v>
      </c>
      <c r="M1320" s="48">
        <f t="shared" si="286"/>
        <v>1</v>
      </c>
      <c r="N1320" s="4" t="str">
        <f>IF(AV1320=0,"",VLOOKUP(AV1320,skillbasedata!A:B,2,TRUE))</f>
        <v/>
      </c>
      <c r="O1320" s="48">
        <f t="shared" si="287"/>
        <v>0</v>
      </c>
      <c r="P1320" s="4" t="str">
        <f>IF(AW1320=0,"",VLOOKUP(AW1320,skillbasedata!A:B,2,TRUE))</f>
        <v/>
      </c>
      <c r="Q1320" s="48">
        <f t="shared" si="288"/>
        <v>0</v>
      </c>
      <c r="R1320" s="4" t="str">
        <f>IF(AX1320=0,"",VLOOKUP(AX1320,skillbasedata!A:B,2,TRUE))</f>
        <v/>
      </c>
      <c r="S1320" s="48">
        <f t="shared" si="289"/>
        <v>0</v>
      </c>
      <c r="T1320" s="48">
        <f t="shared" si="290"/>
        <v>4</v>
      </c>
      <c r="U1320" s="48">
        <f t="shared" si="291"/>
        <v>14</v>
      </c>
      <c r="V1320" s="51">
        <f t="shared" si="292"/>
        <v>400</v>
      </c>
      <c r="W1320" s="26" t="s">
        <v>3640</v>
      </c>
      <c r="X1320" s="26">
        <v>1</v>
      </c>
      <c r="Y1320" s="26">
        <v>400</v>
      </c>
      <c r="Z1320" s="26">
        <v>15023</v>
      </c>
      <c r="AA1320" s="26">
        <v>168</v>
      </c>
      <c r="AB1320" s="26">
        <v>8</v>
      </c>
      <c r="AC1320" s="26">
        <v>16000</v>
      </c>
      <c r="AD1320" s="26">
        <v>0</v>
      </c>
      <c r="AE1320" s="26">
        <v>2</v>
      </c>
      <c r="AF1320" s="26">
        <v>1</v>
      </c>
      <c r="AG1320" s="26">
        <v>1</v>
      </c>
      <c r="AH1320" s="26">
        <v>112</v>
      </c>
      <c r="AI1320" s="26">
        <v>5</v>
      </c>
      <c r="AJ1320" s="26">
        <v>-5</v>
      </c>
      <c r="AK1320" s="26">
        <v>-4</v>
      </c>
      <c r="AL1320" s="26">
        <v>0</v>
      </c>
      <c r="AM1320" s="26">
        <v>0</v>
      </c>
      <c r="AN1320" s="26">
        <v>25</v>
      </c>
      <c r="AO1320" s="26">
        <v>0</v>
      </c>
      <c r="AP1320" s="26">
        <v>0</v>
      </c>
      <c r="AQ1320" s="26">
        <v>0</v>
      </c>
      <c r="AR1320" s="26">
        <v>2</v>
      </c>
      <c r="AS1320" s="26">
        <v>0</v>
      </c>
      <c r="AT1320" s="26">
        <v>5</v>
      </c>
      <c r="AU1320" s="26">
        <v>36</v>
      </c>
      <c r="AV1320" s="26">
        <v>0</v>
      </c>
      <c r="AW1320" s="26">
        <v>0</v>
      </c>
      <c r="AX1320" s="26">
        <v>0</v>
      </c>
      <c r="AY1320" s="26">
        <v>1</v>
      </c>
      <c r="AZ1320" s="26">
        <v>1</v>
      </c>
      <c r="BA1320" s="26">
        <v>0</v>
      </c>
      <c r="BB1320" s="26">
        <v>0</v>
      </c>
      <c r="BC1320" s="26">
        <v>0</v>
      </c>
      <c r="BD1320" s="26" t="s">
        <v>2309</v>
      </c>
      <c r="BE1320" s="26">
        <v>4</v>
      </c>
      <c r="BF1320" s="26">
        <v>14</v>
      </c>
      <c r="BG1320" s="54" t="str">
        <f t="shared" si="293"/>
        <v>0190</v>
      </c>
      <c r="BH1320" s="9"/>
      <c r="BI1320" s="9"/>
    </row>
    <row r="1321" ht="16.5" spans="1:61">
      <c r="A1321" s="4">
        <f t="shared" si="280"/>
        <v>5</v>
      </c>
      <c r="B1321" s="4" t="str">
        <f>IF(X1321=0,"",VLOOKUP(Y1321,seriesName!A:B,2,TRUE))</f>
        <v>泥翁龙Ｚ</v>
      </c>
      <c r="C1321" s="4" t="str">
        <f>IF(A1321=1,VLOOKUP(V1321,Head!A:B,2,TRUE),IF(A1321=2,VLOOKUP(V1321,Chest!A:B,2,TRUE),IF(A1321=3,VLOOKUP(V1321,Arm!A:B,2,TRUE),IF(A1321=4,VLOOKUP(V1321,Waist!A:B,2,TRUE),IF(A1321=5,VLOOKUP(V1321,Leg!A:B,2,TRUE),"")))))</f>
        <v>泥翁龙Ｚ护腿</v>
      </c>
      <c r="D1321" s="44" t="str">
        <f>IF(X1321=1,VLOOKUP(AA1321,modelID!A:B,2,FALSE),"")</f>
        <v>pl350</v>
      </c>
      <c r="E1321" s="45">
        <f>IF(X1321=0,"",AH1321+VLOOKUP(AN1321,BuildupTable!L:O,4,FALSE))</f>
        <v>172</v>
      </c>
      <c r="F1321" s="1">
        <f t="shared" si="281"/>
        <v>0</v>
      </c>
      <c r="G1321" s="1">
        <f t="shared" si="282"/>
        <v>0</v>
      </c>
      <c r="H1321" s="1">
        <f t="shared" si="283"/>
        <v>2</v>
      </c>
      <c r="I1321" s="1">
        <f t="shared" si="284"/>
        <v>0</v>
      </c>
      <c r="J1321" s="4" t="str">
        <f>IF(AT1321=0,"",VLOOKUP(AT1321,skillbasedata!A:B,2,TRUE))</f>
        <v>死里逃生</v>
      </c>
      <c r="K1321" s="48">
        <f t="shared" si="285"/>
        <v>1</v>
      </c>
      <c r="L1321" s="4" t="str">
        <f>IF(AU1321=0,"",VLOOKUP(AU1321,skillbasedata!A:B,2,TRUE))</f>
        <v>怨恨</v>
      </c>
      <c r="M1321" s="48">
        <f t="shared" si="286"/>
        <v>1</v>
      </c>
      <c r="N1321" s="4" t="str">
        <f>IF(AV1321=0,"",VLOOKUP(AV1321,skillbasedata!A:B,2,TRUE))</f>
        <v/>
      </c>
      <c r="O1321" s="48">
        <f t="shared" si="287"/>
        <v>0</v>
      </c>
      <c r="P1321" s="4" t="str">
        <f>IF(AW1321=0,"",VLOOKUP(AW1321,skillbasedata!A:B,2,TRUE))</f>
        <v/>
      </c>
      <c r="Q1321" s="48">
        <f t="shared" si="288"/>
        <v>0</v>
      </c>
      <c r="R1321" s="4" t="str">
        <f>IF(AX1321=0,"",VLOOKUP(AX1321,skillbasedata!A:B,2,TRUE))</f>
        <v/>
      </c>
      <c r="S1321" s="48">
        <f t="shared" si="289"/>
        <v>0</v>
      </c>
      <c r="T1321" s="48">
        <f t="shared" si="290"/>
        <v>4</v>
      </c>
      <c r="U1321" s="48">
        <f t="shared" si="291"/>
        <v>14</v>
      </c>
      <c r="V1321" s="51">
        <f t="shared" si="292"/>
        <v>400</v>
      </c>
      <c r="W1321" s="26" t="s">
        <v>3641</v>
      </c>
      <c r="X1321" s="26">
        <v>1</v>
      </c>
      <c r="Y1321" s="26">
        <v>400</v>
      </c>
      <c r="Z1321" s="26">
        <v>15023</v>
      </c>
      <c r="AA1321" s="26">
        <v>168</v>
      </c>
      <c r="AB1321" s="26">
        <v>8</v>
      </c>
      <c r="AC1321" s="26">
        <v>16000</v>
      </c>
      <c r="AD1321" s="26">
        <v>0</v>
      </c>
      <c r="AE1321" s="26">
        <v>2</v>
      </c>
      <c r="AF1321" s="26">
        <v>1</v>
      </c>
      <c r="AG1321" s="26">
        <v>1</v>
      </c>
      <c r="AH1321" s="26">
        <v>112</v>
      </c>
      <c r="AI1321" s="26">
        <v>5</v>
      </c>
      <c r="AJ1321" s="26">
        <v>-5</v>
      </c>
      <c r="AK1321" s="26">
        <v>-4</v>
      </c>
      <c r="AL1321" s="26">
        <v>0</v>
      </c>
      <c r="AM1321" s="26">
        <v>0</v>
      </c>
      <c r="AN1321" s="26">
        <v>25</v>
      </c>
      <c r="AO1321" s="26">
        <v>0</v>
      </c>
      <c r="AP1321" s="26">
        <v>0</v>
      </c>
      <c r="AQ1321" s="26">
        <v>0</v>
      </c>
      <c r="AR1321" s="26">
        <v>2</v>
      </c>
      <c r="AS1321" s="26">
        <v>0</v>
      </c>
      <c r="AT1321" s="26">
        <v>5</v>
      </c>
      <c r="AU1321" s="26">
        <v>4</v>
      </c>
      <c r="AV1321" s="26">
        <v>0</v>
      </c>
      <c r="AW1321" s="26">
        <v>0</v>
      </c>
      <c r="AX1321" s="26">
        <v>0</v>
      </c>
      <c r="AY1321" s="26">
        <v>1</v>
      </c>
      <c r="AZ1321" s="26">
        <v>1</v>
      </c>
      <c r="BA1321" s="26">
        <v>0</v>
      </c>
      <c r="BB1321" s="26">
        <v>0</v>
      </c>
      <c r="BC1321" s="26">
        <v>0</v>
      </c>
      <c r="BD1321" s="26" t="s">
        <v>2309</v>
      </c>
      <c r="BE1321" s="26">
        <v>4</v>
      </c>
      <c r="BF1321" s="26">
        <v>14</v>
      </c>
      <c r="BG1321" s="54" t="str">
        <f t="shared" si="293"/>
        <v>0190</v>
      </c>
      <c r="BH1321" s="9"/>
      <c r="BI1321" s="9"/>
    </row>
    <row r="1322" ht="16.5" spans="1:61">
      <c r="A1322" s="4">
        <f t="shared" si="280"/>
        <v>1</v>
      </c>
      <c r="B1322" s="4" t="str">
        <f>IF(X1322=0,"",VLOOKUP(Y1322,seriesName!A:B,2,TRUE))</f>
        <v>妃蜘蛛X</v>
      </c>
      <c r="C1322" s="4" t="str">
        <f>IF(A1322=1,VLOOKUP(V1322,Head!A:B,2,TRUE),IF(A1322=2,VLOOKUP(V1322,Chest!A:B,2,TRUE),IF(A1322=3,VLOOKUP(V1322,Arm!A:B,2,TRUE),IF(A1322=4,VLOOKUP(V1322,Waist!A:B,2,TRUE),IF(A1322=5,VLOOKUP(V1322,Leg!A:B,2,TRUE),"")))))</f>
        <v>妃蜘蛛X头盔</v>
      </c>
      <c r="D1322" s="44" t="str">
        <f>IF(X1322=1,VLOOKUP(AA1322,modelID!A:B,2,FALSE),"")</f>
        <v>pl305</v>
      </c>
      <c r="E1322" s="45">
        <f>IF(X1322=0,"",AH1322+VLOOKUP(AN1322,BuildupTable!L:O,4,FALSE))</f>
        <v>168</v>
      </c>
      <c r="F1322" s="1">
        <f t="shared" si="281"/>
        <v>1</v>
      </c>
      <c r="G1322" s="1">
        <f t="shared" si="282"/>
        <v>0</v>
      </c>
      <c r="H1322" s="1">
        <f t="shared" si="283"/>
        <v>1</v>
      </c>
      <c r="I1322" s="1">
        <f t="shared" si="284"/>
        <v>0</v>
      </c>
      <c r="J1322" s="4" t="str">
        <f>IF(AT1322=0,"",VLOOKUP(AT1322,skillbasedata!A:B,2,TRUE))</f>
        <v>散弹・扩散箭强化</v>
      </c>
      <c r="K1322" s="48">
        <f t="shared" si="285"/>
        <v>1</v>
      </c>
      <c r="L1322" s="4" t="str">
        <f>IF(AU1322=0,"",VLOOKUP(AU1322,skillbasedata!A:B,2,TRUE))</f>
        <v>装填速度</v>
      </c>
      <c r="M1322" s="48">
        <f t="shared" si="286"/>
        <v>1</v>
      </c>
      <c r="N1322" s="4" t="str">
        <f>IF(AV1322=0,"",VLOOKUP(AV1322,skillbasedata!A:B,2,TRUE))</f>
        <v>零件改造</v>
      </c>
      <c r="O1322" s="48">
        <f t="shared" si="287"/>
        <v>1</v>
      </c>
      <c r="P1322" s="4" t="str">
        <f>IF(AW1322=0,"",VLOOKUP(AW1322,skillbasedata!A:B,2,TRUE))</f>
        <v/>
      </c>
      <c r="Q1322" s="48">
        <f t="shared" si="288"/>
        <v>0</v>
      </c>
      <c r="R1322" s="4" t="str">
        <f>IF(AX1322=0,"",VLOOKUP(AX1322,skillbasedata!A:B,2,TRUE))</f>
        <v/>
      </c>
      <c r="S1322" s="48">
        <f t="shared" si="289"/>
        <v>0</v>
      </c>
      <c r="T1322" s="48">
        <f t="shared" si="290"/>
        <v>3</v>
      </c>
      <c r="U1322" s="48">
        <f t="shared" si="291"/>
        <v>16</v>
      </c>
      <c r="V1322" s="51">
        <f t="shared" si="292"/>
        <v>330</v>
      </c>
      <c r="W1322" s="26" t="s">
        <v>3642</v>
      </c>
      <c r="X1322" s="26">
        <v>1</v>
      </c>
      <c r="Y1322" s="26">
        <v>330</v>
      </c>
      <c r="Z1322" s="26">
        <v>15024</v>
      </c>
      <c r="AA1322" s="26">
        <v>123</v>
      </c>
      <c r="AB1322" s="26">
        <v>7</v>
      </c>
      <c r="AC1322" s="26">
        <v>12000</v>
      </c>
      <c r="AD1322" s="26">
        <v>0</v>
      </c>
      <c r="AE1322" s="26">
        <v>0</v>
      </c>
      <c r="AF1322" s="26">
        <v>1</v>
      </c>
      <c r="AG1322" s="26">
        <v>1</v>
      </c>
      <c r="AH1322" s="26">
        <v>108</v>
      </c>
      <c r="AI1322" s="26">
        <v>4</v>
      </c>
      <c r="AJ1322" s="26">
        <v>-2</v>
      </c>
      <c r="AK1322" s="26">
        <v>-3</v>
      </c>
      <c r="AL1322" s="26">
        <v>-1</v>
      </c>
      <c r="AM1322" s="26">
        <v>0</v>
      </c>
      <c r="AN1322" s="26">
        <v>21</v>
      </c>
      <c r="AO1322" s="26">
        <v>0</v>
      </c>
      <c r="AP1322" s="26">
        <v>1</v>
      </c>
      <c r="AQ1322" s="26">
        <v>0</v>
      </c>
      <c r="AR1322" s="26">
        <v>1</v>
      </c>
      <c r="AS1322" s="26">
        <v>0</v>
      </c>
      <c r="AT1322" s="26">
        <v>50</v>
      </c>
      <c r="AU1322" s="26">
        <v>52</v>
      </c>
      <c r="AV1322" s="26">
        <v>126</v>
      </c>
      <c r="AW1322" s="26">
        <v>0</v>
      </c>
      <c r="AX1322" s="26">
        <v>0</v>
      </c>
      <c r="AY1322" s="26">
        <v>1</v>
      </c>
      <c r="AZ1322" s="26">
        <v>1</v>
      </c>
      <c r="BA1322" s="26">
        <v>1</v>
      </c>
      <c r="BB1322" s="26">
        <v>0</v>
      </c>
      <c r="BC1322" s="26">
        <v>0</v>
      </c>
      <c r="BD1322" s="26" t="s">
        <v>2309</v>
      </c>
      <c r="BE1322" s="26">
        <v>3</v>
      </c>
      <c r="BF1322" s="26">
        <v>16</v>
      </c>
      <c r="BG1322" s="54" t="str">
        <f t="shared" si="293"/>
        <v>014A</v>
      </c>
      <c r="BH1322" s="9"/>
      <c r="BI1322" s="9"/>
    </row>
    <row r="1323" ht="16.5" spans="1:61">
      <c r="A1323" s="4">
        <f t="shared" si="280"/>
        <v>2</v>
      </c>
      <c r="B1323" s="4" t="str">
        <f>IF(X1323=0,"",VLOOKUP(Y1323,seriesName!A:B,2,TRUE))</f>
        <v>妃蜘蛛X</v>
      </c>
      <c r="C1323" s="4" t="str">
        <f>IF(A1323=1,VLOOKUP(V1323,Head!A:B,2,TRUE),IF(A1323=2,VLOOKUP(V1323,Chest!A:B,2,TRUE),IF(A1323=3,VLOOKUP(V1323,Arm!A:B,2,TRUE),IF(A1323=4,VLOOKUP(V1323,Waist!A:B,2,TRUE),IF(A1323=5,VLOOKUP(V1323,Leg!A:B,2,TRUE),"")))))</f>
        <v>妃蜘蛛X铠甲</v>
      </c>
      <c r="D1323" s="44" t="str">
        <f>IF(X1323=1,VLOOKUP(AA1323,modelID!A:B,2,FALSE),"")</f>
        <v>pl305</v>
      </c>
      <c r="E1323" s="45">
        <f>IF(X1323=0,"",AH1323+VLOOKUP(AN1323,BuildupTable!L:O,4,FALSE))</f>
        <v>168</v>
      </c>
      <c r="F1323" s="1">
        <f t="shared" si="281"/>
        <v>1</v>
      </c>
      <c r="G1323" s="1">
        <f t="shared" si="282"/>
        <v>0</v>
      </c>
      <c r="H1323" s="1">
        <f t="shared" si="283"/>
        <v>1</v>
      </c>
      <c r="I1323" s="1">
        <f t="shared" si="284"/>
        <v>0</v>
      </c>
      <c r="J1323" s="4" t="str">
        <f>IF(AT1323=0,"",VLOOKUP(AT1323,skillbasedata!A:B,2,TRUE))</f>
        <v>散弹・扩散箭强化</v>
      </c>
      <c r="K1323" s="48">
        <f t="shared" si="285"/>
        <v>1</v>
      </c>
      <c r="L1323" s="4" t="str">
        <f>IF(AU1323=0,"",VLOOKUP(AU1323,skillbasedata!A:B,2,TRUE))</f>
        <v>装填速度</v>
      </c>
      <c r="M1323" s="48">
        <f t="shared" si="286"/>
        <v>2</v>
      </c>
      <c r="N1323" s="4" t="str">
        <f>IF(AV1323=0,"",VLOOKUP(AV1323,skillbasedata!A:B,2,TRUE))</f>
        <v>弹丸节约</v>
      </c>
      <c r="O1323" s="48">
        <f t="shared" si="287"/>
        <v>1</v>
      </c>
      <c r="P1323" s="4" t="str">
        <f>IF(AW1323=0,"",VLOOKUP(AW1323,skillbasedata!A:B,2,TRUE))</f>
        <v/>
      </c>
      <c r="Q1323" s="48">
        <f t="shared" si="288"/>
        <v>0</v>
      </c>
      <c r="R1323" s="4" t="str">
        <f>IF(AX1323=0,"",VLOOKUP(AX1323,skillbasedata!A:B,2,TRUE))</f>
        <v/>
      </c>
      <c r="S1323" s="48">
        <f t="shared" si="289"/>
        <v>0</v>
      </c>
      <c r="T1323" s="48">
        <f t="shared" si="290"/>
        <v>3</v>
      </c>
      <c r="U1323" s="48">
        <f t="shared" si="291"/>
        <v>16</v>
      </c>
      <c r="V1323" s="51">
        <f t="shared" si="292"/>
        <v>330</v>
      </c>
      <c r="W1323" s="26" t="s">
        <v>3643</v>
      </c>
      <c r="X1323" s="26">
        <v>1</v>
      </c>
      <c r="Y1323" s="26">
        <v>330</v>
      </c>
      <c r="Z1323" s="26">
        <v>15024</v>
      </c>
      <c r="AA1323" s="26">
        <v>123</v>
      </c>
      <c r="AB1323" s="26">
        <v>7</v>
      </c>
      <c r="AC1323" s="26">
        <v>12000</v>
      </c>
      <c r="AD1323" s="26">
        <v>0</v>
      </c>
      <c r="AE1323" s="26">
        <v>0</v>
      </c>
      <c r="AF1323" s="26">
        <v>1</v>
      </c>
      <c r="AG1323" s="26">
        <v>1</v>
      </c>
      <c r="AH1323" s="26">
        <v>108</v>
      </c>
      <c r="AI1323" s="26">
        <v>4</v>
      </c>
      <c r="AJ1323" s="26">
        <v>-2</v>
      </c>
      <c r="AK1323" s="26">
        <v>-3</v>
      </c>
      <c r="AL1323" s="26">
        <v>-1</v>
      </c>
      <c r="AM1323" s="26">
        <v>0</v>
      </c>
      <c r="AN1323" s="26">
        <v>21</v>
      </c>
      <c r="AO1323" s="26">
        <v>0</v>
      </c>
      <c r="AP1323" s="26">
        <v>1</v>
      </c>
      <c r="AQ1323" s="26">
        <v>0</v>
      </c>
      <c r="AR1323" s="26">
        <v>1</v>
      </c>
      <c r="AS1323" s="26">
        <v>0</v>
      </c>
      <c r="AT1323" s="26">
        <v>50</v>
      </c>
      <c r="AU1323" s="26">
        <v>52</v>
      </c>
      <c r="AV1323" s="26">
        <v>24</v>
      </c>
      <c r="AW1323" s="26">
        <v>0</v>
      </c>
      <c r="AX1323" s="26">
        <v>0</v>
      </c>
      <c r="AY1323" s="26">
        <v>1</v>
      </c>
      <c r="AZ1323" s="26">
        <v>2</v>
      </c>
      <c r="BA1323" s="26">
        <v>1</v>
      </c>
      <c r="BB1323" s="26">
        <v>0</v>
      </c>
      <c r="BC1323" s="26">
        <v>0</v>
      </c>
      <c r="BD1323" s="26" t="s">
        <v>2309</v>
      </c>
      <c r="BE1323" s="26">
        <v>3</v>
      </c>
      <c r="BF1323" s="26">
        <v>16</v>
      </c>
      <c r="BG1323" s="54" t="str">
        <f t="shared" si="293"/>
        <v>014A</v>
      </c>
      <c r="BH1323" s="9"/>
      <c r="BI1323" s="9"/>
    </row>
    <row r="1324" ht="16.5" spans="1:61">
      <c r="A1324" s="4">
        <f t="shared" si="280"/>
        <v>3</v>
      </c>
      <c r="B1324" s="4" t="str">
        <f>IF(X1324=0,"",VLOOKUP(Y1324,seriesName!A:B,2,TRUE))</f>
        <v>妃蜘蛛X</v>
      </c>
      <c r="C1324" s="4" t="str">
        <f>IF(A1324=1,VLOOKUP(V1324,Head!A:B,2,TRUE),IF(A1324=2,VLOOKUP(V1324,Chest!A:B,2,TRUE),IF(A1324=3,VLOOKUP(V1324,Arm!A:B,2,TRUE),IF(A1324=4,VLOOKUP(V1324,Waist!A:B,2,TRUE),IF(A1324=5,VLOOKUP(V1324,Leg!A:B,2,TRUE),"")))))</f>
        <v>妃蜘蛛X腕甲</v>
      </c>
      <c r="D1324" s="44" t="str">
        <f>IF(X1324=1,VLOOKUP(AA1324,modelID!A:B,2,FALSE),"")</f>
        <v>pl305</v>
      </c>
      <c r="E1324" s="45">
        <f>IF(X1324=0,"",AH1324+VLOOKUP(AN1324,BuildupTable!L:O,4,FALSE))</f>
        <v>168</v>
      </c>
      <c r="F1324" s="1">
        <f t="shared" si="281"/>
        <v>0</v>
      </c>
      <c r="G1324" s="1">
        <f t="shared" si="282"/>
        <v>0</v>
      </c>
      <c r="H1324" s="1">
        <f t="shared" si="283"/>
        <v>0</v>
      </c>
      <c r="I1324" s="1">
        <f t="shared" si="284"/>
        <v>1</v>
      </c>
      <c r="J1324" s="4" t="str">
        <f>IF(AT1324=0,"",VLOOKUP(AT1324,skillbasedata!A:B,2,TRUE))</f>
        <v>体术</v>
      </c>
      <c r="K1324" s="48">
        <f t="shared" si="285"/>
        <v>2</v>
      </c>
      <c r="L1324" s="4" t="str">
        <f>IF(AU1324=0,"",VLOOKUP(AU1324,skillbasedata!A:B,2,TRUE))</f>
        <v>耐力急速回复</v>
      </c>
      <c r="M1324" s="48">
        <f t="shared" si="286"/>
        <v>1</v>
      </c>
      <c r="N1324" s="4" t="str">
        <f>IF(AV1324=0,"",VLOOKUP(AV1324,skillbasedata!A:B,2,TRUE))</f>
        <v/>
      </c>
      <c r="O1324" s="48">
        <f t="shared" si="287"/>
        <v>0</v>
      </c>
      <c r="P1324" s="4" t="str">
        <f>IF(AW1324=0,"",VLOOKUP(AW1324,skillbasedata!A:B,2,TRUE))</f>
        <v/>
      </c>
      <c r="Q1324" s="48">
        <f t="shared" si="288"/>
        <v>0</v>
      </c>
      <c r="R1324" s="4" t="str">
        <f>IF(AX1324=0,"",VLOOKUP(AX1324,skillbasedata!A:B,2,TRUE))</f>
        <v/>
      </c>
      <c r="S1324" s="48">
        <f t="shared" si="289"/>
        <v>0</v>
      </c>
      <c r="T1324" s="48">
        <f t="shared" si="290"/>
        <v>3</v>
      </c>
      <c r="U1324" s="48">
        <f t="shared" si="291"/>
        <v>16</v>
      </c>
      <c r="V1324" s="51">
        <f t="shared" si="292"/>
        <v>330</v>
      </c>
      <c r="W1324" s="26" t="s">
        <v>3644</v>
      </c>
      <c r="X1324" s="26">
        <v>1</v>
      </c>
      <c r="Y1324" s="26">
        <v>330</v>
      </c>
      <c r="Z1324" s="26">
        <v>15024</v>
      </c>
      <c r="AA1324" s="26">
        <v>123</v>
      </c>
      <c r="AB1324" s="26">
        <v>7</v>
      </c>
      <c r="AC1324" s="26">
        <v>12000</v>
      </c>
      <c r="AD1324" s="26">
        <v>0</v>
      </c>
      <c r="AE1324" s="26">
        <v>0</v>
      </c>
      <c r="AF1324" s="26">
        <v>1</v>
      </c>
      <c r="AG1324" s="26">
        <v>1</v>
      </c>
      <c r="AH1324" s="26">
        <v>108</v>
      </c>
      <c r="AI1324" s="26">
        <v>4</v>
      </c>
      <c r="AJ1324" s="26">
        <v>-2</v>
      </c>
      <c r="AK1324" s="26">
        <v>-3</v>
      </c>
      <c r="AL1324" s="26">
        <v>-1</v>
      </c>
      <c r="AM1324" s="26">
        <v>0</v>
      </c>
      <c r="AN1324" s="26">
        <v>21</v>
      </c>
      <c r="AO1324" s="26">
        <v>0</v>
      </c>
      <c r="AP1324" s="26">
        <v>0</v>
      </c>
      <c r="AQ1324" s="26">
        <v>0</v>
      </c>
      <c r="AR1324" s="26">
        <v>0</v>
      </c>
      <c r="AS1324" s="26">
        <v>1</v>
      </c>
      <c r="AT1324" s="26">
        <v>33</v>
      </c>
      <c r="AU1324" s="26">
        <v>34</v>
      </c>
      <c r="AV1324" s="26">
        <v>0</v>
      </c>
      <c r="AW1324" s="26">
        <v>0</v>
      </c>
      <c r="AX1324" s="26">
        <v>0</v>
      </c>
      <c r="AY1324" s="26">
        <v>2</v>
      </c>
      <c r="AZ1324" s="26">
        <v>1</v>
      </c>
      <c r="BA1324" s="26">
        <v>0</v>
      </c>
      <c r="BB1324" s="26">
        <v>0</v>
      </c>
      <c r="BC1324" s="26">
        <v>0</v>
      </c>
      <c r="BD1324" s="26" t="s">
        <v>2309</v>
      </c>
      <c r="BE1324" s="26">
        <v>3</v>
      </c>
      <c r="BF1324" s="26">
        <v>16</v>
      </c>
      <c r="BG1324" s="54" t="str">
        <f t="shared" si="293"/>
        <v>014A</v>
      </c>
      <c r="BH1324" s="9"/>
      <c r="BI1324" s="9"/>
    </row>
    <row r="1325" ht="16.5" spans="1:61">
      <c r="A1325" s="4">
        <f t="shared" si="280"/>
        <v>4</v>
      </c>
      <c r="B1325" s="4" t="str">
        <f>IF(X1325=0,"",VLOOKUP(Y1325,seriesName!A:B,2,TRUE))</f>
        <v>妃蜘蛛X</v>
      </c>
      <c r="C1325" s="4" t="str">
        <f>IF(A1325=1,VLOOKUP(V1325,Head!A:B,2,TRUE),IF(A1325=2,VLOOKUP(V1325,Chest!A:B,2,TRUE),IF(A1325=3,VLOOKUP(V1325,Arm!A:B,2,TRUE),IF(A1325=4,VLOOKUP(V1325,Waist!A:B,2,TRUE),IF(A1325=5,VLOOKUP(V1325,Leg!A:B,2,TRUE),"")))))</f>
        <v>妃蜘蛛X腰甲</v>
      </c>
      <c r="D1325" s="44" t="str">
        <f>IF(X1325=1,VLOOKUP(AA1325,modelID!A:B,2,FALSE),"")</f>
        <v>pl305</v>
      </c>
      <c r="E1325" s="45">
        <f>IF(X1325=0,"",AH1325+VLOOKUP(AN1325,BuildupTable!L:O,4,FALSE))</f>
        <v>168</v>
      </c>
      <c r="F1325" s="1">
        <f t="shared" si="281"/>
        <v>0</v>
      </c>
      <c r="G1325" s="1">
        <f t="shared" si="282"/>
        <v>2</v>
      </c>
      <c r="H1325" s="1">
        <f t="shared" si="283"/>
        <v>0</v>
      </c>
      <c r="I1325" s="1">
        <f t="shared" si="284"/>
        <v>0</v>
      </c>
      <c r="J1325" s="4" t="str">
        <f>IF(AT1325=0,"",VLOOKUP(AT1325,skillbasedata!A:B,2,TRUE))</f>
        <v>散弹・扩散箭强化</v>
      </c>
      <c r="K1325" s="48">
        <f t="shared" si="285"/>
        <v>1</v>
      </c>
      <c r="L1325" s="4" t="str">
        <f>IF(AU1325=0,"",VLOOKUP(AU1325,skillbasedata!A:B,2,TRUE))</f>
        <v>弹丸节约</v>
      </c>
      <c r="M1325" s="48">
        <f t="shared" si="286"/>
        <v>1</v>
      </c>
      <c r="N1325" s="4" t="str">
        <f>IF(AV1325=0,"",VLOOKUP(AV1325,skillbasedata!A:B,2,TRUE))</f>
        <v>零件改造</v>
      </c>
      <c r="O1325" s="48">
        <f t="shared" si="287"/>
        <v>1</v>
      </c>
      <c r="P1325" s="4" t="str">
        <f>IF(AW1325=0,"",VLOOKUP(AW1325,skillbasedata!A:B,2,TRUE))</f>
        <v/>
      </c>
      <c r="Q1325" s="48">
        <f t="shared" si="288"/>
        <v>0</v>
      </c>
      <c r="R1325" s="4" t="str">
        <f>IF(AX1325=0,"",VLOOKUP(AX1325,skillbasedata!A:B,2,TRUE))</f>
        <v/>
      </c>
      <c r="S1325" s="48">
        <f t="shared" si="289"/>
        <v>0</v>
      </c>
      <c r="T1325" s="48">
        <f t="shared" si="290"/>
        <v>3</v>
      </c>
      <c r="U1325" s="48">
        <f t="shared" si="291"/>
        <v>16</v>
      </c>
      <c r="V1325" s="51">
        <f t="shared" si="292"/>
        <v>330</v>
      </c>
      <c r="W1325" s="26" t="s">
        <v>3645</v>
      </c>
      <c r="X1325" s="26">
        <v>1</v>
      </c>
      <c r="Y1325" s="26">
        <v>330</v>
      </c>
      <c r="Z1325" s="26">
        <v>15024</v>
      </c>
      <c r="AA1325" s="26">
        <v>123</v>
      </c>
      <c r="AB1325" s="26">
        <v>7</v>
      </c>
      <c r="AC1325" s="26">
        <v>12000</v>
      </c>
      <c r="AD1325" s="26">
        <v>0</v>
      </c>
      <c r="AE1325" s="26">
        <v>0</v>
      </c>
      <c r="AF1325" s="26">
        <v>1</v>
      </c>
      <c r="AG1325" s="26">
        <v>1</v>
      </c>
      <c r="AH1325" s="26">
        <v>108</v>
      </c>
      <c r="AI1325" s="26">
        <v>4</v>
      </c>
      <c r="AJ1325" s="26">
        <v>-2</v>
      </c>
      <c r="AK1325" s="26">
        <v>-3</v>
      </c>
      <c r="AL1325" s="26">
        <v>-1</v>
      </c>
      <c r="AM1325" s="26">
        <v>0</v>
      </c>
      <c r="AN1325" s="26">
        <v>21</v>
      </c>
      <c r="AO1325" s="26">
        <v>0</v>
      </c>
      <c r="AP1325" s="26">
        <v>0</v>
      </c>
      <c r="AQ1325" s="26">
        <v>2</v>
      </c>
      <c r="AR1325" s="26">
        <v>0</v>
      </c>
      <c r="AS1325" s="26">
        <v>0</v>
      </c>
      <c r="AT1325" s="26">
        <v>50</v>
      </c>
      <c r="AU1325" s="26">
        <v>24</v>
      </c>
      <c r="AV1325" s="26">
        <v>126</v>
      </c>
      <c r="AW1325" s="26">
        <v>0</v>
      </c>
      <c r="AX1325" s="26">
        <v>0</v>
      </c>
      <c r="AY1325" s="26">
        <v>1</v>
      </c>
      <c r="AZ1325" s="26">
        <v>1</v>
      </c>
      <c r="BA1325" s="26">
        <v>1</v>
      </c>
      <c r="BB1325" s="26">
        <v>0</v>
      </c>
      <c r="BC1325" s="26">
        <v>0</v>
      </c>
      <c r="BD1325" s="26" t="s">
        <v>2309</v>
      </c>
      <c r="BE1325" s="26">
        <v>3</v>
      </c>
      <c r="BF1325" s="26">
        <v>16</v>
      </c>
      <c r="BG1325" s="54" t="str">
        <f t="shared" si="293"/>
        <v>014A</v>
      </c>
      <c r="BH1325" s="9"/>
      <c r="BI1325" s="9"/>
    </row>
    <row r="1326" ht="16.5" spans="1:61">
      <c r="A1326" s="4">
        <f t="shared" si="280"/>
        <v>5</v>
      </c>
      <c r="B1326" s="4" t="str">
        <f>IF(X1326=0,"",VLOOKUP(Y1326,seriesName!A:B,2,TRUE))</f>
        <v>妃蜘蛛X</v>
      </c>
      <c r="C1326" s="4" t="str">
        <f>IF(A1326=1,VLOOKUP(V1326,Head!A:B,2,TRUE),IF(A1326=2,VLOOKUP(V1326,Chest!A:B,2,TRUE),IF(A1326=3,VLOOKUP(V1326,Arm!A:B,2,TRUE),IF(A1326=4,VLOOKUP(V1326,Waist!A:B,2,TRUE),IF(A1326=5,VLOOKUP(V1326,Leg!A:B,2,TRUE),"")))))</f>
        <v>妃蜘蛛X护腿</v>
      </c>
      <c r="D1326" s="44" t="str">
        <f>IF(X1326=1,VLOOKUP(AA1326,modelID!A:B,2,FALSE),"")</f>
        <v>pl305</v>
      </c>
      <c r="E1326" s="45">
        <f>IF(X1326=0,"",AH1326+VLOOKUP(AN1326,BuildupTable!L:O,4,FALSE))</f>
        <v>168</v>
      </c>
      <c r="F1326" s="1">
        <f t="shared" si="281"/>
        <v>2</v>
      </c>
      <c r="G1326" s="1">
        <f t="shared" si="282"/>
        <v>0</v>
      </c>
      <c r="H1326" s="1">
        <f t="shared" si="283"/>
        <v>0</v>
      </c>
      <c r="I1326" s="1">
        <f t="shared" si="284"/>
        <v>0</v>
      </c>
      <c r="J1326" s="4" t="str">
        <f>IF(AT1326=0,"",VLOOKUP(AT1326,skillbasedata!A:B,2,TRUE))</f>
        <v>体术</v>
      </c>
      <c r="K1326" s="48">
        <f t="shared" si="285"/>
        <v>3</v>
      </c>
      <c r="L1326" s="4" t="str">
        <f>IF(AU1326=0,"",VLOOKUP(AU1326,skillbasedata!A:B,2,TRUE))</f>
        <v>耐力急速回复</v>
      </c>
      <c r="M1326" s="48">
        <f t="shared" si="286"/>
        <v>2</v>
      </c>
      <c r="N1326" s="4" t="str">
        <f>IF(AV1326=0,"",VLOOKUP(AV1326,skillbasedata!A:B,2,TRUE))</f>
        <v/>
      </c>
      <c r="O1326" s="48">
        <f t="shared" si="287"/>
        <v>0</v>
      </c>
      <c r="P1326" s="4" t="str">
        <f>IF(AW1326=0,"",VLOOKUP(AW1326,skillbasedata!A:B,2,TRUE))</f>
        <v/>
      </c>
      <c r="Q1326" s="48">
        <f t="shared" si="288"/>
        <v>0</v>
      </c>
      <c r="R1326" s="4" t="str">
        <f>IF(AX1326=0,"",VLOOKUP(AX1326,skillbasedata!A:B,2,TRUE))</f>
        <v/>
      </c>
      <c r="S1326" s="48">
        <f t="shared" si="289"/>
        <v>0</v>
      </c>
      <c r="T1326" s="48">
        <f t="shared" si="290"/>
        <v>3</v>
      </c>
      <c r="U1326" s="48">
        <f t="shared" si="291"/>
        <v>16</v>
      </c>
      <c r="V1326" s="51">
        <f t="shared" si="292"/>
        <v>330</v>
      </c>
      <c r="W1326" s="26" t="s">
        <v>3646</v>
      </c>
      <c r="X1326" s="26">
        <v>1</v>
      </c>
      <c r="Y1326" s="26">
        <v>330</v>
      </c>
      <c r="Z1326" s="26">
        <v>15024</v>
      </c>
      <c r="AA1326" s="26">
        <v>123</v>
      </c>
      <c r="AB1326" s="26">
        <v>7</v>
      </c>
      <c r="AC1326" s="26">
        <v>12000</v>
      </c>
      <c r="AD1326" s="26">
        <v>0</v>
      </c>
      <c r="AE1326" s="26">
        <v>0</v>
      </c>
      <c r="AF1326" s="26">
        <v>1</v>
      </c>
      <c r="AG1326" s="26">
        <v>1</v>
      </c>
      <c r="AH1326" s="26">
        <v>108</v>
      </c>
      <c r="AI1326" s="26">
        <v>4</v>
      </c>
      <c r="AJ1326" s="26">
        <v>-2</v>
      </c>
      <c r="AK1326" s="26">
        <v>-3</v>
      </c>
      <c r="AL1326" s="26">
        <v>-1</v>
      </c>
      <c r="AM1326" s="26">
        <v>0</v>
      </c>
      <c r="AN1326" s="26">
        <v>21</v>
      </c>
      <c r="AO1326" s="26">
        <v>0</v>
      </c>
      <c r="AP1326" s="26">
        <v>2</v>
      </c>
      <c r="AQ1326" s="26">
        <v>0</v>
      </c>
      <c r="AR1326" s="26">
        <v>0</v>
      </c>
      <c r="AS1326" s="26">
        <v>0</v>
      </c>
      <c r="AT1326" s="26">
        <v>33</v>
      </c>
      <c r="AU1326" s="26">
        <v>34</v>
      </c>
      <c r="AV1326" s="26">
        <v>0</v>
      </c>
      <c r="AW1326" s="26">
        <v>0</v>
      </c>
      <c r="AX1326" s="26">
        <v>0</v>
      </c>
      <c r="AY1326" s="26">
        <v>3</v>
      </c>
      <c r="AZ1326" s="26">
        <v>2</v>
      </c>
      <c r="BA1326" s="26">
        <v>0</v>
      </c>
      <c r="BB1326" s="26">
        <v>0</v>
      </c>
      <c r="BC1326" s="26">
        <v>0</v>
      </c>
      <c r="BD1326" s="26" t="s">
        <v>2309</v>
      </c>
      <c r="BE1326" s="26">
        <v>3</v>
      </c>
      <c r="BF1326" s="26">
        <v>16</v>
      </c>
      <c r="BG1326" s="54" t="str">
        <f t="shared" si="293"/>
        <v>014A</v>
      </c>
      <c r="BH1326" s="9"/>
      <c r="BI1326" s="9"/>
    </row>
    <row r="1327" ht="16.5" spans="1:61">
      <c r="A1327" s="4">
        <f t="shared" si="280"/>
        <v>1</v>
      </c>
      <c r="B1327" s="4" t="str">
        <f>IF(X1327=0,"",VLOOKUP(Y1327,seriesName!A:B,2,TRUE))</f>
        <v>妃蜘蛛X</v>
      </c>
      <c r="C1327" s="4" t="str">
        <f>IF(A1327=1,VLOOKUP(V1327,Head!A:B,2,TRUE),IF(A1327=2,VLOOKUP(V1327,Chest!A:B,2,TRUE),IF(A1327=3,VLOOKUP(V1327,Arm!A:B,2,TRUE),IF(A1327=4,VLOOKUP(V1327,Waist!A:B,2,TRUE),IF(A1327=5,VLOOKUP(V1327,Leg!A:B,2,TRUE),"")))))</f>
        <v>妃蜘蛛X头盔</v>
      </c>
      <c r="D1327" s="44" t="str">
        <f>IF(X1327=1,VLOOKUP(AA1327,modelID!A:B,2,FALSE),"")</f>
        <v>pl305</v>
      </c>
      <c r="E1327" s="45">
        <f>IF(X1327=0,"",AH1327+VLOOKUP(AN1327,BuildupTable!L:O,4,FALSE))</f>
        <v>168</v>
      </c>
      <c r="F1327" s="1">
        <f t="shared" si="281"/>
        <v>1</v>
      </c>
      <c r="G1327" s="1">
        <f t="shared" si="282"/>
        <v>0</v>
      </c>
      <c r="H1327" s="1">
        <f t="shared" si="283"/>
        <v>1</v>
      </c>
      <c r="I1327" s="1">
        <f t="shared" si="284"/>
        <v>0</v>
      </c>
      <c r="J1327" s="4" t="str">
        <f>IF(AT1327=0,"",VLOOKUP(AT1327,skillbasedata!A:B,2,TRUE))</f>
        <v>散弹・扩散箭强化</v>
      </c>
      <c r="K1327" s="48">
        <f t="shared" si="285"/>
        <v>1</v>
      </c>
      <c r="L1327" s="4" t="str">
        <f>IF(AU1327=0,"",VLOOKUP(AU1327,skillbasedata!A:B,2,TRUE))</f>
        <v>装填速度</v>
      </c>
      <c r="M1327" s="48">
        <f t="shared" si="286"/>
        <v>1</v>
      </c>
      <c r="N1327" s="4" t="str">
        <f>IF(AV1327=0,"",VLOOKUP(AV1327,skillbasedata!A:B,2,TRUE))</f>
        <v>零件改造</v>
      </c>
      <c r="O1327" s="48">
        <f t="shared" si="287"/>
        <v>1</v>
      </c>
      <c r="P1327" s="4" t="str">
        <f>IF(AW1327=0,"",VLOOKUP(AW1327,skillbasedata!A:B,2,TRUE))</f>
        <v/>
      </c>
      <c r="Q1327" s="48">
        <f t="shared" si="288"/>
        <v>0</v>
      </c>
      <c r="R1327" s="4" t="str">
        <f>IF(AX1327=0,"",VLOOKUP(AX1327,skillbasedata!A:B,2,TRUE))</f>
        <v/>
      </c>
      <c r="S1327" s="48">
        <f t="shared" si="289"/>
        <v>0</v>
      </c>
      <c r="T1327" s="48">
        <f t="shared" si="290"/>
        <v>3</v>
      </c>
      <c r="U1327" s="48">
        <f t="shared" si="291"/>
        <v>16</v>
      </c>
      <c r="V1327" s="51">
        <f t="shared" si="292"/>
        <v>331</v>
      </c>
      <c r="W1327" s="26" t="s">
        <v>3647</v>
      </c>
      <c r="X1327" s="26">
        <v>1</v>
      </c>
      <c r="Y1327" s="26">
        <v>331</v>
      </c>
      <c r="Z1327" s="26">
        <v>15025</v>
      </c>
      <c r="AA1327" s="26">
        <v>123</v>
      </c>
      <c r="AB1327" s="26">
        <v>7</v>
      </c>
      <c r="AC1327" s="26">
        <v>12000</v>
      </c>
      <c r="AD1327" s="26">
        <v>0</v>
      </c>
      <c r="AE1327" s="26">
        <v>1</v>
      </c>
      <c r="AF1327" s="26">
        <v>1</v>
      </c>
      <c r="AG1327" s="26">
        <v>1</v>
      </c>
      <c r="AH1327" s="26">
        <v>108</v>
      </c>
      <c r="AI1327" s="26">
        <v>4</v>
      </c>
      <c r="AJ1327" s="26">
        <v>-2</v>
      </c>
      <c r="AK1327" s="26">
        <v>-3</v>
      </c>
      <c r="AL1327" s="26">
        <v>-1</v>
      </c>
      <c r="AM1327" s="26">
        <v>0</v>
      </c>
      <c r="AN1327" s="26">
        <v>21</v>
      </c>
      <c r="AO1327" s="26">
        <v>0</v>
      </c>
      <c r="AP1327" s="26">
        <v>1</v>
      </c>
      <c r="AQ1327" s="26">
        <v>0</v>
      </c>
      <c r="AR1327" s="26">
        <v>1</v>
      </c>
      <c r="AS1327" s="26">
        <v>0</v>
      </c>
      <c r="AT1327" s="26">
        <v>50</v>
      </c>
      <c r="AU1327" s="26">
        <v>52</v>
      </c>
      <c r="AV1327" s="26">
        <v>126</v>
      </c>
      <c r="AW1327" s="26">
        <v>0</v>
      </c>
      <c r="AX1327" s="26">
        <v>0</v>
      </c>
      <c r="AY1327" s="26">
        <v>1</v>
      </c>
      <c r="AZ1327" s="26">
        <v>1</v>
      </c>
      <c r="BA1327" s="26">
        <v>1</v>
      </c>
      <c r="BB1327" s="26">
        <v>0</v>
      </c>
      <c r="BC1327" s="26">
        <v>0</v>
      </c>
      <c r="BD1327" s="26" t="s">
        <v>2309</v>
      </c>
      <c r="BE1327" s="26">
        <v>3</v>
      </c>
      <c r="BF1327" s="26">
        <v>16</v>
      </c>
      <c r="BG1327" s="54" t="str">
        <f t="shared" si="293"/>
        <v>014B</v>
      </c>
      <c r="BH1327" s="9"/>
      <c r="BI1327" s="9"/>
    </row>
    <row r="1328" ht="16.5" spans="1:61">
      <c r="A1328" s="4">
        <f t="shared" si="280"/>
        <v>2</v>
      </c>
      <c r="B1328" s="4" t="str">
        <f>IF(X1328=0,"",VLOOKUP(Y1328,seriesName!A:B,2,TRUE))</f>
        <v>妃蜘蛛X</v>
      </c>
      <c r="C1328" s="4" t="str">
        <f>IF(A1328=1,VLOOKUP(V1328,Head!A:B,2,TRUE),IF(A1328=2,VLOOKUP(V1328,Chest!A:B,2,TRUE),IF(A1328=3,VLOOKUP(V1328,Arm!A:B,2,TRUE),IF(A1328=4,VLOOKUP(V1328,Waist!A:B,2,TRUE),IF(A1328=5,VLOOKUP(V1328,Leg!A:B,2,TRUE),"")))))</f>
        <v>妃蜘蛛X铠甲</v>
      </c>
      <c r="D1328" s="44" t="str">
        <f>IF(X1328=1,VLOOKUP(AA1328,modelID!A:B,2,FALSE),"")</f>
        <v>pl305</v>
      </c>
      <c r="E1328" s="45">
        <f>IF(X1328=0,"",AH1328+VLOOKUP(AN1328,BuildupTable!L:O,4,FALSE))</f>
        <v>168</v>
      </c>
      <c r="F1328" s="1">
        <f t="shared" si="281"/>
        <v>1</v>
      </c>
      <c r="G1328" s="1">
        <f t="shared" si="282"/>
        <v>0</v>
      </c>
      <c r="H1328" s="1">
        <f t="shared" si="283"/>
        <v>1</v>
      </c>
      <c r="I1328" s="1">
        <f t="shared" si="284"/>
        <v>0</v>
      </c>
      <c r="J1328" s="4" t="str">
        <f>IF(AT1328=0,"",VLOOKUP(AT1328,skillbasedata!A:B,2,TRUE))</f>
        <v>散弹・扩散箭强化</v>
      </c>
      <c r="K1328" s="48">
        <f t="shared" si="285"/>
        <v>1</v>
      </c>
      <c r="L1328" s="4" t="str">
        <f>IF(AU1328=0,"",VLOOKUP(AU1328,skillbasedata!A:B,2,TRUE))</f>
        <v>装填速度</v>
      </c>
      <c r="M1328" s="48">
        <f t="shared" si="286"/>
        <v>2</v>
      </c>
      <c r="N1328" s="4" t="str">
        <f>IF(AV1328=0,"",VLOOKUP(AV1328,skillbasedata!A:B,2,TRUE))</f>
        <v>弹丸节约</v>
      </c>
      <c r="O1328" s="48">
        <f t="shared" si="287"/>
        <v>1</v>
      </c>
      <c r="P1328" s="4" t="str">
        <f>IF(AW1328=0,"",VLOOKUP(AW1328,skillbasedata!A:B,2,TRUE))</f>
        <v/>
      </c>
      <c r="Q1328" s="48">
        <f t="shared" si="288"/>
        <v>0</v>
      </c>
      <c r="R1328" s="4" t="str">
        <f>IF(AX1328=0,"",VLOOKUP(AX1328,skillbasedata!A:B,2,TRUE))</f>
        <v/>
      </c>
      <c r="S1328" s="48">
        <f t="shared" si="289"/>
        <v>0</v>
      </c>
      <c r="T1328" s="48">
        <f t="shared" si="290"/>
        <v>3</v>
      </c>
      <c r="U1328" s="48">
        <f t="shared" si="291"/>
        <v>16</v>
      </c>
      <c r="V1328" s="51">
        <f t="shared" si="292"/>
        <v>331</v>
      </c>
      <c r="W1328" s="26" t="s">
        <v>3648</v>
      </c>
      <c r="X1328" s="26">
        <v>1</v>
      </c>
      <c r="Y1328" s="26">
        <v>331</v>
      </c>
      <c r="Z1328" s="26">
        <v>15025</v>
      </c>
      <c r="AA1328" s="26">
        <v>123</v>
      </c>
      <c r="AB1328" s="26">
        <v>7</v>
      </c>
      <c r="AC1328" s="26">
        <v>12000</v>
      </c>
      <c r="AD1328" s="26">
        <v>0</v>
      </c>
      <c r="AE1328" s="26">
        <v>1</v>
      </c>
      <c r="AF1328" s="26">
        <v>1</v>
      </c>
      <c r="AG1328" s="26">
        <v>1</v>
      </c>
      <c r="AH1328" s="26">
        <v>108</v>
      </c>
      <c r="AI1328" s="26">
        <v>4</v>
      </c>
      <c r="AJ1328" s="26">
        <v>-2</v>
      </c>
      <c r="AK1328" s="26">
        <v>-3</v>
      </c>
      <c r="AL1328" s="26">
        <v>-1</v>
      </c>
      <c r="AM1328" s="26">
        <v>0</v>
      </c>
      <c r="AN1328" s="26">
        <v>21</v>
      </c>
      <c r="AO1328" s="26">
        <v>0</v>
      </c>
      <c r="AP1328" s="26">
        <v>1</v>
      </c>
      <c r="AQ1328" s="26">
        <v>0</v>
      </c>
      <c r="AR1328" s="26">
        <v>1</v>
      </c>
      <c r="AS1328" s="26">
        <v>0</v>
      </c>
      <c r="AT1328" s="26">
        <v>50</v>
      </c>
      <c r="AU1328" s="26">
        <v>52</v>
      </c>
      <c r="AV1328" s="26">
        <v>24</v>
      </c>
      <c r="AW1328" s="26">
        <v>0</v>
      </c>
      <c r="AX1328" s="26">
        <v>0</v>
      </c>
      <c r="AY1328" s="26">
        <v>1</v>
      </c>
      <c r="AZ1328" s="26">
        <v>2</v>
      </c>
      <c r="BA1328" s="26">
        <v>1</v>
      </c>
      <c r="BB1328" s="26">
        <v>0</v>
      </c>
      <c r="BC1328" s="26">
        <v>0</v>
      </c>
      <c r="BD1328" s="26" t="s">
        <v>2309</v>
      </c>
      <c r="BE1328" s="26">
        <v>3</v>
      </c>
      <c r="BF1328" s="26">
        <v>16</v>
      </c>
      <c r="BG1328" s="54" t="str">
        <f t="shared" si="293"/>
        <v>014B</v>
      </c>
      <c r="BH1328" s="9"/>
      <c r="BI1328" s="9"/>
    </row>
    <row r="1329" ht="16.5" spans="1:61">
      <c r="A1329" s="4">
        <f t="shared" si="280"/>
        <v>3</v>
      </c>
      <c r="B1329" s="4" t="str">
        <f>IF(X1329=0,"",VLOOKUP(Y1329,seriesName!A:B,2,TRUE))</f>
        <v>妃蜘蛛X</v>
      </c>
      <c r="C1329" s="4" t="str">
        <f>IF(A1329=1,VLOOKUP(V1329,Head!A:B,2,TRUE),IF(A1329=2,VLOOKUP(V1329,Chest!A:B,2,TRUE),IF(A1329=3,VLOOKUP(V1329,Arm!A:B,2,TRUE),IF(A1329=4,VLOOKUP(V1329,Waist!A:B,2,TRUE),IF(A1329=5,VLOOKUP(V1329,Leg!A:B,2,TRUE),"")))))</f>
        <v>妃蜘蛛X腕甲</v>
      </c>
      <c r="D1329" s="44" t="str">
        <f>IF(X1329=1,VLOOKUP(AA1329,modelID!A:B,2,FALSE),"")</f>
        <v>pl305</v>
      </c>
      <c r="E1329" s="45">
        <f>IF(X1329=0,"",AH1329+VLOOKUP(AN1329,BuildupTable!L:O,4,FALSE))</f>
        <v>168</v>
      </c>
      <c r="F1329" s="1">
        <f t="shared" si="281"/>
        <v>0</v>
      </c>
      <c r="G1329" s="1">
        <f t="shared" si="282"/>
        <v>0</v>
      </c>
      <c r="H1329" s="1">
        <f t="shared" si="283"/>
        <v>0</v>
      </c>
      <c r="I1329" s="1">
        <f t="shared" si="284"/>
        <v>1</v>
      </c>
      <c r="J1329" s="4" t="str">
        <f>IF(AT1329=0,"",VLOOKUP(AT1329,skillbasedata!A:B,2,TRUE))</f>
        <v>体术</v>
      </c>
      <c r="K1329" s="48">
        <f t="shared" si="285"/>
        <v>2</v>
      </c>
      <c r="L1329" s="4" t="str">
        <f>IF(AU1329=0,"",VLOOKUP(AU1329,skillbasedata!A:B,2,TRUE))</f>
        <v>耐力急速回复</v>
      </c>
      <c r="M1329" s="48">
        <f t="shared" si="286"/>
        <v>1</v>
      </c>
      <c r="N1329" s="4" t="str">
        <f>IF(AV1329=0,"",VLOOKUP(AV1329,skillbasedata!A:B,2,TRUE))</f>
        <v/>
      </c>
      <c r="O1329" s="48">
        <f t="shared" si="287"/>
        <v>0</v>
      </c>
      <c r="P1329" s="4" t="str">
        <f>IF(AW1329=0,"",VLOOKUP(AW1329,skillbasedata!A:B,2,TRUE))</f>
        <v/>
      </c>
      <c r="Q1329" s="48">
        <f t="shared" si="288"/>
        <v>0</v>
      </c>
      <c r="R1329" s="4" t="str">
        <f>IF(AX1329=0,"",VLOOKUP(AX1329,skillbasedata!A:B,2,TRUE))</f>
        <v/>
      </c>
      <c r="S1329" s="48">
        <f t="shared" si="289"/>
        <v>0</v>
      </c>
      <c r="T1329" s="48">
        <f t="shared" si="290"/>
        <v>3</v>
      </c>
      <c r="U1329" s="48">
        <f t="shared" si="291"/>
        <v>16</v>
      </c>
      <c r="V1329" s="51">
        <f t="shared" si="292"/>
        <v>331</v>
      </c>
      <c r="W1329" s="26" t="s">
        <v>3649</v>
      </c>
      <c r="X1329" s="26">
        <v>1</v>
      </c>
      <c r="Y1329" s="26">
        <v>331</v>
      </c>
      <c r="Z1329" s="26">
        <v>15025</v>
      </c>
      <c r="AA1329" s="26">
        <v>123</v>
      </c>
      <c r="AB1329" s="26">
        <v>7</v>
      </c>
      <c r="AC1329" s="26">
        <v>12000</v>
      </c>
      <c r="AD1329" s="26">
        <v>0</v>
      </c>
      <c r="AE1329" s="26">
        <v>1</v>
      </c>
      <c r="AF1329" s="26">
        <v>1</v>
      </c>
      <c r="AG1329" s="26">
        <v>1</v>
      </c>
      <c r="AH1329" s="26">
        <v>108</v>
      </c>
      <c r="AI1329" s="26">
        <v>4</v>
      </c>
      <c r="AJ1329" s="26">
        <v>-2</v>
      </c>
      <c r="AK1329" s="26">
        <v>-3</v>
      </c>
      <c r="AL1329" s="26">
        <v>-1</v>
      </c>
      <c r="AM1329" s="26">
        <v>0</v>
      </c>
      <c r="AN1329" s="26">
        <v>21</v>
      </c>
      <c r="AO1329" s="26">
        <v>0</v>
      </c>
      <c r="AP1329" s="26">
        <v>0</v>
      </c>
      <c r="AQ1329" s="26">
        <v>0</v>
      </c>
      <c r="AR1329" s="26">
        <v>0</v>
      </c>
      <c r="AS1329" s="26">
        <v>1</v>
      </c>
      <c r="AT1329" s="26">
        <v>33</v>
      </c>
      <c r="AU1329" s="26">
        <v>34</v>
      </c>
      <c r="AV1329" s="26">
        <v>0</v>
      </c>
      <c r="AW1329" s="26">
        <v>0</v>
      </c>
      <c r="AX1329" s="26">
        <v>0</v>
      </c>
      <c r="AY1329" s="26">
        <v>2</v>
      </c>
      <c r="AZ1329" s="26">
        <v>1</v>
      </c>
      <c r="BA1329" s="26">
        <v>0</v>
      </c>
      <c r="BB1329" s="26">
        <v>0</v>
      </c>
      <c r="BC1329" s="26">
        <v>0</v>
      </c>
      <c r="BD1329" s="26" t="s">
        <v>2309</v>
      </c>
      <c r="BE1329" s="26">
        <v>3</v>
      </c>
      <c r="BF1329" s="26">
        <v>16</v>
      </c>
      <c r="BG1329" s="54" t="str">
        <f t="shared" si="293"/>
        <v>014B</v>
      </c>
      <c r="BH1329" s="9"/>
      <c r="BI1329" s="9"/>
    </row>
    <row r="1330" ht="16.5" spans="1:61">
      <c r="A1330" s="4">
        <f t="shared" si="280"/>
        <v>4</v>
      </c>
      <c r="B1330" s="4" t="str">
        <f>IF(X1330=0,"",VLOOKUP(Y1330,seriesName!A:B,2,TRUE))</f>
        <v>妃蜘蛛X</v>
      </c>
      <c r="C1330" s="4" t="str">
        <f>IF(A1330=1,VLOOKUP(V1330,Head!A:B,2,TRUE),IF(A1330=2,VLOOKUP(V1330,Chest!A:B,2,TRUE),IF(A1330=3,VLOOKUP(V1330,Arm!A:B,2,TRUE),IF(A1330=4,VLOOKUP(V1330,Waist!A:B,2,TRUE),IF(A1330=5,VLOOKUP(V1330,Leg!A:B,2,TRUE),"")))))</f>
        <v>妃蜘蛛X腰甲</v>
      </c>
      <c r="D1330" s="44" t="str">
        <f>IF(X1330=1,VLOOKUP(AA1330,modelID!A:B,2,FALSE),"")</f>
        <v>pl305</v>
      </c>
      <c r="E1330" s="45">
        <f>IF(X1330=0,"",AH1330+VLOOKUP(AN1330,BuildupTable!L:O,4,FALSE))</f>
        <v>168</v>
      </c>
      <c r="F1330" s="1">
        <f t="shared" si="281"/>
        <v>0</v>
      </c>
      <c r="G1330" s="1">
        <f t="shared" si="282"/>
        <v>2</v>
      </c>
      <c r="H1330" s="1">
        <f t="shared" si="283"/>
        <v>0</v>
      </c>
      <c r="I1330" s="1">
        <f t="shared" si="284"/>
        <v>0</v>
      </c>
      <c r="J1330" s="4" t="str">
        <f>IF(AT1330=0,"",VLOOKUP(AT1330,skillbasedata!A:B,2,TRUE))</f>
        <v>散弹・扩散箭强化</v>
      </c>
      <c r="K1330" s="48">
        <f t="shared" si="285"/>
        <v>1</v>
      </c>
      <c r="L1330" s="4" t="str">
        <f>IF(AU1330=0,"",VLOOKUP(AU1330,skillbasedata!A:B,2,TRUE))</f>
        <v>弹丸节约</v>
      </c>
      <c r="M1330" s="48">
        <f t="shared" si="286"/>
        <v>1</v>
      </c>
      <c r="N1330" s="4" t="str">
        <f>IF(AV1330=0,"",VLOOKUP(AV1330,skillbasedata!A:B,2,TRUE))</f>
        <v>零件改造</v>
      </c>
      <c r="O1330" s="48">
        <f t="shared" si="287"/>
        <v>1</v>
      </c>
      <c r="P1330" s="4" t="str">
        <f>IF(AW1330=0,"",VLOOKUP(AW1330,skillbasedata!A:B,2,TRUE))</f>
        <v/>
      </c>
      <c r="Q1330" s="48">
        <f t="shared" si="288"/>
        <v>0</v>
      </c>
      <c r="R1330" s="4" t="str">
        <f>IF(AX1330=0,"",VLOOKUP(AX1330,skillbasedata!A:B,2,TRUE))</f>
        <v/>
      </c>
      <c r="S1330" s="48">
        <f t="shared" si="289"/>
        <v>0</v>
      </c>
      <c r="T1330" s="48">
        <f t="shared" si="290"/>
        <v>3</v>
      </c>
      <c r="U1330" s="48">
        <f t="shared" si="291"/>
        <v>16</v>
      </c>
      <c r="V1330" s="51">
        <f t="shared" si="292"/>
        <v>331</v>
      </c>
      <c r="W1330" s="26" t="s">
        <v>3650</v>
      </c>
      <c r="X1330" s="26">
        <v>1</v>
      </c>
      <c r="Y1330" s="26">
        <v>331</v>
      </c>
      <c r="Z1330" s="26">
        <v>15025</v>
      </c>
      <c r="AA1330" s="26">
        <v>123</v>
      </c>
      <c r="AB1330" s="26">
        <v>7</v>
      </c>
      <c r="AC1330" s="26">
        <v>12000</v>
      </c>
      <c r="AD1330" s="26">
        <v>0</v>
      </c>
      <c r="AE1330" s="26">
        <v>1</v>
      </c>
      <c r="AF1330" s="26">
        <v>1</v>
      </c>
      <c r="AG1330" s="26">
        <v>1</v>
      </c>
      <c r="AH1330" s="26">
        <v>108</v>
      </c>
      <c r="AI1330" s="26">
        <v>4</v>
      </c>
      <c r="AJ1330" s="26">
        <v>-2</v>
      </c>
      <c r="AK1330" s="26">
        <v>-3</v>
      </c>
      <c r="AL1330" s="26">
        <v>-1</v>
      </c>
      <c r="AM1330" s="26">
        <v>0</v>
      </c>
      <c r="AN1330" s="26">
        <v>21</v>
      </c>
      <c r="AO1330" s="26">
        <v>0</v>
      </c>
      <c r="AP1330" s="26">
        <v>0</v>
      </c>
      <c r="AQ1330" s="26">
        <v>2</v>
      </c>
      <c r="AR1330" s="26">
        <v>0</v>
      </c>
      <c r="AS1330" s="26">
        <v>0</v>
      </c>
      <c r="AT1330" s="26">
        <v>50</v>
      </c>
      <c r="AU1330" s="26">
        <v>24</v>
      </c>
      <c r="AV1330" s="26">
        <v>126</v>
      </c>
      <c r="AW1330" s="26">
        <v>0</v>
      </c>
      <c r="AX1330" s="26">
        <v>0</v>
      </c>
      <c r="AY1330" s="26">
        <v>1</v>
      </c>
      <c r="AZ1330" s="26">
        <v>1</v>
      </c>
      <c r="BA1330" s="26">
        <v>1</v>
      </c>
      <c r="BB1330" s="26">
        <v>0</v>
      </c>
      <c r="BC1330" s="26">
        <v>0</v>
      </c>
      <c r="BD1330" s="26" t="s">
        <v>2309</v>
      </c>
      <c r="BE1330" s="26">
        <v>3</v>
      </c>
      <c r="BF1330" s="26">
        <v>16</v>
      </c>
      <c r="BG1330" s="54" t="str">
        <f t="shared" si="293"/>
        <v>014B</v>
      </c>
      <c r="BH1330" s="9"/>
      <c r="BI1330" s="9"/>
    </row>
    <row r="1331" ht="16.5" spans="1:61">
      <c r="A1331" s="4">
        <f t="shared" si="280"/>
        <v>5</v>
      </c>
      <c r="B1331" s="4" t="str">
        <f>IF(X1331=0,"",VLOOKUP(Y1331,seriesName!A:B,2,TRUE))</f>
        <v>妃蜘蛛X</v>
      </c>
      <c r="C1331" s="4" t="str">
        <f>IF(A1331=1,VLOOKUP(V1331,Head!A:B,2,TRUE),IF(A1331=2,VLOOKUP(V1331,Chest!A:B,2,TRUE),IF(A1331=3,VLOOKUP(V1331,Arm!A:B,2,TRUE),IF(A1331=4,VLOOKUP(V1331,Waist!A:B,2,TRUE),IF(A1331=5,VLOOKUP(V1331,Leg!A:B,2,TRUE),"")))))</f>
        <v>妃蜘蛛X护腿</v>
      </c>
      <c r="D1331" s="44" t="str">
        <f>IF(X1331=1,VLOOKUP(AA1331,modelID!A:B,2,FALSE),"")</f>
        <v>pl305</v>
      </c>
      <c r="E1331" s="45">
        <f>IF(X1331=0,"",AH1331+VLOOKUP(AN1331,BuildupTable!L:O,4,FALSE))</f>
        <v>168</v>
      </c>
      <c r="F1331" s="1">
        <f t="shared" si="281"/>
        <v>2</v>
      </c>
      <c r="G1331" s="1">
        <f t="shared" si="282"/>
        <v>0</v>
      </c>
      <c r="H1331" s="1">
        <f t="shared" si="283"/>
        <v>0</v>
      </c>
      <c r="I1331" s="1">
        <f t="shared" si="284"/>
        <v>0</v>
      </c>
      <c r="J1331" s="4" t="str">
        <f>IF(AT1331=0,"",VLOOKUP(AT1331,skillbasedata!A:B,2,TRUE))</f>
        <v>体术</v>
      </c>
      <c r="K1331" s="48">
        <f t="shared" si="285"/>
        <v>3</v>
      </c>
      <c r="L1331" s="4" t="str">
        <f>IF(AU1331=0,"",VLOOKUP(AU1331,skillbasedata!A:B,2,TRUE))</f>
        <v>耐力急速回复</v>
      </c>
      <c r="M1331" s="48">
        <f t="shared" si="286"/>
        <v>2</v>
      </c>
      <c r="N1331" s="4" t="str">
        <f>IF(AV1331=0,"",VLOOKUP(AV1331,skillbasedata!A:B,2,TRUE))</f>
        <v/>
      </c>
      <c r="O1331" s="48">
        <f t="shared" si="287"/>
        <v>0</v>
      </c>
      <c r="P1331" s="4" t="str">
        <f>IF(AW1331=0,"",VLOOKUP(AW1331,skillbasedata!A:B,2,TRUE))</f>
        <v/>
      </c>
      <c r="Q1331" s="48">
        <f t="shared" si="288"/>
        <v>0</v>
      </c>
      <c r="R1331" s="4" t="str">
        <f>IF(AX1331=0,"",VLOOKUP(AX1331,skillbasedata!A:B,2,TRUE))</f>
        <v/>
      </c>
      <c r="S1331" s="48">
        <f t="shared" si="289"/>
        <v>0</v>
      </c>
      <c r="T1331" s="48">
        <f t="shared" si="290"/>
        <v>3</v>
      </c>
      <c r="U1331" s="48">
        <f t="shared" si="291"/>
        <v>16</v>
      </c>
      <c r="V1331" s="51">
        <f t="shared" si="292"/>
        <v>331</v>
      </c>
      <c r="W1331" s="26" t="s">
        <v>3651</v>
      </c>
      <c r="X1331" s="26">
        <v>1</v>
      </c>
      <c r="Y1331" s="26">
        <v>331</v>
      </c>
      <c r="Z1331" s="26">
        <v>15025</v>
      </c>
      <c r="AA1331" s="26">
        <v>123</v>
      </c>
      <c r="AB1331" s="26">
        <v>7</v>
      </c>
      <c r="AC1331" s="26">
        <v>12000</v>
      </c>
      <c r="AD1331" s="26">
        <v>0</v>
      </c>
      <c r="AE1331" s="26">
        <v>1</v>
      </c>
      <c r="AF1331" s="26">
        <v>1</v>
      </c>
      <c r="AG1331" s="26">
        <v>1</v>
      </c>
      <c r="AH1331" s="26">
        <v>108</v>
      </c>
      <c r="AI1331" s="26">
        <v>4</v>
      </c>
      <c r="AJ1331" s="26">
        <v>-2</v>
      </c>
      <c r="AK1331" s="26">
        <v>-3</v>
      </c>
      <c r="AL1331" s="26">
        <v>-1</v>
      </c>
      <c r="AM1331" s="26">
        <v>0</v>
      </c>
      <c r="AN1331" s="26">
        <v>21</v>
      </c>
      <c r="AO1331" s="26">
        <v>0</v>
      </c>
      <c r="AP1331" s="26">
        <v>2</v>
      </c>
      <c r="AQ1331" s="26">
        <v>0</v>
      </c>
      <c r="AR1331" s="26">
        <v>0</v>
      </c>
      <c r="AS1331" s="26">
        <v>0</v>
      </c>
      <c r="AT1331" s="26">
        <v>33</v>
      </c>
      <c r="AU1331" s="26">
        <v>34</v>
      </c>
      <c r="AV1331" s="26">
        <v>0</v>
      </c>
      <c r="AW1331" s="26">
        <v>0</v>
      </c>
      <c r="AX1331" s="26">
        <v>0</v>
      </c>
      <c r="AY1331" s="26">
        <v>3</v>
      </c>
      <c r="AZ1331" s="26">
        <v>2</v>
      </c>
      <c r="BA1331" s="26">
        <v>0</v>
      </c>
      <c r="BB1331" s="26">
        <v>0</v>
      </c>
      <c r="BC1331" s="26">
        <v>0</v>
      </c>
      <c r="BD1331" s="26" t="s">
        <v>2309</v>
      </c>
      <c r="BE1331" s="26">
        <v>3</v>
      </c>
      <c r="BF1331" s="26">
        <v>16</v>
      </c>
      <c r="BG1331" s="54" t="str">
        <f t="shared" si="293"/>
        <v>014B</v>
      </c>
      <c r="BH1331" s="9"/>
      <c r="BI1331" s="9"/>
    </row>
    <row r="1332" ht="16.5" spans="1:61">
      <c r="A1332" s="4">
        <f t="shared" si="280"/>
        <v>1</v>
      </c>
      <c r="B1332" s="4" t="str">
        <f>IF(X1332=0,"",VLOOKUP(Y1332,seriesName!A:B,2,TRUE))</f>
        <v>妃蜘蛛Z</v>
      </c>
      <c r="C1332" s="4" t="str">
        <f>IF(A1332=1,VLOOKUP(V1332,Head!A:B,2,TRUE),IF(A1332=2,VLOOKUP(V1332,Chest!A:B,2,TRUE),IF(A1332=3,VLOOKUP(V1332,Arm!A:B,2,TRUE),IF(A1332=4,VLOOKUP(V1332,Waist!A:B,2,TRUE),IF(A1332=5,VLOOKUP(V1332,Leg!A:B,2,TRUE),"")))))</f>
        <v>妃蜘蛛Z头盔</v>
      </c>
      <c r="D1332" s="44" t="str">
        <f>IF(X1332=1,VLOOKUP(AA1332,modelID!A:B,2,FALSE),"")</f>
        <v>pl349</v>
      </c>
      <c r="E1332" s="45">
        <f>IF(X1332=0,"",AH1332+VLOOKUP(AN1332,BuildupTable!L:O,4,FALSE))</f>
        <v>172</v>
      </c>
      <c r="F1332" s="1">
        <f t="shared" si="281"/>
        <v>1</v>
      </c>
      <c r="G1332" s="1">
        <f t="shared" si="282"/>
        <v>0</v>
      </c>
      <c r="H1332" s="1">
        <f t="shared" si="283"/>
        <v>0</v>
      </c>
      <c r="I1332" s="1">
        <f t="shared" si="284"/>
        <v>1</v>
      </c>
      <c r="J1332" s="4" t="str">
        <f>IF(AT1332=0,"",VLOOKUP(AT1332,skillbasedata!A:B,2,TRUE))</f>
        <v>精神抖擞</v>
      </c>
      <c r="K1332" s="48">
        <f t="shared" si="285"/>
        <v>1</v>
      </c>
      <c r="L1332" s="4" t="str">
        <f>IF(AU1332=0,"",VLOOKUP(AU1332,skillbasedata!A:B,2,TRUE))</f>
        <v>爆破属性强化</v>
      </c>
      <c r="M1332" s="48">
        <f t="shared" si="286"/>
        <v>1</v>
      </c>
      <c r="N1332" s="4" t="str">
        <f>IF(AV1332=0,"",VLOOKUP(AV1332,skillbasedata!A:B,2,TRUE))</f>
        <v>翔虫使</v>
      </c>
      <c r="O1332" s="48">
        <f t="shared" si="287"/>
        <v>1</v>
      </c>
      <c r="P1332" s="4" t="str">
        <f>IF(AW1332=0,"",VLOOKUP(AW1332,skillbasedata!A:B,2,TRUE))</f>
        <v/>
      </c>
      <c r="Q1332" s="48">
        <f t="shared" si="288"/>
        <v>0</v>
      </c>
      <c r="R1332" s="4" t="str">
        <f>IF(AX1332=0,"",VLOOKUP(AX1332,skillbasedata!A:B,2,TRUE))</f>
        <v/>
      </c>
      <c r="S1332" s="48">
        <f t="shared" si="289"/>
        <v>0</v>
      </c>
      <c r="T1332" s="48">
        <f t="shared" si="290"/>
        <v>4</v>
      </c>
      <c r="U1332" s="48">
        <f t="shared" si="291"/>
        <v>14</v>
      </c>
      <c r="V1332" s="51">
        <f t="shared" si="292"/>
        <v>398</v>
      </c>
      <c r="W1332" s="26" t="s">
        <v>3652</v>
      </c>
      <c r="X1332" s="26">
        <v>1</v>
      </c>
      <c r="Y1332" s="26">
        <v>398</v>
      </c>
      <c r="Z1332" s="26">
        <v>15026</v>
      </c>
      <c r="AA1332" s="26">
        <v>167</v>
      </c>
      <c r="AB1332" s="26">
        <v>8</v>
      </c>
      <c r="AC1332" s="26">
        <v>16000</v>
      </c>
      <c r="AD1332" s="26">
        <v>0</v>
      </c>
      <c r="AE1332" s="26">
        <v>0</v>
      </c>
      <c r="AF1332" s="26">
        <v>1</v>
      </c>
      <c r="AG1332" s="26">
        <v>1</v>
      </c>
      <c r="AH1332" s="26">
        <v>112</v>
      </c>
      <c r="AI1332" s="26">
        <v>2</v>
      </c>
      <c r="AJ1332" s="26">
        <v>-4</v>
      </c>
      <c r="AK1332" s="26">
        <v>-2</v>
      </c>
      <c r="AL1332" s="26">
        <v>2</v>
      </c>
      <c r="AM1332" s="26">
        <v>2</v>
      </c>
      <c r="AN1332" s="26">
        <v>25</v>
      </c>
      <c r="AO1332" s="26">
        <v>0</v>
      </c>
      <c r="AP1332" s="26">
        <v>1</v>
      </c>
      <c r="AQ1332" s="26">
        <v>0</v>
      </c>
      <c r="AR1332" s="26">
        <v>0</v>
      </c>
      <c r="AS1332" s="26">
        <v>1</v>
      </c>
      <c r="AT1332" s="26">
        <v>10</v>
      </c>
      <c r="AU1332" s="26">
        <v>21</v>
      </c>
      <c r="AV1332" s="26">
        <v>104</v>
      </c>
      <c r="AW1332" s="26">
        <v>0</v>
      </c>
      <c r="AX1332" s="26">
        <v>0</v>
      </c>
      <c r="AY1332" s="26">
        <v>1</v>
      </c>
      <c r="AZ1332" s="26">
        <v>1</v>
      </c>
      <c r="BA1332" s="26">
        <v>1</v>
      </c>
      <c r="BB1332" s="26">
        <v>0</v>
      </c>
      <c r="BC1332" s="26">
        <v>0</v>
      </c>
      <c r="BD1332" s="26" t="s">
        <v>2309</v>
      </c>
      <c r="BE1332" s="26">
        <v>4</v>
      </c>
      <c r="BF1332" s="26">
        <v>14</v>
      </c>
      <c r="BG1332" s="54" t="str">
        <f t="shared" si="293"/>
        <v>018E</v>
      </c>
      <c r="BH1332" s="9"/>
      <c r="BI1332" s="9"/>
    </row>
    <row r="1333" ht="16.5" spans="1:61">
      <c r="A1333" s="4">
        <f t="shared" si="280"/>
        <v>2</v>
      </c>
      <c r="B1333" s="4" t="str">
        <f>IF(X1333=0,"",VLOOKUP(Y1333,seriesName!A:B,2,TRUE))</f>
        <v>妃蜘蛛Z</v>
      </c>
      <c r="C1333" s="4" t="str">
        <f>IF(A1333=1,VLOOKUP(V1333,Head!A:B,2,TRUE),IF(A1333=2,VLOOKUP(V1333,Chest!A:B,2,TRUE),IF(A1333=3,VLOOKUP(V1333,Arm!A:B,2,TRUE),IF(A1333=4,VLOOKUP(V1333,Waist!A:B,2,TRUE),IF(A1333=5,VLOOKUP(V1333,Leg!A:B,2,TRUE),"")))))</f>
        <v>妃蜘蛛Z铠甲</v>
      </c>
      <c r="D1333" s="44" t="str">
        <f>IF(X1333=1,VLOOKUP(AA1333,modelID!A:B,2,FALSE),"")</f>
        <v>pl349</v>
      </c>
      <c r="E1333" s="45">
        <f>IF(X1333=0,"",AH1333+VLOOKUP(AN1333,BuildupTable!L:O,4,FALSE))</f>
        <v>172</v>
      </c>
      <c r="F1333" s="1">
        <f t="shared" si="281"/>
        <v>1</v>
      </c>
      <c r="G1333" s="1">
        <f t="shared" si="282"/>
        <v>2</v>
      </c>
      <c r="H1333" s="1">
        <f t="shared" si="283"/>
        <v>0</v>
      </c>
      <c r="I1333" s="1">
        <f t="shared" si="284"/>
        <v>0</v>
      </c>
      <c r="J1333" s="4" t="str">
        <f>IF(AT1333=0,"",VLOOKUP(AT1333,skillbasedata!A:B,2,TRUE))</f>
        <v>精神抖擞</v>
      </c>
      <c r="K1333" s="48">
        <f t="shared" si="285"/>
        <v>1</v>
      </c>
      <c r="L1333" s="4" t="str">
        <f>IF(AU1333=0,"",VLOOKUP(AU1333,skillbasedata!A:B,2,TRUE))</f>
        <v>翔虫使</v>
      </c>
      <c r="M1333" s="48">
        <f t="shared" si="286"/>
        <v>2</v>
      </c>
      <c r="N1333" s="4" t="str">
        <f>IF(AV1333=0,"",VLOOKUP(AV1333,skillbasedata!A:B,2,TRUE))</f>
        <v/>
      </c>
      <c r="O1333" s="48">
        <f t="shared" si="287"/>
        <v>0</v>
      </c>
      <c r="P1333" s="4" t="str">
        <f>IF(AW1333=0,"",VLOOKUP(AW1333,skillbasedata!A:B,2,TRUE))</f>
        <v/>
      </c>
      <c r="Q1333" s="48">
        <f t="shared" si="288"/>
        <v>0</v>
      </c>
      <c r="R1333" s="4" t="str">
        <f>IF(AX1333=0,"",VLOOKUP(AX1333,skillbasedata!A:B,2,TRUE))</f>
        <v/>
      </c>
      <c r="S1333" s="48">
        <f t="shared" si="289"/>
        <v>0</v>
      </c>
      <c r="T1333" s="48">
        <f t="shared" si="290"/>
        <v>4</v>
      </c>
      <c r="U1333" s="48">
        <f t="shared" si="291"/>
        <v>14</v>
      </c>
      <c r="V1333" s="51">
        <f t="shared" si="292"/>
        <v>398</v>
      </c>
      <c r="W1333" s="26" t="s">
        <v>3653</v>
      </c>
      <c r="X1333" s="26">
        <v>1</v>
      </c>
      <c r="Y1333" s="26">
        <v>398</v>
      </c>
      <c r="Z1333" s="26">
        <v>15026</v>
      </c>
      <c r="AA1333" s="26">
        <v>167</v>
      </c>
      <c r="AB1333" s="26">
        <v>8</v>
      </c>
      <c r="AC1333" s="26">
        <v>16000</v>
      </c>
      <c r="AD1333" s="26">
        <v>0</v>
      </c>
      <c r="AE1333" s="26">
        <v>0</v>
      </c>
      <c r="AF1333" s="26">
        <v>1</v>
      </c>
      <c r="AG1333" s="26">
        <v>1</v>
      </c>
      <c r="AH1333" s="26">
        <v>112</v>
      </c>
      <c r="AI1333" s="26">
        <v>2</v>
      </c>
      <c r="AJ1333" s="26">
        <v>-4</v>
      </c>
      <c r="AK1333" s="26">
        <v>-2</v>
      </c>
      <c r="AL1333" s="26">
        <v>2</v>
      </c>
      <c r="AM1333" s="26">
        <v>2</v>
      </c>
      <c r="AN1333" s="26">
        <v>25</v>
      </c>
      <c r="AO1333" s="26">
        <v>0</v>
      </c>
      <c r="AP1333" s="26">
        <v>1</v>
      </c>
      <c r="AQ1333" s="26">
        <v>2</v>
      </c>
      <c r="AR1333" s="26">
        <v>0</v>
      </c>
      <c r="AS1333" s="26">
        <v>0</v>
      </c>
      <c r="AT1333" s="26">
        <v>10</v>
      </c>
      <c r="AU1333" s="26">
        <v>104</v>
      </c>
      <c r="AV1333" s="26">
        <v>0</v>
      </c>
      <c r="AW1333" s="26">
        <v>0</v>
      </c>
      <c r="AX1333" s="26">
        <v>0</v>
      </c>
      <c r="AY1333" s="26">
        <v>1</v>
      </c>
      <c r="AZ1333" s="26">
        <v>2</v>
      </c>
      <c r="BA1333" s="26">
        <v>0</v>
      </c>
      <c r="BB1333" s="26">
        <v>0</v>
      </c>
      <c r="BC1333" s="26">
        <v>0</v>
      </c>
      <c r="BD1333" s="26" t="s">
        <v>2309</v>
      </c>
      <c r="BE1333" s="26">
        <v>4</v>
      </c>
      <c r="BF1333" s="26">
        <v>14</v>
      </c>
      <c r="BG1333" s="54" t="str">
        <f t="shared" si="293"/>
        <v>018E</v>
      </c>
      <c r="BH1333" s="9"/>
      <c r="BI1333" s="9"/>
    </row>
    <row r="1334" ht="16.5" spans="1:61">
      <c r="A1334" s="4">
        <f t="shared" si="280"/>
        <v>3</v>
      </c>
      <c r="B1334" s="4" t="str">
        <f>IF(X1334=0,"",VLOOKUP(Y1334,seriesName!A:B,2,TRUE))</f>
        <v>妃蜘蛛Z</v>
      </c>
      <c r="C1334" s="4" t="str">
        <f>IF(A1334=1,VLOOKUP(V1334,Head!A:B,2,TRUE),IF(A1334=2,VLOOKUP(V1334,Chest!A:B,2,TRUE),IF(A1334=3,VLOOKUP(V1334,Arm!A:B,2,TRUE),IF(A1334=4,VLOOKUP(V1334,Waist!A:B,2,TRUE),IF(A1334=5,VLOOKUP(V1334,Leg!A:B,2,TRUE),"")))))</f>
        <v>妃蜘蛛Z腕甲</v>
      </c>
      <c r="D1334" s="44" t="str">
        <f>IF(X1334=1,VLOOKUP(AA1334,modelID!A:B,2,FALSE),"")</f>
        <v>pl349</v>
      </c>
      <c r="E1334" s="45">
        <f>IF(X1334=0,"",AH1334+VLOOKUP(AN1334,BuildupTable!L:O,4,FALSE))</f>
        <v>172</v>
      </c>
      <c r="F1334" s="1">
        <f t="shared" si="281"/>
        <v>0</v>
      </c>
      <c r="G1334" s="1">
        <f t="shared" si="282"/>
        <v>0</v>
      </c>
      <c r="H1334" s="1">
        <f t="shared" si="283"/>
        <v>0</v>
      </c>
      <c r="I1334" s="1">
        <f t="shared" si="284"/>
        <v>1</v>
      </c>
      <c r="J1334" s="4" t="str">
        <f>IF(AT1334=0,"",VLOOKUP(AT1334,skillbasedata!A:B,2,TRUE))</f>
        <v>精神抖擞</v>
      </c>
      <c r="K1334" s="48">
        <f t="shared" si="285"/>
        <v>1</v>
      </c>
      <c r="L1334" s="4" t="str">
        <f>IF(AU1334=0,"",VLOOKUP(AU1334,skillbasedata!A:B,2,TRUE))</f>
        <v>高速变形</v>
      </c>
      <c r="M1334" s="48">
        <f t="shared" si="286"/>
        <v>2</v>
      </c>
      <c r="N1334" s="4" t="str">
        <f>IF(AV1334=0,"",VLOOKUP(AV1334,skillbasedata!A:B,2,TRUE))</f>
        <v>爆破异常状态的耐性</v>
      </c>
      <c r="O1334" s="48">
        <f t="shared" si="287"/>
        <v>1</v>
      </c>
      <c r="P1334" s="4" t="str">
        <f>IF(AW1334=0,"",VLOOKUP(AW1334,skillbasedata!A:B,2,TRUE))</f>
        <v>零件改造</v>
      </c>
      <c r="Q1334" s="48">
        <f t="shared" si="288"/>
        <v>1</v>
      </c>
      <c r="R1334" s="4" t="str">
        <f>IF(AX1334=0,"",VLOOKUP(AX1334,skillbasedata!A:B,2,TRUE))</f>
        <v/>
      </c>
      <c r="S1334" s="48">
        <f t="shared" si="289"/>
        <v>0</v>
      </c>
      <c r="T1334" s="48">
        <f t="shared" si="290"/>
        <v>4</v>
      </c>
      <c r="U1334" s="48">
        <f t="shared" si="291"/>
        <v>14</v>
      </c>
      <c r="V1334" s="51">
        <f t="shared" si="292"/>
        <v>398</v>
      </c>
      <c r="W1334" s="26" t="s">
        <v>3654</v>
      </c>
      <c r="X1334" s="26">
        <v>1</v>
      </c>
      <c r="Y1334" s="26">
        <v>398</v>
      </c>
      <c r="Z1334" s="26">
        <v>15026</v>
      </c>
      <c r="AA1334" s="26">
        <v>167</v>
      </c>
      <c r="AB1334" s="26">
        <v>8</v>
      </c>
      <c r="AC1334" s="26">
        <v>16000</v>
      </c>
      <c r="AD1334" s="26">
        <v>0</v>
      </c>
      <c r="AE1334" s="26">
        <v>0</v>
      </c>
      <c r="AF1334" s="26">
        <v>1</v>
      </c>
      <c r="AG1334" s="26">
        <v>1</v>
      </c>
      <c r="AH1334" s="26">
        <v>112</v>
      </c>
      <c r="AI1334" s="26">
        <v>2</v>
      </c>
      <c r="AJ1334" s="26">
        <v>-4</v>
      </c>
      <c r="AK1334" s="26">
        <v>-2</v>
      </c>
      <c r="AL1334" s="26">
        <v>2</v>
      </c>
      <c r="AM1334" s="26">
        <v>2</v>
      </c>
      <c r="AN1334" s="26">
        <v>25</v>
      </c>
      <c r="AO1334" s="26">
        <v>0</v>
      </c>
      <c r="AP1334" s="26">
        <v>0</v>
      </c>
      <c r="AQ1334" s="26">
        <v>0</v>
      </c>
      <c r="AR1334" s="26">
        <v>0</v>
      </c>
      <c r="AS1334" s="26">
        <v>1</v>
      </c>
      <c r="AT1334" s="26">
        <v>10</v>
      </c>
      <c r="AU1334" s="26">
        <v>107</v>
      </c>
      <c r="AV1334" s="26">
        <v>78</v>
      </c>
      <c r="AW1334" s="26">
        <v>126</v>
      </c>
      <c r="AX1334" s="26">
        <v>0</v>
      </c>
      <c r="AY1334" s="26">
        <v>1</v>
      </c>
      <c r="AZ1334" s="26">
        <v>2</v>
      </c>
      <c r="BA1334" s="26">
        <v>1</v>
      </c>
      <c r="BB1334" s="26">
        <v>1</v>
      </c>
      <c r="BC1334" s="26">
        <v>0</v>
      </c>
      <c r="BD1334" s="26" t="s">
        <v>2309</v>
      </c>
      <c r="BE1334" s="26">
        <v>4</v>
      </c>
      <c r="BF1334" s="26">
        <v>14</v>
      </c>
      <c r="BG1334" s="54" t="str">
        <f t="shared" si="293"/>
        <v>018E</v>
      </c>
      <c r="BH1334" s="9"/>
      <c r="BI1334" s="9"/>
    </row>
    <row r="1335" ht="16.5" spans="1:61">
      <c r="A1335" s="4">
        <f t="shared" si="280"/>
        <v>4</v>
      </c>
      <c r="B1335" s="4" t="str">
        <f>IF(X1335=0,"",VLOOKUP(Y1335,seriesName!A:B,2,TRUE))</f>
        <v>妃蜘蛛Z</v>
      </c>
      <c r="C1335" s="4" t="str">
        <f>IF(A1335=1,VLOOKUP(V1335,Head!A:B,2,TRUE),IF(A1335=2,VLOOKUP(V1335,Chest!A:B,2,TRUE),IF(A1335=3,VLOOKUP(V1335,Arm!A:B,2,TRUE),IF(A1335=4,VLOOKUP(V1335,Waist!A:B,2,TRUE),IF(A1335=5,VLOOKUP(V1335,Leg!A:B,2,TRUE),"")))))</f>
        <v>妃蜘蛛Z腰甲</v>
      </c>
      <c r="D1335" s="44" t="str">
        <f>IF(X1335=1,VLOOKUP(AA1335,modelID!A:B,2,FALSE),"")</f>
        <v>pl349</v>
      </c>
      <c r="E1335" s="45">
        <f>IF(X1335=0,"",AH1335+VLOOKUP(AN1335,BuildupTable!L:O,4,FALSE))</f>
        <v>172</v>
      </c>
      <c r="F1335" s="1">
        <f t="shared" si="281"/>
        <v>0</v>
      </c>
      <c r="G1335" s="1">
        <f t="shared" si="282"/>
        <v>0</v>
      </c>
      <c r="H1335" s="1">
        <f t="shared" si="283"/>
        <v>1</v>
      </c>
      <c r="I1335" s="1">
        <f t="shared" si="284"/>
        <v>0</v>
      </c>
      <c r="J1335" s="4" t="str">
        <f>IF(AT1335=0,"",VLOOKUP(AT1335,skillbasedata!A:B,2,TRUE))</f>
        <v>无伤</v>
      </c>
      <c r="K1335" s="48">
        <f t="shared" si="285"/>
        <v>2</v>
      </c>
      <c r="L1335" s="4" t="str">
        <f>IF(AU1335=0,"",VLOOKUP(AU1335,skillbasedata!A:B,2,TRUE))</f>
        <v>爆破属性强化</v>
      </c>
      <c r="M1335" s="48">
        <f t="shared" si="286"/>
        <v>2</v>
      </c>
      <c r="N1335" s="4" t="str">
        <f>IF(AV1335=0,"",VLOOKUP(AV1335,skillbasedata!A:B,2,TRUE))</f>
        <v/>
      </c>
      <c r="O1335" s="48">
        <f t="shared" si="287"/>
        <v>0</v>
      </c>
      <c r="P1335" s="4" t="str">
        <f>IF(AW1335=0,"",VLOOKUP(AW1335,skillbasedata!A:B,2,TRUE))</f>
        <v/>
      </c>
      <c r="Q1335" s="48">
        <f t="shared" si="288"/>
        <v>0</v>
      </c>
      <c r="R1335" s="4" t="str">
        <f>IF(AX1335=0,"",VLOOKUP(AX1335,skillbasedata!A:B,2,TRUE))</f>
        <v/>
      </c>
      <c r="S1335" s="48">
        <f t="shared" si="289"/>
        <v>0</v>
      </c>
      <c r="T1335" s="48">
        <f t="shared" si="290"/>
        <v>4</v>
      </c>
      <c r="U1335" s="48">
        <f t="shared" si="291"/>
        <v>14</v>
      </c>
      <c r="V1335" s="51">
        <f t="shared" si="292"/>
        <v>398</v>
      </c>
      <c r="W1335" s="26" t="s">
        <v>3655</v>
      </c>
      <c r="X1335" s="26">
        <v>1</v>
      </c>
      <c r="Y1335" s="26">
        <v>398</v>
      </c>
      <c r="Z1335" s="26">
        <v>15026</v>
      </c>
      <c r="AA1335" s="26">
        <v>167</v>
      </c>
      <c r="AB1335" s="26">
        <v>8</v>
      </c>
      <c r="AC1335" s="26">
        <v>16000</v>
      </c>
      <c r="AD1335" s="26">
        <v>0</v>
      </c>
      <c r="AE1335" s="26">
        <v>0</v>
      </c>
      <c r="AF1335" s="26">
        <v>1</v>
      </c>
      <c r="AG1335" s="26">
        <v>1</v>
      </c>
      <c r="AH1335" s="26">
        <v>112</v>
      </c>
      <c r="AI1335" s="26">
        <v>2</v>
      </c>
      <c r="AJ1335" s="26">
        <v>-4</v>
      </c>
      <c r="AK1335" s="26">
        <v>-2</v>
      </c>
      <c r="AL1335" s="26">
        <v>2</v>
      </c>
      <c r="AM1335" s="26">
        <v>2</v>
      </c>
      <c r="AN1335" s="26">
        <v>25</v>
      </c>
      <c r="AO1335" s="26">
        <v>0</v>
      </c>
      <c r="AP1335" s="26">
        <v>0</v>
      </c>
      <c r="AQ1335" s="26">
        <v>0</v>
      </c>
      <c r="AR1335" s="26">
        <v>1</v>
      </c>
      <c r="AS1335" s="26">
        <v>0</v>
      </c>
      <c r="AT1335" s="26">
        <v>3</v>
      </c>
      <c r="AU1335" s="26">
        <v>21</v>
      </c>
      <c r="AV1335" s="26">
        <v>0</v>
      </c>
      <c r="AW1335" s="26">
        <v>0</v>
      </c>
      <c r="AX1335" s="26">
        <v>0</v>
      </c>
      <c r="AY1335" s="26">
        <v>2</v>
      </c>
      <c r="AZ1335" s="26">
        <v>2</v>
      </c>
      <c r="BA1335" s="26">
        <v>0</v>
      </c>
      <c r="BB1335" s="26">
        <v>0</v>
      </c>
      <c r="BC1335" s="26">
        <v>0</v>
      </c>
      <c r="BD1335" s="26" t="s">
        <v>2309</v>
      </c>
      <c r="BE1335" s="26">
        <v>4</v>
      </c>
      <c r="BF1335" s="26">
        <v>14</v>
      </c>
      <c r="BG1335" s="54" t="str">
        <f t="shared" si="293"/>
        <v>018E</v>
      </c>
      <c r="BH1335" s="9"/>
      <c r="BI1335" s="9"/>
    </row>
    <row r="1336" ht="16.5" spans="1:61">
      <c r="A1336" s="4">
        <f t="shared" si="280"/>
        <v>5</v>
      </c>
      <c r="B1336" s="4" t="str">
        <f>IF(X1336=0,"",VLOOKUP(Y1336,seriesName!A:B,2,TRUE))</f>
        <v>妃蜘蛛Z</v>
      </c>
      <c r="C1336" s="4" t="str">
        <f>IF(A1336=1,VLOOKUP(V1336,Head!A:B,2,TRUE),IF(A1336=2,VLOOKUP(V1336,Chest!A:B,2,TRUE),IF(A1336=3,VLOOKUP(V1336,Arm!A:B,2,TRUE),IF(A1336=4,VLOOKUP(V1336,Waist!A:B,2,TRUE),IF(A1336=5,VLOOKUP(V1336,Leg!A:B,2,TRUE),"")))))</f>
        <v>妃蜘蛛Z护腿</v>
      </c>
      <c r="D1336" s="44" t="str">
        <f>IF(X1336=1,VLOOKUP(AA1336,modelID!A:B,2,FALSE),"")</f>
        <v>pl349</v>
      </c>
      <c r="E1336" s="45">
        <f>IF(X1336=0,"",AH1336+VLOOKUP(AN1336,BuildupTable!L:O,4,FALSE))</f>
        <v>172</v>
      </c>
      <c r="F1336" s="1">
        <f t="shared" si="281"/>
        <v>1</v>
      </c>
      <c r="G1336" s="1">
        <f t="shared" si="282"/>
        <v>1</v>
      </c>
      <c r="H1336" s="1">
        <f t="shared" si="283"/>
        <v>0</v>
      </c>
      <c r="I1336" s="1">
        <f t="shared" si="284"/>
        <v>1</v>
      </c>
      <c r="J1336" s="4" t="str">
        <f>IF(AT1336=0,"",VLOOKUP(AT1336,skillbasedata!A:B,2,TRUE))</f>
        <v>无伤</v>
      </c>
      <c r="K1336" s="48">
        <f t="shared" si="285"/>
        <v>1</v>
      </c>
      <c r="L1336" s="4" t="str">
        <f>IF(AU1336=0,"",VLOOKUP(AU1336,skillbasedata!A:B,2,TRUE))</f>
        <v>爆破异常状态的耐性</v>
      </c>
      <c r="M1336" s="48">
        <f t="shared" si="286"/>
        <v>2</v>
      </c>
      <c r="N1336" s="4" t="str">
        <f>IF(AV1336=0,"",VLOOKUP(AV1336,skillbasedata!A:B,2,TRUE))</f>
        <v/>
      </c>
      <c r="O1336" s="48">
        <f t="shared" si="287"/>
        <v>0</v>
      </c>
      <c r="P1336" s="4" t="str">
        <f>IF(AW1336=0,"",VLOOKUP(AW1336,skillbasedata!A:B,2,TRUE))</f>
        <v/>
      </c>
      <c r="Q1336" s="48">
        <f t="shared" si="288"/>
        <v>0</v>
      </c>
      <c r="R1336" s="4" t="str">
        <f>IF(AX1336=0,"",VLOOKUP(AX1336,skillbasedata!A:B,2,TRUE))</f>
        <v/>
      </c>
      <c r="S1336" s="48">
        <f t="shared" si="289"/>
        <v>0</v>
      </c>
      <c r="T1336" s="48">
        <f t="shared" si="290"/>
        <v>4</v>
      </c>
      <c r="U1336" s="48">
        <f t="shared" si="291"/>
        <v>14</v>
      </c>
      <c r="V1336" s="51">
        <f t="shared" si="292"/>
        <v>398</v>
      </c>
      <c r="W1336" s="26" t="s">
        <v>3656</v>
      </c>
      <c r="X1336" s="26">
        <v>1</v>
      </c>
      <c r="Y1336" s="26">
        <v>398</v>
      </c>
      <c r="Z1336" s="26">
        <v>15026</v>
      </c>
      <c r="AA1336" s="26">
        <v>167</v>
      </c>
      <c r="AB1336" s="26">
        <v>8</v>
      </c>
      <c r="AC1336" s="26">
        <v>16000</v>
      </c>
      <c r="AD1336" s="26">
        <v>0</v>
      </c>
      <c r="AE1336" s="26">
        <v>0</v>
      </c>
      <c r="AF1336" s="26">
        <v>1</v>
      </c>
      <c r="AG1336" s="26">
        <v>1</v>
      </c>
      <c r="AH1336" s="26">
        <v>112</v>
      </c>
      <c r="AI1336" s="26">
        <v>2</v>
      </c>
      <c r="AJ1336" s="26">
        <v>-4</v>
      </c>
      <c r="AK1336" s="26">
        <v>-2</v>
      </c>
      <c r="AL1336" s="26">
        <v>2</v>
      </c>
      <c r="AM1336" s="26">
        <v>2</v>
      </c>
      <c r="AN1336" s="26">
        <v>25</v>
      </c>
      <c r="AO1336" s="26">
        <v>0</v>
      </c>
      <c r="AP1336" s="26">
        <v>1</v>
      </c>
      <c r="AQ1336" s="26">
        <v>1</v>
      </c>
      <c r="AR1336" s="26">
        <v>0</v>
      </c>
      <c r="AS1336" s="26">
        <v>1</v>
      </c>
      <c r="AT1336" s="26">
        <v>3</v>
      </c>
      <c r="AU1336" s="26">
        <v>78</v>
      </c>
      <c r="AV1336" s="26">
        <v>0</v>
      </c>
      <c r="AW1336" s="26">
        <v>0</v>
      </c>
      <c r="AX1336" s="26">
        <v>0</v>
      </c>
      <c r="AY1336" s="26">
        <v>1</v>
      </c>
      <c r="AZ1336" s="26">
        <v>2</v>
      </c>
      <c r="BA1336" s="26">
        <v>0</v>
      </c>
      <c r="BB1336" s="26">
        <v>0</v>
      </c>
      <c r="BC1336" s="26">
        <v>0</v>
      </c>
      <c r="BD1336" s="26" t="s">
        <v>2309</v>
      </c>
      <c r="BE1336" s="26">
        <v>4</v>
      </c>
      <c r="BF1336" s="26">
        <v>14</v>
      </c>
      <c r="BG1336" s="54" t="str">
        <f t="shared" si="293"/>
        <v>018E</v>
      </c>
      <c r="BH1336" s="9"/>
      <c r="BI1336" s="9"/>
    </row>
    <row r="1337" ht="16.5" spans="1:61">
      <c r="A1337" s="4">
        <f t="shared" si="280"/>
        <v>1</v>
      </c>
      <c r="B1337" s="4" t="str">
        <f>IF(X1337=0,"",VLOOKUP(Y1337,seriesName!A:B,2,TRUE))</f>
        <v>妃蜘蛛Z</v>
      </c>
      <c r="C1337" s="4" t="str">
        <f>IF(A1337=1,VLOOKUP(V1337,Head!A:B,2,TRUE),IF(A1337=2,VLOOKUP(V1337,Chest!A:B,2,TRUE),IF(A1337=3,VLOOKUP(V1337,Arm!A:B,2,TRUE),IF(A1337=4,VLOOKUP(V1337,Waist!A:B,2,TRUE),IF(A1337=5,VLOOKUP(V1337,Leg!A:B,2,TRUE),"")))))</f>
        <v>妃蜘蛛Z头盔</v>
      </c>
      <c r="D1337" s="44" t="str">
        <f>IF(X1337=1,VLOOKUP(AA1337,modelID!A:B,2,FALSE),"")</f>
        <v>pl349</v>
      </c>
      <c r="E1337" s="45">
        <f>IF(X1337=0,"",AH1337+VLOOKUP(AN1337,BuildupTable!L:O,4,FALSE))</f>
        <v>172</v>
      </c>
      <c r="F1337" s="1">
        <f t="shared" si="281"/>
        <v>1</v>
      </c>
      <c r="G1337" s="1">
        <f t="shared" si="282"/>
        <v>0</v>
      </c>
      <c r="H1337" s="1">
        <f t="shared" si="283"/>
        <v>0</v>
      </c>
      <c r="I1337" s="1">
        <f t="shared" si="284"/>
        <v>1</v>
      </c>
      <c r="J1337" s="4" t="str">
        <f>IF(AT1337=0,"",VLOOKUP(AT1337,skillbasedata!A:B,2,TRUE))</f>
        <v>精神抖擞</v>
      </c>
      <c r="K1337" s="48">
        <f t="shared" si="285"/>
        <v>1</v>
      </c>
      <c r="L1337" s="4" t="str">
        <f>IF(AU1337=0,"",VLOOKUP(AU1337,skillbasedata!A:B,2,TRUE))</f>
        <v>爆破属性强化</v>
      </c>
      <c r="M1337" s="48">
        <f t="shared" si="286"/>
        <v>1</v>
      </c>
      <c r="N1337" s="4" t="str">
        <f>IF(AV1337=0,"",VLOOKUP(AV1337,skillbasedata!A:B,2,TRUE))</f>
        <v>翔虫使</v>
      </c>
      <c r="O1337" s="48">
        <f t="shared" si="287"/>
        <v>1</v>
      </c>
      <c r="P1337" s="4" t="str">
        <f>IF(AW1337=0,"",VLOOKUP(AW1337,skillbasedata!A:B,2,TRUE))</f>
        <v/>
      </c>
      <c r="Q1337" s="48">
        <f t="shared" si="288"/>
        <v>0</v>
      </c>
      <c r="R1337" s="4" t="str">
        <f>IF(AX1337=0,"",VLOOKUP(AX1337,skillbasedata!A:B,2,TRUE))</f>
        <v/>
      </c>
      <c r="S1337" s="48">
        <f t="shared" si="289"/>
        <v>0</v>
      </c>
      <c r="T1337" s="48">
        <f t="shared" si="290"/>
        <v>4</v>
      </c>
      <c r="U1337" s="48">
        <f t="shared" si="291"/>
        <v>14</v>
      </c>
      <c r="V1337" s="51">
        <f t="shared" si="292"/>
        <v>399</v>
      </c>
      <c r="W1337" s="26" t="s">
        <v>3657</v>
      </c>
      <c r="X1337" s="26">
        <v>1</v>
      </c>
      <c r="Y1337" s="26">
        <v>399</v>
      </c>
      <c r="Z1337" s="26">
        <v>15027</v>
      </c>
      <c r="AA1337" s="26">
        <v>167</v>
      </c>
      <c r="AB1337" s="26">
        <v>8</v>
      </c>
      <c r="AC1337" s="26">
        <v>16000</v>
      </c>
      <c r="AD1337" s="26">
        <v>0</v>
      </c>
      <c r="AE1337" s="26">
        <v>1</v>
      </c>
      <c r="AF1337" s="26">
        <v>1</v>
      </c>
      <c r="AG1337" s="26">
        <v>1</v>
      </c>
      <c r="AH1337" s="26">
        <v>112</v>
      </c>
      <c r="AI1337" s="26">
        <v>2</v>
      </c>
      <c r="AJ1337" s="26">
        <v>-4</v>
      </c>
      <c r="AK1337" s="26">
        <v>-2</v>
      </c>
      <c r="AL1337" s="26">
        <v>2</v>
      </c>
      <c r="AM1337" s="26">
        <v>2</v>
      </c>
      <c r="AN1337" s="26">
        <v>25</v>
      </c>
      <c r="AO1337" s="26">
        <v>0</v>
      </c>
      <c r="AP1337" s="26">
        <v>1</v>
      </c>
      <c r="AQ1337" s="26">
        <v>0</v>
      </c>
      <c r="AR1337" s="26">
        <v>0</v>
      </c>
      <c r="AS1337" s="26">
        <v>1</v>
      </c>
      <c r="AT1337" s="26">
        <v>10</v>
      </c>
      <c r="AU1337" s="26">
        <v>21</v>
      </c>
      <c r="AV1337" s="26">
        <v>104</v>
      </c>
      <c r="AW1337" s="26">
        <v>0</v>
      </c>
      <c r="AX1337" s="26">
        <v>0</v>
      </c>
      <c r="AY1337" s="26">
        <v>1</v>
      </c>
      <c r="AZ1337" s="26">
        <v>1</v>
      </c>
      <c r="BA1337" s="26">
        <v>1</v>
      </c>
      <c r="BB1337" s="26">
        <v>0</v>
      </c>
      <c r="BC1337" s="26">
        <v>0</v>
      </c>
      <c r="BD1337" s="26" t="s">
        <v>2309</v>
      </c>
      <c r="BE1337" s="26">
        <v>4</v>
      </c>
      <c r="BF1337" s="26">
        <v>14</v>
      </c>
      <c r="BG1337" s="54" t="str">
        <f t="shared" si="293"/>
        <v>018F</v>
      </c>
      <c r="BH1337" s="9"/>
      <c r="BI1337" s="9"/>
    </row>
    <row r="1338" ht="16.5" spans="1:61">
      <c r="A1338" s="4">
        <f t="shared" si="280"/>
        <v>2</v>
      </c>
      <c r="B1338" s="4" t="str">
        <f>IF(X1338=0,"",VLOOKUP(Y1338,seriesName!A:B,2,TRUE))</f>
        <v>妃蜘蛛Z</v>
      </c>
      <c r="C1338" s="4" t="str">
        <f>IF(A1338=1,VLOOKUP(V1338,Head!A:B,2,TRUE),IF(A1338=2,VLOOKUP(V1338,Chest!A:B,2,TRUE),IF(A1338=3,VLOOKUP(V1338,Arm!A:B,2,TRUE),IF(A1338=4,VLOOKUP(V1338,Waist!A:B,2,TRUE),IF(A1338=5,VLOOKUP(V1338,Leg!A:B,2,TRUE),"")))))</f>
        <v>妃蜘蛛Z铠甲</v>
      </c>
      <c r="D1338" s="44" t="str">
        <f>IF(X1338=1,VLOOKUP(AA1338,modelID!A:B,2,FALSE),"")</f>
        <v>pl349</v>
      </c>
      <c r="E1338" s="45">
        <f>IF(X1338=0,"",AH1338+VLOOKUP(AN1338,BuildupTable!L:O,4,FALSE))</f>
        <v>172</v>
      </c>
      <c r="F1338" s="1">
        <f t="shared" si="281"/>
        <v>1</v>
      </c>
      <c r="G1338" s="1">
        <f t="shared" si="282"/>
        <v>2</v>
      </c>
      <c r="H1338" s="1">
        <f t="shared" si="283"/>
        <v>0</v>
      </c>
      <c r="I1338" s="1">
        <f t="shared" si="284"/>
        <v>0</v>
      </c>
      <c r="J1338" s="4" t="str">
        <f>IF(AT1338=0,"",VLOOKUP(AT1338,skillbasedata!A:B,2,TRUE))</f>
        <v>精神抖擞</v>
      </c>
      <c r="K1338" s="48">
        <f t="shared" si="285"/>
        <v>1</v>
      </c>
      <c r="L1338" s="4" t="str">
        <f>IF(AU1338=0,"",VLOOKUP(AU1338,skillbasedata!A:B,2,TRUE))</f>
        <v>翔虫使</v>
      </c>
      <c r="M1338" s="48">
        <f t="shared" si="286"/>
        <v>2</v>
      </c>
      <c r="N1338" s="4" t="str">
        <f>IF(AV1338=0,"",VLOOKUP(AV1338,skillbasedata!A:B,2,TRUE))</f>
        <v/>
      </c>
      <c r="O1338" s="48">
        <f t="shared" si="287"/>
        <v>0</v>
      </c>
      <c r="P1338" s="4" t="str">
        <f>IF(AW1338=0,"",VLOOKUP(AW1338,skillbasedata!A:B,2,TRUE))</f>
        <v/>
      </c>
      <c r="Q1338" s="48">
        <f t="shared" si="288"/>
        <v>0</v>
      </c>
      <c r="R1338" s="4" t="str">
        <f>IF(AX1338=0,"",VLOOKUP(AX1338,skillbasedata!A:B,2,TRUE))</f>
        <v/>
      </c>
      <c r="S1338" s="48">
        <f t="shared" si="289"/>
        <v>0</v>
      </c>
      <c r="T1338" s="48">
        <f t="shared" si="290"/>
        <v>4</v>
      </c>
      <c r="U1338" s="48">
        <f t="shared" si="291"/>
        <v>14</v>
      </c>
      <c r="V1338" s="51">
        <f t="shared" si="292"/>
        <v>399</v>
      </c>
      <c r="W1338" s="26" t="s">
        <v>3658</v>
      </c>
      <c r="X1338" s="26">
        <v>1</v>
      </c>
      <c r="Y1338" s="26">
        <v>399</v>
      </c>
      <c r="Z1338" s="26">
        <v>15027</v>
      </c>
      <c r="AA1338" s="26">
        <v>167</v>
      </c>
      <c r="AB1338" s="26">
        <v>8</v>
      </c>
      <c r="AC1338" s="26">
        <v>16000</v>
      </c>
      <c r="AD1338" s="26">
        <v>0</v>
      </c>
      <c r="AE1338" s="26">
        <v>1</v>
      </c>
      <c r="AF1338" s="26">
        <v>1</v>
      </c>
      <c r="AG1338" s="26">
        <v>1</v>
      </c>
      <c r="AH1338" s="26">
        <v>112</v>
      </c>
      <c r="AI1338" s="26">
        <v>2</v>
      </c>
      <c r="AJ1338" s="26">
        <v>-4</v>
      </c>
      <c r="AK1338" s="26">
        <v>-2</v>
      </c>
      <c r="AL1338" s="26">
        <v>2</v>
      </c>
      <c r="AM1338" s="26">
        <v>2</v>
      </c>
      <c r="AN1338" s="26">
        <v>25</v>
      </c>
      <c r="AO1338" s="26">
        <v>0</v>
      </c>
      <c r="AP1338" s="26">
        <v>1</v>
      </c>
      <c r="AQ1338" s="26">
        <v>2</v>
      </c>
      <c r="AR1338" s="26">
        <v>0</v>
      </c>
      <c r="AS1338" s="26">
        <v>0</v>
      </c>
      <c r="AT1338" s="26">
        <v>10</v>
      </c>
      <c r="AU1338" s="26">
        <v>104</v>
      </c>
      <c r="AV1338" s="26">
        <v>0</v>
      </c>
      <c r="AW1338" s="26">
        <v>0</v>
      </c>
      <c r="AX1338" s="26">
        <v>0</v>
      </c>
      <c r="AY1338" s="26">
        <v>1</v>
      </c>
      <c r="AZ1338" s="26">
        <v>2</v>
      </c>
      <c r="BA1338" s="26">
        <v>0</v>
      </c>
      <c r="BB1338" s="26">
        <v>0</v>
      </c>
      <c r="BC1338" s="26">
        <v>0</v>
      </c>
      <c r="BD1338" s="26" t="s">
        <v>2309</v>
      </c>
      <c r="BE1338" s="26">
        <v>4</v>
      </c>
      <c r="BF1338" s="26">
        <v>14</v>
      </c>
      <c r="BG1338" s="54" t="str">
        <f t="shared" si="293"/>
        <v>018F</v>
      </c>
      <c r="BH1338" s="9"/>
      <c r="BI1338" s="9"/>
    </row>
    <row r="1339" ht="16.5" spans="1:61">
      <c r="A1339" s="4">
        <f t="shared" si="280"/>
        <v>3</v>
      </c>
      <c r="B1339" s="4" t="str">
        <f>IF(X1339=0,"",VLOOKUP(Y1339,seriesName!A:B,2,TRUE))</f>
        <v>妃蜘蛛Z</v>
      </c>
      <c r="C1339" s="4" t="str">
        <f>IF(A1339=1,VLOOKUP(V1339,Head!A:B,2,TRUE),IF(A1339=2,VLOOKUP(V1339,Chest!A:B,2,TRUE),IF(A1339=3,VLOOKUP(V1339,Arm!A:B,2,TRUE),IF(A1339=4,VLOOKUP(V1339,Waist!A:B,2,TRUE),IF(A1339=5,VLOOKUP(V1339,Leg!A:B,2,TRUE),"")))))</f>
        <v>妃蜘蛛Z腕甲</v>
      </c>
      <c r="D1339" s="44" t="str">
        <f>IF(X1339=1,VLOOKUP(AA1339,modelID!A:B,2,FALSE),"")</f>
        <v>pl349</v>
      </c>
      <c r="E1339" s="45">
        <f>IF(X1339=0,"",AH1339+VLOOKUP(AN1339,BuildupTable!L:O,4,FALSE))</f>
        <v>172</v>
      </c>
      <c r="F1339" s="1">
        <f t="shared" si="281"/>
        <v>0</v>
      </c>
      <c r="G1339" s="1">
        <f t="shared" si="282"/>
        <v>0</v>
      </c>
      <c r="H1339" s="1">
        <f t="shared" si="283"/>
        <v>0</v>
      </c>
      <c r="I1339" s="1">
        <f t="shared" si="284"/>
        <v>1</v>
      </c>
      <c r="J1339" s="4" t="str">
        <f>IF(AT1339=0,"",VLOOKUP(AT1339,skillbasedata!A:B,2,TRUE))</f>
        <v>精神抖擞</v>
      </c>
      <c r="K1339" s="48">
        <f t="shared" si="285"/>
        <v>1</v>
      </c>
      <c r="L1339" s="4" t="str">
        <f>IF(AU1339=0,"",VLOOKUP(AU1339,skillbasedata!A:B,2,TRUE))</f>
        <v>高速变形</v>
      </c>
      <c r="M1339" s="48">
        <f t="shared" si="286"/>
        <v>2</v>
      </c>
      <c r="N1339" s="4" t="str">
        <f>IF(AV1339=0,"",VLOOKUP(AV1339,skillbasedata!A:B,2,TRUE))</f>
        <v>爆破异常状态的耐性</v>
      </c>
      <c r="O1339" s="48">
        <f t="shared" si="287"/>
        <v>1</v>
      </c>
      <c r="P1339" s="4" t="str">
        <f>IF(AW1339=0,"",VLOOKUP(AW1339,skillbasedata!A:B,2,TRUE))</f>
        <v>零件改造</v>
      </c>
      <c r="Q1339" s="48">
        <f t="shared" si="288"/>
        <v>1</v>
      </c>
      <c r="R1339" s="4" t="str">
        <f>IF(AX1339=0,"",VLOOKUP(AX1339,skillbasedata!A:B,2,TRUE))</f>
        <v/>
      </c>
      <c r="S1339" s="48">
        <f t="shared" si="289"/>
        <v>0</v>
      </c>
      <c r="T1339" s="48">
        <f t="shared" si="290"/>
        <v>4</v>
      </c>
      <c r="U1339" s="48">
        <f t="shared" si="291"/>
        <v>14</v>
      </c>
      <c r="V1339" s="51">
        <f t="shared" si="292"/>
        <v>399</v>
      </c>
      <c r="W1339" s="26" t="s">
        <v>3659</v>
      </c>
      <c r="X1339" s="26">
        <v>1</v>
      </c>
      <c r="Y1339" s="26">
        <v>399</v>
      </c>
      <c r="Z1339" s="26">
        <v>15027</v>
      </c>
      <c r="AA1339" s="26">
        <v>167</v>
      </c>
      <c r="AB1339" s="26">
        <v>8</v>
      </c>
      <c r="AC1339" s="26">
        <v>16000</v>
      </c>
      <c r="AD1339" s="26">
        <v>0</v>
      </c>
      <c r="AE1339" s="26">
        <v>1</v>
      </c>
      <c r="AF1339" s="26">
        <v>1</v>
      </c>
      <c r="AG1339" s="26">
        <v>1</v>
      </c>
      <c r="AH1339" s="26">
        <v>112</v>
      </c>
      <c r="AI1339" s="26">
        <v>2</v>
      </c>
      <c r="AJ1339" s="26">
        <v>-4</v>
      </c>
      <c r="AK1339" s="26">
        <v>-2</v>
      </c>
      <c r="AL1339" s="26">
        <v>2</v>
      </c>
      <c r="AM1339" s="26">
        <v>2</v>
      </c>
      <c r="AN1339" s="26">
        <v>25</v>
      </c>
      <c r="AO1339" s="26">
        <v>0</v>
      </c>
      <c r="AP1339" s="26">
        <v>0</v>
      </c>
      <c r="AQ1339" s="26">
        <v>0</v>
      </c>
      <c r="AR1339" s="26">
        <v>0</v>
      </c>
      <c r="AS1339" s="26">
        <v>1</v>
      </c>
      <c r="AT1339" s="26">
        <v>10</v>
      </c>
      <c r="AU1339" s="26">
        <v>107</v>
      </c>
      <c r="AV1339" s="26">
        <v>78</v>
      </c>
      <c r="AW1339" s="26">
        <v>126</v>
      </c>
      <c r="AX1339" s="26">
        <v>0</v>
      </c>
      <c r="AY1339" s="26">
        <v>1</v>
      </c>
      <c r="AZ1339" s="26">
        <v>2</v>
      </c>
      <c r="BA1339" s="26">
        <v>1</v>
      </c>
      <c r="BB1339" s="26">
        <v>1</v>
      </c>
      <c r="BC1339" s="26">
        <v>0</v>
      </c>
      <c r="BD1339" s="26" t="s">
        <v>2309</v>
      </c>
      <c r="BE1339" s="26">
        <v>4</v>
      </c>
      <c r="BF1339" s="26">
        <v>14</v>
      </c>
      <c r="BG1339" s="54" t="str">
        <f t="shared" si="293"/>
        <v>018F</v>
      </c>
      <c r="BH1339" s="9"/>
      <c r="BI1339" s="9"/>
    </row>
    <row r="1340" ht="16.5" spans="1:61">
      <c r="A1340" s="4">
        <f t="shared" si="280"/>
        <v>4</v>
      </c>
      <c r="B1340" s="4" t="str">
        <f>IF(X1340=0,"",VLOOKUP(Y1340,seriesName!A:B,2,TRUE))</f>
        <v>妃蜘蛛Z</v>
      </c>
      <c r="C1340" s="4" t="str">
        <f>IF(A1340=1,VLOOKUP(V1340,Head!A:B,2,TRUE),IF(A1340=2,VLOOKUP(V1340,Chest!A:B,2,TRUE),IF(A1340=3,VLOOKUP(V1340,Arm!A:B,2,TRUE),IF(A1340=4,VLOOKUP(V1340,Waist!A:B,2,TRUE),IF(A1340=5,VLOOKUP(V1340,Leg!A:B,2,TRUE),"")))))</f>
        <v>妃蜘蛛Z腰甲</v>
      </c>
      <c r="D1340" s="44" t="str">
        <f>IF(X1340=1,VLOOKUP(AA1340,modelID!A:B,2,FALSE),"")</f>
        <v>pl349</v>
      </c>
      <c r="E1340" s="45">
        <f>IF(X1340=0,"",AH1340+VLOOKUP(AN1340,BuildupTable!L:O,4,FALSE))</f>
        <v>172</v>
      </c>
      <c r="F1340" s="1">
        <f t="shared" si="281"/>
        <v>0</v>
      </c>
      <c r="G1340" s="1">
        <f t="shared" si="282"/>
        <v>0</v>
      </c>
      <c r="H1340" s="1">
        <f t="shared" si="283"/>
        <v>1</v>
      </c>
      <c r="I1340" s="1">
        <f t="shared" si="284"/>
        <v>0</v>
      </c>
      <c r="J1340" s="4" t="str">
        <f>IF(AT1340=0,"",VLOOKUP(AT1340,skillbasedata!A:B,2,TRUE))</f>
        <v>无伤</v>
      </c>
      <c r="K1340" s="48">
        <f t="shared" si="285"/>
        <v>2</v>
      </c>
      <c r="L1340" s="4" t="str">
        <f>IF(AU1340=0,"",VLOOKUP(AU1340,skillbasedata!A:B,2,TRUE))</f>
        <v>爆破属性强化</v>
      </c>
      <c r="M1340" s="48">
        <f t="shared" si="286"/>
        <v>2</v>
      </c>
      <c r="N1340" s="4" t="str">
        <f>IF(AV1340=0,"",VLOOKUP(AV1340,skillbasedata!A:B,2,TRUE))</f>
        <v/>
      </c>
      <c r="O1340" s="48">
        <f t="shared" si="287"/>
        <v>0</v>
      </c>
      <c r="P1340" s="4" t="str">
        <f>IF(AW1340=0,"",VLOOKUP(AW1340,skillbasedata!A:B,2,TRUE))</f>
        <v/>
      </c>
      <c r="Q1340" s="48">
        <f t="shared" si="288"/>
        <v>0</v>
      </c>
      <c r="R1340" s="4" t="str">
        <f>IF(AX1340=0,"",VLOOKUP(AX1340,skillbasedata!A:B,2,TRUE))</f>
        <v/>
      </c>
      <c r="S1340" s="48">
        <f t="shared" si="289"/>
        <v>0</v>
      </c>
      <c r="T1340" s="48">
        <f t="shared" si="290"/>
        <v>4</v>
      </c>
      <c r="U1340" s="48">
        <f t="shared" si="291"/>
        <v>14</v>
      </c>
      <c r="V1340" s="51">
        <f t="shared" si="292"/>
        <v>399</v>
      </c>
      <c r="W1340" s="26" t="s">
        <v>3660</v>
      </c>
      <c r="X1340" s="26">
        <v>1</v>
      </c>
      <c r="Y1340" s="26">
        <v>399</v>
      </c>
      <c r="Z1340" s="26">
        <v>15027</v>
      </c>
      <c r="AA1340" s="26">
        <v>167</v>
      </c>
      <c r="AB1340" s="26">
        <v>8</v>
      </c>
      <c r="AC1340" s="26">
        <v>16000</v>
      </c>
      <c r="AD1340" s="26">
        <v>0</v>
      </c>
      <c r="AE1340" s="26">
        <v>1</v>
      </c>
      <c r="AF1340" s="26">
        <v>1</v>
      </c>
      <c r="AG1340" s="26">
        <v>1</v>
      </c>
      <c r="AH1340" s="26">
        <v>112</v>
      </c>
      <c r="AI1340" s="26">
        <v>2</v>
      </c>
      <c r="AJ1340" s="26">
        <v>-4</v>
      </c>
      <c r="AK1340" s="26">
        <v>-2</v>
      </c>
      <c r="AL1340" s="26">
        <v>2</v>
      </c>
      <c r="AM1340" s="26">
        <v>2</v>
      </c>
      <c r="AN1340" s="26">
        <v>25</v>
      </c>
      <c r="AO1340" s="26">
        <v>0</v>
      </c>
      <c r="AP1340" s="26">
        <v>0</v>
      </c>
      <c r="AQ1340" s="26">
        <v>0</v>
      </c>
      <c r="AR1340" s="26">
        <v>1</v>
      </c>
      <c r="AS1340" s="26">
        <v>0</v>
      </c>
      <c r="AT1340" s="26">
        <v>3</v>
      </c>
      <c r="AU1340" s="26">
        <v>21</v>
      </c>
      <c r="AV1340" s="26">
        <v>0</v>
      </c>
      <c r="AW1340" s="26">
        <v>0</v>
      </c>
      <c r="AX1340" s="26">
        <v>0</v>
      </c>
      <c r="AY1340" s="26">
        <v>2</v>
      </c>
      <c r="AZ1340" s="26">
        <v>2</v>
      </c>
      <c r="BA1340" s="26">
        <v>0</v>
      </c>
      <c r="BB1340" s="26">
        <v>0</v>
      </c>
      <c r="BC1340" s="26">
        <v>0</v>
      </c>
      <c r="BD1340" s="26" t="s">
        <v>2309</v>
      </c>
      <c r="BE1340" s="26">
        <v>4</v>
      </c>
      <c r="BF1340" s="26">
        <v>14</v>
      </c>
      <c r="BG1340" s="54" t="str">
        <f t="shared" si="293"/>
        <v>018F</v>
      </c>
      <c r="BH1340" s="9"/>
      <c r="BI1340" s="9"/>
    </row>
    <row r="1341" ht="16.5" spans="1:61">
      <c r="A1341" s="4">
        <f t="shared" si="280"/>
        <v>5</v>
      </c>
      <c r="B1341" s="4" t="str">
        <f>IF(X1341=0,"",VLOOKUP(Y1341,seriesName!A:B,2,TRUE))</f>
        <v>妃蜘蛛Z</v>
      </c>
      <c r="C1341" s="4" t="str">
        <f>IF(A1341=1,VLOOKUP(V1341,Head!A:B,2,TRUE),IF(A1341=2,VLOOKUP(V1341,Chest!A:B,2,TRUE),IF(A1341=3,VLOOKUP(V1341,Arm!A:B,2,TRUE),IF(A1341=4,VLOOKUP(V1341,Waist!A:B,2,TRUE),IF(A1341=5,VLOOKUP(V1341,Leg!A:B,2,TRUE),"")))))</f>
        <v>妃蜘蛛Z护腿</v>
      </c>
      <c r="D1341" s="44" t="str">
        <f>IF(X1341=1,VLOOKUP(AA1341,modelID!A:B,2,FALSE),"")</f>
        <v>pl349</v>
      </c>
      <c r="E1341" s="45">
        <f>IF(X1341=0,"",AH1341+VLOOKUP(AN1341,BuildupTable!L:O,4,FALSE))</f>
        <v>172</v>
      </c>
      <c r="F1341" s="1">
        <f t="shared" si="281"/>
        <v>1</v>
      </c>
      <c r="G1341" s="1">
        <f t="shared" si="282"/>
        <v>1</v>
      </c>
      <c r="H1341" s="1">
        <f t="shared" si="283"/>
        <v>0</v>
      </c>
      <c r="I1341" s="1">
        <f t="shared" si="284"/>
        <v>1</v>
      </c>
      <c r="J1341" s="4" t="str">
        <f>IF(AT1341=0,"",VLOOKUP(AT1341,skillbasedata!A:B,2,TRUE))</f>
        <v>无伤</v>
      </c>
      <c r="K1341" s="48">
        <f t="shared" si="285"/>
        <v>1</v>
      </c>
      <c r="L1341" s="4" t="str">
        <f>IF(AU1341=0,"",VLOOKUP(AU1341,skillbasedata!A:B,2,TRUE))</f>
        <v>爆破异常状态的耐性</v>
      </c>
      <c r="M1341" s="48">
        <f t="shared" si="286"/>
        <v>2</v>
      </c>
      <c r="N1341" s="4" t="str">
        <f>IF(AV1341=0,"",VLOOKUP(AV1341,skillbasedata!A:B,2,TRUE))</f>
        <v/>
      </c>
      <c r="O1341" s="48">
        <f t="shared" si="287"/>
        <v>0</v>
      </c>
      <c r="P1341" s="4" t="str">
        <f>IF(AW1341=0,"",VLOOKUP(AW1341,skillbasedata!A:B,2,TRUE))</f>
        <v/>
      </c>
      <c r="Q1341" s="48">
        <f t="shared" si="288"/>
        <v>0</v>
      </c>
      <c r="R1341" s="4" t="str">
        <f>IF(AX1341=0,"",VLOOKUP(AX1341,skillbasedata!A:B,2,TRUE))</f>
        <v/>
      </c>
      <c r="S1341" s="48">
        <f t="shared" si="289"/>
        <v>0</v>
      </c>
      <c r="T1341" s="48">
        <f t="shared" si="290"/>
        <v>4</v>
      </c>
      <c r="U1341" s="48">
        <f t="shared" si="291"/>
        <v>14</v>
      </c>
      <c r="V1341" s="51">
        <f t="shared" si="292"/>
        <v>399</v>
      </c>
      <c r="W1341" s="26" t="s">
        <v>3661</v>
      </c>
      <c r="X1341" s="26">
        <v>1</v>
      </c>
      <c r="Y1341" s="26">
        <v>399</v>
      </c>
      <c r="Z1341" s="26">
        <v>15027</v>
      </c>
      <c r="AA1341" s="26">
        <v>167</v>
      </c>
      <c r="AB1341" s="26">
        <v>8</v>
      </c>
      <c r="AC1341" s="26">
        <v>16000</v>
      </c>
      <c r="AD1341" s="26">
        <v>0</v>
      </c>
      <c r="AE1341" s="26">
        <v>1</v>
      </c>
      <c r="AF1341" s="26">
        <v>1</v>
      </c>
      <c r="AG1341" s="26">
        <v>1</v>
      </c>
      <c r="AH1341" s="26">
        <v>112</v>
      </c>
      <c r="AI1341" s="26">
        <v>2</v>
      </c>
      <c r="AJ1341" s="26">
        <v>-4</v>
      </c>
      <c r="AK1341" s="26">
        <v>-2</v>
      </c>
      <c r="AL1341" s="26">
        <v>2</v>
      </c>
      <c r="AM1341" s="26">
        <v>2</v>
      </c>
      <c r="AN1341" s="26">
        <v>25</v>
      </c>
      <c r="AO1341" s="26">
        <v>0</v>
      </c>
      <c r="AP1341" s="26">
        <v>1</v>
      </c>
      <c r="AQ1341" s="26">
        <v>1</v>
      </c>
      <c r="AR1341" s="26">
        <v>0</v>
      </c>
      <c r="AS1341" s="26">
        <v>1</v>
      </c>
      <c r="AT1341" s="26">
        <v>3</v>
      </c>
      <c r="AU1341" s="26">
        <v>78</v>
      </c>
      <c r="AV1341" s="26">
        <v>0</v>
      </c>
      <c r="AW1341" s="26">
        <v>0</v>
      </c>
      <c r="AX1341" s="26">
        <v>0</v>
      </c>
      <c r="AY1341" s="26">
        <v>1</v>
      </c>
      <c r="AZ1341" s="26">
        <v>2</v>
      </c>
      <c r="BA1341" s="26">
        <v>0</v>
      </c>
      <c r="BB1341" s="26">
        <v>0</v>
      </c>
      <c r="BC1341" s="26">
        <v>0</v>
      </c>
      <c r="BD1341" s="26" t="s">
        <v>2309</v>
      </c>
      <c r="BE1341" s="26">
        <v>4</v>
      </c>
      <c r="BF1341" s="26">
        <v>14</v>
      </c>
      <c r="BG1341" s="54" t="str">
        <f t="shared" si="293"/>
        <v>018F</v>
      </c>
      <c r="BH1341" s="9"/>
      <c r="BI1341" s="9"/>
    </row>
    <row r="1342" ht="16.5" spans="1:61">
      <c r="A1342" s="4">
        <f t="shared" si="280"/>
        <v>1</v>
      </c>
      <c r="B1342" s="4" t="str">
        <f>IF(X1342=0,"",VLOOKUP(Y1342,seriesName!A:B,2,TRUE))</f>
        <v>倪泰表・真</v>
      </c>
      <c r="C1342" s="4" t="str">
        <f>IF(A1342=1,VLOOKUP(V1342,Head!A:B,2,TRUE),IF(A1342=2,VLOOKUP(V1342,Chest!A:B,2,TRUE),IF(A1342=3,VLOOKUP(V1342,Arm!A:B,2,TRUE),IF(A1342=4,VLOOKUP(V1342,Waist!A:B,2,TRUE),IF(A1342=5,VLOOKUP(V1342,Leg!A:B,2,TRUE),"")))))</f>
        <v>倪泰表【蒙面】真</v>
      </c>
      <c r="D1342" s="44" t="str">
        <f>IF(X1342=1,VLOOKUP(AA1342,modelID!A:B,2,FALSE),"")</f>
        <v>pl246</v>
      </c>
      <c r="E1342" s="45">
        <f>IF(X1342=0,"",AH1342+VLOOKUP(AN1342,BuildupTable!L:O,4,FALSE))</f>
        <v>170</v>
      </c>
      <c r="F1342" s="1">
        <f t="shared" si="281"/>
        <v>0</v>
      </c>
      <c r="G1342" s="1">
        <f t="shared" si="282"/>
        <v>1</v>
      </c>
      <c r="H1342" s="1">
        <f t="shared" si="283"/>
        <v>0</v>
      </c>
      <c r="I1342" s="1">
        <f t="shared" si="284"/>
        <v>0</v>
      </c>
      <c r="J1342" s="4" t="str">
        <f>IF(AT1342=0,"",VLOOKUP(AT1342,skillbasedata!A:B,2,TRUE))</f>
        <v>快吃</v>
      </c>
      <c r="K1342" s="48">
        <f t="shared" si="285"/>
        <v>2</v>
      </c>
      <c r="L1342" s="4" t="str">
        <f>IF(AU1342=0,"",VLOOKUP(AU1342,skillbasedata!A:B,2,TRUE))</f>
        <v>满足感</v>
      </c>
      <c r="M1342" s="48">
        <f t="shared" si="286"/>
        <v>1</v>
      </c>
      <c r="N1342" s="4" t="str">
        <f>IF(AV1342=0,"",VLOOKUP(AV1342,skillbasedata!A:B,2,TRUE))</f>
        <v>幸运</v>
      </c>
      <c r="O1342" s="48">
        <f t="shared" si="287"/>
        <v>1</v>
      </c>
      <c r="P1342" s="4" t="str">
        <f>IF(AW1342=0,"",VLOOKUP(AW1342,skillbasedata!A:B,2,TRUE))</f>
        <v/>
      </c>
      <c r="Q1342" s="48">
        <f t="shared" si="288"/>
        <v>0</v>
      </c>
      <c r="R1342" s="4" t="str">
        <f>IF(AX1342=0,"",VLOOKUP(AX1342,skillbasedata!A:B,2,TRUE))</f>
        <v/>
      </c>
      <c r="S1342" s="48">
        <f t="shared" si="289"/>
        <v>0</v>
      </c>
      <c r="T1342" s="48">
        <f t="shared" si="290"/>
        <v>4</v>
      </c>
      <c r="U1342" s="48">
        <f t="shared" si="291"/>
        <v>14</v>
      </c>
      <c r="V1342" s="51">
        <f t="shared" si="292"/>
        <v>320</v>
      </c>
      <c r="W1342" s="26" t="s">
        <v>3662</v>
      </c>
      <c r="X1342" s="26">
        <v>1</v>
      </c>
      <c r="Y1342" s="26">
        <v>320</v>
      </c>
      <c r="Z1342" s="26">
        <v>16004</v>
      </c>
      <c r="AA1342" s="26">
        <v>72</v>
      </c>
      <c r="AB1342" s="26">
        <v>8</v>
      </c>
      <c r="AC1342" s="26">
        <v>16000</v>
      </c>
      <c r="AD1342" s="26">
        <v>0</v>
      </c>
      <c r="AE1342" s="26">
        <v>0</v>
      </c>
      <c r="AF1342" s="26">
        <v>1</v>
      </c>
      <c r="AG1342" s="26">
        <v>1</v>
      </c>
      <c r="AH1342" s="26">
        <v>110</v>
      </c>
      <c r="AI1342" s="26">
        <v>3</v>
      </c>
      <c r="AJ1342" s="26">
        <v>0</v>
      </c>
      <c r="AK1342" s="26">
        <v>0</v>
      </c>
      <c r="AL1342" s="26">
        <v>0</v>
      </c>
      <c r="AM1342" s="26">
        <v>0</v>
      </c>
      <c r="AN1342" s="26">
        <v>25</v>
      </c>
      <c r="AO1342" s="26">
        <v>0</v>
      </c>
      <c r="AP1342" s="26">
        <v>0</v>
      </c>
      <c r="AQ1342" s="26">
        <v>1</v>
      </c>
      <c r="AR1342" s="26">
        <v>0</v>
      </c>
      <c r="AS1342" s="26">
        <v>0</v>
      </c>
      <c r="AT1342" s="26">
        <v>60</v>
      </c>
      <c r="AU1342" s="26">
        <v>90</v>
      </c>
      <c r="AV1342" s="26">
        <v>84</v>
      </c>
      <c r="AW1342" s="26">
        <v>0</v>
      </c>
      <c r="AX1342" s="26">
        <v>0</v>
      </c>
      <c r="AY1342" s="26">
        <v>2</v>
      </c>
      <c r="AZ1342" s="26">
        <v>1</v>
      </c>
      <c r="BA1342" s="26">
        <v>1</v>
      </c>
      <c r="BB1342" s="26">
        <v>0</v>
      </c>
      <c r="BC1342" s="26">
        <v>0</v>
      </c>
      <c r="BD1342" s="26" t="s">
        <v>2309</v>
      </c>
      <c r="BE1342" s="26">
        <v>4</v>
      </c>
      <c r="BF1342" s="26">
        <v>14</v>
      </c>
      <c r="BG1342" s="54" t="str">
        <f t="shared" si="293"/>
        <v>0140</v>
      </c>
      <c r="BH1342" s="9"/>
      <c r="BI1342" s="9"/>
    </row>
    <row r="1343" ht="16.5" spans="1:61">
      <c r="A1343" s="4">
        <f t="shared" si="280"/>
        <v>2</v>
      </c>
      <c r="B1343" s="4" t="str">
        <f>IF(X1343=0,"",VLOOKUP(Y1343,seriesName!A:B,2,TRUE))</f>
        <v>倪泰表・真</v>
      </c>
      <c r="C1343" s="4" t="str">
        <f>IF(A1343=1,VLOOKUP(V1343,Head!A:B,2,TRUE),IF(A1343=2,VLOOKUP(V1343,Chest!A:B,2,TRUE),IF(A1343=3,VLOOKUP(V1343,Arm!A:B,2,TRUE),IF(A1343=4,VLOOKUP(V1343,Waist!A:B,2,TRUE),IF(A1343=5,VLOOKUP(V1343,Leg!A:B,2,TRUE),"")))))</f>
        <v>倪泰表【上衣】真</v>
      </c>
      <c r="D1343" s="44" t="str">
        <f>IF(X1343=1,VLOOKUP(AA1343,modelID!A:B,2,FALSE),"")</f>
        <v>pl246</v>
      </c>
      <c r="E1343" s="45">
        <f>IF(X1343=0,"",AH1343+VLOOKUP(AN1343,BuildupTable!L:O,4,FALSE))</f>
        <v>170</v>
      </c>
      <c r="F1343" s="1">
        <f t="shared" si="281"/>
        <v>1</v>
      </c>
      <c r="G1343" s="1">
        <f t="shared" si="282"/>
        <v>1</v>
      </c>
      <c r="H1343" s="1">
        <f t="shared" si="283"/>
        <v>0</v>
      </c>
      <c r="I1343" s="1">
        <f t="shared" si="284"/>
        <v>0</v>
      </c>
      <c r="J1343" s="4" t="str">
        <f>IF(AT1343=0,"",VLOOKUP(AT1343,skillbasedata!A:B,2,TRUE))</f>
        <v>广域化</v>
      </c>
      <c r="K1343" s="48">
        <f t="shared" si="285"/>
        <v>1</v>
      </c>
      <c r="L1343" s="4" t="str">
        <f>IF(AU1343=0,"",VLOOKUP(AU1343,skillbasedata!A:B,2,TRUE))</f>
        <v>幸运</v>
      </c>
      <c r="M1343" s="48">
        <f t="shared" si="286"/>
        <v>1</v>
      </c>
      <c r="N1343" s="4" t="str">
        <f>IF(AV1343=0,"",VLOOKUP(AV1343,skillbasedata!A:B,2,TRUE))</f>
        <v>体力回复量提升</v>
      </c>
      <c r="O1343" s="48">
        <f t="shared" si="287"/>
        <v>1</v>
      </c>
      <c r="P1343" s="4" t="str">
        <f>IF(AW1343=0,"",VLOOKUP(AW1343,skillbasedata!A:B,2,TRUE))</f>
        <v/>
      </c>
      <c r="Q1343" s="48">
        <f t="shared" si="288"/>
        <v>0</v>
      </c>
      <c r="R1343" s="4" t="str">
        <f>IF(AX1343=0,"",VLOOKUP(AX1343,skillbasedata!A:B,2,TRUE))</f>
        <v/>
      </c>
      <c r="S1343" s="48">
        <f t="shared" si="289"/>
        <v>0</v>
      </c>
      <c r="T1343" s="48">
        <f t="shared" si="290"/>
        <v>4</v>
      </c>
      <c r="U1343" s="48">
        <f t="shared" si="291"/>
        <v>14</v>
      </c>
      <c r="V1343" s="51">
        <f t="shared" si="292"/>
        <v>320</v>
      </c>
      <c r="W1343" s="26" t="s">
        <v>3663</v>
      </c>
      <c r="X1343" s="26">
        <v>1</v>
      </c>
      <c r="Y1343" s="26">
        <v>320</v>
      </c>
      <c r="Z1343" s="26">
        <v>16004</v>
      </c>
      <c r="AA1343" s="26">
        <v>72</v>
      </c>
      <c r="AB1343" s="26">
        <v>8</v>
      </c>
      <c r="AC1343" s="26">
        <v>16000</v>
      </c>
      <c r="AD1343" s="26">
        <v>0</v>
      </c>
      <c r="AE1343" s="26">
        <v>0</v>
      </c>
      <c r="AF1343" s="26">
        <v>1</v>
      </c>
      <c r="AG1343" s="26">
        <v>1</v>
      </c>
      <c r="AH1343" s="26">
        <v>110</v>
      </c>
      <c r="AI1343" s="26">
        <v>3</v>
      </c>
      <c r="AJ1343" s="26">
        <v>0</v>
      </c>
      <c r="AK1343" s="26">
        <v>0</v>
      </c>
      <c r="AL1343" s="26">
        <v>0</v>
      </c>
      <c r="AM1343" s="26">
        <v>0</v>
      </c>
      <c r="AN1343" s="26">
        <v>25</v>
      </c>
      <c r="AO1343" s="26">
        <v>0</v>
      </c>
      <c r="AP1343" s="26">
        <v>1</v>
      </c>
      <c r="AQ1343" s="26">
        <v>1</v>
      </c>
      <c r="AR1343" s="26">
        <v>0</v>
      </c>
      <c r="AS1343" s="26">
        <v>0</v>
      </c>
      <c r="AT1343" s="26">
        <v>89</v>
      </c>
      <c r="AU1343" s="26">
        <v>84</v>
      </c>
      <c r="AV1343" s="26">
        <v>58</v>
      </c>
      <c r="AW1343" s="26">
        <v>0</v>
      </c>
      <c r="AX1343" s="26">
        <v>0</v>
      </c>
      <c r="AY1343" s="26">
        <v>1</v>
      </c>
      <c r="AZ1343" s="26">
        <v>1</v>
      </c>
      <c r="BA1343" s="26">
        <v>1</v>
      </c>
      <c r="BB1343" s="26">
        <v>0</v>
      </c>
      <c r="BC1343" s="26">
        <v>0</v>
      </c>
      <c r="BD1343" s="26" t="s">
        <v>2309</v>
      </c>
      <c r="BE1343" s="26">
        <v>4</v>
      </c>
      <c r="BF1343" s="26">
        <v>14</v>
      </c>
      <c r="BG1343" s="54" t="str">
        <f t="shared" si="293"/>
        <v>0140</v>
      </c>
      <c r="BH1343" s="9"/>
      <c r="BI1343" s="9"/>
    </row>
    <row r="1344" ht="16.5" spans="1:61">
      <c r="A1344" s="4">
        <f t="shared" si="280"/>
        <v>3</v>
      </c>
      <c r="B1344" s="4" t="str">
        <f>IF(X1344=0,"",VLOOKUP(Y1344,seriesName!A:B,2,TRUE))</f>
        <v>倪泰表・真</v>
      </c>
      <c r="C1344" s="4" t="str">
        <f>IF(A1344=1,VLOOKUP(V1344,Head!A:B,2,TRUE),IF(A1344=2,VLOOKUP(V1344,Chest!A:B,2,TRUE),IF(A1344=3,VLOOKUP(V1344,Arm!A:B,2,TRUE),IF(A1344=4,VLOOKUP(V1344,Waist!A:B,2,TRUE),IF(A1344=5,VLOOKUP(V1344,Leg!A:B,2,TRUE),"")))))</f>
        <v>倪泰表【手甲】真</v>
      </c>
      <c r="D1344" s="44" t="str">
        <f>IF(X1344=1,VLOOKUP(AA1344,modelID!A:B,2,FALSE),"")</f>
        <v>pl246</v>
      </c>
      <c r="E1344" s="45">
        <f>IF(X1344=0,"",AH1344+VLOOKUP(AN1344,BuildupTable!L:O,4,FALSE))</f>
        <v>170</v>
      </c>
      <c r="F1344" s="1">
        <f t="shared" si="281"/>
        <v>0</v>
      </c>
      <c r="G1344" s="1">
        <f t="shared" si="282"/>
        <v>0</v>
      </c>
      <c r="H1344" s="1">
        <f t="shared" si="283"/>
        <v>0</v>
      </c>
      <c r="I1344" s="1">
        <f t="shared" si="284"/>
        <v>1</v>
      </c>
      <c r="J1344" s="4" t="str">
        <f>IF(AT1344=0,"",VLOOKUP(AT1344,skillbasedata!A:B,2,TRUE))</f>
        <v>广域化</v>
      </c>
      <c r="K1344" s="48">
        <f t="shared" si="285"/>
        <v>2</v>
      </c>
      <c r="L1344" s="4" t="str">
        <f>IF(AU1344=0,"",VLOOKUP(AU1344,skillbasedata!A:B,2,TRUE))</f>
        <v>体力回复量提升</v>
      </c>
      <c r="M1344" s="48">
        <f t="shared" si="286"/>
        <v>1</v>
      </c>
      <c r="N1344" s="4" t="str">
        <f>IF(AV1344=0,"",VLOOKUP(AV1344,skillbasedata!A:B,2,TRUE))</f>
        <v/>
      </c>
      <c r="O1344" s="48">
        <f t="shared" si="287"/>
        <v>0</v>
      </c>
      <c r="P1344" s="4" t="str">
        <f>IF(AW1344=0,"",VLOOKUP(AW1344,skillbasedata!A:B,2,TRUE))</f>
        <v/>
      </c>
      <c r="Q1344" s="48">
        <f t="shared" si="288"/>
        <v>0</v>
      </c>
      <c r="R1344" s="4" t="str">
        <f>IF(AX1344=0,"",VLOOKUP(AX1344,skillbasedata!A:B,2,TRUE))</f>
        <v/>
      </c>
      <c r="S1344" s="48">
        <f t="shared" si="289"/>
        <v>0</v>
      </c>
      <c r="T1344" s="48">
        <f t="shared" si="290"/>
        <v>4</v>
      </c>
      <c r="U1344" s="48">
        <f t="shared" si="291"/>
        <v>14</v>
      </c>
      <c r="V1344" s="51">
        <f t="shared" si="292"/>
        <v>320</v>
      </c>
      <c r="W1344" s="26" t="s">
        <v>3664</v>
      </c>
      <c r="X1344" s="26">
        <v>1</v>
      </c>
      <c r="Y1344" s="26">
        <v>320</v>
      </c>
      <c r="Z1344" s="26">
        <v>16004</v>
      </c>
      <c r="AA1344" s="26">
        <v>72</v>
      </c>
      <c r="AB1344" s="26">
        <v>8</v>
      </c>
      <c r="AC1344" s="26">
        <v>16000</v>
      </c>
      <c r="AD1344" s="26">
        <v>0</v>
      </c>
      <c r="AE1344" s="26">
        <v>0</v>
      </c>
      <c r="AF1344" s="26">
        <v>1</v>
      </c>
      <c r="AG1344" s="26">
        <v>1</v>
      </c>
      <c r="AH1344" s="26">
        <v>110</v>
      </c>
      <c r="AI1344" s="26">
        <v>3</v>
      </c>
      <c r="AJ1344" s="26">
        <v>0</v>
      </c>
      <c r="AK1344" s="26">
        <v>0</v>
      </c>
      <c r="AL1344" s="26">
        <v>0</v>
      </c>
      <c r="AM1344" s="26">
        <v>0</v>
      </c>
      <c r="AN1344" s="26">
        <v>25</v>
      </c>
      <c r="AO1344" s="26">
        <v>0</v>
      </c>
      <c r="AP1344" s="26">
        <v>0</v>
      </c>
      <c r="AQ1344" s="26">
        <v>0</v>
      </c>
      <c r="AR1344" s="26">
        <v>0</v>
      </c>
      <c r="AS1344" s="26">
        <v>1</v>
      </c>
      <c r="AT1344" s="26">
        <v>89</v>
      </c>
      <c r="AU1344" s="26">
        <v>58</v>
      </c>
      <c r="AV1344" s="26">
        <v>0</v>
      </c>
      <c r="AW1344" s="26">
        <v>0</v>
      </c>
      <c r="AX1344" s="26">
        <v>0</v>
      </c>
      <c r="AY1344" s="26">
        <v>2</v>
      </c>
      <c r="AZ1344" s="26">
        <v>1</v>
      </c>
      <c r="BA1344" s="26">
        <v>0</v>
      </c>
      <c r="BB1344" s="26">
        <v>0</v>
      </c>
      <c r="BC1344" s="26">
        <v>0</v>
      </c>
      <c r="BD1344" s="26" t="s">
        <v>2309</v>
      </c>
      <c r="BE1344" s="26">
        <v>4</v>
      </c>
      <c r="BF1344" s="26">
        <v>14</v>
      </c>
      <c r="BG1344" s="54" t="str">
        <f t="shared" si="293"/>
        <v>0140</v>
      </c>
      <c r="BH1344" s="9"/>
      <c r="BI1344" s="9"/>
    </row>
    <row r="1345" ht="16.5" spans="1:61">
      <c r="A1345" s="4">
        <f t="shared" si="280"/>
        <v>4</v>
      </c>
      <c r="B1345" s="4" t="str">
        <f>IF(X1345=0,"",VLOOKUP(Y1345,seriesName!A:B,2,TRUE))</f>
        <v>倪泰表・真</v>
      </c>
      <c r="C1345" s="4" t="str">
        <f>IF(A1345=1,VLOOKUP(V1345,Head!A:B,2,TRUE),IF(A1345=2,VLOOKUP(V1345,Chest!A:B,2,TRUE),IF(A1345=3,VLOOKUP(V1345,Arm!A:B,2,TRUE),IF(A1345=4,VLOOKUP(V1345,Waist!A:B,2,TRUE),IF(A1345=5,VLOOKUP(V1345,Leg!A:B,2,TRUE),"")))))</f>
        <v>倪泰表【腰卷】真</v>
      </c>
      <c r="D1345" s="44" t="str">
        <f>IF(X1345=1,VLOOKUP(AA1345,modelID!A:B,2,FALSE),"")</f>
        <v>pl246</v>
      </c>
      <c r="E1345" s="45">
        <f>IF(X1345=0,"",AH1345+VLOOKUP(AN1345,BuildupTable!L:O,4,FALSE))</f>
        <v>170</v>
      </c>
      <c r="F1345" s="1">
        <f t="shared" si="281"/>
        <v>0</v>
      </c>
      <c r="G1345" s="1">
        <f t="shared" si="282"/>
        <v>0</v>
      </c>
      <c r="H1345" s="1">
        <f t="shared" si="283"/>
        <v>0</v>
      </c>
      <c r="I1345" s="1">
        <f t="shared" si="284"/>
        <v>1</v>
      </c>
      <c r="J1345" s="4" t="str">
        <f>IF(AT1345=0,"",VLOOKUP(AT1345,skillbasedata!A:B,2,TRUE))</f>
        <v>快吃</v>
      </c>
      <c r="K1345" s="48">
        <f t="shared" si="285"/>
        <v>1</v>
      </c>
      <c r="L1345" s="4" t="str">
        <f>IF(AU1345=0,"",VLOOKUP(AU1345,skillbasedata!A:B,2,TRUE))</f>
        <v>满足感</v>
      </c>
      <c r="M1345" s="48">
        <f t="shared" si="286"/>
        <v>1</v>
      </c>
      <c r="N1345" s="4" t="str">
        <f>IF(AV1345=0,"",VLOOKUP(AV1345,skillbasedata!A:B,2,TRUE))</f>
        <v>体力回复量提升</v>
      </c>
      <c r="O1345" s="48">
        <f t="shared" si="287"/>
        <v>1</v>
      </c>
      <c r="P1345" s="4" t="str">
        <f>IF(AW1345=0,"",VLOOKUP(AW1345,skillbasedata!A:B,2,TRUE))</f>
        <v/>
      </c>
      <c r="Q1345" s="48">
        <f t="shared" si="288"/>
        <v>0</v>
      </c>
      <c r="R1345" s="4" t="str">
        <f>IF(AX1345=0,"",VLOOKUP(AX1345,skillbasedata!A:B,2,TRUE))</f>
        <v/>
      </c>
      <c r="S1345" s="48">
        <f t="shared" si="289"/>
        <v>0</v>
      </c>
      <c r="T1345" s="48">
        <f t="shared" si="290"/>
        <v>4</v>
      </c>
      <c r="U1345" s="48">
        <f t="shared" si="291"/>
        <v>14</v>
      </c>
      <c r="V1345" s="51">
        <f t="shared" si="292"/>
        <v>320</v>
      </c>
      <c r="W1345" s="26" t="s">
        <v>3665</v>
      </c>
      <c r="X1345" s="26">
        <v>1</v>
      </c>
      <c r="Y1345" s="26">
        <v>320</v>
      </c>
      <c r="Z1345" s="26">
        <v>16004</v>
      </c>
      <c r="AA1345" s="26">
        <v>72</v>
      </c>
      <c r="AB1345" s="26">
        <v>8</v>
      </c>
      <c r="AC1345" s="26">
        <v>16000</v>
      </c>
      <c r="AD1345" s="26">
        <v>0</v>
      </c>
      <c r="AE1345" s="26">
        <v>0</v>
      </c>
      <c r="AF1345" s="26">
        <v>1</v>
      </c>
      <c r="AG1345" s="26">
        <v>1</v>
      </c>
      <c r="AH1345" s="26">
        <v>110</v>
      </c>
      <c r="AI1345" s="26">
        <v>3</v>
      </c>
      <c r="AJ1345" s="26">
        <v>0</v>
      </c>
      <c r="AK1345" s="26">
        <v>0</v>
      </c>
      <c r="AL1345" s="26">
        <v>0</v>
      </c>
      <c r="AM1345" s="26">
        <v>0</v>
      </c>
      <c r="AN1345" s="26">
        <v>25</v>
      </c>
      <c r="AO1345" s="26">
        <v>0</v>
      </c>
      <c r="AP1345" s="26">
        <v>0</v>
      </c>
      <c r="AQ1345" s="26">
        <v>0</v>
      </c>
      <c r="AR1345" s="26">
        <v>0</v>
      </c>
      <c r="AS1345" s="26">
        <v>1</v>
      </c>
      <c r="AT1345" s="26">
        <v>60</v>
      </c>
      <c r="AU1345" s="26">
        <v>90</v>
      </c>
      <c r="AV1345" s="26">
        <v>58</v>
      </c>
      <c r="AW1345" s="26">
        <v>0</v>
      </c>
      <c r="AX1345" s="26">
        <v>0</v>
      </c>
      <c r="AY1345" s="26">
        <v>1</v>
      </c>
      <c r="AZ1345" s="26">
        <v>1</v>
      </c>
      <c r="BA1345" s="26">
        <v>1</v>
      </c>
      <c r="BB1345" s="26">
        <v>0</v>
      </c>
      <c r="BC1345" s="26">
        <v>0</v>
      </c>
      <c r="BD1345" s="26" t="s">
        <v>2309</v>
      </c>
      <c r="BE1345" s="26">
        <v>4</v>
      </c>
      <c r="BF1345" s="26">
        <v>14</v>
      </c>
      <c r="BG1345" s="54" t="str">
        <f t="shared" si="293"/>
        <v>0140</v>
      </c>
      <c r="BH1345" s="9"/>
      <c r="BI1345" s="9"/>
    </row>
    <row r="1346" ht="16.5" spans="1:61">
      <c r="A1346" s="4">
        <f t="shared" ref="A1346:A1409" si="294">IF(X1346=0,0,HEX2DEC(MID(W1346,5,1)))</f>
        <v>5</v>
      </c>
      <c r="B1346" s="4" t="str">
        <f>IF(X1346=0,"",VLOOKUP(Y1346,seriesName!A:B,2,TRUE))</f>
        <v>倪泰表・真</v>
      </c>
      <c r="C1346" s="4" t="str">
        <f>IF(A1346=1,VLOOKUP(V1346,Head!A:B,2,TRUE),IF(A1346=2,VLOOKUP(V1346,Chest!A:B,2,TRUE),IF(A1346=3,VLOOKUP(V1346,Arm!A:B,2,TRUE),IF(A1346=4,VLOOKUP(V1346,Waist!A:B,2,TRUE),IF(A1346=5,VLOOKUP(V1346,Leg!A:B,2,TRUE),"")))))</f>
        <v>倪泰表【绑腿】真</v>
      </c>
      <c r="D1346" s="44" t="str">
        <f>IF(X1346=1,VLOOKUP(AA1346,modelID!A:B,2,FALSE),"")</f>
        <v>pl246</v>
      </c>
      <c r="E1346" s="45">
        <f>IF(X1346=0,"",AH1346+VLOOKUP(AN1346,BuildupTable!L:O,4,FALSE))</f>
        <v>170</v>
      </c>
      <c r="F1346" s="1">
        <f t="shared" ref="F1346:F1409" si="295">AP1346</f>
        <v>0</v>
      </c>
      <c r="G1346" s="1">
        <f t="shared" ref="G1346:G1409" si="296">AQ1346</f>
        <v>1</v>
      </c>
      <c r="H1346" s="1">
        <f t="shared" ref="H1346:H1409" si="297">AR1346</f>
        <v>0</v>
      </c>
      <c r="I1346" s="1">
        <f t="shared" ref="I1346:I1409" si="298">AS1346</f>
        <v>0</v>
      </c>
      <c r="J1346" s="4" t="str">
        <f>IF(AT1346=0,"",VLOOKUP(AT1346,skillbasedata!A:B,2,TRUE))</f>
        <v>广域化</v>
      </c>
      <c r="K1346" s="48">
        <f t="shared" ref="K1346:K1409" si="299">AY1346</f>
        <v>2</v>
      </c>
      <c r="L1346" s="4" t="str">
        <f>IF(AU1346=0,"",VLOOKUP(AU1346,skillbasedata!A:B,2,TRUE))</f>
        <v>满足感</v>
      </c>
      <c r="M1346" s="48">
        <f t="shared" ref="M1346:M1409" si="300">AZ1346</f>
        <v>1</v>
      </c>
      <c r="N1346" s="4" t="str">
        <f>IF(AV1346=0,"",VLOOKUP(AV1346,skillbasedata!A:B,2,TRUE))</f>
        <v>幸运</v>
      </c>
      <c r="O1346" s="48">
        <f t="shared" ref="O1346:O1409" si="301">BA1346</f>
        <v>1</v>
      </c>
      <c r="P1346" s="4" t="str">
        <f>IF(AW1346=0,"",VLOOKUP(AW1346,skillbasedata!A:B,2,TRUE))</f>
        <v/>
      </c>
      <c r="Q1346" s="48">
        <f t="shared" ref="Q1346:Q1409" si="302">BB1346</f>
        <v>0</v>
      </c>
      <c r="R1346" s="4" t="str">
        <f>IF(AX1346=0,"",VLOOKUP(AX1346,skillbasedata!A:B,2,TRUE))</f>
        <v/>
      </c>
      <c r="S1346" s="48">
        <f t="shared" ref="S1346:S1409" si="303">BC1346</f>
        <v>0</v>
      </c>
      <c r="T1346" s="48">
        <f t="shared" ref="T1346:T1409" si="304">BE1346</f>
        <v>4</v>
      </c>
      <c r="U1346" s="48">
        <f t="shared" ref="U1346:U1409" si="305">BF1346</f>
        <v>14</v>
      </c>
      <c r="V1346" s="51">
        <f t="shared" ref="V1346:V1409" si="306">IF(BG1346=0,0,HEX2DEC(BG1346))</f>
        <v>320</v>
      </c>
      <c r="W1346" s="26" t="s">
        <v>3666</v>
      </c>
      <c r="X1346" s="26">
        <v>1</v>
      </c>
      <c r="Y1346" s="26">
        <v>320</v>
      </c>
      <c r="Z1346" s="26">
        <v>16004</v>
      </c>
      <c r="AA1346" s="26">
        <v>72</v>
      </c>
      <c r="AB1346" s="26">
        <v>8</v>
      </c>
      <c r="AC1346" s="26">
        <v>16000</v>
      </c>
      <c r="AD1346" s="26">
        <v>0</v>
      </c>
      <c r="AE1346" s="26">
        <v>0</v>
      </c>
      <c r="AF1346" s="26">
        <v>1</v>
      </c>
      <c r="AG1346" s="26">
        <v>1</v>
      </c>
      <c r="AH1346" s="26">
        <v>110</v>
      </c>
      <c r="AI1346" s="26">
        <v>3</v>
      </c>
      <c r="AJ1346" s="26">
        <v>0</v>
      </c>
      <c r="AK1346" s="26">
        <v>0</v>
      </c>
      <c r="AL1346" s="26">
        <v>0</v>
      </c>
      <c r="AM1346" s="26">
        <v>0</v>
      </c>
      <c r="AN1346" s="26">
        <v>25</v>
      </c>
      <c r="AO1346" s="26">
        <v>0</v>
      </c>
      <c r="AP1346" s="26">
        <v>0</v>
      </c>
      <c r="AQ1346" s="26">
        <v>1</v>
      </c>
      <c r="AR1346" s="26">
        <v>0</v>
      </c>
      <c r="AS1346" s="26">
        <v>0</v>
      </c>
      <c r="AT1346" s="26">
        <v>89</v>
      </c>
      <c r="AU1346" s="26">
        <v>90</v>
      </c>
      <c r="AV1346" s="26">
        <v>84</v>
      </c>
      <c r="AW1346" s="26">
        <v>0</v>
      </c>
      <c r="AX1346" s="26">
        <v>0</v>
      </c>
      <c r="AY1346" s="26">
        <v>2</v>
      </c>
      <c r="AZ1346" s="26">
        <v>1</v>
      </c>
      <c r="BA1346" s="26">
        <v>1</v>
      </c>
      <c r="BB1346" s="26">
        <v>0</v>
      </c>
      <c r="BC1346" s="26">
        <v>0</v>
      </c>
      <c r="BD1346" s="26" t="s">
        <v>2309</v>
      </c>
      <c r="BE1346" s="26">
        <v>4</v>
      </c>
      <c r="BF1346" s="26">
        <v>14</v>
      </c>
      <c r="BG1346" s="54" t="str">
        <f t="shared" ref="BG1346:BG1409" si="307">MID(W1346,7,4)</f>
        <v>0140</v>
      </c>
      <c r="BH1346" s="9"/>
      <c r="BI1346" s="9"/>
    </row>
    <row r="1347" ht="16.5" spans="1:61">
      <c r="A1347" s="4">
        <f t="shared" si="294"/>
        <v>1</v>
      </c>
      <c r="B1347" s="4" t="str">
        <f>IF(X1347=0,"",VLOOKUP(Y1347,seriesName!A:B,2,TRUE))</f>
        <v>神凪・洸</v>
      </c>
      <c r="C1347" s="4" t="str">
        <f>IF(A1347=1,VLOOKUP(V1347,Head!A:B,2,TRUE),IF(A1347=2,VLOOKUP(V1347,Chest!A:B,2,TRUE),IF(A1347=3,VLOOKUP(V1347,Arm!A:B,2,TRUE),IF(A1347=4,VLOOKUP(V1347,Waist!A:B,2,TRUE),IF(A1347=5,VLOOKUP(V1347,Leg!A:B,2,TRUE),"")))))</f>
        <v>神凪･洸【元結】</v>
      </c>
      <c r="D1347" s="44" t="str">
        <f>IF(X1347=1,VLOOKUP(AA1347,modelID!A:B,2,FALSE),"")</f>
        <v>pl259</v>
      </c>
      <c r="E1347" s="45">
        <f>IF(X1347=0,"",AH1347+VLOOKUP(AN1347,BuildupTable!L:O,4,FALSE))</f>
        <v>170</v>
      </c>
      <c r="F1347" s="1">
        <f t="shared" si="295"/>
        <v>1</v>
      </c>
      <c r="G1347" s="1">
        <f t="shared" si="296"/>
        <v>0</v>
      </c>
      <c r="H1347" s="1">
        <f t="shared" si="297"/>
        <v>0</v>
      </c>
      <c r="I1347" s="1">
        <f t="shared" si="298"/>
        <v>0</v>
      </c>
      <c r="J1347" s="4" t="str">
        <f>IF(AT1347=0,"",VLOOKUP(AT1347,skillbasedata!A:B,2,TRUE))</f>
        <v>利刃</v>
      </c>
      <c r="K1347" s="48">
        <f t="shared" si="299"/>
        <v>2</v>
      </c>
      <c r="L1347" s="4" t="str">
        <f>IF(AU1347=0,"",VLOOKUP(AU1347,skillbasedata!A:B,2,TRUE))</f>
        <v>弹丸节约</v>
      </c>
      <c r="M1347" s="48">
        <f t="shared" si="300"/>
        <v>2</v>
      </c>
      <c r="N1347" s="4" t="str">
        <f>IF(AV1347=0,"",VLOOKUP(AV1347,skillbasedata!A:B,2,TRUE))</f>
        <v>翔虫使</v>
      </c>
      <c r="O1347" s="48">
        <f t="shared" si="301"/>
        <v>1</v>
      </c>
      <c r="P1347" s="4" t="str">
        <f>IF(AW1347=0,"",VLOOKUP(AW1347,skillbasedata!A:B,2,TRUE))</f>
        <v>攻击</v>
      </c>
      <c r="Q1347" s="48">
        <f t="shared" si="302"/>
        <v>2</v>
      </c>
      <c r="R1347" s="4" t="str">
        <f>IF(AX1347=0,"",VLOOKUP(AX1347,skillbasedata!A:B,2,TRUE))</f>
        <v/>
      </c>
      <c r="S1347" s="48">
        <f t="shared" si="303"/>
        <v>0</v>
      </c>
      <c r="T1347" s="48">
        <f t="shared" si="304"/>
        <v>4</v>
      </c>
      <c r="U1347" s="48">
        <f t="shared" si="305"/>
        <v>14</v>
      </c>
      <c r="V1347" s="51">
        <f t="shared" si="306"/>
        <v>321</v>
      </c>
      <c r="W1347" s="26" t="s">
        <v>3667</v>
      </c>
      <c r="X1347" s="26">
        <v>1</v>
      </c>
      <c r="Y1347" s="26">
        <v>321</v>
      </c>
      <c r="Z1347" s="26">
        <v>16007</v>
      </c>
      <c r="AA1347" s="26">
        <v>83</v>
      </c>
      <c r="AB1347" s="26">
        <v>8</v>
      </c>
      <c r="AC1347" s="26">
        <v>16000</v>
      </c>
      <c r="AD1347" s="26">
        <v>0</v>
      </c>
      <c r="AE1347" s="26">
        <v>1</v>
      </c>
      <c r="AF1347" s="26">
        <v>1</v>
      </c>
      <c r="AG1347" s="26">
        <v>1</v>
      </c>
      <c r="AH1347" s="26">
        <v>110</v>
      </c>
      <c r="AI1347" s="26">
        <v>3</v>
      </c>
      <c r="AJ1347" s="26">
        <v>0</v>
      </c>
      <c r="AK1347" s="26">
        <v>0</v>
      </c>
      <c r="AL1347" s="26">
        <v>0</v>
      </c>
      <c r="AM1347" s="26">
        <v>0</v>
      </c>
      <c r="AN1347" s="26">
        <v>25</v>
      </c>
      <c r="AO1347" s="26">
        <v>0</v>
      </c>
      <c r="AP1347" s="26">
        <v>1</v>
      </c>
      <c r="AQ1347" s="26">
        <v>0</v>
      </c>
      <c r="AR1347" s="26">
        <v>0</v>
      </c>
      <c r="AS1347" s="26">
        <v>0</v>
      </c>
      <c r="AT1347" s="26">
        <v>23</v>
      </c>
      <c r="AU1347" s="26">
        <v>24</v>
      </c>
      <c r="AV1347" s="26">
        <v>104</v>
      </c>
      <c r="AW1347" s="26">
        <v>1</v>
      </c>
      <c r="AX1347" s="26">
        <v>0</v>
      </c>
      <c r="AY1347" s="26">
        <v>2</v>
      </c>
      <c r="AZ1347" s="26">
        <v>2</v>
      </c>
      <c r="BA1347" s="26">
        <v>1</v>
      </c>
      <c r="BB1347" s="26">
        <v>2</v>
      </c>
      <c r="BC1347" s="26">
        <v>0</v>
      </c>
      <c r="BD1347" s="26" t="s">
        <v>2309</v>
      </c>
      <c r="BE1347" s="26">
        <v>4</v>
      </c>
      <c r="BF1347" s="26">
        <v>14</v>
      </c>
      <c r="BG1347" s="54" t="str">
        <f t="shared" si="307"/>
        <v>0141</v>
      </c>
      <c r="BH1347" s="9"/>
      <c r="BI1347" s="9"/>
    </row>
    <row r="1348" ht="16.5" spans="1:61">
      <c r="A1348" s="4">
        <f t="shared" si="294"/>
        <v>2</v>
      </c>
      <c r="B1348" s="4" t="str">
        <f>IF(X1348=0,"",VLOOKUP(Y1348,seriesName!A:B,2,TRUE))</f>
        <v>神凪・洸</v>
      </c>
      <c r="C1348" s="4" t="str">
        <f>IF(A1348=1,VLOOKUP(V1348,Head!A:B,2,TRUE),IF(A1348=2,VLOOKUP(V1348,Chest!A:B,2,TRUE),IF(A1348=3,VLOOKUP(V1348,Arm!A:B,2,TRUE),IF(A1348=4,VLOOKUP(V1348,Waist!A:B,2,TRUE),IF(A1348=5,VLOOKUP(V1348,Leg!A:B,2,TRUE),"")))))</f>
        <v>神凪・洸【白衣】</v>
      </c>
      <c r="D1348" s="44" t="str">
        <f>IF(X1348=1,VLOOKUP(AA1348,modelID!A:B,2,FALSE),"")</f>
        <v>pl259</v>
      </c>
      <c r="E1348" s="45">
        <f>IF(X1348=0,"",AH1348+VLOOKUP(AN1348,BuildupTable!L:O,4,FALSE))</f>
        <v>170</v>
      </c>
      <c r="F1348" s="1">
        <f t="shared" si="295"/>
        <v>1</v>
      </c>
      <c r="G1348" s="1">
        <f t="shared" si="296"/>
        <v>0</v>
      </c>
      <c r="H1348" s="1">
        <f t="shared" si="297"/>
        <v>0</v>
      </c>
      <c r="I1348" s="1">
        <f t="shared" si="298"/>
        <v>0</v>
      </c>
      <c r="J1348" s="4" t="str">
        <f>IF(AT1348=0,"",VLOOKUP(AT1348,skillbasedata!A:B,2,TRUE))</f>
        <v>利刃</v>
      </c>
      <c r="K1348" s="48">
        <f t="shared" si="299"/>
        <v>1</v>
      </c>
      <c r="L1348" s="4" t="str">
        <f>IF(AU1348=0,"",VLOOKUP(AU1348,skillbasedata!A:B,2,TRUE))</f>
        <v>弹丸节约</v>
      </c>
      <c r="M1348" s="48">
        <f t="shared" si="300"/>
        <v>1</v>
      </c>
      <c r="N1348" s="4" t="str">
        <f>IF(AV1348=0,"",VLOOKUP(AV1348,skillbasedata!A:B,2,TRUE))</f>
        <v>回避性能</v>
      </c>
      <c r="O1348" s="48">
        <f t="shared" si="301"/>
        <v>3</v>
      </c>
      <c r="P1348" s="4" t="str">
        <f>IF(AW1348=0,"",VLOOKUP(AW1348,skillbasedata!A:B,2,TRUE))</f>
        <v>挑战者</v>
      </c>
      <c r="Q1348" s="48">
        <f t="shared" si="302"/>
        <v>1</v>
      </c>
      <c r="R1348" s="4" t="str">
        <f>IF(AX1348=0,"",VLOOKUP(AX1348,skillbasedata!A:B,2,TRUE))</f>
        <v/>
      </c>
      <c r="S1348" s="48">
        <f t="shared" si="303"/>
        <v>0</v>
      </c>
      <c r="T1348" s="48">
        <f t="shared" si="304"/>
        <v>4</v>
      </c>
      <c r="U1348" s="48">
        <f t="shared" si="305"/>
        <v>14</v>
      </c>
      <c r="V1348" s="51">
        <f t="shared" si="306"/>
        <v>321</v>
      </c>
      <c r="W1348" s="26" t="s">
        <v>3668</v>
      </c>
      <c r="X1348" s="26">
        <v>1</v>
      </c>
      <c r="Y1348" s="26">
        <v>321</v>
      </c>
      <c r="Z1348" s="26">
        <v>16007</v>
      </c>
      <c r="AA1348" s="26">
        <v>83</v>
      </c>
      <c r="AB1348" s="26">
        <v>8</v>
      </c>
      <c r="AC1348" s="26">
        <v>16000</v>
      </c>
      <c r="AD1348" s="26">
        <v>0</v>
      </c>
      <c r="AE1348" s="26">
        <v>1</v>
      </c>
      <c r="AF1348" s="26">
        <v>1</v>
      </c>
      <c r="AG1348" s="26">
        <v>1</v>
      </c>
      <c r="AH1348" s="26">
        <v>110</v>
      </c>
      <c r="AI1348" s="26">
        <v>3</v>
      </c>
      <c r="AJ1348" s="26">
        <v>0</v>
      </c>
      <c r="AK1348" s="26">
        <v>0</v>
      </c>
      <c r="AL1348" s="26">
        <v>0</v>
      </c>
      <c r="AM1348" s="26">
        <v>0</v>
      </c>
      <c r="AN1348" s="26">
        <v>25</v>
      </c>
      <c r="AO1348" s="26">
        <v>0</v>
      </c>
      <c r="AP1348" s="26">
        <v>1</v>
      </c>
      <c r="AQ1348" s="26">
        <v>0</v>
      </c>
      <c r="AR1348" s="26">
        <v>0</v>
      </c>
      <c r="AS1348" s="26">
        <v>0</v>
      </c>
      <c r="AT1348" s="26">
        <v>23</v>
      </c>
      <c r="AU1348" s="26">
        <v>24</v>
      </c>
      <c r="AV1348" s="26">
        <v>65</v>
      </c>
      <c r="AW1348" s="26">
        <v>2</v>
      </c>
      <c r="AX1348" s="26">
        <v>0</v>
      </c>
      <c r="AY1348" s="26">
        <v>1</v>
      </c>
      <c r="AZ1348" s="26">
        <v>1</v>
      </c>
      <c r="BA1348" s="26">
        <v>3</v>
      </c>
      <c r="BB1348" s="26">
        <v>1</v>
      </c>
      <c r="BC1348" s="26">
        <v>0</v>
      </c>
      <c r="BD1348" s="26" t="s">
        <v>2309</v>
      </c>
      <c r="BE1348" s="26">
        <v>4</v>
      </c>
      <c r="BF1348" s="26">
        <v>14</v>
      </c>
      <c r="BG1348" s="54" t="str">
        <f t="shared" si="307"/>
        <v>0141</v>
      </c>
      <c r="BH1348" s="9"/>
      <c r="BI1348" s="9"/>
    </row>
    <row r="1349" ht="16.5" spans="1:61">
      <c r="A1349" s="4">
        <f t="shared" si="294"/>
        <v>3</v>
      </c>
      <c r="B1349" s="4" t="str">
        <f>IF(X1349=0,"",VLOOKUP(Y1349,seriesName!A:B,2,TRUE))</f>
        <v>神凪・洸</v>
      </c>
      <c r="C1349" s="4" t="str">
        <f>IF(A1349=1,VLOOKUP(V1349,Head!A:B,2,TRUE),IF(A1349=2,VLOOKUP(V1349,Chest!A:B,2,TRUE),IF(A1349=3,VLOOKUP(V1349,Arm!A:B,2,TRUE),IF(A1349=4,VLOOKUP(V1349,Waist!A:B,2,TRUE),IF(A1349=5,VLOOKUP(V1349,Leg!A:B,2,TRUE),"")))))</f>
        <v>神凪・洸【花袖】</v>
      </c>
      <c r="D1349" s="44" t="str">
        <f>IF(X1349=1,VLOOKUP(AA1349,modelID!A:B,2,FALSE),"")</f>
        <v>pl259</v>
      </c>
      <c r="E1349" s="45">
        <f>IF(X1349=0,"",AH1349+VLOOKUP(AN1349,BuildupTable!L:O,4,FALSE))</f>
        <v>170</v>
      </c>
      <c r="F1349" s="1">
        <f t="shared" si="295"/>
        <v>0</v>
      </c>
      <c r="G1349" s="1">
        <f t="shared" si="296"/>
        <v>1</v>
      </c>
      <c r="H1349" s="1">
        <f t="shared" si="297"/>
        <v>0</v>
      </c>
      <c r="I1349" s="1">
        <f t="shared" si="298"/>
        <v>0</v>
      </c>
      <c r="J1349" s="4" t="str">
        <f>IF(AT1349=0,"",VLOOKUP(AT1349,skillbasedata!A:B,2,TRUE))</f>
        <v>回避性能</v>
      </c>
      <c r="K1349" s="48">
        <f t="shared" si="299"/>
        <v>1</v>
      </c>
      <c r="L1349" s="4" t="str">
        <f>IF(AU1349=0,"",VLOOKUP(AU1349,skillbasedata!A:B,2,TRUE))</f>
        <v>翔虫使</v>
      </c>
      <c r="M1349" s="48">
        <f t="shared" si="300"/>
        <v>1</v>
      </c>
      <c r="N1349" s="4" t="str">
        <f>IF(AV1349=0,"",VLOOKUP(AV1349,skillbasedata!A:B,2,TRUE))</f>
        <v>攻击</v>
      </c>
      <c r="O1349" s="48">
        <f t="shared" si="301"/>
        <v>2</v>
      </c>
      <c r="P1349" s="4" t="str">
        <f>IF(AW1349=0,"",VLOOKUP(AW1349,skillbasedata!A:B,2,TRUE))</f>
        <v/>
      </c>
      <c r="Q1349" s="48">
        <f t="shared" si="302"/>
        <v>0</v>
      </c>
      <c r="R1349" s="4" t="str">
        <f>IF(AX1349=0,"",VLOOKUP(AX1349,skillbasedata!A:B,2,TRUE))</f>
        <v/>
      </c>
      <c r="S1349" s="48">
        <f t="shared" si="303"/>
        <v>0</v>
      </c>
      <c r="T1349" s="48">
        <f t="shared" si="304"/>
        <v>4</v>
      </c>
      <c r="U1349" s="48">
        <f t="shared" si="305"/>
        <v>14</v>
      </c>
      <c r="V1349" s="51">
        <f t="shared" si="306"/>
        <v>321</v>
      </c>
      <c r="W1349" s="26" t="s">
        <v>3669</v>
      </c>
      <c r="X1349" s="26">
        <v>1</v>
      </c>
      <c r="Y1349" s="26">
        <v>321</v>
      </c>
      <c r="Z1349" s="26">
        <v>16007</v>
      </c>
      <c r="AA1349" s="26">
        <v>83</v>
      </c>
      <c r="AB1349" s="26">
        <v>8</v>
      </c>
      <c r="AC1349" s="26">
        <v>16000</v>
      </c>
      <c r="AD1349" s="26">
        <v>0</v>
      </c>
      <c r="AE1349" s="26">
        <v>1</v>
      </c>
      <c r="AF1349" s="26">
        <v>1</v>
      </c>
      <c r="AG1349" s="26">
        <v>1</v>
      </c>
      <c r="AH1349" s="26">
        <v>110</v>
      </c>
      <c r="AI1349" s="26">
        <v>3</v>
      </c>
      <c r="AJ1349" s="26">
        <v>0</v>
      </c>
      <c r="AK1349" s="26">
        <v>0</v>
      </c>
      <c r="AL1349" s="26">
        <v>0</v>
      </c>
      <c r="AM1349" s="26">
        <v>0</v>
      </c>
      <c r="AN1349" s="26">
        <v>25</v>
      </c>
      <c r="AO1349" s="26">
        <v>0</v>
      </c>
      <c r="AP1349" s="26">
        <v>0</v>
      </c>
      <c r="AQ1349" s="26">
        <v>1</v>
      </c>
      <c r="AR1349" s="26">
        <v>0</v>
      </c>
      <c r="AS1349" s="26">
        <v>0</v>
      </c>
      <c r="AT1349" s="26">
        <v>65</v>
      </c>
      <c r="AU1349" s="26">
        <v>104</v>
      </c>
      <c r="AV1349" s="26">
        <v>1</v>
      </c>
      <c r="AW1349" s="26">
        <v>0</v>
      </c>
      <c r="AX1349" s="26">
        <v>0</v>
      </c>
      <c r="AY1349" s="26">
        <v>1</v>
      </c>
      <c r="AZ1349" s="26">
        <v>1</v>
      </c>
      <c r="BA1349" s="26">
        <v>2</v>
      </c>
      <c r="BB1349" s="26">
        <v>0</v>
      </c>
      <c r="BC1349" s="26">
        <v>0</v>
      </c>
      <c r="BD1349" s="26" t="s">
        <v>2309</v>
      </c>
      <c r="BE1349" s="26">
        <v>4</v>
      </c>
      <c r="BF1349" s="26">
        <v>14</v>
      </c>
      <c r="BG1349" s="54" t="str">
        <f t="shared" si="307"/>
        <v>0141</v>
      </c>
      <c r="BH1349" s="9"/>
      <c r="BI1349" s="9"/>
    </row>
    <row r="1350" ht="16.5" spans="1:61">
      <c r="A1350" s="4">
        <f t="shared" si="294"/>
        <v>4</v>
      </c>
      <c r="B1350" s="4" t="str">
        <f>IF(X1350=0,"",VLOOKUP(Y1350,seriesName!A:B,2,TRUE))</f>
        <v>神凪・洸</v>
      </c>
      <c r="C1350" s="4" t="str">
        <f>IF(A1350=1,VLOOKUP(V1350,Head!A:B,2,TRUE),IF(A1350=2,VLOOKUP(V1350,Chest!A:B,2,TRUE),IF(A1350=3,VLOOKUP(V1350,Arm!A:B,2,TRUE),IF(A1350=4,VLOOKUP(V1350,Waist!A:B,2,TRUE),IF(A1350=5,VLOOKUP(V1350,Leg!A:B,2,TRUE),"")))))</f>
        <v>神凪・洸【腰卷】</v>
      </c>
      <c r="D1350" s="44" t="str">
        <f>IF(X1350=1,VLOOKUP(AA1350,modelID!A:B,2,FALSE),"")</f>
        <v>pl259</v>
      </c>
      <c r="E1350" s="45">
        <f>IF(X1350=0,"",AH1350+VLOOKUP(AN1350,BuildupTable!L:O,4,FALSE))</f>
        <v>170</v>
      </c>
      <c r="F1350" s="1">
        <f t="shared" si="295"/>
        <v>0</v>
      </c>
      <c r="G1350" s="1">
        <f t="shared" si="296"/>
        <v>1</v>
      </c>
      <c r="H1350" s="1">
        <f t="shared" si="297"/>
        <v>0</v>
      </c>
      <c r="I1350" s="1">
        <f t="shared" si="298"/>
        <v>0</v>
      </c>
      <c r="J1350" s="4" t="str">
        <f>IF(AT1350=0,"",VLOOKUP(AT1350,skillbasedata!A:B,2,TRUE))</f>
        <v>挑战者</v>
      </c>
      <c r="K1350" s="48">
        <f t="shared" si="299"/>
        <v>2</v>
      </c>
      <c r="L1350" s="4" t="str">
        <f>IF(AU1350=0,"",VLOOKUP(AU1350,skillbasedata!A:B,2,TRUE))</f>
        <v>翔虫使</v>
      </c>
      <c r="M1350" s="48">
        <f t="shared" si="300"/>
        <v>1</v>
      </c>
      <c r="N1350" s="4" t="str">
        <f>IF(AV1350=0,"",VLOOKUP(AV1350,skillbasedata!A:B,2,TRUE))</f>
        <v>攻击</v>
      </c>
      <c r="O1350" s="48">
        <f t="shared" si="301"/>
        <v>1</v>
      </c>
      <c r="P1350" s="4" t="str">
        <f>IF(AW1350=0,"",VLOOKUP(AW1350,skillbasedata!A:B,2,TRUE))</f>
        <v/>
      </c>
      <c r="Q1350" s="48">
        <f t="shared" si="302"/>
        <v>0</v>
      </c>
      <c r="R1350" s="4" t="str">
        <f>IF(AX1350=0,"",VLOOKUP(AX1350,skillbasedata!A:B,2,TRUE))</f>
        <v/>
      </c>
      <c r="S1350" s="48">
        <f t="shared" si="303"/>
        <v>0</v>
      </c>
      <c r="T1350" s="48">
        <f t="shared" si="304"/>
        <v>4</v>
      </c>
      <c r="U1350" s="48">
        <f t="shared" si="305"/>
        <v>14</v>
      </c>
      <c r="V1350" s="51">
        <f t="shared" si="306"/>
        <v>321</v>
      </c>
      <c r="W1350" s="26" t="s">
        <v>3670</v>
      </c>
      <c r="X1350" s="26">
        <v>1</v>
      </c>
      <c r="Y1350" s="26">
        <v>321</v>
      </c>
      <c r="Z1350" s="26">
        <v>16007</v>
      </c>
      <c r="AA1350" s="26">
        <v>83</v>
      </c>
      <c r="AB1350" s="26">
        <v>8</v>
      </c>
      <c r="AC1350" s="26">
        <v>16000</v>
      </c>
      <c r="AD1350" s="26">
        <v>0</v>
      </c>
      <c r="AE1350" s="26">
        <v>1</v>
      </c>
      <c r="AF1350" s="26">
        <v>1</v>
      </c>
      <c r="AG1350" s="26">
        <v>1</v>
      </c>
      <c r="AH1350" s="26">
        <v>110</v>
      </c>
      <c r="AI1350" s="26">
        <v>3</v>
      </c>
      <c r="AJ1350" s="26">
        <v>0</v>
      </c>
      <c r="AK1350" s="26">
        <v>0</v>
      </c>
      <c r="AL1350" s="26">
        <v>0</v>
      </c>
      <c r="AM1350" s="26">
        <v>0</v>
      </c>
      <c r="AN1350" s="26">
        <v>25</v>
      </c>
      <c r="AO1350" s="26">
        <v>0</v>
      </c>
      <c r="AP1350" s="26">
        <v>0</v>
      </c>
      <c r="AQ1350" s="26">
        <v>1</v>
      </c>
      <c r="AR1350" s="26">
        <v>0</v>
      </c>
      <c r="AS1350" s="26">
        <v>0</v>
      </c>
      <c r="AT1350" s="26">
        <v>2</v>
      </c>
      <c r="AU1350" s="26">
        <v>104</v>
      </c>
      <c r="AV1350" s="26">
        <v>1</v>
      </c>
      <c r="AW1350" s="26">
        <v>0</v>
      </c>
      <c r="AX1350" s="26">
        <v>0</v>
      </c>
      <c r="AY1350" s="26">
        <v>2</v>
      </c>
      <c r="AZ1350" s="26">
        <v>1</v>
      </c>
      <c r="BA1350" s="26">
        <v>1</v>
      </c>
      <c r="BB1350" s="26">
        <v>0</v>
      </c>
      <c r="BC1350" s="26">
        <v>0</v>
      </c>
      <c r="BD1350" s="26" t="s">
        <v>2309</v>
      </c>
      <c r="BE1350" s="26">
        <v>4</v>
      </c>
      <c r="BF1350" s="26">
        <v>14</v>
      </c>
      <c r="BG1350" s="54" t="str">
        <f t="shared" si="307"/>
        <v>0141</v>
      </c>
      <c r="BH1350" s="9"/>
      <c r="BI1350" s="9"/>
    </row>
    <row r="1351" ht="16.5" spans="1:61">
      <c r="A1351" s="4">
        <f t="shared" si="294"/>
        <v>5</v>
      </c>
      <c r="B1351" s="4" t="str">
        <f>IF(X1351=0,"",VLOOKUP(Y1351,seriesName!A:B,2,TRUE))</f>
        <v>神凪・洸</v>
      </c>
      <c r="C1351" s="4" t="str">
        <f>IF(A1351=1,VLOOKUP(V1351,Head!A:B,2,TRUE),IF(A1351=2,VLOOKUP(V1351,Chest!A:B,2,TRUE),IF(A1351=3,VLOOKUP(V1351,Arm!A:B,2,TRUE),IF(A1351=4,VLOOKUP(V1351,Waist!A:B,2,TRUE),IF(A1351=5,VLOOKUP(V1351,Leg!A:B,2,TRUE),"")))))</f>
        <v>神凪・洸【绯袴】</v>
      </c>
      <c r="D1351" s="44" t="str">
        <f>IF(X1351=1,VLOOKUP(AA1351,modelID!A:B,2,FALSE),"")</f>
        <v>pl259</v>
      </c>
      <c r="E1351" s="45">
        <f>IF(X1351=0,"",AH1351+VLOOKUP(AN1351,BuildupTable!L:O,4,FALSE))</f>
        <v>170</v>
      </c>
      <c r="F1351" s="1">
        <f t="shared" si="295"/>
        <v>3</v>
      </c>
      <c r="G1351" s="1">
        <f t="shared" si="296"/>
        <v>0</v>
      </c>
      <c r="H1351" s="1">
        <f t="shared" si="297"/>
        <v>0</v>
      </c>
      <c r="I1351" s="1">
        <f t="shared" si="298"/>
        <v>0</v>
      </c>
      <c r="J1351" s="4" t="str">
        <f>IF(AT1351=0,"",VLOOKUP(AT1351,skillbasedata!A:B,2,TRUE))</f>
        <v>回避性能</v>
      </c>
      <c r="K1351" s="48">
        <f t="shared" si="299"/>
        <v>1</v>
      </c>
      <c r="L1351" s="4" t="str">
        <f>IF(AU1351=0,"",VLOOKUP(AU1351,skillbasedata!A:B,2,TRUE))</f>
        <v>挑战者</v>
      </c>
      <c r="M1351" s="48">
        <f t="shared" si="300"/>
        <v>1</v>
      </c>
      <c r="N1351" s="4" t="str">
        <f>IF(AV1351=0,"",VLOOKUP(AV1351,skillbasedata!A:B,2,TRUE))</f>
        <v>攻击</v>
      </c>
      <c r="O1351" s="48">
        <f t="shared" si="301"/>
        <v>2</v>
      </c>
      <c r="P1351" s="4" t="str">
        <f>IF(AW1351=0,"",VLOOKUP(AW1351,skillbasedata!A:B,2,TRUE))</f>
        <v/>
      </c>
      <c r="Q1351" s="48">
        <f t="shared" si="302"/>
        <v>0</v>
      </c>
      <c r="R1351" s="4" t="str">
        <f>IF(AX1351=0,"",VLOOKUP(AX1351,skillbasedata!A:B,2,TRUE))</f>
        <v/>
      </c>
      <c r="S1351" s="48">
        <f t="shared" si="303"/>
        <v>0</v>
      </c>
      <c r="T1351" s="48">
        <f t="shared" si="304"/>
        <v>4</v>
      </c>
      <c r="U1351" s="48">
        <f t="shared" si="305"/>
        <v>14</v>
      </c>
      <c r="V1351" s="51">
        <f t="shared" si="306"/>
        <v>321</v>
      </c>
      <c r="W1351" s="26" t="s">
        <v>3671</v>
      </c>
      <c r="X1351" s="26">
        <v>1</v>
      </c>
      <c r="Y1351" s="26">
        <v>321</v>
      </c>
      <c r="Z1351" s="26">
        <v>16007</v>
      </c>
      <c r="AA1351" s="26">
        <v>83</v>
      </c>
      <c r="AB1351" s="26">
        <v>8</v>
      </c>
      <c r="AC1351" s="26">
        <v>16000</v>
      </c>
      <c r="AD1351" s="26">
        <v>0</v>
      </c>
      <c r="AE1351" s="26">
        <v>1</v>
      </c>
      <c r="AF1351" s="26">
        <v>1</v>
      </c>
      <c r="AG1351" s="26">
        <v>1</v>
      </c>
      <c r="AH1351" s="26">
        <v>110</v>
      </c>
      <c r="AI1351" s="26">
        <v>3</v>
      </c>
      <c r="AJ1351" s="26">
        <v>0</v>
      </c>
      <c r="AK1351" s="26">
        <v>0</v>
      </c>
      <c r="AL1351" s="26">
        <v>0</v>
      </c>
      <c r="AM1351" s="26">
        <v>0</v>
      </c>
      <c r="AN1351" s="26">
        <v>25</v>
      </c>
      <c r="AO1351" s="26">
        <v>0</v>
      </c>
      <c r="AP1351" s="26">
        <v>3</v>
      </c>
      <c r="AQ1351" s="26">
        <v>0</v>
      </c>
      <c r="AR1351" s="26">
        <v>0</v>
      </c>
      <c r="AS1351" s="26">
        <v>0</v>
      </c>
      <c r="AT1351" s="26">
        <v>65</v>
      </c>
      <c r="AU1351" s="26">
        <v>2</v>
      </c>
      <c r="AV1351" s="26">
        <v>1</v>
      </c>
      <c r="AW1351" s="26">
        <v>0</v>
      </c>
      <c r="AX1351" s="26">
        <v>0</v>
      </c>
      <c r="AY1351" s="26">
        <v>1</v>
      </c>
      <c r="AZ1351" s="26">
        <v>1</v>
      </c>
      <c r="BA1351" s="26">
        <v>2</v>
      </c>
      <c r="BB1351" s="26">
        <v>0</v>
      </c>
      <c r="BC1351" s="26">
        <v>0</v>
      </c>
      <c r="BD1351" s="26" t="s">
        <v>2309</v>
      </c>
      <c r="BE1351" s="26">
        <v>4</v>
      </c>
      <c r="BF1351" s="26">
        <v>14</v>
      </c>
      <c r="BG1351" s="54" t="str">
        <f t="shared" si="307"/>
        <v>0141</v>
      </c>
      <c r="BH1351" s="9"/>
      <c r="BI1351" s="9"/>
    </row>
    <row r="1352" ht="16.5" spans="1:61">
      <c r="A1352" s="4">
        <f t="shared" si="294"/>
        <v>1</v>
      </c>
      <c r="B1352" s="4" t="str">
        <f>IF(X1352=0,"",VLOOKUP(Y1352,seriesName!A:B,2,TRUE))</f>
        <v>倪泰里・真</v>
      </c>
      <c r="C1352" s="4" t="str">
        <f>IF(A1352=1,VLOOKUP(V1352,Head!A:B,2,TRUE),IF(A1352=2,VLOOKUP(V1352,Chest!A:B,2,TRUE),IF(A1352=3,VLOOKUP(V1352,Arm!A:B,2,TRUE),IF(A1352=4,VLOOKUP(V1352,Waist!A:B,2,TRUE),IF(A1352=5,VLOOKUP(V1352,Leg!A:B,2,TRUE),"")))))</f>
        <v>倪泰里【刚面】真</v>
      </c>
      <c r="D1352" s="44" t="str">
        <f>IF(X1352=1,VLOOKUP(AA1352,modelID!A:B,2,FALSE),"")</f>
        <v>pl259</v>
      </c>
      <c r="E1352" s="45">
        <f>IF(X1352=0,"",AH1352+VLOOKUP(AN1352,BuildupTable!L:O,4,FALSE))</f>
        <v>170</v>
      </c>
      <c r="F1352" s="1">
        <f t="shared" si="295"/>
        <v>1</v>
      </c>
      <c r="G1352" s="1">
        <f t="shared" si="296"/>
        <v>0</v>
      </c>
      <c r="H1352" s="1">
        <f t="shared" si="297"/>
        <v>0</v>
      </c>
      <c r="I1352" s="1">
        <f t="shared" si="298"/>
        <v>0</v>
      </c>
      <c r="J1352" s="4" t="str">
        <f>IF(AT1352=0,"",VLOOKUP(AT1352,skillbasedata!A:B,2,TRUE))</f>
        <v>利刃</v>
      </c>
      <c r="K1352" s="48">
        <f t="shared" si="299"/>
        <v>2</v>
      </c>
      <c r="L1352" s="4" t="str">
        <f>IF(AU1352=0,"",VLOOKUP(AU1352,skillbasedata!A:B,2,TRUE))</f>
        <v>弹丸节约</v>
      </c>
      <c r="M1352" s="48">
        <f t="shared" si="300"/>
        <v>2</v>
      </c>
      <c r="N1352" s="4" t="str">
        <f>IF(AV1352=0,"",VLOOKUP(AV1352,skillbasedata!A:B,2,TRUE))</f>
        <v>翔虫使</v>
      </c>
      <c r="O1352" s="48">
        <f t="shared" si="301"/>
        <v>1</v>
      </c>
      <c r="P1352" s="4" t="str">
        <f>IF(AW1352=0,"",VLOOKUP(AW1352,skillbasedata!A:B,2,TRUE))</f>
        <v>攻击</v>
      </c>
      <c r="Q1352" s="48">
        <f t="shared" si="302"/>
        <v>2</v>
      </c>
      <c r="R1352" s="4" t="str">
        <f>IF(AX1352=0,"",VLOOKUP(AX1352,skillbasedata!A:B,2,TRUE))</f>
        <v/>
      </c>
      <c r="S1352" s="48">
        <f t="shared" si="303"/>
        <v>0</v>
      </c>
      <c r="T1352" s="48">
        <f t="shared" si="304"/>
        <v>4</v>
      </c>
      <c r="U1352" s="48">
        <f t="shared" si="305"/>
        <v>14</v>
      </c>
      <c r="V1352" s="51">
        <f t="shared" si="306"/>
        <v>322</v>
      </c>
      <c r="W1352" s="26" t="s">
        <v>3672</v>
      </c>
      <c r="X1352" s="26">
        <v>1</v>
      </c>
      <c r="Y1352" s="26">
        <v>322</v>
      </c>
      <c r="Z1352" s="26">
        <v>16006</v>
      </c>
      <c r="AA1352" s="26">
        <v>83</v>
      </c>
      <c r="AB1352" s="26">
        <v>8</v>
      </c>
      <c r="AC1352" s="26">
        <v>16000</v>
      </c>
      <c r="AD1352" s="26">
        <v>0</v>
      </c>
      <c r="AE1352" s="26">
        <v>0</v>
      </c>
      <c r="AF1352" s="26">
        <v>1</v>
      </c>
      <c r="AG1352" s="26">
        <v>1</v>
      </c>
      <c r="AH1352" s="26">
        <v>110</v>
      </c>
      <c r="AI1352" s="26">
        <v>3</v>
      </c>
      <c r="AJ1352" s="26">
        <v>0</v>
      </c>
      <c r="AK1352" s="26">
        <v>0</v>
      </c>
      <c r="AL1352" s="26">
        <v>0</v>
      </c>
      <c r="AM1352" s="26">
        <v>0</v>
      </c>
      <c r="AN1352" s="26">
        <v>25</v>
      </c>
      <c r="AO1352" s="26">
        <v>0</v>
      </c>
      <c r="AP1352" s="26">
        <v>1</v>
      </c>
      <c r="AQ1352" s="26">
        <v>0</v>
      </c>
      <c r="AR1352" s="26">
        <v>0</v>
      </c>
      <c r="AS1352" s="26">
        <v>0</v>
      </c>
      <c r="AT1352" s="26">
        <v>23</v>
      </c>
      <c r="AU1352" s="26">
        <v>24</v>
      </c>
      <c r="AV1352" s="26">
        <v>104</v>
      </c>
      <c r="AW1352" s="26">
        <v>1</v>
      </c>
      <c r="AX1352" s="26">
        <v>0</v>
      </c>
      <c r="AY1352" s="26">
        <v>2</v>
      </c>
      <c r="AZ1352" s="26">
        <v>2</v>
      </c>
      <c r="BA1352" s="26">
        <v>1</v>
      </c>
      <c r="BB1352" s="26">
        <v>2</v>
      </c>
      <c r="BC1352" s="26">
        <v>0</v>
      </c>
      <c r="BD1352" s="26" t="s">
        <v>2309</v>
      </c>
      <c r="BE1352" s="26">
        <v>4</v>
      </c>
      <c r="BF1352" s="26">
        <v>14</v>
      </c>
      <c r="BG1352" s="54" t="str">
        <f t="shared" si="307"/>
        <v>0142</v>
      </c>
      <c r="BH1352" s="9"/>
      <c r="BI1352" s="9"/>
    </row>
    <row r="1353" ht="16.5" spans="1:61">
      <c r="A1353" s="4">
        <f t="shared" si="294"/>
        <v>2</v>
      </c>
      <c r="B1353" s="4" t="str">
        <f>IF(X1353=0,"",VLOOKUP(Y1353,seriesName!A:B,2,TRUE))</f>
        <v>倪泰里・真</v>
      </c>
      <c r="C1353" s="4" t="str">
        <f>IF(A1353=1,VLOOKUP(V1353,Head!A:B,2,TRUE),IF(A1353=2,VLOOKUP(V1353,Chest!A:B,2,TRUE),IF(A1353=3,VLOOKUP(V1353,Arm!A:B,2,TRUE),IF(A1353=4,VLOOKUP(V1353,Waist!A:B,2,TRUE),IF(A1353=5,VLOOKUP(V1353,Leg!A:B,2,TRUE),"")))))</f>
        <v>倪泰里【上衣】真</v>
      </c>
      <c r="D1353" s="44" t="str">
        <f>IF(X1353=1,VLOOKUP(AA1353,modelID!A:B,2,FALSE),"")</f>
        <v>pl259</v>
      </c>
      <c r="E1353" s="45">
        <f>IF(X1353=0,"",AH1353+VLOOKUP(AN1353,BuildupTable!L:O,4,FALSE))</f>
        <v>170</v>
      </c>
      <c r="F1353" s="1">
        <f t="shared" si="295"/>
        <v>1</v>
      </c>
      <c r="G1353" s="1">
        <f t="shared" si="296"/>
        <v>0</v>
      </c>
      <c r="H1353" s="1">
        <f t="shared" si="297"/>
        <v>0</v>
      </c>
      <c r="I1353" s="1">
        <f t="shared" si="298"/>
        <v>0</v>
      </c>
      <c r="J1353" s="4" t="str">
        <f>IF(AT1353=0,"",VLOOKUP(AT1353,skillbasedata!A:B,2,TRUE))</f>
        <v>利刃</v>
      </c>
      <c r="K1353" s="48">
        <f t="shared" si="299"/>
        <v>1</v>
      </c>
      <c r="L1353" s="4" t="str">
        <f>IF(AU1353=0,"",VLOOKUP(AU1353,skillbasedata!A:B,2,TRUE))</f>
        <v>弹丸节约</v>
      </c>
      <c r="M1353" s="48">
        <f t="shared" si="300"/>
        <v>1</v>
      </c>
      <c r="N1353" s="4" t="str">
        <f>IF(AV1353=0,"",VLOOKUP(AV1353,skillbasedata!A:B,2,TRUE))</f>
        <v>回避性能</v>
      </c>
      <c r="O1353" s="48">
        <f t="shared" si="301"/>
        <v>3</v>
      </c>
      <c r="P1353" s="4" t="str">
        <f>IF(AW1353=0,"",VLOOKUP(AW1353,skillbasedata!A:B,2,TRUE))</f>
        <v>挑战者</v>
      </c>
      <c r="Q1353" s="48">
        <f t="shared" si="302"/>
        <v>1</v>
      </c>
      <c r="R1353" s="4" t="str">
        <f>IF(AX1353=0,"",VLOOKUP(AX1353,skillbasedata!A:B,2,TRUE))</f>
        <v/>
      </c>
      <c r="S1353" s="48">
        <f t="shared" si="303"/>
        <v>0</v>
      </c>
      <c r="T1353" s="48">
        <f t="shared" si="304"/>
        <v>4</v>
      </c>
      <c r="U1353" s="48">
        <f t="shared" si="305"/>
        <v>14</v>
      </c>
      <c r="V1353" s="51">
        <f t="shared" si="306"/>
        <v>322</v>
      </c>
      <c r="W1353" s="26" t="s">
        <v>3673</v>
      </c>
      <c r="X1353" s="26">
        <v>1</v>
      </c>
      <c r="Y1353" s="26">
        <v>322</v>
      </c>
      <c r="Z1353" s="26">
        <v>16006</v>
      </c>
      <c r="AA1353" s="26">
        <v>83</v>
      </c>
      <c r="AB1353" s="26">
        <v>8</v>
      </c>
      <c r="AC1353" s="26">
        <v>16000</v>
      </c>
      <c r="AD1353" s="26">
        <v>0</v>
      </c>
      <c r="AE1353" s="26">
        <v>0</v>
      </c>
      <c r="AF1353" s="26">
        <v>1</v>
      </c>
      <c r="AG1353" s="26">
        <v>1</v>
      </c>
      <c r="AH1353" s="26">
        <v>110</v>
      </c>
      <c r="AI1353" s="26">
        <v>3</v>
      </c>
      <c r="AJ1353" s="26">
        <v>0</v>
      </c>
      <c r="AK1353" s="26">
        <v>0</v>
      </c>
      <c r="AL1353" s="26">
        <v>0</v>
      </c>
      <c r="AM1353" s="26">
        <v>0</v>
      </c>
      <c r="AN1353" s="26">
        <v>25</v>
      </c>
      <c r="AO1353" s="26">
        <v>0</v>
      </c>
      <c r="AP1353" s="26">
        <v>1</v>
      </c>
      <c r="AQ1353" s="26">
        <v>0</v>
      </c>
      <c r="AR1353" s="26">
        <v>0</v>
      </c>
      <c r="AS1353" s="26">
        <v>0</v>
      </c>
      <c r="AT1353" s="26">
        <v>23</v>
      </c>
      <c r="AU1353" s="26">
        <v>24</v>
      </c>
      <c r="AV1353" s="26">
        <v>65</v>
      </c>
      <c r="AW1353" s="26">
        <v>2</v>
      </c>
      <c r="AX1353" s="26">
        <v>0</v>
      </c>
      <c r="AY1353" s="26">
        <v>1</v>
      </c>
      <c r="AZ1353" s="26">
        <v>1</v>
      </c>
      <c r="BA1353" s="26">
        <v>3</v>
      </c>
      <c r="BB1353" s="26">
        <v>1</v>
      </c>
      <c r="BC1353" s="26">
        <v>0</v>
      </c>
      <c r="BD1353" s="26" t="s">
        <v>2309</v>
      </c>
      <c r="BE1353" s="26">
        <v>4</v>
      </c>
      <c r="BF1353" s="26">
        <v>14</v>
      </c>
      <c r="BG1353" s="54" t="str">
        <f t="shared" si="307"/>
        <v>0142</v>
      </c>
      <c r="BH1353" s="9"/>
      <c r="BI1353" s="9"/>
    </row>
    <row r="1354" ht="16.5" spans="1:61">
      <c r="A1354" s="4">
        <f t="shared" si="294"/>
        <v>3</v>
      </c>
      <c r="B1354" s="4" t="str">
        <f>IF(X1354=0,"",VLOOKUP(Y1354,seriesName!A:B,2,TRUE))</f>
        <v>倪泰里・真</v>
      </c>
      <c r="C1354" s="4" t="str">
        <f>IF(A1354=1,VLOOKUP(V1354,Head!A:B,2,TRUE),IF(A1354=2,VLOOKUP(V1354,Chest!A:B,2,TRUE),IF(A1354=3,VLOOKUP(V1354,Arm!A:B,2,TRUE),IF(A1354=4,VLOOKUP(V1354,Waist!A:B,2,TRUE),IF(A1354=5,VLOOKUP(V1354,Leg!A:B,2,TRUE),"")))))</f>
        <v>倪泰里【手甲】真</v>
      </c>
      <c r="D1354" s="44" t="str">
        <f>IF(X1354=1,VLOOKUP(AA1354,modelID!A:B,2,FALSE),"")</f>
        <v>pl259</v>
      </c>
      <c r="E1354" s="45">
        <f>IF(X1354=0,"",AH1354+VLOOKUP(AN1354,BuildupTable!L:O,4,FALSE))</f>
        <v>170</v>
      </c>
      <c r="F1354" s="1">
        <f t="shared" si="295"/>
        <v>0</v>
      </c>
      <c r="G1354" s="1">
        <f t="shared" si="296"/>
        <v>1</v>
      </c>
      <c r="H1354" s="1">
        <f t="shared" si="297"/>
        <v>0</v>
      </c>
      <c r="I1354" s="1">
        <f t="shared" si="298"/>
        <v>0</v>
      </c>
      <c r="J1354" s="4" t="str">
        <f>IF(AT1354=0,"",VLOOKUP(AT1354,skillbasedata!A:B,2,TRUE))</f>
        <v>回避性能</v>
      </c>
      <c r="K1354" s="48">
        <f t="shared" si="299"/>
        <v>1</v>
      </c>
      <c r="L1354" s="4" t="str">
        <f>IF(AU1354=0,"",VLOOKUP(AU1354,skillbasedata!A:B,2,TRUE))</f>
        <v>翔虫使</v>
      </c>
      <c r="M1354" s="48">
        <f t="shared" si="300"/>
        <v>1</v>
      </c>
      <c r="N1354" s="4" t="str">
        <f>IF(AV1354=0,"",VLOOKUP(AV1354,skillbasedata!A:B,2,TRUE))</f>
        <v>攻击</v>
      </c>
      <c r="O1354" s="48">
        <f t="shared" si="301"/>
        <v>2</v>
      </c>
      <c r="P1354" s="4" t="str">
        <f>IF(AW1354=0,"",VLOOKUP(AW1354,skillbasedata!A:B,2,TRUE))</f>
        <v/>
      </c>
      <c r="Q1354" s="48">
        <f t="shared" si="302"/>
        <v>0</v>
      </c>
      <c r="R1354" s="4" t="str">
        <f>IF(AX1354=0,"",VLOOKUP(AX1354,skillbasedata!A:B,2,TRUE))</f>
        <v/>
      </c>
      <c r="S1354" s="48">
        <f t="shared" si="303"/>
        <v>0</v>
      </c>
      <c r="T1354" s="48">
        <f t="shared" si="304"/>
        <v>4</v>
      </c>
      <c r="U1354" s="48">
        <f t="shared" si="305"/>
        <v>14</v>
      </c>
      <c r="V1354" s="51">
        <f t="shared" si="306"/>
        <v>322</v>
      </c>
      <c r="W1354" s="26" t="s">
        <v>3674</v>
      </c>
      <c r="X1354" s="26">
        <v>1</v>
      </c>
      <c r="Y1354" s="26">
        <v>322</v>
      </c>
      <c r="Z1354" s="26">
        <v>16006</v>
      </c>
      <c r="AA1354" s="26">
        <v>83</v>
      </c>
      <c r="AB1354" s="26">
        <v>8</v>
      </c>
      <c r="AC1354" s="26">
        <v>16000</v>
      </c>
      <c r="AD1354" s="26">
        <v>0</v>
      </c>
      <c r="AE1354" s="26">
        <v>0</v>
      </c>
      <c r="AF1354" s="26">
        <v>1</v>
      </c>
      <c r="AG1354" s="26">
        <v>1</v>
      </c>
      <c r="AH1354" s="26">
        <v>110</v>
      </c>
      <c r="AI1354" s="26">
        <v>3</v>
      </c>
      <c r="AJ1354" s="26">
        <v>0</v>
      </c>
      <c r="AK1354" s="26">
        <v>0</v>
      </c>
      <c r="AL1354" s="26">
        <v>0</v>
      </c>
      <c r="AM1354" s="26">
        <v>0</v>
      </c>
      <c r="AN1354" s="26">
        <v>25</v>
      </c>
      <c r="AO1354" s="26">
        <v>0</v>
      </c>
      <c r="AP1354" s="26">
        <v>0</v>
      </c>
      <c r="AQ1354" s="26">
        <v>1</v>
      </c>
      <c r="AR1354" s="26">
        <v>0</v>
      </c>
      <c r="AS1354" s="26">
        <v>0</v>
      </c>
      <c r="AT1354" s="26">
        <v>65</v>
      </c>
      <c r="AU1354" s="26">
        <v>104</v>
      </c>
      <c r="AV1354" s="26">
        <v>1</v>
      </c>
      <c r="AW1354" s="26">
        <v>0</v>
      </c>
      <c r="AX1354" s="26">
        <v>0</v>
      </c>
      <c r="AY1354" s="26">
        <v>1</v>
      </c>
      <c r="AZ1354" s="26">
        <v>1</v>
      </c>
      <c r="BA1354" s="26">
        <v>2</v>
      </c>
      <c r="BB1354" s="26">
        <v>0</v>
      </c>
      <c r="BC1354" s="26">
        <v>0</v>
      </c>
      <c r="BD1354" s="26" t="s">
        <v>2309</v>
      </c>
      <c r="BE1354" s="26">
        <v>4</v>
      </c>
      <c r="BF1354" s="26">
        <v>14</v>
      </c>
      <c r="BG1354" s="54" t="str">
        <f t="shared" si="307"/>
        <v>0142</v>
      </c>
      <c r="BH1354" s="9"/>
      <c r="BI1354" s="9"/>
    </row>
    <row r="1355" ht="16.5" spans="1:61">
      <c r="A1355" s="4">
        <f t="shared" si="294"/>
        <v>4</v>
      </c>
      <c r="B1355" s="4" t="str">
        <f>IF(X1355=0,"",VLOOKUP(Y1355,seriesName!A:B,2,TRUE))</f>
        <v>倪泰里・真</v>
      </c>
      <c r="C1355" s="4" t="str">
        <f>IF(A1355=1,VLOOKUP(V1355,Head!A:B,2,TRUE),IF(A1355=2,VLOOKUP(V1355,Chest!A:B,2,TRUE),IF(A1355=3,VLOOKUP(V1355,Arm!A:B,2,TRUE),IF(A1355=4,VLOOKUP(V1355,Waist!A:B,2,TRUE),IF(A1355=5,VLOOKUP(V1355,Leg!A:B,2,TRUE),"")))))</f>
        <v>倪泰里【腰卷】真</v>
      </c>
      <c r="D1355" s="44" t="str">
        <f>IF(X1355=1,VLOOKUP(AA1355,modelID!A:B,2,FALSE),"")</f>
        <v>pl259</v>
      </c>
      <c r="E1355" s="45">
        <f>IF(X1355=0,"",AH1355+VLOOKUP(AN1355,BuildupTable!L:O,4,FALSE))</f>
        <v>170</v>
      </c>
      <c r="F1355" s="1">
        <f t="shared" si="295"/>
        <v>0</v>
      </c>
      <c r="G1355" s="1">
        <f t="shared" si="296"/>
        <v>1</v>
      </c>
      <c r="H1355" s="1">
        <f t="shared" si="297"/>
        <v>0</v>
      </c>
      <c r="I1355" s="1">
        <f t="shared" si="298"/>
        <v>0</v>
      </c>
      <c r="J1355" s="4" t="str">
        <f>IF(AT1355=0,"",VLOOKUP(AT1355,skillbasedata!A:B,2,TRUE))</f>
        <v>挑战者</v>
      </c>
      <c r="K1355" s="48">
        <f t="shared" si="299"/>
        <v>2</v>
      </c>
      <c r="L1355" s="4" t="str">
        <f>IF(AU1355=0,"",VLOOKUP(AU1355,skillbasedata!A:B,2,TRUE))</f>
        <v>翔虫使</v>
      </c>
      <c r="M1355" s="48">
        <f t="shared" si="300"/>
        <v>1</v>
      </c>
      <c r="N1355" s="4" t="str">
        <f>IF(AV1355=0,"",VLOOKUP(AV1355,skillbasedata!A:B,2,TRUE))</f>
        <v>攻击</v>
      </c>
      <c r="O1355" s="48">
        <f t="shared" si="301"/>
        <v>1</v>
      </c>
      <c r="P1355" s="4" t="str">
        <f>IF(AW1355=0,"",VLOOKUP(AW1355,skillbasedata!A:B,2,TRUE))</f>
        <v/>
      </c>
      <c r="Q1355" s="48">
        <f t="shared" si="302"/>
        <v>0</v>
      </c>
      <c r="R1355" s="4" t="str">
        <f>IF(AX1355=0,"",VLOOKUP(AX1355,skillbasedata!A:B,2,TRUE))</f>
        <v/>
      </c>
      <c r="S1355" s="48">
        <f t="shared" si="303"/>
        <v>0</v>
      </c>
      <c r="T1355" s="48">
        <f t="shared" si="304"/>
        <v>4</v>
      </c>
      <c r="U1355" s="48">
        <f t="shared" si="305"/>
        <v>14</v>
      </c>
      <c r="V1355" s="51">
        <f t="shared" si="306"/>
        <v>322</v>
      </c>
      <c r="W1355" s="26" t="s">
        <v>3675</v>
      </c>
      <c r="X1355" s="26">
        <v>1</v>
      </c>
      <c r="Y1355" s="26">
        <v>322</v>
      </c>
      <c r="Z1355" s="26">
        <v>16006</v>
      </c>
      <c r="AA1355" s="26">
        <v>83</v>
      </c>
      <c r="AB1355" s="26">
        <v>8</v>
      </c>
      <c r="AC1355" s="26">
        <v>16000</v>
      </c>
      <c r="AD1355" s="26">
        <v>0</v>
      </c>
      <c r="AE1355" s="26">
        <v>0</v>
      </c>
      <c r="AF1355" s="26">
        <v>1</v>
      </c>
      <c r="AG1355" s="26">
        <v>1</v>
      </c>
      <c r="AH1355" s="26">
        <v>110</v>
      </c>
      <c r="AI1355" s="26">
        <v>3</v>
      </c>
      <c r="AJ1355" s="26">
        <v>0</v>
      </c>
      <c r="AK1355" s="26">
        <v>0</v>
      </c>
      <c r="AL1355" s="26">
        <v>0</v>
      </c>
      <c r="AM1355" s="26">
        <v>0</v>
      </c>
      <c r="AN1355" s="26">
        <v>25</v>
      </c>
      <c r="AO1355" s="26">
        <v>0</v>
      </c>
      <c r="AP1355" s="26">
        <v>0</v>
      </c>
      <c r="AQ1355" s="26">
        <v>1</v>
      </c>
      <c r="AR1355" s="26">
        <v>0</v>
      </c>
      <c r="AS1355" s="26">
        <v>0</v>
      </c>
      <c r="AT1355" s="26">
        <v>2</v>
      </c>
      <c r="AU1355" s="26">
        <v>104</v>
      </c>
      <c r="AV1355" s="26">
        <v>1</v>
      </c>
      <c r="AW1355" s="26">
        <v>0</v>
      </c>
      <c r="AX1355" s="26">
        <v>0</v>
      </c>
      <c r="AY1355" s="26">
        <v>2</v>
      </c>
      <c r="AZ1355" s="26">
        <v>1</v>
      </c>
      <c r="BA1355" s="26">
        <v>1</v>
      </c>
      <c r="BB1355" s="26">
        <v>0</v>
      </c>
      <c r="BC1355" s="26">
        <v>0</v>
      </c>
      <c r="BD1355" s="26" t="s">
        <v>2309</v>
      </c>
      <c r="BE1355" s="26">
        <v>4</v>
      </c>
      <c r="BF1355" s="26">
        <v>14</v>
      </c>
      <c r="BG1355" s="54" t="str">
        <f t="shared" si="307"/>
        <v>0142</v>
      </c>
      <c r="BH1355" s="9"/>
      <c r="BI1355" s="9"/>
    </row>
    <row r="1356" ht="16.5" spans="1:61">
      <c r="A1356" s="4">
        <f t="shared" si="294"/>
        <v>5</v>
      </c>
      <c r="B1356" s="4" t="str">
        <f>IF(X1356=0,"",VLOOKUP(Y1356,seriesName!A:B,2,TRUE))</f>
        <v>倪泰里・真</v>
      </c>
      <c r="C1356" s="4" t="str">
        <f>IF(A1356=1,VLOOKUP(V1356,Head!A:B,2,TRUE),IF(A1356=2,VLOOKUP(V1356,Chest!A:B,2,TRUE),IF(A1356=3,VLOOKUP(V1356,Arm!A:B,2,TRUE),IF(A1356=4,VLOOKUP(V1356,Waist!A:B,2,TRUE),IF(A1356=5,VLOOKUP(V1356,Leg!A:B,2,TRUE),"")))))</f>
        <v>倪泰里【绑腿】真</v>
      </c>
      <c r="D1356" s="44" t="str">
        <f>IF(X1356=1,VLOOKUP(AA1356,modelID!A:B,2,FALSE),"")</f>
        <v>pl259</v>
      </c>
      <c r="E1356" s="45">
        <f>IF(X1356=0,"",AH1356+VLOOKUP(AN1356,BuildupTable!L:O,4,FALSE))</f>
        <v>170</v>
      </c>
      <c r="F1356" s="1">
        <f t="shared" si="295"/>
        <v>3</v>
      </c>
      <c r="G1356" s="1">
        <f t="shared" si="296"/>
        <v>0</v>
      </c>
      <c r="H1356" s="1">
        <f t="shared" si="297"/>
        <v>0</v>
      </c>
      <c r="I1356" s="1">
        <f t="shared" si="298"/>
        <v>0</v>
      </c>
      <c r="J1356" s="4" t="str">
        <f>IF(AT1356=0,"",VLOOKUP(AT1356,skillbasedata!A:B,2,TRUE))</f>
        <v>回避性能</v>
      </c>
      <c r="K1356" s="48">
        <f t="shared" si="299"/>
        <v>1</v>
      </c>
      <c r="L1356" s="4" t="str">
        <f>IF(AU1356=0,"",VLOOKUP(AU1356,skillbasedata!A:B,2,TRUE))</f>
        <v>挑战者</v>
      </c>
      <c r="M1356" s="48">
        <f t="shared" si="300"/>
        <v>1</v>
      </c>
      <c r="N1356" s="4" t="str">
        <f>IF(AV1356=0,"",VLOOKUP(AV1356,skillbasedata!A:B,2,TRUE))</f>
        <v>攻击</v>
      </c>
      <c r="O1356" s="48">
        <f t="shared" si="301"/>
        <v>2</v>
      </c>
      <c r="P1356" s="4" t="str">
        <f>IF(AW1356=0,"",VLOOKUP(AW1356,skillbasedata!A:B,2,TRUE))</f>
        <v/>
      </c>
      <c r="Q1356" s="48">
        <f t="shared" si="302"/>
        <v>0</v>
      </c>
      <c r="R1356" s="4" t="str">
        <f>IF(AX1356=0,"",VLOOKUP(AX1356,skillbasedata!A:B,2,TRUE))</f>
        <v/>
      </c>
      <c r="S1356" s="48">
        <f t="shared" si="303"/>
        <v>0</v>
      </c>
      <c r="T1356" s="48">
        <f t="shared" si="304"/>
        <v>4</v>
      </c>
      <c r="U1356" s="48">
        <f t="shared" si="305"/>
        <v>14</v>
      </c>
      <c r="V1356" s="51">
        <f t="shared" si="306"/>
        <v>322</v>
      </c>
      <c r="W1356" s="26" t="s">
        <v>3676</v>
      </c>
      <c r="X1356" s="26">
        <v>1</v>
      </c>
      <c r="Y1356" s="26">
        <v>322</v>
      </c>
      <c r="Z1356" s="26">
        <v>16006</v>
      </c>
      <c r="AA1356" s="26">
        <v>83</v>
      </c>
      <c r="AB1356" s="26">
        <v>8</v>
      </c>
      <c r="AC1356" s="26">
        <v>16000</v>
      </c>
      <c r="AD1356" s="26">
        <v>0</v>
      </c>
      <c r="AE1356" s="26">
        <v>0</v>
      </c>
      <c r="AF1356" s="26">
        <v>1</v>
      </c>
      <c r="AG1356" s="26">
        <v>1</v>
      </c>
      <c r="AH1356" s="26">
        <v>110</v>
      </c>
      <c r="AI1356" s="26">
        <v>3</v>
      </c>
      <c r="AJ1356" s="26">
        <v>0</v>
      </c>
      <c r="AK1356" s="26">
        <v>0</v>
      </c>
      <c r="AL1356" s="26">
        <v>0</v>
      </c>
      <c r="AM1356" s="26">
        <v>0</v>
      </c>
      <c r="AN1356" s="26">
        <v>25</v>
      </c>
      <c r="AO1356" s="26">
        <v>0</v>
      </c>
      <c r="AP1356" s="26">
        <v>3</v>
      </c>
      <c r="AQ1356" s="26">
        <v>0</v>
      </c>
      <c r="AR1356" s="26">
        <v>0</v>
      </c>
      <c r="AS1356" s="26">
        <v>0</v>
      </c>
      <c r="AT1356" s="26">
        <v>65</v>
      </c>
      <c r="AU1356" s="26">
        <v>2</v>
      </c>
      <c r="AV1356" s="26">
        <v>1</v>
      </c>
      <c r="AW1356" s="26">
        <v>0</v>
      </c>
      <c r="AX1356" s="26">
        <v>0</v>
      </c>
      <c r="AY1356" s="26">
        <v>1</v>
      </c>
      <c r="AZ1356" s="26">
        <v>1</v>
      </c>
      <c r="BA1356" s="26">
        <v>2</v>
      </c>
      <c r="BB1356" s="26">
        <v>0</v>
      </c>
      <c r="BC1356" s="26">
        <v>0</v>
      </c>
      <c r="BD1356" s="26" t="s">
        <v>2309</v>
      </c>
      <c r="BE1356" s="26">
        <v>4</v>
      </c>
      <c r="BF1356" s="26">
        <v>14</v>
      </c>
      <c r="BG1356" s="54" t="str">
        <f t="shared" si="307"/>
        <v>0142</v>
      </c>
      <c r="BH1356" s="9"/>
      <c r="BI1356" s="9"/>
    </row>
    <row r="1357" ht="16.5" spans="1:61">
      <c r="A1357" s="4">
        <f t="shared" si="294"/>
        <v>1</v>
      </c>
      <c r="B1357" s="4" t="str">
        <f>IF(X1357=0,"",VLOOKUP(Y1357,seriesName!A:B,2,TRUE))</f>
        <v>依巫・燿</v>
      </c>
      <c r="C1357" s="4" t="str">
        <f>IF(A1357=1,VLOOKUP(V1357,Head!A:B,2,TRUE),IF(A1357=2,VLOOKUP(V1357,Chest!A:B,2,TRUE),IF(A1357=3,VLOOKUP(V1357,Arm!A:B,2,TRUE),IF(A1357=4,VLOOKUP(V1357,Waist!A:B,2,TRUE),IF(A1357=5,VLOOKUP(V1357,Leg!A:B,2,TRUE),"")))))</f>
        <v>依巫･燿【元結】</v>
      </c>
      <c r="D1357" s="44" t="str">
        <f>IF(X1357=1,VLOOKUP(AA1357,modelID!A:B,2,FALSE),"")</f>
        <v>pl246</v>
      </c>
      <c r="E1357" s="45">
        <f>IF(X1357=0,"",AH1357+VLOOKUP(AN1357,BuildupTable!L:O,4,FALSE))</f>
        <v>170</v>
      </c>
      <c r="F1357" s="1">
        <f t="shared" si="295"/>
        <v>0</v>
      </c>
      <c r="G1357" s="1">
        <f t="shared" si="296"/>
        <v>1</v>
      </c>
      <c r="H1357" s="1">
        <f t="shared" si="297"/>
        <v>0</v>
      </c>
      <c r="I1357" s="1">
        <f t="shared" si="298"/>
        <v>0</v>
      </c>
      <c r="J1357" s="4" t="str">
        <f>IF(AT1357=0,"",VLOOKUP(AT1357,skillbasedata!A:B,2,TRUE))</f>
        <v>快吃</v>
      </c>
      <c r="K1357" s="48">
        <f t="shared" si="299"/>
        <v>2</v>
      </c>
      <c r="L1357" s="4" t="str">
        <f>IF(AU1357=0,"",VLOOKUP(AU1357,skillbasedata!A:B,2,TRUE))</f>
        <v>满足感</v>
      </c>
      <c r="M1357" s="48">
        <f t="shared" si="300"/>
        <v>1</v>
      </c>
      <c r="N1357" s="4" t="str">
        <f>IF(AV1357=0,"",VLOOKUP(AV1357,skillbasedata!A:B,2,TRUE))</f>
        <v>幸运</v>
      </c>
      <c r="O1357" s="48">
        <f t="shared" si="301"/>
        <v>1</v>
      </c>
      <c r="P1357" s="4" t="str">
        <f>IF(AW1357=0,"",VLOOKUP(AW1357,skillbasedata!A:B,2,TRUE))</f>
        <v/>
      </c>
      <c r="Q1357" s="48">
        <f t="shared" si="302"/>
        <v>0</v>
      </c>
      <c r="R1357" s="4" t="str">
        <f>IF(AX1357=0,"",VLOOKUP(AX1357,skillbasedata!A:B,2,TRUE))</f>
        <v/>
      </c>
      <c r="S1357" s="48">
        <f t="shared" si="303"/>
        <v>0</v>
      </c>
      <c r="T1357" s="48">
        <f t="shared" si="304"/>
        <v>4</v>
      </c>
      <c r="U1357" s="48">
        <f t="shared" si="305"/>
        <v>14</v>
      </c>
      <c r="V1357" s="51">
        <f t="shared" si="306"/>
        <v>323</v>
      </c>
      <c r="W1357" s="26" t="s">
        <v>3677</v>
      </c>
      <c r="X1357" s="26">
        <v>1</v>
      </c>
      <c r="Y1357" s="26">
        <v>323</v>
      </c>
      <c r="Z1357" s="26">
        <v>16005</v>
      </c>
      <c r="AA1357" s="26">
        <v>72</v>
      </c>
      <c r="AB1357" s="26">
        <v>8</v>
      </c>
      <c r="AC1357" s="26">
        <v>16000</v>
      </c>
      <c r="AD1357" s="26">
        <v>0</v>
      </c>
      <c r="AE1357" s="26">
        <v>1</v>
      </c>
      <c r="AF1357" s="26">
        <v>1</v>
      </c>
      <c r="AG1357" s="26">
        <v>1</v>
      </c>
      <c r="AH1357" s="26">
        <v>110</v>
      </c>
      <c r="AI1357" s="26">
        <v>3</v>
      </c>
      <c r="AJ1357" s="26">
        <v>0</v>
      </c>
      <c r="AK1357" s="26">
        <v>0</v>
      </c>
      <c r="AL1357" s="26">
        <v>0</v>
      </c>
      <c r="AM1357" s="26">
        <v>0</v>
      </c>
      <c r="AN1357" s="26">
        <v>25</v>
      </c>
      <c r="AO1357" s="26">
        <v>0</v>
      </c>
      <c r="AP1357" s="26">
        <v>0</v>
      </c>
      <c r="AQ1357" s="26">
        <v>1</v>
      </c>
      <c r="AR1357" s="26">
        <v>0</v>
      </c>
      <c r="AS1357" s="26">
        <v>0</v>
      </c>
      <c r="AT1357" s="26">
        <v>60</v>
      </c>
      <c r="AU1357" s="26">
        <v>90</v>
      </c>
      <c r="AV1357" s="26">
        <v>84</v>
      </c>
      <c r="AW1357" s="26">
        <v>0</v>
      </c>
      <c r="AX1357" s="26">
        <v>0</v>
      </c>
      <c r="AY1357" s="26">
        <v>2</v>
      </c>
      <c r="AZ1357" s="26">
        <v>1</v>
      </c>
      <c r="BA1357" s="26">
        <v>1</v>
      </c>
      <c r="BB1357" s="26">
        <v>0</v>
      </c>
      <c r="BC1357" s="26">
        <v>0</v>
      </c>
      <c r="BD1357" s="26" t="s">
        <v>2309</v>
      </c>
      <c r="BE1357" s="26">
        <v>4</v>
      </c>
      <c r="BF1357" s="26">
        <v>14</v>
      </c>
      <c r="BG1357" s="54" t="str">
        <f t="shared" si="307"/>
        <v>0143</v>
      </c>
      <c r="BH1357" s="9"/>
      <c r="BI1357" s="9"/>
    </row>
    <row r="1358" ht="16.5" spans="1:61">
      <c r="A1358" s="4">
        <f t="shared" si="294"/>
        <v>2</v>
      </c>
      <c r="B1358" s="4" t="str">
        <f>IF(X1358=0,"",VLOOKUP(Y1358,seriesName!A:B,2,TRUE))</f>
        <v>依巫・燿</v>
      </c>
      <c r="C1358" s="4" t="str">
        <f>IF(A1358=1,VLOOKUP(V1358,Head!A:B,2,TRUE),IF(A1358=2,VLOOKUP(V1358,Chest!A:B,2,TRUE),IF(A1358=3,VLOOKUP(V1358,Arm!A:B,2,TRUE),IF(A1358=4,VLOOKUP(V1358,Waist!A:B,2,TRUE),IF(A1358=5,VLOOKUP(V1358,Leg!A:B,2,TRUE),"")))))</f>
        <v>依巫・燿【白衣】</v>
      </c>
      <c r="D1358" s="44" t="str">
        <f>IF(X1358=1,VLOOKUP(AA1358,modelID!A:B,2,FALSE),"")</f>
        <v>pl246</v>
      </c>
      <c r="E1358" s="45">
        <f>IF(X1358=0,"",AH1358+VLOOKUP(AN1358,BuildupTable!L:O,4,FALSE))</f>
        <v>170</v>
      </c>
      <c r="F1358" s="1">
        <f t="shared" si="295"/>
        <v>1</v>
      </c>
      <c r="G1358" s="1">
        <f t="shared" si="296"/>
        <v>1</v>
      </c>
      <c r="H1358" s="1">
        <f t="shared" si="297"/>
        <v>0</v>
      </c>
      <c r="I1358" s="1">
        <f t="shared" si="298"/>
        <v>0</v>
      </c>
      <c r="J1358" s="4" t="str">
        <f>IF(AT1358=0,"",VLOOKUP(AT1358,skillbasedata!A:B,2,TRUE))</f>
        <v>广域化</v>
      </c>
      <c r="K1358" s="48">
        <f t="shared" si="299"/>
        <v>1</v>
      </c>
      <c r="L1358" s="4" t="str">
        <f>IF(AU1358=0,"",VLOOKUP(AU1358,skillbasedata!A:B,2,TRUE))</f>
        <v>幸运</v>
      </c>
      <c r="M1358" s="48">
        <f t="shared" si="300"/>
        <v>1</v>
      </c>
      <c r="N1358" s="4" t="str">
        <f>IF(AV1358=0,"",VLOOKUP(AV1358,skillbasedata!A:B,2,TRUE))</f>
        <v>体力回复量提升</v>
      </c>
      <c r="O1358" s="48">
        <f t="shared" si="301"/>
        <v>1</v>
      </c>
      <c r="P1358" s="4" t="str">
        <f>IF(AW1358=0,"",VLOOKUP(AW1358,skillbasedata!A:B,2,TRUE))</f>
        <v/>
      </c>
      <c r="Q1358" s="48">
        <f t="shared" si="302"/>
        <v>0</v>
      </c>
      <c r="R1358" s="4" t="str">
        <f>IF(AX1358=0,"",VLOOKUP(AX1358,skillbasedata!A:B,2,TRUE))</f>
        <v/>
      </c>
      <c r="S1358" s="48">
        <f t="shared" si="303"/>
        <v>0</v>
      </c>
      <c r="T1358" s="48">
        <f t="shared" si="304"/>
        <v>4</v>
      </c>
      <c r="U1358" s="48">
        <f t="shared" si="305"/>
        <v>14</v>
      </c>
      <c r="V1358" s="51">
        <f t="shared" si="306"/>
        <v>323</v>
      </c>
      <c r="W1358" s="26" t="s">
        <v>3678</v>
      </c>
      <c r="X1358" s="26">
        <v>1</v>
      </c>
      <c r="Y1358" s="26">
        <v>323</v>
      </c>
      <c r="Z1358" s="26">
        <v>16005</v>
      </c>
      <c r="AA1358" s="26">
        <v>72</v>
      </c>
      <c r="AB1358" s="26">
        <v>8</v>
      </c>
      <c r="AC1358" s="26">
        <v>16000</v>
      </c>
      <c r="AD1358" s="26">
        <v>0</v>
      </c>
      <c r="AE1358" s="26">
        <v>1</v>
      </c>
      <c r="AF1358" s="26">
        <v>1</v>
      </c>
      <c r="AG1358" s="26">
        <v>1</v>
      </c>
      <c r="AH1358" s="26">
        <v>110</v>
      </c>
      <c r="AI1358" s="26">
        <v>3</v>
      </c>
      <c r="AJ1358" s="26">
        <v>0</v>
      </c>
      <c r="AK1358" s="26">
        <v>0</v>
      </c>
      <c r="AL1358" s="26">
        <v>0</v>
      </c>
      <c r="AM1358" s="26">
        <v>0</v>
      </c>
      <c r="AN1358" s="26">
        <v>25</v>
      </c>
      <c r="AO1358" s="26">
        <v>0</v>
      </c>
      <c r="AP1358" s="26">
        <v>1</v>
      </c>
      <c r="AQ1358" s="26">
        <v>1</v>
      </c>
      <c r="AR1358" s="26">
        <v>0</v>
      </c>
      <c r="AS1358" s="26">
        <v>0</v>
      </c>
      <c r="AT1358" s="26">
        <v>89</v>
      </c>
      <c r="AU1358" s="26">
        <v>84</v>
      </c>
      <c r="AV1358" s="26">
        <v>58</v>
      </c>
      <c r="AW1358" s="26">
        <v>0</v>
      </c>
      <c r="AX1358" s="26">
        <v>0</v>
      </c>
      <c r="AY1358" s="26">
        <v>1</v>
      </c>
      <c r="AZ1358" s="26">
        <v>1</v>
      </c>
      <c r="BA1358" s="26">
        <v>1</v>
      </c>
      <c r="BB1358" s="26">
        <v>0</v>
      </c>
      <c r="BC1358" s="26">
        <v>0</v>
      </c>
      <c r="BD1358" s="26" t="s">
        <v>2309</v>
      </c>
      <c r="BE1358" s="26">
        <v>4</v>
      </c>
      <c r="BF1358" s="26">
        <v>14</v>
      </c>
      <c r="BG1358" s="54" t="str">
        <f t="shared" si="307"/>
        <v>0143</v>
      </c>
      <c r="BH1358" s="9"/>
      <c r="BI1358" s="9"/>
    </row>
    <row r="1359" ht="16.5" spans="1:61">
      <c r="A1359" s="4">
        <f t="shared" si="294"/>
        <v>3</v>
      </c>
      <c r="B1359" s="4" t="str">
        <f>IF(X1359=0,"",VLOOKUP(Y1359,seriesName!A:B,2,TRUE))</f>
        <v>依巫・燿</v>
      </c>
      <c r="C1359" s="4" t="str">
        <f>IF(A1359=1,VLOOKUP(V1359,Head!A:B,2,TRUE),IF(A1359=2,VLOOKUP(V1359,Chest!A:B,2,TRUE),IF(A1359=3,VLOOKUP(V1359,Arm!A:B,2,TRUE),IF(A1359=4,VLOOKUP(V1359,Waist!A:B,2,TRUE),IF(A1359=5,VLOOKUP(V1359,Leg!A:B,2,TRUE),"")))))</f>
        <v>依巫・燿【花袖】</v>
      </c>
      <c r="D1359" s="44" t="str">
        <f>IF(X1359=1,VLOOKUP(AA1359,modelID!A:B,2,FALSE),"")</f>
        <v>pl246</v>
      </c>
      <c r="E1359" s="45">
        <f>IF(X1359=0,"",AH1359+VLOOKUP(AN1359,BuildupTable!L:O,4,FALSE))</f>
        <v>170</v>
      </c>
      <c r="F1359" s="1">
        <f t="shared" si="295"/>
        <v>0</v>
      </c>
      <c r="G1359" s="1">
        <f t="shared" si="296"/>
        <v>0</v>
      </c>
      <c r="H1359" s="1">
        <f t="shared" si="297"/>
        <v>0</v>
      </c>
      <c r="I1359" s="1">
        <f t="shared" si="298"/>
        <v>1</v>
      </c>
      <c r="J1359" s="4" t="str">
        <f>IF(AT1359=0,"",VLOOKUP(AT1359,skillbasedata!A:B,2,TRUE))</f>
        <v>广域化</v>
      </c>
      <c r="K1359" s="48">
        <f t="shared" si="299"/>
        <v>2</v>
      </c>
      <c r="L1359" s="4" t="str">
        <f>IF(AU1359=0,"",VLOOKUP(AU1359,skillbasedata!A:B,2,TRUE))</f>
        <v>体力回复量提升</v>
      </c>
      <c r="M1359" s="48">
        <f t="shared" si="300"/>
        <v>1</v>
      </c>
      <c r="N1359" s="4" t="str">
        <f>IF(AV1359=0,"",VLOOKUP(AV1359,skillbasedata!A:B,2,TRUE))</f>
        <v/>
      </c>
      <c r="O1359" s="48">
        <f t="shared" si="301"/>
        <v>0</v>
      </c>
      <c r="P1359" s="4" t="str">
        <f>IF(AW1359=0,"",VLOOKUP(AW1359,skillbasedata!A:B,2,TRUE))</f>
        <v/>
      </c>
      <c r="Q1359" s="48">
        <f t="shared" si="302"/>
        <v>0</v>
      </c>
      <c r="R1359" s="4" t="str">
        <f>IF(AX1359=0,"",VLOOKUP(AX1359,skillbasedata!A:B,2,TRUE))</f>
        <v/>
      </c>
      <c r="S1359" s="48">
        <f t="shared" si="303"/>
        <v>0</v>
      </c>
      <c r="T1359" s="48">
        <f t="shared" si="304"/>
        <v>4</v>
      </c>
      <c r="U1359" s="48">
        <f t="shared" si="305"/>
        <v>14</v>
      </c>
      <c r="V1359" s="51">
        <f t="shared" si="306"/>
        <v>323</v>
      </c>
      <c r="W1359" s="26" t="s">
        <v>3679</v>
      </c>
      <c r="X1359" s="26">
        <v>1</v>
      </c>
      <c r="Y1359" s="26">
        <v>323</v>
      </c>
      <c r="Z1359" s="26">
        <v>16005</v>
      </c>
      <c r="AA1359" s="26">
        <v>72</v>
      </c>
      <c r="AB1359" s="26">
        <v>8</v>
      </c>
      <c r="AC1359" s="26">
        <v>16000</v>
      </c>
      <c r="AD1359" s="26">
        <v>0</v>
      </c>
      <c r="AE1359" s="26">
        <v>1</v>
      </c>
      <c r="AF1359" s="26">
        <v>1</v>
      </c>
      <c r="AG1359" s="26">
        <v>1</v>
      </c>
      <c r="AH1359" s="26">
        <v>110</v>
      </c>
      <c r="AI1359" s="26">
        <v>3</v>
      </c>
      <c r="AJ1359" s="26">
        <v>0</v>
      </c>
      <c r="AK1359" s="26">
        <v>0</v>
      </c>
      <c r="AL1359" s="26">
        <v>0</v>
      </c>
      <c r="AM1359" s="26">
        <v>0</v>
      </c>
      <c r="AN1359" s="26">
        <v>25</v>
      </c>
      <c r="AO1359" s="26">
        <v>0</v>
      </c>
      <c r="AP1359" s="26">
        <v>0</v>
      </c>
      <c r="AQ1359" s="26">
        <v>0</v>
      </c>
      <c r="AR1359" s="26">
        <v>0</v>
      </c>
      <c r="AS1359" s="26">
        <v>1</v>
      </c>
      <c r="AT1359" s="26">
        <v>89</v>
      </c>
      <c r="AU1359" s="26">
        <v>58</v>
      </c>
      <c r="AV1359" s="26">
        <v>0</v>
      </c>
      <c r="AW1359" s="26">
        <v>0</v>
      </c>
      <c r="AX1359" s="26">
        <v>0</v>
      </c>
      <c r="AY1359" s="26">
        <v>2</v>
      </c>
      <c r="AZ1359" s="26">
        <v>1</v>
      </c>
      <c r="BA1359" s="26">
        <v>0</v>
      </c>
      <c r="BB1359" s="26">
        <v>0</v>
      </c>
      <c r="BC1359" s="26">
        <v>0</v>
      </c>
      <c r="BD1359" s="26" t="s">
        <v>2309</v>
      </c>
      <c r="BE1359" s="26">
        <v>4</v>
      </c>
      <c r="BF1359" s="26">
        <v>14</v>
      </c>
      <c r="BG1359" s="54" t="str">
        <f t="shared" si="307"/>
        <v>0143</v>
      </c>
      <c r="BH1359" s="9"/>
      <c r="BI1359" s="9"/>
    </row>
    <row r="1360" ht="16.5" spans="1:61">
      <c r="A1360" s="4">
        <f t="shared" si="294"/>
        <v>4</v>
      </c>
      <c r="B1360" s="4" t="str">
        <f>IF(X1360=0,"",VLOOKUP(Y1360,seriesName!A:B,2,TRUE))</f>
        <v>依巫・燿</v>
      </c>
      <c r="C1360" s="4" t="str">
        <f>IF(A1360=1,VLOOKUP(V1360,Head!A:B,2,TRUE),IF(A1360=2,VLOOKUP(V1360,Chest!A:B,2,TRUE),IF(A1360=3,VLOOKUP(V1360,Arm!A:B,2,TRUE),IF(A1360=4,VLOOKUP(V1360,Waist!A:B,2,TRUE),IF(A1360=5,VLOOKUP(V1360,Leg!A:B,2,TRUE),"")))))</f>
        <v>依巫・燿【腰卷】</v>
      </c>
      <c r="D1360" s="44" t="str">
        <f>IF(X1360=1,VLOOKUP(AA1360,modelID!A:B,2,FALSE),"")</f>
        <v>pl246</v>
      </c>
      <c r="E1360" s="45">
        <f>IF(X1360=0,"",AH1360+VLOOKUP(AN1360,BuildupTable!L:O,4,FALSE))</f>
        <v>170</v>
      </c>
      <c r="F1360" s="1">
        <f t="shared" si="295"/>
        <v>0</v>
      </c>
      <c r="G1360" s="1">
        <f t="shared" si="296"/>
        <v>0</v>
      </c>
      <c r="H1360" s="1">
        <f t="shared" si="297"/>
        <v>0</v>
      </c>
      <c r="I1360" s="1">
        <f t="shared" si="298"/>
        <v>1</v>
      </c>
      <c r="J1360" s="4" t="str">
        <f>IF(AT1360=0,"",VLOOKUP(AT1360,skillbasedata!A:B,2,TRUE))</f>
        <v>快吃</v>
      </c>
      <c r="K1360" s="48">
        <f t="shared" si="299"/>
        <v>1</v>
      </c>
      <c r="L1360" s="4" t="str">
        <f>IF(AU1360=0,"",VLOOKUP(AU1360,skillbasedata!A:B,2,TRUE))</f>
        <v>满足感</v>
      </c>
      <c r="M1360" s="48">
        <f t="shared" si="300"/>
        <v>1</v>
      </c>
      <c r="N1360" s="4" t="str">
        <f>IF(AV1360=0,"",VLOOKUP(AV1360,skillbasedata!A:B,2,TRUE))</f>
        <v>体力回复量提升</v>
      </c>
      <c r="O1360" s="48">
        <f t="shared" si="301"/>
        <v>1</v>
      </c>
      <c r="P1360" s="4" t="str">
        <f>IF(AW1360=0,"",VLOOKUP(AW1360,skillbasedata!A:B,2,TRUE))</f>
        <v/>
      </c>
      <c r="Q1360" s="48">
        <f t="shared" si="302"/>
        <v>0</v>
      </c>
      <c r="R1360" s="4" t="str">
        <f>IF(AX1360=0,"",VLOOKUP(AX1360,skillbasedata!A:B,2,TRUE))</f>
        <v/>
      </c>
      <c r="S1360" s="48">
        <f t="shared" si="303"/>
        <v>0</v>
      </c>
      <c r="T1360" s="48">
        <f t="shared" si="304"/>
        <v>4</v>
      </c>
      <c r="U1360" s="48">
        <f t="shared" si="305"/>
        <v>14</v>
      </c>
      <c r="V1360" s="51">
        <f t="shared" si="306"/>
        <v>323</v>
      </c>
      <c r="W1360" s="26" t="s">
        <v>3680</v>
      </c>
      <c r="X1360" s="26">
        <v>1</v>
      </c>
      <c r="Y1360" s="26">
        <v>323</v>
      </c>
      <c r="Z1360" s="26">
        <v>16005</v>
      </c>
      <c r="AA1360" s="26">
        <v>72</v>
      </c>
      <c r="AB1360" s="26">
        <v>8</v>
      </c>
      <c r="AC1360" s="26">
        <v>16000</v>
      </c>
      <c r="AD1360" s="26">
        <v>0</v>
      </c>
      <c r="AE1360" s="26">
        <v>1</v>
      </c>
      <c r="AF1360" s="26">
        <v>1</v>
      </c>
      <c r="AG1360" s="26">
        <v>1</v>
      </c>
      <c r="AH1360" s="26">
        <v>110</v>
      </c>
      <c r="AI1360" s="26">
        <v>3</v>
      </c>
      <c r="AJ1360" s="26">
        <v>0</v>
      </c>
      <c r="AK1360" s="26">
        <v>0</v>
      </c>
      <c r="AL1360" s="26">
        <v>0</v>
      </c>
      <c r="AM1360" s="26">
        <v>0</v>
      </c>
      <c r="AN1360" s="26">
        <v>25</v>
      </c>
      <c r="AO1360" s="26">
        <v>0</v>
      </c>
      <c r="AP1360" s="26">
        <v>0</v>
      </c>
      <c r="AQ1360" s="26">
        <v>0</v>
      </c>
      <c r="AR1360" s="26">
        <v>0</v>
      </c>
      <c r="AS1360" s="26">
        <v>1</v>
      </c>
      <c r="AT1360" s="26">
        <v>60</v>
      </c>
      <c r="AU1360" s="26">
        <v>90</v>
      </c>
      <c r="AV1360" s="26">
        <v>58</v>
      </c>
      <c r="AW1360" s="26">
        <v>0</v>
      </c>
      <c r="AX1360" s="26">
        <v>0</v>
      </c>
      <c r="AY1360" s="26">
        <v>1</v>
      </c>
      <c r="AZ1360" s="26">
        <v>1</v>
      </c>
      <c r="BA1360" s="26">
        <v>1</v>
      </c>
      <c r="BB1360" s="26">
        <v>0</v>
      </c>
      <c r="BC1360" s="26">
        <v>0</v>
      </c>
      <c r="BD1360" s="26" t="s">
        <v>2309</v>
      </c>
      <c r="BE1360" s="26">
        <v>4</v>
      </c>
      <c r="BF1360" s="26">
        <v>14</v>
      </c>
      <c r="BG1360" s="54" t="str">
        <f t="shared" si="307"/>
        <v>0143</v>
      </c>
      <c r="BH1360" s="9"/>
      <c r="BI1360" s="9"/>
    </row>
    <row r="1361" ht="16.5" spans="1:61">
      <c r="A1361" s="4">
        <f t="shared" si="294"/>
        <v>5</v>
      </c>
      <c r="B1361" s="4" t="str">
        <f>IF(X1361=0,"",VLOOKUP(Y1361,seriesName!A:B,2,TRUE))</f>
        <v>依巫・燿</v>
      </c>
      <c r="C1361" s="4" t="str">
        <f>IF(A1361=1,VLOOKUP(V1361,Head!A:B,2,TRUE),IF(A1361=2,VLOOKUP(V1361,Chest!A:B,2,TRUE),IF(A1361=3,VLOOKUP(V1361,Arm!A:B,2,TRUE),IF(A1361=4,VLOOKUP(V1361,Waist!A:B,2,TRUE),IF(A1361=5,VLOOKUP(V1361,Leg!A:B,2,TRUE),"")))))</f>
        <v>依巫・燿【绯袴】</v>
      </c>
      <c r="D1361" s="44" t="str">
        <f>IF(X1361=1,VLOOKUP(AA1361,modelID!A:B,2,FALSE),"")</f>
        <v>pl246</v>
      </c>
      <c r="E1361" s="45">
        <f>IF(X1361=0,"",AH1361+VLOOKUP(AN1361,BuildupTable!L:O,4,FALSE))</f>
        <v>170</v>
      </c>
      <c r="F1361" s="1">
        <f t="shared" si="295"/>
        <v>0</v>
      </c>
      <c r="G1361" s="1">
        <f t="shared" si="296"/>
        <v>1</v>
      </c>
      <c r="H1361" s="1">
        <f t="shared" si="297"/>
        <v>0</v>
      </c>
      <c r="I1361" s="1">
        <f t="shared" si="298"/>
        <v>0</v>
      </c>
      <c r="J1361" s="4" t="str">
        <f>IF(AT1361=0,"",VLOOKUP(AT1361,skillbasedata!A:B,2,TRUE))</f>
        <v>广域化</v>
      </c>
      <c r="K1361" s="48">
        <f t="shared" si="299"/>
        <v>2</v>
      </c>
      <c r="L1361" s="4" t="str">
        <f>IF(AU1361=0,"",VLOOKUP(AU1361,skillbasedata!A:B,2,TRUE))</f>
        <v>满足感</v>
      </c>
      <c r="M1361" s="48">
        <f t="shared" si="300"/>
        <v>1</v>
      </c>
      <c r="N1361" s="4" t="str">
        <f>IF(AV1361=0,"",VLOOKUP(AV1361,skillbasedata!A:B,2,TRUE))</f>
        <v>幸运</v>
      </c>
      <c r="O1361" s="48">
        <f t="shared" si="301"/>
        <v>1</v>
      </c>
      <c r="P1361" s="4" t="str">
        <f>IF(AW1361=0,"",VLOOKUP(AW1361,skillbasedata!A:B,2,TRUE))</f>
        <v/>
      </c>
      <c r="Q1361" s="48">
        <f t="shared" si="302"/>
        <v>0</v>
      </c>
      <c r="R1361" s="4" t="str">
        <f>IF(AX1361=0,"",VLOOKUP(AX1361,skillbasedata!A:B,2,TRUE))</f>
        <v/>
      </c>
      <c r="S1361" s="48">
        <f t="shared" si="303"/>
        <v>0</v>
      </c>
      <c r="T1361" s="48">
        <f t="shared" si="304"/>
        <v>4</v>
      </c>
      <c r="U1361" s="48">
        <f t="shared" si="305"/>
        <v>14</v>
      </c>
      <c r="V1361" s="51">
        <f t="shared" si="306"/>
        <v>323</v>
      </c>
      <c r="W1361" s="26" t="s">
        <v>3681</v>
      </c>
      <c r="X1361" s="26">
        <v>1</v>
      </c>
      <c r="Y1361" s="26">
        <v>323</v>
      </c>
      <c r="Z1361" s="26">
        <v>16005</v>
      </c>
      <c r="AA1361" s="26">
        <v>72</v>
      </c>
      <c r="AB1361" s="26">
        <v>8</v>
      </c>
      <c r="AC1361" s="26">
        <v>16000</v>
      </c>
      <c r="AD1361" s="26">
        <v>0</v>
      </c>
      <c r="AE1361" s="26">
        <v>1</v>
      </c>
      <c r="AF1361" s="26">
        <v>1</v>
      </c>
      <c r="AG1361" s="26">
        <v>1</v>
      </c>
      <c r="AH1361" s="26">
        <v>110</v>
      </c>
      <c r="AI1361" s="26">
        <v>3</v>
      </c>
      <c r="AJ1361" s="26">
        <v>0</v>
      </c>
      <c r="AK1361" s="26">
        <v>0</v>
      </c>
      <c r="AL1361" s="26">
        <v>0</v>
      </c>
      <c r="AM1361" s="26">
        <v>0</v>
      </c>
      <c r="AN1361" s="26">
        <v>25</v>
      </c>
      <c r="AO1361" s="26">
        <v>0</v>
      </c>
      <c r="AP1361" s="26">
        <v>0</v>
      </c>
      <c r="AQ1361" s="26">
        <v>1</v>
      </c>
      <c r="AR1361" s="26">
        <v>0</v>
      </c>
      <c r="AS1361" s="26">
        <v>0</v>
      </c>
      <c r="AT1361" s="26">
        <v>89</v>
      </c>
      <c r="AU1361" s="26">
        <v>90</v>
      </c>
      <c r="AV1361" s="26">
        <v>84</v>
      </c>
      <c r="AW1361" s="26">
        <v>0</v>
      </c>
      <c r="AX1361" s="26">
        <v>0</v>
      </c>
      <c r="AY1361" s="26">
        <v>2</v>
      </c>
      <c r="AZ1361" s="26">
        <v>1</v>
      </c>
      <c r="BA1361" s="26">
        <v>1</v>
      </c>
      <c r="BB1361" s="26">
        <v>0</v>
      </c>
      <c r="BC1361" s="26">
        <v>0</v>
      </c>
      <c r="BD1361" s="26" t="s">
        <v>2309</v>
      </c>
      <c r="BE1361" s="26">
        <v>4</v>
      </c>
      <c r="BF1361" s="26">
        <v>14</v>
      </c>
      <c r="BG1361" s="54" t="str">
        <f t="shared" si="307"/>
        <v>0143</v>
      </c>
      <c r="BH1361" s="9"/>
      <c r="BI1361" s="9"/>
    </row>
    <row r="1362" ht="16.5" spans="1:61">
      <c r="A1362" s="4">
        <f t="shared" si="294"/>
        <v>0</v>
      </c>
      <c r="B1362" s="4" t="str">
        <f>IF(X1362=0,"",VLOOKUP(Y1362,seriesName!A:B,2,TRUE))</f>
        <v/>
      </c>
      <c r="C1362" s="4" t="str">
        <f>IF(A1362=1,VLOOKUP(V1362,Head!A:B,2,TRUE),IF(A1362=2,VLOOKUP(V1362,Chest!A:B,2,TRUE),IF(A1362=3,VLOOKUP(V1362,Arm!A:B,2,TRUE),IF(A1362=4,VLOOKUP(V1362,Waist!A:B,2,TRUE),IF(A1362=5,VLOOKUP(V1362,Leg!A:B,2,TRUE),"")))))</f>
        <v/>
      </c>
      <c r="D1362" s="44" t="str">
        <f>IF(X1362=1,VLOOKUP(AA1362,modelID!A:B,2,FALSE),"")</f>
        <v/>
      </c>
      <c r="E1362" s="45" t="str">
        <f>IF(X1362=0,"",AH1362+VLOOKUP(AN1362,BuildupTable!L:O,4,FALSE))</f>
        <v/>
      </c>
      <c r="F1362" s="1">
        <f t="shared" si="295"/>
        <v>0</v>
      </c>
      <c r="G1362" s="1">
        <f t="shared" si="296"/>
        <v>0</v>
      </c>
      <c r="H1362" s="1">
        <f t="shared" si="297"/>
        <v>0</v>
      </c>
      <c r="I1362" s="1">
        <f t="shared" si="298"/>
        <v>0</v>
      </c>
      <c r="J1362" s="4" t="str">
        <f>IF(AT1362=0,"",VLOOKUP(AT1362,skillbasedata!A:B,2,TRUE))</f>
        <v/>
      </c>
      <c r="K1362" s="48">
        <f t="shared" si="299"/>
        <v>0</v>
      </c>
      <c r="L1362" s="4" t="str">
        <f>IF(AU1362=0,"",VLOOKUP(AU1362,skillbasedata!A:B,2,TRUE))</f>
        <v/>
      </c>
      <c r="M1362" s="48">
        <f t="shared" si="300"/>
        <v>0</v>
      </c>
      <c r="N1362" s="4" t="str">
        <f>IF(AV1362=0,"",VLOOKUP(AV1362,skillbasedata!A:B,2,TRUE))</f>
        <v/>
      </c>
      <c r="O1362" s="48">
        <f t="shared" si="301"/>
        <v>0</v>
      </c>
      <c r="P1362" s="4" t="str">
        <f>IF(AW1362=0,"",VLOOKUP(AW1362,skillbasedata!A:B,2,TRUE))</f>
        <v/>
      </c>
      <c r="Q1362" s="48">
        <f t="shared" si="302"/>
        <v>0</v>
      </c>
      <c r="R1362" s="4" t="str">
        <f>IF(AX1362=0,"",VLOOKUP(AX1362,skillbasedata!A:B,2,TRUE))</f>
        <v/>
      </c>
      <c r="S1362" s="48">
        <f t="shared" si="303"/>
        <v>0</v>
      </c>
      <c r="T1362" s="48">
        <f t="shared" si="304"/>
        <v>4</v>
      </c>
      <c r="U1362" s="48">
        <f t="shared" si="305"/>
        <v>14</v>
      </c>
      <c r="V1362" s="51">
        <f t="shared" si="306"/>
        <v>374</v>
      </c>
      <c r="W1362" s="26" t="s">
        <v>3682</v>
      </c>
      <c r="X1362" s="26">
        <v>0</v>
      </c>
      <c r="Y1362" s="26">
        <v>374</v>
      </c>
      <c r="Z1362" s="26">
        <v>16001</v>
      </c>
      <c r="AA1362" s="26">
        <v>77</v>
      </c>
      <c r="AB1362" s="26">
        <v>8</v>
      </c>
      <c r="AC1362" s="26">
        <v>16000</v>
      </c>
      <c r="AD1362" s="26">
        <v>0</v>
      </c>
      <c r="AE1362" s="26">
        <v>2</v>
      </c>
      <c r="AF1362" s="26">
        <v>1</v>
      </c>
      <c r="AG1362" s="26">
        <v>1</v>
      </c>
      <c r="AH1362" s="26">
        <v>110</v>
      </c>
      <c r="AI1362" s="26">
        <v>-2</v>
      </c>
      <c r="AJ1362" s="26">
        <v>-2</v>
      </c>
      <c r="AK1362" s="26">
        <v>-2</v>
      </c>
      <c r="AL1362" s="26">
        <v>-2</v>
      </c>
      <c r="AM1362" s="26">
        <v>-2</v>
      </c>
      <c r="AN1362" s="26">
        <v>25</v>
      </c>
      <c r="AO1362" s="26">
        <v>0</v>
      </c>
      <c r="AP1362" s="26">
        <v>0</v>
      </c>
      <c r="AQ1362" s="26">
        <v>0</v>
      </c>
      <c r="AR1362" s="26">
        <v>0</v>
      </c>
      <c r="AS1362" s="26">
        <v>0</v>
      </c>
      <c r="AT1362" s="26">
        <v>0</v>
      </c>
      <c r="AU1362" s="26">
        <v>0</v>
      </c>
      <c r="AV1362" s="26">
        <v>0</v>
      </c>
      <c r="AW1362" s="26">
        <v>0</v>
      </c>
      <c r="AX1362" s="26">
        <v>0</v>
      </c>
      <c r="AY1362" s="26">
        <v>0</v>
      </c>
      <c r="AZ1362" s="26">
        <v>0</v>
      </c>
      <c r="BA1362" s="26">
        <v>0</v>
      </c>
      <c r="BB1362" s="26">
        <v>0</v>
      </c>
      <c r="BC1362" s="26">
        <v>0</v>
      </c>
      <c r="BD1362" s="26" t="s">
        <v>2309</v>
      </c>
      <c r="BE1362" s="26">
        <v>4</v>
      </c>
      <c r="BF1362" s="26">
        <v>14</v>
      </c>
      <c r="BG1362" s="54" t="str">
        <f t="shared" si="307"/>
        <v>0176</v>
      </c>
      <c r="BH1362" s="9"/>
      <c r="BI1362" s="9"/>
    </row>
    <row r="1363" ht="16.5" spans="1:61">
      <c r="A1363" s="4">
        <f t="shared" si="294"/>
        <v>0</v>
      </c>
      <c r="B1363" s="4" t="str">
        <f>IF(X1363=0,"",VLOOKUP(Y1363,seriesName!A:B,2,TRUE))</f>
        <v/>
      </c>
      <c r="C1363" s="4" t="str">
        <f>IF(A1363=1,VLOOKUP(V1363,Head!A:B,2,TRUE),IF(A1363=2,VLOOKUP(V1363,Chest!A:B,2,TRUE),IF(A1363=3,VLOOKUP(V1363,Arm!A:B,2,TRUE),IF(A1363=4,VLOOKUP(V1363,Waist!A:B,2,TRUE),IF(A1363=5,VLOOKUP(V1363,Leg!A:B,2,TRUE),"")))))</f>
        <v/>
      </c>
      <c r="D1363" s="44" t="str">
        <f>IF(X1363=1,VLOOKUP(AA1363,modelID!A:B,2,FALSE),"")</f>
        <v/>
      </c>
      <c r="E1363" s="45" t="str">
        <f>IF(X1363=0,"",AH1363+VLOOKUP(AN1363,BuildupTable!L:O,4,FALSE))</f>
        <v/>
      </c>
      <c r="F1363" s="1">
        <f t="shared" si="295"/>
        <v>0</v>
      </c>
      <c r="G1363" s="1">
        <f t="shared" si="296"/>
        <v>0</v>
      </c>
      <c r="H1363" s="1">
        <f t="shared" si="297"/>
        <v>0</v>
      </c>
      <c r="I1363" s="1">
        <f t="shared" si="298"/>
        <v>0</v>
      </c>
      <c r="J1363" s="4" t="str">
        <f>IF(AT1363=0,"",VLOOKUP(AT1363,skillbasedata!A:B,2,TRUE))</f>
        <v/>
      </c>
      <c r="K1363" s="48">
        <f t="shared" si="299"/>
        <v>0</v>
      </c>
      <c r="L1363" s="4" t="str">
        <f>IF(AU1363=0,"",VLOOKUP(AU1363,skillbasedata!A:B,2,TRUE))</f>
        <v/>
      </c>
      <c r="M1363" s="48">
        <f t="shared" si="300"/>
        <v>0</v>
      </c>
      <c r="N1363" s="4" t="str">
        <f>IF(AV1363=0,"",VLOOKUP(AV1363,skillbasedata!A:B,2,TRUE))</f>
        <v/>
      </c>
      <c r="O1363" s="48">
        <f t="shared" si="301"/>
        <v>0</v>
      </c>
      <c r="P1363" s="4" t="str">
        <f>IF(AW1363=0,"",VLOOKUP(AW1363,skillbasedata!A:B,2,TRUE))</f>
        <v/>
      </c>
      <c r="Q1363" s="48">
        <f t="shared" si="302"/>
        <v>0</v>
      </c>
      <c r="R1363" s="4" t="str">
        <f>IF(AX1363=0,"",VLOOKUP(AX1363,skillbasedata!A:B,2,TRUE))</f>
        <v/>
      </c>
      <c r="S1363" s="48">
        <f t="shared" si="303"/>
        <v>0</v>
      </c>
      <c r="T1363" s="48">
        <f t="shared" si="304"/>
        <v>4</v>
      </c>
      <c r="U1363" s="48">
        <f t="shared" si="305"/>
        <v>14</v>
      </c>
      <c r="V1363" s="51">
        <f t="shared" si="306"/>
        <v>374</v>
      </c>
      <c r="W1363" s="26" t="s">
        <v>3683</v>
      </c>
      <c r="X1363" s="26">
        <v>0</v>
      </c>
      <c r="Y1363" s="26">
        <v>374</v>
      </c>
      <c r="Z1363" s="26">
        <v>16001</v>
      </c>
      <c r="AA1363" s="26">
        <v>77</v>
      </c>
      <c r="AB1363" s="26">
        <v>8</v>
      </c>
      <c r="AC1363" s="26">
        <v>16000</v>
      </c>
      <c r="AD1363" s="26">
        <v>0</v>
      </c>
      <c r="AE1363" s="26">
        <v>2</v>
      </c>
      <c r="AF1363" s="26">
        <v>1</v>
      </c>
      <c r="AG1363" s="26">
        <v>1</v>
      </c>
      <c r="AH1363" s="26">
        <v>110</v>
      </c>
      <c r="AI1363" s="26">
        <v>-2</v>
      </c>
      <c r="AJ1363" s="26">
        <v>-2</v>
      </c>
      <c r="AK1363" s="26">
        <v>-2</v>
      </c>
      <c r="AL1363" s="26">
        <v>-2</v>
      </c>
      <c r="AM1363" s="26">
        <v>-2</v>
      </c>
      <c r="AN1363" s="26">
        <v>25</v>
      </c>
      <c r="AO1363" s="26">
        <v>0</v>
      </c>
      <c r="AP1363" s="26">
        <v>0</v>
      </c>
      <c r="AQ1363" s="26">
        <v>0</v>
      </c>
      <c r="AR1363" s="26">
        <v>0</v>
      </c>
      <c r="AS1363" s="26">
        <v>0</v>
      </c>
      <c r="AT1363" s="26">
        <v>0</v>
      </c>
      <c r="AU1363" s="26">
        <v>0</v>
      </c>
      <c r="AV1363" s="26">
        <v>0</v>
      </c>
      <c r="AW1363" s="26">
        <v>0</v>
      </c>
      <c r="AX1363" s="26">
        <v>0</v>
      </c>
      <c r="AY1363" s="26">
        <v>0</v>
      </c>
      <c r="AZ1363" s="26">
        <v>0</v>
      </c>
      <c r="BA1363" s="26">
        <v>0</v>
      </c>
      <c r="BB1363" s="26">
        <v>0</v>
      </c>
      <c r="BC1363" s="26">
        <v>0</v>
      </c>
      <c r="BD1363" s="26" t="s">
        <v>2309</v>
      </c>
      <c r="BE1363" s="26">
        <v>4</v>
      </c>
      <c r="BF1363" s="26">
        <v>14</v>
      </c>
      <c r="BG1363" s="54" t="str">
        <f t="shared" si="307"/>
        <v>0176</v>
      </c>
      <c r="BH1363" s="9"/>
      <c r="BI1363" s="9"/>
    </row>
    <row r="1364" ht="16.5" spans="1:61">
      <c r="A1364" s="4">
        <f t="shared" si="294"/>
        <v>0</v>
      </c>
      <c r="B1364" s="4" t="str">
        <f>IF(X1364=0,"",VLOOKUP(Y1364,seriesName!A:B,2,TRUE))</f>
        <v/>
      </c>
      <c r="C1364" s="4" t="str">
        <f>IF(A1364=1,VLOOKUP(V1364,Head!A:B,2,TRUE),IF(A1364=2,VLOOKUP(V1364,Chest!A:B,2,TRUE),IF(A1364=3,VLOOKUP(V1364,Arm!A:B,2,TRUE),IF(A1364=4,VLOOKUP(V1364,Waist!A:B,2,TRUE),IF(A1364=5,VLOOKUP(V1364,Leg!A:B,2,TRUE),"")))))</f>
        <v/>
      </c>
      <c r="D1364" s="44" t="str">
        <f>IF(X1364=1,VLOOKUP(AA1364,modelID!A:B,2,FALSE),"")</f>
        <v/>
      </c>
      <c r="E1364" s="45" t="str">
        <f>IF(X1364=0,"",AH1364+VLOOKUP(AN1364,BuildupTable!L:O,4,FALSE))</f>
        <v/>
      </c>
      <c r="F1364" s="1">
        <f t="shared" si="295"/>
        <v>0</v>
      </c>
      <c r="G1364" s="1">
        <f t="shared" si="296"/>
        <v>0</v>
      </c>
      <c r="H1364" s="1">
        <f t="shared" si="297"/>
        <v>0</v>
      </c>
      <c r="I1364" s="1">
        <f t="shared" si="298"/>
        <v>0</v>
      </c>
      <c r="J1364" s="4" t="str">
        <f>IF(AT1364=0,"",VLOOKUP(AT1364,skillbasedata!A:B,2,TRUE))</f>
        <v/>
      </c>
      <c r="K1364" s="48">
        <f t="shared" si="299"/>
        <v>0</v>
      </c>
      <c r="L1364" s="4" t="str">
        <f>IF(AU1364=0,"",VLOOKUP(AU1364,skillbasedata!A:B,2,TRUE))</f>
        <v/>
      </c>
      <c r="M1364" s="48">
        <f t="shared" si="300"/>
        <v>0</v>
      </c>
      <c r="N1364" s="4" t="str">
        <f>IF(AV1364=0,"",VLOOKUP(AV1364,skillbasedata!A:B,2,TRUE))</f>
        <v/>
      </c>
      <c r="O1364" s="48">
        <f t="shared" si="301"/>
        <v>0</v>
      </c>
      <c r="P1364" s="4" t="str">
        <f>IF(AW1364=0,"",VLOOKUP(AW1364,skillbasedata!A:B,2,TRUE))</f>
        <v/>
      </c>
      <c r="Q1364" s="48">
        <f t="shared" si="302"/>
        <v>0</v>
      </c>
      <c r="R1364" s="4" t="str">
        <f>IF(AX1364=0,"",VLOOKUP(AX1364,skillbasedata!A:B,2,TRUE))</f>
        <v/>
      </c>
      <c r="S1364" s="48">
        <f t="shared" si="303"/>
        <v>0</v>
      </c>
      <c r="T1364" s="48">
        <f t="shared" si="304"/>
        <v>4</v>
      </c>
      <c r="U1364" s="48">
        <f t="shared" si="305"/>
        <v>14</v>
      </c>
      <c r="V1364" s="51">
        <f t="shared" si="306"/>
        <v>374</v>
      </c>
      <c r="W1364" s="26" t="s">
        <v>3684</v>
      </c>
      <c r="X1364" s="26">
        <v>0</v>
      </c>
      <c r="Y1364" s="26">
        <v>374</v>
      </c>
      <c r="Z1364" s="26">
        <v>16001</v>
      </c>
      <c r="AA1364" s="26">
        <v>77</v>
      </c>
      <c r="AB1364" s="26">
        <v>8</v>
      </c>
      <c r="AC1364" s="26">
        <v>16000</v>
      </c>
      <c r="AD1364" s="26">
        <v>0</v>
      </c>
      <c r="AE1364" s="26">
        <v>2</v>
      </c>
      <c r="AF1364" s="26">
        <v>1</v>
      </c>
      <c r="AG1364" s="26">
        <v>1</v>
      </c>
      <c r="AH1364" s="26">
        <v>110</v>
      </c>
      <c r="AI1364" s="26">
        <v>-2</v>
      </c>
      <c r="AJ1364" s="26">
        <v>-2</v>
      </c>
      <c r="AK1364" s="26">
        <v>-2</v>
      </c>
      <c r="AL1364" s="26">
        <v>-2</v>
      </c>
      <c r="AM1364" s="26">
        <v>-2</v>
      </c>
      <c r="AN1364" s="26">
        <v>25</v>
      </c>
      <c r="AO1364" s="26">
        <v>0</v>
      </c>
      <c r="AP1364" s="26">
        <v>0</v>
      </c>
      <c r="AQ1364" s="26">
        <v>0</v>
      </c>
      <c r="AR1364" s="26">
        <v>0</v>
      </c>
      <c r="AS1364" s="26">
        <v>0</v>
      </c>
      <c r="AT1364" s="26">
        <v>0</v>
      </c>
      <c r="AU1364" s="26">
        <v>0</v>
      </c>
      <c r="AV1364" s="26">
        <v>0</v>
      </c>
      <c r="AW1364" s="26">
        <v>0</v>
      </c>
      <c r="AX1364" s="26">
        <v>0</v>
      </c>
      <c r="AY1364" s="26">
        <v>0</v>
      </c>
      <c r="AZ1364" s="26">
        <v>0</v>
      </c>
      <c r="BA1364" s="26">
        <v>0</v>
      </c>
      <c r="BB1364" s="26">
        <v>0</v>
      </c>
      <c r="BC1364" s="26">
        <v>0</v>
      </c>
      <c r="BD1364" s="26" t="s">
        <v>2309</v>
      </c>
      <c r="BE1364" s="26">
        <v>4</v>
      </c>
      <c r="BF1364" s="26">
        <v>14</v>
      </c>
      <c r="BG1364" s="54" t="str">
        <f t="shared" si="307"/>
        <v>0176</v>
      </c>
      <c r="BH1364" s="9"/>
      <c r="BI1364" s="9"/>
    </row>
    <row r="1365" ht="16.5" spans="1:61">
      <c r="A1365" s="4">
        <f t="shared" si="294"/>
        <v>4</v>
      </c>
      <c r="B1365" s="4" t="str">
        <f>IF(X1365=0,"",VLOOKUP(Y1365,seriesName!A:B,2,TRUE))</f>
        <v>铬合金X</v>
      </c>
      <c r="C1365" s="4" t="str">
        <f>IF(A1365=1,VLOOKUP(V1365,Head!A:B,2,TRUE),IF(A1365=2,VLOOKUP(V1365,Chest!A:B,2,TRUE),IF(A1365=3,VLOOKUP(V1365,Arm!A:B,2,TRUE),IF(A1365=4,VLOOKUP(V1365,Waist!A:B,2,TRUE),IF(A1365=5,VLOOKUP(V1365,Leg!A:B,2,TRUE),"")))))</f>
        <v>铬合金X腰甲</v>
      </c>
      <c r="D1365" s="44" t="str">
        <f>IF(X1365=1,VLOOKUP(AA1365,modelID!A:B,2,FALSE),"")</f>
        <v>pl252</v>
      </c>
      <c r="E1365" s="45">
        <f>IF(X1365=0,"",AH1365+VLOOKUP(AN1365,BuildupTable!L:O,4,FALSE))</f>
        <v>170</v>
      </c>
      <c r="F1365" s="1">
        <f t="shared" si="295"/>
        <v>1</v>
      </c>
      <c r="G1365" s="1">
        <f t="shared" si="296"/>
        <v>1</v>
      </c>
      <c r="H1365" s="1">
        <f t="shared" si="297"/>
        <v>1</v>
      </c>
      <c r="I1365" s="1">
        <f t="shared" si="298"/>
        <v>0</v>
      </c>
      <c r="J1365" s="4" t="str">
        <f>IF(AT1365=0,"",VLOOKUP(AT1365,skillbasedata!A:B,2,TRUE))</f>
        <v>减轻胆怯</v>
      </c>
      <c r="K1365" s="48">
        <f t="shared" si="299"/>
        <v>1</v>
      </c>
      <c r="L1365" s="4" t="str">
        <f>IF(AU1365=0,"",VLOOKUP(AU1365,skillbasedata!A:B,2,TRUE))</f>
        <v/>
      </c>
      <c r="M1365" s="48">
        <f t="shared" si="300"/>
        <v>0</v>
      </c>
      <c r="N1365" s="4" t="str">
        <f>IF(AV1365=0,"",VLOOKUP(AV1365,skillbasedata!A:B,2,TRUE))</f>
        <v/>
      </c>
      <c r="O1365" s="48">
        <f t="shared" si="301"/>
        <v>0</v>
      </c>
      <c r="P1365" s="4" t="str">
        <f>IF(AW1365=0,"",VLOOKUP(AW1365,skillbasedata!A:B,2,TRUE))</f>
        <v/>
      </c>
      <c r="Q1365" s="48">
        <f t="shared" si="302"/>
        <v>0</v>
      </c>
      <c r="R1365" s="4" t="str">
        <f>IF(AX1365=0,"",VLOOKUP(AX1365,skillbasedata!A:B,2,TRUE))</f>
        <v/>
      </c>
      <c r="S1365" s="48">
        <f t="shared" si="303"/>
        <v>0</v>
      </c>
      <c r="T1365" s="48">
        <f t="shared" si="304"/>
        <v>4</v>
      </c>
      <c r="U1365" s="48">
        <f t="shared" si="305"/>
        <v>14</v>
      </c>
      <c r="V1365" s="51">
        <f t="shared" si="306"/>
        <v>374</v>
      </c>
      <c r="W1365" s="26" t="s">
        <v>3685</v>
      </c>
      <c r="X1365" s="26">
        <v>1</v>
      </c>
      <c r="Y1365" s="26">
        <v>374</v>
      </c>
      <c r="Z1365" s="26">
        <v>16001</v>
      </c>
      <c r="AA1365" s="26">
        <v>77</v>
      </c>
      <c r="AB1365" s="26">
        <v>8</v>
      </c>
      <c r="AC1365" s="26">
        <v>16000</v>
      </c>
      <c r="AD1365" s="26">
        <v>0</v>
      </c>
      <c r="AE1365" s="26">
        <v>2</v>
      </c>
      <c r="AF1365" s="26">
        <v>1</v>
      </c>
      <c r="AG1365" s="26">
        <v>1</v>
      </c>
      <c r="AH1365" s="26">
        <v>110</v>
      </c>
      <c r="AI1365" s="26">
        <v>-2</v>
      </c>
      <c r="AJ1365" s="26">
        <v>-2</v>
      </c>
      <c r="AK1365" s="26">
        <v>-2</v>
      </c>
      <c r="AL1365" s="26">
        <v>-2</v>
      </c>
      <c r="AM1365" s="26">
        <v>-2</v>
      </c>
      <c r="AN1365" s="26">
        <v>25</v>
      </c>
      <c r="AO1365" s="26">
        <v>0</v>
      </c>
      <c r="AP1365" s="26">
        <v>1</v>
      </c>
      <c r="AQ1365" s="26">
        <v>1</v>
      </c>
      <c r="AR1365" s="26">
        <v>1</v>
      </c>
      <c r="AS1365" s="26">
        <v>0</v>
      </c>
      <c r="AT1365" s="26">
        <v>93</v>
      </c>
      <c r="AU1365" s="26">
        <v>0</v>
      </c>
      <c r="AV1365" s="26">
        <v>0</v>
      </c>
      <c r="AW1365" s="26">
        <v>0</v>
      </c>
      <c r="AX1365" s="26">
        <v>0</v>
      </c>
      <c r="AY1365" s="26">
        <v>1</v>
      </c>
      <c r="AZ1365" s="26">
        <v>0</v>
      </c>
      <c r="BA1365" s="26">
        <v>0</v>
      </c>
      <c r="BB1365" s="26">
        <v>0</v>
      </c>
      <c r="BC1365" s="26">
        <v>0</v>
      </c>
      <c r="BD1365" s="26" t="s">
        <v>2309</v>
      </c>
      <c r="BE1365" s="26">
        <v>4</v>
      </c>
      <c r="BF1365" s="26">
        <v>14</v>
      </c>
      <c r="BG1365" s="54" t="str">
        <f t="shared" si="307"/>
        <v>0176</v>
      </c>
      <c r="BH1365" s="9"/>
      <c r="BI1365" s="9"/>
    </row>
    <row r="1366" ht="16.5" spans="1:61">
      <c r="A1366" s="4">
        <f t="shared" si="294"/>
        <v>5</v>
      </c>
      <c r="B1366" s="4" t="str">
        <f>IF(X1366=0,"",VLOOKUP(Y1366,seriesName!A:B,2,TRUE))</f>
        <v>铬合金X</v>
      </c>
      <c r="C1366" s="4" t="str">
        <f>IF(A1366=1,VLOOKUP(V1366,Head!A:B,2,TRUE),IF(A1366=2,VLOOKUP(V1366,Chest!A:B,2,TRUE),IF(A1366=3,VLOOKUP(V1366,Arm!A:B,2,TRUE),IF(A1366=4,VLOOKUP(V1366,Waist!A:B,2,TRUE),IF(A1366=5,VLOOKUP(V1366,Leg!A:B,2,TRUE),"")))))</f>
        <v>铬合金X靴</v>
      </c>
      <c r="D1366" s="44" t="str">
        <f>IF(X1366=1,VLOOKUP(AA1366,modelID!A:B,2,FALSE),"")</f>
        <v>pl252</v>
      </c>
      <c r="E1366" s="45">
        <f>IF(X1366=0,"",AH1366+VLOOKUP(AN1366,BuildupTable!L:O,4,FALSE))</f>
        <v>170</v>
      </c>
      <c r="F1366" s="1">
        <f t="shared" si="295"/>
        <v>0</v>
      </c>
      <c r="G1366" s="1">
        <f t="shared" si="296"/>
        <v>0</v>
      </c>
      <c r="H1366" s="1">
        <f t="shared" si="297"/>
        <v>0</v>
      </c>
      <c r="I1366" s="1">
        <f t="shared" si="298"/>
        <v>1</v>
      </c>
      <c r="J1366" s="4" t="str">
        <f>IF(AT1366=0,"",VLOOKUP(AT1366,skillbasedata!A:B,2,TRUE))</f>
        <v>减轻胆怯</v>
      </c>
      <c r="K1366" s="48">
        <f t="shared" si="299"/>
        <v>2</v>
      </c>
      <c r="L1366" s="4" t="str">
        <f>IF(AU1366=0,"",VLOOKUP(AU1366,skillbasedata!A:B,2,TRUE))</f>
        <v/>
      </c>
      <c r="M1366" s="48">
        <f t="shared" si="300"/>
        <v>0</v>
      </c>
      <c r="N1366" s="4" t="str">
        <f>IF(AV1366=0,"",VLOOKUP(AV1366,skillbasedata!A:B,2,TRUE))</f>
        <v/>
      </c>
      <c r="O1366" s="48">
        <f t="shared" si="301"/>
        <v>0</v>
      </c>
      <c r="P1366" s="4" t="str">
        <f>IF(AW1366=0,"",VLOOKUP(AW1366,skillbasedata!A:B,2,TRUE))</f>
        <v/>
      </c>
      <c r="Q1366" s="48">
        <f t="shared" si="302"/>
        <v>0</v>
      </c>
      <c r="R1366" s="4" t="str">
        <f>IF(AX1366=0,"",VLOOKUP(AX1366,skillbasedata!A:B,2,TRUE))</f>
        <v/>
      </c>
      <c r="S1366" s="48">
        <f t="shared" si="303"/>
        <v>0</v>
      </c>
      <c r="T1366" s="48">
        <f t="shared" si="304"/>
        <v>4</v>
      </c>
      <c r="U1366" s="48">
        <f t="shared" si="305"/>
        <v>14</v>
      </c>
      <c r="V1366" s="51">
        <f t="shared" si="306"/>
        <v>374</v>
      </c>
      <c r="W1366" s="26" t="s">
        <v>3686</v>
      </c>
      <c r="X1366" s="26">
        <v>1</v>
      </c>
      <c r="Y1366" s="26">
        <v>374</v>
      </c>
      <c r="Z1366" s="26">
        <v>16001</v>
      </c>
      <c r="AA1366" s="26">
        <v>77</v>
      </c>
      <c r="AB1366" s="26">
        <v>8</v>
      </c>
      <c r="AC1366" s="26">
        <v>16000</v>
      </c>
      <c r="AD1366" s="26">
        <v>0</v>
      </c>
      <c r="AE1366" s="26">
        <v>2</v>
      </c>
      <c r="AF1366" s="26">
        <v>1</v>
      </c>
      <c r="AG1366" s="26">
        <v>1</v>
      </c>
      <c r="AH1366" s="26">
        <v>110</v>
      </c>
      <c r="AI1366" s="26">
        <v>-2</v>
      </c>
      <c r="AJ1366" s="26">
        <v>-2</v>
      </c>
      <c r="AK1366" s="26">
        <v>-2</v>
      </c>
      <c r="AL1366" s="26">
        <v>-2</v>
      </c>
      <c r="AM1366" s="26">
        <v>-2</v>
      </c>
      <c r="AN1366" s="26">
        <v>25</v>
      </c>
      <c r="AO1366" s="26">
        <v>0</v>
      </c>
      <c r="AP1366" s="26">
        <v>0</v>
      </c>
      <c r="AQ1366" s="26">
        <v>0</v>
      </c>
      <c r="AR1366" s="26">
        <v>0</v>
      </c>
      <c r="AS1366" s="26">
        <v>1</v>
      </c>
      <c r="AT1366" s="26">
        <v>93</v>
      </c>
      <c r="AU1366" s="26">
        <v>0</v>
      </c>
      <c r="AV1366" s="26">
        <v>0</v>
      </c>
      <c r="AW1366" s="26">
        <v>0</v>
      </c>
      <c r="AX1366" s="26">
        <v>0</v>
      </c>
      <c r="AY1366" s="26">
        <v>2</v>
      </c>
      <c r="AZ1366" s="26">
        <v>0</v>
      </c>
      <c r="BA1366" s="26">
        <v>0</v>
      </c>
      <c r="BB1366" s="26">
        <v>0</v>
      </c>
      <c r="BC1366" s="26">
        <v>0</v>
      </c>
      <c r="BD1366" s="26" t="s">
        <v>2309</v>
      </c>
      <c r="BE1366" s="26">
        <v>4</v>
      </c>
      <c r="BF1366" s="26">
        <v>14</v>
      </c>
      <c r="BG1366" s="54" t="str">
        <f t="shared" si="307"/>
        <v>0176</v>
      </c>
      <c r="BH1366" s="9"/>
      <c r="BI1366" s="9"/>
    </row>
    <row r="1367" ht="16.5" spans="1:61">
      <c r="A1367" s="4">
        <f t="shared" si="294"/>
        <v>0</v>
      </c>
      <c r="B1367" s="4" t="str">
        <f>IF(X1367=0,"",VLOOKUP(Y1367,seriesName!A:B,2,TRUE))</f>
        <v/>
      </c>
      <c r="C1367" s="4" t="str">
        <f>IF(A1367=1,VLOOKUP(V1367,Head!A:B,2,TRUE),IF(A1367=2,VLOOKUP(V1367,Chest!A:B,2,TRUE),IF(A1367=3,VLOOKUP(V1367,Arm!A:B,2,TRUE),IF(A1367=4,VLOOKUP(V1367,Waist!A:B,2,TRUE),IF(A1367=5,VLOOKUP(V1367,Leg!A:B,2,TRUE),"")))))</f>
        <v/>
      </c>
      <c r="D1367" s="44" t="str">
        <f>IF(X1367=1,VLOOKUP(AA1367,modelID!A:B,2,FALSE),"")</f>
        <v/>
      </c>
      <c r="E1367" s="45" t="str">
        <f>IF(X1367=0,"",AH1367+VLOOKUP(AN1367,BuildupTable!L:O,4,FALSE))</f>
        <v/>
      </c>
      <c r="F1367" s="1">
        <f t="shared" si="295"/>
        <v>0</v>
      </c>
      <c r="G1367" s="1">
        <f t="shared" si="296"/>
        <v>0</v>
      </c>
      <c r="H1367" s="1">
        <f t="shared" si="297"/>
        <v>0</v>
      </c>
      <c r="I1367" s="1">
        <f t="shared" si="298"/>
        <v>0</v>
      </c>
      <c r="J1367" s="4" t="str">
        <f>IF(AT1367=0,"",VLOOKUP(AT1367,skillbasedata!A:B,2,TRUE))</f>
        <v/>
      </c>
      <c r="K1367" s="48">
        <f t="shared" si="299"/>
        <v>0</v>
      </c>
      <c r="L1367" s="4" t="str">
        <f>IF(AU1367=0,"",VLOOKUP(AU1367,skillbasedata!A:B,2,TRUE))</f>
        <v/>
      </c>
      <c r="M1367" s="48">
        <f t="shared" si="300"/>
        <v>0</v>
      </c>
      <c r="N1367" s="4" t="str">
        <f>IF(AV1367=0,"",VLOOKUP(AV1367,skillbasedata!A:B,2,TRUE))</f>
        <v/>
      </c>
      <c r="O1367" s="48">
        <f t="shared" si="301"/>
        <v>0</v>
      </c>
      <c r="P1367" s="4" t="str">
        <f>IF(AW1367=0,"",VLOOKUP(AW1367,skillbasedata!A:B,2,TRUE))</f>
        <v/>
      </c>
      <c r="Q1367" s="48">
        <f t="shared" si="302"/>
        <v>0</v>
      </c>
      <c r="R1367" s="4" t="str">
        <f>IF(AX1367=0,"",VLOOKUP(AX1367,skillbasedata!A:B,2,TRUE))</f>
        <v/>
      </c>
      <c r="S1367" s="48">
        <f t="shared" si="303"/>
        <v>0</v>
      </c>
      <c r="T1367" s="48">
        <f t="shared" si="304"/>
        <v>4</v>
      </c>
      <c r="U1367" s="48">
        <f t="shared" si="305"/>
        <v>14</v>
      </c>
      <c r="V1367" s="51">
        <f t="shared" si="306"/>
        <v>350</v>
      </c>
      <c r="W1367" s="26" t="s">
        <v>3687</v>
      </c>
      <c r="X1367" s="26">
        <v>0</v>
      </c>
      <c r="Y1367" s="26">
        <v>350</v>
      </c>
      <c r="Z1367" s="26">
        <v>16013</v>
      </c>
      <c r="AA1367" s="26">
        <v>51</v>
      </c>
      <c r="AB1367" s="26">
        <v>8</v>
      </c>
      <c r="AC1367" s="26">
        <v>16000</v>
      </c>
      <c r="AD1367" s="26">
        <v>0</v>
      </c>
      <c r="AE1367" s="26">
        <v>2</v>
      </c>
      <c r="AF1367" s="26">
        <v>1</v>
      </c>
      <c r="AG1367" s="26">
        <v>1</v>
      </c>
      <c r="AH1367" s="26">
        <v>112</v>
      </c>
      <c r="AI1367" s="26">
        <v>4</v>
      </c>
      <c r="AJ1367" s="26">
        <v>-2</v>
      </c>
      <c r="AK1367" s="26">
        <v>-1</v>
      </c>
      <c r="AL1367" s="26">
        <v>0</v>
      </c>
      <c r="AM1367" s="26">
        <v>0</v>
      </c>
      <c r="AN1367" s="26">
        <v>25</v>
      </c>
      <c r="AO1367" s="26">
        <v>0</v>
      </c>
      <c r="AP1367" s="26">
        <v>0</v>
      </c>
      <c r="AQ1367" s="26">
        <v>0</v>
      </c>
      <c r="AR1367" s="26">
        <v>0</v>
      </c>
      <c r="AS1367" s="26">
        <v>0</v>
      </c>
      <c r="AT1367" s="26">
        <v>0</v>
      </c>
      <c r="AU1367" s="26">
        <v>0</v>
      </c>
      <c r="AV1367" s="26">
        <v>0</v>
      </c>
      <c r="AW1367" s="26">
        <v>0</v>
      </c>
      <c r="AX1367" s="26">
        <v>0</v>
      </c>
      <c r="AY1367" s="26">
        <v>0</v>
      </c>
      <c r="AZ1367" s="26">
        <v>0</v>
      </c>
      <c r="BA1367" s="26">
        <v>0</v>
      </c>
      <c r="BB1367" s="26">
        <v>0</v>
      </c>
      <c r="BC1367" s="26">
        <v>0</v>
      </c>
      <c r="BD1367" s="26" t="s">
        <v>2309</v>
      </c>
      <c r="BE1367" s="26">
        <v>4</v>
      </c>
      <c r="BF1367" s="26">
        <v>14</v>
      </c>
      <c r="BG1367" s="54" t="str">
        <f t="shared" si="307"/>
        <v>015E</v>
      </c>
      <c r="BH1367" s="9"/>
      <c r="BI1367" s="9"/>
    </row>
    <row r="1368" ht="16.5" spans="1:61">
      <c r="A1368" s="4">
        <f t="shared" si="294"/>
        <v>2</v>
      </c>
      <c r="B1368" s="4" t="str">
        <f>IF(X1368=0,"",VLOOKUP(Y1368,seriesName!A:B,2,TRUE))</f>
        <v>熔岩兽X</v>
      </c>
      <c r="C1368" s="4" t="str">
        <f>IF(A1368=1,VLOOKUP(V1368,Head!A:B,2,TRUE),IF(A1368=2,VLOOKUP(V1368,Chest!A:B,2,TRUE),IF(A1368=3,VLOOKUP(V1368,Arm!A:B,2,TRUE),IF(A1368=4,VLOOKUP(V1368,Waist!A:B,2,TRUE),IF(A1368=5,VLOOKUP(V1368,Leg!A:B,2,TRUE),"")))))</f>
        <v>熔岩兽X铠甲</v>
      </c>
      <c r="D1368" s="44" t="str">
        <f>IF(X1368=1,VLOOKUP(AA1368,modelID!A:B,2,FALSE),"")</f>
        <v>pl221</v>
      </c>
      <c r="E1368" s="45">
        <f>IF(X1368=0,"",AH1368+VLOOKUP(AN1368,BuildupTable!L:O,4,FALSE))</f>
        <v>172</v>
      </c>
      <c r="F1368" s="1">
        <f t="shared" si="295"/>
        <v>2</v>
      </c>
      <c r="G1368" s="1">
        <f t="shared" si="296"/>
        <v>1</v>
      </c>
      <c r="H1368" s="1">
        <f t="shared" si="297"/>
        <v>0</v>
      </c>
      <c r="I1368" s="1">
        <f t="shared" si="298"/>
        <v>0</v>
      </c>
      <c r="J1368" s="4" t="str">
        <f>IF(AT1368=0,"",VLOOKUP(AT1368,skillbasedata!A:B,2,TRUE))</f>
        <v>防御强化</v>
      </c>
      <c r="K1368" s="48">
        <f t="shared" si="299"/>
        <v>2</v>
      </c>
      <c r="L1368" s="4" t="str">
        <f>IF(AU1368=0,"",VLOOKUP(AU1368,skillbasedata!A:B,2,TRUE))</f>
        <v>特殊射击强化</v>
      </c>
      <c r="M1368" s="48">
        <f t="shared" si="300"/>
        <v>2</v>
      </c>
      <c r="N1368" s="4" t="str">
        <f>IF(AV1368=0,"",VLOOKUP(AV1368,skillbasedata!A:B,2,TRUE))</f>
        <v>回避性能</v>
      </c>
      <c r="O1368" s="48">
        <f t="shared" si="301"/>
        <v>1</v>
      </c>
      <c r="P1368" s="4" t="str">
        <f>IF(AW1368=0,"",VLOOKUP(AW1368,skillbasedata!A:B,2,TRUE))</f>
        <v/>
      </c>
      <c r="Q1368" s="48">
        <f t="shared" si="302"/>
        <v>0</v>
      </c>
      <c r="R1368" s="4" t="str">
        <f>IF(AX1368=0,"",VLOOKUP(AX1368,skillbasedata!A:B,2,TRUE))</f>
        <v/>
      </c>
      <c r="S1368" s="48">
        <f t="shared" si="303"/>
        <v>0</v>
      </c>
      <c r="T1368" s="48">
        <f t="shared" si="304"/>
        <v>4</v>
      </c>
      <c r="U1368" s="48">
        <f t="shared" si="305"/>
        <v>14</v>
      </c>
      <c r="V1368" s="51">
        <f t="shared" si="306"/>
        <v>350</v>
      </c>
      <c r="W1368" s="26" t="s">
        <v>3688</v>
      </c>
      <c r="X1368" s="26">
        <v>1</v>
      </c>
      <c r="Y1368" s="26">
        <v>350</v>
      </c>
      <c r="Z1368" s="26">
        <v>16013</v>
      </c>
      <c r="AA1368" s="26">
        <v>51</v>
      </c>
      <c r="AB1368" s="26">
        <v>8</v>
      </c>
      <c r="AC1368" s="26">
        <v>16000</v>
      </c>
      <c r="AD1368" s="26">
        <v>0</v>
      </c>
      <c r="AE1368" s="26">
        <v>2</v>
      </c>
      <c r="AF1368" s="26">
        <v>1</v>
      </c>
      <c r="AG1368" s="26">
        <v>1</v>
      </c>
      <c r="AH1368" s="26">
        <v>112</v>
      </c>
      <c r="AI1368" s="26">
        <v>4</v>
      </c>
      <c r="AJ1368" s="26">
        <v>-2</v>
      </c>
      <c r="AK1368" s="26">
        <v>-1</v>
      </c>
      <c r="AL1368" s="26">
        <v>0</v>
      </c>
      <c r="AM1368" s="26">
        <v>0</v>
      </c>
      <c r="AN1368" s="26">
        <v>25</v>
      </c>
      <c r="AO1368" s="26">
        <v>0</v>
      </c>
      <c r="AP1368" s="26">
        <v>2</v>
      </c>
      <c r="AQ1368" s="26">
        <v>1</v>
      </c>
      <c r="AR1368" s="26">
        <v>0</v>
      </c>
      <c r="AS1368" s="26">
        <v>0</v>
      </c>
      <c r="AT1368" s="26">
        <v>36</v>
      </c>
      <c r="AU1368" s="26">
        <v>47</v>
      </c>
      <c r="AV1368" s="26">
        <v>65</v>
      </c>
      <c r="AW1368" s="26">
        <v>0</v>
      </c>
      <c r="AX1368" s="26">
        <v>0</v>
      </c>
      <c r="AY1368" s="26">
        <v>2</v>
      </c>
      <c r="AZ1368" s="26">
        <v>2</v>
      </c>
      <c r="BA1368" s="26">
        <v>1</v>
      </c>
      <c r="BB1368" s="26">
        <v>0</v>
      </c>
      <c r="BC1368" s="26">
        <v>0</v>
      </c>
      <c r="BD1368" s="26" t="s">
        <v>2309</v>
      </c>
      <c r="BE1368" s="26">
        <v>4</v>
      </c>
      <c r="BF1368" s="26">
        <v>14</v>
      </c>
      <c r="BG1368" s="54" t="str">
        <f t="shared" si="307"/>
        <v>015E</v>
      </c>
      <c r="BH1368" s="9"/>
      <c r="BI1368" s="9"/>
    </row>
    <row r="1369" ht="16.5" spans="1:61">
      <c r="A1369" s="4">
        <f t="shared" si="294"/>
        <v>0</v>
      </c>
      <c r="B1369" s="4" t="str">
        <f>IF(X1369=0,"",VLOOKUP(Y1369,seriesName!A:B,2,TRUE))</f>
        <v/>
      </c>
      <c r="C1369" s="4" t="str">
        <f>IF(A1369=1,VLOOKUP(V1369,Head!A:B,2,TRUE),IF(A1369=2,VLOOKUP(V1369,Chest!A:B,2,TRUE),IF(A1369=3,VLOOKUP(V1369,Arm!A:B,2,TRUE),IF(A1369=4,VLOOKUP(V1369,Waist!A:B,2,TRUE),IF(A1369=5,VLOOKUP(V1369,Leg!A:B,2,TRUE),"")))))</f>
        <v/>
      </c>
      <c r="D1369" s="44" t="str">
        <f>IF(X1369=1,VLOOKUP(AA1369,modelID!A:B,2,FALSE),"")</f>
        <v/>
      </c>
      <c r="E1369" s="45" t="str">
        <f>IF(X1369=0,"",AH1369+VLOOKUP(AN1369,BuildupTable!L:O,4,FALSE))</f>
        <v/>
      </c>
      <c r="F1369" s="1">
        <f t="shared" si="295"/>
        <v>0</v>
      </c>
      <c r="G1369" s="1">
        <f t="shared" si="296"/>
        <v>0</v>
      </c>
      <c r="H1369" s="1">
        <f t="shared" si="297"/>
        <v>0</v>
      </c>
      <c r="I1369" s="1">
        <f t="shared" si="298"/>
        <v>0</v>
      </c>
      <c r="J1369" s="4" t="str">
        <f>IF(AT1369=0,"",VLOOKUP(AT1369,skillbasedata!A:B,2,TRUE))</f>
        <v/>
      </c>
      <c r="K1369" s="48">
        <f t="shared" si="299"/>
        <v>0</v>
      </c>
      <c r="L1369" s="4" t="str">
        <f>IF(AU1369=0,"",VLOOKUP(AU1369,skillbasedata!A:B,2,TRUE))</f>
        <v/>
      </c>
      <c r="M1369" s="48">
        <f t="shared" si="300"/>
        <v>0</v>
      </c>
      <c r="N1369" s="4" t="str">
        <f>IF(AV1369=0,"",VLOOKUP(AV1369,skillbasedata!A:B,2,TRUE))</f>
        <v/>
      </c>
      <c r="O1369" s="48">
        <f t="shared" si="301"/>
        <v>0</v>
      </c>
      <c r="P1369" s="4" t="str">
        <f>IF(AW1369=0,"",VLOOKUP(AW1369,skillbasedata!A:B,2,TRUE))</f>
        <v/>
      </c>
      <c r="Q1369" s="48">
        <f t="shared" si="302"/>
        <v>0</v>
      </c>
      <c r="R1369" s="4" t="str">
        <f>IF(AX1369=0,"",VLOOKUP(AX1369,skillbasedata!A:B,2,TRUE))</f>
        <v/>
      </c>
      <c r="S1369" s="48">
        <f t="shared" si="303"/>
        <v>0</v>
      </c>
      <c r="T1369" s="48">
        <f t="shared" si="304"/>
        <v>4</v>
      </c>
      <c r="U1369" s="48">
        <f t="shared" si="305"/>
        <v>14</v>
      </c>
      <c r="V1369" s="51">
        <f t="shared" si="306"/>
        <v>350</v>
      </c>
      <c r="W1369" s="26" t="s">
        <v>3689</v>
      </c>
      <c r="X1369" s="26">
        <v>0</v>
      </c>
      <c r="Y1369" s="26">
        <v>350</v>
      </c>
      <c r="Z1369" s="26">
        <v>16013</v>
      </c>
      <c r="AA1369" s="26">
        <v>51</v>
      </c>
      <c r="AB1369" s="26">
        <v>8</v>
      </c>
      <c r="AC1369" s="26">
        <v>16000</v>
      </c>
      <c r="AD1369" s="26">
        <v>0</v>
      </c>
      <c r="AE1369" s="26">
        <v>2</v>
      </c>
      <c r="AF1369" s="26">
        <v>1</v>
      </c>
      <c r="AG1369" s="26">
        <v>1</v>
      </c>
      <c r="AH1369" s="26">
        <v>112</v>
      </c>
      <c r="AI1369" s="26">
        <v>4</v>
      </c>
      <c r="AJ1369" s="26">
        <v>-2</v>
      </c>
      <c r="AK1369" s="26">
        <v>-1</v>
      </c>
      <c r="AL1369" s="26">
        <v>0</v>
      </c>
      <c r="AM1369" s="26">
        <v>0</v>
      </c>
      <c r="AN1369" s="26">
        <v>25</v>
      </c>
      <c r="AO1369" s="26">
        <v>0</v>
      </c>
      <c r="AP1369" s="26">
        <v>0</v>
      </c>
      <c r="AQ1369" s="26">
        <v>0</v>
      </c>
      <c r="AR1369" s="26">
        <v>0</v>
      </c>
      <c r="AS1369" s="26">
        <v>0</v>
      </c>
      <c r="AT1369" s="26">
        <v>0</v>
      </c>
      <c r="AU1369" s="26">
        <v>0</v>
      </c>
      <c r="AV1369" s="26">
        <v>0</v>
      </c>
      <c r="AW1369" s="26">
        <v>0</v>
      </c>
      <c r="AX1369" s="26">
        <v>0</v>
      </c>
      <c r="AY1369" s="26">
        <v>0</v>
      </c>
      <c r="AZ1369" s="26">
        <v>0</v>
      </c>
      <c r="BA1369" s="26">
        <v>0</v>
      </c>
      <c r="BB1369" s="26">
        <v>0</v>
      </c>
      <c r="BC1369" s="26">
        <v>0</v>
      </c>
      <c r="BD1369" s="26" t="s">
        <v>2309</v>
      </c>
      <c r="BE1369" s="26">
        <v>4</v>
      </c>
      <c r="BF1369" s="26">
        <v>14</v>
      </c>
      <c r="BG1369" s="54" t="str">
        <f t="shared" si="307"/>
        <v>015E</v>
      </c>
      <c r="BH1369" s="9"/>
      <c r="BI1369" s="9"/>
    </row>
    <row r="1370" ht="16.5" spans="1:61">
      <c r="A1370" s="4">
        <f t="shared" si="294"/>
        <v>4</v>
      </c>
      <c r="B1370" s="4" t="str">
        <f>IF(X1370=0,"",VLOOKUP(Y1370,seriesName!A:B,2,TRUE))</f>
        <v>熔岩兽X</v>
      </c>
      <c r="C1370" s="4" t="str">
        <f>IF(A1370=1,VLOOKUP(V1370,Head!A:B,2,TRUE),IF(A1370=2,VLOOKUP(V1370,Chest!A:B,2,TRUE),IF(A1370=3,VLOOKUP(V1370,Arm!A:B,2,TRUE),IF(A1370=4,VLOOKUP(V1370,Waist!A:B,2,TRUE),IF(A1370=5,VLOOKUP(V1370,Leg!A:B,2,TRUE),"")))))</f>
        <v>熔岩兽X腰甲</v>
      </c>
      <c r="D1370" s="44" t="str">
        <f>IF(X1370=1,VLOOKUP(AA1370,modelID!A:B,2,FALSE),"")</f>
        <v>pl221</v>
      </c>
      <c r="E1370" s="45">
        <f>IF(X1370=0,"",AH1370+VLOOKUP(AN1370,BuildupTable!L:O,4,FALSE))</f>
        <v>172</v>
      </c>
      <c r="F1370" s="1">
        <f t="shared" si="295"/>
        <v>0</v>
      </c>
      <c r="G1370" s="1">
        <f t="shared" si="296"/>
        <v>0</v>
      </c>
      <c r="H1370" s="1">
        <f t="shared" si="297"/>
        <v>1</v>
      </c>
      <c r="I1370" s="1">
        <f t="shared" si="298"/>
        <v>0</v>
      </c>
      <c r="J1370" s="4" t="str">
        <f>IF(AT1370=0,"",VLOOKUP(AT1370,skillbasedata!A:B,2,TRUE))</f>
        <v>防御强化</v>
      </c>
      <c r="K1370" s="48">
        <f t="shared" si="299"/>
        <v>1</v>
      </c>
      <c r="L1370" s="4" t="str">
        <f>IF(AU1370=0,"",VLOOKUP(AU1370,skillbasedata!A:B,2,TRUE))</f>
        <v>特殊射击强化</v>
      </c>
      <c r="M1370" s="48">
        <f t="shared" si="300"/>
        <v>1</v>
      </c>
      <c r="N1370" s="4" t="str">
        <f>IF(AV1370=0,"",VLOOKUP(AV1370,skillbasedata!A:B,2,TRUE))</f>
        <v>回避性能</v>
      </c>
      <c r="O1370" s="48">
        <f t="shared" si="301"/>
        <v>1</v>
      </c>
      <c r="P1370" s="4" t="str">
        <f>IF(AW1370=0,"",VLOOKUP(AW1370,skillbasedata!A:B,2,TRUE))</f>
        <v/>
      </c>
      <c r="Q1370" s="48">
        <f t="shared" si="302"/>
        <v>0</v>
      </c>
      <c r="R1370" s="4" t="str">
        <f>IF(AX1370=0,"",VLOOKUP(AX1370,skillbasedata!A:B,2,TRUE))</f>
        <v/>
      </c>
      <c r="S1370" s="48">
        <f t="shared" si="303"/>
        <v>0</v>
      </c>
      <c r="T1370" s="48">
        <f t="shared" si="304"/>
        <v>4</v>
      </c>
      <c r="U1370" s="48">
        <f t="shared" si="305"/>
        <v>14</v>
      </c>
      <c r="V1370" s="51">
        <f t="shared" si="306"/>
        <v>350</v>
      </c>
      <c r="W1370" s="26" t="s">
        <v>3690</v>
      </c>
      <c r="X1370" s="26">
        <v>1</v>
      </c>
      <c r="Y1370" s="26">
        <v>350</v>
      </c>
      <c r="Z1370" s="26">
        <v>16013</v>
      </c>
      <c r="AA1370" s="26">
        <v>51</v>
      </c>
      <c r="AB1370" s="26">
        <v>8</v>
      </c>
      <c r="AC1370" s="26">
        <v>16000</v>
      </c>
      <c r="AD1370" s="26">
        <v>0</v>
      </c>
      <c r="AE1370" s="26">
        <v>2</v>
      </c>
      <c r="AF1370" s="26">
        <v>1</v>
      </c>
      <c r="AG1370" s="26">
        <v>1</v>
      </c>
      <c r="AH1370" s="26">
        <v>112</v>
      </c>
      <c r="AI1370" s="26">
        <v>4</v>
      </c>
      <c r="AJ1370" s="26">
        <v>-2</v>
      </c>
      <c r="AK1370" s="26">
        <v>-1</v>
      </c>
      <c r="AL1370" s="26">
        <v>0</v>
      </c>
      <c r="AM1370" s="26">
        <v>0</v>
      </c>
      <c r="AN1370" s="26">
        <v>25</v>
      </c>
      <c r="AO1370" s="26">
        <v>0</v>
      </c>
      <c r="AP1370" s="26">
        <v>0</v>
      </c>
      <c r="AQ1370" s="26">
        <v>0</v>
      </c>
      <c r="AR1370" s="26">
        <v>1</v>
      </c>
      <c r="AS1370" s="26">
        <v>0</v>
      </c>
      <c r="AT1370" s="26">
        <v>36</v>
      </c>
      <c r="AU1370" s="26">
        <v>47</v>
      </c>
      <c r="AV1370" s="26">
        <v>65</v>
      </c>
      <c r="AW1370" s="26">
        <v>0</v>
      </c>
      <c r="AX1370" s="26">
        <v>0</v>
      </c>
      <c r="AY1370" s="26">
        <v>1</v>
      </c>
      <c r="AZ1370" s="26">
        <v>1</v>
      </c>
      <c r="BA1370" s="26">
        <v>1</v>
      </c>
      <c r="BB1370" s="26">
        <v>0</v>
      </c>
      <c r="BC1370" s="26">
        <v>0</v>
      </c>
      <c r="BD1370" s="26" t="s">
        <v>2309</v>
      </c>
      <c r="BE1370" s="26">
        <v>4</v>
      </c>
      <c r="BF1370" s="26">
        <v>14</v>
      </c>
      <c r="BG1370" s="54" t="str">
        <f t="shared" si="307"/>
        <v>015E</v>
      </c>
      <c r="BH1370" s="9"/>
      <c r="BI1370" s="9"/>
    </row>
    <row r="1371" ht="16.5" spans="1:61">
      <c r="A1371" s="4">
        <f t="shared" si="294"/>
        <v>0</v>
      </c>
      <c r="B1371" s="4" t="str">
        <f>IF(X1371=0,"",VLOOKUP(Y1371,seriesName!A:B,2,TRUE))</f>
        <v/>
      </c>
      <c r="C1371" s="4" t="str">
        <f>IF(A1371=1,VLOOKUP(V1371,Head!A:B,2,TRUE),IF(A1371=2,VLOOKUP(V1371,Chest!A:B,2,TRUE),IF(A1371=3,VLOOKUP(V1371,Arm!A:B,2,TRUE),IF(A1371=4,VLOOKUP(V1371,Waist!A:B,2,TRUE),IF(A1371=5,VLOOKUP(V1371,Leg!A:B,2,TRUE),"")))))</f>
        <v/>
      </c>
      <c r="D1371" s="44" t="str">
        <f>IF(X1371=1,VLOOKUP(AA1371,modelID!A:B,2,FALSE),"")</f>
        <v/>
      </c>
      <c r="E1371" s="45" t="str">
        <f>IF(X1371=0,"",AH1371+VLOOKUP(AN1371,BuildupTable!L:O,4,FALSE))</f>
        <v/>
      </c>
      <c r="F1371" s="1">
        <f t="shared" si="295"/>
        <v>0</v>
      </c>
      <c r="G1371" s="1">
        <f t="shared" si="296"/>
        <v>0</v>
      </c>
      <c r="H1371" s="1">
        <f t="shared" si="297"/>
        <v>0</v>
      </c>
      <c r="I1371" s="1">
        <f t="shared" si="298"/>
        <v>0</v>
      </c>
      <c r="J1371" s="4" t="str">
        <f>IF(AT1371=0,"",VLOOKUP(AT1371,skillbasedata!A:B,2,TRUE))</f>
        <v/>
      </c>
      <c r="K1371" s="48">
        <f t="shared" si="299"/>
        <v>0</v>
      </c>
      <c r="L1371" s="4" t="str">
        <f>IF(AU1371=0,"",VLOOKUP(AU1371,skillbasedata!A:B,2,TRUE))</f>
        <v/>
      </c>
      <c r="M1371" s="48">
        <f t="shared" si="300"/>
        <v>0</v>
      </c>
      <c r="N1371" s="4" t="str">
        <f>IF(AV1371=0,"",VLOOKUP(AV1371,skillbasedata!A:B,2,TRUE))</f>
        <v/>
      </c>
      <c r="O1371" s="48">
        <f t="shared" si="301"/>
        <v>0</v>
      </c>
      <c r="P1371" s="4" t="str">
        <f>IF(AW1371=0,"",VLOOKUP(AW1371,skillbasedata!A:B,2,TRUE))</f>
        <v/>
      </c>
      <c r="Q1371" s="48">
        <f t="shared" si="302"/>
        <v>0</v>
      </c>
      <c r="R1371" s="4" t="str">
        <f>IF(AX1371=0,"",VLOOKUP(AX1371,skillbasedata!A:B,2,TRUE))</f>
        <v/>
      </c>
      <c r="S1371" s="48">
        <f t="shared" si="303"/>
        <v>0</v>
      </c>
      <c r="T1371" s="48">
        <f t="shared" si="304"/>
        <v>4</v>
      </c>
      <c r="U1371" s="48">
        <f t="shared" si="305"/>
        <v>14</v>
      </c>
      <c r="V1371" s="51">
        <f t="shared" si="306"/>
        <v>350</v>
      </c>
      <c r="W1371" s="26" t="s">
        <v>3691</v>
      </c>
      <c r="X1371" s="26">
        <v>0</v>
      </c>
      <c r="Y1371" s="26">
        <v>350</v>
      </c>
      <c r="Z1371" s="26">
        <v>16013</v>
      </c>
      <c r="AA1371" s="26">
        <v>51</v>
      </c>
      <c r="AB1371" s="26">
        <v>8</v>
      </c>
      <c r="AC1371" s="26">
        <v>16000</v>
      </c>
      <c r="AD1371" s="26">
        <v>0</v>
      </c>
      <c r="AE1371" s="26">
        <v>2</v>
      </c>
      <c r="AF1371" s="26">
        <v>1</v>
      </c>
      <c r="AG1371" s="26">
        <v>1</v>
      </c>
      <c r="AH1371" s="26">
        <v>112</v>
      </c>
      <c r="AI1371" s="26">
        <v>4</v>
      </c>
      <c r="AJ1371" s="26">
        <v>-2</v>
      </c>
      <c r="AK1371" s="26">
        <v>-1</v>
      </c>
      <c r="AL1371" s="26">
        <v>0</v>
      </c>
      <c r="AM1371" s="26">
        <v>0</v>
      </c>
      <c r="AN1371" s="26">
        <v>25</v>
      </c>
      <c r="AO1371" s="26">
        <v>0</v>
      </c>
      <c r="AP1371" s="26">
        <v>0</v>
      </c>
      <c r="AQ1371" s="26">
        <v>0</v>
      </c>
      <c r="AR1371" s="26">
        <v>0</v>
      </c>
      <c r="AS1371" s="26">
        <v>0</v>
      </c>
      <c r="AT1371" s="26">
        <v>0</v>
      </c>
      <c r="AU1371" s="26">
        <v>0</v>
      </c>
      <c r="AV1371" s="26">
        <v>0</v>
      </c>
      <c r="AW1371" s="26">
        <v>0</v>
      </c>
      <c r="AX1371" s="26">
        <v>0</v>
      </c>
      <c r="AY1371" s="26">
        <v>0</v>
      </c>
      <c r="AZ1371" s="26">
        <v>0</v>
      </c>
      <c r="BA1371" s="26">
        <v>0</v>
      </c>
      <c r="BB1371" s="26">
        <v>0</v>
      </c>
      <c r="BC1371" s="26">
        <v>0</v>
      </c>
      <c r="BD1371" s="26" t="s">
        <v>2309</v>
      </c>
      <c r="BE1371" s="26">
        <v>4</v>
      </c>
      <c r="BF1371" s="26">
        <v>14</v>
      </c>
      <c r="BG1371" s="54" t="str">
        <f t="shared" si="307"/>
        <v>015E</v>
      </c>
      <c r="BH1371" s="9"/>
      <c r="BI1371" s="9"/>
    </row>
    <row r="1372" ht="16.5" spans="1:61">
      <c r="A1372" s="4">
        <f t="shared" si="294"/>
        <v>1</v>
      </c>
      <c r="B1372" s="4" t="str">
        <f>IF(X1372=0,"",VLOOKUP(Y1372,seriesName!A:B,2,TRUE))</f>
        <v>翼蛇龙X</v>
      </c>
      <c r="C1372" s="4" t="str">
        <f>IF(A1372=1,VLOOKUP(V1372,Head!A:B,2,TRUE),IF(A1372=2,VLOOKUP(V1372,Chest!A:B,2,TRUE),IF(A1372=3,VLOOKUP(V1372,Arm!A:B,2,TRUE),IF(A1372=4,VLOOKUP(V1372,Waist!A:B,2,TRUE),IF(A1372=5,VLOOKUP(V1372,Leg!A:B,2,TRUE),"")))))</f>
        <v>翼蛇龙X头饰</v>
      </c>
      <c r="D1372" s="44" t="str">
        <f>IF(X1372=1,VLOOKUP(AA1372,modelID!A:B,2,FALSE),"")</f>
        <v>pl219</v>
      </c>
      <c r="E1372" s="45">
        <f>IF(X1372=0,"",AH1372+VLOOKUP(AN1372,BuildupTable!L:O,4,FALSE))</f>
        <v>172</v>
      </c>
      <c r="F1372" s="1">
        <f t="shared" si="295"/>
        <v>1</v>
      </c>
      <c r="G1372" s="1">
        <f t="shared" si="296"/>
        <v>1</v>
      </c>
      <c r="H1372" s="1">
        <f t="shared" si="297"/>
        <v>0</v>
      </c>
      <c r="I1372" s="1">
        <f t="shared" si="298"/>
        <v>1</v>
      </c>
      <c r="J1372" s="4" t="str">
        <f>IF(AT1372=0,"",VLOOKUP(AT1372,skillbasedata!A:B,2,TRUE))</f>
        <v>风压耐性</v>
      </c>
      <c r="K1372" s="48">
        <f t="shared" si="299"/>
        <v>1</v>
      </c>
      <c r="L1372" s="4" t="str">
        <f>IF(AU1372=0,"",VLOOKUP(AU1372,skillbasedata!A:B,2,TRUE))</f>
        <v>毒属性强化</v>
      </c>
      <c r="M1372" s="48">
        <f t="shared" si="300"/>
        <v>1</v>
      </c>
      <c r="N1372" s="4" t="str">
        <f>IF(AV1372=0,"",VLOOKUP(AV1372,skillbasedata!A:B,2,TRUE))</f>
        <v/>
      </c>
      <c r="O1372" s="48">
        <f t="shared" si="301"/>
        <v>0</v>
      </c>
      <c r="P1372" s="4" t="str">
        <f>IF(AW1372=0,"",VLOOKUP(AW1372,skillbasedata!A:B,2,TRUE))</f>
        <v/>
      </c>
      <c r="Q1372" s="48">
        <f t="shared" si="302"/>
        <v>0</v>
      </c>
      <c r="R1372" s="4" t="str">
        <f>IF(AX1372=0,"",VLOOKUP(AX1372,skillbasedata!A:B,2,TRUE))</f>
        <v/>
      </c>
      <c r="S1372" s="48">
        <f t="shared" si="303"/>
        <v>0</v>
      </c>
      <c r="T1372" s="48">
        <f t="shared" si="304"/>
        <v>4</v>
      </c>
      <c r="U1372" s="48">
        <f t="shared" si="305"/>
        <v>14</v>
      </c>
      <c r="V1372" s="51">
        <f t="shared" si="306"/>
        <v>348</v>
      </c>
      <c r="W1372" s="26" t="s">
        <v>3692</v>
      </c>
      <c r="X1372" s="26">
        <v>1</v>
      </c>
      <c r="Y1372" s="26">
        <v>348</v>
      </c>
      <c r="Z1372" s="26">
        <v>16014</v>
      </c>
      <c r="AA1372" s="26">
        <v>49</v>
      </c>
      <c r="AB1372" s="26">
        <v>8</v>
      </c>
      <c r="AC1372" s="26">
        <v>16000</v>
      </c>
      <c r="AD1372" s="26">
        <v>0</v>
      </c>
      <c r="AE1372" s="26">
        <v>2</v>
      </c>
      <c r="AF1372" s="26">
        <v>1</v>
      </c>
      <c r="AG1372" s="26">
        <v>1</v>
      </c>
      <c r="AH1372" s="26">
        <v>112</v>
      </c>
      <c r="AI1372" s="26">
        <v>1</v>
      </c>
      <c r="AJ1372" s="26">
        <v>1</v>
      </c>
      <c r="AK1372" s="26">
        <v>1</v>
      </c>
      <c r="AL1372" s="26">
        <v>1</v>
      </c>
      <c r="AM1372" s="26">
        <v>3</v>
      </c>
      <c r="AN1372" s="26">
        <v>25</v>
      </c>
      <c r="AO1372" s="26">
        <v>0</v>
      </c>
      <c r="AP1372" s="26">
        <v>1</v>
      </c>
      <c r="AQ1372" s="26">
        <v>1</v>
      </c>
      <c r="AR1372" s="26">
        <v>0</v>
      </c>
      <c r="AS1372" s="26">
        <v>1</v>
      </c>
      <c r="AT1372" s="26">
        <v>62</v>
      </c>
      <c r="AU1372" s="26">
        <v>18</v>
      </c>
      <c r="AV1372" s="26">
        <v>0</v>
      </c>
      <c r="AW1372" s="26">
        <v>0</v>
      </c>
      <c r="AX1372" s="26">
        <v>0</v>
      </c>
      <c r="AY1372" s="26">
        <v>1</v>
      </c>
      <c r="AZ1372" s="26">
        <v>1</v>
      </c>
      <c r="BA1372" s="26">
        <v>0</v>
      </c>
      <c r="BB1372" s="26">
        <v>0</v>
      </c>
      <c r="BC1372" s="26">
        <v>0</v>
      </c>
      <c r="BD1372" s="26" t="s">
        <v>2309</v>
      </c>
      <c r="BE1372" s="26">
        <v>4</v>
      </c>
      <c r="BF1372" s="26">
        <v>14</v>
      </c>
      <c r="BG1372" s="54" t="str">
        <f t="shared" si="307"/>
        <v>015C</v>
      </c>
      <c r="BH1372" s="9"/>
      <c r="BI1372" s="9"/>
    </row>
    <row r="1373" ht="16.5" spans="1:61">
      <c r="A1373" s="4">
        <f t="shared" si="294"/>
        <v>2</v>
      </c>
      <c r="B1373" s="4" t="str">
        <f>IF(X1373=0,"",VLOOKUP(Y1373,seriesName!A:B,2,TRUE))</f>
        <v>翼蛇龙X</v>
      </c>
      <c r="C1373" s="4" t="str">
        <f>IF(A1373=1,VLOOKUP(V1373,Head!A:B,2,TRUE),IF(A1373=2,VLOOKUP(V1373,Chest!A:B,2,TRUE),IF(A1373=3,VLOOKUP(V1373,Arm!A:B,2,TRUE),IF(A1373=4,VLOOKUP(V1373,Waist!A:B,2,TRUE),IF(A1373=5,VLOOKUP(V1373,Leg!A:B,2,TRUE),"")))))</f>
        <v>翼蛇龙套装X衣装</v>
      </c>
      <c r="D1373" s="44" t="str">
        <f>IF(X1373=1,VLOOKUP(AA1373,modelID!A:B,2,FALSE),"")</f>
        <v>pl219</v>
      </c>
      <c r="E1373" s="45">
        <f>IF(X1373=0,"",AH1373+VLOOKUP(AN1373,BuildupTable!L:O,4,FALSE))</f>
        <v>172</v>
      </c>
      <c r="F1373" s="1">
        <f t="shared" si="295"/>
        <v>2</v>
      </c>
      <c r="G1373" s="1">
        <f t="shared" si="296"/>
        <v>0</v>
      </c>
      <c r="H1373" s="1">
        <f t="shared" si="297"/>
        <v>1</v>
      </c>
      <c r="I1373" s="1">
        <f t="shared" si="298"/>
        <v>0</v>
      </c>
      <c r="J1373" s="4" t="str">
        <f>IF(AT1373=0,"",VLOOKUP(AT1373,skillbasedata!A:B,2,TRUE))</f>
        <v>超会心</v>
      </c>
      <c r="K1373" s="48">
        <f t="shared" si="299"/>
        <v>1</v>
      </c>
      <c r="L1373" s="4" t="str">
        <f>IF(AU1373=0,"",VLOOKUP(AU1373,skillbasedata!A:B,2,TRUE))</f>
        <v>毒属性强化</v>
      </c>
      <c r="M1373" s="48">
        <f t="shared" si="300"/>
        <v>2</v>
      </c>
      <c r="N1373" s="4" t="str">
        <f>IF(AV1373=0,"",VLOOKUP(AV1373,skillbasedata!A:B,2,TRUE))</f>
        <v/>
      </c>
      <c r="O1373" s="48">
        <f t="shared" si="301"/>
        <v>0</v>
      </c>
      <c r="P1373" s="4" t="str">
        <f>IF(AW1373=0,"",VLOOKUP(AW1373,skillbasedata!A:B,2,TRUE))</f>
        <v/>
      </c>
      <c r="Q1373" s="48">
        <f t="shared" si="302"/>
        <v>0</v>
      </c>
      <c r="R1373" s="4" t="str">
        <f>IF(AX1373=0,"",VLOOKUP(AX1373,skillbasedata!A:B,2,TRUE))</f>
        <v/>
      </c>
      <c r="S1373" s="48">
        <f t="shared" si="303"/>
        <v>0</v>
      </c>
      <c r="T1373" s="48">
        <f t="shared" si="304"/>
        <v>4</v>
      </c>
      <c r="U1373" s="48">
        <f t="shared" si="305"/>
        <v>14</v>
      </c>
      <c r="V1373" s="51">
        <f t="shared" si="306"/>
        <v>348</v>
      </c>
      <c r="W1373" s="26" t="s">
        <v>3693</v>
      </c>
      <c r="X1373" s="26">
        <v>1</v>
      </c>
      <c r="Y1373" s="26">
        <v>348</v>
      </c>
      <c r="Z1373" s="26">
        <v>16014</v>
      </c>
      <c r="AA1373" s="26">
        <v>49</v>
      </c>
      <c r="AB1373" s="26">
        <v>8</v>
      </c>
      <c r="AC1373" s="26">
        <v>16000</v>
      </c>
      <c r="AD1373" s="26">
        <v>0</v>
      </c>
      <c r="AE1373" s="26">
        <v>2</v>
      </c>
      <c r="AF1373" s="26">
        <v>1</v>
      </c>
      <c r="AG1373" s="26">
        <v>1</v>
      </c>
      <c r="AH1373" s="26">
        <v>112</v>
      </c>
      <c r="AI1373" s="26">
        <v>1</v>
      </c>
      <c r="AJ1373" s="26">
        <v>1</v>
      </c>
      <c r="AK1373" s="26">
        <v>1</v>
      </c>
      <c r="AL1373" s="26">
        <v>1</v>
      </c>
      <c r="AM1373" s="26">
        <v>3</v>
      </c>
      <c r="AN1373" s="26">
        <v>25</v>
      </c>
      <c r="AO1373" s="26">
        <v>0</v>
      </c>
      <c r="AP1373" s="26">
        <v>2</v>
      </c>
      <c r="AQ1373" s="26">
        <v>0</v>
      </c>
      <c r="AR1373" s="26">
        <v>1</v>
      </c>
      <c r="AS1373" s="26">
        <v>0</v>
      </c>
      <c r="AT1373" s="26">
        <v>7</v>
      </c>
      <c r="AU1373" s="26">
        <v>18</v>
      </c>
      <c r="AV1373" s="26">
        <v>0</v>
      </c>
      <c r="AW1373" s="26">
        <v>0</v>
      </c>
      <c r="AX1373" s="26">
        <v>0</v>
      </c>
      <c r="AY1373" s="26">
        <v>1</v>
      </c>
      <c r="AZ1373" s="26">
        <v>2</v>
      </c>
      <c r="BA1373" s="26">
        <v>0</v>
      </c>
      <c r="BB1373" s="26">
        <v>0</v>
      </c>
      <c r="BC1373" s="26">
        <v>0</v>
      </c>
      <c r="BD1373" s="26" t="s">
        <v>2309</v>
      </c>
      <c r="BE1373" s="26">
        <v>4</v>
      </c>
      <c r="BF1373" s="26">
        <v>14</v>
      </c>
      <c r="BG1373" s="54" t="str">
        <f t="shared" si="307"/>
        <v>015C</v>
      </c>
      <c r="BH1373" s="9"/>
      <c r="BI1373" s="9"/>
    </row>
    <row r="1374" ht="16.5" spans="1:61">
      <c r="A1374" s="4">
        <f t="shared" si="294"/>
        <v>3</v>
      </c>
      <c r="B1374" s="4" t="str">
        <f>IF(X1374=0,"",VLOOKUP(Y1374,seriesName!A:B,2,TRUE))</f>
        <v>翼蛇龙X</v>
      </c>
      <c r="C1374" s="4" t="str">
        <f>IF(A1374=1,VLOOKUP(V1374,Head!A:B,2,TRUE),IF(A1374=2,VLOOKUP(V1374,Chest!A:B,2,TRUE),IF(A1374=3,VLOOKUP(V1374,Arm!A:B,2,TRUE),IF(A1374=4,VLOOKUP(V1374,Waist!A:B,2,TRUE),IF(A1374=5,VLOOKUP(V1374,Leg!A:B,2,TRUE),"")))))</f>
        <v>翼蛇龙套装X手套</v>
      </c>
      <c r="D1374" s="44" t="str">
        <f>IF(X1374=1,VLOOKUP(AA1374,modelID!A:B,2,FALSE),"")</f>
        <v>pl219</v>
      </c>
      <c r="E1374" s="45">
        <f>IF(X1374=0,"",AH1374+VLOOKUP(AN1374,BuildupTable!L:O,4,FALSE))</f>
        <v>172</v>
      </c>
      <c r="F1374" s="1">
        <f t="shared" si="295"/>
        <v>2</v>
      </c>
      <c r="G1374" s="1">
        <f t="shared" si="296"/>
        <v>0</v>
      </c>
      <c r="H1374" s="1">
        <f t="shared" si="297"/>
        <v>0</v>
      </c>
      <c r="I1374" s="1">
        <f t="shared" si="298"/>
        <v>1</v>
      </c>
      <c r="J1374" s="4" t="str">
        <f>IF(AT1374=0,"",VLOOKUP(AT1374,skillbasedata!A:B,2,TRUE))</f>
        <v>会心击【属性】</v>
      </c>
      <c r="K1374" s="48">
        <f t="shared" si="299"/>
        <v>1</v>
      </c>
      <c r="L1374" s="4" t="str">
        <f>IF(AU1374=0,"",VLOOKUP(AU1374,skillbasedata!A:B,2,TRUE))</f>
        <v>风压耐性</v>
      </c>
      <c r="M1374" s="48">
        <f t="shared" si="300"/>
        <v>2</v>
      </c>
      <c r="N1374" s="4" t="str">
        <f>IF(AV1374=0,"",VLOOKUP(AV1374,skillbasedata!A:B,2,TRUE))</f>
        <v/>
      </c>
      <c r="O1374" s="48">
        <f t="shared" si="301"/>
        <v>0</v>
      </c>
      <c r="P1374" s="4" t="str">
        <f>IF(AW1374=0,"",VLOOKUP(AW1374,skillbasedata!A:B,2,TRUE))</f>
        <v/>
      </c>
      <c r="Q1374" s="48">
        <f t="shared" si="302"/>
        <v>0</v>
      </c>
      <c r="R1374" s="4" t="str">
        <f>IF(AX1374=0,"",VLOOKUP(AX1374,skillbasedata!A:B,2,TRUE))</f>
        <v/>
      </c>
      <c r="S1374" s="48">
        <f t="shared" si="303"/>
        <v>0</v>
      </c>
      <c r="T1374" s="48">
        <f t="shared" si="304"/>
        <v>4</v>
      </c>
      <c r="U1374" s="48">
        <f t="shared" si="305"/>
        <v>14</v>
      </c>
      <c r="V1374" s="51">
        <f t="shared" si="306"/>
        <v>348</v>
      </c>
      <c r="W1374" s="26" t="s">
        <v>3694</v>
      </c>
      <c r="X1374" s="26">
        <v>1</v>
      </c>
      <c r="Y1374" s="26">
        <v>348</v>
      </c>
      <c r="Z1374" s="26">
        <v>16014</v>
      </c>
      <c r="AA1374" s="26">
        <v>49</v>
      </c>
      <c r="AB1374" s="26">
        <v>8</v>
      </c>
      <c r="AC1374" s="26">
        <v>16000</v>
      </c>
      <c r="AD1374" s="26">
        <v>0</v>
      </c>
      <c r="AE1374" s="26">
        <v>2</v>
      </c>
      <c r="AF1374" s="26">
        <v>1</v>
      </c>
      <c r="AG1374" s="26">
        <v>1</v>
      </c>
      <c r="AH1374" s="26">
        <v>112</v>
      </c>
      <c r="AI1374" s="26">
        <v>1</v>
      </c>
      <c r="AJ1374" s="26">
        <v>1</v>
      </c>
      <c r="AK1374" s="26">
        <v>1</v>
      </c>
      <c r="AL1374" s="26">
        <v>1</v>
      </c>
      <c r="AM1374" s="26">
        <v>3</v>
      </c>
      <c r="AN1374" s="26">
        <v>25</v>
      </c>
      <c r="AO1374" s="26">
        <v>0</v>
      </c>
      <c r="AP1374" s="26">
        <v>2</v>
      </c>
      <c r="AQ1374" s="26">
        <v>0</v>
      </c>
      <c r="AR1374" s="26">
        <v>0</v>
      </c>
      <c r="AS1374" s="26">
        <v>1</v>
      </c>
      <c r="AT1374" s="26">
        <v>11</v>
      </c>
      <c r="AU1374" s="26">
        <v>62</v>
      </c>
      <c r="AV1374" s="26">
        <v>0</v>
      </c>
      <c r="AW1374" s="26">
        <v>0</v>
      </c>
      <c r="AX1374" s="26">
        <v>0</v>
      </c>
      <c r="AY1374" s="26">
        <v>1</v>
      </c>
      <c r="AZ1374" s="26">
        <v>2</v>
      </c>
      <c r="BA1374" s="26">
        <v>0</v>
      </c>
      <c r="BB1374" s="26">
        <v>0</v>
      </c>
      <c r="BC1374" s="26">
        <v>0</v>
      </c>
      <c r="BD1374" s="26" t="s">
        <v>2309</v>
      </c>
      <c r="BE1374" s="26">
        <v>4</v>
      </c>
      <c r="BF1374" s="26">
        <v>14</v>
      </c>
      <c r="BG1374" s="54" t="str">
        <f t="shared" si="307"/>
        <v>015C</v>
      </c>
      <c r="BH1374" s="9"/>
      <c r="BI1374" s="9"/>
    </row>
    <row r="1375" ht="16.5" spans="1:61">
      <c r="A1375" s="4">
        <f t="shared" si="294"/>
        <v>4</v>
      </c>
      <c r="B1375" s="4" t="str">
        <f>IF(X1375=0,"",VLOOKUP(Y1375,seriesName!A:B,2,TRUE))</f>
        <v>翼蛇龙X</v>
      </c>
      <c r="C1375" s="4" t="str">
        <f>IF(A1375=1,VLOOKUP(V1375,Head!A:B,2,TRUE),IF(A1375=2,VLOOKUP(V1375,Chest!A:B,2,TRUE),IF(A1375=3,VLOOKUP(V1375,Arm!A:B,2,TRUE),IF(A1375=4,VLOOKUP(V1375,Waist!A:B,2,TRUE),IF(A1375=5,VLOOKUP(V1375,Leg!A:B,2,TRUE),"")))))</f>
        <v>翼蛇龙套装X腰带</v>
      </c>
      <c r="D1375" s="44" t="str">
        <f>IF(X1375=1,VLOOKUP(AA1375,modelID!A:B,2,FALSE),"")</f>
        <v>pl219</v>
      </c>
      <c r="E1375" s="45">
        <f>IF(X1375=0,"",AH1375+VLOOKUP(AN1375,BuildupTable!L:O,4,FALSE))</f>
        <v>172</v>
      </c>
      <c r="F1375" s="1">
        <f t="shared" si="295"/>
        <v>0</v>
      </c>
      <c r="G1375" s="1">
        <f t="shared" si="296"/>
        <v>2</v>
      </c>
      <c r="H1375" s="1">
        <f t="shared" si="297"/>
        <v>0</v>
      </c>
      <c r="I1375" s="1">
        <f t="shared" si="298"/>
        <v>0</v>
      </c>
      <c r="J1375" s="4" t="str">
        <f>IF(AT1375=0,"",VLOOKUP(AT1375,skillbasedata!A:B,2,TRUE))</f>
        <v>会心击【属性】</v>
      </c>
      <c r="K1375" s="48">
        <f t="shared" si="299"/>
        <v>2</v>
      </c>
      <c r="L1375" s="4" t="str">
        <f>IF(AU1375=0,"",VLOOKUP(AU1375,skillbasedata!A:B,2,TRUE))</f>
        <v>毒耐性</v>
      </c>
      <c r="M1375" s="48">
        <f t="shared" si="300"/>
        <v>1</v>
      </c>
      <c r="N1375" s="4" t="str">
        <f>IF(AV1375=0,"",VLOOKUP(AV1375,skillbasedata!A:B,2,TRUE))</f>
        <v/>
      </c>
      <c r="O1375" s="48">
        <f t="shared" si="301"/>
        <v>0</v>
      </c>
      <c r="P1375" s="4" t="str">
        <f>IF(AW1375=0,"",VLOOKUP(AW1375,skillbasedata!A:B,2,TRUE))</f>
        <v/>
      </c>
      <c r="Q1375" s="48">
        <f t="shared" si="302"/>
        <v>0</v>
      </c>
      <c r="R1375" s="4" t="str">
        <f>IF(AX1375=0,"",VLOOKUP(AX1375,skillbasedata!A:B,2,TRUE))</f>
        <v/>
      </c>
      <c r="S1375" s="48">
        <f t="shared" si="303"/>
        <v>0</v>
      </c>
      <c r="T1375" s="48">
        <f t="shared" si="304"/>
        <v>4</v>
      </c>
      <c r="U1375" s="48">
        <f t="shared" si="305"/>
        <v>14</v>
      </c>
      <c r="V1375" s="51">
        <f t="shared" si="306"/>
        <v>348</v>
      </c>
      <c r="W1375" s="26" t="s">
        <v>3695</v>
      </c>
      <c r="X1375" s="26">
        <v>1</v>
      </c>
      <c r="Y1375" s="26">
        <v>348</v>
      </c>
      <c r="Z1375" s="26">
        <v>16014</v>
      </c>
      <c r="AA1375" s="26">
        <v>49</v>
      </c>
      <c r="AB1375" s="26">
        <v>8</v>
      </c>
      <c r="AC1375" s="26">
        <v>16000</v>
      </c>
      <c r="AD1375" s="26">
        <v>0</v>
      </c>
      <c r="AE1375" s="26">
        <v>2</v>
      </c>
      <c r="AF1375" s="26">
        <v>1</v>
      </c>
      <c r="AG1375" s="26">
        <v>1</v>
      </c>
      <c r="AH1375" s="26">
        <v>112</v>
      </c>
      <c r="AI1375" s="26">
        <v>1</v>
      </c>
      <c r="AJ1375" s="26">
        <v>1</v>
      </c>
      <c r="AK1375" s="26">
        <v>1</v>
      </c>
      <c r="AL1375" s="26">
        <v>1</v>
      </c>
      <c r="AM1375" s="26">
        <v>3</v>
      </c>
      <c r="AN1375" s="26">
        <v>25</v>
      </c>
      <c r="AO1375" s="26">
        <v>0</v>
      </c>
      <c r="AP1375" s="26">
        <v>0</v>
      </c>
      <c r="AQ1375" s="26">
        <v>2</v>
      </c>
      <c r="AR1375" s="26">
        <v>0</v>
      </c>
      <c r="AS1375" s="26">
        <v>0</v>
      </c>
      <c r="AT1375" s="26">
        <v>11</v>
      </c>
      <c r="AU1375" s="26">
        <v>73</v>
      </c>
      <c r="AV1375" s="26">
        <v>0</v>
      </c>
      <c r="AW1375" s="26">
        <v>0</v>
      </c>
      <c r="AX1375" s="26">
        <v>0</v>
      </c>
      <c r="AY1375" s="26">
        <v>2</v>
      </c>
      <c r="AZ1375" s="26">
        <v>1</v>
      </c>
      <c r="BA1375" s="26">
        <v>0</v>
      </c>
      <c r="BB1375" s="26">
        <v>0</v>
      </c>
      <c r="BC1375" s="26">
        <v>0</v>
      </c>
      <c r="BD1375" s="26" t="s">
        <v>2309</v>
      </c>
      <c r="BE1375" s="26">
        <v>4</v>
      </c>
      <c r="BF1375" s="26">
        <v>14</v>
      </c>
      <c r="BG1375" s="54" t="str">
        <f t="shared" si="307"/>
        <v>015C</v>
      </c>
      <c r="BH1375" s="9"/>
      <c r="BI1375" s="9"/>
    </row>
    <row r="1376" ht="16.5" spans="1:61">
      <c r="A1376" s="4">
        <f t="shared" si="294"/>
        <v>5</v>
      </c>
      <c r="B1376" s="4" t="str">
        <f>IF(X1376=0,"",VLOOKUP(Y1376,seriesName!A:B,2,TRUE))</f>
        <v>翼蛇龙X</v>
      </c>
      <c r="C1376" s="4" t="str">
        <f>IF(A1376=1,VLOOKUP(V1376,Head!A:B,2,TRUE),IF(A1376=2,VLOOKUP(V1376,Chest!A:B,2,TRUE),IF(A1376=3,VLOOKUP(V1376,Arm!A:B,2,TRUE),IF(A1376=4,VLOOKUP(V1376,Waist!A:B,2,TRUE),IF(A1376=5,VLOOKUP(V1376,Leg!A:B,2,TRUE),"")))))</f>
        <v>翼蛇龙套装X鞋子</v>
      </c>
      <c r="D1376" s="44" t="str">
        <f>IF(X1376=1,VLOOKUP(AA1376,modelID!A:B,2,FALSE),"")</f>
        <v>pl219</v>
      </c>
      <c r="E1376" s="45">
        <f>IF(X1376=0,"",AH1376+VLOOKUP(AN1376,BuildupTable!L:O,4,FALSE))</f>
        <v>172</v>
      </c>
      <c r="F1376" s="1">
        <f t="shared" si="295"/>
        <v>1</v>
      </c>
      <c r="G1376" s="1">
        <f t="shared" si="296"/>
        <v>0</v>
      </c>
      <c r="H1376" s="1">
        <f t="shared" si="297"/>
        <v>0</v>
      </c>
      <c r="I1376" s="1">
        <f t="shared" si="298"/>
        <v>1</v>
      </c>
      <c r="J1376" s="4" t="str">
        <f>IF(AT1376=0,"",VLOOKUP(AT1376,skillbasedata!A:B,2,TRUE))</f>
        <v>弱点特效</v>
      </c>
      <c r="K1376" s="48">
        <f t="shared" si="299"/>
        <v>1</v>
      </c>
      <c r="L1376" s="4" t="str">
        <f>IF(AU1376=0,"",VLOOKUP(AU1376,skillbasedata!A:B,2,TRUE))</f>
        <v>毒耐性</v>
      </c>
      <c r="M1376" s="48">
        <f t="shared" si="300"/>
        <v>2</v>
      </c>
      <c r="N1376" s="4" t="str">
        <f>IF(AV1376=0,"",VLOOKUP(AV1376,skillbasedata!A:B,2,TRUE))</f>
        <v/>
      </c>
      <c r="O1376" s="48">
        <f t="shared" si="301"/>
        <v>0</v>
      </c>
      <c r="P1376" s="4" t="str">
        <f>IF(AW1376=0,"",VLOOKUP(AW1376,skillbasedata!A:B,2,TRUE))</f>
        <v/>
      </c>
      <c r="Q1376" s="48">
        <f t="shared" si="302"/>
        <v>0</v>
      </c>
      <c r="R1376" s="4" t="str">
        <f>IF(AX1376=0,"",VLOOKUP(AX1376,skillbasedata!A:B,2,TRUE))</f>
        <v/>
      </c>
      <c r="S1376" s="48">
        <f t="shared" si="303"/>
        <v>0</v>
      </c>
      <c r="T1376" s="48">
        <f t="shared" si="304"/>
        <v>4</v>
      </c>
      <c r="U1376" s="48">
        <f t="shared" si="305"/>
        <v>14</v>
      </c>
      <c r="V1376" s="51">
        <f t="shared" si="306"/>
        <v>348</v>
      </c>
      <c r="W1376" s="26" t="s">
        <v>3696</v>
      </c>
      <c r="X1376" s="26">
        <v>1</v>
      </c>
      <c r="Y1376" s="26">
        <v>348</v>
      </c>
      <c r="Z1376" s="26">
        <v>16014</v>
      </c>
      <c r="AA1376" s="26">
        <v>49</v>
      </c>
      <c r="AB1376" s="26">
        <v>8</v>
      </c>
      <c r="AC1376" s="26">
        <v>16000</v>
      </c>
      <c r="AD1376" s="26">
        <v>0</v>
      </c>
      <c r="AE1376" s="26">
        <v>2</v>
      </c>
      <c r="AF1376" s="26">
        <v>1</v>
      </c>
      <c r="AG1376" s="26">
        <v>1</v>
      </c>
      <c r="AH1376" s="26">
        <v>112</v>
      </c>
      <c r="AI1376" s="26">
        <v>1</v>
      </c>
      <c r="AJ1376" s="26">
        <v>1</v>
      </c>
      <c r="AK1376" s="26">
        <v>1</v>
      </c>
      <c r="AL1376" s="26">
        <v>1</v>
      </c>
      <c r="AM1376" s="26">
        <v>3</v>
      </c>
      <c r="AN1376" s="26">
        <v>25</v>
      </c>
      <c r="AO1376" s="26">
        <v>0</v>
      </c>
      <c r="AP1376" s="26">
        <v>1</v>
      </c>
      <c r="AQ1376" s="26">
        <v>0</v>
      </c>
      <c r="AR1376" s="26">
        <v>0</v>
      </c>
      <c r="AS1376" s="26">
        <v>1</v>
      </c>
      <c r="AT1376" s="26">
        <v>8</v>
      </c>
      <c r="AU1376" s="26">
        <v>73</v>
      </c>
      <c r="AV1376" s="26">
        <v>0</v>
      </c>
      <c r="AW1376" s="26">
        <v>0</v>
      </c>
      <c r="AX1376" s="26">
        <v>0</v>
      </c>
      <c r="AY1376" s="26">
        <v>1</v>
      </c>
      <c r="AZ1376" s="26">
        <v>2</v>
      </c>
      <c r="BA1376" s="26">
        <v>0</v>
      </c>
      <c r="BB1376" s="26">
        <v>0</v>
      </c>
      <c r="BC1376" s="26">
        <v>0</v>
      </c>
      <c r="BD1376" s="26" t="s">
        <v>2309</v>
      </c>
      <c r="BE1376" s="26">
        <v>4</v>
      </c>
      <c r="BF1376" s="26">
        <v>14</v>
      </c>
      <c r="BG1376" s="54" t="str">
        <f t="shared" si="307"/>
        <v>015C</v>
      </c>
      <c r="BH1376" s="9"/>
      <c r="BI1376" s="9"/>
    </row>
    <row r="1377" ht="16.5" spans="1:61">
      <c r="A1377" s="4">
        <f t="shared" si="294"/>
        <v>1</v>
      </c>
      <c r="B1377" s="4" t="str">
        <f>IF(X1377=0,"",VLOOKUP(Y1377,seriesName!A:B,2,TRUE))</f>
        <v>泡狐龙X</v>
      </c>
      <c r="C1377" s="4" t="str">
        <f>IF(A1377=1,VLOOKUP(V1377,Head!A:B,2,TRUE),IF(A1377=2,VLOOKUP(V1377,Chest!A:B,2,TRUE),IF(A1377=3,VLOOKUP(V1377,Arm!A:B,2,TRUE),IF(A1377=4,VLOOKUP(V1377,Waist!A:B,2,TRUE),IF(A1377=5,VLOOKUP(V1377,Leg!A:B,2,TRUE),"")))))</f>
        <v>泡狐龙X头盔</v>
      </c>
      <c r="D1377" s="44" t="str">
        <f>IF(X1377=1,VLOOKUP(AA1377,modelID!A:B,2,FALSE),"")</f>
        <v>pl334</v>
      </c>
      <c r="E1377" s="45">
        <f>IF(X1377=0,"",AH1377+VLOOKUP(AN1377,BuildupTable!L:O,4,FALSE))</f>
        <v>174</v>
      </c>
      <c r="F1377" s="1">
        <f t="shared" si="295"/>
        <v>1</v>
      </c>
      <c r="G1377" s="1">
        <f t="shared" si="296"/>
        <v>1</v>
      </c>
      <c r="H1377" s="1">
        <f t="shared" si="297"/>
        <v>0</v>
      </c>
      <c r="I1377" s="1">
        <f t="shared" si="298"/>
        <v>0</v>
      </c>
      <c r="J1377" s="4" t="str">
        <f>IF(AT1377=0,"",VLOOKUP(AT1377,skillbasedata!A:B,2,TRUE))</f>
        <v>死里逃生</v>
      </c>
      <c r="K1377" s="48">
        <f t="shared" si="299"/>
        <v>1</v>
      </c>
      <c r="L1377" s="4" t="str">
        <f>IF(AU1377=0,"",VLOOKUP(AU1377,skillbasedata!A:B,2,TRUE))</f>
        <v>回避性能</v>
      </c>
      <c r="M1377" s="48">
        <f t="shared" si="300"/>
        <v>2</v>
      </c>
      <c r="N1377" s="4" t="str">
        <f>IF(AV1377=0,"",VLOOKUP(AV1377,skillbasedata!A:B,2,TRUE))</f>
        <v>体术</v>
      </c>
      <c r="O1377" s="48">
        <f t="shared" si="301"/>
        <v>1</v>
      </c>
      <c r="P1377" s="4" t="str">
        <f>IF(AW1377=0,"",VLOOKUP(AW1377,skillbasedata!A:B,2,TRUE))</f>
        <v/>
      </c>
      <c r="Q1377" s="48">
        <f t="shared" si="302"/>
        <v>0</v>
      </c>
      <c r="R1377" s="4" t="str">
        <f>IF(AX1377=0,"",VLOOKUP(AX1377,skillbasedata!A:B,2,TRUE))</f>
        <v/>
      </c>
      <c r="S1377" s="48">
        <f t="shared" si="303"/>
        <v>0</v>
      </c>
      <c r="T1377" s="48">
        <f t="shared" si="304"/>
        <v>4</v>
      </c>
      <c r="U1377" s="48">
        <f t="shared" si="305"/>
        <v>14</v>
      </c>
      <c r="V1377" s="51">
        <f t="shared" si="306"/>
        <v>383</v>
      </c>
      <c r="W1377" s="26" t="s">
        <v>3697</v>
      </c>
      <c r="X1377" s="26">
        <v>1</v>
      </c>
      <c r="Y1377" s="26">
        <v>383</v>
      </c>
      <c r="Z1377" s="26">
        <v>16015</v>
      </c>
      <c r="AA1377" s="26">
        <v>152</v>
      </c>
      <c r="AB1377" s="26">
        <v>8</v>
      </c>
      <c r="AC1377" s="26">
        <v>16000</v>
      </c>
      <c r="AD1377" s="26">
        <v>0</v>
      </c>
      <c r="AE1377" s="26">
        <v>2</v>
      </c>
      <c r="AF1377" s="26">
        <v>1</v>
      </c>
      <c r="AG1377" s="26">
        <v>1</v>
      </c>
      <c r="AH1377" s="26">
        <v>114</v>
      </c>
      <c r="AI1377" s="26">
        <v>0</v>
      </c>
      <c r="AJ1377" s="26">
        <v>2</v>
      </c>
      <c r="AK1377" s="26">
        <v>1</v>
      </c>
      <c r="AL1377" s="26">
        <v>-3</v>
      </c>
      <c r="AM1377" s="26">
        <v>-1</v>
      </c>
      <c r="AN1377" s="26">
        <v>25</v>
      </c>
      <c r="AO1377" s="26">
        <v>0</v>
      </c>
      <c r="AP1377" s="26">
        <v>1</v>
      </c>
      <c r="AQ1377" s="26">
        <v>1</v>
      </c>
      <c r="AR1377" s="26">
        <v>0</v>
      </c>
      <c r="AS1377" s="26">
        <v>0</v>
      </c>
      <c r="AT1377" s="26">
        <v>5</v>
      </c>
      <c r="AU1377" s="26">
        <v>65</v>
      </c>
      <c r="AV1377" s="26">
        <v>33</v>
      </c>
      <c r="AW1377" s="26">
        <v>0</v>
      </c>
      <c r="AX1377" s="26">
        <v>0</v>
      </c>
      <c r="AY1377" s="26">
        <v>1</v>
      </c>
      <c r="AZ1377" s="26">
        <v>2</v>
      </c>
      <c r="BA1377" s="26">
        <v>1</v>
      </c>
      <c r="BB1377" s="26">
        <v>0</v>
      </c>
      <c r="BC1377" s="26">
        <v>0</v>
      </c>
      <c r="BD1377" s="26" t="s">
        <v>2309</v>
      </c>
      <c r="BE1377" s="26">
        <v>4</v>
      </c>
      <c r="BF1377" s="26">
        <v>14</v>
      </c>
      <c r="BG1377" s="54" t="str">
        <f t="shared" si="307"/>
        <v>017F</v>
      </c>
      <c r="BH1377" s="9"/>
      <c r="BI1377" s="9"/>
    </row>
    <row r="1378" ht="16.5" spans="1:61">
      <c r="A1378" s="4">
        <f t="shared" si="294"/>
        <v>2</v>
      </c>
      <c r="B1378" s="4" t="str">
        <f>IF(X1378=0,"",VLOOKUP(Y1378,seriesName!A:B,2,TRUE))</f>
        <v>泡狐龙X</v>
      </c>
      <c r="C1378" s="4" t="str">
        <f>IF(A1378=1,VLOOKUP(V1378,Head!A:B,2,TRUE),IF(A1378=2,VLOOKUP(V1378,Chest!A:B,2,TRUE),IF(A1378=3,VLOOKUP(V1378,Arm!A:B,2,TRUE),IF(A1378=4,VLOOKUP(V1378,Waist!A:B,2,TRUE),IF(A1378=5,VLOOKUP(V1378,Leg!A:B,2,TRUE),"")))))</f>
        <v>泡狐龙X铠甲</v>
      </c>
      <c r="D1378" s="44" t="str">
        <f>IF(X1378=1,VLOOKUP(AA1378,modelID!A:B,2,FALSE),"")</f>
        <v>pl334</v>
      </c>
      <c r="E1378" s="45">
        <f>IF(X1378=0,"",AH1378+VLOOKUP(AN1378,BuildupTable!L:O,4,FALSE))</f>
        <v>174</v>
      </c>
      <c r="F1378" s="1">
        <f t="shared" si="295"/>
        <v>0</v>
      </c>
      <c r="G1378" s="1">
        <f t="shared" si="296"/>
        <v>1</v>
      </c>
      <c r="H1378" s="1">
        <f t="shared" si="297"/>
        <v>0</v>
      </c>
      <c r="I1378" s="1">
        <f t="shared" si="298"/>
        <v>0</v>
      </c>
      <c r="J1378" s="4" t="str">
        <f>IF(AT1378=0,"",VLOOKUP(AT1378,skillbasedata!A:B,2,TRUE))</f>
        <v>泡沫之舞</v>
      </c>
      <c r="K1378" s="48">
        <f t="shared" si="299"/>
        <v>1</v>
      </c>
      <c r="L1378" s="4" t="str">
        <f>IF(AU1378=0,"",VLOOKUP(AU1378,skillbasedata!A:B,2,TRUE))</f>
        <v>死里逃生</v>
      </c>
      <c r="M1378" s="48">
        <f t="shared" si="300"/>
        <v>1</v>
      </c>
      <c r="N1378" s="4" t="str">
        <f>IF(AV1378=0,"",VLOOKUP(AV1378,skillbasedata!A:B,2,TRUE))</f>
        <v>体术</v>
      </c>
      <c r="O1378" s="48">
        <f t="shared" si="301"/>
        <v>2</v>
      </c>
      <c r="P1378" s="4" t="str">
        <f>IF(AW1378=0,"",VLOOKUP(AW1378,skillbasedata!A:B,2,TRUE))</f>
        <v/>
      </c>
      <c r="Q1378" s="48">
        <f t="shared" si="302"/>
        <v>0</v>
      </c>
      <c r="R1378" s="4" t="str">
        <f>IF(AX1378=0,"",VLOOKUP(AX1378,skillbasedata!A:B,2,TRUE))</f>
        <v/>
      </c>
      <c r="S1378" s="48">
        <f t="shared" si="303"/>
        <v>0</v>
      </c>
      <c r="T1378" s="48">
        <f t="shared" si="304"/>
        <v>4</v>
      </c>
      <c r="U1378" s="48">
        <f t="shared" si="305"/>
        <v>14</v>
      </c>
      <c r="V1378" s="51">
        <f t="shared" si="306"/>
        <v>383</v>
      </c>
      <c r="W1378" s="26" t="s">
        <v>3698</v>
      </c>
      <c r="X1378" s="26">
        <v>1</v>
      </c>
      <c r="Y1378" s="26">
        <v>383</v>
      </c>
      <c r="Z1378" s="26">
        <v>16015</v>
      </c>
      <c r="AA1378" s="26">
        <v>152</v>
      </c>
      <c r="AB1378" s="26">
        <v>8</v>
      </c>
      <c r="AC1378" s="26">
        <v>16000</v>
      </c>
      <c r="AD1378" s="26">
        <v>0</v>
      </c>
      <c r="AE1378" s="26">
        <v>2</v>
      </c>
      <c r="AF1378" s="26">
        <v>1</v>
      </c>
      <c r="AG1378" s="26">
        <v>1</v>
      </c>
      <c r="AH1378" s="26">
        <v>114</v>
      </c>
      <c r="AI1378" s="26">
        <v>0</v>
      </c>
      <c r="AJ1378" s="26">
        <v>2</v>
      </c>
      <c r="AK1378" s="26">
        <v>1</v>
      </c>
      <c r="AL1378" s="26">
        <v>-3</v>
      </c>
      <c r="AM1378" s="26">
        <v>-1</v>
      </c>
      <c r="AN1378" s="26">
        <v>25</v>
      </c>
      <c r="AO1378" s="26">
        <v>0</v>
      </c>
      <c r="AP1378" s="26">
        <v>0</v>
      </c>
      <c r="AQ1378" s="26">
        <v>1</v>
      </c>
      <c r="AR1378" s="26">
        <v>0</v>
      </c>
      <c r="AS1378" s="26">
        <v>0</v>
      </c>
      <c r="AT1378" s="26">
        <v>64</v>
      </c>
      <c r="AU1378" s="26">
        <v>5</v>
      </c>
      <c r="AV1378" s="26">
        <v>33</v>
      </c>
      <c r="AW1378" s="26">
        <v>0</v>
      </c>
      <c r="AX1378" s="26">
        <v>0</v>
      </c>
      <c r="AY1378" s="26">
        <v>1</v>
      </c>
      <c r="AZ1378" s="26">
        <v>1</v>
      </c>
      <c r="BA1378" s="26">
        <v>2</v>
      </c>
      <c r="BB1378" s="26">
        <v>0</v>
      </c>
      <c r="BC1378" s="26">
        <v>0</v>
      </c>
      <c r="BD1378" s="26" t="s">
        <v>2309</v>
      </c>
      <c r="BE1378" s="26">
        <v>4</v>
      </c>
      <c r="BF1378" s="26">
        <v>14</v>
      </c>
      <c r="BG1378" s="54" t="str">
        <f t="shared" si="307"/>
        <v>017F</v>
      </c>
      <c r="BH1378" s="9"/>
      <c r="BI1378" s="9"/>
    </row>
    <row r="1379" ht="16.5" spans="1:61">
      <c r="A1379" s="4">
        <f t="shared" si="294"/>
        <v>3</v>
      </c>
      <c r="B1379" s="4" t="str">
        <f>IF(X1379=0,"",VLOOKUP(Y1379,seriesName!A:B,2,TRUE))</f>
        <v>泡狐龙X</v>
      </c>
      <c r="C1379" s="4" t="str">
        <f>IF(A1379=1,VLOOKUP(V1379,Head!A:B,2,TRUE),IF(A1379=2,VLOOKUP(V1379,Chest!A:B,2,TRUE),IF(A1379=3,VLOOKUP(V1379,Arm!A:B,2,TRUE),IF(A1379=4,VLOOKUP(V1379,Waist!A:B,2,TRUE),IF(A1379=5,VLOOKUP(V1379,Leg!A:B,2,TRUE),"")))))</f>
        <v>泡狐龙X腕甲</v>
      </c>
      <c r="D1379" s="44" t="str">
        <f>IF(X1379=1,VLOOKUP(AA1379,modelID!A:B,2,FALSE),"")</f>
        <v>pl334</v>
      </c>
      <c r="E1379" s="45">
        <f>IF(X1379=0,"",AH1379+VLOOKUP(AN1379,BuildupTable!L:O,4,FALSE))</f>
        <v>174</v>
      </c>
      <c r="F1379" s="1">
        <f t="shared" si="295"/>
        <v>2</v>
      </c>
      <c r="G1379" s="1">
        <f t="shared" si="296"/>
        <v>0</v>
      </c>
      <c r="H1379" s="1">
        <f t="shared" si="297"/>
        <v>0</v>
      </c>
      <c r="I1379" s="1">
        <f t="shared" si="298"/>
        <v>1</v>
      </c>
      <c r="J1379" s="4" t="str">
        <f>IF(AT1379=0,"",VLOOKUP(AT1379,skillbasedata!A:B,2,TRUE))</f>
        <v>死里逃生</v>
      </c>
      <c r="K1379" s="48">
        <f t="shared" si="299"/>
        <v>1</v>
      </c>
      <c r="L1379" s="4" t="str">
        <f>IF(AU1379=0,"",VLOOKUP(AU1379,skillbasedata!A:B,2,TRUE))</f>
        <v>满足感</v>
      </c>
      <c r="M1379" s="48">
        <f t="shared" si="300"/>
        <v>2</v>
      </c>
      <c r="N1379" s="4" t="str">
        <f>IF(AV1379=0,"",VLOOKUP(AV1379,skillbasedata!A:B,2,TRUE))</f>
        <v/>
      </c>
      <c r="O1379" s="48">
        <f t="shared" si="301"/>
        <v>0</v>
      </c>
      <c r="P1379" s="4" t="str">
        <f>IF(AW1379=0,"",VLOOKUP(AW1379,skillbasedata!A:B,2,TRUE))</f>
        <v/>
      </c>
      <c r="Q1379" s="48">
        <f t="shared" si="302"/>
        <v>0</v>
      </c>
      <c r="R1379" s="4" t="str">
        <f>IF(AX1379=0,"",VLOOKUP(AX1379,skillbasedata!A:B,2,TRUE))</f>
        <v/>
      </c>
      <c r="S1379" s="48">
        <f t="shared" si="303"/>
        <v>0</v>
      </c>
      <c r="T1379" s="48">
        <f t="shared" si="304"/>
        <v>4</v>
      </c>
      <c r="U1379" s="48">
        <f t="shared" si="305"/>
        <v>14</v>
      </c>
      <c r="V1379" s="51">
        <f t="shared" si="306"/>
        <v>383</v>
      </c>
      <c r="W1379" s="26" t="s">
        <v>3699</v>
      </c>
      <c r="X1379" s="26">
        <v>1</v>
      </c>
      <c r="Y1379" s="26">
        <v>383</v>
      </c>
      <c r="Z1379" s="26">
        <v>16015</v>
      </c>
      <c r="AA1379" s="26">
        <v>152</v>
      </c>
      <c r="AB1379" s="26">
        <v>8</v>
      </c>
      <c r="AC1379" s="26">
        <v>16000</v>
      </c>
      <c r="AD1379" s="26">
        <v>0</v>
      </c>
      <c r="AE1379" s="26">
        <v>2</v>
      </c>
      <c r="AF1379" s="26">
        <v>1</v>
      </c>
      <c r="AG1379" s="26">
        <v>1</v>
      </c>
      <c r="AH1379" s="26">
        <v>114</v>
      </c>
      <c r="AI1379" s="26">
        <v>0</v>
      </c>
      <c r="AJ1379" s="26">
        <v>2</v>
      </c>
      <c r="AK1379" s="26">
        <v>1</v>
      </c>
      <c r="AL1379" s="26">
        <v>-3</v>
      </c>
      <c r="AM1379" s="26">
        <v>-1</v>
      </c>
      <c r="AN1379" s="26">
        <v>25</v>
      </c>
      <c r="AO1379" s="26">
        <v>0</v>
      </c>
      <c r="AP1379" s="26">
        <v>2</v>
      </c>
      <c r="AQ1379" s="26">
        <v>0</v>
      </c>
      <c r="AR1379" s="26">
        <v>0</v>
      </c>
      <c r="AS1379" s="26">
        <v>1</v>
      </c>
      <c r="AT1379" s="26">
        <v>5</v>
      </c>
      <c r="AU1379" s="26">
        <v>90</v>
      </c>
      <c r="AV1379" s="26">
        <v>0</v>
      </c>
      <c r="AW1379" s="26">
        <v>0</v>
      </c>
      <c r="AX1379" s="26">
        <v>0</v>
      </c>
      <c r="AY1379" s="26">
        <v>1</v>
      </c>
      <c r="AZ1379" s="26">
        <v>2</v>
      </c>
      <c r="BA1379" s="26">
        <v>0</v>
      </c>
      <c r="BB1379" s="26">
        <v>0</v>
      </c>
      <c r="BC1379" s="26">
        <v>0</v>
      </c>
      <c r="BD1379" s="26" t="s">
        <v>2309</v>
      </c>
      <c r="BE1379" s="26">
        <v>4</v>
      </c>
      <c r="BF1379" s="26">
        <v>14</v>
      </c>
      <c r="BG1379" s="54" t="str">
        <f t="shared" si="307"/>
        <v>017F</v>
      </c>
      <c r="BH1379" s="9"/>
      <c r="BI1379" s="9"/>
    </row>
    <row r="1380" ht="16.5" spans="1:61">
      <c r="A1380" s="4">
        <f t="shared" si="294"/>
        <v>4</v>
      </c>
      <c r="B1380" s="4" t="str">
        <f>IF(X1380=0,"",VLOOKUP(Y1380,seriesName!A:B,2,TRUE))</f>
        <v>泡狐龙X</v>
      </c>
      <c r="C1380" s="4" t="str">
        <f>IF(A1380=1,VLOOKUP(V1380,Head!A:B,2,TRUE),IF(A1380=2,VLOOKUP(V1380,Chest!A:B,2,TRUE),IF(A1380=3,VLOOKUP(V1380,Arm!A:B,2,TRUE),IF(A1380=4,VLOOKUP(V1380,Waist!A:B,2,TRUE),IF(A1380=5,VLOOKUP(V1380,Leg!A:B,2,TRUE),"")))))</f>
        <v>泡狐龙X腰甲</v>
      </c>
      <c r="D1380" s="44" t="str">
        <f>IF(X1380=1,VLOOKUP(AA1380,modelID!A:B,2,FALSE),"")</f>
        <v>pl334</v>
      </c>
      <c r="E1380" s="45">
        <f>IF(X1380=0,"",AH1380+VLOOKUP(AN1380,BuildupTable!L:O,4,FALSE))</f>
        <v>174</v>
      </c>
      <c r="F1380" s="1">
        <f t="shared" si="295"/>
        <v>1</v>
      </c>
      <c r="G1380" s="1">
        <f t="shared" si="296"/>
        <v>0</v>
      </c>
      <c r="H1380" s="1">
        <f t="shared" si="297"/>
        <v>0</v>
      </c>
      <c r="I1380" s="1">
        <f t="shared" si="298"/>
        <v>1</v>
      </c>
      <c r="J1380" s="4" t="str">
        <f>IF(AT1380=0,"",VLOOKUP(AT1380,skillbasedata!A:B,2,TRUE))</f>
        <v>泡沫之舞</v>
      </c>
      <c r="K1380" s="48">
        <f t="shared" si="299"/>
        <v>1</v>
      </c>
      <c r="L1380" s="4" t="str">
        <f>IF(AU1380=0,"",VLOOKUP(AU1380,skillbasedata!A:B,2,TRUE))</f>
        <v>满足感</v>
      </c>
      <c r="M1380" s="48">
        <f t="shared" si="300"/>
        <v>1</v>
      </c>
      <c r="N1380" s="4" t="str">
        <f>IF(AV1380=0,"",VLOOKUP(AV1380,skillbasedata!A:B,2,TRUE))</f>
        <v>体术</v>
      </c>
      <c r="O1380" s="48">
        <f t="shared" si="301"/>
        <v>1</v>
      </c>
      <c r="P1380" s="4" t="str">
        <f>IF(AW1380=0,"",VLOOKUP(AW1380,skillbasedata!A:B,2,TRUE))</f>
        <v/>
      </c>
      <c r="Q1380" s="48">
        <f t="shared" si="302"/>
        <v>0</v>
      </c>
      <c r="R1380" s="4" t="str">
        <f>IF(AX1380=0,"",VLOOKUP(AX1380,skillbasedata!A:B,2,TRUE))</f>
        <v/>
      </c>
      <c r="S1380" s="48">
        <f t="shared" si="303"/>
        <v>0</v>
      </c>
      <c r="T1380" s="48">
        <f t="shared" si="304"/>
        <v>4</v>
      </c>
      <c r="U1380" s="48">
        <f t="shared" si="305"/>
        <v>14</v>
      </c>
      <c r="V1380" s="51">
        <f t="shared" si="306"/>
        <v>383</v>
      </c>
      <c r="W1380" s="26" t="s">
        <v>3700</v>
      </c>
      <c r="X1380" s="26">
        <v>1</v>
      </c>
      <c r="Y1380" s="26">
        <v>383</v>
      </c>
      <c r="Z1380" s="26">
        <v>16015</v>
      </c>
      <c r="AA1380" s="26">
        <v>152</v>
      </c>
      <c r="AB1380" s="26">
        <v>8</v>
      </c>
      <c r="AC1380" s="26">
        <v>16000</v>
      </c>
      <c r="AD1380" s="26">
        <v>0</v>
      </c>
      <c r="AE1380" s="26">
        <v>2</v>
      </c>
      <c r="AF1380" s="26">
        <v>1</v>
      </c>
      <c r="AG1380" s="26">
        <v>1</v>
      </c>
      <c r="AH1380" s="26">
        <v>114</v>
      </c>
      <c r="AI1380" s="26">
        <v>0</v>
      </c>
      <c r="AJ1380" s="26">
        <v>2</v>
      </c>
      <c r="AK1380" s="26">
        <v>1</v>
      </c>
      <c r="AL1380" s="26">
        <v>-3</v>
      </c>
      <c r="AM1380" s="26">
        <v>-1</v>
      </c>
      <c r="AN1380" s="26">
        <v>25</v>
      </c>
      <c r="AO1380" s="26">
        <v>0</v>
      </c>
      <c r="AP1380" s="26">
        <v>1</v>
      </c>
      <c r="AQ1380" s="26">
        <v>0</v>
      </c>
      <c r="AR1380" s="26">
        <v>0</v>
      </c>
      <c r="AS1380" s="26">
        <v>1</v>
      </c>
      <c r="AT1380" s="26">
        <v>64</v>
      </c>
      <c r="AU1380" s="26">
        <v>90</v>
      </c>
      <c r="AV1380" s="26">
        <v>33</v>
      </c>
      <c r="AW1380" s="26">
        <v>0</v>
      </c>
      <c r="AX1380" s="26">
        <v>0</v>
      </c>
      <c r="AY1380" s="26">
        <v>1</v>
      </c>
      <c r="AZ1380" s="26">
        <v>1</v>
      </c>
      <c r="BA1380" s="26">
        <v>1</v>
      </c>
      <c r="BB1380" s="26">
        <v>0</v>
      </c>
      <c r="BC1380" s="26">
        <v>0</v>
      </c>
      <c r="BD1380" s="26" t="s">
        <v>2309</v>
      </c>
      <c r="BE1380" s="26">
        <v>4</v>
      </c>
      <c r="BF1380" s="26">
        <v>14</v>
      </c>
      <c r="BG1380" s="54" t="str">
        <f t="shared" si="307"/>
        <v>017F</v>
      </c>
      <c r="BH1380" s="9"/>
      <c r="BI1380" s="9"/>
    </row>
    <row r="1381" ht="16.5" spans="1:61">
      <c r="A1381" s="4">
        <f t="shared" si="294"/>
        <v>5</v>
      </c>
      <c r="B1381" s="4" t="str">
        <f>IF(X1381=0,"",VLOOKUP(Y1381,seriesName!A:B,2,TRUE))</f>
        <v>泡狐龙X</v>
      </c>
      <c r="C1381" s="4" t="str">
        <f>IF(A1381=1,VLOOKUP(V1381,Head!A:B,2,TRUE),IF(A1381=2,VLOOKUP(V1381,Chest!A:B,2,TRUE),IF(A1381=3,VLOOKUP(V1381,Arm!A:B,2,TRUE),IF(A1381=4,VLOOKUP(V1381,Waist!A:B,2,TRUE),IF(A1381=5,VLOOKUP(V1381,Leg!A:B,2,TRUE),"")))))</f>
        <v>泡狐龙X护腿</v>
      </c>
      <c r="D1381" s="44" t="str">
        <f>IF(X1381=1,VLOOKUP(AA1381,modelID!A:B,2,FALSE),"")</f>
        <v>pl334</v>
      </c>
      <c r="E1381" s="45">
        <f>IF(X1381=0,"",AH1381+VLOOKUP(AN1381,BuildupTable!L:O,4,FALSE))</f>
        <v>174</v>
      </c>
      <c r="F1381" s="1">
        <f t="shared" si="295"/>
        <v>2</v>
      </c>
      <c r="G1381" s="1">
        <f t="shared" si="296"/>
        <v>0</v>
      </c>
      <c r="H1381" s="1">
        <f t="shared" si="297"/>
        <v>1</v>
      </c>
      <c r="I1381" s="1">
        <f t="shared" si="298"/>
        <v>0</v>
      </c>
      <c r="J1381" s="4" t="str">
        <f>IF(AT1381=0,"",VLOOKUP(AT1381,skillbasedata!A:B,2,TRUE))</f>
        <v>泡沫之舞</v>
      </c>
      <c r="K1381" s="48">
        <f t="shared" si="299"/>
        <v>1</v>
      </c>
      <c r="L1381" s="4" t="str">
        <f>IF(AU1381=0,"",VLOOKUP(AU1381,skillbasedata!A:B,2,TRUE))</f>
        <v>回避性能</v>
      </c>
      <c r="M1381" s="48">
        <f t="shared" si="300"/>
        <v>1</v>
      </c>
      <c r="N1381" s="4" t="str">
        <f>IF(AV1381=0,"",VLOOKUP(AV1381,skillbasedata!A:B,2,TRUE))</f>
        <v>体术</v>
      </c>
      <c r="O1381" s="48">
        <f t="shared" si="301"/>
        <v>1</v>
      </c>
      <c r="P1381" s="4" t="str">
        <f>IF(AW1381=0,"",VLOOKUP(AW1381,skillbasedata!A:B,2,TRUE))</f>
        <v/>
      </c>
      <c r="Q1381" s="48">
        <f t="shared" si="302"/>
        <v>0</v>
      </c>
      <c r="R1381" s="4" t="str">
        <f>IF(AX1381=0,"",VLOOKUP(AX1381,skillbasedata!A:B,2,TRUE))</f>
        <v/>
      </c>
      <c r="S1381" s="48">
        <f t="shared" si="303"/>
        <v>0</v>
      </c>
      <c r="T1381" s="48">
        <f t="shared" si="304"/>
        <v>4</v>
      </c>
      <c r="U1381" s="48">
        <f t="shared" si="305"/>
        <v>14</v>
      </c>
      <c r="V1381" s="51">
        <f t="shared" si="306"/>
        <v>383</v>
      </c>
      <c r="W1381" s="26" t="s">
        <v>3701</v>
      </c>
      <c r="X1381" s="26">
        <v>1</v>
      </c>
      <c r="Y1381" s="26">
        <v>383</v>
      </c>
      <c r="Z1381" s="26">
        <v>16015</v>
      </c>
      <c r="AA1381" s="26">
        <v>152</v>
      </c>
      <c r="AB1381" s="26">
        <v>8</v>
      </c>
      <c r="AC1381" s="26">
        <v>16000</v>
      </c>
      <c r="AD1381" s="26">
        <v>0</v>
      </c>
      <c r="AE1381" s="26">
        <v>2</v>
      </c>
      <c r="AF1381" s="26">
        <v>1</v>
      </c>
      <c r="AG1381" s="26">
        <v>1</v>
      </c>
      <c r="AH1381" s="26">
        <v>114</v>
      </c>
      <c r="AI1381" s="26">
        <v>0</v>
      </c>
      <c r="AJ1381" s="26">
        <v>2</v>
      </c>
      <c r="AK1381" s="26">
        <v>1</v>
      </c>
      <c r="AL1381" s="26">
        <v>-3</v>
      </c>
      <c r="AM1381" s="26">
        <v>-1</v>
      </c>
      <c r="AN1381" s="26">
        <v>25</v>
      </c>
      <c r="AO1381" s="26">
        <v>0</v>
      </c>
      <c r="AP1381" s="26">
        <v>2</v>
      </c>
      <c r="AQ1381" s="26">
        <v>0</v>
      </c>
      <c r="AR1381" s="26">
        <v>1</v>
      </c>
      <c r="AS1381" s="26">
        <v>0</v>
      </c>
      <c r="AT1381" s="26">
        <v>64</v>
      </c>
      <c r="AU1381" s="26">
        <v>65</v>
      </c>
      <c r="AV1381" s="26">
        <v>33</v>
      </c>
      <c r="AW1381" s="26">
        <v>0</v>
      </c>
      <c r="AX1381" s="26">
        <v>0</v>
      </c>
      <c r="AY1381" s="26">
        <v>1</v>
      </c>
      <c r="AZ1381" s="26">
        <v>1</v>
      </c>
      <c r="BA1381" s="26">
        <v>1</v>
      </c>
      <c r="BB1381" s="26">
        <v>0</v>
      </c>
      <c r="BC1381" s="26">
        <v>0</v>
      </c>
      <c r="BD1381" s="26" t="s">
        <v>2309</v>
      </c>
      <c r="BE1381" s="26">
        <v>4</v>
      </c>
      <c r="BF1381" s="26">
        <v>14</v>
      </c>
      <c r="BG1381" s="54" t="str">
        <f t="shared" si="307"/>
        <v>017F</v>
      </c>
      <c r="BH1381" s="9"/>
      <c r="BI1381" s="9"/>
    </row>
    <row r="1382" ht="16.5" spans="1:61">
      <c r="A1382" s="4">
        <f t="shared" si="294"/>
        <v>1</v>
      </c>
      <c r="B1382" s="4" t="str">
        <f>IF(X1382=0,"",VLOOKUP(Y1382,seriesName!A:B,2,TRUE))</f>
        <v>火龙X</v>
      </c>
      <c r="C1382" s="4" t="str">
        <f>IF(A1382=1,VLOOKUP(V1382,Head!A:B,2,TRUE),IF(A1382=2,VLOOKUP(V1382,Chest!A:B,2,TRUE),IF(A1382=3,VLOOKUP(V1382,Arm!A:B,2,TRUE),IF(A1382=4,VLOOKUP(V1382,Waist!A:B,2,TRUE),IF(A1382=5,VLOOKUP(V1382,Leg!A:B,2,TRUE),"")))))</f>
        <v>火龙X头盔</v>
      </c>
      <c r="D1382" s="44" t="str">
        <f>IF(X1382=1,VLOOKUP(AA1382,modelID!A:B,2,FALSE),"")</f>
        <v>pl321</v>
      </c>
      <c r="E1382" s="45">
        <f>IF(X1382=0,"",AH1382+VLOOKUP(AN1382,BuildupTable!L:O,4,FALSE))</f>
        <v>174</v>
      </c>
      <c r="F1382" s="1">
        <f t="shared" si="295"/>
        <v>0</v>
      </c>
      <c r="G1382" s="1">
        <f t="shared" si="296"/>
        <v>0</v>
      </c>
      <c r="H1382" s="1">
        <f t="shared" si="297"/>
        <v>0</v>
      </c>
      <c r="I1382" s="1">
        <f t="shared" si="298"/>
        <v>1</v>
      </c>
      <c r="J1382" s="4" t="str">
        <f>IF(AT1382=0,"",VLOOKUP(AT1382,skillbasedata!A:B,2,TRUE))</f>
        <v>攻击</v>
      </c>
      <c r="K1382" s="48">
        <f t="shared" si="299"/>
        <v>1</v>
      </c>
      <c r="L1382" s="4" t="str">
        <f>IF(AU1382=0,"",VLOOKUP(AU1382,skillbasedata!A:B,2,TRUE))</f>
        <v>破坏王</v>
      </c>
      <c r="M1382" s="48">
        <f t="shared" si="300"/>
        <v>1</v>
      </c>
      <c r="N1382" s="4" t="str">
        <f>IF(AV1382=0,"",VLOOKUP(AV1382,skillbasedata!A:B,2,TRUE))</f>
        <v>超会心</v>
      </c>
      <c r="O1382" s="48">
        <f t="shared" si="301"/>
        <v>1</v>
      </c>
      <c r="P1382" s="4" t="str">
        <f>IF(AW1382=0,"",VLOOKUP(AW1382,skillbasedata!A:B,2,TRUE))</f>
        <v/>
      </c>
      <c r="Q1382" s="48">
        <f t="shared" si="302"/>
        <v>0</v>
      </c>
      <c r="R1382" s="4" t="str">
        <f>IF(AX1382=0,"",VLOOKUP(AX1382,skillbasedata!A:B,2,TRUE))</f>
        <v/>
      </c>
      <c r="S1382" s="48">
        <f t="shared" si="303"/>
        <v>0</v>
      </c>
      <c r="T1382" s="48">
        <f t="shared" si="304"/>
        <v>4</v>
      </c>
      <c r="U1382" s="48">
        <f t="shared" si="305"/>
        <v>14</v>
      </c>
      <c r="V1382" s="51">
        <f t="shared" si="306"/>
        <v>361</v>
      </c>
      <c r="W1382" s="26" t="s">
        <v>3702</v>
      </c>
      <c r="X1382" s="26">
        <v>1</v>
      </c>
      <c r="Y1382" s="26">
        <v>361</v>
      </c>
      <c r="Z1382" s="26">
        <v>16016</v>
      </c>
      <c r="AA1382" s="26">
        <v>139</v>
      </c>
      <c r="AB1382" s="26">
        <v>8</v>
      </c>
      <c r="AC1382" s="26">
        <v>16000</v>
      </c>
      <c r="AD1382" s="26">
        <v>0</v>
      </c>
      <c r="AE1382" s="26">
        <v>2</v>
      </c>
      <c r="AF1382" s="26">
        <v>1</v>
      </c>
      <c r="AG1382" s="26">
        <v>1</v>
      </c>
      <c r="AH1382" s="26">
        <v>114</v>
      </c>
      <c r="AI1382" s="26">
        <v>3</v>
      </c>
      <c r="AJ1382" s="26">
        <v>1</v>
      </c>
      <c r="AK1382" s="26">
        <v>1</v>
      </c>
      <c r="AL1382" s="26">
        <v>-2</v>
      </c>
      <c r="AM1382" s="26">
        <v>-3</v>
      </c>
      <c r="AN1382" s="26">
        <v>25</v>
      </c>
      <c r="AO1382" s="26">
        <v>0</v>
      </c>
      <c r="AP1382" s="26">
        <v>0</v>
      </c>
      <c r="AQ1382" s="26">
        <v>0</v>
      </c>
      <c r="AR1382" s="26">
        <v>0</v>
      </c>
      <c r="AS1382" s="26">
        <v>1</v>
      </c>
      <c r="AT1382" s="26">
        <v>1</v>
      </c>
      <c r="AU1382" s="26">
        <v>81</v>
      </c>
      <c r="AV1382" s="26">
        <v>7</v>
      </c>
      <c r="AW1382" s="26">
        <v>0</v>
      </c>
      <c r="AX1382" s="26">
        <v>0</v>
      </c>
      <c r="AY1382" s="26">
        <v>1</v>
      </c>
      <c r="AZ1382" s="26">
        <v>1</v>
      </c>
      <c r="BA1382" s="26">
        <v>1</v>
      </c>
      <c r="BB1382" s="26">
        <v>0</v>
      </c>
      <c r="BC1382" s="26">
        <v>0</v>
      </c>
      <c r="BD1382" s="26" t="s">
        <v>2309</v>
      </c>
      <c r="BE1382" s="26">
        <v>4</v>
      </c>
      <c r="BF1382" s="26">
        <v>14</v>
      </c>
      <c r="BG1382" s="54" t="str">
        <f t="shared" si="307"/>
        <v>0169</v>
      </c>
      <c r="BH1382" s="9"/>
      <c r="BI1382" s="9"/>
    </row>
    <row r="1383" ht="16.5" spans="1:61">
      <c r="A1383" s="4">
        <f t="shared" si="294"/>
        <v>2</v>
      </c>
      <c r="B1383" s="4" t="str">
        <f>IF(X1383=0,"",VLOOKUP(Y1383,seriesName!A:B,2,TRUE))</f>
        <v>火龙X</v>
      </c>
      <c r="C1383" s="4" t="str">
        <f>IF(A1383=1,VLOOKUP(V1383,Head!A:B,2,TRUE),IF(A1383=2,VLOOKUP(V1383,Chest!A:B,2,TRUE),IF(A1383=3,VLOOKUP(V1383,Arm!A:B,2,TRUE),IF(A1383=4,VLOOKUP(V1383,Waist!A:B,2,TRUE),IF(A1383=5,VLOOKUP(V1383,Leg!A:B,2,TRUE),"")))))</f>
        <v>火龙X铠甲</v>
      </c>
      <c r="D1383" s="44" t="str">
        <f>IF(X1383=1,VLOOKUP(AA1383,modelID!A:B,2,FALSE),"")</f>
        <v>pl321</v>
      </c>
      <c r="E1383" s="45">
        <f>IF(X1383=0,"",AH1383+VLOOKUP(AN1383,BuildupTable!L:O,4,FALSE))</f>
        <v>174</v>
      </c>
      <c r="F1383" s="1">
        <f t="shared" si="295"/>
        <v>0</v>
      </c>
      <c r="G1383" s="1">
        <f t="shared" si="296"/>
        <v>0</v>
      </c>
      <c r="H1383" s="1">
        <f t="shared" si="297"/>
        <v>1</v>
      </c>
      <c r="I1383" s="1">
        <f t="shared" si="298"/>
        <v>0</v>
      </c>
      <c r="J1383" s="4" t="str">
        <f>IF(AT1383=0,"",VLOOKUP(AT1383,skillbasedata!A:B,2,TRUE))</f>
        <v>攻击</v>
      </c>
      <c r="K1383" s="48">
        <f t="shared" si="299"/>
        <v>1</v>
      </c>
      <c r="L1383" s="4" t="str">
        <f>IF(AU1383=0,"",VLOOKUP(AU1383,skillbasedata!A:B,2,TRUE))</f>
        <v>破坏王</v>
      </c>
      <c r="M1383" s="48">
        <f t="shared" si="300"/>
        <v>1</v>
      </c>
      <c r="N1383" s="4" t="str">
        <f>IF(AV1383=0,"",VLOOKUP(AV1383,skillbasedata!A:B,2,TRUE))</f>
        <v>耳塞</v>
      </c>
      <c r="O1383" s="48">
        <f t="shared" si="301"/>
        <v>1</v>
      </c>
      <c r="P1383" s="4" t="str">
        <f>IF(AW1383=0,"",VLOOKUP(AW1383,skillbasedata!A:B,2,TRUE))</f>
        <v/>
      </c>
      <c r="Q1383" s="48">
        <f t="shared" si="302"/>
        <v>0</v>
      </c>
      <c r="R1383" s="4" t="str">
        <f>IF(AX1383=0,"",VLOOKUP(AX1383,skillbasedata!A:B,2,TRUE))</f>
        <v/>
      </c>
      <c r="S1383" s="48">
        <f t="shared" si="303"/>
        <v>0</v>
      </c>
      <c r="T1383" s="48">
        <f t="shared" si="304"/>
        <v>4</v>
      </c>
      <c r="U1383" s="48">
        <f t="shared" si="305"/>
        <v>14</v>
      </c>
      <c r="V1383" s="51">
        <f t="shared" si="306"/>
        <v>361</v>
      </c>
      <c r="W1383" s="26" t="s">
        <v>3703</v>
      </c>
      <c r="X1383" s="26">
        <v>1</v>
      </c>
      <c r="Y1383" s="26">
        <v>361</v>
      </c>
      <c r="Z1383" s="26">
        <v>16016</v>
      </c>
      <c r="AA1383" s="26">
        <v>139</v>
      </c>
      <c r="AB1383" s="26">
        <v>8</v>
      </c>
      <c r="AC1383" s="26">
        <v>16000</v>
      </c>
      <c r="AD1383" s="26">
        <v>0</v>
      </c>
      <c r="AE1383" s="26">
        <v>2</v>
      </c>
      <c r="AF1383" s="26">
        <v>1</v>
      </c>
      <c r="AG1383" s="26">
        <v>1</v>
      </c>
      <c r="AH1383" s="26">
        <v>114</v>
      </c>
      <c r="AI1383" s="26">
        <v>3</v>
      </c>
      <c r="AJ1383" s="26">
        <v>1</v>
      </c>
      <c r="AK1383" s="26">
        <v>1</v>
      </c>
      <c r="AL1383" s="26">
        <v>-2</v>
      </c>
      <c r="AM1383" s="26">
        <v>-3</v>
      </c>
      <c r="AN1383" s="26">
        <v>25</v>
      </c>
      <c r="AO1383" s="26">
        <v>0</v>
      </c>
      <c r="AP1383" s="26">
        <v>0</v>
      </c>
      <c r="AQ1383" s="26">
        <v>0</v>
      </c>
      <c r="AR1383" s="26">
        <v>1</v>
      </c>
      <c r="AS1383" s="26">
        <v>0</v>
      </c>
      <c r="AT1383" s="26">
        <v>1</v>
      </c>
      <c r="AU1383" s="26">
        <v>81</v>
      </c>
      <c r="AV1383" s="26">
        <v>61</v>
      </c>
      <c r="AW1383" s="26">
        <v>0</v>
      </c>
      <c r="AX1383" s="26">
        <v>0</v>
      </c>
      <c r="AY1383" s="26">
        <v>1</v>
      </c>
      <c r="AZ1383" s="26">
        <v>1</v>
      </c>
      <c r="BA1383" s="26">
        <v>1</v>
      </c>
      <c r="BB1383" s="26">
        <v>0</v>
      </c>
      <c r="BC1383" s="26">
        <v>0</v>
      </c>
      <c r="BD1383" s="26" t="s">
        <v>2309</v>
      </c>
      <c r="BE1383" s="26">
        <v>4</v>
      </c>
      <c r="BF1383" s="26">
        <v>14</v>
      </c>
      <c r="BG1383" s="54" t="str">
        <f t="shared" si="307"/>
        <v>0169</v>
      </c>
      <c r="BH1383" s="9"/>
      <c r="BI1383" s="9"/>
    </row>
    <row r="1384" ht="16.5" spans="1:61">
      <c r="A1384" s="4">
        <f t="shared" si="294"/>
        <v>3</v>
      </c>
      <c r="B1384" s="4" t="str">
        <f>IF(X1384=0,"",VLOOKUP(Y1384,seriesName!A:B,2,TRUE))</f>
        <v>火龙X</v>
      </c>
      <c r="C1384" s="4" t="str">
        <f>IF(A1384=1,VLOOKUP(V1384,Head!A:B,2,TRUE),IF(A1384=2,VLOOKUP(V1384,Chest!A:B,2,TRUE),IF(A1384=3,VLOOKUP(V1384,Arm!A:B,2,TRUE),IF(A1384=4,VLOOKUP(V1384,Waist!A:B,2,TRUE),IF(A1384=5,VLOOKUP(V1384,Leg!A:B,2,TRUE),"")))))</f>
        <v>火龙X腕甲</v>
      </c>
      <c r="D1384" s="44" t="str">
        <f>IF(X1384=1,VLOOKUP(AA1384,modelID!A:B,2,FALSE),"")</f>
        <v>pl321</v>
      </c>
      <c r="E1384" s="45">
        <f>IF(X1384=0,"",AH1384+VLOOKUP(AN1384,BuildupTable!L:O,4,FALSE))</f>
        <v>174</v>
      </c>
      <c r="F1384" s="1">
        <f t="shared" si="295"/>
        <v>0</v>
      </c>
      <c r="G1384" s="1">
        <f t="shared" si="296"/>
        <v>1</v>
      </c>
      <c r="H1384" s="1">
        <f t="shared" si="297"/>
        <v>0</v>
      </c>
      <c r="I1384" s="1">
        <f t="shared" si="298"/>
        <v>0</v>
      </c>
      <c r="J1384" s="4" t="str">
        <f>IF(AT1384=0,"",VLOOKUP(AT1384,skillbasedata!A:B,2,TRUE))</f>
        <v>攻击</v>
      </c>
      <c r="K1384" s="48">
        <f t="shared" si="299"/>
        <v>2</v>
      </c>
      <c r="L1384" s="4" t="str">
        <f>IF(AU1384=0,"",VLOOKUP(AU1384,skillbasedata!A:B,2,TRUE))</f>
        <v>耳塞</v>
      </c>
      <c r="M1384" s="48">
        <f t="shared" si="300"/>
        <v>2</v>
      </c>
      <c r="N1384" s="4" t="str">
        <f>IF(AV1384=0,"",VLOOKUP(AV1384,skillbasedata!A:B,2,TRUE))</f>
        <v/>
      </c>
      <c r="O1384" s="48">
        <f t="shared" si="301"/>
        <v>0</v>
      </c>
      <c r="P1384" s="4" t="str">
        <f>IF(AW1384=0,"",VLOOKUP(AW1384,skillbasedata!A:B,2,TRUE))</f>
        <v/>
      </c>
      <c r="Q1384" s="48">
        <f t="shared" si="302"/>
        <v>0</v>
      </c>
      <c r="R1384" s="4" t="str">
        <f>IF(AX1384=0,"",VLOOKUP(AX1384,skillbasedata!A:B,2,TRUE))</f>
        <v/>
      </c>
      <c r="S1384" s="48">
        <f t="shared" si="303"/>
        <v>0</v>
      </c>
      <c r="T1384" s="48">
        <f t="shared" si="304"/>
        <v>4</v>
      </c>
      <c r="U1384" s="48">
        <f t="shared" si="305"/>
        <v>14</v>
      </c>
      <c r="V1384" s="51">
        <f t="shared" si="306"/>
        <v>361</v>
      </c>
      <c r="W1384" s="26" t="s">
        <v>3704</v>
      </c>
      <c r="X1384" s="26">
        <v>1</v>
      </c>
      <c r="Y1384" s="26">
        <v>361</v>
      </c>
      <c r="Z1384" s="26">
        <v>16016</v>
      </c>
      <c r="AA1384" s="26">
        <v>139</v>
      </c>
      <c r="AB1384" s="26">
        <v>8</v>
      </c>
      <c r="AC1384" s="26">
        <v>16000</v>
      </c>
      <c r="AD1384" s="26">
        <v>0</v>
      </c>
      <c r="AE1384" s="26">
        <v>2</v>
      </c>
      <c r="AF1384" s="26">
        <v>1</v>
      </c>
      <c r="AG1384" s="26">
        <v>1</v>
      </c>
      <c r="AH1384" s="26">
        <v>114</v>
      </c>
      <c r="AI1384" s="26">
        <v>3</v>
      </c>
      <c r="AJ1384" s="26">
        <v>1</v>
      </c>
      <c r="AK1384" s="26">
        <v>1</v>
      </c>
      <c r="AL1384" s="26">
        <v>-2</v>
      </c>
      <c r="AM1384" s="26">
        <v>-3</v>
      </c>
      <c r="AN1384" s="26">
        <v>25</v>
      </c>
      <c r="AO1384" s="26">
        <v>0</v>
      </c>
      <c r="AP1384" s="26">
        <v>0</v>
      </c>
      <c r="AQ1384" s="26">
        <v>1</v>
      </c>
      <c r="AR1384" s="26">
        <v>0</v>
      </c>
      <c r="AS1384" s="26">
        <v>0</v>
      </c>
      <c r="AT1384" s="26">
        <v>1</v>
      </c>
      <c r="AU1384" s="26">
        <v>61</v>
      </c>
      <c r="AV1384" s="26">
        <v>0</v>
      </c>
      <c r="AW1384" s="26">
        <v>0</v>
      </c>
      <c r="AX1384" s="26">
        <v>0</v>
      </c>
      <c r="AY1384" s="26">
        <v>2</v>
      </c>
      <c r="AZ1384" s="26">
        <v>2</v>
      </c>
      <c r="BA1384" s="26">
        <v>0</v>
      </c>
      <c r="BB1384" s="26">
        <v>0</v>
      </c>
      <c r="BC1384" s="26">
        <v>0</v>
      </c>
      <c r="BD1384" s="26" t="s">
        <v>2309</v>
      </c>
      <c r="BE1384" s="26">
        <v>4</v>
      </c>
      <c r="BF1384" s="26">
        <v>14</v>
      </c>
      <c r="BG1384" s="54" t="str">
        <f t="shared" si="307"/>
        <v>0169</v>
      </c>
      <c r="BH1384" s="9"/>
      <c r="BI1384" s="9"/>
    </row>
    <row r="1385" ht="16.5" spans="1:61">
      <c r="A1385" s="4">
        <f t="shared" si="294"/>
        <v>4</v>
      </c>
      <c r="B1385" s="4" t="str">
        <f>IF(X1385=0,"",VLOOKUP(Y1385,seriesName!A:B,2,TRUE))</f>
        <v>火龙X</v>
      </c>
      <c r="C1385" s="4" t="str">
        <f>IF(A1385=1,VLOOKUP(V1385,Head!A:B,2,TRUE),IF(A1385=2,VLOOKUP(V1385,Chest!A:B,2,TRUE),IF(A1385=3,VLOOKUP(V1385,Arm!A:B,2,TRUE),IF(A1385=4,VLOOKUP(V1385,Waist!A:B,2,TRUE),IF(A1385=5,VLOOKUP(V1385,Leg!A:B,2,TRUE),"")))))</f>
        <v>火龙X腰甲</v>
      </c>
      <c r="D1385" s="44" t="str">
        <f>IF(X1385=1,VLOOKUP(AA1385,modelID!A:B,2,FALSE),"")</f>
        <v>pl321</v>
      </c>
      <c r="E1385" s="45">
        <f>IF(X1385=0,"",AH1385+VLOOKUP(AN1385,BuildupTable!L:O,4,FALSE))</f>
        <v>174</v>
      </c>
      <c r="F1385" s="1">
        <f t="shared" si="295"/>
        <v>0</v>
      </c>
      <c r="G1385" s="1">
        <f t="shared" si="296"/>
        <v>1</v>
      </c>
      <c r="H1385" s="1">
        <f t="shared" si="297"/>
        <v>0</v>
      </c>
      <c r="I1385" s="1">
        <f t="shared" si="298"/>
        <v>0</v>
      </c>
      <c r="J1385" s="4" t="str">
        <f>IF(AT1385=0,"",VLOOKUP(AT1385,skillbasedata!A:B,2,TRUE))</f>
        <v>攻击</v>
      </c>
      <c r="K1385" s="48">
        <f t="shared" si="299"/>
        <v>2</v>
      </c>
      <c r="L1385" s="4" t="str">
        <f>IF(AU1385=0,"",VLOOKUP(AU1385,skillbasedata!A:B,2,TRUE))</f>
        <v>风压耐性</v>
      </c>
      <c r="M1385" s="48">
        <f t="shared" si="300"/>
        <v>3</v>
      </c>
      <c r="N1385" s="4" t="str">
        <f>IF(AV1385=0,"",VLOOKUP(AV1385,skillbasedata!A:B,2,TRUE))</f>
        <v>超会心</v>
      </c>
      <c r="O1385" s="48">
        <f t="shared" si="301"/>
        <v>1</v>
      </c>
      <c r="P1385" s="4" t="str">
        <f>IF(AW1385=0,"",VLOOKUP(AW1385,skillbasedata!A:B,2,TRUE))</f>
        <v/>
      </c>
      <c r="Q1385" s="48">
        <f t="shared" si="302"/>
        <v>0</v>
      </c>
      <c r="R1385" s="4" t="str">
        <f>IF(AX1385=0,"",VLOOKUP(AX1385,skillbasedata!A:B,2,TRUE))</f>
        <v/>
      </c>
      <c r="S1385" s="48">
        <f t="shared" si="303"/>
        <v>0</v>
      </c>
      <c r="T1385" s="48">
        <f t="shared" si="304"/>
        <v>4</v>
      </c>
      <c r="U1385" s="48">
        <f t="shared" si="305"/>
        <v>14</v>
      </c>
      <c r="V1385" s="51">
        <f t="shared" si="306"/>
        <v>361</v>
      </c>
      <c r="W1385" s="26" t="s">
        <v>3705</v>
      </c>
      <c r="X1385" s="26">
        <v>1</v>
      </c>
      <c r="Y1385" s="26">
        <v>361</v>
      </c>
      <c r="Z1385" s="26">
        <v>16016</v>
      </c>
      <c r="AA1385" s="26">
        <v>139</v>
      </c>
      <c r="AB1385" s="26">
        <v>8</v>
      </c>
      <c r="AC1385" s="26">
        <v>16000</v>
      </c>
      <c r="AD1385" s="26">
        <v>0</v>
      </c>
      <c r="AE1385" s="26">
        <v>2</v>
      </c>
      <c r="AF1385" s="26">
        <v>1</v>
      </c>
      <c r="AG1385" s="26">
        <v>1</v>
      </c>
      <c r="AH1385" s="26">
        <v>114</v>
      </c>
      <c r="AI1385" s="26">
        <v>3</v>
      </c>
      <c r="AJ1385" s="26">
        <v>1</v>
      </c>
      <c r="AK1385" s="26">
        <v>1</v>
      </c>
      <c r="AL1385" s="26">
        <v>-2</v>
      </c>
      <c r="AM1385" s="26">
        <v>-3</v>
      </c>
      <c r="AN1385" s="26">
        <v>25</v>
      </c>
      <c r="AO1385" s="26">
        <v>0</v>
      </c>
      <c r="AP1385" s="26">
        <v>0</v>
      </c>
      <c r="AQ1385" s="26">
        <v>1</v>
      </c>
      <c r="AR1385" s="26">
        <v>0</v>
      </c>
      <c r="AS1385" s="26">
        <v>0</v>
      </c>
      <c r="AT1385" s="26">
        <v>1</v>
      </c>
      <c r="AU1385" s="26">
        <v>62</v>
      </c>
      <c r="AV1385" s="26">
        <v>7</v>
      </c>
      <c r="AW1385" s="26">
        <v>0</v>
      </c>
      <c r="AX1385" s="26">
        <v>0</v>
      </c>
      <c r="AY1385" s="26">
        <v>2</v>
      </c>
      <c r="AZ1385" s="26">
        <v>3</v>
      </c>
      <c r="BA1385" s="26">
        <v>1</v>
      </c>
      <c r="BB1385" s="26">
        <v>0</v>
      </c>
      <c r="BC1385" s="26">
        <v>0</v>
      </c>
      <c r="BD1385" s="26" t="s">
        <v>2309</v>
      </c>
      <c r="BE1385" s="26">
        <v>4</v>
      </c>
      <c r="BF1385" s="26">
        <v>14</v>
      </c>
      <c r="BG1385" s="54" t="str">
        <f t="shared" si="307"/>
        <v>0169</v>
      </c>
      <c r="BH1385" s="9"/>
      <c r="BI1385" s="9"/>
    </row>
    <row r="1386" ht="16.5" spans="1:61">
      <c r="A1386" s="4">
        <f t="shared" si="294"/>
        <v>5</v>
      </c>
      <c r="B1386" s="4" t="str">
        <f>IF(X1386=0,"",VLOOKUP(Y1386,seriesName!A:B,2,TRUE))</f>
        <v>火龙X</v>
      </c>
      <c r="C1386" s="4" t="str">
        <f>IF(A1386=1,VLOOKUP(V1386,Head!A:B,2,TRUE),IF(A1386=2,VLOOKUP(V1386,Chest!A:B,2,TRUE),IF(A1386=3,VLOOKUP(V1386,Arm!A:B,2,TRUE),IF(A1386=4,VLOOKUP(V1386,Waist!A:B,2,TRUE),IF(A1386=5,VLOOKUP(V1386,Leg!A:B,2,TRUE),"")))))</f>
        <v>火龙X护腿</v>
      </c>
      <c r="D1386" s="44" t="str">
        <f>IF(X1386=1,VLOOKUP(AA1386,modelID!A:B,2,FALSE),"")</f>
        <v>pl321</v>
      </c>
      <c r="E1386" s="45">
        <f>IF(X1386=0,"",AH1386+VLOOKUP(AN1386,BuildupTable!L:O,4,FALSE))</f>
        <v>174</v>
      </c>
      <c r="F1386" s="1">
        <f t="shared" si="295"/>
        <v>2</v>
      </c>
      <c r="G1386" s="1">
        <f t="shared" si="296"/>
        <v>0</v>
      </c>
      <c r="H1386" s="1">
        <f t="shared" si="297"/>
        <v>0</v>
      </c>
      <c r="I1386" s="1">
        <f t="shared" si="298"/>
        <v>0</v>
      </c>
      <c r="J1386" s="4" t="str">
        <f>IF(AT1386=0,"",VLOOKUP(AT1386,skillbasedata!A:B,2,TRUE))</f>
        <v>攻击</v>
      </c>
      <c r="K1386" s="48">
        <f t="shared" si="299"/>
        <v>1</v>
      </c>
      <c r="L1386" s="4" t="str">
        <f>IF(AU1386=0,"",VLOOKUP(AU1386,skillbasedata!A:B,2,TRUE))</f>
        <v>破坏王</v>
      </c>
      <c r="M1386" s="48">
        <f t="shared" si="300"/>
        <v>1</v>
      </c>
      <c r="N1386" s="4" t="str">
        <f>IF(AV1386=0,"",VLOOKUP(AV1386,skillbasedata!A:B,2,TRUE))</f>
        <v>耳塞</v>
      </c>
      <c r="O1386" s="48">
        <f t="shared" si="301"/>
        <v>2</v>
      </c>
      <c r="P1386" s="4" t="str">
        <f>IF(AW1386=0,"",VLOOKUP(AW1386,skillbasedata!A:B,2,TRUE))</f>
        <v/>
      </c>
      <c r="Q1386" s="48">
        <f t="shared" si="302"/>
        <v>0</v>
      </c>
      <c r="R1386" s="4" t="str">
        <f>IF(AX1386=0,"",VLOOKUP(AX1386,skillbasedata!A:B,2,TRUE))</f>
        <v/>
      </c>
      <c r="S1386" s="48">
        <f t="shared" si="303"/>
        <v>0</v>
      </c>
      <c r="T1386" s="48">
        <f t="shared" si="304"/>
        <v>4</v>
      </c>
      <c r="U1386" s="48">
        <f t="shared" si="305"/>
        <v>14</v>
      </c>
      <c r="V1386" s="51">
        <f t="shared" si="306"/>
        <v>361</v>
      </c>
      <c r="W1386" s="26" t="s">
        <v>3706</v>
      </c>
      <c r="X1386" s="26">
        <v>1</v>
      </c>
      <c r="Y1386" s="26">
        <v>361</v>
      </c>
      <c r="Z1386" s="26">
        <v>16016</v>
      </c>
      <c r="AA1386" s="26">
        <v>139</v>
      </c>
      <c r="AB1386" s="26">
        <v>8</v>
      </c>
      <c r="AC1386" s="26">
        <v>16000</v>
      </c>
      <c r="AD1386" s="26">
        <v>0</v>
      </c>
      <c r="AE1386" s="26">
        <v>2</v>
      </c>
      <c r="AF1386" s="26">
        <v>1</v>
      </c>
      <c r="AG1386" s="26">
        <v>1</v>
      </c>
      <c r="AH1386" s="26">
        <v>114</v>
      </c>
      <c r="AI1386" s="26">
        <v>3</v>
      </c>
      <c r="AJ1386" s="26">
        <v>1</v>
      </c>
      <c r="AK1386" s="26">
        <v>1</v>
      </c>
      <c r="AL1386" s="26">
        <v>-2</v>
      </c>
      <c r="AM1386" s="26">
        <v>-3</v>
      </c>
      <c r="AN1386" s="26">
        <v>25</v>
      </c>
      <c r="AO1386" s="26">
        <v>0</v>
      </c>
      <c r="AP1386" s="26">
        <v>2</v>
      </c>
      <c r="AQ1386" s="26">
        <v>0</v>
      </c>
      <c r="AR1386" s="26">
        <v>0</v>
      </c>
      <c r="AS1386" s="26">
        <v>0</v>
      </c>
      <c r="AT1386" s="26">
        <v>1</v>
      </c>
      <c r="AU1386" s="26">
        <v>81</v>
      </c>
      <c r="AV1386" s="26">
        <v>61</v>
      </c>
      <c r="AW1386" s="26">
        <v>0</v>
      </c>
      <c r="AX1386" s="26">
        <v>0</v>
      </c>
      <c r="AY1386" s="26">
        <v>1</v>
      </c>
      <c r="AZ1386" s="26">
        <v>1</v>
      </c>
      <c r="BA1386" s="26">
        <v>2</v>
      </c>
      <c r="BB1386" s="26">
        <v>0</v>
      </c>
      <c r="BC1386" s="26">
        <v>0</v>
      </c>
      <c r="BD1386" s="26" t="s">
        <v>2309</v>
      </c>
      <c r="BE1386" s="26">
        <v>4</v>
      </c>
      <c r="BF1386" s="26">
        <v>14</v>
      </c>
      <c r="BG1386" s="54" t="str">
        <f t="shared" si="307"/>
        <v>0169</v>
      </c>
      <c r="BH1386" s="9"/>
      <c r="BI1386" s="9"/>
    </row>
    <row r="1387" ht="16.5" spans="1:61">
      <c r="A1387" s="4">
        <f t="shared" si="294"/>
        <v>1</v>
      </c>
      <c r="B1387" s="4" t="str">
        <f>IF(X1387=0,"",VLOOKUP(Y1387,seriesName!A:B,2,TRUE))</f>
        <v>雷狼龙X</v>
      </c>
      <c r="C1387" s="4" t="str">
        <f>IF(A1387=1,VLOOKUP(V1387,Head!A:B,2,TRUE),IF(A1387=2,VLOOKUP(V1387,Chest!A:B,2,TRUE),IF(A1387=3,VLOOKUP(V1387,Arm!A:B,2,TRUE),IF(A1387=4,VLOOKUP(V1387,Waist!A:B,2,TRUE),IF(A1387=5,VLOOKUP(V1387,Leg!A:B,2,TRUE),"")))))</f>
        <v>雷狼龙X头盔</v>
      </c>
      <c r="D1387" s="44" t="str">
        <f>IF(X1387=1,VLOOKUP(AA1387,modelID!A:B,2,FALSE),"")</f>
        <v>pl325</v>
      </c>
      <c r="E1387" s="45">
        <f>IF(X1387=0,"",AH1387+VLOOKUP(AN1387,BuildupTable!L:O,4,FALSE))</f>
        <v>176</v>
      </c>
      <c r="F1387" s="1">
        <f t="shared" si="295"/>
        <v>0</v>
      </c>
      <c r="G1387" s="1">
        <f t="shared" si="296"/>
        <v>0</v>
      </c>
      <c r="H1387" s="1">
        <f t="shared" si="297"/>
        <v>1</v>
      </c>
      <c r="I1387" s="1">
        <f t="shared" si="298"/>
        <v>0</v>
      </c>
      <c r="J1387" s="4" t="str">
        <f>IF(AT1387=0,"",VLOOKUP(AT1387,skillbasedata!A:B,2,TRUE))</f>
        <v>力量解放</v>
      </c>
      <c r="K1387" s="48">
        <f t="shared" si="299"/>
        <v>1</v>
      </c>
      <c r="L1387" s="4" t="str">
        <f>IF(AU1387=0,"",VLOOKUP(AU1387,skillbasedata!A:B,2,TRUE))</f>
        <v>弱点特效</v>
      </c>
      <c r="M1387" s="48">
        <f t="shared" si="300"/>
        <v>1</v>
      </c>
      <c r="N1387" s="4" t="str">
        <f>IF(AV1387=0,"",VLOOKUP(AV1387,skillbasedata!A:B,2,TRUE))</f>
        <v>会心击【属性】</v>
      </c>
      <c r="O1387" s="48">
        <f t="shared" si="301"/>
        <v>1</v>
      </c>
      <c r="P1387" s="4" t="str">
        <f>IF(AW1387=0,"",VLOOKUP(AW1387,skillbasedata!A:B,2,TRUE))</f>
        <v/>
      </c>
      <c r="Q1387" s="48">
        <f t="shared" si="302"/>
        <v>0</v>
      </c>
      <c r="R1387" s="4" t="str">
        <f>IF(AX1387=0,"",VLOOKUP(AX1387,skillbasedata!A:B,2,TRUE))</f>
        <v/>
      </c>
      <c r="S1387" s="48">
        <f t="shared" si="303"/>
        <v>0</v>
      </c>
      <c r="T1387" s="48">
        <f t="shared" si="304"/>
        <v>4</v>
      </c>
      <c r="U1387" s="48">
        <f t="shared" si="305"/>
        <v>14</v>
      </c>
      <c r="V1387" s="51">
        <f t="shared" si="306"/>
        <v>365</v>
      </c>
      <c r="W1387" s="26" t="s">
        <v>3707</v>
      </c>
      <c r="X1387" s="26">
        <v>1</v>
      </c>
      <c r="Y1387" s="26">
        <v>365</v>
      </c>
      <c r="Z1387" s="26">
        <v>16017</v>
      </c>
      <c r="AA1387" s="26">
        <v>143</v>
      </c>
      <c r="AB1387" s="26">
        <v>8</v>
      </c>
      <c r="AC1387" s="26">
        <v>16000</v>
      </c>
      <c r="AD1387" s="26">
        <v>0</v>
      </c>
      <c r="AE1387" s="26">
        <v>2</v>
      </c>
      <c r="AF1387" s="26">
        <v>1</v>
      </c>
      <c r="AG1387" s="26">
        <v>1</v>
      </c>
      <c r="AH1387" s="26">
        <v>116</v>
      </c>
      <c r="AI1387" s="26">
        <v>0</v>
      </c>
      <c r="AJ1387" s="26">
        <v>-1</v>
      </c>
      <c r="AK1387" s="26">
        <v>-4</v>
      </c>
      <c r="AL1387" s="26">
        <v>4</v>
      </c>
      <c r="AM1387" s="26">
        <v>1</v>
      </c>
      <c r="AN1387" s="26">
        <v>25</v>
      </c>
      <c r="AO1387" s="26">
        <v>0</v>
      </c>
      <c r="AP1387" s="26">
        <v>0</v>
      </c>
      <c r="AQ1387" s="26">
        <v>0</v>
      </c>
      <c r="AR1387" s="26">
        <v>1</v>
      </c>
      <c r="AS1387" s="26">
        <v>0</v>
      </c>
      <c r="AT1387" s="26">
        <v>9</v>
      </c>
      <c r="AU1387" s="26">
        <v>8</v>
      </c>
      <c r="AV1387" s="26">
        <v>11</v>
      </c>
      <c r="AW1387" s="26">
        <v>0</v>
      </c>
      <c r="AX1387" s="26">
        <v>0</v>
      </c>
      <c r="AY1387" s="26">
        <v>1</v>
      </c>
      <c r="AZ1387" s="26">
        <v>1</v>
      </c>
      <c r="BA1387" s="26">
        <v>1</v>
      </c>
      <c r="BB1387" s="26">
        <v>0</v>
      </c>
      <c r="BC1387" s="26">
        <v>0</v>
      </c>
      <c r="BD1387" s="26" t="s">
        <v>2309</v>
      </c>
      <c r="BE1387" s="26">
        <v>4</v>
      </c>
      <c r="BF1387" s="26">
        <v>14</v>
      </c>
      <c r="BG1387" s="54" t="str">
        <f t="shared" si="307"/>
        <v>016D</v>
      </c>
      <c r="BH1387" s="9"/>
      <c r="BI1387" s="9"/>
    </row>
    <row r="1388" ht="16.5" spans="1:61">
      <c r="A1388" s="4">
        <f t="shared" si="294"/>
        <v>2</v>
      </c>
      <c r="B1388" s="4" t="str">
        <f>IF(X1388=0,"",VLOOKUP(Y1388,seriesName!A:B,2,TRUE))</f>
        <v>雷狼龙X</v>
      </c>
      <c r="C1388" s="4" t="str">
        <f>IF(A1388=1,VLOOKUP(V1388,Head!A:B,2,TRUE),IF(A1388=2,VLOOKUP(V1388,Chest!A:B,2,TRUE),IF(A1388=3,VLOOKUP(V1388,Arm!A:B,2,TRUE),IF(A1388=4,VLOOKUP(V1388,Waist!A:B,2,TRUE),IF(A1388=5,VLOOKUP(V1388,Leg!A:B,2,TRUE),"")))))</f>
        <v>雷狼龙X铠甲</v>
      </c>
      <c r="D1388" s="44" t="str">
        <f>IF(X1388=1,VLOOKUP(AA1388,modelID!A:B,2,FALSE),"")</f>
        <v>pl325</v>
      </c>
      <c r="E1388" s="45">
        <f>IF(X1388=0,"",AH1388+VLOOKUP(AN1388,BuildupTable!L:O,4,FALSE))</f>
        <v>176</v>
      </c>
      <c r="F1388" s="1">
        <f t="shared" si="295"/>
        <v>3</v>
      </c>
      <c r="G1388" s="1">
        <f t="shared" si="296"/>
        <v>0</v>
      </c>
      <c r="H1388" s="1">
        <f t="shared" si="297"/>
        <v>0</v>
      </c>
      <c r="I1388" s="1">
        <f t="shared" si="298"/>
        <v>0</v>
      </c>
      <c r="J1388" s="4" t="str">
        <f>IF(AT1388=0,"",VLOOKUP(AT1388,skillbasedata!A:B,2,TRUE))</f>
        <v>力量解放</v>
      </c>
      <c r="K1388" s="48">
        <f t="shared" si="299"/>
        <v>1</v>
      </c>
      <c r="L1388" s="4" t="str">
        <f>IF(AU1388=0,"",VLOOKUP(AU1388,skillbasedata!A:B,2,TRUE))</f>
        <v>弱点特效</v>
      </c>
      <c r="M1388" s="48">
        <f t="shared" si="300"/>
        <v>2</v>
      </c>
      <c r="N1388" s="4" t="str">
        <f>IF(AV1388=0,"",VLOOKUP(AV1388,skillbasedata!A:B,2,TRUE))</f>
        <v>雷属性攻击强化</v>
      </c>
      <c r="O1388" s="48">
        <f t="shared" si="301"/>
        <v>2</v>
      </c>
      <c r="P1388" s="4" t="str">
        <f>IF(AW1388=0,"",VLOOKUP(AW1388,skillbasedata!A:B,2,TRUE))</f>
        <v/>
      </c>
      <c r="Q1388" s="48">
        <f t="shared" si="302"/>
        <v>0</v>
      </c>
      <c r="R1388" s="4" t="str">
        <f>IF(AX1388=0,"",VLOOKUP(AX1388,skillbasedata!A:B,2,TRUE))</f>
        <v/>
      </c>
      <c r="S1388" s="48">
        <f t="shared" si="303"/>
        <v>0</v>
      </c>
      <c r="T1388" s="48">
        <f t="shared" si="304"/>
        <v>4</v>
      </c>
      <c r="U1388" s="48">
        <f t="shared" si="305"/>
        <v>14</v>
      </c>
      <c r="V1388" s="51">
        <f t="shared" si="306"/>
        <v>365</v>
      </c>
      <c r="W1388" s="26" t="s">
        <v>3708</v>
      </c>
      <c r="X1388" s="26">
        <v>1</v>
      </c>
      <c r="Y1388" s="26">
        <v>365</v>
      </c>
      <c r="Z1388" s="26">
        <v>16017</v>
      </c>
      <c r="AA1388" s="26">
        <v>143</v>
      </c>
      <c r="AB1388" s="26">
        <v>8</v>
      </c>
      <c r="AC1388" s="26">
        <v>16000</v>
      </c>
      <c r="AD1388" s="26">
        <v>0</v>
      </c>
      <c r="AE1388" s="26">
        <v>2</v>
      </c>
      <c r="AF1388" s="26">
        <v>1</v>
      </c>
      <c r="AG1388" s="26">
        <v>1</v>
      </c>
      <c r="AH1388" s="26">
        <v>116</v>
      </c>
      <c r="AI1388" s="26">
        <v>0</v>
      </c>
      <c r="AJ1388" s="26">
        <v>-1</v>
      </c>
      <c r="AK1388" s="26">
        <v>-4</v>
      </c>
      <c r="AL1388" s="26">
        <v>4</v>
      </c>
      <c r="AM1388" s="26">
        <v>1</v>
      </c>
      <c r="AN1388" s="26">
        <v>25</v>
      </c>
      <c r="AO1388" s="26">
        <v>0</v>
      </c>
      <c r="AP1388" s="26">
        <v>3</v>
      </c>
      <c r="AQ1388" s="26">
        <v>0</v>
      </c>
      <c r="AR1388" s="26">
        <v>0</v>
      </c>
      <c r="AS1388" s="26">
        <v>0</v>
      </c>
      <c r="AT1388" s="26">
        <v>9</v>
      </c>
      <c r="AU1388" s="26">
        <v>8</v>
      </c>
      <c r="AV1388" s="26">
        <v>16</v>
      </c>
      <c r="AW1388" s="26">
        <v>0</v>
      </c>
      <c r="AX1388" s="26">
        <v>0</v>
      </c>
      <c r="AY1388" s="26">
        <v>1</v>
      </c>
      <c r="AZ1388" s="26">
        <v>2</v>
      </c>
      <c r="BA1388" s="26">
        <v>2</v>
      </c>
      <c r="BB1388" s="26">
        <v>0</v>
      </c>
      <c r="BC1388" s="26">
        <v>0</v>
      </c>
      <c r="BD1388" s="26" t="s">
        <v>2309</v>
      </c>
      <c r="BE1388" s="26">
        <v>4</v>
      </c>
      <c r="BF1388" s="26">
        <v>14</v>
      </c>
      <c r="BG1388" s="54" t="str">
        <f t="shared" si="307"/>
        <v>016D</v>
      </c>
      <c r="BH1388" s="9"/>
      <c r="BI1388" s="9"/>
    </row>
    <row r="1389" ht="16.5" spans="1:61">
      <c r="A1389" s="4">
        <f t="shared" si="294"/>
        <v>3</v>
      </c>
      <c r="B1389" s="4" t="str">
        <f>IF(X1389=0,"",VLOOKUP(Y1389,seriesName!A:B,2,TRUE))</f>
        <v>雷狼龙X</v>
      </c>
      <c r="C1389" s="4" t="str">
        <f>IF(A1389=1,VLOOKUP(V1389,Head!A:B,2,TRUE),IF(A1389=2,VLOOKUP(V1389,Chest!A:B,2,TRUE),IF(A1389=3,VLOOKUP(V1389,Arm!A:B,2,TRUE),IF(A1389=4,VLOOKUP(V1389,Waist!A:B,2,TRUE),IF(A1389=5,VLOOKUP(V1389,Leg!A:B,2,TRUE),"")))))</f>
        <v>雷狼龙X腕甲</v>
      </c>
      <c r="D1389" s="44" t="str">
        <f>IF(X1389=1,VLOOKUP(AA1389,modelID!A:B,2,FALSE),"")</f>
        <v>pl325</v>
      </c>
      <c r="E1389" s="45">
        <f>IF(X1389=0,"",AH1389+VLOOKUP(AN1389,BuildupTable!L:O,4,FALSE))</f>
        <v>176</v>
      </c>
      <c r="F1389" s="1">
        <f t="shared" si="295"/>
        <v>0</v>
      </c>
      <c r="G1389" s="1">
        <f t="shared" si="296"/>
        <v>1</v>
      </c>
      <c r="H1389" s="1">
        <f t="shared" si="297"/>
        <v>0</v>
      </c>
      <c r="I1389" s="1">
        <f t="shared" si="298"/>
        <v>0</v>
      </c>
      <c r="J1389" s="4" t="str">
        <f>IF(AT1389=0,"",VLOOKUP(AT1389,skillbasedata!A:B,2,TRUE))</f>
        <v>力量解放</v>
      </c>
      <c r="K1389" s="48">
        <f t="shared" si="299"/>
        <v>1</v>
      </c>
      <c r="L1389" s="4" t="str">
        <f>IF(AU1389=0,"",VLOOKUP(AU1389,skillbasedata!A:B,2,TRUE))</f>
        <v>体术</v>
      </c>
      <c r="M1389" s="48">
        <f t="shared" si="300"/>
        <v>2</v>
      </c>
      <c r="N1389" s="4" t="str">
        <f>IF(AV1389=0,"",VLOOKUP(AV1389,skillbasedata!A:B,2,TRUE))</f>
        <v>会心击【属性】</v>
      </c>
      <c r="O1389" s="48">
        <f t="shared" si="301"/>
        <v>1</v>
      </c>
      <c r="P1389" s="4" t="str">
        <f>IF(AW1389=0,"",VLOOKUP(AW1389,skillbasedata!A:B,2,TRUE))</f>
        <v/>
      </c>
      <c r="Q1389" s="48">
        <f t="shared" si="302"/>
        <v>0</v>
      </c>
      <c r="R1389" s="4" t="str">
        <f>IF(AX1389=0,"",VLOOKUP(AX1389,skillbasedata!A:B,2,TRUE))</f>
        <v/>
      </c>
      <c r="S1389" s="48">
        <f t="shared" si="303"/>
        <v>0</v>
      </c>
      <c r="T1389" s="48">
        <f t="shared" si="304"/>
        <v>4</v>
      </c>
      <c r="U1389" s="48">
        <f t="shared" si="305"/>
        <v>14</v>
      </c>
      <c r="V1389" s="51">
        <f t="shared" si="306"/>
        <v>365</v>
      </c>
      <c r="W1389" s="26" t="s">
        <v>3709</v>
      </c>
      <c r="X1389" s="26">
        <v>1</v>
      </c>
      <c r="Y1389" s="26">
        <v>365</v>
      </c>
      <c r="Z1389" s="26">
        <v>16017</v>
      </c>
      <c r="AA1389" s="26">
        <v>143</v>
      </c>
      <c r="AB1389" s="26">
        <v>8</v>
      </c>
      <c r="AC1389" s="26">
        <v>16000</v>
      </c>
      <c r="AD1389" s="26">
        <v>0</v>
      </c>
      <c r="AE1389" s="26">
        <v>2</v>
      </c>
      <c r="AF1389" s="26">
        <v>1</v>
      </c>
      <c r="AG1389" s="26">
        <v>1</v>
      </c>
      <c r="AH1389" s="26">
        <v>116</v>
      </c>
      <c r="AI1389" s="26">
        <v>0</v>
      </c>
      <c r="AJ1389" s="26">
        <v>-1</v>
      </c>
      <c r="AK1389" s="26">
        <v>-4</v>
      </c>
      <c r="AL1389" s="26">
        <v>4</v>
      </c>
      <c r="AM1389" s="26">
        <v>1</v>
      </c>
      <c r="AN1389" s="26">
        <v>25</v>
      </c>
      <c r="AO1389" s="26">
        <v>0</v>
      </c>
      <c r="AP1389" s="26">
        <v>0</v>
      </c>
      <c r="AQ1389" s="26">
        <v>1</v>
      </c>
      <c r="AR1389" s="26">
        <v>0</v>
      </c>
      <c r="AS1389" s="26">
        <v>0</v>
      </c>
      <c r="AT1389" s="26">
        <v>9</v>
      </c>
      <c r="AU1389" s="26">
        <v>33</v>
      </c>
      <c r="AV1389" s="26">
        <v>11</v>
      </c>
      <c r="AW1389" s="26">
        <v>0</v>
      </c>
      <c r="AX1389" s="26">
        <v>0</v>
      </c>
      <c r="AY1389" s="26">
        <v>1</v>
      </c>
      <c r="AZ1389" s="26">
        <v>2</v>
      </c>
      <c r="BA1389" s="26">
        <v>1</v>
      </c>
      <c r="BB1389" s="26">
        <v>0</v>
      </c>
      <c r="BC1389" s="26">
        <v>0</v>
      </c>
      <c r="BD1389" s="26" t="s">
        <v>2309</v>
      </c>
      <c r="BE1389" s="26">
        <v>4</v>
      </c>
      <c r="BF1389" s="26">
        <v>14</v>
      </c>
      <c r="BG1389" s="54" t="str">
        <f t="shared" si="307"/>
        <v>016D</v>
      </c>
      <c r="BH1389" s="9"/>
      <c r="BI1389" s="9"/>
    </row>
    <row r="1390" ht="16.5" spans="1:61">
      <c r="A1390" s="4">
        <f t="shared" si="294"/>
        <v>4</v>
      </c>
      <c r="B1390" s="4" t="str">
        <f>IF(X1390=0,"",VLOOKUP(Y1390,seriesName!A:B,2,TRUE))</f>
        <v>雷狼龙X</v>
      </c>
      <c r="C1390" s="4" t="str">
        <f>IF(A1390=1,VLOOKUP(V1390,Head!A:B,2,TRUE),IF(A1390=2,VLOOKUP(V1390,Chest!A:B,2,TRUE),IF(A1390=3,VLOOKUP(V1390,Arm!A:B,2,TRUE),IF(A1390=4,VLOOKUP(V1390,Waist!A:B,2,TRUE),IF(A1390=5,VLOOKUP(V1390,Leg!A:B,2,TRUE),"")))))</f>
        <v>雷狼龙X腰甲</v>
      </c>
      <c r="D1390" s="44" t="str">
        <f>IF(X1390=1,VLOOKUP(AA1390,modelID!A:B,2,FALSE),"")</f>
        <v>pl325</v>
      </c>
      <c r="E1390" s="45">
        <f>IF(X1390=0,"",AH1390+VLOOKUP(AN1390,BuildupTable!L:O,4,FALSE))</f>
        <v>176</v>
      </c>
      <c r="F1390" s="1">
        <f t="shared" si="295"/>
        <v>1</v>
      </c>
      <c r="G1390" s="1">
        <f t="shared" si="296"/>
        <v>0</v>
      </c>
      <c r="H1390" s="1">
        <f t="shared" si="297"/>
        <v>1</v>
      </c>
      <c r="I1390" s="1">
        <f t="shared" si="298"/>
        <v>0</v>
      </c>
      <c r="J1390" s="4" t="str">
        <f>IF(AT1390=0,"",VLOOKUP(AT1390,skillbasedata!A:B,2,TRUE))</f>
        <v>力量解放</v>
      </c>
      <c r="K1390" s="48">
        <f t="shared" si="299"/>
        <v>1</v>
      </c>
      <c r="L1390" s="4" t="str">
        <f>IF(AU1390=0,"",VLOOKUP(AU1390,skillbasedata!A:B,2,TRUE))</f>
        <v>会心击【属性】</v>
      </c>
      <c r="M1390" s="48">
        <f t="shared" si="300"/>
        <v>1</v>
      </c>
      <c r="N1390" s="4" t="str">
        <f>IF(AV1390=0,"",VLOOKUP(AV1390,skillbasedata!A:B,2,TRUE))</f>
        <v>雷属性攻击强化</v>
      </c>
      <c r="O1390" s="48">
        <f t="shared" si="301"/>
        <v>3</v>
      </c>
      <c r="P1390" s="4" t="str">
        <f>IF(AW1390=0,"",VLOOKUP(AW1390,skillbasedata!A:B,2,TRUE))</f>
        <v/>
      </c>
      <c r="Q1390" s="48">
        <f t="shared" si="302"/>
        <v>0</v>
      </c>
      <c r="R1390" s="4" t="str">
        <f>IF(AX1390=0,"",VLOOKUP(AX1390,skillbasedata!A:B,2,TRUE))</f>
        <v/>
      </c>
      <c r="S1390" s="48">
        <f t="shared" si="303"/>
        <v>0</v>
      </c>
      <c r="T1390" s="48">
        <f t="shared" si="304"/>
        <v>4</v>
      </c>
      <c r="U1390" s="48">
        <f t="shared" si="305"/>
        <v>14</v>
      </c>
      <c r="V1390" s="51">
        <f t="shared" si="306"/>
        <v>365</v>
      </c>
      <c r="W1390" s="26" t="s">
        <v>3710</v>
      </c>
      <c r="X1390" s="26">
        <v>1</v>
      </c>
      <c r="Y1390" s="26">
        <v>365</v>
      </c>
      <c r="Z1390" s="26">
        <v>16017</v>
      </c>
      <c r="AA1390" s="26">
        <v>143</v>
      </c>
      <c r="AB1390" s="26">
        <v>8</v>
      </c>
      <c r="AC1390" s="26">
        <v>16000</v>
      </c>
      <c r="AD1390" s="26">
        <v>0</v>
      </c>
      <c r="AE1390" s="26">
        <v>2</v>
      </c>
      <c r="AF1390" s="26">
        <v>1</v>
      </c>
      <c r="AG1390" s="26">
        <v>1</v>
      </c>
      <c r="AH1390" s="26">
        <v>116</v>
      </c>
      <c r="AI1390" s="26">
        <v>0</v>
      </c>
      <c r="AJ1390" s="26">
        <v>-1</v>
      </c>
      <c r="AK1390" s="26">
        <v>-4</v>
      </c>
      <c r="AL1390" s="26">
        <v>4</v>
      </c>
      <c r="AM1390" s="26">
        <v>1</v>
      </c>
      <c r="AN1390" s="26">
        <v>25</v>
      </c>
      <c r="AO1390" s="26">
        <v>0</v>
      </c>
      <c r="AP1390" s="26">
        <v>1</v>
      </c>
      <c r="AQ1390" s="26">
        <v>0</v>
      </c>
      <c r="AR1390" s="26">
        <v>1</v>
      </c>
      <c r="AS1390" s="26">
        <v>0</v>
      </c>
      <c r="AT1390" s="26">
        <v>9</v>
      </c>
      <c r="AU1390" s="26">
        <v>11</v>
      </c>
      <c r="AV1390" s="26">
        <v>16</v>
      </c>
      <c r="AW1390" s="26">
        <v>0</v>
      </c>
      <c r="AX1390" s="26">
        <v>0</v>
      </c>
      <c r="AY1390" s="26">
        <v>1</v>
      </c>
      <c r="AZ1390" s="26">
        <v>1</v>
      </c>
      <c r="BA1390" s="26">
        <v>3</v>
      </c>
      <c r="BB1390" s="26">
        <v>0</v>
      </c>
      <c r="BC1390" s="26">
        <v>0</v>
      </c>
      <c r="BD1390" s="26" t="s">
        <v>2309</v>
      </c>
      <c r="BE1390" s="26">
        <v>4</v>
      </c>
      <c r="BF1390" s="26">
        <v>14</v>
      </c>
      <c r="BG1390" s="54" t="str">
        <f t="shared" si="307"/>
        <v>016D</v>
      </c>
      <c r="BH1390" s="9"/>
      <c r="BI1390" s="9"/>
    </row>
    <row r="1391" ht="16.5" spans="1:61">
      <c r="A1391" s="4">
        <f t="shared" si="294"/>
        <v>5</v>
      </c>
      <c r="B1391" s="4" t="str">
        <f>IF(X1391=0,"",VLOOKUP(Y1391,seriesName!A:B,2,TRUE))</f>
        <v>雷狼龙X</v>
      </c>
      <c r="C1391" s="4" t="str">
        <f>IF(A1391=1,VLOOKUP(V1391,Head!A:B,2,TRUE),IF(A1391=2,VLOOKUP(V1391,Chest!A:B,2,TRUE),IF(A1391=3,VLOOKUP(V1391,Arm!A:B,2,TRUE),IF(A1391=4,VLOOKUP(V1391,Waist!A:B,2,TRUE),IF(A1391=5,VLOOKUP(V1391,Leg!A:B,2,TRUE),"")))))</f>
        <v>雷狼龙X护腿</v>
      </c>
      <c r="D1391" s="44" t="str">
        <f>IF(X1391=1,VLOOKUP(AA1391,modelID!A:B,2,FALSE),"")</f>
        <v>pl325</v>
      </c>
      <c r="E1391" s="45">
        <f>IF(X1391=0,"",AH1391+VLOOKUP(AN1391,BuildupTable!L:O,4,FALSE))</f>
        <v>176</v>
      </c>
      <c r="F1391" s="1">
        <f t="shared" si="295"/>
        <v>1</v>
      </c>
      <c r="G1391" s="1">
        <f t="shared" si="296"/>
        <v>0</v>
      </c>
      <c r="H1391" s="1">
        <f t="shared" si="297"/>
        <v>0</v>
      </c>
      <c r="I1391" s="1">
        <f t="shared" si="298"/>
        <v>0</v>
      </c>
      <c r="J1391" s="4" t="str">
        <f>IF(AT1391=0,"",VLOOKUP(AT1391,skillbasedata!A:B,2,TRUE))</f>
        <v>力量解放</v>
      </c>
      <c r="K1391" s="48">
        <f t="shared" si="299"/>
        <v>1</v>
      </c>
      <c r="L1391" s="4" t="str">
        <f>IF(AU1391=0,"",VLOOKUP(AU1391,skillbasedata!A:B,2,TRUE))</f>
        <v>体术</v>
      </c>
      <c r="M1391" s="48">
        <f t="shared" si="300"/>
        <v>3</v>
      </c>
      <c r="N1391" s="4" t="str">
        <f>IF(AV1391=0,"",VLOOKUP(AV1391,skillbasedata!A:B,2,TRUE))</f>
        <v>翔虫使</v>
      </c>
      <c r="O1391" s="48">
        <f t="shared" si="301"/>
        <v>1</v>
      </c>
      <c r="P1391" s="4" t="str">
        <f>IF(AW1391=0,"",VLOOKUP(AW1391,skillbasedata!A:B,2,TRUE))</f>
        <v/>
      </c>
      <c r="Q1391" s="48">
        <f t="shared" si="302"/>
        <v>0</v>
      </c>
      <c r="R1391" s="4" t="str">
        <f>IF(AX1391=0,"",VLOOKUP(AX1391,skillbasedata!A:B,2,TRUE))</f>
        <v/>
      </c>
      <c r="S1391" s="48">
        <f t="shared" si="303"/>
        <v>0</v>
      </c>
      <c r="T1391" s="48">
        <f t="shared" si="304"/>
        <v>4</v>
      </c>
      <c r="U1391" s="48">
        <f t="shared" si="305"/>
        <v>14</v>
      </c>
      <c r="V1391" s="51">
        <f t="shared" si="306"/>
        <v>365</v>
      </c>
      <c r="W1391" s="26" t="s">
        <v>3711</v>
      </c>
      <c r="X1391" s="26">
        <v>1</v>
      </c>
      <c r="Y1391" s="26">
        <v>365</v>
      </c>
      <c r="Z1391" s="26">
        <v>16017</v>
      </c>
      <c r="AA1391" s="26">
        <v>143</v>
      </c>
      <c r="AB1391" s="26">
        <v>8</v>
      </c>
      <c r="AC1391" s="26">
        <v>16000</v>
      </c>
      <c r="AD1391" s="26">
        <v>0</v>
      </c>
      <c r="AE1391" s="26">
        <v>2</v>
      </c>
      <c r="AF1391" s="26">
        <v>1</v>
      </c>
      <c r="AG1391" s="26">
        <v>1</v>
      </c>
      <c r="AH1391" s="26">
        <v>116</v>
      </c>
      <c r="AI1391" s="26">
        <v>0</v>
      </c>
      <c r="AJ1391" s="26">
        <v>-1</v>
      </c>
      <c r="AK1391" s="26">
        <v>-4</v>
      </c>
      <c r="AL1391" s="26">
        <v>4</v>
      </c>
      <c r="AM1391" s="26">
        <v>1</v>
      </c>
      <c r="AN1391" s="26">
        <v>25</v>
      </c>
      <c r="AO1391" s="26">
        <v>0</v>
      </c>
      <c r="AP1391" s="26">
        <v>1</v>
      </c>
      <c r="AQ1391" s="26">
        <v>0</v>
      </c>
      <c r="AR1391" s="26">
        <v>0</v>
      </c>
      <c r="AS1391" s="26">
        <v>0</v>
      </c>
      <c r="AT1391" s="26">
        <v>9</v>
      </c>
      <c r="AU1391" s="26">
        <v>33</v>
      </c>
      <c r="AV1391" s="26">
        <v>104</v>
      </c>
      <c r="AW1391" s="26">
        <v>0</v>
      </c>
      <c r="AX1391" s="26">
        <v>0</v>
      </c>
      <c r="AY1391" s="26">
        <v>1</v>
      </c>
      <c r="AZ1391" s="26">
        <v>3</v>
      </c>
      <c r="BA1391" s="26">
        <v>1</v>
      </c>
      <c r="BB1391" s="26">
        <v>0</v>
      </c>
      <c r="BC1391" s="26">
        <v>0</v>
      </c>
      <c r="BD1391" s="26" t="s">
        <v>2309</v>
      </c>
      <c r="BE1391" s="26">
        <v>4</v>
      </c>
      <c r="BF1391" s="26">
        <v>14</v>
      </c>
      <c r="BG1391" s="54" t="str">
        <f t="shared" si="307"/>
        <v>016D</v>
      </c>
      <c r="BH1391" s="9"/>
      <c r="BI1391" s="9"/>
    </row>
    <row r="1392" ht="16.5" spans="1:61">
      <c r="A1392" s="4">
        <f t="shared" si="294"/>
        <v>1</v>
      </c>
      <c r="B1392" s="4" t="str">
        <f>IF(X1392=0,"",VLOOKUP(Y1392,seriesName!A:B,2,TRUE))</f>
        <v>轰龙X</v>
      </c>
      <c r="C1392" s="4" t="str">
        <f>IF(A1392=1,VLOOKUP(V1392,Head!A:B,2,TRUE),IF(A1392=2,VLOOKUP(V1392,Chest!A:B,2,TRUE),IF(A1392=3,VLOOKUP(V1392,Arm!A:B,2,TRUE),IF(A1392=4,VLOOKUP(V1392,Waist!A:B,2,TRUE),IF(A1392=5,VLOOKUP(V1392,Leg!A:B,2,TRUE),"")))))</f>
        <v>轰龙X头盔</v>
      </c>
      <c r="D1392" s="44" t="str">
        <f>IF(X1392=1,VLOOKUP(AA1392,modelID!A:B,2,FALSE),"")</f>
        <v>pl322</v>
      </c>
      <c r="E1392" s="45">
        <f>IF(X1392=0,"",AH1392+VLOOKUP(AN1392,BuildupTable!L:O,4,FALSE))</f>
        <v>178</v>
      </c>
      <c r="F1392" s="1">
        <f t="shared" si="295"/>
        <v>1</v>
      </c>
      <c r="G1392" s="1">
        <f t="shared" si="296"/>
        <v>0</v>
      </c>
      <c r="H1392" s="1">
        <f t="shared" si="297"/>
        <v>0</v>
      </c>
      <c r="I1392" s="1">
        <f t="shared" si="298"/>
        <v>1</v>
      </c>
      <c r="J1392" s="4" t="str">
        <f>IF(AT1392=0,"",VLOOKUP(AT1392,skillbasedata!A:B,2,TRUE))</f>
        <v>耳塞</v>
      </c>
      <c r="K1392" s="48">
        <f t="shared" si="299"/>
        <v>1</v>
      </c>
      <c r="L1392" s="4" t="str">
        <f>IF(AU1392=0,"",VLOOKUP(AU1392,skillbasedata!A:B,2,TRUE))</f>
        <v>快吃</v>
      </c>
      <c r="M1392" s="48">
        <f t="shared" si="300"/>
        <v>1</v>
      </c>
      <c r="N1392" s="4" t="str">
        <f>IF(AV1392=0,"",VLOOKUP(AV1392,skillbasedata!A:B,2,TRUE))</f>
        <v/>
      </c>
      <c r="O1392" s="48">
        <f t="shared" si="301"/>
        <v>0</v>
      </c>
      <c r="P1392" s="4" t="str">
        <f>IF(AW1392=0,"",VLOOKUP(AW1392,skillbasedata!A:B,2,TRUE))</f>
        <v/>
      </c>
      <c r="Q1392" s="48">
        <f t="shared" si="302"/>
        <v>0</v>
      </c>
      <c r="R1392" s="4" t="str">
        <f>IF(AX1392=0,"",VLOOKUP(AX1392,skillbasedata!A:B,2,TRUE))</f>
        <v/>
      </c>
      <c r="S1392" s="48">
        <f t="shared" si="303"/>
        <v>0</v>
      </c>
      <c r="T1392" s="48">
        <f t="shared" si="304"/>
        <v>4</v>
      </c>
      <c r="U1392" s="48">
        <f t="shared" si="305"/>
        <v>14</v>
      </c>
      <c r="V1392" s="51">
        <f t="shared" si="306"/>
        <v>362</v>
      </c>
      <c r="W1392" s="26" t="s">
        <v>3712</v>
      </c>
      <c r="X1392" s="26">
        <v>1</v>
      </c>
      <c r="Y1392" s="26">
        <v>362</v>
      </c>
      <c r="Z1392" s="26">
        <v>16023</v>
      </c>
      <c r="AA1392" s="26">
        <v>140</v>
      </c>
      <c r="AB1392" s="26">
        <v>8</v>
      </c>
      <c r="AC1392" s="26">
        <v>16000</v>
      </c>
      <c r="AD1392" s="26">
        <v>0</v>
      </c>
      <c r="AE1392" s="26">
        <v>2</v>
      </c>
      <c r="AF1392" s="26">
        <v>1</v>
      </c>
      <c r="AG1392" s="26">
        <v>1</v>
      </c>
      <c r="AH1392" s="26">
        <v>118</v>
      </c>
      <c r="AI1392" s="26">
        <v>2</v>
      </c>
      <c r="AJ1392" s="26">
        <v>0</v>
      </c>
      <c r="AK1392" s="26">
        <v>0</v>
      </c>
      <c r="AL1392" s="26">
        <v>-3</v>
      </c>
      <c r="AM1392" s="26">
        <v>-2</v>
      </c>
      <c r="AN1392" s="26">
        <v>25</v>
      </c>
      <c r="AO1392" s="26">
        <v>0</v>
      </c>
      <c r="AP1392" s="26">
        <v>1</v>
      </c>
      <c r="AQ1392" s="26">
        <v>0</v>
      </c>
      <c r="AR1392" s="26">
        <v>0</v>
      </c>
      <c r="AS1392" s="26">
        <v>1</v>
      </c>
      <c r="AT1392" s="26">
        <v>61</v>
      </c>
      <c r="AU1392" s="26">
        <v>60</v>
      </c>
      <c r="AV1392" s="26">
        <v>0</v>
      </c>
      <c r="AW1392" s="26">
        <v>0</v>
      </c>
      <c r="AX1392" s="26">
        <v>0</v>
      </c>
      <c r="AY1392" s="26">
        <v>1</v>
      </c>
      <c r="AZ1392" s="26">
        <v>1</v>
      </c>
      <c r="BA1392" s="26">
        <v>0</v>
      </c>
      <c r="BB1392" s="26">
        <v>0</v>
      </c>
      <c r="BC1392" s="26">
        <v>0</v>
      </c>
      <c r="BD1392" s="26" t="s">
        <v>2309</v>
      </c>
      <c r="BE1392" s="26">
        <v>4</v>
      </c>
      <c r="BF1392" s="26">
        <v>14</v>
      </c>
      <c r="BG1392" s="54" t="str">
        <f t="shared" si="307"/>
        <v>016A</v>
      </c>
      <c r="BH1392" s="9"/>
      <c r="BI1392" s="9"/>
    </row>
    <row r="1393" ht="16.5" spans="1:61">
      <c r="A1393" s="4">
        <f t="shared" si="294"/>
        <v>2</v>
      </c>
      <c r="B1393" s="4" t="str">
        <f>IF(X1393=0,"",VLOOKUP(Y1393,seriesName!A:B,2,TRUE))</f>
        <v>轰龙X</v>
      </c>
      <c r="C1393" s="4" t="str">
        <f>IF(A1393=1,VLOOKUP(V1393,Head!A:B,2,TRUE),IF(A1393=2,VLOOKUP(V1393,Chest!A:B,2,TRUE),IF(A1393=3,VLOOKUP(V1393,Arm!A:B,2,TRUE),IF(A1393=4,VLOOKUP(V1393,Waist!A:B,2,TRUE),IF(A1393=5,VLOOKUP(V1393,Leg!A:B,2,TRUE),"")))))</f>
        <v>轰龙X铠甲</v>
      </c>
      <c r="D1393" s="44" t="str">
        <f>IF(X1393=1,VLOOKUP(AA1393,modelID!A:B,2,FALSE),"")</f>
        <v>pl322</v>
      </c>
      <c r="E1393" s="45">
        <f>IF(X1393=0,"",AH1393+VLOOKUP(AN1393,BuildupTable!L:O,4,FALSE))</f>
        <v>178</v>
      </c>
      <c r="F1393" s="1">
        <f t="shared" si="295"/>
        <v>1</v>
      </c>
      <c r="G1393" s="1">
        <f t="shared" si="296"/>
        <v>1</v>
      </c>
      <c r="H1393" s="1">
        <f t="shared" si="297"/>
        <v>0</v>
      </c>
      <c r="I1393" s="1">
        <f t="shared" si="298"/>
        <v>0</v>
      </c>
      <c r="J1393" s="4" t="str">
        <f>IF(AT1393=0,"",VLOOKUP(AT1393,skillbasedata!A:B,2,TRUE))</f>
        <v>耳塞</v>
      </c>
      <c r="K1393" s="48">
        <f t="shared" si="299"/>
        <v>2</v>
      </c>
      <c r="L1393" s="4" t="str">
        <f>IF(AU1393=0,"",VLOOKUP(AU1393,skillbasedata!A:B,2,TRUE))</f>
        <v>无伤</v>
      </c>
      <c r="M1393" s="48">
        <f t="shared" si="300"/>
        <v>1</v>
      </c>
      <c r="N1393" s="4" t="str">
        <f>IF(AV1393=0,"",VLOOKUP(AV1393,skillbasedata!A:B,2,TRUE))</f>
        <v/>
      </c>
      <c r="O1393" s="48">
        <f t="shared" si="301"/>
        <v>0</v>
      </c>
      <c r="P1393" s="4" t="str">
        <f>IF(AW1393=0,"",VLOOKUP(AW1393,skillbasedata!A:B,2,TRUE))</f>
        <v/>
      </c>
      <c r="Q1393" s="48">
        <f t="shared" si="302"/>
        <v>0</v>
      </c>
      <c r="R1393" s="4" t="str">
        <f>IF(AX1393=0,"",VLOOKUP(AX1393,skillbasedata!A:B,2,TRUE))</f>
        <v/>
      </c>
      <c r="S1393" s="48">
        <f t="shared" si="303"/>
        <v>0</v>
      </c>
      <c r="T1393" s="48">
        <f t="shared" si="304"/>
        <v>4</v>
      </c>
      <c r="U1393" s="48">
        <f t="shared" si="305"/>
        <v>14</v>
      </c>
      <c r="V1393" s="51">
        <f t="shared" si="306"/>
        <v>362</v>
      </c>
      <c r="W1393" s="26" t="s">
        <v>3713</v>
      </c>
      <c r="X1393" s="26">
        <v>1</v>
      </c>
      <c r="Y1393" s="26">
        <v>362</v>
      </c>
      <c r="Z1393" s="26">
        <v>16023</v>
      </c>
      <c r="AA1393" s="26">
        <v>140</v>
      </c>
      <c r="AB1393" s="26">
        <v>8</v>
      </c>
      <c r="AC1393" s="26">
        <v>16000</v>
      </c>
      <c r="AD1393" s="26">
        <v>0</v>
      </c>
      <c r="AE1393" s="26">
        <v>2</v>
      </c>
      <c r="AF1393" s="26">
        <v>1</v>
      </c>
      <c r="AG1393" s="26">
        <v>1</v>
      </c>
      <c r="AH1393" s="26">
        <v>118</v>
      </c>
      <c r="AI1393" s="26">
        <v>2</v>
      </c>
      <c r="AJ1393" s="26">
        <v>0</v>
      </c>
      <c r="AK1393" s="26">
        <v>0</v>
      </c>
      <c r="AL1393" s="26">
        <v>-3</v>
      </c>
      <c r="AM1393" s="26">
        <v>-2</v>
      </c>
      <c r="AN1393" s="26">
        <v>25</v>
      </c>
      <c r="AO1393" s="26">
        <v>0</v>
      </c>
      <c r="AP1393" s="26">
        <v>1</v>
      </c>
      <c r="AQ1393" s="26">
        <v>1</v>
      </c>
      <c r="AR1393" s="26">
        <v>0</v>
      </c>
      <c r="AS1393" s="26">
        <v>0</v>
      </c>
      <c r="AT1393" s="26">
        <v>61</v>
      </c>
      <c r="AU1393" s="26">
        <v>3</v>
      </c>
      <c r="AV1393" s="26">
        <v>0</v>
      </c>
      <c r="AW1393" s="26">
        <v>0</v>
      </c>
      <c r="AX1393" s="26">
        <v>0</v>
      </c>
      <c r="AY1393" s="26">
        <v>2</v>
      </c>
      <c r="AZ1393" s="26">
        <v>1</v>
      </c>
      <c r="BA1393" s="26">
        <v>0</v>
      </c>
      <c r="BB1393" s="26">
        <v>0</v>
      </c>
      <c r="BC1393" s="26">
        <v>0</v>
      </c>
      <c r="BD1393" s="26" t="s">
        <v>2309</v>
      </c>
      <c r="BE1393" s="26">
        <v>4</v>
      </c>
      <c r="BF1393" s="26">
        <v>14</v>
      </c>
      <c r="BG1393" s="54" t="str">
        <f t="shared" si="307"/>
        <v>016A</v>
      </c>
      <c r="BH1393" s="9"/>
      <c r="BI1393" s="9"/>
    </row>
    <row r="1394" ht="16.5" spans="1:61">
      <c r="A1394" s="4">
        <f t="shared" si="294"/>
        <v>3</v>
      </c>
      <c r="B1394" s="4" t="str">
        <f>IF(X1394=0,"",VLOOKUP(Y1394,seriesName!A:B,2,TRUE))</f>
        <v>轰龙X</v>
      </c>
      <c r="C1394" s="4" t="str">
        <f>IF(A1394=1,VLOOKUP(V1394,Head!A:B,2,TRUE),IF(A1394=2,VLOOKUP(V1394,Chest!A:B,2,TRUE),IF(A1394=3,VLOOKUP(V1394,Arm!A:B,2,TRUE),IF(A1394=4,VLOOKUP(V1394,Waist!A:B,2,TRUE),IF(A1394=5,VLOOKUP(V1394,Leg!A:B,2,TRUE),"")))))</f>
        <v>轰龙X腕甲</v>
      </c>
      <c r="D1394" s="44" t="str">
        <f>IF(X1394=1,VLOOKUP(AA1394,modelID!A:B,2,FALSE),"")</f>
        <v>pl322</v>
      </c>
      <c r="E1394" s="45">
        <f>IF(X1394=0,"",AH1394+VLOOKUP(AN1394,BuildupTable!L:O,4,FALSE))</f>
        <v>178</v>
      </c>
      <c r="F1394" s="1">
        <f t="shared" si="295"/>
        <v>0</v>
      </c>
      <c r="G1394" s="1">
        <f t="shared" si="296"/>
        <v>0</v>
      </c>
      <c r="H1394" s="1">
        <f t="shared" si="297"/>
        <v>0</v>
      </c>
      <c r="I1394" s="1">
        <f t="shared" si="298"/>
        <v>1</v>
      </c>
      <c r="J1394" s="4" t="str">
        <f>IF(AT1394=0,"",VLOOKUP(AT1394,skillbasedata!A:B,2,TRUE))</f>
        <v>心眼</v>
      </c>
      <c r="K1394" s="48">
        <f t="shared" si="299"/>
        <v>1</v>
      </c>
      <c r="L1394" s="4" t="str">
        <f>IF(AU1394=0,"",VLOOKUP(AU1394,skillbasedata!A:B,2,TRUE))</f>
        <v>无伤</v>
      </c>
      <c r="M1394" s="48">
        <f t="shared" si="300"/>
        <v>1</v>
      </c>
      <c r="N1394" s="4" t="str">
        <f>IF(AV1394=0,"",VLOOKUP(AV1394,skillbasedata!A:B,2,TRUE))</f>
        <v>昏厥耐性</v>
      </c>
      <c r="O1394" s="48">
        <f t="shared" si="301"/>
        <v>3</v>
      </c>
      <c r="P1394" s="4" t="str">
        <f>IF(AW1394=0,"",VLOOKUP(AW1394,skillbasedata!A:B,2,TRUE))</f>
        <v>通常弹・连射箭强化</v>
      </c>
      <c r="Q1394" s="48">
        <f t="shared" si="302"/>
        <v>1</v>
      </c>
      <c r="R1394" s="4" t="str">
        <f>IF(AX1394=0,"",VLOOKUP(AX1394,skillbasedata!A:B,2,TRUE))</f>
        <v/>
      </c>
      <c r="S1394" s="48">
        <f t="shared" si="303"/>
        <v>0</v>
      </c>
      <c r="T1394" s="48">
        <f t="shared" si="304"/>
        <v>4</v>
      </c>
      <c r="U1394" s="48">
        <f t="shared" si="305"/>
        <v>14</v>
      </c>
      <c r="V1394" s="51">
        <f t="shared" si="306"/>
        <v>362</v>
      </c>
      <c r="W1394" s="26" t="s">
        <v>3714</v>
      </c>
      <c r="X1394" s="26">
        <v>1</v>
      </c>
      <c r="Y1394" s="26">
        <v>362</v>
      </c>
      <c r="Z1394" s="26">
        <v>16023</v>
      </c>
      <c r="AA1394" s="26">
        <v>140</v>
      </c>
      <c r="AB1394" s="26">
        <v>8</v>
      </c>
      <c r="AC1394" s="26">
        <v>16000</v>
      </c>
      <c r="AD1394" s="26">
        <v>0</v>
      </c>
      <c r="AE1394" s="26">
        <v>2</v>
      </c>
      <c r="AF1394" s="26">
        <v>1</v>
      </c>
      <c r="AG1394" s="26">
        <v>1</v>
      </c>
      <c r="AH1394" s="26">
        <v>118</v>
      </c>
      <c r="AI1394" s="26">
        <v>2</v>
      </c>
      <c r="AJ1394" s="26">
        <v>0</v>
      </c>
      <c r="AK1394" s="26">
        <v>0</v>
      </c>
      <c r="AL1394" s="26">
        <v>-3</v>
      </c>
      <c r="AM1394" s="26">
        <v>-2</v>
      </c>
      <c r="AN1394" s="26">
        <v>25</v>
      </c>
      <c r="AO1394" s="26">
        <v>0</v>
      </c>
      <c r="AP1394" s="26">
        <v>0</v>
      </c>
      <c r="AQ1394" s="26">
        <v>0</v>
      </c>
      <c r="AR1394" s="26">
        <v>0</v>
      </c>
      <c r="AS1394" s="26">
        <v>1</v>
      </c>
      <c r="AT1394" s="26">
        <v>26</v>
      </c>
      <c r="AU1394" s="26">
        <v>3</v>
      </c>
      <c r="AV1394" s="26">
        <v>76</v>
      </c>
      <c r="AW1394" s="26">
        <v>48</v>
      </c>
      <c r="AX1394" s="26">
        <v>0</v>
      </c>
      <c r="AY1394" s="26">
        <v>1</v>
      </c>
      <c r="AZ1394" s="26">
        <v>1</v>
      </c>
      <c r="BA1394" s="26">
        <v>3</v>
      </c>
      <c r="BB1394" s="26">
        <v>1</v>
      </c>
      <c r="BC1394" s="26">
        <v>0</v>
      </c>
      <c r="BD1394" s="26" t="s">
        <v>2309</v>
      </c>
      <c r="BE1394" s="26">
        <v>4</v>
      </c>
      <c r="BF1394" s="26">
        <v>14</v>
      </c>
      <c r="BG1394" s="54" t="str">
        <f t="shared" si="307"/>
        <v>016A</v>
      </c>
      <c r="BH1394" s="9"/>
      <c r="BI1394" s="9"/>
    </row>
    <row r="1395" ht="16.5" spans="1:61">
      <c r="A1395" s="4">
        <f t="shared" si="294"/>
        <v>4</v>
      </c>
      <c r="B1395" s="4" t="str">
        <f>IF(X1395=0,"",VLOOKUP(Y1395,seriesName!A:B,2,TRUE))</f>
        <v>轰龙X</v>
      </c>
      <c r="C1395" s="4" t="str">
        <f>IF(A1395=1,VLOOKUP(V1395,Head!A:B,2,TRUE),IF(A1395=2,VLOOKUP(V1395,Chest!A:B,2,TRUE),IF(A1395=3,VLOOKUP(V1395,Arm!A:B,2,TRUE),IF(A1395=4,VLOOKUP(V1395,Waist!A:B,2,TRUE),IF(A1395=5,VLOOKUP(V1395,Leg!A:B,2,TRUE),"")))))</f>
        <v>轰龙X腰甲</v>
      </c>
      <c r="D1395" s="44" t="str">
        <f>IF(X1395=1,VLOOKUP(AA1395,modelID!A:B,2,FALSE),"")</f>
        <v>pl322</v>
      </c>
      <c r="E1395" s="45">
        <f>IF(X1395=0,"",AH1395+VLOOKUP(AN1395,BuildupTable!L:O,4,FALSE))</f>
        <v>178</v>
      </c>
      <c r="F1395" s="1">
        <f t="shared" si="295"/>
        <v>1</v>
      </c>
      <c r="G1395" s="1">
        <f t="shared" si="296"/>
        <v>1</v>
      </c>
      <c r="H1395" s="1">
        <f t="shared" si="297"/>
        <v>0</v>
      </c>
      <c r="I1395" s="1">
        <f t="shared" si="298"/>
        <v>0</v>
      </c>
      <c r="J1395" s="4" t="str">
        <f>IF(AT1395=0,"",VLOOKUP(AT1395,skillbasedata!A:B,2,TRUE))</f>
        <v>耳塞</v>
      </c>
      <c r="K1395" s="48">
        <f t="shared" si="299"/>
        <v>2</v>
      </c>
      <c r="L1395" s="4" t="str">
        <f>IF(AU1395=0,"",VLOOKUP(AU1395,skillbasedata!A:B,2,TRUE))</f>
        <v>无伤</v>
      </c>
      <c r="M1395" s="48">
        <f t="shared" si="300"/>
        <v>1</v>
      </c>
      <c r="N1395" s="4" t="str">
        <f>IF(AV1395=0,"",VLOOKUP(AV1395,skillbasedata!A:B,2,TRUE))</f>
        <v/>
      </c>
      <c r="O1395" s="48">
        <f t="shared" si="301"/>
        <v>0</v>
      </c>
      <c r="P1395" s="4" t="str">
        <f>IF(AW1395=0,"",VLOOKUP(AW1395,skillbasedata!A:B,2,TRUE))</f>
        <v/>
      </c>
      <c r="Q1395" s="48">
        <f t="shared" si="302"/>
        <v>0</v>
      </c>
      <c r="R1395" s="4" t="str">
        <f>IF(AX1395=0,"",VLOOKUP(AX1395,skillbasedata!A:B,2,TRUE))</f>
        <v/>
      </c>
      <c r="S1395" s="48">
        <f t="shared" si="303"/>
        <v>0</v>
      </c>
      <c r="T1395" s="48">
        <f t="shared" si="304"/>
        <v>4</v>
      </c>
      <c r="U1395" s="48">
        <f t="shared" si="305"/>
        <v>14</v>
      </c>
      <c r="V1395" s="51">
        <f t="shared" si="306"/>
        <v>362</v>
      </c>
      <c r="W1395" s="26" t="s">
        <v>3715</v>
      </c>
      <c r="X1395" s="26">
        <v>1</v>
      </c>
      <c r="Y1395" s="26">
        <v>362</v>
      </c>
      <c r="Z1395" s="26">
        <v>16023</v>
      </c>
      <c r="AA1395" s="26">
        <v>140</v>
      </c>
      <c r="AB1395" s="26">
        <v>8</v>
      </c>
      <c r="AC1395" s="26">
        <v>16000</v>
      </c>
      <c r="AD1395" s="26">
        <v>0</v>
      </c>
      <c r="AE1395" s="26">
        <v>2</v>
      </c>
      <c r="AF1395" s="26">
        <v>1</v>
      </c>
      <c r="AG1395" s="26">
        <v>1</v>
      </c>
      <c r="AH1395" s="26">
        <v>118</v>
      </c>
      <c r="AI1395" s="26">
        <v>2</v>
      </c>
      <c r="AJ1395" s="26">
        <v>0</v>
      </c>
      <c r="AK1395" s="26">
        <v>0</v>
      </c>
      <c r="AL1395" s="26">
        <v>-3</v>
      </c>
      <c r="AM1395" s="26">
        <v>-2</v>
      </c>
      <c r="AN1395" s="26">
        <v>25</v>
      </c>
      <c r="AO1395" s="26">
        <v>0</v>
      </c>
      <c r="AP1395" s="26">
        <v>1</v>
      </c>
      <c r="AQ1395" s="26">
        <v>1</v>
      </c>
      <c r="AR1395" s="26">
        <v>0</v>
      </c>
      <c r="AS1395" s="26">
        <v>0</v>
      </c>
      <c r="AT1395" s="26">
        <v>61</v>
      </c>
      <c r="AU1395" s="26">
        <v>3</v>
      </c>
      <c r="AV1395" s="26">
        <v>0</v>
      </c>
      <c r="AW1395" s="26">
        <v>0</v>
      </c>
      <c r="AX1395" s="26">
        <v>0</v>
      </c>
      <c r="AY1395" s="26">
        <v>2</v>
      </c>
      <c r="AZ1395" s="26">
        <v>1</v>
      </c>
      <c r="BA1395" s="26">
        <v>0</v>
      </c>
      <c r="BB1395" s="26">
        <v>0</v>
      </c>
      <c r="BC1395" s="26">
        <v>0</v>
      </c>
      <c r="BD1395" s="26" t="s">
        <v>2309</v>
      </c>
      <c r="BE1395" s="26">
        <v>4</v>
      </c>
      <c r="BF1395" s="26">
        <v>14</v>
      </c>
      <c r="BG1395" s="54" t="str">
        <f t="shared" si="307"/>
        <v>016A</v>
      </c>
      <c r="BH1395" s="9"/>
      <c r="BI1395" s="9"/>
    </row>
    <row r="1396" ht="16.5" spans="1:61">
      <c r="A1396" s="4">
        <f t="shared" si="294"/>
        <v>5</v>
      </c>
      <c r="B1396" s="4" t="str">
        <f>IF(X1396=0,"",VLOOKUP(Y1396,seriesName!A:B,2,TRUE))</f>
        <v>轰龙X</v>
      </c>
      <c r="C1396" s="4" t="str">
        <f>IF(A1396=1,VLOOKUP(V1396,Head!A:B,2,TRUE),IF(A1396=2,VLOOKUP(V1396,Chest!A:B,2,TRUE),IF(A1396=3,VLOOKUP(V1396,Arm!A:B,2,TRUE),IF(A1396=4,VLOOKUP(V1396,Waist!A:B,2,TRUE),IF(A1396=5,VLOOKUP(V1396,Leg!A:B,2,TRUE),"")))))</f>
        <v>轰龙X护腿</v>
      </c>
      <c r="D1396" s="44" t="str">
        <f>IF(X1396=1,VLOOKUP(AA1396,modelID!A:B,2,FALSE),"")</f>
        <v>pl322</v>
      </c>
      <c r="E1396" s="45">
        <f>IF(X1396=0,"",AH1396+VLOOKUP(AN1396,BuildupTable!L:O,4,FALSE))</f>
        <v>178</v>
      </c>
      <c r="F1396" s="1">
        <f t="shared" si="295"/>
        <v>0</v>
      </c>
      <c r="G1396" s="1">
        <f t="shared" si="296"/>
        <v>0</v>
      </c>
      <c r="H1396" s="1">
        <f t="shared" si="297"/>
        <v>1</v>
      </c>
      <c r="I1396" s="1">
        <f t="shared" si="298"/>
        <v>0</v>
      </c>
      <c r="J1396" s="4" t="str">
        <f>IF(AT1396=0,"",VLOOKUP(AT1396,skillbasedata!A:B,2,TRUE))</f>
        <v>快吃</v>
      </c>
      <c r="K1396" s="48">
        <f t="shared" si="299"/>
        <v>2</v>
      </c>
      <c r="L1396" s="4" t="str">
        <f>IF(AU1396=0,"",VLOOKUP(AU1396,skillbasedata!A:B,2,TRUE))</f>
        <v>心眼</v>
      </c>
      <c r="M1396" s="48">
        <f t="shared" si="300"/>
        <v>2</v>
      </c>
      <c r="N1396" s="4" t="str">
        <f>IF(AV1396=0,"",VLOOKUP(AV1396,skillbasedata!A:B,2,TRUE))</f>
        <v>通常弹・连射箭强化</v>
      </c>
      <c r="O1396" s="48">
        <f t="shared" si="301"/>
        <v>1</v>
      </c>
      <c r="P1396" s="4" t="str">
        <f>IF(AW1396=0,"",VLOOKUP(AW1396,skillbasedata!A:B,2,TRUE))</f>
        <v/>
      </c>
      <c r="Q1396" s="48">
        <f t="shared" si="302"/>
        <v>0</v>
      </c>
      <c r="R1396" s="4" t="str">
        <f>IF(AX1396=0,"",VLOOKUP(AX1396,skillbasedata!A:B,2,TRUE))</f>
        <v/>
      </c>
      <c r="S1396" s="48">
        <f t="shared" si="303"/>
        <v>0</v>
      </c>
      <c r="T1396" s="48">
        <f t="shared" si="304"/>
        <v>4</v>
      </c>
      <c r="U1396" s="48">
        <f t="shared" si="305"/>
        <v>14</v>
      </c>
      <c r="V1396" s="51">
        <f t="shared" si="306"/>
        <v>362</v>
      </c>
      <c r="W1396" s="26" t="s">
        <v>3716</v>
      </c>
      <c r="X1396" s="26">
        <v>1</v>
      </c>
      <c r="Y1396" s="26">
        <v>362</v>
      </c>
      <c r="Z1396" s="26">
        <v>16023</v>
      </c>
      <c r="AA1396" s="26">
        <v>140</v>
      </c>
      <c r="AB1396" s="26">
        <v>8</v>
      </c>
      <c r="AC1396" s="26">
        <v>16000</v>
      </c>
      <c r="AD1396" s="26">
        <v>0</v>
      </c>
      <c r="AE1396" s="26">
        <v>2</v>
      </c>
      <c r="AF1396" s="26">
        <v>1</v>
      </c>
      <c r="AG1396" s="26">
        <v>1</v>
      </c>
      <c r="AH1396" s="26">
        <v>118</v>
      </c>
      <c r="AI1396" s="26">
        <v>2</v>
      </c>
      <c r="AJ1396" s="26">
        <v>0</v>
      </c>
      <c r="AK1396" s="26">
        <v>0</v>
      </c>
      <c r="AL1396" s="26">
        <v>-3</v>
      </c>
      <c r="AM1396" s="26">
        <v>-2</v>
      </c>
      <c r="AN1396" s="26">
        <v>25</v>
      </c>
      <c r="AO1396" s="26">
        <v>0</v>
      </c>
      <c r="AP1396" s="26">
        <v>0</v>
      </c>
      <c r="AQ1396" s="26">
        <v>0</v>
      </c>
      <c r="AR1396" s="26">
        <v>1</v>
      </c>
      <c r="AS1396" s="26">
        <v>0</v>
      </c>
      <c r="AT1396" s="26">
        <v>60</v>
      </c>
      <c r="AU1396" s="26">
        <v>26</v>
      </c>
      <c r="AV1396" s="26">
        <v>48</v>
      </c>
      <c r="AW1396" s="26">
        <v>0</v>
      </c>
      <c r="AX1396" s="26">
        <v>0</v>
      </c>
      <c r="AY1396" s="26">
        <v>2</v>
      </c>
      <c r="AZ1396" s="26">
        <v>2</v>
      </c>
      <c r="BA1396" s="26">
        <v>1</v>
      </c>
      <c r="BB1396" s="26">
        <v>0</v>
      </c>
      <c r="BC1396" s="26">
        <v>0</v>
      </c>
      <c r="BD1396" s="26" t="s">
        <v>2309</v>
      </c>
      <c r="BE1396" s="26">
        <v>4</v>
      </c>
      <c r="BF1396" s="26">
        <v>14</v>
      </c>
      <c r="BG1396" s="54" t="str">
        <f t="shared" si="307"/>
        <v>016A</v>
      </c>
      <c r="BH1396" s="9"/>
      <c r="BI1396" s="9"/>
    </row>
    <row r="1397" ht="16.5" spans="1:61">
      <c r="A1397" s="4">
        <f t="shared" si="294"/>
        <v>1</v>
      </c>
      <c r="B1397" s="4" t="str">
        <f>IF(X1397=0,"",VLOOKUP(Y1397,seriesName!A:B,2,TRUE))</f>
        <v>角龙X</v>
      </c>
      <c r="C1397" s="4" t="str">
        <f>IF(A1397=1,VLOOKUP(V1397,Head!A:B,2,TRUE),IF(A1397=2,VLOOKUP(V1397,Chest!A:B,2,TRUE),IF(A1397=3,VLOOKUP(V1397,Arm!A:B,2,TRUE),IF(A1397=4,VLOOKUP(V1397,Waist!A:B,2,TRUE),IF(A1397=5,VLOOKUP(V1397,Leg!A:B,2,TRUE),"")))))</f>
        <v>角龙X头盔</v>
      </c>
      <c r="D1397" s="44" t="str">
        <f>IF(X1397=1,VLOOKUP(AA1397,modelID!A:B,2,FALSE),"")</f>
        <v>pl323</v>
      </c>
      <c r="E1397" s="45">
        <f>IF(X1397=0,"",AH1397+VLOOKUP(AN1397,BuildupTable!L:O,4,FALSE))</f>
        <v>178</v>
      </c>
      <c r="F1397" s="1">
        <f t="shared" si="295"/>
        <v>0</v>
      </c>
      <c r="G1397" s="1">
        <f t="shared" si="296"/>
        <v>0</v>
      </c>
      <c r="H1397" s="1">
        <f t="shared" si="297"/>
        <v>1</v>
      </c>
      <c r="I1397" s="1">
        <f t="shared" si="298"/>
        <v>0</v>
      </c>
      <c r="J1397" s="4" t="str">
        <f>IF(AT1397=0,"",VLOOKUP(AT1397,skillbasedata!A:B,2,TRUE))</f>
        <v>防御性能</v>
      </c>
      <c r="K1397" s="48">
        <f t="shared" si="299"/>
        <v>3</v>
      </c>
      <c r="L1397" s="4" t="str">
        <f>IF(AU1397=0,"",VLOOKUP(AU1397,skillbasedata!A:B,2,TRUE))</f>
        <v>耐震</v>
      </c>
      <c r="M1397" s="48">
        <f t="shared" si="300"/>
        <v>1</v>
      </c>
      <c r="N1397" s="4" t="str">
        <f>IF(AV1397=0,"",VLOOKUP(AV1397,skillbasedata!A:B,2,TRUE))</f>
        <v/>
      </c>
      <c r="O1397" s="48">
        <f t="shared" si="301"/>
        <v>0</v>
      </c>
      <c r="P1397" s="4" t="str">
        <f>IF(AW1397=0,"",VLOOKUP(AW1397,skillbasedata!A:B,2,TRUE))</f>
        <v/>
      </c>
      <c r="Q1397" s="48">
        <f t="shared" si="302"/>
        <v>0</v>
      </c>
      <c r="R1397" s="4" t="str">
        <f>IF(AX1397=0,"",VLOOKUP(AX1397,skillbasedata!A:B,2,TRUE))</f>
        <v/>
      </c>
      <c r="S1397" s="48">
        <f t="shared" si="303"/>
        <v>0</v>
      </c>
      <c r="T1397" s="48">
        <f t="shared" si="304"/>
        <v>4</v>
      </c>
      <c r="U1397" s="48">
        <f t="shared" si="305"/>
        <v>14</v>
      </c>
      <c r="V1397" s="51">
        <f t="shared" si="306"/>
        <v>363</v>
      </c>
      <c r="W1397" s="26" t="s">
        <v>3717</v>
      </c>
      <c r="X1397" s="26">
        <v>1</v>
      </c>
      <c r="Y1397" s="26">
        <v>363</v>
      </c>
      <c r="Z1397" s="26">
        <v>16024</v>
      </c>
      <c r="AA1397" s="26">
        <v>141</v>
      </c>
      <c r="AB1397" s="26">
        <v>8</v>
      </c>
      <c r="AC1397" s="26">
        <v>16000</v>
      </c>
      <c r="AD1397" s="26">
        <v>0</v>
      </c>
      <c r="AE1397" s="26">
        <v>2</v>
      </c>
      <c r="AF1397" s="26">
        <v>1</v>
      </c>
      <c r="AG1397" s="26">
        <v>1</v>
      </c>
      <c r="AH1397" s="26">
        <v>118</v>
      </c>
      <c r="AI1397" s="26">
        <v>3</v>
      </c>
      <c r="AJ1397" s="26">
        <v>-1</v>
      </c>
      <c r="AK1397" s="26">
        <v>-3</v>
      </c>
      <c r="AL1397" s="26">
        <v>-1</v>
      </c>
      <c r="AM1397" s="26">
        <v>-1</v>
      </c>
      <c r="AN1397" s="26">
        <v>25</v>
      </c>
      <c r="AO1397" s="26">
        <v>0</v>
      </c>
      <c r="AP1397" s="26">
        <v>0</v>
      </c>
      <c r="AQ1397" s="26">
        <v>0</v>
      </c>
      <c r="AR1397" s="26">
        <v>1</v>
      </c>
      <c r="AS1397" s="26">
        <v>0</v>
      </c>
      <c r="AT1397" s="26">
        <v>35</v>
      </c>
      <c r="AU1397" s="26">
        <v>63</v>
      </c>
      <c r="AV1397" s="26">
        <v>0</v>
      </c>
      <c r="AW1397" s="26">
        <v>0</v>
      </c>
      <c r="AX1397" s="26">
        <v>0</v>
      </c>
      <c r="AY1397" s="26">
        <v>3</v>
      </c>
      <c r="AZ1397" s="26">
        <v>1</v>
      </c>
      <c r="BA1397" s="26">
        <v>0</v>
      </c>
      <c r="BB1397" s="26">
        <v>0</v>
      </c>
      <c r="BC1397" s="26">
        <v>0</v>
      </c>
      <c r="BD1397" s="26" t="s">
        <v>2309</v>
      </c>
      <c r="BE1397" s="26">
        <v>4</v>
      </c>
      <c r="BF1397" s="26">
        <v>14</v>
      </c>
      <c r="BG1397" s="54" t="str">
        <f t="shared" si="307"/>
        <v>016B</v>
      </c>
      <c r="BH1397" s="9"/>
      <c r="BI1397" s="9"/>
    </row>
    <row r="1398" ht="16.5" spans="1:61">
      <c r="A1398" s="4">
        <f t="shared" si="294"/>
        <v>2</v>
      </c>
      <c r="B1398" s="4" t="str">
        <f>IF(X1398=0,"",VLOOKUP(Y1398,seriesName!A:B,2,TRUE))</f>
        <v>角龙X</v>
      </c>
      <c r="C1398" s="4" t="str">
        <f>IF(A1398=1,VLOOKUP(V1398,Head!A:B,2,TRUE),IF(A1398=2,VLOOKUP(V1398,Chest!A:B,2,TRUE),IF(A1398=3,VLOOKUP(V1398,Arm!A:B,2,TRUE),IF(A1398=4,VLOOKUP(V1398,Waist!A:B,2,TRUE),IF(A1398=5,VLOOKUP(V1398,Leg!A:B,2,TRUE),"")))))</f>
        <v>角龙X铠甲</v>
      </c>
      <c r="D1398" s="44" t="str">
        <f>IF(X1398=1,VLOOKUP(AA1398,modelID!A:B,2,FALSE),"")</f>
        <v>pl323</v>
      </c>
      <c r="E1398" s="45">
        <f>IF(X1398=0,"",AH1398+VLOOKUP(AN1398,BuildupTable!L:O,4,FALSE))</f>
        <v>178</v>
      </c>
      <c r="F1398" s="1">
        <f t="shared" si="295"/>
        <v>0</v>
      </c>
      <c r="G1398" s="1">
        <f t="shared" si="296"/>
        <v>0</v>
      </c>
      <c r="H1398" s="1">
        <f t="shared" si="297"/>
        <v>1</v>
      </c>
      <c r="I1398" s="1">
        <f t="shared" si="298"/>
        <v>0</v>
      </c>
      <c r="J1398" s="4" t="str">
        <f>IF(AT1398=0,"",VLOOKUP(AT1398,skillbasedata!A:B,2,TRUE))</f>
        <v>防御性能</v>
      </c>
      <c r="K1398" s="48">
        <f t="shared" si="299"/>
        <v>2</v>
      </c>
      <c r="L1398" s="4" t="str">
        <f>IF(AU1398=0,"",VLOOKUP(AU1398,skillbasedata!A:B,2,TRUE))</f>
        <v>攻击守势</v>
      </c>
      <c r="M1398" s="48">
        <f t="shared" si="300"/>
        <v>1</v>
      </c>
      <c r="N1398" s="4" t="str">
        <f>IF(AV1398=0,"",VLOOKUP(AV1398,skillbasedata!A:B,2,TRUE))</f>
        <v/>
      </c>
      <c r="O1398" s="48">
        <f t="shared" si="301"/>
        <v>0</v>
      </c>
      <c r="P1398" s="4" t="str">
        <f>IF(AW1398=0,"",VLOOKUP(AW1398,skillbasedata!A:B,2,TRUE))</f>
        <v/>
      </c>
      <c r="Q1398" s="48">
        <f t="shared" si="302"/>
        <v>0</v>
      </c>
      <c r="R1398" s="4" t="str">
        <f>IF(AX1398=0,"",VLOOKUP(AX1398,skillbasedata!A:B,2,TRUE))</f>
        <v/>
      </c>
      <c r="S1398" s="48">
        <f t="shared" si="303"/>
        <v>0</v>
      </c>
      <c r="T1398" s="48">
        <f t="shared" si="304"/>
        <v>4</v>
      </c>
      <c r="U1398" s="48">
        <f t="shared" si="305"/>
        <v>14</v>
      </c>
      <c r="V1398" s="51">
        <f t="shared" si="306"/>
        <v>363</v>
      </c>
      <c r="W1398" s="26" t="s">
        <v>3718</v>
      </c>
      <c r="X1398" s="26">
        <v>1</v>
      </c>
      <c r="Y1398" s="26">
        <v>363</v>
      </c>
      <c r="Z1398" s="26">
        <v>16024</v>
      </c>
      <c r="AA1398" s="26">
        <v>141</v>
      </c>
      <c r="AB1398" s="26">
        <v>8</v>
      </c>
      <c r="AC1398" s="26">
        <v>16000</v>
      </c>
      <c r="AD1398" s="26">
        <v>0</v>
      </c>
      <c r="AE1398" s="26">
        <v>2</v>
      </c>
      <c r="AF1398" s="26">
        <v>1</v>
      </c>
      <c r="AG1398" s="26">
        <v>1</v>
      </c>
      <c r="AH1398" s="26">
        <v>118</v>
      </c>
      <c r="AI1398" s="26">
        <v>3</v>
      </c>
      <c r="AJ1398" s="26">
        <v>-1</v>
      </c>
      <c r="AK1398" s="26">
        <v>-3</v>
      </c>
      <c r="AL1398" s="26">
        <v>-1</v>
      </c>
      <c r="AM1398" s="26">
        <v>-1</v>
      </c>
      <c r="AN1398" s="26">
        <v>25</v>
      </c>
      <c r="AO1398" s="26">
        <v>0</v>
      </c>
      <c r="AP1398" s="26">
        <v>0</v>
      </c>
      <c r="AQ1398" s="26">
        <v>0</v>
      </c>
      <c r="AR1398" s="26">
        <v>1</v>
      </c>
      <c r="AS1398" s="26">
        <v>0</v>
      </c>
      <c r="AT1398" s="26">
        <v>35</v>
      </c>
      <c r="AU1398" s="26">
        <v>37</v>
      </c>
      <c r="AV1398" s="26">
        <v>0</v>
      </c>
      <c r="AW1398" s="26">
        <v>0</v>
      </c>
      <c r="AX1398" s="26">
        <v>0</v>
      </c>
      <c r="AY1398" s="26">
        <v>2</v>
      </c>
      <c r="AZ1398" s="26">
        <v>1</v>
      </c>
      <c r="BA1398" s="26">
        <v>0</v>
      </c>
      <c r="BB1398" s="26">
        <v>0</v>
      </c>
      <c r="BC1398" s="26">
        <v>0</v>
      </c>
      <c r="BD1398" s="26" t="s">
        <v>2309</v>
      </c>
      <c r="BE1398" s="26">
        <v>4</v>
      </c>
      <c r="BF1398" s="26">
        <v>14</v>
      </c>
      <c r="BG1398" s="54" t="str">
        <f t="shared" si="307"/>
        <v>016B</v>
      </c>
      <c r="BH1398" s="9"/>
      <c r="BI1398" s="9"/>
    </row>
    <row r="1399" ht="16.5" spans="1:61">
      <c r="A1399" s="4">
        <f t="shared" si="294"/>
        <v>3</v>
      </c>
      <c r="B1399" s="4" t="str">
        <f>IF(X1399=0,"",VLOOKUP(Y1399,seriesName!A:B,2,TRUE))</f>
        <v>角龙X</v>
      </c>
      <c r="C1399" s="4" t="str">
        <f>IF(A1399=1,VLOOKUP(V1399,Head!A:B,2,TRUE),IF(A1399=2,VLOOKUP(V1399,Chest!A:B,2,TRUE),IF(A1399=3,VLOOKUP(V1399,Arm!A:B,2,TRUE),IF(A1399=4,VLOOKUP(V1399,Waist!A:B,2,TRUE),IF(A1399=5,VLOOKUP(V1399,Leg!A:B,2,TRUE),"")))))</f>
        <v>角龙X腕甲</v>
      </c>
      <c r="D1399" s="44" t="str">
        <f>IF(X1399=1,VLOOKUP(AA1399,modelID!A:B,2,FALSE),"")</f>
        <v>pl323</v>
      </c>
      <c r="E1399" s="45">
        <f>IF(X1399=0,"",AH1399+VLOOKUP(AN1399,BuildupTable!L:O,4,FALSE))</f>
        <v>178</v>
      </c>
      <c r="F1399" s="1">
        <f t="shared" si="295"/>
        <v>1</v>
      </c>
      <c r="G1399" s="1">
        <f t="shared" si="296"/>
        <v>1</v>
      </c>
      <c r="H1399" s="1">
        <f t="shared" si="297"/>
        <v>0</v>
      </c>
      <c r="I1399" s="1">
        <f t="shared" si="298"/>
        <v>0</v>
      </c>
      <c r="J1399" s="4" t="str">
        <f>IF(AT1399=0,"",VLOOKUP(AT1399,skillbasedata!A:B,2,TRUE))</f>
        <v>攻击守势</v>
      </c>
      <c r="K1399" s="48">
        <f t="shared" si="299"/>
        <v>2</v>
      </c>
      <c r="L1399" s="4" t="str">
        <f>IF(AU1399=0,"",VLOOKUP(AU1399,skillbasedata!A:B,2,TRUE))</f>
        <v>耐力急速回复</v>
      </c>
      <c r="M1399" s="48">
        <f t="shared" si="300"/>
        <v>1</v>
      </c>
      <c r="N1399" s="4" t="str">
        <f>IF(AV1399=0,"",VLOOKUP(AV1399,skillbasedata!A:B,2,TRUE))</f>
        <v>贯穿弹・贯穿箭强化</v>
      </c>
      <c r="O1399" s="48">
        <f t="shared" si="301"/>
        <v>2</v>
      </c>
      <c r="P1399" s="4" t="str">
        <f>IF(AW1399=0,"",VLOOKUP(AW1399,skillbasedata!A:B,2,TRUE))</f>
        <v/>
      </c>
      <c r="Q1399" s="48">
        <f t="shared" si="302"/>
        <v>0</v>
      </c>
      <c r="R1399" s="4" t="str">
        <f>IF(AX1399=0,"",VLOOKUP(AX1399,skillbasedata!A:B,2,TRUE))</f>
        <v/>
      </c>
      <c r="S1399" s="48">
        <f t="shared" si="303"/>
        <v>0</v>
      </c>
      <c r="T1399" s="48">
        <f t="shared" si="304"/>
        <v>4</v>
      </c>
      <c r="U1399" s="48">
        <f t="shared" si="305"/>
        <v>14</v>
      </c>
      <c r="V1399" s="51">
        <f t="shared" si="306"/>
        <v>363</v>
      </c>
      <c r="W1399" s="26" t="s">
        <v>3719</v>
      </c>
      <c r="X1399" s="26">
        <v>1</v>
      </c>
      <c r="Y1399" s="26">
        <v>363</v>
      </c>
      <c r="Z1399" s="26">
        <v>16024</v>
      </c>
      <c r="AA1399" s="26">
        <v>141</v>
      </c>
      <c r="AB1399" s="26">
        <v>8</v>
      </c>
      <c r="AC1399" s="26">
        <v>16000</v>
      </c>
      <c r="AD1399" s="26">
        <v>0</v>
      </c>
      <c r="AE1399" s="26">
        <v>2</v>
      </c>
      <c r="AF1399" s="26">
        <v>1</v>
      </c>
      <c r="AG1399" s="26">
        <v>1</v>
      </c>
      <c r="AH1399" s="26">
        <v>118</v>
      </c>
      <c r="AI1399" s="26">
        <v>3</v>
      </c>
      <c r="AJ1399" s="26">
        <v>-1</v>
      </c>
      <c r="AK1399" s="26">
        <v>-3</v>
      </c>
      <c r="AL1399" s="26">
        <v>-1</v>
      </c>
      <c r="AM1399" s="26">
        <v>-1</v>
      </c>
      <c r="AN1399" s="26">
        <v>25</v>
      </c>
      <c r="AO1399" s="26">
        <v>0</v>
      </c>
      <c r="AP1399" s="26">
        <v>1</v>
      </c>
      <c r="AQ1399" s="26">
        <v>1</v>
      </c>
      <c r="AR1399" s="26">
        <v>0</v>
      </c>
      <c r="AS1399" s="26">
        <v>0</v>
      </c>
      <c r="AT1399" s="26">
        <v>37</v>
      </c>
      <c r="AU1399" s="26">
        <v>34</v>
      </c>
      <c r="AV1399" s="26">
        <v>49</v>
      </c>
      <c r="AW1399" s="26">
        <v>0</v>
      </c>
      <c r="AX1399" s="26">
        <v>0</v>
      </c>
      <c r="AY1399" s="26">
        <v>2</v>
      </c>
      <c r="AZ1399" s="26">
        <v>1</v>
      </c>
      <c r="BA1399" s="26">
        <v>2</v>
      </c>
      <c r="BB1399" s="26">
        <v>0</v>
      </c>
      <c r="BC1399" s="26">
        <v>0</v>
      </c>
      <c r="BD1399" s="26" t="s">
        <v>2309</v>
      </c>
      <c r="BE1399" s="26">
        <v>4</v>
      </c>
      <c r="BF1399" s="26">
        <v>14</v>
      </c>
      <c r="BG1399" s="54" t="str">
        <f t="shared" si="307"/>
        <v>016B</v>
      </c>
      <c r="BH1399" s="9"/>
      <c r="BI1399" s="9"/>
    </row>
    <row r="1400" ht="16.5" spans="1:61">
      <c r="A1400" s="4">
        <f t="shared" si="294"/>
        <v>4</v>
      </c>
      <c r="B1400" s="4" t="str">
        <f>IF(X1400=0,"",VLOOKUP(Y1400,seriesName!A:B,2,TRUE))</f>
        <v>角龙X</v>
      </c>
      <c r="C1400" s="4" t="str">
        <f>IF(A1400=1,VLOOKUP(V1400,Head!A:B,2,TRUE),IF(A1400=2,VLOOKUP(V1400,Chest!A:B,2,TRUE),IF(A1400=3,VLOOKUP(V1400,Arm!A:B,2,TRUE),IF(A1400=4,VLOOKUP(V1400,Waist!A:B,2,TRUE),IF(A1400=5,VLOOKUP(V1400,Leg!A:B,2,TRUE),"")))))</f>
        <v>角龙X腰甲</v>
      </c>
      <c r="D1400" s="44" t="str">
        <f>IF(X1400=1,VLOOKUP(AA1400,modelID!A:B,2,FALSE),"")</f>
        <v>pl323</v>
      </c>
      <c r="E1400" s="45">
        <f>IF(X1400=0,"",AH1400+VLOOKUP(AN1400,BuildupTable!L:O,4,FALSE))</f>
        <v>178</v>
      </c>
      <c r="F1400" s="1">
        <f t="shared" si="295"/>
        <v>1</v>
      </c>
      <c r="G1400" s="1">
        <f t="shared" si="296"/>
        <v>0</v>
      </c>
      <c r="H1400" s="1">
        <f t="shared" si="297"/>
        <v>0</v>
      </c>
      <c r="I1400" s="1">
        <f t="shared" si="298"/>
        <v>1</v>
      </c>
      <c r="J1400" s="4" t="str">
        <f>IF(AT1400=0,"",VLOOKUP(AT1400,skillbasedata!A:B,2,TRUE))</f>
        <v>火场怪力</v>
      </c>
      <c r="K1400" s="48">
        <f t="shared" si="299"/>
        <v>1</v>
      </c>
      <c r="L1400" s="4" t="str">
        <f>IF(AU1400=0,"",VLOOKUP(AU1400,skillbasedata!A:B,2,TRUE))</f>
        <v>耐力急速回复</v>
      </c>
      <c r="M1400" s="48">
        <f t="shared" si="300"/>
        <v>2</v>
      </c>
      <c r="N1400" s="4" t="str">
        <f>IF(AV1400=0,"",VLOOKUP(AV1400,skillbasedata!A:B,2,TRUE))</f>
        <v/>
      </c>
      <c r="O1400" s="48">
        <f t="shared" si="301"/>
        <v>0</v>
      </c>
      <c r="P1400" s="4" t="str">
        <f>IF(AW1400=0,"",VLOOKUP(AW1400,skillbasedata!A:B,2,TRUE))</f>
        <v/>
      </c>
      <c r="Q1400" s="48">
        <f t="shared" si="302"/>
        <v>0</v>
      </c>
      <c r="R1400" s="4" t="str">
        <f>IF(AX1400=0,"",VLOOKUP(AX1400,skillbasedata!A:B,2,TRUE))</f>
        <v/>
      </c>
      <c r="S1400" s="48">
        <f t="shared" si="303"/>
        <v>0</v>
      </c>
      <c r="T1400" s="48">
        <f t="shared" si="304"/>
        <v>4</v>
      </c>
      <c r="U1400" s="48">
        <f t="shared" si="305"/>
        <v>14</v>
      </c>
      <c r="V1400" s="51">
        <f t="shared" si="306"/>
        <v>363</v>
      </c>
      <c r="W1400" s="26" t="s">
        <v>3720</v>
      </c>
      <c r="X1400" s="26">
        <v>1</v>
      </c>
      <c r="Y1400" s="26">
        <v>363</v>
      </c>
      <c r="Z1400" s="26">
        <v>16024</v>
      </c>
      <c r="AA1400" s="26">
        <v>141</v>
      </c>
      <c r="AB1400" s="26">
        <v>8</v>
      </c>
      <c r="AC1400" s="26">
        <v>16000</v>
      </c>
      <c r="AD1400" s="26">
        <v>0</v>
      </c>
      <c r="AE1400" s="26">
        <v>2</v>
      </c>
      <c r="AF1400" s="26">
        <v>1</v>
      </c>
      <c r="AG1400" s="26">
        <v>1</v>
      </c>
      <c r="AH1400" s="26">
        <v>118</v>
      </c>
      <c r="AI1400" s="26">
        <v>3</v>
      </c>
      <c r="AJ1400" s="26">
        <v>-1</v>
      </c>
      <c r="AK1400" s="26">
        <v>-3</v>
      </c>
      <c r="AL1400" s="26">
        <v>-1</v>
      </c>
      <c r="AM1400" s="26">
        <v>-1</v>
      </c>
      <c r="AN1400" s="26">
        <v>25</v>
      </c>
      <c r="AO1400" s="26">
        <v>0</v>
      </c>
      <c r="AP1400" s="26">
        <v>1</v>
      </c>
      <c r="AQ1400" s="26">
        <v>0</v>
      </c>
      <c r="AR1400" s="26">
        <v>0</v>
      </c>
      <c r="AS1400" s="26">
        <v>1</v>
      </c>
      <c r="AT1400" s="26">
        <v>91</v>
      </c>
      <c r="AU1400" s="26">
        <v>34</v>
      </c>
      <c r="AV1400" s="26">
        <v>0</v>
      </c>
      <c r="AW1400" s="26">
        <v>0</v>
      </c>
      <c r="AX1400" s="26">
        <v>0</v>
      </c>
      <c r="AY1400" s="26">
        <v>1</v>
      </c>
      <c r="AZ1400" s="26">
        <v>2</v>
      </c>
      <c r="BA1400" s="26">
        <v>0</v>
      </c>
      <c r="BB1400" s="26">
        <v>0</v>
      </c>
      <c r="BC1400" s="26">
        <v>0</v>
      </c>
      <c r="BD1400" s="26" t="s">
        <v>2309</v>
      </c>
      <c r="BE1400" s="26">
        <v>4</v>
      </c>
      <c r="BF1400" s="26">
        <v>14</v>
      </c>
      <c r="BG1400" s="54" t="str">
        <f t="shared" si="307"/>
        <v>016B</v>
      </c>
      <c r="BH1400" s="9"/>
      <c r="BI1400" s="9"/>
    </row>
    <row r="1401" ht="16.5" spans="1:61">
      <c r="A1401" s="4">
        <f t="shared" si="294"/>
        <v>5</v>
      </c>
      <c r="B1401" s="4" t="str">
        <f>IF(X1401=0,"",VLOOKUP(Y1401,seriesName!A:B,2,TRUE))</f>
        <v>角龙X</v>
      </c>
      <c r="C1401" s="4" t="str">
        <f>IF(A1401=1,VLOOKUP(V1401,Head!A:B,2,TRUE),IF(A1401=2,VLOOKUP(V1401,Chest!A:B,2,TRUE),IF(A1401=3,VLOOKUP(V1401,Arm!A:B,2,TRUE),IF(A1401=4,VLOOKUP(V1401,Waist!A:B,2,TRUE),IF(A1401=5,VLOOKUP(V1401,Leg!A:B,2,TRUE),"")))))</f>
        <v>角龙X护腿</v>
      </c>
      <c r="D1401" s="44" t="str">
        <f>IF(X1401=1,VLOOKUP(AA1401,modelID!A:B,2,FALSE),"")</f>
        <v>pl323</v>
      </c>
      <c r="E1401" s="45">
        <f>IF(X1401=0,"",AH1401+VLOOKUP(AN1401,BuildupTable!L:O,4,FALSE))</f>
        <v>178</v>
      </c>
      <c r="F1401" s="1">
        <f t="shared" si="295"/>
        <v>0</v>
      </c>
      <c r="G1401" s="1">
        <f t="shared" si="296"/>
        <v>0</v>
      </c>
      <c r="H1401" s="1">
        <f t="shared" si="297"/>
        <v>1</v>
      </c>
      <c r="I1401" s="1">
        <f t="shared" si="298"/>
        <v>0</v>
      </c>
      <c r="J1401" s="4" t="str">
        <f>IF(AT1401=0,"",VLOOKUP(AT1401,skillbasedata!A:B,2,TRUE))</f>
        <v>火场怪力</v>
      </c>
      <c r="K1401" s="48">
        <f t="shared" si="299"/>
        <v>2</v>
      </c>
      <c r="L1401" s="4" t="str">
        <f>IF(AU1401=0,"",VLOOKUP(AU1401,skillbasedata!A:B,2,TRUE))</f>
        <v>耐震</v>
      </c>
      <c r="M1401" s="48">
        <f t="shared" si="300"/>
        <v>2</v>
      </c>
      <c r="N1401" s="4" t="str">
        <f>IF(AV1401=0,"",VLOOKUP(AV1401,skillbasedata!A:B,2,TRUE))</f>
        <v/>
      </c>
      <c r="O1401" s="48">
        <f t="shared" si="301"/>
        <v>0</v>
      </c>
      <c r="P1401" s="4" t="str">
        <f>IF(AW1401=0,"",VLOOKUP(AW1401,skillbasedata!A:B,2,TRUE))</f>
        <v/>
      </c>
      <c r="Q1401" s="48">
        <f t="shared" si="302"/>
        <v>0</v>
      </c>
      <c r="R1401" s="4" t="str">
        <f>IF(AX1401=0,"",VLOOKUP(AX1401,skillbasedata!A:B,2,TRUE))</f>
        <v/>
      </c>
      <c r="S1401" s="48">
        <f t="shared" si="303"/>
        <v>0</v>
      </c>
      <c r="T1401" s="48">
        <f t="shared" si="304"/>
        <v>4</v>
      </c>
      <c r="U1401" s="48">
        <f t="shared" si="305"/>
        <v>14</v>
      </c>
      <c r="V1401" s="51">
        <f t="shared" si="306"/>
        <v>363</v>
      </c>
      <c r="W1401" s="26" t="s">
        <v>3721</v>
      </c>
      <c r="X1401" s="26">
        <v>1</v>
      </c>
      <c r="Y1401" s="26">
        <v>363</v>
      </c>
      <c r="Z1401" s="26">
        <v>16024</v>
      </c>
      <c r="AA1401" s="26">
        <v>141</v>
      </c>
      <c r="AB1401" s="26">
        <v>8</v>
      </c>
      <c r="AC1401" s="26">
        <v>16000</v>
      </c>
      <c r="AD1401" s="26">
        <v>0</v>
      </c>
      <c r="AE1401" s="26">
        <v>2</v>
      </c>
      <c r="AF1401" s="26">
        <v>1</v>
      </c>
      <c r="AG1401" s="26">
        <v>1</v>
      </c>
      <c r="AH1401" s="26">
        <v>118</v>
      </c>
      <c r="AI1401" s="26">
        <v>3</v>
      </c>
      <c r="AJ1401" s="26">
        <v>-1</v>
      </c>
      <c r="AK1401" s="26">
        <v>-3</v>
      </c>
      <c r="AL1401" s="26">
        <v>-1</v>
      </c>
      <c r="AM1401" s="26">
        <v>-1</v>
      </c>
      <c r="AN1401" s="26">
        <v>25</v>
      </c>
      <c r="AO1401" s="26">
        <v>0</v>
      </c>
      <c r="AP1401" s="26">
        <v>0</v>
      </c>
      <c r="AQ1401" s="26">
        <v>0</v>
      </c>
      <c r="AR1401" s="26">
        <v>1</v>
      </c>
      <c r="AS1401" s="26">
        <v>0</v>
      </c>
      <c r="AT1401" s="26">
        <v>91</v>
      </c>
      <c r="AU1401" s="26">
        <v>63</v>
      </c>
      <c r="AV1401" s="26">
        <v>0</v>
      </c>
      <c r="AW1401" s="26">
        <v>0</v>
      </c>
      <c r="AX1401" s="26">
        <v>0</v>
      </c>
      <c r="AY1401" s="26">
        <v>2</v>
      </c>
      <c r="AZ1401" s="26">
        <v>2</v>
      </c>
      <c r="BA1401" s="26">
        <v>0</v>
      </c>
      <c r="BB1401" s="26">
        <v>0</v>
      </c>
      <c r="BC1401" s="26">
        <v>0</v>
      </c>
      <c r="BD1401" s="26" t="s">
        <v>2309</v>
      </c>
      <c r="BE1401" s="26">
        <v>4</v>
      </c>
      <c r="BF1401" s="26">
        <v>14</v>
      </c>
      <c r="BG1401" s="54" t="str">
        <f t="shared" si="307"/>
        <v>016B</v>
      </c>
      <c r="BH1401" s="9"/>
      <c r="BI1401" s="9"/>
    </row>
    <row r="1402" ht="16.5" spans="1:61">
      <c r="A1402" s="4">
        <f t="shared" si="294"/>
        <v>1</v>
      </c>
      <c r="B1402" s="4" t="str">
        <f>IF(X1402=0,"",VLOOKUP(Y1402,seriesName!A:B,2,TRUE))</f>
        <v>黑蚀龙</v>
      </c>
      <c r="C1402" s="4" t="str">
        <f>IF(A1402=1,VLOOKUP(V1402,Head!A:B,2,TRUE),IF(A1402=2,VLOOKUP(V1402,Chest!A:B,2,TRUE),IF(A1402=3,VLOOKUP(V1402,Arm!A:B,2,TRUE),IF(A1402=4,VLOOKUP(V1402,Waist!A:B,2,TRUE),IF(A1402=5,VLOOKUP(V1402,Leg!A:B,2,TRUE),"")))))</f>
        <v>黑蚀龙头盔</v>
      </c>
      <c r="D1402" s="44" t="str">
        <f>IF(X1402=1,VLOOKUP(AA1402,modelID!A:B,2,FALSE),"")</f>
        <v>pl341</v>
      </c>
      <c r="E1402" s="45">
        <f>IF(X1402=0,"",AH1402+VLOOKUP(AN1402,BuildupTable!L:O,4,FALSE))</f>
        <v>172</v>
      </c>
      <c r="F1402" s="1">
        <f t="shared" si="295"/>
        <v>0</v>
      </c>
      <c r="G1402" s="1">
        <f t="shared" si="296"/>
        <v>2</v>
      </c>
      <c r="H1402" s="1">
        <f t="shared" si="297"/>
        <v>0</v>
      </c>
      <c r="I1402" s="1">
        <f t="shared" si="298"/>
        <v>0</v>
      </c>
      <c r="J1402" s="4" t="str">
        <f>IF(AT1402=0,"",VLOOKUP(AT1402,skillbasedata!A:B,2,TRUE))</f>
        <v>挑战者</v>
      </c>
      <c r="K1402" s="48">
        <f t="shared" si="299"/>
        <v>1</v>
      </c>
      <c r="L1402" s="4" t="str">
        <f>IF(AU1402=0,"",VLOOKUP(AU1402,skillbasedata!A:B,2,TRUE))</f>
        <v>体术</v>
      </c>
      <c r="M1402" s="48">
        <f t="shared" si="300"/>
        <v>2</v>
      </c>
      <c r="N1402" s="4" t="str">
        <f>IF(AV1402=0,"",VLOOKUP(AV1402,skillbasedata!A:B,2,TRUE))</f>
        <v/>
      </c>
      <c r="O1402" s="48">
        <f t="shared" si="301"/>
        <v>0</v>
      </c>
      <c r="P1402" s="4" t="str">
        <f>IF(AW1402=0,"",VLOOKUP(AW1402,skillbasedata!A:B,2,TRUE))</f>
        <v/>
      </c>
      <c r="Q1402" s="48">
        <f t="shared" si="302"/>
        <v>0</v>
      </c>
      <c r="R1402" s="4" t="str">
        <f>IF(AX1402=0,"",VLOOKUP(AX1402,skillbasedata!A:B,2,TRUE))</f>
        <v/>
      </c>
      <c r="S1402" s="48">
        <f t="shared" si="303"/>
        <v>0</v>
      </c>
      <c r="T1402" s="48">
        <f t="shared" si="304"/>
        <v>4</v>
      </c>
      <c r="U1402" s="48">
        <f t="shared" si="305"/>
        <v>14</v>
      </c>
      <c r="V1402" s="51">
        <f t="shared" si="306"/>
        <v>389</v>
      </c>
      <c r="W1402" s="26" t="s">
        <v>3722</v>
      </c>
      <c r="X1402" s="26">
        <v>1</v>
      </c>
      <c r="Y1402" s="26">
        <v>389</v>
      </c>
      <c r="Z1402" s="26">
        <v>16021</v>
      </c>
      <c r="AA1402" s="26">
        <v>159</v>
      </c>
      <c r="AB1402" s="26">
        <v>8</v>
      </c>
      <c r="AC1402" s="26">
        <v>16000</v>
      </c>
      <c r="AD1402" s="26">
        <v>0</v>
      </c>
      <c r="AE1402" s="26">
        <v>2</v>
      </c>
      <c r="AF1402" s="26">
        <v>1</v>
      </c>
      <c r="AG1402" s="26">
        <v>1</v>
      </c>
      <c r="AH1402" s="26">
        <v>112</v>
      </c>
      <c r="AI1402" s="26">
        <v>-2</v>
      </c>
      <c r="AJ1402" s="26">
        <v>3</v>
      </c>
      <c r="AK1402" s="26">
        <v>2</v>
      </c>
      <c r="AL1402" s="26">
        <v>-1</v>
      </c>
      <c r="AM1402" s="26">
        <v>-1</v>
      </c>
      <c r="AN1402" s="26">
        <v>25</v>
      </c>
      <c r="AO1402" s="26">
        <v>0</v>
      </c>
      <c r="AP1402" s="26">
        <v>0</v>
      </c>
      <c r="AQ1402" s="26">
        <v>2</v>
      </c>
      <c r="AR1402" s="26">
        <v>0</v>
      </c>
      <c r="AS1402" s="26">
        <v>0</v>
      </c>
      <c r="AT1402" s="26">
        <v>2</v>
      </c>
      <c r="AU1402" s="26">
        <v>33</v>
      </c>
      <c r="AV1402" s="26">
        <v>0</v>
      </c>
      <c r="AW1402" s="26">
        <v>0</v>
      </c>
      <c r="AX1402" s="26">
        <v>0</v>
      </c>
      <c r="AY1402" s="26">
        <v>1</v>
      </c>
      <c r="AZ1402" s="26">
        <v>2</v>
      </c>
      <c r="BA1402" s="26">
        <v>0</v>
      </c>
      <c r="BB1402" s="26">
        <v>0</v>
      </c>
      <c r="BC1402" s="26">
        <v>0</v>
      </c>
      <c r="BD1402" s="26" t="s">
        <v>2309</v>
      </c>
      <c r="BE1402" s="26">
        <v>4</v>
      </c>
      <c r="BF1402" s="26">
        <v>14</v>
      </c>
      <c r="BG1402" s="54" t="str">
        <f t="shared" si="307"/>
        <v>0185</v>
      </c>
      <c r="BH1402" s="9"/>
      <c r="BI1402" s="9"/>
    </row>
    <row r="1403" ht="16.5" spans="1:61">
      <c r="A1403" s="4">
        <f t="shared" si="294"/>
        <v>2</v>
      </c>
      <c r="B1403" s="4" t="str">
        <f>IF(X1403=0,"",VLOOKUP(Y1403,seriesName!A:B,2,TRUE))</f>
        <v>黑蚀龙</v>
      </c>
      <c r="C1403" s="4" t="str">
        <f>IF(A1403=1,VLOOKUP(V1403,Head!A:B,2,TRUE),IF(A1403=2,VLOOKUP(V1403,Chest!A:B,2,TRUE),IF(A1403=3,VLOOKUP(V1403,Arm!A:B,2,TRUE),IF(A1403=4,VLOOKUP(V1403,Waist!A:B,2,TRUE),IF(A1403=5,VLOOKUP(V1403,Leg!A:B,2,TRUE),"")))))</f>
        <v>黑蚀龙铠甲</v>
      </c>
      <c r="D1403" s="44" t="str">
        <f>IF(X1403=1,VLOOKUP(AA1403,modelID!A:B,2,FALSE),"")</f>
        <v>pl341</v>
      </c>
      <c r="E1403" s="45">
        <f>IF(X1403=0,"",AH1403+VLOOKUP(AN1403,BuildupTable!L:O,4,FALSE))</f>
        <v>172</v>
      </c>
      <c r="F1403" s="1">
        <f t="shared" si="295"/>
        <v>1</v>
      </c>
      <c r="G1403" s="1">
        <f t="shared" si="296"/>
        <v>1</v>
      </c>
      <c r="H1403" s="1">
        <f t="shared" si="297"/>
        <v>0</v>
      </c>
      <c r="I1403" s="1">
        <f t="shared" si="298"/>
        <v>0</v>
      </c>
      <c r="J1403" s="4" t="str">
        <f>IF(AT1403=0,"",VLOOKUP(AT1403,skillbasedata!A:B,2,TRUE))</f>
        <v>因祸得福</v>
      </c>
      <c r="K1403" s="48">
        <f t="shared" si="299"/>
        <v>1</v>
      </c>
      <c r="L1403" s="4" t="str">
        <f>IF(AU1403=0,"",VLOOKUP(AU1403,skillbasedata!A:B,2,TRUE))</f>
        <v>体术</v>
      </c>
      <c r="M1403" s="48">
        <f t="shared" si="300"/>
        <v>3</v>
      </c>
      <c r="N1403" s="4" t="str">
        <f>IF(AV1403=0,"",VLOOKUP(AV1403,skillbasedata!A:B,2,TRUE))</f>
        <v/>
      </c>
      <c r="O1403" s="48">
        <f t="shared" si="301"/>
        <v>0</v>
      </c>
      <c r="P1403" s="4" t="str">
        <f>IF(AW1403=0,"",VLOOKUP(AW1403,skillbasedata!A:B,2,TRUE))</f>
        <v/>
      </c>
      <c r="Q1403" s="48">
        <f t="shared" si="302"/>
        <v>0</v>
      </c>
      <c r="R1403" s="4" t="str">
        <f>IF(AX1403=0,"",VLOOKUP(AX1403,skillbasedata!A:B,2,TRUE))</f>
        <v/>
      </c>
      <c r="S1403" s="48">
        <f t="shared" si="303"/>
        <v>0</v>
      </c>
      <c r="T1403" s="48">
        <f t="shared" si="304"/>
        <v>4</v>
      </c>
      <c r="U1403" s="48">
        <f t="shared" si="305"/>
        <v>14</v>
      </c>
      <c r="V1403" s="51">
        <f t="shared" si="306"/>
        <v>389</v>
      </c>
      <c r="W1403" s="26" t="s">
        <v>3723</v>
      </c>
      <c r="X1403" s="26">
        <v>1</v>
      </c>
      <c r="Y1403" s="26">
        <v>389</v>
      </c>
      <c r="Z1403" s="26">
        <v>16021</v>
      </c>
      <c r="AA1403" s="26">
        <v>159</v>
      </c>
      <c r="AB1403" s="26">
        <v>8</v>
      </c>
      <c r="AC1403" s="26">
        <v>16000</v>
      </c>
      <c r="AD1403" s="26">
        <v>0</v>
      </c>
      <c r="AE1403" s="26">
        <v>2</v>
      </c>
      <c r="AF1403" s="26">
        <v>1</v>
      </c>
      <c r="AG1403" s="26">
        <v>1</v>
      </c>
      <c r="AH1403" s="26">
        <v>112</v>
      </c>
      <c r="AI1403" s="26">
        <v>-2</v>
      </c>
      <c r="AJ1403" s="26">
        <v>3</v>
      </c>
      <c r="AK1403" s="26">
        <v>2</v>
      </c>
      <c r="AL1403" s="26">
        <v>-1</v>
      </c>
      <c r="AM1403" s="26">
        <v>-1</v>
      </c>
      <c r="AN1403" s="26">
        <v>25</v>
      </c>
      <c r="AO1403" s="26">
        <v>0</v>
      </c>
      <c r="AP1403" s="26">
        <v>1</v>
      </c>
      <c r="AQ1403" s="26">
        <v>1</v>
      </c>
      <c r="AR1403" s="26">
        <v>0</v>
      </c>
      <c r="AS1403" s="26">
        <v>0</v>
      </c>
      <c r="AT1403" s="26">
        <v>116</v>
      </c>
      <c r="AU1403" s="26">
        <v>33</v>
      </c>
      <c r="AV1403" s="26">
        <v>0</v>
      </c>
      <c r="AW1403" s="26">
        <v>0</v>
      </c>
      <c r="AX1403" s="26">
        <v>0</v>
      </c>
      <c r="AY1403" s="26">
        <v>1</v>
      </c>
      <c r="AZ1403" s="26">
        <v>3</v>
      </c>
      <c r="BA1403" s="26">
        <v>0</v>
      </c>
      <c r="BB1403" s="26">
        <v>0</v>
      </c>
      <c r="BC1403" s="26">
        <v>0</v>
      </c>
      <c r="BD1403" s="26" t="s">
        <v>2309</v>
      </c>
      <c r="BE1403" s="26">
        <v>4</v>
      </c>
      <c r="BF1403" s="26">
        <v>14</v>
      </c>
      <c r="BG1403" s="54" t="str">
        <f t="shared" si="307"/>
        <v>0185</v>
      </c>
      <c r="BH1403" s="9"/>
      <c r="BI1403" s="9"/>
    </row>
    <row r="1404" ht="16.5" spans="1:61">
      <c r="A1404" s="4">
        <f t="shared" si="294"/>
        <v>3</v>
      </c>
      <c r="B1404" s="4" t="str">
        <f>IF(X1404=0,"",VLOOKUP(Y1404,seriesName!A:B,2,TRUE))</f>
        <v>黑蚀龙</v>
      </c>
      <c r="C1404" s="4" t="str">
        <f>IF(A1404=1,VLOOKUP(V1404,Head!A:B,2,TRUE),IF(A1404=2,VLOOKUP(V1404,Chest!A:B,2,TRUE),IF(A1404=3,VLOOKUP(V1404,Arm!A:B,2,TRUE),IF(A1404=4,VLOOKUP(V1404,Waist!A:B,2,TRUE),IF(A1404=5,VLOOKUP(V1404,Leg!A:B,2,TRUE),"")))))</f>
        <v>黑蚀龙腕甲</v>
      </c>
      <c r="D1404" s="44" t="str">
        <f>IF(X1404=1,VLOOKUP(AA1404,modelID!A:B,2,FALSE),"")</f>
        <v>pl341</v>
      </c>
      <c r="E1404" s="45">
        <f>IF(X1404=0,"",AH1404+VLOOKUP(AN1404,BuildupTable!L:O,4,FALSE))</f>
        <v>172</v>
      </c>
      <c r="F1404" s="1">
        <f t="shared" si="295"/>
        <v>0</v>
      </c>
      <c r="G1404" s="1">
        <f t="shared" si="296"/>
        <v>0</v>
      </c>
      <c r="H1404" s="1">
        <f t="shared" si="297"/>
        <v>0</v>
      </c>
      <c r="I1404" s="1">
        <f t="shared" si="298"/>
        <v>1</v>
      </c>
      <c r="J1404" s="4" t="str">
        <f>IF(AT1404=0,"",VLOOKUP(AT1404,skillbasedata!A:B,2,TRUE))</f>
        <v>因祸得福</v>
      </c>
      <c r="K1404" s="48">
        <f t="shared" si="299"/>
        <v>1</v>
      </c>
      <c r="L1404" s="4" t="str">
        <f>IF(AU1404=0,"",VLOOKUP(AU1404,skillbasedata!A:B,2,TRUE))</f>
        <v>快吃</v>
      </c>
      <c r="M1404" s="48">
        <f t="shared" si="300"/>
        <v>2</v>
      </c>
      <c r="N1404" s="4" t="str">
        <f>IF(AV1404=0,"",VLOOKUP(AV1404,skillbasedata!A:B,2,TRUE))</f>
        <v/>
      </c>
      <c r="O1404" s="48">
        <f t="shared" si="301"/>
        <v>0</v>
      </c>
      <c r="P1404" s="4" t="str">
        <f>IF(AW1404=0,"",VLOOKUP(AW1404,skillbasedata!A:B,2,TRUE))</f>
        <v/>
      </c>
      <c r="Q1404" s="48">
        <f t="shared" si="302"/>
        <v>0</v>
      </c>
      <c r="R1404" s="4" t="str">
        <f>IF(AX1404=0,"",VLOOKUP(AX1404,skillbasedata!A:B,2,TRUE))</f>
        <v/>
      </c>
      <c r="S1404" s="48">
        <f t="shared" si="303"/>
        <v>0</v>
      </c>
      <c r="T1404" s="48">
        <f t="shared" si="304"/>
        <v>4</v>
      </c>
      <c r="U1404" s="48">
        <f t="shared" si="305"/>
        <v>14</v>
      </c>
      <c r="V1404" s="51">
        <f t="shared" si="306"/>
        <v>389</v>
      </c>
      <c r="W1404" s="26" t="s">
        <v>3724</v>
      </c>
      <c r="X1404" s="26">
        <v>1</v>
      </c>
      <c r="Y1404" s="26">
        <v>389</v>
      </c>
      <c r="Z1404" s="26">
        <v>16021</v>
      </c>
      <c r="AA1404" s="26">
        <v>159</v>
      </c>
      <c r="AB1404" s="26">
        <v>8</v>
      </c>
      <c r="AC1404" s="26">
        <v>16000</v>
      </c>
      <c r="AD1404" s="26">
        <v>0</v>
      </c>
      <c r="AE1404" s="26">
        <v>2</v>
      </c>
      <c r="AF1404" s="26">
        <v>1</v>
      </c>
      <c r="AG1404" s="26">
        <v>1</v>
      </c>
      <c r="AH1404" s="26">
        <v>112</v>
      </c>
      <c r="AI1404" s="26">
        <v>-2</v>
      </c>
      <c r="AJ1404" s="26">
        <v>3</v>
      </c>
      <c r="AK1404" s="26">
        <v>2</v>
      </c>
      <c r="AL1404" s="26">
        <v>-1</v>
      </c>
      <c r="AM1404" s="26">
        <v>-1</v>
      </c>
      <c r="AN1404" s="26">
        <v>25</v>
      </c>
      <c r="AO1404" s="26">
        <v>0</v>
      </c>
      <c r="AP1404" s="26">
        <v>0</v>
      </c>
      <c r="AQ1404" s="26">
        <v>0</v>
      </c>
      <c r="AR1404" s="26">
        <v>0</v>
      </c>
      <c r="AS1404" s="26">
        <v>1</v>
      </c>
      <c r="AT1404" s="26">
        <v>116</v>
      </c>
      <c r="AU1404" s="26">
        <v>60</v>
      </c>
      <c r="AV1404" s="26">
        <v>0</v>
      </c>
      <c r="AW1404" s="26">
        <v>0</v>
      </c>
      <c r="AX1404" s="26">
        <v>0</v>
      </c>
      <c r="AY1404" s="26">
        <v>1</v>
      </c>
      <c r="AZ1404" s="26">
        <v>2</v>
      </c>
      <c r="BA1404" s="26">
        <v>0</v>
      </c>
      <c r="BB1404" s="26">
        <v>0</v>
      </c>
      <c r="BC1404" s="26">
        <v>0</v>
      </c>
      <c r="BD1404" s="26" t="s">
        <v>2309</v>
      </c>
      <c r="BE1404" s="26">
        <v>4</v>
      </c>
      <c r="BF1404" s="26">
        <v>14</v>
      </c>
      <c r="BG1404" s="54" t="str">
        <f t="shared" si="307"/>
        <v>0185</v>
      </c>
      <c r="BH1404" s="9"/>
      <c r="BI1404" s="9"/>
    </row>
    <row r="1405" ht="16.5" spans="1:61">
      <c r="A1405" s="4">
        <f t="shared" si="294"/>
        <v>4</v>
      </c>
      <c r="B1405" s="4" t="str">
        <f>IF(X1405=0,"",VLOOKUP(Y1405,seriesName!A:B,2,TRUE))</f>
        <v>黑蚀龙</v>
      </c>
      <c r="C1405" s="4" t="str">
        <f>IF(A1405=1,VLOOKUP(V1405,Head!A:B,2,TRUE),IF(A1405=2,VLOOKUP(V1405,Chest!A:B,2,TRUE),IF(A1405=3,VLOOKUP(V1405,Arm!A:B,2,TRUE),IF(A1405=4,VLOOKUP(V1405,Waist!A:B,2,TRUE),IF(A1405=5,VLOOKUP(V1405,Leg!A:B,2,TRUE),"")))))</f>
        <v>黑蚀龙腰甲</v>
      </c>
      <c r="D1405" s="44" t="str">
        <f>IF(X1405=1,VLOOKUP(AA1405,modelID!A:B,2,FALSE),"")</f>
        <v>pl341</v>
      </c>
      <c r="E1405" s="45">
        <f>IF(X1405=0,"",AH1405+VLOOKUP(AN1405,BuildupTable!L:O,4,FALSE))</f>
        <v>172</v>
      </c>
      <c r="F1405" s="1">
        <f t="shared" si="295"/>
        <v>0</v>
      </c>
      <c r="G1405" s="1">
        <f t="shared" si="296"/>
        <v>1</v>
      </c>
      <c r="H1405" s="1">
        <f t="shared" si="297"/>
        <v>0</v>
      </c>
      <c r="I1405" s="1">
        <f t="shared" si="298"/>
        <v>1</v>
      </c>
      <c r="J1405" s="4" t="str">
        <f>IF(AT1405=0,"",VLOOKUP(AT1405,skillbasedata!A:B,2,TRUE))</f>
        <v>因祸得福</v>
      </c>
      <c r="K1405" s="48">
        <f t="shared" si="299"/>
        <v>1</v>
      </c>
      <c r="L1405" s="4" t="str">
        <f>IF(AU1405=0,"",VLOOKUP(AU1405,skillbasedata!A:B,2,TRUE))</f>
        <v>挑战者</v>
      </c>
      <c r="M1405" s="48">
        <f t="shared" si="300"/>
        <v>1</v>
      </c>
      <c r="N1405" s="4" t="str">
        <f>IF(AV1405=0,"",VLOOKUP(AV1405,skillbasedata!A:B,2,TRUE))</f>
        <v/>
      </c>
      <c r="O1405" s="48">
        <f t="shared" si="301"/>
        <v>0</v>
      </c>
      <c r="P1405" s="4" t="str">
        <f>IF(AW1405=0,"",VLOOKUP(AW1405,skillbasedata!A:B,2,TRUE))</f>
        <v/>
      </c>
      <c r="Q1405" s="48">
        <f t="shared" si="302"/>
        <v>0</v>
      </c>
      <c r="R1405" s="4" t="str">
        <f>IF(AX1405=0,"",VLOOKUP(AX1405,skillbasedata!A:B,2,TRUE))</f>
        <v/>
      </c>
      <c r="S1405" s="48">
        <f t="shared" si="303"/>
        <v>0</v>
      </c>
      <c r="T1405" s="48">
        <f t="shared" si="304"/>
        <v>4</v>
      </c>
      <c r="U1405" s="48">
        <f t="shared" si="305"/>
        <v>14</v>
      </c>
      <c r="V1405" s="51">
        <f t="shared" si="306"/>
        <v>389</v>
      </c>
      <c r="W1405" s="26" t="s">
        <v>3725</v>
      </c>
      <c r="X1405" s="26">
        <v>1</v>
      </c>
      <c r="Y1405" s="26">
        <v>389</v>
      </c>
      <c r="Z1405" s="26">
        <v>16021</v>
      </c>
      <c r="AA1405" s="26">
        <v>159</v>
      </c>
      <c r="AB1405" s="26">
        <v>8</v>
      </c>
      <c r="AC1405" s="26">
        <v>16000</v>
      </c>
      <c r="AD1405" s="26">
        <v>0</v>
      </c>
      <c r="AE1405" s="26">
        <v>2</v>
      </c>
      <c r="AF1405" s="26">
        <v>1</v>
      </c>
      <c r="AG1405" s="26">
        <v>1</v>
      </c>
      <c r="AH1405" s="26">
        <v>112</v>
      </c>
      <c r="AI1405" s="26">
        <v>-2</v>
      </c>
      <c r="AJ1405" s="26">
        <v>3</v>
      </c>
      <c r="AK1405" s="26">
        <v>2</v>
      </c>
      <c r="AL1405" s="26">
        <v>-1</v>
      </c>
      <c r="AM1405" s="26">
        <v>-1</v>
      </c>
      <c r="AN1405" s="26">
        <v>25</v>
      </c>
      <c r="AO1405" s="26">
        <v>0</v>
      </c>
      <c r="AP1405" s="26">
        <v>0</v>
      </c>
      <c r="AQ1405" s="26">
        <v>1</v>
      </c>
      <c r="AR1405" s="26">
        <v>0</v>
      </c>
      <c r="AS1405" s="26">
        <v>1</v>
      </c>
      <c r="AT1405" s="26">
        <v>116</v>
      </c>
      <c r="AU1405" s="26">
        <v>2</v>
      </c>
      <c r="AV1405" s="26">
        <v>0</v>
      </c>
      <c r="AW1405" s="26">
        <v>0</v>
      </c>
      <c r="AX1405" s="26">
        <v>0</v>
      </c>
      <c r="AY1405" s="26">
        <v>1</v>
      </c>
      <c r="AZ1405" s="26">
        <v>1</v>
      </c>
      <c r="BA1405" s="26">
        <v>0</v>
      </c>
      <c r="BB1405" s="26">
        <v>0</v>
      </c>
      <c r="BC1405" s="26">
        <v>0</v>
      </c>
      <c r="BD1405" s="26" t="s">
        <v>2309</v>
      </c>
      <c r="BE1405" s="26">
        <v>4</v>
      </c>
      <c r="BF1405" s="26">
        <v>14</v>
      </c>
      <c r="BG1405" s="54" t="str">
        <f t="shared" si="307"/>
        <v>0185</v>
      </c>
      <c r="BH1405" s="9"/>
      <c r="BI1405" s="9"/>
    </row>
    <row r="1406" ht="16.5" spans="1:61">
      <c r="A1406" s="4">
        <f t="shared" si="294"/>
        <v>5</v>
      </c>
      <c r="B1406" s="4" t="str">
        <f>IF(X1406=0,"",VLOOKUP(Y1406,seriesName!A:B,2,TRUE))</f>
        <v>黑蚀龙</v>
      </c>
      <c r="C1406" s="4" t="str">
        <f>IF(A1406=1,VLOOKUP(V1406,Head!A:B,2,TRUE),IF(A1406=2,VLOOKUP(V1406,Chest!A:B,2,TRUE),IF(A1406=3,VLOOKUP(V1406,Arm!A:B,2,TRUE),IF(A1406=4,VLOOKUP(V1406,Waist!A:B,2,TRUE),IF(A1406=5,VLOOKUP(V1406,Leg!A:B,2,TRUE),"")))))</f>
        <v>黑蚀龙护腿</v>
      </c>
      <c r="D1406" s="44" t="str">
        <f>IF(X1406=1,VLOOKUP(AA1406,modelID!A:B,2,FALSE),"")</f>
        <v>pl341</v>
      </c>
      <c r="E1406" s="45">
        <f>IF(X1406=0,"",AH1406+VLOOKUP(AN1406,BuildupTable!L:O,4,FALSE))</f>
        <v>172</v>
      </c>
      <c r="F1406" s="1">
        <f t="shared" si="295"/>
        <v>3</v>
      </c>
      <c r="G1406" s="1">
        <f t="shared" si="296"/>
        <v>0</v>
      </c>
      <c r="H1406" s="1">
        <f t="shared" si="297"/>
        <v>0</v>
      </c>
      <c r="I1406" s="1">
        <f t="shared" si="298"/>
        <v>0</v>
      </c>
      <c r="J1406" s="4" t="str">
        <f>IF(AT1406=0,"",VLOOKUP(AT1406,skillbasedata!A:B,2,TRUE))</f>
        <v>挑战者</v>
      </c>
      <c r="K1406" s="48">
        <f t="shared" si="299"/>
        <v>3</v>
      </c>
      <c r="L1406" s="4" t="str">
        <f>IF(AU1406=0,"",VLOOKUP(AU1406,skillbasedata!A:B,2,TRUE))</f>
        <v>快吃</v>
      </c>
      <c r="M1406" s="48">
        <f t="shared" si="300"/>
        <v>1</v>
      </c>
      <c r="N1406" s="4" t="str">
        <f>IF(AV1406=0,"",VLOOKUP(AV1406,skillbasedata!A:B,2,TRUE))</f>
        <v/>
      </c>
      <c r="O1406" s="48">
        <f t="shared" si="301"/>
        <v>0</v>
      </c>
      <c r="P1406" s="4" t="str">
        <f>IF(AW1406=0,"",VLOOKUP(AW1406,skillbasedata!A:B,2,TRUE))</f>
        <v/>
      </c>
      <c r="Q1406" s="48">
        <f t="shared" si="302"/>
        <v>0</v>
      </c>
      <c r="R1406" s="4" t="str">
        <f>IF(AX1406=0,"",VLOOKUP(AX1406,skillbasedata!A:B,2,TRUE))</f>
        <v/>
      </c>
      <c r="S1406" s="48">
        <f t="shared" si="303"/>
        <v>0</v>
      </c>
      <c r="T1406" s="48">
        <f t="shared" si="304"/>
        <v>4</v>
      </c>
      <c r="U1406" s="48">
        <f t="shared" si="305"/>
        <v>14</v>
      </c>
      <c r="V1406" s="51">
        <f t="shared" si="306"/>
        <v>389</v>
      </c>
      <c r="W1406" s="26" t="s">
        <v>3726</v>
      </c>
      <c r="X1406" s="26">
        <v>1</v>
      </c>
      <c r="Y1406" s="26">
        <v>389</v>
      </c>
      <c r="Z1406" s="26">
        <v>16021</v>
      </c>
      <c r="AA1406" s="26">
        <v>159</v>
      </c>
      <c r="AB1406" s="26">
        <v>8</v>
      </c>
      <c r="AC1406" s="26">
        <v>16000</v>
      </c>
      <c r="AD1406" s="26">
        <v>0</v>
      </c>
      <c r="AE1406" s="26">
        <v>2</v>
      </c>
      <c r="AF1406" s="26">
        <v>1</v>
      </c>
      <c r="AG1406" s="26">
        <v>1</v>
      </c>
      <c r="AH1406" s="26">
        <v>112</v>
      </c>
      <c r="AI1406" s="26">
        <v>-2</v>
      </c>
      <c r="AJ1406" s="26">
        <v>3</v>
      </c>
      <c r="AK1406" s="26">
        <v>2</v>
      </c>
      <c r="AL1406" s="26">
        <v>-1</v>
      </c>
      <c r="AM1406" s="26">
        <v>-1</v>
      </c>
      <c r="AN1406" s="26">
        <v>25</v>
      </c>
      <c r="AO1406" s="26">
        <v>0</v>
      </c>
      <c r="AP1406" s="26">
        <v>3</v>
      </c>
      <c r="AQ1406" s="26">
        <v>0</v>
      </c>
      <c r="AR1406" s="26">
        <v>0</v>
      </c>
      <c r="AS1406" s="26">
        <v>0</v>
      </c>
      <c r="AT1406" s="26">
        <v>2</v>
      </c>
      <c r="AU1406" s="26">
        <v>60</v>
      </c>
      <c r="AV1406" s="26">
        <v>0</v>
      </c>
      <c r="AW1406" s="26">
        <v>0</v>
      </c>
      <c r="AX1406" s="26">
        <v>0</v>
      </c>
      <c r="AY1406" s="26">
        <v>3</v>
      </c>
      <c r="AZ1406" s="26">
        <v>1</v>
      </c>
      <c r="BA1406" s="26">
        <v>0</v>
      </c>
      <c r="BB1406" s="26">
        <v>0</v>
      </c>
      <c r="BC1406" s="26">
        <v>0</v>
      </c>
      <c r="BD1406" s="26" t="s">
        <v>2309</v>
      </c>
      <c r="BE1406" s="26">
        <v>4</v>
      </c>
      <c r="BF1406" s="26">
        <v>14</v>
      </c>
      <c r="BG1406" s="54" t="str">
        <f t="shared" si="307"/>
        <v>0185</v>
      </c>
      <c r="BH1406" s="9"/>
      <c r="BI1406" s="9"/>
    </row>
    <row r="1407" ht="16.5" spans="1:61">
      <c r="A1407" s="4">
        <f t="shared" si="294"/>
        <v>1</v>
      </c>
      <c r="B1407" s="4" t="str">
        <f>IF(X1407=0,"",VLOOKUP(Y1407,seriesName!A:B,2,TRUE))</f>
        <v>千刃龙</v>
      </c>
      <c r="C1407" s="4" t="str">
        <f>IF(A1407=1,VLOOKUP(V1407,Head!A:B,2,TRUE),IF(A1407=2,VLOOKUP(V1407,Chest!A:B,2,TRUE),IF(A1407=3,VLOOKUP(V1407,Arm!A:B,2,TRUE),IF(A1407=4,VLOOKUP(V1407,Waist!A:B,2,TRUE),IF(A1407=5,VLOOKUP(V1407,Leg!A:B,2,TRUE),"")))))</f>
        <v>千刃龙头盔</v>
      </c>
      <c r="D1407" s="44" t="str">
        <f>IF(X1407=1,VLOOKUP(AA1407,modelID!A:B,2,FALSE),"")</f>
        <v>pl343</v>
      </c>
      <c r="E1407" s="45">
        <f>IF(X1407=0,"",AH1407+VLOOKUP(AN1407,BuildupTable!L:O,4,FALSE))</f>
        <v>174</v>
      </c>
      <c r="F1407" s="1">
        <f t="shared" si="295"/>
        <v>0</v>
      </c>
      <c r="G1407" s="1">
        <f t="shared" si="296"/>
        <v>0</v>
      </c>
      <c r="H1407" s="1">
        <f t="shared" si="297"/>
        <v>1</v>
      </c>
      <c r="I1407" s="1">
        <f t="shared" si="298"/>
        <v>0</v>
      </c>
      <c r="J1407" s="4" t="str">
        <f>IF(AT1407=0,"",VLOOKUP(AT1407,skillbasedata!A:B,2,TRUE))</f>
        <v>刃鳞打磨</v>
      </c>
      <c r="K1407" s="48">
        <f t="shared" si="299"/>
        <v>1</v>
      </c>
      <c r="L1407" s="4" t="str">
        <f>IF(AU1407=0,"",VLOOKUP(AU1407,skillbasedata!A:B,2,TRUE))</f>
        <v>体术</v>
      </c>
      <c r="M1407" s="48">
        <f t="shared" si="300"/>
        <v>3</v>
      </c>
      <c r="N1407" s="4" t="str">
        <f>IF(AV1407=0,"",VLOOKUP(AV1407,skillbasedata!A:B,2,TRUE))</f>
        <v/>
      </c>
      <c r="O1407" s="48">
        <f t="shared" si="301"/>
        <v>0</v>
      </c>
      <c r="P1407" s="4" t="str">
        <f>IF(AW1407=0,"",VLOOKUP(AW1407,skillbasedata!A:B,2,TRUE))</f>
        <v/>
      </c>
      <c r="Q1407" s="48">
        <f t="shared" si="302"/>
        <v>0</v>
      </c>
      <c r="R1407" s="4" t="str">
        <f>IF(AX1407=0,"",VLOOKUP(AX1407,skillbasedata!A:B,2,TRUE))</f>
        <v/>
      </c>
      <c r="S1407" s="48">
        <f t="shared" si="303"/>
        <v>0</v>
      </c>
      <c r="T1407" s="48">
        <f t="shared" si="304"/>
        <v>4</v>
      </c>
      <c r="U1407" s="48">
        <f t="shared" si="305"/>
        <v>14</v>
      </c>
      <c r="V1407" s="51">
        <f t="shared" si="306"/>
        <v>392</v>
      </c>
      <c r="W1407" s="26" t="s">
        <v>3727</v>
      </c>
      <c r="X1407" s="26">
        <v>1</v>
      </c>
      <c r="Y1407" s="26">
        <v>392</v>
      </c>
      <c r="Z1407" s="26">
        <v>16022</v>
      </c>
      <c r="AA1407" s="26">
        <v>161</v>
      </c>
      <c r="AB1407" s="26">
        <v>8</v>
      </c>
      <c r="AC1407" s="26">
        <v>16000</v>
      </c>
      <c r="AD1407" s="26">
        <v>0</v>
      </c>
      <c r="AE1407" s="26">
        <v>2</v>
      </c>
      <c r="AF1407" s="26">
        <v>1</v>
      </c>
      <c r="AG1407" s="26">
        <v>1</v>
      </c>
      <c r="AH1407" s="26">
        <v>114</v>
      </c>
      <c r="AI1407" s="26">
        <v>4</v>
      </c>
      <c r="AJ1407" s="26">
        <v>0</v>
      </c>
      <c r="AK1407" s="26">
        <v>-2</v>
      </c>
      <c r="AL1407" s="26">
        <v>-3</v>
      </c>
      <c r="AM1407" s="26">
        <v>0</v>
      </c>
      <c r="AN1407" s="26">
        <v>25</v>
      </c>
      <c r="AO1407" s="26">
        <v>0</v>
      </c>
      <c r="AP1407" s="26">
        <v>0</v>
      </c>
      <c r="AQ1407" s="26">
        <v>0</v>
      </c>
      <c r="AR1407" s="26">
        <v>1</v>
      </c>
      <c r="AS1407" s="26">
        <v>0</v>
      </c>
      <c r="AT1407" s="26">
        <v>128</v>
      </c>
      <c r="AU1407" s="26">
        <v>33</v>
      </c>
      <c r="AV1407" s="26">
        <v>0</v>
      </c>
      <c r="AW1407" s="26">
        <v>0</v>
      </c>
      <c r="AX1407" s="26">
        <v>0</v>
      </c>
      <c r="AY1407" s="26">
        <v>1</v>
      </c>
      <c r="AZ1407" s="26">
        <v>3</v>
      </c>
      <c r="BA1407" s="26">
        <v>0</v>
      </c>
      <c r="BB1407" s="26">
        <v>0</v>
      </c>
      <c r="BC1407" s="26">
        <v>0</v>
      </c>
      <c r="BD1407" s="26" t="s">
        <v>2309</v>
      </c>
      <c r="BE1407" s="26">
        <v>4</v>
      </c>
      <c r="BF1407" s="26">
        <v>14</v>
      </c>
      <c r="BG1407" s="54" t="str">
        <f t="shared" si="307"/>
        <v>0188</v>
      </c>
      <c r="BH1407" s="9"/>
      <c r="BI1407" s="9"/>
    </row>
    <row r="1408" ht="16.5" spans="1:61">
      <c r="A1408" s="4">
        <f t="shared" si="294"/>
        <v>2</v>
      </c>
      <c r="B1408" s="4" t="str">
        <f>IF(X1408=0,"",VLOOKUP(Y1408,seriesName!A:B,2,TRUE))</f>
        <v>千刃龙</v>
      </c>
      <c r="C1408" s="4" t="str">
        <f>IF(A1408=1,VLOOKUP(V1408,Head!A:B,2,TRUE),IF(A1408=2,VLOOKUP(V1408,Chest!A:B,2,TRUE),IF(A1408=3,VLOOKUP(V1408,Arm!A:B,2,TRUE),IF(A1408=4,VLOOKUP(V1408,Waist!A:B,2,TRUE),IF(A1408=5,VLOOKUP(V1408,Leg!A:B,2,TRUE),"")))))</f>
        <v>千刃龙铠甲</v>
      </c>
      <c r="D1408" s="44" t="str">
        <f>IF(X1408=1,VLOOKUP(AA1408,modelID!A:B,2,FALSE),"")</f>
        <v>pl343</v>
      </c>
      <c r="E1408" s="45">
        <f>IF(X1408=0,"",AH1408+VLOOKUP(AN1408,BuildupTable!L:O,4,FALSE))</f>
        <v>174</v>
      </c>
      <c r="F1408" s="1">
        <f t="shared" si="295"/>
        <v>0</v>
      </c>
      <c r="G1408" s="1">
        <f t="shared" si="296"/>
        <v>0</v>
      </c>
      <c r="H1408" s="1">
        <f t="shared" si="297"/>
        <v>1</v>
      </c>
      <c r="I1408" s="1">
        <f t="shared" si="298"/>
        <v>0</v>
      </c>
      <c r="J1408" s="4" t="str">
        <f>IF(AT1408=0,"",VLOOKUP(AT1408,skillbasedata!A:B,2,TRUE))</f>
        <v>刃鳞打磨</v>
      </c>
      <c r="K1408" s="48">
        <f t="shared" si="299"/>
        <v>1</v>
      </c>
      <c r="L1408" s="4" t="str">
        <f>IF(AU1408=0,"",VLOOKUP(AU1408,skillbasedata!A:B,2,TRUE))</f>
        <v>回避性能</v>
      </c>
      <c r="M1408" s="48">
        <f t="shared" si="300"/>
        <v>3</v>
      </c>
      <c r="N1408" s="4" t="str">
        <f>IF(AV1408=0,"",VLOOKUP(AV1408,skillbasedata!A:B,2,TRUE))</f>
        <v/>
      </c>
      <c r="O1408" s="48">
        <f t="shared" si="301"/>
        <v>0</v>
      </c>
      <c r="P1408" s="4" t="str">
        <f>IF(AW1408=0,"",VLOOKUP(AW1408,skillbasedata!A:B,2,TRUE))</f>
        <v/>
      </c>
      <c r="Q1408" s="48">
        <f t="shared" si="302"/>
        <v>0</v>
      </c>
      <c r="R1408" s="4" t="str">
        <f>IF(AX1408=0,"",VLOOKUP(AX1408,skillbasedata!A:B,2,TRUE))</f>
        <v/>
      </c>
      <c r="S1408" s="48">
        <f t="shared" si="303"/>
        <v>0</v>
      </c>
      <c r="T1408" s="48">
        <f t="shared" si="304"/>
        <v>4</v>
      </c>
      <c r="U1408" s="48">
        <f t="shared" si="305"/>
        <v>14</v>
      </c>
      <c r="V1408" s="51">
        <f t="shared" si="306"/>
        <v>392</v>
      </c>
      <c r="W1408" s="26" t="s">
        <v>3728</v>
      </c>
      <c r="X1408" s="26">
        <v>1</v>
      </c>
      <c r="Y1408" s="26">
        <v>392</v>
      </c>
      <c r="Z1408" s="26">
        <v>16022</v>
      </c>
      <c r="AA1408" s="26">
        <v>161</v>
      </c>
      <c r="AB1408" s="26">
        <v>8</v>
      </c>
      <c r="AC1408" s="26">
        <v>16000</v>
      </c>
      <c r="AD1408" s="26">
        <v>0</v>
      </c>
      <c r="AE1408" s="26">
        <v>2</v>
      </c>
      <c r="AF1408" s="26">
        <v>1</v>
      </c>
      <c r="AG1408" s="26">
        <v>1</v>
      </c>
      <c r="AH1408" s="26">
        <v>114</v>
      </c>
      <c r="AI1408" s="26">
        <v>4</v>
      </c>
      <c r="AJ1408" s="26">
        <v>0</v>
      </c>
      <c r="AK1408" s="26">
        <v>-2</v>
      </c>
      <c r="AL1408" s="26">
        <v>-3</v>
      </c>
      <c r="AM1408" s="26">
        <v>0</v>
      </c>
      <c r="AN1408" s="26">
        <v>25</v>
      </c>
      <c r="AO1408" s="26">
        <v>0</v>
      </c>
      <c r="AP1408" s="26">
        <v>0</v>
      </c>
      <c r="AQ1408" s="26">
        <v>0</v>
      </c>
      <c r="AR1408" s="26">
        <v>1</v>
      </c>
      <c r="AS1408" s="26">
        <v>0</v>
      </c>
      <c r="AT1408" s="26">
        <v>128</v>
      </c>
      <c r="AU1408" s="26">
        <v>65</v>
      </c>
      <c r="AV1408" s="26">
        <v>0</v>
      </c>
      <c r="AW1408" s="26">
        <v>0</v>
      </c>
      <c r="AX1408" s="26">
        <v>0</v>
      </c>
      <c r="AY1408" s="26">
        <v>1</v>
      </c>
      <c r="AZ1408" s="26">
        <v>3</v>
      </c>
      <c r="BA1408" s="26">
        <v>0</v>
      </c>
      <c r="BB1408" s="26">
        <v>0</v>
      </c>
      <c r="BC1408" s="26">
        <v>0</v>
      </c>
      <c r="BD1408" s="26" t="s">
        <v>2309</v>
      </c>
      <c r="BE1408" s="26">
        <v>4</v>
      </c>
      <c r="BF1408" s="26">
        <v>14</v>
      </c>
      <c r="BG1408" s="54" t="str">
        <f t="shared" si="307"/>
        <v>0188</v>
      </c>
      <c r="BH1408" s="9"/>
      <c r="BI1408" s="9"/>
    </row>
    <row r="1409" ht="16.5" spans="1:61">
      <c r="A1409" s="4">
        <f t="shared" si="294"/>
        <v>3</v>
      </c>
      <c r="B1409" s="4" t="str">
        <f>IF(X1409=0,"",VLOOKUP(Y1409,seriesName!A:B,2,TRUE))</f>
        <v>千刃龙</v>
      </c>
      <c r="C1409" s="4" t="str">
        <f>IF(A1409=1,VLOOKUP(V1409,Head!A:B,2,TRUE),IF(A1409=2,VLOOKUP(V1409,Chest!A:B,2,TRUE),IF(A1409=3,VLOOKUP(V1409,Arm!A:B,2,TRUE),IF(A1409=4,VLOOKUP(V1409,Waist!A:B,2,TRUE),IF(A1409=5,VLOOKUP(V1409,Leg!A:B,2,TRUE),"")))))</f>
        <v>千刃龙腕甲</v>
      </c>
      <c r="D1409" s="44" t="str">
        <f>IF(X1409=1,VLOOKUP(AA1409,modelID!A:B,2,FALSE),"")</f>
        <v>pl343</v>
      </c>
      <c r="E1409" s="45">
        <f>IF(X1409=0,"",AH1409+VLOOKUP(AN1409,BuildupTable!L:O,4,FALSE))</f>
        <v>174</v>
      </c>
      <c r="F1409" s="1">
        <f t="shared" si="295"/>
        <v>0</v>
      </c>
      <c r="G1409" s="1">
        <f t="shared" si="296"/>
        <v>0</v>
      </c>
      <c r="H1409" s="1">
        <f t="shared" si="297"/>
        <v>0</v>
      </c>
      <c r="I1409" s="1">
        <f t="shared" si="298"/>
        <v>0</v>
      </c>
      <c r="J1409" s="4" t="str">
        <f>IF(AT1409=0,"",VLOOKUP(AT1409,skillbasedata!A:B,2,TRUE))</f>
        <v>匠</v>
      </c>
      <c r="K1409" s="48">
        <f t="shared" si="299"/>
        <v>3</v>
      </c>
      <c r="L1409" s="4" t="str">
        <f>IF(AU1409=0,"",VLOOKUP(AU1409,skillbasedata!A:B,2,TRUE))</f>
        <v/>
      </c>
      <c r="M1409" s="48">
        <f t="shared" si="300"/>
        <v>0</v>
      </c>
      <c r="N1409" s="4" t="str">
        <f>IF(AV1409=0,"",VLOOKUP(AV1409,skillbasedata!A:B,2,TRUE))</f>
        <v/>
      </c>
      <c r="O1409" s="48">
        <f t="shared" si="301"/>
        <v>0</v>
      </c>
      <c r="P1409" s="4" t="str">
        <f>IF(AW1409=0,"",VLOOKUP(AW1409,skillbasedata!A:B,2,TRUE))</f>
        <v/>
      </c>
      <c r="Q1409" s="48">
        <f t="shared" si="302"/>
        <v>0</v>
      </c>
      <c r="R1409" s="4" t="str">
        <f>IF(AX1409=0,"",VLOOKUP(AX1409,skillbasedata!A:B,2,TRUE))</f>
        <v/>
      </c>
      <c r="S1409" s="48">
        <f t="shared" si="303"/>
        <v>0</v>
      </c>
      <c r="T1409" s="48">
        <f t="shared" si="304"/>
        <v>4</v>
      </c>
      <c r="U1409" s="48">
        <f t="shared" si="305"/>
        <v>14</v>
      </c>
      <c r="V1409" s="51">
        <f t="shared" si="306"/>
        <v>392</v>
      </c>
      <c r="W1409" s="26" t="s">
        <v>3729</v>
      </c>
      <c r="X1409" s="26">
        <v>1</v>
      </c>
      <c r="Y1409" s="26">
        <v>392</v>
      </c>
      <c r="Z1409" s="26">
        <v>16022</v>
      </c>
      <c r="AA1409" s="26">
        <v>161</v>
      </c>
      <c r="AB1409" s="26">
        <v>8</v>
      </c>
      <c r="AC1409" s="26">
        <v>16000</v>
      </c>
      <c r="AD1409" s="26">
        <v>0</v>
      </c>
      <c r="AE1409" s="26">
        <v>2</v>
      </c>
      <c r="AF1409" s="26">
        <v>1</v>
      </c>
      <c r="AG1409" s="26">
        <v>1</v>
      </c>
      <c r="AH1409" s="26">
        <v>114</v>
      </c>
      <c r="AI1409" s="26">
        <v>4</v>
      </c>
      <c r="AJ1409" s="26">
        <v>0</v>
      </c>
      <c r="AK1409" s="26">
        <v>-2</v>
      </c>
      <c r="AL1409" s="26">
        <v>-3</v>
      </c>
      <c r="AM1409" s="26">
        <v>0</v>
      </c>
      <c r="AN1409" s="26">
        <v>25</v>
      </c>
      <c r="AO1409" s="26">
        <v>0</v>
      </c>
      <c r="AP1409" s="26">
        <v>0</v>
      </c>
      <c r="AQ1409" s="26">
        <v>0</v>
      </c>
      <c r="AR1409" s="26">
        <v>0</v>
      </c>
      <c r="AS1409" s="26">
        <v>0</v>
      </c>
      <c r="AT1409" s="26">
        <v>22</v>
      </c>
      <c r="AU1409" s="26">
        <v>0</v>
      </c>
      <c r="AV1409" s="26">
        <v>0</v>
      </c>
      <c r="AW1409" s="26">
        <v>0</v>
      </c>
      <c r="AX1409" s="26">
        <v>0</v>
      </c>
      <c r="AY1409" s="26">
        <v>3</v>
      </c>
      <c r="AZ1409" s="26">
        <v>0</v>
      </c>
      <c r="BA1409" s="26">
        <v>0</v>
      </c>
      <c r="BB1409" s="26">
        <v>0</v>
      </c>
      <c r="BC1409" s="26">
        <v>0</v>
      </c>
      <c r="BD1409" s="26" t="s">
        <v>2309</v>
      </c>
      <c r="BE1409" s="26">
        <v>4</v>
      </c>
      <c r="BF1409" s="26">
        <v>14</v>
      </c>
      <c r="BG1409" s="54" t="str">
        <f t="shared" si="307"/>
        <v>0188</v>
      </c>
      <c r="BH1409" s="9"/>
      <c r="BI1409" s="9"/>
    </row>
    <row r="1410" ht="16.5" spans="1:61">
      <c r="A1410" s="4">
        <f t="shared" ref="A1410:A1473" si="308">IF(X1410=0,0,HEX2DEC(MID(W1410,5,1)))</f>
        <v>4</v>
      </c>
      <c r="B1410" s="4" t="str">
        <f>IF(X1410=0,"",VLOOKUP(Y1410,seriesName!A:B,2,TRUE))</f>
        <v>千刃龙</v>
      </c>
      <c r="C1410" s="4" t="str">
        <f>IF(A1410=1,VLOOKUP(V1410,Head!A:B,2,TRUE),IF(A1410=2,VLOOKUP(V1410,Chest!A:B,2,TRUE),IF(A1410=3,VLOOKUP(V1410,Arm!A:B,2,TRUE),IF(A1410=4,VLOOKUP(V1410,Waist!A:B,2,TRUE),IF(A1410=5,VLOOKUP(V1410,Leg!A:B,2,TRUE),"")))))</f>
        <v>千刃龙腰甲</v>
      </c>
      <c r="D1410" s="44" t="str">
        <f>IF(X1410=1,VLOOKUP(AA1410,modelID!A:B,2,FALSE),"")</f>
        <v>pl343</v>
      </c>
      <c r="E1410" s="45">
        <f>IF(X1410=0,"",AH1410+VLOOKUP(AN1410,BuildupTable!L:O,4,FALSE))</f>
        <v>174</v>
      </c>
      <c r="F1410" s="1">
        <f t="shared" ref="F1410:F1473" si="309">AP1410</f>
        <v>2</v>
      </c>
      <c r="G1410" s="1">
        <f t="shared" ref="G1410:G1473" si="310">AQ1410</f>
        <v>0</v>
      </c>
      <c r="H1410" s="1">
        <f t="shared" ref="H1410:H1473" si="311">AR1410</f>
        <v>0</v>
      </c>
      <c r="I1410" s="1">
        <f t="shared" ref="I1410:I1473" si="312">AS1410</f>
        <v>1</v>
      </c>
      <c r="J1410" s="4" t="str">
        <f>IF(AT1410=0,"",VLOOKUP(AT1410,skillbasedata!A:B,2,TRUE))</f>
        <v>走壁移动【翔】</v>
      </c>
      <c r="K1410" s="48">
        <f t="shared" ref="K1410:K1473" si="313">AY1410</f>
        <v>1</v>
      </c>
      <c r="L1410" s="4" t="str">
        <f>IF(AU1410=0,"",VLOOKUP(AU1410,skillbasedata!A:B,2,TRUE))</f>
        <v>墙面移动</v>
      </c>
      <c r="M1410" s="48">
        <f t="shared" ref="M1410:M1473" si="314">AZ1410</f>
        <v>2</v>
      </c>
      <c r="N1410" s="4" t="str">
        <f>IF(AV1410=0,"",VLOOKUP(AV1410,skillbasedata!A:B,2,TRUE))</f>
        <v/>
      </c>
      <c r="O1410" s="48">
        <f t="shared" ref="O1410:O1473" si="315">BA1410</f>
        <v>0</v>
      </c>
      <c r="P1410" s="4" t="str">
        <f>IF(AW1410=0,"",VLOOKUP(AW1410,skillbasedata!A:B,2,TRUE))</f>
        <v/>
      </c>
      <c r="Q1410" s="48">
        <f t="shared" ref="Q1410:Q1473" si="316">BB1410</f>
        <v>0</v>
      </c>
      <c r="R1410" s="4" t="str">
        <f>IF(AX1410=0,"",VLOOKUP(AX1410,skillbasedata!A:B,2,TRUE))</f>
        <v/>
      </c>
      <c r="S1410" s="48">
        <f t="shared" ref="S1410:S1473" si="317">BC1410</f>
        <v>0</v>
      </c>
      <c r="T1410" s="48">
        <f t="shared" ref="T1410:T1473" si="318">BE1410</f>
        <v>4</v>
      </c>
      <c r="U1410" s="48">
        <f t="shared" ref="U1410:U1473" si="319">BF1410</f>
        <v>14</v>
      </c>
      <c r="V1410" s="51">
        <f t="shared" ref="V1410:V1473" si="320">IF(BG1410=0,0,HEX2DEC(BG1410))</f>
        <v>392</v>
      </c>
      <c r="W1410" s="26" t="s">
        <v>3730</v>
      </c>
      <c r="X1410" s="26">
        <v>1</v>
      </c>
      <c r="Y1410" s="26">
        <v>392</v>
      </c>
      <c r="Z1410" s="26">
        <v>16022</v>
      </c>
      <c r="AA1410" s="26">
        <v>161</v>
      </c>
      <c r="AB1410" s="26">
        <v>8</v>
      </c>
      <c r="AC1410" s="26">
        <v>16000</v>
      </c>
      <c r="AD1410" s="26">
        <v>0</v>
      </c>
      <c r="AE1410" s="26">
        <v>2</v>
      </c>
      <c r="AF1410" s="26">
        <v>1</v>
      </c>
      <c r="AG1410" s="26">
        <v>1</v>
      </c>
      <c r="AH1410" s="26">
        <v>114</v>
      </c>
      <c r="AI1410" s="26">
        <v>4</v>
      </c>
      <c r="AJ1410" s="26">
        <v>0</v>
      </c>
      <c r="AK1410" s="26">
        <v>-2</v>
      </c>
      <c r="AL1410" s="26">
        <v>-3</v>
      </c>
      <c r="AM1410" s="26">
        <v>0</v>
      </c>
      <c r="AN1410" s="26">
        <v>25</v>
      </c>
      <c r="AO1410" s="26">
        <v>0</v>
      </c>
      <c r="AP1410" s="26">
        <v>2</v>
      </c>
      <c r="AQ1410" s="26">
        <v>0</v>
      </c>
      <c r="AR1410" s="26">
        <v>0</v>
      </c>
      <c r="AS1410" s="26">
        <v>1</v>
      </c>
      <c r="AT1410" s="26">
        <v>129</v>
      </c>
      <c r="AU1410" s="26">
        <v>105</v>
      </c>
      <c r="AV1410" s="26">
        <v>0</v>
      </c>
      <c r="AW1410" s="26">
        <v>0</v>
      </c>
      <c r="AX1410" s="26">
        <v>0</v>
      </c>
      <c r="AY1410" s="26">
        <v>1</v>
      </c>
      <c r="AZ1410" s="26">
        <v>2</v>
      </c>
      <c r="BA1410" s="26">
        <v>0</v>
      </c>
      <c r="BB1410" s="26">
        <v>0</v>
      </c>
      <c r="BC1410" s="26">
        <v>0</v>
      </c>
      <c r="BD1410" s="26" t="s">
        <v>2309</v>
      </c>
      <c r="BE1410" s="26">
        <v>4</v>
      </c>
      <c r="BF1410" s="26">
        <v>14</v>
      </c>
      <c r="BG1410" s="54" t="str">
        <f t="shared" ref="BG1410:BG1473" si="321">MID(W1410,7,4)</f>
        <v>0188</v>
      </c>
      <c r="BH1410" s="9"/>
      <c r="BI1410" s="9"/>
    </row>
    <row r="1411" ht="16.5" spans="1:61">
      <c r="A1411" s="4">
        <f t="shared" si="308"/>
        <v>5</v>
      </c>
      <c r="B1411" s="4" t="str">
        <f>IF(X1411=0,"",VLOOKUP(Y1411,seriesName!A:B,2,TRUE))</f>
        <v>千刃龙</v>
      </c>
      <c r="C1411" s="4" t="str">
        <f>IF(A1411=1,VLOOKUP(V1411,Head!A:B,2,TRUE),IF(A1411=2,VLOOKUP(V1411,Chest!A:B,2,TRUE),IF(A1411=3,VLOOKUP(V1411,Arm!A:B,2,TRUE),IF(A1411=4,VLOOKUP(V1411,Waist!A:B,2,TRUE),IF(A1411=5,VLOOKUP(V1411,Leg!A:B,2,TRUE),"")))))</f>
        <v>千刃龙护腿</v>
      </c>
      <c r="D1411" s="44" t="str">
        <f>IF(X1411=1,VLOOKUP(AA1411,modelID!A:B,2,FALSE),"")</f>
        <v>pl343</v>
      </c>
      <c r="E1411" s="45">
        <f>IF(X1411=0,"",AH1411+VLOOKUP(AN1411,BuildupTable!L:O,4,FALSE))</f>
        <v>174</v>
      </c>
      <c r="F1411" s="1">
        <f t="shared" si="309"/>
        <v>0</v>
      </c>
      <c r="G1411" s="1">
        <f t="shared" si="310"/>
        <v>0</v>
      </c>
      <c r="H1411" s="1">
        <f t="shared" si="311"/>
        <v>0</v>
      </c>
      <c r="I1411" s="1">
        <f t="shared" si="312"/>
        <v>1</v>
      </c>
      <c r="J1411" s="4" t="str">
        <f>IF(AT1411=0,"",VLOOKUP(AT1411,skillbasedata!A:B,2,TRUE))</f>
        <v>刃鳞打磨</v>
      </c>
      <c r="K1411" s="48">
        <f t="shared" si="313"/>
        <v>1</v>
      </c>
      <c r="L1411" s="4" t="str">
        <f>IF(AU1411=0,"",VLOOKUP(AU1411,skillbasedata!A:B,2,TRUE))</f>
        <v>回避距离提升</v>
      </c>
      <c r="M1411" s="48">
        <f t="shared" si="314"/>
        <v>2</v>
      </c>
      <c r="N1411" s="4" t="str">
        <f>IF(AV1411=0,"",VLOOKUP(AV1411,skillbasedata!A:B,2,TRUE))</f>
        <v/>
      </c>
      <c r="O1411" s="48">
        <f t="shared" si="315"/>
        <v>0</v>
      </c>
      <c r="P1411" s="4" t="str">
        <f>IF(AW1411=0,"",VLOOKUP(AW1411,skillbasedata!A:B,2,TRUE))</f>
        <v/>
      </c>
      <c r="Q1411" s="48">
        <f t="shared" si="316"/>
        <v>0</v>
      </c>
      <c r="R1411" s="4" t="str">
        <f>IF(AX1411=0,"",VLOOKUP(AX1411,skillbasedata!A:B,2,TRUE))</f>
        <v/>
      </c>
      <c r="S1411" s="48">
        <f t="shared" si="317"/>
        <v>0</v>
      </c>
      <c r="T1411" s="48">
        <f t="shared" si="318"/>
        <v>4</v>
      </c>
      <c r="U1411" s="48">
        <f t="shared" si="319"/>
        <v>14</v>
      </c>
      <c r="V1411" s="51">
        <f t="shared" si="320"/>
        <v>392</v>
      </c>
      <c r="W1411" s="26" t="s">
        <v>3731</v>
      </c>
      <c r="X1411" s="26">
        <v>1</v>
      </c>
      <c r="Y1411" s="26">
        <v>392</v>
      </c>
      <c r="Z1411" s="26">
        <v>16022</v>
      </c>
      <c r="AA1411" s="26">
        <v>161</v>
      </c>
      <c r="AB1411" s="26">
        <v>8</v>
      </c>
      <c r="AC1411" s="26">
        <v>16000</v>
      </c>
      <c r="AD1411" s="26">
        <v>0</v>
      </c>
      <c r="AE1411" s="26">
        <v>2</v>
      </c>
      <c r="AF1411" s="26">
        <v>1</v>
      </c>
      <c r="AG1411" s="26">
        <v>1</v>
      </c>
      <c r="AH1411" s="26">
        <v>114</v>
      </c>
      <c r="AI1411" s="26">
        <v>4</v>
      </c>
      <c r="AJ1411" s="26">
        <v>0</v>
      </c>
      <c r="AK1411" s="26">
        <v>-2</v>
      </c>
      <c r="AL1411" s="26">
        <v>-3</v>
      </c>
      <c r="AM1411" s="26">
        <v>0</v>
      </c>
      <c r="AN1411" s="26">
        <v>25</v>
      </c>
      <c r="AO1411" s="26">
        <v>0</v>
      </c>
      <c r="AP1411" s="26">
        <v>0</v>
      </c>
      <c r="AQ1411" s="26">
        <v>0</v>
      </c>
      <c r="AR1411" s="26">
        <v>0</v>
      </c>
      <c r="AS1411" s="26">
        <v>1</v>
      </c>
      <c r="AT1411" s="26">
        <v>128</v>
      </c>
      <c r="AU1411" s="26">
        <v>66</v>
      </c>
      <c r="AV1411" s="26">
        <v>0</v>
      </c>
      <c r="AW1411" s="26">
        <v>0</v>
      </c>
      <c r="AX1411" s="26">
        <v>0</v>
      </c>
      <c r="AY1411" s="26">
        <v>1</v>
      </c>
      <c r="AZ1411" s="26">
        <v>2</v>
      </c>
      <c r="BA1411" s="26">
        <v>0</v>
      </c>
      <c r="BB1411" s="26">
        <v>0</v>
      </c>
      <c r="BC1411" s="26">
        <v>0</v>
      </c>
      <c r="BD1411" s="26" t="s">
        <v>2309</v>
      </c>
      <c r="BE1411" s="26">
        <v>4</v>
      </c>
      <c r="BF1411" s="26">
        <v>14</v>
      </c>
      <c r="BG1411" s="54" t="str">
        <f t="shared" si="321"/>
        <v>0188</v>
      </c>
      <c r="BH1411" s="9"/>
      <c r="BI1411" s="9"/>
    </row>
    <row r="1412" ht="16.5" spans="1:61">
      <c r="A1412" s="4">
        <f t="shared" si="308"/>
        <v>1</v>
      </c>
      <c r="B1412" s="4" t="str">
        <f>IF(X1412=0,"",VLOOKUP(Y1412,seriesName!A:B,2,TRUE))</f>
        <v>电龙</v>
      </c>
      <c r="C1412" s="4" t="str">
        <f>IF(A1412=1,VLOOKUP(V1412,Head!A:B,2,TRUE),IF(A1412=2,VLOOKUP(V1412,Chest!A:B,2,TRUE),IF(A1412=3,VLOOKUP(V1412,Arm!A:B,2,TRUE),IF(A1412=4,VLOOKUP(V1412,Waist!A:B,2,TRUE),IF(A1412=5,VLOOKUP(V1412,Leg!A:B,2,TRUE),"")))))</f>
        <v>电龙头盔</v>
      </c>
      <c r="D1412" s="44" t="str">
        <f>IF(X1412=1,VLOOKUP(AA1412,modelID!A:B,2,FALSE),"")</f>
        <v>pl344</v>
      </c>
      <c r="E1412" s="45">
        <f>IF(X1412=0,"",AH1412+VLOOKUP(AN1412,BuildupTable!L:O,4,FALSE))</f>
        <v>174</v>
      </c>
      <c r="F1412" s="1">
        <f t="shared" si="309"/>
        <v>1</v>
      </c>
      <c r="G1412" s="1">
        <f t="shared" si="310"/>
        <v>1</v>
      </c>
      <c r="H1412" s="1">
        <f t="shared" si="311"/>
        <v>0</v>
      </c>
      <c r="I1412" s="1">
        <f t="shared" si="312"/>
        <v>1</v>
      </c>
      <c r="J1412" s="4" t="str">
        <f>IF(AT1412=0,"",VLOOKUP(AT1412,skillbasedata!A:B,2,TRUE))</f>
        <v>连击</v>
      </c>
      <c r="K1412" s="48">
        <f t="shared" si="313"/>
        <v>1</v>
      </c>
      <c r="L1412" s="4" t="str">
        <f>IF(AU1412=0,"",VLOOKUP(AU1412,skillbasedata!A:B,2,TRUE))</f>
        <v>昏厥耐性</v>
      </c>
      <c r="M1412" s="48">
        <f t="shared" si="314"/>
        <v>2</v>
      </c>
      <c r="N1412" s="4" t="str">
        <f>IF(AV1412=0,"",VLOOKUP(AV1412,skillbasedata!A:B,2,TRUE))</f>
        <v/>
      </c>
      <c r="O1412" s="48">
        <f t="shared" si="315"/>
        <v>0</v>
      </c>
      <c r="P1412" s="4" t="str">
        <f>IF(AW1412=0,"",VLOOKUP(AW1412,skillbasedata!A:B,2,TRUE))</f>
        <v/>
      </c>
      <c r="Q1412" s="48">
        <f t="shared" si="316"/>
        <v>0</v>
      </c>
      <c r="R1412" s="4" t="str">
        <f>IF(AX1412=0,"",VLOOKUP(AX1412,skillbasedata!A:B,2,TRUE))</f>
        <v/>
      </c>
      <c r="S1412" s="48">
        <f t="shared" si="317"/>
        <v>0</v>
      </c>
      <c r="T1412" s="48">
        <f t="shared" si="318"/>
        <v>4</v>
      </c>
      <c r="U1412" s="48">
        <f t="shared" si="319"/>
        <v>14</v>
      </c>
      <c r="V1412" s="51">
        <f t="shared" si="320"/>
        <v>393</v>
      </c>
      <c r="W1412" s="26" t="s">
        <v>3732</v>
      </c>
      <c r="X1412" s="26">
        <v>1</v>
      </c>
      <c r="Y1412" s="26">
        <v>393</v>
      </c>
      <c r="Z1412" s="26">
        <v>16019</v>
      </c>
      <c r="AA1412" s="26">
        <v>162</v>
      </c>
      <c r="AB1412" s="26">
        <v>8</v>
      </c>
      <c r="AC1412" s="26">
        <v>16000</v>
      </c>
      <c r="AD1412" s="26">
        <v>0</v>
      </c>
      <c r="AE1412" s="26">
        <v>2</v>
      </c>
      <c r="AF1412" s="26">
        <v>1</v>
      </c>
      <c r="AG1412" s="26">
        <v>1</v>
      </c>
      <c r="AH1412" s="26">
        <v>114</v>
      </c>
      <c r="AI1412" s="26">
        <v>0</v>
      </c>
      <c r="AJ1412" s="26">
        <v>-1</v>
      </c>
      <c r="AK1412" s="26">
        <v>-3</v>
      </c>
      <c r="AL1412" s="26">
        <v>4</v>
      </c>
      <c r="AM1412" s="26">
        <v>0</v>
      </c>
      <c r="AN1412" s="26">
        <v>25</v>
      </c>
      <c r="AO1412" s="26">
        <v>0</v>
      </c>
      <c r="AP1412" s="26">
        <v>1</v>
      </c>
      <c r="AQ1412" s="26">
        <v>1</v>
      </c>
      <c r="AR1412" s="26">
        <v>0</v>
      </c>
      <c r="AS1412" s="26">
        <v>1</v>
      </c>
      <c r="AT1412" s="26">
        <v>131</v>
      </c>
      <c r="AU1412" s="26">
        <v>76</v>
      </c>
      <c r="AV1412" s="26">
        <v>0</v>
      </c>
      <c r="AW1412" s="26">
        <v>0</v>
      </c>
      <c r="AX1412" s="26">
        <v>0</v>
      </c>
      <c r="AY1412" s="26">
        <v>1</v>
      </c>
      <c r="AZ1412" s="26">
        <v>2</v>
      </c>
      <c r="BA1412" s="26">
        <v>0</v>
      </c>
      <c r="BB1412" s="26">
        <v>0</v>
      </c>
      <c r="BC1412" s="26">
        <v>0</v>
      </c>
      <c r="BD1412" s="26" t="s">
        <v>2309</v>
      </c>
      <c r="BE1412" s="26">
        <v>4</v>
      </c>
      <c r="BF1412" s="26">
        <v>14</v>
      </c>
      <c r="BG1412" s="54" t="str">
        <f t="shared" si="321"/>
        <v>0189</v>
      </c>
      <c r="BH1412" s="9"/>
      <c r="BI1412" s="9"/>
    </row>
    <row r="1413" ht="16.5" spans="1:61">
      <c r="A1413" s="4">
        <f t="shared" si="308"/>
        <v>2</v>
      </c>
      <c r="B1413" s="4" t="str">
        <f>IF(X1413=0,"",VLOOKUP(Y1413,seriesName!A:B,2,TRUE))</f>
        <v>电龙</v>
      </c>
      <c r="C1413" s="4" t="str">
        <f>IF(A1413=1,VLOOKUP(V1413,Head!A:B,2,TRUE),IF(A1413=2,VLOOKUP(V1413,Chest!A:B,2,TRUE),IF(A1413=3,VLOOKUP(V1413,Arm!A:B,2,TRUE),IF(A1413=4,VLOOKUP(V1413,Waist!A:B,2,TRUE),IF(A1413=5,VLOOKUP(V1413,Leg!A:B,2,TRUE),"")))))</f>
        <v>电龙铠甲</v>
      </c>
      <c r="D1413" s="44" t="str">
        <f>IF(X1413=1,VLOOKUP(AA1413,modelID!A:B,2,FALSE),"")</f>
        <v>pl344</v>
      </c>
      <c r="E1413" s="45">
        <f>IF(X1413=0,"",AH1413+VLOOKUP(AN1413,BuildupTable!L:O,4,FALSE))</f>
        <v>174</v>
      </c>
      <c r="F1413" s="1">
        <f t="shared" si="309"/>
        <v>1</v>
      </c>
      <c r="G1413" s="1">
        <f t="shared" si="310"/>
        <v>0</v>
      </c>
      <c r="H1413" s="1">
        <f t="shared" si="311"/>
        <v>1</v>
      </c>
      <c r="I1413" s="1">
        <f t="shared" si="312"/>
        <v>0</v>
      </c>
      <c r="J1413" s="4" t="str">
        <f>IF(AT1413=0,"",VLOOKUP(AT1413,skillbasedata!A:B,2,TRUE))</f>
        <v>连击</v>
      </c>
      <c r="K1413" s="48">
        <f t="shared" si="313"/>
        <v>1</v>
      </c>
      <c r="L1413" s="4" t="str">
        <f>IF(AU1413=0,"",VLOOKUP(AU1413,skillbasedata!A:B,2,TRUE))</f>
        <v>耐力急速回复</v>
      </c>
      <c r="M1413" s="48">
        <f t="shared" si="314"/>
        <v>2</v>
      </c>
      <c r="N1413" s="4" t="str">
        <f>IF(AV1413=0,"",VLOOKUP(AV1413,skillbasedata!A:B,2,TRUE))</f>
        <v/>
      </c>
      <c r="O1413" s="48">
        <f t="shared" si="315"/>
        <v>0</v>
      </c>
      <c r="P1413" s="4" t="str">
        <f>IF(AW1413=0,"",VLOOKUP(AW1413,skillbasedata!A:B,2,TRUE))</f>
        <v/>
      </c>
      <c r="Q1413" s="48">
        <f t="shared" si="316"/>
        <v>0</v>
      </c>
      <c r="R1413" s="4" t="str">
        <f>IF(AX1413=0,"",VLOOKUP(AX1413,skillbasedata!A:B,2,TRUE))</f>
        <v/>
      </c>
      <c r="S1413" s="48">
        <f t="shared" si="317"/>
        <v>0</v>
      </c>
      <c r="T1413" s="48">
        <f t="shared" si="318"/>
        <v>4</v>
      </c>
      <c r="U1413" s="48">
        <f t="shared" si="319"/>
        <v>14</v>
      </c>
      <c r="V1413" s="51">
        <f t="shared" si="320"/>
        <v>393</v>
      </c>
      <c r="W1413" s="26" t="s">
        <v>3733</v>
      </c>
      <c r="X1413" s="26">
        <v>1</v>
      </c>
      <c r="Y1413" s="26">
        <v>393</v>
      </c>
      <c r="Z1413" s="26">
        <v>16019</v>
      </c>
      <c r="AA1413" s="26">
        <v>162</v>
      </c>
      <c r="AB1413" s="26">
        <v>8</v>
      </c>
      <c r="AC1413" s="26">
        <v>16000</v>
      </c>
      <c r="AD1413" s="26">
        <v>0</v>
      </c>
      <c r="AE1413" s="26">
        <v>2</v>
      </c>
      <c r="AF1413" s="26">
        <v>1</v>
      </c>
      <c r="AG1413" s="26">
        <v>1</v>
      </c>
      <c r="AH1413" s="26">
        <v>114</v>
      </c>
      <c r="AI1413" s="26">
        <v>0</v>
      </c>
      <c r="AJ1413" s="26">
        <v>-1</v>
      </c>
      <c r="AK1413" s="26">
        <v>-3</v>
      </c>
      <c r="AL1413" s="26">
        <v>4</v>
      </c>
      <c r="AM1413" s="26">
        <v>0</v>
      </c>
      <c r="AN1413" s="26">
        <v>25</v>
      </c>
      <c r="AO1413" s="26">
        <v>0</v>
      </c>
      <c r="AP1413" s="26">
        <v>1</v>
      </c>
      <c r="AQ1413" s="26">
        <v>0</v>
      </c>
      <c r="AR1413" s="26">
        <v>1</v>
      </c>
      <c r="AS1413" s="26">
        <v>0</v>
      </c>
      <c r="AT1413" s="26">
        <v>131</v>
      </c>
      <c r="AU1413" s="26">
        <v>34</v>
      </c>
      <c r="AV1413" s="26">
        <v>0</v>
      </c>
      <c r="AW1413" s="26">
        <v>0</v>
      </c>
      <c r="AX1413" s="26">
        <v>0</v>
      </c>
      <c r="AY1413" s="26">
        <v>1</v>
      </c>
      <c r="AZ1413" s="26">
        <v>2</v>
      </c>
      <c r="BA1413" s="26">
        <v>0</v>
      </c>
      <c r="BB1413" s="26">
        <v>0</v>
      </c>
      <c r="BC1413" s="26">
        <v>0</v>
      </c>
      <c r="BD1413" s="26" t="s">
        <v>2309</v>
      </c>
      <c r="BE1413" s="26">
        <v>4</v>
      </c>
      <c r="BF1413" s="26">
        <v>14</v>
      </c>
      <c r="BG1413" s="54" t="str">
        <f t="shared" si="321"/>
        <v>0189</v>
      </c>
      <c r="BH1413" s="9"/>
      <c r="BI1413" s="9"/>
    </row>
    <row r="1414" ht="16.5" spans="1:61">
      <c r="A1414" s="4">
        <f t="shared" si="308"/>
        <v>3</v>
      </c>
      <c r="B1414" s="4" t="str">
        <f>IF(X1414=0,"",VLOOKUP(Y1414,seriesName!A:B,2,TRUE))</f>
        <v>电龙</v>
      </c>
      <c r="C1414" s="4" t="str">
        <f>IF(A1414=1,VLOOKUP(V1414,Head!A:B,2,TRUE),IF(A1414=2,VLOOKUP(V1414,Chest!A:B,2,TRUE),IF(A1414=3,VLOOKUP(V1414,Arm!A:B,2,TRUE),IF(A1414=4,VLOOKUP(V1414,Waist!A:B,2,TRUE),IF(A1414=5,VLOOKUP(V1414,Leg!A:B,2,TRUE),"")))))</f>
        <v>电龙腕甲</v>
      </c>
      <c r="D1414" s="44" t="str">
        <f>IF(X1414=1,VLOOKUP(AA1414,modelID!A:B,2,FALSE),"")</f>
        <v>pl344</v>
      </c>
      <c r="E1414" s="45">
        <f>IF(X1414=0,"",AH1414+VLOOKUP(AN1414,BuildupTable!L:O,4,FALSE))</f>
        <v>174</v>
      </c>
      <c r="F1414" s="1">
        <f t="shared" si="309"/>
        <v>1</v>
      </c>
      <c r="G1414" s="1">
        <f t="shared" si="310"/>
        <v>0</v>
      </c>
      <c r="H1414" s="1">
        <f t="shared" si="311"/>
        <v>0</v>
      </c>
      <c r="I1414" s="1">
        <f t="shared" si="312"/>
        <v>1</v>
      </c>
      <c r="J1414" s="4" t="str">
        <f>IF(AT1414=0,"",VLOOKUP(AT1414,skillbasedata!A:B,2,TRUE))</f>
        <v>连击</v>
      </c>
      <c r="K1414" s="48">
        <f t="shared" si="313"/>
        <v>1</v>
      </c>
      <c r="L1414" s="4" t="str">
        <f>IF(AU1414=0,"",VLOOKUP(AU1414,skillbasedata!A:B,2,TRUE))</f>
        <v>耐力急速回复</v>
      </c>
      <c r="M1414" s="48">
        <f t="shared" si="314"/>
        <v>1</v>
      </c>
      <c r="N1414" s="4" t="str">
        <f>IF(AV1414=0,"",VLOOKUP(AV1414,skillbasedata!A:B,2,TRUE))</f>
        <v>昏厥耐性</v>
      </c>
      <c r="O1414" s="48">
        <f t="shared" si="315"/>
        <v>1</v>
      </c>
      <c r="P1414" s="4" t="str">
        <f>IF(AW1414=0,"",VLOOKUP(AW1414,skillbasedata!A:B,2,TRUE))</f>
        <v/>
      </c>
      <c r="Q1414" s="48">
        <f t="shared" si="316"/>
        <v>0</v>
      </c>
      <c r="R1414" s="4" t="str">
        <f>IF(AX1414=0,"",VLOOKUP(AX1414,skillbasedata!A:B,2,TRUE))</f>
        <v/>
      </c>
      <c r="S1414" s="48">
        <f t="shared" si="317"/>
        <v>0</v>
      </c>
      <c r="T1414" s="48">
        <f t="shared" si="318"/>
        <v>4</v>
      </c>
      <c r="U1414" s="48">
        <f t="shared" si="319"/>
        <v>14</v>
      </c>
      <c r="V1414" s="51">
        <f t="shared" si="320"/>
        <v>393</v>
      </c>
      <c r="W1414" s="26" t="s">
        <v>3734</v>
      </c>
      <c r="X1414" s="26">
        <v>1</v>
      </c>
      <c r="Y1414" s="26">
        <v>393</v>
      </c>
      <c r="Z1414" s="26">
        <v>16019</v>
      </c>
      <c r="AA1414" s="26">
        <v>162</v>
      </c>
      <c r="AB1414" s="26">
        <v>8</v>
      </c>
      <c r="AC1414" s="26">
        <v>16000</v>
      </c>
      <c r="AD1414" s="26">
        <v>0</v>
      </c>
      <c r="AE1414" s="26">
        <v>2</v>
      </c>
      <c r="AF1414" s="26">
        <v>1</v>
      </c>
      <c r="AG1414" s="26">
        <v>1</v>
      </c>
      <c r="AH1414" s="26">
        <v>114</v>
      </c>
      <c r="AI1414" s="26">
        <v>0</v>
      </c>
      <c r="AJ1414" s="26">
        <v>-1</v>
      </c>
      <c r="AK1414" s="26">
        <v>-3</v>
      </c>
      <c r="AL1414" s="26">
        <v>4</v>
      </c>
      <c r="AM1414" s="26">
        <v>0</v>
      </c>
      <c r="AN1414" s="26">
        <v>25</v>
      </c>
      <c r="AO1414" s="26">
        <v>0</v>
      </c>
      <c r="AP1414" s="26">
        <v>1</v>
      </c>
      <c r="AQ1414" s="26">
        <v>0</v>
      </c>
      <c r="AR1414" s="26">
        <v>0</v>
      </c>
      <c r="AS1414" s="26">
        <v>1</v>
      </c>
      <c r="AT1414" s="26">
        <v>131</v>
      </c>
      <c r="AU1414" s="26">
        <v>34</v>
      </c>
      <c r="AV1414" s="26">
        <v>76</v>
      </c>
      <c r="AW1414" s="26">
        <v>0</v>
      </c>
      <c r="AX1414" s="26">
        <v>0</v>
      </c>
      <c r="AY1414" s="26">
        <v>1</v>
      </c>
      <c r="AZ1414" s="26">
        <v>1</v>
      </c>
      <c r="BA1414" s="26">
        <v>1</v>
      </c>
      <c r="BB1414" s="26">
        <v>0</v>
      </c>
      <c r="BC1414" s="26">
        <v>0</v>
      </c>
      <c r="BD1414" s="26" t="s">
        <v>2309</v>
      </c>
      <c r="BE1414" s="26">
        <v>4</v>
      </c>
      <c r="BF1414" s="26">
        <v>14</v>
      </c>
      <c r="BG1414" s="54" t="str">
        <f t="shared" si="321"/>
        <v>0189</v>
      </c>
      <c r="BH1414" s="9"/>
      <c r="BI1414" s="9"/>
    </row>
    <row r="1415" ht="16.5" spans="1:61">
      <c r="A1415" s="4">
        <f t="shared" si="308"/>
        <v>4</v>
      </c>
      <c r="B1415" s="4" t="str">
        <f>IF(X1415=0,"",VLOOKUP(Y1415,seriesName!A:B,2,TRUE))</f>
        <v>电龙</v>
      </c>
      <c r="C1415" s="4" t="str">
        <f>IF(A1415=1,VLOOKUP(V1415,Head!A:B,2,TRUE),IF(A1415=2,VLOOKUP(V1415,Chest!A:B,2,TRUE),IF(A1415=3,VLOOKUP(V1415,Arm!A:B,2,TRUE),IF(A1415=4,VLOOKUP(V1415,Waist!A:B,2,TRUE),IF(A1415=5,VLOOKUP(V1415,Leg!A:B,2,TRUE),"")))))</f>
        <v>电龙腰甲</v>
      </c>
      <c r="D1415" s="44" t="str">
        <f>IF(X1415=1,VLOOKUP(AA1415,modelID!A:B,2,FALSE),"")</f>
        <v>pl344</v>
      </c>
      <c r="E1415" s="45">
        <f>IF(X1415=0,"",AH1415+VLOOKUP(AN1415,BuildupTable!L:O,4,FALSE))</f>
        <v>174</v>
      </c>
      <c r="F1415" s="1">
        <f t="shared" si="309"/>
        <v>1</v>
      </c>
      <c r="G1415" s="1">
        <f t="shared" si="310"/>
        <v>1</v>
      </c>
      <c r="H1415" s="1">
        <f t="shared" si="311"/>
        <v>0</v>
      </c>
      <c r="I1415" s="1">
        <f t="shared" si="312"/>
        <v>0</v>
      </c>
      <c r="J1415" s="4" t="str">
        <f>IF(AT1415=0,"",VLOOKUP(AT1415,skillbasedata!A:B,2,TRUE))</f>
        <v>强化持续</v>
      </c>
      <c r="K1415" s="48">
        <f t="shared" si="313"/>
        <v>3</v>
      </c>
      <c r="L1415" s="4" t="str">
        <f>IF(AU1415=0,"",VLOOKUP(AU1415,skillbasedata!A:B,2,TRUE))</f>
        <v>砥石使用高速化</v>
      </c>
      <c r="M1415" s="48">
        <f t="shared" si="314"/>
        <v>2</v>
      </c>
      <c r="N1415" s="4" t="str">
        <f>IF(AV1415=0,"",VLOOKUP(AV1415,skillbasedata!A:B,2,TRUE))</f>
        <v/>
      </c>
      <c r="O1415" s="48">
        <f t="shared" si="315"/>
        <v>0</v>
      </c>
      <c r="P1415" s="4" t="str">
        <f>IF(AW1415=0,"",VLOOKUP(AW1415,skillbasedata!A:B,2,TRUE))</f>
        <v/>
      </c>
      <c r="Q1415" s="48">
        <f t="shared" si="316"/>
        <v>0</v>
      </c>
      <c r="R1415" s="4" t="str">
        <f>IF(AX1415=0,"",VLOOKUP(AX1415,skillbasedata!A:B,2,TRUE))</f>
        <v/>
      </c>
      <c r="S1415" s="48">
        <f t="shared" si="317"/>
        <v>0</v>
      </c>
      <c r="T1415" s="48">
        <f t="shared" si="318"/>
        <v>4</v>
      </c>
      <c r="U1415" s="48">
        <f t="shared" si="319"/>
        <v>14</v>
      </c>
      <c r="V1415" s="51">
        <f t="shared" si="320"/>
        <v>393</v>
      </c>
      <c r="W1415" s="26" t="s">
        <v>3735</v>
      </c>
      <c r="X1415" s="26">
        <v>1</v>
      </c>
      <c r="Y1415" s="26">
        <v>393</v>
      </c>
      <c r="Z1415" s="26">
        <v>16019</v>
      </c>
      <c r="AA1415" s="26">
        <v>162</v>
      </c>
      <c r="AB1415" s="26">
        <v>8</v>
      </c>
      <c r="AC1415" s="26">
        <v>16000</v>
      </c>
      <c r="AD1415" s="26">
        <v>0</v>
      </c>
      <c r="AE1415" s="26">
        <v>2</v>
      </c>
      <c r="AF1415" s="26">
        <v>1</v>
      </c>
      <c r="AG1415" s="26">
        <v>1</v>
      </c>
      <c r="AH1415" s="26">
        <v>114</v>
      </c>
      <c r="AI1415" s="26">
        <v>0</v>
      </c>
      <c r="AJ1415" s="26">
        <v>-1</v>
      </c>
      <c r="AK1415" s="26">
        <v>-3</v>
      </c>
      <c r="AL1415" s="26">
        <v>4</v>
      </c>
      <c r="AM1415" s="26">
        <v>0</v>
      </c>
      <c r="AN1415" s="26">
        <v>25</v>
      </c>
      <c r="AO1415" s="26">
        <v>0</v>
      </c>
      <c r="AP1415" s="26">
        <v>1</v>
      </c>
      <c r="AQ1415" s="26">
        <v>1</v>
      </c>
      <c r="AR1415" s="26">
        <v>0</v>
      </c>
      <c r="AS1415" s="26">
        <v>0</v>
      </c>
      <c r="AT1415" s="26">
        <v>31</v>
      </c>
      <c r="AU1415" s="26">
        <v>85</v>
      </c>
      <c r="AV1415" s="26">
        <v>0</v>
      </c>
      <c r="AW1415" s="26">
        <v>0</v>
      </c>
      <c r="AX1415" s="26">
        <v>0</v>
      </c>
      <c r="AY1415" s="26">
        <v>3</v>
      </c>
      <c r="AZ1415" s="26">
        <v>2</v>
      </c>
      <c r="BA1415" s="26">
        <v>0</v>
      </c>
      <c r="BB1415" s="26">
        <v>0</v>
      </c>
      <c r="BC1415" s="26">
        <v>0</v>
      </c>
      <c r="BD1415" s="26" t="s">
        <v>2309</v>
      </c>
      <c r="BE1415" s="26">
        <v>4</v>
      </c>
      <c r="BF1415" s="26">
        <v>14</v>
      </c>
      <c r="BG1415" s="54" t="str">
        <f t="shared" si="321"/>
        <v>0189</v>
      </c>
      <c r="BH1415" s="9"/>
      <c r="BI1415" s="9"/>
    </row>
    <row r="1416" ht="16.5" spans="1:61">
      <c r="A1416" s="4">
        <f t="shared" si="308"/>
        <v>5</v>
      </c>
      <c r="B1416" s="4" t="str">
        <f>IF(X1416=0,"",VLOOKUP(Y1416,seriesName!A:B,2,TRUE))</f>
        <v>电龙</v>
      </c>
      <c r="C1416" s="4" t="str">
        <f>IF(A1416=1,VLOOKUP(V1416,Head!A:B,2,TRUE),IF(A1416=2,VLOOKUP(V1416,Chest!A:B,2,TRUE),IF(A1416=3,VLOOKUP(V1416,Arm!A:B,2,TRUE),IF(A1416=4,VLOOKUP(V1416,Waist!A:B,2,TRUE),IF(A1416=5,VLOOKUP(V1416,Leg!A:B,2,TRUE),"")))))</f>
        <v>电龙护腿</v>
      </c>
      <c r="D1416" s="44" t="str">
        <f>IF(X1416=1,VLOOKUP(AA1416,modelID!A:B,2,FALSE),"")</f>
        <v>pl344</v>
      </c>
      <c r="E1416" s="45">
        <f>IF(X1416=0,"",AH1416+VLOOKUP(AN1416,BuildupTable!L:O,4,FALSE))</f>
        <v>174</v>
      </c>
      <c r="F1416" s="1">
        <f t="shared" si="309"/>
        <v>2</v>
      </c>
      <c r="G1416" s="1">
        <f t="shared" si="310"/>
        <v>0</v>
      </c>
      <c r="H1416" s="1">
        <f t="shared" si="311"/>
        <v>0</v>
      </c>
      <c r="I1416" s="1">
        <f t="shared" si="312"/>
        <v>0</v>
      </c>
      <c r="J1416" s="4" t="str">
        <f>IF(AT1416=0,"",VLOOKUP(AT1416,skillbasedata!A:B,2,TRUE))</f>
        <v>利刃</v>
      </c>
      <c r="K1416" s="48">
        <f t="shared" si="313"/>
        <v>3</v>
      </c>
      <c r="L1416" s="4" t="str">
        <f>IF(AU1416=0,"",VLOOKUP(AU1416,skillbasedata!A:B,2,TRUE))</f>
        <v>弹丸节约</v>
      </c>
      <c r="M1416" s="48">
        <f t="shared" si="314"/>
        <v>3</v>
      </c>
      <c r="N1416" s="4" t="str">
        <f>IF(AV1416=0,"",VLOOKUP(AV1416,skillbasedata!A:B,2,TRUE))</f>
        <v>雷属性攻击强化</v>
      </c>
      <c r="O1416" s="48">
        <f t="shared" si="315"/>
        <v>3</v>
      </c>
      <c r="P1416" s="4" t="str">
        <f>IF(AW1416=0,"",VLOOKUP(AW1416,skillbasedata!A:B,2,TRUE))</f>
        <v/>
      </c>
      <c r="Q1416" s="48">
        <f t="shared" si="316"/>
        <v>0</v>
      </c>
      <c r="R1416" s="4" t="str">
        <f>IF(AX1416=0,"",VLOOKUP(AX1416,skillbasedata!A:B,2,TRUE))</f>
        <v/>
      </c>
      <c r="S1416" s="48">
        <f t="shared" si="317"/>
        <v>0</v>
      </c>
      <c r="T1416" s="48">
        <f t="shared" si="318"/>
        <v>4</v>
      </c>
      <c r="U1416" s="48">
        <f t="shared" si="319"/>
        <v>14</v>
      </c>
      <c r="V1416" s="51">
        <f t="shared" si="320"/>
        <v>393</v>
      </c>
      <c r="W1416" s="26" t="s">
        <v>3736</v>
      </c>
      <c r="X1416" s="26">
        <v>1</v>
      </c>
      <c r="Y1416" s="26">
        <v>393</v>
      </c>
      <c r="Z1416" s="26">
        <v>16019</v>
      </c>
      <c r="AA1416" s="26">
        <v>162</v>
      </c>
      <c r="AB1416" s="26">
        <v>8</v>
      </c>
      <c r="AC1416" s="26">
        <v>16000</v>
      </c>
      <c r="AD1416" s="26">
        <v>0</v>
      </c>
      <c r="AE1416" s="26">
        <v>2</v>
      </c>
      <c r="AF1416" s="26">
        <v>1</v>
      </c>
      <c r="AG1416" s="26">
        <v>1</v>
      </c>
      <c r="AH1416" s="26">
        <v>114</v>
      </c>
      <c r="AI1416" s="26">
        <v>0</v>
      </c>
      <c r="AJ1416" s="26">
        <v>-1</v>
      </c>
      <c r="AK1416" s="26">
        <v>-3</v>
      </c>
      <c r="AL1416" s="26">
        <v>4</v>
      </c>
      <c r="AM1416" s="26">
        <v>0</v>
      </c>
      <c r="AN1416" s="26">
        <v>25</v>
      </c>
      <c r="AO1416" s="26">
        <v>0</v>
      </c>
      <c r="AP1416" s="26">
        <v>2</v>
      </c>
      <c r="AQ1416" s="26">
        <v>0</v>
      </c>
      <c r="AR1416" s="26">
        <v>0</v>
      </c>
      <c r="AS1416" s="26">
        <v>0</v>
      </c>
      <c r="AT1416" s="26">
        <v>23</v>
      </c>
      <c r="AU1416" s="26">
        <v>24</v>
      </c>
      <c r="AV1416" s="26">
        <v>16</v>
      </c>
      <c r="AW1416" s="26">
        <v>0</v>
      </c>
      <c r="AX1416" s="26">
        <v>0</v>
      </c>
      <c r="AY1416" s="26">
        <v>3</v>
      </c>
      <c r="AZ1416" s="26">
        <v>3</v>
      </c>
      <c r="BA1416" s="26">
        <v>3</v>
      </c>
      <c r="BB1416" s="26">
        <v>0</v>
      </c>
      <c r="BC1416" s="26">
        <v>0</v>
      </c>
      <c r="BD1416" s="26" t="s">
        <v>2309</v>
      </c>
      <c r="BE1416" s="26">
        <v>4</v>
      </c>
      <c r="BF1416" s="26">
        <v>14</v>
      </c>
      <c r="BG1416" s="54" t="str">
        <f t="shared" si="321"/>
        <v>0189</v>
      </c>
      <c r="BH1416" s="9"/>
      <c r="BI1416" s="9"/>
    </row>
    <row r="1417" ht="16.5" spans="1:61">
      <c r="A1417" s="4">
        <f t="shared" si="308"/>
        <v>1</v>
      </c>
      <c r="B1417" s="4" t="str">
        <f>IF(X1417=0,"",VLOOKUP(Y1417,seriesName!A:B,2,TRUE))</f>
        <v>冰狼龙</v>
      </c>
      <c r="C1417" s="4" t="str">
        <f>IF(A1417=1,VLOOKUP(V1417,Head!A:B,2,TRUE),IF(A1417=2,VLOOKUP(V1417,Chest!A:B,2,TRUE),IF(A1417=3,VLOOKUP(V1417,Arm!A:B,2,TRUE),IF(A1417=4,VLOOKUP(V1417,Waist!A:B,2,TRUE),IF(A1417=5,VLOOKUP(V1417,Leg!A:B,2,TRUE),"")))))</f>
        <v>冰狼龙头盔</v>
      </c>
      <c r="D1417" s="44" t="str">
        <f>IF(X1417=1,VLOOKUP(AA1417,modelID!A:B,2,FALSE),"")</f>
        <v>pl353</v>
      </c>
      <c r="E1417" s="45">
        <f>IF(X1417=0,"",AH1417+VLOOKUP(AN1417,BuildupTable!L:O,4,FALSE))</f>
        <v>174</v>
      </c>
      <c r="F1417" s="1">
        <f t="shared" si="309"/>
        <v>0</v>
      </c>
      <c r="G1417" s="1">
        <f t="shared" si="310"/>
        <v>2</v>
      </c>
      <c r="H1417" s="1">
        <f t="shared" si="311"/>
        <v>0</v>
      </c>
      <c r="I1417" s="1">
        <f t="shared" si="312"/>
        <v>0</v>
      </c>
      <c r="J1417" s="4" t="str">
        <f>IF(AT1417=0,"",VLOOKUP(AT1417,skillbasedata!A:B,2,TRUE))</f>
        <v>看破</v>
      </c>
      <c r="K1417" s="48">
        <f t="shared" si="313"/>
        <v>2</v>
      </c>
      <c r="L1417" s="4" t="str">
        <f>IF(AU1417=0,"",VLOOKUP(AU1417,skillbasedata!A:B,2,TRUE))</f>
        <v>翔虫使</v>
      </c>
      <c r="M1417" s="48">
        <f t="shared" si="314"/>
        <v>1</v>
      </c>
      <c r="N1417" s="4" t="str">
        <f>IF(AV1417=0,"",VLOOKUP(AV1417,skillbasedata!A:B,2,TRUE))</f>
        <v/>
      </c>
      <c r="O1417" s="48">
        <f t="shared" si="315"/>
        <v>0</v>
      </c>
      <c r="P1417" s="4" t="str">
        <f>IF(AW1417=0,"",VLOOKUP(AW1417,skillbasedata!A:B,2,TRUE))</f>
        <v/>
      </c>
      <c r="Q1417" s="48">
        <f t="shared" si="316"/>
        <v>0</v>
      </c>
      <c r="R1417" s="4" t="str">
        <f>IF(AX1417=0,"",VLOOKUP(AX1417,skillbasedata!A:B,2,TRUE))</f>
        <v/>
      </c>
      <c r="S1417" s="48">
        <f t="shared" si="317"/>
        <v>0</v>
      </c>
      <c r="T1417" s="48">
        <f t="shared" si="318"/>
        <v>4</v>
      </c>
      <c r="U1417" s="48">
        <f t="shared" si="319"/>
        <v>14</v>
      </c>
      <c r="V1417" s="51">
        <f t="shared" si="320"/>
        <v>403</v>
      </c>
      <c r="W1417" s="26" t="s">
        <v>3737</v>
      </c>
      <c r="X1417" s="26">
        <v>1</v>
      </c>
      <c r="Y1417" s="26">
        <v>403</v>
      </c>
      <c r="Z1417" s="26">
        <v>16018</v>
      </c>
      <c r="AA1417" s="26">
        <v>171</v>
      </c>
      <c r="AB1417" s="26">
        <v>8</v>
      </c>
      <c r="AC1417" s="26">
        <v>16000</v>
      </c>
      <c r="AD1417" s="26">
        <v>0</v>
      </c>
      <c r="AE1417" s="26">
        <v>2</v>
      </c>
      <c r="AF1417" s="26">
        <v>1</v>
      </c>
      <c r="AG1417" s="26">
        <v>1</v>
      </c>
      <c r="AH1417" s="26">
        <v>114</v>
      </c>
      <c r="AI1417" s="26">
        <v>-4</v>
      </c>
      <c r="AJ1417" s="26">
        <v>2</v>
      </c>
      <c r="AK1417" s="26">
        <v>4</v>
      </c>
      <c r="AL1417" s="26">
        <v>-1</v>
      </c>
      <c r="AM1417" s="26">
        <v>-1</v>
      </c>
      <c r="AN1417" s="26">
        <v>25</v>
      </c>
      <c r="AO1417" s="26">
        <v>0</v>
      </c>
      <c r="AP1417" s="26">
        <v>0</v>
      </c>
      <c r="AQ1417" s="26">
        <v>2</v>
      </c>
      <c r="AR1417" s="26">
        <v>0</v>
      </c>
      <c r="AS1417" s="26">
        <v>0</v>
      </c>
      <c r="AT1417" s="26">
        <v>6</v>
      </c>
      <c r="AU1417" s="26">
        <v>104</v>
      </c>
      <c r="AV1417" s="26">
        <v>0</v>
      </c>
      <c r="AW1417" s="26">
        <v>0</v>
      </c>
      <c r="AX1417" s="26">
        <v>0</v>
      </c>
      <c r="AY1417" s="26">
        <v>2</v>
      </c>
      <c r="AZ1417" s="26">
        <v>1</v>
      </c>
      <c r="BA1417" s="26">
        <v>0</v>
      </c>
      <c r="BB1417" s="26">
        <v>0</v>
      </c>
      <c r="BC1417" s="26">
        <v>0</v>
      </c>
      <c r="BD1417" s="26" t="s">
        <v>2309</v>
      </c>
      <c r="BE1417" s="26">
        <v>4</v>
      </c>
      <c r="BF1417" s="26">
        <v>14</v>
      </c>
      <c r="BG1417" s="54" t="str">
        <f t="shared" si="321"/>
        <v>0193</v>
      </c>
      <c r="BH1417" s="9"/>
      <c r="BI1417" s="9"/>
    </row>
    <row r="1418" ht="16.5" spans="1:61">
      <c r="A1418" s="4">
        <f t="shared" si="308"/>
        <v>2</v>
      </c>
      <c r="B1418" s="4" t="str">
        <f>IF(X1418=0,"",VLOOKUP(Y1418,seriesName!A:B,2,TRUE))</f>
        <v>冰狼龙</v>
      </c>
      <c r="C1418" s="4" t="str">
        <f>IF(A1418=1,VLOOKUP(V1418,Head!A:B,2,TRUE),IF(A1418=2,VLOOKUP(V1418,Chest!A:B,2,TRUE),IF(A1418=3,VLOOKUP(V1418,Arm!A:B,2,TRUE),IF(A1418=4,VLOOKUP(V1418,Waist!A:B,2,TRUE),IF(A1418=5,VLOOKUP(V1418,Leg!A:B,2,TRUE),"")))))</f>
        <v>冰狼龙铠甲</v>
      </c>
      <c r="D1418" s="44" t="str">
        <f>IF(X1418=1,VLOOKUP(AA1418,modelID!A:B,2,FALSE),"")</f>
        <v>pl353</v>
      </c>
      <c r="E1418" s="45">
        <f>IF(X1418=0,"",AH1418+VLOOKUP(AN1418,BuildupTable!L:O,4,FALSE))</f>
        <v>174</v>
      </c>
      <c r="F1418" s="1">
        <f t="shared" si="309"/>
        <v>0</v>
      </c>
      <c r="G1418" s="1">
        <f t="shared" si="310"/>
        <v>0</v>
      </c>
      <c r="H1418" s="1">
        <f t="shared" si="311"/>
        <v>0</v>
      </c>
      <c r="I1418" s="1">
        <f t="shared" si="312"/>
        <v>1</v>
      </c>
      <c r="J1418" s="4" t="str">
        <f>IF(AT1418=0,"",VLOOKUP(AT1418,skillbasedata!A:B,2,TRUE))</f>
        <v>挑战者</v>
      </c>
      <c r="K1418" s="48">
        <f t="shared" si="313"/>
        <v>2</v>
      </c>
      <c r="L1418" s="4" t="str">
        <f>IF(AU1418=0,"",VLOOKUP(AU1418,skillbasedata!A:B,2,TRUE))</f>
        <v>合气</v>
      </c>
      <c r="M1418" s="48">
        <f t="shared" si="314"/>
        <v>1</v>
      </c>
      <c r="N1418" s="4" t="str">
        <f>IF(AV1418=0,"",VLOOKUP(AV1418,skillbasedata!A:B,2,TRUE))</f>
        <v/>
      </c>
      <c r="O1418" s="48">
        <f t="shared" si="315"/>
        <v>0</v>
      </c>
      <c r="P1418" s="4" t="str">
        <f>IF(AW1418=0,"",VLOOKUP(AW1418,skillbasedata!A:B,2,TRUE))</f>
        <v/>
      </c>
      <c r="Q1418" s="48">
        <f t="shared" si="316"/>
        <v>0</v>
      </c>
      <c r="R1418" s="4" t="str">
        <f>IF(AX1418=0,"",VLOOKUP(AX1418,skillbasedata!A:B,2,TRUE))</f>
        <v/>
      </c>
      <c r="S1418" s="48">
        <f t="shared" si="317"/>
        <v>0</v>
      </c>
      <c r="T1418" s="48">
        <f t="shared" si="318"/>
        <v>4</v>
      </c>
      <c r="U1418" s="48">
        <f t="shared" si="319"/>
        <v>14</v>
      </c>
      <c r="V1418" s="51">
        <f t="shared" si="320"/>
        <v>403</v>
      </c>
      <c r="W1418" s="26" t="s">
        <v>3738</v>
      </c>
      <c r="X1418" s="26">
        <v>1</v>
      </c>
      <c r="Y1418" s="26">
        <v>403</v>
      </c>
      <c r="Z1418" s="26">
        <v>16018</v>
      </c>
      <c r="AA1418" s="26">
        <v>171</v>
      </c>
      <c r="AB1418" s="26">
        <v>8</v>
      </c>
      <c r="AC1418" s="26">
        <v>16000</v>
      </c>
      <c r="AD1418" s="26">
        <v>0</v>
      </c>
      <c r="AE1418" s="26">
        <v>2</v>
      </c>
      <c r="AF1418" s="26">
        <v>1</v>
      </c>
      <c r="AG1418" s="26">
        <v>1</v>
      </c>
      <c r="AH1418" s="26">
        <v>114</v>
      </c>
      <c r="AI1418" s="26">
        <v>-4</v>
      </c>
      <c r="AJ1418" s="26">
        <v>2</v>
      </c>
      <c r="AK1418" s="26">
        <v>4</v>
      </c>
      <c r="AL1418" s="26">
        <v>-1</v>
      </c>
      <c r="AM1418" s="26">
        <v>-1</v>
      </c>
      <c r="AN1418" s="26">
        <v>25</v>
      </c>
      <c r="AO1418" s="26">
        <v>0</v>
      </c>
      <c r="AP1418" s="26">
        <v>0</v>
      </c>
      <c r="AQ1418" s="26">
        <v>0</v>
      </c>
      <c r="AR1418" s="26">
        <v>0</v>
      </c>
      <c r="AS1418" s="26">
        <v>1</v>
      </c>
      <c r="AT1418" s="26">
        <v>2</v>
      </c>
      <c r="AU1418" s="26">
        <v>122</v>
      </c>
      <c r="AV1418" s="26">
        <v>0</v>
      </c>
      <c r="AW1418" s="26">
        <v>0</v>
      </c>
      <c r="AX1418" s="26">
        <v>0</v>
      </c>
      <c r="AY1418" s="26">
        <v>2</v>
      </c>
      <c r="AZ1418" s="26">
        <v>1</v>
      </c>
      <c r="BA1418" s="26">
        <v>0</v>
      </c>
      <c r="BB1418" s="26">
        <v>0</v>
      </c>
      <c r="BC1418" s="26">
        <v>0</v>
      </c>
      <c r="BD1418" s="26" t="s">
        <v>2309</v>
      </c>
      <c r="BE1418" s="26">
        <v>4</v>
      </c>
      <c r="BF1418" s="26">
        <v>14</v>
      </c>
      <c r="BG1418" s="54" t="str">
        <f t="shared" si="321"/>
        <v>0193</v>
      </c>
      <c r="BH1418" s="9"/>
      <c r="BI1418" s="9"/>
    </row>
    <row r="1419" ht="16.5" spans="1:61">
      <c r="A1419" s="4">
        <f t="shared" si="308"/>
        <v>3</v>
      </c>
      <c r="B1419" s="4" t="str">
        <f>IF(X1419=0,"",VLOOKUP(Y1419,seriesName!A:B,2,TRUE))</f>
        <v>冰狼龙</v>
      </c>
      <c r="C1419" s="4" t="str">
        <f>IF(A1419=1,VLOOKUP(V1419,Head!A:B,2,TRUE),IF(A1419=2,VLOOKUP(V1419,Chest!A:B,2,TRUE),IF(A1419=3,VLOOKUP(V1419,Arm!A:B,2,TRUE),IF(A1419=4,VLOOKUP(V1419,Waist!A:B,2,TRUE),IF(A1419=5,VLOOKUP(V1419,Leg!A:B,2,TRUE),"")))))</f>
        <v>冰狼龙腕甲</v>
      </c>
      <c r="D1419" s="44" t="str">
        <f>IF(X1419=1,VLOOKUP(AA1419,modelID!A:B,2,FALSE),"")</f>
        <v>pl353</v>
      </c>
      <c r="E1419" s="45">
        <f>IF(X1419=0,"",AH1419+VLOOKUP(AN1419,BuildupTable!L:O,4,FALSE))</f>
        <v>174</v>
      </c>
      <c r="F1419" s="1">
        <f t="shared" si="309"/>
        <v>1</v>
      </c>
      <c r="G1419" s="1">
        <f t="shared" si="310"/>
        <v>1</v>
      </c>
      <c r="H1419" s="1">
        <f t="shared" si="311"/>
        <v>0</v>
      </c>
      <c r="I1419" s="1">
        <f t="shared" si="312"/>
        <v>0</v>
      </c>
      <c r="J1419" s="4" t="str">
        <f>IF(AT1419=0,"",VLOOKUP(AT1419,skillbasedata!A:B,2,TRUE))</f>
        <v>挑战者</v>
      </c>
      <c r="K1419" s="48">
        <f t="shared" si="313"/>
        <v>3</v>
      </c>
      <c r="L1419" s="4" t="str">
        <f>IF(AU1419=0,"",VLOOKUP(AU1419,skillbasedata!A:B,2,TRUE))</f>
        <v>翔虫使</v>
      </c>
      <c r="M1419" s="48">
        <f t="shared" si="314"/>
        <v>1</v>
      </c>
      <c r="N1419" s="4" t="str">
        <f>IF(AV1419=0,"",VLOOKUP(AV1419,skillbasedata!A:B,2,TRUE))</f>
        <v/>
      </c>
      <c r="O1419" s="48">
        <f t="shared" si="315"/>
        <v>0</v>
      </c>
      <c r="P1419" s="4" t="str">
        <f>IF(AW1419=0,"",VLOOKUP(AW1419,skillbasedata!A:B,2,TRUE))</f>
        <v/>
      </c>
      <c r="Q1419" s="48">
        <f t="shared" si="316"/>
        <v>0</v>
      </c>
      <c r="R1419" s="4" t="str">
        <f>IF(AX1419=0,"",VLOOKUP(AX1419,skillbasedata!A:B,2,TRUE))</f>
        <v/>
      </c>
      <c r="S1419" s="48">
        <f t="shared" si="317"/>
        <v>0</v>
      </c>
      <c r="T1419" s="48">
        <f t="shared" si="318"/>
        <v>4</v>
      </c>
      <c r="U1419" s="48">
        <f t="shared" si="319"/>
        <v>14</v>
      </c>
      <c r="V1419" s="51">
        <f t="shared" si="320"/>
        <v>403</v>
      </c>
      <c r="W1419" s="26" t="s">
        <v>3739</v>
      </c>
      <c r="X1419" s="26">
        <v>1</v>
      </c>
      <c r="Y1419" s="26">
        <v>403</v>
      </c>
      <c r="Z1419" s="26">
        <v>16018</v>
      </c>
      <c r="AA1419" s="26">
        <v>171</v>
      </c>
      <c r="AB1419" s="26">
        <v>8</v>
      </c>
      <c r="AC1419" s="26">
        <v>16000</v>
      </c>
      <c r="AD1419" s="26">
        <v>0</v>
      </c>
      <c r="AE1419" s="26">
        <v>2</v>
      </c>
      <c r="AF1419" s="26">
        <v>1</v>
      </c>
      <c r="AG1419" s="26">
        <v>1</v>
      </c>
      <c r="AH1419" s="26">
        <v>114</v>
      </c>
      <c r="AI1419" s="26">
        <v>-4</v>
      </c>
      <c r="AJ1419" s="26">
        <v>2</v>
      </c>
      <c r="AK1419" s="26">
        <v>4</v>
      </c>
      <c r="AL1419" s="26">
        <v>-1</v>
      </c>
      <c r="AM1419" s="26">
        <v>-1</v>
      </c>
      <c r="AN1419" s="26">
        <v>25</v>
      </c>
      <c r="AO1419" s="26">
        <v>0</v>
      </c>
      <c r="AP1419" s="26">
        <v>1</v>
      </c>
      <c r="AQ1419" s="26">
        <v>1</v>
      </c>
      <c r="AR1419" s="26">
        <v>0</v>
      </c>
      <c r="AS1419" s="26">
        <v>0</v>
      </c>
      <c r="AT1419" s="26">
        <v>2</v>
      </c>
      <c r="AU1419" s="26">
        <v>104</v>
      </c>
      <c r="AV1419" s="26">
        <v>0</v>
      </c>
      <c r="AW1419" s="26">
        <v>0</v>
      </c>
      <c r="AX1419" s="26">
        <v>0</v>
      </c>
      <c r="AY1419" s="26">
        <v>3</v>
      </c>
      <c r="AZ1419" s="26">
        <v>1</v>
      </c>
      <c r="BA1419" s="26">
        <v>0</v>
      </c>
      <c r="BB1419" s="26">
        <v>0</v>
      </c>
      <c r="BC1419" s="26">
        <v>0</v>
      </c>
      <c r="BD1419" s="26" t="s">
        <v>2309</v>
      </c>
      <c r="BE1419" s="26">
        <v>4</v>
      </c>
      <c r="BF1419" s="26">
        <v>14</v>
      </c>
      <c r="BG1419" s="54" t="str">
        <f t="shared" si="321"/>
        <v>0193</v>
      </c>
      <c r="BH1419" s="9"/>
      <c r="BI1419" s="9"/>
    </row>
    <row r="1420" ht="16.5" spans="1:61">
      <c r="A1420" s="4">
        <f t="shared" si="308"/>
        <v>4</v>
      </c>
      <c r="B1420" s="4" t="str">
        <f>IF(X1420=0,"",VLOOKUP(Y1420,seriesName!A:B,2,TRUE))</f>
        <v>冰狼龙</v>
      </c>
      <c r="C1420" s="4" t="str">
        <f>IF(A1420=1,VLOOKUP(V1420,Head!A:B,2,TRUE),IF(A1420=2,VLOOKUP(V1420,Chest!A:B,2,TRUE),IF(A1420=3,VLOOKUP(V1420,Arm!A:B,2,TRUE),IF(A1420=4,VLOOKUP(V1420,Waist!A:B,2,TRUE),IF(A1420=5,VLOOKUP(V1420,Leg!A:B,2,TRUE),"")))))</f>
        <v>冰狼龙腰甲</v>
      </c>
      <c r="D1420" s="44" t="str">
        <f>IF(X1420=1,VLOOKUP(AA1420,modelID!A:B,2,FALSE),"")</f>
        <v>pl353</v>
      </c>
      <c r="E1420" s="45">
        <f>IF(X1420=0,"",AH1420+VLOOKUP(AN1420,BuildupTable!L:O,4,FALSE))</f>
        <v>174</v>
      </c>
      <c r="F1420" s="1">
        <f t="shared" si="309"/>
        <v>0</v>
      </c>
      <c r="G1420" s="1">
        <f t="shared" si="310"/>
        <v>0</v>
      </c>
      <c r="H1420" s="1">
        <f t="shared" si="311"/>
        <v>0</v>
      </c>
      <c r="I1420" s="1">
        <f t="shared" si="312"/>
        <v>1</v>
      </c>
      <c r="J1420" s="4" t="str">
        <f>IF(AT1420=0,"",VLOOKUP(AT1420,skillbasedata!A:B,2,TRUE))</f>
        <v>力量解放</v>
      </c>
      <c r="K1420" s="48">
        <f t="shared" si="313"/>
        <v>2</v>
      </c>
      <c r="L1420" s="4" t="str">
        <f>IF(AU1420=0,"",VLOOKUP(AU1420,skillbasedata!A:B,2,TRUE))</f>
        <v>翔虫使</v>
      </c>
      <c r="M1420" s="48">
        <f t="shared" si="314"/>
        <v>1</v>
      </c>
      <c r="N1420" s="4" t="str">
        <f>IF(AV1420=0,"",VLOOKUP(AV1420,skillbasedata!A:B,2,TRUE))</f>
        <v/>
      </c>
      <c r="O1420" s="48">
        <f t="shared" si="315"/>
        <v>0</v>
      </c>
      <c r="P1420" s="4" t="str">
        <f>IF(AW1420=0,"",VLOOKUP(AW1420,skillbasedata!A:B,2,TRUE))</f>
        <v/>
      </c>
      <c r="Q1420" s="48">
        <f t="shared" si="316"/>
        <v>0</v>
      </c>
      <c r="R1420" s="4" t="str">
        <f>IF(AX1420=0,"",VLOOKUP(AX1420,skillbasedata!A:B,2,TRUE))</f>
        <v/>
      </c>
      <c r="S1420" s="48">
        <f t="shared" si="317"/>
        <v>0</v>
      </c>
      <c r="T1420" s="48">
        <f t="shared" si="318"/>
        <v>4</v>
      </c>
      <c r="U1420" s="48">
        <f t="shared" si="319"/>
        <v>14</v>
      </c>
      <c r="V1420" s="51">
        <f t="shared" si="320"/>
        <v>403</v>
      </c>
      <c r="W1420" s="26" t="s">
        <v>3740</v>
      </c>
      <c r="X1420" s="26">
        <v>1</v>
      </c>
      <c r="Y1420" s="26">
        <v>403</v>
      </c>
      <c r="Z1420" s="26">
        <v>16018</v>
      </c>
      <c r="AA1420" s="26">
        <v>171</v>
      </c>
      <c r="AB1420" s="26">
        <v>8</v>
      </c>
      <c r="AC1420" s="26">
        <v>16000</v>
      </c>
      <c r="AD1420" s="26">
        <v>0</v>
      </c>
      <c r="AE1420" s="26">
        <v>2</v>
      </c>
      <c r="AF1420" s="26">
        <v>1</v>
      </c>
      <c r="AG1420" s="26">
        <v>1</v>
      </c>
      <c r="AH1420" s="26">
        <v>114</v>
      </c>
      <c r="AI1420" s="26">
        <v>-4</v>
      </c>
      <c r="AJ1420" s="26">
        <v>2</v>
      </c>
      <c r="AK1420" s="26">
        <v>4</v>
      </c>
      <c r="AL1420" s="26">
        <v>-1</v>
      </c>
      <c r="AM1420" s="26">
        <v>-1</v>
      </c>
      <c r="AN1420" s="26">
        <v>25</v>
      </c>
      <c r="AO1420" s="26">
        <v>0</v>
      </c>
      <c r="AP1420" s="26">
        <v>0</v>
      </c>
      <c r="AQ1420" s="26">
        <v>0</v>
      </c>
      <c r="AR1420" s="26">
        <v>0</v>
      </c>
      <c r="AS1420" s="26">
        <v>1</v>
      </c>
      <c r="AT1420" s="26">
        <v>9</v>
      </c>
      <c r="AU1420" s="26">
        <v>104</v>
      </c>
      <c r="AV1420" s="26">
        <v>0</v>
      </c>
      <c r="AW1420" s="26">
        <v>0</v>
      </c>
      <c r="AX1420" s="26">
        <v>0</v>
      </c>
      <c r="AY1420" s="26">
        <v>2</v>
      </c>
      <c r="AZ1420" s="26">
        <v>1</v>
      </c>
      <c r="BA1420" s="26">
        <v>0</v>
      </c>
      <c r="BB1420" s="26">
        <v>0</v>
      </c>
      <c r="BC1420" s="26">
        <v>0</v>
      </c>
      <c r="BD1420" s="26" t="s">
        <v>2309</v>
      </c>
      <c r="BE1420" s="26">
        <v>4</v>
      </c>
      <c r="BF1420" s="26">
        <v>14</v>
      </c>
      <c r="BG1420" s="54" t="str">
        <f t="shared" si="321"/>
        <v>0193</v>
      </c>
      <c r="BH1420" s="9"/>
      <c r="BI1420" s="9"/>
    </row>
    <row r="1421" ht="16.5" spans="1:61">
      <c r="A1421" s="4">
        <f t="shared" si="308"/>
        <v>5</v>
      </c>
      <c r="B1421" s="4" t="str">
        <f>IF(X1421=0,"",VLOOKUP(Y1421,seriesName!A:B,2,TRUE))</f>
        <v>冰狼龙</v>
      </c>
      <c r="C1421" s="4" t="str">
        <f>IF(A1421=1,VLOOKUP(V1421,Head!A:B,2,TRUE),IF(A1421=2,VLOOKUP(V1421,Chest!A:B,2,TRUE),IF(A1421=3,VLOOKUP(V1421,Arm!A:B,2,TRUE),IF(A1421=4,VLOOKUP(V1421,Waist!A:B,2,TRUE),IF(A1421=5,VLOOKUP(V1421,Leg!A:B,2,TRUE),"")))))</f>
        <v>冰狼龙护腿</v>
      </c>
      <c r="D1421" s="44" t="str">
        <f>IF(X1421=1,VLOOKUP(AA1421,modelID!A:B,2,FALSE),"")</f>
        <v>pl353</v>
      </c>
      <c r="E1421" s="45">
        <f>IF(X1421=0,"",AH1421+VLOOKUP(AN1421,BuildupTable!L:O,4,FALSE))</f>
        <v>174</v>
      </c>
      <c r="F1421" s="1">
        <f t="shared" si="309"/>
        <v>2</v>
      </c>
      <c r="G1421" s="1">
        <f t="shared" si="310"/>
        <v>1</v>
      </c>
      <c r="H1421" s="1">
        <f t="shared" si="311"/>
        <v>0</v>
      </c>
      <c r="I1421" s="1">
        <f t="shared" si="312"/>
        <v>0</v>
      </c>
      <c r="J1421" s="4" t="str">
        <f>IF(AT1421=0,"",VLOOKUP(AT1421,skillbasedata!A:B,2,TRUE))</f>
        <v>力量解放</v>
      </c>
      <c r="K1421" s="48">
        <f t="shared" si="313"/>
        <v>3</v>
      </c>
      <c r="L1421" s="4" t="str">
        <f>IF(AU1421=0,"",VLOOKUP(AU1421,skillbasedata!A:B,2,TRUE))</f>
        <v>合气</v>
      </c>
      <c r="M1421" s="48">
        <f t="shared" si="314"/>
        <v>1</v>
      </c>
      <c r="N1421" s="4" t="str">
        <f>IF(AV1421=0,"",VLOOKUP(AV1421,skillbasedata!A:B,2,TRUE))</f>
        <v/>
      </c>
      <c r="O1421" s="48">
        <f t="shared" si="315"/>
        <v>0</v>
      </c>
      <c r="P1421" s="4" t="str">
        <f>IF(AW1421=0,"",VLOOKUP(AW1421,skillbasedata!A:B,2,TRUE))</f>
        <v/>
      </c>
      <c r="Q1421" s="48">
        <f t="shared" si="316"/>
        <v>0</v>
      </c>
      <c r="R1421" s="4" t="str">
        <f>IF(AX1421=0,"",VLOOKUP(AX1421,skillbasedata!A:B,2,TRUE))</f>
        <v/>
      </c>
      <c r="S1421" s="48">
        <f t="shared" si="317"/>
        <v>0</v>
      </c>
      <c r="T1421" s="48">
        <f t="shared" si="318"/>
        <v>4</v>
      </c>
      <c r="U1421" s="48">
        <f t="shared" si="319"/>
        <v>14</v>
      </c>
      <c r="V1421" s="51">
        <f t="shared" si="320"/>
        <v>403</v>
      </c>
      <c r="W1421" s="26" t="s">
        <v>3741</v>
      </c>
      <c r="X1421" s="26">
        <v>1</v>
      </c>
      <c r="Y1421" s="26">
        <v>403</v>
      </c>
      <c r="Z1421" s="26">
        <v>16018</v>
      </c>
      <c r="AA1421" s="26">
        <v>171</v>
      </c>
      <c r="AB1421" s="26">
        <v>8</v>
      </c>
      <c r="AC1421" s="26">
        <v>16000</v>
      </c>
      <c r="AD1421" s="26">
        <v>0</v>
      </c>
      <c r="AE1421" s="26">
        <v>2</v>
      </c>
      <c r="AF1421" s="26">
        <v>1</v>
      </c>
      <c r="AG1421" s="26">
        <v>1</v>
      </c>
      <c r="AH1421" s="26">
        <v>114</v>
      </c>
      <c r="AI1421" s="26">
        <v>-4</v>
      </c>
      <c r="AJ1421" s="26">
        <v>2</v>
      </c>
      <c r="AK1421" s="26">
        <v>4</v>
      </c>
      <c r="AL1421" s="26">
        <v>-1</v>
      </c>
      <c r="AM1421" s="26">
        <v>-1</v>
      </c>
      <c r="AN1421" s="26">
        <v>25</v>
      </c>
      <c r="AO1421" s="26">
        <v>0</v>
      </c>
      <c r="AP1421" s="26">
        <v>2</v>
      </c>
      <c r="AQ1421" s="26">
        <v>1</v>
      </c>
      <c r="AR1421" s="26">
        <v>0</v>
      </c>
      <c r="AS1421" s="26">
        <v>0</v>
      </c>
      <c r="AT1421" s="26">
        <v>9</v>
      </c>
      <c r="AU1421" s="26">
        <v>122</v>
      </c>
      <c r="AV1421" s="26">
        <v>0</v>
      </c>
      <c r="AW1421" s="26">
        <v>0</v>
      </c>
      <c r="AX1421" s="26">
        <v>0</v>
      </c>
      <c r="AY1421" s="26">
        <v>3</v>
      </c>
      <c r="AZ1421" s="26">
        <v>1</v>
      </c>
      <c r="BA1421" s="26">
        <v>0</v>
      </c>
      <c r="BB1421" s="26">
        <v>0</v>
      </c>
      <c r="BC1421" s="26">
        <v>0</v>
      </c>
      <c r="BD1421" s="26" t="s">
        <v>2309</v>
      </c>
      <c r="BE1421" s="26">
        <v>4</v>
      </c>
      <c r="BF1421" s="26">
        <v>14</v>
      </c>
      <c r="BG1421" s="54" t="str">
        <f t="shared" si="321"/>
        <v>0193</v>
      </c>
      <c r="BH1421" s="9"/>
      <c r="BI1421" s="9"/>
    </row>
    <row r="1422" ht="16.5" spans="1:61">
      <c r="A1422" s="4">
        <f t="shared" si="308"/>
        <v>1</v>
      </c>
      <c r="B1422" s="4" t="str">
        <f>IF(X1422=0,"",VLOOKUP(Y1422,seriesName!A:B,2,TRUE))</f>
        <v>棘龙</v>
      </c>
      <c r="C1422" s="4" t="str">
        <f>IF(A1422=1,VLOOKUP(V1422,Head!A:B,2,TRUE),IF(A1422=2,VLOOKUP(V1422,Chest!A:B,2,TRUE),IF(A1422=3,VLOOKUP(V1422,Arm!A:B,2,TRUE),IF(A1422=4,VLOOKUP(V1422,Waist!A:B,2,TRUE),IF(A1422=5,VLOOKUP(V1422,Leg!A:B,2,TRUE),"")))))</f>
        <v>棘龙首脑</v>
      </c>
      <c r="D1422" s="44" t="str">
        <f>IF(X1422=1,VLOOKUP(AA1422,modelID!A:B,2,FALSE),"")</f>
        <v>pl356</v>
      </c>
      <c r="E1422" s="45">
        <f>IF(X1422=0,"",AH1422+VLOOKUP(AN1422,BuildupTable!L:O,4,FALSE))</f>
        <v>176</v>
      </c>
      <c r="F1422" s="1">
        <f t="shared" si="309"/>
        <v>0</v>
      </c>
      <c r="G1422" s="1">
        <f t="shared" si="310"/>
        <v>2</v>
      </c>
      <c r="H1422" s="1">
        <f t="shared" si="311"/>
        <v>0</v>
      </c>
      <c r="I1422" s="1">
        <f t="shared" si="312"/>
        <v>0</v>
      </c>
      <c r="J1422" s="4" t="str">
        <f>IF(AT1422=0,"",VLOOKUP(AT1422,skillbasedata!A:B,2,TRUE))</f>
        <v>麻痹属性强化</v>
      </c>
      <c r="K1422" s="48">
        <f t="shared" si="313"/>
        <v>3</v>
      </c>
      <c r="L1422" s="4" t="str">
        <f>IF(AU1422=0,"",VLOOKUP(AU1422,skillbasedata!A:B,2,TRUE))</f>
        <v>破坏王</v>
      </c>
      <c r="M1422" s="48">
        <f t="shared" si="314"/>
        <v>1</v>
      </c>
      <c r="N1422" s="4" t="str">
        <f>IF(AV1422=0,"",VLOOKUP(AV1422,skillbasedata!A:B,2,TRUE))</f>
        <v/>
      </c>
      <c r="O1422" s="48">
        <f t="shared" si="315"/>
        <v>0</v>
      </c>
      <c r="P1422" s="4" t="str">
        <f>IF(AW1422=0,"",VLOOKUP(AW1422,skillbasedata!A:B,2,TRUE))</f>
        <v/>
      </c>
      <c r="Q1422" s="48">
        <f t="shared" si="316"/>
        <v>0</v>
      </c>
      <c r="R1422" s="4" t="str">
        <f>IF(AX1422=0,"",VLOOKUP(AX1422,skillbasedata!A:B,2,TRUE))</f>
        <v/>
      </c>
      <c r="S1422" s="48">
        <f t="shared" si="317"/>
        <v>0</v>
      </c>
      <c r="T1422" s="48">
        <f t="shared" si="318"/>
        <v>4</v>
      </c>
      <c r="U1422" s="48">
        <f t="shared" si="319"/>
        <v>14</v>
      </c>
      <c r="V1422" s="51">
        <f t="shared" si="320"/>
        <v>406</v>
      </c>
      <c r="W1422" s="26" t="s">
        <v>3742</v>
      </c>
      <c r="X1422" s="26">
        <v>1</v>
      </c>
      <c r="Y1422" s="26">
        <v>406</v>
      </c>
      <c r="Z1422" s="26">
        <v>16020</v>
      </c>
      <c r="AA1422" s="26">
        <v>174</v>
      </c>
      <c r="AB1422" s="26">
        <v>8</v>
      </c>
      <c r="AC1422" s="26">
        <v>16000</v>
      </c>
      <c r="AD1422" s="26">
        <v>0</v>
      </c>
      <c r="AE1422" s="26">
        <v>2</v>
      </c>
      <c r="AF1422" s="26">
        <v>1</v>
      </c>
      <c r="AG1422" s="26">
        <v>1</v>
      </c>
      <c r="AH1422" s="26">
        <v>116</v>
      </c>
      <c r="AI1422" s="26">
        <v>3</v>
      </c>
      <c r="AJ1422" s="26">
        <v>-1</v>
      </c>
      <c r="AK1422" s="26">
        <v>-3</v>
      </c>
      <c r="AL1422" s="26">
        <v>2</v>
      </c>
      <c r="AM1422" s="26">
        <v>-2</v>
      </c>
      <c r="AN1422" s="26">
        <v>25</v>
      </c>
      <c r="AO1422" s="26">
        <v>0</v>
      </c>
      <c r="AP1422" s="26">
        <v>0</v>
      </c>
      <c r="AQ1422" s="26">
        <v>2</v>
      </c>
      <c r="AR1422" s="26">
        <v>0</v>
      </c>
      <c r="AS1422" s="26">
        <v>0</v>
      </c>
      <c r="AT1422" s="26">
        <v>19</v>
      </c>
      <c r="AU1422" s="26">
        <v>81</v>
      </c>
      <c r="AV1422" s="26">
        <v>0</v>
      </c>
      <c r="AW1422" s="26">
        <v>0</v>
      </c>
      <c r="AX1422" s="26">
        <v>0</v>
      </c>
      <c r="AY1422" s="26">
        <v>3</v>
      </c>
      <c r="AZ1422" s="26">
        <v>1</v>
      </c>
      <c r="BA1422" s="26">
        <v>0</v>
      </c>
      <c r="BB1422" s="26">
        <v>0</v>
      </c>
      <c r="BC1422" s="26">
        <v>0</v>
      </c>
      <c r="BD1422" s="26" t="s">
        <v>2309</v>
      </c>
      <c r="BE1422" s="26">
        <v>4</v>
      </c>
      <c r="BF1422" s="26">
        <v>14</v>
      </c>
      <c r="BG1422" s="54" t="str">
        <f t="shared" si="321"/>
        <v>0196</v>
      </c>
      <c r="BH1422" s="9"/>
      <c r="BI1422" s="9"/>
    </row>
    <row r="1423" ht="16.5" spans="1:61">
      <c r="A1423" s="4">
        <f t="shared" si="308"/>
        <v>2</v>
      </c>
      <c r="B1423" s="4" t="str">
        <f>IF(X1423=0,"",VLOOKUP(Y1423,seriesName!A:B,2,TRUE))</f>
        <v>棘龙</v>
      </c>
      <c r="C1423" s="4" t="str">
        <f>IF(A1423=1,VLOOKUP(V1423,Head!A:B,2,TRUE),IF(A1423=2,VLOOKUP(V1423,Chest!A:B,2,TRUE),IF(A1423=3,VLOOKUP(V1423,Arm!A:B,2,TRUE),IF(A1423=4,VLOOKUP(V1423,Waist!A:B,2,TRUE),IF(A1423=5,VLOOKUP(V1423,Leg!A:B,2,TRUE),"")))))</f>
        <v>棘龙肌肉</v>
      </c>
      <c r="D1423" s="44" t="str">
        <f>IF(X1423=1,VLOOKUP(AA1423,modelID!A:B,2,FALSE),"")</f>
        <v>pl356</v>
      </c>
      <c r="E1423" s="45">
        <f>IF(X1423=0,"",AH1423+VLOOKUP(AN1423,BuildupTable!L:O,4,FALSE))</f>
        <v>176</v>
      </c>
      <c r="F1423" s="1">
        <f t="shared" si="309"/>
        <v>0</v>
      </c>
      <c r="G1423" s="1">
        <f t="shared" si="310"/>
        <v>0</v>
      </c>
      <c r="H1423" s="1">
        <f t="shared" si="311"/>
        <v>0</v>
      </c>
      <c r="I1423" s="1">
        <f t="shared" si="312"/>
        <v>1</v>
      </c>
      <c r="J1423" s="4" t="str">
        <f>IF(AT1423=0,"",VLOOKUP(AT1423,skillbasedata!A:B,2,TRUE))</f>
        <v>攻势</v>
      </c>
      <c r="K1423" s="48">
        <f t="shared" si="313"/>
        <v>1</v>
      </c>
      <c r="L1423" s="4" t="str">
        <f>IF(AU1423=0,"",VLOOKUP(AU1423,skillbasedata!A:B,2,TRUE))</f>
        <v>破坏王</v>
      </c>
      <c r="M1423" s="48">
        <f t="shared" si="314"/>
        <v>2</v>
      </c>
      <c r="N1423" s="4" t="str">
        <f>IF(AV1423=0,"",VLOOKUP(AV1423,skillbasedata!A:B,2,TRUE))</f>
        <v/>
      </c>
      <c r="O1423" s="48">
        <f t="shared" si="315"/>
        <v>0</v>
      </c>
      <c r="P1423" s="4" t="str">
        <f>IF(AW1423=0,"",VLOOKUP(AW1423,skillbasedata!A:B,2,TRUE))</f>
        <v/>
      </c>
      <c r="Q1423" s="48">
        <f t="shared" si="316"/>
        <v>0</v>
      </c>
      <c r="R1423" s="4" t="str">
        <f>IF(AX1423=0,"",VLOOKUP(AX1423,skillbasedata!A:B,2,TRUE))</f>
        <v/>
      </c>
      <c r="S1423" s="48">
        <f t="shared" si="317"/>
        <v>0</v>
      </c>
      <c r="T1423" s="48">
        <f t="shared" si="318"/>
        <v>4</v>
      </c>
      <c r="U1423" s="48">
        <f t="shared" si="319"/>
        <v>14</v>
      </c>
      <c r="V1423" s="51">
        <f t="shared" si="320"/>
        <v>406</v>
      </c>
      <c r="W1423" s="26" t="s">
        <v>3743</v>
      </c>
      <c r="X1423" s="26">
        <v>1</v>
      </c>
      <c r="Y1423" s="26">
        <v>406</v>
      </c>
      <c r="Z1423" s="26">
        <v>16020</v>
      </c>
      <c r="AA1423" s="26">
        <v>174</v>
      </c>
      <c r="AB1423" s="26">
        <v>8</v>
      </c>
      <c r="AC1423" s="26">
        <v>16000</v>
      </c>
      <c r="AD1423" s="26">
        <v>0</v>
      </c>
      <c r="AE1423" s="26">
        <v>2</v>
      </c>
      <c r="AF1423" s="26">
        <v>1</v>
      </c>
      <c r="AG1423" s="26">
        <v>1</v>
      </c>
      <c r="AH1423" s="26">
        <v>116</v>
      </c>
      <c r="AI1423" s="26">
        <v>3</v>
      </c>
      <c r="AJ1423" s="26">
        <v>-1</v>
      </c>
      <c r="AK1423" s="26">
        <v>-3</v>
      </c>
      <c r="AL1423" s="26">
        <v>2</v>
      </c>
      <c r="AM1423" s="26">
        <v>-2</v>
      </c>
      <c r="AN1423" s="26">
        <v>25</v>
      </c>
      <c r="AO1423" s="26">
        <v>0</v>
      </c>
      <c r="AP1423" s="26">
        <v>0</v>
      </c>
      <c r="AQ1423" s="26">
        <v>0</v>
      </c>
      <c r="AR1423" s="26">
        <v>0</v>
      </c>
      <c r="AS1423" s="26">
        <v>1</v>
      </c>
      <c r="AT1423" s="26">
        <v>125</v>
      </c>
      <c r="AU1423" s="26">
        <v>81</v>
      </c>
      <c r="AV1423" s="26">
        <v>0</v>
      </c>
      <c r="AW1423" s="26">
        <v>0</v>
      </c>
      <c r="AX1423" s="26">
        <v>0</v>
      </c>
      <c r="AY1423" s="26">
        <v>1</v>
      </c>
      <c r="AZ1423" s="26">
        <v>2</v>
      </c>
      <c r="BA1423" s="26">
        <v>0</v>
      </c>
      <c r="BB1423" s="26">
        <v>0</v>
      </c>
      <c r="BC1423" s="26">
        <v>0</v>
      </c>
      <c r="BD1423" s="26" t="s">
        <v>2309</v>
      </c>
      <c r="BE1423" s="26">
        <v>4</v>
      </c>
      <c r="BF1423" s="26">
        <v>14</v>
      </c>
      <c r="BG1423" s="54" t="str">
        <f t="shared" si="321"/>
        <v>0196</v>
      </c>
      <c r="BH1423" s="9"/>
      <c r="BI1423" s="9"/>
    </row>
    <row r="1424" ht="16.5" spans="1:61">
      <c r="A1424" s="4">
        <f t="shared" si="308"/>
        <v>3</v>
      </c>
      <c r="B1424" s="4" t="str">
        <f>IF(X1424=0,"",VLOOKUP(Y1424,seriesName!A:B,2,TRUE))</f>
        <v>棘龙</v>
      </c>
      <c r="C1424" s="4" t="str">
        <f>IF(A1424=1,VLOOKUP(V1424,Head!A:B,2,TRUE),IF(A1424=2,VLOOKUP(V1424,Chest!A:B,2,TRUE),IF(A1424=3,VLOOKUP(V1424,Arm!A:B,2,TRUE),IF(A1424=4,VLOOKUP(V1424,Waist!A:B,2,TRUE),IF(A1424=5,VLOOKUP(V1424,Leg!A:B,2,TRUE),"")))))</f>
        <v>棘龙双手</v>
      </c>
      <c r="D1424" s="44" t="str">
        <f>IF(X1424=1,VLOOKUP(AA1424,modelID!A:B,2,FALSE),"")</f>
        <v>pl356</v>
      </c>
      <c r="E1424" s="45">
        <f>IF(X1424=0,"",AH1424+VLOOKUP(AN1424,BuildupTable!L:O,4,FALSE))</f>
        <v>176</v>
      </c>
      <c r="F1424" s="1">
        <f t="shared" si="309"/>
        <v>0</v>
      </c>
      <c r="G1424" s="1">
        <f t="shared" si="310"/>
        <v>0</v>
      </c>
      <c r="H1424" s="1">
        <f t="shared" si="311"/>
        <v>0</v>
      </c>
      <c r="I1424" s="1">
        <f t="shared" si="312"/>
        <v>1</v>
      </c>
      <c r="J1424" s="4" t="str">
        <f>IF(AT1424=0,"",VLOOKUP(AT1424,skillbasedata!A:B,2,TRUE))</f>
        <v>攻势</v>
      </c>
      <c r="K1424" s="48">
        <f t="shared" si="313"/>
        <v>1</v>
      </c>
      <c r="L1424" s="4" t="str">
        <f>IF(AU1424=0,"",VLOOKUP(AU1424,skillbasedata!A:B,2,TRUE))</f>
        <v>刚刃打磨</v>
      </c>
      <c r="M1424" s="48">
        <f t="shared" si="314"/>
        <v>2</v>
      </c>
      <c r="N1424" s="4" t="str">
        <f>IF(AV1424=0,"",VLOOKUP(AV1424,skillbasedata!A:B,2,TRUE))</f>
        <v>速射强化</v>
      </c>
      <c r="O1424" s="48">
        <f t="shared" si="315"/>
        <v>1</v>
      </c>
      <c r="P1424" s="4" t="str">
        <f>IF(AW1424=0,"",VLOOKUP(AW1424,skillbasedata!A:B,2,TRUE))</f>
        <v/>
      </c>
      <c r="Q1424" s="48">
        <f t="shared" si="316"/>
        <v>0</v>
      </c>
      <c r="R1424" s="4" t="str">
        <f>IF(AX1424=0,"",VLOOKUP(AX1424,skillbasedata!A:B,2,TRUE))</f>
        <v/>
      </c>
      <c r="S1424" s="48">
        <f t="shared" si="317"/>
        <v>0</v>
      </c>
      <c r="T1424" s="48">
        <f t="shared" si="318"/>
        <v>4</v>
      </c>
      <c r="U1424" s="48">
        <f t="shared" si="319"/>
        <v>14</v>
      </c>
      <c r="V1424" s="51">
        <f t="shared" si="320"/>
        <v>406</v>
      </c>
      <c r="W1424" s="26" t="s">
        <v>3744</v>
      </c>
      <c r="X1424" s="26">
        <v>1</v>
      </c>
      <c r="Y1424" s="26">
        <v>406</v>
      </c>
      <c r="Z1424" s="26">
        <v>16020</v>
      </c>
      <c r="AA1424" s="26">
        <v>174</v>
      </c>
      <c r="AB1424" s="26">
        <v>8</v>
      </c>
      <c r="AC1424" s="26">
        <v>16000</v>
      </c>
      <c r="AD1424" s="26">
        <v>0</v>
      </c>
      <c r="AE1424" s="26">
        <v>2</v>
      </c>
      <c r="AF1424" s="26">
        <v>1</v>
      </c>
      <c r="AG1424" s="26">
        <v>1</v>
      </c>
      <c r="AH1424" s="26">
        <v>116</v>
      </c>
      <c r="AI1424" s="26">
        <v>3</v>
      </c>
      <c r="AJ1424" s="26">
        <v>-1</v>
      </c>
      <c r="AK1424" s="26">
        <v>-3</v>
      </c>
      <c r="AL1424" s="26">
        <v>2</v>
      </c>
      <c r="AM1424" s="26">
        <v>-2</v>
      </c>
      <c r="AN1424" s="26">
        <v>25</v>
      </c>
      <c r="AO1424" s="26">
        <v>0</v>
      </c>
      <c r="AP1424" s="26">
        <v>0</v>
      </c>
      <c r="AQ1424" s="26">
        <v>0</v>
      </c>
      <c r="AR1424" s="26">
        <v>0</v>
      </c>
      <c r="AS1424" s="26">
        <v>1</v>
      </c>
      <c r="AT1424" s="26">
        <v>125</v>
      </c>
      <c r="AU1424" s="26">
        <v>25</v>
      </c>
      <c r="AV1424" s="26">
        <v>55</v>
      </c>
      <c r="AW1424" s="26">
        <v>0</v>
      </c>
      <c r="AX1424" s="26">
        <v>0</v>
      </c>
      <c r="AY1424" s="26">
        <v>1</v>
      </c>
      <c r="AZ1424" s="26">
        <v>2</v>
      </c>
      <c r="BA1424" s="26">
        <v>1</v>
      </c>
      <c r="BB1424" s="26">
        <v>0</v>
      </c>
      <c r="BC1424" s="26">
        <v>0</v>
      </c>
      <c r="BD1424" s="26" t="s">
        <v>2309</v>
      </c>
      <c r="BE1424" s="26">
        <v>4</v>
      </c>
      <c r="BF1424" s="26">
        <v>14</v>
      </c>
      <c r="BG1424" s="54" t="str">
        <f t="shared" si="321"/>
        <v>0196</v>
      </c>
      <c r="BH1424" s="9"/>
      <c r="BI1424" s="9"/>
    </row>
    <row r="1425" ht="16.5" spans="1:61">
      <c r="A1425" s="4">
        <f t="shared" si="308"/>
        <v>4</v>
      </c>
      <c r="B1425" s="4" t="str">
        <f>IF(X1425=0,"",VLOOKUP(Y1425,seriesName!A:B,2,TRUE))</f>
        <v>棘龙</v>
      </c>
      <c r="C1425" s="4" t="str">
        <f>IF(A1425=1,VLOOKUP(V1425,Head!A:B,2,TRUE),IF(A1425=2,VLOOKUP(V1425,Chest!A:B,2,TRUE),IF(A1425=3,VLOOKUP(V1425,Arm!A:B,2,TRUE),IF(A1425=4,VLOOKUP(V1425,Waist!A:B,2,TRUE),IF(A1425=5,VLOOKUP(V1425,Leg!A:B,2,TRUE),"")))))</f>
        <v>棘龙脐带</v>
      </c>
      <c r="D1425" s="44" t="str">
        <f>IF(X1425=1,VLOOKUP(AA1425,modelID!A:B,2,FALSE),"")</f>
        <v>pl356</v>
      </c>
      <c r="E1425" s="45">
        <f>IF(X1425=0,"",AH1425+VLOOKUP(AN1425,BuildupTable!L:O,4,FALSE))</f>
        <v>176</v>
      </c>
      <c r="F1425" s="1">
        <f t="shared" si="309"/>
        <v>1</v>
      </c>
      <c r="G1425" s="1">
        <f t="shared" si="310"/>
        <v>0</v>
      </c>
      <c r="H1425" s="1">
        <f t="shared" si="311"/>
        <v>1</v>
      </c>
      <c r="I1425" s="1">
        <f t="shared" si="312"/>
        <v>0</v>
      </c>
      <c r="J1425" s="4" t="str">
        <f>IF(AT1425=0,"",VLOOKUP(AT1425,skillbasedata!A:B,2,TRUE))</f>
        <v>挑战者</v>
      </c>
      <c r="K1425" s="48">
        <f t="shared" si="313"/>
        <v>2</v>
      </c>
      <c r="L1425" s="4" t="str">
        <f>IF(AU1425=0,"",VLOOKUP(AU1425,skillbasedata!A:B,2,TRUE))</f>
        <v>刚刃打磨</v>
      </c>
      <c r="M1425" s="48">
        <f t="shared" si="314"/>
        <v>1</v>
      </c>
      <c r="N1425" s="4" t="str">
        <f>IF(AV1425=0,"",VLOOKUP(AV1425,skillbasedata!A:B,2,TRUE))</f>
        <v/>
      </c>
      <c r="O1425" s="48">
        <f t="shared" si="315"/>
        <v>0</v>
      </c>
      <c r="P1425" s="4" t="str">
        <f>IF(AW1425=0,"",VLOOKUP(AW1425,skillbasedata!A:B,2,TRUE))</f>
        <v/>
      </c>
      <c r="Q1425" s="48">
        <f t="shared" si="316"/>
        <v>0</v>
      </c>
      <c r="R1425" s="4" t="str">
        <f>IF(AX1425=0,"",VLOOKUP(AX1425,skillbasedata!A:B,2,TRUE))</f>
        <v/>
      </c>
      <c r="S1425" s="48">
        <f t="shared" si="317"/>
        <v>0</v>
      </c>
      <c r="T1425" s="48">
        <f t="shared" si="318"/>
        <v>4</v>
      </c>
      <c r="U1425" s="48">
        <f t="shared" si="319"/>
        <v>14</v>
      </c>
      <c r="V1425" s="51">
        <f t="shared" si="320"/>
        <v>406</v>
      </c>
      <c r="W1425" s="26" t="s">
        <v>3745</v>
      </c>
      <c r="X1425" s="26">
        <v>1</v>
      </c>
      <c r="Y1425" s="26">
        <v>406</v>
      </c>
      <c r="Z1425" s="26">
        <v>16020</v>
      </c>
      <c r="AA1425" s="26">
        <v>174</v>
      </c>
      <c r="AB1425" s="26">
        <v>8</v>
      </c>
      <c r="AC1425" s="26">
        <v>16000</v>
      </c>
      <c r="AD1425" s="26">
        <v>0</v>
      </c>
      <c r="AE1425" s="26">
        <v>2</v>
      </c>
      <c r="AF1425" s="26">
        <v>1</v>
      </c>
      <c r="AG1425" s="26">
        <v>1</v>
      </c>
      <c r="AH1425" s="26">
        <v>116</v>
      </c>
      <c r="AI1425" s="26">
        <v>3</v>
      </c>
      <c r="AJ1425" s="26">
        <v>-1</v>
      </c>
      <c r="AK1425" s="26">
        <v>-3</v>
      </c>
      <c r="AL1425" s="26">
        <v>2</v>
      </c>
      <c r="AM1425" s="26">
        <v>-2</v>
      </c>
      <c r="AN1425" s="26">
        <v>25</v>
      </c>
      <c r="AO1425" s="26">
        <v>0</v>
      </c>
      <c r="AP1425" s="26">
        <v>1</v>
      </c>
      <c r="AQ1425" s="26">
        <v>0</v>
      </c>
      <c r="AR1425" s="26">
        <v>1</v>
      </c>
      <c r="AS1425" s="26">
        <v>0</v>
      </c>
      <c r="AT1425" s="26">
        <v>2</v>
      </c>
      <c r="AU1425" s="26">
        <v>25</v>
      </c>
      <c r="AV1425" s="26">
        <v>0</v>
      </c>
      <c r="AW1425" s="26">
        <v>0</v>
      </c>
      <c r="AX1425" s="26">
        <v>0</v>
      </c>
      <c r="AY1425" s="26">
        <v>2</v>
      </c>
      <c r="AZ1425" s="26">
        <v>1</v>
      </c>
      <c r="BA1425" s="26">
        <v>0</v>
      </c>
      <c r="BB1425" s="26">
        <v>0</v>
      </c>
      <c r="BC1425" s="26">
        <v>0</v>
      </c>
      <c r="BD1425" s="26" t="s">
        <v>2309</v>
      </c>
      <c r="BE1425" s="26">
        <v>4</v>
      </c>
      <c r="BF1425" s="26">
        <v>14</v>
      </c>
      <c r="BG1425" s="54" t="str">
        <f t="shared" si="321"/>
        <v>0196</v>
      </c>
      <c r="BH1425" s="9"/>
      <c r="BI1425" s="9"/>
    </row>
    <row r="1426" ht="16.5" spans="1:61">
      <c r="A1426" s="4">
        <f t="shared" si="308"/>
        <v>5</v>
      </c>
      <c r="B1426" s="4" t="str">
        <f>IF(X1426=0,"",VLOOKUP(Y1426,seriesName!A:B,2,TRUE))</f>
        <v>棘龙</v>
      </c>
      <c r="C1426" s="4" t="str">
        <f>IF(A1426=1,VLOOKUP(V1426,Head!A:B,2,TRUE),IF(A1426=2,VLOOKUP(V1426,Chest!A:B,2,TRUE),IF(A1426=3,VLOOKUP(V1426,Arm!A:B,2,TRUE),IF(A1426=4,VLOOKUP(V1426,Waist!A:B,2,TRUE),IF(A1426=5,VLOOKUP(V1426,Leg!A:B,2,TRUE),"")))))</f>
        <v>棘龙脚跟</v>
      </c>
      <c r="D1426" s="44" t="str">
        <f>IF(X1426=1,VLOOKUP(AA1426,modelID!A:B,2,FALSE),"")</f>
        <v>pl356</v>
      </c>
      <c r="E1426" s="45">
        <f>IF(X1426=0,"",AH1426+VLOOKUP(AN1426,BuildupTable!L:O,4,FALSE))</f>
        <v>176</v>
      </c>
      <c r="F1426" s="1">
        <f t="shared" si="309"/>
        <v>1</v>
      </c>
      <c r="G1426" s="1">
        <f t="shared" si="310"/>
        <v>0</v>
      </c>
      <c r="H1426" s="1">
        <f t="shared" si="311"/>
        <v>0</v>
      </c>
      <c r="I1426" s="1">
        <f t="shared" si="312"/>
        <v>1</v>
      </c>
      <c r="J1426" s="4" t="str">
        <f>IF(AT1426=0,"",VLOOKUP(AT1426,skillbasedata!A:B,2,TRUE))</f>
        <v>攻势</v>
      </c>
      <c r="K1426" s="48">
        <f t="shared" si="313"/>
        <v>1</v>
      </c>
      <c r="L1426" s="4" t="str">
        <f>IF(AU1426=0,"",VLOOKUP(AU1426,skillbasedata!A:B,2,TRUE))</f>
        <v>减轻胆怯</v>
      </c>
      <c r="M1426" s="48">
        <f t="shared" si="314"/>
        <v>2</v>
      </c>
      <c r="N1426" s="4" t="str">
        <f>IF(AV1426=0,"",VLOOKUP(AV1426,skillbasedata!A:B,2,TRUE))</f>
        <v>毒属性强化</v>
      </c>
      <c r="O1426" s="48">
        <f t="shared" si="315"/>
        <v>3</v>
      </c>
      <c r="P1426" s="4" t="str">
        <f>IF(AW1426=0,"",VLOOKUP(AW1426,skillbasedata!A:B,2,TRUE))</f>
        <v/>
      </c>
      <c r="Q1426" s="48">
        <f t="shared" si="316"/>
        <v>0</v>
      </c>
      <c r="R1426" s="4" t="str">
        <f>IF(AX1426=0,"",VLOOKUP(AX1426,skillbasedata!A:B,2,TRUE))</f>
        <v/>
      </c>
      <c r="S1426" s="48">
        <f t="shared" si="317"/>
        <v>0</v>
      </c>
      <c r="T1426" s="48">
        <f t="shared" si="318"/>
        <v>4</v>
      </c>
      <c r="U1426" s="48">
        <f t="shared" si="319"/>
        <v>14</v>
      </c>
      <c r="V1426" s="51">
        <f t="shared" si="320"/>
        <v>406</v>
      </c>
      <c r="W1426" s="26" t="s">
        <v>3746</v>
      </c>
      <c r="X1426" s="26">
        <v>1</v>
      </c>
      <c r="Y1426" s="26">
        <v>406</v>
      </c>
      <c r="Z1426" s="26">
        <v>16020</v>
      </c>
      <c r="AA1426" s="26">
        <v>174</v>
      </c>
      <c r="AB1426" s="26">
        <v>8</v>
      </c>
      <c r="AC1426" s="26">
        <v>16000</v>
      </c>
      <c r="AD1426" s="26">
        <v>0</v>
      </c>
      <c r="AE1426" s="26">
        <v>2</v>
      </c>
      <c r="AF1426" s="26">
        <v>1</v>
      </c>
      <c r="AG1426" s="26">
        <v>1</v>
      </c>
      <c r="AH1426" s="26">
        <v>116</v>
      </c>
      <c r="AI1426" s="26">
        <v>3</v>
      </c>
      <c r="AJ1426" s="26">
        <v>-1</v>
      </c>
      <c r="AK1426" s="26">
        <v>-3</v>
      </c>
      <c r="AL1426" s="26">
        <v>2</v>
      </c>
      <c r="AM1426" s="26">
        <v>-2</v>
      </c>
      <c r="AN1426" s="26">
        <v>25</v>
      </c>
      <c r="AO1426" s="26">
        <v>0</v>
      </c>
      <c r="AP1426" s="26">
        <v>1</v>
      </c>
      <c r="AQ1426" s="26">
        <v>0</v>
      </c>
      <c r="AR1426" s="26">
        <v>0</v>
      </c>
      <c r="AS1426" s="26">
        <v>1</v>
      </c>
      <c r="AT1426" s="26">
        <v>125</v>
      </c>
      <c r="AU1426" s="26">
        <v>93</v>
      </c>
      <c r="AV1426" s="26">
        <v>18</v>
      </c>
      <c r="AW1426" s="26">
        <v>0</v>
      </c>
      <c r="AX1426" s="26">
        <v>0</v>
      </c>
      <c r="AY1426" s="26">
        <v>1</v>
      </c>
      <c r="AZ1426" s="26">
        <v>2</v>
      </c>
      <c r="BA1426" s="26">
        <v>3</v>
      </c>
      <c r="BB1426" s="26">
        <v>0</v>
      </c>
      <c r="BC1426" s="26">
        <v>0</v>
      </c>
      <c r="BD1426" s="26" t="s">
        <v>2309</v>
      </c>
      <c r="BE1426" s="26">
        <v>4</v>
      </c>
      <c r="BF1426" s="26">
        <v>14</v>
      </c>
      <c r="BG1426" s="54" t="str">
        <f t="shared" si="321"/>
        <v>0196</v>
      </c>
      <c r="BH1426" s="9"/>
      <c r="BI1426" s="9"/>
    </row>
    <row r="1427" ht="16.5" spans="1:61">
      <c r="A1427" s="4">
        <f t="shared" si="308"/>
        <v>1</v>
      </c>
      <c r="B1427" s="4" t="str">
        <f>IF(X1427=0,"",VLOOKUP(Y1427,seriesName!A:B,2,TRUE))</f>
        <v>王国重装骑士</v>
      </c>
      <c r="C1427" s="4" t="str">
        <f>IF(A1427=1,VLOOKUP(V1427,Head!A:B,2,TRUE),IF(A1427=2,VLOOKUP(V1427,Chest!A:B,2,TRUE),IF(A1427=3,VLOOKUP(V1427,Arm!A:B,2,TRUE),IF(A1427=4,VLOOKUP(V1427,Waist!A:B,2,TRUE),IF(A1427=5,VLOOKUP(V1427,Leg!A:B,2,TRUE),"")))))</f>
        <v>重装骑士【武士盔】</v>
      </c>
      <c r="D1427" s="44" t="str">
        <f>IF(X1427=1,VLOOKUP(AA1427,modelID!A:B,2,FALSE),"")</f>
        <v>pl371</v>
      </c>
      <c r="E1427" s="45">
        <f>IF(X1427=0,"",AH1427+VLOOKUP(AN1427,BuildupTable!L:O,4,FALSE))</f>
        <v>174</v>
      </c>
      <c r="F1427" s="1">
        <f t="shared" si="309"/>
        <v>0</v>
      </c>
      <c r="G1427" s="1">
        <f t="shared" si="310"/>
        <v>1</v>
      </c>
      <c r="H1427" s="1">
        <f t="shared" si="311"/>
        <v>0</v>
      </c>
      <c r="I1427" s="1">
        <f t="shared" si="312"/>
        <v>0</v>
      </c>
      <c r="J1427" s="4" t="str">
        <f>IF(AT1427=0,"",VLOOKUP(AT1427,skillbasedata!A:B,2,TRUE))</f>
        <v>防御强化</v>
      </c>
      <c r="K1427" s="48">
        <f t="shared" si="313"/>
        <v>1</v>
      </c>
      <c r="L1427" s="4" t="str">
        <f>IF(AU1427=0,"",VLOOKUP(AU1427,skillbasedata!A:B,2,TRUE))</f>
        <v>炮术</v>
      </c>
      <c r="M1427" s="48">
        <f t="shared" si="314"/>
        <v>1</v>
      </c>
      <c r="N1427" s="4" t="str">
        <f>IF(AV1427=0,"",VLOOKUP(AV1427,skillbasedata!A:B,2,TRUE))</f>
        <v>炮弹装填</v>
      </c>
      <c r="O1427" s="48">
        <f t="shared" si="315"/>
        <v>2</v>
      </c>
      <c r="P1427" s="4" t="str">
        <f>IF(AW1427=0,"",VLOOKUP(AW1427,skillbasedata!A:B,2,TRUE))</f>
        <v/>
      </c>
      <c r="Q1427" s="48">
        <f t="shared" si="316"/>
        <v>0</v>
      </c>
      <c r="R1427" s="4" t="str">
        <f>IF(AX1427=0,"",VLOOKUP(AX1427,skillbasedata!A:B,2,TRUE))</f>
        <v/>
      </c>
      <c r="S1427" s="48">
        <f t="shared" si="317"/>
        <v>0</v>
      </c>
      <c r="T1427" s="48">
        <f t="shared" si="318"/>
        <v>4</v>
      </c>
      <c r="U1427" s="48">
        <f t="shared" si="319"/>
        <v>14</v>
      </c>
      <c r="V1427" s="51">
        <f t="shared" si="320"/>
        <v>441</v>
      </c>
      <c r="W1427" s="26" t="s">
        <v>3747</v>
      </c>
      <c r="X1427" s="26">
        <v>1</v>
      </c>
      <c r="Y1427" s="26">
        <v>441</v>
      </c>
      <c r="Z1427" s="26">
        <v>16008</v>
      </c>
      <c r="AA1427" s="26">
        <v>189</v>
      </c>
      <c r="AB1427" s="26">
        <v>8</v>
      </c>
      <c r="AC1427" s="26">
        <v>16000</v>
      </c>
      <c r="AD1427" s="26">
        <v>0</v>
      </c>
      <c r="AE1427" s="26">
        <v>2</v>
      </c>
      <c r="AF1427" s="26">
        <v>1</v>
      </c>
      <c r="AG1427" s="26">
        <v>1</v>
      </c>
      <c r="AH1427" s="26">
        <v>114</v>
      </c>
      <c r="AI1427" s="26">
        <v>1</v>
      </c>
      <c r="AJ1427" s="26">
        <v>1</v>
      </c>
      <c r="AK1427" s="26">
        <v>1</v>
      </c>
      <c r="AL1427" s="26">
        <v>1</v>
      </c>
      <c r="AM1427" s="26">
        <v>1</v>
      </c>
      <c r="AN1427" s="26">
        <v>25</v>
      </c>
      <c r="AO1427" s="26">
        <v>0</v>
      </c>
      <c r="AP1427" s="26">
        <v>0</v>
      </c>
      <c r="AQ1427" s="26">
        <v>1</v>
      </c>
      <c r="AR1427" s="26">
        <v>0</v>
      </c>
      <c r="AS1427" s="26">
        <v>0</v>
      </c>
      <c r="AT1427" s="26">
        <v>36</v>
      </c>
      <c r="AU1427" s="26">
        <v>45</v>
      </c>
      <c r="AV1427" s="26">
        <v>46</v>
      </c>
      <c r="AW1427" s="26">
        <v>0</v>
      </c>
      <c r="AX1427" s="26">
        <v>0</v>
      </c>
      <c r="AY1427" s="26">
        <v>1</v>
      </c>
      <c r="AZ1427" s="26">
        <v>1</v>
      </c>
      <c r="BA1427" s="26">
        <v>2</v>
      </c>
      <c r="BB1427" s="26">
        <v>0</v>
      </c>
      <c r="BC1427" s="26">
        <v>0</v>
      </c>
      <c r="BD1427" s="26" t="s">
        <v>2309</v>
      </c>
      <c r="BE1427" s="26">
        <v>4</v>
      </c>
      <c r="BF1427" s="26">
        <v>14</v>
      </c>
      <c r="BG1427" s="54" t="str">
        <f t="shared" si="321"/>
        <v>01B9</v>
      </c>
      <c r="BH1427" s="9"/>
      <c r="BI1427" s="9"/>
    </row>
    <row r="1428" ht="16.5" spans="1:61">
      <c r="A1428" s="4">
        <f t="shared" si="308"/>
        <v>2</v>
      </c>
      <c r="B1428" s="4" t="str">
        <f>IF(X1428=0,"",VLOOKUP(Y1428,seriesName!A:B,2,TRUE))</f>
        <v>王国重装骑士</v>
      </c>
      <c r="C1428" s="4" t="str">
        <f>IF(A1428=1,VLOOKUP(V1428,Head!A:B,2,TRUE),IF(A1428=2,VLOOKUP(V1428,Chest!A:B,2,TRUE),IF(A1428=3,VLOOKUP(V1428,Arm!A:B,2,TRUE),IF(A1428=4,VLOOKUP(V1428,Waist!A:B,2,TRUE),IF(A1428=5,VLOOKUP(V1428,Leg!A:B,2,TRUE),"")))))</f>
        <v>重装骑士【铠甲】</v>
      </c>
      <c r="D1428" s="44" t="str">
        <f>IF(X1428=1,VLOOKUP(AA1428,modelID!A:B,2,FALSE),"")</f>
        <v>pl371</v>
      </c>
      <c r="E1428" s="45">
        <f>IF(X1428=0,"",AH1428+VLOOKUP(AN1428,BuildupTable!L:O,4,FALSE))</f>
        <v>174</v>
      </c>
      <c r="F1428" s="1">
        <f t="shared" si="309"/>
        <v>2</v>
      </c>
      <c r="G1428" s="1">
        <f t="shared" si="310"/>
        <v>0</v>
      </c>
      <c r="H1428" s="1">
        <f t="shared" si="311"/>
        <v>0</v>
      </c>
      <c r="I1428" s="1">
        <f t="shared" si="312"/>
        <v>0</v>
      </c>
      <c r="J1428" s="4" t="str">
        <f>IF(AT1428=0,"",VLOOKUP(AT1428,skillbasedata!A:B,2,TRUE))</f>
        <v>防御性能</v>
      </c>
      <c r="K1428" s="48">
        <f t="shared" si="313"/>
        <v>1</v>
      </c>
      <c r="L1428" s="4" t="str">
        <f>IF(AU1428=0,"",VLOOKUP(AU1428,skillbasedata!A:B,2,TRUE))</f>
        <v>炮术</v>
      </c>
      <c r="M1428" s="48">
        <f t="shared" si="314"/>
        <v>2</v>
      </c>
      <c r="N1428" s="4" t="str">
        <f>IF(AV1428=0,"",VLOOKUP(AV1428,skillbasedata!A:B,2,TRUE))</f>
        <v>攻击守势</v>
      </c>
      <c r="O1428" s="48">
        <f t="shared" si="315"/>
        <v>1</v>
      </c>
      <c r="P1428" s="4" t="str">
        <f>IF(AW1428=0,"",VLOOKUP(AW1428,skillbasedata!A:B,2,TRUE))</f>
        <v/>
      </c>
      <c r="Q1428" s="48">
        <f t="shared" si="316"/>
        <v>0</v>
      </c>
      <c r="R1428" s="4" t="str">
        <f>IF(AX1428=0,"",VLOOKUP(AX1428,skillbasedata!A:B,2,TRUE))</f>
        <v/>
      </c>
      <c r="S1428" s="48">
        <f t="shared" si="317"/>
        <v>0</v>
      </c>
      <c r="T1428" s="48">
        <f t="shared" si="318"/>
        <v>4</v>
      </c>
      <c r="U1428" s="48">
        <f t="shared" si="319"/>
        <v>14</v>
      </c>
      <c r="V1428" s="51">
        <f t="shared" si="320"/>
        <v>441</v>
      </c>
      <c r="W1428" s="26" t="s">
        <v>3748</v>
      </c>
      <c r="X1428" s="26">
        <v>1</v>
      </c>
      <c r="Y1428" s="26">
        <v>441</v>
      </c>
      <c r="Z1428" s="26">
        <v>16008</v>
      </c>
      <c r="AA1428" s="26">
        <v>189</v>
      </c>
      <c r="AB1428" s="26">
        <v>8</v>
      </c>
      <c r="AC1428" s="26">
        <v>16000</v>
      </c>
      <c r="AD1428" s="26">
        <v>0</v>
      </c>
      <c r="AE1428" s="26">
        <v>2</v>
      </c>
      <c r="AF1428" s="26">
        <v>1</v>
      </c>
      <c r="AG1428" s="26">
        <v>1</v>
      </c>
      <c r="AH1428" s="26">
        <v>114</v>
      </c>
      <c r="AI1428" s="26">
        <v>1</v>
      </c>
      <c r="AJ1428" s="26">
        <v>1</v>
      </c>
      <c r="AK1428" s="26">
        <v>1</v>
      </c>
      <c r="AL1428" s="26">
        <v>1</v>
      </c>
      <c r="AM1428" s="26">
        <v>1</v>
      </c>
      <c r="AN1428" s="26">
        <v>25</v>
      </c>
      <c r="AO1428" s="26">
        <v>0</v>
      </c>
      <c r="AP1428" s="26">
        <v>2</v>
      </c>
      <c r="AQ1428" s="26">
        <v>0</v>
      </c>
      <c r="AR1428" s="26">
        <v>0</v>
      </c>
      <c r="AS1428" s="26">
        <v>0</v>
      </c>
      <c r="AT1428" s="26">
        <v>35</v>
      </c>
      <c r="AU1428" s="26">
        <v>45</v>
      </c>
      <c r="AV1428" s="26">
        <v>37</v>
      </c>
      <c r="AW1428" s="26">
        <v>0</v>
      </c>
      <c r="AX1428" s="26">
        <v>0</v>
      </c>
      <c r="AY1428" s="26">
        <v>1</v>
      </c>
      <c r="AZ1428" s="26">
        <v>2</v>
      </c>
      <c r="BA1428" s="26">
        <v>1</v>
      </c>
      <c r="BB1428" s="26">
        <v>0</v>
      </c>
      <c r="BC1428" s="26">
        <v>0</v>
      </c>
      <c r="BD1428" s="26" t="s">
        <v>2309</v>
      </c>
      <c r="BE1428" s="26">
        <v>4</v>
      </c>
      <c r="BF1428" s="26">
        <v>14</v>
      </c>
      <c r="BG1428" s="54" t="str">
        <f t="shared" si="321"/>
        <v>01B9</v>
      </c>
      <c r="BH1428" s="9"/>
      <c r="BI1428" s="9"/>
    </row>
    <row r="1429" ht="16.5" spans="1:61">
      <c r="A1429" s="4">
        <f t="shared" si="308"/>
        <v>3</v>
      </c>
      <c r="B1429" s="4" t="str">
        <f>IF(X1429=0,"",VLOOKUP(Y1429,seriesName!A:B,2,TRUE))</f>
        <v>王国重装骑士</v>
      </c>
      <c r="C1429" s="4" t="str">
        <f>IF(A1429=1,VLOOKUP(V1429,Head!A:B,2,TRUE),IF(A1429=2,VLOOKUP(V1429,Chest!A:B,2,TRUE),IF(A1429=3,VLOOKUP(V1429,Arm!A:B,2,TRUE),IF(A1429=4,VLOOKUP(V1429,Waist!A:B,2,TRUE),IF(A1429=5,VLOOKUP(V1429,Leg!A:B,2,TRUE),"")))))</f>
        <v>重装骑士【手甲】</v>
      </c>
      <c r="D1429" s="44" t="str">
        <f>IF(X1429=1,VLOOKUP(AA1429,modelID!A:B,2,FALSE),"")</f>
        <v>pl371</v>
      </c>
      <c r="E1429" s="45">
        <f>IF(X1429=0,"",AH1429+VLOOKUP(AN1429,BuildupTable!L:O,4,FALSE))</f>
        <v>174</v>
      </c>
      <c r="F1429" s="1">
        <f t="shared" si="309"/>
        <v>0</v>
      </c>
      <c r="G1429" s="1">
        <f t="shared" si="310"/>
        <v>1</v>
      </c>
      <c r="H1429" s="1">
        <f t="shared" si="311"/>
        <v>0</v>
      </c>
      <c r="I1429" s="1">
        <f t="shared" si="312"/>
        <v>0</v>
      </c>
      <c r="J1429" s="4" t="str">
        <f>IF(AT1429=0,"",VLOOKUP(AT1429,skillbasedata!A:B,2,TRUE))</f>
        <v>防御性能</v>
      </c>
      <c r="K1429" s="48">
        <f t="shared" si="313"/>
        <v>2</v>
      </c>
      <c r="L1429" s="4" t="str">
        <f>IF(AU1429=0,"",VLOOKUP(AU1429,skillbasedata!A:B,2,TRUE))</f>
        <v>防御强化</v>
      </c>
      <c r="M1429" s="48">
        <f t="shared" si="314"/>
        <v>1</v>
      </c>
      <c r="N1429" s="4" t="str">
        <f>IF(AV1429=0,"",VLOOKUP(AV1429,skillbasedata!A:B,2,TRUE))</f>
        <v>利刃</v>
      </c>
      <c r="O1429" s="48">
        <f t="shared" si="315"/>
        <v>1</v>
      </c>
      <c r="P1429" s="4" t="str">
        <f>IF(AW1429=0,"",VLOOKUP(AW1429,skillbasedata!A:B,2,TRUE))</f>
        <v/>
      </c>
      <c r="Q1429" s="48">
        <f t="shared" si="316"/>
        <v>0</v>
      </c>
      <c r="R1429" s="4" t="str">
        <f>IF(AX1429=0,"",VLOOKUP(AX1429,skillbasedata!A:B,2,TRUE))</f>
        <v/>
      </c>
      <c r="S1429" s="48">
        <f t="shared" si="317"/>
        <v>0</v>
      </c>
      <c r="T1429" s="48">
        <f t="shared" si="318"/>
        <v>4</v>
      </c>
      <c r="U1429" s="48">
        <f t="shared" si="319"/>
        <v>14</v>
      </c>
      <c r="V1429" s="51">
        <f t="shared" si="320"/>
        <v>441</v>
      </c>
      <c r="W1429" s="26" t="s">
        <v>3749</v>
      </c>
      <c r="X1429" s="26">
        <v>1</v>
      </c>
      <c r="Y1429" s="26">
        <v>441</v>
      </c>
      <c r="Z1429" s="26">
        <v>16008</v>
      </c>
      <c r="AA1429" s="26">
        <v>189</v>
      </c>
      <c r="AB1429" s="26">
        <v>8</v>
      </c>
      <c r="AC1429" s="26">
        <v>16000</v>
      </c>
      <c r="AD1429" s="26">
        <v>0</v>
      </c>
      <c r="AE1429" s="26">
        <v>2</v>
      </c>
      <c r="AF1429" s="26">
        <v>1</v>
      </c>
      <c r="AG1429" s="26">
        <v>1</v>
      </c>
      <c r="AH1429" s="26">
        <v>114</v>
      </c>
      <c r="AI1429" s="26">
        <v>1</v>
      </c>
      <c r="AJ1429" s="26">
        <v>1</v>
      </c>
      <c r="AK1429" s="26">
        <v>1</v>
      </c>
      <c r="AL1429" s="26">
        <v>1</v>
      </c>
      <c r="AM1429" s="26">
        <v>1</v>
      </c>
      <c r="AN1429" s="26">
        <v>25</v>
      </c>
      <c r="AO1429" s="26">
        <v>0</v>
      </c>
      <c r="AP1429" s="26">
        <v>0</v>
      </c>
      <c r="AQ1429" s="26">
        <v>1</v>
      </c>
      <c r="AR1429" s="26">
        <v>0</v>
      </c>
      <c r="AS1429" s="26">
        <v>0</v>
      </c>
      <c r="AT1429" s="26">
        <v>35</v>
      </c>
      <c r="AU1429" s="26">
        <v>36</v>
      </c>
      <c r="AV1429" s="26">
        <v>23</v>
      </c>
      <c r="AW1429" s="26">
        <v>0</v>
      </c>
      <c r="AX1429" s="26">
        <v>0</v>
      </c>
      <c r="AY1429" s="26">
        <v>2</v>
      </c>
      <c r="AZ1429" s="26">
        <v>1</v>
      </c>
      <c r="BA1429" s="26">
        <v>1</v>
      </c>
      <c r="BB1429" s="26">
        <v>0</v>
      </c>
      <c r="BC1429" s="26">
        <v>0</v>
      </c>
      <c r="BD1429" s="26" t="s">
        <v>2309</v>
      </c>
      <c r="BE1429" s="26">
        <v>4</v>
      </c>
      <c r="BF1429" s="26">
        <v>14</v>
      </c>
      <c r="BG1429" s="54" t="str">
        <f t="shared" si="321"/>
        <v>01B9</v>
      </c>
      <c r="BH1429" s="9"/>
      <c r="BI1429" s="9"/>
    </row>
    <row r="1430" ht="16.5" spans="1:61">
      <c r="A1430" s="4">
        <f t="shared" si="308"/>
        <v>4</v>
      </c>
      <c r="B1430" s="4" t="str">
        <f>IF(X1430=0,"",VLOOKUP(Y1430,seriesName!A:B,2,TRUE))</f>
        <v>王国重装骑士</v>
      </c>
      <c r="C1430" s="4" t="str">
        <f>IF(A1430=1,VLOOKUP(V1430,Head!A:B,2,TRUE),IF(A1430=2,VLOOKUP(V1430,Chest!A:B,2,TRUE),IF(A1430=3,VLOOKUP(V1430,Arm!A:B,2,TRUE),IF(A1430=4,VLOOKUP(V1430,Waist!A:B,2,TRUE),IF(A1430=5,VLOOKUP(V1430,Leg!A:B,2,TRUE),"")))))</f>
        <v>重装骑士【腰甲】</v>
      </c>
      <c r="D1430" s="44" t="str">
        <f>IF(X1430=1,VLOOKUP(AA1430,modelID!A:B,2,FALSE),"")</f>
        <v>pl371</v>
      </c>
      <c r="E1430" s="45">
        <f>IF(X1430=0,"",AH1430+VLOOKUP(AN1430,BuildupTable!L:O,4,FALSE))</f>
        <v>174</v>
      </c>
      <c r="F1430" s="1">
        <f t="shared" si="309"/>
        <v>0</v>
      </c>
      <c r="G1430" s="1">
        <f t="shared" si="310"/>
        <v>0</v>
      </c>
      <c r="H1430" s="1">
        <f t="shared" si="311"/>
        <v>0</v>
      </c>
      <c r="I1430" s="1">
        <f t="shared" si="312"/>
        <v>0</v>
      </c>
      <c r="J1430" s="4" t="str">
        <f>IF(AT1430=0,"",VLOOKUP(AT1430,skillbasedata!A:B,2,TRUE))</f>
        <v>防御性能</v>
      </c>
      <c r="K1430" s="48">
        <f t="shared" si="313"/>
        <v>1</v>
      </c>
      <c r="L1430" s="4" t="str">
        <f>IF(AU1430=0,"",VLOOKUP(AU1430,skillbasedata!A:B,2,TRUE))</f>
        <v>纳刀术</v>
      </c>
      <c r="M1430" s="48">
        <f t="shared" si="314"/>
        <v>1</v>
      </c>
      <c r="N1430" s="4" t="str">
        <f>IF(AV1430=0,"",VLOOKUP(AV1430,skillbasedata!A:B,2,TRUE))</f>
        <v>攻击守势</v>
      </c>
      <c r="O1430" s="48">
        <f t="shared" si="315"/>
        <v>2</v>
      </c>
      <c r="P1430" s="4" t="str">
        <f>IF(AW1430=0,"",VLOOKUP(AW1430,skillbasedata!A:B,2,TRUE))</f>
        <v/>
      </c>
      <c r="Q1430" s="48">
        <f t="shared" si="316"/>
        <v>0</v>
      </c>
      <c r="R1430" s="4" t="str">
        <f>IF(AX1430=0,"",VLOOKUP(AX1430,skillbasedata!A:B,2,TRUE))</f>
        <v/>
      </c>
      <c r="S1430" s="48">
        <f t="shared" si="317"/>
        <v>0</v>
      </c>
      <c r="T1430" s="48">
        <f t="shared" si="318"/>
        <v>4</v>
      </c>
      <c r="U1430" s="48">
        <f t="shared" si="319"/>
        <v>14</v>
      </c>
      <c r="V1430" s="51">
        <f t="shared" si="320"/>
        <v>441</v>
      </c>
      <c r="W1430" s="26" t="s">
        <v>3750</v>
      </c>
      <c r="X1430" s="26">
        <v>1</v>
      </c>
      <c r="Y1430" s="26">
        <v>441</v>
      </c>
      <c r="Z1430" s="26">
        <v>16008</v>
      </c>
      <c r="AA1430" s="26">
        <v>189</v>
      </c>
      <c r="AB1430" s="26">
        <v>8</v>
      </c>
      <c r="AC1430" s="26">
        <v>16000</v>
      </c>
      <c r="AD1430" s="26">
        <v>0</v>
      </c>
      <c r="AE1430" s="26">
        <v>2</v>
      </c>
      <c r="AF1430" s="26">
        <v>1</v>
      </c>
      <c r="AG1430" s="26">
        <v>1</v>
      </c>
      <c r="AH1430" s="26">
        <v>114</v>
      </c>
      <c r="AI1430" s="26">
        <v>1</v>
      </c>
      <c r="AJ1430" s="26">
        <v>1</v>
      </c>
      <c r="AK1430" s="26">
        <v>1</v>
      </c>
      <c r="AL1430" s="26">
        <v>1</v>
      </c>
      <c r="AM1430" s="26">
        <v>1</v>
      </c>
      <c r="AN1430" s="26">
        <v>25</v>
      </c>
      <c r="AO1430" s="26">
        <v>0</v>
      </c>
      <c r="AP1430" s="26">
        <v>0</v>
      </c>
      <c r="AQ1430" s="26">
        <v>0</v>
      </c>
      <c r="AR1430" s="26">
        <v>0</v>
      </c>
      <c r="AS1430" s="26">
        <v>0</v>
      </c>
      <c r="AT1430" s="26">
        <v>35</v>
      </c>
      <c r="AU1430" s="26">
        <v>40</v>
      </c>
      <c r="AV1430" s="26">
        <v>37</v>
      </c>
      <c r="AW1430" s="26">
        <v>0</v>
      </c>
      <c r="AX1430" s="26">
        <v>0</v>
      </c>
      <c r="AY1430" s="26">
        <v>1</v>
      </c>
      <c r="AZ1430" s="26">
        <v>1</v>
      </c>
      <c r="BA1430" s="26">
        <v>2</v>
      </c>
      <c r="BB1430" s="26">
        <v>0</v>
      </c>
      <c r="BC1430" s="26">
        <v>0</v>
      </c>
      <c r="BD1430" s="26" t="s">
        <v>2309</v>
      </c>
      <c r="BE1430" s="26">
        <v>4</v>
      </c>
      <c r="BF1430" s="26">
        <v>14</v>
      </c>
      <c r="BG1430" s="54" t="str">
        <f t="shared" si="321"/>
        <v>01B9</v>
      </c>
      <c r="BH1430" s="9"/>
      <c r="BI1430" s="9"/>
    </row>
    <row r="1431" ht="16.5" spans="1:61">
      <c r="A1431" s="4">
        <f t="shared" si="308"/>
        <v>5</v>
      </c>
      <c r="B1431" s="4" t="str">
        <f>IF(X1431=0,"",VLOOKUP(Y1431,seriesName!A:B,2,TRUE))</f>
        <v>王国重装骑士</v>
      </c>
      <c r="C1431" s="4" t="str">
        <f>IF(A1431=1,VLOOKUP(V1431,Head!A:B,2,TRUE),IF(A1431=2,VLOOKUP(V1431,Chest!A:B,2,TRUE),IF(A1431=3,VLOOKUP(V1431,Arm!A:B,2,TRUE),IF(A1431=4,VLOOKUP(V1431,Waist!A:B,2,TRUE),IF(A1431=5,VLOOKUP(V1431,Leg!A:B,2,TRUE),"")))))</f>
        <v>重装骑士【腿甲】</v>
      </c>
      <c r="D1431" s="44" t="str">
        <f>IF(X1431=1,VLOOKUP(AA1431,modelID!A:B,2,FALSE),"")</f>
        <v>pl371</v>
      </c>
      <c r="E1431" s="45">
        <f>IF(X1431=0,"",AH1431+VLOOKUP(AN1431,BuildupTable!L:O,4,FALSE))</f>
        <v>174</v>
      </c>
      <c r="F1431" s="1">
        <f t="shared" si="309"/>
        <v>1</v>
      </c>
      <c r="G1431" s="1">
        <f t="shared" si="310"/>
        <v>0</v>
      </c>
      <c r="H1431" s="1">
        <f t="shared" si="311"/>
        <v>0</v>
      </c>
      <c r="I1431" s="1">
        <f t="shared" si="312"/>
        <v>0</v>
      </c>
      <c r="J1431" s="4" t="str">
        <f>IF(AT1431=0,"",VLOOKUP(AT1431,skillbasedata!A:B,2,TRUE))</f>
        <v>防御强化</v>
      </c>
      <c r="K1431" s="48">
        <f t="shared" si="313"/>
        <v>1</v>
      </c>
      <c r="L1431" s="4" t="str">
        <f>IF(AU1431=0,"",VLOOKUP(AU1431,skillbasedata!A:B,2,TRUE))</f>
        <v>纳刀术</v>
      </c>
      <c r="M1431" s="48">
        <f t="shared" si="314"/>
        <v>2</v>
      </c>
      <c r="N1431" s="4" t="str">
        <f>IF(AV1431=0,"",VLOOKUP(AV1431,skillbasedata!A:B,2,TRUE))</f>
        <v>利刃</v>
      </c>
      <c r="O1431" s="48">
        <f t="shared" si="315"/>
        <v>2</v>
      </c>
      <c r="P1431" s="4" t="str">
        <f>IF(AW1431=0,"",VLOOKUP(AW1431,skillbasedata!A:B,2,TRUE))</f>
        <v/>
      </c>
      <c r="Q1431" s="48">
        <f t="shared" si="316"/>
        <v>0</v>
      </c>
      <c r="R1431" s="4" t="str">
        <f>IF(AX1431=0,"",VLOOKUP(AX1431,skillbasedata!A:B,2,TRUE))</f>
        <v/>
      </c>
      <c r="S1431" s="48">
        <f t="shared" si="317"/>
        <v>0</v>
      </c>
      <c r="T1431" s="48">
        <f t="shared" si="318"/>
        <v>4</v>
      </c>
      <c r="U1431" s="48">
        <f t="shared" si="319"/>
        <v>14</v>
      </c>
      <c r="V1431" s="51">
        <f t="shared" si="320"/>
        <v>441</v>
      </c>
      <c r="W1431" s="26" t="s">
        <v>3751</v>
      </c>
      <c r="X1431" s="26">
        <v>1</v>
      </c>
      <c r="Y1431" s="26">
        <v>441</v>
      </c>
      <c r="Z1431" s="26">
        <v>16008</v>
      </c>
      <c r="AA1431" s="26">
        <v>189</v>
      </c>
      <c r="AB1431" s="26">
        <v>8</v>
      </c>
      <c r="AC1431" s="26">
        <v>16000</v>
      </c>
      <c r="AD1431" s="26">
        <v>0</v>
      </c>
      <c r="AE1431" s="26">
        <v>2</v>
      </c>
      <c r="AF1431" s="26">
        <v>1</v>
      </c>
      <c r="AG1431" s="26">
        <v>1</v>
      </c>
      <c r="AH1431" s="26">
        <v>114</v>
      </c>
      <c r="AI1431" s="26">
        <v>1</v>
      </c>
      <c r="AJ1431" s="26">
        <v>1</v>
      </c>
      <c r="AK1431" s="26">
        <v>1</v>
      </c>
      <c r="AL1431" s="26">
        <v>1</v>
      </c>
      <c r="AM1431" s="26">
        <v>1</v>
      </c>
      <c r="AN1431" s="26">
        <v>25</v>
      </c>
      <c r="AO1431" s="26">
        <v>0</v>
      </c>
      <c r="AP1431" s="26">
        <v>1</v>
      </c>
      <c r="AQ1431" s="26">
        <v>0</v>
      </c>
      <c r="AR1431" s="26">
        <v>0</v>
      </c>
      <c r="AS1431" s="26">
        <v>0</v>
      </c>
      <c r="AT1431" s="26">
        <v>36</v>
      </c>
      <c r="AU1431" s="26">
        <v>40</v>
      </c>
      <c r="AV1431" s="26">
        <v>23</v>
      </c>
      <c r="AW1431" s="26">
        <v>0</v>
      </c>
      <c r="AX1431" s="26">
        <v>0</v>
      </c>
      <c r="AY1431" s="26">
        <v>1</v>
      </c>
      <c r="AZ1431" s="26">
        <v>2</v>
      </c>
      <c r="BA1431" s="26">
        <v>2</v>
      </c>
      <c r="BB1431" s="26">
        <v>0</v>
      </c>
      <c r="BC1431" s="26">
        <v>0</v>
      </c>
      <c r="BD1431" s="26" t="s">
        <v>2309</v>
      </c>
      <c r="BE1431" s="26">
        <v>4</v>
      </c>
      <c r="BF1431" s="26">
        <v>14</v>
      </c>
      <c r="BG1431" s="54" t="str">
        <f t="shared" si="321"/>
        <v>01B9</v>
      </c>
      <c r="BH1431" s="9"/>
      <c r="BI1431" s="9"/>
    </row>
    <row r="1432" ht="16.5" spans="1:61">
      <c r="A1432" s="4">
        <f t="shared" si="308"/>
        <v>1</v>
      </c>
      <c r="B1432" s="4" t="str">
        <f>IF(X1432=0,"",VLOOKUP(Y1432,seriesName!A:B,2,TRUE))</f>
        <v>猎鹰</v>
      </c>
      <c r="C1432" s="4" t="str">
        <f>IF(A1432=1,VLOOKUP(V1432,Head!A:B,2,TRUE),IF(A1432=2,VLOOKUP(V1432,Chest!A:B,2,TRUE),IF(A1432=3,VLOOKUP(V1432,Arm!A:B,2,TRUE),IF(A1432=4,VLOOKUP(V1432,Waist!A:B,2,TRUE),IF(A1432=5,VLOOKUP(V1432,Leg!A:B,2,TRUE),"")))))</f>
        <v>猎鹰皮帽</v>
      </c>
      <c r="D1432" s="44" t="str">
        <f>IF(X1432=1,VLOOKUP(AA1432,modelID!A:B,2,FALSE),"")</f>
        <v>pl378</v>
      </c>
      <c r="E1432" s="45">
        <f>IF(X1432=0,"",AH1432+VLOOKUP(AN1432,BuildupTable!L:O,4,FALSE))</f>
        <v>170</v>
      </c>
      <c r="F1432" s="1">
        <f t="shared" si="309"/>
        <v>1</v>
      </c>
      <c r="G1432" s="1">
        <f t="shared" si="310"/>
        <v>0</v>
      </c>
      <c r="H1432" s="1">
        <f t="shared" si="311"/>
        <v>0</v>
      </c>
      <c r="I1432" s="1">
        <f t="shared" si="312"/>
        <v>0</v>
      </c>
      <c r="J1432" s="4" t="str">
        <f>IF(AT1432=0,"",VLOOKUP(AT1432,skillbasedata!A:B,2,TRUE))</f>
        <v>体术</v>
      </c>
      <c r="K1432" s="48">
        <f t="shared" si="313"/>
        <v>2</v>
      </c>
      <c r="L1432" s="4" t="str">
        <f>IF(AU1432=0,"",VLOOKUP(AU1432,skillbasedata!A:B,2,TRUE))</f>
        <v>弱点特效</v>
      </c>
      <c r="M1432" s="48">
        <f t="shared" si="314"/>
        <v>1</v>
      </c>
      <c r="N1432" s="4" t="str">
        <f>IF(AV1432=0,"",VLOOKUP(AV1432,skillbasedata!A:B,2,TRUE))</f>
        <v>幸运</v>
      </c>
      <c r="O1432" s="48">
        <f t="shared" si="315"/>
        <v>1</v>
      </c>
      <c r="P1432" s="4" t="str">
        <f>IF(AW1432=0,"",VLOOKUP(AW1432,skillbasedata!A:B,2,TRUE))</f>
        <v/>
      </c>
      <c r="Q1432" s="48">
        <f t="shared" si="316"/>
        <v>0</v>
      </c>
      <c r="R1432" s="4" t="str">
        <f>IF(AX1432=0,"",VLOOKUP(AX1432,skillbasedata!A:B,2,TRUE))</f>
        <v/>
      </c>
      <c r="S1432" s="48">
        <f t="shared" si="317"/>
        <v>0</v>
      </c>
      <c r="T1432" s="48">
        <f t="shared" si="318"/>
        <v>4</v>
      </c>
      <c r="U1432" s="48">
        <f t="shared" si="319"/>
        <v>14</v>
      </c>
      <c r="V1432" s="51">
        <f t="shared" si="320"/>
        <v>415</v>
      </c>
      <c r="W1432" s="26" t="s">
        <v>3752</v>
      </c>
      <c r="X1432" s="26">
        <v>1</v>
      </c>
      <c r="Y1432" s="26">
        <v>415</v>
      </c>
      <c r="Z1432" s="26">
        <v>16009</v>
      </c>
      <c r="AA1432" s="26">
        <v>196</v>
      </c>
      <c r="AB1432" s="26">
        <v>8</v>
      </c>
      <c r="AC1432" s="26">
        <v>16000</v>
      </c>
      <c r="AD1432" s="26">
        <v>0</v>
      </c>
      <c r="AE1432" s="26">
        <v>0</v>
      </c>
      <c r="AF1432" s="26">
        <v>1</v>
      </c>
      <c r="AG1432" s="26">
        <v>1</v>
      </c>
      <c r="AH1432" s="26">
        <v>110</v>
      </c>
      <c r="AI1432" s="26">
        <v>0</v>
      </c>
      <c r="AJ1432" s="26">
        <v>0</v>
      </c>
      <c r="AK1432" s="26">
        <v>0</v>
      </c>
      <c r="AL1432" s="26">
        <v>0</v>
      </c>
      <c r="AM1432" s="26">
        <v>0</v>
      </c>
      <c r="AN1432" s="26">
        <v>25</v>
      </c>
      <c r="AO1432" s="26">
        <v>0</v>
      </c>
      <c r="AP1432" s="26">
        <v>1</v>
      </c>
      <c r="AQ1432" s="26">
        <v>0</v>
      </c>
      <c r="AR1432" s="26">
        <v>0</v>
      </c>
      <c r="AS1432" s="26">
        <v>0</v>
      </c>
      <c r="AT1432" s="26">
        <v>33</v>
      </c>
      <c r="AU1432" s="26">
        <v>8</v>
      </c>
      <c r="AV1432" s="26">
        <v>84</v>
      </c>
      <c r="AW1432" s="26">
        <v>0</v>
      </c>
      <c r="AX1432" s="26">
        <v>0</v>
      </c>
      <c r="AY1432" s="26">
        <v>2</v>
      </c>
      <c r="AZ1432" s="26">
        <v>1</v>
      </c>
      <c r="BA1432" s="26">
        <v>1</v>
      </c>
      <c r="BB1432" s="26">
        <v>0</v>
      </c>
      <c r="BC1432" s="26">
        <v>0</v>
      </c>
      <c r="BD1432" s="26" t="s">
        <v>2309</v>
      </c>
      <c r="BE1432" s="26">
        <v>4</v>
      </c>
      <c r="BF1432" s="26">
        <v>14</v>
      </c>
      <c r="BG1432" s="54" t="str">
        <f t="shared" si="321"/>
        <v>019F</v>
      </c>
      <c r="BH1432" s="9"/>
      <c r="BI1432" s="9"/>
    </row>
    <row r="1433" ht="16.5" spans="1:61">
      <c r="A1433" s="4">
        <f t="shared" si="308"/>
        <v>2</v>
      </c>
      <c r="B1433" s="4" t="str">
        <f>IF(X1433=0,"",VLOOKUP(Y1433,seriesName!A:B,2,TRUE))</f>
        <v>猎鹰</v>
      </c>
      <c r="C1433" s="4" t="str">
        <f>IF(A1433=1,VLOOKUP(V1433,Head!A:B,2,TRUE),IF(A1433=2,VLOOKUP(V1433,Chest!A:B,2,TRUE),IF(A1433=3,VLOOKUP(V1433,Arm!A:B,2,TRUE),IF(A1433=4,VLOOKUP(V1433,Waist!A:B,2,TRUE),IF(A1433=5,VLOOKUP(V1433,Leg!A:B,2,TRUE),"")))))</f>
        <v>猎鹰服装</v>
      </c>
      <c r="D1433" s="44" t="str">
        <f>IF(X1433=1,VLOOKUP(AA1433,modelID!A:B,2,FALSE),"")</f>
        <v>pl378</v>
      </c>
      <c r="E1433" s="45">
        <f>IF(X1433=0,"",AH1433+VLOOKUP(AN1433,BuildupTable!L:O,4,FALSE))</f>
        <v>170</v>
      </c>
      <c r="F1433" s="1">
        <f t="shared" si="309"/>
        <v>1</v>
      </c>
      <c r="G1433" s="1">
        <f t="shared" si="310"/>
        <v>1</v>
      </c>
      <c r="H1433" s="1">
        <f t="shared" si="311"/>
        <v>0</v>
      </c>
      <c r="I1433" s="1">
        <f t="shared" si="312"/>
        <v>0</v>
      </c>
      <c r="J1433" s="4" t="str">
        <f>IF(AT1433=0,"",VLOOKUP(AT1433,skillbasedata!A:B,2,TRUE))</f>
        <v>体术</v>
      </c>
      <c r="K1433" s="48">
        <f t="shared" si="313"/>
        <v>1</v>
      </c>
      <c r="L1433" s="4" t="str">
        <f>IF(AU1433=0,"",VLOOKUP(AU1433,skillbasedata!A:B,2,TRUE))</f>
        <v>纳刀术</v>
      </c>
      <c r="M1433" s="48">
        <f t="shared" si="314"/>
        <v>1</v>
      </c>
      <c r="N1433" s="4" t="str">
        <f>IF(AV1433=0,"",VLOOKUP(AV1433,skillbasedata!A:B,2,TRUE))</f>
        <v>幸运</v>
      </c>
      <c r="O1433" s="48">
        <f t="shared" si="315"/>
        <v>1</v>
      </c>
      <c r="P1433" s="4" t="str">
        <f>IF(AW1433=0,"",VLOOKUP(AW1433,skillbasedata!A:B,2,TRUE))</f>
        <v/>
      </c>
      <c r="Q1433" s="48">
        <f t="shared" si="316"/>
        <v>0</v>
      </c>
      <c r="R1433" s="4" t="str">
        <f>IF(AX1433=0,"",VLOOKUP(AX1433,skillbasedata!A:B,2,TRUE))</f>
        <v/>
      </c>
      <c r="S1433" s="48">
        <f t="shared" si="317"/>
        <v>0</v>
      </c>
      <c r="T1433" s="48">
        <f t="shared" si="318"/>
        <v>4</v>
      </c>
      <c r="U1433" s="48">
        <f t="shared" si="319"/>
        <v>14</v>
      </c>
      <c r="V1433" s="51">
        <f t="shared" si="320"/>
        <v>415</v>
      </c>
      <c r="W1433" s="26" t="s">
        <v>3753</v>
      </c>
      <c r="X1433" s="26">
        <v>1</v>
      </c>
      <c r="Y1433" s="26">
        <v>415</v>
      </c>
      <c r="Z1433" s="26">
        <v>16009</v>
      </c>
      <c r="AA1433" s="26">
        <v>196</v>
      </c>
      <c r="AB1433" s="26">
        <v>8</v>
      </c>
      <c r="AC1433" s="26">
        <v>16000</v>
      </c>
      <c r="AD1433" s="26">
        <v>0</v>
      </c>
      <c r="AE1433" s="26">
        <v>0</v>
      </c>
      <c r="AF1433" s="26">
        <v>1</v>
      </c>
      <c r="AG1433" s="26">
        <v>1</v>
      </c>
      <c r="AH1433" s="26">
        <v>110</v>
      </c>
      <c r="AI1433" s="26">
        <v>0</v>
      </c>
      <c r="AJ1433" s="26">
        <v>0</v>
      </c>
      <c r="AK1433" s="26">
        <v>0</v>
      </c>
      <c r="AL1433" s="26">
        <v>0</v>
      </c>
      <c r="AM1433" s="26">
        <v>0</v>
      </c>
      <c r="AN1433" s="26">
        <v>25</v>
      </c>
      <c r="AO1433" s="26">
        <v>0</v>
      </c>
      <c r="AP1433" s="26">
        <v>1</v>
      </c>
      <c r="AQ1433" s="26">
        <v>1</v>
      </c>
      <c r="AR1433" s="26">
        <v>0</v>
      </c>
      <c r="AS1433" s="26">
        <v>0</v>
      </c>
      <c r="AT1433" s="26">
        <v>33</v>
      </c>
      <c r="AU1433" s="26">
        <v>40</v>
      </c>
      <c r="AV1433" s="26">
        <v>84</v>
      </c>
      <c r="AW1433" s="26">
        <v>0</v>
      </c>
      <c r="AX1433" s="26">
        <v>0</v>
      </c>
      <c r="AY1433" s="26">
        <v>1</v>
      </c>
      <c r="AZ1433" s="26">
        <v>1</v>
      </c>
      <c r="BA1433" s="26">
        <v>1</v>
      </c>
      <c r="BB1433" s="26">
        <v>0</v>
      </c>
      <c r="BC1433" s="26">
        <v>0</v>
      </c>
      <c r="BD1433" s="26" t="s">
        <v>2309</v>
      </c>
      <c r="BE1433" s="26">
        <v>4</v>
      </c>
      <c r="BF1433" s="26">
        <v>14</v>
      </c>
      <c r="BG1433" s="54" t="str">
        <f t="shared" si="321"/>
        <v>019F</v>
      </c>
      <c r="BH1433" s="9"/>
      <c r="BI1433" s="9"/>
    </row>
    <row r="1434" ht="16.5" spans="1:61">
      <c r="A1434" s="4">
        <f t="shared" si="308"/>
        <v>3</v>
      </c>
      <c r="B1434" s="4" t="str">
        <f>IF(X1434=0,"",VLOOKUP(Y1434,seriesName!A:B,2,TRUE))</f>
        <v>猎鹰</v>
      </c>
      <c r="C1434" s="4" t="str">
        <f>IF(A1434=1,VLOOKUP(V1434,Head!A:B,2,TRUE),IF(A1434=2,VLOOKUP(V1434,Chest!A:B,2,TRUE),IF(A1434=3,VLOOKUP(V1434,Arm!A:B,2,TRUE),IF(A1434=4,VLOOKUP(V1434,Waist!A:B,2,TRUE),IF(A1434=5,VLOOKUP(V1434,Leg!A:B,2,TRUE),"")))))</f>
        <v>猎鹰手套</v>
      </c>
      <c r="D1434" s="44" t="str">
        <f>IF(X1434=1,VLOOKUP(AA1434,modelID!A:B,2,FALSE),"")</f>
        <v>pl378</v>
      </c>
      <c r="E1434" s="45">
        <f>IF(X1434=0,"",AH1434+VLOOKUP(AN1434,BuildupTable!L:O,4,FALSE))</f>
        <v>170</v>
      </c>
      <c r="F1434" s="1">
        <f t="shared" si="309"/>
        <v>0</v>
      </c>
      <c r="G1434" s="1">
        <f t="shared" si="310"/>
        <v>1</v>
      </c>
      <c r="H1434" s="1">
        <f t="shared" si="311"/>
        <v>0</v>
      </c>
      <c r="I1434" s="1">
        <f t="shared" si="312"/>
        <v>0</v>
      </c>
      <c r="J1434" s="4" t="str">
        <f>IF(AT1434=0,"",VLOOKUP(AT1434,skillbasedata!A:B,2,TRUE))</f>
        <v>快吃</v>
      </c>
      <c r="K1434" s="48">
        <f t="shared" si="313"/>
        <v>1</v>
      </c>
      <c r="L1434" s="4" t="str">
        <f>IF(AU1434=0,"",VLOOKUP(AU1434,skillbasedata!A:B,2,TRUE))</f>
        <v>纳刀术</v>
      </c>
      <c r="M1434" s="48">
        <f t="shared" si="314"/>
        <v>2</v>
      </c>
      <c r="N1434" s="4" t="str">
        <f>IF(AV1434=0,"",VLOOKUP(AV1434,skillbasedata!A:B,2,TRUE))</f>
        <v>弱点特效</v>
      </c>
      <c r="O1434" s="48">
        <f t="shared" si="315"/>
        <v>1</v>
      </c>
      <c r="P1434" s="4" t="str">
        <f>IF(AW1434=0,"",VLOOKUP(AW1434,skillbasedata!A:B,2,TRUE))</f>
        <v/>
      </c>
      <c r="Q1434" s="48">
        <f t="shared" si="316"/>
        <v>0</v>
      </c>
      <c r="R1434" s="4" t="str">
        <f>IF(AX1434=0,"",VLOOKUP(AX1434,skillbasedata!A:B,2,TRUE))</f>
        <v/>
      </c>
      <c r="S1434" s="48">
        <f t="shared" si="317"/>
        <v>0</v>
      </c>
      <c r="T1434" s="48">
        <f t="shared" si="318"/>
        <v>4</v>
      </c>
      <c r="U1434" s="48">
        <f t="shared" si="319"/>
        <v>14</v>
      </c>
      <c r="V1434" s="51">
        <f t="shared" si="320"/>
        <v>415</v>
      </c>
      <c r="W1434" s="26" t="s">
        <v>3754</v>
      </c>
      <c r="X1434" s="26">
        <v>1</v>
      </c>
      <c r="Y1434" s="26">
        <v>415</v>
      </c>
      <c r="Z1434" s="26">
        <v>16009</v>
      </c>
      <c r="AA1434" s="26">
        <v>196</v>
      </c>
      <c r="AB1434" s="26">
        <v>8</v>
      </c>
      <c r="AC1434" s="26">
        <v>16000</v>
      </c>
      <c r="AD1434" s="26">
        <v>0</v>
      </c>
      <c r="AE1434" s="26">
        <v>0</v>
      </c>
      <c r="AF1434" s="26">
        <v>1</v>
      </c>
      <c r="AG1434" s="26">
        <v>1</v>
      </c>
      <c r="AH1434" s="26">
        <v>110</v>
      </c>
      <c r="AI1434" s="26">
        <v>0</v>
      </c>
      <c r="AJ1434" s="26">
        <v>0</v>
      </c>
      <c r="AK1434" s="26">
        <v>0</v>
      </c>
      <c r="AL1434" s="26">
        <v>0</v>
      </c>
      <c r="AM1434" s="26">
        <v>0</v>
      </c>
      <c r="AN1434" s="26">
        <v>25</v>
      </c>
      <c r="AO1434" s="26">
        <v>0</v>
      </c>
      <c r="AP1434" s="26">
        <v>0</v>
      </c>
      <c r="AQ1434" s="26">
        <v>1</v>
      </c>
      <c r="AR1434" s="26">
        <v>0</v>
      </c>
      <c r="AS1434" s="26">
        <v>0</v>
      </c>
      <c r="AT1434" s="26">
        <v>60</v>
      </c>
      <c r="AU1434" s="26">
        <v>40</v>
      </c>
      <c r="AV1434" s="26">
        <v>8</v>
      </c>
      <c r="AW1434" s="26">
        <v>0</v>
      </c>
      <c r="AX1434" s="26">
        <v>0</v>
      </c>
      <c r="AY1434" s="26">
        <v>1</v>
      </c>
      <c r="AZ1434" s="26">
        <v>2</v>
      </c>
      <c r="BA1434" s="26">
        <v>1</v>
      </c>
      <c r="BB1434" s="26">
        <v>0</v>
      </c>
      <c r="BC1434" s="26">
        <v>0</v>
      </c>
      <c r="BD1434" s="26" t="s">
        <v>2309</v>
      </c>
      <c r="BE1434" s="26">
        <v>4</v>
      </c>
      <c r="BF1434" s="26">
        <v>14</v>
      </c>
      <c r="BG1434" s="54" t="str">
        <f t="shared" si="321"/>
        <v>019F</v>
      </c>
      <c r="BH1434" s="9"/>
      <c r="BI1434" s="9"/>
    </row>
    <row r="1435" ht="16.5" spans="1:61">
      <c r="A1435" s="4">
        <f t="shared" si="308"/>
        <v>4</v>
      </c>
      <c r="B1435" s="4" t="str">
        <f>IF(X1435=0,"",VLOOKUP(Y1435,seriesName!A:B,2,TRUE))</f>
        <v>猎鹰</v>
      </c>
      <c r="C1435" s="4" t="str">
        <f>IF(A1435=1,VLOOKUP(V1435,Head!A:B,2,TRUE),IF(A1435=2,VLOOKUP(V1435,Chest!A:B,2,TRUE),IF(A1435=3,VLOOKUP(V1435,Arm!A:B,2,TRUE),IF(A1435=4,VLOOKUP(V1435,Waist!A:B,2,TRUE),IF(A1435=5,VLOOKUP(V1435,Leg!A:B,2,TRUE),"")))))</f>
        <v>猎鹰腰甲</v>
      </c>
      <c r="D1435" s="44" t="str">
        <f>IF(X1435=1,VLOOKUP(AA1435,modelID!A:B,2,FALSE),"")</f>
        <v>pl378</v>
      </c>
      <c r="E1435" s="45">
        <f>IF(X1435=0,"",AH1435+VLOOKUP(AN1435,BuildupTable!L:O,4,FALSE))</f>
        <v>170</v>
      </c>
      <c r="F1435" s="1">
        <f t="shared" si="309"/>
        <v>3</v>
      </c>
      <c r="G1435" s="1">
        <f t="shared" si="310"/>
        <v>0</v>
      </c>
      <c r="H1435" s="1">
        <f t="shared" si="311"/>
        <v>0</v>
      </c>
      <c r="I1435" s="1">
        <f t="shared" si="312"/>
        <v>0</v>
      </c>
      <c r="J1435" s="4" t="str">
        <f>IF(AT1435=0,"",VLOOKUP(AT1435,skillbasedata!A:B,2,TRUE))</f>
        <v>快吃</v>
      </c>
      <c r="K1435" s="48">
        <f t="shared" si="313"/>
        <v>2</v>
      </c>
      <c r="L1435" s="4" t="str">
        <f>IF(AU1435=0,"",VLOOKUP(AU1435,skillbasedata!A:B,2,TRUE))</f>
        <v>体术</v>
      </c>
      <c r="M1435" s="48">
        <f t="shared" si="314"/>
        <v>2</v>
      </c>
      <c r="N1435" s="4" t="str">
        <f>IF(AV1435=0,"",VLOOKUP(AV1435,skillbasedata!A:B,2,TRUE))</f>
        <v/>
      </c>
      <c r="O1435" s="48">
        <f t="shared" si="315"/>
        <v>0</v>
      </c>
      <c r="P1435" s="4" t="str">
        <f>IF(AW1435=0,"",VLOOKUP(AW1435,skillbasedata!A:B,2,TRUE))</f>
        <v/>
      </c>
      <c r="Q1435" s="48">
        <f t="shared" si="316"/>
        <v>0</v>
      </c>
      <c r="R1435" s="4" t="str">
        <f>IF(AX1435=0,"",VLOOKUP(AX1435,skillbasedata!A:B,2,TRUE))</f>
        <v/>
      </c>
      <c r="S1435" s="48">
        <f t="shared" si="317"/>
        <v>0</v>
      </c>
      <c r="T1435" s="48">
        <f t="shared" si="318"/>
        <v>4</v>
      </c>
      <c r="U1435" s="48">
        <f t="shared" si="319"/>
        <v>14</v>
      </c>
      <c r="V1435" s="51">
        <f t="shared" si="320"/>
        <v>415</v>
      </c>
      <c r="W1435" s="26" t="s">
        <v>3755</v>
      </c>
      <c r="X1435" s="26">
        <v>1</v>
      </c>
      <c r="Y1435" s="26">
        <v>415</v>
      </c>
      <c r="Z1435" s="26">
        <v>16009</v>
      </c>
      <c r="AA1435" s="26">
        <v>196</v>
      </c>
      <c r="AB1435" s="26">
        <v>8</v>
      </c>
      <c r="AC1435" s="26">
        <v>16000</v>
      </c>
      <c r="AD1435" s="26">
        <v>0</v>
      </c>
      <c r="AE1435" s="26">
        <v>0</v>
      </c>
      <c r="AF1435" s="26">
        <v>1</v>
      </c>
      <c r="AG1435" s="26">
        <v>1</v>
      </c>
      <c r="AH1435" s="26">
        <v>110</v>
      </c>
      <c r="AI1435" s="26">
        <v>0</v>
      </c>
      <c r="AJ1435" s="26">
        <v>0</v>
      </c>
      <c r="AK1435" s="26">
        <v>0</v>
      </c>
      <c r="AL1435" s="26">
        <v>0</v>
      </c>
      <c r="AM1435" s="26">
        <v>0</v>
      </c>
      <c r="AN1435" s="26">
        <v>25</v>
      </c>
      <c r="AO1435" s="26">
        <v>0</v>
      </c>
      <c r="AP1435" s="26">
        <v>3</v>
      </c>
      <c r="AQ1435" s="26">
        <v>0</v>
      </c>
      <c r="AR1435" s="26">
        <v>0</v>
      </c>
      <c r="AS1435" s="26">
        <v>0</v>
      </c>
      <c r="AT1435" s="26">
        <v>60</v>
      </c>
      <c r="AU1435" s="26">
        <v>33</v>
      </c>
      <c r="AV1435" s="26">
        <v>0</v>
      </c>
      <c r="AW1435" s="26">
        <v>0</v>
      </c>
      <c r="AX1435" s="26">
        <v>0</v>
      </c>
      <c r="AY1435" s="26">
        <v>2</v>
      </c>
      <c r="AZ1435" s="26">
        <v>2</v>
      </c>
      <c r="BA1435" s="26">
        <v>0</v>
      </c>
      <c r="BB1435" s="26">
        <v>0</v>
      </c>
      <c r="BC1435" s="26">
        <v>0</v>
      </c>
      <c r="BD1435" s="26" t="s">
        <v>2309</v>
      </c>
      <c r="BE1435" s="26">
        <v>4</v>
      </c>
      <c r="BF1435" s="26">
        <v>14</v>
      </c>
      <c r="BG1435" s="54" t="str">
        <f t="shared" si="321"/>
        <v>019F</v>
      </c>
      <c r="BH1435" s="9"/>
      <c r="BI1435" s="9"/>
    </row>
    <row r="1436" ht="16.5" spans="1:61">
      <c r="A1436" s="4">
        <f t="shared" si="308"/>
        <v>5</v>
      </c>
      <c r="B1436" s="4" t="str">
        <f>IF(X1436=0,"",VLOOKUP(Y1436,seriesName!A:B,2,TRUE))</f>
        <v>猎鹰</v>
      </c>
      <c r="C1436" s="4" t="str">
        <f>IF(A1436=1,VLOOKUP(V1436,Head!A:B,2,TRUE),IF(A1436=2,VLOOKUP(V1436,Chest!A:B,2,TRUE),IF(A1436=3,VLOOKUP(V1436,Arm!A:B,2,TRUE),IF(A1436=4,VLOOKUP(V1436,Waist!A:B,2,TRUE),IF(A1436=5,VLOOKUP(V1436,Leg!A:B,2,TRUE),"")))))</f>
        <v>猎鹰靴</v>
      </c>
      <c r="D1436" s="44" t="str">
        <f>IF(X1436=1,VLOOKUP(AA1436,modelID!A:B,2,FALSE),"")</f>
        <v>pl378</v>
      </c>
      <c r="E1436" s="45">
        <f>IF(X1436=0,"",AH1436+VLOOKUP(AN1436,BuildupTable!L:O,4,FALSE))</f>
        <v>170</v>
      </c>
      <c r="F1436" s="1">
        <f t="shared" si="309"/>
        <v>1</v>
      </c>
      <c r="G1436" s="1">
        <f t="shared" si="310"/>
        <v>1</v>
      </c>
      <c r="H1436" s="1">
        <f t="shared" si="311"/>
        <v>0</v>
      </c>
      <c r="I1436" s="1">
        <f t="shared" si="312"/>
        <v>0</v>
      </c>
      <c r="J1436" s="4" t="str">
        <f>IF(AT1436=0,"",VLOOKUP(AT1436,skillbasedata!A:B,2,TRUE))</f>
        <v>捕获名人</v>
      </c>
      <c r="K1436" s="48">
        <f t="shared" si="313"/>
        <v>1</v>
      </c>
      <c r="L1436" s="4" t="str">
        <f>IF(AU1436=0,"",VLOOKUP(AU1436,skillbasedata!A:B,2,TRUE))</f>
        <v>幸运</v>
      </c>
      <c r="M1436" s="48">
        <f t="shared" si="314"/>
        <v>1</v>
      </c>
      <c r="N1436" s="4" t="str">
        <f>IF(AV1436=0,"",VLOOKUP(AV1436,skillbasedata!A:B,2,TRUE))</f>
        <v>弱点特效</v>
      </c>
      <c r="O1436" s="48">
        <f t="shared" si="315"/>
        <v>1</v>
      </c>
      <c r="P1436" s="4" t="str">
        <f>IF(AW1436=0,"",VLOOKUP(AW1436,skillbasedata!A:B,2,TRUE))</f>
        <v/>
      </c>
      <c r="Q1436" s="48">
        <f t="shared" si="316"/>
        <v>0</v>
      </c>
      <c r="R1436" s="4" t="str">
        <f>IF(AX1436=0,"",VLOOKUP(AX1436,skillbasedata!A:B,2,TRUE))</f>
        <v/>
      </c>
      <c r="S1436" s="48">
        <f t="shared" si="317"/>
        <v>0</v>
      </c>
      <c r="T1436" s="48">
        <f t="shared" si="318"/>
        <v>4</v>
      </c>
      <c r="U1436" s="48">
        <f t="shared" si="319"/>
        <v>14</v>
      </c>
      <c r="V1436" s="51">
        <f t="shared" si="320"/>
        <v>415</v>
      </c>
      <c r="W1436" s="26" t="s">
        <v>3756</v>
      </c>
      <c r="X1436" s="26">
        <v>1</v>
      </c>
      <c r="Y1436" s="26">
        <v>415</v>
      </c>
      <c r="Z1436" s="26">
        <v>16009</v>
      </c>
      <c r="AA1436" s="26">
        <v>196</v>
      </c>
      <c r="AB1436" s="26">
        <v>8</v>
      </c>
      <c r="AC1436" s="26">
        <v>16000</v>
      </c>
      <c r="AD1436" s="26">
        <v>0</v>
      </c>
      <c r="AE1436" s="26">
        <v>0</v>
      </c>
      <c r="AF1436" s="26">
        <v>1</v>
      </c>
      <c r="AG1436" s="26">
        <v>1</v>
      </c>
      <c r="AH1436" s="26">
        <v>110</v>
      </c>
      <c r="AI1436" s="26">
        <v>0</v>
      </c>
      <c r="AJ1436" s="26">
        <v>0</v>
      </c>
      <c r="AK1436" s="26">
        <v>0</v>
      </c>
      <c r="AL1436" s="26">
        <v>0</v>
      </c>
      <c r="AM1436" s="26">
        <v>0</v>
      </c>
      <c r="AN1436" s="26">
        <v>25</v>
      </c>
      <c r="AO1436" s="26">
        <v>0</v>
      </c>
      <c r="AP1436" s="26">
        <v>1</v>
      </c>
      <c r="AQ1436" s="26">
        <v>1</v>
      </c>
      <c r="AR1436" s="26">
        <v>0</v>
      </c>
      <c r="AS1436" s="26">
        <v>0</v>
      </c>
      <c r="AT1436" s="26">
        <v>82</v>
      </c>
      <c r="AU1436" s="26">
        <v>84</v>
      </c>
      <c r="AV1436" s="26">
        <v>8</v>
      </c>
      <c r="AW1436" s="26">
        <v>0</v>
      </c>
      <c r="AX1436" s="26">
        <v>0</v>
      </c>
      <c r="AY1436" s="26">
        <v>1</v>
      </c>
      <c r="AZ1436" s="26">
        <v>1</v>
      </c>
      <c r="BA1436" s="26">
        <v>1</v>
      </c>
      <c r="BB1436" s="26">
        <v>0</v>
      </c>
      <c r="BC1436" s="26">
        <v>0</v>
      </c>
      <c r="BD1436" s="26" t="s">
        <v>2309</v>
      </c>
      <c r="BE1436" s="26">
        <v>4</v>
      </c>
      <c r="BF1436" s="26">
        <v>14</v>
      </c>
      <c r="BG1436" s="54" t="str">
        <f t="shared" si="321"/>
        <v>019F</v>
      </c>
      <c r="BH1436" s="9"/>
      <c r="BI1436" s="9"/>
    </row>
    <row r="1437" ht="16.5" spans="1:61">
      <c r="A1437" s="4">
        <f t="shared" si="308"/>
        <v>1</v>
      </c>
      <c r="B1437" s="4" t="str">
        <f>IF(X1437=0,"",VLOOKUP(Y1437,seriesName!A:B,2,TRUE))</f>
        <v>求知</v>
      </c>
      <c r="C1437" s="4" t="str">
        <f>IF(A1437=1,VLOOKUP(V1437,Head!A:B,2,TRUE),IF(A1437=2,VLOOKUP(V1437,Chest!A:B,2,TRUE),IF(A1437=3,VLOOKUP(V1437,Arm!A:B,2,TRUE),IF(A1437=4,VLOOKUP(V1437,Waist!A:B,2,TRUE),IF(A1437=5,VLOOKUP(V1437,Leg!A:B,2,TRUE),"")))))</f>
        <v>求知兜帽</v>
      </c>
      <c r="D1437" s="44" t="str">
        <f>IF(X1437=1,VLOOKUP(AA1437,modelID!A:B,2,FALSE),"")</f>
        <v>pl378</v>
      </c>
      <c r="E1437" s="45">
        <f>IF(X1437=0,"",AH1437+VLOOKUP(AN1437,BuildupTable!L:O,4,FALSE))</f>
        <v>170</v>
      </c>
      <c r="F1437" s="1">
        <f t="shared" si="309"/>
        <v>1</v>
      </c>
      <c r="G1437" s="1">
        <f t="shared" si="310"/>
        <v>0</v>
      </c>
      <c r="H1437" s="1">
        <f t="shared" si="311"/>
        <v>0</v>
      </c>
      <c r="I1437" s="1">
        <f t="shared" si="312"/>
        <v>0</v>
      </c>
      <c r="J1437" s="4" t="str">
        <f>IF(AT1437=0,"",VLOOKUP(AT1437,skillbasedata!A:B,2,TRUE))</f>
        <v>体术</v>
      </c>
      <c r="K1437" s="48">
        <f t="shared" si="313"/>
        <v>2</v>
      </c>
      <c r="L1437" s="4" t="str">
        <f>IF(AU1437=0,"",VLOOKUP(AU1437,skillbasedata!A:B,2,TRUE))</f>
        <v>弱点特效</v>
      </c>
      <c r="M1437" s="48">
        <f t="shared" si="314"/>
        <v>1</v>
      </c>
      <c r="N1437" s="4" t="str">
        <f>IF(AV1437=0,"",VLOOKUP(AV1437,skillbasedata!A:B,2,TRUE))</f>
        <v>幸运</v>
      </c>
      <c r="O1437" s="48">
        <f t="shared" si="315"/>
        <v>1</v>
      </c>
      <c r="P1437" s="4" t="str">
        <f>IF(AW1437=0,"",VLOOKUP(AW1437,skillbasedata!A:B,2,TRUE))</f>
        <v/>
      </c>
      <c r="Q1437" s="48">
        <f t="shared" si="316"/>
        <v>0</v>
      </c>
      <c r="R1437" s="4" t="str">
        <f>IF(AX1437=0,"",VLOOKUP(AX1437,skillbasedata!A:B,2,TRUE))</f>
        <v/>
      </c>
      <c r="S1437" s="48">
        <f t="shared" si="317"/>
        <v>0</v>
      </c>
      <c r="T1437" s="48">
        <f t="shared" si="318"/>
        <v>4</v>
      </c>
      <c r="U1437" s="48">
        <f t="shared" si="319"/>
        <v>14</v>
      </c>
      <c r="V1437" s="51">
        <f t="shared" si="320"/>
        <v>416</v>
      </c>
      <c r="W1437" s="26" t="s">
        <v>3757</v>
      </c>
      <c r="X1437" s="26">
        <v>1</v>
      </c>
      <c r="Y1437" s="26">
        <v>416</v>
      </c>
      <c r="Z1437" s="26">
        <v>16010</v>
      </c>
      <c r="AA1437" s="26">
        <v>196</v>
      </c>
      <c r="AB1437" s="26">
        <v>8</v>
      </c>
      <c r="AC1437" s="26">
        <v>16000</v>
      </c>
      <c r="AD1437" s="26">
        <v>0</v>
      </c>
      <c r="AE1437" s="26">
        <v>1</v>
      </c>
      <c r="AF1437" s="26">
        <v>1</v>
      </c>
      <c r="AG1437" s="26">
        <v>1</v>
      </c>
      <c r="AH1437" s="26">
        <v>110</v>
      </c>
      <c r="AI1437" s="26">
        <v>0</v>
      </c>
      <c r="AJ1437" s="26">
        <v>0</v>
      </c>
      <c r="AK1437" s="26">
        <v>0</v>
      </c>
      <c r="AL1437" s="26">
        <v>0</v>
      </c>
      <c r="AM1437" s="26">
        <v>0</v>
      </c>
      <c r="AN1437" s="26">
        <v>25</v>
      </c>
      <c r="AO1437" s="26">
        <v>0</v>
      </c>
      <c r="AP1437" s="26">
        <v>1</v>
      </c>
      <c r="AQ1437" s="26">
        <v>0</v>
      </c>
      <c r="AR1437" s="26">
        <v>0</v>
      </c>
      <c r="AS1437" s="26">
        <v>0</v>
      </c>
      <c r="AT1437" s="26">
        <v>33</v>
      </c>
      <c r="AU1437" s="26">
        <v>8</v>
      </c>
      <c r="AV1437" s="26">
        <v>84</v>
      </c>
      <c r="AW1437" s="26">
        <v>0</v>
      </c>
      <c r="AX1437" s="26">
        <v>0</v>
      </c>
      <c r="AY1437" s="26">
        <v>2</v>
      </c>
      <c r="AZ1437" s="26">
        <v>1</v>
      </c>
      <c r="BA1437" s="26">
        <v>1</v>
      </c>
      <c r="BB1437" s="26">
        <v>0</v>
      </c>
      <c r="BC1437" s="26">
        <v>0</v>
      </c>
      <c r="BD1437" s="26" t="s">
        <v>2309</v>
      </c>
      <c r="BE1437" s="26">
        <v>4</v>
      </c>
      <c r="BF1437" s="26">
        <v>14</v>
      </c>
      <c r="BG1437" s="54" t="str">
        <f t="shared" si="321"/>
        <v>01A0</v>
      </c>
      <c r="BH1437" s="9"/>
      <c r="BI1437" s="9"/>
    </row>
    <row r="1438" ht="16.5" spans="1:61">
      <c r="A1438" s="4">
        <f t="shared" si="308"/>
        <v>2</v>
      </c>
      <c r="B1438" s="4" t="str">
        <f>IF(X1438=0,"",VLOOKUP(Y1438,seriesName!A:B,2,TRUE))</f>
        <v>求知</v>
      </c>
      <c r="C1438" s="4" t="str">
        <f>IF(A1438=1,VLOOKUP(V1438,Head!A:B,2,TRUE),IF(A1438=2,VLOOKUP(V1438,Chest!A:B,2,TRUE),IF(A1438=3,VLOOKUP(V1438,Arm!A:B,2,TRUE),IF(A1438=4,VLOOKUP(V1438,Waist!A:B,2,TRUE),IF(A1438=5,VLOOKUP(V1438,Leg!A:B,2,TRUE),"")))))</f>
        <v>求知服装</v>
      </c>
      <c r="D1438" s="44" t="str">
        <f>IF(X1438=1,VLOOKUP(AA1438,modelID!A:B,2,FALSE),"")</f>
        <v>pl378</v>
      </c>
      <c r="E1438" s="45">
        <f>IF(X1438=0,"",AH1438+VLOOKUP(AN1438,BuildupTable!L:O,4,FALSE))</f>
        <v>170</v>
      </c>
      <c r="F1438" s="1">
        <f t="shared" si="309"/>
        <v>1</v>
      </c>
      <c r="G1438" s="1">
        <f t="shared" si="310"/>
        <v>1</v>
      </c>
      <c r="H1438" s="1">
        <f t="shared" si="311"/>
        <v>0</v>
      </c>
      <c r="I1438" s="1">
        <f t="shared" si="312"/>
        <v>0</v>
      </c>
      <c r="J1438" s="4" t="str">
        <f>IF(AT1438=0,"",VLOOKUP(AT1438,skillbasedata!A:B,2,TRUE))</f>
        <v>体术</v>
      </c>
      <c r="K1438" s="48">
        <f t="shared" si="313"/>
        <v>1</v>
      </c>
      <c r="L1438" s="4" t="str">
        <f>IF(AU1438=0,"",VLOOKUP(AU1438,skillbasedata!A:B,2,TRUE))</f>
        <v>纳刀术</v>
      </c>
      <c r="M1438" s="48">
        <f t="shared" si="314"/>
        <v>1</v>
      </c>
      <c r="N1438" s="4" t="str">
        <f>IF(AV1438=0,"",VLOOKUP(AV1438,skillbasedata!A:B,2,TRUE))</f>
        <v>幸运</v>
      </c>
      <c r="O1438" s="48">
        <f t="shared" si="315"/>
        <v>1</v>
      </c>
      <c r="P1438" s="4" t="str">
        <f>IF(AW1438=0,"",VLOOKUP(AW1438,skillbasedata!A:B,2,TRUE))</f>
        <v/>
      </c>
      <c r="Q1438" s="48">
        <f t="shared" si="316"/>
        <v>0</v>
      </c>
      <c r="R1438" s="4" t="str">
        <f>IF(AX1438=0,"",VLOOKUP(AX1438,skillbasedata!A:B,2,TRUE))</f>
        <v/>
      </c>
      <c r="S1438" s="48">
        <f t="shared" si="317"/>
        <v>0</v>
      </c>
      <c r="T1438" s="48">
        <f t="shared" si="318"/>
        <v>4</v>
      </c>
      <c r="U1438" s="48">
        <f t="shared" si="319"/>
        <v>14</v>
      </c>
      <c r="V1438" s="51">
        <f t="shared" si="320"/>
        <v>416</v>
      </c>
      <c r="W1438" s="26" t="s">
        <v>3758</v>
      </c>
      <c r="X1438" s="26">
        <v>1</v>
      </c>
      <c r="Y1438" s="26">
        <v>416</v>
      </c>
      <c r="Z1438" s="26">
        <v>16010</v>
      </c>
      <c r="AA1438" s="26">
        <v>196</v>
      </c>
      <c r="AB1438" s="26">
        <v>8</v>
      </c>
      <c r="AC1438" s="26">
        <v>16000</v>
      </c>
      <c r="AD1438" s="26">
        <v>0</v>
      </c>
      <c r="AE1438" s="26">
        <v>1</v>
      </c>
      <c r="AF1438" s="26">
        <v>1</v>
      </c>
      <c r="AG1438" s="26">
        <v>1</v>
      </c>
      <c r="AH1438" s="26">
        <v>110</v>
      </c>
      <c r="AI1438" s="26">
        <v>0</v>
      </c>
      <c r="AJ1438" s="26">
        <v>0</v>
      </c>
      <c r="AK1438" s="26">
        <v>0</v>
      </c>
      <c r="AL1438" s="26">
        <v>0</v>
      </c>
      <c r="AM1438" s="26">
        <v>0</v>
      </c>
      <c r="AN1438" s="26">
        <v>25</v>
      </c>
      <c r="AO1438" s="26">
        <v>0</v>
      </c>
      <c r="AP1438" s="26">
        <v>1</v>
      </c>
      <c r="AQ1438" s="26">
        <v>1</v>
      </c>
      <c r="AR1438" s="26">
        <v>0</v>
      </c>
      <c r="AS1438" s="26">
        <v>0</v>
      </c>
      <c r="AT1438" s="26">
        <v>33</v>
      </c>
      <c r="AU1438" s="26">
        <v>40</v>
      </c>
      <c r="AV1438" s="26">
        <v>84</v>
      </c>
      <c r="AW1438" s="26">
        <v>0</v>
      </c>
      <c r="AX1438" s="26">
        <v>0</v>
      </c>
      <c r="AY1438" s="26">
        <v>1</v>
      </c>
      <c r="AZ1438" s="26">
        <v>1</v>
      </c>
      <c r="BA1438" s="26">
        <v>1</v>
      </c>
      <c r="BB1438" s="26">
        <v>0</v>
      </c>
      <c r="BC1438" s="26">
        <v>0</v>
      </c>
      <c r="BD1438" s="26" t="s">
        <v>2309</v>
      </c>
      <c r="BE1438" s="26">
        <v>4</v>
      </c>
      <c r="BF1438" s="26">
        <v>14</v>
      </c>
      <c r="BG1438" s="54" t="str">
        <f t="shared" si="321"/>
        <v>01A0</v>
      </c>
      <c r="BH1438" s="9"/>
      <c r="BI1438" s="9"/>
    </row>
    <row r="1439" ht="16.5" spans="1:61">
      <c r="A1439" s="4">
        <f t="shared" si="308"/>
        <v>3</v>
      </c>
      <c r="B1439" s="4" t="str">
        <f>IF(X1439=0,"",VLOOKUP(Y1439,seriesName!A:B,2,TRUE))</f>
        <v>求知</v>
      </c>
      <c r="C1439" s="4" t="str">
        <f>IF(A1439=1,VLOOKUP(V1439,Head!A:B,2,TRUE),IF(A1439=2,VLOOKUP(V1439,Chest!A:B,2,TRUE),IF(A1439=3,VLOOKUP(V1439,Arm!A:B,2,TRUE),IF(A1439=4,VLOOKUP(V1439,Waist!A:B,2,TRUE),IF(A1439=5,VLOOKUP(V1439,Leg!A:B,2,TRUE),"")))))</f>
        <v>求知手套</v>
      </c>
      <c r="D1439" s="44" t="str">
        <f>IF(X1439=1,VLOOKUP(AA1439,modelID!A:B,2,FALSE),"")</f>
        <v>pl378</v>
      </c>
      <c r="E1439" s="45">
        <f>IF(X1439=0,"",AH1439+VLOOKUP(AN1439,BuildupTable!L:O,4,FALSE))</f>
        <v>170</v>
      </c>
      <c r="F1439" s="1">
        <f t="shared" si="309"/>
        <v>0</v>
      </c>
      <c r="G1439" s="1">
        <f t="shared" si="310"/>
        <v>1</v>
      </c>
      <c r="H1439" s="1">
        <f t="shared" si="311"/>
        <v>0</v>
      </c>
      <c r="I1439" s="1">
        <f t="shared" si="312"/>
        <v>0</v>
      </c>
      <c r="J1439" s="4" t="str">
        <f>IF(AT1439=0,"",VLOOKUP(AT1439,skillbasedata!A:B,2,TRUE))</f>
        <v>快吃</v>
      </c>
      <c r="K1439" s="48">
        <f t="shared" si="313"/>
        <v>1</v>
      </c>
      <c r="L1439" s="4" t="str">
        <f>IF(AU1439=0,"",VLOOKUP(AU1439,skillbasedata!A:B,2,TRUE))</f>
        <v>纳刀术</v>
      </c>
      <c r="M1439" s="48">
        <f t="shared" si="314"/>
        <v>2</v>
      </c>
      <c r="N1439" s="4" t="str">
        <f>IF(AV1439=0,"",VLOOKUP(AV1439,skillbasedata!A:B,2,TRUE))</f>
        <v>弱点特效</v>
      </c>
      <c r="O1439" s="48">
        <f t="shared" si="315"/>
        <v>1</v>
      </c>
      <c r="P1439" s="4" t="str">
        <f>IF(AW1439=0,"",VLOOKUP(AW1439,skillbasedata!A:B,2,TRUE))</f>
        <v/>
      </c>
      <c r="Q1439" s="48">
        <f t="shared" si="316"/>
        <v>0</v>
      </c>
      <c r="R1439" s="4" t="str">
        <f>IF(AX1439=0,"",VLOOKUP(AX1439,skillbasedata!A:B,2,TRUE))</f>
        <v/>
      </c>
      <c r="S1439" s="48">
        <f t="shared" si="317"/>
        <v>0</v>
      </c>
      <c r="T1439" s="48">
        <f t="shared" si="318"/>
        <v>4</v>
      </c>
      <c r="U1439" s="48">
        <f t="shared" si="319"/>
        <v>14</v>
      </c>
      <c r="V1439" s="51">
        <f t="shared" si="320"/>
        <v>416</v>
      </c>
      <c r="W1439" s="26" t="s">
        <v>3759</v>
      </c>
      <c r="X1439" s="26">
        <v>1</v>
      </c>
      <c r="Y1439" s="26">
        <v>416</v>
      </c>
      <c r="Z1439" s="26">
        <v>16010</v>
      </c>
      <c r="AA1439" s="26">
        <v>196</v>
      </c>
      <c r="AB1439" s="26">
        <v>8</v>
      </c>
      <c r="AC1439" s="26">
        <v>16000</v>
      </c>
      <c r="AD1439" s="26">
        <v>0</v>
      </c>
      <c r="AE1439" s="26">
        <v>1</v>
      </c>
      <c r="AF1439" s="26">
        <v>1</v>
      </c>
      <c r="AG1439" s="26">
        <v>1</v>
      </c>
      <c r="AH1439" s="26">
        <v>110</v>
      </c>
      <c r="AI1439" s="26">
        <v>0</v>
      </c>
      <c r="AJ1439" s="26">
        <v>0</v>
      </c>
      <c r="AK1439" s="26">
        <v>0</v>
      </c>
      <c r="AL1439" s="26">
        <v>0</v>
      </c>
      <c r="AM1439" s="26">
        <v>0</v>
      </c>
      <c r="AN1439" s="26">
        <v>25</v>
      </c>
      <c r="AO1439" s="26">
        <v>0</v>
      </c>
      <c r="AP1439" s="26">
        <v>0</v>
      </c>
      <c r="AQ1439" s="26">
        <v>1</v>
      </c>
      <c r="AR1439" s="26">
        <v>0</v>
      </c>
      <c r="AS1439" s="26">
        <v>0</v>
      </c>
      <c r="AT1439" s="26">
        <v>60</v>
      </c>
      <c r="AU1439" s="26">
        <v>40</v>
      </c>
      <c r="AV1439" s="26">
        <v>8</v>
      </c>
      <c r="AW1439" s="26">
        <v>0</v>
      </c>
      <c r="AX1439" s="26">
        <v>0</v>
      </c>
      <c r="AY1439" s="26">
        <v>1</v>
      </c>
      <c r="AZ1439" s="26">
        <v>2</v>
      </c>
      <c r="BA1439" s="26">
        <v>1</v>
      </c>
      <c r="BB1439" s="26">
        <v>0</v>
      </c>
      <c r="BC1439" s="26">
        <v>0</v>
      </c>
      <c r="BD1439" s="26" t="s">
        <v>2309</v>
      </c>
      <c r="BE1439" s="26">
        <v>4</v>
      </c>
      <c r="BF1439" s="26">
        <v>14</v>
      </c>
      <c r="BG1439" s="54" t="str">
        <f t="shared" si="321"/>
        <v>01A0</v>
      </c>
      <c r="BH1439" s="9"/>
      <c r="BI1439" s="9"/>
    </row>
    <row r="1440" ht="16.5" spans="1:61">
      <c r="A1440" s="4">
        <f t="shared" si="308"/>
        <v>4</v>
      </c>
      <c r="B1440" s="4" t="str">
        <f>IF(X1440=0,"",VLOOKUP(Y1440,seriesName!A:B,2,TRUE))</f>
        <v>求知</v>
      </c>
      <c r="C1440" s="4" t="str">
        <f>IF(A1440=1,VLOOKUP(V1440,Head!A:B,2,TRUE),IF(A1440=2,VLOOKUP(V1440,Chest!A:B,2,TRUE),IF(A1440=3,VLOOKUP(V1440,Arm!A:B,2,TRUE),IF(A1440=4,VLOOKUP(V1440,Waist!A:B,2,TRUE),IF(A1440=5,VLOOKUP(V1440,Leg!A:B,2,TRUE),"")))))</f>
        <v>求知裙</v>
      </c>
      <c r="D1440" s="44" t="str">
        <f>IF(X1440=1,VLOOKUP(AA1440,modelID!A:B,2,FALSE),"")</f>
        <v>pl378</v>
      </c>
      <c r="E1440" s="45">
        <f>IF(X1440=0,"",AH1440+VLOOKUP(AN1440,BuildupTable!L:O,4,FALSE))</f>
        <v>170</v>
      </c>
      <c r="F1440" s="1">
        <f t="shared" si="309"/>
        <v>3</v>
      </c>
      <c r="G1440" s="1">
        <f t="shared" si="310"/>
        <v>0</v>
      </c>
      <c r="H1440" s="1">
        <f t="shared" si="311"/>
        <v>0</v>
      </c>
      <c r="I1440" s="1">
        <f t="shared" si="312"/>
        <v>0</v>
      </c>
      <c r="J1440" s="4" t="str">
        <f>IF(AT1440=0,"",VLOOKUP(AT1440,skillbasedata!A:B,2,TRUE))</f>
        <v>快吃</v>
      </c>
      <c r="K1440" s="48">
        <f t="shared" si="313"/>
        <v>2</v>
      </c>
      <c r="L1440" s="4" t="str">
        <f>IF(AU1440=0,"",VLOOKUP(AU1440,skillbasedata!A:B,2,TRUE))</f>
        <v>体术</v>
      </c>
      <c r="M1440" s="48">
        <f t="shared" si="314"/>
        <v>2</v>
      </c>
      <c r="N1440" s="4" t="str">
        <f>IF(AV1440=0,"",VLOOKUP(AV1440,skillbasedata!A:B,2,TRUE))</f>
        <v/>
      </c>
      <c r="O1440" s="48">
        <f t="shared" si="315"/>
        <v>0</v>
      </c>
      <c r="P1440" s="4" t="str">
        <f>IF(AW1440=0,"",VLOOKUP(AW1440,skillbasedata!A:B,2,TRUE))</f>
        <v/>
      </c>
      <c r="Q1440" s="48">
        <f t="shared" si="316"/>
        <v>0</v>
      </c>
      <c r="R1440" s="4" t="str">
        <f>IF(AX1440=0,"",VLOOKUP(AX1440,skillbasedata!A:B,2,TRUE))</f>
        <v/>
      </c>
      <c r="S1440" s="48">
        <f t="shared" si="317"/>
        <v>0</v>
      </c>
      <c r="T1440" s="48">
        <f t="shared" si="318"/>
        <v>4</v>
      </c>
      <c r="U1440" s="48">
        <f t="shared" si="319"/>
        <v>14</v>
      </c>
      <c r="V1440" s="51">
        <f t="shared" si="320"/>
        <v>416</v>
      </c>
      <c r="W1440" s="26" t="s">
        <v>3760</v>
      </c>
      <c r="X1440" s="26">
        <v>1</v>
      </c>
      <c r="Y1440" s="26">
        <v>416</v>
      </c>
      <c r="Z1440" s="26">
        <v>16010</v>
      </c>
      <c r="AA1440" s="26">
        <v>196</v>
      </c>
      <c r="AB1440" s="26">
        <v>8</v>
      </c>
      <c r="AC1440" s="26">
        <v>16000</v>
      </c>
      <c r="AD1440" s="26">
        <v>0</v>
      </c>
      <c r="AE1440" s="26">
        <v>1</v>
      </c>
      <c r="AF1440" s="26">
        <v>1</v>
      </c>
      <c r="AG1440" s="26">
        <v>1</v>
      </c>
      <c r="AH1440" s="26">
        <v>110</v>
      </c>
      <c r="AI1440" s="26">
        <v>0</v>
      </c>
      <c r="AJ1440" s="26">
        <v>0</v>
      </c>
      <c r="AK1440" s="26">
        <v>0</v>
      </c>
      <c r="AL1440" s="26">
        <v>0</v>
      </c>
      <c r="AM1440" s="26">
        <v>0</v>
      </c>
      <c r="AN1440" s="26">
        <v>25</v>
      </c>
      <c r="AO1440" s="26">
        <v>0</v>
      </c>
      <c r="AP1440" s="26">
        <v>3</v>
      </c>
      <c r="AQ1440" s="26">
        <v>0</v>
      </c>
      <c r="AR1440" s="26">
        <v>0</v>
      </c>
      <c r="AS1440" s="26">
        <v>0</v>
      </c>
      <c r="AT1440" s="26">
        <v>60</v>
      </c>
      <c r="AU1440" s="26">
        <v>33</v>
      </c>
      <c r="AV1440" s="26">
        <v>0</v>
      </c>
      <c r="AW1440" s="26">
        <v>0</v>
      </c>
      <c r="AX1440" s="26">
        <v>0</v>
      </c>
      <c r="AY1440" s="26">
        <v>2</v>
      </c>
      <c r="AZ1440" s="26">
        <v>2</v>
      </c>
      <c r="BA1440" s="26">
        <v>0</v>
      </c>
      <c r="BB1440" s="26">
        <v>0</v>
      </c>
      <c r="BC1440" s="26">
        <v>0</v>
      </c>
      <c r="BD1440" s="26" t="s">
        <v>2309</v>
      </c>
      <c r="BE1440" s="26">
        <v>4</v>
      </c>
      <c r="BF1440" s="26">
        <v>14</v>
      </c>
      <c r="BG1440" s="54" t="str">
        <f t="shared" si="321"/>
        <v>01A0</v>
      </c>
      <c r="BH1440" s="9"/>
      <c r="BI1440" s="9"/>
    </row>
    <row r="1441" ht="16.5" spans="1:61">
      <c r="A1441" s="4">
        <f t="shared" si="308"/>
        <v>5</v>
      </c>
      <c r="B1441" s="4" t="str">
        <f>IF(X1441=0,"",VLOOKUP(Y1441,seriesName!A:B,2,TRUE))</f>
        <v>求知</v>
      </c>
      <c r="C1441" s="4" t="str">
        <f>IF(A1441=1,VLOOKUP(V1441,Head!A:B,2,TRUE),IF(A1441=2,VLOOKUP(V1441,Chest!A:B,2,TRUE),IF(A1441=3,VLOOKUP(V1441,Arm!A:B,2,TRUE),IF(A1441=4,VLOOKUP(V1441,Waist!A:B,2,TRUE),IF(A1441=5,VLOOKUP(V1441,Leg!A:B,2,TRUE),"")))))</f>
        <v>求知靴</v>
      </c>
      <c r="D1441" s="44" t="str">
        <f>IF(X1441=1,VLOOKUP(AA1441,modelID!A:B,2,FALSE),"")</f>
        <v>pl378</v>
      </c>
      <c r="E1441" s="45">
        <f>IF(X1441=0,"",AH1441+VLOOKUP(AN1441,BuildupTable!L:O,4,FALSE))</f>
        <v>170</v>
      </c>
      <c r="F1441" s="1">
        <f t="shared" si="309"/>
        <v>1</v>
      </c>
      <c r="G1441" s="1">
        <f t="shared" si="310"/>
        <v>1</v>
      </c>
      <c r="H1441" s="1">
        <f t="shared" si="311"/>
        <v>0</v>
      </c>
      <c r="I1441" s="1">
        <f t="shared" si="312"/>
        <v>0</v>
      </c>
      <c r="J1441" s="4" t="str">
        <f>IF(AT1441=0,"",VLOOKUP(AT1441,skillbasedata!A:B,2,TRUE))</f>
        <v>捕获名人</v>
      </c>
      <c r="K1441" s="48">
        <f t="shared" si="313"/>
        <v>1</v>
      </c>
      <c r="L1441" s="4" t="str">
        <f>IF(AU1441=0,"",VLOOKUP(AU1441,skillbasedata!A:B,2,TRUE))</f>
        <v>幸运</v>
      </c>
      <c r="M1441" s="48">
        <f t="shared" si="314"/>
        <v>1</v>
      </c>
      <c r="N1441" s="4" t="str">
        <f>IF(AV1441=0,"",VLOOKUP(AV1441,skillbasedata!A:B,2,TRUE))</f>
        <v>弱点特效</v>
      </c>
      <c r="O1441" s="48">
        <f t="shared" si="315"/>
        <v>1</v>
      </c>
      <c r="P1441" s="4" t="str">
        <f>IF(AW1441=0,"",VLOOKUP(AW1441,skillbasedata!A:B,2,TRUE))</f>
        <v/>
      </c>
      <c r="Q1441" s="48">
        <f t="shared" si="316"/>
        <v>0</v>
      </c>
      <c r="R1441" s="4" t="str">
        <f>IF(AX1441=0,"",VLOOKUP(AX1441,skillbasedata!A:B,2,TRUE))</f>
        <v/>
      </c>
      <c r="S1441" s="48">
        <f t="shared" si="317"/>
        <v>0</v>
      </c>
      <c r="T1441" s="48">
        <f t="shared" si="318"/>
        <v>4</v>
      </c>
      <c r="U1441" s="48">
        <f t="shared" si="319"/>
        <v>14</v>
      </c>
      <c r="V1441" s="51">
        <f t="shared" si="320"/>
        <v>416</v>
      </c>
      <c r="W1441" s="26" t="s">
        <v>3761</v>
      </c>
      <c r="X1441" s="26">
        <v>1</v>
      </c>
      <c r="Y1441" s="26">
        <v>416</v>
      </c>
      <c r="Z1441" s="26">
        <v>16010</v>
      </c>
      <c r="AA1441" s="26">
        <v>196</v>
      </c>
      <c r="AB1441" s="26">
        <v>8</v>
      </c>
      <c r="AC1441" s="26">
        <v>16000</v>
      </c>
      <c r="AD1441" s="26">
        <v>0</v>
      </c>
      <c r="AE1441" s="26">
        <v>1</v>
      </c>
      <c r="AF1441" s="26">
        <v>1</v>
      </c>
      <c r="AG1441" s="26">
        <v>1</v>
      </c>
      <c r="AH1441" s="26">
        <v>110</v>
      </c>
      <c r="AI1441" s="26">
        <v>0</v>
      </c>
      <c r="AJ1441" s="26">
        <v>0</v>
      </c>
      <c r="AK1441" s="26">
        <v>0</v>
      </c>
      <c r="AL1441" s="26">
        <v>0</v>
      </c>
      <c r="AM1441" s="26">
        <v>0</v>
      </c>
      <c r="AN1441" s="26">
        <v>25</v>
      </c>
      <c r="AO1441" s="26">
        <v>0</v>
      </c>
      <c r="AP1441" s="26">
        <v>1</v>
      </c>
      <c r="AQ1441" s="26">
        <v>1</v>
      </c>
      <c r="AR1441" s="26">
        <v>0</v>
      </c>
      <c r="AS1441" s="26">
        <v>0</v>
      </c>
      <c r="AT1441" s="26">
        <v>82</v>
      </c>
      <c r="AU1441" s="26">
        <v>84</v>
      </c>
      <c r="AV1441" s="26">
        <v>8</v>
      </c>
      <c r="AW1441" s="26">
        <v>0</v>
      </c>
      <c r="AX1441" s="26">
        <v>0</v>
      </c>
      <c r="AY1441" s="26">
        <v>1</v>
      </c>
      <c r="AZ1441" s="26">
        <v>1</v>
      </c>
      <c r="BA1441" s="26">
        <v>1</v>
      </c>
      <c r="BB1441" s="26">
        <v>0</v>
      </c>
      <c r="BC1441" s="26">
        <v>0</v>
      </c>
      <c r="BD1441" s="26" t="s">
        <v>2309</v>
      </c>
      <c r="BE1441" s="26">
        <v>4</v>
      </c>
      <c r="BF1441" s="26">
        <v>14</v>
      </c>
      <c r="BG1441" s="54" t="str">
        <f t="shared" si="321"/>
        <v>01A0</v>
      </c>
      <c r="BH1441" s="9"/>
      <c r="BI1441" s="9"/>
    </row>
    <row r="1442" ht="16.5" spans="1:61">
      <c r="A1442" s="4">
        <f t="shared" si="308"/>
        <v>1</v>
      </c>
      <c r="B1442" s="4" t="str">
        <f>IF(X1442=0,"",VLOOKUP(Y1442,seriesName!A:B,2,TRUE))</f>
        <v>尊严</v>
      </c>
      <c r="C1442" s="4" t="str">
        <f>IF(A1442=1,VLOOKUP(V1442,Head!A:B,2,TRUE),IF(A1442=2,VLOOKUP(V1442,Chest!A:B,2,TRUE),IF(A1442=3,VLOOKUP(V1442,Arm!A:B,2,TRUE),IF(A1442=4,VLOOKUP(V1442,Waist!A:B,2,TRUE),IF(A1442=5,VLOOKUP(V1442,Leg!A:B,2,TRUE),"")))))</f>
        <v>尊严耳饰</v>
      </c>
      <c r="D1442" s="44" t="str">
        <f>IF(X1442=1,VLOOKUP(AA1442,modelID!A:B,2,FALSE),"")</f>
        <v>pl369</v>
      </c>
      <c r="E1442" s="45">
        <f>IF(X1442=0,"",AH1442+VLOOKUP(AN1442,BuildupTable!L:O,4,FALSE))</f>
        <v>172</v>
      </c>
      <c r="F1442" s="1">
        <f t="shared" si="309"/>
        <v>1</v>
      </c>
      <c r="G1442" s="1">
        <f t="shared" si="310"/>
        <v>0</v>
      </c>
      <c r="H1442" s="1">
        <f t="shared" si="311"/>
        <v>0</v>
      </c>
      <c r="I1442" s="1">
        <f t="shared" si="312"/>
        <v>0</v>
      </c>
      <c r="J1442" s="4" t="str">
        <f>IF(AT1442=0,"",VLOOKUP(AT1442,skillbasedata!A:B,2,TRUE))</f>
        <v>集中</v>
      </c>
      <c r="K1442" s="48">
        <f t="shared" si="313"/>
        <v>2</v>
      </c>
      <c r="L1442" s="4" t="str">
        <f>IF(AU1442=0,"",VLOOKUP(AU1442,skillbasedata!A:B,2,TRUE))</f>
        <v>强化持续</v>
      </c>
      <c r="M1442" s="48">
        <f t="shared" si="314"/>
        <v>2</v>
      </c>
      <c r="N1442" s="4" t="str">
        <f>IF(AV1442=0,"",VLOOKUP(AV1442,skillbasedata!A:B,2,TRUE))</f>
        <v>回避距离提升</v>
      </c>
      <c r="O1442" s="48">
        <f t="shared" si="315"/>
        <v>1</v>
      </c>
      <c r="P1442" s="4" t="str">
        <f>IF(AW1442=0,"",VLOOKUP(AW1442,skillbasedata!A:B,2,TRUE))</f>
        <v/>
      </c>
      <c r="Q1442" s="48">
        <f t="shared" si="316"/>
        <v>0</v>
      </c>
      <c r="R1442" s="4" t="str">
        <f>IF(AX1442=0,"",VLOOKUP(AX1442,skillbasedata!A:B,2,TRUE))</f>
        <v/>
      </c>
      <c r="S1442" s="48">
        <f t="shared" si="317"/>
        <v>0</v>
      </c>
      <c r="T1442" s="48">
        <f t="shared" si="318"/>
        <v>4</v>
      </c>
      <c r="U1442" s="48">
        <f t="shared" si="319"/>
        <v>14</v>
      </c>
      <c r="V1442" s="51">
        <f t="shared" si="320"/>
        <v>456</v>
      </c>
      <c r="W1442" s="26" t="s">
        <v>3762</v>
      </c>
      <c r="X1442" s="26">
        <v>1</v>
      </c>
      <c r="Y1442" s="26">
        <v>456</v>
      </c>
      <c r="Z1442" s="26">
        <v>16011</v>
      </c>
      <c r="AA1442" s="26">
        <v>187</v>
      </c>
      <c r="AB1442" s="26">
        <v>8</v>
      </c>
      <c r="AC1442" s="26">
        <v>16000</v>
      </c>
      <c r="AD1442" s="26">
        <v>0</v>
      </c>
      <c r="AE1442" s="26">
        <v>2</v>
      </c>
      <c r="AF1442" s="26">
        <v>1</v>
      </c>
      <c r="AG1442" s="26">
        <v>1</v>
      </c>
      <c r="AH1442" s="26">
        <v>112</v>
      </c>
      <c r="AI1442" s="26">
        <v>1</v>
      </c>
      <c r="AJ1442" s="26">
        <v>1</v>
      </c>
      <c r="AK1442" s="26">
        <v>1</v>
      </c>
      <c r="AL1442" s="26">
        <v>1</v>
      </c>
      <c r="AM1442" s="26">
        <v>1</v>
      </c>
      <c r="AN1442" s="26">
        <v>25</v>
      </c>
      <c r="AO1442" s="26">
        <v>0</v>
      </c>
      <c r="AP1442" s="26">
        <v>1</v>
      </c>
      <c r="AQ1442" s="26">
        <v>0</v>
      </c>
      <c r="AR1442" s="26">
        <v>0</v>
      </c>
      <c r="AS1442" s="26">
        <v>0</v>
      </c>
      <c r="AT1442" s="26">
        <v>30</v>
      </c>
      <c r="AU1442" s="26">
        <v>31</v>
      </c>
      <c r="AV1442" s="26">
        <v>66</v>
      </c>
      <c r="AW1442" s="26">
        <v>0</v>
      </c>
      <c r="AX1442" s="26">
        <v>0</v>
      </c>
      <c r="AY1442" s="26">
        <v>2</v>
      </c>
      <c r="AZ1442" s="26">
        <v>2</v>
      </c>
      <c r="BA1442" s="26">
        <v>1</v>
      </c>
      <c r="BB1442" s="26">
        <v>0</v>
      </c>
      <c r="BC1442" s="26">
        <v>0</v>
      </c>
      <c r="BD1442" s="26" t="s">
        <v>2309</v>
      </c>
      <c r="BE1442" s="26">
        <v>4</v>
      </c>
      <c r="BF1442" s="26">
        <v>14</v>
      </c>
      <c r="BG1442" s="54" t="str">
        <f t="shared" si="321"/>
        <v>01C8</v>
      </c>
      <c r="BH1442" s="9"/>
      <c r="BI1442" s="9"/>
    </row>
    <row r="1443" ht="16.5" spans="1:61">
      <c r="A1443" s="4">
        <f t="shared" si="308"/>
        <v>2</v>
      </c>
      <c r="B1443" s="4" t="str">
        <f>IF(X1443=0,"",VLOOKUP(Y1443,seriesName!A:B,2,TRUE))</f>
        <v>尊严</v>
      </c>
      <c r="C1443" s="4" t="str">
        <f>IF(A1443=1,VLOOKUP(V1443,Head!A:B,2,TRUE),IF(A1443=2,VLOOKUP(V1443,Chest!A:B,2,TRUE),IF(A1443=3,VLOOKUP(V1443,Arm!A:B,2,TRUE),IF(A1443=4,VLOOKUP(V1443,Waist!A:B,2,TRUE),IF(A1443=5,VLOOKUP(V1443,Leg!A:B,2,TRUE),"")))))</f>
        <v>尊严外套</v>
      </c>
      <c r="D1443" s="44" t="str">
        <f>IF(X1443=1,VLOOKUP(AA1443,modelID!A:B,2,FALSE),"")</f>
        <v>pl369</v>
      </c>
      <c r="E1443" s="45">
        <f>IF(X1443=0,"",AH1443+VLOOKUP(AN1443,BuildupTable!L:O,4,FALSE))</f>
        <v>172</v>
      </c>
      <c r="F1443" s="1">
        <f t="shared" si="309"/>
        <v>1</v>
      </c>
      <c r="G1443" s="1">
        <f t="shared" si="310"/>
        <v>1</v>
      </c>
      <c r="H1443" s="1">
        <f t="shared" si="311"/>
        <v>0</v>
      </c>
      <c r="I1443" s="1">
        <f t="shared" si="312"/>
        <v>0</v>
      </c>
      <c r="J1443" s="4" t="str">
        <f>IF(AT1443=0,"",VLOOKUP(AT1443,skillbasedata!A:B,2,TRUE))</f>
        <v>高速变形</v>
      </c>
      <c r="K1443" s="48">
        <f t="shared" si="313"/>
        <v>1</v>
      </c>
      <c r="L1443" s="4" t="str">
        <f>IF(AU1443=0,"",VLOOKUP(AU1443,skillbasedata!A:B,2,TRUE))</f>
        <v>回避性能</v>
      </c>
      <c r="M1443" s="48">
        <f t="shared" si="314"/>
        <v>1</v>
      </c>
      <c r="N1443" s="4" t="str">
        <f>IF(AV1443=0,"",VLOOKUP(AV1443,skillbasedata!A:B,2,TRUE))</f>
        <v>回避距离提升</v>
      </c>
      <c r="O1443" s="48">
        <f t="shared" si="315"/>
        <v>2</v>
      </c>
      <c r="P1443" s="4" t="str">
        <f>IF(AW1443=0,"",VLOOKUP(AW1443,skillbasedata!A:B,2,TRUE))</f>
        <v/>
      </c>
      <c r="Q1443" s="48">
        <f t="shared" si="316"/>
        <v>0</v>
      </c>
      <c r="R1443" s="4" t="str">
        <f>IF(AX1443=0,"",VLOOKUP(AX1443,skillbasedata!A:B,2,TRUE))</f>
        <v/>
      </c>
      <c r="S1443" s="48">
        <f t="shared" si="317"/>
        <v>0</v>
      </c>
      <c r="T1443" s="48">
        <f t="shared" si="318"/>
        <v>4</v>
      </c>
      <c r="U1443" s="48">
        <f t="shared" si="319"/>
        <v>14</v>
      </c>
      <c r="V1443" s="51">
        <f t="shared" si="320"/>
        <v>456</v>
      </c>
      <c r="W1443" s="26" t="s">
        <v>3763</v>
      </c>
      <c r="X1443" s="26">
        <v>1</v>
      </c>
      <c r="Y1443" s="26">
        <v>456</v>
      </c>
      <c r="Z1443" s="26">
        <v>16011</v>
      </c>
      <c r="AA1443" s="26">
        <v>187</v>
      </c>
      <c r="AB1443" s="26">
        <v>8</v>
      </c>
      <c r="AC1443" s="26">
        <v>16000</v>
      </c>
      <c r="AD1443" s="26">
        <v>0</v>
      </c>
      <c r="AE1443" s="26">
        <v>2</v>
      </c>
      <c r="AF1443" s="26">
        <v>1</v>
      </c>
      <c r="AG1443" s="26">
        <v>1</v>
      </c>
      <c r="AH1443" s="26">
        <v>112</v>
      </c>
      <c r="AI1443" s="26">
        <v>1</v>
      </c>
      <c r="AJ1443" s="26">
        <v>1</v>
      </c>
      <c r="AK1443" s="26">
        <v>1</v>
      </c>
      <c r="AL1443" s="26">
        <v>1</v>
      </c>
      <c r="AM1443" s="26">
        <v>1</v>
      </c>
      <c r="AN1443" s="26">
        <v>25</v>
      </c>
      <c r="AO1443" s="26">
        <v>0</v>
      </c>
      <c r="AP1443" s="26">
        <v>1</v>
      </c>
      <c r="AQ1443" s="26">
        <v>1</v>
      </c>
      <c r="AR1443" s="26">
        <v>0</v>
      </c>
      <c r="AS1443" s="26">
        <v>0</v>
      </c>
      <c r="AT1443" s="26">
        <v>107</v>
      </c>
      <c r="AU1443" s="26">
        <v>65</v>
      </c>
      <c r="AV1443" s="26">
        <v>66</v>
      </c>
      <c r="AW1443" s="26">
        <v>0</v>
      </c>
      <c r="AX1443" s="26">
        <v>0</v>
      </c>
      <c r="AY1443" s="26">
        <v>1</v>
      </c>
      <c r="AZ1443" s="26">
        <v>1</v>
      </c>
      <c r="BA1443" s="26">
        <v>2</v>
      </c>
      <c r="BB1443" s="26">
        <v>0</v>
      </c>
      <c r="BC1443" s="26">
        <v>0</v>
      </c>
      <c r="BD1443" s="26" t="s">
        <v>2309</v>
      </c>
      <c r="BE1443" s="26">
        <v>4</v>
      </c>
      <c r="BF1443" s="26">
        <v>14</v>
      </c>
      <c r="BG1443" s="54" t="str">
        <f t="shared" si="321"/>
        <v>01C8</v>
      </c>
      <c r="BH1443" s="9"/>
      <c r="BI1443" s="9"/>
    </row>
    <row r="1444" ht="16.5" spans="1:61">
      <c r="A1444" s="4">
        <f t="shared" si="308"/>
        <v>3</v>
      </c>
      <c r="B1444" s="4" t="str">
        <f>IF(X1444=0,"",VLOOKUP(Y1444,seriesName!A:B,2,TRUE))</f>
        <v>尊严</v>
      </c>
      <c r="C1444" s="4" t="str">
        <f>IF(A1444=1,VLOOKUP(V1444,Head!A:B,2,TRUE),IF(A1444=2,VLOOKUP(V1444,Chest!A:B,2,TRUE),IF(A1444=3,VLOOKUP(V1444,Arm!A:B,2,TRUE),IF(A1444=4,VLOOKUP(V1444,Waist!A:B,2,TRUE),IF(A1444=5,VLOOKUP(V1444,Leg!A:B,2,TRUE),"")))))</f>
        <v>尊严护手</v>
      </c>
      <c r="D1444" s="44" t="str">
        <f>IF(X1444=1,VLOOKUP(AA1444,modelID!A:B,2,FALSE),"")</f>
        <v>pl369</v>
      </c>
      <c r="E1444" s="45">
        <f>IF(X1444=0,"",AH1444+VLOOKUP(AN1444,BuildupTable!L:O,4,FALSE))</f>
        <v>172</v>
      </c>
      <c r="F1444" s="1">
        <f t="shared" si="309"/>
        <v>0</v>
      </c>
      <c r="G1444" s="1">
        <f t="shared" si="310"/>
        <v>0</v>
      </c>
      <c r="H1444" s="1">
        <f t="shared" si="311"/>
        <v>1</v>
      </c>
      <c r="I1444" s="1">
        <f t="shared" si="312"/>
        <v>0</v>
      </c>
      <c r="J1444" s="4" t="str">
        <f>IF(AT1444=0,"",VLOOKUP(AT1444,skillbasedata!A:B,2,TRUE))</f>
        <v>高速变形</v>
      </c>
      <c r="K1444" s="48">
        <f t="shared" si="313"/>
        <v>1</v>
      </c>
      <c r="L1444" s="4" t="str">
        <f>IF(AU1444=0,"",VLOOKUP(AU1444,skillbasedata!A:B,2,TRUE))</f>
        <v>回避性能</v>
      </c>
      <c r="M1444" s="48">
        <f t="shared" si="314"/>
        <v>2</v>
      </c>
      <c r="N1444" s="4" t="str">
        <f>IF(AV1444=0,"",VLOOKUP(AV1444,skillbasedata!A:B,2,TRUE))</f>
        <v>利刃</v>
      </c>
      <c r="O1444" s="48">
        <f t="shared" si="315"/>
        <v>1</v>
      </c>
      <c r="P1444" s="4" t="str">
        <f>IF(AW1444=0,"",VLOOKUP(AW1444,skillbasedata!A:B,2,TRUE))</f>
        <v/>
      </c>
      <c r="Q1444" s="48">
        <f t="shared" si="316"/>
        <v>0</v>
      </c>
      <c r="R1444" s="4" t="str">
        <f>IF(AX1444=0,"",VLOOKUP(AX1444,skillbasedata!A:B,2,TRUE))</f>
        <v/>
      </c>
      <c r="S1444" s="48">
        <f t="shared" si="317"/>
        <v>0</v>
      </c>
      <c r="T1444" s="48">
        <f t="shared" si="318"/>
        <v>4</v>
      </c>
      <c r="U1444" s="48">
        <f t="shared" si="319"/>
        <v>14</v>
      </c>
      <c r="V1444" s="51">
        <f t="shared" si="320"/>
        <v>456</v>
      </c>
      <c r="W1444" s="26" t="s">
        <v>3764</v>
      </c>
      <c r="X1444" s="26">
        <v>1</v>
      </c>
      <c r="Y1444" s="26">
        <v>456</v>
      </c>
      <c r="Z1444" s="26">
        <v>16011</v>
      </c>
      <c r="AA1444" s="26">
        <v>187</v>
      </c>
      <c r="AB1444" s="26">
        <v>8</v>
      </c>
      <c r="AC1444" s="26">
        <v>16000</v>
      </c>
      <c r="AD1444" s="26">
        <v>0</v>
      </c>
      <c r="AE1444" s="26">
        <v>2</v>
      </c>
      <c r="AF1444" s="26">
        <v>1</v>
      </c>
      <c r="AG1444" s="26">
        <v>1</v>
      </c>
      <c r="AH1444" s="26">
        <v>112</v>
      </c>
      <c r="AI1444" s="26">
        <v>1</v>
      </c>
      <c r="AJ1444" s="26">
        <v>1</v>
      </c>
      <c r="AK1444" s="26">
        <v>1</v>
      </c>
      <c r="AL1444" s="26">
        <v>1</v>
      </c>
      <c r="AM1444" s="26">
        <v>1</v>
      </c>
      <c r="AN1444" s="26">
        <v>25</v>
      </c>
      <c r="AO1444" s="26">
        <v>0</v>
      </c>
      <c r="AP1444" s="26">
        <v>0</v>
      </c>
      <c r="AQ1444" s="26">
        <v>0</v>
      </c>
      <c r="AR1444" s="26">
        <v>1</v>
      </c>
      <c r="AS1444" s="26">
        <v>0</v>
      </c>
      <c r="AT1444" s="26">
        <v>107</v>
      </c>
      <c r="AU1444" s="26">
        <v>65</v>
      </c>
      <c r="AV1444" s="26">
        <v>23</v>
      </c>
      <c r="AW1444" s="26">
        <v>0</v>
      </c>
      <c r="AX1444" s="26">
        <v>0</v>
      </c>
      <c r="AY1444" s="26">
        <v>1</v>
      </c>
      <c r="AZ1444" s="26">
        <v>2</v>
      </c>
      <c r="BA1444" s="26">
        <v>1</v>
      </c>
      <c r="BB1444" s="26">
        <v>0</v>
      </c>
      <c r="BC1444" s="26">
        <v>0</v>
      </c>
      <c r="BD1444" s="26" t="s">
        <v>2309</v>
      </c>
      <c r="BE1444" s="26">
        <v>4</v>
      </c>
      <c r="BF1444" s="26">
        <v>14</v>
      </c>
      <c r="BG1444" s="54" t="str">
        <f t="shared" si="321"/>
        <v>01C8</v>
      </c>
      <c r="BH1444" s="9"/>
      <c r="BI1444" s="9"/>
    </row>
    <row r="1445" ht="16.5" spans="1:61">
      <c r="A1445" s="4">
        <f t="shared" si="308"/>
        <v>4</v>
      </c>
      <c r="B1445" s="4" t="str">
        <f>IF(X1445=0,"",VLOOKUP(Y1445,seriesName!A:B,2,TRUE))</f>
        <v>尊严</v>
      </c>
      <c r="C1445" s="4" t="str">
        <f>IF(A1445=1,VLOOKUP(V1445,Head!A:B,2,TRUE),IF(A1445=2,VLOOKUP(V1445,Chest!A:B,2,TRUE),IF(A1445=3,VLOOKUP(V1445,Arm!A:B,2,TRUE),IF(A1445=4,VLOOKUP(V1445,Waist!A:B,2,TRUE),IF(A1445=5,VLOOKUP(V1445,Leg!A:B,2,TRUE),"")))))</f>
        <v>尊严腰带</v>
      </c>
      <c r="D1445" s="44" t="str">
        <f>IF(X1445=1,VLOOKUP(AA1445,modelID!A:B,2,FALSE),"")</f>
        <v>pl369</v>
      </c>
      <c r="E1445" s="45">
        <f>IF(X1445=0,"",AH1445+VLOOKUP(AN1445,BuildupTable!L:O,4,FALSE))</f>
        <v>172</v>
      </c>
      <c r="F1445" s="1">
        <f t="shared" si="309"/>
        <v>0</v>
      </c>
      <c r="G1445" s="1">
        <f t="shared" si="310"/>
        <v>0</v>
      </c>
      <c r="H1445" s="1">
        <f t="shared" si="311"/>
        <v>1</v>
      </c>
      <c r="I1445" s="1">
        <f t="shared" si="312"/>
        <v>0</v>
      </c>
      <c r="J1445" s="4" t="str">
        <f>IF(AT1445=0,"",VLOOKUP(AT1445,skillbasedata!A:B,2,TRUE))</f>
        <v>集中</v>
      </c>
      <c r="K1445" s="48">
        <f t="shared" si="313"/>
        <v>1</v>
      </c>
      <c r="L1445" s="4" t="str">
        <f>IF(AU1445=0,"",VLOOKUP(AU1445,skillbasedata!A:B,2,TRUE))</f>
        <v>回避性能</v>
      </c>
      <c r="M1445" s="48">
        <f t="shared" si="314"/>
        <v>2</v>
      </c>
      <c r="N1445" s="4" t="str">
        <f>IF(AV1445=0,"",VLOOKUP(AV1445,skillbasedata!A:B,2,TRUE))</f>
        <v>利刃</v>
      </c>
      <c r="O1445" s="48">
        <f t="shared" si="315"/>
        <v>1</v>
      </c>
      <c r="P1445" s="4" t="str">
        <f>IF(AW1445=0,"",VLOOKUP(AW1445,skillbasedata!A:B,2,TRUE))</f>
        <v/>
      </c>
      <c r="Q1445" s="48">
        <f t="shared" si="316"/>
        <v>0</v>
      </c>
      <c r="R1445" s="4" t="str">
        <f>IF(AX1445=0,"",VLOOKUP(AX1445,skillbasedata!A:B,2,TRUE))</f>
        <v/>
      </c>
      <c r="S1445" s="48">
        <f t="shared" si="317"/>
        <v>0</v>
      </c>
      <c r="T1445" s="48">
        <f t="shared" si="318"/>
        <v>4</v>
      </c>
      <c r="U1445" s="48">
        <f t="shared" si="319"/>
        <v>14</v>
      </c>
      <c r="V1445" s="51">
        <f t="shared" si="320"/>
        <v>456</v>
      </c>
      <c r="W1445" s="26" t="s">
        <v>3765</v>
      </c>
      <c r="X1445" s="26">
        <v>1</v>
      </c>
      <c r="Y1445" s="26">
        <v>456</v>
      </c>
      <c r="Z1445" s="26">
        <v>16011</v>
      </c>
      <c r="AA1445" s="26">
        <v>187</v>
      </c>
      <c r="AB1445" s="26">
        <v>8</v>
      </c>
      <c r="AC1445" s="26">
        <v>16000</v>
      </c>
      <c r="AD1445" s="26">
        <v>0</v>
      </c>
      <c r="AE1445" s="26">
        <v>2</v>
      </c>
      <c r="AF1445" s="26">
        <v>1</v>
      </c>
      <c r="AG1445" s="26">
        <v>1</v>
      </c>
      <c r="AH1445" s="26">
        <v>112</v>
      </c>
      <c r="AI1445" s="26">
        <v>1</v>
      </c>
      <c r="AJ1445" s="26">
        <v>1</v>
      </c>
      <c r="AK1445" s="26">
        <v>1</v>
      </c>
      <c r="AL1445" s="26">
        <v>1</v>
      </c>
      <c r="AM1445" s="26">
        <v>1</v>
      </c>
      <c r="AN1445" s="26">
        <v>25</v>
      </c>
      <c r="AO1445" s="26">
        <v>0</v>
      </c>
      <c r="AP1445" s="26">
        <v>0</v>
      </c>
      <c r="AQ1445" s="26">
        <v>0</v>
      </c>
      <c r="AR1445" s="26">
        <v>1</v>
      </c>
      <c r="AS1445" s="26">
        <v>0</v>
      </c>
      <c r="AT1445" s="26">
        <v>30</v>
      </c>
      <c r="AU1445" s="26">
        <v>65</v>
      </c>
      <c r="AV1445" s="26">
        <v>23</v>
      </c>
      <c r="AW1445" s="26">
        <v>0</v>
      </c>
      <c r="AX1445" s="26">
        <v>0</v>
      </c>
      <c r="AY1445" s="26">
        <v>1</v>
      </c>
      <c r="AZ1445" s="26">
        <v>2</v>
      </c>
      <c r="BA1445" s="26">
        <v>1</v>
      </c>
      <c r="BB1445" s="26">
        <v>0</v>
      </c>
      <c r="BC1445" s="26">
        <v>0</v>
      </c>
      <c r="BD1445" s="26" t="s">
        <v>2309</v>
      </c>
      <c r="BE1445" s="26">
        <v>4</v>
      </c>
      <c r="BF1445" s="26">
        <v>14</v>
      </c>
      <c r="BG1445" s="54" t="str">
        <f t="shared" si="321"/>
        <v>01C8</v>
      </c>
      <c r="BH1445" s="9"/>
      <c r="BI1445" s="9"/>
    </row>
    <row r="1446" ht="16.5" spans="1:61">
      <c r="A1446" s="4">
        <f t="shared" si="308"/>
        <v>5</v>
      </c>
      <c r="B1446" s="4" t="str">
        <f>IF(X1446=0,"",VLOOKUP(Y1446,seriesName!A:B,2,TRUE))</f>
        <v>尊严</v>
      </c>
      <c r="C1446" s="4" t="str">
        <f>IF(A1446=1,VLOOKUP(V1446,Head!A:B,2,TRUE),IF(A1446=2,VLOOKUP(V1446,Chest!A:B,2,TRUE),IF(A1446=3,VLOOKUP(V1446,Arm!A:B,2,TRUE),IF(A1446=4,VLOOKUP(V1446,Waist!A:B,2,TRUE),IF(A1446=5,VLOOKUP(V1446,Leg!A:B,2,TRUE),"")))))</f>
        <v>尊严护腿</v>
      </c>
      <c r="D1446" s="44" t="str">
        <f>IF(X1446=1,VLOOKUP(AA1446,modelID!A:B,2,FALSE),"")</f>
        <v>pl369</v>
      </c>
      <c r="E1446" s="45">
        <f>IF(X1446=0,"",AH1446+VLOOKUP(AN1446,BuildupTable!L:O,4,FALSE))</f>
        <v>172</v>
      </c>
      <c r="F1446" s="1">
        <f t="shared" si="309"/>
        <v>0</v>
      </c>
      <c r="G1446" s="1">
        <f t="shared" si="310"/>
        <v>0</v>
      </c>
      <c r="H1446" s="1">
        <f t="shared" si="311"/>
        <v>0</v>
      </c>
      <c r="I1446" s="1">
        <f t="shared" si="312"/>
        <v>1</v>
      </c>
      <c r="J1446" s="4" t="str">
        <f>IF(AT1446=0,"",VLOOKUP(AT1446,skillbasedata!A:B,2,TRUE))</f>
        <v>高速变形</v>
      </c>
      <c r="K1446" s="48">
        <f t="shared" si="313"/>
        <v>1</v>
      </c>
      <c r="L1446" s="4" t="str">
        <f>IF(AU1446=0,"",VLOOKUP(AU1446,skillbasedata!A:B,2,TRUE))</f>
        <v>强化持续</v>
      </c>
      <c r="M1446" s="48">
        <f t="shared" si="314"/>
        <v>1</v>
      </c>
      <c r="N1446" s="4" t="str">
        <f>IF(AV1446=0,"",VLOOKUP(AV1446,skillbasedata!A:B,2,TRUE))</f>
        <v>利刃</v>
      </c>
      <c r="O1446" s="48">
        <f t="shared" si="315"/>
        <v>1</v>
      </c>
      <c r="P1446" s="4" t="str">
        <f>IF(AW1446=0,"",VLOOKUP(AW1446,skillbasedata!A:B,2,TRUE))</f>
        <v/>
      </c>
      <c r="Q1446" s="48">
        <f t="shared" si="316"/>
        <v>0</v>
      </c>
      <c r="R1446" s="4" t="str">
        <f>IF(AX1446=0,"",VLOOKUP(AX1446,skillbasedata!A:B,2,TRUE))</f>
        <v/>
      </c>
      <c r="S1446" s="48">
        <f t="shared" si="317"/>
        <v>0</v>
      </c>
      <c r="T1446" s="48">
        <f t="shared" si="318"/>
        <v>4</v>
      </c>
      <c r="U1446" s="48">
        <f t="shared" si="319"/>
        <v>14</v>
      </c>
      <c r="V1446" s="51">
        <f t="shared" si="320"/>
        <v>456</v>
      </c>
      <c r="W1446" s="26" t="s">
        <v>3766</v>
      </c>
      <c r="X1446" s="26">
        <v>1</v>
      </c>
      <c r="Y1446" s="26">
        <v>456</v>
      </c>
      <c r="Z1446" s="26">
        <v>16011</v>
      </c>
      <c r="AA1446" s="26">
        <v>187</v>
      </c>
      <c r="AB1446" s="26">
        <v>8</v>
      </c>
      <c r="AC1446" s="26">
        <v>16000</v>
      </c>
      <c r="AD1446" s="26">
        <v>0</v>
      </c>
      <c r="AE1446" s="26">
        <v>2</v>
      </c>
      <c r="AF1446" s="26">
        <v>1</v>
      </c>
      <c r="AG1446" s="26">
        <v>1</v>
      </c>
      <c r="AH1446" s="26">
        <v>112</v>
      </c>
      <c r="AI1446" s="26">
        <v>1</v>
      </c>
      <c r="AJ1446" s="26">
        <v>1</v>
      </c>
      <c r="AK1446" s="26">
        <v>1</v>
      </c>
      <c r="AL1446" s="26">
        <v>1</v>
      </c>
      <c r="AM1446" s="26">
        <v>1</v>
      </c>
      <c r="AN1446" s="26">
        <v>25</v>
      </c>
      <c r="AO1446" s="26">
        <v>0</v>
      </c>
      <c r="AP1446" s="26">
        <v>0</v>
      </c>
      <c r="AQ1446" s="26">
        <v>0</v>
      </c>
      <c r="AR1446" s="26">
        <v>0</v>
      </c>
      <c r="AS1446" s="26">
        <v>1</v>
      </c>
      <c r="AT1446" s="26">
        <v>107</v>
      </c>
      <c r="AU1446" s="26">
        <v>31</v>
      </c>
      <c r="AV1446" s="26">
        <v>23</v>
      </c>
      <c r="AW1446" s="26">
        <v>0</v>
      </c>
      <c r="AX1446" s="26">
        <v>0</v>
      </c>
      <c r="AY1446" s="26">
        <v>1</v>
      </c>
      <c r="AZ1446" s="26">
        <v>1</v>
      </c>
      <c r="BA1446" s="26">
        <v>1</v>
      </c>
      <c r="BB1446" s="26">
        <v>0</v>
      </c>
      <c r="BC1446" s="26">
        <v>0</v>
      </c>
      <c r="BD1446" s="26" t="s">
        <v>2309</v>
      </c>
      <c r="BE1446" s="26">
        <v>4</v>
      </c>
      <c r="BF1446" s="26">
        <v>14</v>
      </c>
      <c r="BG1446" s="54" t="str">
        <f t="shared" si="321"/>
        <v>01C8</v>
      </c>
      <c r="BH1446" s="9"/>
      <c r="BI1446" s="9"/>
    </row>
    <row r="1447" ht="16.5" spans="1:61">
      <c r="A1447" s="4">
        <f t="shared" si="308"/>
        <v>1</v>
      </c>
      <c r="B1447" s="4" t="str">
        <f>IF(X1447=0,"",VLOOKUP(Y1447,seriesName!A:B,2,TRUE))</f>
        <v>巴尔巴尼亚</v>
      </c>
      <c r="C1447" s="4" t="str">
        <f>IF(A1447=1,VLOOKUP(V1447,Head!A:B,2,TRUE),IF(A1447=2,VLOOKUP(V1447,Chest!A:B,2,TRUE),IF(A1447=3,VLOOKUP(V1447,Arm!A:B,2,TRUE),IF(A1447=4,VLOOKUP(V1447,Waist!A:B,2,TRUE),IF(A1447=5,VLOOKUP(V1447,Leg!A:B,2,TRUE),"")))))</f>
        <v>巴尔巴尼亚眼罩</v>
      </c>
      <c r="D1447" s="44" t="str">
        <f>IF(X1447=1,VLOOKUP(AA1447,modelID!A:B,2,FALSE),"")</f>
        <v>pl383</v>
      </c>
      <c r="E1447" s="45">
        <f>IF(X1447=0,"",AH1447+VLOOKUP(AN1447,BuildupTable!L:O,4,FALSE))</f>
        <v>170</v>
      </c>
      <c r="F1447" s="1">
        <f t="shared" si="309"/>
        <v>0</v>
      </c>
      <c r="G1447" s="1">
        <f t="shared" si="310"/>
        <v>0</v>
      </c>
      <c r="H1447" s="1">
        <f t="shared" si="311"/>
        <v>1</v>
      </c>
      <c r="I1447" s="1">
        <f t="shared" si="312"/>
        <v>0</v>
      </c>
      <c r="J1447" s="4" t="str">
        <f>IF(AT1447=0,"",VLOOKUP(AT1447,skillbasedata!A:B,2,TRUE))</f>
        <v>弱点特效</v>
      </c>
      <c r="K1447" s="48">
        <f t="shared" si="313"/>
        <v>1</v>
      </c>
      <c r="L1447" s="4" t="str">
        <f>IF(AU1447=0,"",VLOOKUP(AU1447,skillbasedata!A:B,2,TRUE))</f>
        <v>捕获名人</v>
      </c>
      <c r="M1447" s="48">
        <f t="shared" si="314"/>
        <v>1</v>
      </c>
      <c r="N1447" s="4" t="str">
        <f>IF(AV1447=0,"",VLOOKUP(AV1447,skillbasedata!A:B,2,TRUE))</f>
        <v>怨恨</v>
      </c>
      <c r="O1447" s="48">
        <f t="shared" si="315"/>
        <v>2</v>
      </c>
      <c r="P1447" s="4" t="str">
        <f>IF(AW1447=0,"",VLOOKUP(AW1447,skillbasedata!A:B,2,TRUE))</f>
        <v/>
      </c>
      <c r="Q1447" s="48">
        <f t="shared" si="316"/>
        <v>0</v>
      </c>
      <c r="R1447" s="4" t="str">
        <f>IF(AX1447=0,"",VLOOKUP(AX1447,skillbasedata!A:B,2,TRUE))</f>
        <v/>
      </c>
      <c r="S1447" s="48">
        <f t="shared" si="317"/>
        <v>0</v>
      </c>
      <c r="T1447" s="48">
        <f t="shared" si="318"/>
        <v>4</v>
      </c>
      <c r="U1447" s="48">
        <f t="shared" si="319"/>
        <v>14</v>
      </c>
      <c r="V1447" s="51">
        <f t="shared" si="320"/>
        <v>422</v>
      </c>
      <c r="W1447" s="26" t="s">
        <v>3767</v>
      </c>
      <c r="X1447" s="26">
        <v>1</v>
      </c>
      <c r="Y1447" s="26">
        <v>422</v>
      </c>
      <c r="Z1447" s="26">
        <v>16003</v>
      </c>
      <c r="AA1447" s="26">
        <v>201</v>
      </c>
      <c r="AB1447" s="26">
        <v>8</v>
      </c>
      <c r="AC1447" s="26">
        <v>16000</v>
      </c>
      <c r="AD1447" s="26">
        <v>0</v>
      </c>
      <c r="AE1447" s="26">
        <v>2</v>
      </c>
      <c r="AF1447" s="26">
        <v>1</v>
      </c>
      <c r="AG1447" s="26">
        <v>1</v>
      </c>
      <c r="AH1447" s="26">
        <v>110</v>
      </c>
      <c r="AI1447" s="26">
        <v>1</v>
      </c>
      <c r="AJ1447" s="26">
        <v>1</v>
      </c>
      <c r="AK1447" s="26">
        <v>1</v>
      </c>
      <c r="AL1447" s="26">
        <v>1</v>
      </c>
      <c r="AM1447" s="26">
        <v>1</v>
      </c>
      <c r="AN1447" s="26">
        <v>25</v>
      </c>
      <c r="AO1447" s="26">
        <v>0</v>
      </c>
      <c r="AP1447" s="26">
        <v>0</v>
      </c>
      <c r="AQ1447" s="26">
        <v>0</v>
      </c>
      <c r="AR1447" s="26">
        <v>1</v>
      </c>
      <c r="AS1447" s="26">
        <v>0</v>
      </c>
      <c r="AT1447" s="26">
        <v>8</v>
      </c>
      <c r="AU1447" s="26">
        <v>82</v>
      </c>
      <c r="AV1447" s="26">
        <v>4</v>
      </c>
      <c r="AW1447" s="26">
        <v>0</v>
      </c>
      <c r="AX1447" s="26">
        <v>0</v>
      </c>
      <c r="AY1447" s="26">
        <v>1</v>
      </c>
      <c r="AZ1447" s="26">
        <v>1</v>
      </c>
      <c r="BA1447" s="26">
        <v>2</v>
      </c>
      <c r="BB1447" s="26">
        <v>0</v>
      </c>
      <c r="BC1447" s="26">
        <v>0</v>
      </c>
      <c r="BD1447" s="26" t="s">
        <v>2309</v>
      </c>
      <c r="BE1447" s="26">
        <v>4</v>
      </c>
      <c r="BF1447" s="26">
        <v>14</v>
      </c>
      <c r="BG1447" s="54" t="str">
        <f t="shared" si="321"/>
        <v>01A6</v>
      </c>
      <c r="BH1447" s="9"/>
      <c r="BI1447" s="9"/>
    </row>
    <row r="1448" ht="16.5" spans="1:61">
      <c r="A1448" s="4">
        <f t="shared" si="308"/>
        <v>2</v>
      </c>
      <c r="B1448" s="4" t="str">
        <f>IF(X1448=0,"",VLOOKUP(Y1448,seriesName!A:B,2,TRUE))</f>
        <v>巴尔巴尼亚</v>
      </c>
      <c r="C1448" s="4" t="str">
        <f>IF(A1448=1,VLOOKUP(V1448,Head!A:B,2,TRUE),IF(A1448=2,VLOOKUP(V1448,Chest!A:B,2,TRUE),IF(A1448=3,VLOOKUP(V1448,Arm!A:B,2,TRUE),IF(A1448=4,VLOOKUP(V1448,Waist!A:B,2,TRUE),IF(A1448=5,VLOOKUP(V1448,Leg!A:B,2,TRUE),"")))))</f>
        <v>巴尔巴尼亚服饰</v>
      </c>
      <c r="D1448" s="44" t="str">
        <f>IF(X1448=1,VLOOKUP(AA1448,modelID!A:B,2,FALSE),"")</f>
        <v>pl383</v>
      </c>
      <c r="E1448" s="45">
        <f>IF(X1448=0,"",AH1448+VLOOKUP(AN1448,BuildupTable!L:O,4,FALSE))</f>
        <v>170</v>
      </c>
      <c r="F1448" s="1">
        <f t="shared" si="309"/>
        <v>1</v>
      </c>
      <c r="G1448" s="1">
        <f t="shared" si="310"/>
        <v>2</v>
      </c>
      <c r="H1448" s="1">
        <f t="shared" si="311"/>
        <v>0</v>
      </c>
      <c r="I1448" s="1">
        <f t="shared" si="312"/>
        <v>0</v>
      </c>
      <c r="J1448" s="4" t="str">
        <f>IF(AT1448=0,"",VLOOKUP(AT1448,skillbasedata!A:B,2,TRUE))</f>
        <v>破坏王</v>
      </c>
      <c r="K1448" s="48">
        <f t="shared" si="313"/>
        <v>1</v>
      </c>
      <c r="L1448" s="4" t="str">
        <f>IF(AU1448=0,"",VLOOKUP(AU1448,skillbasedata!A:B,2,TRUE))</f>
        <v>逆袭</v>
      </c>
      <c r="M1448" s="48">
        <f t="shared" si="314"/>
        <v>1</v>
      </c>
      <c r="N1448" s="4" t="str">
        <f>IF(AV1448=0,"",VLOOKUP(AV1448,skillbasedata!A:B,2,TRUE))</f>
        <v>怨恨</v>
      </c>
      <c r="O1448" s="48">
        <f t="shared" si="315"/>
        <v>1</v>
      </c>
      <c r="P1448" s="4" t="str">
        <f>IF(AW1448=0,"",VLOOKUP(AW1448,skillbasedata!A:B,2,TRUE))</f>
        <v/>
      </c>
      <c r="Q1448" s="48">
        <f t="shared" si="316"/>
        <v>0</v>
      </c>
      <c r="R1448" s="4" t="str">
        <f>IF(AX1448=0,"",VLOOKUP(AX1448,skillbasedata!A:B,2,TRUE))</f>
        <v/>
      </c>
      <c r="S1448" s="48">
        <f t="shared" si="317"/>
        <v>0</v>
      </c>
      <c r="T1448" s="48">
        <f t="shared" si="318"/>
        <v>4</v>
      </c>
      <c r="U1448" s="48">
        <f t="shared" si="319"/>
        <v>14</v>
      </c>
      <c r="V1448" s="51">
        <f t="shared" si="320"/>
        <v>422</v>
      </c>
      <c r="W1448" s="26" t="s">
        <v>3768</v>
      </c>
      <c r="X1448" s="26">
        <v>1</v>
      </c>
      <c r="Y1448" s="26">
        <v>422</v>
      </c>
      <c r="Z1448" s="26">
        <v>16003</v>
      </c>
      <c r="AA1448" s="26">
        <v>201</v>
      </c>
      <c r="AB1448" s="26">
        <v>8</v>
      </c>
      <c r="AC1448" s="26">
        <v>16000</v>
      </c>
      <c r="AD1448" s="26">
        <v>0</v>
      </c>
      <c r="AE1448" s="26">
        <v>2</v>
      </c>
      <c r="AF1448" s="26">
        <v>1</v>
      </c>
      <c r="AG1448" s="26">
        <v>1</v>
      </c>
      <c r="AH1448" s="26">
        <v>110</v>
      </c>
      <c r="AI1448" s="26">
        <v>1</v>
      </c>
      <c r="AJ1448" s="26">
        <v>1</v>
      </c>
      <c r="AK1448" s="26">
        <v>1</v>
      </c>
      <c r="AL1448" s="26">
        <v>1</v>
      </c>
      <c r="AM1448" s="26">
        <v>1</v>
      </c>
      <c r="AN1448" s="26">
        <v>25</v>
      </c>
      <c r="AO1448" s="26">
        <v>0</v>
      </c>
      <c r="AP1448" s="26">
        <v>1</v>
      </c>
      <c r="AQ1448" s="26">
        <v>2</v>
      </c>
      <c r="AR1448" s="26">
        <v>0</v>
      </c>
      <c r="AS1448" s="26">
        <v>0</v>
      </c>
      <c r="AT1448" s="26">
        <v>81</v>
      </c>
      <c r="AU1448" s="26">
        <v>106</v>
      </c>
      <c r="AV1448" s="26">
        <v>4</v>
      </c>
      <c r="AW1448" s="26">
        <v>0</v>
      </c>
      <c r="AX1448" s="26">
        <v>0</v>
      </c>
      <c r="AY1448" s="26">
        <v>1</v>
      </c>
      <c r="AZ1448" s="26">
        <v>1</v>
      </c>
      <c r="BA1448" s="26">
        <v>1</v>
      </c>
      <c r="BB1448" s="26">
        <v>0</v>
      </c>
      <c r="BC1448" s="26">
        <v>0</v>
      </c>
      <c r="BD1448" s="26" t="s">
        <v>2309</v>
      </c>
      <c r="BE1448" s="26">
        <v>4</v>
      </c>
      <c r="BF1448" s="26">
        <v>14</v>
      </c>
      <c r="BG1448" s="54" t="str">
        <f t="shared" si="321"/>
        <v>01A6</v>
      </c>
      <c r="BH1448" s="9"/>
      <c r="BI1448" s="9"/>
    </row>
    <row r="1449" ht="16.5" spans="1:61">
      <c r="A1449" s="4">
        <f t="shared" si="308"/>
        <v>3</v>
      </c>
      <c r="B1449" s="4" t="str">
        <f>IF(X1449=0,"",VLOOKUP(Y1449,seriesName!A:B,2,TRUE))</f>
        <v>巴尔巴尼亚</v>
      </c>
      <c r="C1449" s="4" t="str">
        <f>IF(A1449=1,VLOOKUP(V1449,Head!A:B,2,TRUE),IF(A1449=2,VLOOKUP(V1449,Chest!A:B,2,TRUE),IF(A1449=3,VLOOKUP(V1449,Arm!A:B,2,TRUE),IF(A1449=4,VLOOKUP(V1449,Waist!A:B,2,TRUE),IF(A1449=5,VLOOKUP(V1449,Leg!A:B,2,TRUE),"")))))</f>
        <v>巴尔巴尼亚手套</v>
      </c>
      <c r="D1449" s="44" t="str">
        <f>IF(X1449=1,VLOOKUP(AA1449,modelID!A:B,2,FALSE),"")</f>
        <v>pl383</v>
      </c>
      <c r="E1449" s="45">
        <f>IF(X1449=0,"",AH1449+VLOOKUP(AN1449,BuildupTable!L:O,4,FALSE))</f>
        <v>170</v>
      </c>
      <c r="F1449" s="1">
        <f t="shared" si="309"/>
        <v>2</v>
      </c>
      <c r="G1449" s="1">
        <f t="shared" si="310"/>
        <v>1</v>
      </c>
      <c r="H1449" s="1">
        <f t="shared" si="311"/>
        <v>0</v>
      </c>
      <c r="I1449" s="1">
        <f t="shared" si="312"/>
        <v>0</v>
      </c>
      <c r="J1449" s="4" t="str">
        <f>IF(AT1449=0,"",VLOOKUP(AT1449,skillbasedata!A:B,2,TRUE))</f>
        <v>弱点特效</v>
      </c>
      <c r="K1449" s="48">
        <f t="shared" si="313"/>
        <v>1</v>
      </c>
      <c r="L1449" s="4" t="str">
        <f>IF(AU1449=0,"",VLOOKUP(AU1449,skillbasedata!A:B,2,TRUE))</f>
        <v>破坏王</v>
      </c>
      <c r="M1449" s="48">
        <f t="shared" si="314"/>
        <v>1</v>
      </c>
      <c r="N1449" s="4" t="str">
        <f>IF(AV1449=0,"",VLOOKUP(AV1449,skillbasedata!A:B,2,TRUE))</f>
        <v>幸运</v>
      </c>
      <c r="O1449" s="48">
        <f t="shared" si="315"/>
        <v>1</v>
      </c>
      <c r="P1449" s="4" t="str">
        <f>IF(AW1449=0,"",VLOOKUP(AW1449,skillbasedata!A:B,2,TRUE))</f>
        <v/>
      </c>
      <c r="Q1449" s="48">
        <f t="shared" si="316"/>
        <v>0</v>
      </c>
      <c r="R1449" s="4" t="str">
        <f>IF(AX1449=0,"",VLOOKUP(AX1449,skillbasedata!A:B,2,TRUE))</f>
        <v/>
      </c>
      <c r="S1449" s="48">
        <f t="shared" si="317"/>
        <v>0</v>
      </c>
      <c r="T1449" s="48">
        <f t="shared" si="318"/>
        <v>4</v>
      </c>
      <c r="U1449" s="48">
        <f t="shared" si="319"/>
        <v>14</v>
      </c>
      <c r="V1449" s="51">
        <f t="shared" si="320"/>
        <v>422</v>
      </c>
      <c r="W1449" s="26" t="s">
        <v>3769</v>
      </c>
      <c r="X1449" s="26">
        <v>1</v>
      </c>
      <c r="Y1449" s="26">
        <v>422</v>
      </c>
      <c r="Z1449" s="26">
        <v>16003</v>
      </c>
      <c r="AA1449" s="26">
        <v>201</v>
      </c>
      <c r="AB1449" s="26">
        <v>8</v>
      </c>
      <c r="AC1449" s="26">
        <v>16000</v>
      </c>
      <c r="AD1449" s="26">
        <v>0</v>
      </c>
      <c r="AE1449" s="26">
        <v>2</v>
      </c>
      <c r="AF1449" s="26">
        <v>1</v>
      </c>
      <c r="AG1449" s="26">
        <v>1</v>
      </c>
      <c r="AH1449" s="26">
        <v>110</v>
      </c>
      <c r="AI1449" s="26">
        <v>1</v>
      </c>
      <c r="AJ1449" s="26">
        <v>1</v>
      </c>
      <c r="AK1449" s="26">
        <v>1</v>
      </c>
      <c r="AL1449" s="26">
        <v>1</v>
      </c>
      <c r="AM1449" s="26">
        <v>1</v>
      </c>
      <c r="AN1449" s="26">
        <v>25</v>
      </c>
      <c r="AO1449" s="26">
        <v>0</v>
      </c>
      <c r="AP1449" s="26">
        <v>2</v>
      </c>
      <c r="AQ1449" s="26">
        <v>1</v>
      </c>
      <c r="AR1449" s="26">
        <v>0</v>
      </c>
      <c r="AS1449" s="26">
        <v>0</v>
      </c>
      <c r="AT1449" s="26">
        <v>8</v>
      </c>
      <c r="AU1449" s="26">
        <v>81</v>
      </c>
      <c r="AV1449" s="26">
        <v>84</v>
      </c>
      <c r="AW1449" s="26">
        <v>0</v>
      </c>
      <c r="AX1449" s="26">
        <v>0</v>
      </c>
      <c r="AY1449" s="26">
        <v>1</v>
      </c>
      <c r="AZ1449" s="26">
        <v>1</v>
      </c>
      <c r="BA1449" s="26">
        <v>1</v>
      </c>
      <c r="BB1449" s="26">
        <v>0</v>
      </c>
      <c r="BC1449" s="26">
        <v>0</v>
      </c>
      <c r="BD1449" s="26" t="s">
        <v>2309</v>
      </c>
      <c r="BE1449" s="26">
        <v>4</v>
      </c>
      <c r="BF1449" s="26">
        <v>14</v>
      </c>
      <c r="BG1449" s="54" t="str">
        <f t="shared" si="321"/>
        <v>01A6</v>
      </c>
      <c r="BH1449" s="9"/>
      <c r="BI1449" s="9"/>
    </row>
    <row r="1450" ht="16.5" spans="1:61">
      <c r="A1450" s="4">
        <f t="shared" si="308"/>
        <v>4</v>
      </c>
      <c r="B1450" s="4" t="str">
        <f>IF(X1450=0,"",VLOOKUP(Y1450,seriesName!A:B,2,TRUE))</f>
        <v>巴尔巴尼亚</v>
      </c>
      <c r="C1450" s="4" t="str">
        <f>IF(A1450=1,VLOOKUP(V1450,Head!A:B,2,TRUE),IF(A1450=2,VLOOKUP(V1450,Chest!A:B,2,TRUE),IF(A1450=3,VLOOKUP(V1450,Arm!A:B,2,TRUE),IF(A1450=4,VLOOKUP(V1450,Waist!A:B,2,TRUE),IF(A1450=5,VLOOKUP(V1450,Leg!A:B,2,TRUE),"")))))</f>
        <v>巴尔巴尼亚腰带</v>
      </c>
      <c r="D1450" s="44" t="str">
        <f>IF(X1450=1,VLOOKUP(AA1450,modelID!A:B,2,FALSE),"")</f>
        <v>pl383</v>
      </c>
      <c r="E1450" s="45">
        <f>IF(X1450=0,"",AH1450+VLOOKUP(AN1450,BuildupTable!L:O,4,FALSE))</f>
        <v>170</v>
      </c>
      <c r="F1450" s="1">
        <f t="shared" si="309"/>
        <v>2</v>
      </c>
      <c r="G1450" s="1">
        <f t="shared" si="310"/>
        <v>1</v>
      </c>
      <c r="H1450" s="1">
        <f t="shared" si="311"/>
        <v>0</v>
      </c>
      <c r="I1450" s="1">
        <f t="shared" si="312"/>
        <v>0</v>
      </c>
      <c r="J1450" s="4" t="str">
        <f>IF(AT1450=0,"",VLOOKUP(AT1450,skillbasedata!A:B,2,TRUE))</f>
        <v>弱点特效</v>
      </c>
      <c r="K1450" s="48">
        <f t="shared" si="313"/>
        <v>1</v>
      </c>
      <c r="L1450" s="4" t="str">
        <f>IF(AU1450=0,"",VLOOKUP(AU1450,skillbasedata!A:B,2,TRUE))</f>
        <v>逆袭</v>
      </c>
      <c r="M1450" s="48">
        <f t="shared" si="314"/>
        <v>1</v>
      </c>
      <c r="N1450" s="4" t="str">
        <f>IF(AV1450=0,"",VLOOKUP(AV1450,skillbasedata!A:B,2,TRUE))</f>
        <v>幸运</v>
      </c>
      <c r="O1450" s="48">
        <f t="shared" si="315"/>
        <v>1</v>
      </c>
      <c r="P1450" s="4" t="str">
        <f>IF(AW1450=0,"",VLOOKUP(AW1450,skillbasedata!A:B,2,TRUE))</f>
        <v/>
      </c>
      <c r="Q1450" s="48">
        <f t="shared" si="316"/>
        <v>0</v>
      </c>
      <c r="R1450" s="4" t="str">
        <f>IF(AX1450=0,"",VLOOKUP(AX1450,skillbasedata!A:B,2,TRUE))</f>
        <v/>
      </c>
      <c r="S1450" s="48">
        <f t="shared" si="317"/>
        <v>0</v>
      </c>
      <c r="T1450" s="48">
        <f t="shared" si="318"/>
        <v>4</v>
      </c>
      <c r="U1450" s="48">
        <f t="shared" si="319"/>
        <v>14</v>
      </c>
      <c r="V1450" s="51">
        <f t="shared" si="320"/>
        <v>422</v>
      </c>
      <c r="W1450" s="26" t="s">
        <v>3770</v>
      </c>
      <c r="X1450" s="26">
        <v>1</v>
      </c>
      <c r="Y1450" s="26">
        <v>422</v>
      </c>
      <c r="Z1450" s="26">
        <v>16003</v>
      </c>
      <c r="AA1450" s="26">
        <v>201</v>
      </c>
      <c r="AB1450" s="26">
        <v>8</v>
      </c>
      <c r="AC1450" s="26">
        <v>16000</v>
      </c>
      <c r="AD1450" s="26">
        <v>0</v>
      </c>
      <c r="AE1450" s="26">
        <v>2</v>
      </c>
      <c r="AF1450" s="26">
        <v>1</v>
      </c>
      <c r="AG1450" s="26">
        <v>1</v>
      </c>
      <c r="AH1450" s="26">
        <v>110</v>
      </c>
      <c r="AI1450" s="26">
        <v>1</v>
      </c>
      <c r="AJ1450" s="26">
        <v>1</v>
      </c>
      <c r="AK1450" s="26">
        <v>1</v>
      </c>
      <c r="AL1450" s="26">
        <v>1</v>
      </c>
      <c r="AM1450" s="26">
        <v>1</v>
      </c>
      <c r="AN1450" s="26">
        <v>25</v>
      </c>
      <c r="AO1450" s="26">
        <v>0</v>
      </c>
      <c r="AP1450" s="26">
        <v>2</v>
      </c>
      <c r="AQ1450" s="26">
        <v>1</v>
      </c>
      <c r="AR1450" s="26">
        <v>0</v>
      </c>
      <c r="AS1450" s="26">
        <v>0</v>
      </c>
      <c r="AT1450" s="26">
        <v>8</v>
      </c>
      <c r="AU1450" s="26">
        <v>106</v>
      </c>
      <c r="AV1450" s="26">
        <v>84</v>
      </c>
      <c r="AW1450" s="26">
        <v>0</v>
      </c>
      <c r="AX1450" s="26">
        <v>0</v>
      </c>
      <c r="AY1450" s="26">
        <v>1</v>
      </c>
      <c r="AZ1450" s="26">
        <v>1</v>
      </c>
      <c r="BA1450" s="26">
        <v>1</v>
      </c>
      <c r="BB1450" s="26">
        <v>0</v>
      </c>
      <c r="BC1450" s="26">
        <v>0</v>
      </c>
      <c r="BD1450" s="26" t="s">
        <v>2309</v>
      </c>
      <c r="BE1450" s="26">
        <v>4</v>
      </c>
      <c r="BF1450" s="26">
        <v>14</v>
      </c>
      <c r="BG1450" s="54" t="str">
        <f t="shared" si="321"/>
        <v>01A6</v>
      </c>
      <c r="BH1450" s="9"/>
      <c r="BI1450" s="9"/>
    </row>
    <row r="1451" ht="16.5" spans="1:61">
      <c r="A1451" s="4">
        <f t="shared" si="308"/>
        <v>5</v>
      </c>
      <c r="B1451" s="4" t="str">
        <f>IF(X1451=0,"",VLOOKUP(Y1451,seriesName!A:B,2,TRUE))</f>
        <v>巴尔巴尼亚</v>
      </c>
      <c r="C1451" s="4" t="str">
        <f>IF(A1451=1,VLOOKUP(V1451,Head!A:B,2,TRUE),IF(A1451=2,VLOOKUP(V1451,Chest!A:B,2,TRUE),IF(A1451=3,VLOOKUP(V1451,Arm!A:B,2,TRUE),IF(A1451=4,VLOOKUP(V1451,Waist!A:B,2,TRUE),IF(A1451=5,VLOOKUP(V1451,Leg!A:B,2,TRUE),"")))))</f>
        <v>巴尔巴尼亚靴</v>
      </c>
      <c r="D1451" s="44" t="str">
        <f>IF(X1451=1,VLOOKUP(AA1451,modelID!A:B,2,FALSE),"")</f>
        <v>pl383</v>
      </c>
      <c r="E1451" s="45">
        <f>IF(X1451=0,"",AH1451+VLOOKUP(AN1451,BuildupTable!L:O,4,FALSE))</f>
        <v>170</v>
      </c>
      <c r="F1451" s="1">
        <f t="shared" si="309"/>
        <v>0</v>
      </c>
      <c r="G1451" s="1">
        <f t="shared" si="310"/>
        <v>0</v>
      </c>
      <c r="H1451" s="1">
        <f t="shared" si="311"/>
        <v>1</v>
      </c>
      <c r="I1451" s="1">
        <f t="shared" si="312"/>
        <v>0</v>
      </c>
      <c r="J1451" s="4" t="str">
        <f>IF(AT1451=0,"",VLOOKUP(AT1451,skillbasedata!A:B,2,TRUE))</f>
        <v>破坏王</v>
      </c>
      <c r="K1451" s="48">
        <f t="shared" si="313"/>
        <v>1</v>
      </c>
      <c r="L1451" s="4" t="str">
        <f>IF(AU1451=0,"",VLOOKUP(AU1451,skillbasedata!A:B,2,TRUE))</f>
        <v>逆袭</v>
      </c>
      <c r="M1451" s="48">
        <f t="shared" si="314"/>
        <v>1</v>
      </c>
      <c r="N1451" s="4" t="str">
        <f>IF(AV1451=0,"",VLOOKUP(AV1451,skillbasedata!A:B,2,TRUE))</f>
        <v>幸运</v>
      </c>
      <c r="O1451" s="48">
        <f t="shared" si="315"/>
        <v>1</v>
      </c>
      <c r="P1451" s="4" t="str">
        <f>IF(AW1451=0,"",VLOOKUP(AW1451,skillbasedata!A:B,2,TRUE))</f>
        <v/>
      </c>
      <c r="Q1451" s="48">
        <f t="shared" si="316"/>
        <v>0</v>
      </c>
      <c r="R1451" s="4" t="str">
        <f>IF(AX1451=0,"",VLOOKUP(AX1451,skillbasedata!A:B,2,TRUE))</f>
        <v/>
      </c>
      <c r="S1451" s="48">
        <f t="shared" si="317"/>
        <v>0</v>
      </c>
      <c r="T1451" s="48">
        <f t="shared" si="318"/>
        <v>4</v>
      </c>
      <c r="U1451" s="48">
        <f t="shared" si="319"/>
        <v>14</v>
      </c>
      <c r="V1451" s="51">
        <f t="shared" si="320"/>
        <v>422</v>
      </c>
      <c r="W1451" s="26" t="s">
        <v>3771</v>
      </c>
      <c r="X1451" s="26">
        <v>1</v>
      </c>
      <c r="Y1451" s="26">
        <v>422</v>
      </c>
      <c r="Z1451" s="26">
        <v>16003</v>
      </c>
      <c r="AA1451" s="26">
        <v>201</v>
      </c>
      <c r="AB1451" s="26">
        <v>8</v>
      </c>
      <c r="AC1451" s="26">
        <v>16000</v>
      </c>
      <c r="AD1451" s="26">
        <v>0</v>
      </c>
      <c r="AE1451" s="26">
        <v>2</v>
      </c>
      <c r="AF1451" s="26">
        <v>1</v>
      </c>
      <c r="AG1451" s="26">
        <v>1</v>
      </c>
      <c r="AH1451" s="26">
        <v>110</v>
      </c>
      <c r="AI1451" s="26">
        <v>1</v>
      </c>
      <c r="AJ1451" s="26">
        <v>1</v>
      </c>
      <c r="AK1451" s="26">
        <v>1</v>
      </c>
      <c r="AL1451" s="26">
        <v>1</v>
      </c>
      <c r="AM1451" s="26">
        <v>1</v>
      </c>
      <c r="AN1451" s="26">
        <v>25</v>
      </c>
      <c r="AO1451" s="26">
        <v>0</v>
      </c>
      <c r="AP1451" s="26">
        <v>0</v>
      </c>
      <c r="AQ1451" s="26">
        <v>0</v>
      </c>
      <c r="AR1451" s="26">
        <v>1</v>
      </c>
      <c r="AS1451" s="26">
        <v>0</v>
      </c>
      <c r="AT1451" s="26">
        <v>81</v>
      </c>
      <c r="AU1451" s="26">
        <v>106</v>
      </c>
      <c r="AV1451" s="26">
        <v>84</v>
      </c>
      <c r="AW1451" s="26">
        <v>0</v>
      </c>
      <c r="AX1451" s="26">
        <v>0</v>
      </c>
      <c r="AY1451" s="26">
        <v>1</v>
      </c>
      <c r="AZ1451" s="26">
        <v>1</v>
      </c>
      <c r="BA1451" s="26">
        <v>1</v>
      </c>
      <c r="BB1451" s="26">
        <v>0</v>
      </c>
      <c r="BC1451" s="26">
        <v>0</v>
      </c>
      <c r="BD1451" s="26" t="s">
        <v>2309</v>
      </c>
      <c r="BE1451" s="26">
        <v>4</v>
      </c>
      <c r="BF1451" s="26">
        <v>14</v>
      </c>
      <c r="BG1451" s="54" t="str">
        <f t="shared" si="321"/>
        <v>01A6</v>
      </c>
      <c r="BH1451" s="9"/>
      <c r="BI1451" s="9"/>
    </row>
    <row r="1452" ht="16.5" spans="1:61">
      <c r="A1452" s="4">
        <f t="shared" si="308"/>
        <v>1</v>
      </c>
      <c r="B1452" s="4" t="str">
        <f>IF(X1452=0,"",VLOOKUP(Y1452,seriesName!A:B,2,TRUE))</f>
        <v>恩宠</v>
      </c>
      <c r="C1452" s="4" t="str">
        <f>IF(A1452=1,VLOOKUP(V1452,Head!A:B,2,TRUE),IF(A1452=2,VLOOKUP(V1452,Chest!A:B,2,TRUE),IF(A1452=3,VLOOKUP(V1452,Arm!A:B,2,TRUE),IF(A1452=4,VLOOKUP(V1452,Waist!A:B,2,TRUE),IF(A1452=5,VLOOKUP(V1452,Leg!A:B,2,TRUE),"")))))</f>
        <v>恩宠头饰</v>
      </c>
      <c r="D1452" s="44" t="str">
        <f>IF(X1452=1,VLOOKUP(AA1452,modelID!A:B,2,FALSE),"")</f>
        <v>pl384</v>
      </c>
      <c r="E1452" s="45">
        <f>IF(X1452=0,"",AH1452+VLOOKUP(AN1452,BuildupTable!L:O,4,FALSE))</f>
        <v>172</v>
      </c>
      <c r="F1452" s="1">
        <f t="shared" si="309"/>
        <v>0</v>
      </c>
      <c r="G1452" s="1">
        <f t="shared" si="310"/>
        <v>1</v>
      </c>
      <c r="H1452" s="1">
        <f t="shared" si="311"/>
        <v>0</v>
      </c>
      <c r="I1452" s="1">
        <f t="shared" si="312"/>
        <v>0</v>
      </c>
      <c r="J1452" s="4" t="str">
        <f>IF(AT1452=0,"",VLOOKUP(AT1452,skillbasedata!A:B,2,TRUE))</f>
        <v>打磨术【锐】</v>
      </c>
      <c r="K1452" s="48">
        <f t="shared" si="313"/>
        <v>1</v>
      </c>
      <c r="L1452" s="4" t="str">
        <f>IF(AU1452=0,"",VLOOKUP(AU1452,skillbasedata!A:B,2,TRUE))</f>
        <v>夺取耐力</v>
      </c>
      <c r="M1452" s="48">
        <f t="shared" si="314"/>
        <v>1</v>
      </c>
      <c r="N1452" s="4" t="str">
        <f>IF(AV1452=0,"",VLOOKUP(AV1452,skillbasedata!A:B,2,TRUE))</f>
        <v>攻击</v>
      </c>
      <c r="O1452" s="48">
        <f t="shared" si="315"/>
        <v>2</v>
      </c>
      <c r="P1452" s="4" t="str">
        <f>IF(AW1452=0,"",VLOOKUP(AW1452,skillbasedata!A:B,2,TRUE))</f>
        <v/>
      </c>
      <c r="Q1452" s="48">
        <f t="shared" si="316"/>
        <v>0</v>
      </c>
      <c r="R1452" s="4" t="str">
        <f>IF(AX1452=0,"",VLOOKUP(AX1452,skillbasedata!A:B,2,TRUE))</f>
        <v/>
      </c>
      <c r="S1452" s="48">
        <f t="shared" si="317"/>
        <v>0</v>
      </c>
      <c r="T1452" s="48">
        <f t="shared" si="318"/>
        <v>4</v>
      </c>
      <c r="U1452" s="48">
        <f t="shared" si="319"/>
        <v>14</v>
      </c>
      <c r="V1452" s="51">
        <f t="shared" si="320"/>
        <v>423</v>
      </c>
      <c r="W1452" s="26" t="s">
        <v>3772</v>
      </c>
      <c r="X1452" s="26">
        <v>1</v>
      </c>
      <c r="Y1452" s="26">
        <v>423</v>
      </c>
      <c r="Z1452" s="26">
        <v>16002</v>
      </c>
      <c r="AA1452" s="26">
        <v>202</v>
      </c>
      <c r="AB1452" s="26">
        <v>8</v>
      </c>
      <c r="AC1452" s="26">
        <v>16000</v>
      </c>
      <c r="AD1452" s="26">
        <v>0</v>
      </c>
      <c r="AE1452" s="26">
        <v>2</v>
      </c>
      <c r="AF1452" s="26">
        <v>1</v>
      </c>
      <c r="AG1452" s="26">
        <v>1</v>
      </c>
      <c r="AH1452" s="26">
        <v>112</v>
      </c>
      <c r="AI1452" s="26">
        <v>0</v>
      </c>
      <c r="AJ1452" s="26">
        <v>0</v>
      </c>
      <c r="AK1452" s="26">
        <v>3</v>
      </c>
      <c r="AL1452" s="26">
        <v>0</v>
      </c>
      <c r="AM1452" s="26">
        <v>0</v>
      </c>
      <c r="AN1452" s="26">
        <v>25</v>
      </c>
      <c r="AO1452" s="26">
        <v>0</v>
      </c>
      <c r="AP1452" s="26">
        <v>0</v>
      </c>
      <c r="AQ1452" s="26">
        <v>1</v>
      </c>
      <c r="AR1452" s="26">
        <v>0</v>
      </c>
      <c r="AS1452" s="26">
        <v>0</v>
      </c>
      <c r="AT1452" s="26">
        <v>127</v>
      </c>
      <c r="AU1452" s="26">
        <v>42</v>
      </c>
      <c r="AV1452" s="26">
        <v>1</v>
      </c>
      <c r="AW1452" s="26">
        <v>0</v>
      </c>
      <c r="AX1452" s="26">
        <v>0</v>
      </c>
      <c r="AY1452" s="26">
        <v>1</v>
      </c>
      <c r="AZ1452" s="26">
        <v>1</v>
      </c>
      <c r="BA1452" s="26">
        <v>2</v>
      </c>
      <c r="BB1452" s="26">
        <v>0</v>
      </c>
      <c r="BC1452" s="26">
        <v>0</v>
      </c>
      <c r="BD1452" s="26" t="s">
        <v>2309</v>
      </c>
      <c r="BE1452" s="26">
        <v>4</v>
      </c>
      <c r="BF1452" s="26">
        <v>14</v>
      </c>
      <c r="BG1452" s="54" t="str">
        <f t="shared" si="321"/>
        <v>01A7</v>
      </c>
      <c r="BH1452" s="9"/>
      <c r="BI1452" s="9"/>
    </row>
    <row r="1453" ht="16.5" spans="1:61">
      <c r="A1453" s="4">
        <f t="shared" si="308"/>
        <v>2</v>
      </c>
      <c r="B1453" s="4" t="str">
        <f>IF(X1453=0,"",VLOOKUP(Y1453,seriesName!A:B,2,TRUE))</f>
        <v>恩宠</v>
      </c>
      <c r="C1453" s="4" t="str">
        <f>IF(A1453=1,VLOOKUP(V1453,Head!A:B,2,TRUE),IF(A1453=2,VLOOKUP(V1453,Chest!A:B,2,TRUE),IF(A1453=3,VLOOKUP(V1453,Arm!A:B,2,TRUE),IF(A1453=4,VLOOKUP(V1453,Waist!A:B,2,TRUE),IF(A1453=5,VLOOKUP(V1453,Leg!A:B,2,TRUE),"")))))</f>
        <v>恩宠铠甲</v>
      </c>
      <c r="D1453" s="44" t="str">
        <f>IF(X1453=1,VLOOKUP(AA1453,modelID!A:B,2,FALSE),"")</f>
        <v>pl384</v>
      </c>
      <c r="E1453" s="45">
        <f>IF(X1453=0,"",AH1453+VLOOKUP(AN1453,BuildupTable!L:O,4,FALSE))</f>
        <v>172</v>
      </c>
      <c r="F1453" s="1">
        <f t="shared" si="309"/>
        <v>1</v>
      </c>
      <c r="G1453" s="1">
        <f t="shared" si="310"/>
        <v>0</v>
      </c>
      <c r="H1453" s="1">
        <f t="shared" si="311"/>
        <v>0</v>
      </c>
      <c r="I1453" s="1">
        <f t="shared" si="312"/>
        <v>1</v>
      </c>
      <c r="J1453" s="4" t="str">
        <f>IF(AT1453=0,"",VLOOKUP(AT1453,skillbasedata!A:B,2,TRUE))</f>
        <v>耐震</v>
      </c>
      <c r="K1453" s="48">
        <f t="shared" si="313"/>
        <v>1</v>
      </c>
      <c r="L1453" s="4" t="str">
        <f>IF(AU1453=0,"",VLOOKUP(AU1453,skillbasedata!A:B,2,TRUE))</f>
        <v>夺取耐力</v>
      </c>
      <c r="M1453" s="48">
        <f t="shared" si="314"/>
        <v>1</v>
      </c>
      <c r="N1453" s="4" t="str">
        <f>IF(AV1453=0,"",VLOOKUP(AV1453,skillbasedata!A:B,2,TRUE))</f>
        <v>攻击</v>
      </c>
      <c r="O1453" s="48">
        <f t="shared" si="315"/>
        <v>1</v>
      </c>
      <c r="P1453" s="4" t="str">
        <f>IF(AW1453=0,"",VLOOKUP(AW1453,skillbasedata!A:B,2,TRUE))</f>
        <v/>
      </c>
      <c r="Q1453" s="48">
        <f t="shared" si="316"/>
        <v>0</v>
      </c>
      <c r="R1453" s="4" t="str">
        <f>IF(AX1453=0,"",VLOOKUP(AX1453,skillbasedata!A:B,2,TRUE))</f>
        <v/>
      </c>
      <c r="S1453" s="48">
        <f t="shared" si="317"/>
        <v>0</v>
      </c>
      <c r="T1453" s="48">
        <f t="shared" si="318"/>
        <v>4</v>
      </c>
      <c r="U1453" s="48">
        <f t="shared" si="319"/>
        <v>14</v>
      </c>
      <c r="V1453" s="51">
        <f t="shared" si="320"/>
        <v>423</v>
      </c>
      <c r="W1453" s="26" t="s">
        <v>3773</v>
      </c>
      <c r="X1453" s="26">
        <v>1</v>
      </c>
      <c r="Y1453" s="26">
        <v>423</v>
      </c>
      <c r="Z1453" s="26">
        <v>16002</v>
      </c>
      <c r="AA1453" s="26">
        <v>202</v>
      </c>
      <c r="AB1453" s="26">
        <v>8</v>
      </c>
      <c r="AC1453" s="26">
        <v>16000</v>
      </c>
      <c r="AD1453" s="26">
        <v>0</v>
      </c>
      <c r="AE1453" s="26">
        <v>2</v>
      </c>
      <c r="AF1453" s="26">
        <v>1</v>
      </c>
      <c r="AG1453" s="26">
        <v>1</v>
      </c>
      <c r="AH1453" s="26">
        <v>112</v>
      </c>
      <c r="AI1453" s="26">
        <v>0</v>
      </c>
      <c r="AJ1453" s="26">
        <v>0</v>
      </c>
      <c r="AK1453" s="26">
        <v>3</v>
      </c>
      <c r="AL1453" s="26">
        <v>0</v>
      </c>
      <c r="AM1453" s="26">
        <v>0</v>
      </c>
      <c r="AN1453" s="26">
        <v>25</v>
      </c>
      <c r="AO1453" s="26">
        <v>0</v>
      </c>
      <c r="AP1453" s="26">
        <v>1</v>
      </c>
      <c r="AQ1453" s="26">
        <v>0</v>
      </c>
      <c r="AR1453" s="26">
        <v>0</v>
      </c>
      <c r="AS1453" s="26">
        <v>1</v>
      </c>
      <c r="AT1453" s="26">
        <v>63</v>
      </c>
      <c r="AU1453" s="26">
        <v>42</v>
      </c>
      <c r="AV1453" s="26">
        <v>1</v>
      </c>
      <c r="AW1453" s="26">
        <v>0</v>
      </c>
      <c r="AX1453" s="26">
        <v>0</v>
      </c>
      <c r="AY1453" s="26">
        <v>1</v>
      </c>
      <c r="AZ1453" s="26">
        <v>1</v>
      </c>
      <c r="BA1453" s="26">
        <v>1</v>
      </c>
      <c r="BB1453" s="26">
        <v>0</v>
      </c>
      <c r="BC1453" s="26">
        <v>0</v>
      </c>
      <c r="BD1453" s="26" t="s">
        <v>2309</v>
      </c>
      <c r="BE1453" s="26">
        <v>4</v>
      </c>
      <c r="BF1453" s="26">
        <v>14</v>
      </c>
      <c r="BG1453" s="54" t="str">
        <f t="shared" si="321"/>
        <v>01A7</v>
      </c>
      <c r="BH1453" s="9"/>
      <c r="BI1453" s="9"/>
    </row>
    <row r="1454" ht="16.5" spans="1:61">
      <c r="A1454" s="4">
        <f t="shared" si="308"/>
        <v>3</v>
      </c>
      <c r="B1454" s="4" t="str">
        <f>IF(X1454=0,"",VLOOKUP(Y1454,seriesName!A:B,2,TRUE))</f>
        <v>恩宠</v>
      </c>
      <c r="C1454" s="4" t="str">
        <f>IF(A1454=1,VLOOKUP(V1454,Head!A:B,2,TRUE),IF(A1454=2,VLOOKUP(V1454,Chest!A:B,2,TRUE),IF(A1454=3,VLOOKUP(V1454,Arm!A:B,2,TRUE),IF(A1454=4,VLOOKUP(V1454,Waist!A:B,2,TRUE),IF(A1454=5,VLOOKUP(V1454,Leg!A:B,2,TRUE),"")))))</f>
        <v>恩宠腕甲</v>
      </c>
      <c r="D1454" s="44" t="str">
        <f>IF(X1454=1,VLOOKUP(AA1454,modelID!A:B,2,FALSE),"")</f>
        <v>pl384</v>
      </c>
      <c r="E1454" s="45">
        <f>IF(X1454=0,"",AH1454+VLOOKUP(AN1454,BuildupTable!L:O,4,FALSE))</f>
        <v>172</v>
      </c>
      <c r="F1454" s="1">
        <f t="shared" si="309"/>
        <v>3</v>
      </c>
      <c r="G1454" s="1">
        <f t="shared" si="310"/>
        <v>0</v>
      </c>
      <c r="H1454" s="1">
        <f t="shared" si="311"/>
        <v>0</v>
      </c>
      <c r="I1454" s="1">
        <f t="shared" si="312"/>
        <v>0</v>
      </c>
      <c r="J1454" s="4" t="str">
        <f>IF(AT1454=0,"",VLOOKUP(AT1454,skillbasedata!A:B,2,TRUE))</f>
        <v>回复速度</v>
      </c>
      <c r="K1454" s="48">
        <f t="shared" si="313"/>
        <v>3</v>
      </c>
      <c r="L1454" s="4" t="str">
        <f>IF(AU1454=0,"",VLOOKUP(AU1454,skillbasedata!A:B,2,TRUE))</f>
        <v>力量解放</v>
      </c>
      <c r="M1454" s="48">
        <f t="shared" si="314"/>
        <v>2</v>
      </c>
      <c r="N1454" s="4" t="str">
        <f>IF(AV1454=0,"",VLOOKUP(AV1454,skillbasedata!A:B,2,TRUE))</f>
        <v>攻击</v>
      </c>
      <c r="O1454" s="48">
        <f t="shared" si="315"/>
        <v>1</v>
      </c>
      <c r="P1454" s="4" t="str">
        <f>IF(AW1454=0,"",VLOOKUP(AW1454,skillbasedata!A:B,2,TRUE))</f>
        <v/>
      </c>
      <c r="Q1454" s="48">
        <f t="shared" si="316"/>
        <v>0</v>
      </c>
      <c r="R1454" s="4" t="str">
        <f>IF(AX1454=0,"",VLOOKUP(AX1454,skillbasedata!A:B,2,TRUE))</f>
        <v/>
      </c>
      <c r="S1454" s="48">
        <f t="shared" si="317"/>
        <v>0</v>
      </c>
      <c r="T1454" s="48">
        <f t="shared" si="318"/>
        <v>4</v>
      </c>
      <c r="U1454" s="48">
        <f t="shared" si="319"/>
        <v>14</v>
      </c>
      <c r="V1454" s="51">
        <f t="shared" si="320"/>
        <v>423</v>
      </c>
      <c r="W1454" s="26" t="s">
        <v>3774</v>
      </c>
      <c r="X1454" s="26">
        <v>1</v>
      </c>
      <c r="Y1454" s="26">
        <v>423</v>
      </c>
      <c r="Z1454" s="26">
        <v>16002</v>
      </c>
      <c r="AA1454" s="26">
        <v>202</v>
      </c>
      <c r="AB1454" s="26">
        <v>8</v>
      </c>
      <c r="AC1454" s="26">
        <v>16000</v>
      </c>
      <c r="AD1454" s="26">
        <v>0</v>
      </c>
      <c r="AE1454" s="26">
        <v>2</v>
      </c>
      <c r="AF1454" s="26">
        <v>1</v>
      </c>
      <c r="AG1454" s="26">
        <v>1</v>
      </c>
      <c r="AH1454" s="26">
        <v>112</v>
      </c>
      <c r="AI1454" s="26">
        <v>0</v>
      </c>
      <c r="AJ1454" s="26">
        <v>0</v>
      </c>
      <c r="AK1454" s="26">
        <v>3</v>
      </c>
      <c r="AL1454" s="26">
        <v>0</v>
      </c>
      <c r="AM1454" s="26">
        <v>0</v>
      </c>
      <c r="AN1454" s="26">
        <v>25</v>
      </c>
      <c r="AO1454" s="26">
        <v>0</v>
      </c>
      <c r="AP1454" s="26">
        <v>3</v>
      </c>
      <c r="AQ1454" s="26">
        <v>0</v>
      </c>
      <c r="AR1454" s="26">
        <v>0</v>
      </c>
      <c r="AS1454" s="26">
        <v>0</v>
      </c>
      <c r="AT1454" s="26">
        <v>59</v>
      </c>
      <c r="AU1454" s="26">
        <v>9</v>
      </c>
      <c r="AV1454" s="26">
        <v>1</v>
      </c>
      <c r="AW1454" s="26">
        <v>0</v>
      </c>
      <c r="AX1454" s="26">
        <v>0</v>
      </c>
      <c r="AY1454" s="26">
        <v>3</v>
      </c>
      <c r="AZ1454" s="26">
        <v>2</v>
      </c>
      <c r="BA1454" s="26">
        <v>1</v>
      </c>
      <c r="BB1454" s="26">
        <v>0</v>
      </c>
      <c r="BC1454" s="26">
        <v>0</v>
      </c>
      <c r="BD1454" s="26" t="s">
        <v>2309</v>
      </c>
      <c r="BE1454" s="26">
        <v>4</v>
      </c>
      <c r="BF1454" s="26">
        <v>14</v>
      </c>
      <c r="BG1454" s="54" t="str">
        <f t="shared" si="321"/>
        <v>01A7</v>
      </c>
      <c r="BH1454" s="9"/>
      <c r="BI1454" s="9"/>
    </row>
    <row r="1455" ht="16.5" spans="1:61">
      <c r="A1455" s="4">
        <f t="shared" si="308"/>
        <v>4</v>
      </c>
      <c r="B1455" s="4" t="str">
        <f>IF(X1455=0,"",VLOOKUP(Y1455,seriesName!A:B,2,TRUE))</f>
        <v>恩宠</v>
      </c>
      <c r="C1455" s="4" t="str">
        <f>IF(A1455=1,VLOOKUP(V1455,Head!A:B,2,TRUE),IF(A1455=2,VLOOKUP(V1455,Chest!A:B,2,TRUE),IF(A1455=3,VLOOKUP(V1455,Arm!A:B,2,TRUE),IF(A1455=4,VLOOKUP(V1455,Waist!A:B,2,TRUE),IF(A1455=5,VLOOKUP(V1455,Leg!A:B,2,TRUE),"")))))</f>
        <v>恩宠腰甲</v>
      </c>
      <c r="D1455" s="44" t="str">
        <f>IF(X1455=1,VLOOKUP(AA1455,modelID!A:B,2,FALSE),"")</f>
        <v>pl384</v>
      </c>
      <c r="E1455" s="45">
        <f>IF(X1455=0,"",AH1455+VLOOKUP(AN1455,BuildupTable!L:O,4,FALSE))</f>
        <v>172</v>
      </c>
      <c r="F1455" s="1">
        <f t="shared" si="309"/>
        <v>0</v>
      </c>
      <c r="G1455" s="1">
        <f t="shared" si="310"/>
        <v>0</v>
      </c>
      <c r="H1455" s="1">
        <f t="shared" si="311"/>
        <v>1</v>
      </c>
      <c r="I1455" s="1">
        <f t="shared" si="312"/>
        <v>0</v>
      </c>
      <c r="J1455" s="4" t="str">
        <f>IF(AT1455=0,"",VLOOKUP(AT1455,skillbasedata!A:B,2,TRUE))</f>
        <v>耐震</v>
      </c>
      <c r="K1455" s="48">
        <f t="shared" si="313"/>
        <v>2</v>
      </c>
      <c r="L1455" s="4" t="str">
        <f>IF(AU1455=0,"",VLOOKUP(AU1455,skillbasedata!A:B,2,TRUE))</f>
        <v>夺取耐力</v>
      </c>
      <c r="M1455" s="48">
        <f t="shared" si="314"/>
        <v>1</v>
      </c>
      <c r="N1455" s="4" t="str">
        <f>IF(AV1455=0,"",VLOOKUP(AV1455,skillbasedata!A:B,2,TRUE))</f>
        <v>攻击</v>
      </c>
      <c r="O1455" s="48">
        <f t="shared" si="315"/>
        <v>1</v>
      </c>
      <c r="P1455" s="4" t="str">
        <f>IF(AW1455=0,"",VLOOKUP(AW1455,skillbasedata!A:B,2,TRUE))</f>
        <v/>
      </c>
      <c r="Q1455" s="48">
        <f t="shared" si="316"/>
        <v>0</v>
      </c>
      <c r="R1455" s="4" t="str">
        <f>IF(AX1455=0,"",VLOOKUP(AX1455,skillbasedata!A:B,2,TRUE))</f>
        <v/>
      </c>
      <c r="S1455" s="48">
        <f t="shared" si="317"/>
        <v>0</v>
      </c>
      <c r="T1455" s="48">
        <f t="shared" si="318"/>
        <v>4</v>
      </c>
      <c r="U1455" s="48">
        <f t="shared" si="319"/>
        <v>14</v>
      </c>
      <c r="V1455" s="51">
        <f t="shared" si="320"/>
        <v>423</v>
      </c>
      <c r="W1455" s="26" t="s">
        <v>3775</v>
      </c>
      <c r="X1455" s="26">
        <v>1</v>
      </c>
      <c r="Y1455" s="26">
        <v>423</v>
      </c>
      <c r="Z1455" s="26">
        <v>16002</v>
      </c>
      <c r="AA1455" s="26">
        <v>202</v>
      </c>
      <c r="AB1455" s="26">
        <v>8</v>
      </c>
      <c r="AC1455" s="26">
        <v>16000</v>
      </c>
      <c r="AD1455" s="26">
        <v>0</v>
      </c>
      <c r="AE1455" s="26">
        <v>2</v>
      </c>
      <c r="AF1455" s="26">
        <v>1</v>
      </c>
      <c r="AG1455" s="26">
        <v>1</v>
      </c>
      <c r="AH1455" s="26">
        <v>112</v>
      </c>
      <c r="AI1455" s="26">
        <v>0</v>
      </c>
      <c r="AJ1455" s="26">
        <v>0</v>
      </c>
      <c r="AK1455" s="26">
        <v>3</v>
      </c>
      <c r="AL1455" s="26">
        <v>0</v>
      </c>
      <c r="AM1455" s="26">
        <v>0</v>
      </c>
      <c r="AN1455" s="26">
        <v>25</v>
      </c>
      <c r="AO1455" s="26">
        <v>0</v>
      </c>
      <c r="AP1455" s="26">
        <v>0</v>
      </c>
      <c r="AQ1455" s="26">
        <v>0</v>
      </c>
      <c r="AR1455" s="26">
        <v>1</v>
      </c>
      <c r="AS1455" s="26">
        <v>0</v>
      </c>
      <c r="AT1455" s="26">
        <v>63</v>
      </c>
      <c r="AU1455" s="26">
        <v>42</v>
      </c>
      <c r="AV1455" s="26">
        <v>1</v>
      </c>
      <c r="AW1455" s="26">
        <v>0</v>
      </c>
      <c r="AX1455" s="26">
        <v>0</v>
      </c>
      <c r="AY1455" s="26">
        <v>2</v>
      </c>
      <c r="AZ1455" s="26">
        <v>1</v>
      </c>
      <c r="BA1455" s="26">
        <v>1</v>
      </c>
      <c r="BB1455" s="26">
        <v>0</v>
      </c>
      <c r="BC1455" s="26">
        <v>0</v>
      </c>
      <c r="BD1455" s="26" t="s">
        <v>2309</v>
      </c>
      <c r="BE1455" s="26">
        <v>4</v>
      </c>
      <c r="BF1455" s="26">
        <v>14</v>
      </c>
      <c r="BG1455" s="54" t="str">
        <f t="shared" si="321"/>
        <v>01A7</v>
      </c>
      <c r="BH1455" s="9"/>
      <c r="BI1455" s="9"/>
    </row>
    <row r="1456" ht="16.5" spans="1:61">
      <c r="A1456" s="4">
        <f t="shared" si="308"/>
        <v>5</v>
      </c>
      <c r="B1456" s="4" t="str">
        <f>IF(X1456=0,"",VLOOKUP(Y1456,seriesName!A:B,2,TRUE))</f>
        <v>恩宠</v>
      </c>
      <c r="C1456" s="4" t="str">
        <f>IF(A1456=1,VLOOKUP(V1456,Head!A:B,2,TRUE),IF(A1456=2,VLOOKUP(V1456,Chest!A:B,2,TRUE),IF(A1456=3,VLOOKUP(V1456,Arm!A:B,2,TRUE),IF(A1456=4,VLOOKUP(V1456,Waist!A:B,2,TRUE),IF(A1456=5,VLOOKUP(V1456,Leg!A:B,2,TRUE),"")))))</f>
        <v>恩宠护腿</v>
      </c>
      <c r="D1456" s="44" t="str">
        <f>IF(X1456=1,VLOOKUP(AA1456,modelID!A:B,2,FALSE),"")</f>
        <v>pl384</v>
      </c>
      <c r="E1456" s="45">
        <f>IF(X1456=0,"",AH1456+VLOOKUP(AN1456,BuildupTable!L:O,4,FALSE))</f>
        <v>172</v>
      </c>
      <c r="F1456" s="1">
        <f t="shared" si="309"/>
        <v>0</v>
      </c>
      <c r="G1456" s="1">
        <f t="shared" si="310"/>
        <v>1</v>
      </c>
      <c r="H1456" s="1">
        <f t="shared" si="311"/>
        <v>0</v>
      </c>
      <c r="I1456" s="1">
        <f t="shared" si="312"/>
        <v>0</v>
      </c>
      <c r="J1456" s="4" t="str">
        <f>IF(AT1456=0,"",VLOOKUP(AT1456,skillbasedata!A:B,2,TRUE))</f>
        <v>打磨术【锐】</v>
      </c>
      <c r="K1456" s="48">
        <f t="shared" si="313"/>
        <v>1</v>
      </c>
      <c r="L1456" s="4" t="str">
        <f>IF(AU1456=0,"",VLOOKUP(AU1456,skillbasedata!A:B,2,TRUE))</f>
        <v>力量解放</v>
      </c>
      <c r="M1456" s="48">
        <f t="shared" si="314"/>
        <v>1</v>
      </c>
      <c r="N1456" s="4" t="str">
        <f>IF(AV1456=0,"",VLOOKUP(AV1456,skillbasedata!A:B,2,TRUE))</f>
        <v>攻击</v>
      </c>
      <c r="O1456" s="48">
        <f t="shared" si="315"/>
        <v>2</v>
      </c>
      <c r="P1456" s="4" t="str">
        <f>IF(AW1456=0,"",VLOOKUP(AW1456,skillbasedata!A:B,2,TRUE))</f>
        <v/>
      </c>
      <c r="Q1456" s="48">
        <f t="shared" si="316"/>
        <v>0</v>
      </c>
      <c r="R1456" s="4" t="str">
        <f>IF(AX1456=0,"",VLOOKUP(AX1456,skillbasedata!A:B,2,TRUE))</f>
        <v/>
      </c>
      <c r="S1456" s="48">
        <f t="shared" si="317"/>
        <v>0</v>
      </c>
      <c r="T1456" s="48">
        <f t="shared" si="318"/>
        <v>4</v>
      </c>
      <c r="U1456" s="48">
        <f t="shared" si="319"/>
        <v>14</v>
      </c>
      <c r="V1456" s="51">
        <f t="shared" si="320"/>
        <v>423</v>
      </c>
      <c r="W1456" s="26" t="s">
        <v>3776</v>
      </c>
      <c r="X1456" s="26">
        <v>1</v>
      </c>
      <c r="Y1456" s="26">
        <v>423</v>
      </c>
      <c r="Z1456" s="26">
        <v>16002</v>
      </c>
      <c r="AA1456" s="26">
        <v>202</v>
      </c>
      <c r="AB1456" s="26">
        <v>8</v>
      </c>
      <c r="AC1456" s="26">
        <v>16000</v>
      </c>
      <c r="AD1456" s="26">
        <v>0</v>
      </c>
      <c r="AE1456" s="26">
        <v>2</v>
      </c>
      <c r="AF1456" s="26">
        <v>1</v>
      </c>
      <c r="AG1456" s="26">
        <v>1</v>
      </c>
      <c r="AH1456" s="26">
        <v>112</v>
      </c>
      <c r="AI1456" s="26">
        <v>0</v>
      </c>
      <c r="AJ1456" s="26">
        <v>0</v>
      </c>
      <c r="AK1456" s="26">
        <v>3</v>
      </c>
      <c r="AL1456" s="26">
        <v>0</v>
      </c>
      <c r="AM1456" s="26">
        <v>0</v>
      </c>
      <c r="AN1456" s="26">
        <v>25</v>
      </c>
      <c r="AO1456" s="26">
        <v>0</v>
      </c>
      <c r="AP1456" s="26">
        <v>0</v>
      </c>
      <c r="AQ1456" s="26">
        <v>1</v>
      </c>
      <c r="AR1456" s="26">
        <v>0</v>
      </c>
      <c r="AS1456" s="26">
        <v>0</v>
      </c>
      <c r="AT1456" s="26">
        <v>127</v>
      </c>
      <c r="AU1456" s="26">
        <v>9</v>
      </c>
      <c r="AV1456" s="26">
        <v>1</v>
      </c>
      <c r="AW1456" s="26">
        <v>0</v>
      </c>
      <c r="AX1456" s="26">
        <v>0</v>
      </c>
      <c r="AY1456" s="26">
        <v>1</v>
      </c>
      <c r="AZ1456" s="26">
        <v>1</v>
      </c>
      <c r="BA1456" s="26">
        <v>2</v>
      </c>
      <c r="BB1456" s="26">
        <v>0</v>
      </c>
      <c r="BC1456" s="26">
        <v>0</v>
      </c>
      <c r="BD1456" s="26" t="s">
        <v>2309</v>
      </c>
      <c r="BE1456" s="26">
        <v>4</v>
      </c>
      <c r="BF1456" s="26">
        <v>14</v>
      </c>
      <c r="BG1456" s="54" t="str">
        <f t="shared" si="321"/>
        <v>01A7</v>
      </c>
      <c r="BH1456" s="9"/>
      <c r="BI1456" s="9"/>
    </row>
    <row r="1457" ht="16.5" spans="1:61">
      <c r="A1457" s="4">
        <f t="shared" si="308"/>
        <v>1</v>
      </c>
      <c r="B1457" s="4" t="str">
        <f>IF(X1457=0,"",VLOOKUP(Y1457,seriesName!A:B,2,TRUE))</f>
        <v>齐天・真</v>
      </c>
      <c r="C1457" s="4" t="str">
        <f>IF(A1457=1,VLOOKUP(V1457,Head!A:B,2,TRUE),IF(A1457=2,VLOOKUP(V1457,Chest!A:B,2,TRUE),IF(A1457=3,VLOOKUP(V1457,Arm!A:B,2,TRUE),IF(A1457=4,VLOOKUP(V1457,Waist!A:B,2,TRUE),IF(A1457=5,VLOOKUP(V1457,Leg!A:B,2,TRUE),"")))))</f>
        <v>齐天毛发・真</v>
      </c>
      <c r="D1457" s="44" t="str">
        <f>IF(X1457=1,VLOOKUP(AA1457,modelID!A:B,2,FALSE),"")</f>
        <v>pl326</v>
      </c>
      <c r="E1457" s="45">
        <f>IF(X1457=0,"",AH1457+VLOOKUP(AN1457,BuildupTable!L:O,4,FALSE))</f>
        <v>174</v>
      </c>
      <c r="F1457" s="1">
        <f t="shared" si="309"/>
        <v>1</v>
      </c>
      <c r="G1457" s="1">
        <f t="shared" si="310"/>
        <v>0</v>
      </c>
      <c r="H1457" s="1">
        <f t="shared" si="311"/>
        <v>0</v>
      </c>
      <c r="I1457" s="1">
        <f t="shared" si="312"/>
        <v>1</v>
      </c>
      <c r="J1457" s="4" t="str">
        <f>IF(AT1457=0,"",VLOOKUP(AT1457,skillbasedata!A:B,2,TRUE))</f>
        <v>火场怪力</v>
      </c>
      <c r="K1457" s="48">
        <f t="shared" si="313"/>
        <v>2</v>
      </c>
      <c r="L1457" s="4" t="str">
        <f>IF(AU1457=0,"",VLOOKUP(AU1457,skillbasedata!A:B,2,TRUE))</f>
        <v>精神抖擞</v>
      </c>
      <c r="M1457" s="48">
        <f t="shared" si="314"/>
        <v>1</v>
      </c>
      <c r="N1457" s="4" t="str">
        <f>IF(AV1457=0,"",VLOOKUP(AV1457,skillbasedata!A:B,2,TRUE))</f>
        <v/>
      </c>
      <c r="O1457" s="48">
        <f t="shared" si="315"/>
        <v>0</v>
      </c>
      <c r="P1457" s="4" t="str">
        <f>IF(AW1457=0,"",VLOOKUP(AW1457,skillbasedata!A:B,2,TRUE))</f>
        <v/>
      </c>
      <c r="Q1457" s="48">
        <f t="shared" si="316"/>
        <v>0</v>
      </c>
      <c r="R1457" s="4" t="str">
        <f>IF(AX1457=0,"",VLOOKUP(AX1457,skillbasedata!A:B,2,TRUE))</f>
        <v/>
      </c>
      <c r="S1457" s="48">
        <f t="shared" si="317"/>
        <v>0</v>
      </c>
      <c r="T1457" s="48">
        <f t="shared" si="318"/>
        <v>5</v>
      </c>
      <c r="U1457" s="48">
        <f t="shared" si="319"/>
        <v>12</v>
      </c>
      <c r="V1457" s="51">
        <f t="shared" si="320"/>
        <v>366</v>
      </c>
      <c r="W1457" s="26" t="s">
        <v>3777</v>
      </c>
      <c r="X1457" s="26">
        <v>1</v>
      </c>
      <c r="Y1457" s="26">
        <v>366</v>
      </c>
      <c r="Z1457" s="26">
        <v>17016</v>
      </c>
      <c r="AA1457" s="26">
        <v>144</v>
      </c>
      <c r="AB1457" s="26">
        <v>8</v>
      </c>
      <c r="AC1457" s="26">
        <v>20000</v>
      </c>
      <c r="AD1457" s="26">
        <v>0</v>
      </c>
      <c r="AE1457" s="26">
        <v>2</v>
      </c>
      <c r="AF1457" s="26">
        <v>1</v>
      </c>
      <c r="AG1457" s="26">
        <v>1</v>
      </c>
      <c r="AH1457" s="26">
        <v>116</v>
      </c>
      <c r="AI1457" s="26">
        <v>2</v>
      </c>
      <c r="AJ1457" s="26">
        <v>1</v>
      </c>
      <c r="AK1457" s="26">
        <v>-5</v>
      </c>
      <c r="AL1457" s="26">
        <v>3</v>
      </c>
      <c r="AM1457" s="26">
        <v>2</v>
      </c>
      <c r="AN1457" s="26">
        <v>26</v>
      </c>
      <c r="AO1457" s="26">
        <v>0</v>
      </c>
      <c r="AP1457" s="26">
        <v>1</v>
      </c>
      <c r="AQ1457" s="26">
        <v>0</v>
      </c>
      <c r="AR1457" s="26">
        <v>0</v>
      </c>
      <c r="AS1457" s="26">
        <v>1</v>
      </c>
      <c r="AT1457" s="26">
        <v>91</v>
      </c>
      <c r="AU1457" s="26">
        <v>10</v>
      </c>
      <c r="AV1457" s="26">
        <v>0</v>
      </c>
      <c r="AW1457" s="26">
        <v>0</v>
      </c>
      <c r="AX1457" s="26">
        <v>0</v>
      </c>
      <c r="AY1457" s="26">
        <v>2</v>
      </c>
      <c r="AZ1457" s="26">
        <v>1</v>
      </c>
      <c r="BA1457" s="26">
        <v>0</v>
      </c>
      <c r="BB1457" s="26">
        <v>0</v>
      </c>
      <c r="BC1457" s="26">
        <v>0</v>
      </c>
      <c r="BD1457" s="26" t="s">
        <v>2309</v>
      </c>
      <c r="BE1457" s="26">
        <v>5</v>
      </c>
      <c r="BF1457" s="26">
        <v>12</v>
      </c>
      <c r="BG1457" s="54" t="str">
        <f t="shared" si="321"/>
        <v>016E</v>
      </c>
      <c r="BH1457" s="9"/>
      <c r="BI1457" s="9"/>
    </row>
    <row r="1458" ht="16.5" spans="1:61">
      <c r="A1458" s="4">
        <f t="shared" si="308"/>
        <v>2</v>
      </c>
      <c r="B1458" s="4" t="str">
        <f>IF(X1458=0,"",VLOOKUP(Y1458,seriesName!A:B,2,TRUE))</f>
        <v>齐天・真</v>
      </c>
      <c r="C1458" s="4" t="str">
        <f>IF(A1458=1,VLOOKUP(V1458,Head!A:B,2,TRUE),IF(A1458=2,VLOOKUP(V1458,Chest!A:B,2,TRUE),IF(A1458=3,VLOOKUP(V1458,Arm!A:B,2,TRUE),IF(A1458=4,VLOOKUP(V1458,Waist!A:B,2,TRUE),IF(A1458=5,VLOOKUP(V1458,Leg!A:B,2,TRUE),"")))))</f>
        <v>齐天衣・真</v>
      </c>
      <c r="D1458" s="44" t="str">
        <f>IF(X1458=1,VLOOKUP(AA1458,modelID!A:B,2,FALSE),"")</f>
        <v>pl326</v>
      </c>
      <c r="E1458" s="45">
        <f>IF(X1458=0,"",AH1458+VLOOKUP(AN1458,BuildupTable!L:O,4,FALSE))</f>
        <v>174</v>
      </c>
      <c r="F1458" s="1">
        <f t="shared" si="309"/>
        <v>0</v>
      </c>
      <c r="G1458" s="1">
        <f t="shared" si="310"/>
        <v>0</v>
      </c>
      <c r="H1458" s="1">
        <f t="shared" si="311"/>
        <v>1</v>
      </c>
      <c r="I1458" s="1">
        <f t="shared" si="312"/>
        <v>0</v>
      </c>
      <c r="J1458" s="4" t="str">
        <f>IF(AT1458=0,"",VLOOKUP(AT1458,skillbasedata!A:B,2,TRUE))</f>
        <v>火场怪力</v>
      </c>
      <c r="K1458" s="48">
        <f t="shared" si="313"/>
        <v>1</v>
      </c>
      <c r="L1458" s="4" t="str">
        <f>IF(AU1458=0,"",VLOOKUP(AU1458,skillbasedata!A:B,2,TRUE))</f>
        <v>精神抖擞</v>
      </c>
      <c r="M1458" s="48">
        <f t="shared" si="314"/>
        <v>1</v>
      </c>
      <c r="N1458" s="4" t="str">
        <f>IF(AV1458=0,"",VLOOKUP(AV1458,skillbasedata!A:B,2,TRUE))</f>
        <v>力量解放</v>
      </c>
      <c r="O1458" s="48">
        <f t="shared" si="315"/>
        <v>2</v>
      </c>
      <c r="P1458" s="4" t="str">
        <f>IF(AW1458=0,"",VLOOKUP(AW1458,skillbasedata!A:B,2,TRUE))</f>
        <v/>
      </c>
      <c r="Q1458" s="48">
        <f t="shared" si="316"/>
        <v>0</v>
      </c>
      <c r="R1458" s="4" t="str">
        <f>IF(AX1458=0,"",VLOOKUP(AX1458,skillbasedata!A:B,2,TRUE))</f>
        <v/>
      </c>
      <c r="S1458" s="48">
        <f t="shared" si="317"/>
        <v>0</v>
      </c>
      <c r="T1458" s="48">
        <f t="shared" si="318"/>
        <v>5</v>
      </c>
      <c r="U1458" s="48">
        <f t="shared" si="319"/>
        <v>12</v>
      </c>
      <c r="V1458" s="51">
        <f t="shared" si="320"/>
        <v>366</v>
      </c>
      <c r="W1458" s="26" t="s">
        <v>3778</v>
      </c>
      <c r="X1458" s="26">
        <v>1</v>
      </c>
      <c r="Y1458" s="26">
        <v>366</v>
      </c>
      <c r="Z1458" s="26">
        <v>17016</v>
      </c>
      <c r="AA1458" s="26">
        <v>144</v>
      </c>
      <c r="AB1458" s="26">
        <v>8</v>
      </c>
      <c r="AC1458" s="26">
        <v>20000</v>
      </c>
      <c r="AD1458" s="26">
        <v>0</v>
      </c>
      <c r="AE1458" s="26">
        <v>2</v>
      </c>
      <c r="AF1458" s="26">
        <v>1</v>
      </c>
      <c r="AG1458" s="26">
        <v>1</v>
      </c>
      <c r="AH1458" s="26">
        <v>116</v>
      </c>
      <c r="AI1458" s="26">
        <v>2</v>
      </c>
      <c r="AJ1458" s="26">
        <v>1</v>
      </c>
      <c r="AK1458" s="26">
        <v>-5</v>
      </c>
      <c r="AL1458" s="26">
        <v>3</v>
      </c>
      <c r="AM1458" s="26">
        <v>2</v>
      </c>
      <c r="AN1458" s="26">
        <v>26</v>
      </c>
      <c r="AO1458" s="26">
        <v>0</v>
      </c>
      <c r="AP1458" s="26">
        <v>0</v>
      </c>
      <c r="AQ1458" s="26">
        <v>0</v>
      </c>
      <c r="AR1458" s="26">
        <v>1</v>
      </c>
      <c r="AS1458" s="26">
        <v>0</v>
      </c>
      <c r="AT1458" s="26">
        <v>91</v>
      </c>
      <c r="AU1458" s="26">
        <v>10</v>
      </c>
      <c r="AV1458" s="26">
        <v>9</v>
      </c>
      <c r="AW1458" s="26">
        <v>0</v>
      </c>
      <c r="AX1458" s="26">
        <v>0</v>
      </c>
      <c r="AY1458" s="26">
        <v>1</v>
      </c>
      <c r="AZ1458" s="26">
        <v>1</v>
      </c>
      <c r="BA1458" s="26">
        <v>2</v>
      </c>
      <c r="BB1458" s="26">
        <v>0</v>
      </c>
      <c r="BC1458" s="26">
        <v>0</v>
      </c>
      <c r="BD1458" s="26" t="s">
        <v>2309</v>
      </c>
      <c r="BE1458" s="26">
        <v>5</v>
      </c>
      <c r="BF1458" s="26">
        <v>12</v>
      </c>
      <c r="BG1458" s="54" t="str">
        <f t="shared" si="321"/>
        <v>016E</v>
      </c>
      <c r="BH1458" s="9"/>
      <c r="BI1458" s="9"/>
    </row>
    <row r="1459" ht="16.5" spans="1:61">
      <c r="A1459" s="4">
        <f t="shared" si="308"/>
        <v>3</v>
      </c>
      <c r="B1459" s="4" t="str">
        <f>IF(X1459=0,"",VLOOKUP(Y1459,seriesName!A:B,2,TRUE))</f>
        <v>齐天・真</v>
      </c>
      <c r="C1459" s="4" t="str">
        <f>IF(A1459=1,VLOOKUP(V1459,Head!A:B,2,TRUE),IF(A1459=2,VLOOKUP(V1459,Chest!A:B,2,TRUE),IF(A1459=3,VLOOKUP(V1459,Arm!A:B,2,TRUE),IF(A1459=4,VLOOKUP(V1459,Waist!A:B,2,TRUE),IF(A1459=5,VLOOKUP(V1459,Leg!A:B,2,TRUE),"")))))</f>
        <v>齐天臂甲・真</v>
      </c>
      <c r="D1459" s="44" t="str">
        <f>IF(X1459=1,VLOOKUP(AA1459,modelID!A:B,2,FALSE),"")</f>
        <v>pl326</v>
      </c>
      <c r="E1459" s="45">
        <f>IF(X1459=0,"",AH1459+VLOOKUP(AN1459,BuildupTable!L:O,4,FALSE))</f>
        <v>174</v>
      </c>
      <c r="F1459" s="1">
        <f t="shared" si="309"/>
        <v>1</v>
      </c>
      <c r="G1459" s="1">
        <f t="shared" si="310"/>
        <v>0</v>
      </c>
      <c r="H1459" s="1">
        <f t="shared" si="311"/>
        <v>0</v>
      </c>
      <c r="I1459" s="1">
        <f t="shared" si="312"/>
        <v>1</v>
      </c>
      <c r="J1459" s="4" t="str">
        <f>IF(AT1459=0,"",VLOOKUP(AT1459,skillbasedata!A:B,2,TRUE))</f>
        <v>火场怪力</v>
      </c>
      <c r="K1459" s="48">
        <f t="shared" si="313"/>
        <v>1</v>
      </c>
      <c r="L1459" s="4" t="str">
        <f>IF(AU1459=0,"",VLOOKUP(AU1459,skillbasedata!A:B,2,TRUE))</f>
        <v>力量解放</v>
      </c>
      <c r="M1459" s="48">
        <f t="shared" si="314"/>
        <v>2</v>
      </c>
      <c r="N1459" s="4" t="str">
        <f>IF(AV1459=0,"",VLOOKUP(AV1459,skillbasedata!A:B,2,TRUE))</f>
        <v/>
      </c>
      <c r="O1459" s="48">
        <f t="shared" si="315"/>
        <v>0</v>
      </c>
      <c r="P1459" s="4" t="str">
        <f>IF(AW1459=0,"",VLOOKUP(AW1459,skillbasedata!A:B,2,TRUE))</f>
        <v/>
      </c>
      <c r="Q1459" s="48">
        <f t="shared" si="316"/>
        <v>0</v>
      </c>
      <c r="R1459" s="4" t="str">
        <f>IF(AX1459=0,"",VLOOKUP(AX1459,skillbasedata!A:B,2,TRUE))</f>
        <v/>
      </c>
      <c r="S1459" s="48">
        <f t="shared" si="317"/>
        <v>0</v>
      </c>
      <c r="T1459" s="48">
        <f t="shared" si="318"/>
        <v>5</v>
      </c>
      <c r="U1459" s="48">
        <f t="shared" si="319"/>
        <v>12</v>
      </c>
      <c r="V1459" s="51">
        <f t="shared" si="320"/>
        <v>366</v>
      </c>
      <c r="W1459" s="26" t="s">
        <v>3779</v>
      </c>
      <c r="X1459" s="26">
        <v>1</v>
      </c>
      <c r="Y1459" s="26">
        <v>366</v>
      </c>
      <c r="Z1459" s="26">
        <v>17016</v>
      </c>
      <c r="AA1459" s="26">
        <v>144</v>
      </c>
      <c r="AB1459" s="26">
        <v>8</v>
      </c>
      <c r="AC1459" s="26">
        <v>20000</v>
      </c>
      <c r="AD1459" s="26">
        <v>0</v>
      </c>
      <c r="AE1459" s="26">
        <v>2</v>
      </c>
      <c r="AF1459" s="26">
        <v>1</v>
      </c>
      <c r="AG1459" s="26">
        <v>1</v>
      </c>
      <c r="AH1459" s="26">
        <v>116</v>
      </c>
      <c r="AI1459" s="26">
        <v>2</v>
      </c>
      <c r="AJ1459" s="26">
        <v>1</v>
      </c>
      <c r="AK1459" s="26">
        <v>-5</v>
      </c>
      <c r="AL1459" s="26">
        <v>3</v>
      </c>
      <c r="AM1459" s="26">
        <v>2</v>
      </c>
      <c r="AN1459" s="26">
        <v>26</v>
      </c>
      <c r="AO1459" s="26">
        <v>0</v>
      </c>
      <c r="AP1459" s="26">
        <v>1</v>
      </c>
      <c r="AQ1459" s="26">
        <v>0</v>
      </c>
      <c r="AR1459" s="26">
        <v>0</v>
      </c>
      <c r="AS1459" s="26">
        <v>1</v>
      </c>
      <c r="AT1459" s="26">
        <v>91</v>
      </c>
      <c r="AU1459" s="26">
        <v>9</v>
      </c>
      <c r="AV1459" s="26">
        <v>0</v>
      </c>
      <c r="AW1459" s="26">
        <v>0</v>
      </c>
      <c r="AX1459" s="26">
        <v>0</v>
      </c>
      <c r="AY1459" s="26">
        <v>1</v>
      </c>
      <c r="AZ1459" s="26">
        <v>2</v>
      </c>
      <c r="BA1459" s="26">
        <v>0</v>
      </c>
      <c r="BB1459" s="26">
        <v>0</v>
      </c>
      <c r="BC1459" s="26">
        <v>0</v>
      </c>
      <c r="BD1459" s="26" t="s">
        <v>2309</v>
      </c>
      <c r="BE1459" s="26">
        <v>5</v>
      </c>
      <c r="BF1459" s="26">
        <v>12</v>
      </c>
      <c r="BG1459" s="54" t="str">
        <f t="shared" si="321"/>
        <v>016E</v>
      </c>
      <c r="BH1459" s="9"/>
      <c r="BI1459" s="9"/>
    </row>
    <row r="1460" ht="16.5" spans="1:61">
      <c r="A1460" s="4">
        <f t="shared" si="308"/>
        <v>4</v>
      </c>
      <c r="B1460" s="4" t="str">
        <f>IF(X1460=0,"",VLOOKUP(Y1460,seriesName!A:B,2,TRUE))</f>
        <v>齐天・真</v>
      </c>
      <c r="C1460" s="4" t="str">
        <f>IF(A1460=1,VLOOKUP(V1460,Head!A:B,2,TRUE),IF(A1460=2,VLOOKUP(V1460,Chest!A:B,2,TRUE),IF(A1460=3,VLOOKUP(V1460,Arm!A:B,2,TRUE),IF(A1460=4,VLOOKUP(V1460,Waist!A:B,2,TRUE),IF(A1460=5,VLOOKUP(V1460,Leg!A:B,2,TRUE),"")))))</f>
        <v>齐天带・真</v>
      </c>
      <c r="D1460" s="44" t="str">
        <f>IF(X1460=1,VLOOKUP(AA1460,modelID!A:B,2,FALSE),"")</f>
        <v>pl326</v>
      </c>
      <c r="E1460" s="45">
        <f>IF(X1460=0,"",AH1460+VLOOKUP(AN1460,BuildupTable!L:O,4,FALSE))</f>
        <v>174</v>
      </c>
      <c r="F1460" s="1">
        <f t="shared" si="309"/>
        <v>0</v>
      </c>
      <c r="G1460" s="1">
        <f t="shared" si="310"/>
        <v>0</v>
      </c>
      <c r="H1460" s="1">
        <f t="shared" si="311"/>
        <v>0</v>
      </c>
      <c r="I1460" s="1">
        <f t="shared" si="312"/>
        <v>1</v>
      </c>
      <c r="J1460" s="4" t="str">
        <f>IF(AT1460=0,"",VLOOKUP(AT1460,skillbasedata!A:B,2,TRUE))</f>
        <v>火场怪力</v>
      </c>
      <c r="K1460" s="48">
        <f t="shared" si="313"/>
        <v>1</v>
      </c>
      <c r="L1460" s="4" t="str">
        <f>IF(AU1460=0,"",VLOOKUP(AU1460,skillbasedata!A:B,2,TRUE))</f>
        <v>超会心</v>
      </c>
      <c r="M1460" s="48">
        <f t="shared" si="314"/>
        <v>1</v>
      </c>
      <c r="N1460" s="4" t="str">
        <f>IF(AV1460=0,"",VLOOKUP(AV1460,skillbasedata!A:B,2,TRUE))</f>
        <v>精神抖擞</v>
      </c>
      <c r="O1460" s="48">
        <f t="shared" si="315"/>
        <v>1</v>
      </c>
      <c r="P1460" s="4" t="str">
        <f>IF(AW1460=0,"",VLOOKUP(AW1460,skillbasedata!A:B,2,TRUE))</f>
        <v/>
      </c>
      <c r="Q1460" s="48">
        <f t="shared" si="316"/>
        <v>0</v>
      </c>
      <c r="R1460" s="4" t="str">
        <f>IF(AX1460=0,"",VLOOKUP(AX1460,skillbasedata!A:B,2,TRUE))</f>
        <v/>
      </c>
      <c r="S1460" s="48">
        <f t="shared" si="317"/>
        <v>0</v>
      </c>
      <c r="T1460" s="48">
        <f t="shared" si="318"/>
        <v>5</v>
      </c>
      <c r="U1460" s="48">
        <f t="shared" si="319"/>
        <v>12</v>
      </c>
      <c r="V1460" s="51">
        <f t="shared" si="320"/>
        <v>366</v>
      </c>
      <c r="W1460" s="26" t="s">
        <v>3780</v>
      </c>
      <c r="X1460" s="26">
        <v>1</v>
      </c>
      <c r="Y1460" s="26">
        <v>366</v>
      </c>
      <c r="Z1460" s="26">
        <v>17016</v>
      </c>
      <c r="AA1460" s="26">
        <v>144</v>
      </c>
      <c r="AB1460" s="26">
        <v>8</v>
      </c>
      <c r="AC1460" s="26">
        <v>20000</v>
      </c>
      <c r="AD1460" s="26">
        <v>0</v>
      </c>
      <c r="AE1460" s="26">
        <v>2</v>
      </c>
      <c r="AF1460" s="26">
        <v>1</v>
      </c>
      <c r="AG1460" s="26">
        <v>1</v>
      </c>
      <c r="AH1460" s="26">
        <v>116</v>
      </c>
      <c r="AI1460" s="26">
        <v>2</v>
      </c>
      <c r="AJ1460" s="26">
        <v>1</v>
      </c>
      <c r="AK1460" s="26">
        <v>-5</v>
      </c>
      <c r="AL1460" s="26">
        <v>3</v>
      </c>
      <c r="AM1460" s="26">
        <v>2</v>
      </c>
      <c r="AN1460" s="26">
        <v>26</v>
      </c>
      <c r="AO1460" s="26">
        <v>0</v>
      </c>
      <c r="AP1460" s="26">
        <v>0</v>
      </c>
      <c r="AQ1460" s="26">
        <v>0</v>
      </c>
      <c r="AR1460" s="26">
        <v>0</v>
      </c>
      <c r="AS1460" s="26">
        <v>1</v>
      </c>
      <c r="AT1460" s="26">
        <v>91</v>
      </c>
      <c r="AU1460" s="26">
        <v>7</v>
      </c>
      <c r="AV1460" s="26">
        <v>10</v>
      </c>
      <c r="AW1460" s="26">
        <v>0</v>
      </c>
      <c r="AX1460" s="26">
        <v>0</v>
      </c>
      <c r="AY1460" s="26">
        <v>1</v>
      </c>
      <c r="AZ1460" s="26">
        <v>1</v>
      </c>
      <c r="BA1460" s="26">
        <v>1</v>
      </c>
      <c r="BB1460" s="26">
        <v>0</v>
      </c>
      <c r="BC1460" s="26">
        <v>0</v>
      </c>
      <c r="BD1460" s="26" t="s">
        <v>2309</v>
      </c>
      <c r="BE1460" s="26">
        <v>5</v>
      </c>
      <c r="BF1460" s="26">
        <v>12</v>
      </c>
      <c r="BG1460" s="54" t="str">
        <f t="shared" si="321"/>
        <v>016E</v>
      </c>
      <c r="BH1460" s="9"/>
      <c r="BI1460" s="9"/>
    </row>
    <row r="1461" ht="16.5" spans="1:61">
      <c r="A1461" s="4">
        <f t="shared" si="308"/>
        <v>5</v>
      </c>
      <c r="B1461" s="4" t="str">
        <f>IF(X1461=0,"",VLOOKUP(Y1461,seriesName!A:B,2,TRUE))</f>
        <v>齐天・真</v>
      </c>
      <c r="C1461" s="4" t="str">
        <f>IF(A1461=1,VLOOKUP(V1461,Head!A:B,2,TRUE),IF(A1461=2,VLOOKUP(V1461,Chest!A:B,2,TRUE),IF(A1461=3,VLOOKUP(V1461,Arm!A:B,2,TRUE),IF(A1461=4,VLOOKUP(V1461,Waist!A:B,2,TRUE),IF(A1461=5,VLOOKUP(V1461,Leg!A:B,2,TRUE),"")))))</f>
        <v>齐天腿甲・真</v>
      </c>
      <c r="D1461" s="44" t="str">
        <f>IF(X1461=1,VLOOKUP(AA1461,modelID!A:B,2,FALSE),"")</f>
        <v>pl326</v>
      </c>
      <c r="E1461" s="45">
        <f>IF(X1461=0,"",AH1461+VLOOKUP(AN1461,BuildupTable!L:O,4,FALSE))</f>
        <v>174</v>
      </c>
      <c r="F1461" s="1">
        <f t="shared" si="309"/>
        <v>3</v>
      </c>
      <c r="G1461" s="1">
        <f t="shared" si="310"/>
        <v>0</v>
      </c>
      <c r="H1461" s="1">
        <f t="shared" si="311"/>
        <v>0</v>
      </c>
      <c r="I1461" s="1">
        <f t="shared" si="312"/>
        <v>0</v>
      </c>
      <c r="J1461" s="4" t="str">
        <f>IF(AT1461=0,"",VLOOKUP(AT1461,skillbasedata!A:B,2,TRUE))</f>
        <v>超会心</v>
      </c>
      <c r="K1461" s="48">
        <f t="shared" si="313"/>
        <v>2</v>
      </c>
      <c r="L1461" s="4" t="str">
        <f>IF(AU1461=0,"",VLOOKUP(AU1461,skillbasedata!A:B,2,TRUE))</f>
        <v>力量解放</v>
      </c>
      <c r="M1461" s="48">
        <f t="shared" si="314"/>
        <v>1</v>
      </c>
      <c r="N1461" s="4" t="str">
        <f>IF(AV1461=0,"",VLOOKUP(AV1461,skillbasedata!A:B,2,TRUE))</f>
        <v>减轻胆怯</v>
      </c>
      <c r="O1461" s="48">
        <f t="shared" si="315"/>
        <v>2</v>
      </c>
      <c r="P1461" s="4" t="str">
        <f>IF(AW1461=0,"",VLOOKUP(AW1461,skillbasedata!A:B,2,TRUE))</f>
        <v/>
      </c>
      <c r="Q1461" s="48">
        <f t="shared" si="316"/>
        <v>0</v>
      </c>
      <c r="R1461" s="4" t="str">
        <f>IF(AX1461=0,"",VLOOKUP(AX1461,skillbasedata!A:B,2,TRUE))</f>
        <v/>
      </c>
      <c r="S1461" s="48">
        <f t="shared" si="317"/>
        <v>0</v>
      </c>
      <c r="T1461" s="48">
        <f t="shared" si="318"/>
        <v>5</v>
      </c>
      <c r="U1461" s="48">
        <f t="shared" si="319"/>
        <v>12</v>
      </c>
      <c r="V1461" s="51">
        <f t="shared" si="320"/>
        <v>366</v>
      </c>
      <c r="W1461" s="26" t="s">
        <v>3781</v>
      </c>
      <c r="X1461" s="26">
        <v>1</v>
      </c>
      <c r="Y1461" s="26">
        <v>366</v>
      </c>
      <c r="Z1461" s="26">
        <v>17016</v>
      </c>
      <c r="AA1461" s="26">
        <v>144</v>
      </c>
      <c r="AB1461" s="26">
        <v>8</v>
      </c>
      <c r="AC1461" s="26">
        <v>20000</v>
      </c>
      <c r="AD1461" s="26">
        <v>0</v>
      </c>
      <c r="AE1461" s="26">
        <v>2</v>
      </c>
      <c r="AF1461" s="26">
        <v>1</v>
      </c>
      <c r="AG1461" s="26">
        <v>1</v>
      </c>
      <c r="AH1461" s="26">
        <v>116</v>
      </c>
      <c r="AI1461" s="26">
        <v>2</v>
      </c>
      <c r="AJ1461" s="26">
        <v>1</v>
      </c>
      <c r="AK1461" s="26">
        <v>-5</v>
      </c>
      <c r="AL1461" s="26">
        <v>3</v>
      </c>
      <c r="AM1461" s="26">
        <v>2</v>
      </c>
      <c r="AN1461" s="26">
        <v>26</v>
      </c>
      <c r="AO1461" s="26">
        <v>0</v>
      </c>
      <c r="AP1461" s="26">
        <v>3</v>
      </c>
      <c r="AQ1461" s="26">
        <v>0</v>
      </c>
      <c r="AR1461" s="26">
        <v>0</v>
      </c>
      <c r="AS1461" s="26">
        <v>0</v>
      </c>
      <c r="AT1461" s="26">
        <v>7</v>
      </c>
      <c r="AU1461" s="26">
        <v>9</v>
      </c>
      <c r="AV1461" s="26">
        <v>93</v>
      </c>
      <c r="AW1461" s="26">
        <v>0</v>
      </c>
      <c r="AX1461" s="26">
        <v>0</v>
      </c>
      <c r="AY1461" s="26">
        <v>2</v>
      </c>
      <c r="AZ1461" s="26">
        <v>1</v>
      </c>
      <c r="BA1461" s="26">
        <v>2</v>
      </c>
      <c r="BB1461" s="26">
        <v>0</v>
      </c>
      <c r="BC1461" s="26">
        <v>0</v>
      </c>
      <c r="BD1461" s="26" t="s">
        <v>2309</v>
      </c>
      <c r="BE1461" s="26">
        <v>5</v>
      </c>
      <c r="BF1461" s="26">
        <v>12</v>
      </c>
      <c r="BG1461" s="54" t="str">
        <f t="shared" si="321"/>
        <v>016E</v>
      </c>
      <c r="BH1461" s="9"/>
      <c r="BI1461" s="9"/>
    </row>
    <row r="1462" ht="16.5" spans="1:61">
      <c r="A1462" s="4">
        <f t="shared" si="308"/>
        <v>1</v>
      </c>
      <c r="B1462" s="4" t="str">
        <f>IF(X1462=0,"",VLOOKUP(Y1462,seriesName!A:B,2,TRUE))</f>
        <v>爆鳞龙X</v>
      </c>
      <c r="C1462" s="4" t="str">
        <f>IF(A1462=1,VLOOKUP(V1462,Head!A:B,2,TRUE),IF(A1462=2,VLOOKUP(V1462,Chest!A:B,2,TRUE),IF(A1462=3,VLOOKUP(V1462,Arm!A:B,2,TRUE),IF(A1462=4,VLOOKUP(V1462,Waist!A:B,2,TRUE),IF(A1462=5,VLOOKUP(V1462,Leg!A:B,2,TRUE),"")))))</f>
        <v>爆鳞龙X头盔</v>
      </c>
      <c r="D1462" s="44" t="str">
        <f>IF(X1462=1,VLOOKUP(AA1462,modelID!A:B,2,FALSE),"")</f>
        <v>pl333</v>
      </c>
      <c r="E1462" s="45">
        <f>IF(X1462=0,"",AH1462+VLOOKUP(AN1462,BuildupTable!L:O,4,FALSE))</f>
        <v>176</v>
      </c>
      <c r="F1462" s="1">
        <f t="shared" si="309"/>
        <v>0</v>
      </c>
      <c r="G1462" s="1">
        <f t="shared" si="310"/>
        <v>0</v>
      </c>
      <c r="H1462" s="1">
        <f t="shared" si="311"/>
        <v>1</v>
      </c>
      <c r="I1462" s="1">
        <f t="shared" si="312"/>
        <v>0</v>
      </c>
      <c r="J1462" s="4" t="str">
        <f>IF(AT1462=0,"",VLOOKUP(AT1462,skillbasedata!A:B,2,TRUE))</f>
        <v>炮术</v>
      </c>
      <c r="K1462" s="48">
        <f t="shared" si="313"/>
        <v>1</v>
      </c>
      <c r="L1462" s="4" t="str">
        <f>IF(AU1462=0,"",VLOOKUP(AU1462,skillbasedata!A:B,2,TRUE))</f>
        <v>防御性能</v>
      </c>
      <c r="M1462" s="48">
        <f t="shared" si="314"/>
        <v>2</v>
      </c>
      <c r="N1462" s="4" t="str">
        <f>IF(AV1462=0,"",VLOOKUP(AV1462,skillbasedata!A:B,2,TRUE))</f>
        <v>利刃</v>
      </c>
      <c r="O1462" s="48">
        <f t="shared" si="315"/>
        <v>1</v>
      </c>
      <c r="P1462" s="4" t="str">
        <f>IF(AW1462=0,"",VLOOKUP(AW1462,skillbasedata!A:B,2,TRUE))</f>
        <v/>
      </c>
      <c r="Q1462" s="48">
        <f t="shared" si="316"/>
        <v>0</v>
      </c>
      <c r="R1462" s="4" t="str">
        <f>IF(AX1462=0,"",VLOOKUP(AX1462,skillbasedata!A:B,2,TRUE))</f>
        <v/>
      </c>
      <c r="S1462" s="48">
        <f t="shared" si="317"/>
        <v>0</v>
      </c>
      <c r="T1462" s="48">
        <f t="shared" si="318"/>
        <v>5</v>
      </c>
      <c r="U1462" s="48">
        <f t="shared" si="319"/>
        <v>12</v>
      </c>
      <c r="V1462" s="51">
        <f t="shared" si="320"/>
        <v>373</v>
      </c>
      <c r="W1462" s="26" t="s">
        <v>3782</v>
      </c>
      <c r="X1462" s="26">
        <v>1</v>
      </c>
      <c r="Y1462" s="26">
        <v>373</v>
      </c>
      <c r="Z1462" s="26">
        <v>17017</v>
      </c>
      <c r="AA1462" s="26">
        <v>151</v>
      </c>
      <c r="AB1462" s="26">
        <v>8</v>
      </c>
      <c r="AC1462" s="26">
        <v>20000</v>
      </c>
      <c r="AD1462" s="26">
        <v>0</v>
      </c>
      <c r="AE1462" s="26">
        <v>2</v>
      </c>
      <c r="AF1462" s="26">
        <v>1</v>
      </c>
      <c r="AG1462" s="26">
        <v>1</v>
      </c>
      <c r="AH1462" s="26">
        <v>118</v>
      </c>
      <c r="AI1462" s="26">
        <v>3</v>
      </c>
      <c r="AJ1462" s="26">
        <v>1</v>
      </c>
      <c r="AK1462" s="26">
        <v>-2</v>
      </c>
      <c r="AL1462" s="26">
        <v>-4</v>
      </c>
      <c r="AM1462" s="26">
        <v>-2</v>
      </c>
      <c r="AN1462" s="26">
        <v>26</v>
      </c>
      <c r="AO1462" s="26">
        <v>0</v>
      </c>
      <c r="AP1462" s="26">
        <v>0</v>
      </c>
      <c r="AQ1462" s="26">
        <v>0</v>
      </c>
      <c r="AR1462" s="26">
        <v>1</v>
      </c>
      <c r="AS1462" s="26">
        <v>0</v>
      </c>
      <c r="AT1462" s="26">
        <v>45</v>
      </c>
      <c r="AU1462" s="26">
        <v>35</v>
      </c>
      <c r="AV1462" s="26">
        <v>23</v>
      </c>
      <c r="AW1462" s="26">
        <v>0</v>
      </c>
      <c r="AX1462" s="26">
        <v>0</v>
      </c>
      <c r="AY1462" s="26">
        <v>1</v>
      </c>
      <c r="AZ1462" s="26">
        <v>2</v>
      </c>
      <c r="BA1462" s="26">
        <v>1</v>
      </c>
      <c r="BB1462" s="26">
        <v>0</v>
      </c>
      <c r="BC1462" s="26">
        <v>0</v>
      </c>
      <c r="BD1462" s="26" t="s">
        <v>2309</v>
      </c>
      <c r="BE1462" s="26">
        <v>5</v>
      </c>
      <c r="BF1462" s="26">
        <v>12</v>
      </c>
      <c r="BG1462" s="54" t="str">
        <f t="shared" si="321"/>
        <v>0175</v>
      </c>
      <c r="BH1462" s="9"/>
      <c r="BI1462" s="9"/>
    </row>
    <row r="1463" ht="16.5" spans="1:61">
      <c r="A1463" s="4">
        <f t="shared" si="308"/>
        <v>2</v>
      </c>
      <c r="B1463" s="4" t="str">
        <f>IF(X1463=0,"",VLOOKUP(Y1463,seriesName!A:B,2,TRUE))</f>
        <v>爆鳞龙X</v>
      </c>
      <c r="C1463" s="4" t="str">
        <f>IF(A1463=1,VLOOKUP(V1463,Head!A:B,2,TRUE),IF(A1463=2,VLOOKUP(V1463,Chest!A:B,2,TRUE),IF(A1463=3,VLOOKUP(V1463,Arm!A:B,2,TRUE),IF(A1463=4,VLOOKUP(V1463,Waist!A:B,2,TRUE),IF(A1463=5,VLOOKUP(V1463,Leg!A:B,2,TRUE),"")))))</f>
        <v>爆鳞龙X铠甲</v>
      </c>
      <c r="D1463" s="44" t="str">
        <f>IF(X1463=1,VLOOKUP(AA1463,modelID!A:B,2,FALSE),"")</f>
        <v>pl333</v>
      </c>
      <c r="E1463" s="45">
        <f>IF(X1463=0,"",AH1463+VLOOKUP(AN1463,BuildupTable!L:O,4,FALSE))</f>
        <v>176</v>
      </c>
      <c r="F1463" s="1">
        <f t="shared" si="309"/>
        <v>2</v>
      </c>
      <c r="G1463" s="1">
        <f t="shared" si="310"/>
        <v>0</v>
      </c>
      <c r="H1463" s="1">
        <f t="shared" si="311"/>
        <v>0</v>
      </c>
      <c r="I1463" s="1">
        <f t="shared" si="312"/>
        <v>0</v>
      </c>
      <c r="J1463" s="4" t="str">
        <f>IF(AT1463=0,"",VLOOKUP(AT1463,skillbasedata!A:B,2,TRUE))</f>
        <v>防御强化</v>
      </c>
      <c r="K1463" s="48">
        <f t="shared" si="313"/>
        <v>2</v>
      </c>
      <c r="L1463" s="4" t="str">
        <f>IF(AU1463=0,"",VLOOKUP(AU1463,skillbasedata!A:B,2,TRUE))</f>
        <v>挑战者</v>
      </c>
      <c r="M1463" s="48">
        <f t="shared" si="314"/>
        <v>2</v>
      </c>
      <c r="N1463" s="4" t="str">
        <f>IF(AV1463=0,"",VLOOKUP(AV1463,skillbasedata!A:B,2,TRUE))</f>
        <v>利刃</v>
      </c>
      <c r="O1463" s="48">
        <f t="shared" si="315"/>
        <v>1</v>
      </c>
      <c r="P1463" s="4" t="str">
        <f>IF(AW1463=0,"",VLOOKUP(AW1463,skillbasedata!A:B,2,TRUE))</f>
        <v/>
      </c>
      <c r="Q1463" s="48">
        <f t="shared" si="316"/>
        <v>0</v>
      </c>
      <c r="R1463" s="4" t="str">
        <f>IF(AX1463=0,"",VLOOKUP(AX1463,skillbasedata!A:B,2,TRUE))</f>
        <v/>
      </c>
      <c r="S1463" s="48">
        <f t="shared" si="317"/>
        <v>0</v>
      </c>
      <c r="T1463" s="48">
        <f t="shared" si="318"/>
        <v>5</v>
      </c>
      <c r="U1463" s="48">
        <f t="shared" si="319"/>
        <v>12</v>
      </c>
      <c r="V1463" s="51">
        <f t="shared" si="320"/>
        <v>373</v>
      </c>
      <c r="W1463" s="26" t="s">
        <v>3783</v>
      </c>
      <c r="X1463" s="26">
        <v>1</v>
      </c>
      <c r="Y1463" s="26">
        <v>373</v>
      </c>
      <c r="Z1463" s="26">
        <v>17017</v>
      </c>
      <c r="AA1463" s="26">
        <v>151</v>
      </c>
      <c r="AB1463" s="26">
        <v>8</v>
      </c>
      <c r="AC1463" s="26">
        <v>20000</v>
      </c>
      <c r="AD1463" s="26">
        <v>0</v>
      </c>
      <c r="AE1463" s="26">
        <v>2</v>
      </c>
      <c r="AF1463" s="26">
        <v>1</v>
      </c>
      <c r="AG1463" s="26">
        <v>1</v>
      </c>
      <c r="AH1463" s="26">
        <v>118</v>
      </c>
      <c r="AI1463" s="26">
        <v>3</v>
      </c>
      <c r="AJ1463" s="26">
        <v>1</v>
      </c>
      <c r="AK1463" s="26">
        <v>-2</v>
      </c>
      <c r="AL1463" s="26">
        <v>-4</v>
      </c>
      <c r="AM1463" s="26">
        <v>-2</v>
      </c>
      <c r="AN1463" s="26">
        <v>26</v>
      </c>
      <c r="AO1463" s="26">
        <v>0</v>
      </c>
      <c r="AP1463" s="26">
        <v>2</v>
      </c>
      <c r="AQ1463" s="26">
        <v>0</v>
      </c>
      <c r="AR1463" s="26">
        <v>0</v>
      </c>
      <c r="AS1463" s="26">
        <v>0</v>
      </c>
      <c r="AT1463" s="26">
        <v>36</v>
      </c>
      <c r="AU1463" s="26">
        <v>2</v>
      </c>
      <c r="AV1463" s="26">
        <v>23</v>
      </c>
      <c r="AW1463" s="26">
        <v>0</v>
      </c>
      <c r="AX1463" s="26">
        <v>0</v>
      </c>
      <c r="AY1463" s="26">
        <v>2</v>
      </c>
      <c r="AZ1463" s="26">
        <v>2</v>
      </c>
      <c r="BA1463" s="26">
        <v>1</v>
      </c>
      <c r="BB1463" s="26">
        <v>0</v>
      </c>
      <c r="BC1463" s="26">
        <v>0</v>
      </c>
      <c r="BD1463" s="26" t="s">
        <v>2309</v>
      </c>
      <c r="BE1463" s="26">
        <v>5</v>
      </c>
      <c r="BF1463" s="26">
        <v>12</v>
      </c>
      <c r="BG1463" s="54" t="str">
        <f t="shared" si="321"/>
        <v>0175</v>
      </c>
      <c r="BH1463" s="9"/>
      <c r="BI1463" s="9"/>
    </row>
    <row r="1464" ht="16.5" spans="1:61">
      <c r="A1464" s="4">
        <f t="shared" si="308"/>
        <v>3</v>
      </c>
      <c r="B1464" s="4" t="str">
        <f>IF(X1464=0,"",VLOOKUP(Y1464,seriesName!A:B,2,TRUE))</f>
        <v>爆鳞龙X</v>
      </c>
      <c r="C1464" s="4" t="str">
        <f>IF(A1464=1,VLOOKUP(V1464,Head!A:B,2,TRUE),IF(A1464=2,VLOOKUP(V1464,Chest!A:B,2,TRUE),IF(A1464=3,VLOOKUP(V1464,Arm!A:B,2,TRUE),IF(A1464=4,VLOOKUP(V1464,Waist!A:B,2,TRUE),IF(A1464=5,VLOOKUP(V1464,Leg!A:B,2,TRUE),"")))))</f>
        <v>爆鳞龙X腕甲</v>
      </c>
      <c r="D1464" s="44" t="str">
        <f>IF(X1464=1,VLOOKUP(AA1464,modelID!A:B,2,FALSE),"")</f>
        <v>pl333</v>
      </c>
      <c r="E1464" s="45">
        <f>IF(X1464=0,"",AH1464+VLOOKUP(AN1464,BuildupTable!L:O,4,FALSE))</f>
        <v>176</v>
      </c>
      <c r="F1464" s="1">
        <f t="shared" si="309"/>
        <v>0</v>
      </c>
      <c r="G1464" s="1">
        <f t="shared" si="310"/>
        <v>2</v>
      </c>
      <c r="H1464" s="1">
        <f t="shared" si="311"/>
        <v>0</v>
      </c>
      <c r="I1464" s="1">
        <f t="shared" si="312"/>
        <v>0</v>
      </c>
      <c r="J1464" s="4" t="str">
        <f>IF(AT1464=0,"",VLOOKUP(AT1464,skillbasedata!A:B,2,TRUE))</f>
        <v>防御强化</v>
      </c>
      <c r="K1464" s="48">
        <f t="shared" si="313"/>
        <v>1</v>
      </c>
      <c r="L1464" s="4" t="str">
        <f>IF(AU1464=0,"",VLOOKUP(AU1464,skillbasedata!A:B,2,TRUE))</f>
        <v>防御性能</v>
      </c>
      <c r="M1464" s="48">
        <f t="shared" si="314"/>
        <v>1</v>
      </c>
      <c r="N1464" s="4" t="str">
        <f>IF(AV1464=0,"",VLOOKUP(AV1464,skillbasedata!A:B,2,TRUE))</f>
        <v>挑战者</v>
      </c>
      <c r="O1464" s="48">
        <f t="shared" si="315"/>
        <v>2</v>
      </c>
      <c r="P1464" s="4" t="str">
        <f>IF(AW1464=0,"",VLOOKUP(AW1464,skillbasedata!A:B,2,TRUE))</f>
        <v/>
      </c>
      <c r="Q1464" s="48">
        <f t="shared" si="316"/>
        <v>0</v>
      </c>
      <c r="R1464" s="4" t="str">
        <f>IF(AX1464=0,"",VLOOKUP(AX1464,skillbasedata!A:B,2,TRUE))</f>
        <v/>
      </c>
      <c r="S1464" s="48">
        <f t="shared" si="317"/>
        <v>0</v>
      </c>
      <c r="T1464" s="48">
        <f t="shared" si="318"/>
        <v>5</v>
      </c>
      <c r="U1464" s="48">
        <f t="shared" si="319"/>
        <v>12</v>
      </c>
      <c r="V1464" s="51">
        <f t="shared" si="320"/>
        <v>373</v>
      </c>
      <c r="W1464" s="26" t="s">
        <v>3784</v>
      </c>
      <c r="X1464" s="26">
        <v>1</v>
      </c>
      <c r="Y1464" s="26">
        <v>373</v>
      </c>
      <c r="Z1464" s="26">
        <v>17017</v>
      </c>
      <c r="AA1464" s="26">
        <v>151</v>
      </c>
      <c r="AB1464" s="26">
        <v>8</v>
      </c>
      <c r="AC1464" s="26">
        <v>20000</v>
      </c>
      <c r="AD1464" s="26">
        <v>0</v>
      </c>
      <c r="AE1464" s="26">
        <v>2</v>
      </c>
      <c r="AF1464" s="26">
        <v>1</v>
      </c>
      <c r="AG1464" s="26">
        <v>1</v>
      </c>
      <c r="AH1464" s="26">
        <v>118</v>
      </c>
      <c r="AI1464" s="26">
        <v>3</v>
      </c>
      <c r="AJ1464" s="26">
        <v>1</v>
      </c>
      <c r="AK1464" s="26">
        <v>-2</v>
      </c>
      <c r="AL1464" s="26">
        <v>-4</v>
      </c>
      <c r="AM1464" s="26">
        <v>-2</v>
      </c>
      <c r="AN1464" s="26">
        <v>26</v>
      </c>
      <c r="AO1464" s="26">
        <v>0</v>
      </c>
      <c r="AP1464" s="26">
        <v>0</v>
      </c>
      <c r="AQ1464" s="26">
        <v>2</v>
      </c>
      <c r="AR1464" s="26">
        <v>0</v>
      </c>
      <c r="AS1464" s="26">
        <v>0</v>
      </c>
      <c r="AT1464" s="26">
        <v>36</v>
      </c>
      <c r="AU1464" s="26">
        <v>35</v>
      </c>
      <c r="AV1464" s="26">
        <v>2</v>
      </c>
      <c r="AW1464" s="26">
        <v>0</v>
      </c>
      <c r="AX1464" s="26">
        <v>0</v>
      </c>
      <c r="AY1464" s="26">
        <v>1</v>
      </c>
      <c r="AZ1464" s="26">
        <v>1</v>
      </c>
      <c r="BA1464" s="26">
        <v>2</v>
      </c>
      <c r="BB1464" s="26">
        <v>0</v>
      </c>
      <c r="BC1464" s="26">
        <v>0</v>
      </c>
      <c r="BD1464" s="26" t="s">
        <v>2309</v>
      </c>
      <c r="BE1464" s="26">
        <v>5</v>
      </c>
      <c r="BF1464" s="26">
        <v>12</v>
      </c>
      <c r="BG1464" s="54" t="str">
        <f t="shared" si="321"/>
        <v>0175</v>
      </c>
      <c r="BH1464" s="9"/>
      <c r="BI1464" s="9"/>
    </row>
    <row r="1465" ht="16.5" spans="1:61">
      <c r="A1465" s="4">
        <f t="shared" si="308"/>
        <v>4</v>
      </c>
      <c r="B1465" s="4" t="str">
        <f>IF(X1465=0,"",VLOOKUP(Y1465,seriesName!A:B,2,TRUE))</f>
        <v>爆鳞龙X</v>
      </c>
      <c r="C1465" s="4" t="str">
        <f>IF(A1465=1,VLOOKUP(V1465,Head!A:B,2,TRUE),IF(A1465=2,VLOOKUP(V1465,Chest!A:B,2,TRUE),IF(A1465=3,VLOOKUP(V1465,Arm!A:B,2,TRUE),IF(A1465=4,VLOOKUP(V1465,Waist!A:B,2,TRUE),IF(A1465=5,VLOOKUP(V1465,Leg!A:B,2,TRUE),"")))))</f>
        <v>爆鳞龙X腰甲</v>
      </c>
      <c r="D1465" s="44" t="str">
        <f>IF(X1465=1,VLOOKUP(AA1465,modelID!A:B,2,FALSE),"")</f>
        <v>pl333</v>
      </c>
      <c r="E1465" s="45">
        <f>IF(X1465=0,"",AH1465+VLOOKUP(AN1465,BuildupTable!L:O,4,FALSE))</f>
        <v>176</v>
      </c>
      <c r="F1465" s="1">
        <f t="shared" si="309"/>
        <v>0</v>
      </c>
      <c r="G1465" s="1">
        <f t="shared" si="310"/>
        <v>2</v>
      </c>
      <c r="H1465" s="1">
        <f t="shared" si="311"/>
        <v>0</v>
      </c>
      <c r="I1465" s="1">
        <f t="shared" si="312"/>
        <v>0</v>
      </c>
      <c r="J1465" s="4" t="str">
        <f>IF(AT1465=0,"",VLOOKUP(AT1465,skillbasedata!A:B,2,TRUE))</f>
        <v>炮弹装填</v>
      </c>
      <c r="K1465" s="48">
        <f t="shared" si="313"/>
        <v>2</v>
      </c>
      <c r="L1465" s="4" t="str">
        <f>IF(AU1465=0,"",VLOOKUP(AU1465,skillbasedata!A:B,2,TRUE))</f>
        <v>防御性能</v>
      </c>
      <c r="M1465" s="48">
        <f t="shared" si="314"/>
        <v>1</v>
      </c>
      <c r="N1465" s="4" t="str">
        <f>IF(AV1465=0,"",VLOOKUP(AV1465,skillbasedata!A:B,2,TRUE))</f>
        <v>利刃</v>
      </c>
      <c r="O1465" s="48">
        <f t="shared" si="315"/>
        <v>1</v>
      </c>
      <c r="P1465" s="4" t="str">
        <f>IF(AW1465=0,"",VLOOKUP(AW1465,skillbasedata!A:B,2,TRUE))</f>
        <v/>
      </c>
      <c r="Q1465" s="48">
        <f t="shared" si="316"/>
        <v>0</v>
      </c>
      <c r="R1465" s="4" t="str">
        <f>IF(AX1465=0,"",VLOOKUP(AX1465,skillbasedata!A:B,2,TRUE))</f>
        <v/>
      </c>
      <c r="S1465" s="48">
        <f t="shared" si="317"/>
        <v>0</v>
      </c>
      <c r="T1465" s="48">
        <f t="shared" si="318"/>
        <v>5</v>
      </c>
      <c r="U1465" s="48">
        <f t="shared" si="319"/>
        <v>12</v>
      </c>
      <c r="V1465" s="51">
        <f t="shared" si="320"/>
        <v>373</v>
      </c>
      <c r="W1465" s="26" t="s">
        <v>3785</v>
      </c>
      <c r="X1465" s="26">
        <v>1</v>
      </c>
      <c r="Y1465" s="26">
        <v>373</v>
      </c>
      <c r="Z1465" s="26">
        <v>17017</v>
      </c>
      <c r="AA1465" s="26">
        <v>151</v>
      </c>
      <c r="AB1465" s="26">
        <v>8</v>
      </c>
      <c r="AC1465" s="26">
        <v>20000</v>
      </c>
      <c r="AD1465" s="26">
        <v>0</v>
      </c>
      <c r="AE1465" s="26">
        <v>2</v>
      </c>
      <c r="AF1465" s="26">
        <v>1</v>
      </c>
      <c r="AG1465" s="26">
        <v>1</v>
      </c>
      <c r="AH1465" s="26">
        <v>118</v>
      </c>
      <c r="AI1465" s="26">
        <v>3</v>
      </c>
      <c r="AJ1465" s="26">
        <v>1</v>
      </c>
      <c r="AK1465" s="26">
        <v>-2</v>
      </c>
      <c r="AL1465" s="26">
        <v>-4</v>
      </c>
      <c r="AM1465" s="26">
        <v>-2</v>
      </c>
      <c r="AN1465" s="26">
        <v>26</v>
      </c>
      <c r="AO1465" s="26">
        <v>0</v>
      </c>
      <c r="AP1465" s="26">
        <v>0</v>
      </c>
      <c r="AQ1465" s="26">
        <v>2</v>
      </c>
      <c r="AR1465" s="26">
        <v>0</v>
      </c>
      <c r="AS1465" s="26">
        <v>0</v>
      </c>
      <c r="AT1465" s="26">
        <v>46</v>
      </c>
      <c r="AU1465" s="26">
        <v>35</v>
      </c>
      <c r="AV1465" s="26">
        <v>23</v>
      </c>
      <c r="AW1465" s="26">
        <v>0</v>
      </c>
      <c r="AX1465" s="26">
        <v>0</v>
      </c>
      <c r="AY1465" s="26">
        <v>2</v>
      </c>
      <c r="AZ1465" s="26">
        <v>1</v>
      </c>
      <c r="BA1465" s="26">
        <v>1</v>
      </c>
      <c r="BB1465" s="26">
        <v>0</v>
      </c>
      <c r="BC1465" s="26">
        <v>0</v>
      </c>
      <c r="BD1465" s="26" t="s">
        <v>2309</v>
      </c>
      <c r="BE1465" s="26">
        <v>5</v>
      </c>
      <c r="BF1465" s="26">
        <v>12</v>
      </c>
      <c r="BG1465" s="54" t="str">
        <f t="shared" si="321"/>
        <v>0175</v>
      </c>
      <c r="BH1465" s="9"/>
      <c r="BI1465" s="9"/>
    </row>
    <row r="1466" ht="16.5" spans="1:61">
      <c r="A1466" s="4">
        <f t="shared" si="308"/>
        <v>5</v>
      </c>
      <c r="B1466" s="4" t="str">
        <f>IF(X1466=0,"",VLOOKUP(Y1466,seriesName!A:B,2,TRUE))</f>
        <v>爆鳞龙X</v>
      </c>
      <c r="C1466" s="4" t="str">
        <f>IF(A1466=1,VLOOKUP(V1466,Head!A:B,2,TRUE),IF(A1466=2,VLOOKUP(V1466,Chest!A:B,2,TRUE),IF(A1466=3,VLOOKUP(V1466,Arm!A:B,2,TRUE),IF(A1466=4,VLOOKUP(V1466,Waist!A:B,2,TRUE),IF(A1466=5,VLOOKUP(V1466,Leg!A:B,2,TRUE),"")))))</f>
        <v>爆鳞龙X护腿</v>
      </c>
      <c r="D1466" s="44" t="str">
        <f>IF(X1466=1,VLOOKUP(AA1466,modelID!A:B,2,FALSE),"")</f>
        <v>pl333</v>
      </c>
      <c r="E1466" s="45">
        <f>IF(X1466=0,"",AH1466+VLOOKUP(AN1466,BuildupTable!L:O,4,FALSE))</f>
        <v>176</v>
      </c>
      <c r="F1466" s="1">
        <f t="shared" si="309"/>
        <v>0</v>
      </c>
      <c r="G1466" s="1">
        <f t="shared" si="310"/>
        <v>0</v>
      </c>
      <c r="H1466" s="1">
        <f t="shared" si="311"/>
        <v>1</v>
      </c>
      <c r="I1466" s="1">
        <f t="shared" si="312"/>
        <v>0</v>
      </c>
      <c r="J1466" s="4" t="str">
        <f>IF(AT1466=0,"",VLOOKUP(AT1466,skillbasedata!A:B,2,TRUE))</f>
        <v>炮术</v>
      </c>
      <c r="K1466" s="48">
        <f t="shared" si="313"/>
        <v>2</v>
      </c>
      <c r="L1466" s="4" t="str">
        <f>IF(AU1466=0,"",VLOOKUP(AU1466,skillbasedata!A:B,2,TRUE))</f>
        <v>防御性能</v>
      </c>
      <c r="M1466" s="48">
        <f t="shared" si="314"/>
        <v>1</v>
      </c>
      <c r="N1466" s="4" t="str">
        <f>IF(AV1466=0,"",VLOOKUP(AV1466,skillbasedata!A:B,2,TRUE))</f>
        <v>挑战者</v>
      </c>
      <c r="O1466" s="48">
        <f t="shared" si="315"/>
        <v>1</v>
      </c>
      <c r="P1466" s="4" t="str">
        <f>IF(AW1466=0,"",VLOOKUP(AW1466,skillbasedata!A:B,2,TRUE))</f>
        <v/>
      </c>
      <c r="Q1466" s="48">
        <f t="shared" si="316"/>
        <v>0</v>
      </c>
      <c r="R1466" s="4" t="str">
        <f>IF(AX1466=0,"",VLOOKUP(AX1466,skillbasedata!A:B,2,TRUE))</f>
        <v/>
      </c>
      <c r="S1466" s="48">
        <f t="shared" si="317"/>
        <v>0</v>
      </c>
      <c r="T1466" s="48">
        <f t="shared" si="318"/>
        <v>5</v>
      </c>
      <c r="U1466" s="48">
        <f t="shared" si="319"/>
        <v>12</v>
      </c>
      <c r="V1466" s="51">
        <f t="shared" si="320"/>
        <v>373</v>
      </c>
      <c r="W1466" s="26" t="s">
        <v>3786</v>
      </c>
      <c r="X1466" s="26">
        <v>1</v>
      </c>
      <c r="Y1466" s="26">
        <v>373</v>
      </c>
      <c r="Z1466" s="26">
        <v>17017</v>
      </c>
      <c r="AA1466" s="26">
        <v>151</v>
      </c>
      <c r="AB1466" s="26">
        <v>8</v>
      </c>
      <c r="AC1466" s="26">
        <v>20000</v>
      </c>
      <c r="AD1466" s="26">
        <v>0</v>
      </c>
      <c r="AE1466" s="26">
        <v>2</v>
      </c>
      <c r="AF1466" s="26">
        <v>1</v>
      </c>
      <c r="AG1466" s="26">
        <v>1</v>
      </c>
      <c r="AH1466" s="26">
        <v>118</v>
      </c>
      <c r="AI1466" s="26">
        <v>3</v>
      </c>
      <c r="AJ1466" s="26">
        <v>1</v>
      </c>
      <c r="AK1466" s="26">
        <v>-2</v>
      </c>
      <c r="AL1466" s="26">
        <v>-4</v>
      </c>
      <c r="AM1466" s="26">
        <v>-2</v>
      </c>
      <c r="AN1466" s="26">
        <v>26</v>
      </c>
      <c r="AO1466" s="26">
        <v>0</v>
      </c>
      <c r="AP1466" s="26">
        <v>0</v>
      </c>
      <c r="AQ1466" s="26">
        <v>0</v>
      </c>
      <c r="AR1466" s="26">
        <v>1</v>
      </c>
      <c r="AS1466" s="26">
        <v>0</v>
      </c>
      <c r="AT1466" s="26">
        <v>45</v>
      </c>
      <c r="AU1466" s="26">
        <v>35</v>
      </c>
      <c r="AV1466" s="26">
        <v>2</v>
      </c>
      <c r="AW1466" s="26">
        <v>0</v>
      </c>
      <c r="AX1466" s="26">
        <v>0</v>
      </c>
      <c r="AY1466" s="26">
        <v>2</v>
      </c>
      <c r="AZ1466" s="26">
        <v>1</v>
      </c>
      <c r="BA1466" s="26">
        <v>1</v>
      </c>
      <c r="BB1466" s="26">
        <v>0</v>
      </c>
      <c r="BC1466" s="26">
        <v>0</v>
      </c>
      <c r="BD1466" s="26" t="s">
        <v>2309</v>
      </c>
      <c r="BE1466" s="26">
        <v>5</v>
      </c>
      <c r="BF1466" s="26">
        <v>12</v>
      </c>
      <c r="BG1466" s="54" t="str">
        <f t="shared" si="321"/>
        <v>0175</v>
      </c>
      <c r="BH1466" s="9"/>
      <c r="BI1466" s="9"/>
    </row>
    <row r="1467" ht="16.5" spans="1:61">
      <c r="A1467" s="4">
        <f t="shared" si="308"/>
        <v>1</v>
      </c>
      <c r="B1467" s="4" t="str">
        <f>IF(X1467=0,"",VLOOKUP(Y1467,seriesName!A:B,2,TRUE))</f>
        <v>花纹钢X</v>
      </c>
      <c r="C1467" s="4" t="str">
        <f>IF(A1467=1,VLOOKUP(V1467,Head!A:B,2,TRUE),IF(A1467=2,VLOOKUP(V1467,Chest!A:B,2,TRUE),IF(A1467=3,VLOOKUP(V1467,Arm!A:B,2,TRUE),IF(A1467=4,VLOOKUP(V1467,Waist!A:B,2,TRUE),IF(A1467=5,VLOOKUP(V1467,Leg!A:B,2,TRUE),"")))))</f>
        <v>花纹钢X头盔</v>
      </c>
      <c r="D1467" s="44" t="str">
        <f>IF(X1467=1,VLOOKUP(AA1467,modelID!A:B,2,FALSE),"")</f>
        <v>pl314</v>
      </c>
      <c r="E1467" s="45">
        <f>IF(X1467=0,"",AH1467+VLOOKUP(AN1467,BuildupTable!L:O,4,FALSE))</f>
        <v>172</v>
      </c>
      <c r="F1467" s="1">
        <f t="shared" si="309"/>
        <v>1</v>
      </c>
      <c r="G1467" s="1">
        <f t="shared" si="310"/>
        <v>0</v>
      </c>
      <c r="H1467" s="1">
        <f t="shared" si="311"/>
        <v>0</v>
      </c>
      <c r="I1467" s="1">
        <f t="shared" si="312"/>
        <v>0</v>
      </c>
      <c r="J1467" s="4" t="str">
        <f>IF(AT1467=0,"",VLOOKUP(AT1467,skillbasedata!A:B,2,TRUE))</f>
        <v>耐震</v>
      </c>
      <c r="K1467" s="48">
        <f t="shared" si="313"/>
        <v>2</v>
      </c>
      <c r="L1467" s="4" t="str">
        <f>IF(AU1467=0,"",VLOOKUP(AU1467,skillbasedata!A:B,2,TRUE))</f>
        <v>耳塞</v>
      </c>
      <c r="M1467" s="48">
        <f t="shared" si="314"/>
        <v>2</v>
      </c>
      <c r="N1467" s="4" t="str">
        <f>IF(AV1467=0,"",VLOOKUP(AV1467,skillbasedata!A:B,2,TRUE))</f>
        <v/>
      </c>
      <c r="O1467" s="48">
        <f t="shared" si="315"/>
        <v>0</v>
      </c>
      <c r="P1467" s="4" t="str">
        <f>IF(AW1467=0,"",VLOOKUP(AW1467,skillbasedata!A:B,2,TRUE))</f>
        <v/>
      </c>
      <c r="Q1467" s="48">
        <f t="shared" si="316"/>
        <v>0</v>
      </c>
      <c r="R1467" s="4" t="str">
        <f>IF(AX1467=0,"",VLOOKUP(AX1467,skillbasedata!A:B,2,TRUE))</f>
        <v/>
      </c>
      <c r="S1467" s="48">
        <f t="shared" si="317"/>
        <v>0</v>
      </c>
      <c r="T1467" s="48">
        <f t="shared" si="318"/>
        <v>5</v>
      </c>
      <c r="U1467" s="48">
        <f t="shared" si="319"/>
        <v>12</v>
      </c>
      <c r="V1467" s="51">
        <f t="shared" si="320"/>
        <v>307</v>
      </c>
      <c r="W1467" s="26" t="s">
        <v>3787</v>
      </c>
      <c r="X1467" s="26">
        <v>1</v>
      </c>
      <c r="Y1467" s="26">
        <v>307</v>
      </c>
      <c r="Z1467" s="26">
        <v>17001</v>
      </c>
      <c r="AA1467" s="26">
        <v>132</v>
      </c>
      <c r="AB1467" s="26">
        <v>8</v>
      </c>
      <c r="AC1467" s="26">
        <v>20000</v>
      </c>
      <c r="AD1467" s="26">
        <v>0</v>
      </c>
      <c r="AE1467" s="26">
        <v>2</v>
      </c>
      <c r="AF1467" s="26">
        <v>1</v>
      </c>
      <c r="AG1467" s="26">
        <v>1</v>
      </c>
      <c r="AH1467" s="26">
        <v>114</v>
      </c>
      <c r="AI1467" s="26">
        <v>-1</v>
      </c>
      <c r="AJ1467" s="26">
        <v>2</v>
      </c>
      <c r="AK1467" s="26">
        <v>1</v>
      </c>
      <c r="AL1467" s="26">
        <v>-3</v>
      </c>
      <c r="AM1467" s="26">
        <v>-1</v>
      </c>
      <c r="AN1467" s="26">
        <v>26</v>
      </c>
      <c r="AO1467" s="26">
        <v>0</v>
      </c>
      <c r="AP1467" s="26">
        <v>1</v>
      </c>
      <c r="AQ1467" s="26">
        <v>0</v>
      </c>
      <c r="AR1467" s="26">
        <v>0</v>
      </c>
      <c r="AS1467" s="26">
        <v>0</v>
      </c>
      <c r="AT1467" s="26">
        <v>63</v>
      </c>
      <c r="AU1467" s="26">
        <v>61</v>
      </c>
      <c r="AV1467" s="26">
        <v>0</v>
      </c>
      <c r="AW1467" s="26">
        <v>0</v>
      </c>
      <c r="AX1467" s="26">
        <v>0</v>
      </c>
      <c r="AY1467" s="26">
        <v>2</v>
      </c>
      <c r="AZ1467" s="26">
        <v>2</v>
      </c>
      <c r="BA1467" s="26">
        <v>0</v>
      </c>
      <c r="BB1467" s="26">
        <v>0</v>
      </c>
      <c r="BC1467" s="26">
        <v>0</v>
      </c>
      <c r="BD1467" s="26" t="s">
        <v>2309</v>
      </c>
      <c r="BE1467" s="26">
        <v>5</v>
      </c>
      <c r="BF1467" s="26">
        <v>12</v>
      </c>
      <c r="BG1467" s="54" t="str">
        <f t="shared" si="321"/>
        <v>0133</v>
      </c>
      <c r="BH1467" s="9"/>
      <c r="BI1467" s="9"/>
    </row>
    <row r="1468" ht="16.5" spans="1:61">
      <c r="A1468" s="4">
        <f t="shared" si="308"/>
        <v>2</v>
      </c>
      <c r="B1468" s="4" t="str">
        <f>IF(X1468=0,"",VLOOKUP(Y1468,seriesName!A:B,2,TRUE))</f>
        <v>花纹钢X</v>
      </c>
      <c r="C1468" s="4" t="str">
        <f>IF(A1468=1,VLOOKUP(V1468,Head!A:B,2,TRUE),IF(A1468=2,VLOOKUP(V1468,Chest!A:B,2,TRUE),IF(A1468=3,VLOOKUP(V1468,Arm!A:B,2,TRUE),IF(A1468=4,VLOOKUP(V1468,Waist!A:B,2,TRUE),IF(A1468=5,VLOOKUP(V1468,Leg!A:B,2,TRUE),"")))))</f>
        <v>花纹钢X铠甲</v>
      </c>
      <c r="D1468" s="44" t="str">
        <f>IF(X1468=1,VLOOKUP(AA1468,modelID!A:B,2,FALSE),"")</f>
        <v>pl314</v>
      </c>
      <c r="E1468" s="45">
        <f>IF(X1468=0,"",AH1468+VLOOKUP(AN1468,BuildupTable!L:O,4,FALSE))</f>
        <v>172</v>
      </c>
      <c r="F1468" s="1">
        <f t="shared" si="309"/>
        <v>1</v>
      </c>
      <c r="G1468" s="1">
        <f t="shared" si="310"/>
        <v>1</v>
      </c>
      <c r="H1468" s="1">
        <f t="shared" si="311"/>
        <v>0</v>
      </c>
      <c r="I1468" s="1">
        <f t="shared" si="312"/>
        <v>0</v>
      </c>
      <c r="J1468" s="4" t="str">
        <f>IF(AT1468=0,"",VLOOKUP(AT1468,skillbasedata!A:B,2,TRUE))</f>
        <v>耐震</v>
      </c>
      <c r="K1468" s="48">
        <f t="shared" si="313"/>
        <v>1</v>
      </c>
      <c r="L1468" s="4" t="str">
        <f>IF(AU1468=0,"",VLOOKUP(AU1468,skillbasedata!A:B,2,TRUE))</f>
        <v>匠</v>
      </c>
      <c r="M1468" s="48">
        <f t="shared" si="314"/>
        <v>2</v>
      </c>
      <c r="N1468" s="4" t="str">
        <f>IF(AV1468=0,"",VLOOKUP(AV1468,skillbasedata!A:B,2,TRUE))</f>
        <v>贯穿弹・贯穿箭强化</v>
      </c>
      <c r="O1468" s="48">
        <f t="shared" si="315"/>
        <v>2</v>
      </c>
      <c r="P1468" s="4" t="str">
        <f>IF(AW1468=0,"",VLOOKUP(AW1468,skillbasedata!A:B,2,TRUE))</f>
        <v/>
      </c>
      <c r="Q1468" s="48">
        <f t="shared" si="316"/>
        <v>0</v>
      </c>
      <c r="R1468" s="4" t="str">
        <f>IF(AX1468=0,"",VLOOKUP(AX1468,skillbasedata!A:B,2,TRUE))</f>
        <v/>
      </c>
      <c r="S1468" s="48">
        <f t="shared" si="317"/>
        <v>0</v>
      </c>
      <c r="T1468" s="48">
        <f t="shared" si="318"/>
        <v>5</v>
      </c>
      <c r="U1468" s="48">
        <f t="shared" si="319"/>
        <v>12</v>
      </c>
      <c r="V1468" s="51">
        <f t="shared" si="320"/>
        <v>307</v>
      </c>
      <c r="W1468" s="26" t="s">
        <v>3788</v>
      </c>
      <c r="X1468" s="26">
        <v>1</v>
      </c>
      <c r="Y1468" s="26">
        <v>307</v>
      </c>
      <c r="Z1468" s="26">
        <v>17001</v>
      </c>
      <c r="AA1468" s="26">
        <v>132</v>
      </c>
      <c r="AB1468" s="26">
        <v>8</v>
      </c>
      <c r="AC1468" s="26">
        <v>20000</v>
      </c>
      <c r="AD1468" s="26">
        <v>0</v>
      </c>
      <c r="AE1468" s="26">
        <v>2</v>
      </c>
      <c r="AF1468" s="26">
        <v>1</v>
      </c>
      <c r="AG1468" s="26">
        <v>1</v>
      </c>
      <c r="AH1468" s="26">
        <v>114</v>
      </c>
      <c r="AI1468" s="26">
        <v>-1</v>
      </c>
      <c r="AJ1468" s="26">
        <v>2</v>
      </c>
      <c r="AK1468" s="26">
        <v>1</v>
      </c>
      <c r="AL1468" s="26">
        <v>-3</v>
      </c>
      <c r="AM1468" s="26">
        <v>-1</v>
      </c>
      <c r="AN1468" s="26">
        <v>26</v>
      </c>
      <c r="AO1468" s="26">
        <v>0</v>
      </c>
      <c r="AP1468" s="26">
        <v>1</v>
      </c>
      <c r="AQ1468" s="26">
        <v>1</v>
      </c>
      <c r="AR1468" s="26">
        <v>0</v>
      </c>
      <c r="AS1468" s="26">
        <v>0</v>
      </c>
      <c r="AT1468" s="26">
        <v>63</v>
      </c>
      <c r="AU1468" s="26">
        <v>22</v>
      </c>
      <c r="AV1468" s="26">
        <v>49</v>
      </c>
      <c r="AW1468" s="26">
        <v>0</v>
      </c>
      <c r="AX1468" s="26">
        <v>0</v>
      </c>
      <c r="AY1468" s="26">
        <v>1</v>
      </c>
      <c r="AZ1468" s="26">
        <v>2</v>
      </c>
      <c r="BA1468" s="26">
        <v>2</v>
      </c>
      <c r="BB1468" s="26">
        <v>0</v>
      </c>
      <c r="BC1468" s="26">
        <v>0</v>
      </c>
      <c r="BD1468" s="26" t="s">
        <v>2309</v>
      </c>
      <c r="BE1468" s="26">
        <v>5</v>
      </c>
      <c r="BF1468" s="26">
        <v>12</v>
      </c>
      <c r="BG1468" s="54" t="str">
        <f t="shared" si="321"/>
        <v>0133</v>
      </c>
      <c r="BH1468" s="9"/>
      <c r="BI1468" s="9"/>
    </row>
    <row r="1469" ht="16.5" spans="1:61">
      <c r="A1469" s="4">
        <f t="shared" si="308"/>
        <v>3</v>
      </c>
      <c r="B1469" s="4" t="str">
        <f>IF(X1469=0,"",VLOOKUP(Y1469,seriesName!A:B,2,TRUE))</f>
        <v>花纹钢X</v>
      </c>
      <c r="C1469" s="4" t="str">
        <f>IF(A1469=1,VLOOKUP(V1469,Head!A:B,2,TRUE),IF(A1469=2,VLOOKUP(V1469,Chest!A:B,2,TRUE),IF(A1469=3,VLOOKUP(V1469,Arm!A:B,2,TRUE),IF(A1469=4,VLOOKUP(V1469,Waist!A:B,2,TRUE),IF(A1469=5,VLOOKUP(V1469,Leg!A:B,2,TRUE),"")))))</f>
        <v>花纹钢X腕甲</v>
      </c>
      <c r="D1469" s="44" t="str">
        <f>IF(X1469=1,VLOOKUP(AA1469,modelID!A:B,2,FALSE),"")</f>
        <v>pl314</v>
      </c>
      <c r="E1469" s="45">
        <f>IF(X1469=0,"",AH1469+VLOOKUP(AN1469,BuildupTable!L:O,4,FALSE))</f>
        <v>172</v>
      </c>
      <c r="F1469" s="1">
        <f t="shared" si="309"/>
        <v>1</v>
      </c>
      <c r="G1469" s="1">
        <f t="shared" si="310"/>
        <v>1</v>
      </c>
      <c r="H1469" s="1">
        <f t="shared" si="311"/>
        <v>0</v>
      </c>
      <c r="I1469" s="1">
        <f t="shared" si="312"/>
        <v>0</v>
      </c>
      <c r="J1469" s="4" t="str">
        <f>IF(AT1469=0,"",VLOOKUP(AT1469,skillbasedata!A:B,2,TRUE))</f>
        <v>耳塞</v>
      </c>
      <c r="K1469" s="48">
        <f t="shared" si="313"/>
        <v>2</v>
      </c>
      <c r="L1469" s="4" t="str">
        <f>IF(AU1469=0,"",VLOOKUP(AU1469,skillbasedata!A:B,2,TRUE))</f>
        <v>属性异常状态的耐性</v>
      </c>
      <c r="M1469" s="48">
        <f t="shared" si="314"/>
        <v>1</v>
      </c>
      <c r="N1469" s="4" t="str">
        <f>IF(AV1469=0,"",VLOOKUP(AV1469,skillbasedata!A:B,2,TRUE))</f>
        <v/>
      </c>
      <c r="O1469" s="48">
        <f t="shared" si="315"/>
        <v>0</v>
      </c>
      <c r="P1469" s="4" t="str">
        <f>IF(AW1469=0,"",VLOOKUP(AW1469,skillbasedata!A:B,2,TRUE))</f>
        <v/>
      </c>
      <c r="Q1469" s="48">
        <f t="shared" si="316"/>
        <v>0</v>
      </c>
      <c r="R1469" s="4" t="str">
        <f>IF(AX1469=0,"",VLOOKUP(AX1469,skillbasedata!A:B,2,TRUE))</f>
        <v/>
      </c>
      <c r="S1469" s="48">
        <f t="shared" si="317"/>
        <v>0</v>
      </c>
      <c r="T1469" s="48">
        <f t="shared" si="318"/>
        <v>5</v>
      </c>
      <c r="U1469" s="48">
        <f t="shared" si="319"/>
        <v>12</v>
      </c>
      <c r="V1469" s="51">
        <f t="shared" si="320"/>
        <v>307</v>
      </c>
      <c r="W1469" s="26" t="s">
        <v>3789</v>
      </c>
      <c r="X1469" s="26">
        <v>1</v>
      </c>
      <c r="Y1469" s="26">
        <v>307</v>
      </c>
      <c r="Z1469" s="26">
        <v>17001</v>
      </c>
      <c r="AA1469" s="26">
        <v>132</v>
      </c>
      <c r="AB1469" s="26">
        <v>8</v>
      </c>
      <c r="AC1469" s="26">
        <v>20000</v>
      </c>
      <c r="AD1469" s="26">
        <v>0</v>
      </c>
      <c r="AE1469" s="26">
        <v>2</v>
      </c>
      <c r="AF1469" s="26">
        <v>1</v>
      </c>
      <c r="AG1469" s="26">
        <v>1</v>
      </c>
      <c r="AH1469" s="26">
        <v>114</v>
      </c>
      <c r="AI1469" s="26">
        <v>-1</v>
      </c>
      <c r="AJ1469" s="26">
        <v>2</v>
      </c>
      <c r="AK1469" s="26">
        <v>1</v>
      </c>
      <c r="AL1469" s="26">
        <v>-3</v>
      </c>
      <c r="AM1469" s="26">
        <v>-1</v>
      </c>
      <c r="AN1469" s="26">
        <v>26</v>
      </c>
      <c r="AO1469" s="26">
        <v>0</v>
      </c>
      <c r="AP1469" s="26">
        <v>1</v>
      </c>
      <c r="AQ1469" s="26">
        <v>1</v>
      </c>
      <c r="AR1469" s="26">
        <v>0</v>
      </c>
      <c r="AS1469" s="26">
        <v>0</v>
      </c>
      <c r="AT1469" s="26">
        <v>61</v>
      </c>
      <c r="AU1469" s="26">
        <v>72</v>
      </c>
      <c r="AV1469" s="26">
        <v>0</v>
      </c>
      <c r="AW1469" s="26">
        <v>0</v>
      </c>
      <c r="AX1469" s="26">
        <v>0</v>
      </c>
      <c r="AY1469" s="26">
        <v>2</v>
      </c>
      <c r="AZ1469" s="26">
        <v>1</v>
      </c>
      <c r="BA1469" s="26">
        <v>0</v>
      </c>
      <c r="BB1469" s="26">
        <v>0</v>
      </c>
      <c r="BC1469" s="26">
        <v>0</v>
      </c>
      <c r="BD1469" s="26" t="s">
        <v>2309</v>
      </c>
      <c r="BE1469" s="26">
        <v>5</v>
      </c>
      <c r="BF1469" s="26">
        <v>12</v>
      </c>
      <c r="BG1469" s="54" t="str">
        <f t="shared" si="321"/>
        <v>0133</v>
      </c>
      <c r="BH1469" s="9"/>
      <c r="BI1469" s="9"/>
    </row>
    <row r="1470" ht="16.5" spans="1:61">
      <c r="A1470" s="4">
        <f t="shared" si="308"/>
        <v>4</v>
      </c>
      <c r="B1470" s="4" t="str">
        <f>IF(X1470=0,"",VLOOKUP(Y1470,seriesName!A:B,2,TRUE))</f>
        <v>花纹钢X</v>
      </c>
      <c r="C1470" s="4" t="str">
        <f>IF(A1470=1,VLOOKUP(V1470,Head!A:B,2,TRUE),IF(A1470=2,VLOOKUP(V1470,Chest!A:B,2,TRUE),IF(A1470=3,VLOOKUP(V1470,Arm!A:B,2,TRUE),IF(A1470=4,VLOOKUP(V1470,Waist!A:B,2,TRUE),IF(A1470=5,VLOOKUP(V1470,Leg!A:B,2,TRUE),"")))))</f>
        <v>花纹钢X腰甲</v>
      </c>
      <c r="D1470" s="44" t="str">
        <f>IF(X1470=1,VLOOKUP(AA1470,modelID!A:B,2,FALSE),"")</f>
        <v>pl314</v>
      </c>
      <c r="E1470" s="45">
        <f>IF(X1470=0,"",AH1470+VLOOKUP(AN1470,BuildupTable!L:O,4,FALSE))</f>
        <v>172</v>
      </c>
      <c r="F1470" s="1">
        <f t="shared" si="309"/>
        <v>0</v>
      </c>
      <c r="G1470" s="1">
        <f t="shared" si="310"/>
        <v>1</v>
      </c>
      <c r="H1470" s="1">
        <f t="shared" si="311"/>
        <v>0</v>
      </c>
      <c r="I1470" s="1">
        <f t="shared" si="312"/>
        <v>0</v>
      </c>
      <c r="J1470" s="4" t="str">
        <f>IF(AT1470=0,"",VLOOKUP(AT1470,skillbasedata!A:B,2,TRUE))</f>
        <v>耳塞</v>
      </c>
      <c r="K1470" s="48">
        <f t="shared" si="313"/>
        <v>1</v>
      </c>
      <c r="L1470" s="4" t="str">
        <f>IF(AU1470=0,"",VLOOKUP(AU1470,skillbasedata!A:B,2,TRUE))</f>
        <v>匠</v>
      </c>
      <c r="M1470" s="48">
        <f t="shared" si="314"/>
        <v>1</v>
      </c>
      <c r="N1470" s="4" t="str">
        <f>IF(AV1470=0,"",VLOOKUP(AV1470,skillbasedata!A:B,2,TRUE))</f>
        <v>贯穿弹・贯穿箭强化</v>
      </c>
      <c r="O1470" s="48">
        <f t="shared" si="315"/>
        <v>1</v>
      </c>
      <c r="P1470" s="4" t="str">
        <f>IF(AW1470=0,"",VLOOKUP(AW1470,skillbasedata!A:B,2,TRUE))</f>
        <v>属性异常状态的耐性</v>
      </c>
      <c r="Q1470" s="48">
        <f t="shared" si="316"/>
        <v>1</v>
      </c>
      <c r="R1470" s="4" t="str">
        <f>IF(AX1470=0,"",VLOOKUP(AX1470,skillbasedata!A:B,2,TRUE))</f>
        <v/>
      </c>
      <c r="S1470" s="48">
        <f t="shared" si="317"/>
        <v>0</v>
      </c>
      <c r="T1470" s="48">
        <f t="shared" si="318"/>
        <v>5</v>
      </c>
      <c r="U1470" s="48">
        <f t="shared" si="319"/>
        <v>12</v>
      </c>
      <c r="V1470" s="51">
        <f t="shared" si="320"/>
        <v>307</v>
      </c>
      <c r="W1470" s="26" t="s">
        <v>3790</v>
      </c>
      <c r="X1470" s="26">
        <v>1</v>
      </c>
      <c r="Y1470" s="26">
        <v>307</v>
      </c>
      <c r="Z1470" s="26">
        <v>17001</v>
      </c>
      <c r="AA1470" s="26">
        <v>132</v>
      </c>
      <c r="AB1470" s="26">
        <v>8</v>
      </c>
      <c r="AC1470" s="26">
        <v>20000</v>
      </c>
      <c r="AD1470" s="26">
        <v>0</v>
      </c>
      <c r="AE1470" s="26">
        <v>2</v>
      </c>
      <c r="AF1470" s="26">
        <v>1</v>
      </c>
      <c r="AG1470" s="26">
        <v>1</v>
      </c>
      <c r="AH1470" s="26">
        <v>114</v>
      </c>
      <c r="AI1470" s="26">
        <v>-1</v>
      </c>
      <c r="AJ1470" s="26">
        <v>2</v>
      </c>
      <c r="AK1470" s="26">
        <v>1</v>
      </c>
      <c r="AL1470" s="26">
        <v>-3</v>
      </c>
      <c r="AM1470" s="26">
        <v>-1</v>
      </c>
      <c r="AN1470" s="26">
        <v>26</v>
      </c>
      <c r="AO1470" s="26">
        <v>0</v>
      </c>
      <c r="AP1470" s="26">
        <v>0</v>
      </c>
      <c r="AQ1470" s="26">
        <v>1</v>
      </c>
      <c r="AR1470" s="26">
        <v>0</v>
      </c>
      <c r="AS1470" s="26">
        <v>0</v>
      </c>
      <c r="AT1470" s="26">
        <v>61</v>
      </c>
      <c r="AU1470" s="26">
        <v>22</v>
      </c>
      <c r="AV1470" s="26">
        <v>49</v>
      </c>
      <c r="AW1470" s="26">
        <v>72</v>
      </c>
      <c r="AX1470" s="26">
        <v>0</v>
      </c>
      <c r="AY1470" s="26">
        <v>1</v>
      </c>
      <c r="AZ1470" s="26">
        <v>1</v>
      </c>
      <c r="BA1470" s="26">
        <v>1</v>
      </c>
      <c r="BB1470" s="26">
        <v>1</v>
      </c>
      <c r="BC1470" s="26">
        <v>0</v>
      </c>
      <c r="BD1470" s="26" t="s">
        <v>2309</v>
      </c>
      <c r="BE1470" s="26">
        <v>5</v>
      </c>
      <c r="BF1470" s="26">
        <v>12</v>
      </c>
      <c r="BG1470" s="54" t="str">
        <f t="shared" si="321"/>
        <v>0133</v>
      </c>
      <c r="BH1470" s="9"/>
      <c r="BI1470" s="9"/>
    </row>
    <row r="1471" ht="16.5" spans="1:61">
      <c r="A1471" s="4">
        <f t="shared" si="308"/>
        <v>5</v>
      </c>
      <c r="B1471" s="4" t="str">
        <f>IF(X1471=0,"",VLOOKUP(Y1471,seriesName!A:B,2,TRUE))</f>
        <v>花纹钢X</v>
      </c>
      <c r="C1471" s="4" t="str">
        <f>IF(A1471=1,VLOOKUP(V1471,Head!A:B,2,TRUE),IF(A1471=2,VLOOKUP(V1471,Chest!A:B,2,TRUE),IF(A1471=3,VLOOKUP(V1471,Arm!A:B,2,TRUE),IF(A1471=4,VLOOKUP(V1471,Waist!A:B,2,TRUE),IF(A1471=5,VLOOKUP(V1471,Leg!A:B,2,TRUE),"")))))</f>
        <v>花纹钢X护腿</v>
      </c>
      <c r="D1471" s="44" t="str">
        <f>IF(X1471=1,VLOOKUP(AA1471,modelID!A:B,2,FALSE),"")</f>
        <v>pl314</v>
      </c>
      <c r="E1471" s="45">
        <f>IF(X1471=0,"",AH1471+VLOOKUP(AN1471,BuildupTable!L:O,4,FALSE))</f>
        <v>172</v>
      </c>
      <c r="F1471" s="1">
        <f t="shared" si="309"/>
        <v>0</v>
      </c>
      <c r="G1471" s="1">
        <f t="shared" si="310"/>
        <v>0</v>
      </c>
      <c r="H1471" s="1">
        <f t="shared" si="311"/>
        <v>1</v>
      </c>
      <c r="I1471" s="1">
        <f t="shared" si="312"/>
        <v>0</v>
      </c>
      <c r="J1471" s="4" t="str">
        <f>IF(AT1471=0,"",VLOOKUP(AT1471,skillbasedata!A:B,2,TRUE))</f>
        <v>匠</v>
      </c>
      <c r="K1471" s="48">
        <f t="shared" si="313"/>
        <v>2</v>
      </c>
      <c r="L1471" s="4" t="str">
        <f>IF(AU1471=0,"",VLOOKUP(AU1471,skillbasedata!A:B,2,TRUE))</f>
        <v>装填扩充</v>
      </c>
      <c r="M1471" s="48">
        <f t="shared" si="314"/>
        <v>2</v>
      </c>
      <c r="N1471" s="4" t="str">
        <f>IF(AV1471=0,"",VLOOKUP(AV1471,skillbasedata!A:B,2,TRUE))</f>
        <v>属性异常状态的耐性</v>
      </c>
      <c r="O1471" s="48">
        <f t="shared" si="315"/>
        <v>1</v>
      </c>
      <c r="P1471" s="4" t="str">
        <f>IF(AW1471=0,"",VLOOKUP(AW1471,skillbasedata!A:B,2,TRUE))</f>
        <v/>
      </c>
      <c r="Q1471" s="48">
        <f t="shared" si="316"/>
        <v>0</v>
      </c>
      <c r="R1471" s="4" t="str">
        <f>IF(AX1471=0,"",VLOOKUP(AX1471,skillbasedata!A:B,2,TRUE))</f>
        <v/>
      </c>
      <c r="S1471" s="48">
        <f t="shared" si="317"/>
        <v>0</v>
      </c>
      <c r="T1471" s="48">
        <f t="shared" si="318"/>
        <v>5</v>
      </c>
      <c r="U1471" s="48">
        <f t="shared" si="319"/>
        <v>12</v>
      </c>
      <c r="V1471" s="51">
        <f t="shared" si="320"/>
        <v>307</v>
      </c>
      <c r="W1471" s="26" t="s">
        <v>3791</v>
      </c>
      <c r="X1471" s="26">
        <v>1</v>
      </c>
      <c r="Y1471" s="26">
        <v>307</v>
      </c>
      <c r="Z1471" s="26">
        <v>17001</v>
      </c>
      <c r="AA1471" s="26">
        <v>132</v>
      </c>
      <c r="AB1471" s="26">
        <v>8</v>
      </c>
      <c r="AC1471" s="26">
        <v>20000</v>
      </c>
      <c r="AD1471" s="26">
        <v>0</v>
      </c>
      <c r="AE1471" s="26">
        <v>2</v>
      </c>
      <c r="AF1471" s="26">
        <v>1</v>
      </c>
      <c r="AG1471" s="26">
        <v>1</v>
      </c>
      <c r="AH1471" s="26">
        <v>114</v>
      </c>
      <c r="AI1471" s="26">
        <v>-1</v>
      </c>
      <c r="AJ1471" s="26">
        <v>2</v>
      </c>
      <c r="AK1471" s="26">
        <v>1</v>
      </c>
      <c r="AL1471" s="26">
        <v>-3</v>
      </c>
      <c r="AM1471" s="26">
        <v>-1</v>
      </c>
      <c r="AN1471" s="26">
        <v>26</v>
      </c>
      <c r="AO1471" s="26">
        <v>0</v>
      </c>
      <c r="AP1471" s="26">
        <v>0</v>
      </c>
      <c r="AQ1471" s="26">
        <v>0</v>
      </c>
      <c r="AR1471" s="26">
        <v>1</v>
      </c>
      <c r="AS1471" s="26">
        <v>0</v>
      </c>
      <c r="AT1471" s="26">
        <v>22</v>
      </c>
      <c r="AU1471" s="26">
        <v>51</v>
      </c>
      <c r="AV1471" s="26">
        <v>72</v>
      </c>
      <c r="AW1471" s="26">
        <v>0</v>
      </c>
      <c r="AX1471" s="26">
        <v>0</v>
      </c>
      <c r="AY1471" s="26">
        <v>2</v>
      </c>
      <c r="AZ1471" s="26">
        <v>2</v>
      </c>
      <c r="BA1471" s="26">
        <v>1</v>
      </c>
      <c r="BB1471" s="26">
        <v>0</v>
      </c>
      <c r="BC1471" s="26">
        <v>0</v>
      </c>
      <c r="BD1471" s="26" t="s">
        <v>2309</v>
      </c>
      <c r="BE1471" s="26">
        <v>5</v>
      </c>
      <c r="BF1471" s="26">
        <v>12</v>
      </c>
      <c r="BG1471" s="54" t="str">
        <f t="shared" si="321"/>
        <v>0133</v>
      </c>
      <c r="BH1471" s="9"/>
      <c r="BI1471" s="9"/>
    </row>
    <row r="1472" ht="16.5" spans="1:61">
      <c r="A1472" s="4">
        <f t="shared" si="308"/>
        <v>1</v>
      </c>
      <c r="B1472" s="4" t="str">
        <f>IF(X1472=0,"",VLOOKUP(Y1472,seriesName!A:B,2,TRUE))</f>
        <v>钢龙X</v>
      </c>
      <c r="C1472" s="4" t="str">
        <f>IF(A1472=1,VLOOKUP(V1472,Head!A:B,2,TRUE),IF(A1472=2,VLOOKUP(V1472,Chest!A:B,2,TRUE),IF(A1472=3,VLOOKUP(V1472,Arm!A:B,2,TRUE),IF(A1472=4,VLOOKUP(V1472,Waist!A:B,2,TRUE),IF(A1472=5,VLOOKUP(V1472,Leg!A:B,2,TRUE),"")))))</f>
        <v>钢龙X强力</v>
      </c>
      <c r="D1472" s="44" t="str">
        <f>IF(X1472=1,VLOOKUP(AA1472,modelID!A:B,2,FALSE),"")</f>
        <v>pl311</v>
      </c>
      <c r="E1472" s="45">
        <f>IF(X1472=0,"",AH1472+VLOOKUP(AN1472,BuildupTable!L:O,4,FALSE))</f>
        <v>178</v>
      </c>
      <c r="F1472" s="1">
        <f t="shared" si="309"/>
        <v>0</v>
      </c>
      <c r="G1472" s="1">
        <f t="shared" si="310"/>
        <v>0</v>
      </c>
      <c r="H1472" s="1">
        <f t="shared" si="311"/>
        <v>0</v>
      </c>
      <c r="I1472" s="1">
        <f t="shared" si="312"/>
        <v>1</v>
      </c>
      <c r="J1472" s="4" t="str">
        <f>IF(AT1472=0,"",VLOOKUP(AT1472,skillbasedata!A:B,2,TRUE))</f>
        <v>匠</v>
      </c>
      <c r="K1472" s="48">
        <f t="shared" si="313"/>
        <v>2</v>
      </c>
      <c r="L1472" s="4" t="str">
        <f>IF(AU1472=0,"",VLOOKUP(AU1472,skillbasedata!A:B,2,TRUE))</f>
        <v>通常弹・连射箭强化</v>
      </c>
      <c r="M1472" s="48">
        <f t="shared" si="314"/>
        <v>2</v>
      </c>
      <c r="N1472" s="4" t="str">
        <f>IF(AV1472=0,"",VLOOKUP(AV1472,skillbasedata!A:B,2,TRUE))</f>
        <v/>
      </c>
      <c r="O1472" s="48">
        <f t="shared" si="315"/>
        <v>0</v>
      </c>
      <c r="P1472" s="4" t="str">
        <f>IF(AW1472=0,"",VLOOKUP(AW1472,skillbasedata!A:B,2,TRUE))</f>
        <v/>
      </c>
      <c r="Q1472" s="48">
        <f t="shared" si="316"/>
        <v>0</v>
      </c>
      <c r="R1472" s="4" t="str">
        <f>IF(AX1472=0,"",VLOOKUP(AX1472,skillbasedata!A:B,2,TRUE))</f>
        <v/>
      </c>
      <c r="S1472" s="48">
        <f t="shared" si="317"/>
        <v>0</v>
      </c>
      <c r="T1472" s="48">
        <f t="shared" si="318"/>
        <v>5</v>
      </c>
      <c r="U1472" s="48">
        <f t="shared" si="319"/>
        <v>12</v>
      </c>
      <c r="V1472" s="51">
        <f t="shared" si="320"/>
        <v>339</v>
      </c>
      <c r="W1472" s="26" t="s">
        <v>3792</v>
      </c>
      <c r="X1472" s="26">
        <v>1</v>
      </c>
      <c r="Y1472" s="26">
        <v>339</v>
      </c>
      <c r="Z1472" s="26">
        <v>17010</v>
      </c>
      <c r="AA1472" s="26">
        <v>129</v>
      </c>
      <c r="AB1472" s="26">
        <v>8</v>
      </c>
      <c r="AC1472" s="26">
        <v>20000</v>
      </c>
      <c r="AD1472" s="26">
        <v>0</v>
      </c>
      <c r="AE1472" s="26">
        <v>2</v>
      </c>
      <c r="AF1472" s="26">
        <v>1</v>
      </c>
      <c r="AG1472" s="26">
        <v>1</v>
      </c>
      <c r="AH1472" s="26">
        <v>120</v>
      </c>
      <c r="AI1472" s="26">
        <v>-1</v>
      </c>
      <c r="AJ1472" s="26">
        <v>2</v>
      </c>
      <c r="AK1472" s="26">
        <v>3</v>
      </c>
      <c r="AL1472" s="26">
        <v>-2</v>
      </c>
      <c r="AM1472" s="26">
        <v>-3</v>
      </c>
      <c r="AN1472" s="26">
        <v>26</v>
      </c>
      <c r="AO1472" s="26">
        <v>0</v>
      </c>
      <c r="AP1472" s="26">
        <v>0</v>
      </c>
      <c r="AQ1472" s="26">
        <v>0</v>
      </c>
      <c r="AR1472" s="26">
        <v>0</v>
      </c>
      <c r="AS1472" s="26">
        <v>1</v>
      </c>
      <c r="AT1472" s="26">
        <v>22</v>
      </c>
      <c r="AU1472" s="26">
        <v>48</v>
      </c>
      <c r="AV1472" s="26">
        <v>0</v>
      </c>
      <c r="AW1472" s="26">
        <v>0</v>
      </c>
      <c r="AX1472" s="26">
        <v>0</v>
      </c>
      <c r="AY1472" s="26">
        <v>2</v>
      </c>
      <c r="AZ1472" s="26">
        <v>2</v>
      </c>
      <c r="BA1472" s="26">
        <v>0</v>
      </c>
      <c r="BB1472" s="26">
        <v>0</v>
      </c>
      <c r="BC1472" s="26">
        <v>0</v>
      </c>
      <c r="BD1472" s="26" t="s">
        <v>2309</v>
      </c>
      <c r="BE1472" s="26">
        <v>5</v>
      </c>
      <c r="BF1472" s="26">
        <v>12</v>
      </c>
      <c r="BG1472" s="54" t="str">
        <f t="shared" si="321"/>
        <v>0153</v>
      </c>
      <c r="BH1472" s="9"/>
      <c r="BI1472" s="9"/>
    </row>
    <row r="1473" ht="16.5" spans="1:61">
      <c r="A1473" s="4">
        <f t="shared" si="308"/>
        <v>2</v>
      </c>
      <c r="B1473" s="4" t="str">
        <f>IF(X1473=0,"",VLOOKUP(Y1473,seriesName!A:B,2,TRUE))</f>
        <v>钢龙X</v>
      </c>
      <c r="C1473" s="4" t="str">
        <f>IF(A1473=1,VLOOKUP(V1473,Head!A:B,2,TRUE),IF(A1473=2,VLOOKUP(V1473,Chest!A:B,2,TRUE),IF(A1473=3,VLOOKUP(V1473,Arm!A:B,2,TRUE),IF(A1473=4,VLOOKUP(V1473,Waist!A:B,2,TRUE),IF(A1473=5,VLOOKUP(V1473,Leg!A:B,2,TRUE),"")))))</f>
        <v>钢龙X恐惧</v>
      </c>
      <c r="D1473" s="44" t="str">
        <f>IF(X1473=1,VLOOKUP(AA1473,modelID!A:B,2,FALSE),"")</f>
        <v>pl311</v>
      </c>
      <c r="E1473" s="45">
        <f>IF(X1473=0,"",AH1473+VLOOKUP(AN1473,BuildupTable!L:O,4,FALSE))</f>
        <v>178</v>
      </c>
      <c r="F1473" s="1">
        <f t="shared" si="309"/>
        <v>0</v>
      </c>
      <c r="G1473" s="1">
        <f t="shared" si="310"/>
        <v>2</v>
      </c>
      <c r="H1473" s="1">
        <f t="shared" si="311"/>
        <v>0</v>
      </c>
      <c r="I1473" s="1">
        <f t="shared" si="312"/>
        <v>0</v>
      </c>
      <c r="J1473" s="4" t="str">
        <f>IF(AT1473=0,"",VLOOKUP(AT1473,skillbasedata!A:B,2,TRUE))</f>
        <v>回复速度</v>
      </c>
      <c r="K1473" s="48">
        <f t="shared" si="313"/>
        <v>3</v>
      </c>
      <c r="L1473" s="4" t="str">
        <f>IF(AU1473=0,"",VLOOKUP(AU1473,skillbasedata!A:B,2,TRUE))</f>
        <v>匠</v>
      </c>
      <c r="M1473" s="48">
        <f t="shared" si="314"/>
        <v>2</v>
      </c>
      <c r="N1473" s="4" t="str">
        <f>IF(AV1473=0,"",VLOOKUP(AV1473,skillbasedata!A:B,2,TRUE))</f>
        <v>装填扩充</v>
      </c>
      <c r="O1473" s="48">
        <f t="shared" si="315"/>
        <v>2</v>
      </c>
      <c r="P1473" s="4" t="str">
        <f>IF(AW1473=0,"",VLOOKUP(AW1473,skillbasedata!A:B,2,TRUE))</f>
        <v/>
      </c>
      <c r="Q1473" s="48">
        <f t="shared" si="316"/>
        <v>0</v>
      </c>
      <c r="R1473" s="4" t="str">
        <f>IF(AX1473=0,"",VLOOKUP(AX1473,skillbasedata!A:B,2,TRUE))</f>
        <v/>
      </c>
      <c r="S1473" s="48">
        <f t="shared" si="317"/>
        <v>0</v>
      </c>
      <c r="T1473" s="48">
        <f t="shared" si="318"/>
        <v>5</v>
      </c>
      <c r="U1473" s="48">
        <f t="shared" si="319"/>
        <v>12</v>
      </c>
      <c r="V1473" s="51">
        <f t="shared" si="320"/>
        <v>339</v>
      </c>
      <c r="W1473" s="26" t="s">
        <v>3793</v>
      </c>
      <c r="X1473" s="26">
        <v>1</v>
      </c>
      <c r="Y1473" s="26">
        <v>339</v>
      </c>
      <c r="Z1473" s="26">
        <v>17010</v>
      </c>
      <c r="AA1473" s="26">
        <v>129</v>
      </c>
      <c r="AB1473" s="26">
        <v>8</v>
      </c>
      <c r="AC1473" s="26">
        <v>20000</v>
      </c>
      <c r="AD1473" s="26">
        <v>0</v>
      </c>
      <c r="AE1473" s="26">
        <v>2</v>
      </c>
      <c r="AF1473" s="26">
        <v>1</v>
      </c>
      <c r="AG1473" s="26">
        <v>1</v>
      </c>
      <c r="AH1473" s="26">
        <v>120</v>
      </c>
      <c r="AI1473" s="26">
        <v>-1</v>
      </c>
      <c r="AJ1473" s="26">
        <v>2</v>
      </c>
      <c r="AK1473" s="26">
        <v>3</v>
      </c>
      <c r="AL1473" s="26">
        <v>-2</v>
      </c>
      <c r="AM1473" s="26">
        <v>-3</v>
      </c>
      <c r="AN1473" s="26">
        <v>26</v>
      </c>
      <c r="AO1473" s="26">
        <v>0</v>
      </c>
      <c r="AP1473" s="26">
        <v>0</v>
      </c>
      <c r="AQ1473" s="26">
        <v>2</v>
      </c>
      <c r="AR1473" s="26">
        <v>0</v>
      </c>
      <c r="AS1473" s="26">
        <v>0</v>
      </c>
      <c r="AT1473" s="26">
        <v>59</v>
      </c>
      <c r="AU1473" s="26">
        <v>22</v>
      </c>
      <c r="AV1473" s="26">
        <v>51</v>
      </c>
      <c r="AW1473" s="26">
        <v>0</v>
      </c>
      <c r="AX1473" s="26">
        <v>0</v>
      </c>
      <c r="AY1473" s="26">
        <v>3</v>
      </c>
      <c r="AZ1473" s="26">
        <v>2</v>
      </c>
      <c r="BA1473" s="26">
        <v>2</v>
      </c>
      <c r="BB1473" s="26">
        <v>0</v>
      </c>
      <c r="BC1473" s="26">
        <v>0</v>
      </c>
      <c r="BD1473" s="26" t="s">
        <v>2309</v>
      </c>
      <c r="BE1473" s="26">
        <v>5</v>
      </c>
      <c r="BF1473" s="26">
        <v>12</v>
      </c>
      <c r="BG1473" s="54" t="str">
        <f t="shared" si="321"/>
        <v>0153</v>
      </c>
      <c r="BH1473" s="9"/>
      <c r="BI1473" s="9"/>
    </row>
    <row r="1474" ht="16.5" spans="1:61">
      <c r="A1474" s="4">
        <f t="shared" ref="A1474:A1537" si="322">IF(X1474=0,0,HEX2DEC(MID(W1474,5,1)))</f>
        <v>3</v>
      </c>
      <c r="B1474" s="4" t="str">
        <f>IF(X1474=0,"",VLOOKUP(Y1474,seriesName!A:B,2,TRUE))</f>
        <v>钢龙X</v>
      </c>
      <c r="C1474" s="4" t="str">
        <f>IF(A1474=1,VLOOKUP(V1474,Head!A:B,2,TRUE),IF(A1474=2,VLOOKUP(V1474,Chest!A:B,2,TRUE),IF(A1474=3,VLOOKUP(V1474,Arm!A:B,2,TRUE),IF(A1474=4,VLOOKUP(V1474,Waist!A:B,2,TRUE),IF(A1474=5,VLOOKUP(V1474,Leg!A:B,2,TRUE),"")))))</f>
        <v>钢龙X刚强</v>
      </c>
      <c r="D1474" s="44" t="str">
        <f>IF(X1474=1,VLOOKUP(AA1474,modelID!A:B,2,FALSE),"")</f>
        <v>pl311</v>
      </c>
      <c r="E1474" s="45">
        <f>IF(X1474=0,"",AH1474+VLOOKUP(AN1474,BuildupTable!L:O,4,FALSE))</f>
        <v>178</v>
      </c>
      <c r="F1474" s="1">
        <f t="shared" ref="F1474:F1537" si="323">AP1474</f>
        <v>1</v>
      </c>
      <c r="G1474" s="1">
        <f t="shared" ref="G1474:G1537" si="324">AQ1474</f>
        <v>0</v>
      </c>
      <c r="H1474" s="1">
        <f t="shared" ref="H1474:H1537" si="325">AR1474</f>
        <v>0</v>
      </c>
      <c r="I1474" s="1">
        <f t="shared" ref="I1474:I1537" si="326">AS1474</f>
        <v>0</v>
      </c>
      <c r="J1474" s="4" t="str">
        <f>IF(AT1474=0,"",VLOOKUP(AT1474,skillbasedata!A:B,2,TRUE))</f>
        <v>钢壳的恩惠</v>
      </c>
      <c r="K1474" s="48">
        <f t="shared" ref="K1474:K1537" si="327">AY1474</f>
        <v>2</v>
      </c>
      <c r="L1474" s="4" t="str">
        <f>IF(AU1474=0,"",VLOOKUP(AU1474,skillbasedata!A:B,2,TRUE))</f>
        <v>挑战者</v>
      </c>
      <c r="M1474" s="48">
        <f t="shared" ref="M1474:M1537" si="328">AZ1474</f>
        <v>2</v>
      </c>
      <c r="N1474" s="4" t="str">
        <f>IF(AV1474=0,"",VLOOKUP(AV1474,skillbasedata!A:B,2,TRUE))</f>
        <v/>
      </c>
      <c r="O1474" s="48">
        <f t="shared" ref="O1474:O1537" si="329">BA1474</f>
        <v>0</v>
      </c>
      <c r="P1474" s="4" t="str">
        <f>IF(AW1474=0,"",VLOOKUP(AW1474,skillbasedata!A:B,2,TRUE))</f>
        <v/>
      </c>
      <c r="Q1474" s="48">
        <f t="shared" ref="Q1474:Q1537" si="330">BB1474</f>
        <v>0</v>
      </c>
      <c r="R1474" s="4" t="str">
        <f>IF(AX1474=0,"",VLOOKUP(AX1474,skillbasedata!A:B,2,TRUE))</f>
        <v/>
      </c>
      <c r="S1474" s="48">
        <f t="shared" ref="S1474:S1537" si="331">BC1474</f>
        <v>0</v>
      </c>
      <c r="T1474" s="48">
        <f t="shared" ref="T1474:T1537" si="332">BE1474</f>
        <v>5</v>
      </c>
      <c r="U1474" s="48">
        <f t="shared" ref="U1474:U1537" si="333">BF1474</f>
        <v>12</v>
      </c>
      <c r="V1474" s="51">
        <f t="shared" ref="V1474:V1537" si="334">IF(BG1474=0,0,HEX2DEC(BG1474))</f>
        <v>339</v>
      </c>
      <c r="W1474" s="26" t="s">
        <v>3794</v>
      </c>
      <c r="X1474" s="26">
        <v>1</v>
      </c>
      <c r="Y1474" s="26">
        <v>339</v>
      </c>
      <c r="Z1474" s="26">
        <v>17010</v>
      </c>
      <c r="AA1474" s="26">
        <v>129</v>
      </c>
      <c r="AB1474" s="26">
        <v>8</v>
      </c>
      <c r="AC1474" s="26">
        <v>20000</v>
      </c>
      <c r="AD1474" s="26">
        <v>0</v>
      </c>
      <c r="AE1474" s="26">
        <v>2</v>
      </c>
      <c r="AF1474" s="26">
        <v>1</v>
      </c>
      <c r="AG1474" s="26">
        <v>1</v>
      </c>
      <c r="AH1474" s="26">
        <v>120</v>
      </c>
      <c r="AI1474" s="26">
        <v>-1</v>
      </c>
      <c r="AJ1474" s="26">
        <v>2</v>
      </c>
      <c r="AK1474" s="26">
        <v>3</v>
      </c>
      <c r="AL1474" s="26">
        <v>-2</v>
      </c>
      <c r="AM1474" s="26">
        <v>-3</v>
      </c>
      <c r="AN1474" s="26">
        <v>26</v>
      </c>
      <c r="AO1474" s="26">
        <v>0</v>
      </c>
      <c r="AP1474" s="26">
        <v>1</v>
      </c>
      <c r="AQ1474" s="26">
        <v>0</v>
      </c>
      <c r="AR1474" s="26">
        <v>0</v>
      </c>
      <c r="AS1474" s="26">
        <v>0</v>
      </c>
      <c r="AT1474" s="26">
        <v>101</v>
      </c>
      <c r="AU1474" s="26">
        <v>2</v>
      </c>
      <c r="AV1474" s="26">
        <v>0</v>
      </c>
      <c r="AW1474" s="26">
        <v>0</v>
      </c>
      <c r="AX1474" s="26">
        <v>0</v>
      </c>
      <c r="AY1474" s="26">
        <v>2</v>
      </c>
      <c r="AZ1474" s="26">
        <v>2</v>
      </c>
      <c r="BA1474" s="26">
        <v>0</v>
      </c>
      <c r="BB1474" s="26">
        <v>0</v>
      </c>
      <c r="BC1474" s="26">
        <v>0</v>
      </c>
      <c r="BD1474" s="26" t="s">
        <v>2309</v>
      </c>
      <c r="BE1474" s="26">
        <v>5</v>
      </c>
      <c r="BF1474" s="26">
        <v>12</v>
      </c>
      <c r="BG1474" s="54" t="str">
        <f t="shared" ref="BG1474:BG1537" si="335">MID(W1474,7,4)</f>
        <v>0153</v>
      </c>
      <c r="BH1474" s="9"/>
      <c r="BI1474" s="9"/>
    </row>
    <row r="1475" ht="16.5" spans="1:61">
      <c r="A1475" s="4">
        <f t="shared" si="322"/>
        <v>4</v>
      </c>
      <c r="B1475" s="4" t="str">
        <f>IF(X1475=0,"",VLOOKUP(Y1475,seriesName!A:B,2,TRUE))</f>
        <v>钢龙X</v>
      </c>
      <c r="C1475" s="4" t="str">
        <f>IF(A1475=1,VLOOKUP(V1475,Head!A:B,2,TRUE),IF(A1475=2,VLOOKUP(V1475,Chest!A:B,2,TRUE),IF(A1475=3,VLOOKUP(V1475,Arm!A:B,2,TRUE),IF(A1475=4,VLOOKUP(V1475,Waist!A:B,2,TRUE),IF(A1475=5,VLOOKUP(V1475,Leg!A:B,2,TRUE),"")))))</f>
        <v>钢龙X安稳</v>
      </c>
      <c r="D1475" s="44" t="str">
        <f>IF(X1475=1,VLOOKUP(AA1475,modelID!A:B,2,FALSE),"")</f>
        <v>pl311</v>
      </c>
      <c r="E1475" s="45">
        <f>IF(X1475=0,"",AH1475+VLOOKUP(AN1475,BuildupTable!L:O,4,FALSE))</f>
        <v>178</v>
      </c>
      <c r="F1475" s="1">
        <f t="shared" si="323"/>
        <v>0</v>
      </c>
      <c r="G1475" s="1">
        <f t="shared" si="324"/>
        <v>1</v>
      </c>
      <c r="H1475" s="1">
        <f t="shared" si="325"/>
        <v>0</v>
      </c>
      <c r="I1475" s="1">
        <f t="shared" si="326"/>
        <v>0</v>
      </c>
      <c r="J1475" s="4" t="str">
        <f>IF(AT1475=0,"",VLOOKUP(AT1475,skillbasedata!A:B,2,TRUE))</f>
        <v>钢壳的恩惠</v>
      </c>
      <c r="K1475" s="48">
        <f t="shared" si="327"/>
        <v>1</v>
      </c>
      <c r="L1475" s="4" t="str">
        <f>IF(AU1475=0,"",VLOOKUP(AU1475,skillbasedata!A:B,2,TRUE))</f>
        <v>挑战者</v>
      </c>
      <c r="M1475" s="48">
        <f t="shared" si="328"/>
        <v>3</v>
      </c>
      <c r="N1475" s="4" t="str">
        <f>IF(AV1475=0,"",VLOOKUP(AV1475,skillbasedata!A:B,2,TRUE))</f>
        <v/>
      </c>
      <c r="O1475" s="48">
        <f t="shared" si="329"/>
        <v>0</v>
      </c>
      <c r="P1475" s="4" t="str">
        <f>IF(AW1475=0,"",VLOOKUP(AW1475,skillbasedata!A:B,2,TRUE))</f>
        <v/>
      </c>
      <c r="Q1475" s="48">
        <f t="shared" si="330"/>
        <v>0</v>
      </c>
      <c r="R1475" s="4" t="str">
        <f>IF(AX1475=0,"",VLOOKUP(AX1475,skillbasedata!A:B,2,TRUE))</f>
        <v/>
      </c>
      <c r="S1475" s="48">
        <f t="shared" si="331"/>
        <v>0</v>
      </c>
      <c r="T1475" s="48">
        <f t="shared" si="332"/>
        <v>5</v>
      </c>
      <c r="U1475" s="48">
        <f t="shared" si="333"/>
        <v>12</v>
      </c>
      <c r="V1475" s="51">
        <f t="shared" si="334"/>
        <v>339</v>
      </c>
      <c r="W1475" s="26" t="s">
        <v>3795</v>
      </c>
      <c r="X1475" s="26">
        <v>1</v>
      </c>
      <c r="Y1475" s="26">
        <v>339</v>
      </c>
      <c r="Z1475" s="26">
        <v>17010</v>
      </c>
      <c r="AA1475" s="26">
        <v>129</v>
      </c>
      <c r="AB1475" s="26">
        <v>8</v>
      </c>
      <c r="AC1475" s="26">
        <v>20000</v>
      </c>
      <c r="AD1475" s="26">
        <v>0</v>
      </c>
      <c r="AE1475" s="26">
        <v>2</v>
      </c>
      <c r="AF1475" s="26">
        <v>1</v>
      </c>
      <c r="AG1475" s="26">
        <v>1</v>
      </c>
      <c r="AH1475" s="26">
        <v>120</v>
      </c>
      <c r="AI1475" s="26">
        <v>-1</v>
      </c>
      <c r="AJ1475" s="26">
        <v>2</v>
      </c>
      <c r="AK1475" s="26">
        <v>3</v>
      </c>
      <c r="AL1475" s="26">
        <v>-2</v>
      </c>
      <c r="AM1475" s="26">
        <v>-3</v>
      </c>
      <c r="AN1475" s="26">
        <v>26</v>
      </c>
      <c r="AO1475" s="26">
        <v>0</v>
      </c>
      <c r="AP1475" s="26">
        <v>0</v>
      </c>
      <c r="AQ1475" s="26">
        <v>1</v>
      </c>
      <c r="AR1475" s="26">
        <v>0</v>
      </c>
      <c r="AS1475" s="26">
        <v>0</v>
      </c>
      <c r="AT1475" s="26">
        <v>101</v>
      </c>
      <c r="AU1475" s="26">
        <v>2</v>
      </c>
      <c r="AV1475" s="26">
        <v>0</v>
      </c>
      <c r="AW1475" s="26">
        <v>0</v>
      </c>
      <c r="AX1475" s="26">
        <v>0</v>
      </c>
      <c r="AY1475" s="26">
        <v>1</v>
      </c>
      <c r="AZ1475" s="26">
        <v>3</v>
      </c>
      <c r="BA1475" s="26">
        <v>0</v>
      </c>
      <c r="BB1475" s="26">
        <v>0</v>
      </c>
      <c r="BC1475" s="26">
        <v>0</v>
      </c>
      <c r="BD1475" s="26" t="s">
        <v>2309</v>
      </c>
      <c r="BE1475" s="26">
        <v>5</v>
      </c>
      <c r="BF1475" s="26">
        <v>12</v>
      </c>
      <c r="BG1475" s="54" t="str">
        <f t="shared" si="335"/>
        <v>0153</v>
      </c>
      <c r="BH1475" s="9"/>
      <c r="BI1475" s="9"/>
    </row>
    <row r="1476" ht="16.5" spans="1:61">
      <c r="A1476" s="4">
        <f t="shared" si="322"/>
        <v>5</v>
      </c>
      <c r="B1476" s="4" t="str">
        <f>IF(X1476=0,"",VLOOKUP(Y1476,seriesName!A:B,2,TRUE))</f>
        <v>钢龙X</v>
      </c>
      <c r="C1476" s="4" t="str">
        <f>IF(A1476=1,VLOOKUP(V1476,Head!A:B,2,TRUE),IF(A1476=2,VLOOKUP(V1476,Chest!A:B,2,TRUE),IF(A1476=3,VLOOKUP(V1476,Arm!A:B,2,TRUE),IF(A1476=4,VLOOKUP(V1476,Waist!A:B,2,TRUE),IF(A1476=5,VLOOKUP(V1476,Leg!A:B,2,TRUE),"")))))</f>
        <v>钢龙X踏实</v>
      </c>
      <c r="D1476" s="44" t="str">
        <f>IF(X1476=1,VLOOKUP(AA1476,modelID!A:B,2,FALSE),"")</f>
        <v>pl311</v>
      </c>
      <c r="E1476" s="45">
        <f>IF(X1476=0,"",AH1476+VLOOKUP(AN1476,BuildupTable!L:O,4,FALSE))</f>
        <v>178</v>
      </c>
      <c r="F1476" s="1">
        <f t="shared" si="323"/>
        <v>1</v>
      </c>
      <c r="G1476" s="1">
        <f t="shared" si="324"/>
        <v>0</v>
      </c>
      <c r="H1476" s="1">
        <f t="shared" si="325"/>
        <v>0</v>
      </c>
      <c r="I1476" s="1">
        <f t="shared" si="326"/>
        <v>1</v>
      </c>
      <c r="J1476" s="4" t="str">
        <f>IF(AT1476=0,"",VLOOKUP(AT1476,skillbasedata!A:B,2,TRUE))</f>
        <v>钢壳的恩惠</v>
      </c>
      <c r="K1476" s="48">
        <f t="shared" si="327"/>
        <v>1</v>
      </c>
      <c r="L1476" s="4" t="str">
        <f>IF(AU1476=0,"",VLOOKUP(AU1476,skillbasedata!A:B,2,TRUE))</f>
        <v>匠</v>
      </c>
      <c r="M1476" s="48">
        <f t="shared" si="328"/>
        <v>1</v>
      </c>
      <c r="N1476" s="4" t="str">
        <f>IF(AV1476=0,"",VLOOKUP(AV1476,skillbasedata!A:B,2,TRUE))</f>
        <v>通常弹・连射箭强化</v>
      </c>
      <c r="O1476" s="48">
        <f t="shared" si="329"/>
        <v>1</v>
      </c>
      <c r="P1476" s="4" t="str">
        <f>IF(AW1476=0,"",VLOOKUP(AW1476,skillbasedata!A:B,2,TRUE))</f>
        <v/>
      </c>
      <c r="Q1476" s="48">
        <f t="shared" si="330"/>
        <v>0</v>
      </c>
      <c r="R1476" s="4" t="str">
        <f>IF(AX1476=0,"",VLOOKUP(AX1476,skillbasedata!A:B,2,TRUE))</f>
        <v/>
      </c>
      <c r="S1476" s="48">
        <f t="shared" si="331"/>
        <v>0</v>
      </c>
      <c r="T1476" s="48">
        <f t="shared" si="332"/>
        <v>5</v>
      </c>
      <c r="U1476" s="48">
        <f t="shared" si="333"/>
        <v>12</v>
      </c>
      <c r="V1476" s="51">
        <f t="shared" si="334"/>
        <v>339</v>
      </c>
      <c r="W1476" s="26" t="s">
        <v>3796</v>
      </c>
      <c r="X1476" s="26">
        <v>1</v>
      </c>
      <c r="Y1476" s="26">
        <v>339</v>
      </c>
      <c r="Z1476" s="26">
        <v>17010</v>
      </c>
      <c r="AA1476" s="26">
        <v>129</v>
      </c>
      <c r="AB1476" s="26">
        <v>8</v>
      </c>
      <c r="AC1476" s="26">
        <v>20000</v>
      </c>
      <c r="AD1476" s="26">
        <v>0</v>
      </c>
      <c r="AE1476" s="26">
        <v>2</v>
      </c>
      <c r="AF1476" s="26">
        <v>1</v>
      </c>
      <c r="AG1476" s="26">
        <v>1</v>
      </c>
      <c r="AH1476" s="26">
        <v>120</v>
      </c>
      <c r="AI1476" s="26">
        <v>-1</v>
      </c>
      <c r="AJ1476" s="26">
        <v>2</v>
      </c>
      <c r="AK1476" s="26">
        <v>3</v>
      </c>
      <c r="AL1476" s="26">
        <v>-2</v>
      </c>
      <c r="AM1476" s="26">
        <v>-3</v>
      </c>
      <c r="AN1476" s="26">
        <v>26</v>
      </c>
      <c r="AO1476" s="26">
        <v>0</v>
      </c>
      <c r="AP1476" s="26">
        <v>1</v>
      </c>
      <c r="AQ1476" s="26">
        <v>0</v>
      </c>
      <c r="AR1476" s="26">
        <v>0</v>
      </c>
      <c r="AS1476" s="26">
        <v>1</v>
      </c>
      <c r="AT1476" s="26">
        <v>101</v>
      </c>
      <c r="AU1476" s="26">
        <v>22</v>
      </c>
      <c r="AV1476" s="26">
        <v>48</v>
      </c>
      <c r="AW1476" s="26">
        <v>0</v>
      </c>
      <c r="AX1476" s="26">
        <v>0</v>
      </c>
      <c r="AY1476" s="26">
        <v>1</v>
      </c>
      <c r="AZ1476" s="26">
        <v>1</v>
      </c>
      <c r="BA1476" s="26">
        <v>1</v>
      </c>
      <c r="BB1476" s="26">
        <v>0</v>
      </c>
      <c r="BC1476" s="26">
        <v>0</v>
      </c>
      <c r="BD1476" s="26" t="s">
        <v>2309</v>
      </c>
      <c r="BE1476" s="26">
        <v>5</v>
      </c>
      <c r="BF1476" s="26">
        <v>12</v>
      </c>
      <c r="BG1476" s="54" t="str">
        <f t="shared" si="335"/>
        <v>0153</v>
      </c>
      <c r="BH1476" s="9"/>
      <c r="BI1476" s="9"/>
    </row>
    <row r="1477" ht="16.5" spans="1:61">
      <c r="A1477" s="4">
        <f t="shared" si="322"/>
        <v>1</v>
      </c>
      <c r="B1477" s="4" t="str">
        <f>IF(X1477=0,"",VLOOKUP(Y1477,seriesName!A:B,2,TRUE))</f>
        <v>水行・真</v>
      </c>
      <c r="C1477" s="4" t="str">
        <f>IF(A1477=1,VLOOKUP(V1477,Head!A:B,2,TRUE),IF(A1477=2,VLOOKUP(V1477,Chest!A:B,2,TRUE),IF(A1477=3,VLOOKUP(V1477,Arm!A:B,2,TRUE),IF(A1477=4,VLOOKUP(V1477,Waist!A:B,2,TRUE),IF(A1477=5,VLOOKUP(V1477,Leg!A:B,2,TRUE),"")))))</f>
        <v>水行・真【面部】</v>
      </c>
      <c r="D1477" s="44" t="str">
        <f>IF(X1477=1,VLOOKUP(AA1477,modelID!A:B,2,FALSE),"")</f>
        <v>pl312</v>
      </c>
      <c r="E1477" s="45">
        <f>IF(X1477=0,"",AH1477+VLOOKUP(AN1477,BuildupTable!L:O,4,FALSE))</f>
        <v>178</v>
      </c>
      <c r="F1477" s="1">
        <f t="shared" si="323"/>
        <v>0</v>
      </c>
      <c r="G1477" s="1">
        <f t="shared" si="324"/>
        <v>0</v>
      </c>
      <c r="H1477" s="1">
        <f t="shared" si="325"/>
        <v>0</v>
      </c>
      <c r="I1477" s="1">
        <f t="shared" si="326"/>
        <v>1</v>
      </c>
      <c r="J1477" s="4" t="str">
        <f>IF(AT1477=0,"",VLOOKUP(AT1477,skillbasedata!A:B,2,TRUE))</f>
        <v>心眼</v>
      </c>
      <c r="K1477" s="48">
        <f t="shared" si="327"/>
        <v>2</v>
      </c>
      <c r="L1477" s="4" t="str">
        <f>IF(AU1477=0,"",VLOOKUP(AU1477,skillbasedata!A:B,2,TRUE))</f>
        <v>弹道强化</v>
      </c>
      <c r="M1477" s="48">
        <f t="shared" si="328"/>
        <v>2</v>
      </c>
      <c r="N1477" s="4" t="str">
        <f>IF(AV1477=0,"",VLOOKUP(AV1477,skillbasedata!A:B,2,TRUE))</f>
        <v>攻势</v>
      </c>
      <c r="O1477" s="48">
        <f t="shared" si="329"/>
        <v>1</v>
      </c>
      <c r="P1477" s="4" t="str">
        <f>IF(AW1477=0,"",VLOOKUP(AW1477,skillbasedata!A:B,2,TRUE))</f>
        <v/>
      </c>
      <c r="Q1477" s="48">
        <f t="shared" si="330"/>
        <v>0</v>
      </c>
      <c r="R1477" s="4" t="str">
        <f>IF(AX1477=0,"",VLOOKUP(AX1477,skillbasedata!A:B,2,TRUE))</f>
        <v/>
      </c>
      <c r="S1477" s="48">
        <f t="shared" si="331"/>
        <v>0</v>
      </c>
      <c r="T1477" s="48">
        <f t="shared" si="332"/>
        <v>5</v>
      </c>
      <c r="U1477" s="48">
        <f t="shared" si="333"/>
        <v>12</v>
      </c>
      <c r="V1477" s="51">
        <f t="shared" si="334"/>
        <v>340</v>
      </c>
      <c r="W1477" s="26" t="s">
        <v>3797</v>
      </c>
      <c r="X1477" s="26">
        <v>1</v>
      </c>
      <c r="Y1477" s="26">
        <v>340</v>
      </c>
      <c r="Z1477" s="26">
        <v>17011</v>
      </c>
      <c r="AA1477" s="26">
        <v>130</v>
      </c>
      <c r="AB1477" s="26">
        <v>8</v>
      </c>
      <c r="AC1477" s="26">
        <v>20000</v>
      </c>
      <c r="AD1477" s="26">
        <v>0</v>
      </c>
      <c r="AE1477" s="26">
        <v>2</v>
      </c>
      <c r="AF1477" s="26">
        <v>1</v>
      </c>
      <c r="AG1477" s="26">
        <v>1</v>
      </c>
      <c r="AH1477" s="26">
        <v>120</v>
      </c>
      <c r="AI1477" s="26">
        <v>-5</v>
      </c>
      <c r="AJ1477" s="26">
        <v>1</v>
      </c>
      <c r="AK1477" s="26">
        <v>3</v>
      </c>
      <c r="AL1477" s="26">
        <v>0</v>
      </c>
      <c r="AM1477" s="26">
        <v>-3</v>
      </c>
      <c r="AN1477" s="26">
        <v>26</v>
      </c>
      <c r="AO1477" s="26">
        <v>0</v>
      </c>
      <c r="AP1477" s="26">
        <v>0</v>
      </c>
      <c r="AQ1477" s="26">
        <v>0</v>
      </c>
      <c r="AR1477" s="26">
        <v>0</v>
      </c>
      <c r="AS1477" s="26">
        <v>1</v>
      </c>
      <c r="AT1477" s="26">
        <v>26</v>
      </c>
      <c r="AU1477" s="26">
        <v>27</v>
      </c>
      <c r="AV1477" s="26">
        <v>125</v>
      </c>
      <c r="AW1477" s="26">
        <v>0</v>
      </c>
      <c r="AX1477" s="26">
        <v>0</v>
      </c>
      <c r="AY1477" s="26">
        <v>2</v>
      </c>
      <c r="AZ1477" s="26">
        <v>2</v>
      </c>
      <c r="BA1477" s="26">
        <v>1</v>
      </c>
      <c r="BB1477" s="26">
        <v>0</v>
      </c>
      <c r="BC1477" s="26">
        <v>0</v>
      </c>
      <c r="BD1477" s="26" t="s">
        <v>2309</v>
      </c>
      <c r="BE1477" s="26">
        <v>5</v>
      </c>
      <c r="BF1477" s="26">
        <v>12</v>
      </c>
      <c r="BG1477" s="54" t="str">
        <f t="shared" si="335"/>
        <v>0154</v>
      </c>
      <c r="BH1477" s="9"/>
      <c r="BI1477" s="9"/>
    </row>
    <row r="1478" ht="16.5" spans="1:61">
      <c r="A1478" s="4">
        <f t="shared" si="322"/>
        <v>2</v>
      </c>
      <c r="B1478" s="4" t="str">
        <f>IF(X1478=0,"",VLOOKUP(Y1478,seriesName!A:B,2,TRUE))</f>
        <v>水行・真</v>
      </c>
      <c r="C1478" s="4" t="str">
        <f>IF(A1478=1,VLOOKUP(V1478,Head!A:B,2,TRUE),IF(A1478=2,VLOOKUP(V1478,Chest!A:B,2,TRUE),IF(A1478=3,VLOOKUP(V1478,Arm!A:B,2,TRUE),IF(A1478=4,VLOOKUP(V1478,Waist!A:B,2,TRUE),IF(A1478=5,VLOOKUP(V1478,Leg!A:B,2,TRUE),"")))))</f>
        <v>水行・真【胸甲】</v>
      </c>
      <c r="D1478" s="44" t="str">
        <f>IF(X1478=1,VLOOKUP(AA1478,modelID!A:B,2,FALSE),"")</f>
        <v>pl312</v>
      </c>
      <c r="E1478" s="45">
        <f>IF(X1478=0,"",AH1478+VLOOKUP(AN1478,BuildupTable!L:O,4,FALSE))</f>
        <v>178</v>
      </c>
      <c r="F1478" s="1">
        <f t="shared" si="323"/>
        <v>2</v>
      </c>
      <c r="G1478" s="1">
        <f t="shared" si="324"/>
        <v>1</v>
      </c>
      <c r="H1478" s="1">
        <f t="shared" si="325"/>
        <v>0</v>
      </c>
      <c r="I1478" s="1">
        <f t="shared" si="326"/>
        <v>0</v>
      </c>
      <c r="J1478" s="4" t="str">
        <f>IF(AT1478=0,"",VLOOKUP(AT1478,skillbasedata!A:B,2,TRUE))</f>
        <v>心眼</v>
      </c>
      <c r="K1478" s="48">
        <f t="shared" si="327"/>
        <v>1</v>
      </c>
      <c r="L1478" s="4" t="str">
        <f>IF(AU1478=0,"",VLOOKUP(AU1478,skillbasedata!A:B,2,TRUE))</f>
        <v>弹道强化</v>
      </c>
      <c r="M1478" s="48">
        <f t="shared" si="328"/>
        <v>1</v>
      </c>
      <c r="N1478" s="4" t="str">
        <f>IF(AV1478=0,"",VLOOKUP(AV1478,skillbasedata!A:B,2,TRUE))</f>
        <v>回避性能</v>
      </c>
      <c r="O1478" s="48">
        <f t="shared" si="329"/>
        <v>3</v>
      </c>
      <c r="P1478" s="4" t="str">
        <f>IF(AW1478=0,"",VLOOKUP(AW1478,skillbasedata!A:B,2,TRUE))</f>
        <v/>
      </c>
      <c r="Q1478" s="48">
        <f t="shared" si="330"/>
        <v>0</v>
      </c>
      <c r="R1478" s="4" t="str">
        <f>IF(AX1478=0,"",VLOOKUP(AX1478,skillbasedata!A:B,2,TRUE))</f>
        <v/>
      </c>
      <c r="S1478" s="48">
        <f t="shared" si="331"/>
        <v>0</v>
      </c>
      <c r="T1478" s="48">
        <f t="shared" si="332"/>
        <v>5</v>
      </c>
      <c r="U1478" s="48">
        <f t="shared" si="333"/>
        <v>12</v>
      </c>
      <c r="V1478" s="51">
        <f t="shared" si="334"/>
        <v>340</v>
      </c>
      <c r="W1478" s="26" t="s">
        <v>3798</v>
      </c>
      <c r="X1478" s="26">
        <v>1</v>
      </c>
      <c r="Y1478" s="26">
        <v>340</v>
      </c>
      <c r="Z1478" s="26">
        <v>17011</v>
      </c>
      <c r="AA1478" s="26">
        <v>130</v>
      </c>
      <c r="AB1478" s="26">
        <v>8</v>
      </c>
      <c r="AC1478" s="26">
        <v>20000</v>
      </c>
      <c r="AD1478" s="26">
        <v>0</v>
      </c>
      <c r="AE1478" s="26">
        <v>2</v>
      </c>
      <c r="AF1478" s="26">
        <v>1</v>
      </c>
      <c r="AG1478" s="26">
        <v>1</v>
      </c>
      <c r="AH1478" s="26">
        <v>120</v>
      </c>
      <c r="AI1478" s="26">
        <v>-5</v>
      </c>
      <c r="AJ1478" s="26">
        <v>1</v>
      </c>
      <c r="AK1478" s="26">
        <v>3</v>
      </c>
      <c r="AL1478" s="26">
        <v>0</v>
      </c>
      <c r="AM1478" s="26">
        <v>-3</v>
      </c>
      <c r="AN1478" s="26">
        <v>26</v>
      </c>
      <c r="AO1478" s="26">
        <v>0</v>
      </c>
      <c r="AP1478" s="26">
        <v>2</v>
      </c>
      <c r="AQ1478" s="26">
        <v>1</v>
      </c>
      <c r="AR1478" s="26">
        <v>0</v>
      </c>
      <c r="AS1478" s="26">
        <v>0</v>
      </c>
      <c r="AT1478" s="26">
        <v>26</v>
      </c>
      <c r="AU1478" s="26">
        <v>27</v>
      </c>
      <c r="AV1478" s="26">
        <v>65</v>
      </c>
      <c r="AW1478" s="26">
        <v>0</v>
      </c>
      <c r="AX1478" s="26">
        <v>0</v>
      </c>
      <c r="AY1478" s="26">
        <v>1</v>
      </c>
      <c r="AZ1478" s="26">
        <v>1</v>
      </c>
      <c r="BA1478" s="26">
        <v>3</v>
      </c>
      <c r="BB1478" s="26">
        <v>0</v>
      </c>
      <c r="BC1478" s="26">
        <v>0</v>
      </c>
      <c r="BD1478" s="26" t="s">
        <v>2309</v>
      </c>
      <c r="BE1478" s="26">
        <v>5</v>
      </c>
      <c r="BF1478" s="26">
        <v>12</v>
      </c>
      <c r="BG1478" s="54" t="str">
        <f t="shared" si="335"/>
        <v>0154</v>
      </c>
      <c r="BH1478" s="9"/>
      <c r="BI1478" s="9"/>
    </row>
    <row r="1479" ht="16.5" spans="1:61">
      <c r="A1479" s="4">
        <f t="shared" si="322"/>
        <v>3</v>
      </c>
      <c r="B1479" s="4" t="str">
        <f>IF(X1479=0,"",VLOOKUP(Y1479,seriesName!A:B,2,TRUE))</f>
        <v>水行・真</v>
      </c>
      <c r="C1479" s="4" t="str">
        <f>IF(A1479=1,VLOOKUP(V1479,Head!A:B,2,TRUE),IF(A1479=2,VLOOKUP(V1479,Chest!A:B,2,TRUE),IF(A1479=3,VLOOKUP(V1479,Arm!A:B,2,TRUE),IF(A1479=4,VLOOKUP(V1479,Waist!A:B,2,TRUE),IF(A1479=5,VLOOKUP(V1479,Leg!A:B,2,TRUE),"")))))</f>
        <v>水行・真【大袖】</v>
      </c>
      <c r="D1479" s="44" t="str">
        <f>IF(X1479=1,VLOOKUP(AA1479,modelID!A:B,2,FALSE),"")</f>
        <v>pl312</v>
      </c>
      <c r="E1479" s="45">
        <f>IF(X1479=0,"",AH1479+VLOOKUP(AN1479,BuildupTable!L:O,4,FALSE))</f>
        <v>178</v>
      </c>
      <c r="F1479" s="1">
        <f t="shared" si="323"/>
        <v>0</v>
      </c>
      <c r="G1479" s="1">
        <f t="shared" si="324"/>
        <v>2</v>
      </c>
      <c r="H1479" s="1">
        <f t="shared" si="325"/>
        <v>0</v>
      </c>
      <c r="I1479" s="1">
        <f t="shared" si="326"/>
        <v>0</v>
      </c>
      <c r="J1479" s="4" t="str">
        <f>IF(AT1479=0,"",VLOOKUP(AT1479,skillbasedata!A:B,2,TRUE))</f>
        <v>霞皮的恩惠</v>
      </c>
      <c r="K1479" s="48">
        <f t="shared" si="327"/>
        <v>1</v>
      </c>
      <c r="L1479" s="4" t="str">
        <f>IF(AU1479=0,"",VLOOKUP(AU1479,skillbasedata!A:B,2,TRUE))</f>
        <v>毒属性强化</v>
      </c>
      <c r="M1479" s="48">
        <f t="shared" si="328"/>
        <v>2</v>
      </c>
      <c r="N1479" s="4" t="str">
        <f>IF(AV1479=0,"",VLOOKUP(AV1479,skillbasedata!A:B,2,TRUE))</f>
        <v>回避性能</v>
      </c>
      <c r="O1479" s="48">
        <f t="shared" si="329"/>
        <v>2</v>
      </c>
      <c r="P1479" s="4" t="str">
        <f>IF(AW1479=0,"",VLOOKUP(AW1479,skillbasedata!A:B,2,TRUE))</f>
        <v/>
      </c>
      <c r="Q1479" s="48">
        <f t="shared" si="330"/>
        <v>0</v>
      </c>
      <c r="R1479" s="4" t="str">
        <f>IF(AX1479=0,"",VLOOKUP(AX1479,skillbasedata!A:B,2,TRUE))</f>
        <v/>
      </c>
      <c r="S1479" s="48">
        <f t="shared" si="331"/>
        <v>0</v>
      </c>
      <c r="T1479" s="48">
        <f t="shared" si="332"/>
        <v>5</v>
      </c>
      <c r="U1479" s="48">
        <f t="shared" si="333"/>
        <v>12</v>
      </c>
      <c r="V1479" s="51">
        <f t="shared" si="334"/>
        <v>340</v>
      </c>
      <c r="W1479" s="26" t="s">
        <v>3799</v>
      </c>
      <c r="X1479" s="26">
        <v>1</v>
      </c>
      <c r="Y1479" s="26">
        <v>340</v>
      </c>
      <c r="Z1479" s="26">
        <v>17011</v>
      </c>
      <c r="AA1479" s="26">
        <v>130</v>
      </c>
      <c r="AB1479" s="26">
        <v>8</v>
      </c>
      <c r="AC1479" s="26">
        <v>20000</v>
      </c>
      <c r="AD1479" s="26">
        <v>0</v>
      </c>
      <c r="AE1479" s="26">
        <v>2</v>
      </c>
      <c r="AF1479" s="26">
        <v>1</v>
      </c>
      <c r="AG1479" s="26">
        <v>1</v>
      </c>
      <c r="AH1479" s="26">
        <v>120</v>
      </c>
      <c r="AI1479" s="26">
        <v>-5</v>
      </c>
      <c r="AJ1479" s="26">
        <v>1</v>
      </c>
      <c r="AK1479" s="26">
        <v>3</v>
      </c>
      <c r="AL1479" s="26">
        <v>0</v>
      </c>
      <c r="AM1479" s="26">
        <v>-3</v>
      </c>
      <c r="AN1479" s="26">
        <v>26</v>
      </c>
      <c r="AO1479" s="26">
        <v>0</v>
      </c>
      <c r="AP1479" s="26">
        <v>0</v>
      </c>
      <c r="AQ1479" s="26">
        <v>2</v>
      </c>
      <c r="AR1479" s="26">
        <v>0</v>
      </c>
      <c r="AS1479" s="26">
        <v>0</v>
      </c>
      <c r="AT1479" s="26">
        <v>100</v>
      </c>
      <c r="AU1479" s="26">
        <v>18</v>
      </c>
      <c r="AV1479" s="26">
        <v>65</v>
      </c>
      <c r="AW1479" s="26">
        <v>0</v>
      </c>
      <c r="AX1479" s="26">
        <v>0</v>
      </c>
      <c r="AY1479" s="26">
        <v>1</v>
      </c>
      <c r="AZ1479" s="26">
        <v>2</v>
      </c>
      <c r="BA1479" s="26">
        <v>2</v>
      </c>
      <c r="BB1479" s="26">
        <v>0</v>
      </c>
      <c r="BC1479" s="26">
        <v>0</v>
      </c>
      <c r="BD1479" s="26" t="s">
        <v>2309</v>
      </c>
      <c r="BE1479" s="26">
        <v>5</v>
      </c>
      <c r="BF1479" s="26">
        <v>12</v>
      </c>
      <c r="BG1479" s="54" t="str">
        <f t="shared" si="335"/>
        <v>0154</v>
      </c>
      <c r="BH1479" s="9"/>
      <c r="BI1479" s="9"/>
    </row>
    <row r="1480" ht="16.5" spans="1:61">
      <c r="A1480" s="4">
        <f t="shared" si="322"/>
        <v>4</v>
      </c>
      <c r="B1480" s="4" t="str">
        <f>IF(X1480=0,"",VLOOKUP(Y1480,seriesName!A:B,2,TRUE))</f>
        <v>水行・真</v>
      </c>
      <c r="C1480" s="4" t="str">
        <f>IF(A1480=1,VLOOKUP(V1480,Head!A:B,2,TRUE),IF(A1480=2,VLOOKUP(V1480,Chest!A:B,2,TRUE),IF(A1480=3,VLOOKUP(V1480,Arm!A:B,2,TRUE),IF(A1480=4,VLOOKUP(V1480,Waist!A:B,2,TRUE),IF(A1480=5,VLOOKUP(V1480,Leg!A:B,2,TRUE),"")))))</f>
        <v>水行・真【圆带】</v>
      </c>
      <c r="D1480" s="44" t="str">
        <f>IF(X1480=1,VLOOKUP(AA1480,modelID!A:B,2,FALSE),"")</f>
        <v>pl312</v>
      </c>
      <c r="E1480" s="45">
        <f>IF(X1480=0,"",AH1480+VLOOKUP(AN1480,BuildupTable!L:O,4,FALSE))</f>
        <v>178</v>
      </c>
      <c r="F1480" s="1">
        <f t="shared" si="323"/>
        <v>3</v>
      </c>
      <c r="G1480" s="1">
        <f t="shared" si="324"/>
        <v>0</v>
      </c>
      <c r="H1480" s="1">
        <f t="shared" si="325"/>
        <v>0</v>
      </c>
      <c r="I1480" s="1">
        <f t="shared" si="326"/>
        <v>0</v>
      </c>
      <c r="J1480" s="4" t="str">
        <f>IF(AT1480=0,"",VLOOKUP(AT1480,skillbasedata!A:B,2,TRUE))</f>
        <v>霞皮的恩惠</v>
      </c>
      <c r="K1480" s="48">
        <f t="shared" si="327"/>
        <v>1</v>
      </c>
      <c r="L1480" s="4" t="str">
        <f>IF(AU1480=0,"",VLOOKUP(AU1480,skillbasedata!A:B,2,TRUE))</f>
        <v>无伤</v>
      </c>
      <c r="M1480" s="48">
        <f t="shared" si="328"/>
        <v>2</v>
      </c>
      <c r="N1480" s="4" t="str">
        <f>IF(AV1480=0,"",VLOOKUP(AV1480,skillbasedata!A:B,2,TRUE))</f>
        <v>攻势</v>
      </c>
      <c r="O1480" s="48">
        <f t="shared" si="329"/>
        <v>1</v>
      </c>
      <c r="P1480" s="4" t="str">
        <f>IF(AW1480=0,"",VLOOKUP(AW1480,skillbasedata!A:B,2,TRUE))</f>
        <v/>
      </c>
      <c r="Q1480" s="48">
        <f t="shared" si="330"/>
        <v>0</v>
      </c>
      <c r="R1480" s="4" t="str">
        <f>IF(AX1480=0,"",VLOOKUP(AX1480,skillbasedata!A:B,2,TRUE))</f>
        <v/>
      </c>
      <c r="S1480" s="48">
        <f t="shared" si="331"/>
        <v>0</v>
      </c>
      <c r="T1480" s="48">
        <f t="shared" si="332"/>
        <v>5</v>
      </c>
      <c r="U1480" s="48">
        <f t="shared" si="333"/>
        <v>12</v>
      </c>
      <c r="V1480" s="51">
        <f t="shared" si="334"/>
        <v>340</v>
      </c>
      <c r="W1480" s="26" t="s">
        <v>3800</v>
      </c>
      <c r="X1480" s="26">
        <v>1</v>
      </c>
      <c r="Y1480" s="26">
        <v>340</v>
      </c>
      <c r="Z1480" s="26">
        <v>17011</v>
      </c>
      <c r="AA1480" s="26">
        <v>130</v>
      </c>
      <c r="AB1480" s="26">
        <v>8</v>
      </c>
      <c r="AC1480" s="26">
        <v>20000</v>
      </c>
      <c r="AD1480" s="26">
        <v>0</v>
      </c>
      <c r="AE1480" s="26">
        <v>2</v>
      </c>
      <c r="AF1480" s="26">
        <v>1</v>
      </c>
      <c r="AG1480" s="26">
        <v>1</v>
      </c>
      <c r="AH1480" s="26">
        <v>120</v>
      </c>
      <c r="AI1480" s="26">
        <v>-5</v>
      </c>
      <c r="AJ1480" s="26">
        <v>1</v>
      </c>
      <c r="AK1480" s="26">
        <v>3</v>
      </c>
      <c r="AL1480" s="26">
        <v>0</v>
      </c>
      <c r="AM1480" s="26">
        <v>-3</v>
      </c>
      <c r="AN1480" s="26">
        <v>26</v>
      </c>
      <c r="AO1480" s="26">
        <v>0</v>
      </c>
      <c r="AP1480" s="26">
        <v>3</v>
      </c>
      <c r="AQ1480" s="26">
        <v>0</v>
      </c>
      <c r="AR1480" s="26">
        <v>0</v>
      </c>
      <c r="AS1480" s="26">
        <v>0</v>
      </c>
      <c r="AT1480" s="26">
        <v>100</v>
      </c>
      <c r="AU1480" s="26">
        <v>3</v>
      </c>
      <c r="AV1480" s="26">
        <v>125</v>
      </c>
      <c r="AW1480" s="26">
        <v>0</v>
      </c>
      <c r="AX1480" s="26">
        <v>0</v>
      </c>
      <c r="AY1480" s="26">
        <v>1</v>
      </c>
      <c r="AZ1480" s="26">
        <v>2</v>
      </c>
      <c r="BA1480" s="26">
        <v>1</v>
      </c>
      <c r="BB1480" s="26">
        <v>0</v>
      </c>
      <c r="BC1480" s="26">
        <v>0</v>
      </c>
      <c r="BD1480" s="26" t="s">
        <v>2309</v>
      </c>
      <c r="BE1480" s="26">
        <v>5</v>
      </c>
      <c r="BF1480" s="26">
        <v>12</v>
      </c>
      <c r="BG1480" s="54" t="str">
        <f t="shared" si="335"/>
        <v>0154</v>
      </c>
      <c r="BH1480" s="9"/>
      <c r="BI1480" s="9"/>
    </row>
    <row r="1481" ht="16.5" spans="1:61">
      <c r="A1481" s="4">
        <f t="shared" si="322"/>
        <v>5</v>
      </c>
      <c r="B1481" s="4" t="str">
        <f>IF(X1481=0,"",VLOOKUP(Y1481,seriesName!A:B,2,TRUE))</f>
        <v>水行・真</v>
      </c>
      <c r="C1481" s="4" t="str">
        <f>IF(A1481=1,VLOOKUP(V1481,Head!A:B,2,TRUE),IF(A1481=2,VLOOKUP(V1481,Chest!A:B,2,TRUE),IF(A1481=3,VLOOKUP(V1481,Arm!A:B,2,TRUE),IF(A1481=4,VLOOKUP(V1481,Waist!A:B,2,TRUE),IF(A1481=5,VLOOKUP(V1481,Leg!A:B,2,TRUE),"")))))</f>
        <v>水行・真【腿甲】</v>
      </c>
      <c r="D1481" s="44" t="str">
        <f>IF(X1481=1,VLOOKUP(AA1481,modelID!A:B,2,FALSE),"")</f>
        <v>pl312</v>
      </c>
      <c r="E1481" s="45">
        <f>IF(X1481=0,"",AH1481+VLOOKUP(AN1481,BuildupTable!L:O,4,FALSE))</f>
        <v>178</v>
      </c>
      <c r="F1481" s="1">
        <f t="shared" si="323"/>
        <v>0</v>
      </c>
      <c r="G1481" s="1">
        <f t="shared" si="324"/>
        <v>1</v>
      </c>
      <c r="H1481" s="1">
        <f t="shared" si="325"/>
        <v>0</v>
      </c>
      <c r="I1481" s="1">
        <f t="shared" si="326"/>
        <v>0</v>
      </c>
      <c r="J1481" s="4" t="str">
        <f>IF(AT1481=0,"",VLOOKUP(AT1481,skillbasedata!A:B,2,TRUE))</f>
        <v>霞皮的恩惠</v>
      </c>
      <c r="K1481" s="48">
        <f t="shared" si="327"/>
        <v>2</v>
      </c>
      <c r="L1481" s="4" t="str">
        <f>IF(AU1481=0,"",VLOOKUP(AU1481,skillbasedata!A:B,2,TRUE))</f>
        <v>无伤</v>
      </c>
      <c r="M1481" s="48">
        <f t="shared" si="328"/>
        <v>1</v>
      </c>
      <c r="N1481" s="4" t="str">
        <f>IF(AV1481=0,"",VLOOKUP(AV1481,skillbasedata!A:B,2,TRUE))</f>
        <v>毒属性强化</v>
      </c>
      <c r="O1481" s="48">
        <f t="shared" si="329"/>
        <v>1</v>
      </c>
      <c r="P1481" s="4" t="str">
        <f>IF(AW1481=0,"",VLOOKUP(AW1481,skillbasedata!A:B,2,TRUE))</f>
        <v/>
      </c>
      <c r="Q1481" s="48">
        <f t="shared" si="330"/>
        <v>0</v>
      </c>
      <c r="R1481" s="4" t="str">
        <f>IF(AX1481=0,"",VLOOKUP(AX1481,skillbasedata!A:B,2,TRUE))</f>
        <v/>
      </c>
      <c r="S1481" s="48">
        <f t="shared" si="331"/>
        <v>0</v>
      </c>
      <c r="T1481" s="48">
        <f t="shared" si="332"/>
        <v>5</v>
      </c>
      <c r="U1481" s="48">
        <f t="shared" si="333"/>
        <v>12</v>
      </c>
      <c r="V1481" s="51">
        <f t="shared" si="334"/>
        <v>340</v>
      </c>
      <c r="W1481" s="26" t="s">
        <v>3801</v>
      </c>
      <c r="X1481" s="26">
        <v>1</v>
      </c>
      <c r="Y1481" s="26">
        <v>340</v>
      </c>
      <c r="Z1481" s="26">
        <v>17011</v>
      </c>
      <c r="AA1481" s="26">
        <v>130</v>
      </c>
      <c r="AB1481" s="26">
        <v>8</v>
      </c>
      <c r="AC1481" s="26">
        <v>20000</v>
      </c>
      <c r="AD1481" s="26">
        <v>0</v>
      </c>
      <c r="AE1481" s="26">
        <v>2</v>
      </c>
      <c r="AF1481" s="26">
        <v>1</v>
      </c>
      <c r="AG1481" s="26">
        <v>1</v>
      </c>
      <c r="AH1481" s="26">
        <v>120</v>
      </c>
      <c r="AI1481" s="26">
        <v>-5</v>
      </c>
      <c r="AJ1481" s="26">
        <v>1</v>
      </c>
      <c r="AK1481" s="26">
        <v>3</v>
      </c>
      <c r="AL1481" s="26">
        <v>0</v>
      </c>
      <c r="AM1481" s="26">
        <v>-3</v>
      </c>
      <c r="AN1481" s="26">
        <v>26</v>
      </c>
      <c r="AO1481" s="26">
        <v>0</v>
      </c>
      <c r="AP1481" s="26">
        <v>0</v>
      </c>
      <c r="AQ1481" s="26">
        <v>1</v>
      </c>
      <c r="AR1481" s="26">
        <v>0</v>
      </c>
      <c r="AS1481" s="26">
        <v>0</v>
      </c>
      <c r="AT1481" s="26">
        <v>100</v>
      </c>
      <c r="AU1481" s="26">
        <v>3</v>
      </c>
      <c r="AV1481" s="26">
        <v>18</v>
      </c>
      <c r="AW1481" s="26">
        <v>0</v>
      </c>
      <c r="AX1481" s="26">
        <v>0</v>
      </c>
      <c r="AY1481" s="26">
        <v>2</v>
      </c>
      <c r="AZ1481" s="26">
        <v>1</v>
      </c>
      <c r="BA1481" s="26">
        <v>1</v>
      </c>
      <c r="BB1481" s="26">
        <v>0</v>
      </c>
      <c r="BC1481" s="26">
        <v>0</v>
      </c>
      <c r="BD1481" s="26" t="s">
        <v>2309</v>
      </c>
      <c r="BE1481" s="26">
        <v>5</v>
      </c>
      <c r="BF1481" s="26">
        <v>12</v>
      </c>
      <c r="BG1481" s="54" t="str">
        <f t="shared" si="335"/>
        <v>0154</v>
      </c>
      <c r="BH1481" s="9"/>
      <c r="BI1481" s="9"/>
    </row>
    <row r="1482" ht="16.5" spans="1:61">
      <c r="A1482" s="4">
        <f t="shared" si="322"/>
        <v>1</v>
      </c>
      <c r="B1482" s="4" t="str">
        <f>IF(X1482=0,"",VLOOKUP(Y1482,seriesName!A:B,2,TRUE))</f>
        <v>帝王X</v>
      </c>
      <c r="C1482" s="4" t="str">
        <f>IF(A1482=1,VLOOKUP(V1482,Head!A:B,2,TRUE),IF(A1482=2,VLOOKUP(V1482,Chest!A:B,2,TRUE),IF(A1482=3,VLOOKUP(V1482,Arm!A:B,2,TRUE),IF(A1482=4,VLOOKUP(V1482,Waist!A:B,2,TRUE),IF(A1482=5,VLOOKUP(V1482,Leg!A:B,2,TRUE),"")))))</f>
        <v>帝王X冠</v>
      </c>
      <c r="D1482" s="44" t="str">
        <f>IF(X1482=1,VLOOKUP(AA1482,modelID!A:B,2,FALSE),"")</f>
        <v>pl313</v>
      </c>
      <c r="E1482" s="45">
        <f>IF(X1482=0,"",AH1482+VLOOKUP(AN1482,BuildupTable!L:O,4,FALSE))</f>
        <v>178</v>
      </c>
      <c r="F1482" s="1">
        <f t="shared" si="323"/>
        <v>3</v>
      </c>
      <c r="G1482" s="1">
        <f t="shared" si="324"/>
        <v>0</v>
      </c>
      <c r="H1482" s="1">
        <f t="shared" si="325"/>
        <v>0</v>
      </c>
      <c r="I1482" s="1">
        <f t="shared" si="326"/>
        <v>0</v>
      </c>
      <c r="J1482" s="4" t="str">
        <f>IF(AT1482=0,"",VLOOKUP(AT1482,skillbasedata!A:B,2,TRUE))</f>
        <v>看破</v>
      </c>
      <c r="K1482" s="48">
        <f t="shared" si="327"/>
        <v>3</v>
      </c>
      <c r="L1482" s="4" t="str">
        <f>IF(AU1482=0,"",VLOOKUP(AU1482,skillbasedata!A:B,2,TRUE))</f>
        <v>超会心</v>
      </c>
      <c r="M1482" s="48">
        <f t="shared" si="328"/>
        <v>1</v>
      </c>
      <c r="N1482" s="4" t="str">
        <f>IF(AV1482=0,"",VLOOKUP(AV1482,skillbasedata!A:B,2,TRUE))</f>
        <v/>
      </c>
      <c r="O1482" s="48">
        <f t="shared" si="329"/>
        <v>0</v>
      </c>
      <c r="P1482" s="4" t="str">
        <f>IF(AW1482=0,"",VLOOKUP(AW1482,skillbasedata!A:B,2,TRUE))</f>
        <v/>
      </c>
      <c r="Q1482" s="48">
        <f t="shared" si="330"/>
        <v>0</v>
      </c>
      <c r="R1482" s="4" t="str">
        <f>IF(AX1482=0,"",VLOOKUP(AX1482,skillbasedata!A:B,2,TRUE))</f>
        <v/>
      </c>
      <c r="S1482" s="48">
        <f t="shared" si="331"/>
        <v>0</v>
      </c>
      <c r="T1482" s="48">
        <f t="shared" si="332"/>
        <v>5</v>
      </c>
      <c r="U1482" s="48">
        <f t="shared" si="333"/>
        <v>12</v>
      </c>
      <c r="V1482" s="51">
        <f t="shared" si="334"/>
        <v>341</v>
      </c>
      <c r="W1482" s="26" t="s">
        <v>3802</v>
      </c>
      <c r="X1482" s="26">
        <v>1</v>
      </c>
      <c r="Y1482" s="26">
        <v>341</v>
      </c>
      <c r="Z1482" s="26">
        <v>17012</v>
      </c>
      <c r="AA1482" s="26">
        <v>131</v>
      </c>
      <c r="AB1482" s="26">
        <v>8</v>
      </c>
      <c r="AC1482" s="26">
        <v>20000</v>
      </c>
      <c r="AD1482" s="26">
        <v>0</v>
      </c>
      <c r="AE1482" s="26">
        <v>2</v>
      </c>
      <c r="AF1482" s="26">
        <v>1</v>
      </c>
      <c r="AG1482" s="26">
        <v>1</v>
      </c>
      <c r="AH1482" s="26">
        <v>120</v>
      </c>
      <c r="AI1482" s="26">
        <v>4</v>
      </c>
      <c r="AJ1482" s="26">
        <v>-4</v>
      </c>
      <c r="AK1482" s="26">
        <v>-1</v>
      </c>
      <c r="AL1482" s="26">
        <v>1</v>
      </c>
      <c r="AM1482" s="26">
        <v>-3</v>
      </c>
      <c r="AN1482" s="26">
        <v>26</v>
      </c>
      <c r="AO1482" s="26">
        <v>0</v>
      </c>
      <c r="AP1482" s="26">
        <v>3</v>
      </c>
      <c r="AQ1482" s="26">
        <v>0</v>
      </c>
      <c r="AR1482" s="26">
        <v>0</v>
      </c>
      <c r="AS1482" s="26">
        <v>0</v>
      </c>
      <c r="AT1482" s="26">
        <v>6</v>
      </c>
      <c r="AU1482" s="26">
        <v>7</v>
      </c>
      <c r="AV1482" s="26">
        <v>0</v>
      </c>
      <c r="AW1482" s="26">
        <v>0</v>
      </c>
      <c r="AX1482" s="26">
        <v>0</v>
      </c>
      <c r="AY1482" s="26">
        <v>3</v>
      </c>
      <c r="AZ1482" s="26">
        <v>1</v>
      </c>
      <c r="BA1482" s="26">
        <v>0</v>
      </c>
      <c r="BB1482" s="26">
        <v>0</v>
      </c>
      <c r="BC1482" s="26">
        <v>0</v>
      </c>
      <c r="BD1482" s="26" t="s">
        <v>2309</v>
      </c>
      <c r="BE1482" s="26">
        <v>5</v>
      </c>
      <c r="BF1482" s="26">
        <v>12</v>
      </c>
      <c r="BG1482" s="54" t="str">
        <f t="shared" si="335"/>
        <v>0155</v>
      </c>
      <c r="BH1482" s="9"/>
      <c r="BI1482" s="9"/>
    </row>
    <row r="1483" ht="16.5" spans="1:61">
      <c r="A1483" s="4">
        <f t="shared" si="322"/>
        <v>2</v>
      </c>
      <c r="B1483" s="4" t="str">
        <f>IF(X1483=0,"",VLOOKUP(Y1483,seriesName!A:B,2,TRUE))</f>
        <v>帝王X</v>
      </c>
      <c r="C1483" s="4" t="str">
        <f>IF(A1483=1,VLOOKUP(V1483,Head!A:B,2,TRUE),IF(A1483=2,VLOOKUP(V1483,Chest!A:B,2,TRUE),IF(A1483=3,VLOOKUP(V1483,Arm!A:B,2,TRUE),IF(A1483=4,VLOOKUP(V1483,Waist!A:B,2,TRUE),IF(A1483=5,VLOOKUP(V1483,Leg!A:B,2,TRUE),"")))))</f>
        <v>帝王X铠甲</v>
      </c>
      <c r="D1483" s="44" t="str">
        <f>IF(X1483=1,VLOOKUP(AA1483,modelID!A:B,2,FALSE),"")</f>
        <v>pl313</v>
      </c>
      <c r="E1483" s="45">
        <f>IF(X1483=0,"",AH1483+VLOOKUP(AN1483,BuildupTable!L:O,4,FALSE))</f>
        <v>178</v>
      </c>
      <c r="F1483" s="1">
        <f t="shared" si="323"/>
        <v>2</v>
      </c>
      <c r="G1483" s="1">
        <f t="shared" si="324"/>
        <v>0</v>
      </c>
      <c r="H1483" s="1">
        <f t="shared" si="325"/>
        <v>0</v>
      </c>
      <c r="I1483" s="1">
        <f t="shared" si="326"/>
        <v>0</v>
      </c>
      <c r="J1483" s="4" t="str">
        <f>IF(AT1483=0,"",VLOOKUP(AT1483,skillbasedata!A:B,2,TRUE))</f>
        <v>看破</v>
      </c>
      <c r="K1483" s="48">
        <f t="shared" si="327"/>
        <v>2</v>
      </c>
      <c r="L1483" s="4" t="str">
        <f>IF(AU1483=0,"",VLOOKUP(AU1483,skillbasedata!A:B,2,TRUE))</f>
        <v>达人艺</v>
      </c>
      <c r="M1483" s="48">
        <f t="shared" si="328"/>
        <v>2</v>
      </c>
      <c r="N1483" s="4" t="str">
        <f>IF(AV1483=0,"",VLOOKUP(AV1483,skillbasedata!A:B,2,TRUE))</f>
        <v>弹道强化</v>
      </c>
      <c r="O1483" s="48">
        <f t="shared" si="329"/>
        <v>2</v>
      </c>
      <c r="P1483" s="4" t="str">
        <f>IF(AW1483=0,"",VLOOKUP(AW1483,skillbasedata!A:B,2,TRUE))</f>
        <v/>
      </c>
      <c r="Q1483" s="48">
        <f t="shared" si="330"/>
        <v>0</v>
      </c>
      <c r="R1483" s="4" t="str">
        <f>IF(AX1483=0,"",VLOOKUP(AX1483,skillbasedata!A:B,2,TRUE))</f>
        <v/>
      </c>
      <c r="S1483" s="48">
        <f t="shared" si="331"/>
        <v>0</v>
      </c>
      <c r="T1483" s="48">
        <f t="shared" si="332"/>
        <v>5</v>
      </c>
      <c r="U1483" s="48">
        <f t="shared" si="333"/>
        <v>12</v>
      </c>
      <c r="V1483" s="51">
        <f t="shared" si="334"/>
        <v>341</v>
      </c>
      <c r="W1483" s="26" t="s">
        <v>3803</v>
      </c>
      <c r="X1483" s="26">
        <v>1</v>
      </c>
      <c r="Y1483" s="26">
        <v>341</v>
      </c>
      <c r="Z1483" s="26">
        <v>17012</v>
      </c>
      <c r="AA1483" s="26">
        <v>131</v>
      </c>
      <c r="AB1483" s="26">
        <v>8</v>
      </c>
      <c r="AC1483" s="26">
        <v>20000</v>
      </c>
      <c r="AD1483" s="26">
        <v>0</v>
      </c>
      <c r="AE1483" s="26">
        <v>2</v>
      </c>
      <c r="AF1483" s="26">
        <v>1</v>
      </c>
      <c r="AG1483" s="26">
        <v>1</v>
      </c>
      <c r="AH1483" s="26">
        <v>120</v>
      </c>
      <c r="AI1483" s="26">
        <v>4</v>
      </c>
      <c r="AJ1483" s="26">
        <v>-4</v>
      </c>
      <c r="AK1483" s="26">
        <v>-1</v>
      </c>
      <c r="AL1483" s="26">
        <v>1</v>
      </c>
      <c r="AM1483" s="26">
        <v>-3</v>
      </c>
      <c r="AN1483" s="26">
        <v>26</v>
      </c>
      <c r="AO1483" s="26">
        <v>0</v>
      </c>
      <c r="AP1483" s="26">
        <v>2</v>
      </c>
      <c r="AQ1483" s="26">
        <v>0</v>
      </c>
      <c r="AR1483" s="26">
        <v>0</v>
      </c>
      <c r="AS1483" s="26">
        <v>0</v>
      </c>
      <c r="AT1483" s="26">
        <v>6</v>
      </c>
      <c r="AU1483" s="26">
        <v>12</v>
      </c>
      <c r="AV1483" s="26">
        <v>27</v>
      </c>
      <c r="AW1483" s="26">
        <v>0</v>
      </c>
      <c r="AX1483" s="26">
        <v>0</v>
      </c>
      <c r="AY1483" s="26">
        <v>2</v>
      </c>
      <c r="AZ1483" s="26">
        <v>2</v>
      </c>
      <c r="BA1483" s="26">
        <v>2</v>
      </c>
      <c r="BB1483" s="26">
        <v>0</v>
      </c>
      <c r="BC1483" s="26">
        <v>0</v>
      </c>
      <c r="BD1483" s="26" t="s">
        <v>2309</v>
      </c>
      <c r="BE1483" s="26">
        <v>5</v>
      </c>
      <c r="BF1483" s="26">
        <v>12</v>
      </c>
      <c r="BG1483" s="54" t="str">
        <f t="shared" si="335"/>
        <v>0155</v>
      </c>
      <c r="BH1483" s="9"/>
      <c r="BI1483" s="9"/>
    </row>
    <row r="1484" ht="16.5" spans="1:61">
      <c r="A1484" s="4">
        <f t="shared" si="322"/>
        <v>3</v>
      </c>
      <c r="B1484" s="4" t="str">
        <f>IF(X1484=0,"",VLOOKUP(Y1484,seriesName!A:B,2,TRUE))</f>
        <v>帝王X</v>
      </c>
      <c r="C1484" s="4" t="str">
        <f>IF(A1484=1,VLOOKUP(V1484,Head!A:B,2,TRUE),IF(A1484=2,VLOOKUP(V1484,Chest!A:B,2,TRUE),IF(A1484=3,VLOOKUP(V1484,Arm!A:B,2,TRUE),IF(A1484=4,VLOOKUP(V1484,Waist!A:B,2,TRUE),IF(A1484=5,VLOOKUP(V1484,Leg!A:B,2,TRUE),"")))))</f>
        <v>帝王X腕甲</v>
      </c>
      <c r="D1484" s="44" t="str">
        <f>IF(X1484=1,VLOOKUP(AA1484,modelID!A:B,2,FALSE),"")</f>
        <v>pl313</v>
      </c>
      <c r="E1484" s="45">
        <f>IF(X1484=0,"",AH1484+VLOOKUP(AN1484,BuildupTable!L:O,4,FALSE))</f>
        <v>178</v>
      </c>
      <c r="F1484" s="1">
        <f t="shared" si="323"/>
        <v>0</v>
      </c>
      <c r="G1484" s="1">
        <f t="shared" si="324"/>
        <v>0</v>
      </c>
      <c r="H1484" s="1">
        <f t="shared" si="325"/>
        <v>1</v>
      </c>
      <c r="I1484" s="1">
        <f t="shared" si="326"/>
        <v>0</v>
      </c>
      <c r="J1484" s="4" t="str">
        <f>IF(AT1484=0,"",VLOOKUP(AT1484,skillbasedata!A:B,2,TRUE))</f>
        <v>炎鳞的恩惠</v>
      </c>
      <c r="K1484" s="48">
        <f t="shared" si="327"/>
        <v>1</v>
      </c>
      <c r="L1484" s="4" t="str">
        <f>IF(AU1484=0,"",VLOOKUP(AU1484,skillbasedata!A:B,2,TRUE))</f>
        <v>看破</v>
      </c>
      <c r="M1484" s="48">
        <f t="shared" si="328"/>
        <v>1</v>
      </c>
      <c r="N1484" s="4" t="str">
        <f>IF(AV1484=0,"",VLOOKUP(AV1484,skillbasedata!A:B,2,TRUE))</f>
        <v>超会心</v>
      </c>
      <c r="O1484" s="48">
        <f t="shared" si="329"/>
        <v>1</v>
      </c>
      <c r="P1484" s="4" t="str">
        <f>IF(AW1484=0,"",VLOOKUP(AW1484,skillbasedata!A:B,2,TRUE))</f>
        <v/>
      </c>
      <c r="Q1484" s="48">
        <f t="shared" si="330"/>
        <v>0</v>
      </c>
      <c r="R1484" s="4" t="str">
        <f>IF(AX1484=0,"",VLOOKUP(AX1484,skillbasedata!A:B,2,TRUE))</f>
        <v/>
      </c>
      <c r="S1484" s="48">
        <f t="shared" si="331"/>
        <v>0</v>
      </c>
      <c r="T1484" s="48">
        <f t="shared" si="332"/>
        <v>5</v>
      </c>
      <c r="U1484" s="48">
        <f t="shared" si="333"/>
        <v>12</v>
      </c>
      <c r="V1484" s="51">
        <f t="shared" si="334"/>
        <v>341</v>
      </c>
      <c r="W1484" s="26" t="s">
        <v>3804</v>
      </c>
      <c r="X1484" s="26">
        <v>1</v>
      </c>
      <c r="Y1484" s="26">
        <v>341</v>
      </c>
      <c r="Z1484" s="26">
        <v>17012</v>
      </c>
      <c r="AA1484" s="26">
        <v>131</v>
      </c>
      <c r="AB1484" s="26">
        <v>8</v>
      </c>
      <c r="AC1484" s="26">
        <v>20000</v>
      </c>
      <c r="AD1484" s="26">
        <v>0</v>
      </c>
      <c r="AE1484" s="26">
        <v>2</v>
      </c>
      <c r="AF1484" s="26">
        <v>1</v>
      </c>
      <c r="AG1484" s="26">
        <v>1</v>
      </c>
      <c r="AH1484" s="26">
        <v>120</v>
      </c>
      <c r="AI1484" s="26">
        <v>4</v>
      </c>
      <c r="AJ1484" s="26">
        <v>-4</v>
      </c>
      <c r="AK1484" s="26">
        <v>-1</v>
      </c>
      <c r="AL1484" s="26">
        <v>1</v>
      </c>
      <c r="AM1484" s="26">
        <v>-3</v>
      </c>
      <c r="AN1484" s="26">
        <v>26</v>
      </c>
      <c r="AO1484" s="26">
        <v>0</v>
      </c>
      <c r="AP1484" s="26">
        <v>0</v>
      </c>
      <c r="AQ1484" s="26">
        <v>0</v>
      </c>
      <c r="AR1484" s="26">
        <v>1</v>
      </c>
      <c r="AS1484" s="26">
        <v>0</v>
      </c>
      <c r="AT1484" s="26">
        <v>102</v>
      </c>
      <c r="AU1484" s="26">
        <v>6</v>
      </c>
      <c r="AV1484" s="26">
        <v>7</v>
      </c>
      <c r="AW1484" s="26">
        <v>0</v>
      </c>
      <c r="AX1484" s="26">
        <v>0</v>
      </c>
      <c r="AY1484" s="26">
        <v>1</v>
      </c>
      <c r="AZ1484" s="26">
        <v>1</v>
      </c>
      <c r="BA1484" s="26">
        <v>1</v>
      </c>
      <c r="BB1484" s="26">
        <v>0</v>
      </c>
      <c r="BC1484" s="26">
        <v>0</v>
      </c>
      <c r="BD1484" s="26" t="s">
        <v>2309</v>
      </c>
      <c r="BE1484" s="26">
        <v>5</v>
      </c>
      <c r="BF1484" s="26">
        <v>12</v>
      </c>
      <c r="BG1484" s="54" t="str">
        <f t="shared" si="335"/>
        <v>0155</v>
      </c>
      <c r="BH1484" s="9"/>
      <c r="BI1484" s="9"/>
    </row>
    <row r="1485" ht="16.5" spans="1:61">
      <c r="A1485" s="4">
        <f t="shared" si="322"/>
        <v>4</v>
      </c>
      <c r="B1485" s="4" t="str">
        <f>IF(X1485=0,"",VLOOKUP(Y1485,seriesName!A:B,2,TRUE))</f>
        <v>帝王X</v>
      </c>
      <c r="C1485" s="4" t="str">
        <f>IF(A1485=1,VLOOKUP(V1485,Head!A:B,2,TRUE),IF(A1485=2,VLOOKUP(V1485,Chest!A:B,2,TRUE),IF(A1485=3,VLOOKUP(V1485,Arm!A:B,2,TRUE),IF(A1485=4,VLOOKUP(V1485,Waist!A:B,2,TRUE),IF(A1485=5,VLOOKUP(V1485,Leg!A:B,2,TRUE),"")))))</f>
        <v>帝王X腰甲</v>
      </c>
      <c r="D1485" s="44" t="str">
        <f>IF(X1485=1,VLOOKUP(AA1485,modelID!A:B,2,FALSE),"")</f>
        <v>pl313</v>
      </c>
      <c r="E1485" s="45">
        <f>IF(X1485=0,"",AH1485+VLOOKUP(AN1485,BuildupTable!L:O,4,FALSE))</f>
        <v>178</v>
      </c>
      <c r="F1485" s="1">
        <f t="shared" si="323"/>
        <v>0</v>
      </c>
      <c r="G1485" s="1">
        <f t="shared" si="324"/>
        <v>0</v>
      </c>
      <c r="H1485" s="1">
        <f t="shared" si="325"/>
        <v>1</v>
      </c>
      <c r="I1485" s="1">
        <f t="shared" si="326"/>
        <v>0</v>
      </c>
      <c r="J1485" s="4" t="str">
        <f>IF(AT1485=0,"",VLOOKUP(AT1485,skillbasedata!A:B,2,TRUE))</f>
        <v>炎鳞的恩惠</v>
      </c>
      <c r="K1485" s="48">
        <f t="shared" si="327"/>
        <v>2</v>
      </c>
      <c r="L1485" s="4" t="str">
        <f>IF(AU1485=0,"",VLOOKUP(AU1485,skillbasedata!A:B,2,TRUE))</f>
        <v>看破</v>
      </c>
      <c r="M1485" s="48">
        <f t="shared" si="328"/>
        <v>1</v>
      </c>
      <c r="N1485" s="4" t="str">
        <f>IF(AV1485=0,"",VLOOKUP(AV1485,skillbasedata!A:B,2,TRUE))</f>
        <v/>
      </c>
      <c r="O1485" s="48">
        <f t="shared" si="329"/>
        <v>0</v>
      </c>
      <c r="P1485" s="4" t="str">
        <f>IF(AW1485=0,"",VLOOKUP(AW1485,skillbasedata!A:B,2,TRUE))</f>
        <v/>
      </c>
      <c r="Q1485" s="48">
        <f t="shared" si="330"/>
        <v>0</v>
      </c>
      <c r="R1485" s="4" t="str">
        <f>IF(AX1485=0,"",VLOOKUP(AX1485,skillbasedata!A:B,2,TRUE))</f>
        <v/>
      </c>
      <c r="S1485" s="48">
        <f t="shared" si="331"/>
        <v>0</v>
      </c>
      <c r="T1485" s="48">
        <f t="shared" si="332"/>
        <v>5</v>
      </c>
      <c r="U1485" s="48">
        <f t="shared" si="333"/>
        <v>12</v>
      </c>
      <c r="V1485" s="51">
        <f t="shared" si="334"/>
        <v>341</v>
      </c>
      <c r="W1485" s="26" t="s">
        <v>3805</v>
      </c>
      <c r="X1485" s="26">
        <v>1</v>
      </c>
      <c r="Y1485" s="26">
        <v>341</v>
      </c>
      <c r="Z1485" s="26">
        <v>17012</v>
      </c>
      <c r="AA1485" s="26">
        <v>131</v>
      </c>
      <c r="AB1485" s="26">
        <v>8</v>
      </c>
      <c r="AC1485" s="26">
        <v>20000</v>
      </c>
      <c r="AD1485" s="26">
        <v>0</v>
      </c>
      <c r="AE1485" s="26">
        <v>2</v>
      </c>
      <c r="AF1485" s="26">
        <v>1</v>
      </c>
      <c r="AG1485" s="26">
        <v>1</v>
      </c>
      <c r="AH1485" s="26">
        <v>120</v>
      </c>
      <c r="AI1485" s="26">
        <v>4</v>
      </c>
      <c r="AJ1485" s="26">
        <v>-4</v>
      </c>
      <c r="AK1485" s="26">
        <v>-1</v>
      </c>
      <c r="AL1485" s="26">
        <v>1</v>
      </c>
      <c r="AM1485" s="26">
        <v>-3</v>
      </c>
      <c r="AN1485" s="26">
        <v>26</v>
      </c>
      <c r="AO1485" s="26">
        <v>0</v>
      </c>
      <c r="AP1485" s="26">
        <v>0</v>
      </c>
      <c r="AQ1485" s="26">
        <v>0</v>
      </c>
      <c r="AR1485" s="26">
        <v>1</v>
      </c>
      <c r="AS1485" s="26">
        <v>0</v>
      </c>
      <c r="AT1485" s="26">
        <v>102</v>
      </c>
      <c r="AU1485" s="26">
        <v>6</v>
      </c>
      <c r="AV1485" s="26">
        <v>0</v>
      </c>
      <c r="AW1485" s="26">
        <v>0</v>
      </c>
      <c r="AX1485" s="26">
        <v>0</v>
      </c>
      <c r="AY1485" s="26">
        <v>2</v>
      </c>
      <c r="AZ1485" s="26">
        <v>1</v>
      </c>
      <c r="BA1485" s="26">
        <v>0</v>
      </c>
      <c r="BB1485" s="26">
        <v>0</v>
      </c>
      <c r="BC1485" s="26">
        <v>0</v>
      </c>
      <c r="BD1485" s="26" t="s">
        <v>2309</v>
      </c>
      <c r="BE1485" s="26">
        <v>5</v>
      </c>
      <c r="BF1485" s="26">
        <v>12</v>
      </c>
      <c r="BG1485" s="54" t="str">
        <f t="shared" si="335"/>
        <v>0155</v>
      </c>
      <c r="BH1485" s="9"/>
      <c r="BI1485" s="9"/>
    </row>
    <row r="1486" ht="16.5" spans="1:61">
      <c r="A1486" s="4">
        <f t="shared" si="322"/>
        <v>5</v>
      </c>
      <c r="B1486" s="4" t="str">
        <f>IF(X1486=0,"",VLOOKUP(Y1486,seriesName!A:B,2,TRUE))</f>
        <v>帝王X</v>
      </c>
      <c r="C1486" s="4" t="str">
        <f>IF(A1486=1,VLOOKUP(V1486,Head!A:B,2,TRUE),IF(A1486=2,VLOOKUP(V1486,Chest!A:B,2,TRUE),IF(A1486=3,VLOOKUP(V1486,Arm!A:B,2,TRUE),IF(A1486=4,VLOOKUP(V1486,Waist!A:B,2,TRUE),IF(A1486=5,VLOOKUP(V1486,Leg!A:B,2,TRUE),"")))))</f>
        <v>帝王X护腿</v>
      </c>
      <c r="D1486" s="44" t="str">
        <f>IF(X1486=1,VLOOKUP(AA1486,modelID!A:B,2,FALSE),"")</f>
        <v>pl313</v>
      </c>
      <c r="E1486" s="45">
        <f>IF(X1486=0,"",AH1486+VLOOKUP(AN1486,BuildupTable!L:O,4,FALSE))</f>
        <v>178</v>
      </c>
      <c r="F1486" s="1">
        <f t="shared" si="323"/>
        <v>1</v>
      </c>
      <c r="G1486" s="1">
        <f t="shared" si="324"/>
        <v>1</v>
      </c>
      <c r="H1486" s="1">
        <f t="shared" si="325"/>
        <v>0</v>
      </c>
      <c r="I1486" s="1">
        <f t="shared" si="326"/>
        <v>0</v>
      </c>
      <c r="J1486" s="4" t="str">
        <f>IF(AT1486=0,"",VLOOKUP(AT1486,skillbasedata!A:B,2,TRUE))</f>
        <v>炎鳞的恩惠</v>
      </c>
      <c r="K1486" s="48">
        <f t="shared" si="327"/>
        <v>1</v>
      </c>
      <c r="L1486" s="4" t="str">
        <f>IF(AU1486=0,"",VLOOKUP(AU1486,skillbasedata!A:B,2,TRUE))</f>
        <v>达人艺</v>
      </c>
      <c r="M1486" s="48">
        <f t="shared" si="328"/>
        <v>1</v>
      </c>
      <c r="N1486" s="4" t="str">
        <f>IF(AV1486=0,"",VLOOKUP(AV1486,skillbasedata!A:B,2,TRUE))</f>
        <v>超会心</v>
      </c>
      <c r="O1486" s="48">
        <f t="shared" si="329"/>
        <v>1</v>
      </c>
      <c r="P1486" s="4" t="str">
        <f>IF(AW1486=0,"",VLOOKUP(AW1486,skillbasedata!A:B,2,TRUE))</f>
        <v/>
      </c>
      <c r="Q1486" s="48">
        <f t="shared" si="330"/>
        <v>0</v>
      </c>
      <c r="R1486" s="4" t="str">
        <f>IF(AX1486=0,"",VLOOKUP(AX1486,skillbasedata!A:B,2,TRUE))</f>
        <v/>
      </c>
      <c r="S1486" s="48">
        <f t="shared" si="331"/>
        <v>0</v>
      </c>
      <c r="T1486" s="48">
        <f t="shared" si="332"/>
        <v>5</v>
      </c>
      <c r="U1486" s="48">
        <f t="shared" si="333"/>
        <v>12</v>
      </c>
      <c r="V1486" s="51">
        <f t="shared" si="334"/>
        <v>341</v>
      </c>
      <c r="W1486" s="26" t="s">
        <v>3806</v>
      </c>
      <c r="X1486" s="26">
        <v>1</v>
      </c>
      <c r="Y1486" s="26">
        <v>341</v>
      </c>
      <c r="Z1486" s="26">
        <v>17012</v>
      </c>
      <c r="AA1486" s="26">
        <v>131</v>
      </c>
      <c r="AB1486" s="26">
        <v>8</v>
      </c>
      <c r="AC1486" s="26">
        <v>20000</v>
      </c>
      <c r="AD1486" s="26">
        <v>0</v>
      </c>
      <c r="AE1486" s="26">
        <v>2</v>
      </c>
      <c r="AF1486" s="26">
        <v>1</v>
      </c>
      <c r="AG1486" s="26">
        <v>1</v>
      </c>
      <c r="AH1486" s="26">
        <v>120</v>
      </c>
      <c r="AI1486" s="26">
        <v>4</v>
      </c>
      <c r="AJ1486" s="26">
        <v>-4</v>
      </c>
      <c r="AK1486" s="26">
        <v>-1</v>
      </c>
      <c r="AL1486" s="26">
        <v>1</v>
      </c>
      <c r="AM1486" s="26">
        <v>-3</v>
      </c>
      <c r="AN1486" s="26">
        <v>26</v>
      </c>
      <c r="AO1486" s="26">
        <v>0</v>
      </c>
      <c r="AP1486" s="26">
        <v>1</v>
      </c>
      <c r="AQ1486" s="26">
        <v>1</v>
      </c>
      <c r="AR1486" s="26">
        <v>0</v>
      </c>
      <c r="AS1486" s="26">
        <v>0</v>
      </c>
      <c r="AT1486" s="26">
        <v>102</v>
      </c>
      <c r="AU1486" s="26">
        <v>12</v>
      </c>
      <c r="AV1486" s="26">
        <v>7</v>
      </c>
      <c r="AW1486" s="26">
        <v>0</v>
      </c>
      <c r="AX1486" s="26">
        <v>0</v>
      </c>
      <c r="AY1486" s="26">
        <v>1</v>
      </c>
      <c r="AZ1486" s="26">
        <v>1</v>
      </c>
      <c r="BA1486" s="26">
        <v>1</v>
      </c>
      <c r="BB1486" s="26">
        <v>0</v>
      </c>
      <c r="BC1486" s="26">
        <v>0</v>
      </c>
      <c r="BD1486" s="26" t="s">
        <v>2309</v>
      </c>
      <c r="BE1486" s="26">
        <v>5</v>
      </c>
      <c r="BF1486" s="26">
        <v>12</v>
      </c>
      <c r="BG1486" s="54" t="str">
        <f t="shared" si="335"/>
        <v>0155</v>
      </c>
      <c r="BH1486" s="9"/>
      <c r="BI1486" s="9"/>
    </row>
    <row r="1487" ht="16.5" spans="1:61">
      <c r="A1487" s="4">
        <f t="shared" si="322"/>
        <v>1</v>
      </c>
      <c r="B1487" s="4" t="str">
        <f>IF(X1487=0,"",VLOOKUP(Y1487,seriesName!A:B,2,TRUE))</f>
        <v>方舟</v>
      </c>
      <c r="C1487" s="4" t="str">
        <f>IF(A1487=1,VLOOKUP(V1487,Head!A:B,2,TRUE),IF(A1487=2,VLOOKUP(V1487,Chest!A:B,2,TRUE),IF(A1487=3,VLOOKUP(V1487,Arm!A:B,2,TRUE),IF(A1487=4,VLOOKUP(V1487,Waist!A:B,2,TRUE),IF(A1487=5,VLOOKUP(V1487,Leg!A:B,2,TRUE),"")))))</f>
        <v>方舟头盔</v>
      </c>
      <c r="D1487" s="44" t="str">
        <f>IF(X1487=1,VLOOKUP(AA1487,modelID!A:B,2,FALSE),"")</f>
        <v>pl342</v>
      </c>
      <c r="E1487" s="45">
        <f>IF(X1487=0,"",AH1487+VLOOKUP(AN1487,BuildupTable!L:O,4,FALSE))</f>
        <v>178</v>
      </c>
      <c r="F1487" s="1">
        <f t="shared" si="323"/>
        <v>0</v>
      </c>
      <c r="G1487" s="1">
        <f t="shared" si="324"/>
        <v>0</v>
      </c>
      <c r="H1487" s="1">
        <f t="shared" si="325"/>
        <v>1</v>
      </c>
      <c r="I1487" s="1">
        <f t="shared" si="326"/>
        <v>0</v>
      </c>
      <c r="J1487" s="4" t="str">
        <f>IF(AT1487=0,"",VLOOKUP(AT1487,skillbasedata!A:B,2,TRUE))</f>
        <v>狂龙症【蚀】</v>
      </c>
      <c r="K1487" s="48">
        <f t="shared" si="327"/>
        <v>1</v>
      </c>
      <c r="L1487" s="4" t="str">
        <f>IF(AU1487=0,"",VLOOKUP(AU1487,skillbasedata!A:B,2,TRUE))</f>
        <v>因祸得福</v>
      </c>
      <c r="M1487" s="48">
        <f t="shared" si="328"/>
        <v>2</v>
      </c>
      <c r="N1487" s="4" t="str">
        <f>IF(AV1487=0,"",VLOOKUP(AV1487,skillbasedata!A:B,2,TRUE))</f>
        <v/>
      </c>
      <c r="O1487" s="48">
        <f t="shared" si="329"/>
        <v>0</v>
      </c>
      <c r="P1487" s="4" t="str">
        <f>IF(AW1487=0,"",VLOOKUP(AW1487,skillbasedata!A:B,2,TRUE))</f>
        <v/>
      </c>
      <c r="Q1487" s="48">
        <f t="shared" si="330"/>
        <v>0</v>
      </c>
      <c r="R1487" s="4" t="str">
        <f>IF(AX1487=0,"",VLOOKUP(AX1487,skillbasedata!A:B,2,TRUE))</f>
        <v/>
      </c>
      <c r="S1487" s="48">
        <f t="shared" si="331"/>
        <v>0</v>
      </c>
      <c r="T1487" s="48">
        <f t="shared" si="332"/>
        <v>5</v>
      </c>
      <c r="U1487" s="48">
        <f t="shared" si="333"/>
        <v>12</v>
      </c>
      <c r="V1487" s="51">
        <f t="shared" si="334"/>
        <v>390</v>
      </c>
      <c r="W1487" s="26" t="s">
        <v>3807</v>
      </c>
      <c r="X1487" s="26">
        <v>1</v>
      </c>
      <c r="Y1487" s="26">
        <v>390</v>
      </c>
      <c r="Z1487" s="26">
        <v>17014</v>
      </c>
      <c r="AA1487" s="26">
        <v>160</v>
      </c>
      <c r="AB1487" s="26">
        <v>8</v>
      </c>
      <c r="AC1487" s="26">
        <v>20000</v>
      </c>
      <c r="AD1487" s="26">
        <v>0</v>
      </c>
      <c r="AE1487" s="26">
        <v>0</v>
      </c>
      <c r="AF1487" s="26">
        <v>1</v>
      </c>
      <c r="AG1487" s="26">
        <v>1</v>
      </c>
      <c r="AH1487" s="26">
        <v>120</v>
      </c>
      <c r="AI1487" s="26">
        <v>-2</v>
      </c>
      <c r="AJ1487" s="26">
        <v>2</v>
      </c>
      <c r="AK1487" s="26">
        <v>2</v>
      </c>
      <c r="AL1487" s="26">
        <v>-1</v>
      </c>
      <c r="AM1487" s="26">
        <v>-4</v>
      </c>
      <c r="AN1487" s="26">
        <v>26</v>
      </c>
      <c r="AO1487" s="26">
        <v>0</v>
      </c>
      <c r="AP1487" s="26">
        <v>0</v>
      </c>
      <c r="AQ1487" s="26">
        <v>0</v>
      </c>
      <c r="AR1487" s="26">
        <v>1</v>
      </c>
      <c r="AS1487" s="26">
        <v>0</v>
      </c>
      <c r="AT1487" s="26">
        <v>117</v>
      </c>
      <c r="AU1487" s="26">
        <v>116</v>
      </c>
      <c r="AV1487" s="26">
        <v>0</v>
      </c>
      <c r="AW1487" s="26">
        <v>0</v>
      </c>
      <c r="AX1487" s="26">
        <v>0</v>
      </c>
      <c r="AY1487" s="26">
        <v>1</v>
      </c>
      <c r="AZ1487" s="26">
        <v>2</v>
      </c>
      <c r="BA1487" s="26">
        <v>0</v>
      </c>
      <c r="BB1487" s="26">
        <v>0</v>
      </c>
      <c r="BC1487" s="26">
        <v>0</v>
      </c>
      <c r="BD1487" s="26" t="s">
        <v>2309</v>
      </c>
      <c r="BE1487" s="26">
        <v>5</v>
      </c>
      <c r="BF1487" s="26">
        <v>12</v>
      </c>
      <c r="BG1487" s="54" t="str">
        <f t="shared" si="335"/>
        <v>0186</v>
      </c>
      <c r="BH1487" s="9"/>
      <c r="BI1487" s="9"/>
    </row>
    <row r="1488" ht="16.5" spans="1:61">
      <c r="A1488" s="4">
        <f t="shared" si="322"/>
        <v>2</v>
      </c>
      <c r="B1488" s="4" t="str">
        <f>IF(X1488=0,"",VLOOKUP(Y1488,seriesName!A:B,2,TRUE))</f>
        <v>方舟</v>
      </c>
      <c r="C1488" s="4" t="str">
        <f>IF(A1488=1,VLOOKUP(V1488,Head!A:B,2,TRUE),IF(A1488=2,VLOOKUP(V1488,Chest!A:B,2,TRUE),IF(A1488=3,VLOOKUP(V1488,Arm!A:B,2,TRUE),IF(A1488=4,VLOOKUP(V1488,Waist!A:B,2,TRUE),IF(A1488=5,VLOOKUP(V1488,Leg!A:B,2,TRUE),"")))))</f>
        <v>方舟铠甲</v>
      </c>
      <c r="D1488" s="44" t="str">
        <f>IF(X1488=1,VLOOKUP(AA1488,modelID!A:B,2,FALSE),"")</f>
        <v>pl342</v>
      </c>
      <c r="E1488" s="45">
        <f>IF(X1488=0,"",AH1488+VLOOKUP(AN1488,BuildupTable!L:O,4,FALSE))</f>
        <v>178</v>
      </c>
      <c r="F1488" s="1">
        <f t="shared" si="323"/>
        <v>0</v>
      </c>
      <c r="G1488" s="1">
        <f t="shared" si="324"/>
        <v>1</v>
      </c>
      <c r="H1488" s="1">
        <f t="shared" si="325"/>
        <v>0</v>
      </c>
      <c r="I1488" s="1">
        <f t="shared" si="326"/>
        <v>0</v>
      </c>
      <c r="J1488" s="4" t="str">
        <f>IF(AT1488=0,"",VLOOKUP(AT1488,skillbasedata!A:B,2,TRUE))</f>
        <v>狂龙症【蚀】</v>
      </c>
      <c r="K1488" s="48">
        <f t="shared" si="327"/>
        <v>1</v>
      </c>
      <c r="L1488" s="4" t="str">
        <f>IF(AU1488=0,"",VLOOKUP(AU1488,skillbasedata!A:B,2,TRUE))</f>
        <v>死里逃生</v>
      </c>
      <c r="M1488" s="48">
        <f t="shared" si="328"/>
        <v>2</v>
      </c>
      <c r="N1488" s="4" t="str">
        <f>IF(AV1488=0,"",VLOOKUP(AV1488,skillbasedata!A:B,2,TRUE))</f>
        <v>会心击【属性】</v>
      </c>
      <c r="O1488" s="48">
        <f t="shared" si="329"/>
        <v>1</v>
      </c>
      <c r="P1488" s="4" t="str">
        <f>IF(AW1488=0,"",VLOOKUP(AW1488,skillbasedata!A:B,2,TRUE))</f>
        <v/>
      </c>
      <c r="Q1488" s="48">
        <f t="shared" si="330"/>
        <v>0</v>
      </c>
      <c r="R1488" s="4" t="str">
        <f>IF(AX1488=0,"",VLOOKUP(AX1488,skillbasedata!A:B,2,TRUE))</f>
        <v/>
      </c>
      <c r="S1488" s="48">
        <f t="shared" si="331"/>
        <v>0</v>
      </c>
      <c r="T1488" s="48">
        <f t="shared" si="332"/>
        <v>5</v>
      </c>
      <c r="U1488" s="48">
        <f t="shared" si="333"/>
        <v>12</v>
      </c>
      <c r="V1488" s="51">
        <f t="shared" si="334"/>
        <v>390</v>
      </c>
      <c r="W1488" s="26" t="s">
        <v>3808</v>
      </c>
      <c r="X1488" s="26">
        <v>1</v>
      </c>
      <c r="Y1488" s="26">
        <v>390</v>
      </c>
      <c r="Z1488" s="26">
        <v>17014</v>
      </c>
      <c r="AA1488" s="26">
        <v>160</v>
      </c>
      <c r="AB1488" s="26">
        <v>8</v>
      </c>
      <c r="AC1488" s="26">
        <v>20000</v>
      </c>
      <c r="AD1488" s="26">
        <v>0</v>
      </c>
      <c r="AE1488" s="26">
        <v>0</v>
      </c>
      <c r="AF1488" s="26">
        <v>1</v>
      </c>
      <c r="AG1488" s="26">
        <v>1</v>
      </c>
      <c r="AH1488" s="26">
        <v>120</v>
      </c>
      <c r="AI1488" s="26">
        <v>-2</v>
      </c>
      <c r="AJ1488" s="26">
        <v>2</v>
      </c>
      <c r="AK1488" s="26">
        <v>2</v>
      </c>
      <c r="AL1488" s="26">
        <v>-1</v>
      </c>
      <c r="AM1488" s="26">
        <v>-4</v>
      </c>
      <c r="AN1488" s="26">
        <v>26</v>
      </c>
      <c r="AO1488" s="26">
        <v>0</v>
      </c>
      <c r="AP1488" s="26">
        <v>0</v>
      </c>
      <c r="AQ1488" s="26">
        <v>1</v>
      </c>
      <c r="AR1488" s="26">
        <v>0</v>
      </c>
      <c r="AS1488" s="26">
        <v>0</v>
      </c>
      <c r="AT1488" s="26">
        <v>117</v>
      </c>
      <c r="AU1488" s="26">
        <v>5</v>
      </c>
      <c r="AV1488" s="26">
        <v>11</v>
      </c>
      <c r="AW1488" s="26">
        <v>0</v>
      </c>
      <c r="AX1488" s="26">
        <v>0</v>
      </c>
      <c r="AY1488" s="26">
        <v>1</v>
      </c>
      <c r="AZ1488" s="26">
        <v>2</v>
      </c>
      <c r="BA1488" s="26">
        <v>1</v>
      </c>
      <c r="BB1488" s="26">
        <v>0</v>
      </c>
      <c r="BC1488" s="26">
        <v>0</v>
      </c>
      <c r="BD1488" s="26" t="s">
        <v>2309</v>
      </c>
      <c r="BE1488" s="26">
        <v>5</v>
      </c>
      <c r="BF1488" s="26">
        <v>12</v>
      </c>
      <c r="BG1488" s="54" t="str">
        <f t="shared" si="335"/>
        <v>0186</v>
      </c>
      <c r="BH1488" s="9"/>
      <c r="BI1488" s="9"/>
    </row>
    <row r="1489" ht="16.5" spans="1:61">
      <c r="A1489" s="4">
        <f t="shared" si="322"/>
        <v>3</v>
      </c>
      <c r="B1489" s="4" t="str">
        <f>IF(X1489=0,"",VLOOKUP(Y1489,seriesName!A:B,2,TRUE))</f>
        <v>方舟</v>
      </c>
      <c r="C1489" s="4" t="str">
        <f>IF(A1489=1,VLOOKUP(V1489,Head!A:B,2,TRUE),IF(A1489=2,VLOOKUP(V1489,Chest!A:B,2,TRUE),IF(A1489=3,VLOOKUP(V1489,Arm!A:B,2,TRUE),IF(A1489=4,VLOOKUP(V1489,Waist!A:B,2,TRUE),IF(A1489=5,VLOOKUP(V1489,Leg!A:B,2,TRUE),"")))))</f>
        <v>方舟腕甲</v>
      </c>
      <c r="D1489" s="44" t="str">
        <f>IF(X1489=1,VLOOKUP(AA1489,modelID!A:B,2,FALSE),"")</f>
        <v>pl342</v>
      </c>
      <c r="E1489" s="45">
        <f>IF(X1489=0,"",AH1489+VLOOKUP(AN1489,BuildupTable!L:O,4,FALSE))</f>
        <v>178</v>
      </c>
      <c r="F1489" s="1">
        <f t="shared" si="323"/>
        <v>0</v>
      </c>
      <c r="G1489" s="1">
        <f t="shared" si="324"/>
        <v>0</v>
      </c>
      <c r="H1489" s="1">
        <f t="shared" si="325"/>
        <v>0</v>
      </c>
      <c r="I1489" s="1">
        <f t="shared" si="326"/>
        <v>1</v>
      </c>
      <c r="J1489" s="4" t="str">
        <f>IF(AT1489=0,"",VLOOKUP(AT1489,skillbasedata!A:B,2,TRUE))</f>
        <v>会心击【属性】</v>
      </c>
      <c r="K1489" s="48">
        <f t="shared" si="327"/>
        <v>2</v>
      </c>
      <c r="L1489" s="4" t="str">
        <f>IF(AU1489=0,"",VLOOKUP(AU1489,skillbasedata!A:B,2,TRUE))</f>
        <v>死里逃生</v>
      </c>
      <c r="M1489" s="48">
        <f t="shared" si="328"/>
        <v>1</v>
      </c>
      <c r="N1489" s="4" t="str">
        <f>IF(AV1489=0,"",VLOOKUP(AV1489,skillbasedata!A:B,2,TRUE))</f>
        <v/>
      </c>
      <c r="O1489" s="48">
        <f t="shared" si="329"/>
        <v>0</v>
      </c>
      <c r="P1489" s="4" t="str">
        <f>IF(AW1489=0,"",VLOOKUP(AW1489,skillbasedata!A:B,2,TRUE))</f>
        <v/>
      </c>
      <c r="Q1489" s="48">
        <f t="shared" si="330"/>
        <v>0</v>
      </c>
      <c r="R1489" s="4" t="str">
        <f>IF(AX1489=0,"",VLOOKUP(AX1489,skillbasedata!A:B,2,TRUE))</f>
        <v/>
      </c>
      <c r="S1489" s="48">
        <f t="shared" si="331"/>
        <v>0</v>
      </c>
      <c r="T1489" s="48">
        <f t="shared" si="332"/>
        <v>5</v>
      </c>
      <c r="U1489" s="48">
        <f t="shared" si="333"/>
        <v>12</v>
      </c>
      <c r="V1489" s="51">
        <f t="shared" si="334"/>
        <v>390</v>
      </c>
      <c r="W1489" s="26" t="s">
        <v>3809</v>
      </c>
      <c r="X1489" s="26">
        <v>1</v>
      </c>
      <c r="Y1489" s="26">
        <v>390</v>
      </c>
      <c r="Z1489" s="26">
        <v>17014</v>
      </c>
      <c r="AA1489" s="26">
        <v>160</v>
      </c>
      <c r="AB1489" s="26">
        <v>8</v>
      </c>
      <c r="AC1489" s="26">
        <v>20000</v>
      </c>
      <c r="AD1489" s="26">
        <v>0</v>
      </c>
      <c r="AE1489" s="26">
        <v>0</v>
      </c>
      <c r="AF1489" s="26">
        <v>1</v>
      </c>
      <c r="AG1489" s="26">
        <v>1</v>
      </c>
      <c r="AH1489" s="26">
        <v>120</v>
      </c>
      <c r="AI1489" s="26">
        <v>-2</v>
      </c>
      <c r="AJ1489" s="26">
        <v>2</v>
      </c>
      <c r="AK1489" s="26">
        <v>2</v>
      </c>
      <c r="AL1489" s="26">
        <v>-1</v>
      </c>
      <c r="AM1489" s="26">
        <v>-4</v>
      </c>
      <c r="AN1489" s="26">
        <v>26</v>
      </c>
      <c r="AO1489" s="26">
        <v>0</v>
      </c>
      <c r="AP1489" s="26">
        <v>0</v>
      </c>
      <c r="AQ1489" s="26">
        <v>0</v>
      </c>
      <c r="AR1489" s="26">
        <v>0</v>
      </c>
      <c r="AS1489" s="26">
        <v>1</v>
      </c>
      <c r="AT1489" s="26">
        <v>11</v>
      </c>
      <c r="AU1489" s="26">
        <v>5</v>
      </c>
      <c r="AV1489" s="26">
        <v>0</v>
      </c>
      <c r="AW1489" s="26">
        <v>0</v>
      </c>
      <c r="AX1489" s="26">
        <v>0</v>
      </c>
      <c r="AY1489" s="26">
        <v>2</v>
      </c>
      <c r="AZ1489" s="26">
        <v>1</v>
      </c>
      <c r="BA1489" s="26">
        <v>0</v>
      </c>
      <c r="BB1489" s="26">
        <v>0</v>
      </c>
      <c r="BC1489" s="26">
        <v>0</v>
      </c>
      <c r="BD1489" s="26" t="s">
        <v>2309</v>
      </c>
      <c r="BE1489" s="26">
        <v>5</v>
      </c>
      <c r="BF1489" s="26">
        <v>12</v>
      </c>
      <c r="BG1489" s="54" t="str">
        <f t="shared" si="335"/>
        <v>0186</v>
      </c>
      <c r="BH1489" s="9"/>
      <c r="BI1489" s="9"/>
    </row>
    <row r="1490" ht="16.5" spans="1:61">
      <c r="A1490" s="4">
        <f t="shared" si="322"/>
        <v>4</v>
      </c>
      <c r="B1490" s="4" t="str">
        <f>IF(X1490=0,"",VLOOKUP(Y1490,seriesName!A:B,2,TRUE))</f>
        <v>方舟</v>
      </c>
      <c r="C1490" s="4" t="str">
        <f>IF(A1490=1,VLOOKUP(V1490,Head!A:B,2,TRUE),IF(A1490=2,VLOOKUP(V1490,Chest!A:B,2,TRUE),IF(A1490=3,VLOOKUP(V1490,Arm!A:B,2,TRUE),IF(A1490=4,VLOOKUP(V1490,Waist!A:B,2,TRUE),IF(A1490=5,VLOOKUP(V1490,Leg!A:B,2,TRUE),"")))))</f>
        <v>方舟腰甲</v>
      </c>
      <c r="D1490" s="44" t="str">
        <f>IF(X1490=1,VLOOKUP(AA1490,modelID!A:B,2,FALSE),"")</f>
        <v>pl342</v>
      </c>
      <c r="E1490" s="45">
        <f>IF(X1490=0,"",AH1490+VLOOKUP(AN1490,BuildupTable!L:O,4,FALSE))</f>
        <v>178</v>
      </c>
      <c r="F1490" s="1">
        <f t="shared" si="323"/>
        <v>0</v>
      </c>
      <c r="G1490" s="1">
        <f t="shared" si="324"/>
        <v>0</v>
      </c>
      <c r="H1490" s="1">
        <f t="shared" si="325"/>
        <v>0</v>
      </c>
      <c r="I1490" s="1">
        <f t="shared" si="326"/>
        <v>1</v>
      </c>
      <c r="J1490" s="4" t="str">
        <f>IF(AT1490=0,"",VLOOKUP(AT1490,skillbasedata!A:B,2,TRUE))</f>
        <v>因祸得福</v>
      </c>
      <c r="K1490" s="48">
        <f t="shared" si="327"/>
        <v>1</v>
      </c>
      <c r="L1490" s="4" t="str">
        <f>IF(AU1490=0,"",VLOOKUP(AU1490,skillbasedata!A:B,2,TRUE))</f>
        <v>利刃</v>
      </c>
      <c r="M1490" s="48">
        <f t="shared" si="328"/>
        <v>2</v>
      </c>
      <c r="N1490" s="4" t="str">
        <f>IF(AV1490=0,"",VLOOKUP(AV1490,skillbasedata!A:B,2,TRUE))</f>
        <v>弹丸节约</v>
      </c>
      <c r="O1490" s="48">
        <f t="shared" si="329"/>
        <v>2</v>
      </c>
      <c r="P1490" s="4" t="str">
        <f>IF(AW1490=0,"",VLOOKUP(AW1490,skillbasedata!A:B,2,TRUE))</f>
        <v/>
      </c>
      <c r="Q1490" s="48">
        <f t="shared" si="330"/>
        <v>0</v>
      </c>
      <c r="R1490" s="4" t="str">
        <f>IF(AX1490=0,"",VLOOKUP(AX1490,skillbasedata!A:B,2,TRUE))</f>
        <v/>
      </c>
      <c r="S1490" s="48">
        <f t="shared" si="331"/>
        <v>0</v>
      </c>
      <c r="T1490" s="48">
        <f t="shared" si="332"/>
        <v>5</v>
      </c>
      <c r="U1490" s="48">
        <f t="shared" si="333"/>
        <v>12</v>
      </c>
      <c r="V1490" s="51">
        <f t="shared" si="334"/>
        <v>390</v>
      </c>
      <c r="W1490" s="26" t="s">
        <v>3810</v>
      </c>
      <c r="X1490" s="26">
        <v>1</v>
      </c>
      <c r="Y1490" s="26">
        <v>390</v>
      </c>
      <c r="Z1490" s="26">
        <v>17014</v>
      </c>
      <c r="AA1490" s="26">
        <v>160</v>
      </c>
      <c r="AB1490" s="26">
        <v>8</v>
      </c>
      <c r="AC1490" s="26">
        <v>20000</v>
      </c>
      <c r="AD1490" s="26">
        <v>0</v>
      </c>
      <c r="AE1490" s="26">
        <v>0</v>
      </c>
      <c r="AF1490" s="26">
        <v>1</v>
      </c>
      <c r="AG1490" s="26">
        <v>1</v>
      </c>
      <c r="AH1490" s="26">
        <v>120</v>
      </c>
      <c r="AI1490" s="26">
        <v>-2</v>
      </c>
      <c r="AJ1490" s="26">
        <v>2</v>
      </c>
      <c r="AK1490" s="26">
        <v>2</v>
      </c>
      <c r="AL1490" s="26">
        <v>-1</v>
      </c>
      <c r="AM1490" s="26">
        <v>-4</v>
      </c>
      <c r="AN1490" s="26">
        <v>26</v>
      </c>
      <c r="AO1490" s="26">
        <v>0</v>
      </c>
      <c r="AP1490" s="26">
        <v>0</v>
      </c>
      <c r="AQ1490" s="26">
        <v>0</v>
      </c>
      <c r="AR1490" s="26">
        <v>0</v>
      </c>
      <c r="AS1490" s="26">
        <v>1</v>
      </c>
      <c r="AT1490" s="26">
        <v>116</v>
      </c>
      <c r="AU1490" s="26">
        <v>23</v>
      </c>
      <c r="AV1490" s="26">
        <v>24</v>
      </c>
      <c r="AW1490" s="26">
        <v>0</v>
      </c>
      <c r="AX1490" s="26">
        <v>0</v>
      </c>
      <c r="AY1490" s="26">
        <v>1</v>
      </c>
      <c r="AZ1490" s="26">
        <v>2</v>
      </c>
      <c r="BA1490" s="26">
        <v>2</v>
      </c>
      <c r="BB1490" s="26">
        <v>0</v>
      </c>
      <c r="BC1490" s="26">
        <v>0</v>
      </c>
      <c r="BD1490" s="26" t="s">
        <v>2309</v>
      </c>
      <c r="BE1490" s="26">
        <v>5</v>
      </c>
      <c r="BF1490" s="26">
        <v>12</v>
      </c>
      <c r="BG1490" s="54" t="str">
        <f t="shared" si="335"/>
        <v>0186</v>
      </c>
      <c r="BH1490" s="9"/>
      <c r="BI1490" s="9"/>
    </row>
    <row r="1491" ht="16.5" spans="1:61">
      <c r="A1491" s="4">
        <f t="shared" si="322"/>
        <v>5</v>
      </c>
      <c r="B1491" s="4" t="str">
        <f>IF(X1491=0,"",VLOOKUP(Y1491,seriesName!A:B,2,TRUE))</f>
        <v>方舟</v>
      </c>
      <c r="C1491" s="4" t="str">
        <f>IF(A1491=1,VLOOKUP(V1491,Head!A:B,2,TRUE),IF(A1491=2,VLOOKUP(V1491,Chest!A:B,2,TRUE),IF(A1491=3,VLOOKUP(V1491,Arm!A:B,2,TRUE),IF(A1491=4,VLOOKUP(V1491,Waist!A:B,2,TRUE),IF(A1491=5,VLOOKUP(V1491,Leg!A:B,2,TRUE),"")))))</f>
        <v>方舟护腿</v>
      </c>
      <c r="D1491" s="44" t="str">
        <f>IF(X1491=1,VLOOKUP(AA1491,modelID!A:B,2,FALSE),"")</f>
        <v>pl342</v>
      </c>
      <c r="E1491" s="45">
        <f>IF(X1491=0,"",AH1491+VLOOKUP(AN1491,BuildupTable!L:O,4,FALSE))</f>
        <v>178</v>
      </c>
      <c r="F1491" s="1">
        <f t="shared" si="323"/>
        <v>0</v>
      </c>
      <c r="G1491" s="1">
        <f t="shared" si="324"/>
        <v>1</v>
      </c>
      <c r="H1491" s="1">
        <f t="shared" si="325"/>
        <v>1</v>
      </c>
      <c r="I1491" s="1">
        <f t="shared" si="326"/>
        <v>0</v>
      </c>
      <c r="J1491" s="4" t="str">
        <f>IF(AT1491=0,"",VLOOKUP(AT1491,skillbasedata!A:B,2,TRUE))</f>
        <v>狂龙症【蚀】</v>
      </c>
      <c r="K1491" s="48">
        <f t="shared" si="327"/>
        <v>1</v>
      </c>
      <c r="L1491" s="4" t="str">
        <f>IF(AU1491=0,"",VLOOKUP(AU1491,skillbasedata!A:B,2,TRUE))</f>
        <v>利刃</v>
      </c>
      <c r="M1491" s="48">
        <f t="shared" si="328"/>
        <v>1</v>
      </c>
      <c r="N1491" s="4" t="str">
        <f>IF(AV1491=0,"",VLOOKUP(AV1491,skillbasedata!A:B,2,TRUE))</f>
        <v>弹丸节约</v>
      </c>
      <c r="O1491" s="48">
        <f t="shared" si="329"/>
        <v>1</v>
      </c>
      <c r="P1491" s="4" t="str">
        <f>IF(AW1491=0,"",VLOOKUP(AW1491,skillbasedata!A:B,2,TRUE))</f>
        <v/>
      </c>
      <c r="Q1491" s="48">
        <f t="shared" si="330"/>
        <v>0</v>
      </c>
      <c r="R1491" s="4" t="str">
        <f>IF(AX1491=0,"",VLOOKUP(AX1491,skillbasedata!A:B,2,TRUE))</f>
        <v/>
      </c>
      <c r="S1491" s="48">
        <f t="shared" si="331"/>
        <v>0</v>
      </c>
      <c r="T1491" s="48">
        <f t="shared" si="332"/>
        <v>5</v>
      </c>
      <c r="U1491" s="48">
        <f t="shared" si="333"/>
        <v>12</v>
      </c>
      <c r="V1491" s="51">
        <f t="shared" si="334"/>
        <v>390</v>
      </c>
      <c r="W1491" s="26" t="s">
        <v>3811</v>
      </c>
      <c r="X1491" s="26">
        <v>1</v>
      </c>
      <c r="Y1491" s="26">
        <v>390</v>
      </c>
      <c r="Z1491" s="26">
        <v>17014</v>
      </c>
      <c r="AA1491" s="26">
        <v>160</v>
      </c>
      <c r="AB1491" s="26">
        <v>8</v>
      </c>
      <c r="AC1491" s="26">
        <v>20000</v>
      </c>
      <c r="AD1491" s="26">
        <v>0</v>
      </c>
      <c r="AE1491" s="26">
        <v>0</v>
      </c>
      <c r="AF1491" s="26">
        <v>1</v>
      </c>
      <c r="AG1491" s="26">
        <v>1</v>
      </c>
      <c r="AH1491" s="26">
        <v>120</v>
      </c>
      <c r="AI1491" s="26">
        <v>-2</v>
      </c>
      <c r="AJ1491" s="26">
        <v>2</v>
      </c>
      <c r="AK1491" s="26">
        <v>2</v>
      </c>
      <c r="AL1491" s="26">
        <v>-1</v>
      </c>
      <c r="AM1491" s="26">
        <v>-4</v>
      </c>
      <c r="AN1491" s="26">
        <v>26</v>
      </c>
      <c r="AO1491" s="26">
        <v>0</v>
      </c>
      <c r="AP1491" s="26">
        <v>0</v>
      </c>
      <c r="AQ1491" s="26">
        <v>1</v>
      </c>
      <c r="AR1491" s="26">
        <v>1</v>
      </c>
      <c r="AS1491" s="26">
        <v>0</v>
      </c>
      <c r="AT1491" s="26">
        <v>117</v>
      </c>
      <c r="AU1491" s="26">
        <v>23</v>
      </c>
      <c r="AV1491" s="26">
        <v>24</v>
      </c>
      <c r="AW1491" s="26">
        <v>0</v>
      </c>
      <c r="AX1491" s="26">
        <v>0</v>
      </c>
      <c r="AY1491" s="26">
        <v>1</v>
      </c>
      <c r="AZ1491" s="26">
        <v>1</v>
      </c>
      <c r="BA1491" s="26">
        <v>1</v>
      </c>
      <c r="BB1491" s="26">
        <v>0</v>
      </c>
      <c r="BC1491" s="26">
        <v>0</v>
      </c>
      <c r="BD1491" s="26" t="s">
        <v>2309</v>
      </c>
      <c r="BE1491" s="26">
        <v>5</v>
      </c>
      <c r="BF1491" s="26">
        <v>12</v>
      </c>
      <c r="BG1491" s="54" t="str">
        <f t="shared" si="335"/>
        <v>0186</v>
      </c>
      <c r="BH1491" s="9"/>
      <c r="BI1491" s="9"/>
    </row>
    <row r="1492" ht="16.5" spans="1:61">
      <c r="A1492" s="4">
        <f t="shared" si="322"/>
        <v>1</v>
      </c>
      <c r="B1492" s="4" t="str">
        <f>IF(X1492=0,"",VLOOKUP(Y1492,seriesName!A:B,2,TRUE))</f>
        <v>友爱</v>
      </c>
      <c r="C1492" s="4" t="str">
        <f>IF(A1492=1,VLOOKUP(V1492,Head!A:B,2,TRUE),IF(A1492=2,VLOOKUP(V1492,Chest!A:B,2,TRUE),IF(A1492=3,VLOOKUP(V1492,Arm!A:B,2,TRUE),IF(A1492=4,VLOOKUP(V1492,Waist!A:B,2,TRUE),IF(A1492=5,VLOOKUP(V1492,Leg!A:B,2,TRUE),"")))))</f>
        <v>友爱头盔</v>
      </c>
      <c r="D1492" s="44" t="str">
        <f>IF(X1492=1,VLOOKUP(AA1492,modelID!A:B,2,FALSE),"")</f>
        <v>pl342</v>
      </c>
      <c r="E1492" s="45">
        <f>IF(X1492=0,"",AH1492+VLOOKUP(AN1492,BuildupTable!L:O,4,FALSE))</f>
        <v>178</v>
      </c>
      <c r="F1492" s="1">
        <f t="shared" si="323"/>
        <v>0</v>
      </c>
      <c r="G1492" s="1">
        <f t="shared" si="324"/>
        <v>0</v>
      </c>
      <c r="H1492" s="1">
        <f t="shared" si="325"/>
        <v>1</v>
      </c>
      <c r="I1492" s="1">
        <f t="shared" si="326"/>
        <v>0</v>
      </c>
      <c r="J1492" s="4" t="str">
        <f>IF(AT1492=0,"",VLOOKUP(AT1492,skillbasedata!A:B,2,TRUE))</f>
        <v>狂龙症【蚀】</v>
      </c>
      <c r="K1492" s="48">
        <f t="shared" si="327"/>
        <v>1</v>
      </c>
      <c r="L1492" s="4" t="str">
        <f>IF(AU1492=0,"",VLOOKUP(AU1492,skillbasedata!A:B,2,TRUE))</f>
        <v>因祸得福</v>
      </c>
      <c r="M1492" s="48">
        <f t="shared" si="328"/>
        <v>2</v>
      </c>
      <c r="N1492" s="4" t="str">
        <f>IF(AV1492=0,"",VLOOKUP(AV1492,skillbasedata!A:B,2,TRUE))</f>
        <v/>
      </c>
      <c r="O1492" s="48">
        <f t="shared" si="329"/>
        <v>0</v>
      </c>
      <c r="P1492" s="4" t="str">
        <f>IF(AW1492=0,"",VLOOKUP(AW1492,skillbasedata!A:B,2,TRUE))</f>
        <v/>
      </c>
      <c r="Q1492" s="48">
        <f t="shared" si="330"/>
        <v>0</v>
      </c>
      <c r="R1492" s="4" t="str">
        <f>IF(AX1492=0,"",VLOOKUP(AX1492,skillbasedata!A:B,2,TRUE))</f>
        <v/>
      </c>
      <c r="S1492" s="48">
        <f t="shared" si="331"/>
        <v>0</v>
      </c>
      <c r="T1492" s="48">
        <f t="shared" si="332"/>
        <v>5</v>
      </c>
      <c r="U1492" s="48">
        <f t="shared" si="333"/>
        <v>12</v>
      </c>
      <c r="V1492" s="51">
        <f t="shared" si="334"/>
        <v>391</v>
      </c>
      <c r="W1492" s="26" t="s">
        <v>3812</v>
      </c>
      <c r="X1492" s="26">
        <v>1</v>
      </c>
      <c r="Y1492" s="26">
        <v>391</v>
      </c>
      <c r="Z1492" s="26">
        <v>17015</v>
      </c>
      <c r="AA1492" s="26">
        <v>160</v>
      </c>
      <c r="AB1492" s="26">
        <v>8</v>
      </c>
      <c r="AC1492" s="26">
        <v>20000</v>
      </c>
      <c r="AD1492" s="26">
        <v>0</v>
      </c>
      <c r="AE1492" s="26">
        <v>1</v>
      </c>
      <c r="AF1492" s="26">
        <v>1</v>
      </c>
      <c r="AG1492" s="26">
        <v>1</v>
      </c>
      <c r="AH1492" s="26">
        <v>120</v>
      </c>
      <c r="AI1492" s="26">
        <v>-2</v>
      </c>
      <c r="AJ1492" s="26">
        <v>2</v>
      </c>
      <c r="AK1492" s="26">
        <v>2</v>
      </c>
      <c r="AL1492" s="26">
        <v>-1</v>
      </c>
      <c r="AM1492" s="26">
        <v>-4</v>
      </c>
      <c r="AN1492" s="26">
        <v>26</v>
      </c>
      <c r="AO1492" s="26">
        <v>0</v>
      </c>
      <c r="AP1492" s="26">
        <v>0</v>
      </c>
      <c r="AQ1492" s="26">
        <v>0</v>
      </c>
      <c r="AR1492" s="26">
        <v>1</v>
      </c>
      <c r="AS1492" s="26">
        <v>0</v>
      </c>
      <c r="AT1492" s="26">
        <v>117</v>
      </c>
      <c r="AU1492" s="26">
        <v>116</v>
      </c>
      <c r="AV1492" s="26">
        <v>0</v>
      </c>
      <c r="AW1492" s="26">
        <v>0</v>
      </c>
      <c r="AX1492" s="26">
        <v>0</v>
      </c>
      <c r="AY1492" s="26">
        <v>1</v>
      </c>
      <c r="AZ1492" s="26">
        <v>2</v>
      </c>
      <c r="BA1492" s="26">
        <v>0</v>
      </c>
      <c r="BB1492" s="26">
        <v>0</v>
      </c>
      <c r="BC1492" s="26">
        <v>0</v>
      </c>
      <c r="BD1492" s="26" t="s">
        <v>2309</v>
      </c>
      <c r="BE1492" s="26">
        <v>5</v>
      </c>
      <c r="BF1492" s="26">
        <v>12</v>
      </c>
      <c r="BG1492" s="54" t="str">
        <f t="shared" si="335"/>
        <v>0187</v>
      </c>
      <c r="BH1492" s="9"/>
      <c r="BI1492" s="9"/>
    </row>
    <row r="1493" ht="16.5" spans="1:61">
      <c r="A1493" s="4">
        <f t="shared" si="322"/>
        <v>2</v>
      </c>
      <c r="B1493" s="4" t="str">
        <f>IF(X1493=0,"",VLOOKUP(Y1493,seriesName!A:B,2,TRUE))</f>
        <v>友爱</v>
      </c>
      <c r="C1493" s="4" t="str">
        <f>IF(A1493=1,VLOOKUP(V1493,Head!A:B,2,TRUE),IF(A1493=2,VLOOKUP(V1493,Chest!A:B,2,TRUE),IF(A1493=3,VLOOKUP(V1493,Arm!A:B,2,TRUE),IF(A1493=4,VLOOKUP(V1493,Waist!A:B,2,TRUE),IF(A1493=5,VLOOKUP(V1493,Leg!A:B,2,TRUE),"")))))</f>
        <v>友爱铠甲</v>
      </c>
      <c r="D1493" s="44" t="str">
        <f>IF(X1493=1,VLOOKUP(AA1493,modelID!A:B,2,FALSE),"")</f>
        <v>pl342</v>
      </c>
      <c r="E1493" s="45">
        <f>IF(X1493=0,"",AH1493+VLOOKUP(AN1493,BuildupTable!L:O,4,FALSE))</f>
        <v>178</v>
      </c>
      <c r="F1493" s="1">
        <f t="shared" si="323"/>
        <v>0</v>
      </c>
      <c r="G1493" s="1">
        <f t="shared" si="324"/>
        <v>1</v>
      </c>
      <c r="H1493" s="1">
        <f t="shared" si="325"/>
        <v>0</v>
      </c>
      <c r="I1493" s="1">
        <f t="shared" si="326"/>
        <v>0</v>
      </c>
      <c r="J1493" s="4" t="str">
        <f>IF(AT1493=0,"",VLOOKUP(AT1493,skillbasedata!A:B,2,TRUE))</f>
        <v>狂龙症【蚀】</v>
      </c>
      <c r="K1493" s="48">
        <f t="shared" si="327"/>
        <v>1</v>
      </c>
      <c r="L1493" s="4" t="str">
        <f>IF(AU1493=0,"",VLOOKUP(AU1493,skillbasedata!A:B,2,TRUE))</f>
        <v>死里逃生</v>
      </c>
      <c r="M1493" s="48">
        <f t="shared" si="328"/>
        <v>2</v>
      </c>
      <c r="N1493" s="4" t="str">
        <f>IF(AV1493=0,"",VLOOKUP(AV1493,skillbasedata!A:B,2,TRUE))</f>
        <v>会心击【属性】</v>
      </c>
      <c r="O1493" s="48">
        <f t="shared" si="329"/>
        <v>1</v>
      </c>
      <c r="P1493" s="4" t="str">
        <f>IF(AW1493=0,"",VLOOKUP(AW1493,skillbasedata!A:B,2,TRUE))</f>
        <v/>
      </c>
      <c r="Q1493" s="48">
        <f t="shared" si="330"/>
        <v>0</v>
      </c>
      <c r="R1493" s="4" t="str">
        <f>IF(AX1493=0,"",VLOOKUP(AX1493,skillbasedata!A:B,2,TRUE))</f>
        <v/>
      </c>
      <c r="S1493" s="48">
        <f t="shared" si="331"/>
        <v>0</v>
      </c>
      <c r="T1493" s="48">
        <f t="shared" si="332"/>
        <v>5</v>
      </c>
      <c r="U1493" s="48">
        <f t="shared" si="333"/>
        <v>12</v>
      </c>
      <c r="V1493" s="51">
        <f t="shared" si="334"/>
        <v>391</v>
      </c>
      <c r="W1493" s="26" t="s">
        <v>3813</v>
      </c>
      <c r="X1493" s="26">
        <v>1</v>
      </c>
      <c r="Y1493" s="26">
        <v>391</v>
      </c>
      <c r="Z1493" s="26">
        <v>17015</v>
      </c>
      <c r="AA1493" s="26">
        <v>160</v>
      </c>
      <c r="AB1493" s="26">
        <v>8</v>
      </c>
      <c r="AC1493" s="26">
        <v>20000</v>
      </c>
      <c r="AD1493" s="26">
        <v>0</v>
      </c>
      <c r="AE1493" s="26">
        <v>1</v>
      </c>
      <c r="AF1493" s="26">
        <v>1</v>
      </c>
      <c r="AG1493" s="26">
        <v>1</v>
      </c>
      <c r="AH1493" s="26">
        <v>120</v>
      </c>
      <c r="AI1493" s="26">
        <v>-2</v>
      </c>
      <c r="AJ1493" s="26">
        <v>2</v>
      </c>
      <c r="AK1493" s="26">
        <v>2</v>
      </c>
      <c r="AL1493" s="26">
        <v>-1</v>
      </c>
      <c r="AM1493" s="26">
        <v>-4</v>
      </c>
      <c r="AN1493" s="26">
        <v>26</v>
      </c>
      <c r="AO1493" s="26">
        <v>0</v>
      </c>
      <c r="AP1493" s="26">
        <v>0</v>
      </c>
      <c r="AQ1493" s="26">
        <v>1</v>
      </c>
      <c r="AR1493" s="26">
        <v>0</v>
      </c>
      <c r="AS1493" s="26">
        <v>0</v>
      </c>
      <c r="AT1493" s="26">
        <v>117</v>
      </c>
      <c r="AU1493" s="26">
        <v>5</v>
      </c>
      <c r="AV1493" s="26">
        <v>11</v>
      </c>
      <c r="AW1493" s="26">
        <v>0</v>
      </c>
      <c r="AX1493" s="26">
        <v>0</v>
      </c>
      <c r="AY1493" s="26">
        <v>1</v>
      </c>
      <c r="AZ1493" s="26">
        <v>2</v>
      </c>
      <c r="BA1493" s="26">
        <v>1</v>
      </c>
      <c r="BB1493" s="26">
        <v>0</v>
      </c>
      <c r="BC1493" s="26">
        <v>0</v>
      </c>
      <c r="BD1493" s="26" t="s">
        <v>2309</v>
      </c>
      <c r="BE1493" s="26">
        <v>5</v>
      </c>
      <c r="BF1493" s="26">
        <v>12</v>
      </c>
      <c r="BG1493" s="54" t="str">
        <f t="shared" si="335"/>
        <v>0187</v>
      </c>
      <c r="BH1493" s="9"/>
      <c r="BI1493" s="9"/>
    </row>
    <row r="1494" ht="16.5" spans="1:61">
      <c r="A1494" s="4">
        <f t="shared" si="322"/>
        <v>3</v>
      </c>
      <c r="B1494" s="4" t="str">
        <f>IF(X1494=0,"",VLOOKUP(Y1494,seriesName!A:B,2,TRUE))</f>
        <v>友爱</v>
      </c>
      <c r="C1494" s="4" t="str">
        <f>IF(A1494=1,VLOOKUP(V1494,Head!A:B,2,TRUE),IF(A1494=2,VLOOKUP(V1494,Chest!A:B,2,TRUE),IF(A1494=3,VLOOKUP(V1494,Arm!A:B,2,TRUE),IF(A1494=4,VLOOKUP(V1494,Waist!A:B,2,TRUE),IF(A1494=5,VLOOKUP(V1494,Leg!A:B,2,TRUE),"")))))</f>
        <v>友爱腕甲</v>
      </c>
      <c r="D1494" s="44" t="str">
        <f>IF(X1494=1,VLOOKUP(AA1494,modelID!A:B,2,FALSE),"")</f>
        <v>pl342</v>
      </c>
      <c r="E1494" s="45">
        <f>IF(X1494=0,"",AH1494+VLOOKUP(AN1494,BuildupTable!L:O,4,FALSE))</f>
        <v>178</v>
      </c>
      <c r="F1494" s="1">
        <f t="shared" si="323"/>
        <v>0</v>
      </c>
      <c r="G1494" s="1">
        <f t="shared" si="324"/>
        <v>0</v>
      </c>
      <c r="H1494" s="1">
        <f t="shared" si="325"/>
        <v>0</v>
      </c>
      <c r="I1494" s="1">
        <f t="shared" si="326"/>
        <v>1</v>
      </c>
      <c r="J1494" s="4" t="str">
        <f>IF(AT1494=0,"",VLOOKUP(AT1494,skillbasedata!A:B,2,TRUE))</f>
        <v>会心击【属性】</v>
      </c>
      <c r="K1494" s="48">
        <f t="shared" si="327"/>
        <v>2</v>
      </c>
      <c r="L1494" s="4" t="str">
        <f>IF(AU1494=0,"",VLOOKUP(AU1494,skillbasedata!A:B,2,TRUE))</f>
        <v>死里逃生</v>
      </c>
      <c r="M1494" s="48">
        <f t="shared" si="328"/>
        <v>1</v>
      </c>
      <c r="N1494" s="4" t="str">
        <f>IF(AV1494=0,"",VLOOKUP(AV1494,skillbasedata!A:B,2,TRUE))</f>
        <v/>
      </c>
      <c r="O1494" s="48">
        <f t="shared" si="329"/>
        <v>0</v>
      </c>
      <c r="P1494" s="4" t="str">
        <f>IF(AW1494=0,"",VLOOKUP(AW1494,skillbasedata!A:B,2,TRUE))</f>
        <v/>
      </c>
      <c r="Q1494" s="48">
        <f t="shared" si="330"/>
        <v>0</v>
      </c>
      <c r="R1494" s="4" t="str">
        <f>IF(AX1494=0,"",VLOOKUP(AX1494,skillbasedata!A:B,2,TRUE))</f>
        <v/>
      </c>
      <c r="S1494" s="48">
        <f t="shared" si="331"/>
        <v>0</v>
      </c>
      <c r="T1494" s="48">
        <f t="shared" si="332"/>
        <v>5</v>
      </c>
      <c r="U1494" s="48">
        <f t="shared" si="333"/>
        <v>12</v>
      </c>
      <c r="V1494" s="51">
        <f t="shared" si="334"/>
        <v>391</v>
      </c>
      <c r="W1494" s="26" t="s">
        <v>3814</v>
      </c>
      <c r="X1494" s="26">
        <v>1</v>
      </c>
      <c r="Y1494" s="26">
        <v>391</v>
      </c>
      <c r="Z1494" s="26">
        <v>17015</v>
      </c>
      <c r="AA1494" s="26">
        <v>160</v>
      </c>
      <c r="AB1494" s="26">
        <v>8</v>
      </c>
      <c r="AC1494" s="26">
        <v>20000</v>
      </c>
      <c r="AD1494" s="26">
        <v>0</v>
      </c>
      <c r="AE1494" s="26">
        <v>1</v>
      </c>
      <c r="AF1494" s="26">
        <v>1</v>
      </c>
      <c r="AG1494" s="26">
        <v>1</v>
      </c>
      <c r="AH1494" s="26">
        <v>120</v>
      </c>
      <c r="AI1494" s="26">
        <v>-2</v>
      </c>
      <c r="AJ1494" s="26">
        <v>2</v>
      </c>
      <c r="AK1494" s="26">
        <v>2</v>
      </c>
      <c r="AL1494" s="26">
        <v>-1</v>
      </c>
      <c r="AM1494" s="26">
        <v>-4</v>
      </c>
      <c r="AN1494" s="26">
        <v>26</v>
      </c>
      <c r="AO1494" s="26">
        <v>0</v>
      </c>
      <c r="AP1494" s="26">
        <v>0</v>
      </c>
      <c r="AQ1494" s="26">
        <v>0</v>
      </c>
      <c r="AR1494" s="26">
        <v>0</v>
      </c>
      <c r="AS1494" s="26">
        <v>1</v>
      </c>
      <c r="AT1494" s="26">
        <v>11</v>
      </c>
      <c r="AU1494" s="26">
        <v>5</v>
      </c>
      <c r="AV1494" s="26">
        <v>0</v>
      </c>
      <c r="AW1494" s="26">
        <v>0</v>
      </c>
      <c r="AX1494" s="26">
        <v>0</v>
      </c>
      <c r="AY1494" s="26">
        <v>2</v>
      </c>
      <c r="AZ1494" s="26">
        <v>1</v>
      </c>
      <c r="BA1494" s="26">
        <v>0</v>
      </c>
      <c r="BB1494" s="26">
        <v>0</v>
      </c>
      <c r="BC1494" s="26">
        <v>0</v>
      </c>
      <c r="BD1494" s="26" t="s">
        <v>2309</v>
      </c>
      <c r="BE1494" s="26">
        <v>5</v>
      </c>
      <c r="BF1494" s="26">
        <v>12</v>
      </c>
      <c r="BG1494" s="54" t="str">
        <f t="shared" si="335"/>
        <v>0187</v>
      </c>
      <c r="BH1494" s="9"/>
      <c r="BI1494" s="9"/>
    </row>
    <row r="1495" ht="16.5" spans="1:61">
      <c r="A1495" s="4">
        <f t="shared" si="322"/>
        <v>4</v>
      </c>
      <c r="B1495" s="4" t="str">
        <f>IF(X1495=0,"",VLOOKUP(Y1495,seriesName!A:B,2,TRUE))</f>
        <v>友爱</v>
      </c>
      <c r="C1495" s="4" t="str">
        <f>IF(A1495=1,VLOOKUP(V1495,Head!A:B,2,TRUE),IF(A1495=2,VLOOKUP(V1495,Chest!A:B,2,TRUE),IF(A1495=3,VLOOKUP(V1495,Arm!A:B,2,TRUE),IF(A1495=4,VLOOKUP(V1495,Waist!A:B,2,TRUE),IF(A1495=5,VLOOKUP(V1495,Leg!A:B,2,TRUE),"")))))</f>
        <v>友爱腰甲</v>
      </c>
      <c r="D1495" s="44" t="str">
        <f>IF(X1495=1,VLOOKUP(AA1495,modelID!A:B,2,FALSE),"")</f>
        <v>pl342</v>
      </c>
      <c r="E1495" s="45">
        <f>IF(X1495=0,"",AH1495+VLOOKUP(AN1495,BuildupTable!L:O,4,FALSE))</f>
        <v>178</v>
      </c>
      <c r="F1495" s="1">
        <f t="shared" si="323"/>
        <v>0</v>
      </c>
      <c r="G1495" s="1">
        <f t="shared" si="324"/>
        <v>0</v>
      </c>
      <c r="H1495" s="1">
        <f t="shared" si="325"/>
        <v>0</v>
      </c>
      <c r="I1495" s="1">
        <f t="shared" si="326"/>
        <v>1</v>
      </c>
      <c r="J1495" s="4" t="str">
        <f>IF(AT1495=0,"",VLOOKUP(AT1495,skillbasedata!A:B,2,TRUE))</f>
        <v>因祸得福</v>
      </c>
      <c r="K1495" s="48">
        <f t="shared" si="327"/>
        <v>1</v>
      </c>
      <c r="L1495" s="4" t="str">
        <f>IF(AU1495=0,"",VLOOKUP(AU1495,skillbasedata!A:B,2,TRUE))</f>
        <v>利刃</v>
      </c>
      <c r="M1495" s="48">
        <f t="shared" si="328"/>
        <v>2</v>
      </c>
      <c r="N1495" s="4" t="str">
        <f>IF(AV1495=0,"",VLOOKUP(AV1495,skillbasedata!A:B,2,TRUE))</f>
        <v>弹丸节约</v>
      </c>
      <c r="O1495" s="48">
        <f t="shared" si="329"/>
        <v>2</v>
      </c>
      <c r="P1495" s="4" t="str">
        <f>IF(AW1495=0,"",VLOOKUP(AW1495,skillbasedata!A:B,2,TRUE))</f>
        <v/>
      </c>
      <c r="Q1495" s="48">
        <f t="shared" si="330"/>
        <v>0</v>
      </c>
      <c r="R1495" s="4" t="str">
        <f>IF(AX1495=0,"",VLOOKUP(AX1495,skillbasedata!A:B,2,TRUE))</f>
        <v/>
      </c>
      <c r="S1495" s="48">
        <f t="shared" si="331"/>
        <v>0</v>
      </c>
      <c r="T1495" s="48">
        <f t="shared" si="332"/>
        <v>5</v>
      </c>
      <c r="U1495" s="48">
        <f t="shared" si="333"/>
        <v>12</v>
      </c>
      <c r="V1495" s="51">
        <f t="shared" si="334"/>
        <v>391</v>
      </c>
      <c r="W1495" s="26" t="s">
        <v>3815</v>
      </c>
      <c r="X1495" s="26">
        <v>1</v>
      </c>
      <c r="Y1495" s="26">
        <v>391</v>
      </c>
      <c r="Z1495" s="26">
        <v>17015</v>
      </c>
      <c r="AA1495" s="26">
        <v>160</v>
      </c>
      <c r="AB1495" s="26">
        <v>8</v>
      </c>
      <c r="AC1495" s="26">
        <v>20000</v>
      </c>
      <c r="AD1495" s="26">
        <v>0</v>
      </c>
      <c r="AE1495" s="26">
        <v>1</v>
      </c>
      <c r="AF1495" s="26">
        <v>1</v>
      </c>
      <c r="AG1495" s="26">
        <v>1</v>
      </c>
      <c r="AH1495" s="26">
        <v>120</v>
      </c>
      <c r="AI1495" s="26">
        <v>-2</v>
      </c>
      <c r="AJ1495" s="26">
        <v>2</v>
      </c>
      <c r="AK1495" s="26">
        <v>2</v>
      </c>
      <c r="AL1495" s="26">
        <v>-1</v>
      </c>
      <c r="AM1495" s="26">
        <v>-4</v>
      </c>
      <c r="AN1495" s="26">
        <v>26</v>
      </c>
      <c r="AO1495" s="26">
        <v>0</v>
      </c>
      <c r="AP1495" s="26">
        <v>0</v>
      </c>
      <c r="AQ1495" s="26">
        <v>0</v>
      </c>
      <c r="AR1495" s="26">
        <v>0</v>
      </c>
      <c r="AS1495" s="26">
        <v>1</v>
      </c>
      <c r="AT1495" s="26">
        <v>116</v>
      </c>
      <c r="AU1495" s="26">
        <v>23</v>
      </c>
      <c r="AV1495" s="26">
        <v>24</v>
      </c>
      <c r="AW1495" s="26">
        <v>0</v>
      </c>
      <c r="AX1495" s="26">
        <v>0</v>
      </c>
      <c r="AY1495" s="26">
        <v>1</v>
      </c>
      <c r="AZ1495" s="26">
        <v>2</v>
      </c>
      <c r="BA1495" s="26">
        <v>2</v>
      </c>
      <c r="BB1495" s="26">
        <v>0</v>
      </c>
      <c r="BC1495" s="26">
        <v>0</v>
      </c>
      <c r="BD1495" s="26" t="s">
        <v>2309</v>
      </c>
      <c r="BE1495" s="26">
        <v>5</v>
      </c>
      <c r="BF1495" s="26">
        <v>12</v>
      </c>
      <c r="BG1495" s="54" t="str">
        <f t="shared" si="335"/>
        <v>0187</v>
      </c>
      <c r="BH1495" s="9"/>
      <c r="BI1495" s="9"/>
    </row>
    <row r="1496" ht="16.5" spans="1:61">
      <c r="A1496" s="4">
        <f t="shared" si="322"/>
        <v>5</v>
      </c>
      <c r="B1496" s="4" t="str">
        <f>IF(X1496=0,"",VLOOKUP(Y1496,seriesName!A:B,2,TRUE))</f>
        <v>友爱</v>
      </c>
      <c r="C1496" s="4" t="str">
        <f>IF(A1496=1,VLOOKUP(V1496,Head!A:B,2,TRUE),IF(A1496=2,VLOOKUP(V1496,Chest!A:B,2,TRUE),IF(A1496=3,VLOOKUP(V1496,Arm!A:B,2,TRUE),IF(A1496=4,VLOOKUP(V1496,Waist!A:B,2,TRUE),IF(A1496=5,VLOOKUP(V1496,Leg!A:B,2,TRUE),"")))))</f>
        <v>友爱护腿</v>
      </c>
      <c r="D1496" s="44" t="str">
        <f>IF(X1496=1,VLOOKUP(AA1496,modelID!A:B,2,FALSE),"")</f>
        <v>pl342</v>
      </c>
      <c r="E1496" s="45">
        <f>IF(X1496=0,"",AH1496+VLOOKUP(AN1496,BuildupTable!L:O,4,FALSE))</f>
        <v>178</v>
      </c>
      <c r="F1496" s="1">
        <f t="shared" si="323"/>
        <v>0</v>
      </c>
      <c r="G1496" s="1">
        <f t="shared" si="324"/>
        <v>1</v>
      </c>
      <c r="H1496" s="1">
        <f t="shared" si="325"/>
        <v>1</v>
      </c>
      <c r="I1496" s="1">
        <f t="shared" si="326"/>
        <v>0</v>
      </c>
      <c r="J1496" s="4" t="str">
        <f>IF(AT1496=0,"",VLOOKUP(AT1496,skillbasedata!A:B,2,TRUE))</f>
        <v>狂龙症【蚀】</v>
      </c>
      <c r="K1496" s="48">
        <f t="shared" si="327"/>
        <v>1</v>
      </c>
      <c r="L1496" s="4" t="str">
        <f>IF(AU1496=0,"",VLOOKUP(AU1496,skillbasedata!A:B,2,TRUE))</f>
        <v>利刃</v>
      </c>
      <c r="M1496" s="48">
        <f t="shared" si="328"/>
        <v>1</v>
      </c>
      <c r="N1496" s="4" t="str">
        <f>IF(AV1496=0,"",VLOOKUP(AV1496,skillbasedata!A:B,2,TRUE))</f>
        <v>弹丸节约</v>
      </c>
      <c r="O1496" s="48">
        <f t="shared" si="329"/>
        <v>1</v>
      </c>
      <c r="P1496" s="4" t="str">
        <f>IF(AW1496=0,"",VLOOKUP(AW1496,skillbasedata!A:B,2,TRUE))</f>
        <v/>
      </c>
      <c r="Q1496" s="48">
        <f t="shared" si="330"/>
        <v>0</v>
      </c>
      <c r="R1496" s="4" t="str">
        <f>IF(AX1496=0,"",VLOOKUP(AX1496,skillbasedata!A:B,2,TRUE))</f>
        <v/>
      </c>
      <c r="S1496" s="48">
        <f t="shared" si="331"/>
        <v>0</v>
      </c>
      <c r="T1496" s="48">
        <f t="shared" si="332"/>
        <v>5</v>
      </c>
      <c r="U1496" s="48">
        <f t="shared" si="333"/>
        <v>12</v>
      </c>
      <c r="V1496" s="51">
        <f t="shared" si="334"/>
        <v>391</v>
      </c>
      <c r="W1496" s="26" t="s">
        <v>3816</v>
      </c>
      <c r="X1496" s="26">
        <v>1</v>
      </c>
      <c r="Y1496" s="26">
        <v>391</v>
      </c>
      <c r="Z1496" s="26">
        <v>17015</v>
      </c>
      <c r="AA1496" s="26">
        <v>160</v>
      </c>
      <c r="AB1496" s="26">
        <v>8</v>
      </c>
      <c r="AC1496" s="26">
        <v>20000</v>
      </c>
      <c r="AD1496" s="26">
        <v>0</v>
      </c>
      <c r="AE1496" s="26">
        <v>1</v>
      </c>
      <c r="AF1496" s="26">
        <v>1</v>
      </c>
      <c r="AG1496" s="26">
        <v>1</v>
      </c>
      <c r="AH1496" s="26">
        <v>120</v>
      </c>
      <c r="AI1496" s="26">
        <v>-2</v>
      </c>
      <c r="AJ1496" s="26">
        <v>2</v>
      </c>
      <c r="AK1496" s="26">
        <v>2</v>
      </c>
      <c r="AL1496" s="26">
        <v>-1</v>
      </c>
      <c r="AM1496" s="26">
        <v>-4</v>
      </c>
      <c r="AN1496" s="26">
        <v>26</v>
      </c>
      <c r="AO1496" s="26">
        <v>0</v>
      </c>
      <c r="AP1496" s="26">
        <v>0</v>
      </c>
      <c r="AQ1496" s="26">
        <v>1</v>
      </c>
      <c r="AR1496" s="26">
        <v>1</v>
      </c>
      <c r="AS1496" s="26">
        <v>0</v>
      </c>
      <c r="AT1496" s="26">
        <v>117</v>
      </c>
      <c r="AU1496" s="26">
        <v>23</v>
      </c>
      <c r="AV1496" s="26">
        <v>24</v>
      </c>
      <c r="AW1496" s="26">
        <v>0</v>
      </c>
      <c r="AX1496" s="26">
        <v>0</v>
      </c>
      <c r="AY1496" s="26">
        <v>1</v>
      </c>
      <c r="AZ1496" s="26">
        <v>1</v>
      </c>
      <c r="BA1496" s="26">
        <v>1</v>
      </c>
      <c r="BB1496" s="26">
        <v>0</v>
      </c>
      <c r="BC1496" s="26">
        <v>0</v>
      </c>
      <c r="BD1496" s="26" t="s">
        <v>2309</v>
      </c>
      <c r="BE1496" s="26">
        <v>5</v>
      </c>
      <c r="BF1496" s="26">
        <v>12</v>
      </c>
      <c r="BG1496" s="54" t="str">
        <f t="shared" si="335"/>
        <v>0187</v>
      </c>
      <c r="BH1496" s="9"/>
      <c r="BI1496" s="9"/>
    </row>
    <row r="1497" ht="16.5" spans="1:61">
      <c r="A1497" s="4">
        <f t="shared" si="322"/>
        <v>1</v>
      </c>
      <c r="B1497" s="4" t="str">
        <f>IF(X1497=0,"",VLOOKUP(Y1497,seriesName!A:B,2,TRUE))</f>
        <v>爵银龙</v>
      </c>
      <c r="C1497" s="4" t="str">
        <f>IF(A1497=1,VLOOKUP(V1497,Head!A:B,2,TRUE),IF(A1497=2,VLOOKUP(V1497,Chest!A:B,2,TRUE),IF(A1497=3,VLOOKUP(V1497,Arm!A:B,2,TRUE),IF(A1497=4,VLOOKUP(V1497,Waist!A:B,2,TRUE),IF(A1497=5,VLOOKUP(V1497,Leg!A:B,2,TRUE),"")))))</f>
        <v>爵银龙头盔</v>
      </c>
      <c r="D1497" s="44" t="str">
        <f>IF(X1497=1,VLOOKUP(AA1497,modelID!A:B,2,FALSE),"")</f>
        <v>pl352</v>
      </c>
      <c r="E1497" s="45">
        <f>IF(X1497=0,"",AH1497+VLOOKUP(AN1497,BuildupTable!L:O,4,FALSE))</f>
        <v>178</v>
      </c>
      <c r="F1497" s="1">
        <f t="shared" si="323"/>
        <v>0</v>
      </c>
      <c r="G1497" s="1">
        <f t="shared" si="324"/>
        <v>2</v>
      </c>
      <c r="H1497" s="1">
        <f t="shared" si="325"/>
        <v>0</v>
      </c>
      <c r="I1497" s="1">
        <f t="shared" si="326"/>
        <v>0</v>
      </c>
      <c r="J1497" s="4" t="str">
        <f>IF(AT1497=0,"",VLOOKUP(AT1497,skillbasedata!A:B,2,TRUE))</f>
        <v>弱点特效</v>
      </c>
      <c r="K1497" s="48">
        <f t="shared" si="327"/>
        <v>1</v>
      </c>
      <c r="L1497" s="4" t="str">
        <f>IF(AU1497=0,"",VLOOKUP(AU1497,skillbasedata!A:B,2,TRUE))</f>
        <v>翔虫使</v>
      </c>
      <c r="M1497" s="48">
        <f t="shared" si="328"/>
        <v>2</v>
      </c>
      <c r="N1497" s="4" t="str">
        <f>IF(AV1497=0,"",VLOOKUP(AV1497,skillbasedata!A:B,2,TRUE))</f>
        <v/>
      </c>
      <c r="O1497" s="48">
        <f t="shared" si="329"/>
        <v>0</v>
      </c>
      <c r="P1497" s="4" t="str">
        <f>IF(AW1497=0,"",VLOOKUP(AW1497,skillbasedata!A:B,2,TRUE))</f>
        <v/>
      </c>
      <c r="Q1497" s="48">
        <f t="shared" si="330"/>
        <v>0</v>
      </c>
      <c r="R1497" s="4" t="str">
        <f>IF(AX1497=0,"",VLOOKUP(AX1497,skillbasedata!A:B,2,TRUE))</f>
        <v/>
      </c>
      <c r="S1497" s="48">
        <f t="shared" si="331"/>
        <v>0</v>
      </c>
      <c r="T1497" s="48">
        <f t="shared" si="332"/>
        <v>5</v>
      </c>
      <c r="U1497" s="48">
        <f t="shared" si="333"/>
        <v>12</v>
      </c>
      <c r="V1497" s="51">
        <f t="shared" si="334"/>
        <v>402</v>
      </c>
      <c r="W1497" s="26" t="s">
        <v>3817</v>
      </c>
      <c r="X1497" s="26">
        <v>1</v>
      </c>
      <c r="Y1497" s="26">
        <v>402</v>
      </c>
      <c r="Z1497" s="26">
        <v>17013</v>
      </c>
      <c r="AA1497" s="26">
        <v>170</v>
      </c>
      <c r="AB1497" s="26">
        <v>8</v>
      </c>
      <c r="AC1497" s="26">
        <v>20000</v>
      </c>
      <c r="AD1497" s="26">
        <v>0</v>
      </c>
      <c r="AE1497" s="26">
        <v>2</v>
      </c>
      <c r="AF1497" s="26">
        <v>1</v>
      </c>
      <c r="AG1497" s="26">
        <v>1</v>
      </c>
      <c r="AH1497" s="26">
        <v>120</v>
      </c>
      <c r="AI1497" s="26">
        <v>-2</v>
      </c>
      <c r="AJ1497" s="26">
        <v>2</v>
      </c>
      <c r="AK1497" s="26">
        <v>-1</v>
      </c>
      <c r="AL1497" s="26">
        <v>2</v>
      </c>
      <c r="AM1497" s="26">
        <v>-5</v>
      </c>
      <c r="AN1497" s="26">
        <v>26</v>
      </c>
      <c r="AO1497" s="26">
        <v>0</v>
      </c>
      <c r="AP1497" s="26">
        <v>0</v>
      </c>
      <c r="AQ1497" s="26">
        <v>2</v>
      </c>
      <c r="AR1497" s="26">
        <v>0</v>
      </c>
      <c r="AS1497" s="26">
        <v>0</v>
      </c>
      <c r="AT1497" s="26">
        <v>8</v>
      </c>
      <c r="AU1497" s="26">
        <v>104</v>
      </c>
      <c r="AV1497" s="26">
        <v>0</v>
      </c>
      <c r="AW1497" s="26">
        <v>0</v>
      </c>
      <c r="AX1497" s="26">
        <v>0</v>
      </c>
      <c r="AY1497" s="26">
        <v>1</v>
      </c>
      <c r="AZ1497" s="26">
        <v>2</v>
      </c>
      <c r="BA1497" s="26">
        <v>0</v>
      </c>
      <c r="BB1497" s="26">
        <v>0</v>
      </c>
      <c r="BC1497" s="26">
        <v>0</v>
      </c>
      <c r="BD1497" s="26" t="s">
        <v>2309</v>
      </c>
      <c r="BE1497" s="26">
        <v>5</v>
      </c>
      <c r="BF1497" s="26">
        <v>12</v>
      </c>
      <c r="BG1497" s="54" t="str">
        <f t="shared" si="335"/>
        <v>0192</v>
      </c>
      <c r="BH1497" s="9"/>
      <c r="BI1497" s="9"/>
    </row>
    <row r="1498" ht="16.5" spans="1:61">
      <c r="A1498" s="4">
        <f t="shared" si="322"/>
        <v>2</v>
      </c>
      <c r="B1498" s="4" t="str">
        <f>IF(X1498=0,"",VLOOKUP(Y1498,seriesName!A:B,2,TRUE))</f>
        <v>爵银龙</v>
      </c>
      <c r="C1498" s="4" t="str">
        <f>IF(A1498=1,VLOOKUP(V1498,Head!A:B,2,TRUE),IF(A1498=2,VLOOKUP(V1498,Chest!A:B,2,TRUE),IF(A1498=3,VLOOKUP(V1498,Arm!A:B,2,TRUE),IF(A1498=4,VLOOKUP(V1498,Waist!A:B,2,TRUE),IF(A1498=5,VLOOKUP(V1498,Leg!A:B,2,TRUE),"")))))</f>
        <v>爵银龙铠甲</v>
      </c>
      <c r="D1498" s="44" t="str">
        <f>IF(X1498=1,VLOOKUP(AA1498,modelID!A:B,2,FALSE),"")</f>
        <v>pl352</v>
      </c>
      <c r="E1498" s="45">
        <f>IF(X1498=0,"",AH1498+VLOOKUP(AN1498,BuildupTable!L:O,4,FALSE))</f>
        <v>178</v>
      </c>
      <c r="F1498" s="1">
        <f t="shared" si="323"/>
        <v>1</v>
      </c>
      <c r="G1498" s="1">
        <f t="shared" si="324"/>
        <v>1</v>
      </c>
      <c r="H1498" s="1">
        <f t="shared" si="325"/>
        <v>0</v>
      </c>
      <c r="I1498" s="1">
        <f t="shared" si="326"/>
        <v>0</v>
      </c>
      <c r="J1498" s="4" t="str">
        <f>IF(AT1498=0,"",VLOOKUP(AT1498,skillbasedata!A:B,2,TRUE))</f>
        <v>气血</v>
      </c>
      <c r="K1498" s="48">
        <f t="shared" si="327"/>
        <v>1</v>
      </c>
      <c r="L1498" s="4" t="str">
        <f>IF(AU1498=0,"",VLOOKUP(AU1498,skillbasedata!A:B,2,TRUE))</f>
        <v>弱点特效</v>
      </c>
      <c r="M1498" s="48">
        <f t="shared" si="328"/>
        <v>1</v>
      </c>
      <c r="N1498" s="4" t="str">
        <f>IF(AV1498=0,"",VLOOKUP(AV1498,skillbasedata!A:B,2,TRUE))</f>
        <v>破坏王</v>
      </c>
      <c r="O1498" s="48">
        <f t="shared" si="329"/>
        <v>1</v>
      </c>
      <c r="P1498" s="4" t="str">
        <f>IF(AW1498=0,"",VLOOKUP(AW1498,skillbasedata!A:B,2,TRUE))</f>
        <v/>
      </c>
      <c r="Q1498" s="48">
        <f t="shared" si="330"/>
        <v>0</v>
      </c>
      <c r="R1498" s="4" t="str">
        <f>IF(AX1498=0,"",VLOOKUP(AX1498,skillbasedata!A:B,2,TRUE))</f>
        <v/>
      </c>
      <c r="S1498" s="48">
        <f t="shared" si="331"/>
        <v>0</v>
      </c>
      <c r="T1498" s="48">
        <f t="shared" si="332"/>
        <v>5</v>
      </c>
      <c r="U1498" s="48">
        <f t="shared" si="333"/>
        <v>12</v>
      </c>
      <c r="V1498" s="51">
        <f t="shared" si="334"/>
        <v>402</v>
      </c>
      <c r="W1498" s="26" t="s">
        <v>3818</v>
      </c>
      <c r="X1498" s="26">
        <v>1</v>
      </c>
      <c r="Y1498" s="26">
        <v>402</v>
      </c>
      <c r="Z1498" s="26">
        <v>17013</v>
      </c>
      <c r="AA1498" s="26">
        <v>170</v>
      </c>
      <c r="AB1498" s="26">
        <v>8</v>
      </c>
      <c r="AC1498" s="26">
        <v>20000</v>
      </c>
      <c r="AD1498" s="26">
        <v>0</v>
      </c>
      <c r="AE1498" s="26">
        <v>2</v>
      </c>
      <c r="AF1498" s="26">
        <v>1</v>
      </c>
      <c r="AG1498" s="26">
        <v>1</v>
      </c>
      <c r="AH1498" s="26">
        <v>120</v>
      </c>
      <c r="AI1498" s="26">
        <v>-2</v>
      </c>
      <c r="AJ1498" s="26">
        <v>2</v>
      </c>
      <c r="AK1498" s="26">
        <v>-1</v>
      </c>
      <c r="AL1498" s="26">
        <v>2</v>
      </c>
      <c r="AM1498" s="26">
        <v>-5</v>
      </c>
      <c r="AN1498" s="26">
        <v>26</v>
      </c>
      <c r="AO1498" s="26">
        <v>0</v>
      </c>
      <c r="AP1498" s="26">
        <v>1</v>
      </c>
      <c r="AQ1498" s="26">
        <v>1</v>
      </c>
      <c r="AR1498" s="26">
        <v>0</v>
      </c>
      <c r="AS1498" s="26">
        <v>0</v>
      </c>
      <c r="AT1498" s="26">
        <v>112</v>
      </c>
      <c r="AU1498" s="26">
        <v>8</v>
      </c>
      <c r="AV1498" s="26">
        <v>81</v>
      </c>
      <c r="AW1498" s="26">
        <v>0</v>
      </c>
      <c r="AX1498" s="26">
        <v>0</v>
      </c>
      <c r="AY1498" s="26">
        <v>1</v>
      </c>
      <c r="AZ1498" s="26">
        <v>1</v>
      </c>
      <c r="BA1498" s="26">
        <v>1</v>
      </c>
      <c r="BB1498" s="26">
        <v>0</v>
      </c>
      <c r="BC1498" s="26">
        <v>0</v>
      </c>
      <c r="BD1498" s="26" t="s">
        <v>2309</v>
      </c>
      <c r="BE1498" s="26">
        <v>5</v>
      </c>
      <c r="BF1498" s="26">
        <v>12</v>
      </c>
      <c r="BG1498" s="54" t="str">
        <f t="shared" si="335"/>
        <v>0192</v>
      </c>
      <c r="BH1498" s="9"/>
      <c r="BI1498" s="9"/>
    </row>
    <row r="1499" ht="16.5" spans="1:61">
      <c r="A1499" s="4">
        <f t="shared" si="322"/>
        <v>3</v>
      </c>
      <c r="B1499" s="4" t="str">
        <f>IF(X1499=0,"",VLOOKUP(Y1499,seriesName!A:B,2,TRUE))</f>
        <v>爵银龙</v>
      </c>
      <c r="C1499" s="4" t="str">
        <f>IF(A1499=1,VLOOKUP(V1499,Head!A:B,2,TRUE),IF(A1499=2,VLOOKUP(V1499,Chest!A:B,2,TRUE),IF(A1499=3,VLOOKUP(V1499,Arm!A:B,2,TRUE),IF(A1499=4,VLOOKUP(V1499,Waist!A:B,2,TRUE),IF(A1499=5,VLOOKUP(V1499,Leg!A:B,2,TRUE),"")))))</f>
        <v>爵银龙腕甲</v>
      </c>
      <c r="D1499" s="44" t="str">
        <f>IF(X1499=1,VLOOKUP(AA1499,modelID!A:B,2,FALSE),"")</f>
        <v>pl352</v>
      </c>
      <c r="E1499" s="45">
        <f>IF(X1499=0,"",AH1499+VLOOKUP(AN1499,BuildupTable!L:O,4,FALSE))</f>
        <v>178</v>
      </c>
      <c r="F1499" s="1">
        <f t="shared" si="323"/>
        <v>0</v>
      </c>
      <c r="G1499" s="1">
        <f t="shared" si="324"/>
        <v>0</v>
      </c>
      <c r="H1499" s="1">
        <f t="shared" si="325"/>
        <v>0</v>
      </c>
      <c r="I1499" s="1">
        <f t="shared" si="326"/>
        <v>1</v>
      </c>
      <c r="J1499" s="4" t="str">
        <f>IF(AT1499=0,"",VLOOKUP(AT1499,skillbasedata!A:B,2,TRUE))</f>
        <v>翔虫使</v>
      </c>
      <c r="K1499" s="48">
        <f t="shared" si="327"/>
        <v>1</v>
      </c>
      <c r="L1499" s="4" t="str">
        <f>IF(AU1499=0,"",VLOOKUP(AU1499,skillbasedata!A:B,2,TRUE))</f>
        <v>攻击</v>
      </c>
      <c r="M1499" s="48">
        <f t="shared" si="328"/>
        <v>2</v>
      </c>
      <c r="N1499" s="4" t="str">
        <f>IF(AV1499=0,"",VLOOKUP(AV1499,skillbasedata!A:B,2,TRUE))</f>
        <v>属性异常状态的耐性</v>
      </c>
      <c r="O1499" s="48">
        <f t="shared" si="329"/>
        <v>1</v>
      </c>
      <c r="P1499" s="4" t="str">
        <f>IF(AW1499=0,"",VLOOKUP(AW1499,skillbasedata!A:B,2,TRUE))</f>
        <v/>
      </c>
      <c r="Q1499" s="48">
        <f t="shared" si="330"/>
        <v>0</v>
      </c>
      <c r="R1499" s="4" t="str">
        <f>IF(AX1499=0,"",VLOOKUP(AX1499,skillbasedata!A:B,2,TRUE))</f>
        <v/>
      </c>
      <c r="S1499" s="48">
        <f t="shared" si="331"/>
        <v>0</v>
      </c>
      <c r="T1499" s="48">
        <f t="shared" si="332"/>
        <v>5</v>
      </c>
      <c r="U1499" s="48">
        <f t="shared" si="333"/>
        <v>12</v>
      </c>
      <c r="V1499" s="51">
        <f t="shared" si="334"/>
        <v>402</v>
      </c>
      <c r="W1499" s="26" t="s">
        <v>3819</v>
      </c>
      <c r="X1499" s="26">
        <v>1</v>
      </c>
      <c r="Y1499" s="26">
        <v>402</v>
      </c>
      <c r="Z1499" s="26">
        <v>17013</v>
      </c>
      <c r="AA1499" s="26">
        <v>170</v>
      </c>
      <c r="AB1499" s="26">
        <v>8</v>
      </c>
      <c r="AC1499" s="26">
        <v>20000</v>
      </c>
      <c r="AD1499" s="26">
        <v>0</v>
      </c>
      <c r="AE1499" s="26">
        <v>2</v>
      </c>
      <c r="AF1499" s="26">
        <v>1</v>
      </c>
      <c r="AG1499" s="26">
        <v>1</v>
      </c>
      <c r="AH1499" s="26">
        <v>120</v>
      </c>
      <c r="AI1499" s="26">
        <v>-2</v>
      </c>
      <c r="AJ1499" s="26">
        <v>2</v>
      </c>
      <c r="AK1499" s="26">
        <v>-1</v>
      </c>
      <c r="AL1499" s="26">
        <v>2</v>
      </c>
      <c r="AM1499" s="26">
        <v>-5</v>
      </c>
      <c r="AN1499" s="26">
        <v>26</v>
      </c>
      <c r="AO1499" s="26">
        <v>0</v>
      </c>
      <c r="AP1499" s="26">
        <v>0</v>
      </c>
      <c r="AQ1499" s="26">
        <v>0</v>
      </c>
      <c r="AR1499" s="26">
        <v>0</v>
      </c>
      <c r="AS1499" s="26">
        <v>1</v>
      </c>
      <c r="AT1499" s="26">
        <v>104</v>
      </c>
      <c r="AU1499" s="26">
        <v>1</v>
      </c>
      <c r="AV1499" s="26">
        <v>72</v>
      </c>
      <c r="AW1499" s="26">
        <v>0</v>
      </c>
      <c r="AX1499" s="26">
        <v>0</v>
      </c>
      <c r="AY1499" s="26">
        <v>1</v>
      </c>
      <c r="AZ1499" s="26">
        <v>2</v>
      </c>
      <c r="BA1499" s="26">
        <v>1</v>
      </c>
      <c r="BB1499" s="26">
        <v>0</v>
      </c>
      <c r="BC1499" s="26">
        <v>0</v>
      </c>
      <c r="BD1499" s="26" t="s">
        <v>2309</v>
      </c>
      <c r="BE1499" s="26">
        <v>5</v>
      </c>
      <c r="BF1499" s="26">
        <v>12</v>
      </c>
      <c r="BG1499" s="54" t="str">
        <f t="shared" si="335"/>
        <v>0192</v>
      </c>
      <c r="BH1499" s="9"/>
      <c r="BI1499" s="9"/>
    </row>
    <row r="1500" ht="16.5" spans="1:61">
      <c r="A1500" s="4">
        <f t="shared" si="322"/>
        <v>4</v>
      </c>
      <c r="B1500" s="4" t="str">
        <f>IF(X1500=0,"",VLOOKUP(Y1500,seriesName!A:B,2,TRUE))</f>
        <v>爵银龙</v>
      </c>
      <c r="C1500" s="4" t="str">
        <f>IF(A1500=1,VLOOKUP(V1500,Head!A:B,2,TRUE),IF(A1500=2,VLOOKUP(V1500,Chest!A:B,2,TRUE),IF(A1500=3,VLOOKUP(V1500,Arm!A:B,2,TRUE),IF(A1500=4,VLOOKUP(V1500,Waist!A:B,2,TRUE),IF(A1500=5,VLOOKUP(V1500,Leg!A:B,2,TRUE),"")))))</f>
        <v>爵银龙腰甲</v>
      </c>
      <c r="D1500" s="44" t="str">
        <f>IF(X1500=1,VLOOKUP(AA1500,modelID!A:B,2,FALSE),"")</f>
        <v>pl352</v>
      </c>
      <c r="E1500" s="45">
        <f>IF(X1500=0,"",AH1500+VLOOKUP(AN1500,BuildupTable!L:O,4,FALSE))</f>
        <v>178</v>
      </c>
      <c r="F1500" s="1">
        <f t="shared" si="323"/>
        <v>2</v>
      </c>
      <c r="G1500" s="1">
        <f t="shared" si="324"/>
        <v>0</v>
      </c>
      <c r="H1500" s="1">
        <f t="shared" si="325"/>
        <v>0</v>
      </c>
      <c r="I1500" s="1">
        <f t="shared" si="326"/>
        <v>0</v>
      </c>
      <c r="J1500" s="4" t="str">
        <f>IF(AT1500=0,"",VLOOKUP(AT1500,skillbasedata!A:B,2,TRUE))</f>
        <v>气血</v>
      </c>
      <c r="K1500" s="48">
        <f t="shared" si="327"/>
        <v>2</v>
      </c>
      <c r="L1500" s="4" t="str">
        <f>IF(AU1500=0,"",VLOOKUP(AU1500,skillbasedata!A:B,2,TRUE))</f>
        <v>破坏王</v>
      </c>
      <c r="M1500" s="48">
        <f t="shared" si="328"/>
        <v>1</v>
      </c>
      <c r="N1500" s="4" t="str">
        <f>IF(AV1500=0,"",VLOOKUP(AV1500,skillbasedata!A:B,2,TRUE))</f>
        <v>攻击</v>
      </c>
      <c r="O1500" s="48">
        <f t="shared" si="329"/>
        <v>1</v>
      </c>
      <c r="P1500" s="4" t="str">
        <f>IF(AW1500=0,"",VLOOKUP(AW1500,skillbasedata!A:B,2,TRUE))</f>
        <v/>
      </c>
      <c r="Q1500" s="48">
        <f t="shared" si="330"/>
        <v>0</v>
      </c>
      <c r="R1500" s="4" t="str">
        <f>IF(AX1500=0,"",VLOOKUP(AX1500,skillbasedata!A:B,2,TRUE))</f>
        <v/>
      </c>
      <c r="S1500" s="48">
        <f t="shared" si="331"/>
        <v>0</v>
      </c>
      <c r="T1500" s="48">
        <f t="shared" si="332"/>
        <v>5</v>
      </c>
      <c r="U1500" s="48">
        <f t="shared" si="333"/>
        <v>12</v>
      </c>
      <c r="V1500" s="51">
        <f t="shared" si="334"/>
        <v>402</v>
      </c>
      <c r="W1500" s="26" t="s">
        <v>3820</v>
      </c>
      <c r="X1500" s="26">
        <v>1</v>
      </c>
      <c r="Y1500" s="26">
        <v>402</v>
      </c>
      <c r="Z1500" s="26">
        <v>17013</v>
      </c>
      <c r="AA1500" s="26">
        <v>170</v>
      </c>
      <c r="AB1500" s="26">
        <v>8</v>
      </c>
      <c r="AC1500" s="26">
        <v>20000</v>
      </c>
      <c r="AD1500" s="26">
        <v>0</v>
      </c>
      <c r="AE1500" s="26">
        <v>2</v>
      </c>
      <c r="AF1500" s="26">
        <v>1</v>
      </c>
      <c r="AG1500" s="26">
        <v>1</v>
      </c>
      <c r="AH1500" s="26">
        <v>120</v>
      </c>
      <c r="AI1500" s="26">
        <v>-2</v>
      </c>
      <c r="AJ1500" s="26">
        <v>2</v>
      </c>
      <c r="AK1500" s="26">
        <v>-1</v>
      </c>
      <c r="AL1500" s="26">
        <v>2</v>
      </c>
      <c r="AM1500" s="26">
        <v>-5</v>
      </c>
      <c r="AN1500" s="26">
        <v>26</v>
      </c>
      <c r="AO1500" s="26">
        <v>0</v>
      </c>
      <c r="AP1500" s="26">
        <v>2</v>
      </c>
      <c r="AQ1500" s="26">
        <v>0</v>
      </c>
      <c r="AR1500" s="26">
        <v>0</v>
      </c>
      <c r="AS1500" s="26">
        <v>0</v>
      </c>
      <c r="AT1500" s="26">
        <v>112</v>
      </c>
      <c r="AU1500" s="26">
        <v>81</v>
      </c>
      <c r="AV1500" s="26">
        <v>1</v>
      </c>
      <c r="AW1500" s="26">
        <v>0</v>
      </c>
      <c r="AX1500" s="26">
        <v>0</v>
      </c>
      <c r="AY1500" s="26">
        <v>2</v>
      </c>
      <c r="AZ1500" s="26">
        <v>1</v>
      </c>
      <c r="BA1500" s="26">
        <v>1</v>
      </c>
      <c r="BB1500" s="26">
        <v>0</v>
      </c>
      <c r="BC1500" s="26">
        <v>0</v>
      </c>
      <c r="BD1500" s="26" t="s">
        <v>2309</v>
      </c>
      <c r="BE1500" s="26">
        <v>5</v>
      </c>
      <c r="BF1500" s="26">
        <v>12</v>
      </c>
      <c r="BG1500" s="54" t="str">
        <f t="shared" si="335"/>
        <v>0192</v>
      </c>
      <c r="BH1500" s="9"/>
      <c r="BI1500" s="9"/>
    </row>
    <row r="1501" ht="16.5" spans="1:61">
      <c r="A1501" s="4">
        <f t="shared" si="322"/>
        <v>5</v>
      </c>
      <c r="B1501" s="4" t="str">
        <f>IF(X1501=0,"",VLOOKUP(Y1501,seriesName!A:B,2,TRUE))</f>
        <v>爵银龙</v>
      </c>
      <c r="C1501" s="4" t="str">
        <f>IF(A1501=1,VLOOKUP(V1501,Head!A:B,2,TRUE),IF(A1501=2,VLOOKUP(V1501,Chest!A:B,2,TRUE),IF(A1501=3,VLOOKUP(V1501,Arm!A:B,2,TRUE),IF(A1501=4,VLOOKUP(V1501,Waist!A:B,2,TRUE),IF(A1501=5,VLOOKUP(V1501,Leg!A:B,2,TRUE),"")))))</f>
        <v>爵银龙护腿</v>
      </c>
      <c r="D1501" s="44" t="str">
        <f>IF(X1501=1,VLOOKUP(AA1501,modelID!A:B,2,FALSE),"")</f>
        <v>pl352</v>
      </c>
      <c r="E1501" s="45">
        <f>IF(X1501=0,"",AH1501+VLOOKUP(AN1501,BuildupTable!L:O,4,FALSE))</f>
        <v>178</v>
      </c>
      <c r="F1501" s="1">
        <f t="shared" si="323"/>
        <v>2</v>
      </c>
      <c r="G1501" s="1">
        <f t="shared" si="324"/>
        <v>0</v>
      </c>
      <c r="H1501" s="1">
        <f t="shared" si="325"/>
        <v>0</v>
      </c>
      <c r="I1501" s="1">
        <f t="shared" si="326"/>
        <v>1</v>
      </c>
      <c r="J1501" s="4" t="str">
        <f>IF(AT1501=0,"",VLOOKUP(AT1501,skillbasedata!A:B,2,TRUE))</f>
        <v>属性异常状态的耐性</v>
      </c>
      <c r="K1501" s="48">
        <f t="shared" si="327"/>
        <v>2</v>
      </c>
      <c r="L1501" s="4" t="str">
        <f>IF(AU1501=0,"",VLOOKUP(AU1501,skillbasedata!A:B,2,TRUE))</f>
        <v>弱点特效</v>
      </c>
      <c r="M1501" s="48">
        <f t="shared" si="328"/>
        <v>1</v>
      </c>
      <c r="N1501" s="4" t="str">
        <f>IF(AV1501=0,"",VLOOKUP(AV1501,skillbasedata!A:B,2,TRUE))</f>
        <v>攻击</v>
      </c>
      <c r="O1501" s="48">
        <f t="shared" si="329"/>
        <v>1</v>
      </c>
      <c r="P1501" s="4" t="str">
        <f>IF(AW1501=0,"",VLOOKUP(AW1501,skillbasedata!A:B,2,TRUE))</f>
        <v/>
      </c>
      <c r="Q1501" s="48">
        <f t="shared" si="330"/>
        <v>0</v>
      </c>
      <c r="R1501" s="4" t="str">
        <f>IF(AX1501=0,"",VLOOKUP(AX1501,skillbasedata!A:B,2,TRUE))</f>
        <v/>
      </c>
      <c r="S1501" s="48">
        <f t="shared" si="331"/>
        <v>0</v>
      </c>
      <c r="T1501" s="48">
        <f t="shared" si="332"/>
        <v>5</v>
      </c>
      <c r="U1501" s="48">
        <f t="shared" si="333"/>
        <v>12</v>
      </c>
      <c r="V1501" s="51">
        <f t="shared" si="334"/>
        <v>402</v>
      </c>
      <c r="W1501" s="26" t="s">
        <v>3821</v>
      </c>
      <c r="X1501" s="26">
        <v>1</v>
      </c>
      <c r="Y1501" s="26">
        <v>402</v>
      </c>
      <c r="Z1501" s="26">
        <v>17013</v>
      </c>
      <c r="AA1501" s="26">
        <v>170</v>
      </c>
      <c r="AB1501" s="26">
        <v>8</v>
      </c>
      <c r="AC1501" s="26">
        <v>20000</v>
      </c>
      <c r="AD1501" s="26">
        <v>0</v>
      </c>
      <c r="AE1501" s="26">
        <v>2</v>
      </c>
      <c r="AF1501" s="26">
        <v>1</v>
      </c>
      <c r="AG1501" s="26">
        <v>1</v>
      </c>
      <c r="AH1501" s="26">
        <v>120</v>
      </c>
      <c r="AI1501" s="26">
        <v>-2</v>
      </c>
      <c r="AJ1501" s="26">
        <v>2</v>
      </c>
      <c r="AK1501" s="26">
        <v>-1</v>
      </c>
      <c r="AL1501" s="26">
        <v>2</v>
      </c>
      <c r="AM1501" s="26">
        <v>-5</v>
      </c>
      <c r="AN1501" s="26">
        <v>26</v>
      </c>
      <c r="AO1501" s="26">
        <v>0</v>
      </c>
      <c r="AP1501" s="26">
        <v>2</v>
      </c>
      <c r="AQ1501" s="26">
        <v>0</v>
      </c>
      <c r="AR1501" s="26">
        <v>0</v>
      </c>
      <c r="AS1501" s="26">
        <v>1</v>
      </c>
      <c r="AT1501" s="26">
        <v>72</v>
      </c>
      <c r="AU1501" s="26">
        <v>8</v>
      </c>
      <c r="AV1501" s="26">
        <v>1</v>
      </c>
      <c r="AW1501" s="26">
        <v>0</v>
      </c>
      <c r="AX1501" s="26">
        <v>0</v>
      </c>
      <c r="AY1501" s="26">
        <v>2</v>
      </c>
      <c r="AZ1501" s="26">
        <v>1</v>
      </c>
      <c r="BA1501" s="26">
        <v>1</v>
      </c>
      <c r="BB1501" s="26">
        <v>0</v>
      </c>
      <c r="BC1501" s="26">
        <v>0</v>
      </c>
      <c r="BD1501" s="26" t="s">
        <v>2309</v>
      </c>
      <c r="BE1501" s="26">
        <v>5</v>
      </c>
      <c r="BF1501" s="26">
        <v>12</v>
      </c>
      <c r="BG1501" s="54" t="str">
        <f t="shared" si="335"/>
        <v>0192</v>
      </c>
      <c r="BH1501" s="9"/>
      <c r="BI1501" s="9"/>
    </row>
    <row r="1502" ht="16.5" spans="1:61">
      <c r="A1502" s="4">
        <f t="shared" si="322"/>
        <v>1</v>
      </c>
      <c r="B1502" s="4" t="str">
        <f>IF(X1502=0,"",VLOOKUP(Y1502,seriesName!A:B,2,TRUE))</f>
        <v>教授</v>
      </c>
      <c r="C1502" s="4" t="str">
        <f>IF(A1502=1,VLOOKUP(V1502,Head!A:B,2,TRUE),IF(A1502=2,VLOOKUP(V1502,Chest!A:B,2,TRUE),IF(A1502=3,VLOOKUP(V1502,Arm!A:B,2,TRUE),IF(A1502=4,VLOOKUP(V1502,Waist!A:B,2,TRUE),IF(A1502=5,VLOOKUP(V1502,Leg!A:B,2,TRUE),"")))))</f>
        <v>教授护目镜</v>
      </c>
      <c r="D1502" s="44" t="str">
        <f>IF(X1502=1,VLOOKUP(AA1502,modelID!A:B,2,FALSE),"")</f>
        <v>pl374</v>
      </c>
      <c r="E1502" s="45">
        <f>IF(X1502=0,"",AH1502+VLOOKUP(AN1502,BuildupTable!L:O,4,FALSE))</f>
        <v>172</v>
      </c>
      <c r="F1502" s="1">
        <f t="shared" si="323"/>
        <v>3</v>
      </c>
      <c r="G1502" s="1">
        <f t="shared" si="324"/>
        <v>0</v>
      </c>
      <c r="H1502" s="1">
        <f t="shared" si="325"/>
        <v>0</v>
      </c>
      <c r="I1502" s="1">
        <f t="shared" si="326"/>
        <v>0</v>
      </c>
      <c r="J1502" s="4" t="str">
        <f>IF(AT1502=0,"",VLOOKUP(AT1502,skillbasedata!A:B,2,TRUE))</f>
        <v>回复速度</v>
      </c>
      <c r="K1502" s="48">
        <f t="shared" si="327"/>
        <v>3</v>
      </c>
      <c r="L1502" s="4" t="str">
        <f>IF(AU1502=0,"",VLOOKUP(AU1502,skillbasedata!A:B,2,TRUE))</f>
        <v>耳塞</v>
      </c>
      <c r="M1502" s="48">
        <f t="shared" si="328"/>
        <v>2</v>
      </c>
      <c r="N1502" s="4" t="str">
        <f>IF(AV1502=0,"",VLOOKUP(AV1502,skillbasedata!A:B,2,TRUE))</f>
        <v/>
      </c>
      <c r="O1502" s="48">
        <f t="shared" si="329"/>
        <v>0</v>
      </c>
      <c r="P1502" s="4" t="str">
        <f>IF(AW1502=0,"",VLOOKUP(AW1502,skillbasedata!A:B,2,TRUE))</f>
        <v/>
      </c>
      <c r="Q1502" s="48">
        <f t="shared" si="330"/>
        <v>0</v>
      </c>
      <c r="R1502" s="4" t="str">
        <f>IF(AX1502=0,"",VLOOKUP(AX1502,skillbasedata!A:B,2,TRUE))</f>
        <v/>
      </c>
      <c r="S1502" s="48">
        <f t="shared" si="331"/>
        <v>0</v>
      </c>
      <c r="T1502" s="48">
        <f t="shared" si="332"/>
        <v>5</v>
      </c>
      <c r="U1502" s="48">
        <f t="shared" si="333"/>
        <v>12</v>
      </c>
      <c r="V1502" s="51">
        <f t="shared" si="334"/>
        <v>410</v>
      </c>
      <c r="W1502" s="26" t="s">
        <v>3822</v>
      </c>
      <c r="X1502" s="26">
        <v>1</v>
      </c>
      <c r="Y1502" s="26">
        <v>410</v>
      </c>
      <c r="Z1502" s="26">
        <v>17004</v>
      </c>
      <c r="AA1502" s="26">
        <v>192</v>
      </c>
      <c r="AB1502" s="26">
        <v>8</v>
      </c>
      <c r="AC1502" s="26">
        <v>20000</v>
      </c>
      <c r="AD1502" s="26">
        <v>0</v>
      </c>
      <c r="AE1502" s="26">
        <v>0</v>
      </c>
      <c r="AF1502" s="26">
        <v>1</v>
      </c>
      <c r="AG1502" s="26">
        <v>1</v>
      </c>
      <c r="AH1502" s="26">
        <v>114</v>
      </c>
      <c r="AI1502" s="26">
        <v>1</v>
      </c>
      <c r="AJ1502" s="26">
        <v>1</v>
      </c>
      <c r="AK1502" s="26">
        <v>1</v>
      </c>
      <c r="AL1502" s="26">
        <v>1</v>
      </c>
      <c r="AM1502" s="26">
        <v>1</v>
      </c>
      <c r="AN1502" s="26">
        <v>26</v>
      </c>
      <c r="AO1502" s="26">
        <v>0</v>
      </c>
      <c r="AP1502" s="26">
        <v>3</v>
      </c>
      <c r="AQ1502" s="26">
        <v>0</v>
      </c>
      <c r="AR1502" s="26">
        <v>0</v>
      </c>
      <c r="AS1502" s="26">
        <v>0</v>
      </c>
      <c r="AT1502" s="26">
        <v>59</v>
      </c>
      <c r="AU1502" s="26">
        <v>61</v>
      </c>
      <c r="AV1502" s="26">
        <v>0</v>
      </c>
      <c r="AW1502" s="26">
        <v>0</v>
      </c>
      <c r="AX1502" s="26">
        <v>0</v>
      </c>
      <c r="AY1502" s="26">
        <v>3</v>
      </c>
      <c r="AZ1502" s="26">
        <v>2</v>
      </c>
      <c r="BA1502" s="26">
        <v>0</v>
      </c>
      <c r="BB1502" s="26">
        <v>0</v>
      </c>
      <c r="BC1502" s="26">
        <v>0</v>
      </c>
      <c r="BD1502" s="26" t="s">
        <v>2309</v>
      </c>
      <c r="BE1502" s="26">
        <v>5</v>
      </c>
      <c r="BF1502" s="26">
        <v>12</v>
      </c>
      <c r="BG1502" s="54" t="str">
        <f t="shared" si="335"/>
        <v>019A</v>
      </c>
      <c r="BH1502" s="9"/>
      <c r="BI1502" s="9"/>
    </row>
    <row r="1503" ht="16.5" spans="1:61">
      <c r="A1503" s="4">
        <f t="shared" si="322"/>
        <v>2</v>
      </c>
      <c r="B1503" s="4" t="str">
        <f>IF(X1503=0,"",VLOOKUP(Y1503,seriesName!A:B,2,TRUE))</f>
        <v>教授</v>
      </c>
      <c r="C1503" s="4" t="str">
        <f>IF(A1503=1,VLOOKUP(V1503,Head!A:B,2,TRUE),IF(A1503=2,VLOOKUP(V1503,Chest!A:B,2,TRUE),IF(A1503=3,VLOOKUP(V1503,Arm!A:B,2,TRUE),IF(A1503=4,VLOOKUP(V1503,Waist!A:B,2,TRUE),IF(A1503=5,VLOOKUP(V1503,Leg!A:B,2,TRUE),"")))))</f>
        <v>教授外套</v>
      </c>
      <c r="D1503" s="44" t="str">
        <f>IF(X1503=1,VLOOKUP(AA1503,modelID!A:B,2,FALSE),"")</f>
        <v>pl374</v>
      </c>
      <c r="E1503" s="45">
        <f>IF(X1503=0,"",AH1503+VLOOKUP(AN1503,BuildupTable!L:O,4,FALSE))</f>
        <v>172</v>
      </c>
      <c r="F1503" s="1">
        <f t="shared" si="323"/>
        <v>2</v>
      </c>
      <c r="G1503" s="1">
        <f t="shared" si="324"/>
        <v>0</v>
      </c>
      <c r="H1503" s="1">
        <f t="shared" si="325"/>
        <v>0</v>
      </c>
      <c r="I1503" s="1">
        <f t="shared" si="326"/>
        <v>0</v>
      </c>
      <c r="J1503" s="4" t="str">
        <f>IF(AT1503=0,"",VLOOKUP(AT1503,skillbasedata!A:B,2,TRUE))</f>
        <v>耳塞</v>
      </c>
      <c r="K1503" s="48">
        <f t="shared" si="327"/>
        <v>3</v>
      </c>
      <c r="L1503" s="4" t="str">
        <f>IF(AU1503=0,"",VLOOKUP(AU1503,skillbasedata!A:B,2,TRUE))</f>
        <v>饥饿耐性</v>
      </c>
      <c r="M1503" s="48">
        <f t="shared" si="328"/>
        <v>1</v>
      </c>
      <c r="N1503" s="4" t="str">
        <f>IF(AV1503=0,"",VLOOKUP(AV1503,skillbasedata!A:B,2,TRUE))</f>
        <v/>
      </c>
      <c r="O1503" s="48">
        <f t="shared" si="329"/>
        <v>0</v>
      </c>
      <c r="P1503" s="4" t="str">
        <f>IF(AW1503=0,"",VLOOKUP(AW1503,skillbasedata!A:B,2,TRUE))</f>
        <v/>
      </c>
      <c r="Q1503" s="48">
        <f t="shared" si="330"/>
        <v>0</v>
      </c>
      <c r="R1503" s="4" t="str">
        <f>IF(AX1503=0,"",VLOOKUP(AX1503,skillbasedata!A:B,2,TRUE))</f>
        <v/>
      </c>
      <c r="S1503" s="48">
        <f t="shared" si="331"/>
        <v>0</v>
      </c>
      <c r="T1503" s="48">
        <f t="shared" si="332"/>
        <v>5</v>
      </c>
      <c r="U1503" s="48">
        <f t="shared" si="333"/>
        <v>12</v>
      </c>
      <c r="V1503" s="51">
        <f t="shared" si="334"/>
        <v>410</v>
      </c>
      <c r="W1503" s="26" t="s">
        <v>3823</v>
      </c>
      <c r="X1503" s="26">
        <v>1</v>
      </c>
      <c r="Y1503" s="26">
        <v>410</v>
      </c>
      <c r="Z1503" s="26">
        <v>17004</v>
      </c>
      <c r="AA1503" s="26">
        <v>192</v>
      </c>
      <c r="AB1503" s="26">
        <v>8</v>
      </c>
      <c r="AC1503" s="26">
        <v>20000</v>
      </c>
      <c r="AD1503" s="26">
        <v>0</v>
      </c>
      <c r="AE1503" s="26">
        <v>0</v>
      </c>
      <c r="AF1503" s="26">
        <v>1</v>
      </c>
      <c r="AG1503" s="26">
        <v>1</v>
      </c>
      <c r="AH1503" s="26">
        <v>114</v>
      </c>
      <c r="AI1503" s="26">
        <v>1</v>
      </c>
      <c r="AJ1503" s="26">
        <v>1</v>
      </c>
      <c r="AK1503" s="26">
        <v>1</v>
      </c>
      <c r="AL1503" s="26">
        <v>1</v>
      </c>
      <c r="AM1503" s="26">
        <v>1</v>
      </c>
      <c r="AN1503" s="26">
        <v>26</v>
      </c>
      <c r="AO1503" s="26">
        <v>0</v>
      </c>
      <c r="AP1503" s="26">
        <v>2</v>
      </c>
      <c r="AQ1503" s="26">
        <v>0</v>
      </c>
      <c r="AR1503" s="26">
        <v>0</v>
      </c>
      <c r="AS1503" s="26">
        <v>0</v>
      </c>
      <c r="AT1503" s="26">
        <v>61</v>
      </c>
      <c r="AU1503" s="26">
        <v>96</v>
      </c>
      <c r="AV1503" s="26">
        <v>0</v>
      </c>
      <c r="AW1503" s="26">
        <v>0</v>
      </c>
      <c r="AX1503" s="26">
        <v>0</v>
      </c>
      <c r="AY1503" s="26">
        <v>3</v>
      </c>
      <c r="AZ1503" s="26">
        <v>1</v>
      </c>
      <c r="BA1503" s="26">
        <v>0</v>
      </c>
      <c r="BB1503" s="26">
        <v>0</v>
      </c>
      <c r="BC1503" s="26">
        <v>0</v>
      </c>
      <c r="BD1503" s="26" t="s">
        <v>2309</v>
      </c>
      <c r="BE1503" s="26">
        <v>5</v>
      </c>
      <c r="BF1503" s="26">
        <v>12</v>
      </c>
      <c r="BG1503" s="54" t="str">
        <f t="shared" si="335"/>
        <v>019A</v>
      </c>
      <c r="BH1503" s="9"/>
      <c r="BI1503" s="9"/>
    </row>
    <row r="1504" ht="16.5" spans="1:61">
      <c r="A1504" s="4">
        <f t="shared" si="322"/>
        <v>3</v>
      </c>
      <c r="B1504" s="4" t="str">
        <f>IF(X1504=0,"",VLOOKUP(Y1504,seriesName!A:B,2,TRUE))</f>
        <v>教授</v>
      </c>
      <c r="C1504" s="4" t="str">
        <f>IF(A1504=1,VLOOKUP(V1504,Head!A:B,2,TRUE),IF(A1504=2,VLOOKUP(V1504,Chest!A:B,2,TRUE),IF(A1504=3,VLOOKUP(V1504,Arm!A:B,2,TRUE),IF(A1504=4,VLOOKUP(V1504,Waist!A:B,2,TRUE),IF(A1504=5,VLOOKUP(V1504,Leg!A:B,2,TRUE),"")))))</f>
        <v>教授手套</v>
      </c>
      <c r="D1504" s="44" t="str">
        <f>IF(X1504=1,VLOOKUP(AA1504,modelID!A:B,2,FALSE),"")</f>
        <v>pl374</v>
      </c>
      <c r="E1504" s="45">
        <f>IF(X1504=0,"",AH1504+VLOOKUP(AN1504,BuildupTable!L:O,4,FALSE))</f>
        <v>172</v>
      </c>
      <c r="F1504" s="1">
        <f t="shared" si="323"/>
        <v>1</v>
      </c>
      <c r="G1504" s="1">
        <f t="shared" si="324"/>
        <v>2</v>
      </c>
      <c r="H1504" s="1">
        <f t="shared" si="325"/>
        <v>0</v>
      </c>
      <c r="I1504" s="1">
        <f t="shared" si="326"/>
        <v>0</v>
      </c>
      <c r="J1504" s="4" t="str">
        <f>IF(AT1504=0,"",VLOOKUP(AT1504,skillbasedata!A:B,2,TRUE))</f>
        <v>精灵加护</v>
      </c>
      <c r="K1504" s="48">
        <f t="shared" si="327"/>
        <v>3</v>
      </c>
      <c r="L1504" s="4" t="str">
        <f>IF(AU1504=0,"",VLOOKUP(AU1504,skillbasedata!A:B,2,TRUE))</f>
        <v>饥饿耐性</v>
      </c>
      <c r="M1504" s="48">
        <f t="shared" si="328"/>
        <v>1</v>
      </c>
      <c r="N1504" s="4" t="str">
        <f>IF(AV1504=0,"",VLOOKUP(AV1504,skillbasedata!A:B,2,TRUE))</f>
        <v/>
      </c>
      <c r="O1504" s="48">
        <f t="shared" si="329"/>
        <v>0</v>
      </c>
      <c r="P1504" s="4" t="str">
        <f>IF(AW1504=0,"",VLOOKUP(AW1504,skillbasedata!A:B,2,TRUE))</f>
        <v/>
      </c>
      <c r="Q1504" s="48">
        <f t="shared" si="330"/>
        <v>0</v>
      </c>
      <c r="R1504" s="4" t="str">
        <f>IF(AX1504=0,"",VLOOKUP(AX1504,skillbasedata!A:B,2,TRUE))</f>
        <v/>
      </c>
      <c r="S1504" s="48">
        <f t="shared" si="331"/>
        <v>0</v>
      </c>
      <c r="T1504" s="48">
        <f t="shared" si="332"/>
        <v>5</v>
      </c>
      <c r="U1504" s="48">
        <f t="shared" si="333"/>
        <v>12</v>
      </c>
      <c r="V1504" s="51">
        <f t="shared" si="334"/>
        <v>410</v>
      </c>
      <c r="W1504" s="26" t="s">
        <v>3824</v>
      </c>
      <c r="X1504" s="26">
        <v>1</v>
      </c>
      <c r="Y1504" s="26">
        <v>410</v>
      </c>
      <c r="Z1504" s="26">
        <v>17004</v>
      </c>
      <c r="AA1504" s="26">
        <v>192</v>
      </c>
      <c r="AB1504" s="26">
        <v>8</v>
      </c>
      <c r="AC1504" s="26">
        <v>20000</v>
      </c>
      <c r="AD1504" s="26">
        <v>0</v>
      </c>
      <c r="AE1504" s="26">
        <v>0</v>
      </c>
      <c r="AF1504" s="26">
        <v>1</v>
      </c>
      <c r="AG1504" s="26">
        <v>1</v>
      </c>
      <c r="AH1504" s="26">
        <v>114</v>
      </c>
      <c r="AI1504" s="26">
        <v>1</v>
      </c>
      <c r="AJ1504" s="26">
        <v>1</v>
      </c>
      <c r="AK1504" s="26">
        <v>1</v>
      </c>
      <c r="AL1504" s="26">
        <v>1</v>
      </c>
      <c r="AM1504" s="26">
        <v>1</v>
      </c>
      <c r="AN1504" s="26">
        <v>26</v>
      </c>
      <c r="AO1504" s="26">
        <v>0</v>
      </c>
      <c r="AP1504" s="26">
        <v>1</v>
      </c>
      <c r="AQ1504" s="26">
        <v>2</v>
      </c>
      <c r="AR1504" s="26">
        <v>0</v>
      </c>
      <c r="AS1504" s="26">
        <v>0</v>
      </c>
      <c r="AT1504" s="26">
        <v>57</v>
      </c>
      <c r="AU1504" s="26">
        <v>96</v>
      </c>
      <c r="AV1504" s="26">
        <v>0</v>
      </c>
      <c r="AW1504" s="26">
        <v>0</v>
      </c>
      <c r="AX1504" s="26">
        <v>0</v>
      </c>
      <c r="AY1504" s="26">
        <v>3</v>
      </c>
      <c r="AZ1504" s="26">
        <v>1</v>
      </c>
      <c r="BA1504" s="26">
        <v>0</v>
      </c>
      <c r="BB1504" s="26">
        <v>0</v>
      </c>
      <c r="BC1504" s="26">
        <v>0</v>
      </c>
      <c r="BD1504" s="26" t="s">
        <v>2309</v>
      </c>
      <c r="BE1504" s="26">
        <v>5</v>
      </c>
      <c r="BF1504" s="26">
        <v>12</v>
      </c>
      <c r="BG1504" s="54" t="str">
        <f t="shared" si="335"/>
        <v>019A</v>
      </c>
      <c r="BH1504" s="9"/>
      <c r="BI1504" s="9"/>
    </row>
    <row r="1505" ht="16.5" spans="1:61">
      <c r="A1505" s="4">
        <f t="shared" si="322"/>
        <v>4</v>
      </c>
      <c r="B1505" s="4" t="str">
        <f>IF(X1505=0,"",VLOOKUP(Y1505,seriesName!A:B,2,TRUE))</f>
        <v>教授</v>
      </c>
      <c r="C1505" s="4" t="str">
        <f>IF(A1505=1,VLOOKUP(V1505,Head!A:B,2,TRUE),IF(A1505=2,VLOOKUP(V1505,Chest!A:B,2,TRUE),IF(A1505=3,VLOOKUP(V1505,Arm!A:B,2,TRUE),IF(A1505=4,VLOOKUP(V1505,Waist!A:B,2,TRUE),IF(A1505=5,VLOOKUP(V1505,Leg!A:B,2,TRUE),"")))))</f>
        <v>教授腰带</v>
      </c>
      <c r="D1505" s="44" t="str">
        <f>IF(X1505=1,VLOOKUP(AA1505,modelID!A:B,2,FALSE),"")</f>
        <v>pl374</v>
      </c>
      <c r="E1505" s="45">
        <f>IF(X1505=0,"",AH1505+VLOOKUP(AN1505,BuildupTable!L:O,4,FALSE))</f>
        <v>172</v>
      </c>
      <c r="F1505" s="1">
        <f t="shared" si="323"/>
        <v>1</v>
      </c>
      <c r="G1505" s="1">
        <f t="shared" si="324"/>
        <v>2</v>
      </c>
      <c r="H1505" s="1">
        <f t="shared" si="325"/>
        <v>0</v>
      </c>
      <c r="I1505" s="1">
        <f t="shared" si="326"/>
        <v>0</v>
      </c>
      <c r="J1505" s="4" t="str">
        <f>IF(AT1505=0,"",VLOOKUP(AT1505,skillbasedata!A:B,2,TRUE))</f>
        <v>耐震</v>
      </c>
      <c r="K1505" s="48">
        <f t="shared" si="327"/>
        <v>3</v>
      </c>
      <c r="L1505" s="4" t="str">
        <f>IF(AU1505=0,"",VLOOKUP(AU1505,skillbasedata!A:B,2,TRUE))</f>
        <v>减轻胆怯</v>
      </c>
      <c r="M1505" s="48">
        <f t="shared" si="328"/>
        <v>2</v>
      </c>
      <c r="N1505" s="4" t="str">
        <f>IF(AV1505=0,"",VLOOKUP(AV1505,skillbasedata!A:B,2,TRUE))</f>
        <v/>
      </c>
      <c r="O1505" s="48">
        <f t="shared" si="329"/>
        <v>0</v>
      </c>
      <c r="P1505" s="4" t="str">
        <f>IF(AW1505=0,"",VLOOKUP(AW1505,skillbasedata!A:B,2,TRUE))</f>
        <v/>
      </c>
      <c r="Q1505" s="48">
        <f t="shared" si="330"/>
        <v>0</v>
      </c>
      <c r="R1505" s="4" t="str">
        <f>IF(AX1505=0,"",VLOOKUP(AX1505,skillbasedata!A:B,2,TRUE))</f>
        <v/>
      </c>
      <c r="S1505" s="48">
        <f t="shared" si="331"/>
        <v>0</v>
      </c>
      <c r="T1505" s="48">
        <f t="shared" si="332"/>
        <v>5</v>
      </c>
      <c r="U1505" s="48">
        <f t="shared" si="333"/>
        <v>12</v>
      </c>
      <c r="V1505" s="51">
        <f t="shared" si="334"/>
        <v>410</v>
      </c>
      <c r="W1505" s="26" t="s">
        <v>3825</v>
      </c>
      <c r="X1505" s="26">
        <v>1</v>
      </c>
      <c r="Y1505" s="26">
        <v>410</v>
      </c>
      <c r="Z1505" s="26">
        <v>17004</v>
      </c>
      <c r="AA1505" s="26">
        <v>192</v>
      </c>
      <c r="AB1505" s="26">
        <v>8</v>
      </c>
      <c r="AC1505" s="26">
        <v>20000</v>
      </c>
      <c r="AD1505" s="26">
        <v>0</v>
      </c>
      <c r="AE1505" s="26">
        <v>0</v>
      </c>
      <c r="AF1505" s="26">
        <v>1</v>
      </c>
      <c r="AG1505" s="26">
        <v>1</v>
      </c>
      <c r="AH1505" s="26">
        <v>114</v>
      </c>
      <c r="AI1505" s="26">
        <v>1</v>
      </c>
      <c r="AJ1505" s="26">
        <v>1</v>
      </c>
      <c r="AK1505" s="26">
        <v>1</v>
      </c>
      <c r="AL1505" s="26">
        <v>1</v>
      </c>
      <c r="AM1505" s="26">
        <v>1</v>
      </c>
      <c r="AN1505" s="26">
        <v>26</v>
      </c>
      <c r="AO1505" s="26">
        <v>0</v>
      </c>
      <c r="AP1505" s="26">
        <v>1</v>
      </c>
      <c r="AQ1505" s="26">
        <v>2</v>
      </c>
      <c r="AR1505" s="26">
        <v>0</v>
      </c>
      <c r="AS1505" s="26">
        <v>0</v>
      </c>
      <c r="AT1505" s="26">
        <v>63</v>
      </c>
      <c r="AU1505" s="26">
        <v>93</v>
      </c>
      <c r="AV1505" s="26">
        <v>0</v>
      </c>
      <c r="AW1505" s="26">
        <v>0</v>
      </c>
      <c r="AX1505" s="26">
        <v>0</v>
      </c>
      <c r="AY1505" s="26">
        <v>3</v>
      </c>
      <c r="AZ1505" s="26">
        <v>2</v>
      </c>
      <c r="BA1505" s="26">
        <v>0</v>
      </c>
      <c r="BB1505" s="26">
        <v>0</v>
      </c>
      <c r="BC1505" s="26">
        <v>0</v>
      </c>
      <c r="BD1505" s="26" t="s">
        <v>2309</v>
      </c>
      <c r="BE1505" s="26">
        <v>5</v>
      </c>
      <c r="BF1505" s="26">
        <v>12</v>
      </c>
      <c r="BG1505" s="54" t="str">
        <f t="shared" si="335"/>
        <v>019A</v>
      </c>
      <c r="BH1505" s="9"/>
      <c r="BI1505" s="9"/>
    </row>
    <row r="1506" ht="16.5" spans="1:61">
      <c r="A1506" s="4">
        <f t="shared" si="322"/>
        <v>5</v>
      </c>
      <c r="B1506" s="4" t="str">
        <f>IF(X1506=0,"",VLOOKUP(Y1506,seriesName!A:B,2,TRUE))</f>
        <v>教授</v>
      </c>
      <c r="C1506" s="4" t="str">
        <f>IF(A1506=1,VLOOKUP(V1506,Head!A:B,2,TRUE),IF(A1506=2,VLOOKUP(V1506,Chest!A:B,2,TRUE),IF(A1506=3,VLOOKUP(V1506,Arm!A:B,2,TRUE),IF(A1506=4,VLOOKUP(V1506,Waist!A:B,2,TRUE),IF(A1506=5,VLOOKUP(V1506,Leg!A:B,2,TRUE),"")))))</f>
        <v>教授靴</v>
      </c>
      <c r="D1506" s="44" t="str">
        <f>IF(X1506=1,VLOOKUP(AA1506,modelID!A:B,2,FALSE),"")</f>
        <v>pl374</v>
      </c>
      <c r="E1506" s="45">
        <f>IF(X1506=0,"",AH1506+VLOOKUP(AN1506,BuildupTable!L:O,4,FALSE))</f>
        <v>172</v>
      </c>
      <c r="F1506" s="1">
        <f t="shared" si="323"/>
        <v>1</v>
      </c>
      <c r="G1506" s="1">
        <f t="shared" si="324"/>
        <v>0</v>
      </c>
      <c r="H1506" s="1">
        <f t="shared" si="325"/>
        <v>0</v>
      </c>
      <c r="I1506" s="1">
        <f t="shared" si="326"/>
        <v>1</v>
      </c>
      <c r="J1506" s="4" t="str">
        <f>IF(AT1506=0,"",VLOOKUP(AT1506,skillbasedata!A:B,2,TRUE))</f>
        <v>跑者</v>
      </c>
      <c r="K1506" s="48">
        <f t="shared" si="327"/>
        <v>3</v>
      </c>
      <c r="L1506" s="4" t="str">
        <f>IF(AU1506=0,"",VLOOKUP(AU1506,skillbasedata!A:B,2,TRUE))</f>
        <v>饥饿耐性</v>
      </c>
      <c r="M1506" s="48">
        <f t="shared" si="328"/>
        <v>1</v>
      </c>
      <c r="N1506" s="4" t="str">
        <f>IF(AV1506=0,"",VLOOKUP(AV1506,skillbasedata!A:B,2,TRUE))</f>
        <v/>
      </c>
      <c r="O1506" s="48">
        <f t="shared" si="329"/>
        <v>0</v>
      </c>
      <c r="P1506" s="4" t="str">
        <f>IF(AW1506=0,"",VLOOKUP(AW1506,skillbasedata!A:B,2,TRUE))</f>
        <v/>
      </c>
      <c r="Q1506" s="48">
        <f t="shared" si="330"/>
        <v>0</v>
      </c>
      <c r="R1506" s="4" t="str">
        <f>IF(AX1506=0,"",VLOOKUP(AX1506,skillbasedata!A:B,2,TRUE))</f>
        <v/>
      </c>
      <c r="S1506" s="48">
        <f t="shared" si="331"/>
        <v>0</v>
      </c>
      <c r="T1506" s="48">
        <f t="shared" si="332"/>
        <v>5</v>
      </c>
      <c r="U1506" s="48">
        <f t="shared" si="333"/>
        <v>12</v>
      </c>
      <c r="V1506" s="51">
        <f t="shared" si="334"/>
        <v>410</v>
      </c>
      <c r="W1506" s="26" t="s">
        <v>3826</v>
      </c>
      <c r="X1506" s="26">
        <v>1</v>
      </c>
      <c r="Y1506" s="26">
        <v>410</v>
      </c>
      <c r="Z1506" s="26">
        <v>17004</v>
      </c>
      <c r="AA1506" s="26">
        <v>192</v>
      </c>
      <c r="AB1506" s="26">
        <v>8</v>
      </c>
      <c r="AC1506" s="26">
        <v>20000</v>
      </c>
      <c r="AD1506" s="26">
        <v>0</v>
      </c>
      <c r="AE1506" s="26">
        <v>0</v>
      </c>
      <c r="AF1506" s="26">
        <v>1</v>
      </c>
      <c r="AG1506" s="26">
        <v>1</v>
      </c>
      <c r="AH1506" s="26">
        <v>114</v>
      </c>
      <c r="AI1506" s="26">
        <v>1</v>
      </c>
      <c r="AJ1506" s="26">
        <v>1</v>
      </c>
      <c r="AK1506" s="26">
        <v>1</v>
      </c>
      <c r="AL1506" s="26">
        <v>1</v>
      </c>
      <c r="AM1506" s="26">
        <v>1</v>
      </c>
      <c r="AN1506" s="26">
        <v>26</v>
      </c>
      <c r="AO1506" s="26">
        <v>0</v>
      </c>
      <c r="AP1506" s="26">
        <v>1</v>
      </c>
      <c r="AQ1506" s="26">
        <v>0</v>
      </c>
      <c r="AR1506" s="26">
        <v>0</v>
      </c>
      <c r="AS1506" s="26">
        <v>1</v>
      </c>
      <c r="AT1506" s="26">
        <v>32</v>
      </c>
      <c r="AU1506" s="26">
        <v>96</v>
      </c>
      <c r="AV1506" s="26">
        <v>0</v>
      </c>
      <c r="AW1506" s="26">
        <v>0</v>
      </c>
      <c r="AX1506" s="26">
        <v>0</v>
      </c>
      <c r="AY1506" s="26">
        <v>3</v>
      </c>
      <c r="AZ1506" s="26">
        <v>1</v>
      </c>
      <c r="BA1506" s="26">
        <v>0</v>
      </c>
      <c r="BB1506" s="26">
        <v>0</v>
      </c>
      <c r="BC1506" s="26">
        <v>0</v>
      </c>
      <c r="BD1506" s="26" t="s">
        <v>2309</v>
      </c>
      <c r="BE1506" s="26">
        <v>5</v>
      </c>
      <c r="BF1506" s="26">
        <v>12</v>
      </c>
      <c r="BG1506" s="54" t="str">
        <f t="shared" si="335"/>
        <v>019A</v>
      </c>
      <c r="BH1506" s="9"/>
      <c r="BI1506" s="9"/>
    </row>
    <row r="1507" ht="16.5" spans="1:61">
      <c r="A1507" s="4">
        <f t="shared" si="322"/>
        <v>1</v>
      </c>
      <c r="B1507" s="4" t="str">
        <f>IF(X1507=0,"",VLOOKUP(Y1507,seriesName!A:B,2,TRUE))</f>
        <v>博爱</v>
      </c>
      <c r="C1507" s="4" t="str">
        <f>IF(A1507=1,VLOOKUP(V1507,Head!A:B,2,TRUE),IF(A1507=2,VLOOKUP(V1507,Chest!A:B,2,TRUE),IF(A1507=3,VLOOKUP(V1507,Arm!A:B,2,TRUE),IF(A1507=4,VLOOKUP(V1507,Waist!A:B,2,TRUE),IF(A1507=5,VLOOKUP(V1507,Leg!A:B,2,TRUE),"")))))</f>
        <v>博爱发夹</v>
      </c>
      <c r="D1507" s="44" t="str">
        <f>IF(X1507=1,VLOOKUP(AA1507,modelID!A:B,2,FALSE),"")</f>
        <v>pl374</v>
      </c>
      <c r="E1507" s="45">
        <f>IF(X1507=0,"",AH1507+VLOOKUP(AN1507,BuildupTable!L:O,4,FALSE))</f>
        <v>172</v>
      </c>
      <c r="F1507" s="1">
        <f t="shared" si="323"/>
        <v>3</v>
      </c>
      <c r="G1507" s="1">
        <f t="shared" si="324"/>
        <v>0</v>
      </c>
      <c r="H1507" s="1">
        <f t="shared" si="325"/>
        <v>0</v>
      </c>
      <c r="I1507" s="1">
        <f t="shared" si="326"/>
        <v>0</v>
      </c>
      <c r="J1507" s="4" t="str">
        <f>IF(AT1507=0,"",VLOOKUP(AT1507,skillbasedata!A:B,2,TRUE))</f>
        <v>回复速度</v>
      </c>
      <c r="K1507" s="48">
        <f t="shared" si="327"/>
        <v>3</v>
      </c>
      <c r="L1507" s="4" t="str">
        <f>IF(AU1507=0,"",VLOOKUP(AU1507,skillbasedata!A:B,2,TRUE))</f>
        <v>耳塞</v>
      </c>
      <c r="M1507" s="48">
        <f t="shared" si="328"/>
        <v>2</v>
      </c>
      <c r="N1507" s="4" t="str">
        <f>IF(AV1507=0,"",VLOOKUP(AV1507,skillbasedata!A:B,2,TRUE))</f>
        <v/>
      </c>
      <c r="O1507" s="48">
        <f t="shared" si="329"/>
        <v>0</v>
      </c>
      <c r="P1507" s="4" t="str">
        <f>IF(AW1507=0,"",VLOOKUP(AW1507,skillbasedata!A:B,2,TRUE))</f>
        <v/>
      </c>
      <c r="Q1507" s="48">
        <f t="shared" si="330"/>
        <v>0</v>
      </c>
      <c r="R1507" s="4" t="str">
        <f>IF(AX1507=0,"",VLOOKUP(AX1507,skillbasedata!A:B,2,TRUE))</f>
        <v/>
      </c>
      <c r="S1507" s="48">
        <f t="shared" si="331"/>
        <v>0</v>
      </c>
      <c r="T1507" s="48">
        <f t="shared" si="332"/>
        <v>5</v>
      </c>
      <c r="U1507" s="48">
        <f t="shared" si="333"/>
        <v>12</v>
      </c>
      <c r="V1507" s="51">
        <f t="shared" si="334"/>
        <v>411</v>
      </c>
      <c r="W1507" s="26" t="s">
        <v>3827</v>
      </c>
      <c r="X1507" s="26">
        <v>1</v>
      </c>
      <c r="Y1507" s="26">
        <v>411</v>
      </c>
      <c r="Z1507" s="26">
        <v>17005</v>
      </c>
      <c r="AA1507" s="26">
        <v>192</v>
      </c>
      <c r="AB1507" s="26">
        <v>8</v>
      </c>
      <c r="AC1507" s="26">
        <v>20000</v>
      </c>
      <c r="AD1507" s="26">
        <v>0</v>
      </c>
      <c r="AE1507" s="26">
        <v>1</v>
      </c>
      <c r="AF1507" s="26">
        <v>1</v>
      </c>
      <c r="AG1507" s="26">
        <v>1</v>
      </c>
      <c r="AH1507" s="26">
        <v>114</v>
      </c>
      <c r="AI1507" s="26">
        <v>1</v>
      </c>
      <c r="AJ1507" s="26">
        <v>1</v>
      </c>
      <c r="AK1507" s="26">
        <v>1</v>
      </c>
      <c r="AL1507" s="26">
        <v>1</v>
      </c>
      <c r="AM1507" s="26">
        <v>1</v>
      </c>
      <c r="AN1507" s="26">
        <v>26</v>
      </c>
      <c r="AO1507" s="26">
        <v>0</v>
      </c>
      <c r="AP1507" s="26">
        <v>3</v>
      </c>
      <c r="AQ1507" s="26">
        <v>0</v>
      </c>
      <c r="AR1507" s="26">
        <v>0</v>
      </c>
      <c r="AS1507" s="26">
        <v>0</v>
      </c>
      <c r="AT1507" s="26">
        <v>59</v>
      </c>
      <c r="AU1507" s="26">
        <v>61</v>
      </c>
      <c r="AV1507" s="26">
        <v>0</v>
      </c>
      <c r="AW1507" s="26">
        <v>0</v>
      </c>
      <c r="AX1507" s="26">
        <v>0</v>
      </c>
      <c r="AY1507" s="26">
        <v>3</v>
      </c>
      <c r="AZ1507" s="26">
        <v>2</v>
      </c>
      <c r="BA1507" s="26">
        <v>0</v>
      </c>
      <c r="BB1507" s="26">
        <v>0</v>
      </c>
      <c r="BC1507" s="26">
        <v>0</v>
      </c>
      <c r="BD1507" s="26" t="s">
        <v>2309</v>
      </c>
      <c r="BE1507" s="26">
        <v>5</v>
      </c>
      <c r="BF1507" s="26">
        <v>12</v>
      </c>
      <c r="BG1507" s="54" t="str">
        <f t="shared" si="335"/>
        <v>019B</v>
      </c>
      <c r="BH1507" s="9"/>
      <c r="BI1507" s="9"/>
    </row>
    <row r="1508" ht="16.5" spans="1:61">
      <c r="A1508" s="4">
        <f t="shared" si="322"/>
        <v>2</v>
      </c>
      <c r="B1508" s="4" t="str">
        <f>IF(X1508=0,"",VLOOKUP(Y1508,seriesName!A:B,2,TRUE))</f>
        <v>博爱</v>
      </c>
      <c r="C1508" s="4" t="str">
        <f>IF(A1508=1,VLOOKUP(V1508,Head!A:B,2,TRUE),IF(A1508=2,VLOOKUP(V1508,Chest!A:B,2,TRUE),IF(A1508=3,VLOOKUP(V1508,Arm!A:B,2,TRUE),IF(A1508=4,VLOOKUP(V1508,Waist!A:B,2,TRUE),IF(A1508=5,VLOOKUP(V1508,Leg!A:B,2,TRUE),"")))))</f>
        <v>博爱外套</v>
      </c>
      <c r="D1508" s="44" t="str">
        <f>IF(X1508=1,VLOOKUP(AA1508,modelID!A:B,2,FALSE),"")</f>
        <v>pl374</v>
      </c>
      <c r="E1508" s="45">
        <f>IF(X1508=0,"",AH1508+VLOOKUP(AN1508,BuildupTable!L:O,4,FALSE))</f>
        <v>172</v>
      </c>
      <c r="F1508" s="1">
        <f t="shared" si="323"/>
        <v>2</v>
      </c>
      <c r="G1508" s="1">
        <f t="shared" si="324"/>
        <v>0</v>
      </c>
      <c r="H1508" s="1">
        <f t="shared" si="325"/>
        <v>0</v>
      </c>
      <c r="I1508" s="1">
        <f t="shared" si="326"/>
        <v>0</v>
      </c>
      <c r="J1508" s="4" t="str">
        <f>IF(AT1508=0,"",VLOOKUP(AT1508,skillbasedata!A:B,2,TRUE))</f>
        <v>耳塞</v>
      </c>
      <c r="K1508" s="48">
        <f t="shared" si="327"/>
        <v>3</v>
      </c>
      <c r="L1508" s="4" t="str">
        <f>IF(AU1508=0,"",VLOOKUP(AU1508,skillbasedata!A:B,2,TRUE))</f>
        <v>饥饿耐性</v>
      </c>
      <c r="M1508" s="48">
        <f t="shared" si="328"/>
        <v>1</v>
      </c>
      <c r="N1508" s="4" t="str">
        <f>IF(AV1508=0,"",VLOOKUP(AV1508,skillbasedata!A:B,2,TRUE))</f>
        <v/>
      </c>
      <c r="O1508" s="48">
        <f t="shared" si="329"/>
        <v>0</v>
      </c>
      <c r="P1508" s="4" t="str">
        <f>IF(AW1508=0,"",VLOOKUP(AW1508,skillbasedata!A:B,2,TRUE))</f>
        <v/>
      </c>
      <c r="Q1508" s="48">
        <f t="shared" si="330"/>
        <v>0</v>
      </c>
      <c r="R1508" s="4" t="str">
        <f>IF(AX1508=0,"",VLOOKUP(AX1508,skillbasedata!A:B,2,TRUE))</f>
        <v/>
      </c>
      <c r="S1508" s="48">
        <f t="shared" si="331"/>
        <v>0</v>
      </c>
      <c r="T1508" s="48">
        <f t="shared" si="332"/>
        <v>5</v>
      </c>
      <c r="U1508" s="48">
        <f t="shared" si="333"/>
        <v>12</v>
      </c>
      <c r="V1508" s="51">
        <f t="shared" si="334"/>
        <v>411</v>
      </c>
      <c r="W1508" s="26" t="s">
        <v>3828</v>
      </c>
      <c r="X1508" s="26">
        <v>1</v>
      </c>
      <c r="Y1508" s="26">
        <v>411</v>
      </c>
      <c r="Z1508" s="26">
        <v>17005</v>
      </c>
      <c r="AA1508" s="26">
        <v>192</v>
      </c>
      <c r="AB1508" s="26">
        <v>8</v>
      </c>
      <c r="AC1508" s="26">
        <v>20000</v>
      </c>
      <c r="AD1508" s="26">
        <v>0</v>
      </c>
      <c r="AE1508" s="26">
        <v>1</v>
      </c>
      <c r="AF1508" s="26">
        <v>1</v>
      </c>
      <c r="AG1508" s="26">
        <v>1</v>
      </c>
      <c r="AH1508" s="26">
        <v>114</v>
      </c>
      <c r="AI1508" s="26">
        <v>1</v>
      </c>
      <c r="AJ1508" s="26">
        <v>1</v>
      </c>
      <c r="AK1508" s="26">
        <v>1</v>
      </c>
      <c r="AL1508" s="26">
        <v>1</v>
      </c>
      <c r="AM1508" s="26">
        <v>1</v>
      </c>
      <c r="AN1508" s="26">
        <v>26</v>
      </c>
      <c r="AO1508" s="26">
        <v>0</v>
      </c>
      <c r="AP1508" s="26">
        <v>2</v>
      </c>
      <c r="AQ1508" s="26">
        <v>0</v>
      </c>
      <c r="AR1508" s="26">
        <v>0</v>
      </c>
      <c r="AS1508" s="26">
        <v>0</v>
      </c>
      <c r="AT1508" s="26">
        <v>61</v>
      </c>
      <c r="AU1508" s="26">
        <v>96</v>
      </c>
      <c r="AV1508" s="26">
        <v>0</v>
      </c>
      <c r="AW1508" s="26">
        <v>0</v>
      </c>
      <c r="AX1508" s="26">
        <v>0</v>
      </c>
      <c r="AY1508" s="26">
        <v>3</v>
      </c>
      <c r="AZ1508" s="26">
        <v>1</v>
      </c>
      <c r="BA1508" s="26">
        <v>0</v>
      </c>
      <c r="BB1508" s="26">
        <v>0</v>
      </c>
      <c r="BC1508" s="26">
        <v>0</v>
      </c>
      <c r="BD1508" s="26" t="s">
        <v>2309</v>
      </c>
      <c r="BE1508" s="26">
        <v>5</v>
      </c>
      <c r="BF1508" s="26">
        <v>12</v>
      </c>
      <c r="BG1508" s="54" t="str">
        <f t="shared" si="335"/>
        <v>019B</v>
      </c>
      <c r="BH1508" s="9"/>
      <c r="BI1508" s="9"/>
    </row>
    <row r="1509" ht="16.5" spans="1:61">
      <c r="A1509" s="4">
        <f t="shared" si="322"/>
        <v>3</v>
      </c>
      <c r="B1509" s="4" t="str">
        <f>IF(X1509=0,"",VLOOKUP(Y1509,seriesName!A:B,2,TRUE))</f>
        <v>博爱</v>
      </c>
      <c r="C1509" s="4" t="str">
        <f>IF(A1509=1,VLOOKUP(V1509,Head!A:B,2,TRUE),IF(A1509=2,VLOOKUP(V1509,Chest!A:B,2,TRUE),IF(A1509=3,VLOOKUP(V1509,Arm!A:B,2,TRUE),IF(A1509=4,VLOOKUP(V1509,Waist!A:B,2,TRUE),IF(A1509=5,VLOOKUP(V1509,Leg!A:B,2,TRUE),"")))))</f>
        <v>博爱护手</v>
      </c>
      <c r="D1509" s="44" t="str">
        <f>IF(X1509=1,VLOOKUP(AA1509,modelID!A:B,2,FALSE),"")</f>
        <v>pl374</v>
      </c>
      <c r="E1509" s="45">
        <f>IF(X1509=0,"",AH1509+VLOOKUP(AN1509,BuildupTable!L:O,4,FALSE))</f>
        <v>172</v>
      </c>
      <c r="F1509" s="1">
        <f t="shared" si="323"/>
        <v>1</v>
      </c>
      <c r="G1509" s="1">
        <f t="shared" si="324"/>
        <v>2</v>
      </c>
      <c r="H1509" s="1">
        <f t="shared" si="325"/>
        <v>0</v>
      </c>
      <c r="I1509" s="1">
        <f t="shared" si="326"/>
        <v>0</v>
      </c>
      <c r="J1509" s="4" t="str">
        <f>IF(AT1509=0,"",VLOOKUP(AT1509,skillbasedata!A:B,2,TRUE))</f>
        <v>精灵加护</v>
      </c>
      <c r="K1509" s="48">
        <f t="shared" si="327"/>
        <v>3</v>
      </c>
      <c r="L1509" s="4" t="str">
        <f>IF(AU1509=0,"",VLOOKUP(AU1509,skillbasedata!A:B,2,TRUE))</f>
        <v>饥饿耐性</v>
      </c>
      <c r="M1509" s="48">
        <f t="shared" si="328"/>
        <v>1</v>
      </c>
      <c r="N1509" s="4" t="str">
        <f>IF(AV1509=0,"",VLOOKUP(AV1509,skillbasedata!A:B,2,TRUE))</f>
        <v/>
      </c>
      <c r="O1509" s="48">
        <f t="shared" si="329"/>
        <v>0</v>
      </c>
      <c r="P1509" s="4" t="str">
        <f>IF(AW1509=0,"",VLOOKUP(AW1509,skillbasedata!A:B,2,TRUE))</f>
        <v/>
      </c>
      <c r="Q1509" s="48">
        <f t="shared" si="330"/>
        <v>0</v>
      </c>
      <c r="R1509" s="4" t="str">
        <f>IF(AX1509=0,"",VLOOKUP(AX1509,skillbasedata!A:B,2,TRUE))</f>
        <v/>
      </c>
      <c r="S1509" s="48">
        <f t="shared" si="331"/>
        <v>0</v>
      </c>
      <c r="T1509" s="48">
        <f t="shared" si="332"/>
        <v>5</v>
      </c>
      <c r="U1509" s="48">
        <f t="shared" si="333"/>
        <v>12</v>
      </c>
      <c r="V1509" s="51">
        <f t="shared" si="334"/>
        <v>411</v>
      </c>
      <c r="W1509" s="26" t="s">
        <v>3829</v>
      </c>
      <c r="X1509" s="26">
        <v>1</v>
      </c>
      <c r="Y1509" s="26">
        <v>411</v>
      </c>
      <c r="Z1509" s="26">
        <v>17005</v>
      </c>
      <c r="AA1509" s="26">
        <v>192</v>
      </c>
      <c r="AB1509" s="26">
        <v>8</v>
      </c>
      <c r="AC1509" s="26">
        <v>20000</v>
      </c>
      <c r="AD1509" s="26">
        <v>0</v>
      </c>
      <c r="AE1509" s="26">
        <v>1</v>
      </c>
      <c r="AF1509" s="26">
        <v>1</v>
      </c>
      <c r="AG1509" s="26">
        <v>1</v>
      </c>
      <c r="AH1509" s="26">
        <v>114</v>
      </c>
      <c r="AI1509" s="26">
        <v>1</v>
      </c>
      <c r="AJ1509" s="26">
        <v>1</v>
      </c>
      <c r="AK1509" s="26">
        <v>1</v>
      </c>
      <c r="AL1509" s="26">
        <v>1</v>
      </c>
      <c r="AM1509" s="26">
        <v>1</v>
      </c>
      <c r="AN1509" s="26">
        <v>26</v>
      </c>
      <c r="AO1509" s="26">
        <v>0</v>
      </c>
      <c r="AP1509" s="26">
        <v>1</v>
      </c>
      <c r="AQ1509" s="26">
        <v>2</v>
      </c>
      <c r="AR1509" s="26">
        <v>0</v>
      </c>
      <c r="AS1509" s="26">
        <v>0</v>
      </c>
      <c r="AT1509" s="26">
        <v>57</v>
      </c>
      <c r="AU1509" s="26">
        <v>96</v>
      </c>
      <c r="AV1509" s="26">
        <v>0</v>
      </c>
      <c r="AW1509" s="26">
        <v>0</v>
      </c>
      <c r="AX1509" s="26">
        <v>0</v>
      </c>
      <c r="AY1509" s="26">
        <v>3</v>
      </c>
      <c r="AZ1509" s="26">
        <v>1</v>
      </c>
      <c r="BA1509" s="26">
        <v>0</v>
      </c>
      <c r="BB1509" s="26">
        <v>0</v>
      </c>
      <c r="BC1509" s="26">
        <v>0</v>
      </c>
      <c r="BD1509" s="26" t="s">
        <v>2309</v>
      </c>
      <c r="BE1509" s="26">
        <v>5</v>
      </c>
      <c r="BF1509" s="26">
        <v>12</v>
      </c>
      <c r="BG1509" s="54" t="str">
        <f t="shared" si="335"/>
        <v>019B</v>
      </c>
      <c r="BH1509" s="9"/>
      <c r="BI1509" s="9"/>
    </row>
    <row r="1510" ht="16.5" spans="1:61">
      <c r="A1510" s="4">
        <f t="shared" si="322"/>
        <v>4</v>
      </c>
      <c r="B1510" s="4" t="str">
        <f>IF(X1510=0,"",VLOOKUP(Y1510,seriesName!A:B,2,TRUE))</f>
        <v>博爱</v>
      </c>
      <c r="C1510" s="4" t="str">
        <f>IF(A1510=1,VLOOKUP(V1510,Head!A:B,2,TRUE),IF(A1510=2,VLOOKUP(V1510,Chest!A:B,2,TRUE),IF(A1510=3,VLOOKUP(V1510,Arm!A:B,2,TRUE),IF(A1510=4,VLOOKUP(V1510,Waist!A:B,2,TRUE),IF(A1510=5,VLOOKUP(V1510,Leg!A:B,2,TRUE),"")))))</f>
        <v>博爱裙</v>
      </c>
      <c r="D1510" s="44" t="str">
        <f>IF(X1510=1,VLOOKUP(AA1510,modelID!A:B,2,FALSE),"")</f>
        <v>pl374</v>
      </c>
      <c r="E1510" s="45">
        <f>IF(X1510=0,"",AH1510+VLOOKUP(AN1510,BuildupTable!L:O,4,FALSE))</f>
        <v>172</v>
      </c>
      <c r="F1510" s="1">
        <f t="shared" si="323"/>
        <v>1</v>
      </c>
      <c r="G1510" s="1">
        <f t="shared" si="324"/>
        <v>2</v>
      </c>
      <c r="H1510" s="1">
        <f t="shared" si="325"/>
        <v>0</v>
      </c>
      <c r="I1510" s="1">
        <f t="shared" si="326"/>
        <v>0</v>
      </c>
      <c r="J1510" s="4" t="str">
        <f>IF(AT1510=0,"",VLOOKUP(AT1510,skillbasedata!A:B,2,TRUE))</f>
        <v>耐震</v>
      </c>
      <c r="K1510" s="48">
        <f t="shared" si="327"/>
        <v>3</v>
      </c>
      <c r="L1510" s="4" t="str">
        <f>IF(AU1510=0,"",VLOOKUP(AU1510,skillbasedata!A:B,2,TRUE))</f>
        <v>减轻胆怯</v>
      </c>
      <c r="M1510" s="48">
        <f t="shared" si="328"/>
        <v>2</v>
      </c>
      <c r="N1510" s="4" t="str">
        <f>IF(AV1510=0,"",VLOOKUP(AV1510,skillbasedata!A:B,2,TRUE))</f>
        <v/>
      </c>
      <c r="O1510" s="48">
        <f t="shared" si="329"/>
        <v>0</v>
      </c>
      <c r="P1510" s="4" t="str">
        <f>IF(AW1510=0,"",VLOOKUP(AW1510,skillbasedata!A:B,2,TRUE))</f>
        <v/>
      </c>
      <c r="Q1510" s="48">
        <f t="shared" si="330"/>
        <v>0</v>
      </c>
      <c r="R1510" s="4" t="str">
        <f>IF(AX1510=0,"",VLOOKUP(AX1510,skillbasedata!A:B,2,TRUE))</f>
        <v/>
      </c>
      <c r="S1510" s="48">
        <f t="shared" si="331"/>
        <v>0</v>
      </c>
      <c r="T1510" s="48">
        <f t="shared" si="332"/>
        <v>5</v>
      </c>
      <c r="U1510" s="48">
        <f t="shared" si="333"/>
        <v>12</v>
      </c>
      <c r="V1510" s="51">
        <f t="shared" si="334"/>
        <v>411</v>
      </c>
      <c r="W1510" s="26" t="s">
        <v>3830</v>
      </c>
      <c r="X1510" s="26">
        <v>1</v>
      </c>
      <c r="Y1510" s="26">
        <v>411</v>
      </c>
      <c r="Z1510" s="26">
        <v>17005</v>
      </c>
      <c r="AA1510" s="26">
        <v>192</v>
      </c>
      <c r="AB1510" s="26">
        <v>8</v>
      </c>
      <c r="AC1510" s="26">
        <v>20000</v>
      </c>
      <c r="AD1510" s="26">
        <v>0</v>
      </c>
      <c r="AE1510" s="26">
        <v>1</v>
      </c>
      <c r="AF1510" s="26">
        <v>1</v>
      </c>
      <c r="AG1510" s="26">
        <v>1</v>
      </c>
      <c r="AH1510" s="26">
        <v>114</v>
      </c>
      <c r="AI1510" s="26">
        <v>1</v>
      </c>
      <c r="AJ1510" s="26">
        <v>1</v>
      </c>
      <c r="AK1510" s="26">
        <v>1</v>
      </c>
      <c r="AL1510" s="26">
        <v>1</v>
      </c>
      <c r="AM1510" s="26">
        <v>1</v>
      </c>
      <c r="AN1510" s="26">
        <v>26</v>
      </c>
      <c r="AO1510" s="26">
        <v>0</v>
      </c>
      <c r="AP1510" s="26">
        <v>1</v>
      </c>
      <c r="AQ1510" s="26">
        <v>2</v>
      </c>
      <c r="AR1510" s="26">
        <v>0</v>
      </c>
      <c r="AS1510" s="26">
        <v>0</v>
      </c>
      <c r="AT1510" s="26">
        <v>63</v>
      </c>
      <c r="AU1510" s="26">
        <v>93</v>
      </c>
      <c r="AV1510" s="26">
        <v>0</v>
      </c>
      <c r="AW1510" s="26">
        <v>0</v>
      </c>
      <c r="AX1510" s="26">
        <v>0</v>
      </c>
      <c r="AY1510" s="26">
        <v>3</v>
      </c>
      <c r="AZ1510" s="26">
        <v>2</v>
      </c>
      <c r="BA1510" s="26">
        <v>0</v>
      </c>
      <c r="BB1510" s="26">
        <v>0</v>
      </c>
      <c r="BC1510" s="26">
        <v>0</v>
      </c>
      <c r="BD1510" s="26" t="s">
        <v>2309</v>
      </c>
      <c r="BE1510" s="26">
        <v>5</v>
      </c>
      <c r="BF1510" s="26">
        <v>12</v>
      </c>
      <c r="BG1510" s="54" t="str">
        <f t="shared" si="335"/>
        <v>019B</v>
      </c>
      <c r="BH1510" s="9"/>
      <c r="BI1510" s="9"/>
    </row>
    <row r="1511" ht="16.5" spans="1:61">
      <c r="A1511" s="4">
        <f t="shared" si="322"/>
        <v>5</v>
      </c>
      <c r="B1511" s="4" t="str">
        <f>IF(X1511=0,"",VLOOKUP(Y1511,seriesName!A:B,2,TRUE))</f>
        <v>博爱</v>
      </c>
      <c r="C1511" s="4" t="str">
        <f>IF(A1511=1,VLOOKUP(V1511,Head!A:B,2,TRUE),IF(A1511=2,VLOOKUP(V1511,Chest!A:B,2,TRUE),IF(A1511=3,VLOOKUP(V1511,Arm!A:B,2,TRUE),IF(A1511=4,VLOOKUP(V1511,Waist!A:B,2,TRUE),IF(A1511=5,VLOOKUP(V1511,Leg!A:B,2,TRUE),"")))))</f>
        <v>博爱靴</v>
      </c>
      <c r="D1511" s="44" t="str">
        <f>IF(X1511=1,VLOOKUP(AA1511,modelID!A:B,2,FALSE),"")</f>
        <v>pl374</v>
      </c>
      <c r="E1511" s="45">
        <f>IF(X1511=0,"",AH1511+VLOOKUP(AN1511,BuildupTable!L:O,4,FALSE))</f>
        <v>172</v>
      </c>
      <c r="F1511" s="1">
        <f t="shared" si="323"/>
        <v>1</v>
      </c>
      <c r="G1511" s="1">
        <f t="shared" si="324"/>
        <v>0</v>
      </c>
      <c r="H1511" s="1">
        <f t="shared" si="325"/>
        <v>0</v>
      </c>
      <c r="I1511" s="1">
        <f t="shared" si="326"/>
        <v>1</v>
      </c>
      <c r="J1511" s="4" t="str">
        <f>IF(AT1511=0,"",VLOOKUP(AT1511,skillbasedata!A:B,2,TRUE))</f>
        <v>跑者</v>
      </c>
      <c r="K1511" s="48">
        <f t="shared" si="327"/>
        <v>3</v>
      </c>
      <c r="L1511" s="4" t="str">
        <f>IF(AU1511=0,"",VLOOKUP(AU1511,skillbasedata!A:B,2,TRUE))</f>
        <v>饥饿耐性</v>
      </c>
      <c r="M1511" s="48">
        <f t="shared" si="328"/>
        <v>1</v>
      </c>
      <c r="N1511" s="4" t="str">
        <f>IF(AV1511=0,"",VLOOKUP(AV1511,skillbasedata!A:B,2,TRUE))</f>
        <v/>
      </c>
      <c r="O1511" s="48">
        <f t="shared" si="329"/>
        <v>0</v>
      </c>
      <c r="P1511" s="4" t="str">
        <f>IF(AW1511=0,"",VLOOKUP(AW1511,skillbasedata!A:B,2,TRUE))</f>
        <v/>
      </c>
      <c r="Q1511" s="48">
        <f t="shared" si="330"/>
        <v>0</v>
      </c>
      <c r="R1511" s="4" t="str">
        <f>IF(AX1511=0,"",VLOOKUP(AX1511,skillbasedata!A:B,2,TRUE))</f>
        <v/>
      </c>
      <c r="S1511" s="48">
        <f t="shared" si="331"/>
        <v>0</v>
      </c>
      <c r="T1511" s="48">
        <f t="shared" si="332"/>
        <v>5</v>
      </c>
      <c r="U1511" s="48">
        <f t="shared" si="333"/>
        <v>12</v>
      </c>
      <c r="V1511" s="51">
        <f t="shared" si="334"/>
        <v>411</v>
      </c>
      <c r="W1511" s="26" t="s">
        <v>3831</v>
      </c>
      <c r="X1511" s="26">
        <v>1</v>
      </c>
      <c r="Y1511" s="26">
        <v>411</v>
      </c>
      <c r="Z1511" s="26">
        <v>17005</v>
      </c>
      <c r="AA1511" s="26">
        <v>192</v>
      </c>
      <c r="AB1511" s="26">
        <v>8</v>
      </c>
      <c r="AC1511" s="26">
        <v>20000</v>
      </c>
      <c r="AD1511" s="26">
        <v>0</v>
      </c>
      <c r="AE1511" s="26">
        <v>1</v>
      </c>
      <c r="AF1511" s="26">
        <v>1</v>
      </c>
      <c r="AG1511" s="26">
        <v>1</v>
      </c>
      <c r="AH1511" s="26">
        <v>114</v>
      </c>
      <c r="AI1511" s="26">
        <v>1</v>
      </c>
      <c r="AJ1511" s="26">
        <v>1</v>
      </c>
      <c r="AK1511" s="26">
        <v>1</v>
      </c>
      <c r="AL1511" s="26">
        <v>1</v>
      </c>
      <c r="AM1511" s="26">
        <v>1</v>
      </c>
      <c r="AN1511" s="26">
        <v>26</v>
      </c>
      <c r="AO1511" s="26">
        <v>0</v>
      </c>
      <c r="AP1511" s="26">
        <v>1</v>
      </c>
      <c r="AQ1511" s="26">
        <v>0</v>
      </c>
      <c r="AR1511" s="26">
        <v>0</v>
      </c>
      <c r="AS1511" s="26">
        <v>1</v>
      </c>
      <c r="AT1511" s="26">
        <v>32</v>
      </c>
      <c r="AU1511" s="26">
        <v>96</v>
      </c>
      <c r="AV1511" s="26">
        <v>0</v>
      </c>
      <c r="AW1511" s="26">
        <v>0</v>
      </c>
      <c r="AX1511" s="26">
        <v>0</v>
      </c>
      <c r="AY1511" s="26">
        <v>3</v>
      </c>
      <c r="AZ1511" s="26">
        <v>1</v>
      </c>
      <c r="BA1511" s="26">
        <v>0</v>
      </c>
      <c r="BB1511" s="26">
        <v>0</v>
      </c>
      <c r="BC1511" s="26">
        <v>0</v>
      </c>
      <c r="BD1511" s="26" t="s">
        <v>2309</v>
      </c>
      <c r="BE1511" s="26">
        <v>5</v>
      </c>
      <c r="BF1511" s="26">
        <v>12</v>
      </c>
      <c r="BG1511" s="54" t="str">
        <f t="shared" si="335"/>
        <v>019B</v>
      </c>
      <c r="BH1511" s="9"/>
      <c r="BI1511" s="9"/>
    </row>
    <row r="1512" ht="16.5" spans="1:61">
      <c r="A1512" s="4">
        <f t="shared" si="322"/>
        <v>1</v>
      </c>
      <c r="B1512" s="4" t="str">
        <f>IF(X1512=0,"",VLOOKUP(Y1512,seriesName!A:B,2,TRUE))</f>
        <v>贤者</v>
      </c>
      <c r="C1512" s="4" t="str">
        <f>IF(A1512=1,VLOOKUP(V1512,Head!A:B,2,TRUE),IF(A1512=2,VLOOKUP(V1512,Chest!A:B,2,TRUE),IF(A1512=3,VLOOKUP(V1512,Arm!A:B,2,TRUE),IF(A1512=4,VLOOKUP(V1512,Waist!A:B,2,TRUE),IF(A1512=5,VLOOKUP(V1512,Leg!A:B,2,TRUE),"")))))</f>
        <v>贤者方帽</v>
      </c>
      <c r="D1512" s="44" t="str">
        <f>IF(X1512=1,VLOOKUP(AA1512,modelID!A:B,2,FALSE),"")</f>
        <v>pl379</v>
      </c>
      <c r="E1512" s="45">
        <f>IF(X1512=0,"",AH1512+VLOOKUP(AN1512,BuildupTable!L:O,4,FALSE))</f>
        <v>172</v>
      </c>
      <c r="F1512" s="1">
        <f t="shared" si="323"/>
        <v>0</v>
      </c>
      <c r="G1512" s="1">
        <f t="shared" si="324"/>
        <v>0</v>
      </c>
      <c r="H1512" s="1">
        <f t="shared" si="325"/>
        <v>0</v>
      </c>
      <c r="I1512" s="1">
        <f t="shared" si="326"/>
        <v>1</v>
      </c>
      <c r="J1512" s="4" t="str">
        <f>IF(AT1512=0,"",VLOOKUP(AT1512,skillbasedata!A:B,2,TRUE))</f>
        <v>广域化</v>
      </c>
      <c r="K1512" s="48">
        <f t="shared" si="327"/>
        <v>3</v>
      </c>
      <c r="L1512" s="4" t="str">
        <f>IF(AU1512=0,"",VLOOKUP(AU1512,skillbasedata!A:B,2,TRUE))</f>
        <v>捕获名人</v>
      </c>
      <c r="M1512" s="48">
        <f t="shared" si="328"/>
        <v>1</v>
      </c>
      <c r="N1512" s="4" t="str">
        <f>IF(AV1512=0,"",VLOOKUP(AV1512,skillbasedata!A:B,2,TRUE))</f>
        <v/>
      </c>
      <c r="O1512" s="48">
        <f t="shared" si="329"/>
        <v>0</v>
      </c>
      <c r="P1512" s="4" t="str">
        <f>IF(AW1512=0,"",VLOOKUP(AW1512,skillbasedata!A:B,2,TRUE))</f>
        <v/>
      </c>
      <c r="Q1512" s="48">
        <f t="shared" si="330"/>
        <v>0</v>
      </c>
      <c r="R1512" s="4" t="str">
        <f>IF(AX1512=0,"",VLOOKUP(AX1512,skillbasedata!A:B,2,TRUE))</f>
        <v/>
      </c>
      <c r="S1512" s="48">
        <f t="shared" si="331"/>
        <v>0</v>
      </c>
      <c r="T1512" s="48">
        <f t="shared" si="332"/>
        <v>5</v>
      </c>
      <c r="U1512" s="48">
        <f t="shared" si="333"/>
        <v>12</v>
      </c>
      <c r="V1512" s="51">
        <f t="shared" si="334"/>
        <v>417</v>
      </c>
      <c r="W1512" s="26" t="s">
        <v>3832</v>
      </c>
      <c r="X1512" s="26">
        <v>1</v>
      </c>
      <c r="Y1512" s="26">
        <v>417</v>
      </c>
      <c r="Z1512" s="26">
        <v>17006</v>
      </c>
      <c r="AA1512" s="26">
        <v>197</v>
      </c>
      <c r="AB1512" s="26">
        <v>8</v>
      </c>
      <c r="AC1512" s="26">
        <v>20000</v>
      </c>
      <c r="AD1512" s="26">
        <v>0</v>
      </c>
      <c r="AE1512" s="26">
        <v>2</v>
      </c>
      <c r="AF1512" s="26">
        <v>1</v>
      </c>
      <c r="AG1512" s="26">
        <v>1</v>
      </c>
      <c r="AH1512" s="26">
        <v>114</v>
      </c>
      <c r="AI1512" s="26">
        <v>0</v>
      </c>
      <c r="AJ1512" s="26">
        <v>0</v>
      </c>
      <c r="AK1512" s="26">
        <v>0</v>
      </c>
      <c r="AL1512" s="26">
        <v>0</v>
      </c>
      <c r="AM1512" s="26">
        <v>0</v>
      </c>
      <c r="AN1512" s="26">
        <v>26</v>
      </c>
      <c r="AO1512" s="26">
        <v>0</v>
      </c>
      <c r="AP1512" s="26">
        <v>0</v>
      </c>
      <c r="AQ1512" s="26">
        <v>0</v>
      </c>
      <c r="AR1512" s="26">
        <v>0</v>
      </c>
      <c r="AS1512" s="26">
        <v>1</v>
      </c>
      <c r="AT1512" s="26">
        <v>89</v>
      </c>
      <c r="AU1512" s="26">
        <v>82</v>
      </c>
      <c r="AV1512" s="26">
        <v>0</v>
      </c>
      <c r="AW1512" s="26">
        <v>0</v>
      </c>
      <c r="AX1512" s="26">
        <v>0</v>
      </c>
      <c r="AY1512" s="26">
        <v>3</v>
      </c>
      <c r="AZ1512" s="26">
        <v>1</v>
      </c>
      <c r="BA1512" s="26">
        <v>0</v>
      </c>
      <c r="BB1512" s="26">
        <v>0</v>
      </c>
      <c r="BC1512" s="26">
        <v>0</v>
      </c>
      <c r="BD1512" s="26" t="s">
        <v>2309</v>
      </c>
      <c r="BE1512" s="26">
        <v>5</v>
      </c>
      <c r="BF1512" s="26">
        <v>12</v>
      </c>
      <c r="BG1512" s="54" t="str">
        <f t="shared" si="335"/>
        <v>01A1</v>
      </c>
      <c r="BH1512" s="9"/>
      <c r="BI1512" s="9"/>
    </row>
    <row r="1513" ht="16.5" spans="1:61">
      <c r="A1513" s="4">
        <f t="shared" si="322"/>
        <v>2</v>
      </c>
      <c r="B1513" s="4" t="str">
        <f>IF(X1513=0,"",VLOOKUP(Y1513,seriesName!A:B,2,TRUE))</f>
        <v>贤者</v>
      </c>
      <c r="C1513" s="4" t="str">
        <f>IF(A1513=1,VLOOKUP(V1513,Head!A:B,2,TRUE),IF(A1513=2,VLOOKUP(V1513,Chest!A:B,2,TRUE),IF(A1513=3,VLOOKUP(V1513,Arm!A:B,2,TRUE),IF(A1513=4,VLOOKUP(V1513,Waist!A:B,2,TRUE),IF(A1513=5,VLOOKUP(V1513,Leg!A:B,2,TRUE),"")))))</f>
        <v>贤者服装</v>
      </c>
      <c r="D1513" s="44" t="str">
        <f>IF(X1513=1,VLOOKUP(AA1513,modelID!A:B,2,FALSE),"")</f>
        <v>pl379</v>
      </c>
      <c r="E1513" s="45">
        <f>IF(X1513=0,"",AH1513+VLOOKUP(AN1513,BuildupTable!L:O,4,FALSE))</f>
        <v>172</v>
      </c>
      <c r="F1513" s="1">
        <f t="shared" si="323"/>
        <v>1</v>
      </c>
      <c r="G1513" s="1">
        <f t="shared" si="324"/>
        <v>2</v>
      </c>
      <c r="H1513" s="1">
        <f t="shared" si="325"/>
        <v>0</v>
      </c>
      <c r="I1513" s="1">
        <f t="shared" si="326"/>
        <v>0</v>
      </c>
      <c r="J1513" s="4" t="str">
        <f>IF(AT1513=0,"",VLOOKUP(AT1513,skillbasedata!A:B,2,TRUE))</f>
        <v>属性异常状态的耐性</v>
      </c>
      <c r="K1513" s="48">
        <f t="shared" si="327"/>
        <v>3</v>
      </c>
      <c r="L1513" s="4" t="str">
        <f>IF(AU1513=0,"",VLOOKUP(AU1513,skillbasedata!A:B,2,TRUE))</f>
        <v>满足感</v>
      </c>
      <c r="M1513" s="48">
        <f t="shared" si="328"/>
        <v>1</v>
      </c>
      <c r="N1513" s="4" t="str">
        <f>IF(AV1513=0,"",VLOOKUP(AV1513,skillbasedata!A:B,2,TRUE))</f>
        <v/>
      </c>
      <c r="O1513" s="48">
        <f t="shared" si="329"/>
        <v>0</v>
      </c>
      <c r="P1513" s="4" t="str">
        <f>IF(AW1513=0,"",VLOOKUP(AW1513,skillbasedata!A:B,2,TRUE))</f>
        <v/>
      </c>
      <c r="Q1513" s="48">
        <f t="shared" si="330"/>
        <v>0</v>
      </c>
      <c r="R1513" s="4" t="str">
        <f>IF(AX1513=0,"",VLOOKUP(AX1513,skillbasedata!A:B,2,TRUE))</f>
        <v/>
      </c>
      <c r="S1513" s="48">
        <f t="shared" si="331"/>
        <v>0</v>
      </c>
      <c r="T1513" s="48">
        <f t="shared" si="332"/>
        <v>5</v>
      </c>
      <c r="U1513" s="48">
        <f t="shared" si="333"/>
        <v>12</v>
      </c>
      <c r="V1513" s="51">
        <f t="shared" si="334"/>
        <v>417</v>
      </c>
      <c r="W1513" s="26" t="s">
        <v>3833</v>
      </c>
      <c r="X1513" s="26">
        <v>1</v>
      </c>
      <c r="Y1513" s="26">
        <v>417</v>
      </c>
      <c r="Z1513" s="26">
        <v>17006</v>
      </c>
      <c r="AA1513" s="26">
        <v>197</v>
      </c>
      <c r="AB1513" s="26">
        <v>8</v>
      </c>
      <c r="AC1513" s="26">
        <v>20000</v>
      </c>
      <c r="AD1513" s="26">
        <v>0</v>
      </c>
      <c r="AE1513" s="26">
        <v>2</v>
      </c>
      <c r="AF1513" s="26">
        <v>1</v>
      </c>
      <c r="AG1513" s="26">
        <v>1</v>
      </c>
      <c r="AH1513" s="26">
        <v>114</v>
      </c>
      <c r="AI1513" s="26">
        <v>0</v>
      </c>
      <c r="AJ1513" s="26">
        <v>0</v>
      </c>
      <c r="AK1513" s="26">
        <v>0</v>
      </c>
      <c r="AL1513" s="26">
        <v>0</v>
      </c>
      <c r="AM1513" s="26">
        <v>0</v>
      </c>
      <c r="AN1513" s="26">
        <v>26</v>
      </c>
      <c r="AO1513" s="26">
        <v>0</v>
      </c>
      <c r="AP1513" s="26">
        <v>1</v>
      </c>
      <c r="AQ1513" s="26">
        <v>2</v>
      </c>
      <c r="AR1513" s="26">
        <v>0</v>
      </c>
      <c r="AS1513" s="26">
        <v>0</v>
      </c>
      <c r="AT1513" s="26">
        <v>72</v>
      </c>
      <c r="AU1513" s="26">
        <v>90</v>
      </c>
      <c r="AV1513" s="26">
        <v>0</v>
      </c>
      <c r="AW1513" s="26">
        <v>0</v>
      </c>
      <c r="AX1513" s="26">
        <v>0</v>
      </c>
      <c r="AY1513" s="26">
        <v>3</v>
      </c>
      <c r="AZ1513" s="26">
        <v>1</v>
      </c>
      <c r="BA1513" s="26">
        <v>0</v>
      </c>
      <c r="BB1513" s="26">
        <v>0</v>
      </c>
      <c r="BC1513" s="26">
        <v>0</v>
      </c>
      <c r="BD1513" s="26" t="s">
        <v>2309</v>
      </c>
      <c r="BE1513" s="26">
        <v>5</v>
      </c>
      <c r="BF1513" s="26">
        <v>12</v>
      </c>
      <c r="BG1513" s="54" t="str">
        <f t="shared" si="335"/>
        <v>01A1</v>
      </c>
      <c r="BH1513" s="9"/>
      <c r="BI1513" s="9"/>
    </row>
    <row r="1514" ht="16.5" spans="1:61">
      <c r="A1514" s="4">
        <f t="shared" si="322"/>
        <v>3</v>
      </c>
      <c r="B1514" s="4" t="str">
        <f>IF(X1514=0,"",VLOOKUP(Y1514,seriesName!A:B,2,TRUE))</f>
        <v>贤者</v>
      </c>
      <c r="C1514" s="4" t="str">
        <f>IF(A1514=1,VLOOKUP(V1514,Head!A:B,2,TRUE),IF(A1514=2,VLOOKUP(V1514,Chest!A:B,2,TRUE),IF(A1514=3,VLOOKUP(V1514,Arm!A:B,2,TRUE),IF(A1514=4,VLOOKUP(V1514,Waist!A:B,2,TRUE),IF(A1514=5,VLOOKUP(V1514,Leg!A:B,2,TRUE),"")))))</f>
        <v>贤者腕甲</v>
      </c>
      <c r="D1514" s="44" t="str">
        <f>IF(X1514=1,VLOOKUP(AA1514,modelID!A:B,2,FALSE),"")</f>
        <v>pl379</v>
      </c>
      <c r="E1514" s="45">
        <f>IF(X1514=0,"",AH1514+VLOOKUP(AN1514,BuildupTable!L:O,4,FALSE))</f>
        <v>172</v>
      </c>
      <c r="F1514" s="1">
        <f t="shared" si="323"/>
        <v>1</v>
      </c>
      <c r="G1514" s="1">
        <f t="shared" si="324"/>
        <v>2</v>
      </c>
      <c r="H1514" s="1">
        <f t="shared" si="325"/>
        <v>0</v>
      </c>
      <c r="I1514" s="1">
        <f t="shared" si="326"/>
        <v>0</v>
      </c>
      <c r="J1514" s="4" t="str">
        <f>IF(AT1514=0,"",VLOOKUP(AT1514,skillbasedata!A:B,2,TRUE))</f>
        <v>体力回复量提升</v>
      </c>
      <c r="K1514" s="48">
        <f t="shared" si="327"/>
        <v>3</v>
      </c>
      <c r="L1514" s="4" t="str">
        <f>IF(AU1514=0,"",VLOOKUP(AU1514,skillbasedata!A:B,2,TRUE))</f>
        <v>满足感</v>
      </c>
      <c r="M1514" s="48">
        <f t="shared" si="328"/>
        <v>1</v>
      </c>
      <c r="N1514" s="4" t="str">
        <f>IF(AV1514=0,"",VLOOKUP(AV1514,skillbasedata!A:B,2,TRUE))</f>
        <v/>
      </c>
      <c r="O1514" s="48">
        <f t="shared" si="329"/>
        <v>0</v>
      </c>
      <c r="P1514" s="4" t="str">
        <f>IF(AW1514=0,"",VLOOKUP(AW1514,skillbasedata!A:B,2,TRUE))</f>
        <v/>
      </c>
      <c r="Q1514" s="48">
        <f t="shared" si="330"/>
        <v>0</v>
      </c>
      <c r="R1514" s="4" t="str">
        <f>IF(AX1514=0,"",VLOOKUP(AX1514,skillbasedata!A:B,2,TRUE))</f>
        <v/>
      </c>
      <c r="S1514" s="48">
        <f t="shared" si="331"/>
        <v>0</v>
      </c>
      <c r="T1514" s="48">
        <f t="shared" si="332"/>
        <v>5</v>
      </c>
      <c r="U1514" s="48">
        <f t="shared" si="333"/>
        <v>12</v>
      </c>
      <c r="V1514" s="51">
        <f t="shared" si="334"/>
        <v>417</v>
      </c>
      <c r="W1514" s="26" t="s">
        <v>3834</v>
      </c>
      <c r="X1514" s="26">
        <v>1</v>
      </c>
      <c r="Y1514" s="26">
        <v>417</v>
      </c>
      <c r="Z1514" s="26">
        <v>17006</v>
      </c>
      <c r="AA1514" s="26">
        <v>197</v>
      </c>
      <c r="AB1514" s="26">
        <v>8</v>
      </c>
      <c r="AC1514" s="26">
        <v>20000</v>
      </c>
      <c r="AD1514" s="26">
        <v>0</v>
      </c>
      <c r="AE1514" s="26">
        <v>2</v>
      </c>
      <c r="AF1514" s="26">
        <v>1</v>
      </c>
      <c r="AG1514" s="26">
        <v>1</v>
      </c>
      <c r="AH1514" s="26">
        <v>114</v>
      </c>
      <c r="AI1514" s="26">
        <v>0</v>
      </c>
      <c r="AJ1514" s="26">
        <v>0</v>
      </c>
      <c r="AK1514" s="26">
        <v>0</v>
      </c>
      <c r="AL1514" s="26">
        <v>0</v>
      </c>
      <c r="AM1514" s="26">
        <v>0</v>
      </c>
      <c r="AN1514" s="26">
        <v>26</v>
      </c>
      <c r="AO1514" s="26">
        <v>0</v>
      </c>
      <c r="AP1514" s="26">
        <v>1</v>
      </c>
      <c r="AQ1514" s="26">
        <v>2</v>
      </c>
      <c r="AR1514" s="26">
        <v>0</v>
      </c>
      <c r="AS1514" s="26">
        <v>0</v>
      </c>
      <c r="AT1514" s="26">
        <v>58</v>
      </c>
      <c r="AU1514" s="26">
        <v>90</v>
      </c>
      <c r="AV1514" s="26">
        <v>0</v>
      </c>
      <c r="AW1514" s="26">
        <v>0</v>
      </c>
      <c r="AX1514" s="26">
        <v>0</v>
      </c>
      <c r="AY1514" s="26">
        <v>3</v>
      </c>
      <c r="AZ1514" s="26">
        <v>1</v>
      </c>
      <c r="BA1514" s="26">
        <v>0</v>
      </c>
      <c r="BB1514" s="26">
        <v>0</v>
      </c>
      <c r="BC1514" s="26">
        <v>0</v>
      </c>
      <c r="BD1514" s="26" t="s">
        <v>2309</v>
      </c>
      <c r="BE1514" s="26">
        <v>5</v>
      </c>
      <c r="BF1514" s="26">
        <v>12</v>
      </c>
      <c r="BG1514" s="54" t="str">
        <f t="shared" si="335"/>
        <v>01A1</v>
      </c>
      <c r="BH1514" s="9"/>
      <c r="BI1514" s="9"/>
    </row>
    <row r="1515" ht="16.5" spans="1:61">
      <c r="A1515" s="4">
        <f t="shared" si="322"/>
        <v>4</v>
      </c>
      <c r="B1515" s="4" t="str">
        <f>IF(X1515=0,"",VLOOKUP(Y1515,seriesName!A:B,2,TRUE))</f>
        <v>贤者</v>
      </c>
      <c r="C1515" s="4" t="str">
        <f>IF(A1515=1,VLOOKUP(V1515,Head!A:B,2,TRUE),IF(A1515=2,VLOOKUP(V1515,Chest!A:B,2,TRUE),IF(A1515=3,VLOOKUP(V1515,Arm!A:B,2,TRUE),IF(A1515=4,VLOOKUP(V1515,Waist!A:B,2,TRUE),IF(A1515=5,VLOOKUP(V1515,Leg!A:B,2,TRUE),"")))))</f>
        <v>贤者腰甲</v>
      </c>
      <c r="D1515" s="44" t="str">
        <f>IF(X1515=1,VLOOKUP(AA1515,modelID!A:B,2,FALSE),"")</f>
        <v>pl379</v>
      </c>
      <c r="E1515" s="45">
        <f>IF(X1515=0,"",AH1515+VLOOKUP(AN1515,BuildupTable!L:O,4,FALSE))</f>
        <v>172</v>
      </c>
      <c r="F1515" s="1">
        <f t="shared" si="323"/>
        <v>2</v>
      </c>
      <c r="G1515" s="1">
        <f t="shared" si="324"/>
        <v>0</v>
      </c>
      <c r="H1515" s="1">
        <f t="shared" si="325"/>
        <v>1</v>
      </c>
      <c r="I1515" s="1">
        <f t="shared" si="326"/>
        <v>0</v>
      </c>
      <c r="J1515" s="4" t="str">
        <f>IF(AT1515=0,"",VLOOKUP(AT1515,skillbasedata!A:B,2,TRUE))</f>
        <v>纳刀术</v>
      </c>
      <c r="K1515" s="48">
        <f t="shared" si="327"/>
        <v>3</v>
      </c>
      <c r="L1515" s="4" t="str">
        <f>IF(AU1515=0,"",VLOOKUP(AU1515,skillbasedata!A:B,2,TRUE))</f>
        <v>满足感</v>
      </c>
      <c r="M1515" s="48">
        <f t="shared" si="328"/>
        <v>1</v>
      </c>
      <c r="N1515" s="4" t="str">
        <f>IF(AV1515=0,"",VLOOKUP(AV1515,skillbasedata!A:B,2,TRUE))</f>
        <v/>
      </c>
      <c r="O1515" s="48">
        <f t="shared" si="329"/>
        <v>0</v>
      </c>
      <c r="P1515" s="4" t="str">
        <f>IF(AW1515=0,"",VLOOKUP(AW1515,skillbasedata!A:B,2,TRUE))</f>
        <v/>
      </c>
      <c r="Q1515" s="48">
        <f t="shared" si="330"/>
        <v>0</v>
      </c>
      <c r="R1515" s="4" t="str">
        <f>IF(AX1515=0,"",VLOOKUP(AX1515,skillbasedata!A:B,2,TRUE))</f>
        <v/>
      </c>
      <c r="S1515" s="48">
        <f t="shared" si="331"/>
        <v>0</v>
      </c>
      <c r="T1515" s="48">
        <f t="shared" si="332"/>
        <v>5</v>
      </c>
      <c r="U1515" s="48">
        <f t="shared" si="333"/>
        <v>12</v>
      </c>
      <c r="V1515" s="51">
        <f t="shared" si="334"/>
        <v>417</v>
      </c>
      <c r="W1515" s="26" t="s">
        <v>3835</v>
      </c>
      <c r="X1515" s="26">
        <v>1</v>
      </c>
      <c r="Y1515" s="26">
        <v>417</v>
      </c>
      <c r="Z1515" s="26">
        <v>17006</v>
      </c>
      <c r="AA1515" s="26">
        <v>197</v>
      </c>
      <c r="AB1515" s="26">
        <v>8</v>
      </c>
      <c r="AC1515" s="26">
        <v>20000</v>
      </c>
      <c r="AD1515" s="26">
        <v>0</v>
      </c>
      <c r="AE1515" s="26">
        <v>2</v>
      </c>
      <c r="AF1515" s="26">
        <v>1</v>
      </c>
      <c r="AG1515" s="26">
        <v>1</v>
      </c>
      <c r="AH1515" s="26">
        <v>114</v>
      </c>
      <c r="AI1515" s="26">
        <v>0</v>
      </c>
      <c r="AJ1515" s="26">
        <v>0</v>
      </c>
      <c r="AK1515" s="26">
        <v>0</v>
      </c>
      <c r="AL1515" s="26">
        <v>0</v>
      </c>
      <c r="AM1515" s="26">
        <v>0</v>
      </c>
      <c r="AN1515" s="26">
        <v>26</v>
      </c>
      <c r="AO1515" s="26">
        <v>0</v>
      </c>
      <c r="AP1515" s="26">
        <v>2</v>
      </c>
      <c r="AQ1515" s="26">
        <v>0</v>
      </c>
      <c r="AR1515" s="26">
        <v>1</v>
      </c>
      <c r="AS1515" s="26">
        <v>0</v>
      </c>
      <c r="AT1515" s="26">
        <v>40</v>
      </c>
      <c r="AU1515" s="26">
        <v>90</v>
      </c>
      <c r="AV1515" s="26">
        <v>0</v>
      </c>
      <c r="AW1515" s="26">
        <v>0</v>
      </c>
      <c r="AX1515" s="26">
        <v>0</v>
      </c>
      <c r="AY1515" s="26">
        <v>3</v>
      </c>
      <c r="AZ1515" s="26">
        <v>1</v>
      </c>
      <c r="BA1515" s="26">
        <v>0</v>
      </c>
      <c r="BB1515" s="26">
        <v>0</v>
      </c>
      <c r="BC1515" s="26">
        <v>0</v>
      </c>
      <c r="BD1515" s="26" t="s">
        <v>2309</v>
      </c>
      <c r="BE1515" s="26">
        <v>5</v>
      </c>
      <c r="BF1515" s="26">
        <v>12</v>
      </c>
      <c r="BG1515" s="54" t="str">
        <f t="shared" si="335"/>
        <v>01A1</v>
      </c>
      <c r="BH1515" s="9"/>
      <c r="BI1515" s="9"/>
    </row>
    <row r="1516" ht="16.5" spans="1:61">
      <c r="A1516" s="4">
        <f t="shared" si="322"/>
        <v>5</v>
      </c>
      <c r="B1516" s="4" t="str">
        <f>IF(X1516=0,"",VLOOKUP(Y1516,seriesName!A:B,2,TRUE))</f>
        <v>贤者</v>
      </c>
      <c r="C1516" s="4" t="str">
        <f>IF(A1516=1,VLOOKUP(V1516,Head!A:B,2,TRUE),IF(A1516=2,VLOOKUP(V1516,Chest!A:B,2,TRUE),IF(A1516=3,VLOOKUP(V1516,Arm!A:B,2,TRUE),IF(A1516=4,VLOOKUP(V1516,Waist!A:B,2,TRUE),IF(A1516=5,VLOOKUP(V1516,Leg!A:B,2,TRUE),"")))))</f>
        <v>贤者靴</v>
      </c>
      <c r="D1516" s="44" t="str">
        <f>IF(X1516=1,VLOOKUP(AA1516,modelID!A:B,2,FALSE),"")</f>
        <v>pl379</v>
      </c>
      <c r="E1516" s="45">
        <f>IF(X1516=0,"",AH1516+VLOOKUP(AN1516,BuildupTable!L:O,4,FALSE))</f>
        <v>172</v>
      </c>
      <c r="F1516" s="1">
        <f t="shared" si="323"/>
        <v>0</v>
      </c>
      <c r="G1516" s="1">
        <f t="shared" si="324"/>
        <v>1</v>
      </c>
      <c r="H1516" s="1">
        <f t="shared" si="325"/>
        <v>0</v>
      </c>
      <c r="I1516" s="1">
        <f t="shared" si="326"/>
        <v>0</v>
      </c>
      <c r="J1516" s="4" t="str">
        <f>IF(AT1516=0,"",VLOOKUP(AT1516,skillbasedata!A:B,2,TRUE))</f>
        <v>道具使用强化</v>
      </c>
      <c r="K1516" s="48">
        <f t="shared" si="327"/>
        <v>3</v>
      </c>
      <c r="L1516" s="4" t="str">
        <f>IF(AU1516=0,"",VLOOKUP(AU1516,skillbasedata!A:B,2,TRUE))</f>
        <v>广域化</v>
      </c>
      <c r="M1516" s="48">
        <f t="shared" si="328"/>
        <v>2</v>
      </c>
      <c r="N1516" s="4" t="str">
        <f>IF(AV1516=0,"",VLOOKUP(AV1516,skillbasedata!A:B,2,TRUE))</f>
        <v/>
      </c>
      <c r="O1516" s="48">
        <f t="shared" si="329"/>
        <v>0</v>
      </c>
      <c r="P1516" s="4" t="str">
        <f>IF(AW1516=0,"",VLOOKUP(AW1516,skillbasedata!A:B,2,TRUE))</f>
        <v/>
      </c>
      <c r="Q1516" s="48">
        <f t="shared" si="330"/>
        <v>0</v>
      </c>
      <c r="R1516" s="4" t="str">
        <f>IF(AX1516=0,"",VLOOKUP(AX1516,skillbasedata!A:B,2,TRUE))</f>
        <v/>
      </c>
      <c r="S1516" s="48">
        <f t="shared" si="331"/>
        <v>0</v>
      </c>
      <c r="T1516" s="48">
        <f t="shared" si="332"/>
        <v>5</v>
      </c>
      <c r="U1516" s="48">
        <f t="shared" si="333"/>
        <v>12</v>
      </c>
      <c r="V1516" s="51">
        <f t="shared" si="334"/>
        <v>417</v>
      </c>
      <c r="W1516" s="26" t="s">
        <v>3836</v>
      </c>
      <c r="X1516" s="26">
        <v>1</v>
      </c>
      <c r="Y1516" s="26">
        <v>417</v>
      </c>
      <c r="Z1516" s="26">
        <v>17006</v>
      </c>
      <c r="AA1516" s="26">
        <v>197</v>
      </c>
      <c r="AB1516" s="26">
        <v>8</v>
      </c>
      <c r="AC1516" s="26">
        <v>20000</v>
      </c>
      <c r="AD1516" s="26">
        <v>0</v>
      </c>
      <c r="AE1516" s="26">
        <v>2</v>
      </c>
      <c r="AF1516" s="26">
        <v>1</v>
      </c>
      <c r="AG1516" s="26">
        <v>1</v>
      </c>
      <c r="AH1516" s="26">
        <v>114</v>
      </c>
      <c r="AI1516" s="26">
        <v>0</v>
      </c>
      <c r="AJ1516" s="26">
        <v>0</v>
      </c>
      <c r="AK1516" s="26">
        <v>0</v>
      </c>
      <c r="AL1516" s="26">
        <v>0</v>
      </c>
      <c r="AM1516" s="26">
        <v>0</v>
      </c>
      <c r="AN1516" s="26">
        <v>26</v>
      </c>
      <c r="AO1516" s="26">
        <v>0</v>
      </c>
      <c r="AP1516" s="26">
        <v>0</v>
      </c>
      <c r="AQ1516" s="26">
        <v>1</v>
      </c>
      <c r="AR1516" s="26">
        <v>0</v>
      </c>
      <c r="AS1516" s="26">
        <v>0</v>
      </c>
      <c r="AT1516" s="26">
        <v>88</v>
      </c>
      <c r="AU1516" s="26">
        <v>89</v>
      </c>
      <c r="AV1516" s="26">
        <v>0</v>
      </c>
      <c r="AW1516" s="26">
        <v>0</v>
      </c>
      <c r="AX1516" s="26">
        <v>0</v>
      </c>
      <c r="AY1516" s="26">
        <v>3</v>
      </c>
      <c r="AZ1516" s="26">
        <v>2</v>
      </c>
      <c r="BA1516" s="26">
        <v>0</v>
      </c>
      <c r="BB1516" s="26">
        <v>0</v>
      </c>
      <c r="BC1516" s="26">
        <v>0</v>
      </c>
      <c r="BD1516" s="26" t="s">
        <v>2309</v>
      </c>
      <c r="BE1516" s="26">
        <v>5</v>
      </c>
      <c r="BF1516" s="26">
        <v>12</v>
      </c>
      <c r="BG1516" s="54" t="str">
        <f t="shared" si="335"/>
        <v>01A1</v>
      </c>
      <c r="BH1516" s="9"/>
      <c r="BI1516" s="9"/>
    </row>
    <row r="1517" ht="16.5" spans="1:61">
      <c r="A1517" s="4">
        <f t="shared" si="322"/>
        <v>1</v>
      </c>
      <c r="B1517" s="4" t="str">
        <f>IF(X1517=0,"",VLOOKUP(Y1517,seriesName!A:B,2,TRUE))</f>
        <v>追踪者</v>
      </c>
      <c r="C1517" s="4" t="str">
        <f>IF(A1517=1,VLOOKUP(V1517,Head!A:B,2,TRUE),IF(A1517=2,VLOOKUP(V1517,Chest!A:B,2,TRUE),IF(A1517=3,VLOOKUP(V1517,Arm!A:B,2,TRUE),IF(A1517=4,VLOOKUP(V1517,Waist!A:B,2,TRUE),IF(A1517=5,VLOOKUP(V1517,Leg!A:B,2,TRUE),"")))))</f>
        <v>追踪者头饰</v>
      </c>
      <c r="D1517" s="44" t="str">
        <f>IF(X1517=1,VLOOKUP(AA1517,modelID!A:B,2,FALSE),"")</f>
        <v>pl380</v>
      </c>
      <c r="E1517" s="45">
        <f>IF(X1517=0,"",AH1517+VLOOKUP(AN1517,BuildupTable!L:O,4,FALSE))</f>
        <v>172</v>
      </c>
      <c r="F1517" s="1">
        <f t="shared" si="323"/>
        <v>0</v>
      </c>
      <c r="G1517" s="1">
        <f t="shared" si="324"/>
        <v>0</v>
      </c>
      <c r="H1517" s="1">
        <f t="shared" si="325"/>
        <v>0</v>
      </c>
      <c r="I1517" s="1">
        <f t="shared" si="326"/>
        <v>1</v>
      </c>
      <c r="J1517" s="4" t="str">
        <f>IF(AT1517=0,"",VLOOKUP(AT1517,skillbasedata!A:B,2,TRUE))</f>
        <v>体术</v>
      </c>
      <c r="K1517" s="48">
        <f t="shared" si="327"/>
        <v>3</v>
      </c>
      <c r="L1517" s="4" t="str">
        <f>IF(AU1517=0,"",VLOOKUP(AU1517,skillbasedata!A:B,2,TRUE))</f>
        <v>回复速度</v>
      </c>
      <c r="M1517" s="48">
        <f t="shared" si="328"/>
        <v>1</v>
      </c>
      <c r="N1517" s="4" t="str">
        <f>IF(AV1517=0,"",VLOOKUP(AV1517,skillbasedata!A:B,2,TRUE))</f>
        <v/>
      </c>
      <c r="O1517" s="48">
        <f t="shared" si="329"/>
        <v>0</v>
      </c>
      <c r="P1517" s="4" t="str">
        <f>IF(AW1517=0,"",VLOOKUP(AW1517,skillbasedata!A:B,2,TRUE))</f>
        <v/>
      </c>
      <c r="Q1517" s="48">
        <f t="shared" si="330"/>
        <v>0</v>
      </c>
      <c r="R1517" s="4" t="str">
        <f>IF(AX1517=0,"",VLOOKUP(AX1517,skillbasedata!A:B,2,TRUE))</f>
        <v/>
      </c>
      <c r="S1517" s="48">
        <f t="shared" si="331"/>
        <v>0</v>
      </c>
      <c r="T1517" s="48">
        <f t="shared" si="332"/>
        <v>5</v>
      </c>
      <c r="U1517" s="48">
        <f t="shared" si="333"/>
        <v>12</v>
      </c>
      <c r="V1517" s="51">
        <f t="shared" si="334"/>
        <v>418</v>
      </c>
      <c r="W1517" s="26" t="s">
        <v>3837</v>
      </c>
      <c r="X1517" s="26">
        <v>1</v>
      </c>
      <c r="Y1517" s="26">
        <v>418</v>
      </c>
      <c r="Z1517" s="26">
        <v>17007</v>
      </c>
      <c r="AA1517" s="26">
        <v>198</v>
      </c>
      <c r="AB1517" s="26">
        <v>8</v>
      </c>
      <c r="AC1517" s="26">
        <v>20000</v>
      </c>
      <c r="AD1517" s="26">
        <v>0</v>
      </c>
      <c r="AE1517" s="26">
        <v>2</v>
      </c>
      <c r="AF1517" s="26">
        <v>1</v>
      </c>
      <c r="AG1517" s="26">
        <v>1</v>
      </c>
      <c r="AH1517" s="26">
        <v>114</v>
      </c>
      <c r="AI1517" s="26">
        <v>2</v>
      </c>
      <c r="AJ1517" s="26">
        <v>2</v>
      </c>
      <c r="AK1517" s="26">
        <v>2</v>
      </c>
      <c r="AL1517" s="26">
        <v>2</v>
      </c>
      <c r="AM1517" s="26">
        <v>2</v>
      </c>
      <c r="AN1517" s="26">
        <v>26</v>
      </c>
      <c r="AO1517" s="26">
        <v>0</v>
      </c>
      <c r="AP1517" s="26">
        <v>0</v>
      </c>
      <c r="AQ1517" s="26">
        <v>0</v>
      </c>
      <c r="AR1517" s="26">
        <v>0</v>
      </c>
      <c r="AS1517" s="26">
        <v>1</v>
      </c>
      <c r="AT1517" s="26">
        <v>33</v>
      </c>
      <c r="AU1517" s="26">
        <v>59</v>
      </c>
      <c r="AV1517" s="26">
        <v>0</v>
      </c>
      <c r="AW1517" s="26">
        <v>0</v>
      </c>
      <c r="AX1517" s="26">
        <v>0</v>
      </c>
      <c r="AY1517" s="26">
        <v>3</v>
      </c>
      <c r="AZ1517" s="26">
        <v>1</v>
      </c>
      <c r="BA1517" s="26">
        <v>0</v>
      </c>
      <c r="BB1517" s="26">
        <v>0</v>
      </c>
      <c r="BC1517" s="26">
        <v>0</v>
      </c>
      <c r="BD1517" s="26" t="s">
        <v>2309</v>
      </c>
      <c r="BE1517" s="26">
        <v>5</v>
      </c>
      <c r="BF1517" s="26">
        <v>12</v>
      </c>
      <c r="BG1517" s="54" t="str">
        <f t="shared" si="335"/>
        <v>01A2</v>
      </c>
      <c r="BH1517" s="9"/>
      <c r="BI1517" s="9"/>
    </row>
    <row r="1518" ht="16.5" spans="1:61">
      <c r="A1518" s="4">
        <f t="shared" si="322"/>
        <v>2</v>
      </c>
      <c r="B1518" s="4" t="str">
        <f>IF(X1518=0,"",VLOOKUP(Y1518,seriesName!A:B,2,TRUE))</f>
        <v>追踪者</v>
      </c>
      <c r="C1518" s="4" t="str">
        <f>IF(A1518=1,VLOOKUP(V1518,Head!A:B,2,TRUE),IF(A1518=2,VLOOKUP(V1518,Chest!A:B,2,TRUE),IF(A1518=3,VLOOKUP(V1518,Arm!A:B,2,TRUE),IF(A1518=4,VLOOKUP(V1518,Waist!A:B,2,TRUE),IF(A1518=5,VLOOKUP(V1518,Leg!A:B,2,TRUE),"")))))</f>
        <v>追踪者服饰</v>
      </c>
      <c r="D1518" s="44" t="str">
        <f>IF(X1518=1,VLOOKUP(AA1518,modelID!A:B,2,FALSE),"")</f>
        <v>pl380</v>
      </c>
      <c r="E1518" s="45">
        <f>IF(X1518=0,"",AH1518+VLOOKUP(AN1518,BuildupTable!L:O,4,FALSE))</f>
        <v>172</v>
      </c>
      <c r="F1518" s="1">
        <f t="shared" si="323"/>
        <v>0</v>
      </c>
      <c r="G1518" s="1">
        <f t="shared" si="324"/>
        <v>2</v>
      </c>
      <c r="H1518" s="1">
        <f t="shared" si="325"/>
        <v>0</v>
      </c>
      <c r="I1518" s="1">
        <f t="shared" si="326"/>
        <v>0</v>
      </c>
      <c r="J1518" s="4" t="str">
        <f>IF(AT1518=0,"",VLOOKUP(AT1518,skillbasedata!A:B,2,TRUE))</f>
        <v>幸运</v>
      </c>
      <c r="K1518" s="48">
        <f t="shared" si="327"/>
        <v>2</v>
      </c>
      <c r="L1518" s="4" t="str">
        <f>IF(AU1518=0,"",VLOOKUP(AU1518,skillbasedata!A:B,2,TRUE))</f>
        <v>回复速度</v>
      </c>
      <c r="M1518" s="48">
        <f t="shared" si="328"/>
        <v>1</v>
      </c>
      <c r="N1518" s="4" t="str">
        <f>IF(AV1518=0,"",VLOOKUP(AV1518,skillbasedata!A:B,2,TRUE))</f>
        <v/>
      </c>
      <c r="O1518" s="48">
        <f t="shared" si="329"/>
        <v>0</v>
      </c>
      <c r="P1518" s="4" t="str">
        <f>IF(AW1518=0,"",VLOOKUP(AW1518,skillbasedata!A:B,2,TRUE))</f>
        <v/>
      </c>
      <c r="Q1518" s="48">
        <f t="shared" si="330"/>
        <v>0</v>
      </c>
      <c r="R1518" s="4" t="str">
        <f>IF(AX1518=0,"",VLOOKUP(AX1518,skillbasedata!A:B,2,TRUE))</f>
        <v/>
      </c>
      <c r="S1518" s="48">
        <f t="shared" si="331"/>
        <v>0</v>
      </c>
      <c r="T1518" s="48">
        <f t="shared" si="332"/>
        <v>5</v>
      </c>
      <c r="U1518" s="48">
        <f t="shared" si="333"/>
        <v>12</v>
      </c>
      <c r="V1518" s="51">
        <f t="shared" si="334"/>
        <v>418</v>
      </c>
      <c r="W1518" s="26" t="s">
        <v>3838</v>
      </c>
      <c r="X1518" s="26">
        <v>1</v>
      </c>
      <c r="Y1518" s="26">
        <v>418</v>
      </c>
      <c r="Z1518" s="26">
        <v>17007</v>
      </c>
      <c r="AA1518" s="26">
        <v>198</v>
      </c>
      <c r="AB1518" s="26">
        <v>8</v>
      </c>
      <c r="AC1518" s="26">
        <v>20000</v>
      </c>
      <c r="AD1518" s="26">
        <v>0</v>
      </c>
      <c r="AE1518" s="26">
        <v>2</v>
      </c>
      <c r="AF1518" s="26">
        <v>1</v>
      </c>
      <c r="AG1518" s="26">
        <v>1</v>
      </c>
      <c r="AH1518" s="26">
        <v>114</v>
      </c>
      <c r="AI1518" s="26">
        <v>2</v>
      </c>
      <c r="AJ1518" s="26">
        <v>2</v>
      </c>
      <c r="AK1518" s="26">
        <v>2</v>
      </c>
      <c r="AL1518" s="26">
        <v>2</v>
      </c>
      <c r="AM1518" s="26">
        <v>2</v>
      </c>
      <c r="AN1518" s="26">
        <v>26</v>
      </c>
      <c r="AO1518" s="26">
        <v>0</v>
      </c>
      <c r="AP1518" s="26">
        <v>0</v>
      </c>
      <c r="AQ1518" s="26">
        <v>2</v>
      </c>
      <c r="AR1518" s="26">
        <v>0</v>
      </c>
      <c r="AS1518" s="26">
        <v>0</v>
      </c>
      <c r="AT1518" s="26">
        <v>84</v>
      </c>
      <c r="AU1518" s="26">
        <v>59</v>
      </c>
      <c r="AV1518" s="26">
        <v>0</v>
      </c>
      <c r="AW1518" s="26">
        <v>0</v>
      </c>
      <c r="AX1518" s="26">
        <v>0</v>
      </c>
      <c r="AY1518" s="26">
        <v>2</v>
      </c>
      <c r="AZ1518" s="26">
        <v>1</v>
      </c>
      <c r="BA1518" s="26">
        <v>0</v>
      </c>
      <c r="BB1518" s="26">
        <v>0</v>
      </c>
      <c r="BC1518" s="26">
        <v>0</v>
      </c>
      <c r="BD1518" s="26" t="s">
        <v>2309</v>
      </c>
      <c r="BE1518" s="26">
        <v>5</v>
      </c>
      <c r="BF1518" s="26">
        <v>12</v>
      </c>
      <c r="BG1518" s="54" t="str">
        <f t="shared" si="335"/>
        <v>01A2</v>
      </c>
      <c r="BH1518" s="9"/>
      <c r="BI1518" s="9"/>
    </row>
    <row r="1519" ht="16.5" spans="1:61">
      <c r="A1519" s="4">
        <f t="shared" si="322"/>
        <v>3</v>
      </c>
      <c r="B1519" s="4" t="str">
        <f>IF(X1519=0,"",VLOOKUP(Y1519,seriesName!A:B,2,TRUE))</f>
        <v>追踪者</v>
      </c>
      <c r="C1519" s="4" t="str">
        <f>IF(A1519=1,VLOOKUP(V1519,Head!A:B,2,TRUE),IF(A1519=2,VLOOKUP(V1519,Chest!A:B,2,TRUE),IF(A1519=3,VLOOKUP(V1519,Arm!A:B,2,TRUE),IF(A1519=4,VLOOKUP(V1519,Waist!A:B,2,TRUE),IF(A1519=5,VLOOKUP(V1519,Leg!A:B,2,TRUE),"")))))</f>
        <v>追踪者手套</v>
      </c>
      <c r="D1519" s="44" t="str">
        <f>IF(X1519=1,VLOOKUP(AA1519,modelID!A:B,2,FALSE),"")</f>
        <v>pl380</v>
      </c>
      <c r="E1519" s="45">
        <f>IF(X1519=0,"",AH1519+VLOOKUP(AN1519,BuildupTable!L:O,4,FALSE))</f>
        <v>172</v>
      </c>
      <c r="F1519" s="1">
        <f t="shared" si="323"/>
        <v>3</v>
      </c>
      <c r="G1519" s="1">
        <f t="shared" si="324"/>
        <v>0</v>
      </c>
      <c r="H1519" s="1">
        <f t="shared" si="325"/>
        <v>0</v>
      </c>
      <c r="I1519" s="1">
        <f t="shared" si="326"/>
        <v>0</v>
      </c>
      <c r="J1519" s="4" t="str">
        <f>IF(AT1519=0,"",VLOOKUP(AT1519,skillbasedata!A:B,2,TRUE))</f>
        <v>快吃</v>
      </c>
      <c r="K1519" s="48">
        <f t="shared" si="327"/>
        <v>3</v>
      </c>
      <c r="L1519" s="4" t="str">
        <f>IF(AU1519=0,"",VLOOKUP(AU1519,skillbasedata!A:B,2,TRUE))</f>
        <v>最爱蘑菇</v>
      </c>
      <c r="M1519" s="48">
        <f t="shared" si="328"/>
        <v>1</v>
      </c>
      <c r="N1519" s="4" t="str">
        <f>IF(AV1519=0,"",VLOOKUP(AV1519,skillbasedata!A:B,2,TRUE))</f>
        <v/>
      </c>
      <c r="O1519" s="48">
        <f t="shared" si="329"/>
        <v>0</v>
      </c>
      <c r="P1519" s="4" t="str">
        <f>IF(AW1519=0,"",VLOOKUP(AW1519,skillbasedata!A:B,2,TRUE))</f>
        <v/>
      </c>
      <c r="Q1519" s="48">
        <f t="shared" si="330"/>
        <v>0</v>
      </c>
      <c r="R1519" s="4" t="str">
        <f>IF(AX1519=0,"",VLOOKUP(AX1519,skillbasedata!A:B,2,TRUE))</f>
        <v/>
      </c>
      <c r="S1519" s="48">
        <f t="shared" si="331"/>
        <v>0</v>
      </c>
      <c r="T1519" s="48">
        <f t="shared" si="332"/>
        <v>5</v>
      </c>
      <c r="U1519" s="48">
        <f t="shared" si="333"/>
        <v>12</v>
      </c>
      <c r="V1519" s="51">
        <f t="shared" si="334"/>
        <v>418</v>
      </c>
      <c r="W1519" s="26" t="s">
        <v>3839</v>
      </c>
      <c r="X1519" s="26">
        <v>1</v>
      </c>
      <c r="Y1519" s="26">
        <v>418</v>
      </c>
      <c r="Z1519" s="26">
        <v>17007</v>
      </c>
      <c r="AA1519" s="26">
        <v>198</v>
      </c>
      <c r="AB1519" s="26">
        <v>8</v>
      </c>
      <c r="AC1519" s="26">
        <v>20000</v>
      </c>
      <c r="AD1519" s="26">
        <v>0</v>
      </c>
      <c r="AE1519" s="26">
        <v>2</v>
      </c>
      <c r="AF1519" s="26">
        <v>1</v>
      </c>
      <c r="AG1519" s="26">
        <v>1</v>
      </c>
      <c r="AH1519" s="26">
        <v>114</v>
      </c>
      <c r="AI1519" s="26">
        <v>2</v>
      </c>
      <c r="AJ1519" s="26">
        <v>2</v>
      </c>
      <c r="AK1519" s="26">
        <v>2</v>
      </c>
      <c r="AL1519" s="26">
        <v>2</v>
      </c>
      <c r="AM1519" s="26">
        <v>2</v>
      </c>
      <c r="AN1519" s="26">
        <v>26</v>
      </c>
      <c r="AO1519" s="26">
        <v>0</v>
      </c>
      <c r="AP1519" s="26">
        <v>3</v>
      </c>
      <c r="AQ1519" s="26">
        <v>0</v>
      </c>
      <c r="AR1519" s="26">
        <v>0</v>
      </c>
      <c r="AS1519" s="26">
        <v>0</v>
      </c>
      <c r="AT1519" s="26">
        <v>60</v>
      </c>
      <c r="AU1519" s="26">
        <v>87</v>
      </c>
      <c r="AV1519" s="26">
        <v>0</v>
      </c>
      <c r="AW1519" s="26">
        <v>0</v>
      </c>
      <c r="AX1519" s="26">
        <v>0</v>
      </c>
      <c r="AY1519" s="26">
        <v>3</v>
      </c>
      <c r="AZ1519" s="26">
        <v>1</v>
      </c>
      <c r="BA1519" s="26">
        <v>0</v>
      </c>
      <c r="BB1519" s="26">
        <v>0</v>
      </c>
      <c r="BC1519" s="26">
        <v>0</v>
      </c>
      <c r="BD1519" s="26" t="s">
        <v>2309</v>
      </c>
      <c r="BE1519" s="26">
        <v>5</v>
      </c>
      <c r="BF1519" s="26">
        <v>12</v>
      </c>
      <c r="BG1519" s="54" t="str">
        <f t="shared" si="335"/>
        <v>01A2</v>
      </c>
      <c r="BH1519" s="9"/>
      <c r="BI1519" s="9"/>
    </row>
    <row r="1520" ht="16.5" spans="1:61">
      <c r="A1520" s="4">
        <f t="shared" si="322"/>
        <v>4</v>
      </c>
      <c r="B1520" s="4" t="str">
        <f>IF(X1520=0,"",VLOOKUP(Y1520,seriesName!A:B,2,TRUE))</f>
        <v>追踪者</v>
      </c>
      <c r="C1520" s="4" t="str">
        <f>IF(A1520=1,VLOOKUP(V1520,Head!A:B,2,TRUE),IF(A1520=2,VLOOKUP(V1520,Chest!A:B,2,TRUE),IF(A1520=3,VLOOKUP(V1520,Arm!A:B,2,TRUE),IF(A1520=4,VLOOKUP(V1520,Waist!A:B,2,TRUE),IF(A1520=5,VLOOKUP(V1520,Leg!A:B,2,TRUE),"")))))</f>
        <v>追踪者腰带</v>
      </c>
      <c r="D1520" s="44" t="str">
        <f>IF(X1520=1,VLOOKUP(AA1520,modelID!A:B,2,FALSE),"")</f>
        <v>pl380</v>
      </c>
      <c r="E1520" s="45">
        <f>IF(X1520=0,"",AH1520+VLOOKUP(AN1520,BuildupTable!L:O,4,FALSE))</f>
        <v>172</v>
      </c>
      <c r="F1520" s="1">
        <f t="shared" si="323"/>
        <v>1</v>
      </c>
      <c r="G1520" s="1">
        <f t="shared" si="324"/>
        <v>0</v>
      </c>
      <c r="H1520" s="1">
        <f t="shared" si="325"/>
        <v>1</v>
      </c>
      <c r="I1520" s="1">
        <f t="shared" si="326"/>
        <v>0</v>
      </c>
      <c r="J1520" s="4" t="str">
        <f>IF(AT1520=0,"",VLOOKUP(AT1520,skillbasedata!A:B,2,TRUE))</f>
        <v>最爱蘑菇</v>
      </c>
      <c r="K1520" s="48">
        <f t="shared" si="327"/>
        <v>2</v>
      </c>
      <c r="L1520" s="4" t="str">
        <f>IF(AU1520=0,"",VLOOKUP(AU1520,skillbasedata!A:B,2,TRUE))</f>
        <v>回复速度</v>
      </c>
      <c r="M1520" s="48">
        <f t="shared" si="328"/>
        <v>1</v>
      </c>
      <c r="N1520" s="4" t="str">
        <f>IF(AV1520=0,"",VLOOKUP(AV1520,skillbasedata!A:B,2,TRUE))</f>
        <v/>
      </c>
      <c r="O1520" s="48">
        <f t="shared" si="329"/>
        <v>0</v>
      </c>
      <c r="P1520" s="4" t="str">
        <f>IF(AW1520=0,"",VLOOKUP(AW1520,skillbasedata!A:B,2,TRUE))</f>
        <v/>
      </c>
      <c r="Q1520" s="48">
        <f t="shared" si="330"/>
        <v>0</v>
      </c>
      <c r="R1520" s="4" t="str">
        <f>IF(AX1520=0,"",VLOOKUP(AX1520,skillbasedata!A:B,2,TRUE))</f>
        <v/>
      </c>
      <c r="S1520" s="48">
        <f t="shared" si="331"/>
        <v>0</v>
      </c>
      <c r="T1520" s="48">
        <f t="shared" si="332"/>
        <v>5</v>
      </c>
      <c r="U1520" s="48">
        <f t="shared" si="333"/>
        <v>12</v>
      </c>
      <c r="V1520" s="51">
        <f t="shared" si="334"/>
        <v>418</v>
      </c>
      <c r="W1520" s="26" t="s">
        <v>3840</v>
      </c>
      <c r="X1520" s="26">
        <v>1</v>
      </c>
      <c r="Y1520" s="26">
        <v>418</v>
      </c>
      <c r="Z1520" s="26">
        <v>17007</v>
      </c>
      <c r="AA1520" s="26">
        <v>198</v>
      </c>
      <c r="AB1520" s="26">
        <v>8</v>
      </c>
      <c r="AC1520" s="26">
        <v>20000</v>
      </c>
      <c r="AD1520" s="26">
        <v>0</v>
      </c>
      <c r="AE1520" s="26">
        <v>2</v>
      </c>
      <c r="AF1520" s="26">
        <v>1</v>
      </c>
      <c r="AG1520" s="26">
        <v>1</v>
      </c>
      <c r="AH1520" s="26">
        <v>114</v>
      </c>
      <c r="AI1520" s="26">
        <v>2</v>
      </c>
      <c r="AJ1520" s="26">
        <v>2</v>
      </c>
      <c r="AK1520" s="26">
        <v>2</v>
      </c>
      <c r="AL1520" s="26">
        <v>2</v>
      </c>
      <c r="AM1520" s="26">
        <v>2</v>
      </c>
      <c r="AN1520" s="26">
        <v>26</v>
      </c>
      <c r="AO1520" s="26">
        <v>0</v>
      </c>
      <c r="AP1520" s="26">
        <v>1</v>
      </c>
      <c r="AQ1520" s="26">
        <v>0</v>
      </c>
      <c r="AR1520" s="26">
        <v>1</v>
      </c>
      <c r="AS1520" s="26">
        <v>0</v>
      </c>
      <c r="AT1520" s="26">
        <v>87</v>
      </c>
      <c r="AU1520" s="26">
        <v>59</v>
      </c>
      <c r="AV1520" s="26">
        <v>0</v>
      </c>
      <c r="AW1520" s="26">
        <v>0</v>
      </c>
      <c r="AX1520" s="26">
        <v>0</v>
      </c>
      <c r="AY1520" s="26">
        <v>2</v>
      </c>
      <c r="AZ1520" s="26">
        <v>1</v>
      </c>
      <c r="BA1520" s="26">
        <v>0</v>
      </c>
      <c r="BB1520" s="26">
        <v>0</v>
      </c>
      <c r="BC1520" s="26">
        <v>0</v>
      </c>
      <c r="BD1520" s="26" t="s">
        <v>2309</v>
      </c>
      <c r="BE1520" s="26">
        <v>5</v>
      </c>
      <c r="BF1520" s="26">
        <v>12</v>
      </c>
      <c r="BG1520" s="54" t="str">
        <f t="shared" si="335"/>
        <v>01A2</v>
      </c>
      <c r="BH1520" s="9"/>
      <c r="BI1520" s="9"/>
    </row>
    <row r="1521" ht="16.5" spans="1:61">
      <c r="A1521" s="4">
        <f t="shared" si="322"/>
        <v>5</v>
      </c>
      <c r="B1521" s="4" t="str">
        <f>IF(X1521=0,"",VLOOKUP(Y1521,seriesName!A:B,2,TRUE))</f>
        <v>追踪者</v>
      </c>
      <c r="C1521" s="4" t="str">
        <f>IF(A1521=1,VLOOKUP(V1521,Head!A:B,2,TRUE),IF(A1521=2,VLOOKUP(V1521,Chest!A:B,2,TRUE),IF(A1521=3,VLOOKUP(V1521,Arm!A:B,2,TRUE),IF(A1521=4,VLOOKUP(V1521,Waist!A:B,2,TRUE),IF(A1521=5,VLOOKUP(V1521,Leg!A:B,2,TRUE),"")))))</f>
        <v>追踪者长裤</v>
      </c>
      <c r="D1521" s="44" t="str">
        <f>IF(X1521=1,VLOOKUP(AA1521,modelID!A:B,2,FALSE),"")</f>
        <v>pl380</v>
      </c>
      <c r="E1521" s="45">
        <f>IF(X1521=0,"",AH1521+VLOOKUP(AN1521,BuildupTable!L:O,4,FALSE))</f>
        <v>172</v>
      </c>
      <c r="F1521" s="1">
        <f t="shared" si="323"/>
        <v>0</v>
      </c>
      <c r="G1521" s="1">
        <f t="shared" si="324"/>
        <v>0</v>
      </c>
      <c r="H1521" s="1">
        <f t="shared" si="325"/>
        <v>0</v>
      </c>
      <c r="I1521" s="1">
        <f t="shared" si="326"/>
        <v>1</v>
      </c>
      <c r="J1521" s="4" t="str">
        <f>IF(AT1521=0,"",VLOOKUP(AT1521,skillbasedata!A:B,2,TRUE))</f>
        <v>体术</v>
      </c>
      <c r="K1521" s="48">
        <f t="shared" si="327"/>
        <v>2</v>
      </c>
      <c r="L1521" s="4" t="str">
        <f>IF(AU1521=0,"",VLOOKUP(AU1521,skillbasedata!A:B,2,TRUE))</f>
        <v>幸运</v>
      </c>
      <c r="M1521" s="48">
        <f t="shared" si="328"/>
        <v>1</v>
      </c>
      <c r="N1521" s="4" t="str">
        <f>IF(AV1521=0,"",VLOOKUP(AV1521,skillbasedata!A:B,2,TRUE))</f>
        <v/>
      </c>
      <c r="O1521" s="48">
        <f t="shared" si="329"/>
        <v>0</v>
      </c>
      <c r="P1521" s="4" t="str">
        <f>IF(AW1521=0,"",VLOOKUP(AW1521,skillbasedata!A:B,2,TRUE))</f>
        <v/>
      </c>
      <c r="Q1521" s="48">
        <f t="shared" si="330"/>
        <v>0</v>
      </c>
      <c r="R1521" s="4" t="str">
        <f>IF(AX1521=0,"",VLOOKUP(AX1521,skillbasedata!A:B,2,TRUE))</f>
        <v/>
      </c>
      <c r="S1521" s="48">
        <f t="shared" si="331"/>
        <v>0</v>
      </c>
      <c r="T1521" s="48">
        <f t="shared" si="332"/>
        <v>5</v>
      </c>
      <c r="U1521" s="48">
        <f t="shared" si="333"/>
        <v>12</v>
      </c>
      <c r="V1521" s="51">
        <f t="shared" si="334"/>
        <v>418</v>
      </c>
      <c r="W1521" s="26" t="s">
        <v>3841</v>
      </c>
      <c r="X1521" s="26">
        <v>1</v>
      </c>
      <c r="Y1521" s="26">
        <v>418</v>
      </c>
      <c r="Z1521" s="26">
        <v>17007</v>
      </c>
      <c r="AA1521" s="26">
        <v>198</v>
      </c>
      <c r="AB1521" s="26">
        <v>8</v>
      </c>
      <c r="AC1521" s="26">
        <v>20000</v>
      </c>
      <c r="AD1521" s="26">
        <v>0</v>
      </c>
      <c r="AE1521" s="26">
        <v>2</v>
      </c>
      <c r="AF1521" s="26">
        <v>1</v>
      </c>
      <c r="AG1521" s="26">
        <v>1</v>
      </c>
      <c r="AH1521" s="26">
        <v>114</v>
      </c>
      <c r="AI1521" s="26">
        <v>2</v>
      </c>
      <c r="AJ1521" s="26">
        <v>2</v>
      </c>
      <c r="AK1521" s="26">
        <v>2</v>
      </c>
      <c r="AL1521" s="26">
        <v>2</v>
      </c>
      <c r="AM1521" s="26">
        <v>2</v>
      </c>
      <c r="AN1521" s="26">
        <v>26</v>
      </c>
      <c r="AO1521" s="26">
        <v>0</v>
      </c>
      <c r="AP1521" s="26">
        <v>0</v>
      </c>
      <c r="AQ1521" s="26">
        <v>0</v>
      </c>
      <c r="AR1521" s="26">
        <v>0</v>
      </c>
      <c r="AS1521" s="26">
        <v>1</v>
      </c>
      <c r="AT1521" s="26">
        <v>33</v>
      </c>
      <c r="AU1521" s="26">
        <v>84</v>
      </c>
      <c r="AV1521" s="26">
        <v>0</v>
      </c>
      <c r="AW1521" s="26">
        <v>0</v>
      </c>
      <c r="AX1521" s="26">
        <v>0</v>
      </c>
      <c r="AY1521" s="26">
        <v>2</v>
      </c>
      <c r="AZ1521" s="26">
        <v>1</v>
      </c>
      <c r="BA1521" s="26">
        <v>0</v>
      </c>
      <c r="BB1521" s="26">
        <v>0</v>
      </c>
      <c r="BC1521" s="26">
        <v>0</v>
      </c>
      <c r="BD1521" s="26" t="s">
        <v>2309</v>
      </c>
      <c r="BE1521" s="26">
        <v>5</v>
      </c>
      <c r="BF1521" s="26">
        <v>12</v>
      </c>
      <c r="BG1521" s="54" t="str">
        <f t="shared" si="335"/>
        <v>01A2</v>
      </c>
      <c r="BH1521" s="9"/>
      <c r="BI1521" s="9"/>
    </row>
    <row r="1522" ht="16.5" spans="1:61">
      <c r="A1522" s="4">
        <f t="shared" si="322"/>
        <v>1</v>
      </c>
      <c r="B1522" s="4" t="str">
        <f>IF(X1522=0,"",VLOOKUP(Y1522,seriesName!A:B,2,TRUE))</f>
        <v>哥特X</v>
      </c>
      <c r="C1522" s="4" t="str">
        <f>IF(A1522=1,VLOOKUP(V1522,Head!A:B,2,TRUE),IF(A1522=2,VLOOKUP(V1522,Chest!A:B,2,TRUE),IF(A1522=3,VLOOKUP(V1522,Arm!A:B,2,TRUE),IF(A1522=4,VLOOKUP(V1522,Waist!A:B,2,TRUE),IF(A1522=5,VLOOKUP(V1522,Leg!A:B,2,TRUE),"")))))</f>
        <v>哥特X帽子</v>
      </c>
      <c r="D1522" s="44" t="str">
        <f>IF(X1522=1,VLOOKUP(AA1522,modelID!A:B,2,FALSE),"")</f>
        <v>pl249</v>
      </c>
      <c r="E1522" s="45">
        <f>IF(X1522=0,"",AH1522+VLOOKUP(AN1522,BuildupTable!L:O,4,FALSE))</f>
        <v>172</v>
      </c>
      <c r="F1522" s="1">
        <f t="shared" si="323"/>
        <v>1</v>
      </c>
      <c r="G1522" s="1">
        <f t="shared" si="324"/>
        <v>0</v>
      </c>
      <c r="H1522" s="1">
        <f t="shared" si="325"/>
        <v>0</v>
      </c>
      <c r="I1522" s="1">
        <f t="shared" si="326"/>
        <v>1</v>
      </c>
      <c r="J1522" s="4" t="str">
        <f>IF(AT1522=0,"",VLOOKUP(AT1522,skillbasedata!A:B,2,TRUE))</f>
        <v>破坏王</v>
      </c>
      <c r="K1522" s="48">
        <f t="shared" si="327"/>
        <v>1</v>
      </c>
      <c r="L1522" s="4" t="str">
        <f>IF(AU1522=0,"",VLOOKUP(AU1522,skillbasedata!A:B,2,TRUE))</f>
        <v>精灵加护</v>
      </c>
      <c r="M1522" s="48">
        <f t="shared" si="328"/>
        <v>1</v>
      </c>
      <c r="N1522" s="4" t="str">
        <f>IF(AV1522=0,"",VLOOKUP(AV1522,skillbasedata!A:B,2,TRUE))</f>
        <v>集中</v>
      </c>
      <c r="O1522" s="48">
        <f t="shared" si="329"/>
        <v>1</v>
      </c>
      <c r="P1522" s="4" t="str">
        <f>IF(AW1522=0,"",VLOOKUP(AW1522,skillbasedata!A:B,2,TRUE))</f>
        <v/>
      </c>
      <c r="Q1522" s="48">
        <f t="shared" si="330"/>
        <v>0</v>
      </c>
      <c r="R1522" s="4" t="str">
        <f>IF(AX1522=0,"",VLOOKUP(AX1522,skillbasedata!A:B,2,TRUE))</f>
        <v/>
      </c>
      <c r="S1522" s="48">
        <f t="shared" si="331"/>
        <v>0</v>
      </c>
      <c r="T1522" s="48">
        <f t="shared" si="332"/>
        <v>5</v>
      </c>
      <c r="U1522" s="48">
        <f t="shared" si="333"/>
        <v>12</v>
      </c>
      <c r="V1522" s="51">
        <f t="shared" si="334"/>
        <v>325</v>
      </c>
      <c r="W1522" s="26" t="s">
        <v>3842</v>
      </c>
      <c r="X1522" s="26">
        <v>1</v>
      </c>
      <c r="Y1522" s="26">
        <v>325</v>
      </c>
      <c r="Z1522" s="26">
        <v>17002</v>
      </c>
      <c r="AA1522" s="26">
        <v>74</v>
      </c>
      <c r="AB1522" s="26">
        <v>8</v>
      </c>
      <c r="AC1522" s="26">
        <v>20000</v>
      </c>
      <c r="AD1522" s="26">
        <v>0</v>
      </c>
      <c r="AE1522" s="26">
        <v>2</v>
      </c>
      <c r="AF1522" s="26">
        <v>1</v>
      </c>
      <c r="AG1522" s="26">
        <v>1</v>
      </c>
      <c r="AH1522" s="26">
        <v>114</v>
      </c>
      <c r="AI1522" s="26">
        <v>1</v>
      </c>
      <c r="AJ1522" s="26">
        <v>3</v>
      </c>
      <c r="AK1522" s="26">
        <v>2</v>
      </c>
      <c r="AL1522" s="26">
        <v>0</v>
      </c>
      <c r="AM1522" s="26">
        <v>0</v>
      </c>
      <c r="AN1522" s="26">
        <v>26</v>
      </c>
      <c r="AO1522" s="26">
        <v>0</v>
      </c>
      <c r="AP1522" s="26">
        <v>1</v>
      </c>
      <c r="AQ1522" s="26">
        <v>0</v>
      </c>
      <c r="AR1522" s="26">
        <v>0</v>
      </c>
      <c r="AS1522" s="26">
        <v>1</v>
      </c>
      <c r="AT1522" s="26">
        <v>81</v>
      </c>
      <c r="AU1522" s="26">
        <v>57</v>
      </c>
      <c r="AV1522" s="26">
        <v>30</v>
      </c>
      <c r="AW1522" s="26">
        <v>0</v>
      </c>
      <c r="AX1522" s="26">
        <v>0</v>
      </c>
      <c r="AY1522" s="26">
        <v>1</v>
      </c>
      <c r="AZ1522" s="26">
        <v>1</v>
      </c>
      <c r="BA1522" s="26">
        <v>1</v>
      </c>
      <c r="BB1522" s="26">
        <v>0</v>
      </c>
      <c r="BC1522" s="26">
        <v>0</v>
      </c>
      <c r="BD1522" s="26" t="s">
        <v>2309</v>
      </c>
      <c r="BE1522" s="26">
        <v>5</v>
      </c>
      <c r="BF1522" s="26">
        <v>12</v>
      </c>
      <c r="BG1522" s="54" t="str">
        <f t="shared" si="335"/>
        <v>0145</v>
      </c>
      <c r="BH1522" s="9"/>
      <c r="BI1522" s="9"/>
    </row>
    <row r="1523" ht="16.5" spans="1:61">
      <c r="A1523" s="4">
        <f t="shared" si="322"/>
        <v>2</v>
      </c>
      <c r="B1523" s="4" t="str">
        <f>IF(X1523=0,"",VLOOKUP(Y1523,seriesName!A:B,2,TRUE))</f>
        <v>哥特X</v>
      </c>
      <c r="C1523" s="4" t="str">
        <f>IF(A1523=1,VLOOKUP(V1523,Head!A:B,2,TRUE),IF(A1523=2,VLOOKUP(V1523,Chest!A:B,2,TRUE),IF(A1523=3,VLOOKUP(V1523,Arm!A:B,2,TRUE),IF(A1523=4,VLOOKUP(V1523,Waist!A:B,2,TRUE),IF(A1523=5,VLOOKUP(V1523,Leg!A:B,2,TRUE),"")))))</f>
        <v>哥特X服饰</v>
      </c>
      <c r="D1523" s="44" t="str">
        <f>IF(X1523=1,VLOOKUP(AA1523,modelID!A:B,2,FALSE),"")</f>
        <v>pl249</v>
      </c>
      <c r="E1523" s="45">
        <f>IF(X1523=0,"",AH1523+VLOOKUP(AN1523,BuildupTable!L:O,4,FALSE))</f>
        <v>172</v>
      </c>
      <c r="F1523" s="1">
        <f t="shared" si="323"/>
        <v>0</v>
      </c>
      <c r="G1523" s="1">
        <f t="shared" si="324"/>
        <v>2</v>
      </c>
      <c r="H1523" s="1">
        <f t="shared" si="325"/>
        <v>0</v>
      </c>
      <c r="I1523" s="1">
        <f t="shared" si="326"/>
        <v>0</v>
      </c>
      <c r="J1523" s="4" t="str">
        <f>IF(AT1523=0,"",VLOOKUP(AT1523,skillbasedata!A:B,2,TRUE))</f>
        <v>爆破属性强化</v>
      </c>
      <c r="K1523" s="48">
        <f t="shared" si="327"/>
        <v>2</v>
      </c>
      <c r="L1523" s="4" t="str">
        <f>IF(AU1523=0,"",VLOOKUP(AU1523,skillbasedata!A:B,2,TRUE))</f>
        <v>集中</v>
      </c>
      <c r="M1523" s="48">
        <f t="shared" si="328"/>
        <v>1</v>
      </c>
      <c r="N1523" s="4" t="str">
        <f>IF(AV1523=0,"",VLOOKUP(AV1523,skillbasedata!A:B,2,TRUE))</f>
        <v>击晕术</v>
      </c>
      <c r="O1523" s="48">
        <f t="shared" si="329"/>
        <v>1</v>
      </c>
      <c r="P1523" s="4" t="str">
        <f>IF(AW1523=0,"",VLOOKUP(AW1523,skillbasedata!A:B,2,TRUE))</f>
        <v/>
      </c>
      <c r="Q1523" s="48">
        <f t="shared" si="330"/>
        <v>0</v>
      </c>
      <c r="R1523" s="4" t="str">
        <f>IF(AX1523=0,"",VLOOKUP(AX1523,skillbasedata!A:B,2,TRUE))</f>
        <v/>
      </c>
      <c r="S1523" s="48">
        <f t="shared" si="331"/>
        <v>0</v>
      </c>
      <c r="T1523" s="48">
        <f t="shared" si="332"/>
        <v>5</v>
      </c>
      <c r="U1523" s="48">
        <f t="shared" si="333"/>
        <v>12</v>
      </c>
      <c r="V1523" s="51">
        <f t="shared" si="334"/>
        <v>325</v>
      </c>
      <c r="W1523" s="26" t="s">
        <v>3843</v>
      </c>
      <c r="X1523" s="26">
        <v>1</v>
      </c>
      <c r="Y1523" s="26">
        <v>325</v>
      </c>
      <c r="Z1523" s="26">
        <v>17002</v>
      </c>
      <c r="AA1523" s="26">
        <v>74</v>
      </c>
      <c r="AB1523" s="26">
        <v>8</v>
      </c>
      <c r="AC1523" s="26">
        <v>20000</v>
      </c>
      <c r="AD1523" s="26">
        <v>0</v>
      </c>
      <c r="AE1523" s="26">
        <v>2</v>
      </c>
      <c r="AF1523" s="26">
        <v>1</v>
      </c>
      <c r="AG1523" s="26">
        <v>1</v>
      </c>
      <c r="AH1523" s="26">
        <v>114</v>
      </c>
      <c r="AI1523" s="26">
        <v>1</v>
      </c>
      <c r="AJ1523" s="26">
        <v>3</v>
      </c>
      <c r="AK1523" s="26">
        <v>2</v>
      </c>
      <c r="AL1523" s="26">
        <v>0</v>
      </c>
      <c r="AM1523" s="26">
        <v>0</v>
      </c>
      <c r="AN1523" s="26">
        <v>26</v>
      </c>
      <c r="AO1523" s="26">
        <v>0</v>
      </c>
      <c r="AP1523" s="26">
        <v>0</v>
      </c>
      <c r="AQ1523" s="26">
        <v>2</v>
      </c>
      <c r="AR1523" s="26">
        <v>0</v>
      </c>
      <c r="AS1523" s="26">
        <v>0</v>
      </c>
      <c r="AT1523" s="26">
        <v>21</v>
      </c>
      <c r="AU1523" s="26">
        <v>30</v>
      </c>
      <c r="AV1523" s="26">
        <v>41</v>
      </c>
      <c r="AW1523" s="26">
        <v>0</v>
      </c>
      <c r="AX1523" s="26">
        <v>0</v>
      </c>
      <c r="AY1523" s="26">
        <v>2</v>
      </c>
      <c r="AZ1523" s="26">
        <v>1</v>
      </c>
      <c r="BA1523" s="26">
        <v>1</v>
      </c>
      <c r="BB1523" s="26">
        <v>0</v>
      </c>
      <c r="BC1523" s="26">
        <v>0</v>
      </c>
      <c r="BD1523" s="26" t="s">
        <v>2309</v>
      </c>
      <c r="BE1523" s="26">
        <v>5</v>
      </c>
      <c r="BF1523" s="26">
        <v>12</v>
      </c>
      <c r="BG1523" s="54" t="str">
        <f t="shared" si="335"/>
        <v>0145</v>
      </c>
      <c r="BH1523" s="9"/>
      <c r="BI1523" s="9"/>
    </row>
    <row r="1524" ht="16.5" spans="1:61">
      <c r="A1524" s="4">
        <f t="shared" si="322"/>
        <v>3</v>
      </c>
      <c r="B1524" s="4" t="str">
        <f>IF(X1524=0,"",VLOOKUP(Y1524,seriesName!A:B,2,TRUE))</f>
        <v>哥特X</v>
      </c>
      <c r="C1524" s="4" t="str">
        <f>IF(A1524=1,VLOOKUP(V1524,Head!A:B,2,TRUE),IF(A1524=2,VLOOKUP(V1524,Chest!A:B,2,TRUE),IF(A1524=3,VLOOKUP(V1524,Arm!A:B,2,TRUE),IF(A1524=4,VLOOKUP(V1524,Waist!A:B,2,TRUE),IF(A1524=5,VLOOKUP(V1524,Leg!A:B,2,TRUE),"")))))</f>
        <v>哥特X手套</v>
      </c>
      <c r="D1524" s="44" t="str">
        <f>IF(X1524=1,VLOOKUP(AA1524,modelID!A:B,2,FALSE),"")</f>
        <v>pl249</v>
      </c>
      <c r="E1524" s="45">
        <f>IF(X1524=0,"",AH1524+VLOOKUP(AN1524,BuildupTable!L:O,4,FALSE))</f>
        <v>172</v>
      </c>
      <c r="F1524" s="1">
        <f t="shared" si="323"/>
        <v>1</v>
      </c>
      <c r="G1524" s="1">
        <f t="shared" si="324"/>
        <v>0</v>
      </c>
      <c r="H1524" s="1">
        <f t="shared" si="325"/>
        <v>1</v>
      </c>
      <c r="I1524" s="1">
        <f t="shared" si="326"/>
        <v>0</v>
      </c>
      <c r="J1524" s="4" t="str">
        <f>IF(AT1524=0,"",VLOOKUP(AT1524,skillbasedata!A:B,2,TRUE))</f>
        <v>精灵加护</v>
      </c>
      <c r="K1524" s="48">
        <f t="shared" si="327"/>
        <v>2</v>
      </c>
      <c r="L1524" s="4" t="str">
        <f>IF(AU1524=0,"",VLOOKUP(AU1524,skillbasedata!A:B,2,TRUE))</f>
        <v>集中</v>
      </c>
      <c r="M1524" s="48">
        <f t="shared" si="328"/>
        <v>1</v>
      </c>
      <c r="N1524" s="4" t="str">
        <f>IF(AV1524=0,"",VLOOKUP(AV1524,skillbasedata!A:B,2,TRUE))</f>
        <v>击晕术</v>
      </c>
      <c r="O1524" s="48">
        <f t="shared" si="329"/>
        <v>1</v>
      </c>
      <c r="P1524" s="4" t="str">
        <f>IF(AW1524=0,"",VLOOKUP(AW1524,skillbasedata!A:B,2,TRUE))</f>
        <v/>
      </c>
      <c r="Q1524" s="48">
        <f t="shared" si="330"/>
        <v>0</v>
      </c>
      <c r="R1524" s="4" t="str">
        <f>IF(AX1524=0,"",VLOOKUP(AX1524,skillbasedata!A:B,2,TRUE))</f>
        <v/>
      </c>
      <c r="S1524" s="48">
        <f t="shared" si="331"/>
        <v>0</v>
      </c>
      <c r="T1524" s="48">
        <f t="shared" si="332"/>
        <v>5</v>
      </c>
      <c r="U1524" s="48">
        <f t="shared" si="333"/>
        <v>12</v>
      </c>
      <c r="V1524" s="51">
        <f t="shared" si="334"/>
        <v>325</v>
      </c>
      <c r="W1524" s="26" t="s">
        <v>3844</v>
      </c>
      <c r="X1524" s="26">
        <v>1</v>
      </c>
      <c r="Y1524" s="26">
        <v>325</v>
      </c>
      <c r="Z1524" s="26">
        <v>17002</v>
      </c>
      <c r="AA1524" s="26">
        <v>74</v>
      </c>
      <c r="AB1524" s="26">
        <v>8</v>
      </c>
      <c r="AC1524" s="26">
        <v>20000</v>
      </c>
      <c r="AD1524" s="26">
        <v>0</v>
      </c>
      <c r="AE1524" s="26">
        <v>2</v>
      </c>
      <c r="AF1524" s="26">
        <v>1</v>
      </c>
      <c r="AG1524" s="26">
        <v>1</v>
      </c>
      <c r="AH1524" s="26">
        <v>114</v>
      </c>
      <c r="AI1524" s="26">
        <v>1</v>
      </c>
      <c r="AJ1524" s="26">
        <v>3</v>
      </c>
      <c r="AK1524" s="26">
        <v>2</v>
      </c>
      <c r="AL1524" s="26">
        <v>0</v>
      </c>
      <c r="AM1524" s="26">
        <v>0</v>
      </c>
      <c r="AN1524" s="26">
        <v>26</v>
      </c>
      <c r="AO1524" s="26">
        <v>0</v>
      </c>
      <c r="AP1524" s="26">
        <v>1</v>
      </c>
      <c r="AQ1524" s="26">
        <v>0</v>
      </c>
      <c r="AR1524" s="26">
        <v>1</v>
      </c>
      <c r="AS1524" s="26">
        <v>0</v>
      </c>
      <c r="AT1524" s="26">
        <v>57</v>
      </c>
      <c r="AU1524" s="26">
        <v>30</v>
      </c>
      <c r="AV1524" s="26">
        <v>41</v>
      </c>
      <c r="AW1524" s="26">
        <v>0</v>
      </c>
      <c r="AX1524" s="26">
        <v>0</v>
      </c>
      <c r="AY1524" s="26">
        <v>2</v>
      </c>
      <c r="AZ1524" s="26">
        <v>1</v>
      </c>
      <c r="BA1524" s="26">
        <v>1</v>
      </c>
      <c r="BB1524" s="26">
        <v>0</v>
      </c>
      <c r="BC1524" s="26">
        <v>0</v>
      </c>
      <c r="BD1524" s="26" t="s">
        <v>2309</v>
      </c>
      <c r="BE1524" s="26">
        <v>5</v>
      </c>
      <c r="BF1524" s="26">
        <v>12</v>
      </c>
      <c r="BG1524" s="54" t="str">
        <f t="shared" si="335"/>
        <v>0145</v>
      </c>
      <c r="BH1524" s="9"/>
      <c r="BI1524" s="9"/>
    </row>
    <row r="1525" ht="16.5" spans="1:61">
      <c r="A1525" s="4">
        <f t="shared" si="322"/>
        <v>4</v>
      </c>
      <c r="B1525" s="4" t="str">
        <f>IF(X1525=0,"",VLOOKUP(Y1525,seriesName!A:B,2,TRUE))</f>
        <v>哥特X</v>
      </c>
      <c r="C1525" s="4" t="str">
        <f>IF(A1525=1,VLOOKUP(V1525,Head!A:B,2,TRUE),IF(A1525=2,VLOOKUP(V1525,Chest!A:B,2,TRUE),IF(A1525=3,VLOOKUP(V1525,Arm!A:B,2,TRUE),IF(A1525=4,VLOOKUP(V1525,Waist!A:B,2,TRUE),IF(A1525=5,VLOOKUP(V1525,Leg!A:B,2,TRUE),"")))))</f>
        <v>哥特X腰甲</v>
      </c>
      <c r="D1525" s="44" t="str">
        <f>IF(X1525=1,VLOOKUP(AA1525,modelID!A:B,2,FALSE),"")</f>
        <v>pl249</v>
      </c>
      <c r="E1525" s="45">
        <f>IF(X1525=0,"",AH1525+VLOOKUP(AN1525,BuildupTable!L:O,4,FALSE))</f>
        <v>172</v>
      </c>
      <c r="F1525" s="1">
        <f t="shared" si="323"/>
        <v>1</v>
      </c>
      <c r="G1525" s="1">
        <f t="shared" si="324"/>
        <v>0</v>
      </c>
      <c r="H1525" s="1">
        <f t="shared" si="325"/>
        <v>1</v>
      </c>
      <c r="I1525" s="1">
        <f t="shared" si="326"/>
        <v>0</v>
      </c>
      <c r="J1525" s="4" t="str">
        <f>IF(AT1525=0,"",VLOOKUP(AT1525,skillbasedata!A:B,2,TRUE))</f>
        <v>破坏王</v>
      </c>
      <c r="K1525" s="48">
        <f t="shared" si="327"/>
        <v>2</v>
      </c>
      <c r="L1525" s="4" t="str">
        <f>IF(AU1525=0,"",VLOOKUP(AU1525,skillbasedata!A:B,2,TRUE))</f>
        <v>蓄力大师</v>
      </c>
      <c r="M1525" s="48">
        <f t="shared" si="328"/>
        <v>2</v>
      </c>
      <c r="N1525" s="4" t="str">
        <f>IF(AV1525=0,"",VLOOKUP(AV1525,skillbasedata!A:B,2,TRUE))</f>
        <v/>
      </c>
      <c r="O1525" s="48">
        <f t="shared" si="329"/>
        <v>0</v>
      </c>
      <c r="P1525" s="4" t="str">
        <f>IF(AW1525=0,"",VLOOKUP(AW1525,skillbasedata!A:B,2,TRUE))</f>
        <v/>
      </c>
      <c r="Q1525" s="48">
        <f t="shared" si="330"/>
        <v>0</v>
      </c>
      <c r="R1525" s="4" t="str">
        <f>IF(AX1525=0,"",VLOOKUP(AX1525,skillbasedata!A:B,2,TRUE))</f>
        <v/>
      </c>
      <c r="S1525" s="48">
        <f t="shared" si="331"/>
        <v>0</v>
      </c>
      <c r="T1525" s="48">
        <f t="shared" si="332"/>
        <v>5</v>
      </c>
      <c r="U1525" s="48">
        <f t="shared" si="333"/>
        <v>12</v>
      </c>
      <c r="V1525" s="51">
        <f t="shared" si="334"/>
        <v>325</v>
      </c>
      <c r="W1525" s="26" t="s">
        <v>3845</v>
      </c>
      <c r="X1525" s="26">
        <v>1</v>
      </c>
      <c r="Y1525" s="26">
        <v>325</v>
      </c>
      <c r="Z1525" s="26">
        <v>17002</v>
      </c>
      <c r="AA1525" s="26">
        <v>74</v>
      </c>
      <c r="AB1525" s="26">
        <v>8</v>
      </c>
      <c r="AC1525" s="26">
        <v>20000</v>
      </c>
      <c r="AD1525" s="26">
        <v>0</v>
      </c>
      <c r="AE1525" s="26">
        <v>2</v>
      </c>
      <c r="AF1525" s="26">
        <v>1</v>
      </c>
      <c r="AG1525" s="26">
        <v>1</v>
      </c>
      <c r="AH1525" s="26">
        <v>114</v>
      </c>
      <c r="AI1525" s="26">
        <v>1</v>
      </c>
      <c r="AJ1525" s="26">
        <v>3</v>
      </c>
      <c r="AK1525" s="26">
        <v>2</v>
      </c>
      <c r="AL1525" s="26">
        <v>0</v>
      </c>
      <c r="AM1525" s="26">
        <v>0</v>
      </c>
      <c r="AN1525" s="26">
        <v>26</v>
      </c>
      <c r="AO1525" s="26">
        <v>0</v>
      </c>
      <c r="AP1525" s="26">
        <v>1</v>
      </c>
      <c r="AQ1525" s="26">
        <v>0</v>
      </c>
      <c r="AR1525" s="26">
        <v>1</v>
      </c>
      <c r="AS1525" s="26">
        <v>0</v>
      </c>
      <c r="AT1525" s="26">
        <v>81</v>
      </c>
      <c r="AU1525" s="26">
        <v>124</v>
      </c>
      <c r="AV1525" s="26">
        <v>0</v>
      </c>
      <c r="AW1525" s="26">
        <v>0</v>
      </c>
      <c r="AX1525" s="26">
        <v>0</v>
      </c>
      <c r="AY1525" s="26">
        <v>2</v>
      </c>
      <c r="AZ1525" s="26">
        <v>2</v>
      </c>
      <c r="BA1525" s="26">
        <v>0</v>
      </c>
      <c r="BB1525" s="26">
        <v>0</v>
      </c>
      <c r="BC1525" s="26">
        <v>0</v>
      </c>
      <c r="BD1525" s="26" t="s">
        <v>2309</v>
      </c>
      <c r="BE1525" s="26">
        <v>5</v>
      </c>
      <c r="BF1525" s="26">
        <v>12</v>
      </c>
      <c r="BG1525" s="54" t="str">
        <f t="shared" si="335"/>
        <v>0145</v>
      </c>
      <c r="BH1525" s="9"/>
      <c r="BI1525" s="9"/>
    </row>
    <row r="1526" ht="16.5" spans="1:61">
      <c r="A1526" s="4">
        <f t="shared" si="322"/>
        <v>5</v>
      </c>
      <c r="B1526" s="4" t="str">
        <f>IF(X1526=0,"",VLOOKUP(Y1526,seriesName!A:B,2,TRUE))</f>
        <v>哥特X</v>
      </c>
      <c r="C1526" s="4" t="str">
        <f>IF(A1526=1,VLOOKUP(V1526,Head!A:B,2,TRUE),IF(A1526=2,VLOOKUP(V1526,Chest!A:B,2,TRUE),IF(A1526=3,VLOOKUP(V1526,Arm!A:B,2,TRUE),IF(A1526=4,VLOOKUP(V1526,Waist!A:B,2,TRUE),IF(A1526=5,VLOOKUP(V1526,Leg!A:B,2,TRUE),"")))))</f>
        <v>哥特X靴</v>
      </c>
      <c r="D1526" s="44" t="str">
        <f>IF(X1526=1,VLOOKUP(AA1526,modelID!A:B,2,FALSE),"")</f>
        <v>pl249</v>
      </c>
      <c r="E1526" s="45">
        <f>IF(X1526=0,"",AH1526+VLOOKUP(AN1526,BuildupTable!L:O,4,FALSE))</f>
        <v>172</v>
      </c>
      <c r="F1526" s="1">
        <f t="shared" si="323"/>
        <v>1</v>
      </c>
      <c r="G1526" s="1">
        <f t="shared" si="324"/>
        <v>0</v>
      </c>
      <c r="H1526" s="1">
        <f t="shared" si="325"/>
        <v>0</v>
      </c>
      <c r="I1526" s="1">
        <f t="shared" si="326"/>
        <v>1</v>
      </c>
      <c r="J1526" s="4" t="str">
        <f>IF(AT1526=0,"",VLOOKUP(AT1526,skillbasedata!A:B,2,TRUE))</f>
        <v>爆破属性强化</v>
      </c>
      <c r="K1526" s="48">
        <f t="shared" si="327"/>
        <v>1</v>
      </c>
      <c r="L1526" s="4" t="str">
        <f>IF(AU1526=0,"",VLOOKUP(AU1526,skillbasedata!A:B,2,TRUE))</f>
        <v>蓄力大师</v>
      </c>
      <c r="M1526" s="48">
        <f t="shared" si="328"/>
        <v>1</v>
      </c>
      <c r="N1526" s="4" t="str">
        <f>IF(AV1526=0,"",VLOOKUP(AV1526,skillbasedata!A:B,2,TRUE))</f>
        <v>击晕术</v>
      </c>
      <c r="O1526" s="48">
        <f t="shared" si="329"/>
        <v>1</v>
      </c>
      <c r="P1526" s="4" t="str">
        <f>IF(AW1526=0,"",VLOOKUP(AW1526,skillbasedata!A:B,2,TRUE))</f>
        <v/>
      </c>
      <c r="Q1526" s="48">
        <f t="shared" si="330"/>
        <v>0</v>
      </c>
      <c r="R1526" s="4" t="str">
        <f>IF(AX1526=0,"",VLOOKUP(AX1526,skillbasedata!A:B,2,TRUE))</f>
        <v/>
      </c>
      <c r="S1526" s="48">
        <f t="shared" si="331"/>
        <v>0</v>
      </c>
      <c r="T1526" s="48">
        <f t="shared" si="332"/>
        <v>5</v>
      </c>
      <c r="U1526" s="48">
        <f t="shared" si="333"/>
        <v>12</v>
      </c>
      <c r="V1526" s="51">
        <f t="shared" si="334"/>
        <v>325</v>
      </c>
      <c r="W1526" s="26" t="s">
        <v>3846</v>
      </c>
      <c r="X1526" s="26">
        <v>1</v>
      </c>
      <c r="Y1526" s="26">
        <v>325</v>
      </c>
      <c r="Z1526" s="26">
        <v>17002</v>
      </c>
      <c r="AA1526" s="26">
        <v>74</v>
      </c>
      <c r="AB1526" s="26">
        <v>8</v>
      </c>
      <c r="AC1526" s="26">
        <v>20000</v>
      </c>
      <c r="AD1526" s="26">
        <v>0</v>
      </c>
      <c r="AE1526" s="26">
        <v>2</v>
      </c>
      <c r="AF1526" s="26">
        <v>1</v>
      </c>
      <c r="AG1526" s="26">
        <v>1</v>
      </c>
      <c r="AH1526" s="26">
        <v>114</v>
      </c>
      <c r="AI1526" s="26">
        <v>1</v>
      </c>
      <c r="AJ1526" s="26">
        <v>3</v>
      </c>
      <c r="AK1526" s="26">
        <v>2</v>
      </c>
      <c r="AL1526" s="26">
        <v>0</v>
      </c>
      <c r="AM1526" s="26">
        <v>0</v>
      </c>
      <c r="AN1526" s="26">
        <v>26</v>
      </c>
      <c r="AO1526" s="26">
        <v>0</v>
      </c>
      <c r="AP1526" s="26">
        <v>1</v>
      </c>
      <c r="AQ1526" s="26">
        <v>0</v>
      </c>
      <c r="AR1526" s="26">
        <v>0</v>
      </c>
      <c r="AS1526" s="26">
        <v>1</v>
      </c>
      <c r="AT1526" s="26">
        <v>21</v>
      </c>
      <c r="AU1526" s="26">
        <v>124</v>
      </c>
      <c r="AV1526" s="26">
        <v>41</v>
      </c>
      <c r="AW1526" s="26">
        <v>0</v>
      </c>
      <c r="AX1526" s="26">
        <v>0</v>
      </c>
      <c r="AY1526" s="26">
        <v>1</v>
      </c>
      <c r="AZ1526" s="26">
        <v>1</v>
      </c>
      <c r="BA1526" s="26">
        <v>1</v>
      </c>
      <c r="BB1526" s="26">
        <v>0</v>
      </c>
      <c r="BC1526" s="26">
        <v>0</v>
      </c>
      <c r="BD1526" s="26" t="s">
        <v>2309</v>
      </c>
      <c r="BE1526" s="26">
        <v>5</v>
      </c>
      <c r="BF1526" s="26">
        <v>12</v>
      </c>
      <c r="BG1526" s="54" t="str">
        <f t="shared" si="335"/>
        <v>0145</v>
      </c>
      <c r="BH1526" s="9"/>
      <c r="BI1526" s="9"/>
    </row>
    <row r="1527" ht="16.5" spans="1:61">
      <c r="A1527" s="4">
        <f t="shared" si="322"/>
        <v>1</v>
      </c>
      <c r="B1527" s="4" t="str">
        <f>IF(X1527=0,"",VLOOKUP(Y1527,seriesName!A:B,2,TRUE))</f>
        <v>水手</v>
      </c>
      <c r="C1527" s="4" t="str">
        <f>IF(A1527=1,VLOOKUP(V1527,Head!A:B,2,TRUE),IF(A1527=2,VLOOKUP(V1527,Chest!A:B,2,TRUE),IF(A1527=3,VLOOKUP(V1527,Arm!A:B,2,TRUE),IF(A1527=4,VLOOKUP(V1527,Waist!A:B,2,TRUE),IF(A1527=5,VLOOKUP(V1527,Leg!A:B,2,TRUE),"")))))</f>
        <v>水手兜帽</v>
      </c>
      <c r="D1527" s="44" t="str">
        <f>IF(X1527=1,VLOOKUP(AA1527,modelID!A:B,2,FALSE),"")</f>
        <v>pl377</v>
      </c>
      <c r="E1527" s="45">
        <f>IF(X1527=0,"",AH1527+VLOOKUP(AN1527,BuildupTable!L:O,4,FALSE))</f>
        <v>172</v>
      </c>
      <c r="F1527" s="1">
        <f t="shared" si="323"/>
        <v>1</v>
      </c>
      <c r="G1527" s="1">
        <f t="shared" si="324"/>
        <v>1</v>
      </c>
      <c r="H1527" s="1">
        <f t="shared" si="325"/>
        <v>0</v>
      </c>
      <c r="I1527" s="1">
        <f t="shared" si="326"/>
        <v>1</v>
      </c>
      <c r="J1527" s="4" t="str">
        <f>IF(AT1527=0,"",VLOOKUP(AT1527,skillbasedata!A:B,2,TRUE))</f>
        <v>提供</v>
      </c>
      <c r="K1527" s="48">
        <f t="shared" si="327"/>
        <v>1</v>
      </c>
      <c r="L1527" s="4" t="str">
        <f>IF(AU1527=0,"",VLOOKUP(AU1527,skillbasedata!A:B,2,TRUE))</f>
        <v/>
      </c>
      <c r="M1527" s="48">
        <f t="shared" si="328"/>
        <v>0</v>
      </c>
      <c r="N1527" s="4" t="str">
        <f>IF(AV1527=0,"",VLOOKUP(AV1527,skillbasedata!A:B,2,TRUE))</f>
        <v/>
      </c>
      <c r="O1527" s="48">
        <f t="shared" si="329"/>
        <v>0</v>
      </c>
      <c r="P1527" s="4" t="str">
        <f>IF(AW1527=0,"",VLOOKUP(AW1527,skillbasedata!A:B,2,TRUE))</f>
        <v/>
      </c>
      <c r="Q1527" s="48">
        <f t="shared" si="330"/>
        <v>0</v>
      </c>
      <c r="R1527" s="4" t="str">
        <f>IF(AX1527=0,"",VLOOKUP(AX1527,skillbasedata!A:B,2,TRUE))</f>
        <v/>
      </c>
      <c r="S1527" s="48">
        <f t="shared" si="331"/>
        <v>0</v>
      </c>
      <c r="T1527" s="48">
        <f t="shared" si="332"/>
        <v>5</v>
      </c>
      <c r="U1527" s="48">
        <f t="shared" si="333"/>
        <v>12</v>
      </c>
      <c r="V1527" s="51">
        <f t="shared" si="334"/>
        <v>414</v>
      </c>
      <c r="W1527" s="26" t="s">
        <v>3847</v>
      </c>
      <c r="X1527" s="26">
        <v>1</v>
      </c>
      <c r="Y1527" s="26">
        <v>414</v>
      </c>
      <c r="Z1527" s="26">
        <v>17008</v>
      </c>
      <c r="AA1527" s="26">
        <v>195</v>
      </c>
      <c r="AB1527" s="26">
        <v>8</v>
      </c>
      <c r="AC1527" s="26">
        <v>20000</v>
      </c>
      <c r="AD1527" s="26">
        <v>0</v>
      </c>
      <c r="AE1527" s="26">
        <v>2</v>
      </c>
      <c r="AF1527" s="26">
        <v>1</v>
      </c>
      <c r="AG1527" s="26">
        <v>1</v>
      </c>
      <c r="AH1527" s="26">
        <v>114</v>
      </c>
      <c r="AI1527" s="26">
        <v>0</v>
      </c>
      <c r="AJ1527" s="26">
        <v>0</v>
      </c>
      <c r="AK1527" s="26">
        <v>0</v>
      </c>
      <c r="AL1527" s="26">
        <v>0</v>
      </c>
      <c r="AM1527" s="26">
        <v>0</v>
      </c>
      <c r="AN1527" s="26">
        <v>26</v>
      </c>
      <c r="AO1527" s="26">
        <v>0</v>
      </c>
      <c r="AP1527" s="26">
        <v>1</v>
      </c>
      <c r="AQ1527" s="26">
        <v>1</v>
      </c>
      <c r="AR1527" s="26">
        <v>0</v>
      </c>
      <c r="AS1527" s="26">
        <v>1</v>
      </c>
      <c r="AT1527" s="26">
        <v>123</v>
      </c>
      <c r="AU1527" s="26">
        <v>0</v>
      </c>
      <c r="AV1527" s="26">
        <v>0</v>
      </c>
      <c r="AW1527" s="26">
        <v>0</v>
      </c>
      <c r="AX1527" s="26">
        <v>0</v>
      </c>
      <c r="AY1527" s="26">
        <v>1</v>
      </c>
      <c r="AZ1527" s="26">
        <v>0</v>
      </c>
      <c r="BA1527" s="26">
        <v>0</v>
      </c>
      <c r="BB1527" s="26">
        <v>0</v>
      </c>
      <c r="BC1527" s="26">
        <v>0</v>
      </c>
      <c r="BD1527" s="26" t="s">
        <v>2309</v>
      </c>
      <c r="BE1527" s="26">
        <v>5</v>
      </c>
      <c r="BF1527" s="26">
        <v>12</v>
      </c>
      <c r="BG1527" s="54" t="str">
        <f t="shared" si="335"/>
        <v>019E</v>
      </c>
      <c r="BH1527" s="9"/>
      <c r="BI1527" s="9"/>
    </row>
    <row r="1528" ht="16.5" spans="1:61">
      <c r="A1528" s="4">
        <f t="shared" si="322"/>
        <v>2</v>
      </c>
      <c r="B1528" s="4" t="str">
        <f>IF(X1528=0,"",VLOOKUP(Y1528,seriesName!A:B,2,TRUE))</f>
        <v>水手</v>
      </c>
      <c r="C1528" s="4" t="str">
        <f>IF(A1528=1,VLOOKUP(V1528,Head!A:B,2,TRUE),IF(A1528=2,VLOOKUP(V1528,Chest!A:B,2,TRUE),IF(A1528=3,VLOOKUP(V1528,Arm!A:B,2,TRUE),IF(A1528=4,VLOOKUP(V1528,Waist!A:B,2,TRUE),IF(A1528=5,VLOOKUP(V1528,Leg!A:B,2,TRUE),"")))))</f>
        <v>水手服装</v>
      </c>
      <c r="D1528" s="44" t="str">
        <f>IF(X1528=1,VLOOKUP(AA1528,modelID!A:B,2,FALSE),"")</f>
        <v>pl377</v>
      </c>
      <c r="E1528" s="45">
        <f>IF(X1528=0,"",AH1528+VLOOKUP(AN1528,BuildupTable!L:O,4,FALSE))</f>
        <v>172</v>
      </c>
      <c r="F1528" s="1">
        <f t="shared" si="323"/>
        <v>2</v>
      </c>
      <c r="G1528" s="1">
        <f t="shared" si="324"/>
        <v>0</v>
      </c>
      <c r="H1528" s="1">
        <f t="shared" si="325"/>
        <v>0</v>
      </c>
      <c r="I1528" s="1">
        <f t="shared" si="326"/>
        <v>0</v>
      </c>
      <c r="J1528" s="4" t="str">
        <f>IF(AT1528=0,"",VLOOKUP(AT1528,skillbasedata!A:B,2,TRUE))</f>
        <v>回避性能</v>
      </c>
      <c r="K1528" s="48">
        <f t="shared" si="327"/>
        <v>4</v>
      </c>
      <c r="L1528" s="4" t="str">
        <f>IF(AU1528=0,"",VLOOKUP(AU1528,skillbasedata!A:B,2,TRUE))</f>
        <v>翔虫使</v>
      </c>
      <c r="M1528" s="48">
        <f t="shared" si="328"/>
        <v>1</v>
      </c>
      <c r="N1528" s="4" t="str">
        <f>IF(AV1528=0,"",VLOOKUP(AV1528,skillbasedata!A:B,2,TRUE))</f>
        <v/>
      </c>
      <c r="O1528" s="48">
        <f t="shared" si="329"/>
        <v>0</v>
      </c>
      <c r="P1528" s="4" t="str">
        <f>IF(AW1528=0,"",VLOOKUP(AW1528,skillbasedata!A:B,2,TRUE))</f>
        <v/>
      </c>
      <c r="Q1528" s="48">
        <f t="shared" si="330"/>
        <v>0</v>
      </c>
      <c r="R1528" s="4" t="str">
        <f>IF(AX1528=0,"",VLOOKUP(AX1528,skillbasedata!A:B,2,TRUE))</f>
        <v/>
      </c>
      <c r="S1528" s="48">
        <f t="shared" si="331"/>
        <v>0</v>
      </c>
      <c r="T1528" s="48">
        <f t="shared" si="332"/>
        <v>5</v>
      </c>
      <c r="U1528" s="48">
        <f t="shared" si="333"/>
        <v>12</v>
      </c>
      <c r="V1528" s="51">
        <f t="shared" si="334"/>
        <v>414</v>
      </c>
      <c r="W1528" s="26" t="s">
        <v>3848</v>
      </c>
      <c r="X1528" s="26">
        <v>1</v>
      </c>
      <c r="Y1528" s="26">
        <v>414</v>
      </c>
      <c r="Z1528" s="26">
        <v>17008</v>
      </c>
      <c r="AA1528" s="26">
        <v>195</v>
      </c>
      <c r="AB1528" s="26">
        <v>8</v>
      </c>
      <c r="AC1528" s="26">
        <v>20000</v>
      </c>
      <c r="AD1528" s="26">
        <v>0</v>
      </c>
      <c r="AE1528" s="26">
        <v>2</v>
      </c>
      <c r="AF1528" s="26">
        <v>1</v>
      </c>
      <c r="AG1528" s="26">
        <v>1</v>
      </c>
      <c r="AH1528" s="26">
        <v>114</v>
      </c>
      <c r="AI1528" s="26">
        <v>0</v>
      </c>
      <c r="AJ1528" s="26">
        <v>0</v>
      </c>
      <c r="AK1528" s="26">
        <v>0</v>
      </c>
      <c r="AL1528" s="26">
        <v>0</v>
      </c>
      <c r="AM1528" s="26">
        <v>0</v>
      </c>
      <c r="AN1528" s="26">
        <v>26</v>
      </c>
      <c r="AO1528" s="26">
        <v>0</v>
      </c>
      <c r="AP1528" s="26">
        <v>2</v>
      </c>
      <c r="AQ1528" s="26">
        <v>0</v>
      </c>
      <c r="AR1528" s="26">
        <v>0</v>
      </c>
      <c r="AS1528" s="26">
        <v>0</v>
      </c>
      <c r="AT1528" s="26">
        <v>65</v>
      </c>
      <c r="AU1528" s="26">
        <v>104</v>
      </c>
      <c r="AV1528" s="26">
        <v>0</v>
      </c>
      <c r="AW1528" s="26">
        <v>0</v>
      </c>
      <c r="AX1528" s="26">
        <v>0</v>
      </c>
      <c r="AY1528" s="26">
        <v>4</v>
      </c>
      <c r="AZ1528" s="26">
        <v>1</v>
      </c>
      <c r="BA1528" s="26">
        <v>0</v>
      </c>
      <c r="BB1528" s="26">
        <v>0</v>
      </c>
      <c r="BC1528" s="26">
        <v>0</v>
      </c>
      <c r="BD1528" s="26" t="s">
        <v>2309</v>
      </c>
      <c r="BE1528" s="26">
        <v>5</v>
      </c>
      <c r="BF1528" s="26">
        <v>12</v>
      </c>
      <c r="BG1528" s="54" t="str">
        <f t="shared" si="335"/>
        <v>019E</v>
      </c>
      <c r="BH1528" s="9"/>
      <c r="BI1528" s="9"/>
    </row>
    <row r="1529" ht="16.5" spans="1:61">
      <c r="A1529" s="4">
        <f t="shared" si="322"/>
        <v>3</v>
      </c>
      <c r="B1529" s="4" t="str">
        <f>IF(X1529=0,"",VLOOKUP(Y1529,seriesName!A:B,2,TRUE))</f>
        <v>水手</v>
      </c>
      <c r="C1529" s="4" t="str">
        <f>IF(A1529=1,VLOOKUP(V1529,Head!A:B,2,TRUE),IF(A1529=2,VLOOKUP(V1529,Chest!A:B,2,TRUE),IF(A1529=3,VLOOKUP(V1529,Arm!A:B,2,TRUE),IF(A1529=4,VLOOKUP(V1529,Waist!A:B,2,TRUE),IF(A1529=5,VLOOKUP(V1529,Leg!A:B,2,TRUE),"")))))</f>
        <v>水手手套</v>
      </c>
      <c r="D1529" s="44" t="str">
        <f>IF(X1529=1,VLOOKUP(AA1529,modelID!A:B,2,FALSE),"")</f>
        <v>pl377</v>
      </c>
      <c r="E1529" s="45">
        <f>IF(X1529=0,"",AH1529+VLOOKUP(AN1529,BuildupTable!L:O,4,FALSE))</f>
        <v>172</v>
      </c>
      <c r="F1529" s="1">
        <f t="shared" si="323"/>
        <v>0</v>
      </c>
      <c r="G1529" s="1">
        <f t="shared" si="324"/>
        <v>0</v>
      </c>
      <c r="H1529" s="1">
        <f t="shared" si="325"/>
        <v>1</v>
      </c>
      <c r="I1529" s="1">
        <f t="shared" si="326"/>
        <v>0</v>
      </c>
      <c r="J1529" s="4" t="str">
        <f>IF(AT1529=0,"",VLOOKUP(AT1529,skillbasedata!A:B,2,TRUE))</f>
        <v>集中</v>
      </c>
      <c r="K1529" s="48">
        <f t="shared" si="327"/>
        <v>3</v>
      </c>
      <c r="L1529" s="4" t="str">
        <f>IF(AU1529=0,"",VLOOKUP(AU1529,skillbasedata!A:B,2,TRUE))</f>
        <v>翔虫使</v>
      </c>
      <c r="M1529" s="48">
        <f t="shared" si="328"/>
        <v>1</v>
      </c>
      <c r="N1529" s="4" t="str">
        <f>IF(AV1529=0,"",VLOOKUP(AV1529,skillbasedata!A:B,2,TRUE))</f>
        <v/>
      </c>
      <c r="O1529" s="48">
        <f t="shared" si="329"/>
        <v>0</v>
      </c>
      <c r="P1529" s="4" t="str">
        <f>IF(AW1529=0,"",VLOOKUP(AW1529,skillbasedata!A:B,2,TRUE))</f>
        <v/>
      </c>
      <c r="Q1529" s="48">
        <f t="shared" si="330"/>
        <v>0</v>
      </c>
      <c r="R1529" s="4" t="str">
        <f>IF(AX1529=0,"",VLOOKUP(AX1529,skillbasedata!A:B,2,TRUE))</f>
        <v/>
      </c>
      <c r="S1529" s="48">
        <f t="shared" si="331"/>
        <v>0</v>
      </c>
      <c r="T1529" s="48">
        <f t="shared" si="332"/>
        <v>5</v>
      </c>
      <c r="U1529" s="48">
        <f t="shared" si="333"/>
        <v>12</v>
      </c>
      <c r="V1529" s="51">
        <f t="shared" si="334"/>
        <v>414</v>
      </c>
      <c r="W1529" s="26" t="s">
        <v>3849</v>
      </c>
      <c r="X1529" s="26">
        <v>1</v>
      </c>
      <c r="Y1529" s="26">
        <v>414</v>
      </c>
      <c r="Z1529" s="26">
        <v>17008</v>
      </c>
      <c r="AA1529" s="26">
        <v>195</v>
      </c>
      <c r="AB1529" s="26">
        <v>8</v>
      </c>
      <c r="AC1529" s="26">
        <v>20000</v>
      </c>
      <c r="AD1529" s="26">
        <v>0</v>
      </c>
      <c r="AE1529" s="26">
        <v>2</v>
      </c>
      <c r="AF1529" s="26">
        <v>1</v>
      </c>
      <c r="AG1529" s="26">
        <v>1</v>
      </c>
      <c r="AH1529" s="26">
        <v>114</v>
      </c>
      <c r="AI1529" s="26">
        <v>0</v>
      </c>
      <c r="AJ1529" s="26">
        <v>0</v>
      </c>
      <c r="AK1529" s="26">
        <v>0</v>
      </c>
      <c r="AL1529" s="26">
        <v>0</v>
      </c>
      <c r="AM1529" s="26">
        <v>0</v>
      </c>
      <c r="AN1529" s="26">
        <v>26</v>
      </c>
      <c r="AO1529" s="26">
        <v>0</v>
      </c>
      <c r="AP1529" s="26">
        <v>0</v>
      </c>
      <c r="AQ1529" s="26">
        <v>0</v>
      </c>
      <c r="AR1529" s="26">
        <v>1</v>
      </c>
      <c r="AS1529" s="26">
        <v>0</v>
      </c>
      <c r="AT1529" s="26">
        <v>30</v>
      </c>
      <c r="AU1529" s="26">
        <v>104</v>
      </c>
      <c r="AV1529" s="26">
        <v>0</v>
      </c>
      <c r="AW1529" s="26">
        <v>0</v>
      </c>
      <c r="AX1529" s="26">
        <v>0</v>
      </c>
      <c r="AY1529" s="26">
        <v>3</v>
      </c>
      <c r="AZ1529" s="26">
        <v>1</v>
      </c>
      <c r="BA1529" s="26">
        <v>0</v>
      </c>
      <c r="BB1529" s="26">
        <v>0</v>
      </c>
      <c r="BC1529" s="26">
        <v>0</v>
      </c>
      <c r="BD1529" s="26" t="s">
        <v>2309</v>
      </c>
      <c r="BE1529" s="26">
        <v>5</v>
      </c>
      <c r="BF1529" s="26">
        <v>12</v>
      </c>
      <c r="BG1529" s="54" t="str">
        <f t="shared" si="335"/>
        <v>019E</v>
      </c>
      <c r="BH1529" s="9"/>
      <c r="BI1529" s="9"/>
    </row>
    <row r="1530" ht="16.5" spans="1:61">
      <c r="A1530" s="4">
        <f t="shared" si="322"/>
        <v>4</v>
      </c>
      <c r="B1530" s="4" t="str">
        <f>IF(X1530=0,"",VLOOKUP(Y1530,seriesName!A:B,2,TRUE))</f>
        <v>水手</v>
      </c>
      <c r="C1530" s="4" t="str">
        <f>IF(A1530=1,VLOOKUP(V1530,Head!A:B,2,TRUE),IF(A1530=2,VLOOKUP(V1530,Chest!A:B,2,TRUE),IF(A1530=3,VLOOKUP(V1530,Arm!A:B,2,TRUE),IF(A1530=4,VLOOKUP(V1530,Waist!A:B,2,TRUE),IF(A1530=5,VLOOKUP(V1530,Leg!A:B,2,TRUE),"")))))</f>
        <v>水手腰甲</v>
      </c>
      <c r="D1530" s="44" t="str">
        <f>IF(X1530=1,VLOOKUP(AA1530,modelID!A:B,2,FALSE),"")</f>
        <v>pl377</v>
      </c>
      <c r="E1530" s="45">
        <f>IF(X1530=0,"",AH1530+VLOOKUP(AN1530,BuildupTable!L:O,4,FALSE))</f>
        <v>172</v>
      </c>
      <c r="F1530" s="1">
        <f t="shared" si="323"/>
        <v>0</v>
      </c>
      <c r="G1530" s="1">
        <f t="shared" si="324"/>
        <v>0</v>
      </c>
      <c r="H1530" s="1">
        <f t="shared" si="325"/>
        <v>1</v>
      </c>
      <c r="I1530" s="1">
        <f t="shared" si="326"/>
        <v>0</v>
      </c>
      <c r="J1530" s="4" t="str">
        <f>IF(AT1530=0,"",VLOOKUP(AT1530,skillbasedata!A:B,2,TRUE))</f>
        <v>刚刃打磨</v>
      </c>
      <c r="K1530" s="48">
        <f t="shared" si="327"/>
        <v>3</v>
      </c>
      <c r="L1530" s="4" t="str">
        <f>IF(AU1530=0,"",VLOOKUP(AU1530,skillbasedata!A:B,2,TRUE))</f>
        <v>翔虫使</v>
      </c>
      <c r="M1530" s="48">
        <f t="shared" si="328"/>
        <v>1</v>
      </c>
      <c r="N1530" s="4" t="str">
        <f>IF(AV1530=0,"",VLOOKUP(AV1530,skillbasedata!A:B,2,TRUE))</f>
        <v>弹道强化</v>
      </c>
      <c r="O1530" s="48">
        <f t="shared" si="329"/>
        <v>3</v>
      </c>
      <c r="P1530" s="4" t="str">
        <f>IF(AW1530=0,"",VLOOKUP(AW1530,skillbasedata!A:B,2,TRUE))</f>
        <v/>
      </c>
      <c r="Q1530" s="48">
        <f t="shared" si="330"/>
        <v>0</v>
      </c>
      <c r="R1530" s="4" t="str">
        <f>IF(AX1530=0,"",VLOOKUP(AX1530,skillbasedata!A:B,2,TRUE))</f>
        <v/>
      </c>
      <c r="S1530" s="48">
        <f t="shared" si="331"/>
        <v>0</v>
      </c>
      <c r="T1530" s="48">
        <f t="shared" si="332"/>
        <v>5</v>
      </c>
      <c r="U1530" s="48">
        <f t="shared" si="333"/>
        <v>12</v>
      </c>
      <c r="V1530" s="51">
        <f t="shared" si="334"/>
        <v>414</v>
      </c>
      <c r="W1530" s="26" t="s">
        <v>3850</v>
      </c>
      <c r="X1530" s="26">
        <v>1</v>
      </c>
      <c r="Y1530" s="26">
        <v>414</v>
      </c>
      <c r="Z1530" s="26">
        <v>17008</v>
      </c>
      <c r="AA1530" s="26">
        <v>195</v>
      </c>
      <c r="AB1530" s="26">
        <v>8</v>
      </c>
      <c r="AC1530" s="26">
        <v>20000</v>
      </c>
      <c r="AD1530" s="26">
        <v>0</v>
      </c>
      <c r="AE1530" s="26">
        <v>2</v>
      </c>
      <c r="AF1530" s="26">
        <v>1</v>
      </c>
      <c r="AG1530" s="26">
        <v>1</v>
      </c>
      <c r="AH1530" s="26">
        <v>114</v>
      </c>
      <c r="AI1530" s="26">
        <v>0</v>
      </c>
      <c r="AJ1530" s="26">
        <v>0</v>
      </c>
      <c r="AK1530" s="26">
        <v>0</v>
      </c>
      <c r="AL1530" s="26">
        <v>0</v>
      </c>
      <c r="AM1530" s="26">
        <v>0</v>
      </c>
      <c r="AN1530" s="26">
        <v>26</v>
      </c>
      <c r="AO1530" s="26">
        <v>0</v>
      </c>
      <c r="AP1530" s="26">
        <v>0</v>
      </c>
      <c r="AQ1530" s="26">
        <v>0</v>
      </c>
      <c r="AR1530" s="26">
        <v>1</v>
      </c>
      <c r="AS1530" s="26">
        <v>0</v>
      </c>
      <c r="AT1530" s="26">
        <v>25</v>
      </c>
      <c r="AU1530" s="26">
        <v>104</v>
      </c>
      <c r="AV1530" s="26">
        <v>27</v>
      </c>
      <c r="AW1530" s="26">
        <v>0</v>
      </c>
      <c r="AX1530" s="26">
        <v>0</v>
      </c>
      <c r="AY1530" s="26">
        <v>3</v>
      </c>
      <c r="AZ1530" s="26">
        <v>1</v>
      </c>
      <c r="BA1530" s="26">
        <v>3</v>
      </c>
      <c r="BB1530" s="26">
        <v>0</v>
      </c>
      <c r="BC1530" s="26">
        <v>0</v>
      </c>
      <c r="BD1530" s="26" t="s">
        <v>2309</v>
      </c>
      <c r="BE1530" s="26">
        <v>5</v>
      </c>
      <c r="BF1530" s="26">
        <v>12</v>
      </c>
      <c r="BG1530" s="54" t="str">
        <f t="shared" si="335"/>
        <v>019E</v>
      </c>
      <c r="BH1530" s="9"/>
      <c r="BI1530" s="9"/>
    </row>
    <row r="1531" ht="16.5" spans="1:61">
      <c r="A1531" s="4">
        <f t="shared" si="322"/>
        <v>5</v>
      </c>
      <c r="B1531" s="4" t="str">
        <f>IF(X1531=0,"",VLOOKUP(Y1531,seriesName!A:B,2,TRUE))</f>
        <v>水手</v>
      </c>
      <c r="C1531" s="4" t="str">
        <f>IF(A1531=1,VLOOKUP(V1531,Head!A:B,2,TRUE),IF(A1531=2,VLOOKUP(V1531,Chest!A:B,2,TRUE),IF(A1531=3,VLOOKUP(V1531,Arm!A:B,2,TRUE),IF(A1531=4,VLOOKUP(V1531,Waist!A:B,2,TRUE),IF(A1531=5,VLOOKUP(V1531,Leg!A:B,2,TRUE),"")))))</f>
        <v>水手鞋子</v>
      </c>
      <c r="D1531" s="44" t="str">
        <f>IF(X1531=1,VLOOKUP(AA1531,modelID!A:B,2,FALSE),"")</f>
        <v>pl377</v>
      </c>
      <c r="E1531" s="45">
        <f>IF(X1531=0,"",AH1531+VLOOKUP(AN1531,BuildupTable!L:O,4,FALSE))</f>
        <v>172</v>
      </c>
      <c r="F1531" s="1">
        <f t="shared" si="323"/>
        <v>0</v>
      </c>
      <c r="G1531" s="1">
        <f t="shared" si="324"/>
        <v>0</v>
      </c>
      <c r="H1531" s="1">
        <f t="shared" si="325"/>
        <v>1</v>
      </c>
      <c r="I1531" s="1">
        <f t="shared" si="326"/>
        <v>0</v>
      </c>
      <c r="J1531" s="4" t="str">
        <f>IF(AT1531=0,"",VLOOKUP(AT1531,skillbasedata!A:B,2,TRUE))</f>
        <v>跑者</v>
      </c>
      <c r="K1531" s="48">
        <f t="shared" si="327"/>
        <v>3</v>
      </c>
      <c r="L1531" s="4" t="str">
        <f>IF(AU1531=0,"",VLOOKUP(AU1531,skillbasedata!A:B,2,TRUE))</f>
        <v>回避性能</v>
      </c>
      <c r="M1531" s="48">
        <f t="shared" si="328"/>
        <v>1</v>
      </c>
      <c r="N1531" s="4" t="str">
        <f>IF(AV1531=0,"",VLOOKUP(AV1531,skillbasedata!A:B,2,TRUE))</f>
        <v/>
      </c>
      <c r="O1531" s="48">
        <f t="shared" si="329"/>
        <v>0</v>
      </c>
      <c r="P1531" s="4" t="str">
        <f>IF(AW1531=0,"",VLOOKUP(AW1531,skillbasedata!A:B,2,TRUE))</f>
        <v/>
      </c>
      <c r="Q1531" s="48">
        <f t="shared" si="330"/>
        <v>0</v>
      </c>
      <c r="R1531" s="4" t="str">
        <f>IF(AX1531=0,"",VLOOKUP(AX1531,skillbasedata!A:B,2,TRUE))</f>
        <v/>
      </c>
      <c r="S1531" s="48">
        <f t="shared" si="331"/>
        <v>0</v>
      </c>
      <c r="T1531" s="48">
        <f t="shared" si="332"/>
        <v>5</v>
      </c>
      <c r="U1531" s="48">
        <f t="shared" si="333"/>
        <v>12</v>
      </c>
      <c r="V1531" s="51">
        <f t="shared" si="334"/>
        <v>414</v>
      </c>
      <c r="W1531" s="26" t="s">
        <v>3851</v>
      </c>
      <c r="X1531" s="26">
        <v>1</v>
      </c>
      <c r="Y1531" s="26">
        <v>414</v>
      </c>
      <c r="Z1531" s="26">
        <v>17008</v>
      </c>
      <c r="AA1531" s="26">
        <v>195</v>
      </c>
      <c r="AB1531" s="26">
        <v>8</v>
      </c>
      <c r="AC1531" s="26">
        <v>20000</v>
      </c>
      <c r="AD1531" s="26">
        <v>0</v>
      </c>
      <c r="AE1531" s="26">
        <v>2</v>
      </c>
      <c r="AF1531" s="26">
        <v>1</v>
      </c>
      <c r="AG1531" s="26">
        <v>1</v>
      </c>
      <c r="AH1531" s="26">
        <v>114</v>
      </c>
      <c r="AI1531" s="26">
        <v>0</v>
      </c>
      <c r="AJ1531" s="26">
        <v>0</v>
      </c>
      <c r="AK1531" s="26">
        <v>0</v>
      </c>
      <c r="AL1531" s="26">
        <v>0</v>
      </c>
      <c r="AM1531" s="26">
        <v>0</v>
      </c>
      <c r="AN1531" s="26">
        <v>26</v>
      </c>
      <c r="AO1531" s="26">
        <v>0</v>
      </c>
      <c r="AP1531" s="26">
        <v>0</v>
      </c>
      <c r="AQ1531" s="26">
        <v>0</v>
      </c>
      <c r="AR1531" s="26">
        <v>1</v>
      </c>
      <c r="AS1531" s="26">
        <v>0</v>
      </c>
      <c r="AT1531" s="26">
        <v>32</v>
      </c>
      <c r="AU1531" s="26">
        <v>65</v>
      </c>
      <c r="AV1531" s="26">
        <v>0</v>
      </c>
      <c r="AW1531" s="26">
        <v>0</v>
      </c>
      <c r="AX1531" s="26">
        <v>0</v>
      </c>
      <c r="AY1531" s="26">
        <v>3</v>
      </c>
      <c r="AZ1531" s="26">
        <v>1</v>
      </c>
      <c r="BA1531" s="26">
        <v>0</v>
      </c>
      <c r="BB1531" s="26">
        <v>0</v>
      </c>
      <c r="BC1531" s="26">
        <v>0</v>
      </c>
      <c r="BD1531" s="26" t="s">
        <v>2309</v>
      </c>
      <c r="BE1531" s="26">
        <v>5</v>
      </c>
      <c r="BF1531" s="26">
        <v>12</v>
      </c>
      <c r="BG1531" s="54" t="str">
        <f t="shared" si="335"/>
        <v>019E</v>
      </c>
      <c r="BH1531" s="9"/>
      <c r="BI1531" s="9"/>
    </row>
    <row r="1532" ht="16.5" spans="1:61">
      <c r="A1532" s="4">
        <f t="shared" si="322"/>
        <v>1</v>
      </c>
      <c r="B1532" s="4" t="str">
        <f>IF(X1532=0,"",VLOOKUP(Y1532,seriesName!A:B,2,TRUE))</f>
        <v>冥渊缠铠</v>
      </c>
      <c r="C1532" s="4" t="str">
        <f>IF(A1532=1,VLOOKUP(V1532,Head!A:B,2,TRUE),IF(A1532=2,VLOOKUP(V1532,Chest!A:B,2,TRUE),IF(A1532=3,VLOOKUP(V1532,Arm!A:B,2,TRUE),IF(A1532=4,VLOOKUP(V1532,Waist!A:B,2,TRUE),IF(A1532=5,VLOOKUP(V1532,Leg!A:B,2,TRUE),"")))))</f>
        <v>冥渊缠铠【怒头】</v>
      </c>
      <c r="D1532" s="44" t="str">
        <f>IF(X1532=1,VLOOKUP(AA1532,modelID!A:B,2,FALSE),"")</f>
        <v>pl355</v>
      </c>
      <c r="E1532" s="45">
        <f>IF(X1532=0,"",AH1532+VLOOKUP(AN1532,BuildupTable!L:O,4,FALSE))</f>
        <v>182</v>
      </c>
      <c r="F1532" s="1">
        <f t="shared" si="323"/>
        <v>0</v>
      </c>
      <c r="G1532" s="1">
        <f t="shared" si="324"/>
        <v>1</v>
      </c>
      <c r="H1532" s="1">
        <f t="shared" si="325"/>
        <v>0</v>
      </c>
      <c r="I1532" s="1">
        <f t="shared" si="326"/>
        <v>1</v>
      </c>
      <c r="J1532" s="4" t="str">
        <f>IF(AT1532=0,"",VLOOKUP(AT1532,skillbasedata!A:B,2,TRUE))</f>
        <v>弱点特效</v>
      </c>
      <c r="K1532" s="48">
        <f t="shared" si="327"/>
        <v>1</v>
      </c>
      <c r="L1532" s="4" t="str">
        <f>IF(AU1532=0,"",VLOOKUP(AU1532,skillbasedata!A:B,2,TRUE))</f>
        <v>怨恨</v>
      </c>
      <c r="M1532" s="48">
        <f t="shared" si="328"/>
        <v>2</v>
      </c>
      <c r="N1532" s="4" t="str">
        <f>IF(AV1532=0,"",VLOOKUP(AV1532,skillbasedata!A:B,2,TRUE))</f>
        <v/>
      </c>
      <c r="O1532" s="48">
        <f t="shared" si="329"/>
        <v>0</v>
      </c>
      <c r="P1532" s="4" t="str">
        <f>IF(AW1532=0,"",VLOOKUP(AW1532,skillbasedata!A:B,2,TRUE))</f>
        <v/>
      </c>
      <c r="Q1532" s="48">
        <f t="shared" si="330"/>
        <v>0</v>
      </c>
      <c r="R1532" s="4" t="str">
        <f>IF(AX1532=0,"",VLOOKUP(AX1532,skillbasedata!A:B,2,TRUE))</f>
        <v/>
      </c>
      <c r="S1532" s="48">
        <f t="shared" si="331"/>
        <v>0</v>
      </c>
      <c r="T1532" s="48">
        <f t="shared" si="332"/>
        <v>6</v>
      </c>
      <c r="U1532" s="48">
        <f t="shared" si="333"/>
        <v>10</v>
      </c>
      <c r="V1532" s="51">
        <f t="shared" si="334"/>
        <v>405</v>
      </c>
      <c r="W1532" s="26" t="s">
        <v>3852</v>
      </c>
      <c r="X1532" s="26">
        <v>1</v>
      </c>
      <c r="Y1532" s="26">
        <v>405</v>
      </c>
      <c r="Z1532" s="26">
        <v>18009</v>
      </c>
      <c r="AA1532" s="26">
        <v>173</v>
      </c>
      <c r="AB1532" s="26">
        <v>9</v>
      </c>
      <c r="AC1532" s="26">
        <v>24000</v>
      </c>
      <c r="AD1532" s="26">
        <v>0</v>
      </c>
      <c r="AE1532" s="26">
        <v>2</v>
      </c>
      <c r="AF1532" s="26">
        <v>1</v>
      </c>
      <c r="AG1532" s="26">
        <v>1</v>
      </c>
      <c r="AH1532" s="26">
        <v>126</v>
      </c>
      <c r="AI1532" s="26">
        <v>0</v>
      </c>
      <c r="AJ1532" s="26">
        <v>3</v>
      </c>
      <c r="AK1532" s="26">
        <v>3</v>
      </c>
      <c r="AL1532" s="26">
        <v>-2</v>
      </c>
      <c r="AM1532" s="26">
        <v>-5</v>
      </c>
      <c r="AN1532" s="26">
        <v>29</v>
      </c>
      <c r="AO1532" s="26">
        <v>0</v>
      </c>
      <c r="AP1532" s="26">
        <v>0</v>
      </c>
      <c r="AQ1532" s="26">
        <v>1</v>
      </c>
      <c r="AR1532" s="26">
        <v>0</v>
      </c>
      <c r="AS1532" s="26">
        <v>1</v>
      </c>
      <c r="AT1532" s="26">
        <v>8</v>
      </c>
      <c r="AU1532" s="26">
        <v>4</v>
      </c>
      <c r="AV1532" s="26">
        <v>0</v>
      </c>
      <c r="AW1532" s="26">
        <v>0</v>
      </c>
      <c r="AX1532" s="26">
        <v>0</v>
      </c>
      <c r="AY1532" s="26">
        <v>1</v>
      </c>
      <c r="AZ1532" s="26">
        <v>2</v>
      </c>
      <c r="BA1532" s="26">
        <v>0</v>
      </c>
      <c r="BB1532" s="26">
        <v>0</v>
      </c>
      <c r="BC1532" s="26">
        <v>0</v>
      </c>
      <c r="BD1532" s="26" t="s">
        <v>2309</v>
      </c>
      <c r="BE1532" s="26">
        <v>6</v>
      </c>
      <c r="BF1532" s="26">
        <v>10</v>
      </c>
      <c r="BG1532" s="54" t="str">
        <f t="shared" si="335"/>
        <v>0195</v>
      </c>
      <c r="BH1532" s="9"/>
      <c r="BI1532" s="9"/>
    </row>
    <row r="1533" ht="16.5" spans="1:61">
      <c r="A1533" s="4">
        <f t="shared" si="322"/>
        <v>2</v>
      </c>
      <c r="B1533" s="4" t="str">
        <f>IF(X1533=0,"",VLOOKUP(Y1533,seriesName!A:B,2,TRUE))</f>
        <v>冥渊缠铠</v>
      </c>
      <c r="C1533" s="4" t="str">
        <f>IF(A1533=1,VLOOKUP(V1533,Head!A:B,2,TRUE),IF(A1533=2,VLOOKUP(V1533,Chest!A:B,2,TRUE),IF(A1533=3,VLOOKUP(V1533,Arm!A:B,2,TRUE),IF(A1533=4,VLOOKUP(V1533,Waist!A:B,2,TRUE),IF(A1533=5,VLOOKUP(V1533,Leg!A:B,2,TRUE),"")))))</f>
        <v>冥渊缠铠【怒躯】</v>
      </c>
      <c r="D1533" s="44" t="str">
        <f>IF(X1533=1,VLOOKUP(AA1533,modelID!A:B,2,FALSE),"")</f>
        <v>pl355</v>
      </c>
      <c r="E1533" s="45">
        <f>IF(X1533=0,"",AH1533+VLOOKUP(AN1533,BuildupTable!L:O,4,FALSE))</f>
        <v>182</v>
      </c>
      <c r="F1533" s="1">
        <f t="shared" si="323"/>
        <v>0</v>
      </c>
      <c r="G1533" s="1">
        <f t="shared" si="324"/>
        <v>1</v>
      </c>
      <c r="H1533" s="1">
        <f t="shared" si="325"/>
        <v>1</v>
      </c>
      <c r="I1533" s="1">
        <f t="shared" si="326"/>
        <v>0</v>
      </c>
      <c r="J1533" s="4" t="str">
        <f>IF(AT1533=0,"",VLOOKUP(AT1533,skillbasedata!A:B,2,TRUE))</f>
        <v>弱点特效</v>
      </c>
      <c r="K1533" s="48">
        <f t="shared" si="327"/>
        <v>1</v>
      </c>
      <c r="L1533" s="4" t="str">
        <f>IF(AU1533=0,"",VLOOKUP(AU1533,skillbasedata!A:B,2,TRUE))</f>
        <v>怨恨</v>
      </c>
      <c r="M1533" s="48">
        <f t="shared" si="328"/>
        <v>1</v>
      </c>
      <c r="N1533" s="4" t="str">
        <f>IF(AV1533=0,"",VLOOKUP(AV1533,skillbasedata!A:B,2,TRUE))</f>
        <v>连击</v>
      </c>
      <c r="O1533" s="48">
        <f t="shared" si="329"/>
        <v>1</v>
      </c>
      <c r="P1533" s="4" t="str">
        <f>IF(AW1533=0,"",VLOOKUP(AW1533,skillbasedata!A:B,2,TRUE))</f>
        <v/>
      </c>
      <c r="Q1533" s="48">
        <f t="shared" si="330"/>
        <v>0</v>
      </c>
      <c r="R1533" s="4" t="str">
        <f>IF(AX1533=0,"",VLOOKUP(AX1533,skillbasedata!A:B,2,TRUE))</f>
        <v/>
      </c>
      <c r="S1533" s="48">
        <f t="shared" si="331"/>
        <v>0</v>
      </c>
      <c r="T1533" s="48">
        <f t="shared" si="332"/>
        <v>6</v>
      </c>
      <c r="U1533" s="48">
        <f t="shared" si="333"/>
        <v>10</v>
      </c>
      <c r="V1533" s="51">
        <f t="shared" si="334"/>
        <v>405</v>
      </c>
      <c r="W1533" s="26" t="s">
        <v>3853</v>
      </c>
      <c r="X1533" s="26">
        <v>1</v>
      </c>
      <c r="Y1533" s="26">
        <v>405</v>
      </c>
      <c r="Z1533" s="26">
        <v>18009</v>
      </c>
      <c r="AA1533" s="26">
        <v>173</v>
      </c>
      <c r="AB1533" s="26">
        <v>9</v>
      </c>
      <c r="AC1533" s="26">
        <v>24000</v>
      </c>
      <c r="AD1533" s="26">
        <v>0</v>
      </c>
      <c r="AE1533" s="26">
        <v>2</v>
      </c>
      <c r="AF1533" s="26">
        <v>1</v>
      </c>
      <c r="AG1533" s="26">
        <v>1</v>
      </c>
      <c r="AH1533" s="26">
        <v>126</v>
      </c>
      <c r="AI1533" s="26">
        <v>0</v>
      </c>
      <c r="AJ1533" s="26">
        <v>3</v>
      </c>
      <c r="AK1533" s="26">
        <v>3</v>
      </c>
      <c r="AL1533" s="26">
        <v>-2</v>
      </c>
      <c r="AM1533" s="26">
        <v>-5</v>
      </c>
      <c r="AN1533" s="26">
        <v>29</v>
      </c>
      <c r="AO1533" s="26">
        <v>0</v>
      </c>
      <c r="AP1533" s="26">
        <v>0</v>
      </c>
      <c r="AQ1533" s="26">
        <v>1</v>
      </c>
      <c r="AR1533" s="26">
        <v>1</v>
      </c>
      <c r="AS1533" s="26">
        <v>0</v>
      </c>
      <c r="AT1533" s="26">
        <v>8</v>
      </c>
      <c r="AU1533" s="26">
        <v>4</v>
      </c>
      <c r="AV1533" s="26">
        <v>131</v>
      </c>
      <c r="AW1533" s="26">
        <v>0</v>
      </c>
      <c r="AX1533" s="26">
        <v>0</v>
      </c>
      <c r="AY1533" s="26">
        <v>1</v>
      </c>
      <c r="AZ1533" s="26">
        <v>1</v>
      </c>
      <c r="BA1533" s="26">
        <v>1</v>
      </c>
      <c r="BB1533" s="26">
        <v>0</v>
      </c>
      <c r="BC1533" s="26">
        <v>0</v>
      </c>
      <c r="BD1533" s="26" t="s">
        <v>2309</v>
      </c>
      <c r="BE1533" s="26">
        <v>6</v>
      </c>
      <c r="BF1533" s="26">
        <v>10</v>
      </c>
      <c r="BG1533" s="54" t="str">
        <f t="shared" si="335"/>
        <v>0195</v>
      </c>
      <c r="BH1533" s="9"/>
      <c r="BI1533" s="9"/>
    </row>
    <row r="1534" ht="16.5" spans="1:61">
      <c r="A1534" s="4">
        <f t="shared" si="322"/>
        <v>3</v>
      </c>
      <c r="B1534" s="4" t="str">
        <f>IF(X1534=0,"",VLOOKUP(Y1534,seriesName!A:B,2,TRUE))</f>
        <v>冥渊缠铠</v>
      </c>
      <c r="C1534" s="4" t="str">
        <f>IF(A1534=1,VLOOKUP(V1534,Head!A:B,2,TRUE),IF(A1534=2,VLOOKUP(V1534,Chest!A:B,2,TRUE),IF(A1534=3,VLOOKUP(V1534,Arm!A:B,2,TRUE),IF(A1534=4,VLOOKUP(V1534,Waist!A:B,2,TRUE),IF(A1534=5,VLOOKUP(V1534,Leg!A:B,2,TRUE),"")))))</f>
        <v>冥渊缠铠【怒臂】</v>
      </c>
      <c r="D1534" s="44" t="str">
        <f>IF(X1534=1,VLOOKUP(AA1534,modelID!A:B,2,FALSE),"")</f>
        <v>pl355</v>
      </c>
      <c r="E1534" s="45">
        <f>IF(X1534=0,"",AH1534+VLOOKUP(AN1534,BuildupTable!L:O,4,FALSE))</f>
        <v>182</v>
      </c>
      <c r="F1534" s="1">
        <f t="shared" si="323"/>
        <v>0</v>
      </c>
      <c r="G1534" s="1">
        <f t="shared" si="324"/>
        <v>0</v>
      </c>
      <c r="H1534" s="1">
        <f t="shared" si="325"/>
        <v>0</v>
      </c>
      <c r="I1534" s="1">
        <f t="shared" si="326"/>
        <v>1</v>
      </c>
      <c r="J1534" s="4" t="str">
        <f>IF(AT1534=0,"",VLOOKUP(AT1534,skillbasedata!A:B,2,TRUE))</f>
        <v>伏魔耗命</v>
      </c>
      <c r="K1534" s="48">
        <f t="shared" si="327"/>
        <v>2</v>
      </c>
      <c r="L1534" s="4" t="str">
        <f>IF(AU1534=0,"",VLOOKUP(AU1534,skillbasedata!A:B,2,TRUE))</f>
        <v>怨恨</v>
      </c>
      <c r="M1534" s="48">
        <f t="shared" si="328"/>
        <v>1</v>
      </c>
      <c r="N1534" s="4" t="str">
        <f>IF(AV1534=0,"",VLOOKUP(AV1534,skillbasedata!A:B,2,TRUE))</f>
        <v/>
      </c>
      <c r="O1534" s="48">
        <f t="shared" si="329"/>
        <v>0</v>
      </c>
      <c r="P1534" s="4" t="str">
        <f>IF(AW1534=0,"",VLOOKUP(AW1534,skillbasedata!A:B,2,TRUE))</f>
        <v/>
      </c>
      <c r="Q1534" s="48">
        <f t="shared" si="330"/>
        <v>0</v>
      </c>
      <c r="R1534" s="4" t="str">
        <f>IF(AX1534=0,"",VLOOKUP(AX1534,skillbasedata!A:B,2,TRUE))</f>
        <v/>
      </c>
      <c r="S1534" s="48">
        <f t="shared" si="331"/>
        <v>0</v>
      </c>
      <c r="T1534" s="48">
        <f t="shared" si="332"/>
        <v>6</v>
      </c>
      <c r="U1534" s="48">
        <f t="shared" si="333"/>
        <v>10</v>
      </c>
      <c r="V1534" s="51">
        <f t="shared" si="334"/>
        <v>405</v>
      </c>
      <c r="W1534" s="26" t="s">
        <v>3854</v>
      </c>
      <c r="X1534" s="26">
        <v>1</v>
      </c>
      <c r="Y1534" s="26">
        <v>405</v>
      </c>
      <c r="Z1534" s="26">
        <v>18009</v>
      </c>
      <c r="AA1534" s="26">
        <v>173</v>
      </c>
      <c r="AB1534" s="26">
        <v>9</v>
      </c>
      <c r="AC1534" s="26">
        <v>24000</v>
      </c>
      <c r="AD1534" s="26">
        <v>0</v>
      </c>
      <c r="AE1534" s="26">
        <v>2</v>
      </c>
      <c r="AF1534" s="26">
        <v>1</v>
      </c>
      <c r="AG1534" s="26">
        <v>1</v>
      </c>
      <c r="AH1534" s="26">
        <v>126</v>
      </c>
      <c r="AI1534" s="26">
        <v>0</v>
      </c>
      <c r="AJ1534" s="26">
        <v>3</v>
      </c>
      <c r="AK1534" s="26">
        <v>3</v>
      </c>
      <c r="AL1534" s="26">
        <v>-2</v>
      </c>
      <c r="AM1534" s="26">
        <v>-5</v>
      </c>
      <c r="AN1534" s="26">
        <v>29</v>
      </c>
      <c r="AO1534" s="26">
        <v>0</v>
      </c>
      <c r="AP1534" s="26">
        <v>0</v>
      </c>
      <c r="AQ1534" s="26">
        <v>0</v>
      </c>
      <c r="AR1534" s="26">
        <v>0</v>
      </c>
      <c r="AS1534" s="26">
        <v>1</v>
      </c>
      <c r="AT1534" s="26">
        <v>113</v>
      </c>
      <c r="AU1534" s="26">
        <v>4</v>
      </c>
      <c r="AV1534" s="26">
        <v>0</v>
      </c>
      <c r="AW1534" s="26">
        <v>0</v>
      </c>
      <c r="AX1534" s="26">
        <v>0</v>
      </c>
      <c r="AY1534" s="26">
        <v>2</v>
      </c>
      <c r="AZ1534" s="26">
        <v>1</v>
      </c>
      <c r="BA1534" s="26">
        <v>0</v>
      </c>
      <c r="BB1534" s="26">
        <v>0</v>
      </c>
      <c r="BC1534" s="26">
        <v>0</v>
      </c>
      <c r="BD1534" s="26" t="s">
        <v>2309</v>
      </c>
      <c r="BE1534" s="26">
        <v>6</v>
      </c>
      <c r="BF1534" s="26">
        <v>10</v>
      </c>
      <c r="BG1534" s="54" t="str">
        <f t="shared" si="335"/>
        <v>0195</v>
      </c>
      <c r="BH1534" s="9"/>
      <c r="BI1534" s="9"/>
    </row>
    <row r="1535" ht="16.5" spans="1:61">
      <c r="A1535" s="4">
        <f t="shared" si="322"/>
        <v>4</v>
      </c>
      <c r="B1535" s="4" t="str">
        <f>IF(X1535=0,"",VLOOKUP(Y1535,seriesName!A:B,2,TRUE))</f>
        <v>冥渊缠铠</v>
      </c>
      <c r="C1535" s="4" t="str">
        <f>IF(A1535=1,VLOOKUP(V1535,Head!A:B,2,TRUE),IF(A1535=2,VLOOKUP(V1535,Chest!A:B,2,TRUE),IF(A1535=3,VLOOKUP(V1535,Arm!A:B,2,TRUE),IF(A1535=4,VLOOKUP(V1535,Waist!A:B,2,TRUE),IF(A1535=5,VLOOKUP(V1535,Leg!A:B,2,TRUE),"")))))</f>
        <v>冥渊缠铠【怒尾】</v>
      </c>
      <c r="D1535" s="44" t="str">
        <f>IF(X1535=1,VLOOKUP(AA1535,modelID!A:B,2,FALSE),"")</f>
        <v>pl355</v>
      </c>
      <c r="E1535" s="45">
        <f>IF(X1535=0,"",AH1535+VLOOKUP(AN1535,BuildupTable!L:O,4,FALSE))</f>
        <v>182</v>
      </c>
      <c r="F1535" s="1">
        <f t="shared" si="323"/>
        <v>0</v>
      </c>
      <c r="G1535" s="1">
        <f t="shared" si="324"/>
        <v>0</v>
      </c>
      <c r="H1535" s="1">
        <f t="shared" si="325"/>
        <v>0</v>
      </c>
      <c r="I1535" s="1">
        <f t="shared" si="326"/>
        <v>1</v>
      </c>
      <c r="J1535" s="4" t="str">
        <f>IF(AT1535=0,"",VLOOKUP(AT1535,skillbasedata!A:B,2,TRUE))</f>
        <v>弱点特效</v>
      </c>
      <c r="K1535" s="48">
        <f t="shared" si="327"/>
        <v>1</v>
      </c>
      <c r="L1535" s="4" t="str">
        <f>IF(AU1535=0,"",VLOOKUP(AU1535,skillbasedata!A:B,2,TRUE))</f>
        <v>连击</v>
      </c>
      <c r="M1535" s="48">
        <f t="shared" si="328"/>
        <v>2</v>
      </c>
      <c r="N1535" s="4" t="str">
        <f>IF(AV1535=0,"",VLOOKUP(AV1535,skillbasedata!A:B,2,TRUE))</f>
        <v/>
      </c>
      <c r="O1535" s="48">
        <f t="shared" si="329"/>
        <v>0</v>
      </c>
      <c r="P1535" s="4" t="str">
        <f>IF(AW1535=0,"",VLOOKUP(AW1535,skillbasedata!A:B,2,TRUE))</f>
        <v/>
      </c>
      <c r="Q1535" s="48">
        <f t="shared" si="330"/>
        <v>0</v>
      </c>
      <c r="R1535" s="4" t="str">
        <f>IF(AX1535=0,"",VLOOKUP(AX1535,skillbasedata!A:B,2,TRUE))</f>
        <v/>
      </c>
      <c r="S1535" s="48">
        <f t="shared" si="331"/>
        <v>0</v>
      </c>
      <c r="T1535" s="48">
        <f t="shared" si="332"/>
        <v>6</v>
      </c>
      <c r="U1535" s="48">
        <f t="shared" si="333"/>
        <v>10</v>
      </c>
      <c r="V1535" s="51">
        <f t="shared" si="334"/>
        <v>405</v>
      </c>
      <c r="W1535" s="26" t="s">
        <v>3855</v>
      </c>
      <c r="X1535" s="26">
        <v>1</v>
      </c>
      <c r="Y1535" s="26">
        <v>405</v>
      </c>
      <c r="Z1535" s="26">
        <v>18009</v>
      </c>
      <c r="AA1535" s="26">
        <v>173</v>
      </c>
      <c r="AB1535" s="26">
        <v>9</v>
      </c>
      <c r="AC1535" s="26">
        <v>24000</v>
      </c>
      <c r="AD1535" s="26">
        <v>0</v>
      </c>
      <c r="AE1535" s="26">
        <v>2</v>
      </c>
      <c r="AF1535" s="26">
        <v>1</v>
      </c>
      <c r="AG1535" s="26">
        <v>1</v>
      </c>
      <c r="AH1535" s="26">
        <v>126</v>
      </c>
      <c r="AI1535" s="26">
        <v>0</v>
      </c>
      <c r="AJ1535" s="26">
        <v>3</v>
      </c>
      <c r="AK1535" s="26">
        <v>3</v>
      </c>
      <c r="AL1535" s="26">
        <v>-2</v>
      </c>
      <c r="AM1535" s="26">
        <v>-5</v>
      </c>
      <c r="AN1535" s="26">
        <v>29</v>
      </c>
      <c r="AO1535" s="26">
        <v>0</v>
      </c>
      <c r="AP1535" s="26">
        <v>0</v>
      </c>
      <c r="AQ1535" s="26">
        <v>0</v>
      </c>
      <c r="AR1535" s="26">
        <v>0</v>
      </c>
      <c r="AS1535" s="26">
        <v>1</v>
      </c>
      <c r="AT1535" s="26">
        <v>8</v>
      </c>
      <c r="AU1535" s="26">
        <v>131</v>
      </c>
      <c r="AV1535" s="26">
        <v>0</v>
      </c>
      <c r="AW1535" s="26">
        <v>0</v>
      </c>
      <c r="AX1535" s="26">
        <v>0</v>
      </c>
      <c r="AY1535" s="26">
        <v>1</v>
      </c>
      <c r="AZ1535" s="26">
        <v>2</v>
      </c>
      <c r="BA1535" s="26">
        <v>0</v>
      </c>
      <c r="BB1535" s="26">
        <v>0</v>
      </c>
      <c r="BC1535" s="26">
        <v>0</v>
      </c>
      <c r="BD1535" s="26" t="s">
        <v>2309</v>
      </c>
      <c r="BE1535" s="26">
        <v>6</v>
      </c>
      <c r="BF1535" s="26">
        <v>10</v>
      </c>
      <c r="BG1535" s="54" t="str">
        <f t="shared" si="335"/>
        <v>0195</v>
      </c>
      <c r="BH1535" s="9"/>
      <c r="BI1535" s="9"/>
    </row>
    <row r="1536" ht="16.5" spans="1:61">
      <c r="A1536" s="4">
        <f t="shared" si="322"/>
        <v>5</v>
      </c>
      <c r="B1536" s="4" t="str">
        <f>IF(X1536=0,"",VLOOKUP(Y1536,seriesName!A:B,2,TRUE))</f>
        <v>冥渊缠铠</v>
      </c>
      <c r="C1536" s="4" t="str">
        <f>IF(A1536=1,VLOOKUP(V1536,Head!A:B,2,TRUE),IF(A1536=2,VLOOKUP(V1536,Chest!A:B,2,TRUE),IF(A1536=3,VLOOKUP(V1536,Arm!A:B,2,TRUE),IF(A1536=4,VLOOKUP(V1536,Waist!A:B,2,TRUE),IF(A1536=5,VLOOKUP(V1536,Leg!A:B,2,TRUE),"")))))</f>
        <v>冥渊缠铠【怒足】</v>
      </c>
      <c r="D1536" s="44" t="str">
        <f>IF(X1536=1,VLOOKUP(AA1536,modelID!A:B,2,FALSE),"")</f>
        <v>pl355</v>
      </c>
      <c r="E1536" s="45">
        <f>IF(X1536=0,"",AH1536+VLOOKUP(AN1536,BuildupTable!L:O,4,FALSE))</f>
        <v>182</v>
      </c>
      <c r="F1536" s="1">
        <f t="shared" si="323"/>
        <v>0</v>
      </c>
      <c r="G1536" s="1">
        <f t="shared" si="324"/>
        <v>2</v>
      </c>
      <c r="H1536" s="1">
        <f t="shared" si="325"/>
        <v>1</v>
      </c>
      <c r="I1536" s="1">
        <f t="shared" si="326"/>
        <v>0</v>
      </c>
      <c r="J1536" s="4" t="str">
        <f>IF(AT1536=0,"",VLOOKUP(AT1536,skillbasedata!A:B,2,TRUE))</f>
        <v>伏魔耗命</v>
      </c>
      <c r="K1536" s="48">
        <f t="shared" si="327"/>
        <v>1</v>
      </c>
      <c r="L1536" s="4" t="str">
        <f>IF(AU1536=0,"",VLOOKUP(AU1536,skillbasedata!A:B,2,TRUE))</f>
        <v>怨恨</v>
      </c>
      <c r="M1536" s="48">
        <f t="shared" si="328"/>
        <v>1</v>
      </c>
      <c r="N1536" s="4" t="str">
        <f>IF(AV1536=0,"",VLOOKUP(AV1536,skillbasedata!A:B,2,TRUE))</f>
        <v/>
      </c>
      <c r="O1536" s="48">
        <f t="shared" si="329"/>
        <v>0</v>
      </c>
      <c r="P1536" s="4" t="str">
        <f>IF(AW1536=0,"",VLOOKUP(AW1536,skillbasedata!A:B,2,TRUE))</f>
        <v/>
      </c>
      <c r="Q1536" s="48">
        <f t="shared" si="330"/>
        <v>0</v>
      </c>
      <c r="R1536" s="4" t="str">
        <f>IF(AX1536=0,"",VLOOKUP(AX1536,skillbasedata!A:B,2,TRUE))</f>
        <v/>
      </c>
      <c r="S1536" s="48">
        <f t="shared" si="331"/>
        <v>0</v>
      </c>
      <c r="T1536" s="48">
        <f t="shared" si="332"/>
        <v>6</v>
      </c>
      <c r="U1536" s="48">
        <f t="shared" si="333"/>
        <v>10</v>
      </c>
      <c r="V1536" s="51">
        <f t="shared" si="334"/>
        <v>405</v>
      </c>
      <c r="W1536" s="26" t="s">
        <v>3856</v>
      </c>
      <c r="X1536" s="26">
        <v>1</v>
      </c>
      <c r="Y1536" s="26">
        <v>405</v>
      </c>
      <c r="Z1536" s="26">
        <v>18009</v>
      </c>
      <c r="AA1536" s="26">
        <v>173</v>
      </c>
      <c r="AB1536" s="26">
        <v>9</v>
      </c>
      <c r="AC1536" s="26">
        <v>24000</v>
      </c>
      <c r="AD1536" s="26">
        <v>0</v>
      </c>
      <c r="AE1536" s="26">
        <v>2</v>
      </c>
      <c r="AF1536" s="26">
        <v>1</v>
      </c>
      <c r="AG1536" s="26">
        <v>1</v>
      </c>
      <c r="AH1536" s="26">
        <v>126</v>
      </c>
      <c r="AI1536" s="26">
        <v>0</v>
      </c>
      <c r="AJ1536" s="26">
        <v>3</v>
      </c>
      <c r="AK1536" s="26">
        <v>3</v>
      </c>
      <c r="AL1536" s="26">
        <v>-2</v>
      </c>
      <c r="AM1536" s="26">
        <v>-5</v>
      </c>
      <c r="AN1536" s="26">
        <v>29</v>
      </c>
      <c r="AO1536" s="26">
        <v>0</v>
      </c>
      <c r="AP1536" s="26">
        <v>0</v>
      </c>
      <c r="AQ1536" s="26">
        <v>2</v>
      </c>
      <c r="AR1536" s="26">
        <v>1</v>
      </c>
      <c r="AS1536" s="26">
        <v>0</v>
      </c>
      <c r="AT1536" s="26">
        <v>113</v>
      </c>
      <c r="AU1536" s="26">
        <v>4</v>
      </c>
      <c r="AV1536" s="26">
        <v>0</v>
      </c>
      <c r="AW1536" s="26">
        <v>0</v>
      </c>
      <c r="AX1536" s="26">
        <v>0</v>
      </c>
      <c r="AY1536" s="26">
        <v>1</v>
      </c>
      <c r="AZ1536" s="26">
        <v>1</v>
      </c>
      <c r="BA1536" s="26">
        <v>0</v>
      </c>
      <c r="BB1536" s="26">
        <v>0</v>
      </c>
      <c r="BC1536" s="26">
        <v>0</v>
      </c>
      <c r="BD1536" s="26" t="s">
        <v>2309</v>
      </c>
      <c r="BE1536" s="26">
        <v>6</v>
      </c>
      <c r="BF1536" s="26">
        <v>10</v>
      </c>
      <c r="BG1536" s="54" t="str">
        <f t="shared" si="335"/>
        <v>0195</v>
      </c>
      <c r="BH1536" s="9"/>
      <c r="BI1536" s="9"/>
    </row>
    <row r="1537" ht="16.5" spans="1:61">
      <c r="A1537" s="4">
        <f t="shared" si="322"/>
        <v>1</v>
      </c>
      <c r="B1537" s="4" t="str">
        <f>IF(X1537=0,"",VLOOKUP(Y1537,seriesName!A:B,2,TRUE))</f>
        <v>风卷・真</v>
      </c>
      <c r="C1537" s="4" t="str">
        <f>IF(A1537=1,VLOOKUP(V1537,Head!A:B,2,TRUE),IF(A1537=2,VLOOKUP(V1537,Chest!A:B,2,TRUE),IF(A1537=3,VLOOKUP(V1537,Arm!A:B,2,TRUE),IF(A1537=4,VLOOKUP(V1537,Waist!A:B,2,TRUE),IF(A1537=5,VLOOKUP(V1537,Leg!A:B,2,TRUE),"")))))</f>
        <v>风卷之首・真</v>
      </c>
      <c r="D1537" s="44" t="str">
        <f>IF(X1537=1,VLOOKUP(AA1537,modelID!A:B,2,FALSE),"")</f>
        <v>pl308</v>
      </c>
      <c r="E1537" s="45">
        <f>IF(X1537=0,"",AH1537+VLOOKUP(AN1537,BuildupTable!L:O,4,FALSE))</f>
        <v>178</v>
      </c>
      <c r="F1537" s="1">
        <f t="shared" si="323"/>
        <v>0</v>
      </c>
      <c r="G1537" s="1">
        <f t="shared" si="324"/>
        <v>1</v>
      </c>
      <c r="H1537" s="1">
        <f t="shared" si="325"/>
        <v>0</v>
      </c>
      <c r="I1537" s="1">
        <f t="shared" si="326"/>
        <v>0</v>
      </c>
      <c r="J1537" s="4" t="str">
        <f>IF(AT1537=0,"",VLOOKUP(AT1537,skillbasedata!A:B,2,TRUE))</f>
        <v>风纹一致</v>
      </c>
      <c r="K1537" s="48">
        <f t="shared" si="327"/>
        <v>1</v>
      </c>
      <c r="L1537" s="4" t="str">
        <f>IF(AU1537=0,"",VLOOKUP(AU1537,skillbasedata!A:B,2,TRUE))</f>
        <v>集中</v>
      </c>
      <c r="M1537" s="48">
        <f t="shared" si="328"/>
        <v>1</v>
      </c>
      <c r="N1537" s="4" t="str">
        <f>IF(AV1537=0,"",VLOOKUP(AV1537,skillbasedata!A:B,2,TRUE))</f>
        <v>回避距离提升</v>
      </c>
      <c r="O1537" s="48">
        <f t="shared" si="329"/>
        <v>1</v>
      </c>
      <c r="P1537" s="4" t="str">
        <f>IF(AW1537=0,"",VLOOKUP(AW1537,skillbasedata!A:B,2,TRUE))</f>
        <v>风雷合一</v>
      </c>
      <c r="Q1537" s="48">
        <f t="shared" si="330"/>
        <v>1</v>
      </c>
      <c r="R1537" s="4" t="str">
        <f>IF(AX1537=0,"",VLOOKUP(AX1537,skillbasedata!A:B,2,TRUE))</f>
        <v/>
      </c>
      <c r="S1537" s="48">
        <f t="shared" si="331"/>
        <v>0</v>
      </c>
      <c r="T1537" s="48">
        <f t="shared" si="332"/>
        <v>13</v>
      </c>
      <c r="U1537" s="48">
        <f t="shared" si="333"/>
        <v>10</v>
      </c>
      <c r="V1537" s="51">
        <f t="shared" si="334"/>
        <v>334</v>
      </c>
      <c r="W1537" s="26" t="s">
        <v>3857</v>
      </c>
      <c r="X1537" s="26">
        <v>1</v>
      </c>
      <c r="Y1537" s="26">
        <v>334</v>
      </c>
      <c r="Z1537" s="26">
        <v>18010</v>
      </c>
      <c r="AA1537" s="26">
        <v>126</v>
      </c>
      <c r="AB1537" s="26">
        <v>9</v>
      </c>
      <c r="AC1537" s="26">
        <v>24000</v>
      </c>
      <c r="AD1537" s="26">
        <v>0</v>
      </c>
      <c r="AE1537" s="26">
        <v>2</v>
      </c>
      <c r="AF1537" s="26">
        <v>1</v>
      </c>
      <c r="AG1537" s="26">
        <v>1</v>
      </c>
      <c r="AH1537" s="26">
        <v>122</v>
      </c>
      <c r="AI1537" s="26">
        <v>-1</v>
      </c>
      <c r="AJ1537" s="26">
        <v>0</v>
      </c>
      <c r="AK1537" s="26">
        <v>0</v>
      </c>
      <c r="AL1537" s="26">
        <v>0</v>
      </c>
      <c r="AM1537" s="26">
        <v>-2</v>
      </c>
      <c r="AN1537" s="26">
        <v>29</v>
      </c>
      <c r="AO1537" s="26">
        <v>0</v>
      </c>
      <c r="AP1537" s="26">
        <v>0</v>
      </c>
      <c r="AQ1537" s="26">
        <v>1</v>
      </c>
      <c r="AR1537" s="26">
        <v>0</v>
      </c>
      <c r="AS1537" s="26">
        <v>0</v>
      </c>
      <c r="AT1537" s="26">
        <v>109</v>
      </c>
      <c r="AU1537" s="26">
        <v>30</v>
      </c>
      <c r="AV1537" s="26">
        <v>66</v>
      </c>
      <c r="AW1537" s="26">
        <v>111</v>
      </c>
      <c r="AX1537" s="26">
        <v>0</v>
      </c>
      <c r="AY1537" s="26">
        <v>1</v>
      </c>
      <c r="AZ1537" s="26">
        <v>1</v>
      </c>
      <c r="BA1537" s="26">
        <v>1</v>
      </c>
      <c r="BB1537" s="26">
        <v>1</v>
      </c>
      <c r="BC1537" s="26">
        <v>0</v>
      </c>
      <c r="BD1537" s="26" t="s">
        <v>2309</v>
      </c>
      <c r="BE1537" s="26">
        <v>13</v>
      </c>
      <c r="BF1537" s="26">
        <v>10</v>
      </c>
      <c r="BG1537" s="54" t="str">
        <f t="shared" si="335"/>
        <v>014E</v>
      </c>
      <c r="BH1537" s="9"/>
      <c r="BI1537" s="9"/>
    </row>
    <row r="1538" ht="16.5" spans="1:61">
      <c r="A1538" s="4">
        <f t="shared" ref="A1538:A1601" si="336">IF(X1538=0,0,HEX2DEC(MID(W1538,5,1)))</f>
        <v>2</v>
      </c>
      <c r="B1538" s="4" t="str">
        <f>IF(X1538=0,"",VLOOKUP(Y1538,seriesName!A:B,2,TRUE))</f>
        <v>风卷・真</v>
      </c>
      <c r="C1538" s="4" t="str">
        <f>IF(A1538=1,VLOOKUP(V1538,Head!A:B,2,TRUE),IF(A1538=2,VLOOKUP(V1538,Chest!A:B,2,TRUE),IF(A1538=3,VLOOKUP(V1538,Arm!A:B,2,TRUE),IF(A1538=4,VLOOKUP(V1538,Waist!A:B,2,TRUE),IF(A1538=5,VLOOKUP(V1538,Leg!A:B,2,TRUE),"")))))</f>
        <v>风卷之胸・真</v>
      </c>
      <c r="D1538" s="44" t="str">
        <f>IF(X1538=1,VLOOKUP(AA1538,modelID!A:B,2,FALSE),"")</f>
        <v>pl308</v>
      </c>
      <c r="E1538" s="45">
        <f>IF(X1538=0,"",AH1538+VLOOKUP(AN1538,BuildupTable!L:O,4,FALSE))</f>
        <v>178</v>
      </c>
      <c r="F1538" s="1">
        <f t="shared" ref="F1538:F1601" si="337">AP1538</f>
        <v>0</v>
      </c>
      <c r="G1538" s="1">
        <f t="shared" ref="G1538:G1601" si="338">AQ1538</f>
        <v>1</v>
      </c>
      <c r="H1538" s="1">
        <f t="shared" ref="H1538:H1601" si="339">AR1538</f>
        <v>0</v>
      </c>
      <c r="I1538" s="1">
        <f t="shared" ref="I1538:I1601" si="340">AS1538</f>
        <v>0</v>
      </c>
      <c r="J1538" s="4" t="str">
        <f>IF(AT1538=0,"",VLOOKUP(AT1538,skillbasedata!A:B,2,TRUE))</f>
        <v>风纹一致</v>
      </c>
      <c r="K1538" s="48">
        <f t="shared" ref="K1538:K1601" si="341">AY1538</f>
        <v>1</v>
      </c>
      <c r="L1538" s="4" t="str">
        <f>IF(AU1538=0,"",VLOOKUP(AU1538,skillbasedata!A:B,2,TRUE))</f>
        <v>防御性能</v>
      </c>
      <c r="M1538" s="48">
        <f t="shared" ref="M1538:M1601" si="342">AZ1538</f>
        <v>1</v>
      </c>
      <c r="N1538" s="4" t="str">
        <f>IF(AV1538=0,"",VLOOKUP(AV1538,skillbasedata!A:B,2,TRUE))</f>
        <v>减轻胆怯</v>
      </c>
      <c r="O1538" s="48">
        <f t="shared" ref="O1538:O1601" si="343">BA1538</f>
        <v>1</v>
      </c>
      <c r="P1538" s="4" t="str">
        <f>IF(AW1538=0,"",VLOOKUP(AW1538,skillbasedata!A:B,2,TRUE))</f>
        <v>风雷合一</v>
      </c>
      <c r="Q1538" s="48">
        <f t="shared" ref="Q1538:Q1601" si="344">BB1538</f>
        <v>1</v>
      </c>
      <c r="R1538" s="4" t="str">
        <f>IF(AX1538=0,"",VLOOKUP(AX1538,skillbasedata!A:B,2,TRUE))</f>
        <v/>
      </c>
      <c r="S1538" s="48">
        <f t="shared" ref="S1538:S1601" si="345">BC1538</f>
        <v>0</v>
      </c>
      <c r="T1538" s="48">
        <f t="shared" ref="T1538:T1601" si="346">BE1538</f>
        <v>13</v>
      </c>
      <c r="U1538" s="48">
        <f t="shared" ref="U1538:U1601" si="347">BF1538</f>
        <v>10</v>
      </c>
      <c r="V1538" s="51">
        <f t="shared" ref="V1538:V1601" si="348">IF(BG1538=0,0,HEX2DEC(BG1538))</f>
        <v>334</v>
      </c>
      <c r="W1538" s="26" t="s">
        <v>3858</v>
      </c>
      <c r="X1538" s="26">
        <v>1</v>
      </c>
      <c r="Y1538" s="26">
        <v>334</v>
      </c>
      <c r="Z1538" s="26">
        <v>18010</v>
      </c>
      <c r="AA1538" s="26">
        <v>126</v>
      </c>
      <c r="AB1538" s="26">
        <v>9</v>
      </c>
      <c r="AC1538" s="26">
        <v>24000</v>
      </c>
      <c r="AD1538" s="26">
        <v>0</v>
      </c>
      <c r="AE1538" s="26">
        <v>2</v>
      </c>
      <c r="AF1538" s="26">
        <v>1</v>
      </c>
      <c r="AG1538" s="26">
        <v>1</v>
      </c>
      <c r="AH1538" s="26">
        <v>122</v>
      </c>
      <c r="AI1538" s="26">
        <v>-1</v>
      </c>
      <c r="AJ1538" s="26">
        <v>0</v>
      </c>
      <c r="AK1538" s="26">
        <v>0</v>
      </c>
      <c r="AL1538" s="26">
        <v>0</v>
      </c>
      <c r="AM1538" s="26">
        <v>-2</v>
      </c>
      <c r="AN1538" s="26">
        <v>29</v>
      </c>
      <c r="AO1538" s="26">
        <v>0</v>
      </c>
      <c r="AP1538" s="26">
        <v>0</v>
      </c>
      <c r="AQ1538" s="26">
        <v>1</v>
      </c>
      <c r="AR1538" s="26">
        <v>0</v>
      </c>
      <c r="AS1538" s="26">
        <v>0</v>
      </c>
      <c r="AT1538" s="26">
        <v>109</v>
      </c>
      <c r="AU1538" s="26">
        <v>35</v>
      </c>
      <c r="AV1538" s="26">
        <v>93</v>
      </c>
      <c r="AW1538" s="26">
        <v>111</v>
      </c>
      <c r="AX1538" s="26">
        <v>0</v>
      </c>
      <c r="AY1538" s="26">
        <v>1</v>
      </c>
      <c r="AZ1538" s="26">
        <v>1</v>
      </c>
      <c r="BA1538" s="26">
        <v>1</v>
      </c>
      <c r="BB1538" s="26">
        <v>1</v>
      </c>
      <c r="BC1538" s="26">
        <v>0</v>
      </c>
      <c r="BD1538" s="26" t="s">
        <v>2309</v>
      </c>
      <c r="BE1538" s="26">
        <v>13</v>
      </c>
      <c r="BF1538" s="26">
        <v>10</v>
      </c>
      <c r="BG1538" s="54" t="str">
        <f t="shared" ref="BG1538:BG1601" si="349">MID(W1538,7,4)</f>
        <v>014E</v>
      </c>
      <c r="BH1538" s="9"/>
      <c r="BI1538" s="9"/>
    </row>
    <row r="1539" ht="16.5" spans="1:61">
      <c r="A1539" s="4">
        <f t="shared" si="336"/>
        <v>3</v>
      </c>
      <c r="B1539" s="4" t="str">
        <f>IF(X1539=0,"",VLOOKUP(Y1539,seriesName!A:B,2,TRUE))</f>
        <v>风卷・真</v>
      </c>
      <c r="C1539" s="4" t="str">
        <f>IF(A1539=1,VLOOKUP(V1539,Head!A:B,2,TRUE),IF(A1539=2,VLOOKUP(V1539,Chest!A:B,2,TRUE),IF(A1539=3,VLOOKUP(V1539,Arm!A:B,2,TRUE),IF(A1539=4,VLOOKUP(V1539,Waist!A:B,2,TRUE),IF(A1539=5,VLOOKUP(V1539,Leg!A:B,2,TRUE),"")))))</f>
        <v>风卷之臂・真</v>
      </c>
      <c r="D1539" s="44" t="str">
        <f>IF(X1539=1,VLOOKUP(AA1539,modelID!A:B,2,FALSE),"")</f>
        <v>pl308</v>
      </c>
      <c r="E1539" s="45">
        <f>IF(X1539=0,"",AH1539+VLOOKUP(AN1539,BuildupTable!L:O,4,FALSE))</f>
        <v>178</v>
      </c>
      <c r="F1539" s="1">
        <f t="shared" si="337"/>
        <v>0</v>
      </c>
      <c r="G1539" s="1">
        <f t="shared" si="338"/>
        <v>1</v>
      </c>
      <c r="H1539" s="1">
        <f t="shared" si="339"/>
        <v>0</v>
      </c>
      <c r="I1539" s="1">
        <f t="shared" si="340"/>
        <v>0</v>
      </c>
      <c r="J1539" s="4" t="str">
        <f>IF(AT1539=0,"",VLOOKUP(AT1539,skillbasedata!A:B,2,TRUE))</f>
        <v>风纹一致</v>
      </c>
      <c r="K1539" s="48">
        <f t="shared" si="341"/>
        <v>1</v>
      </c>
      <c r="L1539" s="4" t="str">
        <f>IF(AU1539=0,"",VLOOKUP(AU1539,skillbasedata!A:B,2,TRUE))</f>
        <v>体术</v>
      </c>
      <c r="M1539" s="48">
        <f t="shared" si="342"/>
        <v>1</v>
      </c>
      <c r="N1539" s="4" t="str">
        <f>IF(AV1539=0,"",VLOOKUP(AV1539,skillbasedata!A:B,2,TRUE))</f>
        <v>耐力急速回复</v>
      </c>
      <c r="O1539" s="48">
        <f t="shared" si="343"/>
        <v>1</v>
      </c>
      <c r="P1539" s="4" t="str">
        <f>IF(AW1539=0,"",VLOOKUP(AW1539,skillbasedata!A:B,2,TRUE))</f>
        <v>风雷合一</v>
      </c>
      <c r="Q1539" s="48">
        <f t="shared" si="344"/>
        <v>1</v>
      </c>
      <c r="R1539" s="4" t="str">
        <f>IF(AX1539=0,"",VLOOKUP(AX1539,skillbasedata!A:B,2,TRUE))</f>
        <v/>
      </c>
      <c r="S1539" s="48">
        <f t="shared" si="345"/>
        <v>0</v>
      </c>
      <c r="T1539" s="48">
        <f t="shared" si="346"/>
        <v>13</v>
      </c>
      <c r="U1539" s="48">
        <f t="shared" si="347"/>
        <v>10</v>
      </c>
      <c r="V1539" s="51">
        <f t="shared" si="348"/>
        <v>334</v>
      </c>
      <c r="W1539" s="26" t="s">
        <v>3859</v>
      </c>
      <c r="X1539" s="26">
        <v>1</v>
      </c>
      <c r="Y1539" s="26">
        <v>334</v>
      </c>
      <c r="Z1539" s="26">
        <v>18010</v>
      </c>
      <c r="AA1539" s="26">
        <v>126</v>
      </c>
      <c r="AB1539" s="26">
        <v>9</v>
      </c>
      <c r="AC1539" s="26">
        <v>24000</v>
      </c>
      <c r="AD1539" s="26">
        <v>0</v>
      </c>
      <c r="AE1539" s="26">
        <v>2</v>
      </c>
      <c r="AF1539" s="26">
        <v>1</v>
      </c>
      <c r="AG1539" s="26">
        <v>1</v>
      </c>
      <c r="AH1539" s="26">
        <v>122</v>
      </c>
      <c r="AI1539" s="26">
        <v>-1</v>
      </c>
      <c r="AJ1539" s="26">
        <v>0</v>
      </c>
      <c r="AK1539" s="26">
        <v>0</v>
      </c>
      <c r="AL1539" s="26">
        <v>0</v>
      </c>
      <c r="AM1539" s="26">
        <v>-2</v>
      </c>
      <c r="AN1539" s="26">
        <v>29</v>
      </c>
      <c r="AO1539" s="26">
        <v>0</v>
      </c>
      <c r="AP1539" s="26">
        <v>0</v>
      </c>
      <c r="AQ1539" s="26">
        <v>1</v>
      </c>
      <c r="AR1539" s="26">
        <v>0</v>
      </c>
      <c r="AS1539" s="26">
        <v>0</v>
      </c>
      <c r="AT1539" s="26">
        <v>109</v>
      </c>
      <c r="AU1539" s="26">
        <v>33</v>
      </c>
      <c r="AV1539" s="26">
        <v>34</v>
      </c>
      <c r="AW1539" s="26">
        <v>111</v>
      </c>
      <c r="AX1539" s="26">
        <v>0</v>
      </c>
      <c r="AY1539" s="26">
        <v>1</v>
      </c>
      <c r="AZ1539" s="26">
        <v>1</v>
      </c>
      <c r="BA1539" s="26">
        <v>1</v>
      </c>
      <c r="BB1539" s="26">
        <v>1</v>
      </c>
      <c r="BC1539" s="26">
        <v>0</v>
      </c>
      <c r="BD1539" s="26" t="s">
        <v>2309</v>
      </c>
      <c r="BE1539" s="26">
        <v>13</v>
      </c>
      <c r="BF1539" s="26">
        <v>10</v>
      </c>
      <c r="BG1539" s="54" t="str">
        <f t="shared" si="349"/>
        <v>014E</v>
      </c>
      <c r="BH1539" s="9"/>
      <c r="BI1539" s="9"/>
    </row>
    <row r="1540" ht="16.5" spans="1:61">
      <c r="A1540" s="4">
        <f t="shared" si="336"/>
        <v>4</v>
      </c>
      <c r="B1540" s="4" t="str">
        <f>IF(X1540=0,"",VLOOKUP(Y1540,seriesName!A:B,2,TRUE))</f>
        <v>风卷・真</v>
      </c>
      <c r="C1540" s="4" t="str">
        <f>IF(A1540=1,VLOOKUP(V1540,Head!A:B,2,TRUE),IF(A1540=2,VLOOKUP(V1540,Chest!A:B,2,TRUE),IF(A1540=3,VLOOKUP(V1540,Arm!A:B,2,TRUE),IF(A1540=4,VLOOKUP(V1540,Waist!A:B,2,TRUE),IF(A1540=5,VLOOKUP(V1540,Leg!A:B,2,TRUE),"")))))</f>
        <v>风卷之腰・真</v>
      </c>
      <c r="D1540" s="44" t="str">
        <f>IF(X1540=1,VLOOKUP(AA1540,modelID!A:B,2,FALSE),"")</f>
        <v>pl308</v>
      </c>
      <c r="E1540" s="45">
        <f>IF(X1540=0,"",AH1540+VLOOKUP(AN1540,BuildupTable!L:O,4,FALSE))</f>
        <v>178</v>
      </c>
      <c r="F1540" s="1">
        <f t="shared" si="337"/>
        <v>0</v>
      </c>
      <c r="G1540" s="1">
        <f t="shared" si="338"/>
        <v>1</v>
      </c>
      <c r="H1540" s="1">
        <f t="shared" si="339"/>
        <v>0</v>
      </c>
      <c r="I1540" s="1">
        <f t="shared" si="340"/>
        <v>0</v>
      </c>
      <c r="J1540" s="4" t="str">
        <f>IF(AT1540=0,"",VLOOKUP(AT1540,skillbasedata!A:B,2,TRUE))</f>
        <v>风纹一致</v>
      </c>
      <c r="K1540" s="48">
        <f t="shared" si="341"/>
        <v>1</v>
      </c>
      <c r="L1540" s="4" t="str">
        <f>IF(AU1540=0,"",VLOOKUP(AU1540,skillbasedata!A:B,2,TRUE))</f>
        <v>强化持续</v>
      </c>
      <c r="M1540" s="48">
        <f t="shared" si="342"/>
        <v>1</v>
      </c>
      <c r="N1540" s="4" t="str">
        <f>IF(AV1540=0,"",VLOOKUP(AV1540,skillbasedata!A:B,2,TRUE))</f>
        <v>回避性能</v>
      </c>
      <c r="O1540" s="48">
        <f t="shared" si="343"/>
        <v>1</v>
      </c>
      <c r="P1540" s="4" t="str">
        <f>IF(AW1540=0,"",VLOOKUP(AW1540,skillbasedata!A:B,2,TRUE))</f>
        <v>风雷合一</v>
      </c>
      <c r="Q1540" s="48">
        <f t="shared" si="344"/>
        <v>1</v>
      </c>
      <c r="R1540" s="4" t="str">
        <f>IF(AX1540=0,"",VLOOKUP(AX1540,skillbasedata!A:B,2,TRUE))</f>
        <v/>
      </c>
      <c r="S1540" s="48">
        <f t="shared" si="345"/>
        <v>0</v>
      </c>
      <c r="T1540" s="48">
        <f t="shared" si="346"/>
        <v>13</v>
      </c>
      <c r="U1540" s="48">
        <f t="shared" si="347"/>
        <v>10</v>
      </c>
      <c r="V1540" s="51">
        <f t="shared" si="348"/>
        <v>334</v>
      </c>
      <c r="W1540" s="26" t="s">
        <v>3860</v>
      </c>
      <c r="X1540" s="26">
        <v>1</v>
      </c>
      <c r="Y1540" s="26">
        <v>334</v>
      </c>
      <c r="Z1540" s="26">
        <v>18010</v>
      </c>
      <c r="AA1540" s="26">
        <v>126</v>
      </c>
      <c r="AB1540" s="26">
        <v>9</v>
      </c>
      <c r="AC1540" s="26">
        <v>24000</v>
      </c>
      <c r="AD1540" s="26">
        <v>0</v>
      </c>
      <c r="AE1540" s="26">
        <v>2</v>
      </c>
      <c r="AF1540" s="26">
        <v>1</v>
      </c>
      <c r="AG1540" s="26">
        <v>1</v>
      </c>
      <c r="AH1540" s="26">
        <v>122</v>
      </c>
      <c r="AI1540" s="26">
        <v>-1</v>
      </c>
      <c r="AJ1540" s="26">
        <v>0</v>
      </c>
      <c r="AK1540" s="26">
        <v>0</v>
      </c>
      <c r="AL1540" s="26">
        <v>0</v>
      </c>
      <c r="AM1540" s="26">
        <v>-2</v>
      </c>
      <c r="AN1540" s="26">
        <v>29</v>
      </c>
      <c r="AO1540" s="26">
        <v>0</v>
      </c>
      <c r="AP1540" s="26">
        <v>0</v>
      </c>
      <c r="AQ1540" s="26">
        <v>1</v>
      </c>
      <c r="AR1540" s="26">
        <v>0</v>
      </c>
      <c r="AS1540" s="26">
        <v>0</v>
      </c>
      <c r="AT1540" s="26">
        <v>109</v>
      </c>
      <c r="AU1540" s="26">
        <v>31</v>
      </c>
      <c r="AV1540" s="26">
        <v>65</v>
      </c>
      <c r="AW1540" s="26">
        <v>111</v>
      </c>
      <c r="AX1540" s="26">
        <v>0</v>
      </c>
      <c r="AY1540" s="26">
        <v>1</v>
      </c>
      <c r="AZ1540" s="26">
        <v>1</v>
      </c>
      <c r="BA1540" s="26">
        <v>1</v>
      </c>
      <c r="BB1540" s="26">
        <v>1</v>
      </c>
      <c r="BC1540" s="26">
        <v>0</v>
      </c>
      <c r="BD1540" s="26" t="s">
        <v>2309</v>
      </c>
      <c r="BE1540" s="26">
        <v>13</v>
      </c>
      <c r="BF1540" s="26">
        <v>10</v>
      </c>
      <c r="BG1540" s="54" t="str">
        <f t="shared" si="349"/>
        <v>014E</v>
      </c>
      <c r="BH1540" s="9"/>
      <c r="BI1540" s="9"/>
    </row>
    <row r="1541" ht="16.5" spans="1:61">
      <c r="A1541" s="4">
        <f t="shared" si="336"/>
        <v>5</v>
      </c>
      <c r="B1541" s="4" t="str">
        <f>IF(X1541=0,"",VLOOKUP(Y1541,seriesName!A:B,2,TRUE))</f>
        <v>风卷・真</v>
      </c>
      <c r="C1541" s="4" t="str">
        <f>IF(A1541=1,VLOOKUP(V1541,Head!A:B,2,TRUE),IF(A1541=2,VLOOKUP(V1541,Chest!A:B,2,TRUE),IF(A1541=3,VLOOKUP(V1541,Arm!A:B,2,TRUE),IF(A1541=4,VLOOKUP(V1541,Waist!A:B,2,TRUE),IF(A1541=5,VLOOKUP(V1541,Leg!A:B,2,TRUE),"")))))</f>
        <v>风卷之足</v>
      </c>
      <c r="D1541" s="44" t="str">
        <f>IF(X1541=1,VLOOKUP(AA1541,modelID!A:B,2,FALSE),"")</f>
        <v>pl308</v>
      </c>
      <c r="E1541" s="45">
        <f>IF(X1541=0,"",AH1541+VLOOKUP(AN1541,BuildupTable!L:O,4,FALSE))</f>
        <v>178</v>
      </c>
      <c r="F1541" s="1">
        <f t="shared" si="337"/>
        <v>0</v>
      </c>
      <c r="G1541" s="1">
        <f t="shared" si="338"/>
        <v>1</v>
      </c>
      <c r="H1541" s="1">
        <f t="shared" si="339"/>
        <v>0</v>
      </c>
      <c r="I1541" s="1">
        <f t="shared" si="340"/>
        <v>0</v>
      </c>
      <c r="J1541" s="4" t="str">
        <f>IF(AT1541=0,"",VLOOKUP(AT1541,skillbasedata!A:B,2,TRUE))</f>
        <v>风纹一致</v>
      </c>
      <c r="K1541" s="48">
        <f t="shared" si="341"/>
        <v>1</v>
      </c>
      <c r="L1541" s="4" t="str">
        <f>IF(AU1541=0,"",VLOOKUP(AU1541,skillbasedata!A:B,2,TRUE))</f>
        <v>击晕术</v>
      </c>
      <c r="M1541" s="48">
        <f t="shared" si="342"/>
        <v>1</v>
      </c>
      <c r="N1541" s="4" t="str">
        <f>IF(AV1541=0,"",VLOOKUP(AV1541,skillbasedata!A:B,2,TRUE))</f>
        <v>防御强化</v>
      </c>
      <c r="O1541" s="48">
        <f t="shared" si="343"/>
        <v>1</v>
      </c>
      <c r="P1541" s="4" t="str">
        <f>IF(AW1541=0,"",VLOOKUP(AW1541,skillbasedata!A:B,2,TRUE))</f>
        <v>风雷合一</v>
      </c>
      <c r="Q1541" s="48">
        <f t="shared" si="344"/>
        <v>1</v>
      </c>
      <c r="R1541" s="4" t="str">
        <f>IF(AX1541=0,"",VLOOKUP(AX1541,skillbasedata!A:B,2,TRUE))</f>
        <v/>
      </c>
      <c r="S1541" s="48">
        <f t="shared" si="345"/>
        <v>0</v>
      </c>
      <c r="T1541" s="48">
        <f t="shared" si="346"/>
        <v>13</v>
      </c>
      <c r="U1541" s="48">
        <f t="shared" si="347"/>
        <v>10</v>
      </c>
      <c r="V1541" s="51">
        <f t="shared" si="348"/>
        <v>334</v>
      </c>
      <c r="W1541" s="26" t="s">
        <v>3861</v>
      </c>
      <c r="X1541" s="26">
        <v>1</v>
      </c>
      <c r="Y1541" s="26">
        <v>334</v>
      </c>
      <c r="Z1541" s="26">
        <v>18010</v>
      </c>
      <c r="AA1541" s="26">
        <v>126</v>
      </c>
      <c r="AB1541" s="26">
        <v>9</v>
      </c>
      <c r="AC1541" s="26">
        <v>24000</v>
      </c>
      <c r="AD1541" s="26">
        <v>0</v>
      </c>
      <c r="AE1541" s="26">
        <v>2</v>
      </c>
      <c r="AF1541" s="26">
        <v>1</v>
      </c>
      <c r="AG1541" s="26">
        <v>1</v>
      </c>
      <c r="AH1541" s="26">
        <v>122</v>
      </c>
      <c r="AI1541" s="26">
        <v>-1</v>
      </c>
      <c r="AJ1541" s="26">
        <v>0</v>
      </c>
      <c r="AK1541" s="26">
        <v>0</v>
      </c>
      <c r="AL1541" s="26">
        <v>0</v>
      </c>
      <c r="AM1541" s="26">
        <v>-2</v>
      </c>
      <c r="AN1541" s="26">
        <v>29</v>
      </c>
      <c r="AO1541" s="26">
        <v>0</v>
      </c>
      <c r="AP1541" s="26">
        <v>0</v>
      </c>
      <c r="AQ1541" s="26">
        <v>1</v>
      </c>
      <c r="AR1541" s="26">
        <v>0</v>
      </c>
      <c r="AS1541" s="26">
        <v>0</v>
      </c>
      <c r="AT1541" s="26">
        <v>109</v>
      </c>
      <c r="AU1541" s="26">
        <v>41</v>
      </c>
      <c r="AV1541" s="26">
        <v>36</v>
      </c>
      <c r="AW1541" s="26">
        <v>111</v>
      </c>
      <c r="AX1541" s="26">
        <v>0</v>
      </c>
      <c r="AY1541" s="26">
        <v>1</v>
      </c>
      <c r="AZ1541" s="26">
        <v>1</v>
      </c>
      <c r="BA1541" s="26">
        <v>1</v>
      </c>
      <c r="BB1541" s="26">
        <v>1</v>
      </c>
      <c r="BC1541" s="26">
        <v>0</v>
      </c>
      <c r="BD1541" s="26" t="s">
        <v>2309</v>
      </c>
      <c r="BE1541" s="26">
        <v>13</v>
      </c>
      <c r="BF1541" s="26">
        <v>10</v>
      </c>
      <c r="BG1541" s="54" t="str">
        <f t="shared" si="349"/>
        <v>014E</v>
      </c>
      <c r="BH1541" s="9"/>
      <c r="BI1541" s="9"/>
    </row>
    <row r="1542" ht="16.5" spans="1:61">
      <c r="A1542" s="4">
        <f t="shared" si="336"/>
        <v>1</v>
      </c>
      <c r="B1542" s="4" t="str">
        <f>IF(X1542=0,"",VLOOKUP(Y1542,seriesName!A:B,2,TRUE))</f>
        <v>鸣神・真</v>
      </c>
      <c r="C1542" s="4" t="str">
        <f>IF(A1542=1,VLOOKUP(V1542,Head!A:B,2,TRUE),IF(A1542=2,VLOOKUP(V1542,Chest!A:B,2,TRUE),IF(A1542=3,VLOOKUP(V1542,Arm!A:B,2,TRUE),IF(A1542=4,VLOOKUP(V1542,Waist!A:B,2,TRUE),IF(A1542=5,VLOOKUP(V1542,Leg!A:B,2,TRUE),"")))))</f>
        <v>鸣神之首・真</v>
      </c>
      <c r="D1542" s="44" t="str">
        <f>IF(X1542=1,VLOOKUP(AA1542,modelID!A:B,2,FALSE),"")</f>
        <v>pl309</v>
      </c>
      <c r="E1542" s="45">
        <f>IF(X1542=0,"",AH1542+VLOOKUP(AN1542,BuildupTable!L:O,4,FALSE))</f>
        <v>178</v>
      </c>
      <c r="F1542" s="1">
        <f t="shared" si="337"/>
        <v>0</v>
      </c>
      <c r="G1542" s="1">
        <f t="shared" si="338"/>
        <v>1</v>
      </c>
      <c r="H1542" s="1">
        <f t="shared" si="339"/>
        <v>0</v>
      </c>
      <c r="I1542" s="1">
        <f t="shared" si="340"/>
        <v>0</v>
      </c>
      <c r="J1542" s="4" t="str">
        <f>IF(AT1542=0,"",VLOOKUP(AT1542,skillbasedata!A:B,2,TRUE))</f>
        <v>雷纹一致</v>
      </c>
      <c r="K1542" s="48">
        <f t="shared" si="341"/>
        <v>1</v>
      </c>
      <c r="L1542" s="4" t="str">
        <f>IF(AU1542=0,"",VLOOKUP(AU1542,skillbasedata!A:B,2,TRUE))</f>
        <v>高速变形</v>
      </c>
      <c r="M1542" s="48">
        <f t="shared" si="342"/>
        <v>1</v>
      </c>
      <c r="N1542" s="4" t="str">
        <f>IF(AV1542=0,"",VLOOKUP(AV1542,skillbasedata!A:B,2,TRUE))</f>
        <v>攻击守势</v>
      </c>
      <c r="O1542" s="48">
        <f t="shared" si="343"/>
        <v>1</v>
      </c>
      <c r="P1542" s="4" t="str">
        <f>IF(AW1542=0,"",VLOOKUP(AW1542,skillbasedata!A:B,2,TRUE))</f>
        <v>风雷合一</v>
      </c>
      <c r="Q1542" s="48">
        <f t="shared" si="344"/>
        <v>1</v>
      </c>
      <c r="R1542" s="4" t="str">
        <f>IF(AX1542=0,"",VLOOKUP(AX1542,skillbasedata!A:B,2,TRUE))</f>
        <v/>
      </c>
      <c r="S1542" s="48">
        <f t="shared" si="345"/>
        <v>0</v>
      </c>
      <c r="T1542" s="48">
        <f t="shared" si="346"/>
        <v>13</v>
      </c>
      <c r="U1542" s="48">
        <f t="shared" si="347"/>
        <v>10</v>
      </c>
      <c r="V1542" s="51">
        <f t="shared" si="348"/>
        <v>336</v>
      </c>
      <c r="W1542" s="26" t="s">
        <v>3862</v>
      </c>
      <c r="X1542" s="26">
        <v>1</v>
      </c>
      <c r="Y1542" s="26">
        <v>336</v>
      </c>
      <c r="Z1542" s="26">
        <v>18011</v>
      </c>
      <c r="AA1542" s="26">
        <v>127</v>
      </c>
      <c r="AB1542" s="26">
        <v>9</v>
      </c>
      <c r="AC1542" s="26">
        <v>24000</v>
      </c>
      <c r="AD1542" s="26">
        <v>0</v>
      </c>
      <c r="AE1542" s="26">
        <v>2</v>
      </c>
      <c r="AF1542" s="26">
        <v>1</v>
      </c>
      <c r="AG1542" s="26">
        <v>1</v>
      </c>
      <c r="AH1542" s="26">
        <v>122</v>
      </c>
      <c r="AI1542" s="26">
        <v>2</v>
      </c>
      <c r="AJ1542" s="26">
        <v>1</v>
      </c>
      <c r="AK1542" s="26">
        <v>-3</v>
      </c>
      <c r="AL1542" s="26">
        <v>4</v>
      </c>
      <c r="AM1542" s="26">
        <v>-4</v>
      </c>
      <c r="AN1542" s="26">
        <v>29</v>
      </c>
      <c r="AO1542" s="26">
        <v>0</v>
      </c>
      <c r="AP1542" s="26">
        <v>0</v>
      </c>
      <c r="AQ1542" s="26">
        <v>1</v>
      </c>
      <c r="AR1542" s="26">
        <v>0</v>
      </c>
      <c r="AS1542" s="26">
        <v>0</v>
      </c>
      <c r="AT1542" s="26">
        <v>110</v>
      </c>
      <c r="AU1542" s="26">
        <v>107</v>
      </c>
      <c r="AV1542" s="26">
        <v>37</v>
      </c>
      <c r="AW1542" s="26">
        <v>111</v>
      </c>
      <c r="AX1542" s="26">
        <v>0</v>
      </c>
      <c r="AY1542" s="26">
        <v>1</v>
      </c>
      <c r="AZ1542" s="26">
        <v>1</v>
      </c>
      <c r="BA1542" s="26">
        <v>1</v>
      </c>
      <c r="BB1542" s="26">
        <v>1</v>
      </c>
      <c r="BC1542" s="26">
        <v>0</v>
      </c>
      <c r="BD1542" s="26" t="s">
        <v>2309</v>
      </c>
      <c r="BE1542" s="26">
        <v>13</v>
      </c>
      <c r="BF1542" s="26">
        <v>10</v>
      </c>
      <c r="BG1542" s="54" t="str">
        <f t="shared" si="349"/>
        <v>0150</v>
      </c>
      <c r="BH1542" s="9"/>
      <c r="BI1542" s="9"/>
    </row>
    <row r="1543" ht="16.5" spans="1:61">
      <c r="A1543" s="4">
        <f t="shared" si="336"/>
        <v>2</v>
      </c>
      <c r="B1543" s="4" t="str">
        <f>IF(X1543=0,"",VLOOKUP(Y1543,seriesName!A:B,2,TRUE))</f>
        <v>鸣神・真</v>
      </c>
      <c r="C1543" s="4" t="str">
        <f>IF(A1543=1,VLOOKUP(V1543,Head!A:B,2,TRUE),IF(A1543=2,VLOOKUP(V1543,Chest!A:B,2,TRUE),IF(A1543=3,VLOOKUP(V1543,Arm!A:B,2,TRUE),IF(A1543=4,VLOOKUP(V1543,Waist!A:B,2,TRUE),IF(A1543=5,VLOOKUP(V1543,Leg!A:B,2,TRUE),"")))))</f>
        <v>鸣神之胸・真</v>
      </c>
      <c r="D1543" s="44" t="str">
        <f>IF(X1543=1,VLOOKUP(AA1543,modelID!A:B,2,FALSE),"")</f>
        <v>pl309</v>
      </c>
      <c r="E1543" s="45">
        <f>IF(X1543=0,"",AH1543+VLOOKUP(AN1543,BuildupTable!L:O,4,FALSE))</f>
        <v>178</v>
      </c>
      <c r="F1543" s="1">
        <f t="shared" si="337"/>
        <v>0</v>
      </c>
      <c r="G1543" s="1">
        <f t="shared" si="338"/>
        <v>1</v>
      </c>
      <c r="H1543" s="1">
        <f t="shared" si="339"/>
        <v>0</v>
      </c>
      <c r="I1543" s="1">
        <f t="shared" si="340"/>
        <v>0</v>
      </c>
      <c r="J1543" s="4" t="str">
        <f>IF(AT1543=0,"",VLOOKUP(AT1543,skillbasedata!A:B,2,TRUE))</f>
        <v>雷纹一致</v>
      </c>
      <c r="K1543" s="48">
        <f t="shared" si="341"/>
        <v>1</v>
      </c>
      <c r="L1543" s="4" t="str">
        <f>IF(AU1543=0,"",VLOOKUP(AU1543,skillbasedata!A:B,2,TRUE))</f>
        <v>体术</v>
      </c>
      <c r="M1543" s="48">
        <f t="shared" si="342"/>
        <v>1</v>
      </c>
      <c r="N1543" s="4" t="str">
        <f>IF(AV1543=0,"",VLOOKUP(AV1543,skillbasedata!A:B,2,TRUE))</f>
        <v>拔刀术【技】</v>
      </c>
      <c r="O1543" s="48">
        <f t="shared" si="343"/>
        <v>1</v>
      </c>
      <c r="P1543" s="4" t="str">
        <f>IF(AW1543=0,"",VLOOKUP(AW1543,skillbasedata!A:B,2,TRUE))</f>
        <v>风雷合一</v>
      </c>
      <c r="Q1543" s="48">
        <f t="shared" si="344"/>
        <v>1</v>
      </c>
      <c r="R1543" s="4" t="str">
        <f>IF(AX1543=0,"",VLOOKUP(AX1543,skillbasedata!A:B,2,TRUE))</f>
        <v/>
      </c>
      <c r="S1543" s="48">
        <f t="shared" si="345"/>
        <v>0</v>
      </c>
      <c r="T1543" s="48">
        <f t="shared" si="346"/>
        <v>13</v>
      </c>
      <c r="U1543" s="48">
        <f t="shared" si="347"/>
        <v>10</v>
      </c>
      <c r="V1543" s="51">
        <f t="shared" si="348"/>
        <v>336</v>
      </c>
      <c r="W1543" s="26" t="s">
        <v>3863</v>
      </c>
      <c r="X1543" s="26">
        <v>1</v>
      </c>
      <c r="Y1543" s="26">
        <v>336</v>
      </c>
      <c r="Z1543" s="26">
        <v>18011</v>
      </c>
      <c r="AA1543" s="26">
        <v>127</v>
      </c>
      <c r="AB1543" s="26">
        <v>9</v>
      </c>
      <c r="AC1543" s="26">
        <v>24000</v>
      </c>
      <c r="AD1543" s="26">
        <v>0</v>
      </c>
      <c r="AE1543" s="26">
        <v>2</v>
      </c>
      <c r="AF1543" s="26">
        <v>1</v>
      </c>
      <c r="AG1543" s="26">
        <v>1</v>
      </c>
      <c r="AH1543" s="26">
        <v>122</v>
      </c>
      <c r="AI1543" s="26">
        <v>2</v>
      </c>
      <c r="AJ1543" s="26">
        <v>1</v>
      </c>
      <c r="AK1543" s="26">
        <v>-3</v>
      </c>
      <c r="AL1543" s="26">
        <v>4</v>
      </c>
      <c r="AM1543" s="26">
        <v>-4</v>
      </c>
      <c r="AN1543" s="26">
        <v>29</v>
      </c>
      <c r="AO1543" s="26">
        <v>0</v>
      </c>
      <c r="AP1543" s="26">
        <v>0</v>
      </c>
      <c r="AQ1543" s="26">
        <v>1</v>
      </c>
      <c r="AR1543" s="26">
        <v>0</v>
      </c>
      <c r="AS1543" s="26">
        <v>0</v>
      </c>
      <c r="AT1543" s="26">
        <v>110</v>
      </c>
      <c r="AU1543" s="26">
        <v>33</v>
      </c>
      <c r="AV1543" s="26">
        <v>38</v>
      </c>
      <c r="AW1543" s="26">
        <v>111</v>
      </c>
      <c r="AX1543" s="26">
        <v>0</v>
      </c>
      <c r="AY1543" s="26">
        <v>1</v>
      </c>
      <c r="AZ1543" s="26">
        <v>1</v>
      </c>
      <c r="BA1543" s="26">
        <v>1</v>
      </c>
      <c r="BB1543" s="26">
        <v>1</v>
      </c>
      <c r="BC1543" s="26">
        <v>0</v>
      </c>
      <c r="BD1543" s="26" t="s">
        <v>2309</v>
      </c>
      <c r="BE1543" s="26">
        <v>13</v>
      </c>
      <c r="BF1543" s="26">
        <v>10</v>
      </c>
      <c r="BG1543" s="54" t="str">
        <f t="shared" si="349"/>
        <v>0150</v>
      </c>
      <c r="BH1543" s="9"/>
      <c r="BI1543" s="9"/>
    </row>
    <row r="1544" ht="16.5" spans="1:61">
      <c r="A1544" s="4">
        <f t="shared" si="336"/>
        <v>3</v>
      </c>
      <c r="B1544" s="4" t="str">
        <f>IF(X1544=0,"",VLOOKUP(Y1544,seriesName!A:B,2,TRUE))</f>
        <v>鸣神・真</v>
      </c>
      <c r="C1544" s="4" t="str">
        <f>IF(A1544=1,VLOOKUP(V1544,Head!A:B,2,TRUE),IF(A1544=2,VLOOKUP(V1544,Chest!A:B,2,TRUE),IF(A1544=3,VLOOKUP(V1544,Arm!A:B,2,TRUE),IF(A1544=4,VLOOKUP(V1544,Waist!A:B,2,TRUE),IF(A1544=5,VLOOKUP(V1544,Leg!A:B,2,TRUE),"")))))</f>
        <v>鸣神之臂・真</v>
      </c>
      <c r="D1544" s="44" t="str">
        <f>IF(X1544=1,VLOOKUP(AA1544,modelID!A:B,2,FALSE),"")</f>
        <v>pl309</v>
      </c>
      <c r="E1544" s="45">
        <f>IF(X1544=0,"",AH1544+VLOOKUP(AN1544,BuildupTable!L:O,4,FALSE))</f>
        <v>178</v>
      </c>
      <c r="F1544" s="1">
        <f t="shared" si="337"/>
        <v>0</v>
      </c>
      <c r="G1544" s="1">
        <f t="shared" si="338"/>
        <v>1</v>
      </c>
      <c r="H1544" s="1">
        <f t="shared" si="339"/>
        <v>0</v>
      </c>
      <c r="I1544" s="1">
        <f t="shared" si="340"/>
        <v>0</v>
      </c>
      <c r="J1544" s="4" t="str">
        <f>IF(AT1544=0,"",VLOOKUP(AT1544,skillbasedata!A:B,2,TRUE))</f>
        <v>雷纹一致</v>
      </c>
      <c r="K1544" s="48">
        <f t="shared" si="341"/>
        <v>1</v>
      </c>
      <c r="L1544" s="4" t="str">
        <f>IF(AU1544=0,"",VLOOKUP(AU1544,skillbasedata!A:B,2,TRUE))</f>
        <v>防御性能</v>
      </c>
      <c r="M1544" s="48">
        <f t="shared" si="342"/>
        <v>1</v>
      </c>
      <c r="N1544" s="4" t="str">
        <f>IF(AV1544=0,"",VLOOKUP(AV1544,skillbasedata!A:B,2,TRUE))</f>
        <v>破坏王</v>
      </c>
      <c r="O1544" s="48">
        <f t="shared" si="343"/>
        <v>1</v>
      </c>
      <c r="P1544" s="4" t="str">
        <f>IF(AW1544=0,"",VLOOKUP(AW1544,skillbasedata!A:B,2,TRUE))</f>
        <v>风雷合一</v>
      </c>
      <c r="Q1544" s="48">
        <f t="shared" si="344"/>
        <v>1</v>
      </c>
      <c r="R1544" s="4" t="str">
        <f>IF(AX1544=0,"",VLOOKUP(AX1544,skillbasedata!A:B,2,TRUE))</f>
        <v/>
      </c>
      <c r="S1544" s="48">
        <f t="shared" si="345"/>
        <v>0</v>
      </c>
      <c r="T1544" s="48">
        <f t="shared" si="346"/>
        <v>13</v>
      </c>
      <c r="U1544" s="48">
        <f t="shared" si="347"/>
        <v>10</v>
      </c>
      <c r="V1544" s="51">
        <f t="shared" si="348"/>
        <v>336</v>
      </c>
      <c r="W1544" s="26" t="s">
        <v>3864</v>
      </c>
      <c r="X1544" s="26">
        <v>1</v>
      </c>
      <c r="Y1544" s="26">
        <v>336</v>
      </c>
      <c r="Z1544" s="26">
        <v>18011</v>
      </c>
      <c r="AA1544" s="26">
        <v>127</v>
      </c>
      <c r="AB1544" s="26">
        <v>9</v>
      </c>
      <c r="AC1544" s="26">
        <v>24000</v>
      </c>
      <c r="AD1544" s="26">
        <v>0</v>
      </c>
      <c r="AE1544" s="26">
        <v>2</v>
      </c>
      <c r="AF1544" s="26">
        <v>1</v>
      </c>
      <c r="AG1544" s="26">
        <v>1</v>
      </c>
      <c r="AH1544" s="26">
        <v>122</v>
      </c>
      <c r="AI1544" s="26">
        <v>2</v>
      </c>
      <c r="AJ1544" s="26">
        <v>1</v>
      </c>
      <c r="AK1544" s="26">
        <v>-3</v>
      </c>
      <c r="AL1544" s="26">
        <v>4</v>
      </c>
      <c r="AM1544" s="26">
        <v>-4</v>
      </c>
      <c r="AN1544" s="26">
        <v>29</v>
      </c>
      <c r="AO1544" s="26">
        <v>0</v>
      </c>
      <c r="AP1544" s="26">
        <v>0</v>
      </c>
      <c r="AQ1544" s="26">
        <v>1</v>
      </c>
      <c r="AR1544" s="26">
        <v>0</v>
      </c>
      <c r="AS1544" s="26">
        <v>0</v>
      </c>
      <c r="AT1544" s="26">
        <v>110</v>
      </c>
      <c r="AU1544" s="26">
        <v>35</v>
      </c>
      <c r="AV1544" s="26">
        <v>81</v>
      </c>
      <c r="AW1544" s="26">
        <v>111</v>
      </c>
      <c r="AX1544" s="26">
        <v>0</v>
      </c>
      <c r="AY1544" s="26">
        <v>1</v>
      </c>
      <c r="AZ1544" s="26">
        <v>1</v>
      </c>
      <c r="BA1544" s="26">
        <v>1</v>
      </c>
      <c r="BB1544" s="26">
        <v>1</v>
      </c>
      <c r="BC1544" s="26">
        <v>0</v>
      </c>
      <c r="BD1544" s="26" t="s">
        <v>2309</v>
      </c>
      <c r="BE1544" s="26">
        <v>13</v>
      </c>
      <c r="BF1544" s="26">
        <v>10</v>
      </c>
      <c r="BG1544" s="54" t="str">
        <f t="shared" si="349"/>
        <v>0150</v>
      </c>
      <c r="BH1544" s="9"/>
      <c r="BI1544" s="9"/>
    </row>
    <row r="1545" ht="16.5" spans="1:61">
      <c r="A1545" s="4">
        <f t="shared" si="336"/>
        <v>4</v>
      </c>
      <c r="B1545" s="4" t="str">
        <f>IF(X1545=0,"",VLOOKUP(Y1545,seriesName!A:B,2,TRUE))</f>
        <v>鸣神・真</v>
      </c>
      <c r="C1545" s="4" t="str">
        <f>IF(A1545=1,VLOOKUP(V1545,Head!A:B,2,TRUE),IF(A1545=2,VLOOKUP(V1545,Chest!A:B,2,TRUE),IF(A1545=3,VLOOKUP(V1545,Arm!A:B,2,TRUE),IF(A1545=4,VLOOKUP(V1545,Waist!A:B,2,TRUE),IF(A1545=5,VLOOKUP(V1545,Leg!A:B,2,TRUE),"")))))</f>
        <v>鸣神之腰・真</v>
      </c>
      <c r="D1545" s="44" t="str">
        <f>IF(X1545=1,VLOOKUP(AA1545,modelID!A:B,2,FALSE),"")</f>
        <v>pl309</v>
      </c>
      <c r="E1545" s="45">
        <f>IF(X1545=0,"",AH1545+VLOOKUP(AN1545,BuildupTable!L:O,4,FALSE))</f>
        <v>178</v>
      </c>
      <c r="F1545" s="1">
        <f t="shared" si="337"/>
        <v>0</v>
      </c>
      <c r="G1545" s="1">
        <f t="shared" si="338"/>
        <v>1</v>
      </c>
      <c r="H1545" s="1">
        <f t="shared" si="339"/>
        <v>0</v>
      </c>
      <c r="I1545" s="1">
        <f t="shared" si="340"/>
        <v>0</v>
      </c>
      <c r="J1545" s="4" t="str">
        <f>IF(AT1545=0,"",VLOOKUP(AT1545,skillbasedata!A:B,2,TRUE))</f>
        <v>雷纹一致</v>
      </c>
      <c r="K1545" s="48">
        <f t="shared" si="341"/>
        <v>1</v>
      </c>
      <c r="L1545" s="4" t="str">
        <f>IF(AU1545=0,"",VLOOKUP(AU1545,skillbasedata!A:B,2,TRUE))</f>
        <v>防御性能</v>
      </c>
      <c r="M1545" s="48">
        <f t="shared" si="342"/>
        <v>1</v>
      </c>
      <c r="N1545" s="4" t="str">
        <f>IF(AV1545=0,"",VLOOKUP(AV1545,skillbasedata!A:B,2,TRUE))</f>
        <v>炮术</v>
      </c>
      <c r="O1545" s="48">
        <f t="shared" si="343"/>
        <v>1</v>
      </c>
      <c r="P1545" s="4" t="str">
        <f>IF(AW1545=0,"",VLOOKUP(AW1545,skillbasedata!A:B,2,TRUE))</f>
        <v>风雷合一</v>
      </c>
      <c r="Q1545" s="48">
        <f t="shared" si="344"/>
        <v>1</v>
      </c>
      <c r="R1545" s="4" t="str">
        <f>IF(AX1545=0,"",VLOOKUP(AX1545,skillbasedata!A:B,2,TRUE))</f>
        <v/>
      </c>
      <c r="S1545" s="48">
        <f t="shared" si="345"/>
        <v>0</v>
      </c>
      <c r="T1545" s="48">
        <f t="shared" si="346"/>
        <v>13</v>
      </c>
      <c r="U1545" s="48">
        <f t="shared" si="347"/>
        <v>10</v>
      </c>
      <c r="V1545" s="51">
        <f t="shared" si="348"/>
        <v>336</v>
      </c>
      <c r="W1545" s="26" t="s">
        <v>3865</v>
      </c>
      <c r="X1545" s="26">
        <v>1</v>
      </c>
      <c r="Y1545" s="26">
        <v>336</v>
      </c>
      <c r="Z1545" s="26">
        <v>18011</v>
      </c>
      <c r="AA1545" s="26">
        <v>127</v>
      </c>
      <c r="AB1545" s="26">
        <v>9</v>
      </c>
      <c r="AC1545" s="26">
        <v>24000</v>
      </c>
      <c r="AD1545" s="26">
        <v>0</v>
      </c>
      <c r="AE1545" s="26">
        <v>2</v>
      </c>
      <c r="AF1545" s="26">
        <v>1</v>
      </c>
      <c r="AG1545" s="26">
        <v>1</v>
      </c>
      <c r="AH1545" s="26">
        <v>122</v>
      </c>
      <c r="AI1545" s="26">
        <v>2</v>
      </c>
      <c r="AJ1545" s="26">
        <v>1</v>
      </c>
      <c r="AK1545" s="26">
        <v>-3</v>
      </c>
      <c r="AL1545" s="26">
        <v>4</v>
      </c>
      <c r="AM1545" s="26">
        <v>-4</v>
      </c>
      <c r="AN1545" s="26">
        <v>29</v>
      </c>
      <c r="AO1545" s="26">
        <v>0</v>
      </c>
      <c r="AP1545" s="26">
        <v>0</v>
      </c>
      <c r="AQ1545" s="26">
        <v>1</v>
      </c>
      <c r="AR1545" s="26">
        <v>0</v>
      </c>
      <c r="AS1545" s="26">
        <v>0</v>
      </c>
      <c r="AT1545" s="26">
        <v>110</v>
      </c>
      <c r="AU1545" s="26">
        <v>35</v>
      </c>
      <c r="AV1545" s="26">
        <v>45</v>
      </c>
      <c r="AW1545" s="26">
        <v>111</v>
      </c>
      <c r="AX1545" s="26">
        <v>0</v>
      </c>
      <c r="AY1545" s="26">
        <v>1</v>
      </c>
      <c r="AZ1545" s="26">
        <v>1</v>
      </c>
      <c r="BA1545" s="26">
        <v>1</v>
      </c>
      <c r="BB1545" s="26">
        <v>1</v>
      </c>
      <c r="BC1545" s="26">
        <v>0</v>
      </c>
      <c r="BD1545" s="26" t="s">
        <v>2309</v>
      </c>
      <c r="BE1545" s="26">
        <v>13</v>
      </c>
      <c r="BF1545" s="26">
        <v>10</v>
      </c>
      <c r="BG1545" s="54" t="str">
        <f t="shared" si="349"/>
        <v>0150</v>
      </c>
      <c r="BH1545" s="9"/>
      <c r="BI1545" s="9"/>
    </row>
    <row r="1546" ht="16.5" spans="1:61">
      <c r="A1546" s="4">
        <f t="shared" si="336"/>
        <v>5</v>
      </c>
      <c r="B1546" s="4" t="str">
        <f>IF(X1546=0,"",VLOOKUP(Y1546,seriesName!A:B,2,TRUE))</f>
        <v>鸣神・真</v>
      </c>
      <c r="C1546" s="4" t="str">
        <f>IF(A1546=1,VLOOKUP(V1546,Head!A:B,2,TRUE),IF(A1546=2,VLOOKUP(V1546,Chest!A:B,2,TRUE),IF(A1546=3,VLOOKUP(V1546,Arm!A:B,2,TRUE),IF(A1546=4,VLOOKUP(V1546,Waist!A:B,2,TRUE),IF(A1546=5,VLOOKUP(V1546,Leg!A:B,2,TRUE),"")))))</f>
        <v>鸣神之足</v>
      </c>
      <c r="D1546" s="44" t="str">
        <f>IF(X1546=1,VLOOKUP(AA1546,modelID!A:B,2,FALSE),"")</f>
        <v>pl309</v>
      </c>
      <c r="E1546" s="45">
        <f>IF(X1546=0,"",AH1546+VLOOKUP(AN1546,BuildupTable!L:O,4,FALSE))</f>
        <v>178</v>
      </c>
      <c r="F1546" s="1">
        <f t="shared" si="337"/>
        <v>0</v>
      </c>
      <c r="G1546" s="1">
        <f t="shared" si="338"/>
        <v>1</v>
      </c>
      <c r="H1546" s="1">
        <f t="shared" si="339"/>
        <v>0</v>
      </c>
      <c r="I1546" s="1">
        <f t="shared" si="340"/>
        <v>0</v>
      </c>
      <c r="J1546" s="4" t="str">
        <f>IF(AT1546=0,"",VLOOKUP(AT1546,skillbasedata!A:B,2,TRUE))</f>
        <v>雷纹一致</v>
      </c>
      <c r="K1546" s="48">
        <f t="shared" si="341"/>
        <v>1</v>
      </c>
      <c r="L1546" s="4" t="str">
        <f>IF(AU1546=0,"",VLOOKUP(AU1546,skillbasedata!A:B,2,TRUE))</f>
        <v>回避性能</v>
      </c>
      <c r="M1546" s="48">
        <f t="shared" si="342"/>
        <v>1</v>
      </c>
      <c r="N1546" s="4" t="str">
        <f>IF(AV1546=0,"",VLOOKUP(AV1546,skillbasedata!A:B,2,TRUE))</f>
        <v>跑者</v>
      </c>
      <c r="O1546" s="48">
        <f t="shared" si="343"/>
        <v>1</v>
      </c>
      <c r="P1546" s="4" t="str">
        <f>IF(AW1546=0,"",VLOOKUP(AW1546,skillbasedata!A:B,2,TRUE))</f>
        <v>风雷合一</v>
      </c>
      <c r="Q1546" s="48">
        <f t="shared" si="344"/>
        <v>1</v>
      </c>
      <c r="R1546" s="4" t="str">
        <f>IF(AX1546=0,"",VLOOKUP(AX1546,skillbasedata!A:B,2,TRUE))</f>
        <v/>
      </c>
      <c r="S1546" s="48">
        <f t="shared" si="345"/>
        <v>0</v>
      </c>
      <c r="T1546" s="48">
        <f t="shared" si="346"/>
        <v>13</v>
      </c>
      <c r="U1546" s="48">
        <f t="shared" si="347"/>
        <v>10</v>
      </c>
      <c r="V1546" s="51">
        <f t="shared" si="348"/>
        <v>336</v>
      </c>
      <c r="W1546" s="26" t="s">
        <v>3866</v>
      </c>
      <c r="X1546" s="26">
        <v>1</v>
      </c>
      <c r="Y1546" s="26">
        <v>336</v>
      </c>
      <c r="Z1546" s="26">
        <v>18011</v>
      </c>
      <c r="AA1546" s="26">
        <v>127</v>
      </c>
      <c r="AB1546" s="26">
        <v>9</v>
      </c>
      <c r="AC1546" s="26">
        <v>24000</v>
      </c>
      <c r="AD1546" s="26">
        <v>0</v>
      </c>
      <c r="AE1546" s="26">
        <v>2</v>
      </c>
      <c r="AF1546" s="26">
        <v>1</v>
      </c>
      <c r="AG1546" s="26">
        <v>1</v>
      </c>
      <c r="AH1546" s="26">
        <v>122</v>
      </c>
      <c r="AI1546" s="26">
        <v>2</v>
      </c>
      <c r="AJ1546" s="26">
        <v>1</v>
      </c>
      <c r="AK1546" s="26">
        <v>-3</v>
      </c>
      <c r="AL1546" s="26">
        <v>4</v>
      </c>
      <c r="AM1546" s="26">
        <v>-4</v>
      </c>
      <c r="AN1546" s="26">
        <v>29</v>
      </c>
      <c r="AO1546" s="26">
        <v>0</v>
      </c>
      <c r="AP1546" s="26">
        <v>0</v>
      </c>
      <c r="AQ1546" s="26">
        <v>1</v>
      </c>
      <c r="AR1546" s="26">
        <v>0</v>
      </c>
      <c r="AS1546" s="26">
        <v>0</v>
      </c>
      <c r="AT1546" s="26">
        <v>110</v>
      </c>
      <c r="AU1546" s="26">
        <v>65</v>
      </c>
      <c r="AV1546" s="26">
        <v>32</v>
      </c>
      <c r="AW1546" s="26">
        <v>111</v>
      </c>
      <c r="AX1546" s="26">
        <v>0</v>
      </c>
      <c r="AY1546" s="26">
        <v>1</v>
      </c>
      <c r="AZ1546" s="26">
        <v>1</v>
      </c>
      <c r="BA1546" s="26">
        <v>1</v>
      </c>
      <c r="BB1546" s="26">
        <v>1</v>
      </c>
      <c r="BC1546" s="26">
        <v>0</v>
      </c>
      <c r="BD1546" s="26" t="s">
        <v>2309</v>
      </c>
      <c r="BE1546" s="26">
        <v>13</v>
      </c>
      <c r="BF1546" s="26">
        <v>10</v>
      </c>
      <c r="BG1546" s="54" t="str">
        <f t="shared" si="349"/>
        <v>0150</v>
      </c>
      <c r="BH1546" s="9"/>
      <c r="BI1546" s="9"/>
    </row>
    <row r="1547" ht="16.5" spans="1:61">
      <c r="A1547" s="4">
        <f t="shared" si="336"/>
        <v>1</v>
      </c>
      <c r="B1547" s="4" t="str">
        <f>IF(X1547=0,"",VLOOKUP(Y1547,seriesName!A:B,2,TRUE))</f>
        <v>赫耀・真</v>
      </c>
      <c r="C1547" s="4" t="str">
        <f>IF(A1547=1,VLOOKUP(V1547,Head!A:B,2,TRUE),IF(A1547=2,VLOOKUP(V1547,Chest!A:B,2,TRUE),IF(A1547=3,VLOOKUP(V1547,Arm!A:B,2,TRUE),IF(A1547=4,VLOOKUP(V1547,Waist!A:B,2,TRUE),IF(A1547=5,VLOOKUP(V1547,Leg!A:B,2,TRUE),"")))))</f>
        <v>赫耀头盔・真</v>
      </c>
      <c r="D1547" s="44" t="str">
        <f>IF(X1547=1,VLOOKUP(AA1547,modelID!A:B,2,FALSE),"")</f>
        <v>pl327</v>
      </c>
      <c r="E1547" s="45">
        <f>IF(X1547=0,"",AH1547+VLOOKUP(AN1547,BuildupTable!L:O,4,FALSE))</f>
        <v>180</v>
      </c>
      <c r="F1547" s="1">
        <f t="shared" si="337"/>
        <v>2</v>
      </c>
      <c r="G1547" s="1">
        <f t="shared" si="338"/>
        <v>0</v>
      </c>
      <c r="H1547" s="1">
        <f t="shared" si="339"/>
        <v>0</v>
      </c>
      <c r="I1547" s="1">
        <f t="shared" si="340"/>
        <v>1</v>
      </c>
      <c r="J1547" s="4" t="str">
        <f>IF(AT1547=0,"",VLOOKUP(AT1547,skillbasedata!A:B,2,TRUE))</f>
        <v>龙气活性</v>
      </c>
      <c r="K1547" s="48">
        <f t="shared" si="341"/>
        <v>1</v>
      </c>
      <c r="L1547" s="4" t="str">
        <f>IF(AU1547=0,"",VLOOKUP(AU1547,skillbasedata!A:B,2,TRUE))</f>
        <v>弱点特效</v>
      </c>
      <c r="M1547" s="48">
        <f t="shared" si="342"/>
        <v>1</v>
      </c>
      <c r="N1547" s="4" t="str">
        <f>IF(AV1547=0,"",VLOOKUP(AV1547,skillbasedata!A:B,2,TRUE))</f>
        <v/>
      </c>
      <c r="O1547" s="48">
        <f t="shared" si="343"/>
        <v>0</v>
      </c>
      <c r="P1547" s="4" t="str">
        <f>IF(AW1547=0,"",VLOOKUP(AW1547,skillbasedata!A:B,2,TRUE))</f>
        <v/>
      </c>
      <c r="Q1547" s="48">
        <f t="shared" si="344"/>
        <v>0</v>
      </c>
      <c r="R1547" s="4" t="str">
        <f>IF(AX1547=0,"",VLOOKUP(AX1547,skillbasedata!A:B,2,TRUE))</f>
        <v/>
      </c>
      <c r="S1547" s="48">
        <f t="shared" si="345"/>
        <v>0</v>
      </c>
      <c r="T1547" s="48">
        <f t="shared" si="346"/>
        <v>6</v>
      </c>
      <c r="U1547" s="48">
        <f t="shared" si="347"/>
        <v>10</v>
      </c>
      <c r="V1547" s="51">
        <f t="shared" si="348"/>
        <v>367</v>
      </c>
      <c r="W1547" s="26" t="s">
        <v>3867</v>
      </c>
      <c r="X1547" s="26">
        <v>1</v>
      </c>
      <c r="Y1547" s="26">
        <v>367</v>
      </c>
      <c r="Z1547" s="26">
        <v>18013</v>
      </c>
      <c r="AA1547" s="26">
        <v>145</v>
      </c>
      <c r="AB1547" s="26">
        <v>9</v>
      </c>
      <c r="AC1547" s="26">
        <v>24000</v>
      </c>
      <c r="AD1547" s="26">
        <v>0</v>
      </c>
      <c r="AE1547" s="26">
        <v>2</v>
      </c>
      <c r="AF1547" s="26">
        <v>1</v>
      </c>
      <c r="AG1547" s="26">
        <v>1</v>
      </c>
      <c r="AH1547" s="26">
        <v>124</v>
      </c>
      <c r="AI1547" s="26">
        <v>-2</v>
      </c>
      <c r="AJ1547" s="26">
        <v>-2</v>
      </c>
      <c r="AK1547" s="26">
        <v>-2</v>
      </c>
      <c r="AL1547" s="26">
        <v>-2</v>
      </c>
      <c r="AM1547" s="26">
        <v>3</v>
      </c>
      <c r="AN1547" s="26">
        <v>29</v>
      </c>
      <c r="AO1547" s="26">
        <v>0</v>
      </c>
      <c r="AP1547" s="26">
        <v>2</v>
      </c>
      <c r="AQ1547" s="26">
        <v>0</v>
      </c>
      <c r="AR1547" s="26">
        <v>0</v>
      </c>
      <c r="AS1547" s="26">
        <v>1</v>
      </c>
      <c r="AT1547" s="26">
        <v>103</v>
      </c>
      <c r="AU1547" s="26">
        <v>8</v>
      </c>
      <c r="AV1547" s="26">
        <v>0</v>
      </c>
      <c r="AW1547" s="26">
        <v>0</v>
      </c>
      <c r="AX1547" s="26">
        <v>0</v>
      </c>
      <c r="AY1547" s="26">
        <v>1</v>
      </c>
      <c r="AZ1547" s="26">
        <v>1</v>
      </c>
      <c r="BA1547" s="26">
        <v>0</v>
      </c>
      <c r="BB1547" s="26">
        <v>0</v>
      </c>
      <c r="BC1547" s="26">
        <v>0</v>
      </c>
      <c r="BD1547" s="26" t="s">
        <v>2309</v>
      </c>
      <c r="BE1547" s="26">
        <v>6</v>
      </c>
      <c r="BF1547" s="26">
        <v>10</v>
      </c>
      <c r="BG1547" s="54" t="str">
        <f t="shared" si="349"/>
        <v>016F</v>
      </c>
      <c r="BH1547" s="9"/>
      <c r="BI1547" s="9"/>
    </row>
    <row r="1548" ht="16.5" spans="1:61">
      <c r="A1548" s="4">
        <f t="shared" si="336"/>
        <v>2</v>
      </c>
      <c r="B1548" s="4" t="str">
        <f>IF(X1548=0,"",VLOOKUP(Y1548,seriesName!A:B,2,TRUE))</f>
        <v>赫耀・真</v>
      </c>
      <c r="C1548" s="4" t="str">
        <f>IF(A1548=1,VLOOKUP(V1548,Head!A:B,2,TRUE),IF(A1548=2,VLOOKUP(V1548,Chest!A:B,2,TRUE),IF(A1548=3,VLOOKUP(V1548,Arm!A:B,2,TRUE),IF(A1548=4,VLOOKUP(V1548,Waist!A:B,2,TRUE),IF(A1548=5,VLOOKUP(V1548,Leg!A:B,2,TRUE),"")))))</f>
        <v>赫耀铠甲・真</v>
      </c>
      <c r="D1548" s="44" t="str">
        <f>IF(X1548=1,VLOOKUP(AA1548,modelID!A:B,2,FALSE),"")</f>
        <v>pl327</v>
      </c>
      <c r="E1548" s="45">
        <f>IF(X1548=0,"",AH1548+VLOOKUP(AN1548,BuildupTable!L:O,4,FALSE))</f>
        <v>180</v>
      </c>
      <c r="F1548" s="1">
        <f t="shared" si="337"/>
        <v>1</v>
      </c>
      <c r="G1548" s="1">
        <f t="shared" si="338"/>
        <v>0</v>
      </c>
      <c r="H1548" s="1">
        <f t="shared" si="339"/>
        <v>0</v>
      </c>
      <c r="I1548" s="1">
        <f t="shared" si="340"/>
        <v>1</v>
      </c>
      <c r="J1548" s="4" t="str">
        <f>IF(AT1548=0,"",VLOOKUP(AT1548,skillbasedata!A:B,2,TRUE))</f>
        <v>龙气活性</v>
      </c>
      <c r="K1548" s="48">
        <f t="shared" si="341"/>
        <v>1</v>
      </c>
      <c r="L1548" s="4" t="str">
        <f>IF(AU1548=0,"",VLOOKUP(AU1548,skillbasedata!A:B,2,TRUE))</f>
        <v>死里逃生</v>
      </c>
      <c r="M1548" s="48">
        <f t="shared" si="342"/>
        <v>2</v>
      </c>
      <c r="N1548" s="4" t="str">
        <f>IF(AV1548=0,"",VLOOKUP(AV1548,skillbasedata!A:B,2,TRUE))</f>
        <v/>
      </c>
      <c r="O1548" s="48">
        <f t="shared" si="343"/>
        <v>0</v>
      </c>
      <c r="P1548" s="4" t="str">
        <f>IF(AW1548=0,"",VLOOKUP(AW1548,skillbasedata!A:B,2,TRUE))</f>
        <v/>
      </c>
      <c r="Q1548" s="48">
        <f t="shared" si="344"/>
        <v>0</v>
      </c>
      <c r="R1548" s="4" t="str">
        <f>IF(AX1548=0,"",VLOOKUP(AX1548,skillbasedata!A:B,2,TRUE))</f>
        <v/>
      </c>
      <c r="S1548" s="48">
        <f t="shared" si="345"/>
        <v>0</v>
      </c>
      <c r="T1548" s="48">
        <f t="shared" si="346"/>
        <v>6</v>
      </c>
      <c r="U1548" s="48">
        <f t="shared" si="347"/>
        <v>10</v>
      </c>
      <c r="V1548" s="51">
        <f t="shared" si="348"/>
        <v>367</v>
      </c>
      <c r="W1548" s="26" t="s">
        <v>3868</v>
      </c>
      <c r="X1548" s="26">
        <v>1</v>
      </c>
      <c r="Y1548" s="26">
        <v>367</v>
      </c>
      <c r="Z1548" s="26">
        <v>18013</v>
      </c>
      <c r="AA1548" s="26">
        <v>145</v>
      </c>
      <c r="AB1548" s="26">
        <v>9</v>
      </c>
      <c r="AC1548" s="26">
        <v>24000</v>
      </c>
      <c r="AD1548" s="26">
        <v>0</v>
      </c>
      <c r="AE1548" s="26">
        <v>2</v>
      </c>
      <c r="AF1548" s="26">
        <v>1</v>
      </c>
      <c r="AG1548" s="26">
        <v>1</v>
      </c>
      <c r="AH1548" s="26">
        <v>124</v>
      </c>
      <c r="AI1548" s="26">
        <v>-2</v>
      </c>
      <c r="AJ1548" s="26">
        <v>-2</v>
      </c>
      <c r="AK1548" s="26">
        <v>-2</v>
      </c>
      <c r="AL1548" s="26">
        <v>-2</v>
      </c>
      <c r="AM1548" s="26">
        <v>3</v>
      </c>
      <c r="AN1548" s="26">
        <v>29</v>
      </c>
      <c r="AO1548" s="26">
        <v>0</v>
      </c>
      <c r="AP1548" s="26">
        <v>1</v>
      </c>
      <c r="AQ1548" s="26">
        <v>0</v>
      </c>
      <c r="AR1548" s="26">
        <v>0</v>
      </c>
      <c r="AS1548" s="26">
        <v>1</v>
      </c>
      <c r="AT1548" s="26">
        <v>103</v>
      </c>
      <c r="AU1548" s="26">
        <v>5</v>
      </c>
      <c r="AV1548" s="26">
        <v>0</v>
      </c>
      <c r="AW1548" s="26">
        <v>0</v>
      </c>
      <c r="AX1548" s="26">
        <v>0</v>
      </c>
      <c r="AY1548" s="26">
        <v>1</v>
      </c>
      <c r="AZ1548" s="26">
        <v>2</v>
      </c>
      <c r="BA1548" s="26">
        <v>0</v>
      </c>
      <c r="BB1548" s="26">
        <v>0</v>
      </c>
      <c r="BC1548" s="26">
        <v>0</v>
      </c>
      <c r="BD1548" s="26" t="s">
        <v>2309</v>
      </c>
      <c r="BE1548" s="26">
        <v>6</v>
      </c>
      <c r="BF1548" s="26">
        <v>10</v>
      </c>
      <c r="BG1548" s="54" t="str">
        <f t="shared" si="349"/>
        <v>016F</v>
      </c>
      <c r="BH1548" s="9"/>
      <c r="BI1548" s="9"/>
    </row>
    <row r="1549" ht="16.5" spans="1:61">
      <c r="A1549" s="4">
        <f t="shared" si="336"/>
        <v>3</v>
      </c>
      <c r="B1549" s="4" t="str">
        <f>IF(X1549=0,"",VLOOKUP(Y1549,seriesName!A:B,2,TRUE))</f>
        <v>赫耀・真</v>
      </c>
      <c r="C1549" s="4" t="str">
        <f>IF(A1549=1,VLOOKUP(V1549,Head!A:B,2,TRUE),IF(A1549=2,VLOOKUP(V1549,Chest!A:B,2,TRUE),IF(A1549=3,VLOOKUP(V1549,Arm!A:B,2,TRUE),IF(A1549=4,VLOOKUP(V1549,Waist!A:B,2,TRUE),IF(A1549=5,VLOOKUP(V1549,Leg!A:B,2,TRUE),"")))))</f>
        <v>赫耀腕甲・真</v>
      </c>
      <c r="D1549" s="44" t="str">
        <f>IF(X1549=1,VLOOKUP(AA1549,modelID!A:B,2,FALSE),"")</f>
        <v>pl327</v>
      </c>
      <c r="E1549" s="45">
        <f>IF(X1549=0,"",AH1549+VLOOKUP(AN1549,BuildupTable!L:O,4,FALSE))</f>
        <v>180</v>
      </c>
      <c r="F1549" s="1">
        <f t="shared" si="337"/>
        <v>0</v>
      </c>
      <c r="G1549" s="1">
        <f t="shared" si="338"/>
        <v>0</v>
      </c>
      <c r="H1549" s="1">
        <f t="shared" si="339"/>
        <v>0</v>
      </c>
      <c r="I1549" s="1">
        <f t="shared" si="340"/>
        <v>1</v>
      </c>
      <c r="J1549" s="4" t="str">
        <f>IF(AT1549=0,"",VLOOKUP(AT1549,skillbasedata!A:B,2,TRUE))</f>
        <v>龙气活性</v>
      </c>
      <c r="K1549" s="48">
        <f t="shared" si="341"/>
        <v>1</v>
      </c>
      <c r="L1549" s="4" t="str">
        <f>IF(AU1549=0,"",VLOOKUP(AU1549,skillbasedata!A:B,2,TRUE))</f>
        <v>弱点特效</v>
      </c>
      <c r="M1549" s="48">
        <f t="shared" si="342"/>
        <v>2</v>
      </c>
      <c r="N1549" s="4" t="str">
        <f>IF(AV1549=0,"",VLOOKUP(AV1549,skillbasedata!A:B,2,TRUE))</f>
        <v/>
      </c>
      <c r="O1549" s="48">
        <f t="shared" si="343"/>
        <v>0</v>
      </c>
      <c r="P1549" s="4" t="str">
        <f>IF(AW1549=0,"",VLOOKUP(AW1549,skillbasedata!A:B,2,TRUE))</f>
        <v/>
      </c>
      <c r="Q1549" s="48">
        <f t="shared" si="344"/>
        <v>0</v>
      </c>
      <c r="R1549" s="4" t="str">
        <f>IF(AX1549=0,"",VLOOKUP(AX1549,skillbasedata!A:B,2,TRUE))</f>
        <v/>
      </c>
      <c r="S1549" s="48">
        <f t="shared" si="345"/>
        <v>0</v>
      </c>
      <c r="T1549" s="48">
        <f t="shared" si="346"/>
        <v>6</v>
      </c>
      <c r="U1549" s="48">
        <f t="shared" si="347"/>
        <v>10</v>
      </c>
      <c r="V1549" s="51">
        <f t="shared" si="348"/>
        <v>367</v>
      </c>
      <c r="W1549" s="26" t="s">
        <v>3869</v>
      </c>
      <c r="X1549" s="26">
        <v>1</v>
      </c>
      <c r="Y1549" s="26">
        <v>367</v>
      </c>
      <c r="Z1549" s="26">
        <v>18013</v>
      </c>
      <c r="AA1549" s="26">
        <v>145</v>
      </c>
      <c r="AB1549" s="26">
        <v>9</v>
      </c>
      <c r="AC1549" s="26">
        <v>24000</v>
      </c>
      <c r="AD1549" s="26">
        <v>0</v>
      </c>
      <c r="AE1549" s="26">
        <v>2</v>
      </c>
      <c r="AF1549" s="26">
        <v>1</v>
      </c>
      <c r="AG1549" s="26">
        <v>1</v>
      </c>
      <c r="AH1549" s="26">
        <v>124</v>
      </c>
      <c r="AI1549" s="26">
        <v>-2</v>
      </c>
      <c r="AJ1549" s="26">
        <v>-2</v>
      </c>
      <c r="AK1549" s="26">
        <v>-2</v>
      </c>
      <c r="AL1549" s="26">
        <v>-2</v>
      </c>
      <c r="AM1549" s="26">
        <v>3</v>
      </c>
      <c r="AN1549" s="26">
        <v>29</v>
      </c>
      <c r="AO1549" s="26">
        <v>0</v>
      </c>
      <c r="AP1549" s="26">
        <v>0</v>
      </c>
      <c r="AQ1549" s="26">
        <v>0</v>
      </c>
      <c r="AR1549" s="26">
        <v>0</v>
      </c>
      <c r="AS1549" s="26">
        <v>1</v>
      </c>
      <c r="AT1549" s="26">
        <v>103</v>
      </c>
      <c r="AU1549" s="26">
        <v>8</v>
      </c>
      <c r="AV1549" s="26">
        <v>0</v>
      </c>
      <c r="AW1549" s="26">
        <v>0</v>
      </c>
      <c r="AX1549" s="26">
        <v>0</v>
      </c>
      <c r="AY1549" s="26">
        <v>1</v>
      </c>
      <c r="AZ1549" s="26">
        <v>2</v>
      </c>
      <c r="BA1549" s="26">
        <v>0</v>
      </c>
      <c r="BB1549" s="26">
        <v>0</v>
      </c>
      <c r="BC1549" s="26">
        <v>0</v>
      </c>
      <c r="BD1549" s="26" t="s">
        <v>2309</v>
      </c>
      <c r="BE1549" s="26">
        <v>6</v>
      </c>
      <c r="BF1549" s="26">
        <v>10</v>
      </c>
      <c r="BG1549" s="54" t="str">
        <f t="shared" si="349"/>
        <v>016F</v>
      </c>
      <c r="BH1549" s="9"/>
      <c r="BI1549" s="9"/>
    </row>
    <row r="1550" ht="16.5" spans="1:61">
      <c r="A1550" s="4">
        <f t="shared" si="336"/>
        <v>4</v>
      </c>
      <c r="B1550" s="4" t="str">
        <f>IF(X1550=0,"",VLOOKUP(Y1550,seriesName!A:B,2,TRUE))</f>
        <v>赫耀・真</v>
      </c>
      <c r="C1550" s="4" t="str">
        <f>IF(A1550=1,VLOOKUP(V1550,Head!A:B,2,TRUE),IF(A1550=2,VLOOKUP(V1550,Chest!A:B,2,TRUE),IF(A1550=3,VLOOKUP(V1550,Arm!A:B,2,TRUE),IF(A1550=4,VLOOKUP(V1550,Waist!A:B,2,TRUE),IF(A1550=5,VLOOKUP(V1550,Leg!A:B,2,TRUE),"")))))</f>
        <v>赫耀腰甲・真</v>
      </c>
      <c r="D1550" s="44" t="str">
        <f>IF(X1550=1,VLOOKUP(AA1550,modelID!A:B,2,FALSE),"")</f>
        <v>pl327</v>
      </c>
      <c r="E1550" s="45">
        <f>IF(X1550=0,"",AH1550+VLOOKUP(AN1550,BuildupTable!L:O,4,FALSE))</f>
        <v>180</v>
      </c>
      <c r="F1550" s="1">
        <f t="shared" si="337"/>
        <v>1</v>
      </c>
      <c r="G1550" s="1">
        <f t="shared" si="338"/>
        <v>1</v>
      </c>
      <c r="H1550" s="1">
        <f t="shared" si="339"/>
        <v>0</v>
      </c>
      <c r="I1550" s="1">
        <f t="shared" si="340"/>
        <v>0</v>
      </c>
      <c r="J1550" s="4" t="str">
        <f>IF(AT1550=0,"",VLOOKUP(AT1550,skillbasedata!A:B,2,TRUE))</f>
        <v>龙气活性</v>
      </c>
      <c r="K1550" s="48">
        <f t="shared" si="341"/>
        <v>1</v>
      </c>
      <c r="L1550" s="4" t="str">
        <f>IF(AU1550=0,"",VLOOKUP(AU1550,skillbasedata!A:B,2,TRUE))</f>
        <v>死里逃生</v>
      </c>
      <c r="M1550" s="48">
        <f t="shared" si="342"/>
        <v>1</v>
      </c>
      <c r="N1550" s="4" t="str">
        <f>IF(AV1550=0,"",VLOOKUP(AV1550,skillbasedata!A:B,2,TRUE))</f>
        <v>怨恨</v>
      </c>
      <c r="O1550" s="48">
        <f t="shared" si="343"/>
        <v>2</v>
      </c>
      <c r="P1550" s="4" t="str">
        <f>IF(AW1550=0,"",VLOOKUP(AW1550,skillbasedata!A:B,2,TRUE))</f>
        <v/>
      </c>
      <c r="Q1550" s="48">
        <f t="shared" si="344"/>
        <v>0</v>
      </c>
      <c r="R1550" s="4" t="str">
        <f>IF(AX1550=0,"",VLOOKUP(AX1550,skillbasedata!A:B,2,TRUE))</f>
        <v/>
      </c>
      <c r="S1550" s="48">
        <f t="shared" si="345"/>
        <v>0</v>
      </c>
      <c r="T1550" s="48">
        <f t="shared" si="346"/>
        <v>6</v>
      </c>
      <c r="U1550" s="48">
        <f t="shared" si="347"/>
        <v>10</v>
      </c>
      <c r="V1550" s="51">
        <f t="shared" si="348"/>
        <v>367</v>
      </c>
      <c r="W1550" s="26" t="s">
        <v>3870</v>
      </c>
      <c r="X1550" s="26">
        <v>1</v>
      </c>
      <c r="Y1550" s="26">
        <v>367</v>
      </c>
      <c r="Z1550" s="26">
        <v>18013</v>
      </c>
      <c r="AA1550" s="26">
        <v>145</v>
      </c>
      <c r="AB1550" s="26">
        <v>9</v>
      </c>
      <c r="AC1550" s="26">
        <v>24000</v>
      </c>
      <c r="AD1550" s="26">
        <v>0</v>
      </c>
      <c r="AE1550" s="26">
        <v>2</v>
      </c>
      <c r="AF1550" s="26">
        <v>1</v>
      </c>
      <c r="AG1550" s="26">
        <v>1</v>
      </c>
      <c r="AH1550" s="26">
        <v>124</v>
      </c>
      <c r="AI1550" s="26">
        <v>-2</v>
      </c>
      <c r="AJ1550" s="26">
        <v>-2</v>
      </c>
      <c r="AK1550" s="26">
        <v>-2</v>
      </c>
      <c r="AL1550" s="26">
        <v>-2</v>
      </c>
      <c r="AM1550" s="26">
        <v>3</v>
      </c>
      <c r="AN1550" s="26">
        <v>29</v>
      </c>
      <c r="AO1550" s="26">
        <v>0</v>
      </c>
      <c r="AP1550" s="26">
        <v>1</v>
      </c>
      <c r="AQ1550" s="26">
        <v>1</v>
      </c>
      <c r="AR1550" s="26">
        <v>0</v>
      </c>
      <c r="AS1550" s="26">
        <v>0</v>
      </c>
      <c r="AT1550" s="26">
        <v>103</v>
      </c>
      <c r="AU1550" s="26">
        <v>5</v>
      </c>
      <c r="AV1550" s="26">
        <v>4</v>
      </c>
      <c r="AW1550" s="26">
        <v>0</v>
      </c>
      <c r="AX1550" s="26">
        <v>0</v>
      </c>
      <c r="AY1550" s="26">
        <v>1</v>
      </c>
      <c r="AZ1550" s="26">
        <v>1</v>
      </c>
      <c r="BA1550" s="26">
        <v>2</v>
      </c>
      <c r="BB1550" s="26">
        <v>0</v>
      </c>
      <c r="BC1550" s="26">
        <v>0</v>
      </c>
      <c r="BD1550" s="26" t="s">
        <v>2309</v>
      </c>
      <c r="BE1550" s="26">
        <v>6</v>
      </c>
      <c r="BF1550" s="26">
        <v>10</v>
      </c>
      <c r="BG1550" s="54" t="str">
        <f t="shared" si="349"/>
        <v>016F</v>
      </c>
      <c r="BH1550" s="9"/>
      <c r="BI1550" s="9"/>
    </row>
    <row r="1551" ht="16.5" spans="1:61">
      <c r="A1551" s="4">
        <f t="shared" si="336"/>
        <v>5</v>
      </c>
      <c r="B1551" s="4" t="str">
        <f>IF(X1551=0,"",VLOOKUP(Y1551,seriesName!A:B,2,TRUE))</f>
        <v>赫耀・真</v>
      </c>
      <c r="C1551" s="4" t="str">
        <f>IF(A1551=1,VLOOKUP(V1551,Head!A:B,2,TRUE),IF(A1551=2,VLOOKUP(V1551,Chest!A:B,2,TRUE),IF(A1551=3,VLOOKUP(V1551,Arm!A:B,2,TRUE),IF(A1551=4,VLOOKUP(V1551,Waist!A:B,2,TRUE),IF(A1551=5,VLOOKUP(V1551,Leg!A:B,2,TRUE),"")))))</f>
        <v>赫耀护腿・真</v>
      </c>
      <c r="D1551" s="44" t="str">
        <f>IF(X1551=1,VLOOKUP(AA1551,modelID!A:B,2,FALSE),"")</f>
        <v>pl327</v>
      </c>
      <c r="E1551" s="45">
        <f>IF(X1551=0,"",AH1551+VLOOKUP(AN1551,BuildupTable!L:O,4,FALSE))</f>
        <v>180</v>
      </c>
      <c r="F1551" s="1">
        <f t="shared" si="337"/>
        <v>1</v>
      </c>
      <c r="G1551" s="1">
        <f t="shared" si="338"/>
        <v>0</v>
      </c>
      <c r="H1551" s="1">
        <f t="shared" si="339"/>
        <v>1</v>
      </c>
      <c r="I1551" s="1">
        <f t="shared" si="340"/>
        <v>0</v>
      </c>
      <c r="J1551" s="4" t="str">
        <f>IF(AT1551=0,"",VLOOKUP(AT1551,skillbasedata!A:B,2,TRUE))</f>
        <v>龙气活性</v>
      </c>
      <c r="K1551" s="48">
        <f t="shared" si="341"/>
        <v>1</v>
      </c>
      <c r="L1551" s="4" t="str">
        <f>IF(AU1551=0,"",VLOOKUP(AU1551,skillbasedata!A:B,2,TRUE))</f>
        <v>怨恨</v>
      </c>
      <c r="M1551" s="48">
        <f t="shared" si="342"/>
        <v>3</v>
      </c>
      <c r="N1551" s="4" t="str">
        <f>IF(AV1551=0,"",VLOOKUP(AV1551,skillbasedata!A:B,2,TRUE))</f>
        <v/>
      </c>
      <c r="O1551" s="48">
        <f t="shared" si="343"/>
        <v>0</v>
      </c>
      <c r="P1551" s="4" t="str">
        <f>IF(AW1551=0,"",VLOOKUP(AW1551,skillbasedata!A:B,2,TRUE))</f>
        <v/>
      </c>
      <c r="Q1551" s="48">
        <f t="shared" si="344"/>
        <v>0</v>
      </c>
      <c r="R1551" s="4" t="str">
        <f>IF(AX1551=0,"",VLOOKUP(AX1551,skillbasedata!A:B,2,TRUE))</f>
        <v/>
      </c>
      <c r="S1551" s="48">
        <f t="shared" si="345"/>
        <v>0</v>
      </c>
      <c r="T1551" s="48">
        <f t="shared" si="346"/>
        <v>6</v>
      </c>
      <c r="U1551" s="48">
        <f t="shared" si="347"/>
        <v>10</v>
      </c>
      <c r="V1551" s="51">
        <f t="shared" si="348"/>
        <v>367</v>
      </c>
      <c r="W1551" s="26" t="s">
        <v>3871</v>
      </c>
      <c r="X1551" s="26">
        <v>1</v>
      </c>
      <c r="Y1551" s="26">
        <v>367</v>
      </c>
      <c r="Z1551" s="26">
        <v>18013</v>
      </c>
      <c r="AA1551" s="26">
        <v>145</v>
      </c>
      <c r="AB1551" s="26">
        <v>9</v>
      </c>
      <c r="AC1551" s="26">
        <v>24000</v>
      </c>
      <c r="AD1551" s="26">
        <v>0</v>
      </c>
      <c r="AE1551" s="26">
        <v>2</v>
      </c>
      <c r="AF1551" s="26">
        <v>1</v>
      </c>
      <c r="AG1551" s="26">
        <v>1</v>
      </c>
      <c r="AH1551" s="26">
        <v>124</v>
      </c>
      <c r="AI1551" s="26">
        <v>-2</v>
      </c>
      <c r="AJ1551" s="26">
        <v>-2</v>
      </c>
      <c r="AK1551" s="26">
        <v>-2</v>
      </c>
      <c r="AL1551" s="26">
        <v>-2</v>
      </c>
      <c r="AM1551" s="26">
        <v>3</v>
      </c>
      <c r="AN1551" s="26">
        <v>29</v>
      </c>
      <c r="AO1551" s="26">
        <v>0</v>
      </c>
      <c r="AP1551" s="26">
        <v>1</v>
      </c>
      <c r="AQ1551" s="26">
        <v>0</v>
      </c>
      <c r="AR1551" s="26">
        <v>1</v>
      </c>
      <c r="AS1551" s="26">
        <v>0</v>
      </c>
      <c r="AT1551" s="26">
        <v>103</v>
      </c>
      <c r="AU1551" s="26">
        <v>4</v>
      </c>
      <c r="AV1551" s="26">
        <v>0</v>
      </c>
      <c r="AW1551" s="26">
        <v>0</v>
      </c>
      <c r="AX1551" s="26">
        <v>0</v>
      </c>
      <c r="AY1551" s="26">
        <v>1</v>
      </c>
      <c r="AZ1551" s="26">
        <v>3</v>
      </c>
      <c r="BA1551" s="26">
        <v>0</v>
      </c>
      <c r="BB1551" s="26">
        <v>0</v>
      </c>
      <c r="BC1551" s="26">
        <v>0</v>
      </c>
      <c r="BD1551" s="26" t="s">
        <v>2309</v>
      </c>
      <c r="BE1551" s="26">
        <v>6</v>
      </c>
      <c r="BF1551" s="26">
        <v>10</v>
      </c>
      <c r="BG1551" s="54" t="str">
        <f t="shared" si="349"/>
        <v>016F</v>
      </c>
      <c r="BH1551" s="9"/>
      <c r="BI1551" s="9"/>
    </row>
    <row r="1552" ht="16.5" spans="1:61">
      <c r="A1552" s="4">
        <f t="shared" si="336"/>
        <v>1</v>
      </c>
      <c r="B1552" s="4" t="str">
        <f>IF(X1552=0,"",VLOOKUP(Y1552,seriesName!A:B,2,TRUE))</f>
        <v>怒天</v>
      </c>
      <c r="C1552" s="4" t="str">
        <f>IF(A1552=1,VLOOKUP(V1552,Head!A:B,2,TRUE),IF(A1552=2,VLOOKUP(V1552,Chest!A:B,2,TRUE),IF(A1552=3,VLOOKUP(V1552,Arm!A:B,2,TRUE),IF(A1552=4,VLOOKUP(V1552,Waist!A:B,2,TRUE),IF(A1552=5,VLOOKUP(V1552,Leg!A:B,2,TRUE),"")))))</f>
        <v>怒天毛发</v>
      </c>
      <c r="D1552" s="44" t="str">
        <f>IF(X1552=1,VLOOKUP(AA1552,modelID!A:B,2,FALSE),"")</f>
        <v>pl339</v>
      </c>
      <c r="E1552" s="45">
        <f>IF(X1552=0,"",AH1552+VLOOKUP(AN1552,BuildupTable!L:O,4,FALSE))</f>
        <v>178</v>
      </c>
      <c r="F1552" s="1">
        <f t="shared" si="337"/>
        <v>3</v>
      </c>
      <c r="G1552" s="1">
        <f t="shared" si="338"/>
        <v>0</v>
      </c>
      <c r="H1552" s="1">
        <f t="shared" si="339"/>
        <v>0</v>
      </c>
      <c r="I1552" s="1">
        <f t="shared" si="340"/>
        <v>0</v>
      </c>
      <c r="J1552" s="4" t="str">
        <f>IF(AT1552=0,"",VLOOKUP(AT1552,skillbasedata!A:B,2,TRUE))</f>
        <v>激昂</v>
      </c>
      <c r="K1552" s="48">
        <f t="shared" si="341"/>
        <v>1</v>
      </c>
      <c r="L1552" s="4" t="str">
        <f>IF(AU1552=0,"",VLOOKUP(AU1552,skillbasedata!A:B,2,TRUE))</f>
        <v>看破</v>
      </c>
      <c r="M1552" s="48">
        <f t="shared" si="342"/>
        <v>1</v>
      </c>
      <c r="N1552" s="4" t="str">
        <f>IF(AV1552=0,"",VLOOKUP(AV1552,skillbasedata!A:B,2,TRUE))</f>
        <v>利刃</v>
      </c>
      <c r="O1552" s="48">
        <f t="shared" si="343"/>
        <v>2</v>
      </c>
      <c r="P1552" s="4" t="str">
        <f>IF(AW1552=0,"",VLOOKUP(AW1552,skillbasedata!A:B,2,TRUE))</f>
        <v>弹丸节约</v>
      </c>
      <c r="Q1552" s="48">
        <f t="shared" si="344"/>
        <v>2</v>
      </c>
      <c r="R1552" s="4" t="str">
        <f>IF(AX1552=0,"",VLOOKUP(AX1552,skillbasedata!A:B,2,TRUE))</f>
        <v/>
      </c>
      <c r="S1552" s="48">
        <f t="shared" si="345"/>
        <v>0</v>
      </c>
      <c r="T1552" s="48">
        <f t="shared" si="346"/>
        <v>6</v>
      </c>
      <c r="U1552" s="48">
        <f t="shared" si="347"/>
        <v>10</v>
      </c>
      <c r="V1552" s="51">
        <f t="shared" si="348"/>
        <v>388</v>
      </c>
      <c r="W1552" s="26" t="s">
        <v>3872</v>
      </c>
      <c r="X1552" s="26">
        <v>1</v>
      </c>
      <c r="Y1552" s="26">
        <v>388</v>
      </c>
      <c r="Z1552" s="26">
        <v>18012</v>
      </c>
      <c r="AA1552" s="26">
        <v>157</v>
      </c>
      <c r="AB1552" s="26">
        <v>9</v>
      </c>
      <c r="AC1552" s="26">
        <v>24000</v>
      </c>
      <c r="AD1552" s="26">
        <v>0</v>
      </c>
      <c r="AE1552" s="26">
        <v>2</v>
      </c>
      <c r="AF1552" s="26">
        <v>1</v>
      </c>
      <c r="AG1552" s="26">
        <v>1</v>
      </c>
      <c r="AH1552" s="26">
        <v>122</v>
      </c>
      <c r="AI1552" s="26">
        <v>2</v>
      </c>
      <c r="AJ1552" s="26">
        <v>1</v>
      </c>
      <c r="AK1552" s="26">
        <v>-5</v>
      </c>
      <c r="AL1552" s="26">
        <v>3</v>
      </c>
      <c r="AM1552" s="26">
        <v>2</v>
      </c>
      <c r="AN1552" s="26">
        <v>29</v>
      </c>
      <c r="AO1552" s="26">
        <v>0</v>
      </c>
      <c r="AP1552" s="26">
        <v>3</v>
      </c>
      <c r="AQ1552" s="26">
        <v>0</v>
      </c>
      <c r="AR1552" s="26">
        <v>0</v>
      </c>
      <c r="AS1552" s="26">
        <v>0</v>
      </c>
      <c r="AT1552" s="26">
        <v>114</v>
      </c>
      <c r="AU1552" s="26">
        <v>6</v>
      </c>
      <c r="AV1552" s="26">
        <v>23</v>
      </c>
      <c r="AW1552" s="26">
        <v>24</v>
      </c>
      <c r="AX1552" s="26">
        <v>0</v>
      </c>
      <c r="AY1552" s="26">
        <v>1</v>
      </c>
      <c r="AZ1552" s="26">
        <v>1</v>
      </c>
      <c r="BA1552" s="26">
        <v>2</v>
      </c>
      <c r="BB1552" s="26">
        <v>2</v>
      </c>
      <c r="BC1552" s="26">
        <v>0</v>
      </c>
      <c r="BD1552" s="26" t="s">
        <v>2309</v>
      </c>
      <c r="BE1552" s="26">
        <v>6</v>
      </c>
      <c r="BF1552" s="26">
        <v>10</v>
      </c>
      <c r="BG1552" s="54" t="str">
        <f t="shared" si="349"/>
        <v>0184</v>
      </c>
      <c r="BH1552" s="9"/>
      <c r="BI1552" s="9"/>
    </row>
    <row r="1553" ht="16.5" spans="1:61">
      <c r="A1553" s="4">
        <f t="shared" si="336"/>
        <v>2</v>
      </c>
      <c r="B1553" s="4" t="str">
        <f>IF(X1553=0,"",VLOOKUP(Y1553,seriesName!A:B,2,TRUE))</f>
        <v>怒天</v>
      </c>
      <c r="C1553" s="4" t="str">
        <f>IF(A1553=1,VLOOKUP(V1553,Head!A:B,2,TRUE),IF(A1553=2,VLOOKUP(V1553,Chest!A:B,2,TRUE),IF(A1553=3,VLOOKUP(V1553,Arm!A:B,2,TRUE),IF(A1553=4,VLOOKUP(V1553,Waist!A:B,2,TRUE),IF(A1553=5,VLOOKUP(V1553,Leg!A:B,2,TRUE),"")))))</f>
        <v>怒天羽织</v>
      </c>
      <c r="D1553" s="44" t="str">
        <f>IF(X1553=1,VLOOKUP(AA1553,modelID!A:B,2,FALSE),"")</f>
        <v>pl339</v>
      </c>
      <c r="E1553" s="45">
        <f>IF(X1553=0,"",AH1553+VLOOKUP(AN1553,BuildupTable!L:O,4,FALSE))</f>
        <v>178</v>
      </c>
      <c r="F1553" s="1">
        <f t="shared" si="337"/>
        <v>0</v>
      </c>
      <c r="G1553" s="1">
        <f t="shared" si="338"/>
        <v>0</v>
      </c>
      <c r="H1553" s="1">
        <f t="shared" si="339"/>
        <v>1</v>
      </c>
      <c r="I1553" s="1">
        <f t="shared" si="340"/>
        <v>0</v>
      </c>
      <c r="J1553" s="4" t="str">
        <f>IF(AT1553=0,"",VLOOKUP(AT1553,skillbasedata!A:B,2,TRUE))</f>
        <v>连击</v>
      </c>
      <c r="K1553" s="48">
        <f t="shared" si="341"/>
        <v>1</v>
      </c>
      <c r="L1553" s="4" t="str">
        <f>IF(AU1553=0,"",VLOOKUP(AU1553,skillbasedata!A:B,2,TRUE))</f>
        <v>精神抖擞</v>
      </c>
      <c r="M1553" s="48">
        <f t="shared" si="342"/>
        <v>2</v>
      </c>
      <c r="N1553" s="4" t="str">
        <f>IF(AV1553=0,"",VLOOKUP(AV1553,skillbasedata!A:B,2,TRUE))</f>
        <v>回避距离提升</v>
      </c>
      <c r="O1553" s="48">
        <f t="shared" si="343"/>
        <v>1</v>
      </c>
      <c r="P1553" s="4" t="str">
        <f>IF(AW1553=0,"",VLOOKUP(AW1553,skillbasedata!A:B,2,TRUE))</f>
        <v/>
      </c>
      <c r="Q1553" s="48">
        <f t="shared" si="344"/>
        <v>0</v>
      </c>
      <c r="R1553" s="4" t="str">
        <f>IF(AX1553=0,"",VLOOKUP(AX1553,skillbasedata!A:B,2,TRUE))</f>
        <v/>
      </c>
      <c r="S1553" s="48">
        <f t="shared" si="345"/>
        <v>0</v>
      </c>
      <c r="T1553" s="48">
        <f t="shared" si="346"/>
        <v>6</v>
      </c>
      <c r="U1553" s="48">
        <f t="shared" si="347"/>
        <v>10</v>
      </c>
      <c r="V1553" s="51">
        <f t="shared" si="348"/>
        <v>388</v>
      </c>
      <c r="W1553" s="26" t="s">
        <v>3873</v>
      </c>
      <c r="X1553" s="26">
        <v>1</v>
      </c>
      <c r="Y1553" s="26">
        <v>388</v>
      </c>
      <c r="Z1553" s="26">
        <v>18012</v>
      </c>
      <c r="AA1553" s="26">
        <v>157</v>
      </c>
      <c r="AB1553" s="26">
        <v>9</v>
      </c>
      <c r="AC1553" s="26">
        <v>24000</v>
      </c>
      <c r="AD1553" s="26">
        <v>0</v>
      </c>
      <c r="AE1553" s="26">
        <v>2</v>
      </c>
      <c r="AF1553" s="26">
        <v>1</v>
      </c>
      <c r="AG1553" s="26">
        <v>1</v>
      </c>
      <c r="AH1553" s="26">
        <v>122</v>
      </c>
      <c r="AI1553" s="26">
        <v>2</v>
      </c>
      <c r="AJ1553" s="26">
        <v>1</v>
      </c>
      <c r="AK1553" s="26">
        <v>-5</v>
      </c>
      <c r="AL1553" s="26">
        <v>3</v>
      </c>
      <c r="AM1553" s="26">
        <v>2</v>
      </c>
      <c r="AN1553" s="26">
        <v>29</v>
      </c>
      <c r="AO1553" s="26">
        <v>0</v>
      </c>
      <c r="AP1553" s="26">
        <v>0</v>
      </c>
      <c r="AQ1553" s="26">
        <v>0</v>
      </c>
      <c r="AR1553" s="26">
        <v>1</v>
      </c>
      <c r="AS1553" s="26">
        <v>0</v>
      </c>
      <c r="AT1553" s="26">
        <v>131</v>
      </c>
      <c r="AU1553" s="26">
        <v>10</v>
      </c>
      <c r="AV1553" s="26">
        <v>66</v>
      </c>
      <c r="AW1553" s="26">
        <v>0</v>
      </c>
      <c r="AX1553" s="26">
        <v>0</v>
      </c>
      <c r="AY1553" s="26">
        <v>1</v>
      </c>
      <c r="AZ1553" s="26">
        <v>2</v>
      </c>
      <c r="BA1553" s="26">
        <v>1</v>
      </c>
      <c r="BB1553" s="26">
        <v>0</v>
      </c>
      <c r="BC1553" s="26">
        <v>0</v>
      </c>
      <c r="BD1553" s="26" t="s">
        <v>2309</v>
      </c>
      <c r="BE1553" s="26">
        <v>6</v>
      </c>
      <c r="BF1553" s="26">
        <v>10</v>
      </c>
      <c r="BG1553" s="54" t="str">
        <f t="shared" si="349"/>
        <v>0184</v>
      </c>
      <c r="BH1553" s="9"/>
      <c r="BI1553" s="9"/>
    </row>
    <row r="1554" ht="16.5" spans="1:61">
      <c r="A1554" s="4">
        <f t="shared" si="336"/>
        <v>3</v>
      </c>
      <c r="B1554" s="4" t="str">
        <f>IF(X1554=0,"",VLOOKUP(Y1554,seriesName!A:B,2,TRUE))</f>
        <v>怒天</v>
      </c>
      <c r="C1554" s="4" t="str">
        <f>IF(A1554=1,VLOOKUP(V1554,Head!A:B,2,TRUE),IF(A1554=2,VLOOKUP(V1554,Chest!A:B,2,TRUE),IF(A1554=3,VLOOKUP(V1554,Arm!A:B,2,TRUE),IF(A1554=4,VLOOKUP(V1554,Waist!A:B,2,TRUE),IF(A1554=5,VLOOKUP(V1554,Leg!A:B,2,TRUE),"")))))</f>
        <v>怒天臂甲</v>
      </c>
      <c r="D1554" s="44" t="str">
        <f>IF(X1554=1,VLOOKUP(AA1554,modelID!A:B,2,FALSE),"")</f>
        <v>pl339</v>
      </c>
      <c r="E1554" s="45">
        <f>IF(X1554=0,"",AH1554+VLOOKUP(AN1554,BuildupTable!L:O,4,FALSE))</f>
        <v>178</v>
      </c>
      <c r="F1554" s="1">
        <f t="shared" si="337"/>
        <v>0</v>
      </c>
      <c r="G1554" s="1">
        <f t="shared" si="338"/>
        <v>0</v>
      </c>
      <c r="H1554" s="1">
        <f t="shared" si="339"/>
        <v>0</v>
      </c>
      <c r="I1554" s="1">
        <f t="shared" si="340"/>
        <v>1</v>
      </c>
      <c r="J1554" s="4" t="str">
        <f>IF(AT1554=0,"",VLOOKUP(AT1554,skillbasedata!A:B,2,TRUE))</f>
        <v>激昂</v>
      </c>
      <c r="K1554" s="48">
        <f t="shared" si="341"/>
        <v>1</v>
      </c>
      <c r="L1554" s="4" t="str">
        <f>IF(AU1554=0,"",VLOOKUP(AU1554,skillbasedata!A:B,2,TRUE))</f>
        <v>看破</v>
      </c>
      <c r="M1554" s="48">
        <f t="shared" si="342"/>
        <v>2</v>
      </c>
      <c r="N1554" s="4" t="str">
        <f>IF(AV1554=0,"",VLOOKUP(AV1554,skillbasedata!A:B,2,TRUE))</f>
        <v/>
      </c>
      <c r="O1554" s="48">
        <f t="shared" si="343"/>
        <v>0</v>
      </c>
      <c r="P1554" s="4" t="str">
        <f>IF(AW1554=0,"",VLOOKUP(AW1554,skillbasedata!A:B,2,TRUE))</f>
        <v/>
      </c>
      <c r="Q1554" s="48">
        <f t="shared" si="344"/>
        <v>0</v>
      </c>
      <c r="R1554" s="4" t="str">
        <f>IF(AX1554=0,"",VLOOKUP(AX1554,skillbasedata!A:B,2,TRUE))</f>
        <v/>
      </c>
      <c r="S1554" s="48">
        <f t="shared" si="345"/>
        <v>0</v>
      </c>
      <c r="T1554" s="48">
        <f t="shared" si="346"/>
        <v>6</v>
      </c>
      <c r="U1554" s="48">
        <f t="shared" si="347"/>
        <v>10</v>
      </c>
      <c r="V1554" s="51">
        <f t="shared" si="348"/>
        <v>388</v>
      </c>
      <c r="W1554" s="26" t="s">
        <v>3874</v>
      </c>
      <c r="X1554" s="26">
        <v>1</v>
      </c>
      <c r="Y1554" s="26">
        <v>388</v>
      </c>
      <c r="Z1554" s="26">
        <v>18012</v>
      </c>
      <c r="AA1554" s="26">
        <v>157</v>
      </c>
      <c r="AB1554" s="26">
        <v>9</v>
      </c>
      <c r="AC1554" s="26">
        <v>24000</v>
      </c>
      <c r="AD1554" s="26">
        <v>0</v>
      </c>
      <c r="AE1554" s="26">
        <v>2</v>
      </c>
      <c r="AF1554" s="26">
        <v>1</v>
      </c>
      <c r="AG1554" s="26">
        <v>1</v>
      </c>
      <c r="AH1554" s="26">
        <v>122</v>
      </c>
      <c r="AI1554" s="26">
        <v>2</v>
      </c>
      <c r="AJ1554" s="26">
        <v>1</v>
      </c>
      <c r="AK1554" s="26">
        <v>-5</v>
      </c>
      <c r="AL1554" s="26">
        <v>3</v>
      </c>
      <c r="AM1554" s="26">
        <v>2</v>
      </c>
      <c r="AN1554" s="26">
        <v>29</v>
      </c>
      <c r="AO1554" s="26">
        <v>0</v>
      </c>
      <c r="AP1554" s="26">
        <v>0</v>
      </c>
      <c r="AQ1554" s="26">
        <v>0</v>
      </c>
      <c r="AR1554" s="26">
        <v>0</v>
      </c>
      <c r="AS1554" s="26">
        <v>1</v>
      </c>
      <c r="AT1554" s="26">
        <v>114</v>
      </c>
      <c r="AU1554" s="26">
        <v>6</v>
      </c>
      <c r="AV1554" s="26">
        <v>0</v>
      </c>
      <c r="AW1554" s="26">
        <v>0</v>
      </c>
      <c r="AX1554" s="26">
        <v>0</v>
      </c>
      <c r="AY1554" s="26">
        <v>1</v>
      </c>
      <c r="AZ1554" s="26">
        <v>2</v>
      </c>
      <c r="BA1554" s="26">
        <v>0</v>
      </c>
      <c r="BB1554" s="26">
        <v>0</v>
      </c>
      <c r="BC1554" s="26">
        <v>0</v>
      </c>
      <c r="BD1554" s="26" t="s">
        <v>2309</v>
      </c>
      <c r="BE1554" s="26">
        <v>6</v>
      </c>
      <c r="BF1554" s="26">
        <v>10</v>
      </c>
      <c r="BG1554" s="54" t="str">
        <f t="shared" si="349"/>
        <v>0184</v>
      </c>
      <c r="BH1554" s="9"/>
      <c r="BI1554" s="9"/>
    </row>
    <row r="1555" ht="16.5" spans="1:61">
      <c r="A1555" s="4">
        <f t="shared" si="336"/>
        <v>4</v>
      </c>
      <c r="B1555" s="4" t="str">
        <f>IF(X1555=0,"",VLOOKUP(Y1555,seriesName!A:B,2,TRUE))</f>
        <v>怒天</v>
      </c>
      <c r="C1555" s="4" t="str">
        <f>IF(A1555=1,VLOOKUP(V1555,Head!A:B,2,TRUE),IF(A1555=2,VLOOKUP(V1555,Chest!A:B,2,TRUE),IF(A1555=3,VLOOKUP(V1555,Arm!A:B,2,TRUE),IF(A1555=4,VLOOKUP(V1555,Waist!A:B,2,TRUE),IF(A1555=5,VLOOKUP(V1555,Leg!A:B,2,TRUE),"")))))</f>
        <v>怒天带</v>
      </c>
      <c r="D1555" s="44" t="str">
        <f>IF(X1555=1,VLOOKUP(AA1555,modelID!A:B,2,FALSE),"")</f>
        <v>pl339</v>
      </c>
      <c r="E1555" s="45">
        <f>IF(X1555=0,"",AH1555+VLOOKUP(AN1555,BuildupTable!L:O,4,FALSE))</f>
        <v>178</v>
      </c>
      <c r="F1555" s="1">
        <f t="shared" si="337"/>
        <v>0</v>
      </c>
      <c r="G1555" s="1">
        <f t="shared" si="338"/>
        <v>0</v>
      </c>
      <c r="H1555" s="1">
        <f t="shared" si="339"/>
        <v>1</v>
      </c>
      <c r="I1555" s="1">
        <f t="shared" si="340"/>
        <v>0</v>
      </c>
      <c r="J1555" s="4" t="str">
        <f>IF(AT1555=0,"",VLOOKUP(AT1555,skillbasedata!A:B,2,TRUE))</f>
        <v>连击</v>
      </c>
      <c r="K1555" s="48">
        <f t="shared" si="341"/>
        <v>1</v>
      </c>
      <c r="L1555" s="4" t="str">
        <f>IF(AU1555=0,"",VLOOKUP(AU1555,skillbasedata!A:B,2,TRUE))</f>
        <v>会心击【属性】</v>
      </c>
      <c r="M1555" s="48">
        <f t="shared" si="342"/>
        <v>2</v>
      </c>
      <c r="N1555" s="4" t="str">
        <f>IF(AV1555=0,"",VLOOKUP(AV1555,skillbasedata!A:B,2,TRUE))</f>
        <v>利刃</v>
      </c>
      <c r="O1555" s="48">
        <f t="shared" si="343"/>
        <v>1</v>
      </c>
      <c r="P1555" s="4" t="str">
        <f>IF(AW1555=0,"",VLOOKUP(AW1555,skillbasedata!A:B,2,TRUE))</f>
        <v>弹丸节约</v>
      </c>
      <c r="Q1555" s="48">
        <f t="shared" si="344"/>
        <v>1</v>
      </c>
      <c r="R1555" s="4" t="str">
        <f>IF(AX1555=0,"",VLOOKUP(AX1555,skillbasedata!A:B,2,TRUE))</f>
        <v/>
      </c>
      <c r="S1555" s="48">
        <f t="shared" si="345"/>
        <v>0</v>
      </c>
      <c r="T1555" s="48">
        <f t="shared" si="346"/>
        <v>6</v>
      </c>
      <c r="U1555" s="48">
        <f t="shared" si="347"/>
        <v>10</v>
      </c>
      <c r="V1555" s="51">
        <f t="shared" si="348"/>
        <v>388</v>
      </c>
      <c r="W1555" s="26" t="s">
        <v>3875</v>
      </c>
      <c r="X1555" s="26">
        <v>1</v>
      </c>
      <c r="Y1555" s="26">
        <v>388</v>
      </c>
      <c r="Z1555" s="26">
        <v>18012</v>
      </c>
      <c r="AA1555" s="26">
        <v>157</v>
      </c>
      <c r="AB1555" s="26">
        <v>9</v>
      </c>
      <c r="AC1555" s="26">
        <v>24000</v>
      </c>
      <c r="AD1555" s="26">
        <v>0</v>
      </c>
      <c r="AE1555" s="26">
        <v>2</v>
      </c>
      <c r="AF1555" s="26">
        <v>1</v>
      </c>
      <c r="AG1555" s="26">
        <v>1</v>
      </c>
      <c r="AH1555" s="26">
        <v>122</v>
      </c>
      <c r="AI1555" s="26">
        <v>2</v>
      </c>
      <c r="AJ1555" s="26">
        <v>1</v>
      </c>
      <c r="AK1555" s="26">
        <v>-5</v>
      </c>
      <c r="AL1555" s="26">
        <v>3</v>
      </c>
      <c r="AM1555" s="26">
        <v>2</v>
      </c>
      <c r="AN1555" s="26">
        <v>29</v>
      </c>
      <c r="AO1555" s="26">
        <v>0</v>
      </c>
      <c r="AP1555" s="26">
        <v>0</v>
      </c>
      <c r="AQ1555" s="26">
        <v>0</v>
      </c>
      <c r="AR1555" s="26">
        <v>1</v>
      </c>
      <c r="AS1555" s="26">
        <v>0</v>
      </c>
      <c r="AT1555" s="26">
        <v>131</v>
      </c>
      <c r="AU1555" s="26">
        <v>11</v>
      </c>
      <c r="AV1555" s="26">
        <v>23</v>
      </c>
      <c r="AW1555" s="26">
        <v>24</v>
      </c>
      <c r="AX1555" s="26">
        <v>0</v>
      </c>
      <c r="AY1555" s="26">
        <v>1</v>
      </c>
      <c r="AZ1555" s="26">
        <v>2</v>
      </c>
      <c r="BA1555" s="26">
        <v>1</v>
      </c>
      <c r="BB1555" s="26">
        <v>1</v>
      </c>
      <c r="BC1555" s="26">
        <v>0</v>
      </c>
      <c r="BD1555" s="26" t="s">
        <v>2309</v>
      </c>
      <c r="BE1555" s="26">
        <v>6</v>
      </c>
      <c r="BF1555" s="26">
        <v>10</v>
      </c>
      <c r="BG1555" s="54" t="str">
        <f t="shared" si="349"/>
        <v>0184</v>
      </c>
      <c r="BH1555" s="9"/>
      <c r="BI1555" s="9"/>
    </row>
    <row r="1556" ht="16.5" spans="1:61">
      <c r="A1556" s="4">
        <f t="shared" si="336"/>
        <v>5</v>
      </c>
      <c r="B1556" s="4" t="str">
        <f>IF(X1556=0,"",VLOOKUP(Y1556,seriesName!A:B,2,TRUE))</f>
        <v>怒天</v>
      </c>
      <c r="C1556" s="4" t="str">
        <f>IF(A1556=1,VLOOKUP(V1556,Head!A:B,2,TRUE),IF(A1556=2,VLOOKUP(V1556,Chest!A:B,2,TRUE),IF(A1556=3,VLOOKUP(V1556,Arm!A:B,2,TRUE),IF(A1556=4,VLOOKUP(V1556,Waist!A:B,2,TRUE),IF(A1556=5,VLOOKUP(V1556,Leg!A:B,2,TRUE),"")))))</f>
        <v>怒天下裳</v>
      </c>
      <c r="D1556" s="44" t="str">
        <f>IF(X1556=1,VLOOKUP(AA1556,modelID!A:B,2,FALSE),"")</f>
        <v>pl339</v>
      </c>
      <c r="E1556" s="45">
        <f>IF(X1556=0,"",AH1556+VLOOKUP(AN1556,BuildupTable!L:O,4,FALSE))</f>
        <v>178</v>
      </c>
      <c r="F1556" s="1">
        <f t="shared" si="337"/>
        <v>0</v>
      </c>
      <c r="G1556" s="1">
        <f t="shared" si="338"/>
        <v>0</v>
      </c>
      <c r="H1556" s="1">
        <f t="shared" si="339"/>
        <v>0</v>
      </c>
      <c r="I1556" s="1">
        <f t="shared" si="340"/>
        <v>1</v>
      </c>
      <c r="J1556" s="4" t="str">
        <f>IF(AT1556=0,"",VLOOKUP(AT1556,skillbasedata!A:B,2,TRUE))</f>
        <v>激昂</v>
      </c>
      <c r="K1556" s="48">
        <f t="shared" si="341"/>
        <v>1</v>
      </c>
      <c r="L1556" s="4" t="str">
        <f>IF(AU1556=0,"",VLOOKUP(AU1556,skillbasedata!A:B,2,TRUE))</f>
        <v>回避距离提升</v>
      </c>
      <c r="M1556" s="48">
        <f t="shared" si="342"/>
        <v>2</v>
      </c>
      <c r="N1556" s="4" t="str">
        <f>IF(AV1556=0,"",VLOOKUP(AV1556,skillbasedata!A:B,2,TRUE))</f>
        <v/>
      </c>
      <c r="O1556" s="48">
        <f t="shared" si="343"/>
        <v>0</v>
      </c>
      <c r="P1556" s="4" t="str">
        <f>IF(AW1556=0,"",VLOOKUP(AW1556,skillbasedata!A:B,2,TRUE))</f>
        <v/>
      </c>
      <c r="Q1556" s="48">
        <f t="shared" si="344"/>
        <v>0</v>
      </c>
      <c r="R1556" s="4" t="str">
        <f>IF(AX1556=0,"",VLOOKUP(AX1556,skillbasedata!A:B,2,TRUE))</f>
        <v/>
      </c>
      <c r="S1556" s="48">
        <f t="shared" si="345"/>
        <v>0</v>
      </c>
      <c r="T1556" s="48">
        <f t="shared" si="346"/>
        <v>6</v>
      </c>
      <c r="U1556" s="48">
        <f t="shared" si="347"/>
        <v>10</v>
      </c>
      <c r="V1556" s="51">
        <f t="shared" si="348"/>
        <v>388</v>
      </c>
      <c r="W1556" s="26" t="s">
        <v>3876</v>
      </c>
      <c r="X1556" s="26">
        <v>1</v>
      </c>
      <c r="Y1556" s="26">
        <v>388</v>
      </c>
      <c r="Z1556" s="26">
        <v>18012</v>
      </c>
      <c r="AA1556" s="26">
        <v>157</v>
      </c>
      <c r="AB1556" s="26">
        <v>9</v>
      </c>
      <c r="AC1556" s="26">
        <v>24000</v>
      </c>
      <c r="AD1556" s="26">
        <v>0</v>
      </c>
      <c r="AE1556" s="26">
        <v>2</v>
      </c>
      <c r="AF1556" s="26">
        <v>1</v>
      </c>
      <c r="AG1556" s="26">
        <v>1</v>
      </c>
      <c r="AH1556" s="26">
        <v>122</v>
      </c>
      <c r="AI1556" s="26">
        <v>2</v>
      </c>
      <c r="AJ1556" s="26">
        <v>1</v>
      </c>
      <c r="AK1556" s="26">
        <v>-5</v>
      </c>
      <c r="AL1556" s="26">
        <v>3</v>
      </c>
      <c r="AM1556" s="26">
        <v>2</v>
      </c>
      <c r="AN1556" s="26">
        <v>29</v>
      </c>
      <c r="AO1556" s="26">
        <v>0</v>
      </c>
      <c r="AP1556" s="26">
        <v>0</v>
      </c>
      <c r="AQ1556" s="26">
        <v>0</v>
      </c>
      <c r="AR1556" s="26">
        <v>0</v>
      </c>
      <c r="AS1556" s="26">
        <v>1</v>
      </c>
      <c r="AT1556" s="26">
        <v>114</v>
      </c>
      <c r="AU1556" s="26">
        <v>66</v>
      </c>
      <c r="AV1556" s="26">
        <v>0</v>
      </c>
      <c r="AW1556" s="26">
        <v>0</v>
      </c>
      <c r="AX1556" s="26">
        <v>0</v>
      </c>
      <c r="AY1556" s="26">
        <v>1</v>
      </c>
      <c r="AZ1556" s="26">
        <v>2</v>
      </c>
      <c r="BA1556" s="26">
        <v>0</v>
      </c>
      <c r="BB1556" s="26">
        <v>0</v>
      </c>
      <c r="BC1556" s="26">
        <v>0</v>
      </c>
      <c r="BD1556" s="26" t="s">
        <v>2309</v>
      </c>
      <c r="BE1556" s="26">
        <v>6</v>
      </c>
      <c r="BF1556" s="26">
        <v>10</v>
      </c>
      <c r="BG1556" s="54" t="str">
        <f t="shared" si="349"/>
        <v>0184</v>
      </c>
      <c r="BH1556" s="9"/>
      <c r="BI1556" s="9"/>
    </row>
    <row r="1557" ht="16.5" spans="1:61">
      <c r="A1557" s="4">
        <f t="shared" si="336"/>
        <v>1</v>
      </c>
      <c r="B1557" s="4" t="str">
        <f>IF(X1557=0,"",VLOOKUP(Y1557,seriesName!A:B,2,TRUE))</f>
        <v>祸铠・怨</v>
      </c>
      <c r="C1557" s="4" t="str">
        <f>IF(A1557=1,VLOOKUP(V1557,Head!A:B,2,TRUE),IF(A1557=2,VLOOKUP(V1557,Chest!A:B,2,TRUE),IF(A1557=3,VLOOKUP(V1557,Arm!A:B,2,TRUE),IF(A1557=4,VLOOKUP(V1557,Waist!A:B,2,TRUE),IF(A1557=5,VLOOKUP(V1557,Leg!A:B,2,TRUE),"")))))</f>
        <v>祸铠・怨【武士盔】</v>
      </c>
      <c r="D1557" s="44" t="str">
        <f>IF(X1557=1,VLOOKUP(AA1557,modelID!A:B,2,FALSE),"")</f>
        <v>pl346</v>
      </c>
      <c r="E1557" s="45">
        <f>IF(X1557=0,"",AH1557+VLOOKUP(AN1557,BuildupTable!L:O,4,FALSE))</f>
        <v>180</v>
      </c>
      <c r="F1557" s="1">
        <f t="shared" si="337"/>
        <v>0</v>
      </c>
      <c r="G1557" s="1">
        <f t="shared" si="338"/>
        <v>0</v>
      </c>
      <c r="H1557" s="1">
        <f t="shared" si="339"/>
        <v>1</v>
      </c>
      <c r="I1557" s="1">
        <f t="shared" si="340"/>
        <v>0</v>
      </c>
      <c r="J1557" s="4" t="str">
        <f>IF(AT1557=0,"",VLOOKUP(AT1557,skillbasedata!A:B,2,TRUE))</f>
        <v>鬼火缠</v>
      </c>
      <c r="K1557" s="48">
        <f t="shared" si="341"/>
        <v>2</v>
      </c>
      <c r="L1557" s="4" t="str">
        <f>IF(AU1557=0,"",VLOOKUP(AU1557,skillbasedata!A:B,2,TRUE))</f>
        <v>因祸得福</v>
      </c>
      <c r="M1557" s="48">
        <f t="shared" si="342"/>
        <v>2</v>
      </c>
      <c r="N1557" s="4" t="str">
        <f>IF(AV1557=0,"",VLOOKUP(AV1557,skillbasedata!A:B,2,TRUE))</f>
        <v>合气</v>
      </c>
      <c r="O1557" s="48">
        <f t="shared" si="343"/>
        <v>1</v>
      </c>
      <c r="P1557" s="4" t="str">
        <f>IF(AW1557=0,"",VLOOKUP(AW1557,skillbasedata!A:B,2,TRUE))</f>
        <v/>
      </c>
      <c r="Q1557" s="48">
        <f t="shared" si="344"/>
        <v>0</v>
      </c>
      <c r="R1557" s="4" t="str">
        <f>IF(AX1557=0,"",VLOOKUP(AX1557,skillbasedata!A:B,2,TRUE))</f>
        <v/>
      </c>
      <c r="S1557" s="48">
        <f t="shared" si="345"/>
        <v>0</v>
      </c>
      <c r="T1557" s="48">
        <f t="shared" si="346"/>
        <v>6</v>
      </c>
      <c r="U1557" s="48">
        <f t="shared" si="347"/>
        <v>10</v>
      </c>
      <c r="V1557" s="51">
        <f t="shared" si="348"/>
        <v>395</v>
      </c>
      <c r="W1557" s="26" t="s">
        <v>3877</v>
      </c>
      <c r="X1557" s="26">
        <v>1</v>
      </c>
      <c r="Y1557" s="26">
        <v>395</v>
      </c>
      <c r="Z1557" s="26">
        <v>18014</v>
      </c>
      <c r="AA1557" s="26">
        <v>164</v>
      </c>
      <c r="AB1557" s="26">
        <v>9</v>
      </c>
      <c r="AC1557" s="26">
        <v>24000</v>
      </c>
      <c r="AD1557" s="26">
        <v>0</v>
      </c>
      <c r="AE1557" s="26">
        <v>2</v>
      </c>
      <c r="AF1557" s="26">
        <v>1</v>
      </c>
      <c r="AG1557" s="26">
        <v>1</v>
      </c>
      <c r="AH1557" s="26">
        <v>124</v>
      </c>
      <c r="AI1557" s="26">
        <v>3</v>
      </c>
      <c r="AJ1557" s="26">
        <v>-3</v>
      </c>
      <c r="AK1557" s="26">
        <v>1</v>
      </c>
      <c r="AL1557" s="26">
        <v>-2</v>
      </c>
      <c r="AM1557" s="26">
        <v>1</v>
      </c>
      <c r="AN1557" s="26">
        <v>29</v>
      </c>
      <c r="AO1557" s="26">
        <v>0</v>
      </c>
      <c r="AP1557" s="26">
        <v>0</v>
      </c>
      <c r="AQ1557" s="26">
        <v>0</v>
      </c>
      <c r="AR1557" s="26">
        <v>1</v>
      </c>
      <c r="AS1557" s="26">
        <v>0</v>
      </c>
      <c r="AT1557" s="26">
        <v>108</v>
      </c>
      <c r="AU1557" s="26">
        <v>116</v>
      </c>
      <c r="AV1557" s="26">
        <v>122</v>
      </c>
      <c r="AW1557" s="26">
        <v>0</v>
      </c>
      <c r="AX1557" s="26">
        <v>0</v>
      </c>
      <c r="AY1557" s="26">
        <v>2</v>
      </c>
      <c r="AZ1557" s="26">
        <v>2</v>
      </c>
      <c r="BA1557" s="26">
        <v>1</v>
      </c>
      <c r="BB1557" s="26">
        <v>0</v>
      </c>
      <c r="BC1557" s="26">
        <v>0</v>
      </c>
      <c r="BD1557" s="26" t="s">
        <v>2309</v>
      </c>
      <c r="BE1557" s="26">
        <v>6</v>
      </c>
      <c r="BF1557" s="26">
        <v>10</v>
      </c>
      <c r="BG1557" s="54" t="str">
        <f t="shared" si="349"/>
        <v>018B</v>
      </c>
      <c r="BH1557" s="9"/>
      <c r="BI1557" s="9"/>
    </row>
    <row r="1558" ht="16.5" spans="1:61">
      <c r="A1558" s="4">
        <f t="shared" si="336"/>
        <v>2</v>
      </c>
      <c r="B1558" s="4" t="str">
        <f>IF(X1558=0,"",VLOOKUP(Y1558,seriesName!A:B,2,TRUE))</f>
        <v>祸铠・怨</v>
      </c>
      <c r="C1558" s="4" t="str">
        <f>IF(A1558=1,VLOOKUP(V1558,Head!A:B,2,TRUE),IF(A1558=2,VLOOKUP(V1558,Chest!A:B,2,TRUE),IF(A1558=3,VLOOKUP(V1558,Arm!A:B,2,TRUE),IF(A1558=4,VLOOKUP(V1558,Waist!A:B,2,TRUE),IF(A1558=5,VLOOKUP(V1558,Leg!A:B,2,TRUE),"")))))</f>
        <v>祸铠・怨【胸甲】</v>
      </c>
      <c r="D1558" s="44" t="str">
        <f>IF(X1558=1,VLOOKUP(AA1558,modelID!A:B,2,FALSE),"")</f>
        <v>pl346</v>
      </c>
      <c r="E1558" s="45">
        <f>IF(X1558=0,"",AH1558+VLOOKUP(AN1558,BuildupTable!L:O,4,FALSE))</f>
        <v>180</v>
      </c>
      <c r="F1558" s="1">
        <f t="shared" si="337"/>
        <v>1</v>
      </c>
      <c r="G1558" s="1">
        <f t="shared" si="338"/>
        <v>0</v>
      </c>
      <c r="H1558" s="1">
        <f t="shared" si="339"/>
        <v>0</v>
      </c>
      <c r="I1558" s="1">
        <f t="shared" si="340"/>
        <v>1</v>
      </c>
      <c r="J1558" s="4" t="str">
        <f>IF(AT1558=0,"",VLOOKUP(AT1558,skillbasedata!A:B,2,TRUE))</f>
        <v>业铠【修罗】</v>
      </c>
      <c r="K1558" s="48">
        <f t="shared" si="341"/>
        <v>1</v>
      </c>
      <c r="L1558" s="4" t="str">
        <f>IF(AU1558=0,"",VLOOKUP(AU1558,skillbasedata!A:B,2,TRUE))</f>
        <v>翔虫使</v>
      </c>
      <c r="M1558" s="48">
        <f t="shared" si="342"/>
        <v>2</v>
      </c>
      <c r="N1558" s="4" t="str">
        <f>IF(AV1558=0,"",VLOOKUP(AV1558,skillbasedata!A:B,2,TRUE))</f>
        <v/>
      </c>
      <c r="O1558" s="48">
        <f t="shared" si="343"/>
        <v>0</v>
      </c>
      <c r="P1558" s="4" t="str">
        <f>IF(AW1558=0,"",VLOOKUP(AW1558,skillbasedata!A:B,2,TRUE))</f>
        <v/>
      </c>
      <c r="Q1558" s="48">
        <f t="shared" si="344"/>
        <v>0</v>
      </c>
      <c r="R1558" s="4" t="str">
        <f>IF(AX1558=0,"",VLOOKUP(AX1558,skillbasedata!A:B,2,TRUE))</f>
        <v/>
      </c>
      <c r="S1558" s="48">
        <f t="shared" si="345"/>
        <v>0</v>
      </c>
      <c r="T1558" s="48">
        <f t="shared" si="346"/>
        <v>6</v>
      </c>
      <c r="U1558" s="48">
        <f t="shared" si="347"/>
        <v>10</v>
      </c>
      <c r="V1558" s="51">
        <f t="shared" si="348"/>
        <v>395</v>
      </c>
      <c r="W1558" s="26" t="s">
        <v>3878</v>
      </c>
      <c r="X1558" s="26">
        <v>1</v>
      </c>
      <c r="Y1558" s="26">
        <v>395</v>
      </c>
      <c r="Z1558" s="26">
        <v>18014</v>
      </c>
      <c r="AA1558" s="26">
        <v>164</v>
      </c>
      <c r="AB1558" s="26">
        <v>9</v>
      </c>
      <c r="AC1558" s="26">
        <v>24000</v>
      </c>
      <c r="AD1558" s="26">
        <v>0</v>
      </c>
      <c r="AE1558" s="26">
        <v>2</v>
      </c>
      <c r="AF1558" s="26">
        <v>1</v>
      </c>
      <c r="AG1558" s="26">
        <v>1</v>
      </c>
      <c r="AH1558" s="26">
        <v>124</v>
      </c>
      <c r="AI1558" s="26">
        <v>3</v>
      </c>
      <c r="AJ1558" s="26">
        <v>-3</v>
      </c>
      <c r="AK1558" s="26">
        <v>1</v>
      </c>
      <c r="AL1558" s="26">
        <v>-2</v>
      </c>
      <c r="AM1558" s="26">
        <v>1</v>
      </c>
      <c r="AN1558" s="26">
        <v>29</v>
      </c>
      <c r="AO1558" s="26">
        <v>0</v>
      </c>
      <c r="AP1558" s="26">
        <v>1</v>
      </c>
      <c r="AQ1558" s="26">
        <v>0</v>
      </c>
      <c r="AR1558" s="26">
        <v>0</v>
      </c>
      <c r="AS1558" s="26">
        <v>1</v>
      </c>
      <c r="AT1558" s="26">
        <v>115</v>
      </c>
      <c r="AU1558" s="26">
        <v>104</v>
      </c>
      <c r="AV1558" s="26">
        <v>0</v>
      </c>
      <c r="AW1558" s="26">
        <v>0</v>
      </c>
      <c r="AX1558" s="26">
        <v>0</v>
      </c>
      <c r="AY1558" s="26">
        <v>1</v>
      </c>
      <c r="AZ1558" s="26">
        <v>2</v>
      </c>
      <c r="BA1558" s="26">
        <v>0</v>
      </c>
      <c r="BB1558" s="26">
        <v>0</v>
      </c>
      <c r="BC1558" s="26">
        <v>0</v>
      </c>
      <c r="BD1558" s="26" t="s">
        <v>2309</v>
      </c>
      <c r="BE1558" s="26">
        <v>6</v>
      </c>
      <c r="BF1558" s="26">
        <v>10</v>
      </c>
      <c r="BG1558" s="54" t="str">
        <f t="shared" si="349"/>
        <v>018B</v>
      </c>
      <c r="BH1558" s="9"/>
      <c r="BI1558" s="9"/>
    </row>
    <row r="1559" ht="16.5" spans="1:61">
      <c r="A1559" s="4">
        <f t="shared" si="336"/>
        <v>3</v>
      </c>
      <c r="B1559" s="4" t="str">
        <f>IF(X1559=0,"",VLOOKUP(Y1559,seriesName!A:B,2,TRUE))</f>
        <v>祸铠・怨</v>
      </c>
      <c r="C1559" s="4" t="str">
        <f>IF(A1559=1,VLOOKUP(V1559,Head!A:B,2,TRUE),IF(A1559=2,VLOOKUP(V1559,Chest!A:B,2,TRUE),IF(A1559=3,VLOOKUP(V1559,Arm!A:B,2,TRUE),IF(A1559=4,VLOOKUP(V1559,Waist!A:B,2,TRUE),IF(A1559=5,VLOOKUP(V1559,Leg!A:B,2,TRUE),"")))))</f>
        <v>祸铠・怨【臂甲】</v>
      </c>
      <c r="D1559" s="44" t="str">
        <f>IF(X1559=1,VLOOKUP(AA1559,modelID!A:B,2,FALSE),"")</f>
        <v>pl346</v>
      </c>
      <c r="E1559" s="45">
        <f>IF(X1559=0,"",AH1559+VLOOKUP(AN1559,BuildupTable!L:O,4,FALSE))</f>
        <v>180</v>
      </c>
      <c r="F1559" s="1">
        <f t="shared" si="337"/>
        <v>0</v>
      </c>
      <c r="G1559" s="1">
        <f t="shared" si="338"/>
        <v>1</v>
      </c>
      <c r="H1559" s="1">
        <f t="shared" si="339"/>
        <v>1</v>
      </c>
      <c r="I1559" s="1">
        <f t="shared" si="340"/>
        <v>0</v>
      </c>
      <c r="J1559" s="4" t="str">
        <f>IF(AT1559=0,"",VLOOKUP(AT1559,skillbasedata!A:B,2,TRUE))</f>
        <v>业铠【修罗】</v>
      </c>
      <c r="K1559" s="48">
        <f t="shared" si="341"/>
        <v>1</v>
      </c>
      <c r="L1559" s="4" t="str">
        <f>IF(AU1559=0,"",VLOOKUP(AU1559,skillbasedata!A:B,2,TRUE))</f>
        <v>逆袭</v>
      </c>
      <c r="M1559" s="48">
        <f t="shared" si="342"/>
        <v>1</v>
      </c>
      <c r="N1559" s="4" t="str">
        <f>IF(AV1559=0,"",VLOOKUP(AV1559,skillbasedata!A:B,2,TRUE))</f>
        <v>合气</v>
      </c>
      <c r="O1559" s="48">
        <f t="shared" si="343"/>
        <v>1</v>
      </c>
      <c r="P1559" s="4" t="str">
        <f>IF(AW1559=0,"",VLOOKUP(AW1559,skillbasedata!A:B,2,TRUE))</f>
        <v/>
      </c>
      <c r="Q1559" s="48">
        <f t="shared" si="344"/>
        <v>0</v>
      </c>
      <c r="R1559" s="4" t="str">
        <f>IF(AX1559=0,"",VLOOKUP(AX1559,skillbasedata!A:B,2,TRUE))</f>
        <v/>
      </c>
      <c r="S1559" s="48">
        <f t="shared" si="345"/>
        <v>0</v>
      </c>
      <c r="T1559" s="48">
        <f t="shared" si="346"/>
        <v>6</v>
      </c>
      <c r="U1559" s="48">
        <f t="shared" si="347"/>
        <v>10</v>
      </c>
      <c r="V1559" s="51">
        <f t="shared" si="348"/>
        <v>395</v>
      </c>
      <c r="W1559" s="26" t="s">
        <v>3879</v>
      </c>
      <c r="X1559" s="26">
        <v>1</v>
      </c>
      <c r="Y1559" s="26">
        <v>395</v>
      </c>
      <c r="Z1559" s="26">
        <v>18014</v>
      </c>
      <c r="AA1559" s="26">
        <v>164</v>
      </c>
      <c r="AB1559" s="26">
        <v>9</v>
      </c>
      <c r="AC1559" s="26">
        <v>24000</v>
      </c>
      <c r="AD1559" s="26">
        <v>0</v>
      </c>
      <c r="AE1559" s="26">
        <v>2</v>
      </c>
      <c r="AF1559" s="26">
        <v>1</v>
      </c>
      <c r="AG1559" s="26">
        <v>1</v>
      </c>
      <c r="AH1559" s="26">
        <v>124</v>
      </c>
      <c r="AI1559" s="26">
        <v>3</v>
      </c>
      <c r="AJ1559" s="26">
        <v>-3</v>
      </c>
      <c r="AK1559" s="26">
        <v>1</v>
      </c>
      <c r="AL1559" s="26">
        <v>-2</v>
      </c>
      <c r="AM1559" s="26">
        <v>1</v>
      </c>
      <c r="AN1559" s="26">
        <v>29</v>
      </c>
      <c r="AO1559" s="26">
        <v>0</v>
      </c>
      <c r="AP1559" s="26">
        <v>0</v>
      </c>
      <c r="AQ1559" s="26">
        <v>1</v>
      </c>
      <c r="AR1559" s="26">
        <v>1</v>
      </c>
      <c r="AS1559" s="26">
        <v>0</v>
      </c>
      <c r="AT1559" s="26">
        <v>115</v>
      </c>
      <c r="AU1559" s="26">
        <v>106</v>
      </c>
      <c r="AV1559" s="26">
        <v>122</v>
      </c>
      <c r="AW1559" s="26">
        <v>0</v>
      </c>
      <c r="AX1559" s="26">
        <v>0</v>
      </c>
      <c r="AY1559" s="26">
        <v>1</v>
      </c>
      <c r="AZ1559" s="26">
        <v>1</v>
      </c>
      <c r="BA1559" s="26">
        <v>1</v>
      </c>
      <c r="BB1559" s="26">
        <v>0</v>
      </c>
      <c r="BC1559" s="26">
        <v>0</v>
      </c>
      <c r="BD1559" s="26" t="s">
        <v>2309</v>
      </c>
      <c r="BE1559" s="26">
        <v>6</v>
      </c>
      <c r="BF1559" s="26">
        <v>10</v>
      </c>
      <c r="BG1559" s="54" t="str">
        <f t="shared" si="349"/>
        <v>018B</v>
      </c>
      <c r="BH1559" s="9"/>
      <c r="BI1559" s="9"/>
    </row>
    <row r="1560" ht="16.5" spans="1:61">
      <c r="A1560" s="4">
        <f t="shared" si="336"/>
        <v>4</v>
      </c>
      <c r="B1560" s="4" t="str">
        <f>IF(X1560=0,"",VLOOKUP(Y1560,seriesName!A:B,2,TRUE))</f>
        <v>祸铠・怨</v>
      </c>
      <c r="C1560" s="4" t="str">
        <f>IF(A1560=1,VLOOKUP(V1560,Head!A:B,2,TRUE),IF(A1560=2,VLOOKUP(V1560,Chest!A:B,2,TRUE),IF(A1560=3,VLOOKUP(V1560,Arm!A:B,2,TRUE),IF(A1560=4,VLOOKUP(V1560,Waist!A:B,2,TRUE),IF(A1560=5,VLOOKUP(V1560,Leg!A:B,2,TRUE),"")))))</f>
        <v>祸铠・怨【腰具】</v>
      </c>
      <c r="D1560" s="44" t="str">
        <f>IF(X1560=1,VLOOKUP(AA1560,modelID!A:B,2,FALSE),"")</f>
        <v>pl346</v>
      </c>
      <c r="E1560" s="45">
        <f>IF(X1560=0,"",AH1560+VLOOKUP(AN1560,BuildupTable!L:O,4,FALSE))</f>
        <v>180</v>
      </c>
      <c r="F1560" s="1">
        <f t="shared" si="337"/>
        <v>1</v>
      </c>
      <c r="G1560" s="1">
        <f t="shared" si="338"/>
        <v>1</v>
      </c>
      <c r="H1560" s="1">
        <f t="shared" si="339"/>
        <v>0</v>
      </c>
      <c r="I1560" s="1">
        <f t="shared" si="340"/>
        <v>1</v>
      </c>
      <c r="J1560" s="4" t="str">
        <f>IF(AT1560=0,"",VLOOKUP(AT1560,skillbasedata!A:B,2,TRUE))</f>
        <v>业铠【修罗】</v>
      </c>
      <c r="K1560" s="48">
        <f t="shared" si="341"/>
        <v>1</v>
      </c>
      <c r="L1560" s="4" t="str">
        <f>IF(AU1560=0,"",VLOOKUP(AU1560,skillbasedata!A:B,2,TRUE))</f>
        <v>因祸得福</v>
      </c>
      <c r="M1560" s="48">
        <f t="shared" si="342"/>
        <v>1</v>
      </c>
      <c r="N1560" s="4" t="str">
        <f>IF(AV1560=0,"",VLOOKUP(AV1560,skillbasedata!A:B,2,TRUE))</f>
        <v/>
      </c>
      <c r="O1560" s="48">
        <f t="shared" si="343"/>
        <v>0</v>
      </c>
      <c r="P1560" s="4" t="str">
        <f>IF(AW1560=0,"",VLOOKUP(AW1560,skillbasedata!A:B,2,TRUE))</f>
        <v/>
      </c>
      <c r="Q1560" s="48">
        <f t="shared" si="344"/>
        <v>0</v>
      </c>
      <c r="R1560" s="4" t="str">
        <f>IF(AX1560=0,"",VLOOKUP(AX1560,skillbasedata!A:B,2,TRUE))</f>
        <v/>
      </c>
      <c r="S1560" s="48">
        <f t="shared" si="345"/>
        <v>0</v>
      </c>
      <c r="T1560" s="48">
        <f t="shared" si="346"/>
        <v>6</v>
      </c>
      <c r="U1560" s="48">
        <f t="shared" si="347"/>
        <v>10</v>
      </c>
      <c r="V1560" s="51">
        <f t="shared" si="348"/>
        <v>395</v>
      </c>
      <c r="W1560" s="26" t="s">
        <v>3880</v>
      </c>
      <c r="X1560" s="26">
        <v>1</v>
      </c>
      <c r="Y1560" s="26">
        <v>395</v>
      </c>
      <c r="Z1560" s="26">
        <v>18014</v>
      </c>
      <c r="AA1560" s="26">
        <v>164</v>
      </c>
      <c r="AB1560" s="26">
        <v>9</v>
      </c>
      <c r="AC1560" s="26">
        <v>24000</v>
      </c>
      <c r="AD1560" s="26">
        <v>0</v>
      </c>
      <c r="AE1560" s="26">
        <v>2</v>
      </c>
      <c r="AF1560" s="26">
        <v>1</v>
      </c>
      <c r="AG1560" s="26">
        <v>1</v>
      </c>
      <c r="AH1560" s="26">
        <v>124</v>
      </c>
      <c r="AI1560" s="26">
        <v>3</v>
      </c>
      <c r="AJ1560" s="26">
        <v>-3</v>
      </c>
      <c r="AK1560" s="26">
        <v>1</v>
      </c>
      <c r="AL1560" s="26">
        <v>-2</v>
      </c>
      <c r="AM1560" s="26">
        <v>1</v>
      </c>
      <c r="AN1560" s="26">
        <v>29</v>
      </c>
      <c r="AO1560" s="26">
        <v>0</v>
      </c>
      <c r="AP1560" s="26">
        <v>1</v>
      </c>
      <c r="AQ1560" s="26">
        <v>1</v>
      </c>
      <c r="AR1560" s="26">
        <v>0</v>
      </c>
      <c r="AS1560" s="26">
        <v>1</v>
      </c>
      <c r="AT1560" s="26">
        <v>115</v>
      </c>
      <c r="AU1560" s="26">
        <v>116</v>
      </c>
      <c r="AV1560" s="26">
        <v>0</v>
      </c>
      <c r="AW1560" s="26">
        <v>0</v>
      </c>
      <c r="AX1560" s="26">
        <v>0</v>
      </c>
      <c r="AY1560" s="26">
        <v>1</v>
      </c>
      <c r="AZ1560" s="26">
        <v>1</v>
      </c>
      <c r="BA1560" s="26">
        <v>0</v>
      </c>
      <c r="BB1560" s="26">
        <v>0</v>
      </c>
      <c r="BC1560" s="26">
        <v>0</v>
      </c>
      <c r="BD1560" s="26" t="s">
        <v>2309</v>
      </c>
      <c r="BE1560" s="26">
        <v>6</v>
      </c>
      <c r="BF1560" s="26">
        <v>10</v>
      </c>
      <c r="BG1560" s="54" t="str">
        <f t="shared" si="349"/>
        <v>018B</v>
      </c>
      <c r="BH1560" s="9"/>
      <c r="BI1560" s="9"/>
    </row>
    <row r="1561" ht="16.5" spans="1:61">
      <c r="A1561" s="4">
        <f t="shared" si="336"/>
        <v>5</v>
      </c>
      <c r="B1561" s="4" t="str">
        <f>IF(X1561=0,"",VLOOKUP(Y1561,seriesName!A:B,2,TRUE))</f>
        <v>祸铠・怨</v>
      </c>
      <c r="C1561" s="4" t="str">
        <f>IF(A1561=1,VLOOKUP(V1561,Head!A:B,2,TRUE),IF(A1561=2,VLOOKUP(V1561,Chest!A:B,2,TRUE),IF(A1561=3,VLOOKUP(V1561,Arm!A:B,2,TRUE),IF(A1561=4,VLOOKUP(V1561,Waist!A:B,2,TRUE),IF(A1561=5,VLOOKUP(V1561,Leg!A:B,2,TRUE),"")))))</f>
        <v>祸铠・怨【腿甲】</v>
      </c>
      <c r="D1561" s="44" t="str">
        <f>IF(X1561=1,VLOOKUP(AA1561,modelID!A:B,2,FALSE),"")</f>
        <v>pl346</v>
      </c>
      <c r="E1561" s="45">
        <f>IF(X1561=0,"",AH1561+VLOOKUP(AN1561,BuildupTable!L:O,4,FALSE))</f>
        <v>180</v>
      </c>
      <c r="F1561" s="1">
        <f t="shared" si="337"/>
        <v>0</v>
      </c>
      <c r="G1561" s="1">
        <f t="shared" si="338"/>
        <v>0</v>
      </c>
      <c r="H1561" s="1">
        <f t="shared" si="339"/>
        <v>0</v>
      </c>
      <c r="I1561" s="1">
        <f t="shared" si="340"/>
        <v>1</v>
      </c>
      <c r="J1561" s="4" t="str">
        <f>IF(AT1561=0,"",VLOOKUP(AT1561,skillbasedata!A:B,2,TRUE))</f>
        <v>鬼火缠</v>
      </c>
      <c r="K1561" s="48">
        <f t="shared" si="341"/>
        <v>2</v>
      </c>
      <c r="L1561" s="4" t="str">
        <f>IF(AU1561=0,"",VLOOKUP(AU1561,skillbasedata!A:B,2,TRUE))</f>
        <v>逆袭</v>
      </c>
      <c r="M1561" s="48">
        <f t="shared" si="342"/>
        <v>2</v>
      </c>
      <c r="N1561" s="4" t="str">
        <f>IF(AV1561=0,"",VLOOKUP(AV1561,skillbasedata!A:B,2,TRUE))</f>
        <v>翔虫使</v>
      </c>
      <c r="O1561" s="48">
        <f t="shared" si="343"/>
        <v>1</v>
      </c>
      <c r="P1561" s="4" t="str">
        <f>IF(AW1561=0,"",VLOOKUP(AW1561,skillbasedata!A:B,2,TRUE))</f>
        <v/>
      </c>
      <c r="Q1561" s="48">
        <f t="shared" si="344"/>
        <v>0</v>
      </c>
      <c r="R1561" s="4" t="str">
        <f>IF(AX1561=0,"",VLOOKUP(AX1561,skillbasedata!A:B,2,TRUE))</f>
        <v/>
      </c>
      <c r="S1561" s="48">
        <f t="shared" si="345"/>
        <v>0</v>
      </c>
      <c r="T1561" s="48">
        <f t="shared" si="346"/>
        <v>6</v>
      </c>
      <c r="U1561" s="48">
        <f t="shared" si="347"/>
        <v>10</v>
      </c>
      <c r="V1561" s="51">
        <f t="shared" si="348"/>
        <v>395</v>
      </c>
      <c r="W1561" s="26" t="s">
        <v>3881</v>
      </c>
      <c r="X1561" s="26">
        <v>1</v>
      </c>
      <c r="Y1561" s="26">
        <v>395</v>
      </c>
      <c r="Z1561" s="26">
        <v>18014</v>
      </c>
      <c r="AA1561" s="26">
        <v>164</v>
      </c>
      <c r="AB1561" s="26">
        <v>9</v>
      </c>
      <c r="AC1561" s="26">
        <v>24000</v>
      </c>
      <c r="AD1561" s="26">
        <v>0</v>
      </c>
      <c r="AE1561" s="26">
        <v>2</v>
      </c>
      <c r="AF1561" s="26">
        <v>1</v>
      </c>
      <c r="AG1561" s="26">
        <v>1</v>
      </c>
      <c r="AH1561" s="26">
        <v>124</v>
      </c>
      <c r="AI1561" s="26">
        <v>3</v>
      </c>
      <c r="AJ1561" s="26">
        <v>-3</v>
      </c>
      <c r="AK1561" s="26">
        <v>1</v>
      </c>
      <c r="AL1561" s="26">
        <v>-2</v>
      </c>
      <c r="AM1561" s="26">
        <v>1</v>
      </c>
      <c r="AN1561" s="26">
        <v>29</v>
      </c>
      <c r="AO1561" s="26">
        <v>0</v>
      </c>
      <c r="AP1561" s="26">
        <v>0</v>
      </c>
      <c r="AQ1561" s="26">
        <v>0</v>
      </c>
      <c r="AR1561" s="26">
        <v>0</v>
      </c>
      <c r="AS1561" s="26">
        <v>1</v>
      </c>
      <c r="AT1561" s="26">
        <v>108</v>
      </c>
      <c r="AU1561" s="26">
        <v>106</v>
      </c>
      <c r="AV1561" s="26">
        <v>104</v>
      </c>
      <c r="AW1561" s="26">
        <v>0</v>
      </c>
      <c r="AX1561" s="26">
        <v>0</v>
      </c>
      <c r="AY1561" s="26">
        <v>2</v>
      </c>
      <c r="AZ1561" s="26">
        <v>2</v>
      </c>
      <c r="BA1561" s="26">
        <v>1</v>
      </c>
      <c r="BB1561" s="26">
        <v>0</v>
      </c>
      <c r="BC1561" s="26">
        <v>0</v>
      </c>
      <c r="BD1561" s="26" t="s">
        <v>2309</v>
      </c>
      <c r="BE1561" s="26">
        <v>6</v>
      </c>
      <c r="BF1561" s="26">
        <v>10</v>
      </c>
      <c r="BG1561" s="54" t="str">
        <f t="shared" si="349"/>
        <v>018B</v>
      </c>
      <c r="BH1561" s="9"/>
      <c r="BI1561" s="9"/>
    </row>
    <row r="1562" ht="16.5" spans="1:61">
      <c r="A1562" s="4">
        <f t="shared" si="336"/>
        <v>1</v>
      </c>
      <c r="B1562" s="4" t="str">
        <f>IF(X1562=0,"",VLOOKUP(Y1562,seriesName!A:B,2,TRUE))</f>
        <v>王国据点司令</v>
      </c>
      <c r="C1562" s="4" t="str">
        <f>IF(A1562=1,VLOOKUP(V1562,Head!A:B,2,TRUE),IF(A1562=2,VLOOKUP(V1562,Chest!A:B,2,TRUE),IF(A1562=3,VLOOKUP(V1562,Arm!A:B,2,TRUE),IF(A1562=4,VLOOKUP(V1562,Waist!A:B,2,TRUE),IF(A1562=5,VLOOKUP(V1562,Leg!A:B,2,TRUE),"")))))</f>
        <v>据点司令【耳饰】</v>
      </c>
      <c r="D1562" s="44" t="str">
        <f>IF(X1562=1,VLOOKUP(AA1562,modelID!A:B,2,FALSE),"")</f>
        <v>pl381</v>
      </c>
      <c r="E1562" s="45">
        <f>IF(X1562=0,"",AH1562+VLOOKUP(AN1562,BuildupTable!L:O,4,FALSE))</f>
        <v>174</v>
      </c>
      <c r="F1562" s="1">
        <f t="shared" si="337"/>
        <v>0</v>
      </c>
      <c r="G1562" s="1">
        <f t="shared" si="338"/>
        <v>1</v>
      </c>
      <c r="H1562" s="1">
        <f t="shared" si="339"/>
        <v>0</v>
      </c>
      <c r="I1562" s="1">
        <f t="shared" si="340"/>
        <v>0</v>
      </c>
      <c r="J1562" s="4" t="str">
        <f>IF(AT1562=0,"",VLOOKUP(AT1562,skillbasedata!A:B,2,TRUE))</f>
        <v>广域化</v>
      </c>
      <c r="K1562" s="48">
        <f t="shared" si="341"/>
        <v>3</v>
      </c>
      <c r="L1562" s="4" t="str">
        <f>IF(AU1562=0,"",VLOOKUP(AU1562,skillbasedata!A:B,2,TRUE))</f>
        <v>集中</v>
      </c>
      <c r="M1562" s="48">
        <f t="shared" si="342"/>
        <v>3</v>
      </c>
      <c r="N1562" s="4" t="str">
        <f>IF(AV1562=0,"",VLOOKUP(AV1562,skillbasedata!A:B,2,TRUE))</f>
        <v/>
      </c>
      <c r="O1562" s="48">
        <f t="shared" si="343"/>
        <v>0</v>
      </c>
      <c r="P1562" s="4" t="str">
        <f>IF(AW1562=0,"",VLOOKUP(AW1562,skillbasedata!A:B,2,TRUE))</f>
        <v/>
      </c>
      <c r="Q1562" s="48">
        <f t="shared" si="344"/>
        <v>0</v>
      </c>
      <c r="R1562" s="4" t="str">
        <f>IF(AX1562=0,"",VLOOKUP(AX1562,skillbasedata!A:B,2,TRUE))</f>
        <v/>
      </c>
      <c r="S1562" s="48">
        <f t="shared" si="345"/>
        <v>0</v>
      </c>
      <c r="T1562" s="48">
        <f t="shared" si="346"/>
        <v>6</v>
      </c>
      <c r="U1562" s="48">
        <f t="shared" si="347"/>
        <v>10</v>
      </c>
      <c r="V1562" s="51">
        <f t="shared" si="348"/>
        <v>419</v>
      </c>
      <c r="W1562" s="26" t="s">
        <v>3882</v>
      </c>
      <c r="X1562" s="26">
        <v>1</v>
      </c>
      <c r="Y1562" s="26">
        <v>419</v>
      </c>
      <c r="Z1562" s="26">
        <v>18003</v>
      </c>
      <c r="AA1562" s="26">
        <v>199</v>
      </c>
      <c r="AB1562" s="26">
        <v>9</v>
      </c>
      <c r="AC1562" s="26">
        <v>24000</v>
      </c>
      <c r="AD1562" s="26">
        <v>0</v>
      </c>
      <c r="AE1562" s="26">
        <v>2</v>
      </c>
      <c r="AF1562" s="26">
        <v>1</v>
      </c>
      <c r="AG1562" s="26">
        <v>1</v>
      </c>
      <c r="AH1562" s="26">
        <v>118</v>
      </c>
      <c r="AI1562" s="26">
        <v>1</v>
      </c>
      <c r="AJ1562" s="26">
        <v>1</v>
      </c>
      <c r="AK1562" s="26">
        <v>1</v>
      </c>
      <c r="AL1562" s="26">
        <v>1</v>
      </c>
      <c r="AM1562" s="26">
        <v>1</v>
      </c>
      <c r="AN1562" s="26">
        <v>29</v>
      </c>
      <c r="AO1562" s="26">
        <v>0</v>
      </c>
      <c r="AP1562" s="26">
        <v>0</v>
      </c>
      <c r="AQ1562" s="26">
        <v>1</v>
      </c>
      <c r="AR1562" s="26">
        <v>0</v>
      </c>
      <c r="AS1562" s="26">
        <v>0</v>
      </c>
      <c r="AT1562" s="26">
        <v>89</v>
      </c>
      <c r="AU1562" s="26">
        <v>30</v>
      </c>
      <c r="AV1562" s="26">
        <v>0</v>
      </c>
      <c r="AW1562" s="26">
        <v>0</v>
      </c>
      <c r="AX1562" s="26">
        <v>0</v>
      </c>
      <c r="AY1562" s="26">
        <v>3</v>
      </c>
      <c r="AZ1562" s="26">
        <v>3</v>
      </c>
      <c r="BA1562" s="26">
        <v>0</v>
      </c>
      <c r="BB1562" s="26">
        <v>0</v>
      </c>
      <c r="BC1562" s="26">
        <v>0</v>
      </c>
      <c r="BD1562" s="26" t="s">
        <v>2309</v>
      </c>
      <c r="BE1562" s="26">
        <v>6</v>
      </c>
      <c r="BF1562" s="26">
        <v>10</v>
      </c>
      <c r="BG1562" s="54" t="str">
        <f t="shared" si="349"/>
        <v>01A3</v>
      </c>
      <c r="BH1562" s="9"/>
      <c r="BI1562" s="9"/>
    </row>
    <row r="1563" ht="16.5" spans="1:61">
      <c r="A1563" s="4">
        <f t="shared" si="336"/>
        <v>2</v>
      </c>
      <c r="B1563" s="4" t="str">
        <f>IF(X1563=0,"",VLOOKUP(Y1563,seriesName!A:B,2,TRUE))</f>
        <v>王国据点司令</v>
      </c>
      <c r="C1563" s="4" t="str">
        <f>IF(A1563=1,VLOOKUP(V1563,Head!A:B,2,TRUE),IF(A1563=2,VLOOKUP(V1563,Chest!A:B,2,TRUE),IF(A1563=3,VLOOKUP(V1563,Arm!A:B,2,TRUE),IF(A1563=4,VLOOKUP(V1563,Waist!A:B,2,TRUE),IF(A1563=5,VLOOKUP(V1563,Leg!A:B,2,TRUE),"")))))</f>
        <v>据点司令【铠甲】</v>
      </c>
      <c r="D1563" s="44" t="str">
        <f>IF(X1563=1,VLOOKUP(AA1563,modelID!A:B,2,FALSE),"")</f>
        <v>pl381</v>
      </c>
      <c r="E1563" s="45">
        <f>IF(X1563=0,"",AH1563+VLOOKUP(AN1563,BuildupTable!L:O,4,FALSE))</f>
        <v>174</v>
      </c>
      <c r="F1563" s="1">
        <f t="shared" si="337"/>
        <v>0</v>
      </c>
      <c r="G1563" s="1">
        <f t="shared" si="338"/>
        <v>0</v>
      </c>
      <c r="H1563" s="1">
        <f t="shared" si="339"/>
        <v>2</v>
      </c>
      <c r="I1563" s="1">
        <f t="shared" si="340"/>
        <v>0</v>
      </c>
      <c r="J1563" s="4" t="str">
        <f>IF(AT1563=0,"",VLOOKUP(AT1563,skillbasedata!A:B,2,TRUE))</f>
        <v>蓄力大师</v>
      </c>
      <c r="K1563" s="48">
        <f t="shared" si="341"/>
        <v>1</v>
      </c>
      <c r="L1563" s="4" t="str">
        <f>IF(AU1563=0,"",VLOOKUP(AU1563,skillbasedata!A:B,2,TRUE))</f>
        <v>拔刀术【技】</v>
      </c>
      <c r="M1563" s="48">
        <f t="shared" si="342"/>
        <v>1</v>
      </c>
      <c r="N1563" s="4" t="str">
        <f>IF(AV1563=0,"",VLOOKUP(AV1563,skillbasedata!A:B,2,TRUE))</f>
        <v/>
      </c>
      <c r="O1563" s="48">
        <f t="shared" si="343"/>
        <v>0</v>
      </c>
      <c r="P1563" s="4" t="str">
        <f>IF(AW1563=0,"",VLOOKUP(AW1563,skillbasedata!A:B,2,TRUE))</f>
        <v/>
      </c>
      <c r="Q1563" s="48">
        <f t="shared" si="344"/>
        <v>0</v>
      </c>
      <c r="R1563" s="4" t="str">
        <f>IF(AX1563=0,"",VLOOKUP(AX1563,skillbasedata!A:B,2,TRUE))</f>
        <v/>
      </c>
      <c r="S1563" s="48">
        <f t="shared" si="345"/>
        <v>0</v>
      </c>
      <c r="T1563" s="48">
        <f t="shared" si="346"/>
        <v>6</v>
      </c>
      <c r="U1563" s="48">
        <f t="shared" si="347"/>
        <v>10</v>
      </c>
      <c r="V1563" s="51">
        <f t="shared" si="348"/>
        <v>419</v>
      </c>
      <c r="W1563" s="26" t="s">
        <v>3883</v>
      </c>
      <c r="X1563" s="26">
        <v>1</v>
      </c>
      <c r="Y1563" s="26">
        <v>419</v>
      </c>
      <c r="Z1563" s="26">
        <v>18003</v>
      </c>
      <c r="AA1563" s="26">
        <v>199</v>
      </c>
      <c r="AB1563" s="26">
        <v>9</v>
      </c>
      <c r="AC1563" s="26">
        <v>24000</v>
      </c>
      <c r="AD1563" s="26">
        <v>0</v>
      </c>
      <c r="AE1563" s="26">
        <v>2</v>
      </c>
      <c r="AF1563" s="26">
        <v>1</v>
      </c>
      <c r="AG1563" s="26">
        <v>1</v>
      </c>
      <c r="AH1563" s="26">
        <v>118</v>
      </c>
      <c r="AI1563" s="26">
        <v>1</v>
      </c>
      <c r="AJ1563" s="26">
        <v>1</v>
      </c>
      <c r="AK1563" s="26">
        <v>1</v>
      </c>
      <c r="AL1563" s="26">
        <v>1</v>
      </c>
      <c r="AM1563" s="26">
        <v>1</v>
      </c>
      <c r="AN1563" s="26">
        <v>29</v>
      </c>
      <c r="AO1563" s="26">
        <v>0</v>
      </c>
      <c r="AP1563" s="26">
        <v>0</v>
      </c>
      <c r="AQ1563" s="26">
        <v>0</v>
      </c>
      <c r="AR1563" s="26">
        <v>2</v>
      </c>
      <c r="AS1563" s="26">
        <v>0</v>
      </c>
      <c r="AT1563" s="26">
        <v>124</v>
      </c>
      <c r="AU1563" s="26">
        <v>38</v>
      </c>
      <c r="AV1563" s="26">
        <v>0</v>
      </c>
      <c r="AW1563" s="26">
        <v>0</v>
      </c>
      <c r="AX1563" s="26">
        <v>0</v>
      </c>
      <c r="AY1563" s="26">
        <v>1</v>
      </c>
      <c r="AZ1563" s="26">
        <v>1</v>
      </c>
      <c r="BA1563" s="26">
        <v>0</v>
      </c>
      <c r="BB1563" s="26">
        <v>0</v>
      </c>
      <c r="BC1563" s="26">
        <v>0</v>
      </c>
      <c r="BD1563" s="26" t="s">
        <v>2309</v>
      </c>
      <c r="BE1563" s="26">
        <v>6</v>
      </c>
      <c r="BF1563" s="26">
        <v>10</v>
      </c>
      <c r="BG1563" s="54" t="str">
        <f t="shared" si="349"/>
        <v>01A3</v>
      </c>
      <c r="BH1563" s="9"/>
      <c r="BI1563" s="9"/>
    </row>
    <row r="1564" ht="16.5" spans="1:61">
      <c r="A1564" s="4">
        <f t="shared" si="336"/>
        <v>3</v>
      </c>
      <c r="B1564" s="4" t="str">
        <f>IF(X1564=0,"",VLOOKUP(Y1564,seriesName!A:B,2,TRUE))</f>
        <v>王国据点司令</v>
      </c>
      <c r="C1564" s="4" t="str">
        <f>IF(A1564=1,VLOOKUP(V1564,Head!A:B,2,TRUE),IF(A1564=2,VLOOKUP(V1564,Chest!A:B,2,TRUE),IF(A1564=3,VLOOKUP(V1564,Arm!A:B,2,TRUE),IF(A1564=4,VLOOKUP(V1564,Waist!A:B,2,TRUE),IF(A1564=5,VLOOKUP(V1564,Leg!A:B,2,TRUE),"")))))</f>
        <v>据点司令【手甲】</v>
      </c>
      <c r="D1564" s="44" t="str">
        <f>IF(X1564=1,VLOOKUP(AA1564,modelID!A:B,2,FALSE),"")</f>
        <v>pl381</v>
      </c>
      <c r="E1564" s="45">
        <f>IF(X1564=0,"",AH1564+VLOOKUP(AN1564,BuildupTable!L:O,4,FALSE))</f>
        <v>174</v>
      </c>
      <c r="F1564" s="1">
        <f t="shared" si="337"/>
        <v>1</v>
      </c>
      <c r="G1564" s="1">
        <f t="shared" si="338"/>
        <v>0</v>
      </c>
      <c r="H1564" s="1">
        <f t="shared" si="339"/>
        <v>0</v>
      </c>
      <c r="I1564" s="1">
        <f t="shared" si="340"/>
        <v>1</v>
      </c>
      <c r="J1564" s="4" t="str">
        <f>IF(AT1564=0,"",VLOOKUP(AT1564,skillbasedata!A:B,2,TRUE))</f>
        <v>蓄力大师</v>
      </c>
      <c r="K1564" s="48">
        <f t="shared" si="341"/>
        <v>2</v>
      </c>
      <c r="L1564" s="4" t="str">
        <f>IF(AU1564=0,"",VLOOKUP(AU1564,skillbasedata!A:B,2,TRUE))</f>
        <v>纳刀术</v>
      </c>
      <c r="M1564" s="48">
        <f t="shared" si="342"/>
        <v>1</v>
      </c>
      <c r="N1564" s="4" t="str">
        <f>IF(AV1564=0,"",VLOOKUP(AV1564,skillbasedata!A:B,2,TRUE))</f>
        <v/>
      </c>
      <c r="O1564" s="48">
        <f t="shared" si="343"/>
        <v>0</v>
      </c>
      <c r="P1564" s="4" t="str">
        <f>IF(AW1564=0,"",VLOOKUP(AW1564,skillbasedata!A:B,2,TRUE))</f>
        <v/>
      </c>
      <c r="Q1564" s="48">
        <f t="shared" si="344"/>
        <v>0</v>
      </c>
      <c r="R1564" s="4" t="str">
        <f>IF(AX1564=0,"",VLOOKUP(AX1564,skillbasedata!A:B,2,TRUE))</f>
        <v/>
      </c>
      <c r="S1564" s="48">
        <f t="shared" si="345"/>
        <v>0</v>
      </c>
      <c r="T1564" s="48">
        <f t="shared" si="346"/>
        <v>6</v>
      </c>
      <c r="U1564" s="48">
        <f t="shared" si="347"/>
        <v>10</v>
      </c>
      <c r="V1564" s="51">
        <f t="shared" si="348"/>
        <v>419</v>
      </c>
      <c r="W1564" s="26" t="s">
        <v>3884</v>
      </c>
      <c r="X1564" s="26">
        <v>1</v>
      </c>
      <c r="Y1564" s="26">
        <v>419</v>
      </c>
      <c r="Z1564" s="26">
        <v>18003</v>
      </c>
      <c r="AA1564" s="26">
        <v>199</v>
      </c>
      <c r="AB1564" s="26">
        <v>9</v>
      </c>
      <c r="AC1564" s="26">
        <v>24000</v>
      </c>
      <c r="AD1564" s="26">
        <v>0</v>
      </c>
      <c r="AE1564" s="26">
        <v>2</v>
      </c>
      <c r="AF1564" s="26">
        <v>1</v>
      </c>
      <c r="AG1564" s="26">
        <v>1</v>
      </c>
      <c r="AH1564" s="26">
        <v>118</v>
      </c>
      <c r="AI1564" s="26">
        <v>1</v>
      </c>
      <c r="AJ1564" s="26">
        <v>1</v>
      </c>
      <c r="AK1564" s="26">
        <v>1</v>
      </c>
      <c r="AL1564" s="26">
        <v>1</v>
      </c>
      <c r="AM1564" s="26">
        <v>1</v>
      </c>
      <c r="AN1564" s="26">
        <v>29</v>
      </c>
      <c r="AO1564" s="26">
        <v>0</v>
      </c>
      <c r="AP1564" s="26">
        <v>1</v>
      </c>
      <c r="AQ1564" s="26">
        <v>0</v>
      </c>
      <c r="AR1564" s="26">
        <v>0</v>
      </c>
      <c r="AS1564" s="26">
        <v>1</v>
      </c>
      <c r="AT1564" s="26">
        <v>124</v>
      </c>
      <c r="AU1564" s="26">
        <v>40</v>
      </c>
      <c r="AV1564" s="26">
        <v>0</v>
      </c>
      <c r="AW1564" s="26">
        <v>0</v>
      </c>
      <c r="AX1564" s="26">
        <v>0</v>
      </c>
      <c r="AY1564" s="26">
        <v>2</v>
      </c>
      <c r="AZ1564" s="26">
        <v>1</v>
      </c>
      <c r="BA1564" s="26">
        <v>0</v>
      </c>
      <c r="BB1564" s="26">
        <v>0</v>
      </c>
      <c r="BC1564" s="26">
        <v>0</v>
      </c>
      <c r="BD1564" s="26" t="s">
        <v>2309</v>
      </c>
      <c r="BE1564" s="26">
        <v>6</v>
      </c>
      <c r="BF1564" s="26">
        <v>10</v>
      </c>
      <c r="BG1564" s="54" t="str">
        <f t="shared" si="349"/>
        <v>01A3</v>
      </c>
      <c r="BH1564" s="9"/>
      <c r="BI1564" s="9"/>
    </row>
    <row r="1565" ht="16.5" spans="1:61">
      <c r="A1565" s="4">
        <f t="shared" si="336"/>
        <v>4</v>
      </c>
      <c r="B1565" s="4" t="str">
        <f>IF(X1565=0,"",VLOOKUP(Y1565,seriesName!A:B,2,TRUE))</f>
        <v>王国据点司令</v>
      </c>
      <c r="C1565" s="4" t="str">
        <f>IF(A1565=1,VLOOKUP(V1565,Head!A:B,2,TRUE),IF(A1565=2,VLOOKUP(V1565,Chest!A:B,2,TRUE),IF(A1565=3,VLOOKUP(V1565,Arm!A:B,2,TRUE),IF(A1565=4,VLOOKUP(V1565,Waist!A:B,2,TRUE),IF(A1565=5,VLOOKUP(V1565,Leg!A:B,2,TRUE),"")))))</f>
        <v>据点司令【腰甲】</v>
      </c>
      <c r="D1565" s="44" t="str">
        <f>IF(X1565=1,VLOOKUP(AA1565,modelID!A:B,2,FALSE),"")</f>
        <v>pl381</v>
      </c>
      <c r="E1565" s="45">
        <f>IF(X1565=0,"",AH1565+VLOOKUP(AN1565,BuildupTable!L:O,4,FALSE))</f>
        <v>174</v>
      </c>
      <c r="F1565" s="1">
        <f t="shared" si="337"/>
        <v>0</v>
      </c>
      <c r="G1565" s="1">
        <f t="shared" si="338"/>
        <v>0</v>
      </c>
      <c r="H1565" s="1">
        <f t="shared" si="339"/>
        <v>0</v>
      </c>
      <c r="I1565" s="1">
        <f t="shared" si="340"/>
        <v>1</v>
      </c>
      <c r="J1565" s="4" t="str">
        <f>IF(AT1565=0,"",VLOOKUP(AT1565,skillbasedata!A:B,2,TRUE))</f>
        <v>拔刀术【力】</v>
      </c>
      <c r="K1565" s="48">
        <f t="shared" si="341"/>
        <v>3</v>
      </c>
      <c r="L1565" s="4" t="str">
        <f>IF(AU1565=0,"",VLOOKUP(AU1565,skillbasedata!A:B,2,TRUE))</f>
        <v>纳刀术</v>
      </c>
      <c r="M1565" s="48">
        <f t="shared" si="342"/>
        <v>1</v>
      </c>
      <c r="N1565" s="4" t="str">
        <f>IF(AV1565=0,"",VLOOKUP(AV1565,skillbasedata!A:B,2,TRUE))</f>
        <v/>
      </c>
      <c r="O1565" s="48">
        <f t="shared" si="343"/>
        <v>0</v>
      </c>
      <c r="P1565" s="4" t="str">
        <f>IF(AW1565=0,"",VLOOKUP(AW1565,skillbasedata!A:B,2,TRUE))</f>
        <v/>
      </c>
      <c r="Q1565" s="48">
        <f t="shared" si="344"/>
        <v>0</v>
      </c>
      <c r="R1565" s="4" t="str">
        <f>IF(AX1565=0,"",VLOOKUP(AX1565,skillbasedata!A:B,2,TRUE))</f>
        <v/>
      </c>
      <c r="S1565" s="48">
        <f t="shared" si="345"/>
        <v>0</v>
      </c>
      <c r="T1565" s="48">
        <f t="shared" si="346"/>
        <v>6</v>
      </c>
      <c r="U1565" s="48">
        <f t="shared" si="347"/>
        <v>10</v>
      </c>
      <c r="V1565" s="51">
        <f t="shared" si="348"/>
        <v>419</v>
      </c>
      <c r="W1565" s="26" t="s">
        <v>3885</v>
      </c>
      <c r="X1565" s="26">
        <v>1</v>
      </c>
      <c r="Y1565" s="26">
        <v>419</v>
      </c>
      <c r="Z1565" s="26">
        <v>18003</v>
      </c>
      <c r="AA1565" s="26">
        <v>199</v>
      </c>
      <c r="AB1565" s="26">
        <v>9</v>
      </c>
      <c r="AC1565" s="26">
        <v>24000</v>
      </c>
      <c r="AD1565" s="26">
        <v>0</v>
      </c>
      <c r="AE1565" s="26">
        <v>2</v>
      </c>
      <c r="AF1565" s="26">
        <v>1</v>
      </c>
      <c r="AG1565" s="26">
        <v>1</v>
      </c>
      <c r="AH1565" s="26">
        <v>118</v>
      </c>
      <c r="AI1565" s="26">
        <v>1</v>
      </c>
      <c r="AJ1565" s="26">
        <v>1</v>
      </c>
      <c r="AK1565" s="26">
        <v>1</v>
      </c>
      <c r="AL1565" s="26">
        <v>1</v>
      </c>
      <c r="AM1565" s="26">
        <v>1</v>
      </c>
      <c r="AN1565" s="26">
        <v>29</v>
      </c>
      <c r="AO1565" s="26">
        <v>0</v>
      </c>
      <c r="AP1565" s="26">
        <v>0</v>
      </c>
      <c r="AQ1565" s="26">
        <v>0</v>
      </c>
      <c r="AR1565" s="26">
        <v>0</v>
      </c>
      <c r="AS1565" s="26">
        <v>1</v>
      </c>
      <c r="AT1565" s="26">
        <v>39</v>
      </c>
      <c r="AU1565" s="26">
        <v>40</v>
      </c>
      <c r="AV1565" s="26">
        <v>0</v>
      </c>
      <c r="AW1565" s="26">
        <v>0</v>
      </c>
      <c r="AX1565" s="26">
        <v>0</v>
      </c>
      <c r="AY1565" s="26">
        <v>3</v>
      </c>
      <c r="AZ1565" s="26">
        <v>1</v>
      </c>
      <c r="BA1565" s="26">
        <v>0</v>
      </c>
      <c r="BB1565" s="26">
        <v>0</v>
      </c>
      <c r="BC1565" s="26">
        <v>0</v>
      </c>
      <c r="BD1565" s="26" t="s">
        <v>2309</v>
      </c>
      <c r="BE1565" s="26">
        <v>6</v>
      </c>
      <c r="BF1565" s="26">
        <v>10</v>
      </c>
      <c r="BG1565" s="54" t="str">
        <f t="shared" si="349"/>
        <v>01A3</v>
      </c>
      <c r="BH1565" s="9"/>
      <c r="BI1565" s="9"/>
    </row>
    <row r="1566" ht="16.5" spans="1:61">
      <c r="A1566" s="4">
        <f t="shared" si="336"/>
        <v>5</v>
      </c>
      <c r="B1566" s="4" t="str">
        <f>IF(X1566=0,"",VLOOKUP(Y1566,seriesName!A:B,2,TRUE))</f>
        <v>王国据点司令</v>
      </c>
      <c r="C1566" s="4" t="str">
        <f>IF(A1566=1,VLOOKUP(V1566,Head!A:B,2,TRUE),IF(A1566=2,VLOOKUP(V1566,Chest!A:B,2,TRUE),IF(A1566=3,VLOOKUP(V1566,Arm!A:B,2,TRUE),IF(A1566=4,VLOOKUP(V1566,Waist!A:B,2,TRUE),IF(A1566=5,VLOOKUP(V1566,Leg!A:B,2,TRUE),"")))))</f>
        <v>据点司令【腿甲】</v>
      </c>
      <c r="D1566" s="44" t="str">
        <f>IF(X1566=1,VLOOKUP(AA1566,modelID!A:B,2,FALSE),"")</f>
        <v>pl381</v>
      </c>
      <c r="E1566" s="45">
        <f>IF(X1566=0,"",AH1566+VLOOKUP(AN1566,BuildupTable!L:O,4,FALSE))</f>
        <v>174</v>
      </c>
      <c r="F1566" s="1">
        <f t="shared" si="337"/>
        <v>0</v>
      </c>
      <c r="G1566" s="1">
        <f t="shared" si="338"/>
        <v>2</v>
      </c>
      <c r="H1566" s="1">
        <f t="shared" si="339"/>
        <v>0</v>
      </c>
      <c r="I1566" s="1">
        <f t="shared" si="340"/>
        <v>0</v>
      </c>
      <c r="J1566" s="4" t="str">
        <f>IF(AT1566=0,"",VLOOKUP(AT1566,skillbasedata!A:B,2,TRUE))</f>
        <v>拔刀术【技】</v>
      </c>
      <c r="K1566" s="48">
        <f t="shared" si="341"/>
        <v>2</v>
      </c>
      <c r="L1566" s="4" t="str">
        <f>IF(AU1566=0,"",VLOOKUP(AU1566,skillbasedata!A:B,2,TRUE))</f>
        <v>纳刀术</v>
      </c>
      <c r="M1566" s="48">
        <f t="shared" si="342"/>
        <v>1</v>
      </c>
      <c r="N1566" s="4" t="str">
        <f>IF(AV1566=0,"",VLOOKUP(AV1566,skillbasedata!A:B,2,TRUE))</f>
        <v/>
      </c>
      <c r="O1566" s="48">
        <f t="shared" si="343"/>
        <v>0</v>
      </c>
      <c r="P1566" s="4" t="str">
        <f>IF(AW1566=0,"",VLOOKUP(AW1566,skillbasedata!A:B,2,TRUE))</f>
        <v/>
      </c>
      <c r="Q1566" s="48">
        <f t="shared" si="344"/>
        <v>0</v>
      </c>
      <c r="R1566" s="4" t="str">
        <f>IF(AX1566=0,"",VLOOKUP(AX1566,skillbasedata!A:B,2,TRUE))</f>
        <v/>
      </c>
      <c r="S1566" s="48">
        <f t="shared" si="345"/>
        <v>0</v>
      </c>
      <c r="T1566" s="48">
        <f t="shared" si="346"/>
        <v>6</v>
      </c>
      <c r="U1566" s="48">
        <f t="shared" si="347"/>
        <v>10</v>
      </c>
      <c r="V1566" s="51">
        <f t="shared" si="348"/>
        <v>419</v>
      </c>
      <c r="W1566" s="26" t="s">
        <v>3886</v>
      </c>
      <c r="X1566" s="26">
        <v>1</v>
      </c>
      <c r="Y1566" s="26">
        <v>419</v>
      </c>
      <c r="Z1566" s="26">
        <v>18003</v>
      </c>
      <c r="AA1566" s="26">
        <v>199</v>
      </c>
      <c r="AB1566" s="26">
        <v>9</v>
      </c>
      <c r="AC1566" s="26">
        <v>24000</v>
      </c>
      <c r="AD1566" s="26">
        <v>0</v>
      </c>
      <c r="AE1566" s="26">
        <v>2</v>
      </c>
      <c r="AF1566" s="26">
        <v>1</v>
      </c>
      <c r="AG1566" s="26">
        <v>1</v>
      </c>
      <c r="AH1566" s="26">
        <v>118</v>
      </c>
      <c r="AI1566" s="26">
        <v>1</v>
      </c>
      <c r="AJ1566" s="26">
        <v>1</v>
      </c>
      <c r="AK1566" s="26">
        <v>1</v>
      </c>
      <c r="AL1566" s="26">
        <v>1</v>
      </c>
      <c r="AM1566" s="26">
        <v>1</v>
      </c>
      <c r="AN1566" s="26">
        <v>29</v>
      </c>
      <c r="AO1566" s="26">
        <v>0</v>
      </c>
      <c r="AP1566" s="26">
        <v>0</v>
      </c>
      <c r="AQ1566" s="26">
        <v>2</v>
      </c>
      <c r="AR1566" s="26">
        <v>0</v>
      </c>
      <c r="AS1566" s="26">
        <v>0</v>
      </c>
      <c r="AT1566" s="26">
        <v>38</v>
      </c>
      <c r="AU1566" s="26">
        <v>40</v>
      </c>
      <c r="AV1566" s="26">
        <v>0</v>
      </c>
      <c r="AW1566" s="26">
        <v>0</v>
      </c>
      <c r="AX1566" s="26">
        <v>0</v>
      </c>
      <c r="AY1566" s="26">
        <v>2</v>
      </c>
      <c r="AZ1566" s="26">
        <v>1</v>
      </c>
      <c r="BA1566" s="26">
        <v>0</v>
      </c>
      <c r="BB1566" s="26">
        <v>0</v>
      </c>
      <c r="BC1566" s="26">
        <v>0</v>
      </c>
      <c r="BD1566" s="26" t="s">
        <v>2309</v>
      </c>
      <c r="BE1566" s="26">
        <v>6</v>
      </c>
      <c r="BF1566" s="26">
        <v>10</v>
      </c>
      <c r="BG1566" s="54" t="str">
        <f t="shared" si="349"/>
        <v>01A3</v>
      </c>
      <c r="BH1566" s="9"/>
      <c r="BI1566" s="9"/>
    </row>
    <row r="1567" ht="16.5" spans="1:61">
      <c r="A1567" s="4">
        <f t="shared" si="336"/>
        <v>1</v>
      </c>
      <c r="B1567" s="4" t="str">
        <f>IF(X1567=0,"",VLOOKUP(Y1567,seriesName!A:B,2,TRUE))</f>
        <v>王国据点司令</v>
      </c>
      <c r="C1567" s="4" t="str">
        <f>IF(A1567=1,VLOOKUP(V1567,Head!A:B,2,TRUE),IF(A1567=2,VLOOKUP(V1567,Chest!A:B,2,TRUE),IF(A1567=3,VLOOKUP(V1567,Arm!A:B,2,TRUE),IF(A1567=4,VLOOKUP(V1567,Waist!A:B,2,TRUE),IF(A1567=5,VLOOKUP(V1567,Leg!A:B,2,TRUE),"")))))</f>
        <v>据点司令【耳饰】</v>
      </c>
      <c r="D1567" s="44" t="str">
        <f>IF(X1567=1,VLOOKUP(AA1567,modelID!A:B,2,FALSE),"")</f>
        <v>pl381</v>
      </c>
      <c r="E1567" s="45">
        <f>IF(X1567=0,"",AH1567+VLOOKUP(AN1567,BuildupTable!L:O,4,FALSE))</f>
        <v>174</v>
      </c>
      <c r="F1567" s="1">
        <f t="shared" si="337"/>
        <v>0</v>
      </c>
      <c r="G1567" s="1">
        <f t="shared" si="338"/>
        <v>1</v>
      </c>
      <c r="H1567" s="1">
        <f t="shared" si="339"/>
        <v>0</v>
      </c>
      <c r="I1567" s="1">
        <f t="shared" si="340"/>
        <v>0</v>
      </c>
      <c r="J1567" s="4" t="str">
        <f>IF(AT1567=0,"",VLOOKUP(AT1567,skillbasedata!A:B,2,TRUE))</f>
        <v>广域化</v>
      </c>
      <c r="K1567" s="48">
        <f t="shared" si="341"/>
        <v>3</v>
      </c>
      <c r="L1567" s="4" t="str">
        <f>IF(AU1567=0,"",VLOOKUP(AU1567,skillbasedata!A:B,2,TRUE))</f>
        <v>集中</v>
      </c>
      <c r="M1567" s="48">
        <f t="shared" si="342"/>
        <v>3</v>
      </c>
      <c r="N1567" s="4" t="str">
        <f>IF(AV1567=0,"",VLOOKUP(AV1567,skillbasedata!A:B,2,TRUE))</f>
        <v/>
      </c>
      <c r="O1567" s="48">
        <f t="shared" si="343"/>
        <v>0</v>
      </c>
      <c r="P1567" s="4" t="str">
        <f>IF(AW1567=0,"",VLOOKUP(AW1567,skillbasedata!A:B,2,TRUE))</f>
        <v/>
      </c>
      <c r="Q1567" s="48">
        <f t="shared" si="344"/>
        <v>0</v>
      </c>
      <c r="R1567" s="4" t="str">
        <f>IF(AX1567=0,"",VLOOKUP(AX1567,skillbasedata!A:B,2,TRUE))</f>
        <v/>
      </c>
      <c r="S1567" s="48">
        <f t="shared" si="345"/>
        <v>0</v>
      </c>
      <c r="T1567" s="48">
        <f t="shared" si="346"/>
        <v>6</v>
      </c>
      <c r="U1567" s="48">
        <f t="shared" si="347"/>
        <v>10</v>
      </c>
      <c r="V1567" s="51">
        <f t="shared" si="348"/>
        <v>420</v>
      </c>
      <c r="W1567" s="26" t="s">
        <v>3887</v>
      </c>
      <c r="X1567" s="26">
        <v>1</v>
      </c>
      <c r="Y1567" s="26">
        <v>420</v>
      </c>
      <c r="Z1567" s="26">
        <v>18004</v>
      </c>
      <c r="AA1567" s="26">
        <v>199</v>
      </c>
      <c r="AB1567" s="26">
        <v>9</v>
      </c>
      <c r="AC1567" s="26">
        <v>24000</v>
      </c>
      <c r="AD1567" s="26">
        <v>0</v>
      </c>
      <c r="AE1567" s="26">
        <v>2</v>
      </c>
      <c r="AF1567" s="26">
        <v>1</v>
      </c>
      <c r="AG1567" s="26">
        <v>1</v>
      </c>
      <c r="AH1567" s="26">
        <v>118</v>
      </c>
      <c r="AI1567" s="26">
        <v>1</v>
      </c>
      <c r="AJ1567" s="26">
        <v>1</v>
      </c>
      <c r="AK1567" s="26">
        <v>1</v>
      </c>
      <c r="AL1567" s="26">
        <v>1</v>
      </c>
      <c r="AM1567" s="26">
        <v>1</v>
      </c>
      <c r="AN1567" s="26">
        <v>29</v>
      </c>
      <c r="AO1567" s="26">
        <v>0</v>
      </c>
      <c r="AP1567" s="26">
        <v>0</v>
      </c>
      <c r="AQ1567" s="26">
        <v>1</v>
      </c>
      <c r="AR1567" s="26">
        <v>0</v>
      </c>
      <c r="AS1567" s="26">
        <v>0</v>
      </c>
      <c r="AT1567" s="26">
        <v>89</v>
      </c>
      <c r="AU1567" s="26">
        <v>30</v>
      </c>
      <c r="AV1567" s="26">
        <v>0</v>
      </c>
      <c r="AW1567" s="26">
        <v>0</v>
      </c>
      <c r="AX1567" s="26">
        <v>0</v>
      </c>
      <c r="AY1567" s="26">
        <v>3</v>
      </c>
      <c r="AZ1567" s="26">
        <v>3</v>
      </c>
      <c r="BA1567" s="26">
        <v>0</v>
      </c>
      <c r="BB1567" s="26">
        <v>0</v>
      </c>
      <c r="BC1567" s="26">
        <v>0</v>
      </c>
      <c r="BD1567" s="26" t="s">
        <v>2309</v>
      </c>
      <c r="BE1567" s="26">
        <v>6</v>
      </c>
      <c r="BF1567" s="26">
        <v>10</v>
      </c>
      <c r="BG1567" s="54" t="str">
        <f t="shared" si="349"/>
        <v>01A4</v>
      </c>
      <c r="BH1567" s="9"/>
      <c r="BI1567" s="9"/>
    </row>
    <row r="1568" ht="16.5" spans="1:61">
      <c r="A1568" s="4">
        <f t="shared" si="336"/>
        <v>2</v>
      </c>
      <c r="B1568" s="4" t="str">
        <f>IF(X1568=0,"",VLOOKUP(Y1568,seriesName!A:B,2,TRUE))</f>
        <v>王国据点司令</v>
      </c>
      <c r="C1568" s="4" t="str">
        <f>IF(A1568=1,VLOOKUP(V1568,Head!A:B,2,TRUE),IF(A1568=2,VLOOKUP(V1568,Chest!A:B,2,TRUE),IF(A1568=3,VLOOKUP(V1568,Arm!A:B,2,TRUE),IF(A1568=4,VLOOKUP(V1568,Waist!A:B,2,TRUE),IF(A1568=5,VLOOKUP(V1568,Leg!A:B,2,TRUE),"")))))</f>
        <v>据点司令【铠甲】</v>
      </c>
      <c r="D1568" s="44" t="str">
        <f>IF(X1568=1,VLOOKUP(AA1568,modelID!A:B,2,FALSE),"")</f>
        <v>pl381</v>
      </c>
      <c r="E1568" s="45">
        <f>IF(X1568=0,"",AH1568+VLOOKUP(AN1568,BuildupTable!L:O,4,FALSE))</f>
        <v>174</v>
      </c>
      <c r="F1568" s="1">
        <f t="shared" si="337"/>
        <v>0</v>
      </c>
      <c r="G1568" s="1">
        <f t="shared" si="338"/>
        <v>0</v>
      </c>
      <c r="H1568" s="1">
        <f t="shared" si="339"/>
        <v>2</v>
      </c>
      <c r="I1568" s="1">
        <f t="shared" si="340"/>
        <v>0</v>
      </c>
      <c r="J1568" s="4" t="str">
        <f>IF(AT1568=0,"",VLOOKUP(AT1568,skillbasedata!A:B,2,TRUE))</f>
        <v>蓄力大师</v>
      </c>
      <c r="K1568" s="48">
        <f t="shared" si="341"/>
        <v>1</v>
      </c>
      <c r="L1568" s="4" t="str">
        <f>IF(AU1568=0,"",VLOOKUP(AU1568,skillbasedata!A:B,2,TRUE))</f>
        <v>拔刀术【技】</v>
      </c>
      <c r="M1568" s="48">
        <f t="shared" si="342"/>
        <v>1</v>
      </c>
      <c r="N1568" s="4" t="str">
        <f>IF(AV1568=0,"",VLOOKUP(AV1568,skillbasedata!A:B,2,TRUE))</f>
        <v/>
      </c>
      <c r="O1568" s="48">
        <f t="shared" si="343"/>
        <v>0</v>
      </c>
      <c r="P1568" s="4" t="str">
        <f>IF(AW1568=0,"",VLOOKUP(AW1568,skillbasedata!A:B,2,TRUE))</f>
        <v/>
      </c>
      <c r="Q1568" s="48">
        <f t="shared" si="344"/>
        <v>0</v>
      </c>
      <c r="R1568" s="4" t="str">
        <f>IF(AX1568=0,"",VLOOKUP(AX1568,skillbasedata!A:B,2,TRUE))</f>
        <v/>
      </c>
      <c r="S1568" s="48">
        <f t="shared" si="345"/>
        <v>0</v>
      </c>
      <c r="T1568" s="48">
        <f t="shared" si="346"/>
        <v>6</v>
      </c>
      <c r="U1568" s="48">
        <f t="shared" si="347"/>
        <v>10</v>
      </c>
      <c r="V1568" s="51">
        <f t="shared" si="348"/>
        <v>420</v>
      </c>
      <c r="W1568" s="26" t="s">
        <v>3888</v>
      </c>
      <c r="X1568" s="26">
        <v>1</v>
      </c>
      <c r="Y1568" s="26">
        <v>420</v>
      </c>
      <c r="Z1568" s="26">
        <v>18004</v>
      </c>
      <c r="AA1568" s="26">
        <v>199</v>
      </c>
      <c r="AB1568" s="26">
        <v>9</v>
      </c>
      <c r="AC1568" s="26">
        <v>24000</v>
      </c>
      <c r="AD1568" s="26">
        <v>0</v>
      </c>
      <c r="AE1568" s="26">
        <v>2</v>
      </c>
      <c r="AF1568" s="26">
        <v>1</v>
      </c>
      <c r="AG1568" s="26">
        <v>1</v>
      </c>
      <c r="AH1568" s="26">
        <v>118</v>
      </c>
      <c r="AI1568" s="26">
        <v>1</v>
      </c>
      <c r="AJ1568" s="26">
        <v>1</v>
      </c>
      <c r="AK1568" s="26">
        <v>1</v>
      </c>
      <c r="AL1568" s="26">
        <v>1</v>
      </c>
      <c r="AM1568" s="26">
        <v>1</v>
      </c>
      <c r="AN1568" s="26">
        <v>29</v>
      </c>
      <c r="AO1568" s="26">
        <v>0</v>
      </c>
      <c r="AP1568" s="26">
        <v>0</v>
      </c>
      <c r="AQ1568" s="26">
        <v>0</v>
      </c>
      <c r="AR1568" s="26">
        <v>2</v>
      </c>
      <c r="AS1568" s="26">
        <v>0</v>
      </c>
      <c r="AT1568" s="26">
        <v>124</v>
      </c>
      <c r="AU1568" s="26">
        <v>38</v>
      </c>
      <c r="AV1568" s="26">
        <v>0</v>
      </c>
      <c r="AW1568" s="26">
        <v>0</v>
      </c>
      <c r="AX1568" s="26">
        <v>0</v>
      </c>
      <c r="AY1568" s="26">
        <v>1</v>
      </c>
      <c r="AZ1568" s="26">
        <v>1</v>
      </c>
      <c r="BA1568" s="26">
        <v>0</v>
      </c>
      <c r="BB1568" s="26">
        <v>0</v>
      </c>
      <c r="BC1568" s="26">
        <v>0</v>
      </c>
      <c r="BD1568" s="26" t="s">
        <v>2309</v>
      </c>
      <c r="BE1568" s="26">
        <v>6</v>
      </c>
      <c r="BF1568" s="26">
        <v>10</v>
      </c>
      <c r="BG1568" s="54" t="str">
        <f t="shared" si="349"/>
        <v>01A4</v>
      </c>
      <c r="BH1568" s="9"/>
      <c r="BI1568" s="9"/>
    </row>
    <row r="1569" ht="16.5" spans="1:61">
      <c r="A1569" s="4">
        <f t="shared" si="336"/>
        <v>3</v>
      </c>
      <c r="B1569" s="4" t="str">
        <f>IF(X1569=0,"",VLOOKUP(Y1569,seriesName!A:B,2,TRUE))</f>
        <v>王国据点司令</v>
      </c>
      <c r="C1569" s="4" t="str">
        <f>IF(A1569=1,VLOOKUP(V1569,Head!A:B,2,TRUE),IF(A1569=2,VLOOKUP(V1569,Chest!A:B,2,TRUE),IF(A1569=3,VLOOKUP(V1569,Arm!A:B,2,TRUE),IF(A1569=4,VLOOKUP(V1569,Waist!A:B,2,TRUE),IF(A1569=5,VLOOKUP(V1569,Leg!A:B,2,TRUE),"")))))</f>
        <v>据点司令【手甲】</v>
      </c>
      <c r="D1569" s="44" t="str">
        <f>IF(X1569=1,VLOOKUP(AA1569,modelID!A:B,2,FALSE),"")</f>
        <v>pl381</v>
      </c>
      <c r="E1569" s="45">
        <f>IF(X1569=0,"",AH1569+VLOOKUP(AN1569,BuildupTable!L:O,4,FALSE))</f>
        <v>174</v>
      </c>
      <c r="F1569" s="1">
        <f t="shared" si="337"/>
        <v>1</v>
      </c>
      <c r="G1569" s="1">
        <f t="shared" si="338"/>
        <v>0</v>
      </c>
      <c r="H1569" s="1">
        <f t="shared" si="339"/>
        <v>0</v>
      </c>
      <c r="I1569" s="1">
        <f t="shared" si="340"/>
        <v>1</v>
      </c>
      <c r="J1569" s="4" t="str">
        <f>IF(AT1569=0,"",VLOOKUP(AT1569,skillbasedata!A:B,2,TRUE))</f>
        <v>蓄力大师</v>
      </c>
      <c r="K1569" s="48">
        <f t="shared" si="341"/>
        <v>2</v>
      </c>
      <c r="L1569" s="4" t="str">
        <f>IF(AU1569=0,"",VLOOKUP(AU1569,skillbasedata!A:B,2,TRUE))</f>
        <v>纳刀术</v>
      </c>
      <c r="M1569" s="48">
        <f t="shared" si="342"/>
        <v>1</v>
      </c>
      <c r="N1569" s="4" t="str">
        <f>IF(AV1569=0,"",VLOOKUP(AV1569,skillbasedata!A:B,2,TRUE))</f>
        <v/>
      </c>
      <c r="O1569" s="48">
        <f t="shared" si="343"/>
        <v>0</v>
      </c>
      <c r="P1569" s="4" t="str">
        <f>IF(AW1569=0,"",VLOOKUP(AW1569,skillbasedata!A:B,2,TRUE))</f>
        <v/>
      </c>
      <c r="Q1569" s="48">
        <f t="shared" si="344"/>
        <v>0</v>
      </c>
      <c r="R1569" s="4" t="str">
        <f>IF(AX1569=0,"",VLOOKUP(AX1569,skillbasedata!A:B,2,TRUE))</f>
        <v/>
      </c>
      <c r="S1569" s="48">
        <f t="shared" si="345"/>
        <v>0</v>
      </c>
      <c r="T1569" s="48">
        <f t="shared" si="346"/>
        <v>6</v>
      </c>
      <c r="U1569" s="48">
        <f t="shared" si="347"/>
        <v>10</v>
      </c>
      <c r="V1569" s="51">
        <f t="shared" si="348"/>
        <v>420</v>
      </c>
      <c r="W1569" s="26" t="s">
        <v>3889</v>
      </c>
      <c r="X1569" s="26">
        <v>1</v>
      </c>
      <c r="Y1569" s="26">
        <v>420</v>
      </c>
      <c r="Z1569" s="26">
        <v>18004</v>
      </c>
      <c r="AA1569" s="26">
        <v>199</v>
      </c>
      <c r="AB1569" s="26">
        <v>9</v>
      </c>
      <c r="AC1569" s="26">
        <v>24000</v>
      </c>
      <c r="AD1569" s="26">
        <v>0</v>
      </c>
      <c r="AE1569" s="26">
        <v>2</v>
      </c>
      <c r="AF1569" s="26">
        <v>1</v>
      </c>
      <c r="AG1569" s="26">
        <v>1</v>
      </c>
      <c r="AH1569" s="26">
        <v>118</v>
      </c>
      <c r="AI1569" s="26">
        <v>1</v>
      </c>
      <c r="AJ1569" s="26">
        <v>1</v>
      </c>
      <c r="AK1569" s="26">
        <v>1</v>
      </c>
      <c r="AL1569" s="26">
        <v>1</v>
      </c>
      <c r="AM1569" s="26">
        <v>1</v>
      </c>
      <c r="AN1569" s="26">
        <v>29</v>
      </c>
      <c r="AO1569" s="26">
        <v>0</v>
      </c>
      <c r="AP1569" s="26">
        <v>1</v>
      </c>
      <c r="AQ1569" s="26">
        <v>0</v>
      </c>
      <c r="AR1569" s="26">
        <v>0</v>
      </c>
      <c r="AS1569" s="26">
        <v>1</v>
      </c>
      <c r="AT1569" s="26">
        <v>124</v>
      </c>
      <c r="AU1569" s="26">
        <v>40</v>
      </c>
      <c r="AV1569" s="26">
        <v>0</v>
      </c>
      <c r="AW1569" s="26">
        <v>0</v>
      </c>
      <c r="AX1569" s="26">
        <v>0</v>
      </c>
      <c r="AY1569" s="26">
        <v>2</v>
      </c>
      <c r="AZ1569" s="26">
        <v>1</v>
      </c>
      <c r="BA1569" s="26">
        <v>0</v>
      </c>
      <c r="BB1569" s="26">
        <v>0</v>
      </c>
      <c r="BC1569" s="26">
        <v>0</v>
      </c>
      <c r="BD1569" s="26" t="s">
        <v>2309</v>
      </c>
      <c r="BE1569" s="26">
        <v>6</v>
      </c>
      <c r="BF1569" s="26">
        <v>10</v>
      </c>
      <c r="BG1569" s="54" t="str">
        <f t="shared" si="349"/>
        <v>01A4</v>
      </c>
      <c r="BH1569" s="9"/>
      <c r="BI1569" s="9"/>
    </row>
    <row r="1570" ht="16.5" spans="1:61">
      <c r="A1570" s="4">
        <f t="shared" si="336"/>
        <v>4</v>
      </c>
      <c r="B1570" s="4" t="str">
        <f>IF(X1570=0,"",VLOOKUP(Y1570,seriesName!A:B,2,TRUE))</f>
        <v>王国据点司令</v>
      </c>
      <c r="C1570" s="4" t="str">
        <f>IF(A1570=1,VLOOKUP(V1570,Head!A:B,2,TRUE),IF(A1570=2,VLOOKUP(V1570,Chest!A:B,2,TRUE),IF(A1570=3,VLOOKUP(V1570,Arm!A:B,2,TRUE),IF(A1570=4,VLOOKUP(V1570,Waist!A:B,2,TRUE),IF(A1570=5,VLOOKUP(V1570,Leg!A:B,2,TRUE),"")))))</f>
        <v>据点司令【腰甲】</v>
      </c>
      <c r="D1570" s="44" t="str">
        <f>IF(X1570=1,VLOOKUP(AA1570,modelID!A:B,2,FALSE),"")</f>
        <v>pl381</v>
      </c>
      <c r="E1570" s="45">
        <f>IF(X1570=0,"",AH1570+VLOOKUP(AN1570,BuildupTable!L:O,4,FALSE))</f>
        <v>174</v>
      </c>
      <c r="F1570" s="1">
        <f t="shared" si="337"/>
        <v>0</v>
      </c>
      <c r="G1570" s="1">
        <f t="shared" si="338"/>
        <v>0</v>
      </c>
      <c r="H1570" s="1">
        <f t="shared" si="339"/>
        <v>0</v>
      </c>
      <c r="I1570" s="1">
        <f t="shared" si="340"/>
        <v>1</v>
      </c>
      <c r="J1570" s="4" t="str">
        <f>IF(AT1570=0,"",VLOOKUP(AT1570,skillbasedata!A:B,2,TRUE))</f>
        <v>拔刀术【力】</v>
      </c>
      <c r="K1570" s="48">
        <f t="shared" si="341"/>
        <v>3</v>
      </c>
      <c r="L1570" s="4" t="str">
        <f>IF(AU1570=0,"",VLOOKUP(AU1570,skillbasedata!A:B,2,TRUE))</f>
        <v>纳刀术</v>
      </c>
      <c r="M1570" s="48">
        <f t="shared" si="342"/>
        <v>1</v>
      </c>
      <c r="N1570" s="4" t="str">
        <f>IF(AV1570=0,"",VLOOKUP(AV1570,skillbasedata!A:B,2,TRUE))</f>
        <v/>
      </c>
      <c r="O1570" s="48">
        <f t="shared" si="343"/>
        <v>0</v>
      </c>
      <c r="P1570" s="4" t="str">
        <f>IF(AW1570=0,"",VLOOKUP(AW1570,skillbasedata!A:B,2,TRUE))</f>
        <v/>
      </c>
      <c r="Q1570" s="48">
        <f t="shared" si="344"/>
        <v>0</v>
      </c>
      <c r="R1570" s="4" t="str">
        <f>IF(AX1570=0,"",VLOOKUP(AX1570,skillbasedata!A:B,2,TRUE))</f>
        <v/>
      </c>
      <c r="S1570" s="48">
        <f t="shared" si="345"/>
        <v>0</v>
      </c>
      <c r="T1570" s="48">
        <f t="shared" si="346"/>
        <v>6</v>
      </c>
      <c r="U1570" s="48">
        <f t="shared" si="347"/>
        <v>10</v>
      </c>
      <c r="V1570" s="51">
        <f t="shared" si="348"/>
        <v>420</v>
      </c>
      <c r="W1570" s="26" t="s">
        <v>3890</v>
      </c>
      <c r="X1570" s="26">
        <v>1</v>
      </c>
      <c r="Y1570" s="26">
        <v>420</v>
      </c>
      <c r="Z1570" s="26">
        <v>18004</v>
      </c>
      <c r="AA1570" s="26">
        <v>199</v>
      </c>
      <c r="AB1570" s="26">
        <v>9</v>
      </c>
      <c r="AC1570" s="26">
        <v>24000</v>
      </c>
      <c r="AD1570" s="26">
        <v>0</v>
      </c>
      <c r="AE1570" s="26">
        <v>2</v>
      </c>
      <c r="AF1570" s="26">
        <v>1</v>
      </c>
      <c r="AG1570" s="26">
        <v>1</v>
      </c>
      <c r="AH1570" s="26">
        <v>118</v>
      </c>
      <c r="AI1570" s="26">
        <v>1</v>
      </c>
      <c r="AJ1570" s="26">
        <v>1</v>
      </c>
      <c r="AK1570" s="26">
        <v>1</v>
      </c>
      <c r="AL1570" s="26">
        <v>1</v>
      </c>
      <c r="AM1570" s="26">
        <v>1</v>
      </c>
      <c r="AN1570" s="26">
        <v>29</v>
      </c>
      <c r="AO1570" s="26">
        <v>0</v>
      </c>
      <c r="AP1570" s="26">
        <v>0</v>
      </c>
      <c r="AQ1570" s="26">
        <v>0</v>
      </c>
      <c r="AR1570" s="26">
        <v>0</v>
      </c>
      <c r="AS1570" s="26">
        <v>1</v>
      </c>
      <c r="AT1570" s="26">
        <v>39</v>
      </c>
      <c r="AU1570" s="26">
        <v>40</v>
      </c>
      <c r="AV1570" s="26">
        <v>0</v>
      </c>
      <c r="AW1570" s="26">
        <v>0</v>
      </c>
      <c r="AX1570" s="26">
        <v>0</v>
      </c>
      <c r="AY1570" s="26">
        <v>3</v>
      </c>
      <c r="AZ1570" s="26">
        <v>1</v>
      </c>
      <c r="BA1570" s="26">
        <v>0</v>
      </c>
      <c r="BB1570" s="26">
        <v>0</v>
      </c>
      <c r="BC1570" s="26">
        <v>0</v>
      </c>
      <c r="BD1570" s="26" t="s">
        <v>2309</v>
      </c>
      <c r="BE1570" s="26">
        <v>6</v>
      </c>
      <c r="BF1570" s="26">
        <v>10</v>
      </c>
      <c r="BG1570" s="54" t="str">
        <f t="shared" si="349"/>
        <v>01A4</v>
      </c>
      <c r="BH1570" s="9"/>
      <c r="BI1570" s="9"/>
    </row>
    <row r="1571" ht="16.5" spans="1:61">
      <c r="A1571" s="4">
        <f t="shared" si="336"/>
        <v>5</v>
      </c>
      <c r="B1571" s="4" t="str">
        <f>IF(X1571=0,"",VLOOKUP(Y1571,seriesName!A:B,2,TRUE))</f>
        <v>王国据点司令</v>
      </c>
      <c r="C1571" s="4" t="str">
        <f>IF(A1571=1,VLOOKUP(V1571,Head!A:B,2,TRUE),IF(A1571=2,VLOOKUP(V1571,Chest!A:B,2,TRUE),IF(A1571=3,VLOOKUP(V1571,Arm!A:B,2,TRUE),IF(A1571=4,VLOOKUP(V1571,Waist!A:B,2,TRUE),IF(A1571=5,VLOOKUP(V1571,Leg!A:B,2,TRUE),"")))))</f>
        <v>据点司令【腿甲】</v>
      </c>
      <c r="D1571" s="44" t="str">
        <f>IF(X1571=1,VLOOKUP(AA1571,modelID!A:B,2,FALSE),"")</f>
        <v>pl381</v>
      </c>
      <c r="E1571" s="45">
        <f>IF(X1571=0,"",AH1571+VLOOKUP(AN1571,BuildupTable!L:O,4,FALSE))</f>
        <v>174</v>
      </c>
      <c r="F1571" s="1">
        <f t="shared" si="337"/>
        <v>0</v>
      </c>
      <c r="G1571" s="1">
        <f t="shared" si="338"/>
        <v>2</v>
      </c>
      <c r="H1571" s="1">
        <f t="shared" si="339"/>
        <v>0</v>
      </c>
      <c r="I1571" s="1">
        <f t="shared" si="340"/>
        <v>0</v>
      </c>
      <c r="J1571" s="4" t="str">
        <f>IF(AT1571=0,"",VLOOKUP(AT1571,skillbasedata!A:B,2,TRUE))</f>
        <v>拔刀术【技】</v>
      </c>
      <c r="K1571" s="48">
        <f t="shared" si="341"/>
        <v>2</v>
      </c>
      <c r="L1571" s="4" t="str">
        <f>IF(AU1571=0,"",VLOOKUP(AU1571,skillbasedata!A:B,2,TRUE))</f>
        <v>纳刀术</v>
      </c>
      <c r="M1571" s="48">
        <f t="shared" si="342"/>
        <v>1</v>
      </c>
      <c r="N1571" s="4" t="str">
        <f>IF(AV1571=0,"",VLOOKUP(AV1571,skillbasedata!A:B,2,TRUE))</f>
        <v/>
      </c>
      <c r="O1571" s="48">
        <f t="shared" si="343"/>
        <v>0</v>
      </c>
      <c r="P1571" s="4" t="str">
        <f>IF(AW1571=0,"",VLOOKUP(AW1571,skillbasedata!A:B,2,TRUE))</f>
        <v/>
      </c>
      <c r="Q1571" s="48">
        <f t="shared" si="344"/>
        <v>0</v>
      </c>
      <c r="R1571" s="4" t="str">
        <f>IF(AX1571=0,"",VLOOKUP(AX1571,skillbasedata!A:B,2,TRUE))</f>
        <v/>
      </c>
      <c r="S1571" s="48">
        <f t="shared" si="345"/>
        <v>0</v>
      </c>
      <c r="T1571" s="48">
        <f t="shared" si="346"/>
        <v>6</v>
      </c>
      <c r="U1571" s="48">
        <f t="shared" si="347"/>
        <v>10</v>
      </c>
      <c r="V1571" s="51">
        <f t="shared" si="348"/>
        <v>420</v>
      </c>
      <c r="W1571" s="26" t="s">
        <v>3891</v>
      </c>
      <c r="X1571" s="26">
        <v>1</v>
      </c>
      <c r="Y1571" s="26">
        <v>420</v>
      </c>
      <c r="Z1571" s="26">
        <v>18004</v>
      </c>
      <c r="AA1571" s="26">
        <v>199</v>
      </c>
      <c r="AB1571" s="26">
        <v>9</v>
      </c>
      <c r="AC1571" s="26">
        <v>24000</v>
      </c>
      <c r="AD1571" s="26">
        <v>0</v>
      </c>
      <c r="AE1571" s="26">
        <v>2</v>
      </c>
      <c r="AF1571" s="26">
        <v>1</v>
      </c>
      <c r="AG1571" s="26">
        <v>1</v>
      </c>
      <c r="AH1571" s="26">
        <v>118</v>
      </c>
      <c r="AI1571" s="26">
        <v>1</v>
      </c>
      <c r="AJ1571" s="26">
        <v>1</v>
      </c>
      <c r="AK1571" s="26">
        <v>1</v>
      </c>
      <c r="AL1571" s="26">
        <v>1</v>
      </c>
      <c r="AM1571" s="26">
        <v>1</v>
      </c>
      <c r="AN1571" s="26">
        <v>29</v>
      </c>
      <c r="AO1571" s="26">
        <v>0</v>
      </c>
      <c r="AP1571" s="26">
        <v>0</v>
      </c>
      <c r="AQ1571" s="26">
        <v>2</v>
      </c>
      <c r="AR1571" s="26">
        <v>0</v>
      </c>
      <c r="AS1571" s="26">
        <v>0</v>
      </c>
      <c r="AT1571" s="26">
        <v>38</v>
      </c>
      <c r="AU1571" s="26">
        <v>40</v>
      </c>
      <c r="AV1571" s="26">
        <v>0</v>
      </c>
      <c r="AW1571" s="26">
        <v>0</v>
      </c>
      <c r="AX1571" s="26">
        <v>0</v>
      </c>
      <c r="AY1571" s="26">
        <v>2</v>
      </c>
      <c r="AZ1571" s="26">
        <v>1</v>
      </c>
      <c r="BA1571" s="26">
        <v>0</v>
      </c>
      <c r="BB1571" s="26">
        <v>0</v>
      </c>
      <c r="BC1571" s="26">
        <v>0</v>
      </c>
      <c r="BD1571" s="26" t="s">
        <v>2309</v>
      </c>
      <c r="BE1571" s="26">
        <v>6</v>
      </c>
      <c r="BF1571" s="26">
        <v>10</v>
      </c>
      <c r="BG1571" s="54" t="str">
        <f t="shared" si="349"/>
        <v>01A4</v>
      </c>
      <c r="BH1571" s="9"/>
      <c r="BI1571" s="9"/>
    </row>
    <row r="1572" ht="16.5" spans="1:61">
      <c r="A1572" s="4">
        <f t="shared" si="336"/>
        <v>1</v>
      </c>
      <c r="B1572" s="4" t="str">
        <f>IF(X1572=0,"",VLOOKUP(Y1572,seriesName!A:B,2,TRUE))</f>
        <v>翔驱羽饰</v>
      </c>
      <c r="C1572" s="4" t="str">
        <f>IF(A1572=1,VLOOKUP(V1572,Head!A:B,2,TRUE),IF(A1572=2,VLOOKUP(V1572,Chest!A:B,2,TRUE),IF(A1572=3,VLOOKUP(V1572,Arm!A:B,2,TRUE),IF(A1572=4,VLOOKUP(V1572,Waist!A:B,2,TRUE),IF(A1572=5,VLOOKUP(V1572,Leg!A:B,2,TRUE),"")))))</f>
        <v>翔驱羽饰</v>
      </c>
      <c r="D1572" s="44" t="str">
        <f>IF(X1572=1,VLOOKUP(AA1572,modelID!A:B,2,FALSE),"")</f>
        <v>pl507</v>
      </c>
      <c r="E1572" s="45">
        <f>IF(X1572=0,"",AH1572+VLOOKUP(AN1572,BuildupTable!L:O,4,FALSE))</f>
        <v>172</v>
      </c>
      <c r="F1572" s="1">
        <f t="shared" si="337"/>
        <v>0</v>
      </c>
      <c r="G1572" s="1">
        <f t="shared" si="338"/>
        <v>0</v>
      </c>
      <c r="H1572" s="1">
        <f t="shared" si="339"/>
        <v>0</v>
      </c>
      <c r="I1572" s="1">
        <f t="shared" si="340"/>
        <v>1</v>
      </c>
      <c r="J1572" s="4" t="str">
        <f>IF(AT1572=0,"",VLOOKUP(AT1572,skillbasedata!A:B,2,TRUE))</f>
        <v>翔虫使</v>
      </c>
      <c r="K1572" s="48">
        <f t="shared" si="341"/>
        <v>3</v>
      </c>
      <c r="L1572" s="4" t="str">
        <f>IF(AU1572=0,"",VLOOKUP(AU1572,skillbasedata!A:B,2,TRUE))</f>
        <v>走壁移动【翔】</v>
      </c>
      <c r="M1572" s="48">
        <f t="shared" si="342"/>
        <v>1</v>
      </c>
      <c r="N1572" s="4" t="str">
        <f>IF(AV1572=0,"",VLOOKUP(AV1572,skillbasedata!A:B,2,TRUE))</f>
        <v/>
      </c>
      <c r="O1572" s="48">
        <f t="shared" si="343"/>
        <v>0</v>
      </c>
      <c r="P1572" s="4" t="str">
        <f>IF(AW1572=0,"",VLOOKUP(AW1572,skillbasedata!A:B,2,TRUE))</f>
        <v/>
      </c>
      <c r="Q1572" s="48">
        <f t="shared" si="344"/>
        <v>0</v>
      </c>
      <c r="R1572" s="4" t="str">
        <f>IF(AX1572=0,"",VLOOKUP(AX1572,skillbasedata!A:B,2,TRUE))</f>
        <v/>
      </c>
      <c r="S1572" s="48">
        <f t="shared" si="345"/>
        <v>0</v>
      </c>
      <c r="T1572" s="48">
        <f t="shared" si="346"/>
        <v>6</v>
      </c>
      <c r="U1572" s="48">
        <f t="shared" si="347"/>
        <v>10</v>
      </c>
      <c r="V1572" s="51">
        <f t="shared" si="348"/>
        <v>459</v>
      </c>
      <c r="W1572" s="26" t="s">
        <v>3892</v>
      </c>
      <c r="X1572" s="26">
        <v>1</v>
      </c>
      <c r="Y1572" s="26">
        <v>459</v>
      </c>
      <c r="Z1572" s="26">
        <v>18006</v>
      </c>
      <c r="AA1572" s="26">
        <v>259</v>
      </c>
      <c r="AB1572" s="26">
        <v>9</v>
      </c>
      <c r="AC1572" s="26">
        <v>24000</v>
      </c>
      <c r="AD1572" s="26">
        <v>0</v>
      </c>
      <c r="AE1572" s="26">
        <v>2</v>
      </c>
      <c r="AF1572" s="26">
        <v>1</v>
      </c>
      <c r="AG1572" s="26">
        <v>1</v>
      </c>
      <c r="AH1572" s="26">
        <v>116</v>
      </c>
      <c r="AI1572" s="26">
        <v>0</v>
      </c>
      <c r="AJ1572" s="26">
        <v>0</v>
      </c>
      <c r="AK1572" s="26">
        <v>0</v>
      </c>
      <c r="AL1572" s="26">
        <v>0</v>
      </c>
      <c r="AM1572" s="26">
        <v>0</v>
      </c>
      <c r="AN1572" s="26">
        <v>29</v>
      </c>
      <c r="AO1572" s="26">
        <v>0</v>
      </c>
      <c r="AP1572" s="26">
        <v>0</v>
      </c>
      <c r="AQ1572" s="26">
        <v>0</v>
      </c>
      <c r="AR1572" s="26">
        <v>0</v>
      </c>
      <c r="AS1572" s="26">
        <v>1</v>
      </c>
      <c r="AT1572" s="26">
        <v>104</v>
      </c>
      <c r="AU1572" s="26">
        <v>129</v>
      </c>
      <c r="AV1572" s="26">
        <v>0</v>
      </c>
      <c r="AW1572" s="26">
        <v>0</v>
      </c>
      <c r="AX1572" s="26">
        <v>0</v>
      </c>
      <c r="AY1572" s="26">
        <v>3</v>
      </c>
      <c r="AZ1572" s="26">
        <v>1</v>
      </c>
      <c r="BA1572" s="26">
        <v>0</v>
      </c>
      <c r="BB1572" s="26">
        <v>0</v>
      </c>
      <c r="BC1572" s="26">
        <v>0</v>
      </c>
      <c r="BD1572" s="26" t="s">
        <v>2309</v>
      </c>
      <c r="BE1572" s="26">
        <v>6</v>
      </c>
      <c r="BF1572" s="26">
        <v>10</v>
      </c>
      <c r="BG1572" s="54" t="str">
        <f t="shared" si="349"/>
        <v>01CB</v>
      </c>
      <c r="BH1572" s="9"/>
      <c r="BI1572" s="9"/>
    </row>
    <row r="1573" ht="16.5" spans="1:61">
      <c r="A1573" s="4">
        <f t="shared" si="336"/>
        <v>0</v>
      </c>
      <c r="B1573" s="4" t="str">
        <f>IF(X1573=0,"",VLOOKUP(Y1573,seriesName!A:B,2,TRUE))</f>
        <v/>
      </c>
      <c r="C1573" s="4" t="str">
        <f>IF(A1573=1,VLOOKUP(V1573,Head!A:B,2,TRUE),IF(A1573=2,VLOOKUP(V1573,Chest!A:B,2,TRUE),IF(A1573=3,VLOOKUP(V1573,Arm!A:B,2,TRUE),IF(A1573=4,VLOOKUP(V1573,Waist!A:B,2,TRUE),IF(A1573=5,VLOOKUP(V1573,Leg!A:B,2,TRUE),"")))))</f>
        <v/>
      </c>
      <c r="D1573" s="44" t="str">
        <f>IF(X1573=1,VLOOKUP(AA1573,modelID!A:B,2,FALSE),"")</f>
        <v/>
      </c>
      <c r="E1573" s="45" t="str">
        <f>IF(X1573=0,"",AH1573+VLOOKUP(AN1573,BuildupTable!L:O,4,FALSE))</f>
        <v/>
      </c>
      <c r="F1573" s="1">
        <f t="shared" si="337"/>
        <v>0</v>
      </c>
      <c r="G1573" s="1">
        <f t="shared" si="338"/>
        <v>0</v>
      </c>
      <c r="H1573" s="1">
        <f t="shared" si="339"/>
        <v>0</v>
      </c>
      <c r="I1573" s="1">
        <f t="shared" si="340"/>
        <v>0</v>
      </c>
      <c r="J1573" s="4" t="str">
        <f>IF(AT1573=0,"",VLOOKUP(AT1573,skillbasedata!A:B,2,TRUE))</f>
        <v/>
      </c>
      <c r="K1573" s="48">
        <f t="shared" si="341"/>
        <v>0</v>
      </c>
      <c r="L1573" s="4" t="str">
        <f>IF(AU1573=0,"",VLOOKUP(AU1573,skillbasedata!A:B,2,TRUE))</f>
        <v/>
      </c>
      <c r="M1573" s="48">
        <f t="shared" si="342"/>
        <v>0</v>
      </c>
      <c r="N1573" s="4" t="str">
        <f>IF(AV1573=0,"",VLOOKUP(AV1573,skillbasedata!A:B,2,TRUE))</f>
        <v/>
      </c>
      <c r="O1573" s="48">
        <f t="shared" si="343"/>
        <v>0</v>
      </c>
      <c r="P1573" s="4" t="str">
        <f>IF(AW1573=0,"",VLOOKUP(AW1573,skillbasedata!A:B,2,TRUE))</f>
        <v/>
      </c>
      <c r="Q1573" s="48">
        <f t="shared" si="344"/>
        <v>0</v>
      </c>
      <c r="R1573" s="4" t="str">
        <f>IF(AX1573=0,"",VLOOKUP(AX1573,skillbasedata!A:B,2,TRUE))</f>
        <v/>
      </c>
      <c r="S1573" s="48">
        <f t="shared" si="345"/>
        <v>0</v>
      </c>
      <c r="T1573" s="48">
        <f t="shared" si="346"/>
        <v>6</v>
      </c>
      <c r="U1573" s="48">
        <f t="shared" si="347"/>
        <v>10</v>
      </c>
      <c r="V1573" s="51">
        <f t="shared" si="348"/>
        <v>459</v>
      </c>
      <c r="W1573" s="26" t="s">
        <v>3893</v>
      </c>
      <c r="X1573" s="26">
        <v>0</v>
      </c>
      <c r="Y1573" s="26">
        <v>459</v>
      </c>
      <c r="Z1573" s="26">
        <v>18006</v>
      </c>
      <c r="AA1573" s="26">
        <v>259</v>
      </c>
      <c r="AB1573" s="26">
        <v>9</v>
      </c>
      <c r="AC1573" s="26">
        <v>24000</v>
      </c>
      <c r="AD1573" s="26">
        <v>0</v>
      </c>
      <c r="AE1573" s="26">
        <v>2</v>
      </c>
      <c r="AF1573" s="26">
        <v>1</v>
      </c>
      <c r="AG1573" s="26">
        <v>1</v>
      </c>
      <c r="AH1573" s="26">
        <v>116</v>
      </c>
      <c r="AI1573" s="26">
        <v>0</v>
      </c>
      <c r="AJ1573" s="26">
        <v>0</v>
      </c>
      <c r="AK1573" s="26">
        <v>0</v>
      </c>
      <c r="AL1573" s="26">
        <v>0</v>
      </c>
      <c r="AM1573" s="26">
        <v>0</v>
      </c>
      <c r="AN1573" s="26">
        <v>29</v>
      </c>
      <c r="AO1573" s="26">
        <v>0</v>
      </c>
      <c r="AP1573" s="26">
        <v>0</v>
      </c>
      <c r="AQ1573" s="26">
        <v>0</v>
      </c>
      <c r="AR1573" s="26">
        <v>0</v>
      </c>
      <c r="AS1573" s="26">
        <v>0</v>
      </c>
      <c r="AT1573" s="26">
        <v>0</v>
      </c>
      <c r="AU1573" s="26">
        <v>0</v>
      </c>
      <c r="AV1573" s="26">
        <v>0</v>
      </c>
      <c r="AW1573" s="26">
        <v>0</v>
      </c>
      <c r="AX1573" s="26">
        <v>0</v>
      </c>
      <c r="AY1573" s="26">
        <v>0</v>
      </c>
      <c r="AZ1573" s="26">
        <v>0</v>
      </c>
      <c r="BA1573" s="26">
        <v>0</v>
      </c>
      <c r="BB1573" s="26">
        <v>0</v>
      </c>
      <c r="BC1573" s="26">
        <v>0</v>
      </c>
      <c r="BD1573" s="26" t="s">
        <v>2309</v>
      </c>
      <c r="BE1573" s="26">
        <v>6</v>
      </c>
      <c r="BF1573" s="26">
        <v>10</v>
      </c>
      <c r="BG1573" s="54" t="str">
        <f t="shared" si="349"/>
        <v>01CB</v>
      </c>
      <c r="BH1573" s="9"/>
      <c r="BI1573" s="9"/>
    </row>
    <row r="1574" ht="16.5" spans="1:61">
      <c r="A1574" s="4">
        <f t="shared" si="336"/>
        <v>0</v>
      </c>
      <c r="B1574" s="4" t="str">
        <f>IF(X1574=0,"",VLOOKUP(Y1574,seriesName!A:B,2,TRUE))</f>
        <v/>
      </c>
      <c r="C1574" s="4" t="str">
        <f>IF(A1574=1,VLOOKUP(V1574,Head!A:B,2,TRUE),IF(A1574=2,VLOOKUP(V1574,Chest!A:B,2,TRUE),IF(A1574=3,VLOOKUP(V1574,Arm!A:B,2,TRUE),IF(A1574=4,VLOOKUP(V1574,Waist!A:B,2,TRUE),IF(A1574=5,VLOOKUP(V1574,Leg!A:B,2,TRUE),"")))))</f>
        <v/>
      </c>
      <c r="D1574" s="44" t="str">
        <f>IF(X1574=1,VLOOKUP(AA1574,modelID!A:B,2,FALSE),"")</f>
        <v/>
      </c>
      <c r="E1574" s="45" t="str">
        <f>IF(X1574=0,"",AH1574+VLOOKUP(AN1574,BuildupTable!L:O,4,FALSE))</f>
        <v/>
      </c>
      <c r="F1574" s="1">
        <f t="shared" si="337"/>
        <v>0</v>
      </c>
      <c r="G1574" s="1">
        <f t="shared" si="338"/>
        <v>0</v>
      </c>
      <c r="H1574" s="1">
        <f t="shared" si="339"/>
        <v>0</v>
      </c>
      <c r="I1574" s="1">
        <f t="shared" si="340"/>
        <v>0</v>
      </c>
      <c r="J1574" s="4" t="str">
        <f>IF(AT1574=0,"",VLOOKUP(AT1574,skillbasedata!A:B,2,TRUE))</f>
        <v/>
      </c>
      <c r="K1574" s="48">
        <f t="shared" si="341"/>
        <v>0</v>
      </c>
      <c r="L1574" s="4" t="str">
        <f>IF(AU1574=0,"",VLOOKUP(AU1574,skillbasedata!A:B,2,TRUE))</f>
        <v/>
      </c>
      <c r="M1574" s="48">
        <f t="shared" si="342"/>
        <v>0</v>
      </c>
      <c r="N1574" s="4" t="str">
        <f>IF(AV1574=0,"",VLOOKUP(AV1574,skillbasedata!A:B,2,TRUE))</f>
        <v/>
      </c>
      <c r="O1574" s="48">
        <f t="shared" si="343"/>
        <v>0</v>
      </c>
      <c r="P1574" s="4" t="str">
        <f>IF(AW1574=0,"",VLOOKUP(AW1574,skillbasedata!A:B,2,TRUE))</f>
        <v/>
      </c>
      <c r="Q1574" s="48">
        <f t="shared" si="344"/>
        <v>0</v>
      </c>
      <c r="R1574" s="4" t="str">
        <f>IF(AX1574=0,"",VLOOKUP(AX1574,skillbasedata!A:B,2,TRUE))</f>
        <v/>
      </c>
      <c r="S1574" s="48">
        <f t="shared" si="345"/>
        <v>0</v>
      </c>
      <c r="T1574" s="48">
        <f t="shared" si="346"/>
        <v>6</v>
      </c>
      <c r="U1574" s="48">
        <f t="shared" si="347"/>
        <v>10</v>
      </c>
      <c r="V1574" s="51">
        <f t="shared" si="348"/>
        <v>459</v>
      </c>
      <c r="W1574" s="26" t="s">
        <v>3894</v>
      </c>
      <c r="X1574" s="26">
        <v>0</v>
      </c>
      <c r="Y1574" s="26">
        <v>459</v>
      </c>
      <c r="Z1574" s="26">
        <v>18006</v>
      </c>
      <c r="AA1574" s="26">
        <v>259</v>
      </c>
      <c r="AB1574" s="26">
        <v>9</v>
      </c>
      <c r="AC1574" s="26">
        <v>24000</v>
      </c>
      <c r="AD1574" s="26">
        <v>0</v>
      </c>
      <c r="AE1574" s="26">
        <v>2</v>
      </c>
      <c r="AF1574" s="26">
        <v>1</v>
      </c>
      <c r="AG1574" s="26">
        <v>1</v>
      </c>
      <c r="AH1574" s="26">
        <v>116</v>
      </c>
      <c r="AI1574" s="26">
        <v>0</v>
      </c>
      <c r="AJ1574" s="26">
        <v>0</v>
      </c>
      <c r="AK1574" s="26">
        <v>0</v>
      </c>
      <c r="AL1574" s="26">
        <v>0</v>
      </c>
      <c r="AM1574" s="26">
        <v>0</v>
      </c>
      <c r="AN1574" s="26">
        <v>29</v>
      </c>
      <c r="AO1574" s="26">
        <v>0</v>
      </c>
      <c r="AP1574" s="26">
        <v>0</v>
      </c>
      <c r="AQ1574" s="26">
        <v>0</v>
      </c>
      <c r="AR1574" s="26">
        <v>0</v>
      </c>
      <c r="AS1574" s="26">
        <v>0</v>
      </c>
      <c r="AT1574" s="26">
        <v>0</v>
      </c>
      <c r="AU1574" s="26">
        <v>0</v>
      </c>
      <c r="AV1574" s="26">
        <v>0</v>
      </c>
      <c r="AW1574" s="26">
        <v>0</v>
      </c>
      <c r="AX1574" s="26">
        <v>0</v>
      </c>
      <c r="AY1574" s="26">
        <v>0</v>
      </c>
      <c r="AZ1574" s="26">
        <v>0</v>
      </c>
      <c r="BA1574" s="26">
        <v>0</v>
      </c>
      <c r="BB1574" s="26">
        <v>0</v>
      </c>
      <c r="BC1574" s="26">
        <v>0</v>
      </c>
      <c r="BD1574" s="26" t="s">
        <v>2309</v>
      </c>
      <c r="BE1574" s="26">
        <v>6</v>
      </c>
      <c r="BF1574" s="26">
        <v>10</v>
      </c>
      <c r="BG1574" s="54" t="str">
        <f t="shared" si="349"/>
        <v>01CB</v>
      </c>
      <c r="BH1574" s="9"/>
      <c r="BI1574" s="9"/>
    </row>
    <row r="1575" ht="16.5" spans="1:61">
      <c r="A1575" s="4">
        <f t="shared" si="336"/>
        <v>0</v>
      </c>
      <c r="B1575" s="4" t="str">
        <f>IF(X1575=0,"",VLOOKUP(Y1575,seriesName!A:B,2,TRUE))</f>
        <v/>
      </c>
      <c r="C1575" s="4" t="str">
        <f>IF(A1575=1,VLOOKUP(V1575,Head!A:B,2,TRUE),IF(A1575=2,VLOOKUP(V1575,Chest!A:B,2,TRUE),IF(A1575=3,VLOOKUP(V1575,Arm!A:B,2,TRUE),IF(A1575=4,VLOOKUP(V1575,Waist!A:B,2,TRUE),IF(A1575=5,VLOOKUP(V1575,Leg!A:B,2,TRUE),"")))))</f>
        <v/>
      </c>
      <c r="D1575" s="44" t="str">
        <f>IF(X1575=1,VLOOKUP(AA1575,modelID!A:B,2,FALSE),"")</f>
        <v/>
      </c>
      <c r="E1575" s="45" t="str">
        <f>IF(X1575=0,"",AH1575+VLOOKUP(AN1575,BuildupTable!L:O,4,FALSE))</f>
        <v/>
      </c>
      <c r="F1575" s="1">
        <f t="shared" si="337"/>
        <v>0</v>
      </c>
      <c r="G1575" s="1">
        <f t="shared" si="338"/>
        <v>0</v>
      </c>
      <c r="H1575" s="1">
        <f t="shared" si="339"/>
        <v>0</v>
      </c>
      <c r="I1575" s="1">
        <f t="shared" si="340"/>
        <v>0</v>
      </c>
      <c r="J1575" s="4" t="str">
        <f>IF(AT1575=0,"",VLOOKUP(AT1575,skillbasedata!A:B,2,TRUE))</f>
        <v/>
      </c>
      <c r="K1575" s="48">
        <f t="shared" si="341"/>
        <v>0</v>
      </c>
      <c r="L1575" s="4" t="str">
        <f>IF(AU1575=0,"",VLOOKUP(AU1575,skillbasedata!A:B,2,TRUE))</f>
        <v/>
      </c>
      <c r="M1575" s="48">
        <f t="shared" si="342"/>
        <v>0</v>
      </c>
      <c r="N1575" s="4" t="str">
        <f>IF(AV1575=0,"",VLOOKUP(AV1575,skillbasedata!A:B,2,TRUE))</f>
        <v/>
      </c>
      <c r="O1575" s="48">
        <f t="shared" si="343"/>
        <v>0</v>
      </c>
      <c r="P1575" s="4" t="str">
        <f>IF(AW1575=0,"",VLOOKUP(AW1575,skillbasedata!A:B,2,TRUE))</f>
        <v/>
      </c>
      <c r="Q1575" s="48">
        <f t="shared" si="344"/>
        <v>0</v>
      </c>
      <c r="R1575" s="4" t="str">
        <f>IF(AX1575=0,"",VLOOKUP(AX1575,skillbasedata!A:B,2,TRUE))</f>
        <v/>
      </c>
      <c r="S1575" s="48">
        <f t="shared" si="345"/>
        <v>0</v>
      </c>
      <c r="T1575" s="48">
        <f t="shared" si="346"/>
        <v>6</v>
      </c>
      <c r="U1575" s="48">
        <f t="shared" si="347"/>
        <v>10</v>
      </c>
      <c r="V1575" s="51">
        <f t="shared" si="348"/>
        <v>459</v>
      </c>
      <c r="W1575" s="26" t="s">
        <v>3895</v>
      </c>
      <c r="X1575" s="26">
        <v>0</v>
      </c>
      <c r="Y1575" s="26">
        <v>459</v>
      </c>
      <c r="Z1575" s="26">
        <v>18006</v>
      </c>
      <c r="AA1575" s="26">
        <v>259</v>
      </c>
      <c r="AB1575" s="26">
        <v>9</v>
      </c>
      <c r="AC1575" s="26">
        <v>24000</v>
      </c>
      <c r="AD1575" s="26">
        <v>0</v>
      </c>
      <c r="AE1575" s="26">
        <v>2</v>
      </c>
      <c r="AF1575" s="26">
        <v>1</v>
      </c>
      <c r="AG1575" s="26">
        <v>1</v>
      </c>
      <c r="AH1575" s="26">
        <v>116</v>
      </c>
      <c r="AI1575" s="26">
        <v>0</v>
      </c>
      <c r="AJ1575" s="26">
        <v>0</v>
      </c>
      <c r="AK1575" s="26">
        <v>0</v>
      </c>
      <c r="AL1575" s="26">
        <v>0</v>
      </c>
      <c r="AM1575" s="26">
        <v>0</v>
      </c>
      <c r="AN1575" s="26">
        <v>29</v>
      </c>
      <c r="AO1575" s="26">
        <v>0</v>
      </c>
      <c r="AP1575" s="26">
        <v>0</v>
      </c>
      <c r="AQ1575" s="26">
        <v>0</v>
      </c>
      <c r="AR1575" s="26">
        <v>0</v>
      </c>
      <c r="AS1575" s="26">
        <v>0</v>
      </c>
      <c r="AT1575" s="26">
        <v>0</v>
      </c>
      <c r="AU1575" s="26">
        <v>0</v>
      </c>
      <c r="AV1575" s="26">
        <v>0</v>
      </c>
      <c r="AW1575" s="26">
        <v>0</v>
      </c>
      <c r="AX1575" s="26">
        <v>0</v>
      </c>
      <c r="AY1575" s="26">
        <v>0</v>
      </c>
      <c r="AZ1575" s="26">
        <v>0</v>
      </c>
      <c r="BA1575" s="26">
        <v>0</v>
      </c>
      <c r="BB1575" s="26">
        <v>0</v>
      </c>
      <c r="BC1575" s="26">
        <v>0</v>
      </c>
      <c r="BD1575" s="26" t="s">
        <v>2309</v>
      </c>
      <c r="BE1575" s="26">
        <v>6</v>
      </c>
      <c r="BF1575" s="26">
        <v>10</v>
      </c>
      <c r="BG1575" s="54" t="str">
        <f t="shared" si="349"/>
        <v>01CB</v>
      </c>
      <c r="BH1575" s="9"/>
      <c r="BI1575" s="9"/>
    </row>
    <row r="1576" ht="16.5" spans="1:61">
      <c r="A1576" s="4">
        <f t="shared" si="336"/>
        <v>0</v>
      </c>
      <c r="B1576" s="4" t="str">
        <f>IF(X1576=0,"",VLOOKUP(Y1576,seriesName!A:B,2,TRUE))</f>
        <v/>
      </c>
      <c r="C1576" s="4" t="str">
        <f>IF(A1576=1,VLOOKUP(V1576,Head!A:B,2,TRUE),IF(A1576=2,VLOOKUP(V1576,Chest!A:B,2,TRUE),IF(A1576=3,VLOOKUP(V1576,Arm!A:B,2,TRUE),IF(A1576=4,VLOOKUP(V1576,Waist!A:B,2,TRUE),IF(A1576=5,VLOOKUP(V1576,Leg!A:B,2,TRUE),"")))))</f>
        <v/>
      </c>
      <c r="D1576" s="44" t="str">
        <f>IF(X1576=1,VLOOKUP(AA1576,modelID!A:B,2,FALSE),"")</f>
        <v/>
      </c>
      <c r="E1576" s="45" t="str">
        <f>IF(X1576=0,"",AH1576+VLOOKUP(AN1576,BuildupTable!L:O,4,FALSE))</f>
        <v/>
      </c>
      <c r="F1576" s="1">
        <f t="shared" si="337"/>
        <v>0</v>
      </c>
      <c r="G1576" s="1">
        <f t="shared" si="338"/>
        <v>0</v>
      </c>
      <c r="H1576" s="1">
        <f t="shared" si="339"/>
        <v>0</v>
      </c>
      <c r="I1576" s="1">
        <f t="shared" si="340"/>
        <v>0</v>
      </c>
      <c r="J1576" s="4" t="str">
        <f>IF(AT1576=0,"",VLOOKUP(AT1576,skillbasedata!A:B,2,TRUE))</f>
        <v/>
      </c>
      <c r="K1576" s="48">
        <f t="shared" si="341"/>
        <v>0</v>
      </c>
      <c r="L1576" s="4" t="str">
        <f>IF(AU1576=0,"",VLOOKUP(AU1576,skillbasedata!A:B,2,TRUE))</f>
        <v/>
      </c>
      <c r="M1576" s="48">
        <f t="shared" si="342"/>
        <v>0</v>
      </c>
      <c r="N1576" s="4" t="str">
        <f>IF(AV1576=0,"",VLOOKUP(AV1576,skillbasedata!A:B,2,TRUE))</f>
        <v/>
      </c>
      <c r="O1576" s="48">
        <f t="shared" si="343"/>
        <v>0</v>
      </c>
      <c r="P1576" s="4" t="str">
        <f>IF(AW1576=0,"",VLOOKUP(AW1576,skillbasedata!A:B,2,TRUE))</f>
        <v/>
      </c>
      <c r="Q1576" s="48">
        <f t="shared" si="344"/>
        <v>0</v>
      </c>
      <c r="R1576" s="4" t="str">
        <f>IF(AX1576=0,"",VLOOKUP(AX1576,skillbasedata!A:B,2,TRUE))</f>
        <v/>
      </c>
      <c r="S1576" s="48">
        <f t="shared" si="345"/>
        <v>0</v>
      </c>
      <c r="T1576" s="48">
        <f t="shared" si="346"/>
        <v>6</v>
      </c>
      <c r="U1576" s="48">
        <f t="shared" si="347"/>
        <v>10</v>
      </c>
      <c r="V1576" s="51">
        <f t="shared" si="348"/>
        <v>459</v>
      </c>
      <c r="W1576" s="26" t="s">
        <v>3896</v>
      </c>
      <c r="X1576" s="26">
        <v>0</v>
      </c>
      <c r="Y1576" s="26">
        <v>459</v>
      </c>
      <c r="Z1576" s="26">
        <v>18006</v>
      </c>
      <c r="AA1576" s="26">
        <v>259</v>
      </c>
      <c r="AB1576" s="26">
        <v>9</v>
      </c>
      <c r="AC1576" s="26">
        <v>24000</v>
      </c>
      <c r="AD1576" s="26">
        <v>0</v>
      </c>
      <c r="AE1576" s="26">
        <v>2</v>
      </c>
      <c r="AF1576" s="26">
        <v>1</v>
      </c>
      <c r="AG1576" s="26">
        <v>1</v>
      </c>
      <c r="AH1576" s="26">
        <v>116</v>
      </c>
      <c r="AI1576" s="26">
        <v>0</v>
      </c>
      <c r="AJ1576" s="26">
        <v>0</v>
      </c>
      <c r="AK1576" s="26">
        <v>0</v>
      </c>
      <c r="AL1576" s="26">
        <v>0</v>
      </c>
      <c r="AM1576" s="26">
        <v>0</v>
      </c>
      <c r="AN1576" s="26">
        <v>29</v>
      </c>
      <c r="AO1576" s="26">
        <v>0</v>
      </c>
      <c r="AP1576" s="26">
        <v>0</v>
      </c>
      <c r="AQ1576" s="26">
        <v>0</v>
      </c>
      <c r="AR1576" s="26">
        <v>0</v>
      </c>
      <c r="AS1576" s="26">
        <v>0</v>
      </c>
      <c r="AT1576" s="26">
        <v>0</v>
      </c>
      <c r="AU1576" s="26">
        <v>0</v>
      </c>
      <c r="AV1576" s="26">
        <v>0</v>
      </c>
      <c r="AW1576" s="26">
        <v>0</v>
      </c>
      <c r="AX1576" s="26">
        <v>0</v>
      </c>
      <c r="AY1576" s="26">
        <v>0</v>
      </c>
      <c r="AZ1576" s="26">
        <v>0</v>
      </c>
      <c r="BA1576" s="26">
        <v>0</v>
      </c>
      <c r="BB1576" s="26">
        <v>0</v>
      </c>
      <c r="BC1576" s="26">
        <v>0</v>
      </c>
      <c r="BD1576" s="26" t="s">
        <v>2309</v>
      </c>
      <c r="BE1576" s="26">
        <v>6</v>
      </c>
      <c r="BF1576" s="26">
        <v>10</v>
      </c>
      <c r="BG1576" s="54" t="str">
        <f t="shared" si="349"/>
        <v>01CB</v>
      </c>
      <c r="BH1576" s="9"/>
      <c r="BI1576" s="9"/>
    </row>
    <row r="1577" ht="16.5" spans="1:61">
      <c r="A1577" s="4">
        <f t="shared" si="336"/>
        <v>1</v>
      </c>
      <c r="B1577" s="4" t="str">
        <f>IF(X1577=0,"",VLOOKUP(Y1577,seriesName!A:B,2,TRUE))</f>
        <v>祝福羽饰</v>
      </c>
      <c r="C1577" s="4" t="str">
        <f>IF(A1577=1,VLOOKUP(V1577,Head!A:B,2,TRUE),IF(A1577=2,VLOOKUP(V1577,Chest!A:B,2,TRUE),IF(A1577=3,VLOOKUP(V1577,Arm!A:B,2,TRUE),IF(A1577=4,VLOOKUP(V1577,Waist!A:B,2,TRUE),IF(A1577=5,VLOOKUP(V1577,Leg!A:B,2,TRUE),"")))))</f>
        <v>祝福羽饰</v>
      </c>
      <c r="D1577" s="44" t="str">
        <f>IF(X1577=1,VLOOKUP(AA1577,modelID!A:B,2,FALSE),"")</f>
        <v>pl507</v>
      </c>
      <c r="E1577" s="45">
        <f>IF(X1577=0,"",AH1577+VLOOKUP(AN1577,BuildupTable!L:O,4,FALSE))</f>
        <v>172</v>
      </c>
      <c r="F1577" s="1">
        <f t="shared" si="337"/>
        <v>0</v>
      </c>
      <c r="G1577" s="1">
        <f t="shared" si="338"/>
        <v>1</v>
      </c>
      <c r="H1577" s="1">
        <f t="shared" si="339"/>
        <v>0</v>
      </c>
      <c r="I1577" s="1">
        <f t="shared" si="340"/>
        <v>0</v>
      </c>
      <c r="J1577" s="4" t="str">
        <f>IF(AT1577=0,"",VLOOKUP(AT1577,skillbasedata!A:B,2,TRUE))</f>
        <v>幸运</v>
      </c>
      <c r="K1577" s="48">
        <f t="shared" si="341"/>
        <v>3</v>
      </c>
      <c r="L1577" s="4" t="str">
        <f>IF(AU1577=0,"",VLOOKUP(AU1577,skillbasedata!A:B,2,TRUE))</f>
        <v/>
      </c>
      <c r="M1577" s="48">
        <f t="shared" si="342"/>
        <v>0</v>
      </c>
      <c r="N1577" s="4" t="str">
        <f>IF(AV1577=0,"",VLOOKUP(AV1577,skillbasedata!A:B,2,TRUE))</f>
        <v/>
      </c>
      <c r="O1577" s="48">
        <f t="shared" si="343"/>
        <v>0</v>
      </c>
      <c r="P1577" s="4" t="str">
        <f>IF(AW1577=0,"",VLOOKUP(AW1577,skillbasedata!A:B,2,TRUE))</f>
        <v/>
      </c>
      <c r="Q1577" s="48">
        <f t="shared" si="344"/>
        <v>0</v>
      </c>
      <c r="R1577" s="4" t="str">
        <f>IF(AX1577=0,"",VLOOKUP(AX1577,skillbasedata!A:B,2,TRUE))</f>
        <v/>
      </c>
      <c r="S1577" s="48">
        <f t="shared" si="345"/>
        <v>0</v>
      </c>
      <c r="T1577" s="48">
        <f t="shared" si="346"/>
        <v>6</v>
      </c>
      <c r="U1577" s="48">
        <f t="shared" si="347"/>
        <v>10</v>
      </c>
      <c r="V1577" s="51">
        <f t="shared" si="348"/>
        <v>460</v>
      </c>
      <c r="W1577" s="26" t="s">
        <v>3897</v>
      </c>
      <c r="X1577" s="26">
        <v>1</v>
      </c>
      <c r="Y1577" s="26">
        <v>460</v>
      </c>
      <c r="Z1577" s="26">
        <v>18007</v>
      </c>
      <c r="AA1577" s="26">
        <v>259</v>
      </c>
      <c r="AB1577" s="26">
        <v>9</v>
      </c>
      <c r="AC1577" s="26">
        <v>24000</v>
      </c>
      <c r="AD1577" s="26">
        <v>0</v>
      </c>
      <c r="AE1577" s="26">
        <v>2</v>
      </c>
      <c r="AF1577" s="26">
        <v>1</v>
      </c>
      <c r="AG1577" s="26">
        <v>1</v>
      </c>
      <c r="AH1577" s="26">
        <v>116</v>
      </c>
      <c r="AI1577" s="26">
        <v>0</v>
      </c>
      <c r="AJ1577" s="26">
        <v>0</v>
      </c>
      <c r="AK1577" s="26">
        <v>0</v>
      </c>
      <c r="AL1577" s="26">
        <v>0</v>
      </c>
      <c r="AM1577" s="26">
        <v>0</v>
      </c>
      <c r="AN1577" s="26">
        <v>29</v>
      </c>
      <c r="AO1577" s="26">
        <v>0</v>
      </c>
      <c r="AP1577" s="26">
        <v>0</v>
      </c>
      <c r="AQ1577" s="26">
        <v>1</v>
      </c>
      <c r="AR1577" s="26">
        <v>0</v>
      </c>
      <c r="AS1577" s="26">
        <v>0</v>
      </c>
      <c r="AT1577" s="26">
        <v>84</v>
      </c>
      <c r="AU1577" s="26">
        <v>0</v>
      </c>
      <c r="AV1577" s="26">
        <v>0</v>
      </c>
      <c r="AW1577" s="26">
        <v>0</v>
      </c>
      <c r="AX1577" s="26">
        <v>0</v>
      </c>
      <c r="AY1577" s="26">
        <v>3</v>
      </c>
      <c r="AZ1577" s="26">
        <v>0</v>
      </c>
      <c r="BA1577" s="26">
        <v>0</v>
      </c>
      <c r="BB1577" s="26">
        <v>0</v>
      </c>
      <c r="BC1577" s="26">
        <v>0</v>
      </c>
      <c r="BD1577" s="26" t="s">
        <v>2309</v>
      </c>
      <c r="BE1577" s="26">
        <v>6</v>
      </c>
      <c r="BF1577" s="26">
        <v>10</v>
      </c>
      <c r="BG1577" s="54" t="str">
        <f t="shared" si="349"/>
        <v>01CC</v>
      </c>
      <c r="BH1577" s="9"/>
      <c r="BI1577" s="9"/>
    </row>
    <row r="1578" ht="16.5" spans="1:61">
      <c r="A1578" s="4">
        <f t="shared" si="336"/>
        <v>0</v>
      </c>
      <c r="B1578" s="4" t="str">
        <f>IF(X1578=0,"",VLOOKUP(Y1578,seriesName!A:B,2,TRUE))</f>
        <v/>
      </c>
      <c r="C1578" s="4" t="str">
        <f>IF(A1578=1,VLOOKUP(V1578,Head!A:B,2,TRUE),IF(A1578=2,VLOOKUP(V1578,Chest!A:B,2,TRUE),IF(A1578=3,VLOOKUP(V1578,Arm!A:B,2,TRUE),IF(A1578=4,VLOOKUP(V1578,Waist!A:B,2,TRUE),IF(A1578=5,VLOOKUP(V1578,Leg!A:B,2,TRUE),"")))))</f>
        <v/>
      </c>
      <c r="D1578" s="44" t="str">
        <f>IF(X1578=1,VLOOKUP(AA1578,modelID!A:B,2,FALSE),"")</f>
        <v/>
      </c>
      <c r="E1578" s="45" t="str">
        <f>IF(X1578=0,"",AH1578+VLOOKUP(AN1578,BuildupTable!L:O,4,FALSE))</f>
        <v/>
      </c>
      <c r="F1578" s="1">
        <f t="shared" si="337"/>
        <v>0</v>
      </c>
      <c r="G1578" s="1">
        <f t="shared" si="338"/>
        <v>0</v>
      </c>
      <c r="H1578" s="1">
        <f t="shared" si="339"/>
        <v>0</v>
      </c>
      <c r="I1578" s="1">
        <f t="shared" si="340"/>
        <v>0</v>
      </c>
      <c r="J1578" s="4" t="str">
        <f>IF(AT1578=0,"",VLOOKUP(AT1578,skillbasedata!A:B,2,TRUE))</f>
        <v/>
      </c>
      <c r="K1578" s="48">
        <f t="shared" si="341"/>
        <v>0</v>
      </c>
      <c r="L1578" s="4" t="str">
        <f>IF(AU1578=0,"",VLOOKUP(AU1578,skillbasedata!A:B,2,TRUE))</f>
        <v/>
      </c>
      <c r="M1578" s="48">
        <f t="shared" si="342"/>
        <v>0</v>
      </c>
      <c r="N1578" s="4" t="str">
        <f>IF(AV1578=0,"",VLOOKUP(AV1578,skillbasedata!A:B,2,TRUE))</f>
        <v/>
      </c>
      <c r="O1578" s="48">
        <f t="shared" si="343"/>
        <v>0</v>
      </c>
      <c r="P1578" s="4" t="str">
        <f>IF(AW1578=0,"",VLOOKUP(AW1578,skillbasedata!A:B,2,TRUE))</f>
        <v/>
      </c>
      <c r="Q1578" s="48">
        <f t="shared" si="344"/>
        <v>0</v>
      </c>
      <c r="R1578" s="4" t="str">
        <f>IF(AX1578=0,"",VLOOKUP(AX1578,skillbasedata!A:B,2,TRUE))</f>
        <v/>
      </c>
      <c r="S1578" s="48">
        <f t="shared" si="345"/>
        <v>0</v>
      </c>
      <c r="T1578" s="48">
        <f t="shared" si="346"/>
        <v>6</v>
      </c>
      <c r="U1578" s="48">
        <f t="shared" si="347"/>
        <v>10</v>
      </c>
      <c r="V1578" s="51">
        <f t="shared" si="348"/>
        <v>460</v>
      </c>
      <c r="W1578" s="26" t="s">
        <v>3898</v>
      </c>
      <c r="X1578" s="26">
        <v>0</v>
      </c>
      <c r="Y1578" s="26">
        <v>460</v>
      </c>
      <c r="Z1578" s="26">
        <v>18007</v>
      </c>
      <c r="AA1578" s="26">
        <v>259</v>
      </c>
      <c r="AB1578" s="26">
        <v>9</v>
      </c>
      <c r="AC1578" s="26">
        <v>24000</v>
      </c>
      <c r="AD1578" s="26">
        <v>0</v>
      </c>
      <c r="AE1578" s="26">
        <v>2</v>
      </c>
      <c r="AF1578" s="26">
        <v>1</v>
      </c>
      <c r="AG1578" s="26">
        <v>1</v>
      </c>
      <c r="AH1578" s="26">
        <v>116</v>
      </c>
      <c r="AI1578" s="26">
        <v>0</v>
      </c>
      <c r="AJ1578" s="26">
        <v>0</v>
      </c>
      <c r="AK1578" s="26">
        <v>0</v>
      </c>
      <c r="AL1578" s="26">
        <v>0</v>
      </c>
      <c r="AM1578" s="26">
        <v>0</v>
      </c>
      <c r="AN1578" s="26">
        <v>29</v>
      </c>
      <c r="AO1578" s="26">
        <v>0</v>
      </c>
      <c r="AP1578" s="26">
        <v>0</v>
      </c>
      <c r="AQ1578" s="26">
        <v>0</v>
      </c>
      <c r="AR1578" s="26">
        <v>0</v>
      </c>
      <c r="AS1578" s="26">
        <v>0</v>
      </c>
      <c r="AT1578" s="26">
        <v>0</v>
      </c>
      <c r="AU1578" s="26">
        <v>0</v>
      </c>
      <c r="AV1578" s="26">
        <v>0</v>
      </c>
      <c r="AW1578" s="26">
        <v>0</v>
      </c>
      <c r="AX1578" s="26">
        <v>0</v>
      </c>
      <c r="AY1578" s="26">
        <v>0</v>
      </c>
      <c r="AZ1578" s="26">
        <v>0</v>
      </c>
      <c r="BA1578" s="26">
        <v>0</v>
      </c>
      <c r="BB1578" s="26">
        <v>0</v>
      </c>
      <c r="BC1578" s="26">
        <v>0</v>
      </c>
      <c r="BD1578" s="26" t="s">
        <v>2309</v>
      </c>
      <c r="BE1578" s="26">
        <v>6</v>
      </c>
      <c r="BF1578" s="26">
        <v>10</v>
      </c>
      <c r="BG1578" s="54" t="str">
        <f t="shared" si="349"/>
        <v>01CC</v>
      </c>
      <c r="BH1578" s="9"/>
      <c r="BI1578" s="9"/>
    </row>
    <row r="1579" ht="16.5" spans="1:61">
      <c r="A1579" s="4">
        <f t="shared" si="336"/>
        <v>0</v>
      </c>
      <c r="B1579" s="4" t="str">
        <f>IF(X1579=0,"",VLOOKUP(Y1579,seriesName!A:B,2,TRUE))</f>
        <v/>
      </c>
      <c r="C1579" s="4" t="str">
        <f>IF(A1579=1,VLOOKUP(V1579,Head!A:B,2,TRUE),IF(A1579=2,VLOOKUP(V1579,Chest!A:B,2,TRUE),IF(A1579=3,VLOOKUP(V1579,Arm!A:B,2,TRUE),IF(A1579=4,VLOOKUP(V1579,Waist!A:B,2,TRUE),IF(A1579=5,VLOOKUP(V1579,Leg!A:B,2,TRUE),"")))))</f>
        <v/>
      </c>
      <c r="D1579" s="44" t="str">
        <f>IF(X1579=1,VLOOKUP(AA1579,modelID!A:B,2,FALSE),"")</f>
        <v/>
      </c>
      <c r="E1579" s="45" t="str">
        <f>IF(X1579=0,"",AH1579+VLOOKUP(AN1579,BuildupTable!L:O,4,FALSE))</f>
        <v/>
      </c>
      <c r="F1579" s="1">
        <f t="shared" si="337"/>
        <v>0</v>
      </c>
      <c r="G1579" s="1">
        <f t="shared" si="338"/>
        <v>0</v>
      </c>
      <c r="H1579" s="1">
        <f t="shared" si="339"/>
        <v>0</v>
      </c>
      <c r="I1579" s="1">
        <f t="shared" si="340"/>
        <v>0</v>
      </c>
      <c r="J1579" s="4" t="str">
        <f>IF(AT1579=0,"",VLOOKUP(AT1579,skillbasedata!A:B,2,TRUE))</f>
        <v/>
      </c>
      <c r="K1579" s="48">
        <f t="shared" si="341"/>
        <v>0</v>
      </c>
      <c r="L1579" s="4" t="str">
        <f>IF(AU1579=0,"",VLOOKUP(AU1579,skillbasedata!A:B,2,TRUE))</f>
        <v/>
      </c>
      <c r="M1579" s="48">
        <f t="shared" si="342"/>
        <v>0</v>
      </c>
      <c r="N1579" s="4" t="str">
        <f>IF(AV1579=0,"",VLOOKUP(AV1579,skillbasedata!A:B,2,TRUE))</f>
        <v/>
      </c>
      <c r="O1579" s="48">
        <f t="shared" si="343"/>
        <v>0</v>
      </c>
      <c r="P1579" s="4" t="str">
        <f>IF(AW1579=0,"",VLOOKUP(AW1579,skillbasedata!A:B,2,TRUE))</f>
        <v/>
      </c>
      <c r="Q1579" s="48">
        <f t="shared" si="344"/>
        <v>0</v>
      </c>
      <c r="R1579" s="4" t="str">
        <f>IF(AX1579=0,"",VLOOKUP(AX1579,skillbasedata!A:B,2,TRUE))</f>
        <v/>
      </c>
      <c r="S1579" s="48">
        <f t="shared" si="345"/>
        <v>0</v>
      </c>
      <c r="T1579" s="48">
        <f t="shared" si="346"/>
        <v>6</v>
      </c>
      <c r="U1579" s="48">
        <f t="shared" si="347"/>
        <v>10</v>
      </c>
      <c r="V1579" s="51">
        <f t="shared" si="348"/>
        <v>460</v>
      </c>
      <c r="W1579" s="26" t="s">
        <v>3899</v>
      </c>
      <c r="X1579" s="26">
        <v>0</v>
      </c>
      <c r="Y1579" s="26">
        <v>460</v>
      </c>
      <c r="Z1579" s="26">
        <v>18007</v>
      </c>
      <c r="AA1579" s="26">
        <v>259</v>
      </c>
      <c r="AB1579" s="26">
        <v>9</v>
      </c>
      <c r="AC1579" s="26">
        <v>24000</v>
      </c>
      <c r="AD1579" s="26">
        <v>0</v>
      </c>
      <c r="AE1579" s="26">
        <v>2</v>
      </c>
      <c r="AF1579" s="26">
        <v>1</v>
      </c>
      <c r="AG1579" s="26">
        <v>1</v>
      </c>
      <c r="AH1579" s="26">
        <v>116</v>
      </c>
      <c r="AI1579" s="26">
        <v>0</v>
      </c>
      <c r="AJ1579" s="26">
        <v>0</v>
      </c>
      <c r="AK1579" s="26">
        <v>0</v>
      </c>
      <c r="AL1579" s="26">
        <v>0</v>
      </c>
      <c r="AM1579" s="26">
        <v>0</v>
      </c>
      <c r="AN1579" s="26">
        <v>29</v>
      </c>
      <c r="AO1579" s="26">
        <v>0</v>
      </c>
      <c r="AP1579" s="26">
        <v>0</v>
      </c>
      <c r="AQ1579" s="26">
        <v>0</v>
      </c>
      <c r="AR1579" s="26">
        <v>0</v>
      </c>
      <c r="AS1579" s="26">
        <v>0</v>
      </c>
      <c r="AT1579" s="26">
        <v>0</v>
      </c>
      <c r="AU1579" s="26">
        <v>0</v>
      </c>
      <c r="AV1579" s="26">
        <v>0</v>
      </c>
      <c r="AW1579" s="26">
        <v>0</v>
      </c>
      <c r="AX1579" s="26">
        <v>0</v>
      </c>
      <c r="AY1579" s="26">
        <v>0</v>
      </c>
      <c r="AZ1579" s="26">
        <v>0</v>
      </c>
      <c r="BA1579" s="26">
        <v>0</v>
      </c>
      <c r="BB1579" s="26">
        <v>0</v>
      </c>
      <c r="BC1579" s="26">
        <v>0</v>
      </c>
      <c r="BD1579" s="26" t="s">
        <v>2309</v>
      </c>
      <c r="BE1579" s="26">
        <v>6</v>
      </c>
      <c r="BF1579" s="26">
        <v>10</v>
      </c>
      <c r="BG1579" s="54" t="str">
        <f t="shared" si="349"/>
        <v>01CC</v>
      </c>
      <c r="BH1579" s="9"/>
      <c r="BI1579" s="9"/>
    </row>
    <row r="1580" ht="16.5" spans="1:61">
      <c r="A1580" s="4">
        <f t="shared" si="336"/>
        <v>0</v>
      </c>
      <c r="B1580" s="4" t="str">
        <f>IF(X1580=0,"",VLOOKUP(Y1580,seriesName!A:B,2,TRUE))</f>
        <v/>
      </c>
      <c r="C1580" s="4" t="str">
        <f>IF(A1580=1,VLOOKUP(V1580,Head!A:B,2,TRUE),IF(A1580=2,VLOOKUP(V1580,Chest!A:B,2,TRUE),IF(A1580=3,VLOOKUP(V1580,Arm!A:B,2,TRUE),IF(A1580=4,VLOOKUP(V1580,Waist!A:B,2,TRUE),IF(A1580=5,VLOOKUP(V1580,Leg!A:B,2,TRUE),"")))))</f>
        <v/>
      </c>
      <c r="D1580" s="44" t="str">
        <f>IF(X1580=1,VLOOKUP(AA1580,modelID!A:B,2,FALSE),"")</f>
        <v/>
      </c>
      <c r="E1580" s="45" t="str">
        <f>IF(X1580=0,"",AH1580+VLOOKUP(AN1580,BuildupTable!L:O,4,FALSE))</f>
        <v/>
      </c>
      <c r="F1580" s="1">
        <f t="shared" si="337"/>
        <v>0</v>
      </c>
      <c r="G1580" s="1">
        <f t="shared" si="338"/>
        <v>0</v>
      </c>
      <c r="H1580" s="1">
        <f t="shared" si="339"/>
        <v>0</v>
      </c>
      <c r="I1580" s="1">
        <f t="shared" si="340"/>
        <v>0</v>
      </c>
      <c r="J1580" s="4" t="str">
        <f>IF(AT1580=0,"",VLOOKUP(AT1580,skillbasedata!A:B,2,TRUE))</f>
        <v/>
      </c>
      <c r="K1580" s="48">
        <f t="shared" si="341"/>
        <v>0</v>
      </c>
      <c r="L1580" s="4" t="str">
        <f>IF(AU1580=0,"",VLOOKUP(AU1580,skillbasedata!A:B,2,TRUE))</f>
        <v/>
      </c>
      <c r="M1580" s="48">
        <f t="shared" si="342"/>
        <v>0</v>
      </c>
      <c r="N1580" s="4" t="str">
        <f>IF(AV1580=0,"",VLOOKUP(AV1580,skillbasedata!A:B,2,TRUE))</f>
        <v/>
      </c>
      <c r="O1580" s="48">
        <f t="shared" si="343"/>
        <v>0</v>
      </c>
      <c r="P1580" s="4" t="str">
        <f>IF(AW1580=0,"",VLOOKUP(AW1580,skillbasedata!A:B,2,TRUE))</f>
        <v/>
      </c>
      <c r="Q1580" s="48">
        <f t="shared" si="344"/>
        <v>0</v>
      </c>
      <c r="R1580" s="4" t="str">
        <f>IF(AX1580=0,"",VLOOKUP(AX1580,skillbasedata!A:B,2,TRUE))</f>
        <v/>
      </c>
      <c r="S1580" s="48">
        <f t="shared" si="345"/>
        <v>0</v>
      </c>
      <c r="T1580" s="48">
        <f t="shared" si="346"/>
        <v>6</v>
      </c>
      <c r="U1580" s="48">
        <f t="shared" si="347"/>
        <v>10</v>
      </c>
      <c r="V1580" s="51">
        <f t="shared" si="348"/>
        <v>460</v>
      </c>
      <c r="W1580" s="26" t="s">
        <v>3900</v>
      </c>
      <c r="X1580" s="26">
        <v>0</v>
      </c>
      <c r="Y1580" s="26">
        <v>460</v>
      </c>
      <c r="Z1580" s="26">
        <v>18007</v>
      </c>
      <c r="AA1580" s="26">
        <v>259</v>
      </c>
      <c r="AB1580" s="26">
        <v>9</v>
      </c>
      <c r="AC1580" s="26">
        <v>24000</v>
      </c>
      <c r="AD1580" s="26">
        <v>0</v>
      </c>
      <c r="AE1580" s="26">
        <v>2</v>
      </c>
      <c r="AF1580" s="26">
        <v>1</v>
      </c>
      <c r="AG1580" s="26">
        <v>1</v>
      </c>
      <c r="AH1580" s="26">
        <v>116</v>
      </c>
      <c r="AI1580" s="26">
        <v>0</v>
      </c>
      <c r="AJ1580" s="26">
        <v>0</v>
      </c>
      <c r="AK1580" s="26">
        <v>0</v>
      </c>
      <c r="AL1580" s="26">
        <v>0</v>
      </c>
      <c r="AM1580" s="26">
        <v>0</v>
      </c>
      <c r="AN1580" s="26">
        <v>29</v>
      </c>
      <c r="AO1580" s="26">
        <v>0</v>
      </c>
      <c r="AP1580" s="26">
        <v>0</v>
      </c>
      <c r="AQ1580" s="26">
        <v>0</v>
      </c>
      <c r="AR1580" s="26">
        <v>0</v>
      </c>
      <c r="AS1580" s="26">
        <v>0</v>
      </c>
      <c r="AT1580" s="26">
        <v>0</v>
      </c>
      <c r="AU1580" s="26">
        <v>0</v>
      </c>
      <c r="AV1580" s="26">
        <v>0</v>
      </c>
      <c r="AW1580" s="26">
        <v>0</v>
      </c>
      <c r="AX1580" s="26">
        <v>0</v>
      </c>
      <c r="AY1580" s="26">
        <v>0</v>
      </c>
      <c r="AZ1580" s="26">
        <v>0</v>
      </c>
      <c r="BA1580" s="26">
        <v>0</v>
      </c>
      <c r="BB1580" s="26">
        <v>0</v>
      </c>
      <c r="BC1580" s="26">
        <v>0</v>
      </c>
      <c r="BD1580" s="26" t="s">
        <v>2309</v>
      </c>
      <c r="BE1580" s="26">
        <v>6</v>
      </c>
      <c r="BF1580" s="26">
        <v>10</v>
      </c>
      <c r="BG1580" s="54" t="str">
        <f t="shared" si="349"/>
        <v>01CC</v>
      </c>
      <c r="BH1580" s="9"/>
      <c r="BI1580" s="9"/>
    </row>
    <row r="1581" ht="16.5" spans="1:61">
      <c r="A1581" s="4">
        <f t="shared" si="336"/>
        <v>0</v>
      </c>
      <c r="B1581" s="4" t="str">
        <f>IF(X1581=0,"",VLOOKUP(Y1581,seriesName!A:B,2,TRUE))</f>
        <v/>
      </c>
      <c r="C1581" s="4" t="str">
        <f>IF(A1581=1,VLOOKUP(V1581,Head!A:B,2,TRUE),IF(A1581=2,VLOOKUP(V1581,Chest!A:B,2,TRUE),IF(A1581=3,VLOOKUP(V1581,Arm!A:B,2,TRUE),IF(A1581=4,VLOOKUP(V1581,Waist!A:B,2,TRUE),IF(A1581=5,VLOOKUP(V1581,Leg!A:B,2,TRUE),"")))))</f>
        <v/>
      </c>
      <c r="D1581" s="44" t="str">
        <f>IF(X1581=1,VLOOKUP(AA1581,modelID!A:B,2,FALSE),"")</f>
        <v/>
      </c>
      <c r="E1581" s="45" t="str">
        <f>IF(X1581=0,"",AH1581+VLOOKUP(AN1581,BuildupTable!L:O,4,FALSE))</f>
        <v/>
      </c>
      <c r="F1581" s="1">
        <f t="shared" si="337"/>
        <v>0</v>
      </c>
      <c r="G1581" s="1">
        <f t="shared" si="338"/>
        <v>0</v>
      </c>
      <c r="H1581" s="1">
        <f t="shared" si="339"/>
        <v>0</v>
      </c>
      <c r="I1581" s="1">
        <f t="shared" si="340"/>
        <v>0</v>
      </c>
      <c r="J1581" s="4" t="str">
        <f>IF(AT1581=0,"",VLOOKUP(AT1581,skillbasedata!A:B,2,TRUE))</f>
        <v/>
      </c>
      <c r="K1581" s="48">
        <f t="shared" si="341"/>
        <v>0</v>
      </c>
      <c r="L1581" s="4" t="str">
        <f>IF(AU1581=0,"",VLOOKUP(AU1581,skillbasedata!A:B,2,TRUE))</f>
        <v/>
      </c>
      <c r="M1581" s="48">
        <f t="shared" si="342"/>
        <v>0</v>
      </c>
      <c r="N1581" s="4" t="str">
        <f>IF(AV1581=0,"",VLOOKUP(AV1581,skillbasedata!A:B,2,TRUE))</f>
        <v/>
      </c>
      <c r="O1581" s="48">
        <f t="shared" si="343"/>
        <v>0</v>
      </c>
      <c r="P1581" s="4" t="str">
        <f>IF(AW1581=0,"",VLOOKUP(AW1581,skillbasedata!A:B,2,TRUE))</f>
        <v/>
      </c>
      <c r="Q1581" s="48">
        <f t="shared" si="344"/>
        <v>0</v>
      </c>
      <c r="R1581" s="4" t="str">
        <f>IF(AX1581=0,"",VLOOKUP(AX1581,skillbasedata!A:B,2,TRUE))</f>
        <v/>
      </c>
      <c r="S1581" s="48">
        <f t="shared" si="345"/>
        <v>0</v>
      </c>
      <c r="T1581" s="48">
        <f t="shared" si="346"/>
        <v>6</v>
      </c>
      <c r="U1581" s="48">
        <f t="shared" si="347"/>
        <v>10</v>
      </c>
      <c r="V1581" s="51">
        <f t="shared" si="348"/>
        <v>460</v>
      </c>
      <c r="W1581" s="26" t="s">
        <v>3901</v>
      </c>
      <c r="X1581" s="26">
        <v>0</v>
      </c>
      <c r="Y1581" s="26">
        <v>460</v>
      </c>
      <c r="Z1581" s="26">
        <v>18007</v>
      </c>
      <c r="AA1581" s="26">
        <v>259</v>
      </c>
      <c r="AB1581" s="26">
        <v>9</v>
      </c>
      <c r="AC1581" s="26">
        <v>24000</v>
      </c>
      <c r="AD1581" s="26">
        <v>0</v>
      </c>
      <c r="AE1581" s="26">
        <v>2</v>
      </c>
      <c r="AF1581" s="26">
        <v>1</v>
      </c>
      <c r="AG1581" s="26">
        <v>1</v>
      </c>
      <c r="AH1581" s="26">
        <v>116</v>
      </c>
      <c r="AI1581" s="26">
        <v>0</v>
      </c>
      <c r="AJ1581" s="26">
        <v>0</v>
      </c>
      <c r="AK1581" s="26">
        <v>0</v>
      </c>
      <c r="AL1581" s="26">
        <v>0</v>
      </c>
      <c r="AM1581" s="26">
        <v>0</v>
      </c>
      <c r="AN1581" s="26">
        <v>29</v>
      </c>
      <c r="AO1581" s="26">
        <v>0</v>
      </c>
      <c r="AP1581" s="26">
        <v>0</v>
      </c>
      <c r="AQ1581" s="26">
        <v>0</v>
      </c>
      <c r="AR1581" s="26">
        <v>0</v>
      </c>
      <c r="AS1581" s="26">
        <v>0</v>
      </c>
      <c r="AT1581" s="26">
        <v>0</v>
      </c>
      <c r="AU1581" s="26">
        <v>0</v>
      </c>
      <c r="AV1581" s="26">
        <v>0</v>
      </c>
      <c r="AW1581" s="26">
        <v>0</v>
      </c>
      <c r="AX1581" s="26">
        <v>0</v>
      </c>
      <c r="AY1581" s="26">
        <v>0</v>
      </c>
      <c r="AZ1581" s="26">
        <v>0</v>
      </c>
      <c r="BA1581" s="26">
        <v>0</v>
      </c>
      <c r="BB1581" s="26">
        <v>0</v>
      </c>
      <c r="BC1581" s="26">
        <v>0</v>
      </c>
      <c r="BD1581" s="26" t="s">
        <v>2309</v>
      </c>
      <c r="BE1581" s="26">
        <v>6</v>
      </c>
      <c r="BF1581" s="26">
        <v>10</v>
      </c>
      <c r="BG1581" s="54" t="str">
        <f t="shared" si="349"/>
        <v>01CC</v>
      </c>
      <c r="BH1581" s="9"/>
      <c r="BI1581" s="9"/>
    </row>
    <row r="1582" ht="16.5" spans="1:61">
      <c r="A1582" s="4">
        <f t="shared" si="336"/>
        <v>1</v>
      </c>
      <c r="B1582" s="4" t="str">
        <f>IF(X1582=0,"",VLOOKUP(Y1582,seriesName!A:B,2,TRUE))</f>
        <v>公会宫殿</v>
      </c>
      <c r="C1582" s="4" t="str">
        <f>IF(A1582=1,VLOOKUP(V1582,Head!A:B,2,TRUE),IF(A1582=2,VLOOKUP(V1582,Chest!A:B,2,TRUE),IF(A1582=3,VLOOKUP(V1582,Arm!A:B,2,TRUE),IF(A1582=4,VLOOKUP(V1582,Waist!A:B,2,TRUE),IF(A1582=5,VLOOKUP(V1582,Leg!A:B,2,TRUE),"")))))</f>
        <v>公会宫殿头盔</v>
      </c>
      <c r="D1582" s="44" t="str">
        <f>IF(X1582=1,VLOOKUP(AA1582,modelID!A:B,2,FALSE),"")</f>
        <v>pl387</v>
      </c>
      <c r="E1582" s="45">
        <f>IF(X1582=0,"",AH1582+VLOOKUP(AN1582,BuildupTable!L:O,4,FALSE))</f>
        <v>176</v>
      </c>
      <c r="F1582" s="1">
        <f t="shared" si="337"/>
        <v>0</v>
      </c>
      <c r="G1582" s="1">
        <f t="shared" si="338"/>
        <v>0</v>
      </c>
      <c r="H1582" s="1">
        <f t="shared" si="339"/>
        <v>1</v>
      </c>
      <c r="I1582" s="1">
        <f t="shared" si="340"/>
        <v>0</v>
      </c>
      <c r="J1582" s="4" t="str">
        <f>IF(AT1582=0,"",VLOOKUP(AT1582,skillbasedata!A:B,2,TRUE))</f>
        <v>挑战者</v>
      </c>
      <c r="K1582" s="48">
        <f t="shared" si="341"/>
        <v>1</v>
      </c>
      <c r="L1582" s="4" t="str">
        <f>IF(AU1582=0,"",VLOOKUP(AU1582,skillbasedata!A:B,2,TRUE))</f>
        <v>攻击守势</v>
      </c>
      <c r="M1582" s="48">
        <f t="shared" si="342"/>
        <v>2</v>
      </c>
      <c r="N1582" s="4" t="str">
        <f>IF(AV1582=0,"",VLOOKUP(AV1582,skillbasedata!A:B,2,TRUE))</f>
        <v/>
      </c>
      <c r="O1582" s="48">
        <f t="shared" si="343"/>
        <v>0</v>
      </c>
      <c r="P1582" s="4" t="str">
        <f>IF(AW1582=0,"",VLOOKUP(AW1582,skillbasedata!A:B,2,TRUE))</f>
        <v/>
      </c>
      <c r="Q1582" s="48">
        <f t="shared" si="344"/>
        <v>0</v>
      </c>
      <c r="R1582" s="4" t="str">
        <f>IF(AX1582=0,"",VLOOKUP(AX1582,skillbasedata!A:B,2,TRUE))</f>
        <v/>
      </c>
      <c r="S1582" s="48">
        <f t="shared" si="345"/>
        <v>0</v>
      </c>
      <c r="T1582" s="48">
        <f t="shared" si="346"/>
        <v>6</v>
      </c>
      <c r="U1582" s="48">
        <f t="shared" si="347"/>
        <v>10</v>
      </c>
      <c r="V1582" s="51">
        <f t="shared" si="348"/>
        <v>426</v>
      </c>
      <c r="W1582" s="26" t="s">
        <v>3902</v>
      </c>
      <c r="X1582" s="26">
        <v>1</v>
      </c>
      <c r="Y1582" s="26">
        <v>426</v>
      </c>
      <c r="Z1582" s="26">
        <v>17009</v>
      </c>
      <c r="AA1582" s="26">
        <v>205</v>
      </c>
      <c r="AB1582" s="26">
        <v>8</v>
      </c>
      <c r="AC1582" s="26">
        <v>20000</v>
      </c>
      <c r="AD1582" s="26">
        <v>0</v>
      </c>
      <c r="AE1582" s="26">
        <v>2</v>
      </c>
      <c r="AF1582" s="26">
        <v>1</v>
      </c>
      <c r="AG1582" s="26">
        <v>1</v>
      </c>
      <c r="AH1582" s="26">
        <v>120</v>
      </c>
      <c r="AI1582" s="26">
        <v>1</v>
      </c>
      <c r="AJ1582" s="26">
        <v>2</v>
      </c>
      <c r="AK1582" s="26">
        <v>1</v>
      </c>
      <c r="AL1582" s="26">
        <v>2</v>
      </c>
      <c r="AM1582" s="26">
        <v>1</v>
      </c>
      <c r="AN1582" s="26">
        <v>29</v>
      </c>
      <c r="AO1582" s="26">
        <v>0</v>
      </c>
      <c r="AP1582" s="26">
        <v>0</v>
      </c>
      <c r="AQ1582" s="26">
        <v>0</v>
      </c>
      <c r="AR1582" s="26">
        <v>1</v>
      </c>
      <c r="AS1582" s="26">
        <v>0</v>
      </c>
      <c r="AT1582" s="26">
        <v>2</v>
      </c>
      <c r="AU1582" s="26">
        <v>37</v>
      </c>
      <c r="AV1582" s="26">
        <v>0</v>
      </c>
      <c r="AW1582" s="26">
        <v>0</v>
      </c>
      <c r="AX1582" s="26">
        <v>0</v>
      </c>
      <c r="AY1582" s="26">
        <v>1</v>
      </c>
      <c r="AZ1582" s="26">
        <v>2</v>
      </c>
      <c r="BA1582" s="26">
        <v>0</v>
      </c>
      <c r="BB1582" s="26">
        <v>0</v>
      </c>
      <c r="BC1582" s="26">
        <v>0</v>
      </c>
      <c r="BD1582" s="26" t="s">
        <v>2309</v>
      </c>
      <c r="BE1582" s="26">
        <v>6</v>
      </c>
      <c r="BF1582" s="26">
        <v>10</v>
      </c>
      <c r="BG1582" s="54" t="str">
        <f t="shared" si="349"/>
        <v>01AA</v>
      </c>
      <c r="BH1582" s="9"/>
      <c r="BI1582" s="9"/>
    </row>
    <row r="1583" ht="16.5" spans="1:61">
      <c r="A1583" s="4">
        <f t="shared" si="336"/>
        <v>2</v>
      </c>
      <c r="B1583" s="4" t="str">
        <f>IF(X1583=0,"",VLOOKUP(Y1583,seriesName!A:B,2,TRUE))</f>
        <v>公会宫殿</v>
      </c>
      <c r="C1583" s="4" t="str">
        <f>IF(A1583=1,VLOOKUP(V1583,Head!A:B,2,TRUE),IF(A1583=2,VLOOKUP(V1583,Chest!A:B,2,TRUE),IF(A1583=3,VLOOKUP(V1583,Arm!A:B,2,TRUE),IF(A1583=4,VLOOKUP(V1583,Waist!A:B,2,TRUE),IF(A1583=5,VLOOKUP(V1583,Leg!A:B,2,TRUE),"")))))</f>
        <v>公会宫殿铠甲</v>
      </c>
      <c r="D1583" s="44" t="str">
        <f>IF(X1583=1,VLOOKUP(AA1583,modelID!A:B,2,FALSE),"")</f>
        <v>pl387</v>
      </c>
      <c r="E1583" s="45">
        <f>IF(X1583=0,"",AH1583+VLOOKUP(AN1583,BuildupTable!L:O,4,FALSE))</f>
        <v>176</v>
      </c>
      <c r="F1583" s="1">
        <f t="shared" si="337"/>
        <v>0</v>
      </c>
      <c r="G1583" s="1">
        <f t="shared" si="338"/>
        <v>0</v>
      </c>
      <c r="H1583" s="1">
        <f t="shared" si="339"/>
        <v>0</v>
      </c>
      <c r="I1583" s="1">
        <f t="shared" si="340"/>
        <v>1</v>
      </c>
      <c r="J1583" s="4" t="str">
        <f>IF(AT1583=0,"",VLOOKUP(AT1583,skillbasedata!A:B,2,TRUE))</f>
        <v>挑战者</v>
      </c>
      <c r="K1583" s="48">
        <f t="shared" si="341"/>
        <v>2</v>
      </c>
      <c r="L1583" s="4" t="str">
        <f>IF(AU1583=0,"",VLOOKUP(AU1583,skillbasedata!A:B,2,TRUE))</f>
        <v>火场怪力</v>
      </c>
      <c r="M1583" s="48">
        <f t="shared" si="342"/>
        <v>1</v>
      </c>
      <c r="N1583" s="4" t="str">
        <f>IF(AV1583=0,"",VLOOKUP(AV1583,skillbasedata!A:B,2,TRUE))</f>
        <v/>
      </c>
      <c r="O1583" s="48">
        <f t="shared" si="343"/>
        <v>0</v>
      </c>
      <c r="P1583" s="4" t="str">
        <f>IF(AW1583=0,"",VLOOKUP(AW1583,skillbasedata!A:B,2,TRUE))</f>
        <v/>
      </c>
      <c r="Q1583" s="48">
        <f t="shared" si="344"/>
        <v>0</v>
      </c>
      <c r="R1583" s="4" t="str">
        <f>IF(AX1583=0,"",VLOOKUP(AX1583,skillbasedata!A:B,2,TRUE))</f>
        <v/>
      </c>
      <c r="S1583" s="48">
        <f t="shared" si="345"/>
        <v>0</v>
      </c>
      <c r="T1583" s="48">
        <f t="shared" si="346"/>
        <v>6</v>
      </c>
      <c r="U1583" s="48">
        <f t="shared" si="347"/>
        <v>10</v>
      </c>
      <c r="V1583" s="51">
        <f t="shared" si="348"/>
        <v>426</v>
      </c>
      <c r="W1583" s="26" t="s">
        <v>3903</v>
      </c>
      <c r="X1583" s="26">
        <v>1</v>
      </c>
      <c r="Y1583" s="26">
        <v>426</v>
      </c>
      <c r="Z1583" s="26">
        <v>17009</v>
      </c>
      <c r="AA1583" s="26">
        <v>205</v>
      </c>
      <c r="AB1583" s="26">
        <v>8</v>
      </c>
      <c r="AC1583" s="26">
        <v>20000</v>
      </c>
      <c r="AD1583" s="26">
        <v>0</v>
      </c>
      <c r="AE1583" s="26">
        <v>2</v>
      </c>
      <c r="AF1583" s="26">
        <v>1</v>
      </c>
      <c r="AG1583" s="26">
        <v>1</v>
      </c>
      <c r="AH1583" s="26">
        <v>120</v>
      </c>
      <c r="AI1583" s="26">
        <v>1</v>
      </c>
      <c r="AJ1583" s="26">
        <v>2</v>
      </c>
      <c r="AK1583" s="26">
        <v>1</v>
      </c>
      <c r="AL1583" s="26">
        <v>2</v>
      </c>
      <c r="AM1583" s="26">
        <v>1</v>
      </c>
      <c r="AN1583" s="26">
        <v>29</v>
      </c>
      <c r="AO1583" s="26">
        <v>0</v>
      </c>
      <c r="AP1583" s="26">
        <v>0</v>
      </c>
      <c r="AQ1583" s="26">
        <v>0</v>
      </c>
      <c r="AR1583" s="26">
        <v>0</v>
      </c>
      <c r="AS1583" s="26">
        <v>1</v>
      </c>
      <c r="AT1583" s="26">
        <v>2</v>
      </c>
      <c r="AU1583" s="26">
        <v>91</v>
      </c>
      <c r="AV1583" s="26">
        <v>0</v>
      </c>
      <c r="AW1583" s="26">
        <v>0</v>
      </c>
      <c r="AX1583" s="26">
        <v>0</v>
      </c>
      <c r="AY1583" s="26">
        <v>2</v>
      </c>
      <c r="AZ1583" s="26">
        <v>1</v>
      </c>
      <c r="BA1583" s="26">
        <v>0</v>
      </c>
      <c r="BB1583" s="26">
        <v>0</v>
      </c>
      <c r="BC1583" s="26">
        <v>0</v>
      </c>
      <c r="BD1583" s="26" t="s">
        <v>2309</v>
      </c>
      <c r="BE1583" s="26">
        <v>6</v>
      </c>
      <c r="BF1583" s="26">
        <v>10</v>
      </c>
      <c r="BG1583" s="54" t="str">
        <f t="shared" si="349"/>
        <v>01AA</v>
      </c>
      <c r="BH1583" s="9"/>
      <c r="BI1583" s="9"/>
    </row>
    <row r="1584" ht="16.5" spans="1:61">
      <c r="A1584" s="4">
        <f t="shared" si="336"/>
        <v>3</v>
      </c>
      <c r="B1584" s="4" t="str">
        <f>IF(X1584=0,"",VLOOKUP(Y1584,seriesName!A:B,2,TRUE))</f>
        <v>公会宫殿</v>
      </c>
      <c r="C1584" s="4" t="str">
        <f>IF(A1584=1,VLOOKUP(V1584,Head!A:B,2,TRUE),IF(A1584=2,VLOOKUP(V1584,Chest!A:B,2,TRUE),IF(A1584=3,VLOOKUP(V1584,Arm!A:B,2,TRUE),IF(A1584=4,VLOOKUP(V1584,Waist!A:B,2,TRUE),IF(A1584=5,VLOOKUP(V1584,Leg!A:B,2,TRUE),"")))))</f>
        <v>公会宫殿腕甲</v>
      </c>
      <c r="D1584" s="44" t="str">
        <f>IF(X1584=1,VLOOKUP(AA1584,modelID!A:B,2,FALSE),"")</f>
        <v>pl387</v>
      </c>
      <c r="E1584" s="45">
        <f>IF(X1584=0,"",AH1584+VLOOKUP(AN1584,BuildupTable!L:O,4,FALSE))</f>
        <v>176</v>
      </c>
      <c r="F1584" s="1">
        <f t="shared" si="337"/>
        <v>0</v>
      </c>
      <c r="G1584" s="1">
        <f t="shared" si="338"/>
        <v>0</v>
      </c>
      <c r="H1584" s="1">
        <f t="shared" si="339"/>
        <v>0</v>
      </c>
      <c r="I1584" s="1">
        <f t="shared" si="340"/>
        <v>1</v>
      </c>
      <c r="J1584" s="4" t="str">
        <f>IF(AT1584=0,"",VLOOKUP(AT1584,skillbasedata!A:B,2,TRUE))</f>
        <v>挑战者</v>
      </c>
      <c r="K1584" s="48">
        <f t="shared" si="341"/>
        <v>2</v>
      </c>
      <c r="L1584" s="4" t="str">
        <f>IF(AU1584=0,"",VLOOKUP(AU1584,skillbasedata!A:B,2,TRUE))</f>
        <v>因祸得福</v>
      </c>
      <c r="M1584" s="48">
        <f t="shared" si="342"/>
        <v>1</v>
      </c>
      <c r="N1584" s="4" t="str">
        <f>IF(AV1584=0,"",VLOOKUP(AV1584,skillbasedata!A:B,2,TRUE))</f>
        <v>走壁移动【翔】</v>
      </c>
      <c r="O1584" s="48">
        <f t="shared" si="343"/>
        <v>1</v>
      </c>
      <c r="P1584" s="4" t="str">
        <f>IF(AW1584=0,"",VLOOKUP(AW1584,skillbasedata!A:B,2,TRUE))</f>
        <v/>
      </c>
      <c r="Q1584" s="48">
        <f t="shared" si="344"/>
        <v>0</v>
      </c>
      <c r="R1584" s="4" t="str">
        <f>IF(AX1584=0,"",VLOOKUP(AX1584,skillbasedata!A:B,2,TRUE))</f>
        <v/>
      </c>
      <c r="S1584" s="48">
        <f t="shared" si="345"/>
        <v>0</v>
      </c>
      <c r="T1584" s="48">
        <f t="shared" si="346"/>
        <v>6</v>
      </c>
      <c r="U1584" s="48">
        <f t="shared" si="347"/>
        <v>10</v>
      </c>
      <c r="V1584" s="51">
        <f t="shared" si="348"/>
        <v>426</v>
      </c>
      <c r="W1584" s="26" t="s">
        <v>3904</v>
      </c>
      <c r="X1584" s="26">
        <v>1</v>
      </c>
      <c r="Y1584" s="26">
        <v>426</v>
      </c>
      <c r="Z1584" s="26">
        <v>17009</v>
      </c>
      <c r="AA1584" s="26">
        <v>205</v>
      </c>
      <c r="AB1584" s="26">
        <v>8</v>
      </c>
      <c r="AC1584" s="26">
        <v>20000</v>
      </c>
      <c r="AD1584" s="26">
        <v>0</v>
      </c>
      <c r="AE1584" s="26">
        <v>2</v>
      </c>
      <c r="AF1584" s="26">
        <v>1</v>
      </c>
      <c r="AG1584" s="26">
        <v>1</v>
      </c>
      <c r="AH1584" s="26">
        <v>120</v>
      </c>
      <c r="AI1584" s="26">
        <v>1</v>
      </c>
      <c r="AJ1584" s="26">
        <v>2</v>
      </c>
      <c r="AK1584" s="26">
        <v>1</v>
      </c>
      <c r="AL1584" s="26">
        <v>2</v>
      </c>
      <c r="AM1584" s="26">
        <v>1</v>
      </c>
      <c r="AN1584" s="26">
        <v>29</v>
      </c>
      <c r="AO1584" s="26">
        <v>0</v>
      </c>
      <c r="AP1584" s="26">
        <v>0</v>
      </c>
      <c r="AQ1584" s="26">
        <v>0</v>
      </c>
      <c r="AR1584" s="26">
        <v>0</v>
      </c>
      <c r="AS1584" s="26">
        <v>1</v>
      </c>
      <c r="AT1584" s="26">
        <v>2</v>
      </c>
      <c r="AU1584" s="26">
        <v>116</v>
      </c>
      <c r="AV1584" s="26">
        <v>129</v>
      </c>
      <c r="AW1584" s="26">
        <v>0</v>
      </c>
      <c r="AX1584" s="26">
        <v>0</v>
      </c>
      <c r="AY1584" s="26">
        <v>2</v>
      </c>
      <c r="AZ1584" s="26">
        <v>1</v>
      </c>
      <c r="BA1584" s="26">
        <v>1</v>
      </c>
      <c r="BB1584" s="26">
        <v>0</v>
      </c>
      <c r="BC1584" s="26">
        <v>0</v>
      </c>
      <c r="BD1584" s="26" t="s">
        <v>2309</v>
      </c>
      <c r="BE1584" s="26">
        <v>6</v>
      </c>
      <c r="BF1584" s="26">
        <v>10</v>
      </c>
      <c r="BG1584" s="54" t="str">
        <f t="shared" si="349"/>
        <v>01AA</v>
      </c>
      <c r="BH1584" s="9"/>
      <c r="BI1584" s="9"/>
    </row>
    <row r="1585" ht="16.5" spans="1:61">
      <c r="A1585" s="4">
        <f t="shared" si="336"/>
        <v>4</v>
      </c>
      <c r="B1585" s="4" t="str">
        <f>IF(X1585=0,"",VLOOKUP(Y1585,seriesName!A:B,2,TRUE))</f>
        <v>公会宫殿</v>
      </c>
      <c r="C1585" s="4" t="str">
        <f>IF(A1585=1,VLOOKUP(V1585,Head!A:B,2,TRUE),IF(A1585=2,VLOOKUP(V1585,Chest!A:B,2,TRUE),IF(A1585=3,VLOOKUP(V1585,Arm!A:B,2,TRUE),IF(A1585=4,VLOOKUP(V1585,Waist!A:B,2,TRUE),IF(A1585=5,VLOOKUP(V1585,Leg!A:B,2,TRUE),"")))))</f>
        <v>公会宫殿腰甲</v>
      </c>
      <c r="D1585" s="44" t="str">
        <f>IF(X1585=1,VLOOKUP(AA1585,modelID!A:B,2,FALSE),"")</f>
        <v>pl387</v>
      </c>
      <c r="E1585" s="45">
        <f>IF(X1585=0,"",AH1585+VLOOKUP(AN1585,BuildupTable!L:O,4,FALSE))</f>
        <v>176</v>
      </c>
      <c r="F1585" s="1">
        <f t="shared" si="337"/>
        <v>1</v>
      </c>
      <c r="G1585" s="1">
        <f t="shared" si="338"/>
        <v>0</v>
      </c>
      <c r="H1585" s="1">
        <f t="shared" si="339"/>
        <v>1</v>
      </c>
      <c r="I1585" s="1">
        <f t="shared" si="340"/>
        <v>0</v>
      </c>
      <c r="J1585" s="4" t="str">
        <f>IF(AT1585=0,"",VLOOKUP(AT1585,skillbasedata!A:B,2,TRUE))</f>
        <v>火场怪力</v>
      </c>
      <c r="K1585" s="48">
        <f t="shared" si="341"/>
        <v>2</v>
      </c>
      <c r="L1585" s="4" t="str">
        <f>IF(AU1585=0,"",VLOOKUP(AU1585,skillbasedata!A:B,2,TRUE))</f>
        <v>攻击守势</v>
      </c>
      <c r="M1585" s="48">
        <f t="shared" si="342"/>
        <v>1</v>
      </c>
      <c r="N1585" s="4" t="str">
        <f>IF(AV1585=0,"",VLOOKUP(AV1585,skillbasedata!A:B,2,TRUE))</f>
        <v/>
      </c>
      <c r="O1585" s="48">
        <f t="shared" si="343"/>
        <v>0</v>
      </c>
      <c r="P1585" s="4" t="str">
        <f>IF(AW1585=0,"",VLOOKUP(AW1585,skillbasedata!A:B,2,TRUE))</f>
        <v/>
      </c>
      <c r="Q1585" s="48">
        <f t="shared" si="344"/>
        <v>0</v>
      </c>
      <c r="R1585" s="4" t="str">
        <f>IF(AX1585=0,"",VLOOKUP(AX1585,skillbasedata!A:B,2,TRUE))</f>
        <v/>
      </c>
      <c r="S1585" s="48">
        <f t="shared" si="345"/>
        <v>0</v>
      </c>
      <c r="T1585" s="48">
        <f t="shared" si="346"/>
        <v>6</v>
      </c>
      <c r="U1585" s="48">
        <f t="shared" si="347"/>
        <v>10</v>
      </c>
      <c r="V1585" s="51">
        <f t="shared" si="348"/>
        <v>426</v>
      </c>
      <c r="W1585" s="26" t="s">
        <v>3905</v>
      </c>
      <c r="X1585" s="26">
        <v>1</v>
      </c>
      <c r="Y1585" s="26">
        <v>426</v>
      </c>
      <c r="Z1585" s="26">
        <v>17009</v>
      </c>
      <c r="AA1585" s="26">
        <v>205</v>
      </c>
      <c r="AB1585" s="26">
        <v>8</v>
      </c>
      <c r="AC1585" s="26">
        <v>20000</v>
      </c>
      <c r="AD1585" s="26">
        <v>0</v>
      </c>
      <c r="AE1585" s="26">
        <v>2</v>
      </c>
      <c r="AF1585" s="26">
        <v>1</v>
      </c>
      <c r="AG1585" s="26">
        <v>1</v>
      </c>
      <c r="AH1585" s="26">
        <v>120</v>
      </c>
      <c r="AI1585" s="26">
        <v>1</v>
      </c>
      <c r="AJ1585" s="26">
        <v>2</v>
      </c>
      <c r="AK1585" s="26">
        <v>1</v>
      </c>
      <c r="AL1585" s="26">
        <v>2</v>
      </c>
      <c r="AM1585" s="26">
        <v>1</v>
      </c>
      <c r="AN1585" s="26">
        <v>29</v>
      </c>
      <c r="AO1585" s="26">
        <v>0</v>
      </c>
      <c r="AP1585" s="26">
        <v>1</v>
      </c>
      <c r="AQ1585" s="26">
        <v>0</v>
      </c>
      <c r="AR1585" s="26">
        <v>1</v>
      </c>
      <c r="AS1585" s="26">
        <v>0</v>
      </c>
      <c r="AT1585" s="26">
        <v>91</v>
      </c>
      <c r="AU1585" s="26">
        <v>37</v>
      </c>
      <c r="AV1585" s="26">
        <v>0</v>
      </c>
      <c r="AW1585" s="26">
        <v>0</v>
      </c>
      <c r="AX1585" s="26">
        <v>0</v>
      </c>
      <c r="AY1585" s="26">
        <v>2</v>
      </c>
      <c r="AZ1585" s="26">
        <v>1</v>
      </c>
      <c r="BA1585" s="26">
        <v>0</v>
      </c>
      <c r="BB1585" s="26">
        <v>0</v>
      </c>
      <c r="BC1585" s="26">
        <v>0</v>
      </c>
      <c r="BD1585" s="26" t="s">
        <v>2309</v>
      </c>
      <c r="BE1585" s="26">
        <v>6</v>
      </c>
      <c r="BF1585" s="26">
        <v>10</v>
      </c>
      <c r="BG1585" s="54" t="str">
        <f t="shared" si="349"/>
        <v>01AA</v>
      </c>
      <c r="BH1585" s="9"/>
      <c r="BI1585" s="9"/>
    </row>
    <row r="1586" ht="16.5" spans="1:61">
      <c r="A1586" s="4">
        <f t="shared" si="336"/>
        <v>5</v>
      </c>
      <c r="B1586" s="4" t="str">
        <f>IF(X1586=0,"",VLOOKUP(Y1586,seriesName!A:B,2,TRUE))</f>
        <v>公会宫殿</v>
      </c>
      <c r="C1586" s="4" t="str">
        <f>IF(A1586=1,VLOOKUP(V1586,Head!A:B,2,TRUE),IF(A1586=2,VLOOKUP(V1586,Chest!A:B,2,TRUE),IF(A1586=3,VLOOKUP(V1586,Arm!A:B,2,TRUE),IF(A1586=4,VLOOKUP(V1586,Waist!A:B,2,TRUE),IF(A1586=5,VLOOKUP(V1586,Leg!A:B,2,TRUE),"")))))</f>
        <v>公会宫殿护腿</v>
      </c>
      <c r="D1586" s="44" t="str">
        <f>IF(X1586=1,VLOOKUP(AA1586,modelID!A:B,2,FALSE),"")</f>
        <v>pl387</v>
      </c>
      <c r="E1586" s="45">
        <f>IF(X1586=0,"",AH1586+VLOOKUP(AN1586,BuildupTable!L:O,4,FALSE))</f>
        <v>176</v>
      </c>
      <c r="F1586" s="1">
        <f t="shared" si="337"/>
        <v>0</v>
      </c>
      <c r="G1586" s="1">
        <f t="shared" si="338"/>
        <v>0</v>
      </c>
      <c r="H1586" s="1">
        <f t="shared" si="339"/>
        <v>1</v>
      </c>
      <c r="I1586" s="1">
        <f t="shared" si="340"/>
        <v>0</v>
      </c>
      <c r="J1586" s="4" t="str">
        <f>IF(AT1586=0,"",VLOOKUP(AT1586,skillbasedata!A:B,2,TRUE))</f>
        <v>火场怪力</v>
      </c>
      <c r="K1586" s="48">
        <f t="shared" si="341"/>
        <v>2</v>
      </c>
      <c r="L1586" s="4" t="str">
        <f>IF(AU1586=0,"",VLOOKUP(AU1586,skillbasedata!A:B,2,TRUE))</f>
        <v>因祸得福</v>
      </c>
      <c r="M1586" s="48">
        <f t="shared" si="342"/>
        <v>2</v>
      </c>
      <c r="N1586" s="4" t="str">
        <f>IF(AV1586=0,"",VLOOKUP(AV1586,skillbasedata!A:B,2,TRUE))</f>
        <v/>
      </c>
      <c r="O1586" s="48">
        <f t="shared" si="343"/>
        <v>0</v>
      </c>
      <c r="P1586" s="4" t="str">
        <f>IF(AW1586=0,"",VLOOKUP(AW1586,skillbasedata!A:B,2,TRUE))</f>
        <v/>
      </c>
      <c r="Q1586" s="48">
        <f t="shared" si="344"/>
        <v>0</v>
      </c>
      <c r="R1586" s="4" t="str">
        <f>IF(AX1586=0,"",VLOOKUP(AX1586,skillbasedata!A:B,2,TRUE))</f>
        <v/>
      </c>
      <c r="S1586" s="48">
        <f t="shared" si="345"/>
        <v>0</v>
      </c>
      <c r="T1586" s="48">
        <f t="shared" si="346"/>
        <v>6</v>
      </c>
      <c r="U1586" s="48">
        <f t="shared" si="347"/>
        <v>10</v>
      </c>
      <c r="V1586" s="51">
        <f t="shared" si="348"/>
        <v>426</v>
      </c>
      <c r="W1586" s="26" t="s">
        <v>3906</v>
      </c>
      <c r="X1586" s="26">
        <v>1</v>
      </c>
      <c r="Y1586" s="26">
        <v>426</v>
      </c>
      <c r="Z1586" s="26">
        <v>17009</v>
      </c>
      <c r="AA1586" s="26">
        <v>205</v>
      </c>
      <c r="AB1586" s="26">
        <v>8</v>
      </c>
      <c r="AC1586" s="26">
        <v>20000</v>
      </c>
      <c r="AD1586" s="26">
        <v>0</v>
      </c>
      <c r="AE1586" s="26">
        <v>2</v>
      </c>
      <c r="AF1586" s="26">
        <v>1</v>
      </c>
      <c r="AG1586" s="26">
        <v>1</v>
      </c>
      <c r="AH1586" s="26">
        <v>120</v>
      </c>
      <c r="AI1586" s="26">
        <v>1</v>
      </c>
      <c r="AJ1586" s="26">
        <v>2</v>
      </c>
      <c r="AK1586" s="26">
        <v>1</v>
      </c>
      <c r="AL1586" s="26">
        <v>2</v>
      </c>
      <c r="AM1586" s="26">
        <v>1</v>
      </c>
      <c r="AN1586" s="26">
        <v>29</v>
      </c>
      <c r="AO1586" s="26">
        <v>0</v>
      </c>
      <c r="AP1586" s="26">
        <v>0</v>
      </c>
      <c r="AQ1586" s="26">
        <v>0</v>
      </c>
      <c r="AR1586" s="26">
        <v>1</v>
      </c>
      <c r="AS1586" s="26">
        <v>0</v>
      </c>
      <c r="AT1586" s="26">
        <v>91</v>
      </c>
      <c r="AU1586" s="26">
        <v>116</v>
      </c>
      <c r="AV1586" s="26">
        <v>0</v>
      </c>
      <c r="AW1586" s="26">
        <v>0</v>
      </c>
      <c r="AX1586" s="26">
        <v>0</v>
      </c>
      <c r="AY1586" s="26">
        <v>2</v>
      </c>
      <c r="AZ1586" s="26">
        <v>2</v>
      </c>
      <c r="BA1586" s="26">
        <v>0</v>
      </c>
      <c r="BB1586" s="26">
        <v>0</v>
      </c>
      <c r="BC1586" s="26">
        <v>0</v>
      </c>
      <c r="BD1586" s="26" t="s">
        <v>2309</v>
      </c>
      <c r="BE1586" s="26">
        <v>6</v>
      </c>
      <c r="BF1586" s="26">
        <v>10</v>
      </c>
      <c r="BG1586" s="54" t="str">
        <f t="shared" si="349"/>
        <v>01AA</v>
      </c>
      <c r="BH1586" s="9"/>
      <c r="BI1586" s="9"/>
    </row>
    <row r="1587" ht="16.5" spans="1:61">
      <c r="A1587" s="4">
        <f t="shared" si="336"/>
        <v>1</v>
      </c>
      <c r="B1587" s="4" t="str">
        <f>IF(X1587=0,"",VLOOKUP(Y1587,seriesName!A:B,2,TRUE))</f>
        <v>掠夺者王冠</v>
      </c>
      <c r="C1587" s="4" t="str">
        <f>IF(A1587=1,VLOOKUP(V1587,Head!A:B,2,TRUE),IF(A1587=2,VLOOKUP(V1587,Chest!A:B,2,TRUE),IF(A1587=3,VLOOKUP(V1587,Arm!A:B,2,TRUE),IF(A1587=4,VLOOKUP(V1587,Waist!A:B,2,TRUE),IF(A1587=5,VLOOKUP(V1587,Leg!A:B,2,TRUE),"")))))</f>
        <v>掠夺者王冠</v>
      </c>
      <c r="D1587" s="44" t="str">
        <f>IF(X1587=1,VLOOKUP(AA1587,modelID!A:B,2,FALSE),"")</f>
        <v>pl382</v>
      </c>
      <c r="E1587" s="45">
        <f>IF(X1587=0,"",AH1587+VLOOKUP(AN1587,BuildupTable!L:O,4,FALSE))</f>
        <v>56</v>
      </c>
      <c r="F1587" s="1">
        <f t="shared" si="337"/>
        <v>0</v>
      </c>
      <c r="G1587" s="1">
        <f t="shared" si="338"/>
        <v>0</v>
      </c>
      <c r="H1587" s="1">
        <f t="shared" si="339"/>
        <v>0</v>
      </c>
      <c r="I1587" s="1">
        <f t="shared" si="340"/>
        <v>0</v>
      </c>
      <c r="J1587" s="4" t="str">
        <f>IF(AT1587=0,"",VLOOKUP(AT1587,skillbasedata!A:B,2,TRUE))</f>
        <v/>
      </c>
      <c r="K1587" s="48">
        <f t="shared" si="341"/>
        <v>0</v>
      </c>
      <c r="L1587" s="4" t="str">
        <f>IF(AU1587=0,"",VLOOKUP(AU1587,skillbasedata!A:B,2,TRUE))</f>
        <v/>
      </c>
      <c r="M1587" s="48">
        <f t="shared" si="342"/>
        <v>0</v>
      </c>
      <c r="N1587" s="4" t="str">
        <f>IF(AV1587=0,"",VLOOKUP(AV1587,skillbasedata!A:B,2,TRUE))</f>
        <v/>
      </c>
      <c r="O1587" s="48">
        <f t="shared" si="343"/>
        <v>0</v>
      </c>
      <c r="P1587" s="4" t="str">
        <f>IF(AW1587=0,"",VLOOKUP(AW1587,skillbasedata!A:B,2,TRUE))</f>
        <v/>
      </c>
      <c r="Q1587" s="48">
        <f t="shared" si="344"/>
        <v>0</v>
      </c>
      <c r="R1587" s="4" t="str">
        <f>IF(AX1587=0,"",VLOOKUP(AX1587,skillbasedata!A:B,2,TRUE))</f>
        <v/>
      </c>
      <c r="S1587" s="48">
        <f t="shared" si="345"/>
        <v>0</v>
      </c>
      <c r="T1587" s="48">
        <f t="shared" si="346"/>
        <v>0</v>
      </c>
      <c r="U1587" s="48">
        <f t="shared" si="347"/>
        <v>0</v>
      </c>
      <c r="V1587" s="51">
        <f t="shared" si="348"/>
        <v>421</v>
      </c>
      <c r="W1587" s="26" t="s">
        <v>3907</v>
      </c>
      <c r="X1587" s="26">
        <v>1</v>
      </c>
      <c r="Y1587" s="26">
        <v>421</v>
      </c>
      <c r="Z1587" s="26">
        <v>18008</v>
      </c>
      <c r="AA1587" s="26">
        <v>200</v>
      </c>
      <c r="AB1587" s="26">
        <v>9</v>
      </c>
      <c r="AC1587" s="26">
        <v>24000</v>
      </c>
      <c r="AD1587" s="26">
        <v>0</v>
      </c>
      <c r="AE1587" s="26">
        <v>2</v>
      </c>
      <c r="AF1587" s="26">
        <v>1</v>
      </c>
      <c r="AG1587" s="26">
        <v>1</v>
      </c>
      <c r="AH1587" s="26">
        <v>0</v>
      </c>
      <c r="AI1587" s="26">
        <v>0</v>
      </c>
      <c r="AJ1587" s="26">
        <v>0</v>
      </c>
      <c r="AK1587" s="26">
        <v>0</v>
      </c>
      <c r="AL1587" s="26">
        <v>0</v>
      </c>
      <c r="AM1587" s="26">
        <v>0</v>
      </c>
      <c r="AN1587" s="26">
        <v>29</v>
      </c>
      <c r="AO1587" s="26">
        <v>0</v>
      </c>
      <c r="AP1587" s="26">
        <v>0</v>
      </c>
      <c r="AQ1587" s="26">
        <v>0</v>
      </c>
      <c r="AR1587" s="26">
        <v>0</v>
      </c>
      <c r="AS1587" s="26">
        <v>0</v>
      </c>
      <c r="AT1587" s="26">
        <v>0</v>
      </c>
      <c r="AU1587" s="26">
        <v>0</v>
      </c>
      <c r="AV1587" s="26">
        <v>0</v>
      </c>
      <c r="AW1587" s="26">
        <v>0</v>
      </c>
      <c r="AX1587" s="26">
        <v>0</v>
      </c>
      <c r="AY1587" s="26">
        <v>0</v>
      </c>
      <c r="AZ1587" s="26">
        <v>0</v>
      </c>
      <c r="BA1587" s="26">
        <v>0</v>
      </c>
      <c r="BB1587" s="26">
        <v>0</v>
      </c>
      <c r="BC1587" s="26">
        <v>0</v>
      </c>
      <c r="BD1587" s="26" t="s">
        <v>2309</v>
      </c>
      <c r="BE1587" s="26">
        <v>0</v>
      </c>
      <c r="BF1587" s="26">
        <v>0</v>
      </c>
      <c r="BG1587" s="54" t="str">
        <f t="shared" si="349"/>
        <v>01A5</v>
      </c>
      <c r="BH1587" s="9"/>
      <c r="BI1587" s="9"/>
    </row>
    <row r="1588" ht="16.5" spans="1:61">
      <c r="A1588" s="4">
        <f t="shared" si="336"/>
        <v>0</v>
      </c>
      <c r="B1588" s="4" t="str">
        <f>IF(X1588=0,"",VLOOKUP(Y1588,seriesName!A:B,2,TRUE))</f>
        <v/>
      </c>
      <c r="C1588" s="4" t="str">
        <f>IF(A1588=1,VLOOKUP(V1588,Head!A:B,2,TRUE),IF(A1588=2,VLOOKUP(V1588,Chest!A:B,2,TRUE),IF(A1588=3,VLOOKUP(V1588,Arm!A:B,2,TRUE),IF(A1588=4,VLOOKUP(V1588,Waist!A:B,2,TRUE),IF(A1588=5,VLOOKUP(V1588,Leg!A:B,2,TRUE),"")))))</f>
        <v/>
      </c>
      <c r="D1588" s="44" t="str">
        <f>IF(X1588=1,VLOOKUP(AA1588,modelID!A:B,2,FALSE),"")</f>
        <v/>
      </c>
      <c r="E1588" s="45" t="str">
        <f>IF(X1588=0,"",AH1588+VLOOKUP(AN1588,BuildupTable!L:O,4,FALSE))</f>
        <v/>
      </c>
      <c r="F1588" s="1">
        <f t="shared" si="337"/>
        <v>0</v>
      </c>
      <c r="G1588" s="1">
        <f t="shared" si="338"/>
        <v>0</v>
      </c>
      <c r="H1588" s="1">
        <f t="shared" si="339"/>
        <v>0</v>
      </c>
      <c r="I1588" s="1">
        <f t="shared" si="340"/>
        <v>0</v>
      </c>
      <c r="J1588" s="4" t="str">
        <f>IF(AT1588=0,"",VLOOKUP(AT1588,skillbasedata!A:B,2,TRUE))</f>
        <v/>
      </c>
      <c r="K1588" s="48">
        <f t="shared" si="341"/>
        <v>0</v>
      </c>
      <c r="L1588" s="4" t="str">
        <f>IF(AU1588=0,"",VLOOKUP(AU1588,skillbasedata!A:B,2,TRUE))</f>
        <v/>
      </c>
      <c r="M1588" s="48">
        <f t="shared" si="342"/>
        <v>0</v>
      </c>
      <c r="N1588" s="4" t="str">
        <f>IF(AV1588=0,"",VLOOKUP(AV1588,skillbasedata!A:B,2,TRUE))</f>
        <v/>
      </c>
      <c r="O1588" s="48">
        <f t="shared" si="343"/>
        <v>0</v>
      </c>
      <c r="P1588" s="4" t="str">
        <f>IF(AW1588=0,"",VLOOKUP(AW1588,skillbasedata!A:B,2,TRUE))</f>
        <v/>
      </c>
      <c r="Q1588" s="48">
        <f t="shared" si="344"/>
        <v>0</v>
      </c>
      <c r="R1588" s="4" t="str">
        <f>IF(AX1588=0,"",VLOOKUP(AX1588,skillbasedata!A:B,2,TRUE))</f>
        <v/>
      </c>
      <c r="S1588" s="48">
        <f t="shared" si="345"/>
        <v>0</v>
      </c>
      <c r="T1588" s="48">
        <f t="shared" si="346"/>
        <v>0</v>
      </c>
      <c r="U1588" s="48">
        <f t="shared" si="347"/>
        <v>0</v>
      </c>
      <c r="V1588" s="51">
        <f t="shared" si="348"/>
        <v>421</v>
      </c>
      <c r="W1588" s="26" t="s">
        <v>3908</v>
      </c>
      <c r="X1588" s="26">
        <v>0</v>
      </c>
      <c r="Y1588" s="26">
        <v>421</v>
      </c>
      <c r="Z1588" s="26">
        <v>18008</v>
      </c>
      <c r="AA1588" s="26">
        <v>200</v>
      </c>
      <c r="AB1588" s="26">
        <v>9</v>
      </c>
      <c r="AC1588" s="26">
        <v>24000</v>
      </c>
      <c r="AD1588" s="26">
        <v>0</v>
      </c>
      <c r="AE1588" s="26">
        <v>2</v>
      </c>
      <c r="AF1588" s="26">
        <v>1</v>
      </c>
      <c r="AG1588" s="26">
        <v>1</v>
      </c>
      <c r="AH1588" s="26">
        <v>0</v>
      </c>
      <c r="AI1588" s="26">
        <v>0</v>
      </c>
      <c r="AJ1588" s="26">
        <v>0</v>
      </c>
      <c r="AK1588" s="26">
        <v>0</v>
      </c>
      <c r="AL1588" s="26">
        <v>0</v>
      </c>
      <c r="AM1588" s="26">
        <v>0</v>
      </c>
      <c r="AN1588" s="26">
        <v>29</v>
      </c>
      <c r="AO1588" s="26">
        <v>0</v>
      </c>
      <c r="AP1588" s="26">
        <v>0</v>
      </c>
      <c r="AQ1588" s="26">
        <v>0</v>
      </c>
      <c r="AR1588" s="26">
        <v>0</v>
      </c>
      <c r="AS1588" s="26">
        <v>0</v>
      </c>
      <c r="AT1588" s="26">
        <v>0</v>
      </c>
      <c r="AU1588" s="26">
        <v>0</v>
      </c>
      <c r="AV1588" s="26">
        <v>0</v>
      </c>
      <c r="AW1588" s="26">
        <v>0</v>
      </c>
      <c r="AX1588" s="26">
        <v>0</v>
      </c>
      <c r="AY1588" s="26">
        <v>0</v>
      </c>
      <c r="AZ1588" s="26">
        <v>0</v>
      </c>
      <c r="BA1588" s="26">
        <v>0</v>
      </c>
      <c r="BB1588" s="26">
        <v>0</v>
      </c>
      <c r="BC1588" s="26">
        <v>0</v>
      </c>
      <c r="BD1588" s="26" t="s">
        <v>2309</v>
      </c>
      <c r="BE1588" s="26">
        <v>0</v>
      </c>
      <c r="BF1588" s="26">
        <v>0</v>
      </c>
      <c r="BG1588" s="54" t="str">
        <f t="shared" si="349"/>
        <v>01A5</v>
      </c>
      <c r="BH1588" s="9"/>
      <c r="BI1588" s="9"/>
    </row>
    <row r="1589" ht="16.5" spans="1:61">
      <c r="A1589" s="4">
        <f t="shared" si="336"/>
        <v>0</v>
      </c>
      <c r="B1589" s="4" t="str">
        <f>IF(X1589=0,"",VLOOKUP(Y1589,seriesName!A:B,2,TRUE))</f>
        <v/>
      </c>
      <c r="C1589" s="4" t="str">
        <f>IF(A1589=1,VLOOKUP(V1589,Head!A:B,2,TRUE),IF(A1589=2,VLOOKUP(V1589,Chest!A:B,2,TRUE),IF(A1589=3,VLOOKUP(V1589,Arm!A:B,2,TRUE),IF(A1589=4,VLOOKUP(V1589,Waist!A:B,2,TRUE),IF(A1589=5,VLOOKUP(V1589,Leg!A:B,2,TRUE),"")))))</f>
        <v/>
      </c>
      <c r="D1589" s="44" t="str">
        <f>IF(X1589=1,VLOOKUP(AA1589,modelID!A:B,2,FALSE),"")</f>
        <v/>
      </c>
      <c r="E1589" s="45" t="str">
        <f>IF(X1589=0,"",AH1589+VLOOKUP(AN1589,BuildupTable!L:O,4,FALSE))</f>
        <v/>
      </c>
      <c r="F1589" s="1">
        <f t="shared" si="337"/>
        <v>0</v>
      </c>
      <c r="G1589" s="1">
        <f t="shared" si="338"/>
        <v>0</v>
      </c>
      <c r="H1589" s="1">
        <f t="shared" si="339"/>
        <v>0</v>
      </c>
      <c r="I1589" s="1">
        <f t="shared" si="340"/>
        <v>0</v>
      </c>
      <c r="J1589" s="4" t="str">
        <f>IF(AT1589=0,"",VLOOKUP(AT1589,skillbasedata!A:B,2,TRUE))</f>
        <v/>
      </c>
      <c r="K1589" s="48">
        <f t="shared" si="341"/>
        <v>0</v>
      </c>
      <c r="L1589" s="4" t="str">
        <f>IF(AU1589=0,"",VLOOKUP(AU1589,skillbasedata!A:B,2,TRUE))</f>
        <v/>
      </c>
      <c r="M1589" s="48">
        <f t="shared" si="342"/>
        <v>0</v>
      </c>
      <c r="N1589" s="4" t="str">
        <f>IF(AV1589=0,"",VLOOKUP(AV1589,skillbasedata!A:B,2,TRUE))</f>
        <v/>
      </c>
      <c r="O1589" s="48">
        <f t="shared" si="343"/>
        <v>0</v>
      </c>
      <c r="P1589" s="4" t="str">
        <f>IF(AW1589=0,"",VLOOKUP(AW1589,skillbasedata!A:B,2,TRUE))</f>
        <v/>
      </c>
      <c r="Q1589" s="48">
        <f t="shared" si="344"/>
        <v>0</v>
      </c>
      <c r="R1589" s="4" t="str">
        <f>IF(AX1589=0,"",VLOOKUP(AX1589,skillbasedata!A:B,2,TRUE))</f>
        <v/>
      </c>
      <c r="S1589" s="48">
        <f t="shared" si="345"/>
        <v>0</v>
      </c>
      <c r="T1589" s="48">
        <f t="shared" si="346"/>
        <v>0</v>
      </c>
      <c r="U1589" s="48">
        <f t="shared" si="347"/>
        <v>0</v>
      </c>
      <c r="V1589" s="51">
        <f t="shared" si="348"/>
        <v>421</v>
      </c>
      <c r="W1589" s="26" t="s">
        <v>3909</v>
      </c>
      <c r="X1589" s="26">
        <v>0</v>
      </c>
      <c r="Y1589" s="26">
        <v>421</v>
      </c>
      <c r="Z1589" s="26">
        <v>18008</v>
      </c>
      <c r="AA1589" s="26">
        <v>200</v>
      </c>
      <c r="AB1589" s="26">
        <v>9</v>
      </c>
      <c r="AC1589" s="26">
        <v>24000</v>
      </c>
      <c r="AD1589" s="26">
        <v>0</v>
      </c>
      <c r="AE1589" s="26">
        <v>2</v>
      </c>
      <c r="AF1589" s="26">
        <v>1</v>
      </c>
      <c r="AG1589" s="26">
        <v>1</v>
      </c>
      <c r="AH1589" s="26">
        <v>0</v>
      </c>
      <c r="AI1589" s="26">
        <v>0</v>
      </c>
      <c r="AJ1589" s="26">
        <v>0</v>
      </c>
      <c r="AK1589" s="26">
        <v>0</v>
      </c>
      <c r="AL1589" s="26">
        <v>0</v>
      </c>
      <c r="AM1589" s="26">
        <v>0</v>
      </c>
      <c r="AN1589" s="26">
        <v>29</v>
      </c>
      <c r="AO1589" s="26">
        <v>0</v>
      </c>
      <c r="AP1589" s="26">
        <v>0</v>
      </c>
      <c r="AQ1589" s="26">
        <v>0</v>
      </c>
      <c r="AR1589" s="26">
        <v>0</v>
      </c>
      <c r="AS1589" s="26">
        <v>0</v>
      </c>
      <c r="AT1589" s="26">
        <v>0</v>
      </c>
      <c r="AU1589" s="26">
        <v>0</v>
      </c>
      <c r="AV1589" s="26">
        <v>0</v>
      </c>
      <c r="AW1589" s="26">
        <v>0</v>
      </c>
      <c r="AX1589" s="26">
        <v>0</v>
      </c>
      <c r="AY1589" s="26">
        <v>0</v>
      </c>
      <c r="AZ1589" s="26">
        <v>0</v>
      </c>
      <c r="BA1589" s="26">
        <v>0</v>
      </c>
      <c r="BB1589" s="26">
        <v>0</v>
      </c>
      <c r="BC1589" s="26">
        <v>0</v>
      </c>
      <c r="BD1589" s="26" t="s">
        <v>2309</v>
      </c>
      <c r="BE1589" s="26">
        <v>0</v>
      </c>
      <c r="BF1589" s="26">
        <v>0</v>
      </c>
      <c r="BG1589" s="54" t="str">
        <f t="shared" si="349"/>
        <v>01A5</v>
      </c>
      <c r="BH1589" s="9"/>
      <c r="BI1589" s="9"/>
    </row>
    <row r="1590" ht="16.5" spans="1:61">
      <c r="A1590" s="4">
        <f t="shared" si="336"/>
        <v>0</v>
      </c>
      <c r="B1590" s="4" t="str">
        <f>IF(X1590=0,"",VLOOKUP(Y1590,seriesName!A:B,2,TRUE))</f>
        <v/>
      </c>
      <c r="C1590" s="4" t="str">
        <f>IF(A1590=1,VLOOKUP(V1590,Head!A:B,2,TRUE),IF(A1590=2,VLOOKUP(V1590,Chest!A:B,2,TRUE),IF(A1590=3,VLOOKUP(V1590,Arm!A:B,2,TRUE),IF(A1590=4,VLOOKUP(V1590,Waist!A:B,2,TRUE),IF(A1590=5,VLOOKUP(V1590,Leg!A:B,2,TRUE),"")))))</f>
        <v/>
      </c>
      <c r="D1590" s="44" t="str">
        <f>IF(X1590=1,VLOOKUP(AA1590,modelID!A:B,2,FALSE),"")</f>
        <v/>
      </c>
      <c r="E1590" s="45" t="str">
        <f>IF(X1590=0,"",AH1590+VLOOKUP(AN1590,BuildupTable!L:O,4,FALSE))</f>
        <v/>
      </c>
      <c r="F1590" s="1">
        <f t="shared" si="337"/>
        <v>0</v>
      </c>
      <c r="G1590" s="1">
        <f t="shared" si="338"/>
        <v>0</v>
      </c>
      <c r="H1590" s="1">
        <f t="shared" si="339"/>
        <v>0</v>
      </c>
      <c r="I1590" s="1">
        <f t="shared" si="340"/>
        <v>0</v>
      </c>
      <c r="J1590" s="4" t="str">
        <f>IF(AT1590=0,"",VLOOKUP(AT1590,skillbasedata!A:B,2,TRUE))</f>
        <v/>
      </c>
      <c r="K1590" s="48">
        <f t="shared" si="341"/>
        <v>0</v>
      </c>
      <c r="L1590" s="4" t="str">
        <f>IF(AU1590=0,"",VLOOKUP(AU1590,skillbasedata!A:B,2,TRUE))</f>
        <v/>
      </c>
      <c r="M1590" s="48">
        <f t="shared" si="342"/>
        <v>0</v>
      </c>
      <c r="N1590" s="4" t="str">
        <f>IF(AV1590=0,"",VLOOKUP(AV1590,skillbasedata!A:B,2,TRUE))</f>
        <v/>
      </c>
      <c r="O1590" s="48">
        <f t="shared" si="343"/>
        <v>0</v>
      </c>
      <c r="P1590" s="4" t="str">
        <f>IF(AW1590=0,"",VLOOKUP(AW1590,skillbasedata!A:B,2,TRUE))</f>
        <v/>
      </c>
      <c r="Q1590" s="48">
        <f t="shared" si="344"/>
        <v>0</v>
      </c>
      <c r="R1590" s="4" t="str">
        <f>IF(AX1590=0,"",VLOOKUP(AX1590,skillbasedata!A:B,2,TRUE))</f>
        <v/>
      </c>
      <c r="S1590" s="48">
        <f t="shared" si="345"/>
        <v>0</v>
      </c>
      <c r="T1590" s="48">
        <f t="shared" si="346"/>
        <v>0</v>
      </c>
      <c r="U1590" s="48">
        <f t="shared" si="347"/>
        <v>0</v>
      </c>
      <c r="V1590" s="51">
        <f t="shared" si="348"/>
        <v>421</v>
      </c>
      <c r="W1590" s="26" t="s">
        <v>3910</v>
      </c>
      <c r="X1590" s="26">
        <v>0</v>
      </c>
      <c r="Y1590" s="26">
        <v>421</v>
      </c>
      <c r="Z1590" s="26">
        <v>18008</v>
      </c>
      <c r="AA1590" s="26">
        <v>200</v>
      </c>
      <c r="AB1590" s="26">
        <v>9</v>
      </c>
      <c r="AC1590" s="26">
        <v>24000</v>
      </c>
      <c r="AD1590" s="26">
        <v>0</v>
      </c>
      <c r="AE1590" s="26">
        <v>2</v>
      </c>
      <c r="AF1590" s="26">
        <v>1</v>
      </c>
      <c r="AG1590" s="26">
        <v>1</v>
      </c>
      <c r="AH1590" s="26">
        <v>0</v>
      </c>
      <c r="AI1590" s="26">
        <v>0</v>
      </c>
      <c r="AJ1590" s="26">
        <v>0</v>
      </c>
      <c r="AK1590" s="26">
        <v>0</v>
      </c>
      <c r="AL1590" s="26">
        <v>0</v>
      </c>
      <c r="AM1590" s="26">
        <v>0</v>
      </c>
      <c r="AN1590" s="26">
        <v>29</v>
      </c>
      <c r="AO1590" s="26">
        <v>0</v>
      </c>
      <c r="AP1590" s="26">
        <v>0</v>
      </c>
      <c r="AQ1590" s="26">
        <v>0</v>
      </c>
      <c r="AR1590" s="26">
        <v>0</v>
      </c>
      <c r="AS1590" s="26">
        <v>0</v>
      </c>
      <c r="AT1590" s="26">
        <v>0</v>
      </c>
      <c r="AU1590" s="26">
        <v>0</v>
      </c>
      <c r="AV1590" s="26">
        <v>0</v>
      </c>
      <c r="AW1590" s="26">
        <v>0</v>
      </c>
      <c r="AX1590" s="26">
        <v>0</v>
      </c>
      <c r="AY1590" s="26">
        <v>0</v>
      </c>
      <c r="AZ1590" s="26">
        <v>0</v>
      </c>
      <c r="BA1590" s="26">
        <v>0</v>
      </c>
      <c r="BB1590" s="26">
        <v>0</v>
      </c>
      <c r="BC1590" s="26">
        <v>0</v>
      </c>
      <c r="BD1590" s="26" t="s">
        <v>2309</v>
      </c>
      <c r="BE1590" s="26">
        <v>0</v>
      </c>
      <c r="BF1590" s="26">
        <v>0</v>
      </c>
      <c r="BG1590" s="54" t="str">
        <f t="shared" si="349"/>
        <v>01A5</v>
      </c>
      <c r="BH1590" s="9"/>
      <c r="BI1590" s="9"/>
    </row>
    <row r="1591" ht="16.5" spans="1:61">
      <c r="A1591" s="4">
        <f t="shared" si="336"/>
        <v>0</v>
      </c>
      <c r="B1591" s="4" t="str">
        <f>IF(X1591=0,"",VLOOKUP(Y1591,seriesName!A:B,2,TRUE))</f>
        <v/>
      </c>
      <c r="C1591" s="4" t="str">
        <f>IF(A1591=1,VLOOKUP(V1591,Head!A:B,2,TRUE),IF(A1591=2,VLOOKUP(V1591,Chest!A:B,2,TRUE),IF(A1591=3,VLOOKUP(V1591,Arm!A:B,2,TRUE),IF(A1591=4,VLOOKUP(V1591,Waist!A:B,2,TRUE),IF(A1591=5,VLOOKUP(V1591,Leg!A:B,2,TRUE),"")))))</f>
        <v/>
      </c>
      <c r="D1591" s="44" t="str">
        <f>IF(X1591=1,VLOOKUP(AA1591,modelID!A:B,2,FALSE),"")</f>
        <v/>
      </c>
      <c r="E1591" s="45" t="str">
        <f>IF(X1591=0,"",AH1591+VLOOKUP(AN1591,BuildupTable!L:O,4,FALSE))</f>
        <v/>
      </c>
      <c r="F1591" s="1">
        <f t="shared" si="337"/>
        <v>0</v>
      </c>
      <c r="G1591" s="1">
        <f t="shared" si="338"/>
        <v>0</v>
      </c>
      <c r="H1591" s="1">
        <f t="shared" si="339"/>
        <v>0</v>
      </c>
      <c r="I1591" s="1">
        <f t="shared" si="340"/>
        <v>0</v>
      </c>
      <c r="J1591" s="4" t="str">
        <f>IF(AT1591=0,"",VLOOKUP(AT1591,skillbasedata!A:B,2,TRUE))</f>
        <v/>
      </c>
      <c r="K1591" s="48">
        <f t="shared" si="341"/>
        <v>0</v>
      </c>
      <c r="L1591" s="4" t="str">
        <f>IF(AU1591=0,"",VLOOKUP(AU1591,skillbasedata!A:B,2,TRUE))</f>
        <v/>
      </c>
      <c r="M1591" s="48">
        <f t="shared" si="342"/>
        <v>0</v>
      </c>
      <c r="N1591" s="4" t="str">
        <f>IF(AV1591=0,"",VLOOKUP(AV1591,skillbasedata!A:B,2,TRUE))</f>
        <v/>
      </c>
      <c r="O1591" s="48">
        <f t="shared" si="343"/>
        <v>0</v>
      </c>
      <c r="P1591" s="4" t="str">
        <f>IF(AW1591=0,"",VLOOKUP(AW1591,skillbasedata!A:B,2,TRUE))</f>
        <v/>
      </c>
      <c r="Q1591" s="48">
        <f t="shared" si="344"/>
        <v>0</v>
      </c>
      <c r="R1591" s="4" t="str">
        <f>IF(AX1591=0,"",VLOOKUP(AX1591,skillbasedata!A:B,2,TRUE))</f>
        <v/>
      </c>
      <c r="S1591" s="48">
        <f t="shared" si="345"/>
        <v>0</v>
      </c>
      <c r="T1591" s="48">
        <f t="shared" si="346"/>
        <v>0</v>
      </c>
      <c r="U1591" s="48">
        <f t="shared" si="347"/>
        <v>0</v>
      </c>
      <c r="V1591" s="51">
        <f t="shared" si="348"/>
        <v>421</v>
      </c>
      <c r="W1591" s="26" t="s">
        <v>3911</v>
      </c>
      <c r="X1591" s="26">
        <v>0</v>
      </c>
      <c r="Y1591" s="26">
        <v>421</v>
      </c>
      <c r="Z1591" s="26">
        <v>18008</v>
      </c>
      <c r="AA1591" s="26">
        <v>200</v>
      </c>
      <c r="AB1591" s="26">
        <v>9</v>
      </c>
      <c r="AC1591" s="26">
        <v>24000</v>
      </c>
      <c r="AD1591" s="26">
        <v>0</v>
      </c>
      <c r="AE1591" s="26">
        <v>2</v>
      </c>
      <c r="AF1591" s="26">
        <v>1</v>
      </c>
      <c r="AG1591" s="26">
        <v>1</v>
      </c>
      <c r="AH1591" s="26">
        <v>0</v>
      </c>
      <c r="AI1591" s="26">
        <v>0</v>
      </c>
      <c r="AJ1591" s="26">
        <v>0</v>
      </c>
      <c r="AK1591" s="26">
        <v>0</v>
      </c>
      <c r="AL1591" s="26">
        <v>0</v>
      </c>
      <c r="AM1591" s="26">
        <v>0</v>
      </c>
      <c r="AN1591" s="26">
        <v>29</v>
      </c>
      <c r="AO1591" s="26">
        <v>0</v>
      </c>
      <c r="AP1591" s="26">
        <v>0</v>
      </c>
      <c r="AQ1591" s="26">
        <v>0</v>
      </c>
      <c r="AR1591" s="26">
        <v>0</v>
      </c>
      <c r="AS1591" s="26">
        <v>0</v>
      </c>
      <c r="AT1591" s="26">
        <v>0</v>
      </c>
      <c r="AU1591" s="26">
        <v>0</v>
      </c>
      <c r="AV1591" s="26">
        <v>0</v>
      </c>
      <c r="AW1591" s="26">
        <v>0</v>
      </c>
      <c r="AX1591" s="26">
        <v>0</v>
      </c>
      <c r="AY1591" s="26">
        <v>0</v>
      </c>
      <c r="AZ1591" s="26">
        <v>0</v>
      </c>
      <c r="BA1591" s="26">
        <v>0</v>
      </c>
      <c r="BB1591" s="26">
        <v>0</v>
      </c>
      <c r="BC1591" s="26">
        <v>0</v>
      </c>
      <c r="BD1591" s="26" t="s">
        <v>2309</v>
      </c>
      <c r="BE1591" s="26">
        <v>0</v>
      </c>
      <c r="BF1591" s="26">
        <v>0</v>
      </c>
      <c r="BG1591" s="54" t="str">
        <f t="shared" si="349"/>
        <v>01A5</v>
      </c>
      <c r="BH1591" s="9"/>
      <c r="BI1591" s="9"/>
    </row>
    <row r="1592" ht="16.5" spans="1:61">
      <c r="A1592" s="4">
        <f t="shared" si="336"/>
        <v>1</v>
      </c>
      <c r="B1592" s="4" t="str">
        <f>IF(X1592=0,"",VLOOKUP(Y1592,seriesName!A:B,2,TRUE))</f>
        <v>蔚蓝</v>
      </c>
      <c r="C1592" s="4" t="str">
        <f>IF(A1592=1,VLOOKUP(V1592,Head!A:B,2,TRUE),IF(A1592=2,VLOOKUP(V1592,Chest!A:B,2,TRUE),IF(A1592=3,VLOOKUP(V1592,Arm!A:B,2,TRUE),IF(A1592=4,VLOOKUP(V1592,Waist!A:B,2,TRUE),IF(A1592=5,VLOOKUP(V1592,Leg!A:B,2,TRUE),"")))))</f>
        <v>蔚蓝头饰</v>
      </c>
      <c r="D1592" s="44" t="str">
        <f>IF(X1592=1,VLOOKUP(AA1592,modelID!A:B,2,FALSE),"")</f>
        <v>pl361</v>
      </c>
      <c r="E1592" s="45">
        <f>IF(X1592=0,"",AH1592+VLOOKUP(AN1592,BuildupTable!L:O,4,FALSE))</f>
        <v>20</v>
      </c>
      <c r="F1592" s="1">
        <f t="shared" si="337"/>
        <v>0</v>
      </c>
      <c r="G1592" s="1">
        <f t="shared" si="338"/>
        <v>0</v>
      </c>
      <c r="H1592" s="1">
        <f t="shared" si="339"/>
        <v>0</v>
      </c>
      <c r="I1592" s="1">
        <f t="shared" si="340"/>
        <v>0</v>
      </c>
      <c r="J1592" s="4" t="str">
        <f>IF(AT1592=0,"",VLOOKUP(AT1592,skillbasedata!A:B,2,TRUE))</f>
        <v/>
      </c>
      <c r="K1592" s="48">
        <f t="shared" si="341"/>
        <v>0</v>
      </c>
      <c r="L1592" s="4" t="str">
        <f>IF(AU1592=0,"",VLOOKUP(AU1592,skillbasedata!A:B,2,TRUE))</f>
        <v/>
      </c>
      <c r="M1592" s="48">
        <f t="shared" si="342"/>
        <v>0</v>
      </c>
      <c r="N1592" s="4" t="str">
        <f>IF(AV1592=0,"",VLOOKUP(AV1592,skillbasedata!A:B,2,TRUE))</f>
        <v/>
      </c>
      <c r="O1592" s="48">
        <f t="shared" si="343"/>
        <v>0</v>
      </c>
      <c r="P1592" s="4" t="str">
        <f>IF(AW1592=0,"",VLOOKUP(AW1592,skillbasedata!A:B,2,TRUE))</f>
        <v/>
      </c>
      <c r="Q1592" s="48">
        <f t="shared" si="344"/>
        <v>0</v>
      </c>
      <c r="R1592" s="4" t="str">
        <f>IF(AX1592=0,"",VLOOKUP(AX1592,skillbasedata!A:B,2,TRUE))</f>
        <v/>
      </c>
      <c r="S1592" s="48">
        <f t="shared" si="345"/>
        <v>0</v>
      </c>
      <c r="T1592" s="48">
        <f t="shared" si="346"/>
        <v>0</v>
      </c>
      <c r="U1592" s="48">
        <f t="shared" si="347"/>
        <v>0</v>
      </c>
      <c r="V1592" s="51">
        <f t="shared" si="348"/>
        <v>432</v>
      </c>
      <c r="W1592" s="26" t="s">
        <v>3912</v>
      </c>
      <c r="X1592" s="26">
        <v>1</v>
      </c>
      <c r="Y1592" s="26">
        <v>432</v>
      </c>
      <c r="Z1592" s="26">
        <v>17003</v>
      </c>
      <c r="AA1592" s="26">
        <v>179</v>
      </c>
      <c r="AB1592" s="26">
        <v>8</v>
      </c>
      <c r="AC1592" s="26">
        <v>20000</v>
      </c>
      <c r="AD1592" s="26">
        <v>0</v>
      </c>
      <c r="AE1592" s="26">
        <v>2</v>
      </c>
      <c r="AF1592" s="26">
        <v>1</v>
      </c>
      <c r="AG1592" s="26">
        <v>1</v>
      </c>
      <c r="AH1592" s="26">
        <v>0</v>
      </c>
      <c r="AI1592" s="26">
        <v>0</v>
      </c>
      <c r="AJ1592" s="26">
        <v>0</v>
      </c>
      <c r="AK1592" s="26">
        <v>0</v>
      </c>
      <c r="AL1592" s="26">
        <v>0</v>
      </c>
      <c r="AM1592" s="26">
        <v>0</v>
      </c>
      <c r="AN1592" s="26">
        <v>13</v>
      </c>
      <c r="AO1592" s="26">
        <v>0</v>
      </c>
      <c r="AP1592" s="26">
        <v>0</v>
      </c>
      <c r="AQ1592" s="26">
        <v>0</v>
      </c>
      <c r="AR1592" s="26">
        <v>0</v>
      </c>
      <c r="AS1592" s="26">
        <v>0</v>
      </c>
      <c r="AT1592" s="26">
        <v>0</v>
      </c>
      <c r="AU1592" s="26">
        <v>0</v>
      </c>
      <c r="AV1592" s="26">
        <v>0</v>
      </c>
      <c r="AW1592" s="26">
        <v>0</v>
      </c>
      <c r="AX1592" s="26">
        <v>0</v>
      </c>
      <c r="AY1592" s="26">
        <v>0</v>
      </c>
      <c r="AZ1592" s="26">
        <v>0</v>
      </c>
      <c r="BA1592" s="26">
        <v>0</v>
      </c>
      <c r="BB1592" s="26">
        <v>0</v>
      </c>
      <c r="BC1592" s="26">
        <v>0</v>
      </c>
      <c r="BD1592" s="26" t="s">
        <v>2309</v>
      </c>
      <c r="BE1592" s="26">
        <v>0</v>
      </c>
      <c r="BF1592" s="26">
        <v>0</v>
      </c>
      <c r="BG1592" s="54" t="str">
        <f t="shared" si="349"/>
        <v>01B0</v>
      </c>
      <c r="BH1592" s="9"/>
      <c r="BI1592" s="9"/>
    </row>
    <row r="1593" ht="16.5" spans="1:61">
      <c r="A1593" s="4">
        <f t="shared" si="336"/>
        <v>2</v>
      </c>
      <c r="B1593" s="4" t="str">
        <f>IF(X1593=0,"",VLOOKUP(Y1593,seriesName!A:B,2,TRUE))</f>
        <v>蔚蓝</v>
      </c>
      <c r="C1593" s="4" t="str">
        <f>IF(A1593=1,VLOOKUP(V1593,Head!A:B,2,TRUE),IF(A1593=2,VLOOKUP(V1593,Chest!A:B,2,TRUE),IF(A1593=3,VLOOKUP(V1593,Arm!A:B,2,TRUE),IF(A1593=4,VLOOKUP(V1593,Waist!A:B,2,TRUE),IF(A1593=5,VLOOKUP(V1593,Leg!A:B,2,TRUE),"")))))</f>
        <v>蔚蓝外套</v>
      </c>
      <c r="D1593" s="44" t="str">
        <f>IF(X1593=1,VLOOKUP(AA1593,modelID!A:B,2,FALSE),"")</f>
        <v>pl361</v>
      </c>
      <c r="E1593" s="45">
        <f>IF(X1593=0,"",AH1593+VLOOKUP(AN1593,BuildupTable!L:O,4,FALSE))</f>
        <v>20</v>
      </c>
      <c r="F1593" s="1">
        <f t="shared" si="337"/>
        <v>0</v>
      </c>
      <c r="G1593" s="1">
        <f t="shared" si="338"/>
        <v>0</v>
      </c>
      <c r="H1593" s="1">
        <f t="shared" si="339"/>
        <v>0</v>
      </c>
      <c r="I1593" s="1">
        <f t="shared" si="340"/>
        <v>0</v>
      </c>
      <c r="J1593" s="4" t="str">
        <f>IF(AT1593=0,"",VLOOKUP(AT1593,skillbasedata!A:B,2,TRUE))</f>
        <v/>
      </c>
      <c r="K1593" s="48">
        <f t="shared" si="341"/>
        <v>0</v>
      </c>
      <c r="L1593" s="4" t="str">
        <f>IF(AU1593=0,"",VLOOKUP(AU1593,skillbasedata!A:B,2,TRUE))</f>
        <v/>
      </c>
      <c r="M1593" s="48">
        <f t="shared" si="342"/>
        <v>0</v>
      </c>
      <c r="N1593" s="4" t="str">
        <f>IF(AV1593=0,"",VLOOKUP(AV1593,skillbasedata!A:B,2,TRUE))</f>
        <v/>
      </c>
      <c r="O1593" s="48">
        <f t="shared" si="343"/>
        <v>0</v>
      </c>
      <c r="P1593" s="4" t="str">
        <f>IF(AW1593=0,"",VLOOKUP(AW1593,skillbasedata!A:B,2,TRUE))</f>
        <v/>
      </c>
      <c r="Q1593" s="48">
        <f t="shared" si="344"/>
        <v>0</v>
      </c>
      <c r="R1593" s="4" t="str">
        <f>IF(AX1593=0,"",VLOOKUP(AX1593,skillbasedata!A:B,2,TRUE))</f>
        <v/>
      </c>
      <c r="S1593" s="48">
        <f t="shared" si="345"/>
        <v>0</v>
      </c>
      <c r="T1593" s="48">
        <f t="shared" si="346"/>
        <v>0</v>
      </c>
      <c r="U1593" s="48">
        <f t="shared" si="347"/>
        <v>0</v>
      </c>
      <c r="V1593" s="51">
        <f t="shared" si="348"/>
        <v>432</v>
      </c>
      <c r="W1593" s="26" t="s">
        <v>3913</v>
      </c>
      <c r="X1593" s="26">
        <v>1</v>
      </c>
      <c r="Y1593" s="26">
        <v>432</v>
      </c>
      <c r="Z1593" s="26">
        <v>17003</v>
      </c>
      <c r="AA1593" s="26">
        <v>179</v>
      </c>
      <c r="AB1593" s="26">
        <v>8</v>
      </c>
      <c r="AC1593" s="26">
        <v>20000</v>
      </c>
      <c r="AD1593" s="26">
        <v>0</v>
      </c>
      <c r="AE1593" s="26">
        <v>2</v>
      </c>
      <c r="AF1593" s="26">
        <v>1</v>
      </c>
      <c r="AG1593" s="26">
        <v>1</v>
      </c>
      <c r="AH1593" s="26">
        <v>0</v>
      </c>
      <c r="AI1593" s="26">
        <v>0</v>
      </c>
      <c r="AJ1593" s="26">
        <v>0</v>
      </c>
      <c r="AK1593" s="26">
        <v>0</v>
      </c>
      <c r="AL1593" s="26">
        <v>0</v>
      </c>
      <c r="AM1593" s="26">
        <v>0</v>
      </c>
      <c r="AN1593" s="26">
        <v>13</v>
      </c>
      <c r="AO1593" s="26">
        <v>0</v>
      </c>
      <c r="AP1593" s="26">
        <v>0</v>
      </c>
      <c r="AQ1593" s="26">
        <v>0</v>
      </c>
      <c r="AR1593" s="26">
        <v>0</v>
      </c>
      <c r="AS1593" s="26">
        <v>0</v>
      </c>
      <c r="AT1593" s="26">
        <v>0</v>
      </c>
      <c r="AU1593" s="26">
        <v>0</v>
      </c>
      <c r="AV1593" s="26">
        <v>0</v>
      </c>
      <c r="AW1593" s="26">
        <v>0</v>
      </c>
      <c r="AX1593" s="26">
        <v>0</v>
      </c>
      <c r="AY1593" s="26">
        <v>0</v>
      </c>
      <c r="AZ1593" s="26">
        <v>0</v>
      </c>
      <c r="BA1593" s="26">
        <v>0</v>
      </c>
      <c r="BB1593" s="26">
        <v>0</v>
      </c>
      <c r="BC1593" s="26">
        <v>0</v>
      </c>
      <c r="BD1593" s="26" t="s">
        <v>2309</v>
      </c>
      <c r="BE1593" s="26">
        <v>0</v>
      </c>
      <c r="BF1593" s="26">
        <v>0</v>
      </c>
      <c r="BG1593" s="54" t="str">
        <f t="shared" si="349"/>
        <v>01B0</v>
      </c>
      <c r="BH1593" s="9"/>
      <c r="BI1593" s="9"/>
    </row>
    <row r="1594" ht="16.5" spans="1:61">
      <c r="A1594" s="4">
        <f t="shared" si="336"/>
        <v>3</v>
      </c>
      <c r="B1594" s="4" t="str">
        <f>IF(X1594=0,"",VLOOKUP(Y1594,seriesName!A:B,2,TRUE))</f>
        <v>蔚蓝</v>
      </c>
      <c r="C1594" s="4" t="str">
        <f>IF(A1594=1,VLOOKUP(V1594,Head!A:B,2,TRUE),IF(A1594=2,VLOOKUP(V1594,Chest!A:B,2,TRUE),IF(A1594=3,VLOOKUP(V1594,Arm!A:B,2,TRUE),IF(A1594=4,VLOOKUP(V1594,Waist!A:B,2,TRUE),IF(A1594=5,VLOOKUP(V1594,Leg!A:B,2,TRUE),"")))))</f>
        <v>蔚蓝腕甲</v>
      </c>
      <c r="D1594" s="44" t="str">
        <f>IF(X1594=1,VLOOKUP(AA1594,modelID!A:B,2,FALSE),"")</f>
        <v>pl361</v>
      </c>
      <c r="E1594" s="45">
        <f>IF(X1594=0,"",AH1594+VLOOKUP(AN1594,BuildupTable!L:O,4,FALSE))</f>
        <v>20</v>
      </c>
      <c r="F1594" s="1">
        <f t="shared" si="337"/>
        <v>0</v>
      </c>
      <c r="G1594" s="1">
        <f t="shared" si="338"/>
        <v>0</v>
      </c>
      <c r="H1594" s="1">
        <f t="shared" si="339"/>
        <v>0</v>
      </c>
      <c r="I1594" s="1">
        <f t="shared" si="340"/>
        <v>0</v>
      </c>
      <c r="J1594" s="4" t="str">
        <f>IF(AT1594=0,"",VLOOKUP(AT1594,skillbasedata!A:B,2,TRUE))</f>
        <v/>
      </c>
      <c r="K1594" s="48">
        <f t="shared" si="341"/>
        <v>0</v>
      </c>
      <c r="L1594" s="4" t="str">
        <f>IF(AU1594=0,"",VLOOKUP(AU1594,skillbasedata!A:B,2,TRUE))</f>
        <v/>
      </c>
      <c r="M1594" s="48">
        <f t="shared" si="342"/>
        <v>0</v>
      </c>
      <c r="N1594" s="4" t="str">
        <f>IF(AV1594=0,"",VLOOKUP(AV1594,skillbasedata!A:B,2,TRUE))</f>
        <v/>
      </c>
      <c r="O1594" s="48">
        <f t="shared" si="343"/>
        <v>0</v>
      </c>
      <c r="P1594" s="4" t="str">
        <f>IF(AW1594=0,"",VLOOKUP(AW1594,skillbasedata!A:B,2,TRUE))</f>
        <v/>
      </c>
      <c r="Q1594" s="48">
        <f t="shared" si="344"/>
        <v>0</v>
      </c>
      <c r="R1594" s="4" t="str">
        <f>IF(AX1594=0,"",VLOOKUP(AX1594,skillbasedata!A:B,2,TRUE))</f>
        <v/>
      </c>
      <c r="S1594" s="48">
        <f t="shared" si="345"/>
        <v>0</v>
      </c>
      <c r="T1594" s="48">
        <f t="shared" si="346"/>
        <v>0</v>
      </c>
      <c r="U1594" s="48">
        <f t="shared" si="347"/>
        <v>0</v>
      </c>
      <c r="V1594" s="51">
        <f t="shared" si="348"/>
        <v>432</v>
      </c>
      <c r="W1594" s="26" t="s">
        <v>3914</v>
      </c>
      <c r="X1594" s="26">
        <v>1</v>
      </c>
      <c r="Y1594" s="26">
        <v>432</v>
      </c>
      <c r="Z1594" s="26">
        <v>17003</v>
      </c>
      <c r="AA1594" s="26">
        <v>179</v>
      </c>
      <c r="AB1594" s="26">
        <v>8</v>
      </c>
      <c r="AC1594" s="26">
        <v>20000</v>
      </c>
      <c r="AD1594" s="26">
        <v>0</v>
      </c>
      <c r="AE1594" s="26">
        <v>2</v>
      </c>
      <c r="AF1594" s="26">
        <v>1</v>
      </c>
      <c r="AG1594" s="26">
        <v>1</v>
      </c>
      <c r="AH1594" s="26">
        <v>0</v>
      </c>
      <c r="AI1594" s="26">
        <v>0</v>
      </c>
      <c r="AJ1594" s="26">
        <v>0</v>
      </c>
      <c r="AK1594" s="26">
        <v>0</v>
      </c>
      <c r="AL1594" s="26">
        <v>0</v>
      </c>
      <c r="AM1594" s="26">
        <v>0</v>
      </c>
      <c r="AN1594" s="26">
        <v>13</v>
      </c>
      <c r="AO1594" s="26">
        <v>0</v>
      </c>
      <c r="AP1594" s="26">
        <v>0</v>
      </c>
      <c r="AQ1594" s="26">
        <v>0</v>
      </c>
      <c r="AR1594" s="26">
        <v>0</v>
      </c>
      <c r="AS1594" s="26">
        <v>0</v>
      </c>
      <c r="AT1594" s="26">
        <v>0</v>
      </c>
      <c r="AU1594" s="26">
        <v>0</v>
      </c>
      <c r="AV1594" s="26">
        <v>0</v>
      </c>
      <c r="AW1594" s="26">
        <v>0</v>
      </c>
      <c r="AX1594" s="26">
        <v>0</v>
      </c>
      <c r="AY1594" s="26">
        <v>0</v>
      </c>
      <c r="AZ1594" s="26">
        <v>0</v>
      </c>
      <c r="BA1594" s="26">
        <v>0</v>
      </c>
      <c r="BB1594" s="26">
        <v>0</v>
      </c>
      <c r="BC1594" s="26">
        <v>0</v>
      </c>
      <c r="BD1594" s="26" t="s">
        <v>2309</v>
      </c>
      <c r="BE1594" s="26">
        <v>0</v>
      </c>
      <c r="BF1594" s="26">
        <v>0</v>
      </c>
      <c r="BG1594" s="54" t="str">
        <f t="shared" si="349"/>
        <v>01B0</v>
      </c>
      <c r="BH1594" s="9"/>
      <c r="BI1594" s="9"/>
    </row>
    <row r="1595" ht="16.5" spans="1:61">
      <c r="A1595" s="4">
        <f t="shared" si="336"/>
        <v>4</v>
      </c>
      <c r="B1595" s="4" t="str">
        <f>IF(X1595=0,"",VLOOKUP(Y1595,seriesName!A:B,2,TRUE))</f>
        <v>蔚蓝</v>
      </c>
      <c r="C1595" s="4" t="str">
        <f>IF(A1595=1,VLOOKUP(V1595,Head!A:B,2,TRUE),IF(A1595=2,VLOOKUP(V1595,Chest!A:B,2,TRUE),IF(A1595=3,VLOOKUP(V1595,Arm!A:B,2,TRUE),IF(A1595=4,VLOOKUP(V1595,Waist!A:B,2,TRUE),IF(A1595=5,VLOOKUP(V1595,Leg!A:B,2,TRUE),"")))))</f>
        <v>蔚蓝护裙</v>
      </c>
      <c r="D1595" s="44" t="str">
        <f>IF(X1595=1,VLOOKUP(AA1595,modelID!A:B,2,FALSE),"")</f>
        <v>pl361</v>
      </c>
      <c r="E1595" s="45">
        <f>IF(X1595=0,"",AH1595+VLOOKUP(AN1595,BuildupTable!L:O,4,FALSE))</f>
        <v>20</v>
      </c>
      <c r="F1595" s="1">
        <f t="shared" si="337"/>
        <v>0</v>
      </c>
      <c r="G1595" s="1">
        <f t="shared" si="338"/>
        <v>0</v>
      </c>
      <c r="H1595" s="1">
        <f t="shared" si="339"/>
        <v>0</v>
      </c>
      <c r="I1595" s="1">
        <f t="shared" si="340"/>
        <v>0</v>
      </c>
      <c r="J1595" s="4" t="str">
        <f>IF(AT1595=0,"",VLOOKUP(AT1595,skillbasedata!A:B,2,TRUE))</f>
        <v/>
      </c>
      <c r="K1595" s="48">
        <f t="shared" si="341"/>
        <v>0</v>
      </c>
      <c r="L1595" s="4" t="str">
        <f>IF(AU1595=0,"",VLOOKUP(AU1595,skillbasedata!A:B,2,TRUE))</f>
        <v/>
      </c>
      <c r="M1595" s="48">
        <f t="shared" si="342"/>
        <v>0</v>
      </c>
      <c r="N1595" s="4" t="str">
        <f>IF(AV1595=0,"",VLOOKUP(AV1595,skillbasedata!A:B,2,TRUE))</f>
        <v/>
      </c>
      <c r="O1595" s="48">
        <f t="shared" si="343"/>
        <v>0</v>
      </c>
      <c r="P1595" s="4" t="str">
        <f>IF(AW1595=0,"",VLOOKUP(AW1595,skillbasedata!A:B,2,TRUE))</f>
        <v/>
      </c>
      <c r="Q1595" s="48">
        <f t="shared" si="344"/>
        <v>0</v>
      </c>
      <c r="R1595" s="4" t="str">
        <f>IF(AX1595=0,"",VLOOKUP(AX1595,skillbasedata!A:B,2,TRUE))</f>
        <v/>
      </c>
      <c r="S1595" s="48">
        <f t="shared" si="345"/>
        <v>0</v>
      </c>
      <c r="T1595" s="48">
        <f t="shared" si="346"/>
        <v>0</v>
      </c>
      <c r="U1595" s="48">
        <f t="shared" si="347"/>
        <v>0</v>
      </c>
      <c r="V1595" s="51">
        <f t="shared" si="348"/>
        <v>432</v>
      </c>
      <c r="W1595" s="26" t="s">
        <v>3915</v>
      </c>
      <c r="X1595" s="26">
        <v>1</v>
      </c>
      <c r="Y1595" s="26">
        <v>432</v>
      </c>
      <c r="Z1595" s="26">
        <v>17003</v>
      </c>
      <c r="AA1595" s="26">
        <v>179</v>
      </c>
      <c r="AB1595" s="26">
        <v>8</v>
      </c>
      <c r="AC1595" s="26">
        <v>20000</v>
      </c>
      <c r="AD1595" s="26">
        <v>0</v>
      </c>
      <c r="AE1595" s="26">
        <v>2</v>
      </c>
      <c r="AF1595" s="26">
        <v>1</v>
      </c>
      <c r="AG1595" s="26">
        <v>1</v>
      </c>
      <c r="AH1595" s="26">
        <v>0</v>
      </c>
      <c r="AI1595" s="26">
        <v>0</v>
      </c>
      <c r="AJ1595" s="26">
        <v>0</v>
      </c>
      <c r="AK1595" s="26">
        <v>0</v>
      </c>
      <c r="AL1595" s="26">
        <v>0</v>
      </c>
      <c r="AM1595" s="26">
        <v>0</v>
      </c>
      <c r="AN1595" s="26">
        <v>13</v>
      </c>
      <c r="AO1595" s="26">
        <v>0</v>
      </c>
      <c r="AP1595" s="26">
        <v>0</v>
      </c>
      <c r="AQ1595" s="26">
        <v>0</v>
      </c>
      <c r="AR1595" s="26">
        <v>0</v>
      </c>
      <c r="AS1595" s="26">
        <v>0</v>
      </c>
      <c r="AT1595" s="26">
        <v>0</v>
      </c>
      <c r="AU1595" s="26">
        <v>0</v>
      </c>
      <c r="AV1595" s="26">
        <v>0</v>
      </c>
      <c r="AW1595" s="26">
        <v>0</v>
      </c>
      <c r="AX1595" s="26">
        <v>0</v>
      </c>
      <c r="AY1595" s="26">
        <v>0</v>
      </c>
      <c r="AZ1595" s="26">
        <v>0</v>
      </c>
      <c r="BA1595" s="26">
        <v>0</v>
      </c>
      <c r="BB1595" s="26">
        <v>0</v>
      </c>
      <c r="BC1595" s="26">
        <v>0</v>
      </c>
      <c r="BD1595" s="26" t="s">
        <v>2309</v>
      </c>
      <c r="BE1595" s="26">
        <v>0</v>
      </c>
      <c r="BF1595" s="26">
        <v>0</v>
      </c>
      <c r="BG1595" s="54" t="str">
        <f t="shared" si="349"/>
        <v>01B0</v>
      </c>
      <c r="BH1595" s="9"/>
      <c r="BI1595" s="9"/>
    </row>
    <row r="1596" ht="16.5" spans="1:61">
      <c r="A1596" s="4">
        <f t="shared" si="336"/>
        <v>5</v>
      </c>
      <c r="B1596" s="4" t="str">
        <f>IF(X1596=0,"",VLOOKUP(Y1596,seriesName!A:B,2,TRUE))</f>
        <v>蔚蓝</v>
      </c>
      <c r="C1596" s="4" t="str">
        <f>IF(A1596=1,VLOOKUP(V1596,Head!A:B,2,TRUE),IF(A1596=2,VLOOKUP(V1596,Chest!A:B,2,TRUE),IF(A1596=3,VLOOKUP(V1596,Arm!A:B,2,TRUE),IF(A1596=4,VLOOKUP(V1596,Waist!A:B,2,TRUE),IF(A1596=5,VLOOKUP(V1596,Leg!A:B,2,TRUE),"")))))</f>
        <v>蔚蓝护腿</v>
      </c>
      <c r="D1596" s="44" t="str">
        <f>IF(X1596=1,VLOOKUP(AA1596,modelID!A:B,2,FALSE),"")</f>
        <v>pl361</v>
      </c>
      <c r="E1596" s="45">
        <f>IF(X1596=0,"",AH1596+VLOOKUP(AN1596,BuildupTable!L:O,4,FALSE))</f>
        <v>20</v>
      </c>
      <c r="F1596" s="1">
        <f t="shared" si="337"/>
        <v>0</v>
      </c>
      <c r="G1596" s="1">
        <f t="shared" si="338"/>
        <v>0</v>
      </c>
      <c r="H1596" s="1">
        <f t="shared" si="339"/>
        <v>0</v>
      </c>
      <c r="I1596" s="1">
        <f t="shared" si="340"/>
        <v>0</v>
      </c>
      <c r="J1596" s="4" t="str">
        <f>IF(AT1596=0,"",VLOOKUP(AT1596,skillbasedata!A:B,2,TRUE))</f>
        <v/>
      </c>
      <c r="K1596" s="48">
        <f t="shared" si="341"/>
        <v>0</v>
      </c>
      <c r="L1596" s="4" t="str">
        <f>IF(AU1596=0,"",VLOOKUP(AU1596,skillbasedata!A:B,2,TRUE))</f>
        <v/>
      </c>
      <c r="M1596" s="48">
        <f t="shared" si="342"/>
        <v>0</v>
      </c>
      <c r="N1596" s="4" t="str">
        <f>IF(AV1596=0,"",VLOOKUP(AV1596,skillbasedata!A:B,2,TRUE))</f>
        <v/>
      </c>
      <c r="O1596" s="48">
        <f t="shared" si="343"/>
        <v>0</v>
      </c>
      <c r="P1596" s="4" t="str">
        <f>IF(AW1596=0,"",VLOOKUP(AW1596,skillbasedata!A:B,2,TRUE))</f>
        <v/>
      </c>
      <c r="Q1596" s="48">
        <f t="shared" si="344"/>
        <v>0</v>
      </c>
      <c r="R1596" s="4" t="str">
        <f>IF(AX1596=0,"",VLOOKUP(AX1596,skillbasedata!A:B,2,TRUE))</f>
        <v/>
      </c>
      <c r="S1596" s="48">
        <f t="shared" si="345"/>
        <v>0</v>
      </c>
      <c r="T1596" s="48">
        <f t="shared" si="346"/>
        <v>0</v>
      </c>
      <c r="U1596" s="48">
        <f t="shared" si="347"/>
        <v>0</v>
      </c>
      <c r="V1596" s="51">
        <f t="shared" si="348"/>
        <v>432</v>
      </c>
      <c r="W1596" s="26" t="s">
        <v>3916</v>
      </c>
      <c r="X1596" s="26">
        <v>1</v>
      </c>
      <c r="Y1596" s="26">
        <v>432</v>
      </c>
      <c r="Z1596" s="26">
        <v>17003</v>
      </c>
      <c r="AA1596" s="26">
        <v>179</v>
      </c>
      <c r="AB1596" s="26">
        <v>8</v>
      </c>
      <c r="AC1596" s="26">
        <v>20000</v>
      </c>
      <c r="AD1596" s="26">
        <v>0</v>
      </c>
      <c r="AE1596" s="26">
        <v>2</v>
      </c>
      <c r="AF1596" s="26">
        <v>1</v>
      </c>
      <c r="AG1596" s="26">
        <v>1</v>
      </c>
      <c r="AH1596" s="26">
        <v>0</v>
      </c>
      <c r="AI1596" s="26">
        <v>0</v>
      </c>
      <c r="AJ1596" s="26">
        <v>0</v>
      </c>
      <c r="AK1596" s="26">
        <v>0</v>
      </c>
      <c r="AL1596" s="26">
        <v>0</v>
      </c>
      <c r="AM1596" s="26">
        <v>0</v>
      </c>
      <c r="AN1596" s="26">
        <v>13</v>
      </c>
      <c r="AO1596" s="26">
        <v>0</v>
      </c>
      <c r="AP1596" s="26">
        <v>0</v>
      </c>
      <c r="AQ1596" s="26">
        <v>0</v>
      </c>
      <c r="AR1596" s="26">
        <v>0</v>
      </c>
      <c r="AS1596" s="26">
        <v>0</v>
      </c>
      <c r="AT1596" s="26">
        <v>0</v>
      </c>
      <c r="AU1596" s="26">
        <v>0</v>
      </c>
      <c r="AV1596" s="26">
        <v>0</v>
      </c>
      <c r="AW1596" s="26">
        <v>0</v>
      </c>
      <c r="AX1596" s="26">
        <v>0</v>
      </c>
      <c r="AY1596" s="26">
        <v>0</v>
      </c>
      <c r="AZ1596" s="26">
        <v>0</v>
      </c>
      <c r="BA1596" s="26">
        <v>0</v>
      </c>
      <c r="BB1596" s="26">
        <v>0</v>
      </c>
      <c r="BC1596" s="26">
        <v>0</v>
      </c>
      <c r="BD1596" s="26" t="s">
        <v>2309</v>
      </c>
      <c r="BE1596" s="26">
        <v>0</v>
      </c>
      <c r="BF1596" s="26">
        <v>0</v>
      </c>
      <c r="BG1596" s="54" t="str">
        <f t="shared" si="349"/>
        <v>01B0</v>
      </c>
      <c r="BH1596" s="9"/>
      <c r="BI1596" s="9"/>
    </row>
    <row r="1597" ht="16.5" spans="1:61">
      <c r="A1597" s="4">
        <f t="shared" si="336"/>
        <v>1</v>
      </c>
      <c r="B1597" s="4" t="str">
        <f>IF(X1597=0,"",VLOOKUP(Y1597,seriesName!A:B,2,TRUE))</f>
        <v>幻想宝冠</v>
      </c>
      <c r="C1597" s="4" t="str">
        <f>IF(A1597=1,VLOOKUP(V1597,Head!A:B,2,TRUE),IF(A1597=2,VLOOKUP(V1597,Chest!A:B,2,TRUE),IF(A1597=3,VLOOKUP(V1597,Arm!A:B,2,TRUE),IF(A1597=4,VLOOKUP(V1597,Waist!A:B,2,TRUE),IF(A1597=5,VLOOKUP(V1597,Leg!A:B,2,TRUE),"")))))</f>
        <v>幻想宝冠</v>
      </c>
      <c r="D1597" s="44" t="str">
        <f>IF(X1597=1,VLOOKUP(AA1597,modelID!A:B,2,FALSE),"")</f>
        <v>pl391</v>
      </c>
      <c r="E1597" s="45">
        <f>IF(X1597=0,"",AH1597+VLOOKUP(AN1597,BuildupTable!L:O,4,FALSE))</f>
        <v>20</v>
      </c>
      <c r="F1597" s="1">
        <f t="shared" si="337"/>
        <v>0</v>
      </c>
      <c r="G1597" s="1">
        <f t="shared" si="338"/>
        <v>0</v>
      </c>
      <c r="H1597" s="1">
        <f t="shared" si="339"/>
        <v>0</v>
      </c>
      <c r="I1597" s="1">
        <f t="shared" si="340"/>
        <v>0</v>
      </c>
      <c r="J1597" s="4" t="str">
        <f>IF(AT1597=0,"",VLOOKUP(AT1597,skillbasedata!A:B,2,TRUE))</f>
        <v/>
      </c>
      <c r="K1597" s="48">
        <f t="shared" si="341"/>
        <v>0</v>
      </c>
      <c r="L1597" s="4" t="str">
        <f>IF(AU1597=0,"",VLOOKUP(AU1597,skillbasedata!A:B,2,TRUE))</f>
        <v/>
      </c>
      <c r="M1597" s="48">
        <f t="shared" si="342"/>
        <v>0</v>
      </c>
      <c r="N1597" s="4" t="str">
        <f>IF(AV1597=0,"",VLOOKUP(AV1597,skillbasedata!A:B,2,TRUE))</f>
        <v/>
      </c>
      <c r="O1597" s="48">
        <f t="shared" si="343"/>
        <v>0</v>
      </c>
      <c r="P1597" s="4" t="str">
        <f>IF(AW1597=0,"",VLOOKUP(AW1597,skillbasedata!A:B,2,TRUE))</f>
        <v/>
      </c>
      <c r="Q1597" s="48">
        <f t="shared" si="344"/>
        <v>0</v>
      </c>
      <c r="R1597" s="4" t="str">
        <f>IF(AX1597=0,"",VLOOKUP(AX1597,skillbasedata!A:B,2,TRUE))</f>
        <v/>
      </c>
      <c r="S1597" s="48">
        <f t="shared" si="345"/>
        <v>0</v>
      </c>
      <c r="T1597" s="48">
        <f t="shared" si="346"/>
        <v>0</v>
      </c>
      <c r="U1597" s="48">
        <f t="shared" si="347"/>
        <v>0</v>
      </c>
      <c r="V1597" s="51">
        <f t="shared" si="348"/>
        <v>446</v>
      </c>
      <c r="W1597" s="26" t="s">
        <v>3917</v>
      </c>
      <c r="X1597" s="26">
        <v>1</v>
      </c>
      <c r="Y1597" s="26">
        <v>446</v>
      </c>
      <c r="Z1597" s="26">
        <v>18005</v>
      </c>
      <c r="AA1597" s="26">
        <v>209</v>
      </c>
      <c r="AB1597" s="26">
        <v>9</v>
      </c>
      <c r="AC1597" s="26">
        <v>24000</v>
      </c>
      <c r="AD1597" s="26">
        <v>0</v>
      </c>
      <c r="AE1597" s="26">
        <v>2</v>
      </c>
      <c r="AF1597" s="26">
        <v>1</v>
      </c>
      <c r="AG1597" s="26">
        <v>1</v>
      </c>
      <c r="AH1597" s="26">
        <v>0</v>
      </c>
      <c r="AI1597" s="26">
        <v>0</v>
      </c>
      <c r="AJ1597" s="26">
        <v>0</v>
      </c>
      <c r="AK1597" s="26">
        <v>0</v>
      </c>
      <c r="AL1597" s="26">
        <v>0</v>
      </c>
      <c r="AM1597" s="26">
        <v>0</v>
      </c>
      <c r="AN1597" s="26">
        <v>13</v>
      </c>
      <c r="AO1597" s="26">
        <v>0</v>
      </c>
      <c r="AP1597" s="26">
        <v>0</v>
      </c>
      <c r="AQ1597" s="26">
        <v>0</v>
      </c>
      <c r="AR1597" s="26">
        <v>0</v>
      </c>
      <c r="AS1597" s="26">
        <v>0</v>
      </c>
      <c r="AT1597" s="26">
        <v>0</v>
      </c>
      <c r="AU1597" s="26">
        <v>0</v>
      </c>
      <c r="AV1597" s="26">
        <v>0</v>
      </c>
      <c r="AW1597" s="26">
        <v>0</v>
      </c>
      <c r="AX1597" s="26">
        <v>0</v>
      </c>
      <c r="AY1597" s="26">
        <v>0</v>
      </c>
      <c r="AZ1597" s="26">
        <v>0</v>
      </c>
      <c r="BA1597" s="26">
        <v>0</v>
      </c>
      <c r="BB1597" s="26">
        <v>0</v>
      </c>
      <c r="BC1597" s="26">
        <v>0</v>
      </c>
      <c r="BD1597" s="26" t="s">
        <v>2309</v>
      </c>
      <c r="BE1597" s="26">
        <v>0</v>
      </c>
      <c r="BF1597" s="26">
        <v>0</v>
      </c>
      <c r="BG1597" s="54" t="str">
        <f t="shared" si="349"/>
        <v>01BE</v>
      </c>
      <c r="BH1597" s="9"/>
      <c r="BI1597" s="9"/>
    </row>
    <row r="1598" ht="16.5" spans="1:61">
      <c r="A1598" s="4">
        <f t="shared" si="336"/>
        <v>0</v>
      </c>
      <c r="B1598" s="4" t="str">
        <f>IF(X1598=0,"",VLOOKUP(Y1598,seriesName!A:B,2,TRUE))</f>
        <v/>
      </c>
      <c r="C1598" s="4" t="str">
        <f>IF(A1598=1,VLOOKUP(V1598,Head!A:B,2,TRUE),IF(A1598=2,VLOOKUP(V1598,Chest!A:B,2,TRUE),IF(A1598=3,VLOOKUP(V1598,Arm!A:B,2,TRUE),IF(A1598=4,VLOOKUP(V1598,Waist!A:B,2,TRUE),IF(A1598=5,VLOOKUP(V1598,Leg!A:B,2,TRUE),"")))))</f>
        <v/>
      </c>
      <c r="D1598" s="44" t="str">
        <f>IF(X1598=1,VLOOKUP(AA1598,modelID!A:B,2,FALSE),"")</f>
        <v/>
      </c>
      <c r="E1598" s="45" t="str">
        <f>IF(X1598=0,"",AH1598+VLOOKUP(AN1598,BuildupTable!L:O,4,FALSE))</f>
        <v/>
      </c>
      <c r="F1598" s="1">
        <f t="shared" si="337"/>
        <v>0</v>
      </c>
      <c r="G1598" s="1">
        <f t="shared" si="338"/>
        <v>0</v>
      </c>
      <c r="H1598" s="1">
        <f t="shared" si="339"/>
        <v>0</v>
      </c>
      <c r="I1598" s="1">
        <f t="shared" si="340"/>
        <v>0</v>
      </c>
      <c r="J1598" s="4" t="str">
        <f>IF(AT1598=0,"",VLOOKUP(AT1598,skillbasedata!A:B,2,TRUE))</f>
        <v/>
      </c>
      <c r="K1598" s="48">
        <f t="shared" si="341"/>
        <v>0</v>
      </c>
      <c r="L1598" s="4" t="str">
        <f>IF(AU1598=0,"",VLOOKUP(AU1598,skillbasedata!A:B,2,TRUE))</f>
        <v/>
      </c>
      <c r="M1598" s="48">
        <f t="shared" si="342"/>
        <v>0</v>
      </c>
      <c r="N1598" s="4" t="str">
        <f>IF(AV1598=0,"",VLOOKUP(AV1598,skillbasedata!A:B,2,TRUE))</f>
        <v/>
      </c>
      <c r="O1598" s="48">
        <f t="shared" si="343"/>
        <v>0</v>
      </c>
      <c r="P1598" s="4" t="str">
        <f>IF(AW1598=0,"",VLOOKUP(AW1598,skillbasedata!A:B,2,TRUE))</f>
        <v/>
      </c>
      <c r="Q1598" s="48">
        <f t="shared" si="344"/>
        <v>0</v>
      </c>
      <c r="R1598" s="4" t="str">
        <f>IF(AX1598=0,"",VLOOKUP(AX1598,skillbasedata!A:B,2,TRUE))</f>
        <v/>
      </c>
      <c r="S1598" s="48">
        <f t="shared" si="345"/>
        <v>0</v>
      </c>
      <c r="T1598" s="48">
        <f t="shared" si="346"/>
        <v>0</v>
      </c>
      <c r="U1598" s="48">
        <f t="shared" si="347"/>
        <v>0</v>
      </c>
      <c r="V1598" s="51">
        <f t="shared" si="348"/>
        <v>446</v>
      </c>
      <c r="W1598" s="26" t="s">
        <v>3918</v>
      </c>
      <c r="X1598" s="26">
        <v>0</v>
      </c>
      <c r="Y1598" s="26">
        <v>446</v>
      </c>
      <c r="Z1598" s="26">
        <v>18005</v>
      </c>
      <c r="AA1598" s="26">
        <v>209</v>
      </c>
      <c r="AB1598" s="26">
        <v>9</v>
      </c>
      <c r="AC1598" s="26">
        <v>24000</v>
      </c>
      <c r="AD1598" s="26">
        <v>0</v>
      </c>
      <c r="AE1598" s="26">
        <v>2</v>
      </c>
      <c r="AF1598" s="26">
        <v>1</v>
      </c>
      <c r="AG1598" s="26">
        <v>1</v>
      </c>
      <c r="AH1598" s="26">
        <v>0</v>
      </c>
      <c r="AI1598" s="26">
        <v>0</v>
      </c>
      <c r="AJ1598" s="26">
        <v>0</v>
      </c>
      <c r="AK1598" s="26">
        <v>0</v>
      </c>
      <c r="AL1598" s="26">
        <v>0</v>
      </c>
      <c r="AM1598" s="26">
        <v>0</v>
      </c>
      <c r="AN1598" s="26">
        <v>13</v>
      </c>
      <c r="AO1598" s="26">
        <v>0</v>
      </c>
      <c r="AP1598" s="26">
        <v>0</v>
      </c>
      <c r="AQ1598" s="26">
        <v>0</v>
      </c>
      <c r="AR1598" s="26">
        <v>0</v>
      </c>
      <c r="AS1598" s="26">
        <v>0</v>
      </c>
      <c r="AT1598" s="26">
        <v>0</v>
      </c>
      <c r="AU1598" s="26">
        <v>0</v>
      </c>
      <c r="AV1598" s="26">
        <v>0</v>
      </c>
      <c r="AW1598" s="26">
        <v>0</v>
      </c>
      <c r="AX1598" s="26">
        <v>0</v>
      </c>
      <c r="AY1598" s="26">
        <v>0</v>
      </c>
      <c r="AZ1598" s="26">
        <v>0</v>
      </c>
      <c r="BA1598" s="26">
        <v>0</v>
      </c>
      <c r="BB1598" s="26">
        <v>0</v>
      </c>
      <c r="BC1598" s="26">
        <v>0</v>
      </c>
      <c r="BD1598" s="26" t="s">
        <v>2309</v>
      </c>
      <c r="BE1598" s="26">
        <v>0</v>
      </c>
      <c r="BF1598" s="26">
        <v>0</v>
      </c>
      <c r="BG1598" s="54" t="str">
        <f t="shared" si="349"/>
        <v>01BE</v>
      </c>
      <c r="BH1598" s="9"/>
      <c r="BI1598" s="9"/>
    </row>
    <row r="1599" ht="16.5" spans="1:61">
      <c r="A1599" s="4">
        <f t="shared" si="336"/>
        <v>0</v>
      </c>
      <c r="B1599" s="4" t="str">
        <f>IF(X1599=0,"",VLOOKUP(Y1599,seriesName!A:B,2,TRUE))</f>
        <v/>
      </c>
      <c r="C1599" s="4" t="str">
        <f>IF(A1599=1,VLOOKUP(V1599,Head!A:B,2,TRUE),IF(A1599=2,VLOOKUP(V1599,Chest!A:B,2,TRUE),IF(A1599=3,VLOOKUP(V1599,Arm!A:B,2,TRUE),IF(A1599=4,VLOOKUP(V1599,Waist!A:B,2,TRUE),IF(A1599=5,VLOOKUP(V1599,Leg!A:B,2,TRUE),"")))))</f>
        <v/>
      </c>
      <c r="D1599" s="44" t="str">
        <f>IF(X1599=1,VLOOKUP(AA1599,modelID!A:B,2,FALSE),"")</f>
        <v/>
      </c>
      <c r="E1599" s="45" t="str">
        <f>IF(X1599=0,"",AH1599+VLOOKUP(AN1599,BuildupTable!L:O,4,FALSE))</f>
        <v/>
      </c>
      <c r="F1599" s="1">
        <f t="shared" si="337"/>
        <v>0</v>
      </c>
      <c r="G1599" s="1">
        <f t="shared" si="338"/>
        <v>0</v>
      </c>
      <c r="H1599" s="1">
        <f t="shared" si="339"/>
        <v>0</v>
      </c>
      <c r="I1599" s="1">
        <f t="shared" si="340"/>
        <v>0</v>
      </c>
      <c r="J1599" s="4" t="str">
        <f>IF(AT1599=0,"",VLOOKUP(AT1599,skillbasedata!A:B,2,TRUE))</f>
        <v/>
      </c>
      <c r="K1599" s="48">
        <f t="shared" si="341"/>
        <v>0</v>
      </c>
      <c r="L1599" s="4" t="str">
        <f>IF(AU1599=0,"",VLOOKUP(AU1599,skillbasedata!A:B,2,TRUE))</f>
        <v/>
      </c>
      <c r="M1599" s="48">
        <f t="shared" si="342"/>
        <v>0</v>
      </c>
      <c r="N1599" s="4" t="str">
        <f>IF(AV1599=0,"",VLOOKUP(AV1599,skillbasedata!A:B,2,TRUE))</f>
        <v/>
      </c>
      <c r="O1599" s="48">
        <f t="shared" si="343"/>
        <v>0</v>
      </c>
      <c r="P1599" s="4" t="str">
        <f>IF(AW1599=0,"",VLOOKUP(AW1599,skillbasedata!A:B,2,TRUE))</f>
        <v/>
      </c>
      <c r="Q1599" s="48">
        <f t="shared" si="344"/>
        <v>0</v>
      </c>
      <c r="R1599" s="4" t="str">
        <f>IF(AX1599=0,"",VLOOKUP(AX1599,skillbasedata!A:B,2,TRUE))</f>
        <v/>
      </c>
      <c r="S1599" s="48">
        <f t="shared" si="345"/>
        <v>0</v>
      </c>
      <c r="T1599" s="48">
        <f t="shared" si="346"/>
        <v>0</v>
      </c>
      <c r="U1599" s="48">
        <f t="shared" si="347"/>
        <v>0</v>
      </c>
      <c r="V1599" s="51">
        <f t="shared" si="348"/>
        <v>446</v>
      </c>
      <c r="W1599" s="26" t="s">
        <v>3919</v>
      </c>
      <c r="X1599" s="26">
        <v>0</v>
      </c>
      <c r="Y1599" s="26">
        <v>446</v>
      </c>
      <c r="Z1599" s="26">
        <v>18005</v>
      </c>
      <c r="AA1599" s="26">
        <v>209</v>
      </c>
      <c r="AB1599" s="26">
        <v>9</v>
      </c>
      <c r="AC1599" s="26">
        <v>24000</v>
      </c>
      <c r="AD1599" s="26">
        <v>0</v>
      </c>
      <c r="AE1599" s="26">
        <v>2</v>
      </c>
      <c r="AF1599" s="26">
        <v>1</v>
      </c>
      <c r="AG1599" s="26">
        <v>1</v>
      </c>
      <c r="AH1599" s="26">
        <v>0</v>
      </c>
      <c r="AI1599" s="26">
        <v>0</v>
      </c>
      <c r="AJ1599" s="26">
        <v>0</v>
      </c>
      <c r="AK1599" s="26">
        <v>0</v>
      </c>
      <c r="AL1599" s="26">
        <v>0</v>
      </c>
      <c r="AM1599" s="26">
        <v>0</v>
      </c>
      <c r="AN1599" s="26">
        <v>13</v>
      </c>
      <c r="AO1599" s="26">
        <v>0</v>
      </c>
      <c r="AP1599" s="26">
        <v>0</v>
      </c>
      <c r="AQ1599" s="26">
        <v>0</v>
      </c>
      <c r="AR1599" s="26">
        <v>0</v>
      </c>
      <c r="AS1599" s="26">
        <v>0</v>
      </c>
      <c r="AT1599" s="26">
        <v>0</v>
      </c>
      <c r="AU1599" s="26">
        <v>0</v>
      </c>
      <c r="AV1599" s="26">
        <v>0</v>
      </c>
      <c r="AW1599" s="26">
        <v>0</v>
      </c>
      <c r="AX1599" s="26">
        <v>0</v>
      </c>
      <c r="AY1599" s="26">
        <v>0</v>
      </c>
      <c r="AZ1599" s="26">
        <v>0</v>
      </c>
      <c r="BA1599" s="26">
        <v>0</v>
      </c>
      <c r="BB1599" s="26">
        <v>0</v>
      </c>
      <c r="BC1599" s="26">
        <v>0</v>
      </c>
      <c r="BD1599" s="26" t="s">
        <v>2309</v>
      </c>
      <c r="BE1599" s="26">
        <v>0</v>
      </c>
      <c r="BF1599" s="26">
        <v>0</v>
      </c>
      <c r="BG1599" s="54" t="str">
        <f t="shared" si="349"/>
        <v>01BE</v>
      </c>
      <c r="BH1599" s="9"/>
      <c r="BI1599" s="9"/>
    </row>
    <row r="1600" ht="16.5" spans="1:61">
      <c r="A1600" s="4">
        <f t="shared" si="336"/>
        <v>0</v>
      </c>
      <c r="B1600" s="4" t="str">
        <f>IF(X1600=0,"",VLOOKUP(Y1600,seriesName!A:B,2,TRUE))</f>
        <v/>
      </c>
      <c r="C1600" s="4" t="str">
        <f>IF(A1600=1,VLOOKUP(V1600,Head!A:B,2,TRUE),IF(A1600=2,VLOOKUP(V1600,Chest!A:B,2,TRUE),IF(A1600=3,VLOOKUP(V1600,Arm!A:B,2,TRUE),IF(A1600=4,VLOOKUP(V1600,Waist!A:B,2,TRUE),IF(A1600=5,VLOOKUP(V1600,Leg!A:B,2,TRUE),"")))))</f>
        <v/>
      </c>
      <c r="D1600" s="44" t="str">
        <f>IF(X1600=1,VLOOKUP(AA1600,modelID!A:B,2,FALSE),"")</f>
        <v/>
      </c>
      <c r="E1600" s="45" t="str">
        <f>IF(X1600=0,"",AH1600+VLOOKUP(AN1600,BuildupTable!L:O,4,FALSE))</f>
        <v/>
      </c>
      <c r="F1600" s="1">
        <f t="shared" si="337"/>
        <v>0</v>
      </c>
      <c r="G1600" s="1">
        <f t="shared" si="338"/>
        <v>0</v>
      </c>
      <c r="H1600" s="1">
        <f t="shared" si="339"/>
        <v>0</v>
      </c>
      <c r="I1600" s="1">
        <f t="shared" si="340"/>
        <v>0</v>
      </c>
      <c r="J1600" s="4" t="str">
        <f>IF(AT1600=0,"",VLOOKUP(AT1600,skillbasedata!A:B,2,TRUE))</f>
        <v/>
      </c>
      <c r="K1600" s="48">
        <f t="shared" si="341"/>
        <v>0</v>
      </c>
      <c r="L1600" s="4" t="str">
        <f>IF(AU1600=0,"",VLOOKUP(AU1600,skillbasedata!A:B,2,TRUE))</f>
        <v/>
      </c>
      <c r="M1600" s="48">
        <f t="shared" si="342"/>
        <v>0</v>
      </c>
      <c r="N1600" s="4" t="str">
        <f>IF(AV1600=0,"",VLOOKUP(AV1600,skillbasedata!A:B,2,TRUE))</f>
        <v/>
      </c>
      <c r="O1600" s="48">
        <f t="shared" si="343"/>
        <v>0</v>
      </c>
      <c r="P1600" s="4" t="str">
        <f>IF(AW1600=0,"",VLOOKUP(AW1600,skillbasedata!A:B,2,TRUE))</f>
        <v/>
      </c>
      <c r="Q1600" s="48">
        <f t="shared" si="344"/>
        <v>0</v>
      </c>
      <c r="R1600" s="4" t="str">
        <f>IF(AX1600=0,"",VLOOKUP(AX1600,skillbasedata!A:B,2,TRUE))</f>
        <v/>
      </c>
      <c r="S1600" s="48">
        <f t="shared" si="345"/>
        <v>0</v>
      </c>
      <c r="T1600" s="48">
        <f t="shared" si="346"/>
        <v>0</v>
      </c>
      <c r="U1600" s="48">
        <f t="shared" si="347"/>
        <v>0</v>
      </c>
      <c r="V1600" s="51">
        <f t="shared" si="348"/>
        <v>446</v>
      </c>
      <c r="W1600" s="26" t="s">
        <v>3920</v>
      </c>
      <c r="X1600" s="26">
        <v>0</v>
      </c>
      <c r="Y1600" s="26">
        <v>446</v>
      </c>
      <c r="Z1600" s="26">
        <v>18005</v>
      </c>
      <c r="AA1600" s="26">
        <v>209</v>
      </c>
      <c r="AB1600" s="26">
        <v>9</v>
      </c>
      <c r="AC1600" s="26">
        <v>24000</v>
      </c>
      <c r="AD1600" s="26">
        <v>0</v>
      </c>
      <c r="AE1600" s="26">
        <v>2</v>
      </c>
      <c r="AF1600" s="26">
        <v>1</v>
      </c>
      <c r="AG1600" s="26">
        <v>1</v>
      </c>
      <c r="AH1600" s="26">
        <v>0</v>
      </c>
      <c r="AI1600" s="26">
        <v>0</v>
      </c>
      <c r="AJ1600" s="26">
        <v>0</v>
      </c>
      <c r="AK1600" s="26">
        <v>0</v>
      </c>
      <c r="AL1600" s="26">
        <v>0</v>
      </c>
      <c r="AM1600" s="26">
        <v>0</v>
      </c>
      <c r="AN1600" s="26">
        <v>13</v>
      </c>
      <c r="AO1600" s="26">
        <v>0</v>
      </c>
      <c r="AP1600" s="26">
        <v>0</v>
      </c>
      <c r="AQ1600" s="26">
        <v>0</v>
      </c>
      <c r="AR1600" s="26">
        <v>0</v>
      </c>
      <c r="AS1600" s="26">
        <v>0</v>
      </c>
      <c r="AT1600" s="26">
        <v>0</v>
      </c>
      <c r="AU1600" s="26">
        <v>0</v>
      </c>
      <c r="AV1600" s="26">
        <v>0</v>
      </c>
      <c r="AW1600" s="26">
        <v>0</v>
      </c>
      <c r="AX1600" s="26">
        <v>0</v>
      </c>
      <c r="AY1600" s="26">
        <v>0</v>
      </c>
      <c r="AZ1600" s="26">
        <v>0</v>
      </c>
      <c r="BA1600" s="26">
        <v>0</v>
      </c>
      <c r="BB1600" s="26">
        <v>0</v>
      </c>
      <c r="BC1600" s="26">
        <v>0</v>
      </c>
      <c r="BD1600" s="26" t="s">
        <v>2309</v>
      </c>
      <c r="BE1600" s="26">
        <v>0</v>
      </c>
      <c r="BF1600" s="26">
        <v>0</v>
      </c>
      <c r="BG1600" s="54" t="str">
        <f t="shared" si="349"/>
        <v>01BE</v>
      </c>
      <c r="BH1600" s="9"/>
      <c r="BI1600" s="9"/>
    </row>
    <row r="1601" ht="16.5" spans="1:61">
      <c r="A1601" s="4">
        <f t="shared" si="336"/>
        <v>0</v>
      </c>
      <c r="B1601" s="4" t="str">
        <f>IF(X1601=0,"",VLOOKUP(Y1601,seriesName!A:B,2,TRUE))</f>
        <v/>
      </c>
      <c r="C1601" s="4" t="str">
        <f>IF(A1601=1,VLOOKUP(V1601,Head!A:B,2,TRUE),IF(A1601=2,VLOOKUP(V1601,Chest!A:B,2,TRUE),IF(A1601=3,VLOOKUP(V1601,Arm!A:B,2,TRUE),IF(A1601=4,VLOOKUP(V1601,Waist!A:B,2,TRUE),IF(A1601=5,VLOOKUP(V1601,Leg!A:B,2,TRUE),"")))))</f>
        <v/>
      </c>
      <c r="D1601" s="44" t="str">
        <f>IF(X1601=1,VLOOKUP(AA1601,modelID!A:B,2,FALSE),"")</f>
        <v/>
      </c>
      <c r="E1601" s="45" t="str">
        <f>IF(X1601=0,"",AH1601+VLOOKUP(AN1601,BuildupTable!L:O,4,FALSE))</f>
        <v/>
      </c>
      <c r="F1601" s="1">
        <f t="shared" si="337"/>
        <v>0</v>
      </c>
      <c r="G1601" s="1">
        <f t="shared" si="338"/>
        <v>0</v>
      </c>
      <c r="H1601" s="1">
        <f t="shared" si="339"/>
        <v>0</v>
      </c>
      <c r="I1601" s="1">
        <f t="shared" si="340"/>
        <v>0</v>
      </c>
      <c r="J1601" s="4" t="str">
        <f>IF(AT1601=0,"",VLOOKUP(AT1601,skillbasedata!A:B,2,TRUE))</f>
        <v/>
      </c>
      <c r="K1601" s="48">
        <f t="shared" si="341"/>
        <v>0</v>
      </c>
      <c r="L1601" s="4" t="str">
        <f>IF(AU1601=0,"",VLOOKUP(AU1601,skillbasedata!A:B,2,TRUE))</f>
        <v/>
      </c>
      <c r="M1601" s="48">
        <f t="shared" si="342"/>
        <v>0</v>
      </c>
      <c r="N1601" s="4" t="str">
        <f>IF(AV1601=0,"",VLOOKUP(AV1601,skillbasedata!A:B,2,TRUE))</f>
        <v/>
      </c>
      <c r="O1601" s="48">
        <f t="shared" si="343"/>
        <v>0</v>
      </c>
      <c r="P1601" s="4" t="str">
        <f>IF(AW1601=0,"",VLOOKUP(AW1601,skillbasedata!A:B,2,TRUE))</f>
        <v/>
      </c>
      <c r="Q1601" s="48">
        <f t="shared" si="344"/>
        <v>0</v>
      </c>
      <c r="R1601" s="4" t="str">
        <f>IF(AX1601=0,"",VLOOKUP(AX1601,skillbasedata!A:B,2,TRUE))</f>
        <v/>
      </c>
      <c r="S1601" s="48">
        <f t="shared" si="345"/>
        <v>0</v>
      </c>
      <c r="T1601" s="48">
        <f t="shared" si="346"/>
        <v>0</v>
      </c>
      <c r="U1601" s="48">
        <f t="shared" si="347"/>
        <v>0</v>
      </c>
      <c r="V1601" s="51">
        <f t="shared" si="348"/>
        <v>446</v>
      </c>
      <c r="W1601" s="26" t="s">
        <v>3921</v>
      </c>
      <c r="X1601" s="26">
        <v>0</v>
      </c>
      <c r="Y1601" s="26">
        <v>446</v>
      </c>
      <c r="Z1601" s="26">
        <v>18005</v>
      </c>
      <c r="AA1601" s="26">
        <v>209</v>
      </c>
      <c r="AB1601" s="26">
        <v>9</v>
      </c>
      <c r="AC1601" s="26">
        <v>24000</v>
      </c>
      <c r="AD1601" s="26">
        <v>0</v>
      </c>
      <c r="AE1601" s="26">
        <v>2</v>
      </c>
      <c r="AF1601" s="26">
        <v>1</v>
      </c>
      <c r="AG1601" s="26">
        <v>1</v>
      </c>
      <c r="AH1601" s="26">
        <v>0</v>
      </c>
      <c r="AI1601" s="26">
        <v>0</v>
      </c>
      <c r="AJ1601" s="26">
        <v>0</v>
      </c>
      <c r="AK1601" s="26">
        <v>0</v>
      </c>
      <c r="AL1601" s="26">
        <v>0</v>
      </c>
      <c r="AM1601" s="26">
        <v>0</v>
      </c>
      <c r="AN1601" s="26">
        <v>13</v>
      </c>
      <c r="AO1601" s="26">
        <v>0</v>
      </c>
      <c r="AP1601" s="26">
        <v>0</v>
      </c>
      <c r="AQ1601" s="26">
        <v>0</v>
      </c>
      <c r="AR1601" s="26">
        <v>0</v>
      </c>
      <c r="AS1601" s="26">
        <v>0</v>
      </c>
      <c r="AT1601" s="26">
        <v>0</v>
      </c>
      <c r="AU1601" s="26">
        <v>0</v>
      </c>
      <c r="AV1601" s="26">
        <v>0</v>
      </c>
      <c r="AW1601" s="26">
        <v>0</v>
      </c>
      <c r="AX1601" s="26">
        <v>0</v>
      </c>
      <c r="AY1601" s="26">
        <v>0</v>
      </c>
      <c r="AZ1601" s="26">
        <v>0</v>
      </c>
      <c r="BA1601" s="26">
        <v>0</v>
      </c>
      <c r="BB1601" s="26">
        <v>0</v>
      </c>
      <c r="BC1601" s="26">
        <v>0</v>
      </c>
      <c r="BD1601" s="26" t="s">
        <v>2309</v>
      </c>
      <c r="BE1601" s="26">
        <v>0</v>
      </c>
      <c r="BF1601" s="26">
        <v>0</v>
      </c>
      <c r="BG1601" s="54" t="str">
        <f t="shared" si="349"/>
        <v>01BE</v>
      </c>
      <c r="BH1601" s="9"/>
      <c r="BI1601" s="9"/>
    </row>
    <row r="1602" ht="16.5" spans="1:61">
      <c r="A1602" s="4">
        <f t="shared" ref="A1602:A1665" si="350">IF(X1602=0,0,HEX2DEC(MID(W1602,5,1)))</f>
        <v>1</v>
      </c>
      <c r="B1602" s="4" t="str">
        <f>IF(X1602=0,"",VLOOKUP(Y1602,seriesName!A:B,2,TRUE))</f>
        <v>雷尔尼亚</v>
      </c>
      <c r="C1602" s="4" t="str">
        <f>IF(A1602=1,VLOOKUP(V1602,Head!A:B,2,TRUE),IF(A1602=2,VLOOKUP(V1602,Chest!A:B,2,TRUE),IF(A1602=3,VLOOKUP(V1602,Arm!A:B,2,TRUE),IF(A1602=4,VLOOKUP(V1602,Waist!A:B,2,TRUE),IF(A1602=5,VLOOKUP(V1602,Leg!A:B,2,TRUE),"")))))</f>
        <v>雷尔尼亚眼镜</v>
      </c>
      <c r="D1602" s="44" t="str">
        <f>IF(X1602=1,VLOOKUP(AA1602,modelID!A:B,2,FALSE),"")</f>
        <v>pl392</v>
      </c>
      <c r="E1602" s="45">
        <f>IF(X1602=0,"",AH1602+VLOOKUP(AN1602,BuildupTable!L:O,4,FALSE))</f>
        <v>20</v>
      </c>
      <c r="F1602" s="1">
        <f t="shared" ref="F1602:F1665" si="351">AP1602</f>
        <v>0</v>
      </c>
      <c r="G1602" s="1">
        <f t="shared" ref="G1602:G1665" si="352">AQ1602</f>
        <v>0</v>
      </c>
      <c r="H1602" s="1">
        <f t="shared" ref="H1602:H1665" si="353">AR1602</f>
        <v>0</v>
      </c>
      <c r="I1602" s="1">
        <f t="shared" ref="I1602:I1665" si="354">AS1602</f>
        <v>0</v>
      </c>
      <c r="J1602" s="4" t="str">
        <f>IF(AT1602=0,"",VLOOKUP(AT1602,skillbasedata!A:B,2,TRUE))</f>
        <v/>
      </c>
      <c r="K1602" s="48">
        <f t="shared" ref="K1602:K1665" si="355">AY1602</f>
        <v>0</v>
      </c>
      <c r="L1602" s="4" t="str">
        <f>IF(AU1602=0,"",VLOOKUP(AU1602,skillbasedata!A:B,2,TRUE))</f>
        <v/>
      </c>
      <c r="M1602" s="48">
        <f t="shared" ref="M1602:M1665" si="356">AZ1602</f>
        <v>0</v>
      </c>
      <c r="N1602" s="4" t="str">
        <f>IF(AV1602=0,"",VLOOKUP(AV1602,skillbasedata!A:B,2,TRUE))</f>
        <v/>
      </c>
      <c r="O1602" s="48">
        <f t="shared" ref="O1602:O1665" si="357">BA1602</f>
        <v>0</v>
      </c>
      <c r="P1602" s="4" t="str">
        <f>IF(AW1602=0,"",VLOOKUP(AW1602,skillbasedata!A:B,2,TRUE))</f>
        <v/>
      </c>
      <c r="Q1602" s="48">
        <f t="shared" ref="Q1602:Q1665" si="358">BB1602</f>
        <v>0</v>
      </c>
      <c r="R1602" s="4" t="str">
        <f>IF(AX1602=0,"",VLOOKUP(AX1602,skillbasedata!A:B,2,TRUE))</f>
        <v/>
      </c>
      <c r="S1602" s="48">
        <f t="shared" ref="S1602:S1665" si="359">BC1602</f>
        <v>0</v>
      </c>
      <c r="T1602" s="48">
        <f t="shared" ref="T1602:T1665" si="360">BE1602</f>
        <v>0</v>
      </c>
      <c r="U1602" s="48">
        <f t="shared" ref="U1602:U1665" si="361">BF1602</f>
        <v>0</v>
      </c>
      <c r="V1602" s="51">
        <f t="shared" ref="V1602:V1665" si="362">IF(BG1602=0,0,HEX2DEC(BG1602))</f>
        <v>447</v>
      </c>
      <c r="W1602" s="26" t="s">
        <v>3922</v>
      </c>
      <c r="X1602" s="26">
        <v>1</v>
      </c>
      <c r="Y1602" s="26">
        <v>447</v>
      </c>
      <c r="Z1602" s="26">
        <v>3008004</v>
      </c>
      <c r="AA1602" s="26">
        <v>210</v>
      </c>
      <c r="AB1602" s="26">
        <v>7</v>
      </c>
      <c r="AC1602" s="26">
        <v>6000</v>
      </c>
      <c r="AD1602" s="26">
        <v>0</v>
      </c>
      <c r="AE1602" s="26">
        <v>0</v>
      </c>
      <c r="AF1602" s="26">
        <v>1</v>
      </c>
      <c r="AG1602" s="26">
        <v>1</v>
      </c>
      <c r="AH1602" s="26">
        <v>0</v>
      </c>
      <c r="AI1602" s="26">
        <v>0</v>
      </c>
      <c r="AJ1602" s="26">
        <v>0</v>
      </c>
      <c r="AK1602" s="26">
        <v>0</v>
      </c>
      <c r="AL1602" s="26">
        <v>0</v>
      </c>
      <c r="AM1602" s="26">
        <v>0</v>
      </c>
      <c r="AN1602" s="26">
        <v>13</v>
      </c>
      <c r="AO1602" s="26">
        <v>0</v>
      </c>
      <c r="AP1602" s="26">
        <v>0</v>
      </c>
      <c r="AQ1602" s="26">
        <v>0</v>
      </c>
      <c r="AR1602" s="26">
        <v>0</v>
      </c>
      <c r="AS1602" s="26">
        <v>0</v>
      </c>
      <c r="AT1602" s="26">
        <v>0</v>
      </c>
      <c r="AU1602" s="26">
        <v>0</v>
      </c>
      <c r="AV1602" s="26">
        <v>0</v>
      </c>
      <c r="AW1602" s="26">
        <v>0</v>
      </c>
      <c r="AX1602" s="26">
        <v>0</v>
      </c>
      <c r="AY1602" s="26">
        <v>0</v>
      </c>
      <c r="AZ1602" s="26">
        <v>0</v>
      </c>
      <c r="BA1602" s="26">
        <v>0</v>
      </c>
      <c r="BB1602" s="26">
        <v>0</v>
      </c>
      <c r="BC1602" s="26">
        <v>0</v>
      </c>
      <c r="BD1602" s="26" t="s">
        <v>2309</v>
      </c>
      <c r="BE1602" s="26">
        <v>0</v>
      </c>
      <c r="BF1602" s="26">
        <v>0</v>
      </c>
      <c r="BG1602" s="54" t="str">
        <f t="shared" ref="BG1602:BG1665" si="363">MID(W1602,7,4)</f>
        <v>01BF</v>
      </c>
      <c r="BH1602" s="9"/>
      <c r="BI1602" s="9"/>
    </row>
    <row r="1603" ht="16.5" spans="1:61">
      <c r="A1603" s="4">
        <f t="shared" si="350"/>
        <v>2</v>
      </c>
      <c r="B1603" s="4" t="str">
        <f>IF(X1603=0,"",VLOOKUP(Y1603,seriesName!A:B,2,TRUE))</f>
        <v>雷尔尼亚</v>
      </c>
      <c r="C1603" s="4" t="str">
        <f>IF(A1603=1,VLOOKUP(V1603,Head!A:B,2,TRUE),IF(A1603=2,VLOOKUP(V1603,Chest!A:B,2,TRUE),IF(A1603=3,VLOOKUP(V1603,Arm!A:B,2,TRUE),IF(A1603=4,VLOOKUP(V1603,Waist!A:B,2,TRUE),IF(A1603=5,VLOOKUP(V1603,Leg!A:B,2,TRUE),"")))))</f>
        <v>雷尔尼亚外套</v>
      </c>
      <c r="D1603" s="44" t="str">
        <f>IF(X1603=1,VLOOKUP(AA1603,modelID!A:B,2,FALSE),"")</f>
        <v>pl392</v>
      </c>
      <c r="E1603" s="45">
        <f>IF(X1603=0,"",AH1603+VLOOKUP(AN1603,BuildupTable!L:O,4,FALSE))</f>
        <v>20</v>
      </c>
      <c r="F1603" s="1">
        <f t="shared" si="351"/>
        <v>0</v>
      </c>
      <c r="G1603" s="1">
        <f t="shared" si="352"/>
        <v>0</v>
      </c>
      <c r="H1603" s="1">
        <f t="shared" si="353"/>
        <v>0</v>
      </c>
      <c r="I1603" s="1">
        <f t="shared" si="354"/>
        <v>0</v>
      </c>
      <c r="J1603" s="4" t="str">
        <f>IF(AT1603=0,"",VLOOKUP(AT1603,skillbasedata!A:B,2,TRUE))</f>
        <v/>
      </c>
      <c r="K1603" s="48">
        <f t="shared" si="355"/>
        <v>0</v>
      </c>
      <c r="L1603" s="4" t="str">
        <f>IF(AU1603=0,"",VLOOKUP(AU1603,skillbasedata!A:B,2,TRUE))</f>
        <v/>
      </c>
      <c r="M1603" s="48">
        <f t="shared" si="356"/>
        <v>0</v>
      </c>
      <c r="N1603" s="4" t="str">
        <f>IF(AV1603=0,"",VLOOKUP(AV1603,skillbasedata!A:B,2,TRUE))</f>
        <v/>
      </c>
      <c r="O1603" s="48">
        <f t="shared" si="357"/>
        <v>0</v>
      </c>
      <c r="P1603" s="4" t="str">
        <f>IF(AW1603=0,"",VLOOKUP(AW1603,skillbasedata!A:B,2,TRUE))</f>
        <v/>
      </c>
      <c r="Q1603" s="48">
        <f t="shared" si="358"/>
        <v>0</v>
      </c>
      <c r="R1603" s="4" t="str">
        <f>IF(AX1603=0,"",VLOOKUP(AX1603,skillbasedata!A:B,2,TRUE))</f>
        <v/>
      </c>
      <c r="S1603" s="48">
        <f t="shared" si="359"/>
        <v>0</v>
      </c>
      <c r="T1603" s="48">
        <f t="shared" si="360"/>
        <v>0</v>
      </c>
      <c r="U1603" s="48">
        <f t="shared" si="361"/>
        <v>0</v>
      </c>
      <c r="V1603" s="51">
        <f t="shared" si="362"/>
        <v>447</v>
      </c>
      <c r="W1603" s="26" t="s">
        <v>3923</v>
      </c>
      <c r="X1603" s="26">
        <v>1</v>
      </c>
      <c r="Y1603" s="26">
        <v>447</v>
      </c>
      <c r="Z1603" s="26">
        <v>3008004</v>
      </c>
      <c r="AA1603" s="26">
        <v>210</v>
      </c>
      <c r="AB1603" s="26">
        <v>7</v>
      </c>
      <c r="AC1603" s="26">
        <v>6000</v>
      </c>
      <c r="AD1603" s="26">
        <v>0</v>
      </c>
      <c r="AE1603" s="26">
        <v>0</v>
      </c>
      <c r="AF1603" s="26">
        <v>1</v>
      </c>
      <c r="AG1603" s="26">
        <v>1</v>
      </c>
      <c r="AH1603" s="26">
        <v>0</v>
      </c>
      <c r="AI1603" s="26">
        <v>0</v>
      </c>
      <c r="AJ1603" s="26">
        <v>0</v>
      </c>
      <c r="AK1603" s="26">
        <v>0</v>
      </c>
      <c r="AL1603" s="26">
        <v>0</v>
      </c>
      <c r="AM1603" s="26">
        <v>0</v>
      </c>
      <c r="AN1603" s="26">
        <v>13</v>
      </c>
      <c r="AO1603" s="26">
        <v>0</v>
      </c>
      <c r="AP1603" s="26">
        <v>0</v>
      </c>
      <c r="AQ1603" s="26">
        <v>0</v>
      </c>
      <c r="AR1603" s="26">
        <v>0</v>
      </c>
      <c r="AS1603" s="26">
        <v>0</v>
      </c>
      <c r="AT1603" s="26">
        <v>0</v>
      </c>
      <c r="AU1603" s="26">
        <v>0</v>
      </c>
      <c r="AV1603" s="26">
        <v>0</v>
      </c>
      <c r="AW1603" s="26">
        <v>0</v>
      </c>
      <c r="AX1603" s="26">
        <v>0</v>
      </c>
      <c r="AY1603" s="26">
        <v>0</v>
      </c>
      <c r="AZ1603" s="26">
        <v>0</v>
      </c>
      <c r="BA1603" s="26">
        <v>0</v>
      </c>
      <c r="BB1603" s="26">
        <v>0</v>
      </c>
      <c r="BC1603" s="26">
        <v>0</v>
      </c>
      <c r="BD1603" s="26" t="s">
        <v>2309</v>
      </c>
      <c r="BE1603" s="26">
        <v>0</v>
      </c>
      <c r="BF1603" s="26">
        <v>0</v>
      </c>
      <c r="BG1603" s="54" t="str">
        <f t="shared" si="363"/>
        <v>01BF</v>
      </c>
      <c r="BH1603" s="9"/>
      <c r="BI1603" s="9"/>
    </row>
    <row r="1604" ht="16.5" spans="1:61">
      <c r="A1604" s="4">
        <f t="shared" si="350"/>
        <v>0</v>
      </c>
      <c r="B1604" s="4" t="str">
        <f>IF(X1604=0,"",VLOOKUP(Y1604,seriesName!A:B,2,TRUE))</f>
        <v/>
      </c>
      <c r="C1604" s="4" t="str">
        <f>IF(A1604=1,VLOOKUP(V1604,Head!A:B,2,TRUE),IF(A1604=2,VLOOKUP(V1604,Chest!A:B,2,TRUE),IF(A1604=3,VLOOKUP(V1604,Arm!A:B,2,TRUE),IF(A1604=4,VLOOKUP(V1604,Waist!A:B,2,TRUE),IF(A1604=5,VLOOKUP(V1604,Leg!A:B,2,TRUE),"")))))</f>
        <v/>
      </c>
      <c r="D1604" s="44" t="str">
        <f>IF(X1604=1,VLOOKUP(AA1604,modelID!A:B,2,FALSE),"")</f>
        <v/>
      </c>
      <c r="E1604" s="45" t="str">
        <f>IF(X1604=0,"",AH1604+VLOOKUP(AN1604,BuildupTable!L:O,4,FALSE))</f>
        <v/>
      </c>
      <c r="F1604" s="1">
        <f t="shared" si="351"/>
        <v>0</v>
      </c>
      <c r="G1604" s="1">
        <f t="shared" si="352"/>
        <v>0</v>
      </c>
      <c r="H1604" s="1">
        <f t="shared" si="353"/>
        <v>0</v>
      </c>
      <c r="I1604" s="1">
        <f t="shared" si="354"/>
        <v>0</v>
      </c>
      <c r="J1604" s="4" t="str">
        <f>IF(AT1604=0,"",VLOOKUP(AT1604,skillbasedata!A:B,2,TRUE))</f>
        <v/>
      </c>
      <c r="K1604" s="48">
        <f t="shared" si="355"/>
        <v>0</v>
      </c>
      <c r="L1604" s="4" t="str">
        <f>IF(AU1604=0,"",VLOOKUP(AU1604,skillbasedata!A:B,2,TRUE))</f>
        <v/>
      </c>
      <c r="M1604" s="48">
        <f t="shared" si="356"/>
        <v>0</v>
      </c>
      <c r="N1604" s="4" t="str">
        <f>IF(AV1604=0,"",VLOOKUP(AV1604,skillbasedata!A:B,2,TRUE))</f>
        <v/>
      </c>
      <c r="O1604" s="48">
        <f t="shared" si="357"/>
        <v>0</v>
      </c>
      <c r="P1604" s="4" t="str">
        <f>IF(AW1604=0,"",VLOOKUP(AW1604,skillbasedata!A:B,2,TRUE))</f>
        <v/>
      </c>
      <c r="Q1604" s="48">
        <f t="shared" si="358"/>
        <v>0</v>
      </c>
      <c r="R1604" s="4" t="str">
        <f>IF(AX1604=0,"",VLOOKUP(AX1604,skillbasedata!A:B,2,TRUE))</f>
        <v/>
      </c>
      <c r="S1604" s="48">
        <f t="shared" si="359"/>
        <v>0</v>
      </c>
      <c r="T1604" s="48">
        <f t="shared" si="360"/>
        <v>0</v>
      </c>
      <c r="U1604" s="48">
        <f t="shared" si="361"/>
        <v>0</v>
      </c>
      <c r="V1604" s="51">
        <f t="shared" si="362"/>
        <v>447</v>
      </c>
      <c r="W1604" s="26" t="s">
        <v>3924</v>
      </c>
      <c r="X1604" s="26">
        <v>0</v>
      </c>
      <c r="Y1604" s="26">
        <v>447</v>
      </c>
      <c r="Z1604" s="26">
        <v>3008004</v>
      </c>
      <c r="AA1604" s="26">
        <v>210</v>
      </c>
      <c r="AB1604" s="26">
        <v>7</v>
      </c>
      <c r="AC1604" s="26">
        <v>6000</v>
      </c>
      <c r="AD1604" s="26">
        <v>0</v>
      </c>
      <c r="AE1604" s="26">
        <v>0</v>
      </c>
      <c r="AF1604" s="26">
        <v>1</v>
      </c>
      <c r="AG1604" s="26">
        <v>1</v>
      </c>
      <c r="AH1604" s="26">
        <v>0</v>
      </c>
      <c r="AI1604" s="26">
        <v>0</v>
      </c>
      <c r="AJ1604" s="26">
        <v>0</v>
      </c>
      <c r="AK1604" s="26">
        <v>0</v>
      </c>
      <c r="AL1604" s="26">
        <v>0</v>
      </c>
      <c r="AM1604" s="26">
        <v>0</v>
      </c>
      <c r="AN1604" s="26">
        <v>13</v>
      </c>
      <c r="AO1604" s="26">
        <v>0</v>
      </c>
      <c r="AP1604" s="26">
        <v>0</v>
      </c>
      <c r="AQ1604" s="26">
        <v>0</v>
      </c>
      <c r="AR1604" s="26">
        <v>0</v>
      </c>
      <c r="AS1604" s="26">
        <v>0</v>
      </c>
      <c r="AT1604" s="26">
        <v>0</v>
      </c>
      <c r="AU1604" s="26">
        <v>0</v>
      </c>
      <c r="AV1604" s="26">
        <v>0</v>
      </c>
      <c r="AW1604" s="26">
        <v>0</v>
      </c>
      <c r="AX1604" s="26">
        <v>0</v>
      </c>
      <c r="AY1604" s="26">
        <v>0</v>
      </c>
      <c r="AZ1604" s="26">
        <v>0</v>
      </c>
      <c r="BA1604" s="26">
        <v>0</v>
      </c>
      <c r="BB1604" s="26">
        <v>0</v>
      </c>
      <c r="BC1604" s="26">
        <v>0</v>
      </c>
      <c r="BD1604" s="26" t="s">
        <v>2309</v>
      </c>
      <c r="BE1604" s="26">
        <v>0</v>
      </c>
      <c r="BF1604" s="26">
        <v>0</v>
      </c>
      <c r="BG1604" s="54" t="str">
        <f t="shared" si="363"/>
        <v>01BF</v>
      </c>
      <c r="BH1604" s="9"/>
      <c r="BI1604" s="9"/>
    </row>
    <row r="1605" ht="16.5" spans="1:61">
      <c r="A1605" s="4">
        <f t="shared" si="350"/>
        <v>0</v>
      </c>
      <c r="B1605" s="4" t="str">
        <f>IF(X1605=0,"",VLOOKUP(Y1605,seriesName!A:B,2,TRUE))</f>
        <v/>
      </c>
      <c r="C1605" s="4" t="str">
        <f>IF(A1605=1,VLOOKUP(V1605,Head!A:B,2,TRUE),IF(A1605=2,VLOOKUP(V1605,Chest!A:B,2,TRUE),IF(A1605=3,VLOOKUP(V1605,Arm!A:B,2,TRUE),IF(A1605=4,VLOOKUP(V1605,Waist!A:B,2,TRUE),IF(A1605=5,VLOOKUP(V1605,Leg!A:B,2,TRUE),"")))))</f>
        <v/>
      </c>
      <c r="D1605" s="44" t="str">
        <f>IF(X1605=1,VLOOKUP(AA1605,modelID!A:B,2,FALSE),"")</f>
        <v/>
      </c>
      <c r="E1605" s="45" t="str">
        <f>IF(X1605=0,"",AH1605+VLOOKUP(AN1605,BuildupTable!L:O,4,FALSE))</f>
        <v/>
      </c>
      <c r="F1605" s="1">
        <f t="shared" si="351"/>
        <v>0</v>
      </c>
      <c r="G1605" s="1">
        <f t="shared" si="352"/>
        <v>0</v>
      </c>
      <c r="H1605" s="1">
        <f t="shared" si="353"/>
        <v>0</v>
      </c>
      <c r="I1605" s="1">
        <f t="shared" si="354"/>
        <v>0</v>
      </c>
      <c r="J1605" s="4" t="str">
        <f>IF(AT1605=0,"",VLOOKUP(AT1605,skillbasedata!A:B,2,TRUE))</f>
        <v/>
      </c>
      <c r="K1605" s="48">
        <f t="shared" si="355"/>
        <v>0</v>
      </c>
      <c r="L1605" s="4" t="str">
        <f>IF(AU1605=0,"",VLOOKUP(AU1605,skillbasedata!A:B,2,TRUE))</f>
        <v/>
      </c>
      <c r="M1605" s="48">
        <f t="shared" si="356"/>
        <v>0</v>
      </c>
      <c r="N1605" s="4" t="str">
        <f>IF(AV1605=0,"",VLOOKUP(AV1605,skillbasedata!A:B,2,TRUE))</f>
        <v/>
      </c>
      <c r="O1605" s="48">
        <f t="shared" si="357"/>
        <v>0</v>
      </c>
      <c r="P1605" s="4" t="str">
        <f>IF(AW1605=0,"",VLOOKUP(AW1605,skillbasedata!A:B,2,TRUE))</f>
        <v/>
      </c>
      <c r="Q1605" s="48">
        <f t="shared" si="358"/>
        <v>0</v>
      </c>
      <c r="R1605" s="4" t="str">
        <f>IF(AX1605=0,"",VLOOKUP(AX1605,skillbasedata!A:B,2,TRUE))</f>
        <v/>
      </c>
      <c r="S1605" s="48">
        <f t="shared" si="359"/>
        <v>0</v>
      </c>
      <c r="T1605" s="48">
        <f t="shared" si="360"/>
        <v>0</v>
      </c>
      <c r="U1605" s="48">
        <f t="shared" si="361"/>
        <v>0</v>
      </c>
      <c r="V1605" s="51">
        <f t="shared" si="362"/>
        <v>447</v>
      </c>
      <c r="W1605" s="26" t="s">
        <v>3925</v>
      </c>
      <c r="X1605" s="26">
        <v>0</v>
      </c>
      <c r="Y1605" s="26">
        <v>447</v>
      </c>
      <c r="Z1605" s="26">
        <v>3008004</v>
      </c>
      <c r="AA1605" s="26">
        <v>210</v>
      </c>
      <c r="AB1605" s="26">
        <v>7</v>
      </c>
      <c r="AC1605" s="26">
        <v>6000</v>
      </c>
      <c r="AD1605" s="26">
        <v>0</v>
      </c>
      <c r="AE1605" s="26">
        <v>0</v>
      </c>
      <c r="AF1605" s="26">
        <v>1</v>
      </c>
      <c r="AG1605" s="26">
        <v>1</v>
      </c>
      <c r="AH1605" s="26">
        <v>0</v>
      </c>
      <c r="AI1605" s="26">
        <v>0</v>
      </c>
      <c r="AJ1605" s="26">
        <v>0</v>
      </c>
      <c r="AK1605" s="26">
        <v>0</v>
      </c>
      <c r="AL1605" s="26">
        <v>0</v>
      </c>
      <c r="AM1605" s="26">
        <v>0</v>
      </c>
      <c r="AN1605" s="26">
        <v>13</v>
      </c>
      <c r="AO1605" s="26">
        <v>0</v>
      </c>
      <c r="AP1605" s="26">
        <v>0</v>
      </c>
      <c r="AQ1605" s="26">
        <v>0</v>
      </c>
      <c r="AR1605" s="26">
        <v>0</v>
      </c>
      <c r="AS1605" s="26">
        <v>0</v>
      </c>
      <c r="AT1605" s="26">
        <v>0</v>
      </c>
      <c r="AU1605" s="26">
        <v>0</v>
      </c>
      <c r="AV1605" s="26">
        <v>0</v>
      </c>
      <c r="AW1605" s="26">
        <v>0</v>
      </c>
      <c r="AX1605" s="26">
        <v>0</v>
      </c>
      <c r="AY1605" s="26">
        <v>0</v>
      </c>
      <c r="AZ1605" s="26">
        <v>0</v>
      </c>
      <c r="BA1605" s="26">
        <v>0</v>
      </c>
      <c r="BB1605" s="26">
        <v>0</v>
      </c>
      <c r="BC1605" s="26">
        <v>0</v>
      </c>
      <c r="BD1605" s="26" t="s">
        <v>2309</v>
      </c>
      <c r="BE1605" s="26">
        <v>0</v>
      </c>
      <c r="BF1605" s="26">
        <v>0</v>
      </c>
      <c r="BG1605" s="54" t="str">
        <f t="shared" si="363"/>
        <v>01BF</v>
      </c>
      <c r="BH1605" s="9"/>
      <c r="BI1605" s="9"/>
    </row>
    <row r="1606" ht="16.5" spans="1:61">
      <c r="A1606" s="4">
        <f t="shared" si="350"/>
        <v>5</v>
      </c>
      <c r="B1606" s="4" t="str">
        <f>IF(X1606=0,"",VLOOKUP(Y1606,seriesName!A:B,2,TRUE))</f>
        <v>雷尔尼亚</v>
      </c>
      <c r="C1606" s="4" t="str">
        <f>IF(A1606=1,VLOOKUP(V1606,Head!A:B,2,TRUE),IF(A1606=2,VLOOKUP(V1606,Chest!A:B,2,TRUE),IF(A1606=3,VLOOKUP(V1606,Arm!A:B,2,TRUE),IF(A1606=4,VLOOKUP(V1606,Waist!A:B,2,TRUE),IF(A1606=5,VLOOKUP(V1606,Leg!A:B,2,TRUE),"")))))</f>
        <v>雷尔尼亚下装</v>
      </c>
      <c r="D1606" s="44" t="str">
        <f>IF(X1606=1,VLOOKUP(AA1606,modelID!A:B,2,FALSE),"")</f>
        <v>pl392</v>
      </c>
      <c r="E1606" s="45">
        <f>IF(X1606=0,"",AH1606+VLOOKUP(AN1606,BuildupTable!L:O,4,FALSE))</f>
        <v>20</v>
      </c>
      <c r="F1606" s="1">
        <f t="shared" si="351"/>
        <v>0</v>
      </c>
      <c r="G1606" s="1">
        <f t="shared" si="352"/>
        <v>0</v>
      </c>
      <c r="H1606" s="1">
        <f t="shared" si="353"/>
        <v>0</v>
      </c>
      <c r="I1606" s="1">
        <f t="shared" si="354"/>
        <v>0</v>
      </c>
      <c r="J1606" s="4" t="str">
        <f>IF(AT1606=0,"",VLOOKUP(AT1606,skillbasedata!A:B,2,TRUE))</f>
        <v/>
      </c>
      <c r="K1606" s="48">
        <f t="shared" si="355"/>
        <v>0</v>
      </c>
      <c r="L1606" s="4" t="str">
        <f>IF(AU1606=0,"",VLOOKUP(AU1606,skillbasedata!A:B,2,TRUE))</f>
        <v/>
      </c>
      <c r="M1606" s="48">
        <f t="shared" si="356"/>
        <v>0</v>
      </c>
      <c r="N1606" s="4" t="str">
        <f>IF(AV1606=0,"",VLOOKUP(AV1606,skillbasedata!A:B,2,TRUE))</f>
        <v/>
      </c>
      <c r="O1606" s="48">
        <f t="shared" si="357"/>
        <v>0</v>
      </c>
      <c r="P1606" s="4" t="str">
        <f>IF(AW1606=0,"",VLOOKUP(AW1606,skillbasedata!A:B,2,TRUE))</f>
        <v/>
      </c>
      <c r="Q1606" s="48">
        <f t="shared" si="358"/>
        <v>0</v>
      </c>
      <c r="R1606" s="4" t="str">
        <f>IF(AX1606=0,"",VLOOKUP(AX1606,skillbasedata!A:B,2,TRUE))</f>
        <v/>
      </c>
      <c r="S1606" s="48">
        <f t="shared" si="359"/>
        <v>0</v>
      </c>
      <c r="T1606" s="48">
        <f t="shared" si="360"/>
        <v>0</v>
      </c>
      <c r="U1606" s="48">
        <f t="shared" si="361"/>
        <v>0</v>
      </c>
      <c r="V1606" s="51">
        <f t="shared" si="362"/>
        <v>447</v>
      </c>
      <c r="W1606" s="26" t="s">
        <v>3926</v>
      </c>
      <c r="X1606" s="26">
        <v>1</v>
      </c>
      <c r="Y1606" s="26">
        <v>447</v>
      </c>
      <c r="Z1606" s="26">
        <v>3008004</v>
      </c>
      <c r="AA1606" s="26">
        <v>210</v>
      </c>
      <c r="AB1606" s="26">
        <v>7</v>
      </c>
      <c r="AC1606" s="26">
        <v>6000</v>
      </c>
      <c r="AD1606" s="26">
        <v>0</v>
      </c>
      <c r="AE1606" s="26">
        <v>0</v>
      </c>
      <c r="AF1606" s="26">
        <v>1</v>
      </c>
      <c r="AG1606" s="26">
        <v>1</v>
      </c>
      <c r="AH1606" s="26">
        <v>0</v>
      </c>
      <c r="AI1606" s="26">
        <v>0</v>
      </c>
      <c r="AJ1606" s="26">
        <v>0</v>
      </c>
      <c r="AK1606" s="26">
        <v>0</v>
      </c>
      <c r="AL1606" s="26">
        <v>0</v>
      </c>
      <c r="AM1606" s="26">
        <v>0</v>
      </c>
      <c r="AN1606" s="26">
        <v>13</v>
      </c>
      <c r="AO1606" s="26">
        <v>0</v>
      </c>
      <c r="AP1606" s="26">
        <v>0</v>
      </c>
      <c r="AQ1606" s="26">
        <v>0</v>
      </c>
      <c r="AR1606" s="26">
        <v>0</v>
      </c>
      <c r="AS1606" s="26">
        <v>0</v>
      </c>
      <c r="AT1606" s="26">
        <v>0</v>
      </c>
      <c r="AU1606" s="26">
        <v>0</v>
      </c>
      <c r="AV1606" s="26">
        <v>0</v>
      </c>
      <c r="AW1606" s="26">
        <v>0</v>
      </c>
      <c r="AX1606" s="26">
        <v>0</v>
      </c>
      <c r="AY1606" s="26">
        <v>0</v>
      </c>
      <c r="AZ1606" s="26">
        <v>0</v>
      </c>
      <c r="BA1606" s="26">
        <v>0</v>
      </c>
      <c r="BB1606" s="26">
        <v>0</v>
      </c>
      <c r="BC1606" s="26">
        <v>0</v>
      </c>
      <c r="BD1606" s="26" t="s">
        <v>2309</v>
      </c>
      <c r="BE1606" s="26">
        <v>0</v>
      </c>
      <c r="BF1606" s="26">
        <v>0</v>
      </c>
      <c r="BG1606" s="54" t="str">
        <f t="shared" si="363"/>
        <v>01BF</v>
      </c>
      <c r="BH1606" s="9"/>
      <c r="BI1606" s="9"/>
    </row>
    <row r="1607" ht="16.5" spans="1:61">
      <c r="A1607" s="4">
        <f t="shared" si="350"/>
        <v>1</v>
      </c>
      <c r="B1607" s="4" t="str">
        <f>IF(X1607=0,"",VLOOKUP(Y1607,seriesName!A:B,2,TRUE))</f>
        <v>灭龙猎装</v>
      </c>
      <c r="C1607" s="4" t="str">
        <f>IF(A1607=1,VLOOKUP(V1607,Head!A:B,2,TRUE),IF(A1607=2,VLOOKUP(V1607,Chest!A:B,2,TRUE),IF(A1607=3,VLOOKUP(V1607,Arm!A:B,2,TRUE),IF(A1607=4,VLOOKUP(V1607,Waist!A:B,2,TRUE),IF(A1607=5,VLOOKUP(V1607,Leg!A:B,2,TRUE),"")))))</f>
        <v>灭龙猎装【帽子】</v>
      </c>
      <c r="D1607" s="44" t="str">
        <f>IF(X1607=1,VLOOKUP(AA1607,modelID!A:B,2,FALSE),"")</f>
        <v>pl394</v>
      </c>
      <c r="E1607" s="45">
        <f>IF(X1607=0,"",AH1607+VLOOKUP(AN1607,BuildupTable!L:O,4,FALSE))</f>
        <v>20</v>
      </c>
      <c r="F1607" s="1">
        <f t="shared" si="351"/>
        <v>0</v>
      </c>
      <c r="G1607" s="1">
        <f t="shared" si="352"/>
        <v>0</v>
      </c>
      <c r="H1607" s="1">
        <f t="shared" si="353"/>
        <v>0</v>
      </c>
      <c r="I1607" s="1">
        <f t="shared" si="354"/>
        <v>0</v>
      </c>
      <c r="J1607" s="4" t="str">
        <f>IF(AT1607=0,"",VLOOKUP(AT1607,skillbasedata!A:B,2,TRUE))</f>
        <v/>
      </c>
      <c r="K1607" s="48">
        <f t="shared" si="355"/>
        <v>0</v>
      </c>
      <c r="L1607" s="4" t="str">
        <f>IF(AU1607=0,"",VLOOKUP(AU1607,skillbasedata!A:B,2,TRUE))</f>
        <v/>
      </c>
      <c r="M1607" s="48">
        <f t="shared" si="356"/>
        <v>0</v>
      </c>
      <c r="N1607" s="4" t="str">
        <f>IF(AV1607=0,"",VLOOKUP(AV1607,skillbasedata!A:B,2,TRUE))</f>
        <v/>
      </c>
      <c r="O1607" s="48">
        <f t="shared" si="357"/>
        <v>0</v>
      </c>
      <c r="P1607" s="4" t="str">
        <f>IF(AW1607=0,"",VLOOKUP(AW1607,skillbasedata!A:B,2,TRUE))</f>
        <v/>
      </c>
      <c r="Q1607" s="48">
        <f t="shared" si="358"/>
        <v>0</v>
      </c>
      <c r="R1607" s="4" t="str">
        <f>IF(AX1607=0,"",VLOOKUP(AX1607,skillbasedata!A:B,2,TRUE))</f>
        <v/>
      </c>
      <c r="S1607" s="48">
        <f t="shared" si="359"/>
        <v>0</v>
      </c>
      <c r="T1607" s="48">
        <f t="shared" si="360"/>
        <v>0</v>
      </c>
      <c r="U1607" s="48">
        <f t="shared" si="361"/>
        <v>0</v>
      </c>
      <c r="V1607" s="51">
        <f t="shared" si="362"/>
        <v>454</v>
      </c>
      <c r="W1607" s="26" t="s">
        <v>3927</v>
      </c>
      <c r="X1607" s="26">
        <v>1</v>
      </c>
      <c r="Y1607" s="26">
        <v>454</v>
      </c>
      <c r="Z1607" s="26">
        <v>3008002</v>
      </c>
      <c r="AA1607" s="26">
        <v>212</v>
      </c>
      <c r="AB1607" s="26">
        <v>7</v>
      </c>
      <c r="AC1607" s="26">
        <v>6000</v>
      </c>
      <c r="AD1607" s="26">
        <v>0</v>
      </c>
      <c r="AE1607" s="26">
        <v>2</v>
      </c>
      <c r="AF1607" s="26">
        <v>1</v>
      </c>
      <c r="AG1607" s="26">
        <v>1</v>
      </c>
      <c r="AH1607" s="26">
        <v>0</v>
      </c>
      <c r="AI1607" s="26">
        <v>0</v>
      </c>
      <c r="AJ1607" s="26">
        <v>0</v>
      </c>
      <c r="AK1607" s="26">
        <v>0</v>
      </c>
      <c r="AL1607" s="26">
        <v>0</v>
      </c>
      <c r="AM1607" s="26">
        <v>0</v>
      </c>
      <c r="AN1607" s="26">
        <v>13</v>
      </c>
      <c r="AO1607" s="26">
        <v>0</v>
      </c>
      <c r="AP1607" s="26">
        <v>0</v>
      </c>
      <c r="AQ1607" s="26">
        <v>0</v>
      </c>
      <c r="AR1607" s="26">
        <v>0</v>
      </c>
      <c r="AS1607" s="26">
        <v>0</v>
      </c>
      <c r="AT1607" s="26">
        <v>0</v>
      </c>
      <c r="AU1607" s="26">
        <v>0</v>
      </c>
      <c r="AV1607" s="26">
        <v>0</v>
      </c>
      <c r="AW1607" s="26">
        <v>0</v>
      </c>
      <c r="AX1607" s="26">
        <v>0</v>
      </c>
      <c r="AY1607" s="26">
        <v>0</v>
      </c>
      <c r="AZ1607" s="26">
        <v>0</v>
      </c>
      <c r="BA1607" s="26">
        <v>0</v>
      </c>
      <c r="BB1607" s="26">
        <v>0</v>
      </c>
      <c r="BC1607" s="26">
        <v>0</v>
      </c>
      <c r="BD1607" s="26" t="s">
        <v>2309</v>
      </c>
      <c r="BE1607" s="26">
        <v>0</v>
      </c>
      <c r="BF1607" s="26">
        <v>0</v>
      </c>
      <c r="BG1607" s="54" t="str">
        <f t="shared" si="363"/>
        <v>01C6</v>
      </c>
      <c r="BH1607" s="9"/>
      <c r="BI1607" s="9"/>
    </row>
    <row r="1608" ht="16.5" spans="1:61">
      <c r="A1608" s="4">
        <f t="shared" si="350"/>
        <v>2</v>
      </c>
      <c r="B1608" s="4" t="str">
        <f>IF(X1608=0,"",VLOOKUP(Y1608,seriesName!A:B,2,TRUE))</f>
        <v>灭龙猎装</v>
      </c>
      <c r="C1608" s="4" t="str">
        <f>IF(A1608=1,VLOOKUP(V1608,Head!A:B,2,TRUE),IF(A1608=2,VLOOKUP(V1608,Chest!A:B,2,TRUE),IF(A1608=3,VLOOKUP(V1608,Arm!A:B,2,TRUE),IF(A1608=4,VLOOKUP(V1608,Waist!A:B,2,TRUE),IF(A1608=5,VLOOKUP(V1608,Leg!A:B,2,TRUE),"")))))</f>
        <v>灭龙猎装【上衣】</v>
      </c>
      <c r="D1608" s="44" t="str">
        <f>IF(X1608=1,VLOOKUP(AA1608,modelID!A:B,2,FALSE),"")</f>
        <v>pl394</v>
      </c>
      <c r="E1608" s="45">
        <f>IF(X1608=0,"",AH1608+VLOOKUP(AN1608,BuildupTable!L:O,4,FALSE))</f>
        <v>20</v>
      </c>
      <c r="F1608" s="1">
        <f t="shared" si="351"/>
        <v>0</v>
      </c>
      <c r="G1608" s="1">
        <f t="shared" si="352"/>
        <v>0</v>
      </c>
      <c r="H1608" s="1">
        <f t="shared" si="353"/>
        <v>0</v>
      </c>
      <c r="I1608" s="1">
        <f t="shared" si="354"/>
        <v>0</v>
      </c>
      <c r="J1608" s="4" t="str">
        <f>IF(AT1608=0,"",VLOOKUP(AT1608,skillbasedata!A:B,2,TRUE))</f>
        <v/>
      </c>
      <c r="K1608" s="48">
        <f t="shared" si="355"/>
        <v>0</v>
      </c>
      <c r="L1608" s="4" t="str">
        <f>IF(AU1608=0,"",VLOOKUP(AU1608,skillbasedata!A:B,2,TRUE))</f>
        <v/>
      </c>
      <c r="M1608" s="48">
        <f t="shared" si="356"/>
        <v>0</v>
      </c>
      <c r="N1608" s="4" t="str">
        <f>IF(AV1608=0,"",VLOOKUP(AV1608,skillbasedata!A:B,2,TRUE))</f>
        <v/>
      </c>
      <c r="O1608" s="48">
        <f t="shared" si="357"/>
        <v>0</v>
      </c>
      <c r="P1608" s="4" t="str">
        <f>IF(AW1608=0,"",VLOOKUP(AW1608,skillbasedata!A:B,2,TRUE))</f>
        <v/>
      </c>
      <c r="Q1608" s="48">
        <f t="shared" si="358"/>
        <v>0</v>
      </c>
      <c r="R1608" s="4" t="str">
        <f>IF(AX1608=0,"",VLOOKUP(AX1608,skillbasedata!A:B,2,TRUE))</f>
        <v/>
      </c>
      <c r="S1608" s="48">
        <f t="shared" si="359"/>
        <v>0</v>
      </c>
      <c r="T1608" s="48">
        <f t="shared" si="360"/>
        <v>0</v>
      </c>
      <c r="U1608" s="48">
        <f t="shared" si="361"/>
        <v>0</v>
      </c>
      <c r="V1608" s="51">
        <f t="shared" si="362"/>
        <v>454</v>
      </c>
      <c r="W1608" s="26" t="s">
        <v>3928</v>
      </c>
      <c r="X1608" s="26">
        <v>1</v>
      </c>
      <c r="Y1608" s="26">
        <v>454</v>
      </c>
      <c r="Z1608" s="26">
        <v>3008002</v>
      </c>
      <c r="AA1608" s="26">
        <v>212</v>
      </c>
      <c r="AB1608" s="26">
        <v>7</v>
      </c>
      <c r="AC1608" s="26">
        <v>6000</v>
      </c>
      <c r="AD1608" s="26">
        <v>0</v>
      </c>
      <c r="AE1608" s="26">
        <v>2</v>
      </c>
      <c r="AF1608" s="26">
        <v>1</v>
      </c>
      <c r="AG1608" s="26">
        <v>1</v>
      </c>
      <c r="AH1608" s="26">
        <v>0</v>
      </c>
      <c r="AI1608" s="26">
        <v>0</v>
      </c>
      <c r="AJ1608" s="26">
        <v>0</v>
      </c>
      <c r="AK1608" s="26">
        <v>0</v>
      </c>
      <c r="AL1608" s="26">
        <v>0</v>
      </c>
      <c r="AM1608" s="26">
        <v>0</v>
      </c>
      <c r="AN1608" s="26">
        <v>13</v>
      </c>
      <c r="AO1608" s="26">
        <v>0</v>
      </c>
      <c r="AP1608" s="26">
        <v>0</v>
      </c>
      <c r="AQ1608" s="26">
        <v>0</v>
      </c>
      <c r="AR1608" s="26">
        <v>0</v>
      </c>
      <c r="AS1608" s="26">
        <v>0</v>
      </c>
      <c r="AT1608" s="26">
        <v>0</v>
      </c>
      <c r="AU1608" s="26">
        <v>0</v>
      </c>
      <c r="AV1608" s="26">
        <v>0</v>
      </c>
      <c r="AW1608" s="26">
        <v>0</v>
      </c>
      <c r="AX1608" s="26">
        <v>0</v>
      </c>
      <c r="AY1608" s="26">
        <v>0</v>
      </c>
      <c r="AZ1608" s="26">
        <v>0</v>
      </c>
      <c r="BA1608" s="26">
        <v>0</v>
      </c>
      <c r="BB1608" s="26">
        <v>0</v>
      </c>
      <c r="BC1608" s="26">
        <v>0</v>
      </c>
      <c r="BD1608" s="26" t="s">
        <v>2309</v>
      </c>
      <c r="BE1608" s="26">
        <v>0</v>
      </c>
      <c r="BF1608" s="26">
        <v>0</v>
      </c>
      <c r="BG1608" s="54" t="str">
        <f t="shared" si="363"/>
        <v>01C6</v>
      </c>
      <c r="BH1608" s="9"/>
      <c r="BI1608" s="9"/>
    </row>
    <row r="1609" ht="16.5" spans="1:61">
      <c r="A1609" s="4">
        <f t="shared" si="350"/>
        <v>3</v>
      </c>
      <c r="B1609" s="4" t="str">
        <f>IF(X1609=0,"",VLOOKUP(Y1609,seriesName!A:B,2,TRUE))</f>
        <v>灭龙猎装</v>
      </c>
      <c r="C1609" s="4" t="str">
        <f>IF(A1609=1,VLOOKUP(V1609,Head!A:B,2,TRUE),IF(A1609=2,VLOOKUP(V1609,Chest!A:B,2,TRUE),IF(A1609=3,VLOOKUP(V1609,Arm!A:B,2,TRUE),IF(A1609=4,VLOOKUP(V1609,Waist!A:B,2,TRUE),IF(A1609=5,VLOOKUP(V1609,Leg!A:B,2,TRUE),"")))))</f>
        <v>灭龙猎装【手甲】</v>
      </c>
      <c r="D1609" s="44" t="str">
        <f>IF(X1609=1,VLOOKUP(AA1609,modelID!A:B,2,FALSE),"")</f>
        <v>pl394</v>
      </c>
      <c r="E1609" s="45">
        <f>IF(X1609=0,"",AH1609+VLOOKUP(AN1609,BuildupTable!L:O,4,FALSE))</f>
        <v>20</v>
      </c>
      <c r="F1609" s="1">
        <f t="shared" si="351"/>
        <v>0</v>
      </c>
      <c r="G1609" s="1">
        <f t="shared" si="352"/>
        <v>0</v>
      </c>
      <c r="H1609" s="1">
        <f t="shared" si="353"/>
        <v>0</v>
      </c>
      <c r="I1609" s="1">
        <f t="shared" si="354"/>
        <v>0</v>
      </c>
      <c r="J1609" s="4" t="str">
        <f>IF(AT1609=0,"",VLOOKUP(AT1609,skillbasedata!A:B,2,TRUE))</f>
        <v/>
      </c>
      <c r="K1609" s="48">
        <f t="shared" si="355"/>
        <v>0</v>
      </c>
      <c r="L1609" s="4" t="str">
        <f>IF(AU1609=0,"",VLOOKUP(AU1609,skillbasedata!A:B,2,TRUE))</f>
        <v/>
      </c>
      <c r="M1609" s="48">
        <f t="shared" si="356"/>
        <v>0</v>
      </c>
      <c r="N1609" s="4" t="str">
        <f>IF(AV1609=0,"",VLOOKUP(AV1609,skillbasedata!A:B,2,TRUE))</f>
        <v/>
      </c>
      <c r="O1609" s="48">
        <f t="shared" si="357"/>
        <v>0</v>
      </c>
      <c r="P1609" s="4" t="str">
        <f>IF(AW1609=0,"",VLOOKUP(AW1609,skillbasedata!A:B,2,TRUE))</f>
        <v/>
      </c>
      <c r="Q1609" s="48">
        <f t="shared" si="358"/>
        <v>0</v>
      </c>
      <c r="R1609" s="4" t="str">
        <f>IF(AX1609=0,"",VLOOKUP(AX1609,skillbasedata!A:B,2,TRUE))</f>
        <v/>
      </c>
      <c r="S1609" s="48">
        <f t="shared" si="359"/>
        <v>0</v>
      </c>
      <c r="T1609" s="48">
        <f t="shared" si="360"/>
        <v>0</v>
      </c>
      <c r="U1609" s="48">
        <f t="shared" si="361"/>
        <v>0</v>
      </c>
      <c r="V1609" s="51">
        <f t="shared" si="362"/>
        <v>454</v>
      </c>
      <c r="W1609" s="26" t="s">
        <v>3929</v>
      </c>
      <c r="X1609" s="26">
        <v>1</v>
      </c>
      <c r="Y1609" s="26">
        <v>454</v>
      </c>
      <c r="Z1609" s="26">
        <v>3008002</v>
      </c>
      <c r="AA1609" s="26">
        <v>212</v>
      </c>
      <c r="AB1609" s="26">
        <v>7</v>
      </c>
      <c r="AC1609" s="26">
        <v>6000</v>
      </c>
      <c r="AD1609" s="26">
        <v>0</v>
      </c>
      <c r="AE1609" s="26">
        <v>2</v>
      </c>
      <c r="AF1609" s="26">
        <v>1</v>
      </c>
      <c r="AG1609" s="26">
        <v>1</v>
      </c>
      <c r="AH1609" s="26">
        <v>0</v>
      </c>
      <c r="AI1609" s="26">
        <v>0</v>
      </c>
      <c r="AJ1609" s="26">
        <v>0</v>
      </c>
      <c r="AK1609" s="26">
        <v>0</v>
      </c>
      <c r="AL1609" s="26">
        <v>0</v>
      </c>
      <c r="AM1609" s="26">
        <v>0</v>
      </c>
      <c r="AN1609" s="26">
        <v>13</v>
      </c>
      <c r="AO1609" s="26">
        <v>0</v>
      </c>
      <c r="AP1609" s="26">
        <v>0</v>
      </c>
      <c r="AQ1609" s="26">
        <v>0</v>
      </c>
      <c r="AR1609" s="26">
        <v>0</v>
      </c>
      <c r="AS1609" s="26">
        <v>0</v>
      </c>
      <c r="AT1609" s="26">
        <v>0</v>
      </c>
      <c r="AU1609" s="26">
        <v>0</v>
      </c>
      <c r="AV1609" s="26">
        <v>0</v>
      </c>
      <c r="AW1609" s="26">
        <v>0</v>
      </c>
      <c r="AX1609" s="26">
        <v>0</v>
      </c>
      <c r="AY1609" s="26">
        <v>0</v>
      </c>
      <c r="AZ1609" s="26">
        <v>0</v>
      </c>
      <c r="BA1609" s="26">
        <v>0</v>
      </c>
      <c r="BB1609" s="26">
        <v>0</v>
      </c>
      <c r="BC1609" s="26">
        <v>0</v>
      </c>
      <c r="BD1609" s="26" t="s">
        <v>2309</v>
      </c>
      <c r="BE1609" s="26">
        <v>0</v>
      </c>
      <c r="BF1609" s="26">
        <v>0</v>
      </c>
      <c r="BG1609" s="54" t="str">
        <f t="shared" si="363"/>
        <v>01C6</v>
      </c>
      <c r="BH1609" s="9"/>
      <c r="BI1609" s="9"/>
    </row>
    <row r="1610" ht="16.5" spans="1:61">
      <c r="A1610" s="4">
        <f t="shared" si="350"/>
        <v>4</v>
      </c>
      <c r="B1610" s="4" t="str">
        <f>IF(X1610=0,"",VLOOKUP(Y1610,seriesName!A:B,2,TRUE))</f>
        <v>灭龙猎装</v>
      </c>
      <c r="C1610" s="4" t="str">
        <f>IF(A1610=1,VLOOKUP(V1610,Head!A:B,2,TRUE),IF(A1610=2,VLOOKUP(V1610,Chest!A:B,2,TRUE),IF(A1610=3,VLOOKUP(V1610,Arm!A:B,2,TRUE),IF(A1610=4,VLOOKUP(V1610,Waist!A:B,2,TRUE),IF(A1610=5,VLOOKUP(V1610,Leg!A:B,2,TRUE),"")))))</f>
        <v>灭龙猎装【腰甲】</v>
      </c>
      <c r="D1610" s="44" t="str">
        <f>IF(X1610=1,VLOOKUP(AA1610,modelID!A:B,2,FALSE),"")</f>
        <v>pl394</v>
      </c>
      <c r="E1610" s="45">
        <f>IF(X1610=0,"",AH1610+VLOOKUP(AN1610,BuildupTable!L:O,4,FALSE))</f>
        <v>20</v>
      </c>
      <c r="F1610" s="1">
        <f t="shared" si="351"/>
        <v>0</v>
      </c>
      <c r="G1610" s="1">
        <f t="shared" si="352"/>
        <v>0</v>
      </c>
      <c r="H1610" s="1">
        <f t="shared" si="353"/>
        <v>0</v>
      </c>
      <c r="I1610" s="1">
        <f t="shared" si="354"/>
        <v>0</v>
      </c>
      <c r="J1610" s="4" t="str">
        <f>IF(AT1610=0,"",VLOOKUP(AT1610,skillbasedata!A:B,2,TRUE))</f>
        <v/>
      </c>
      <c r="K1610" s="48">
        <f t="shared" si="355"/>
        <v>0</v>
      </c>
      <c r="L1610" s="4" t="str">
        <f>IF(AU1610=0,"",VLOOKUP(AU1610,skillbasedata!A:B,2,TRUE))</f>
        <v/>
      </c>
      <c r="M1610" s="48">
        <f t="shared" si="356"/>
        <v>0</v>
      </c>
      <c r="N1610" s="4" t="str">
        <f>IF(AV1610=0,"",VLOOKUP(AV1610,skillbasedata!A:B,2,TRUE))</f>
        <v/>
      </c>
      <c r="O1610" s="48">
        <f t="shared" si="357"/>
        <v>0</v>
      </c>
      <c r="P1610" s="4" t="str">
        <f>IF(AW1610=0,"",VLOOKUP(AW1610,skillbasedata!A:B,2,TRUE))</f>
        <v/>
      </c>
      <c r="Q1610" s="48">
        <f t="shared" si="358"/>
        <v>0</v>
      </c>
      <c r="R1610" s="4" t="str">
        <f>IF(AX1610=0,"",VLOOKUP(AX1610,skillbasedata!A:B,2,TRUE))</f>
        <v/>
      </c>
      <c r="S1610" s="48">
        <f t="shared" si="359"/>
        <v>0</v>
      </c>
      <c r="T1610" s="48">
        <f t="shared" si="360"/>
        <v>0</v>
      </c>
      <c r="U1610" s="48">
        <f t="shared" si="361"/>
        <v>0</v>
      </c>
      <c r="V1610" s="51">
        <f t="shared" si="362"/>
        <v>454</v>
      </c>
      <c r="W1610" s="26" t="s">
        <v>3930</v>
      </c>
      <c r="X1610" s="26">
        <v>1</v>
      </c>
      <c r="Y1610" s="26">
        <v>454</v>
      </c>
      <c r="Z1610" s="26">
        <v>3008002</v>
      </c>
      <c r="AA1610" s="26">
        <v>212</v>
      </c>
      <c r="AB1610" s="26">
        <v>7</v>
      </c>
      <c r="AC1610" s="26">
        <v>6000</v>
      </c>
      <c r="AD1610" s="26">
        <v>0</v>
      </c>
      <c r="AE1610" s="26">
        <v>2</v>
      </c>
      <c r="AF1610" s="26">
        <v>1</v>
      </c>
      <c r="AG1610" s="26">
        <v>1</v>
      </c>
      <c r="AH1610" s="26">
        <v>0</v>
      </c>
      <c r="AI1610" s="26">
        <v>0</v>
      </c>
      <c r="AJ1610" s="26">
        <v>0</v>
      </c>
      <c r="AK1610" s="26">
        <v>0</v>
      </c>
      <c r="AL1610" s="26">
        <v>0</v>
      </c>
      <c r="AM1610" s="26">
        <v>0</v>
      </c>
      <c r="AN1610" s="26">
        <v>13</v>
      </c>
      <c r="AO1610" s="26">
        <v>0</v>
      </c>
      <c r="AP1610" s="26">
        <v>0</v>
      </c>
      <c r="AQ1610" s="26">
        <v>0</v>
      </c>
      <c r="AR1610" s="26">
        <v>0</v>
      </c>
      <c r="AS1610" s="26">
        <v>0</v>
      </c>
      <c r="AT1610" s="26">
        <v>0</v>
      </c>
      <c r="AU1610" s="26">
        <v>0</v>
      </c>
      <c r="AV1610" s="26">
        <v>0</v>
      </c>
      <c r="AW1610" s="26">
        <v>0</v>
      </c>
      <c r="AX1610" s="26">
        <v>0</v>
      </c>
      <c r="AY1610" s="26">
        <v>0</v>
      </c>
      <c r="AZ1610" s="26">
        <v>0</v>
      </c>
      <c r="BA1610" s="26">
        <v>0</v>
      </c>
      <c r="BB1610" s="26">
        <v>0</v>
      </c>
      <c r="BC1610" s="26">
        <v>0</v>
      </c>
      <c r="BD1610" s="26" t="s">
        <v>2309</v>
      </c>
      <c r="BE1610" s="26">
        <v>0</v>
      </c>
      <c r="BF1610" s="26">
        <v>0</v>
      </c>
      <c r="BG1610" s="54" t="str">
        <f t="shared" si="363"/>
        <v>01C6</v>
      </c>
      <c r="BH1610" s="9"/>
      <c r="BI1610" s="9"/>
    </row>
    <row r="1611" ht="16.5" spans="1:61">
      <c r="A1611" s="4">
        <f t="shared" si="350"/>
        <v>5</v>
      </c>
      <c r="B1611" s="4" t="str">
        <f>IF(X1611=0,"",VLOOKUP(Y1611,seriesName!A:B,2,TRUE))</f>
        <v>灭龙猎装</v>
      </c>
      <c r="C1611" s="4" t="str">
        <f>IF(A1611=1,VLOOKUP(V1611,Head!A:B,2,TRUE),IF(A1611=2,VLOOKUP(V1611,Chest!A:B,2,TRUE),IF(A1611=3,VLOOKUP(V1611,Arm!A:B,2,TRUE),IF(A1611=4,VLOOKUP(V1611,Waist!A:B,2,TRUE),IF(A1611=5,VLOOKUP(V1611,Leg!A:B,2,TRUE),"")))))</f>
        <v>灭龙猎装【腿甲】</v>
      </c>
      <c r="D1611" s="44" t="str">
        <f>IF(X1611=1,VLOOKUP(AA1611,modelID!A:B,2,FALSE),"")</f>
        <v>pl394</v>
      </c>
      <c r="E1611" s="45">
        <f>IF(X1611=0,"",AH1611+VLOOKUP(AN1611,BuildupTable!L:O,4,FALSE))</f>
        <v>20</v>
      </c>
      <c r="F1611" s="1">
        <f t="shared" si="351"/>
        <v>0</v>
      </c>
      <c r="G1611" s="1">
        <f t="shared" si="352"/>
        <v>0</v>
      </c>
      <c r="H1611" s="1">
        <f t="shared" si="353"/>
        <v>0</v>
      </c>
      <c r="I1611" s="1">
        <f t="shared" si="354"/>
        <v>0</v>
      </c>
      <c r="J1611" s="4" t="str">
        <f>IF(AT1611=0,"",VLOOKUP(AT1611,skillbasedata!A:B,2,TRUE))</f>
        <v/>
      </c>
      <c r="K1611" s="48">
        <f t="shared" si="355"/>
        <v>0</v>
      </c>
      <c r="L1611" s="4" t="str">
        <f>IF(AU1611=0,"",VLOOKUP(AU1611,skillbasedata!A:B,2,TRUE))</f>
        <v/>
      </c>
      <c r="M1611" s="48">
        <f t="shared" si="356"/>
        <v>0</v>
      </c>
      <c r="N1611" s="4" t="str">
        <f>IF(AV1611=0,"",VLOOKUP(AV1611,skillbasedata!A:B,2,TRUE))</f>
        <v/>
      </c>
      <c r="O1611" s="48">
        <f t="shared" si="357"/>
        <v>0</v>
      </c>
      <c r="P1611" s="4" t="str">
        <f>IF(AW1611=0,"",VLOOKUP(AW1611,skillbasedata!A:B,2,TRUE))</f>
        <v/>
      </c>
      <c r="Q1611" s="48">
        <f t="shared" si="358"/>
        <v>0</v>
      </c>
      <c r="R1611" s="4" t="str">
        <f>IF(AX1611=0,"",VLOOKUP(AX1611,skillbasedata!A:B,2,TRUE))</f>
        <v/>
      </c>
      <c r="S1611" s="48">
        <f t="shared" si="359"/>
        <v>0</v>
      </c>
      <c r="T1611" s="48">
        <f t="shared" si="360"/>
        <v>0</v>
      </c>
      <c r="U1611" s="48">
        <f t="shared" si="361"/>
        <v>0</v>
      </c>
      <c r="V1611" s="51">
        <f t="shared" si="362"/>
        <v>454</v>
      </c>
      <c r="W1611" s="26" t="s">
        <v>3931</v>
      </c>
      <c r="X1611" s="26">
        <v>1</v>
      </c>
      <c r="Y1611" s="26">
        <v>454</v>
      </c>
      <c r="Z1611" s="26">
        <v>3008002</v>
      </c>
      <c r="AA1611" s="26">
        <v>212</v>
      </c>
      <c r="AB1611" s="26">
        <v>7</v>
      </c>
      <c r="AC1611" s="26">
        <v>6000</v>
      </c>
      <c r="AD1611" s="26">
        <v>0</v>
      </c>
      <c r="AE1611" s="26">
        <v>2</v>
      </c>
      <c r="AF1611" s="26">
        <v>1</v>
      </c>
      <c r="AG1611" s="26">
        <v>1</v>
      </c>
      <c r="AH1611" s="26">
        <v>0</v>
      </c>
      <c r="AI1611" s="26">
        <v>0</v>
      </c>
      <c r="AJ1611" s="26">
        <v>0</v>
      </c>
      <c r="AK1611" s="26">
        <v>0</v>
      </c>
      <c r="AL1611" s="26">
        <v>0</v>
      </c>
      <c r="AM1611" s="26">
        <v>0</v>
      </c>
      <c r="AN1611" s="26">
        <v>13</v>
      </c>
      <c r="AO1611" s="26">
        <v>0</v>
      </c>
      <c r="AP1611" s="26">
        <v>0</v>
      </c>
      <c r="AQ1611" s="26">
        <v>0</v>
      </c>
      <c r="AR1611" s="26">
        <v>0</v>
      </c>
      <c r="AS1611" s="26">
        <v>0</v>
      </c>
      <c r="AT1611" s="26">
        <v>0</v>
      </c>
      <c r="AU1611" s="26">
        <v>0</v>
      </c>
      <c r="AV1611" s="26">
        <v>0</v>
      </c>
      <c r="AW1611" s="26">
        <v>0</v>
      </c>
      <c r="AX1611" s="26">
        <v>0</v>
      </c>
      <c r="AY1611" s="26">
        <v>0</v>
      </c>
      <c r="AZ1611" s="26">
        <v>0</v>
      </c>
      <c r="BA1611" s="26">
        <v>0</v>
      </c>
      <c r="BB1611" s="26">
        <v>0</v>
      </c>
      <c r="BC1611" s="26">
        <v>0</v>
      </c>
      <c r="BD1611" s="26" t="s">
        <v>2309</v>
      </c>
      <c r="BE1611" s="26">
        <v>0</v>
      </c>
      <c r="BF1611" s="26">
        <v>0</v>
      </c>
      <c r="BG1611" s="54" t="str">
        <f t="shared" si="363"/>
        <v>01C6</v>
      </c>
      <c r="BH1611" s="9"/>
      <c r="BI1611" s="9"/>
    </row>
    <row r="1612" ht="16.5" spans="1:61">
      <c r="A1612" s="4">
        <f t="shared" si="350"/>
        <v>1</v>
      </c>
      <c r="B1612" s="4" t="str">
        <f>IF(X1612=0,"",VLOOKUP(Y1612,seriesName!A:B,2,TRUE))</f>
        <v>龙公礼服</v>
      </c>
      <c r="C1612" s="4" t="str">
        <f>IF(A1612=1,VLOOKUP(V1612,Head!A:B,2,TRUE),IF(A1612=2,VLOOKUP(V1612,Chest!A:B,2,TRUE),IF(A1612=3,VLOOKUP(V1612,Arm!A:B,2,TRUE),IF(A1612=4,VLOOKUP(V1612,Waist!A:B,2,TRUE),IF(A1612=5,VLOOKUP(V1612,Leg!A:B,2,TRUE),"")))))</f>
        <v>龙公礼服【发饰】</v>
      </c>
      <c r="D1612" s="44" t="str">
        <f>IF(X1612=1,VLOOKUP(AA1612,modelID!A:B,2,FALSE),"")</f>
        <v>pl375</v>
      </c>
      <c r="E1612" s="45">
        <f>IF(X1612=0,"",AH1612+VLOOKUP(AN1612,BuildupTable!L:O,4,FALSE))</f>
        <v>20</v>
      </c>
      <c r="F1612" s="1">
        <f t="shared" si="351"/>
        <v>0</v>
      </c>
      <c r="G1612" s="1">
        <f t="shared" si="352"/>
        <v>0</v>
      </c>
      <c r="H1612" s="1">
        <f t="shared" si="353"/>
        <v>0</v>
      </c>
      <c r="I1612" s="1">
        <f t="shared" si="354"/>
        <v>0</v>
      </c>
      <c r="J1612" s="4" t="str">
        <f>IF(AT1612=0,"",VLOOKUP(AT1612,skillbasedata!A:B,2,TRUE))</f>
        <v/>
      </c>
      <c r="K1612" s="48">
        <f t="shared" si="355"/>
        <v>0</v>
      </c>
      <c r="L1612" s="4" t="str">
        <f>IF(AU1612=0,"",VLOOKUP(AU1612,skillbasedata!A:B,2,TRUE))</f>
        <v/>
      </c>
      <c r="M1612" s="48">
        <f t="shared" si="356"/>
        <v>0</v>
      </c>
      <c r="N1612" s="4" t="str">
        <f>IF(AV1612=0,"",VLOOKUP(AV1612,skillbasedata!A:B,2,TRUE))</f>
        <v/>
      </c>
      <c r="O1612" s="48">
        <f t="shared" si="357"/>
        <v>0</v>
      </c>
      <c r="P1612" s="4" t="str">
        <f>IF(AW1612=0,"",VLOOKUP(AW1612,skillbasedata!A:B,2,TRUE))</f>
        <v/>
      </c>
      <c r="Q1612" s="48">
        <f t="shared" si="358"/>
        <v>0</v>
      </c>
      <c r="R1612" s="4" t="str">
        <f>IF(AX1612=0,"",VLOOKUP(AX1612,skillbasedata!A:B,2,TRUE))</f>
        <v/>
      </c>
      <c r="S1612" s="48">
        <f t="shared" si="359"/>
        <v>0</v>
      </c>
      <c r="T1612" s="48">
        <f t="shared" si="360"/>
        <v>0</v>
      </c>
      <c r="U1612" s="48">
        <f t="shared" si="361"/>
        <v>0</v>
      </c>
      <c r="V1612" s="51">
        <f t="shared" si="362"/>
        <v>455</v>
      </c>
      <c r="W1612" s="26" t="s">
        <v>3932</v>
      </c>
      <c r="X1612" s="26">
        <v>1</v>
      </c>
      <c r="Y1612" s="26">
        <v>455</v>
      </c>
      <c r="Z1612" s="26">
        <v>3008003</v>
      </c>
      <c r="AA1612" s="26">
        <v>193</v>
      </c>
      <c r="AB1612" s="26">
        <v>7</v>
      </c>
      <c r="AC1612" s="26">
        <v>6000</v>
      </c>
      <c r="AD1612" s="26">
        <v>0</v>
      </c>
      <c r="AE1612" s="26">
        <v>2</v>
      </c>
      <c r="AF1612" s="26">
        <v>1</v>
      </c>
      <c r="AG1612" s="26">
        <v>1</v>
      </c>
      <c r="AH1612" s="26">
        <v>0</v>
      </c>
      <c r="AI1612" s="26">
        <v>0</v>
      </c>
      <c r="AJ1612" s="26">
        <v>0</v>
      </c>
      <c r="AK1612" s="26">
        <v>0</v>
      </c>
      <c r="AL1612" s="26">
        <v>0</v>
      </c>
      <c r="AM1612" s="26">
        <v>0</v>
      </c>
      <c r="AN1612" s="26">
        <v>13</v>
      </c>
      <c r="AO1612" s="26">
        <v>0</v>
      </c>
      <c r="AP1612" s="26">
        <v>0</v>
      </c>
      <c r="AQ1612" s="26">
        <v>0</v>
      </c>
      <c r="AR1612" s="26">
        <v>0</v>
      </c>
      <c r="AS1612" s="26">
        <v>0</v>
      </c>
      <c r="AT1612" s="26">
        <v>0</v>
      </c>
      <c r="AU1612" s="26">
        <v>0</v>
      </c>
      <c r="AV1612" s="26">
        <v>0</v>
      </c>
      <c r="AW1612" s="26">
        <v>0</v>
      </c>
      <c r="AX1612" s="26">
        <v>0</v>
      </c>
      <c r="AY1612" s="26">
        <v>0</v>
      </c>
      <c r="AZ1612" s="26">
        <v>0</v>
      </c>
      <c r="BA1612" s="26">
        <v>0</v>
      </c>
      <c r="BB1612" s="26">
        <v>0</v>
      </c>
      <c r="BC1612" s="26">
        <v>0</v>
      </c>
      <c r="BD1612" s="26" t="s">
        <v>2309</v>
      </c>
      <c r="BE1612" s="26">
        <v>0</v>
      </c>
      <c r="BF1612" s="26">
        <v>0</v>
      </c>
      <c r="BG1612" s="54" t="str">
        <f t="shared" si="363"/>
        <v>01C7</v>
      </c>
      <c r="BH1612" s="9"/>
      <c r="BI1612" s="9"/>
    </row>
    <row r="1613" ht="16.5" spans="1:61">
      <c r="A1613" s="4">
        <f t="shared" si="350"/>
        <v>2</v>
      </c>
      <c r="B1613" s="4" t="str">
        <f>IF(X1613=0,"",VLOOKUP(Y1613,seriesName!A:B,2,TRUE))</f>
        <v>龙公礼服</v>
      </c>
      <c r="C1613" s="4" t="str">
        <f>IF(A1613=1,VLOOKUP(V1613,Head!A:B,2,TRUE),IF(A1613=2,VLOOKUP(V1613,Chest!A:B,2,TRUE),IF(A1613=3,VLOOKUP(V1613,Arm!A:B,2,TRUE),IF(A1613=4,VLOOKUP(V1613,Waist!A:B,2,TRUE),IF(A1613=5,VLOOKUP(V1613,Leg!A:B,2,TRUE),"")))))</f>
        <v>龙公礼服【上衣】</v>
      </c>
      <c r="D1613" s="44" t="str">
        <f>IF(X1613=1,VLOOKUP(AA1613,modelID!A:B,2,FALSE),"")</f>
        <v>pl375</v>
      </c>
      <c r="E1613" s="45">
        <f>IF(X1613=0,"",AH1613+VLOOKUP(AN1613,BuildupTable!L:O,4,FALSE))</f>
        <v>20</v>
      </c>
      <c r="F1613" s="1">
        <f t="shared" si="351"/>
        <v>0</v>
      </c>
      <c r="G1613" s="1">
        <f t="shared" si="352"/>
        <v>0</v>
      </c>
      <c r="H1613" s="1">
        <f t="shared" si="353"/>
        <v>0</v>
      </c>
      <c r="I1613" s="1">
        <f t="shared" si="354"/>
        <v>0</v>
      </c>
      <c r="J1613" s="4" t="str">
        <f>IF(AT1613=0,"",VLOOKUP(AT1613,skillbasedata!A:B,2,TRUE))</f>
        <v/>
      </c>
      <c r="K1613" s="48">
        <f t="shared" si="355"/>
        <v>0</v>
      </c>
      <c r="L1613" s="4" t="str">
        <f>IF(AU1613=0,"",VLOOKUP(AU1613,skillbasedata!A:B,2,TRUE))</f>
        <v/>
      </c>
      <c r="M1613" s="48">
        <f t="shared" si="356"/>
        <v>0</v>
      </c>
      <c r="N1613" s="4" t="str">
        <f>IF(AV1613=0,"",VLOOKUP(AV1613,skillbasedata!A:B,2,TRUE))</f>
        <v/>
      </c>
      <c r="O1613" s="48">
        <f t="shared" si="357"/>
        <v>0</v>
      </c>
      <c r="P1613" s="4" t="str">
        <f>IF(AW1613=0,"",VLOOKUP(AW1613,skillbasedata!A:B,2,TRUE))</f>
        <v/>
      </c>
      <c r="Q1613" s="48">
        <f t="shared" si="358"/>
        <v>0</v>
      </c>
      <c r="R1613" s="4" t="str">
        <f>IF(AX1613=0,"",VLOOKUP(AX1613,skillbasedata!A:B,2,TRUE))</f>
        <v/>
      </c>
      <c r="S1613" s="48">
        <f t="shared" si="359"/>
        <v>0</v>
      </c>
      <c r="T1613" s="48">
        <f t="shared" si="360"/>
        <v>0</v>
      </c>
      <c r="U1613" s="48">
        <f t="shared" si="361"/>
        <v>0</v>
      </c>
      <c r="V1613" s="51">
        <f t="shared" si="362"/>
        <v>455</v>
      </c>
      <c r="W1613" s="26" t="s">
        <v>3933</v>
      </c>
      <c r="X1613" s="26">
        <v>1</v>
      </c>
      <c r="Y1613" s="26">
        <v>455</v>
      </c>
      <c r="Z1613" s="26">
        <v>3008003</v>
      </c>
      <c r="AA1613" s="26">
        <v>193</v>
      </c>
      <c r="AB1613" s="26">
        <v>7</v>
      </c>
      <c r="AC1613" s="26">
        <v>6000</v>
      </c>
      <c r="AD1613" s="26">
        <v>0</v>
      </c>
      <c r="AE1613" s="26">
        <v>2</v>
      </c>
      <c r="AF1613" s="26">
        <v>1</v>
      </c>
      <c r="AG1613" s="26">
        <v>1</v>
      </c>
      <c r="AH1613" s="26">
        <v>0</v>
      </c>
      <c r="AI1613" s="26">
        <v>0</v>
      </c>
      <c r="AJ1613" s="26">
        <v>0</v>
      </c>
      <c r="AK1613" s="26">
        <v>0</v>
      </c>
      <c r="AL1613" s="26">
        <v>0</v>
      </c>
      <c r="AM1613" s="26">
        <v>0</v>
      </c>
      <c r="AN1613" s="26">
        <v>13</v>
      </c>
      <c r="AO1613" s="26">
        <v>0</v>
      </c>
      <c r="AP1613" s="26">
        <v>0</v>
      </c>
      <c r="AQ1613" s="26">
        <v>0</v>
      </c>
      <c r="AR1613" s="26">
        <v>0</v>
      </c>
      <c r="AS1613" s="26">
        <v>0</v>
      </c>
      <c r="AT1613" s="26">
        <v>0</v>
      </c>
      <c r="AU1613" s="26">
        <v>0</v>
      </c>
      <c r="AV1613" s="26">
        <v>0</v>
      </c>
      <c r="AW1613" s="26">
        <v>0</v>
      </c>
      <c r="AX1613" s="26">
        <v>0</v>
      </c>
      <c r="AY1613" s="26">
        <v>0</v>
      </c>
      <c r="AZ1613" s="26">
        <v>0</v>
      </c>
      <c r="BA1613" s="26">
        <v>0</v>
      </c>
      <c r="BB1613" s="26">
        <v>0</v>
      </c>
      <c r="BC1613" s="26">
        <v>0</v>
      </c>
      <c r="BD1613" s="26" t="s">
        <v>2309</v>
      </c>
      <c r="BE1613" s="26">
        <v>0</v>
      </c>
      <c r="BF1613" s="26">
        <v>0</v>
      </c>
      <c r="BG1613" s="54" t="str">
        <f t="shared" si="363"/>
        <v>01C7</v>
      </c>
      <c r="BH1613" s="9"/>
      <c r="BI1613" s="9"/>
    </row>
    <row r="1614" ht="16.5" spans="1:61">
      <c r="A1614" s="4">
        <f t="shared" si="350"/>
        <v>3</v>
      </c>
      <c r="B1614" s="4" t="str">
        <f>IF(X1614=0,"",VLOOKUP(Y1614,seriesName!A:B,2,TRUE))</f>
        <v>龙公礼服</v>
      </c>
      <c r="C1614" s="4" t="str">
        <f>IF(A1614=1,VLOOKUP(V1614,Head!A:B,2,TRUE),IF(A1614=2,VLOOKUP(V1614,Chest!A:B,2,TRUE),IF(A1614=3,VLOOKUP(V1614,Arm!A:B,2,TRUE),IF(A1614=4,VLOOKUP(V1614,Waist!A:B,2,TRUE),IF(A1614=5,VLOOKUP(V1614,Leg!A:B,2,TRUE),"")))))</f>
        <v>龙公礼服【手甲】</v>
      </c>
      <c r="D1614" s="44" t="str">
        <f>IF(X1614=1,VLOOKUP(AA1614,modelID!A:B,2,FALSE),"")</f>
        <v>pl375</v>
      </c>
      <c r="E1614" s="45">
        <f>IF(X1614=0,"",AH1614+VLOOKUP(AN1614,BuildupTable!L:O,4,FALSE))</f>
        <v>20</v>
      </c>
      <c r="F1614" s="1">
        <f t="shared" si="351"/>
        <v>0</v>
      </c>
      <c r="G1614" s="1">
        <f t="shared" si="352"/>
        <v>0</v>
      </c>
      <c r="H1614" s="1">
        <f t="shared" si="353"/>
        <v>0</v>
      </c>
      <c r="I1614" s="1">
        <f t="shared" si="354"/>
        <v>0</v>
      </c>
      <c r="J1614" s="4" t="str">
        <f>IF(AT1614=0,"",VLOOKUP(AT1614,skillbasedata!A:B,2,TRUE))</f>
        <v/>
      </c>
      <c r="K1614" s="48">
        <f t="shared" si="355"/>
        <v>0</v>
      </c>
      <c r="L1614" s="4" t="str">
        <f>IF(AU1614=0,"",VLOOKUP(AU1614,skillbasedata!A:B,2,TRUE))</f>
        <v/>
      </c>
      <c r="M1614" s="48">
        <f t="shared" si="356"/>
        <v>0</v>
      </c>
      <c r="N1614" s="4" t="str">
        <f>IF(AV1614=0,"",VLOOKUP(AV1614,skillbasedata!A:B,2,TRUE))</f>
        <v/>
      </c>
      <c r="O1614" s="48">
        <f t="shared" si="357"/>
        <v>0</v>
      </c>
      <c r="P1614" s="4" t="str">
        <f>IF(AW1614=0,"",VLOOKUP(AW1614,skillbasedata!A:B,2,TRUE))</f>
        <v/>
      </c>
      <c r="Q1614" s="48">
        <f t="shared" si="358"/>
        <v>0</v>
      </c>
      <c r="R1614" s="4" t="str">
        <f>IF(AX1614=0,"",VLOOKUP(AX1614,skillbasedata!A:B,2,TRUE))</f>
        <v/>
      </c>
      <c r="S1614" s="48">
        <f t="shared" si="359"/>
        <v>0</v>
      </c>
      <c r="T1614" s="48">
        <f t="shared" si="360"/>
        <v>0</v>
      </c>
      <c r="U1614" s="48">
        <f t="shared" si="361"/>
        <v>0</v>
      </c>
      <c r="V1614" s="51">
        <f t="shared" si="362"/>
        <v>455</v>
      </c>
      <c r="W1614" s="26" t="s">
        <v>3934</v>
      </c>
      <c r="X1614" s="26">
        <v>1</v>
      </c>
      <c r="Y1614" s="26">
        <v>455</v>
      </c>
      <c r="Z1614" s="26">
        <v>3008003</v>
      </c>
      <c r="AA1614" s="26">
        <v>193</v>
      </c>
      <c r="AB1614" s="26">
        <v>7</v>
      </c>
      <c r="AC1614" s="26">
        <v>6000</v>
      </c>
      <c r="AD1614" s="26">
        <v>0</v>
      </c>
      <c r="AE1614" s="26">
        <v>2</v>
      </c>
      <c r="AF1614" s="26">
        <v>1</v>
      </c>
      <c r="AG1614" s="26">
        <v>1</v>
      </c>
      <c r="AH1614" s="26">
        <v>0</v>
      </c>
      <c r="AI1614" s="26">
        <v>0</v>
      </c>
      <c r="AJ1614" s="26">
        <v>0</v>
      </c>
      <c r="AK1614" s="26">
        <v>0</v>
      </c>
      <c r="AL1614" s="26">
        <v>0</v>
      </c>
      <c r="AM1614" s="26">
        <v>0</v>
      </c>
      <c r="AN1614" s="26">
        <v>13</v>
      </c>
      <c r="AO1614" s="26">
        <v>0</v>
      </c>
      <c r="AP1614" s="26">
        <v>0</v>
      </c>
      <c r="AQ1614" s="26">
        <v>0</v>
      </c>
      <c r="AR1614" s="26">
        <v>0</v>
      </c>
      <c r="AS1614" s="26">
        <v>0</v>
      </c>
      <c r="AT1614" s="26">
        <v>0</v>
      </c>
      <c r="AU1614" s="26">
        <v>0</v>
      </c>
      <c r="AV1614" s="26">
        <v>0</v>
      </c>
      <c r="AW1614" s="26">
        <v>0</v>
      </c>
      <c r="AX1614" s="26">
        <v>0</v>
      </c>
      <c r="AY1614" s="26">
        <v>0</v>
      </c>
      <c r="AZ1614" s="26">
        <v>0</v>
      </c>
      <c r="BA1614" s="26">
        <v>0</v>
      </c>
      <c r="BB1614" s="26">
        <v>0</v>
      </c>
      <c r="BC1614" s="26">
        <v>0</v>
      </c>
      <c r="BD1614" s="26" t="s">
        <v>2309</v>
      </c>
      <c r="BE1614" s="26">
        <v>0</v>
      </c>
      <c r="BF1614" s="26">
        <v>0</v>
      </c>
      <c r="BG1614" s="54" t="str">
        <f t="shared" si="363"/>
        <v>01C7</v>
      </c>
      <c r="BH1614" s="9"/>
      <c r="BI1614" s="9"/>
    </row>
    <row r="1615" ht="16.5" spans="1:61">
      <c r="A1615" s="4">
        <f t="shared" si="350"/>
        <v>4</v>
      </c>
      <c r="B1615" s="4" t="str">
        <f>IF(X1615=0,"",VLOOKUP(Y1615,seriesName!A:B,2,TRUE))</f>
        <v>龙公礼服</v>
      </c>
      <c r="C1615" s="4" t="str">
        <f>IF(A1615=1,VLOOKUP(V1615,Head!A:B,2,TRUE),IF(A1615=2,VLOOKUP(V1615,Chest!A:B,2,TRUE),IF(A1615=3,VLOOKUP(V1615,Arm!A:B,2,TRUE),IF(A1615=4,VLOOKUP(V1615,Waist!A:B,2,TRUE),IF(A1615=5,VLOOKUP(V1615,Leg!A:B,2,TRUE),"")))))</f>
        <v>龙公礼服【腰甲】</v>
      </c>
      <c r="D1615" s="44" t="str">
        <f>IF(X1615=1,VLOOKUP(AA1615,modelID!A:B,2,FALSE),"")</f>
        <v>pl375</v>
      </c>
      <c r="E1615" s="45">
        <f>IF(X1615=0,"",AH1615+VLOOKUP(AN1615,BuildupTable!L:O,4,FALSE))</f>
        <v>20</v>
      </c>
      <c r="F1615" s="1">
        <f t="shared" si="351"/>
        <v>0</v>
      </c>
      <c r="G1615" s="1">
        <f t="shared" si="352"/>
        <v>0</v>
      </c>
      <c r="H1615" s="1">
        <f t="shared" si="353"/>
        <v>0</v>
      </c>
      <c r="I1615" s="1">
        <f t="shared" si="354"/>
        <v>0</v>
      </c>
      <c r="J1615" s="4" t="str">
        <f>IF(AT1615=0,"",VLOOKUP(AT1615,skillbasedata!A:B,2,TRUE))</f>
        <v/>
      </c>
      <c r="K1615" s="48">
        <f t="shared" si="355"/>
        <v>0</v>
      </c>
      <c r="L1615" s="4" t="str">
        <f>IF(AU1615=0,"",VLOOKUP(AU1615,skillbasedata!A:B,2,TRUE))</f>
        <v/>
      </c>
      <c r="M1615" s="48">
        <f t="shared" si="356"/>
        <v>0</v>
      </c>
      <c r="N1615" s="4" t="str">
        <f>IF(AV1615=0,"",VLOOKUP(AV1615,skillbasedata!A:B,2,TRUE))</f>
        <v/>
      </c>
      <c r="O1615" s="48">
        <f t="shared" si="357"/>
        <v>0</v>
      </c>
      <c r="P1615" s="4" t="str">
        <f>IF(AW1615=0,"",VLOOKUP(AW1615,skillbasedata!A:B,2,TRUE))</f>
        <v/>
      </c>
      <c r="Q1615" s="48">
        <f t="shared" si="358"/>
        <v>0</v>
      </c>
      <c r="R1615" s="4" t="str">
        <f>IF(AX1615=0,"",VLOOKUP(AX1615,skillbasedata!A:B,2,TRUE))</f>
        <v/>
      </c>
      <c r="S1615" s="48">
        <f t="shared" si="359"/>
        <v>0</v>
      </c>
      <c r="T1615" s="48">
        <f t="shared" si="360"/>
        <v>0</v>
      </c>
      <c r="U1615" s="48">
        <f t="shared" si="361"/>
        <v>0</v>
      </c>
      <c r="V1615" s="51">
        <f t="shared" si="362"/>
        <v>455</v>
      </c>
      <c r="W1615" s="26" t="s">
        <v>3935</v>
      </c>
      <c r="X1615" s="26">
        <v>1</v>
      </c>
      <c r="Y1615" s="26">
        <v>455</v>
      </c>
      <c r="Z1615" s="26">
        <v>3008003</v>
      </c>
      <c r="AA1615" s="26">
        <v>193</v>
      </c>
      <c r="AB1615" s="26">
        <v>7</v>
      </c>
      <c r="AC1615" s="26">
        <v>6000</v>
      </c>
      <c r="AD1615" s="26">
        <v>0</v>
      </c>
      <c r="AE1615" s="26">
        <v>2</v>
      </c>
      <c r="AF1615" s="26">
        <v>1</v>
      </c>
      <c r="AG1615" s="26">
        <v>1</v>
      </c>
      <c r="AH1615" s="26">
        <v>0</v>
      </c>
      <c r="AI1615" s="26">
        <v>0</v>
      </c>
      <c r="AJ1615" s="26">
        <v>0</v>
      </c>
      <c r="AK1615" s="26">
        <v>0</v>
      </c>
      <c r="AL1615" s="26">
        <v>0</v>
      </c>
      <c r="AM1615" s="26">
        <v>0</v>
      </c>
      <c r="AN1615" s="26">
        <v>13</v>
      </c>
      <c r="AO1615" s="26">
        <v>0</v>
      </c>
      <c r="AP1615" s="26">
        <v>0</v>
      </c>
      <c r="AQ1615" s="26">
        <v>0</v>
      </c>
      <c r="AR1615" s="26">
        <v>0</v>
      </c>
      <c r="AS1615" s="26">
        <v>0</v>
      </c>
      <c r="AT1615" s="26">
        <v>0</v>
      </c>
      <c r="AU1615" s="26">
        <v>0</v>
      </c>
      <c r="AV1615" s="26">
        <v>0</v>
      </c>
      <c r="AW1615" s="26">
        <v>0</v>
      </c>
      <c r="AX1615" s="26">
        <v>0</v>
      </c>
      <c r="AY1615" s="26">
        <v>0</v>
      </c>
      <c r="AZ1615" s="26">
        <v>0</v>
      </c>
      <c r="BA1615" s="26">
        <v>0</v>
      </c>
      <c r="BB1615" s="26">
        <v>0</v>
      </c>
      <c r="BC1615" s="26">
        <v>0</v>
      </c>
      <c r="BD1615" s="26" t="s">
        <v>2309</v>
      </c>
      <c r="BE1615" s="26">
        <v>0</v>
      </c>
      <c r="BF1615" s="26">
        <v>0</v>
      </c>
      <c r="BG1615" s="54" t="str">
        <f t="shared" si="363"/>
        <v>01C7</v>
      </c>
      <c r="BH1615" s="9"/>
      <c r="BI1615" s="9"/>
    </row>
    <row r="1616" ht="16.5" spans="1:61">
      <c r="A1616" s="4">
        <f t="shared" si="350"/>
        <v>5</v>
      </c>
      <c r="B1616" s="4" t="str">
        <f>IF(X1616=0,"",VLOOKUP(Y1616,seriesName!A:B,2,TRUE))</f>
        <v>龙公礼服</v>
      </c>
      <c r="C1616" s="4" t="str">
        <f>IF(A1616=1,VLOOKUP(V1616,Head!A:B,2,TRUE),IF(A1616=2,VLOOKUP(V1616,Chest!A:B,2,TRUE),IF(A1616=3,VLOOKUP(V1616,Arm!A:B,2,TRUE),IF(A1616=4,VLOOKUP(V1616,Waist!A:B,2,TRUE),IF(A1616=5,VLOOKUP(V1616,Leg!A:B,2,TRUE),"")))))</f>
        <v>龙公礼服【腿甲】</v>
      </c>
      <c r="D1616" s="44" t="str">
        <f>IF(X1616=1,VLOOKUP(AA1616,modelID!A:B,2,FALSE),"")</f>
        <v>pl375</v>
      </c>
      <c r="E1616" s="45">
        <f>IF(X1616=0,"",AH1616+VLOOKUP(AN1616,BuildupTable!L:O,4,FALSE))</f>
        <v>20</v>
      </c>
      <c r="F1616" s="1">
        <f t="shared" si="351"/>
        <v>0</v>
      </c>
      <c r="G1616" s="1">
        <f t="shared" si="352"/>
        <v>0</v>
      </c>
      <c r="H1616" s="1">
        <f t="shared" si="353"/>
        <v>0</v>
      </c>
      <c r="I1616" s="1">
        <f t="shared" si="354"/>
        <v>0</v>
      </c>
      <c r="J1616" s="4" t="str">
        <f>IF(AT1616=0,"",VLOOKUP(AT1616,skillbasedata!A:B,2,TRUE))</f>
        <v/>
      </c>
      <c r="K1616" s="48">
        <f t="shared" si="355"/>
        <v>0</v>
      </c>
      <c r="L1616" s="4" t="str">
        <f>IF(AU1616=0,"",VLOOKUP(AU1616,skillbasedata!A:B,2,TRUE))</f>
        <v/>
      </c>
      <c r="M1616" s="48">
        <f t="shared" si="356"/>
        <v>0</v>
      </c>
      <c r="N1616" s="4" t="str">
        <f>IF(AV1616=0,"",VLOOKUP(AV1616,skillbasedata!A:B,2,TRUE))</f>
        <v/>
      </c>
      <c r="O1616" s="48">
        <f t="shared" si="357"/>
        <v>0</v>
      </c>
      <c r="P1616" s="4" t="str">
        <f>IF(AW1616=0,"",VLOOKUP(AW1616,skillbasedata!A:B,2,TRUE))</f>
        <v/>
      </c>
      <c r="Q1616" s="48">
        <f t="shared" si="358"/>
        <v>0</v>
      </c>
      <c r="R1616" s="4" t="str">
        <f>IF(AX1616=0,"",VLOOKUP(AX1616,skillbasedata!A:B,2,TRUE))</f>
        <v/>
      </c>
      <c r="S1616" s="48">
        <f t="shared" si="359"/>
        <v>0</v>
      </c>
      <c r="T1616" s="48">
        <f t="shared" si="360"/>
        <v>0</v>
      </c>
      <c r="U1616" s="48">
        <f t="shared" si="361"/>
        <v>0</v>
      </c>
      <c r="V1616" s="51">
        <f t="shared" si="362"/>
        <v>455</v>
      </c>
      <c r="W1616" s="26" t="s">
        <v>3936</v>
      </c>
      <c r="X1616" s="26">
        <v>1</v>
      </c>
      <c r="Y1616" s="26">
        <v>455</v>
      </c>
      <c r="Z1616" s="26">
        <v>3008003</v>
      </c>
      <c r="AA1616" s="26">
        <v>193</v>
      </c>
      <c r="AB1616" s="26">
        <v>7</v>
      </c>
      <c r="AC1616" s="26">
        <v>6000</v>
      </c>
      <c r="AD1616" s="26">
        <v>0</v>
      </c>
      <c r="AE1616" s="26">
        <v>2</v>
      </c>
      <c r="AF1616" s="26">
        <v>1</v>
      </c>
      <c r="AG1616" s="26">
        <v>1</v>
      </c>
      <c r="AH1616" s="26">
        <v>0</v>
      </c>
      <c r="AI1616" s="26">
        <v>0</v>
      </c>
      <c r="AJ1616" s="26">
        <v>0</v>
      </c>
      <c r="AK1616" s="26">
        <v>0</v>
      </c>
      <c r="AL1616" s="26">
        <v>0</v>
      </c>
      <c r="AM1616" s="26">
        <v>0</v>
      </c>
      <c r="AN1616" s="26">
        <v>13</v>
      </c>
      <c r="AO1616" s="26">
        <v>0</v>
      </c>
      <c r="AP1616" s="26">
        <v>0</v>
      </c>
      <c r="AQ1616" s="26">
        <v>0</v>
      </c>
      <c r="AR1616" s="26">
        <v>0</v>
      </c>
      <c r="AS1616" s="26">
        <v>0</v>
      </c>
      <c r="AT1616" s="26">
        <v>0</v>
      </c>
      <c r="AU1616" s="26">
        <v>0</v>
      </c>
      <c r="AV1616" s="26">
        <v>0</v>
      </c>
      <c r="AW1616" s="26">
        <v>0</v>
      </c>
      <c r="AX1616" s="26">
        <v>0</v>
      </c>
      <c r="AY1616" s="26">
        <v>0</v>
      </c>
      <c r="AZ1616" s="26">
        <v>0</v>
      </c>
      <c r="BA1616" s="26">
        <v>0</v>
      </c>
      <c r="BB1616" s="26">
        <v>0</v>
      </c>
      <c r="BC1616" s="26">
        <v>0</v>
      </c>
      <c r="BD1616" s="26" t="s">
        <v>2309</v>
      </c>
      <c r="BE1616" s="26">
        <v>0</v>
      </c>
      <c r="BF1616" s="26">
        <v>0</v>
      </c>
      <c r="BG1616" s="54" t="str">
        <f t="shared" si="363"/>
        <v>01C7</v>
      </c>
      <c r="BH1616" s="9"/>
      <c r="BI1616" s="9"/>
    </row>
    <row r="1617" ht="16.5" spans="1:61">
      <c r="A1617" s="4">
        <f t="shared" si="350"/>
        <v>1</v>
      </c>
      <c r="B1617" s="4" t="str">
        <f>IF(X1617=0,"",VLOOKUP(Y1617,seriesName!A:B,2,TRUE))</f>
        <v>黑带S</v>
      </c>
      <c r="C1617" s="4" t="str">
        <f>IF(A1617=1,VLOOKUP(V1617,Head!A:B,2,TRUE),IF(A1617=2,VLOOKUP(V1617,Chest!A:B,2,TRUE),IF(A1617=3,VLOOKUP(V1617,Arm!A:B,2,TRUE),IF(A1617=4,VLOOKUP(V1617,Waist!A:B,2,TRUE),IF(A1617=5,VLOOKUP(V1617,Leg!A:B,2,TRUE),"")))))</f>
        <v>黑带S头盔</v>
      </c>
      <c r="D1617" s="44" t="str">
        <f>IF(X1617=1,VLOOKUP(AA1617,modelID!A:B,2,FALSE),"")</f>
        <v>pl433</v>
      </c>
      <c r="E1617" s="45">
        <f>IF(X1617=0,"",AH1617+VLOOKUP(AN1617,BuildupTable!L:O,4,FALSE))</f>
        <v>72</v>
      </c>
      <c r="F1617" s="1">
        <f t="shared" si="351"/>
        <v>0</v>
      </c>
      <c r="G1617" s="1">
        <f t="shared" si="352"/>
        <v>0</v>
      </c>
      <c r="H1617" s="1">
        <f t="shared" si="353"/>
        <v>0</v>
      </c>
      <c r="I1617" s="1">
        <f t="shared" si="354"/>
        <v>0</v>
      </c>
      <c r="J1617" s="4" t="str">
        <f>IF(AT1617=0,"",VLOOKUP(AT1617,skillbasedata!A:B,2,TRUE))</f>
        <v>攻击</v>
      </c>
      <c r="K1617" s="48">
        <f t="shared" si="355"/>
        <v>1</v>
      </c>
      <c r="L1617" s="4" t="str">
        <f>IF(AU1617=0,"",VLOOKUP(AU1617,skillbasedata!A:B,2,TRUE))</f>
        <v>耳塞</v>
      </c>
      <c r="M1617" s="48">
        <f t="shared" si="356"/>
        <v>1</v>
      </c>
      <c r="N1617" s="4" t="str">
        <f>IF(AV1617=0,"",VLOOKUP(AV1617,skillbasedata!A:B,2,TRUE))</f>
        <v>体力回复量提升</v>
      </c>
      <c r="O1617" s="48">
        <f t="shared" si="357"/>
        <v>1</v>
      </c>
      <c r="P1617" s="4" t="str">
        <f>IF(AW1617=0,"",VLOOKUP(AW1617,skillbasedata!A:B,2,TRUE))</f>
        <v/>
      </c>
      <c r="Q1617" s="48">
        <f t="shared" si="358"/>
        <v>0</v>
      </c>
      <c r="R1617" s="4" t="str">
        <f>IF(AX1617=0,"",VLOOKUP(AX1617,skillbasedata!A:B,2,TRUE))</f>
        <v/>
      </c>
      <c r="S1617" s="48">
        <f t="shared" si="359"/>
        <v>0</v>
      </c>
      <c r="T1617" s="48">
        <f t="shared" si="360"/>
        <v>0</v>
      </c>
      <c r="U1617" s="48">
        <f t="shared" si="361"/>
        <v>0</v>
      </c>
      <c r="V1617" s="51">
        <f t="shared" si="362"/>
        <v>457</v>
      </c>
      <c r="W1617" s="26" t="s">
        <v>3937</v>
      </c>
      <c r="X1617" s="26">
        <v>1</v>
      </c>
      <c r="Y1617" s="26">
        <v>457</v>
      </c>
      <c r="Z1617" s="26">
        <v>1000010</v>
      </c>
      <c r="AA1617" s="26">
        <v>251</v>
      </c>
      <c r="AB1617" s="26">
        <v>6</v>
      </c>
      <c r="AC1617" s="26">
        <v>14000</v>
      </c>
      <c r="AD1617" s="26">
        <v>0</v>
      </c>
      <c r="AE1617" s="26">
        <v>2</v>
      </c>
      <c r="AF1617" s="26">
        <v>1</v>
      </c>
      <c r="AG1617" s="26">
        <v>1</v>
      </c>
      <c r="AH1617" s="26">
        <v>66</v>
      </c>
      <c r="AI1617" s="26">
        <v>1</v>
      </c>
      <c r="AJ1617" s="26">
        <v>1</v>
      </c>
      <c r="AK1617" s="26">
        <v>1</v>
      </c>
      <c r="AL1617" s="26">
        <v>1</v>
      </c>
      <c r="AM1617" s="26">
        <v>1</v>
      </c>
      <c r="AN1617" s="26">
        <v>32</v>
      </c>
      <c r="AO1617" s="26">
        <v>0</v>
      </c>
      <c r="AP1617" s="26">
        <v>0</v>
      </c>
      <c r="AQ1617" s="26">
        <v>0</v>
      </c>
      <c r="AR1617" s="26">
        <v>0</v>
      </c>
      <c r="AS1617" s="26">
        <v>0</v>
      </c>
      <c r="AT1617" s="26">
        <v>1</v>
      </c>
      <c r="AU1617" s="26">
        <v>61</v>
      </c>
      <c r="AV1617" s="26">
        <v>58</v>
      </c>
      <c r="AW1617" s="26">
        <v>0</v>
      </c>
      <c r="AX1617" s="26">
        <v>0</v>
      </c>
      <c r="AY1617" s="26">
        <v>1</v>
      </c>
      <c r="AZ1617" s="26">
        <v>1</v>
      </c>
      <c r="BA1617" s="26">
        <v>1</v>
      </c>
      <c r="BB1617" s="26">
        <v>0</v>
      </c>
      <c r="BC1617" s="26">
        <v>0</v>
      </c>
      <c r="BD1617" s="26" t="s">
        <v>2309</v>
      </c>
      <c r="BE1617" s="26">
        <v>0</v>
      </c>
      <c r="BF1617" s="26">
        <v>0</v>
      </c>
      <c r="BG1617" s="54" t="str">
        <f t="shared" si="363"/>
        <v>01C9</v>
      </c>
      <c r="BH1617" s="9"/>
      <c r="BI1617" s="9"/>
    </row>
    <row r="1618" ht="16.5" spans="1:61">
      <c r="A1618" s="4">
        <f t="shared" si="350"/>
        <v>2</v>
      </c>
      <c r="B1618" s="4" t="str">
        <f>IF(X1618=0,"",VLOOKUP(Y1618,seriesName!A:B,2,TRUE))</f>
        <v>黑带S</v>
      </c>
      <c r="C1618" s="4" t="str">
        <f>IF(A1618=1,VLOOKUP(V1618,Head!A:B,2,TRUE),IF(A1618=2,VLOOKUP(V1618,Chest!A:B,2,TRUE),IF(A1618=3,VLOOKUP(V1618,Arm!A:B,2,TRUE),IF(A1618=4,VLOOKUP(V1618,Waist!A:B,2,TRUE),IF(A1618=5,VLOOKUP(V1618,Leg!A:B,2,TRUE),"")))))</f>
        <v>黑带S铠甲</v>
      </c>
      <c r="D1618" s="44" t="str">
        <f>IF(X1618=1,VLOOKUP(AA1618,modelID!A:B,2,FALSE),"")</f>
        <v>pl433</v>
      </c>
      <c r="E1618" s="45">
        <f>IF(X1618=0,"",AH1618+VLOOKUP(AN1618,BuildupTable!L:O,4,FALSE))</f>
        <v>72</v>
      </c>
      <c r="F1618" s="1">
        <f t="shared" si="351"/>
        <v>1</v>
      </c>
      <c r="G1618" s="1">
        <f t="shared" si="352"/>
        <v>0</v>
      </c>
      <c r="H1618" s="1">
        <f t="shared" si="353"/>
        <v>0</v>
      </c>
      <c r="I1618" s="1">
        <f t="shared" si="354"/>
        <v>0</v>
      </c>
      <c r="J1618" s="4" t="str">
        <f>IF(AT1618=0,"",VLOOKUP(AT1618,skillbasedata!A:B,2,TRUE))</f>
        <v>攻击</v>
      </c>
      <c r="K1618" s="48">
        <f t="shared" si="355"/>
        <v>1</v>
      </c>
      <c r="L1618" s="4" t="str">
        <f>IF(AU1618=0,"",VLOOKUP(AU1618,skillbasedata!A:B,2,TRUE))</f>
        <v>耳塞</v>
      </c>
      <c r="M1618" s="48">
        <f t="shared" si="356"/>
        <v>1</v>
      </c>
      <c r="N1618" s="4" t="str">
        <f>IF(AV1618=0,"",VLOOKUP(AV1618,skillbasedata!A:B,2,TRUE))</f>
        <v/>
      </c>
      <c r="O1618" s="48">
        <f t="shared" si="357"/>
        <v>0</v>
      </c>
      <c r="P1618" s="4" t="str">
        <f>IF(AW1618=0,"",VLOOKUP(AW1618,skillbasedata!A:B,2,TRUE))</f>
        <v/>
      </c>
      <c r="Q1618" s="48">
        <f t="shared" si="358"/>
        <v>0</v>
      </c>
      <c r="R1618" s="4" t="str">
        <f>IF(AX1618=0,"",VLOOKUP(AX1618,skillbasedata!A:B,2,TRUE))</f>
        <v/>
      </c>
      <c r="S1618" s="48">
        <f t="shared" si="359"/>
        <v>0</v>
      </c>
      <c r="T1618" s="48">
        <f t="shared" si="360"/>
        <v>0</v>
      </c>
      <c r="U1618" s="48">
        <f t="shared" si="361"/>
        <v>0</v>
      </c>
      <c r="V1618" s="51">
        <f t="shared" si="362"/>
        <v>457</v>
      </c>
      <c r="W1618" s="26" t="s">
        <v>3938</v>
      </c>
      <c r="X1618" s="26">
        <v>1</v>
      </c>
      <c r="Y1618" s="26">
        <v>457</v>
      </c>
      <c r="Z1618" s="26">
        <v>1000010</v>
      </c>
      <c r="AA1618" s="26">
        <v>251</v>
      </c>
      <c r="AB1618" s="26">
        <v>6</v>
      </c>
      <c r="AC1618" s="26">
        <v>14000</v>
      </c>
      <c r="AD1618" s="26">
        <v>0</v>
      </c>
      <c r="AE1618" s="26">
        <v>2</v>
      </c>
      <c r="AF1618" s="26">
        <v>1</v>
      </c>
      <c r="AG1618" s="26">
        <v>1</v>
      </c>
      <c r="AH1618" s="26">
        <v>66</v>
      </c>
      <c r="AI1618" s="26">
        <v>1</v>
      </c>
      <c r="AJ1618" s="26">
        <v>1</v>
      </c>
      <c r="AK1618" s="26">
        <v>1</v>
      </c>
      <c r="AL1618" s="26">
        <v>1</v>
      </c>
      <c r="AM1618" s="26">
        <v>1</v>
      </c>
      <c r="AN1618" s="26">
        <v>32</v>
      </c>
      <c r="AO1618" s="26">
        <v>0</v>
      </c>
      <c r="AP1618" s="26">
        <v>1</v>
      </c>
      <c r="AQ1618" s="26">
        <v>0</v>
      </c>
      <c r="AR1618" s="26">
        <v>0</v>
      </c>
      <c r="AS1618" s="26">
        <v>0</v>
      </c>
      <c r="AT1618" s="26">
        <v>1</v>
      </c>
      <c r="AU1618" s="26">
        <v>61</v>
      </c>
      <c r="AV1618" s="26">
        <v>0</v>
      </c>
      <c r="AW1618" s="26">
        <v>0</v>
      </c>
      <c r="AX1618" s="26">
        <v>0</v>
      </c>
      <c r="AY1618" s="26">
        <v>1</v>
      </c>
      <c r="AZ1618" s="26">
        <v>1</v>
      </c>
      <c r="BA1618" s="26">
        <v>0</v>
      </c>
      <c r="BB1618" s="26">
        <v>0</v>
      </c>
      <c r="BC1618" s="26">
        <v>0</v>
      </c>
      <c r="BD1618" s="26" t="s">
        <v>2309</v>
      </c>
      <c r="BE1618" s="26">
        <v>0</v>
      </c>
      <c r="BF1618" s="26">
        <v>0</v>
      </c>
      <c r="BG1618" s="54" t="str">
        <f t="shared" si="363"/>
        <v>01C9</v>
      </c>
      <c r="BH1618" s="9"/>
      <c r="BI1618" s="9"/>
    </row>
    <row r="1619" ht="16.5" spans="1:61">
      <c r="A1619" s="4">
        <f t="shared" si="350"/>
        <v>3</v>
      </c>
      <c r="B1619" s="4" t="str">
        <f>IF(X1619=0,"",VLOOKUP(Y1619,seriesName!A:B,2,TRUE))</f>
        <v>黑带S</v>
      </c>
      <c r="C1619" s="4" t="str">
        <f>IF(A1619=1,VLOOKUP(V1619,Head!A:B,2,TRUE),IF(A1619=2,VLOOKUP(V1619,Chest!A:B,2,TRUE),IF(A1619=3,VLOOKUP(V1619,Arm!A:B,2,TRUE),IF(A1619=4,VLOOKUP(V1619,Waist!A:B,2,TRUE),IF(A1619=5,VLOOKUP(V1619,Leg!A:B,2,TRUE),"")))))</f>
        <v>黑带S腕甲</v>
      </c>
      <c r="D1619" s="44" t="str">
        <f>IF(X1619=1,VLOOKUP(AA1619,modelID!A:B,2,FALSE),"")</f>
        <v>pl433</v>
      </c>
      <c r="E1619" s="45">
        <f>IF(X1619=0,"",AH1619+VLOOKUP(AN1619,BuildupTable!L:O,4,FALSE))</f>
        <v>72</v>
      </c>
      <c r="F1619" s="1">
        <f t="shared" si="351"/>
        <v>0</v>
      </c>
      <c r="G1619" s="1">
        <f t="shared" si="352"/>
        <v>0</v>
      </c>
      <c r="H1619" s="1">
        <f t="shared" si="353"/>
        <v>0</v>
      </c>
      <c r="I1619" s="1">
        <f t="shared" si="354"/>
        <v>0</v>
      </c>
      <c r="J1619" s="4" t="str">
        <f>IF(AT1619=0,"",VLOOKUP(AT1619,skillbasedata!A:B,2,TRUE))</f>
        <v>攻击</v>
      </c>
      <c r="K1619" s="48">
        <f t="shared" si="355"/>
        <v>1</v>
      </c>
      <c r="L1619" s="4" t="str">
        <f>IF(AU1619=0,"",VLOOKUP(AU1619,skillbasedata!A:B,2,TRUE))</f>
        <v>体力回复量提升</v>
      </c>
      <c r="M1619" s="48">
        <f t="shared" si="356"/>
        <v>1</v>
      </c>
      <c r="N1619" s="4" t="str">
        <f>IF(AV1619=0,"",VLOOKUP(AV1619,skillbasedata!A:B,2,TRUE))</f>
        <v>体术</v>
      </c>
      <c r="O1619" s="48">
        <f t="shared" si="357"/>
        <v>1</v>
      </c>
      <c r="P1619" s="4" t="str">
        <f>IF(AW1619=0,"",VLOOKUP(AW1619,skillbasedata!A:B,2,TRUE))</f>
        <v/>
      </c>
      <c r="Q1619" s="48">
        <f t="shared" si="358"/>
        <v>0</v>
      </c>
      <c r="R1619" s="4" t="str">
        <f>IF(AX1619=0,"",VLOOKUP(AX1619,skillbasedata!A:B,2,TRUE))</f>
        <v/>
      </c>
      <c r="S1619" s="48">
        <f t="shared" si="359"/>
        <v>0</v>
      </c>
      <c r="T1619" s="48">
        <f t="shared" si="360"/>
        <v>0</v>
      </c>
      <c r="U1619" s="48">
        <f t="shared" si="361"/>
        <v>0</v>
      </c>
      <c r="V1619" s="51">
        <f t="shared" si="362"/>
        <v>457</v>
      </c>
      <c r="W1619" s="26" t="s">
        <v>3939</v>
      </c>
      <c r="X1619" s="26">
        <v>1</v>
      </c>
      <c r="Y1619" s="26">
        <v>457</v>
      </c>
      <c r="Z1619" s="26">
        <v>1000010</v>
      </c>
      <c r="AA1619" s="26">
        <v>251</v>
      </c>
      <c r="AB1619" s="26">
        <v>6</v>
      </c>
      <c r="AC1619" s="26">
        <v>14000</v>
      </c>
      <c r="AD1619" s="26">
        <v>0</v>
      </c>
      <c r="AE1619" s="26">
        <v>2</v>
      </c>
      <c r="AF1619" s="26">
        <v>1</v>
      </c>
      <c r="AG1619" s="26">
        <v>1</v>
      </c>
      <c r="AH1619" s="26">
        <v>66</v>
      </c>
      <c r="AI1619" s="26">
        <v>1</v>
      </c>
      <c r="AJ1619" s="26">
        <v>1</v>
      </c>
      <c r="AK1619" s="26">
        <v>1</v>
      </c>
      <c r="AL1619" s="26">
        <v>1</v>
      </c>
      <c r="AM1619" s="26">
        <v>1</v>
      </c>
      <c r="AN1619" s="26">
        <v>32</v>
      </c>
      <c r="AO1619" s="26">
        <v>0</v>
      </c>
      <c r="AP1619" s="26">
        <v>0</v>
      </c>
      <c r="AQ1619" s="26">
        <v>0</v>
      </c>
      <c r="AR1619" s="26">
        <v>0</v>
      </c>
      <c r="AS1619" s="26">
        <v>0</v>
      </c>
      <c r="AT1619" s="26">
        <v>1</v>
      </c>
      <c r="AU1619" s="26">
        <v>58</v>
      </c>
      <c r="AV1619" s="26">
        <v>33</v>
      </c>
      <c r="AW1619" s="26">
        <v>0</v>
      </c>
      <c r="AX1619" s="26">
        <v>0</v>
      </c>
      <c r="AY1619" s="26">
        <v>1</v>
      </c>
      <c r="AZ1619" s="26">
        <v>1</v>
      </c>
      <c r="BA1619" s="26">
        <v>1</v>
      </c>
      <c r="BB1619" s="26">
        <v>0</v>
      </c>
      <c r="BC1619" s="26">
        <v>0</v>
      </c>
      <c r="BD1619" s="26" t="s">
        <v>2309</v>
      </c>
      <c r="BE1619" s="26">
        <v>0</v>
      </c>
      <c r="BF1619" s="26">
        <v>0</v>
      </c>
      <c r="BG1619" s="54" t="str">
        <f t="shared" si="363"/>
        <v>01C9</v>
      </c>
      <c r="BH1619" s="9"/>
      <c r="BI1619" s="9"/>
    </row>
    <row r="1620" ht="16.5" spans="1:61">
      <c r="A1620" s="4">
        <f t="shared" si="350"/>
        <v>4</v>
      </c>
      <c r="B1620" s="4" t="str">
        <f>IF(X1620=0,"",VLOOKUP(Y1620,seriesName!A:B,2,TRUE))</f>
        <v>黑带S</v>
      </c>
      <c r="C1620" s="4" t="str">
        <f>IF(A1620=1,VLOOKUP(V1620,Head!A:B,2,TRUE),IF(A1620=2,VLOOKUP(V1620,Chest!A:B,2,TRUE),IF(A1620=3,VLOOKUP(V1620,Arm!A:B,2,TRUE),IF(A1620=4,VLOOKUP(V1620,Waist!A:B,2,TRUE),IF(A1620=5,VLOOKUP(V1620,Leg!A:B,2,TRUE),"")))))</f>
        <v>黑带S腰甲</v>
      </c>
      <c r="D1620" s="44" t="str">
        <f>IF(X1620=1,VLOOKUP(AA1620,modelID!A:B,2,FALSE),"")</f>
        <v>pl433</v>
      </c>
      <c r="E1620" s="45">
        <f>IF(X1620=0,"",AH1620+VLOOKUP(AN1620,BuildupTable!L:O,4,FALSE))</f>
        <v>72</v>
      </c>
      <c r="F1620" s="1">
        <f t="shared" si="351"/>
        <v>0</v>
      </c>
      <c r="G1620" s="1">
        <f t="shared" si="352"/>
        <v>1</v>
      </c>
      <c r="H1620" s="1">
        <f t="shared" si="353"/>
        <v>0</v>
      </c>
      <c r="I1620" s="1">
        <f t="shared" si="354"/>
        <v>0</v>
      </c>
      <c r="J1620" s="4" t="str">
        <f>IF(AT1620=0,"",VLOOKUP(AT1620,skillbasedata!A:B,2,TRUE))</f>
        <v>耳塞</v>
      </c>
      <c r="K1620" s="48">
        <f t="shared" si="355"/>
        <v>1</v>
      </c>
      <c r="L1620" s="4" t="str">
        <f>IF(AU1620=0,"",VLOOKUP(AU1620,skillbasedata!A:B,2,TRUE))</f>
        <v>体术</v>
      </c>
      <c r="M1620" s="48">
        <f t="shared" si="356"/>
        <v>2</v>
      </c>
      <c r="N1620" s="4" t="str">
        <f>IF(AV1620=0,"",VLOOKUP(AV1620,skillbasedata!A:B,2,TRUE))</f>
        <v/>
      </c>
      <c r="O1620" s="48">
        <f t="shared" si="357"/>
        <v>0</v>
      </c>
      <c r="P1620" s="4" t="str">
        <f>IF(AW1620=0,"",VLOOKUP(AW1620,skillbasedata!A:B,2,TRUE))</f>
        <v/>
      </c>
      <c r="Q1620" s="48">
        <f t="shared" si="358"/>
        <v>0</v>
      </c>
      <c r="R1620" s="4" t="str">
        <f>IF(AX1620=0,"",VLOOKUP(AX1620,skillbasedata!A:B,2,TRUE))</f>
        <v/>
      </c>
      <c r="S1620" s="48">
        <f t="shared" si="359"/>
        <v>0</v>
      </c>
      <c r="T1620" s="48">
        <f t="shared" si="360"/>
        <v>0</v>
      </c>
      <c r="U1620" s="48">
        <f t="shared" si="361"/>
        <v>0</v>
      </c>
      <c r="V1620" s="51">
        <f t="shared" si="362"/>
        <v>457</v>
      </c>
      <c r="W1620" s="26" t="s">
        <v>3940</v>
      </c>
      <c r="X1620" s="26">
        <v>1</v>
      </c>
      <c r="Y1620" s="26">
        <v>457</v>
      </c>
      <c r="Z1620" s="26">
        <v>1000010</v>
      </c>
      <c r="AA1620" s="26">
        <v>251</v>
      </c>
      <c r="AB1620" s="26">
        <v>6</v>
      </c>
      <c r="AC1620" s="26">
        <v>14000</v>
      </c>
      <c r="AD1620" s="26">
        <v>0</v>
      </c>
      <c r="AE1620" s="26">
        <v>2</v>
      </c>
      <c r="AF1620" s="26">
        <v>1</v>
      </c>
      <c r="AG1620" s="26">
        <v>1</v>
      </c>
      <c r="AH1620" s="26">
        <v>66</v>
      </c>
      <c r="AI1620" s="26">
        <v>1</v>
      </c>
      <c r="AJ1620" s="26">
        <v>1</v>
      </c>
      <c r="AK1620" s="26">
        <v>1</v>
      </c>
      <c r="AL1620" s="26">
        <v>1</v>
      </c>
      <c r="AM1620" s="26">
        <v>1</v>
      </c>
      <c r="AN1620" s="26">
        <v>32</v>
      </c>
      <c r="AO1620" s="26">
        <v>0</v>
      </c>
      <c r="AP1620" s="26">
        <v>0</v>
      </c>
      <c r="AQ1620" s="26">
        <v>1</v>
      </c>
      <c r="AR1620" s="26">
        <v>0</v>
      </c>
      <c r="AS1620" s="26">
        <v>0</v>
      </c>
      <c r="AT1620" s="26">
        <v>61</v>
      </c>
      <c r="AU1620" s="26">
        <v>33</v>
      </c>
      <c r="AV1620" s="26">
        <v>0</v>
      </c>
      <c r="AW1620" s="26">
        <v>0</v>
      </c>
      <c r="AX1620" s="26">
        <v>0</v>
      </c>
      <c r="AY1620" s="26">
        <v>1</v>
      </c>
      <c r="AZ1620" s="26">
        <v>2</v>
      </c>
      <c r="BA1620" s="26">
        <v>0</v>
      </c>
      <c r="BB1620" s="26">
        <v>0</v>
      </c>
      <c r="BC1620" s="26">
        <v>0</v>
      </c>
      <c r="BD1620" s="26" t="s">
        <v>2309</v>
      </c>
      <c r="BE1620" s="26">
        <v>0</v>
      </c>
      <c r="BF1620" s="26">
        <v>0</v>
      </c>
      <c r="BG1620" s="54" t="str">
        <f t="shared" si="363"/>
        <v>01C9</v>
      </c>
      <c r="BH1620" s="9"/>
      <c r="BI1620" s="9"/>
    </row>
    <row r="1621" ht="16.5" spans="1:61">
      <c r="A1621" s="4">
        <f t="shared" si="350"/>
        <v>5</v>
      </c>
      <c r="B1621" s="4" t="str">
        <f>IF(X1621=0,"",VLOOKUP(Y1621,seriesName!A:B,2,TRUE))</f>
        <v>黑带S</v>
      </c>
      <c r="C1621" s="4" t="str">
        <f>IF(A1621=1,VLOOKUP(V1621,Head!A:B,2,TRUE),IF(A1621=2,VLOOKUP(V1621,Chest!A:B,2,TRUE),IF(A1621=3,VLOOKUP(V1621,Arm!A:B,2,TRUE),IF(A1621=4,VLOOKUP(V1621,Waist!A:B,2,TRUE),IF(A1621=5,VLOOKUP(V1621,Leg!A:B,2,TRUE),"")))))</f>
        <v>黑带S护腿</v>
      </c>
      <c r="D1621" s="44" t="str">
        <f>IF(X1621=1,VLOOKUP(AA1621,modelID!A:B,2,FALSE),"")</f>
        <v>pl433</v>
      </c>
      <c r="E1621" s="45">
        <f>IF(X1621=0,"",AH1621+VLOOKUP(AN1621,BuildupTable!L:O,4,FALSE))</f>
        <v>72</v>
      </c>
      <c r="F1621" s="1">
        <f t="shared" si="351"/>
        <v>0</v>
      </c>
      <c r="G1621" s="1">
        <f t="shared" si="352"/>
        <v>0</v>
      </c>
      <c r="H1621" s="1">
        <f t="shared" si="353"/>
        <v>0</v>
      </c>
      <c r="I1621" s="1">
        <f t="shared" si="354"/>
        <v>0</v>
      </c>
      <c r="J1621" s="4" t="str">
        <f>IF(AT1621=0,"",VLOOKUP(AT1621,skillbasedata!A:B,2,TRUE))</f>
        <v>攻击</v>
      </c>
      <c r="K1621" s="48">
        <f t="shared" si="355"/>
        <v>1</v>
      </c>
      <c r="L1621" s="4" t="str">
        <f>IF(AU1621=0,"",VLOOKUP(AU1621,skillbasedata!A:B,2,TRUE))</f>
        <v>减轻胆怯</v>
      </c>
      <c r="M1621" s="48">
        <f t="shared" si="356"/>
        <v>1</v>
      </c>
      <c r="N1621" s="4" t="str">
        <f>IF(AV1621=0,"",VLOOKUP(AV1621,skillbasedata!A:B,2,TRUE))</f>
        <v>体力回复量提升</v>
      </c>
      <c r="O1621" s="48">
        <f t="shared" si="357"/>
        <v>1</v>
      </c>
      <c r="P1621" s="4" t="str">
        <f>IF(AW1621=0,"",VLOOKUP(AW1621,skillbasedata!A:B,2,TRUE))</f>
        <v/>
      </c>
      <c r="Q1621" s="48">
        <f t="shared" si="358"/>
        <v>0</v>
      </c>
      <c r="R1621" s="4" t="str">
        <f>IF(AX1621=0,"",VLOOKUP(AX1621,skillbasedata!A:B,2,TRUE))</f>
        <v/>
      </c>
      <c r="S1621" s="48">
        <f t="shared" si="359"/>
        <v>0</v>
      </c>
      <c r="T1621" s="48">
        <f t="shared" si="360"/>
        <v>0</v>
      </c>
      <c r="U1621" s="48">
        <f t="shared" si="361"/>
        <v>0</v>
      </c>
      <c r="V1621" s="51">
        <f t="shared" si="362"/>
        <v>457</v>
      </c>
      <c r="W1621" s="26" t="s">
        <v>3941</v>
      </c>
      <c r="X1621" s="26">
        <v>1</v>
      </c>
      <c r="Y1621" s="26">
        <v>457</v>
      </c>
      <c r="Z1621" s="26">
        <v>1000010</v>
      </c>
      <c r="AA1621" s="26">
        <v>251</v>
      </c>
      <c r="AB1621" s="26">
        <v>6</v>
      </c>
      <c r="AC1621" s="26">
        <v>14000</v>
      </c>
      <c r="AD1621" s="26">
        <v>0</v>
      </c>
      <c r="AE1621" s="26">
        <v>2</v>
      </c>
      <c r="AF1621" s="26">
        <v>1</v>
      </c>
      <c r="AG1621" s="26">
        <v>1</v>
      </c>
      <c r="AH1621" s="26">
        <v>66</v>
      </c>
      <c r="AI1621" s="26">
        <v>1</v>
      </c>
      <c r="AJ1621" s="26">
        <v>1</v>
      </c>
      <c r="AK1621" s="26">
        <v>1</v>
      </c>
      <c r="AL1621" s="26">
        <v>1</v>
      </c>
      <c r="AM1621" s="26">
        <v>1</v>
      </c>
      <c r="AN1621" s="26">
        <v>32</v>
      </c>
      <c r="AO1621" s="26">
        <v>0</v>
      </c>
      <c r="AP1621" s="26">
        <v>0</v>
      </c>
      <c r="AQ1621" s="26">
        <v>0</v>
      </c>
      <c r="AR1621" s="26">
        <v>0</v>
      </c>
      <c r="AS1621" s="26">
        <v>0</v>
      </c>
      <c r="AT1621" s="26">
        <v>1</v>
      </c>
      <c r="AU1621" s="26">
        <v>93</v>
      </c>
      <c r="AV1621" s="26">
        <v>58</v>
      </c>
      <c r="AW1621" s="26">
        <v>0</v>
      </c>
      <c r="AX1621" s="26">
        <v>0</v>
      </c>
      <c r="AY1621" s="26">
        <v>1</v>
      </c>
      <c r="AZ1621" s="26">
        <v>1</v>
      </c>
      <c r="BA1621" s="26">
        <v>1</v>
      </c>
      <c r="BB1621" s="26">
        <v>0</v>
      </c>
      <c r="BC1621" s="26">
        <v>0</v>
      </c>
      <c r="BD1621" s="26" t="s">
        <v>2309</v>
      </c>
      <c r="BE1621" s="26">
        <v>0</v>
      </c>
      <c r="BF1621" s="26">
        <v>0</v>
      </c>
      <c r="BG1621" s="54" t="str">
        <f t="shared" si="363"/>
        <v>01C9</v>
      </c>
      <c r="BH1621" s="9"/>
      <c r="BI1621" s="9"/>
    </row>
    <row r="1622" ht="16.5" spans="1:61">
      <c r="A1622" s="4">
        <f t="shared" si="350"/>
        <v>0</v>
      </c>
      <c r="B1622" s="4" t="str">
        <f>IF(X1622=0,"",VLOOKUP(Y1622,seriesName!A:B,2,TRUE))</f>
        <v/>
      </c>
      <c r="C1622" s="4" t="str">
        <f>IF(A1622=1,VLOOKUP(V1622,Head!A:B,2,TRUE),IF(A1622=2,VLOOKUP(V1622,Chest!A:B,2,TRUE),IF(A1622=3,VLOOKUP(V1622,Arm!A:B,2,TRUE),IF(A1622=4,VLOOKUP(V1622,Waist!A:B,2,TRUE),IF(A1622=5,VLOOKUP(V1622,Leg!A:B,2,TRUE),"")))))</f>
        <v/>
      </c>
      <c r="D1622" s="44" t="str">
        <f>IF(X1622=1,VLOOKUP(AA1622,modelID!A:B,2,FALSE),"")</f>
        <v/>
      </c>
      <c r="E1622" s="45" t="str">
        <f>IF(X1622=0,"",AH1622+VLOOKUP(AN1622,BuildupTable!L:O,4,FALSE))</f>
        <v/>
      </c>
      <c r="F1622" s="1">
        <f t="shared" si="351"/>
        <v>0</v>
      </c>
      <c r="G1622" s="1">
        <f t="shared" si="352"/>
        <v>0</v>
      </c>
      <c r="H1622" s="1">
        <f t="shared" si="353"/>
        <v>0</v>
      </c>
      <c r="I1622" s="1">
        <f t="shared" si="354"/>
        <v>0</v>
      </c>
      <c r="J1622" s="4" t="str">
        <f>IF(AT1622=0,"",VLOOKUP(AT1622,skillbasedata!A:B,2,TRUE))</f>
        <v/>
      </c>
      <c r="K1622" s="48">
        <f t="shared" si="355"/>
        <v>0</v>
      </c>
      <c r="L1622" s="4" t="str">
        <f>IF(AU1622=0,"",VLOOKUP(AU1622,skillbasedata!A:B,2,TRUE))</f>
        <v/>
      </c>
      <c r="M1622" s="48">
        <f t="shared" si="356"/>
        <v>0</v>
      </c>
      <c r="N1622" s="4" t="str">
        <f>IF(AV1622=0,"",VLOOKUP(AV1622,skillbasedata!A:B,2,TRUE))</f>
        <v/>
      </c>
      <c r="O1622" s="48">
        <f t="shared" si="357"/>
        <v>0</v>
      </c>
      <c r="P1622" s="4" t="str">
        <f>IF(AW1622=0,"",VLOOKUP(AW1622,skillbasedata!A:B,2,TRUE))</f>
        <v/>
      </c>
      <c r="Q1622" s="48">
        <f t="shared" si="358"/>
        <v>0</v>
      </c>
      <c r="R1622" s="4" t="str">
        <f>IF(AX1622=0,"",VLOOKUP(AX1622,skillbasedata!A:B,2,TRUE))</f>
        <v/>
      </c>
      <c r="S1622" s="48">
        <f t="shared" si="359"/>
        <v>0</v>
      </c>
      <c r="T1622" s="48">
        <f t="shared" si="360"/>
        <v>0</v>
      </c>
      <c r="U1622" s="48">
        <f t="shared" si="361"/>
        <v>0</v>
      </c>
      <c r="V1622" s="51">
        <f t="shared" si="362"/>
        <v>461</v>
      </c>
      <c r="W1622" s="26" t="s">
        <v>3942</v>
      </c>
      <c r="X1622" s="26">
        <v>0</v>
      </c>
      <c r="Y1622" s="26">
        <v>461</v>
      </c>
      <c r="Z1622" s="26">
        <v>3008001</v>
      </c>
      <c r="AA1622" s="26">
        <v>260</v>
      </c>
      <c r="AB1622" s="26">
        <v>7</v>
      </c>
      <c r="AC1622" s="26">
        <v>6000</v>
      </c>
      <c r="AD1622" s="26">
        <v>0</v>
      </c>
      <c r="AE1622" s="26">
        <v>2</v>
      </c>
      <c r="AF1622" s="26">
        <v>1</v>
      </c>
      <c r="AG1622" s="26">
        <v>1</v>
      </c>
      <c r="AH1622" s="26">
        <v>0</v>
      </c>
      <c r="AI1622" s="26">
        <v>0</v>
      </c>
      <c r="AJ1622" s="26">
        <v>0</v>
      </c>
      <c r="AK1622" s="26">
        <v>0</v>
      </c>
      <c r="AL1622" s="26">
        <v>0</v>
      </c>
      <c r="AM1622" s="26">
        <v>0</v>
      </c>
      <c r="AN1622" s="26">
        <v>13</v>
      </c>
      <c r="AO1622" s="26">
        <v>0</v>
      </c>
      <c r="AP1622" s="26">
        <v>0</v>
      </c>
      <c r="AQ1622" s="26">
        <v>0</v>
      </c>
      <c r="AR1622" s="26">
        <v>0</v>
      </c>
      <c r="AS1622" s="26">
        <v>0</v>
      </c>
      <c r="AT1622" s="26">
        <v>0</v>
      </c>
      <c r="AU1622" s="26">
        <v>0</v>
      </c>
      <c r="AV1622" s="26">
        <v>0</v>
      </c>
      <c r="AW1622" s="26">
        <v>0</v>
      </c>
      <c r="AX1622" s="26">
        <v>0</v>
      </c>
      <c r="AY1622" s="26">
        <v>0</v>
      </c>
      <c r="AZ1622" s="26">
        <v>0</v>
      </c>
      <c r="BA1622" s="26">
        <v>0</v>
      </c>
      <c r="BB1622" s="26">
        <v>0</v>
      </c>
      <c r="BC1622" s="26">
        <v>0</v>
      </c>
      <c r="BD1622" s="26" t="s">
        <v>2309</v>
      </c>
      <c r="BE1622" s="26">
        <v>0</v>
      </c>
      <c r="BF1622" s="26">
        <v>0</v>
      </c>
      <c r="BG1622" s="54" t="str">
        <f t="shared" si="363"/>
        <v>01CD</v>
      </c>
      <c r="BH1622" s="9"/>
      <c r="BI1622" s="9"/>
    </row>
    <row r="1623" ht="16.5" spans="1:61">
      <c r="A1623" s="4">
        <f t="shared" si="350"/>
        <v>2</v>
      </c>
      <c r="B1623" s="4" t="str">
        <f>IF(X1623=0,"",VLOOKUP(Y1623,seriesName!A:B,2,TRUE))</f>
        <v>埃尔迦德</v>
      </c>
      <c r="C1623" s="4" t="str">
        <f>IF(A1623=1,VLOOKUP(V1623,Head!A:B,2,TRUE),IF(A1623=2,VLOOKUP(V1623,Chest!A:B,2,TRUE),IF(A1623=3,VLOOKUP(V1623,Arm!A:B,2,TRUE),IF(A1623=4,VLOOKUP(V1623,Waist!A:B,2,TRUE),IF(A1623=5,VLOOKUP(V1623,Leg!A:B,2,TRUE),"")))))</f>
        <v>埃尔迦德服饰</v>
      </c>
      <c r="D1623" s="44" t="str">
        <f>IF(X1623=1,VLOOKUP(AA1623,modelID!A:B,2,FALSE),"")</f>
        <v>pl508</v>
      </c>
      <c r="E1623" s="45">
        <f>IF(X1623=0,"",AH1623+VLOOKUP(AN1623,BuildupTable!L:O,4,FALSE))</f>
        <v>20</v>
      </c>
      <c r="F1623" s="1">
        <f t="shared" si="351"/>
        <v>0</v>
      </c>
      <c r="G1623" s="1">
        <f t="shared" si="352"/>
        <v>0</v>
      </c>
      <c r="H1623" s="1">
        <f t="shared" si="353"/>
        <v>0</v>
      </c>
      <c r="I1623" s="1">
        <f t="shared" si="354"/>
        <v>0</v>
      </c>
      <c r="J1623" s="4" t="str">
        <f>IF(AT1623=0,"",VLOOKUP(AT1623,skillbasedata!A:B,2,TRUE))</f>
        <v/>
      </c>
      <c r="K1623" s="48">
        <f t="shared" si="355"/>
        <v>0</v>
      </c>
      <c r="L1623" s="4" t="str">
        <f>IF(AU1623=0,"",VLOOKUP(AU1623,skillbasedata!A:B,2,TRUE))</f>
        <v/>
      </c>
      <c r="M1623" s="48">
        <f t="shared" si="356"/>
        <v>0</v>
      </c>
      <c r="N1623" s="4" t="str">
        <f>IF(AV1623=0,"",VLOOKUP(AV1623,skillbasedata!A:B,2,TRUE))</f>
        <v/>
      </c>
      <c r="O1623" s="48">
        <f t="shared" si="357"/>
        <v>0</v>
      </c>
      <c r="P1623" s="4" t="str">
        <f>IF(AW1623=0,"",VLOOKUP(AW1623,skillbasedata!A:B,2,TRUE))</f>
        <v/>
      </c>
      <c r="Q1623" s="48">
        <f t="shared" si="358"/>
        <v>0</v>
      </c>
      <c r="R1623" s="4" t="str">
        <f>IF(AX1623=0,"",VLOOKUP(AX1623,skillbasedata!A:B,2,TRUE))</f>
        <v/>
      </c>
      <c r="S1623" s="48">
        <f t="shared" si="359"/>
        <v>0</v>
      </c>
      <c r="T1623" s="48">
        <f t="shared" si="360"/>
        <v>0</v>
      </c>
      <c r="U1623" s="48">
        <f t="shared" si="361"/>
        <v>0</v>
      </c>
      <c r="V1623" s="51">
        <f t="shared" si="362"/>
        <v>461</v>
      </c>
      <c r="W1623" s="26" t="s">
        <v>3943</v>
      </c>
      <c r="X1623" s="26">
        <v>1</v>
      </c>
      <c r="Y1623" s="26">
        <v>461</v>
      </c>
      <c r="Z1623" s="26">
        <v>3008001</v>
      </c>
      <c r="AA1623" s="26">
        <v>260</v>
      </c>
      <c r="AB1623" s="26">
        <v>7</v>
      </c>
      <c r="AC1623" s="26">
        <v>6000</v>
      </c>
      <c r="AD1623" s="26">
        <v>0</v>
      </c>
      <c r="AE1623" s="26">
        <v>2</v>
      </c>
      <c r="AF1623" s="26">
        <v>1</v>
      </c>
      <c r="AG1623" s="26">
        <v>1</v>
      </c>
      <c r="AH1623" s="26">
        <v>0</v>
      </c>
      <c r="AI1623" s="26">
        <v>0</v>
      </c>
      <c r="AJ1623" s="26">
        <v>0</v>
      </c>
      <c r="AK1623" s="26">
        <v>0</v>
      </c>
      <c r="AL1623" s="26">
        <v>0</v>
      </c>
      <c r="AM1623" s="26">
        <v>0</v>
      </c>
      <c r="AN1623" s="26">
        <v>13</v>
      </c>
      <c r="AO1623" s="26">
        <v>0</v>
      </c>
      <c r="AP1623" s="26">
        <v>0</v>
      </c>
      <c r="AQ1623" s="26">
        <v>0</v>
      </c>
      <c r="AR1623" s="26">
        <v>0</v>
      </c>
      <c r="AS1623" s="26">
        <v>0</v>
      </c>
      <c r="AT1623" s="26">
        <v>0</v>
      </c>
      <c r="AU1623" s="26">
        <v>0</v>
      </c>
      <c r="AV1623" s="26">
        <v>0</v>
      </c>
      <c r="AW1623" s="26">
        <v>0</v>
      </c>
      <c r="AX1623" s="26">
        <v>0</v>
      </c>
      <c r="AY1623" s="26">
        <v>0</v>
      </c>
      <c r="AZ1623" s="26">
        <v>0</v>
      </c>
      <c r="BA1623" s="26">
        <v>0</v>
      </c>
      <c r="BB1623" s="26">
        <v>0</v>
      </c>
      <c r="BC1623" s="26">
        <v>0</v>
      </c>
      <c r="BD1623" s="26" t="s">
        <v>2309</v>
      </c>
      <c r="BE1623" s="26">
        <v>0</v>
      </c>
      <c r="BF1623" s="26">
        <v>0</v>
      </c>
      <c r="BG1623" s="54" t="str">
        <f t="shared" si="363"/>
        <v>01CD</v>
      </c>
      <c r="BH1623" s="9"/>
      <c r="BI1623" s="9"/>
    </row>
    <row r="1624" ht="16.5" spans="1:61">
      <c r="A1624" s="4">
        <f t="shared" si="350"/>
        <v>0</v>
      </c>
      <c r="B1624" s="4" t="str">
        <f>IF(X1624=0,"",VLOOKUP(Y1624,seriesName!A:B,2,TRUE))</f>
        <v/>
      </c>
      <c r="C1624" s="4" t="str">
        <f>IF(A1624=1,VLOOKUP(V1624,Head!A:B,2,TRUE),IF(A1624=2,VLOOKUP(V1624,Chest!A:B,2,TRUE),IF(A1624=3,VLOOKUP(V1624,Arm!A:B,2,TRUE),IF(A1624=4,VLOOKUP(V1624,Waist!A:B,2,TRUE),IF(A1624=5,VLOOKUP(V1624,Leg!A:B,2,TRUE),"")))))</f>
        <v/>
      </c>
      <c r="D1624" s="44" t="str">
        <f>IF(X1624=1,VLOOKUP(AA1624,modelID!A:B,2,FALSE),"")</f>
        <v/>
      </c>
      <c r="E1624" s="45" t="str">
        <f>IF(X1624=0,"",AH1624+VLOOKUP(AN1624,BuildupTable!L:O,4,FALSE))</f>
        <v/>
      </c>
      <c r="F1624" s="1">
        <f t="shared" si="351"/>
        <v>0</v>
      </c>
      <c r="G1624" s="1">
        <f t="shared" si="352"/>
        <v>0</v>
      </c>
      <c r="H1624" s="1">
        <f t="shared" si="353"/>
        <v>0</v>
      </c>
      <c r="I1624" s="1">
        <f t="shared" si="354"/>
        <v>0</v>
      </c>
      <c r="J1624" s="4" t="str">
        <f>IF(AT1624=0,"",VLOOKUP(AT1624,skillbasedata!A:B,2,TRUE))</f>
        <v/>
      </c>
      <c r="K1624" s="48">
        <f t="shared" si="355"/>
        <v>0</v>
      </c>
      <c r="L1624" s="4" t="str">
        <f>IF(AU1624=0,"",VLOOKUP(AU1624,skillbasedata!A:B,2,TRUE))</f>
        <v/>
      </c>
      <c r="M1624" s="48">
        <f t="shared" si="356"/>
        <v>0</v>
      </c>
      <c r="N1624" s="4" t="str">
        <f>IF(AV1624=0,"",VLOOKUP(AV1624,skillbasedata!A:B,2,TRUE))</f>
        <v/>
      </c>
      <c r="O1624" s="48">
        <f t="shared" si="357"/>
        <v>0</v>
      </c>
      <c r="P1624" s="4" t="str">
        <f>IF(AW1624=0,"",VLOOKUP(AW1624,skillbasedata!A:B,2,TRUE))</f>
        <v/>
      </c>
      <c r="Q1624" s="48">
        <f t="shared" si="358"/>
        <v>0</v>
      </c>
      <c r="R1624" s="4" t="str">
        <f>IF(AX1624=0,"",VLOOKUP(AX1624,skillbasedata!A:B,2,TRUE))</f>
        <v/>
      </c>
      <c r="S1624" s="48">
        <f t="shared" si="359"/>
        <v>0</v>
      </c>
      <c r="T1624" s="48">
        <f t="shared" si="360"/>
        <v>0</v>
      </c>
      <c r="U1624" s="48">
        <f t="shared" si="361"/>
        <v>0</v>
      </c>
      <c r="V1624" s="51">
        <f t="shared" si="362"/>
        <v>461</v>
      </c>
      <c r="W1624" s="26" t="s">
        <v>3944</v>
      </c>
      <c r="X1624" s="26">
        <v>0</v>
      </c>
      <c r="Y1624" s="26">
        <v>461</v>
      </c>
      <c r="Z1624" s="26">
        <v>3008001</v>
      </c>
      <c r="AA1624" s="26">
        <v>260</v>
      </c>
      <c r="AB1624" s="26">
        <v>7</v>
      </c>
      <c r="AC1624" s="26">
        <v>6000</v>
      </c>
      <c r="AD1624" s="26">
        <v>0</v>
      </c>
      <c r="AE1624" s="26">
        <v>2</v>
      </c>
      <c r="AF1624" s="26">
        <v>1</v>
      </c>
      <c r="AG1624" s="26">
        <v>1</v>
      </c>
      <c r="AH1624" s="26">
        <v>0</v>
      </c>
      <c r="AI1624" s="26">
        <v>0</v>
      </c>
      <c r="AJ1624" s="26">
        <v>0</v>
      </c>
      <c r="AK1624" s="26">
        <v>0</v>
      </c>
      <c r="AL1624" s="26">
        <v>0</v>
      </c>
      <c r="AM1624" s="26">
        <v>0</v>
      </c>
      <c r="AN1624" s="26">
        <v>13</v>
      </c>
      <c r="AO1624" s="26">
        <v>0</v>
      </c>
      <c r="AP1624" s="26">
        <v>0</v>
      </c>
      <c r="AQ1624" s="26">
        <v>0</v>
      </c>
      <c r="AR1624" s="26">
        <v>0</v>
      </c>
      <c r="AS1624" s="26">
        <v>0</v>
      </c>
      <c r="AT1624" s="26">
        <v>0</v>
      </c>
      <c r="AU1624" s="26">
        <v>0</v>
      </c>
      <c r="AV1624" s="26">
        <v>0</v>
      </c>
      <c r="AW1624" s="26">
        <v>0</v>
      </c>
      <c r="AX1624" s="26">
        <v>0</v>
      </c>
      <c r="AY1624" s="26">
        <v>0</v>
      </c>
      <c r="AZ1624" s="26">
        <v>0</v>
      </c>
      <c r="BA1624" s="26">
        <v>0</v>
      </c>
      <c r="BB1624" s="26">
        <v>0</v>
      </c>
      <c r="BC1624" s="26">
        <v>0</v>
      </c>
      <c r="BD1624" s="26" t="s">
        <v>2309</v>
      </c>
      <c r="BE1624" s="26">
        <v>0</v>
      </c>
      <c r="BF1624" s="26">
        <v>0</v>
      </c>
      <c r="BG1624" s="54" t="str">
        <f t="shared" si="363"/>
        <v>01CD</v>
      </c>
      <c r="BH1624" s="9"/>
      <c r="BI1624" s="9"/>
    </row>
    <row r="1625" ht="16.5" spans="1:61">
      <c r="A1625" s="4">
        <f t="shared" si="350"/>
        <v>0</v>
      </c>
      <c r="B1625" s="4" t="str">
        <f>IF(X1625=0,"",VLOOKUP(Y1625,seriesName!A:B,2,TRUE))</f>
        <v/>
      </c>
      <c r="C1625" s="4" t="str">
        <f>IF(A1625=1,VLOOKUP(V1625,Head!A:B,2,TRUE),IF(A1625=2,VLOOKUP(V1625,Chest!A:B,2,TRUE),IF(A1625=3,VLOOKUP(V1625,Arm!A:B,2,TRUE),IF(A1625=4,VLOOKUP(V1625,Waist!A:B,2,TRUE),IF(A1625=5,VLOOKUP(V1625,Leg!A:B,2,TRUE),"")))))</f>
        <v/>
      </c>
      <c r="D1625" s="44" t="str">
        <f>IF(X1625=1,VLOOKUP(AA1625,modelID!A:B,2,FALSE),"")</f>
        <v/>
      </c>
      <c r="E1625" s="45" t="str">
        <f>IF(X1625=0,"",AH1625+VLOOKUP(AN1625,BuildupTable!L:O,4,FALSE))</f>
        <v/>
      </c>
      <c r="F1625" s="1">
        <f t="shared" si="351"/>
        <v>0</v>
      </c>
      <c r="G1625" s="1">
        <f t="shared" si="352"/>
        <v>0</v>
      </c>
      <c r="H1625" s="1">
        <f t="shared" si="353"/>
        <v>0</v>
      </c>
      <c r="I1625" s="1">
        <f t="shared" si="354"/>
        <v>0</v>
      </c>
      <c r="J1625" s="4" t="str">
        <f>IF(AT1625=0,"",VLOOKUP(AT1625,skillbasedata!A:B,2,TRUE))</f>
        <v/>
      </c>
      <c r="K1625" s="48">
        <f t="shared" si="355"/>
        <v>0</v>
      </c>
      <c r="L1625" s="4" t="str">
        <f>IF(AU1625=0,"",VLOOKUP(AU1625,skillbasedata!A:B,2,TRUE))</f>
        <v/>
      </c>
      <c r="M1625" s="48">
        <f t="shared" si="356"/>
        <v>0</v>
      </c>
      <c r="N1625" s="4" t="str">
        <f>IF(AV1625=0,"",VLOOKUP(AV1625,skillbasedata!A:B,2,TRUE))</f>
        <v/>
      </c>
      <c r="O1625" s="48">
        <f t="shared" si="357"/>
        <v>0</v>
      </c>
      <c r="P1625" s="4" t="str">
        <f>IF(AW1625=0,"",VLOOKUP(AW1625,skillbasedata!A:B,2,TRUE))</f>
        <v/>
      </c>
      <c r="Q1625" s="48">
        <f t="shared" si="358"/>
        <v>0</v>
      </c>
      <c r="R1625" s="4" t="str">
        <f>IF(AX1625=0,"",VLOOKUP(AX1625,skillbasedata!A:B,2,TRUE))</f>
        <v/>
      </c>
      <c r="S1625" s="48">
        <f t="shared" si="359"/>
        <v>0</v>
      </c>
      <c r="T1625" s="48">
        <f t="shared" si="360"/>
        <v>0</v>
      </c>
      <c r="U1625" s="48">
        <f t="shared" si="361"/>
        <v>0</v>
      </c>
      <c r="V1625" s="51">
        <f t="shared" si="362"/>
        <v>461</v>
      </c>
      <c r="W1625" s="26" t="s">
        <v>3945</v>
      </c>
      <c r="X1625" s="26">
        <v>0</v>
      </c>
      <c r="Y1625" s="26">
        <v>461</v>
      </c>
      <c r="Z1625" s="26">
        <v>3008001</v>
      </c>
      <c r="AA1625" s="26">
        <v>260</v>
      </c>
      <c r="AB1625" s="26">
        <v>7</v>
      </c>
      <c r="AC1625" s="26">
        <v>6000</v>
      </c>
      <c r="AD1625" s="26">
        <v>0</v>
      </c>
      <c r="AE1625" s="26">
        <v>2</v>
      </c>
      <c r="AF1625" s="26">
        <v>1</v>
      </c>
      <c r="AG1625" s="26">
        <v>1</v>
      </c>
      <c r="AH1625" s="26">
        <v>0</v>
      </c>
      <c r="AI1625" s="26">
        <v>0</v>
      </c>
      <c r="AJ1625" s="26">
        <v>0</v>
      </c>
      <c r="AK1625" s="26">
        <v>0</v>
      </c>
      <c r="AL1625" s="26">
        <v>0</v>
      </c>
      <c r="AM1625" s="26">
        <v>0</v>
      </c>
      <c r="AN1625" s="26">
        <v>13</v>
      </c>
      <c r="AO1625" s="26">
        <v>0</v>
      </c>
      <c r="AP1625" s="26">
        <v>0</v>
      </c>
      <c r="AQ1625" s="26">
        <v>0</v>
      </c>
      <c r="AR1625" s="26">
        <v>0</v>
      </c>
      <c r="AS1625" s="26">
        <v>0</v>
      </c>
      <c r="AT1625" s="26">
        <v>0</v>
      </c>
      <c r="AU1625" s="26">
        <v>0</v>
      </c>
      <c r="AV1625" s="26">
        <v>0</v>
      </c>
      <c r="AW1625" s="26">
        <v>0</v>
      </c>
      <c r="AX1625" s="26">
        <v>0</v>
      </c>
      <c r="AY1625" s="26">
        <v>0</v>
      </c>
      <c r="AZ1625" s="26">
        <v>0</v>
      </c>
      <c r="BA1625" s="26">
        <v>0</v>
      </c>
      <c r="BB1625" s="26">
        <v>0</v>
      </c>
      <c r="BC1625" s="26">
        <v>0</v>
      </c>
      <c r="BD1625" s="26" t="s">
        <v>2309</v>
      </c>
      <c r="BE1625" s="26">
        <v>0</v>
      </c>
      <c r="BF1625" s="26">
        <v>0</v>
      </c>
      <c r="BG1625" s="54" t="str">
        <f t="shared" si="363"/>
        <v>01CD</v>
      </c>
      <c r="BH1625" s="9"/>
      <c r="BI1625" s="9"/>
    </row>
    <row r="1626" ht="16.5" spans="1:61">
      <c r="A1626" s="4">
        <f t="shared" si="350"/>
        <v>5</v>
      </c>
      <c r="B1626" s="4" t="str">
        <f>IF(X1626=0,"",VLOOKUP(Y1626,seriesName!A:B,2,TRUE))</f>
        <v>埃尔迦德</v>
      </c>
      <c r="C1626" s="4" t="str">
        <f>IF(A1626=1,VLOOKUP(V1626,Head!A:B,2,TRUE),IF(A1626=2,VLOOKUP(V1626,Chest!A:B,2,TRUE),IF(A1626=3,VLOOKUP(V1626,Arm!A:B,2,TRUE),IF(A1626=4,VLOOKUP(V1626,Waist!A:B,2,TRUE),IF(A1626=5,VLOOKUP(V1626,Leg!A:B,2,TRUE),"")))))</f>
        <v>埃尔迦德长裤</v>
      </c>
      <c r="D1626" s="44" t="str">
        <f>IF(X1626=1,VLOOKUP(AA1626,modelID!A:B,2,FALSE),"")</f>
        <v>pl508</v>
      </c>
      <c r="E1626" s="45">
        <f>IF(X1626=0,"",AH1626+VLOOKUP(AN1626,BuildupTable!L:O,4,FALSE))</f>
        <v>20</v>
      </c>
      <c r="F1626" s="1">
        <f t="shared" si="351"/>
        <v>0</v>
      </c>
      <c r="G1626" s="1">
        <f t="shared" si="352"/>
        <v>0</v>
      </c>
      <c r="H1626" s="1">
        <f t="shared" si="353"/>
        <v>0</v>
      </c>
      <c r="I1626" s="1">
        <f t="shared" si="354"/>
        <v>0</v>
      </c>
      <c r="J1626" s="4" t="str">
        <f>IF(AT1626=0,"",VLOOKUP(AT1626,skillbasedata!A:B,2,TRUE))</f>
        <v/>
      </c>
      <c r="K1626" s="48">
        <f t="shared" si="355"/>
        <v>0</v>
      </c>
      <c r="L1626" s="4" t="str">
        <f>IF(AU1626=0,"",VLOOKUP(AU1626,skillbasedata!A:B,2,TRUE))</f>
        <v/>
      </c>
      <c r="M1626" s="48">
        <f t="shared" si="356"/>
        <v>0</v>
      </c>
      <c r="N1626" s="4" t="str">
        <f>IF(AV1626=0,"",VLOOKUP(AV1626,skillbasedata!A:B,2,TRUE))</f>
        <v/>
      </c>
      <c r="O1626" s="48">
        <f t="shared" si="357"/>
        <v>0</v>
      </c>
      <c r="P1626" s="4" t="str">
        <f>IF(AW1626=0,"",VLOOKUP(AW1626,skillbasedata!A:B,2,TRUE))</f>
        <v/>
      </c>
      <c r="Q1626" s="48">
        <f t="shared" si="358"/>
        <v>0</v>
      </c>
      <c r="R1626" s="4" t="str">
        <f>IF(AX1626=0,"",VLOOKUP(AX1626,skillbasedata!A:B,2,TRUE))</f>
        <v/>
      </c>
      <c r="S1626" s="48">
        <f t="shared" si="359"/>
        <v>0</v>
      </c>
      <c r="T1626" s="48">
        <f t="shared" si="360"/>
        <v>0</v>
      </c>
      <c r="U1626" s="48">
        <f t="shared" si="361"/>
        <v>0</v>
      </c>
      <c r="V1626" s="51">
        <f t="shared" si="362"/>
        <v>461</v>
      </c>
      <c r="W1626" s="26" t="s">
        <v>3946</v>
      </c>
      <c r="X1626" s="26">
        <v>1</v>
      </c>
      <c r="Y1626" s="26">
        <v>461</v>
      </c>
      <c r="Z1626" s="26">
        <v>3008001</v>
      </c>
      <c r="AA1626" s="26">
        <v>260</v>
      </c>
      <c r="AB1626" s="26">
        <v>7</v>
      </c>
      <c r="AC1626" s="26">
        <v>6000</v>
      </c>
      <c r="AD1626" s="26">
        <v>0</v>
      </c>
      <c r="AE1626" s="26">
        <v>2</v>
      </c>
      <c r="AF1626" s="26">
        <v>1</v>
      </c>
      <c r="AG1626" s="26">
        <v>1</v>
      </c>
      <c r="AH1626" s="26">
        <v>0</v>
      </c>
      <c r="AI1626" s="26">
        <v>0</v>
      </c>
      <c r="AJ1626" s="26">
        <v>0</v>
      </c>
      <c r="AK1626" s="26">
        <v>0</v>
      </c>
      <c r="AL1626" s="26">
        <v>0</v>
      </c>
      <c r="AM1626" s="26">
        <v>0</v>
      </c>
      <c r="AN1626" s="26">
        <v>13</v>
      </c>
      <c r="AO1626" s="26">
        <v>0</v>
      </c>
      <c r="AP1626" s="26">
        <v>0</v>
      </c>
      <c r="AQ1626" s="26">
        <v>0</v>
      </c>
      <c r="AR1626" s="26">
        <v>0</v>
      </c>
      <c r="AS1626" s="26">
        <v>0</v>
      </c>
      <c r="AT1626" s="26">
        <v>0</v>
      </c>
      <c r="AU1626" s="26">
        <v>0</v>
      </c>
      <c r="AV1626" s="26">
        <v>0</v>
      </c>
      <c r="AW1626" s="26">
        <v>0</v>
      </c>
      <c r="AX1626" s="26">
        <v>0</v>
      </c>
      <c r="AY1626" s="26">
        <v>0</v>
      </c>
      <c r="AZ1626" s="26">
        <v>0</v>
      </c>
      <c r="BA1626" s="26">
        <v>0</v>
      </c>
      <c r="BB1626" s="26">
        <v>0</v>
      </c>
      <c r="BC1626" s="26">
        <v>0</v>
      </c>
      <c r="BD1626" s="26" t="s">
        <v>2309</v>
      </c>
      <c r="BE1626" s="26">
        <v>0</v>
      </c>
      <c r="BF1626" s="26">
        <v>0</v>
      </c>
      <c r="BG1626" s="54" t="str">
        <f t="shared" si="363"/>
        <v>01CD</v>
      </c>
      <c r="BH1626" s="9"/>
      <c r="BI1626" s="9"/>
    </row>
    <row r="1627" ht="16.5" spans="1:61">
      <c r="A1627" s="4">
        <f t="shared" si="350"/>
        <v>1</v>
      </c>
      <c r="B1627" s="4" t="str">
        <f>IF(X1627=0,"",VLOOKUP(Y1627,seriesName!A:B,2,TRUE))</f>
        <v>矜持</v>
      </c>
      <c r="C1627" s="4" t="str">
        <f>IF(A1627=1,VLOOKUP(V1627,Head!A:B,2,TRUE),IF(A1627=2,VLOOKUP(V1627,Chest!A:B,2,TRUE),IF(A1627=3,VLOOKUP(V1627,Arm!A:B,2,TRUE),IF(A1627=4,VLOOKUP(V1627,Waist!A:B,2,TRUE),IF(A1627=5,VLOOKUP(V1627,Leg!A:B,2,TRUE),"")))))</f>
        <v>矜持头盔</v>
      </c>
      <c r="D1627" s="44" t="str">
        <f>IF(X1627=1,VLOOKUP(AA1627,modelID!A:B,2,FALSE),"")</f>
        <v>pl351</v>
      </c>
      <c r="E1627" s="45">
        <f>IF(X1627=0,"",AH1627+VLOOKUP(AN1627,BuildupTable!L:O,4,FALSE))</f>
        <v>179</v>
      </c>
      <c r="F1627" s="1">
        <f t="shared" si="351"/>
        <v>0</v>
      </c>
      <c r="G1627" s="1">
        <f t="shared" si="352"/>
        <v>1</v>
      </c>
      <c r="H1627" s="1">
        <f t="shared" si="353"/>
        <v>1</v>
      </c>
      <c r="I1627" s="1">
        <f t="shared" si="354"/>
        <v>0</v>
      </c>
      <c r="J1627" s="4" t="str">
        <f>IF(AT1627=0,"",VLOOKUP(AT1627,skillbasedata!A:B,2,TRUE))</f>
        <v>力量解放</v>
      </c>
      <c r="K1627" s="48">
        <f t="shared" si="355"/>
        <v>2</v>
      </c>
      <c r="L1627" s="4" t="str">
        <f>IF(AU1627=0,"",VLOOKUP(AU1627,skillbasedata!A:B,2,TRUE))</f>
        <v>攻击</v>
      </c>
      <c r="M1627" s="48">
        <f t="shared" si="356"/>
        <v>1</v>
      </c>
      <c r="N1627" s="4" t="str">
        <f>IF(AV1627=0,"",VLOOKUP(AV1627,skillbasedata!A:B,2,TRUE))</f>
        <v>耳塞</v>
      </c>
      <c r="O1627" s="48">
        <f t="shared" si="357"/>
        <v>1</v>
      </c>
      <c r="P1627" s="4" t="str">
        <f>IF(AW1627=0,"",VLOOKUP(AW1627,skillbasedata!A:B,2,TRUE))</f>
        <v/>
      </c>
      <c r="Q1627" s="48">
        <f t="shared" si="358"/>
        <v>0</v>
      </c>
      <c r="R1627" s="4" t="str">
        <f>IF(AX1627=0,"",VLOOKUP(AX1627,skillbasedata!A:B,2,TRUE))</f>
        <v/>
      </c>
      <c r="S1627" s="48">
        <f t="shared" si="359"/>
        <v>0</v>
      </c>
      <c r="T1627" s="48">
        <f t="shared" si="360"/>
        <v>6</v>
      </c>
      <c r="U1627" s="48">
        <f t="shared" si="361"/>
        <v>10</v>
      </c>
      <c r="V1627" s="51">
        <f t="shared" si="362"/>
        <v>401</v>
      </c>
      <c r="W1627" s="26" t="s">
        <v>3947</v>
      </c>
      <c r="X1627" s="26">
        <v>1</v>
      </c>
      <c r="Y1627" s="26">
        <v>401</v>
      </c>
      <c r="Z1627" s="26">
        <v>19101</v>
      </c>
      <c r="AA1627" s="26">
        <v>169</v>
      </c>
      <c r="AB1627" s="26">
        <v>9</v>
      </c>
      <c r="AC1627" s="26">
        <v>24000</v>
      </c>
      <c r="AD1627" s="26">
        <v>0</v>
      </c>
      <c r="AE1627" s="26">
        <v>2</v>
      </c>
      <c r="AF1627" s="26">
        <v>1</v>
      </c>
      <c r="AG1627" s="26">
        <v>1</v>
      </c>
      <c r="AH1627" s="26">
        <v>123</v>
      </c>
      <c r="AI1627" s="26">
        <v>3</v>
      </c>
      <c r="AJ1627" s="26">
        <v>0</v>
      </c>
      <c r="AK1627" s="26">
        <v>-3</v>
      </c>
      <c r="AL1627" s="26">
        <v>-2</v>
      </c>
      <c r="AM1627" s="26">
        <v>-1</v>
      </c>
      <c r="AN1627" s="26">
        <v>29</v>
      </c>
      <c r="AO1627" s="26">
        <v>0</v>
      </c>
      <c r="AP1627" s="26">
        <v>0</v>
      </c>
      <c r="AQ1627" s="26">
        <v>1</v>
      </c>
      <c r="AR1627" s="26">
        <v>1</v>
      </c>
      <c r="AS1627" s="26">
        <v>0</v>
      </c>
      <c r="AT1627" s="26">
        <v>9</v>
      </c>
      <c r="AU1627" s="26">
        <v>1</v>
      </c>
      <c r="AV1627" s="26">
        <v>61</v>
      </c>
      <c r="AW1627" s="26">
        <v>0</v>
      </c>
      <c r="AX1627" s="26">
        <v>0</v>
      </c>
      <c r="AY1627" s="26">
        <v>2</v>
      </c>
      <c r="AZ1627" s="26">
        <v>1</v>
      </c>
      <c r="BA1627" s="26">
        <v>1</v>
      </c>
      <c r="BB1627" s="26">
        <v>0</v>
      </c>
      <c r="BC1627" s="26">
        <v>0</v>
      </c>
      <c r="BD1627" s="26" t="s">
        <v>2309</v>
      </c>
      <c r="BE1627" s="26">
        <v>6</v>
      </c>
      <c r="BF1627" s="26">
        <v>10</v>
      </c>
      <c r="BG1627" s="54" t="str">
        <f t="shared" si="363"/>
        <v>0191</v>
      </c>
      <c r="BH1627" s="9"/>
      <c r="BI1627" s="9"/>
    </row>
    <row r="1628" ht="16.5" spans="1:61">
      <c r="A1628" s="4">
        <f t="shared" si="350"/>
        <v>2</v>
      </c>
      <c r="B1628" s="4" t="str">
        <f>IF(X1628=0,"",VLOOKUP(Y1628,seriesName!A:B,2,TRUE))</f>
        <v>矜持</v>
      </c>
      <c r="C1628" s="4" t="str">
        <f>IF(A1628=1,VLOOKUP(V1628,Head!A:B,2,TRUE),IF(A1628=2,VLOOKUP(V1628,Chest!A:B,2,TRUE),IF(A1628=3,VLOOKUP(V1628,Arm!A:B,2,TRUE),IF(A1628=4,VLOOKUP(V1628,Waist!A:B,2,TRUE),IF(A1628=5,VLOOKUP(V1628,Leg!A:B,2,TRUE),"")))))</f>
        <v>矜持铠甲</v>
      </c>
      <c r="D1628" s="44" t="str">
        <f>IF(X1628=1,VLOOKUP(AA1628,modelID!A:B,2,FALSE),"")</f>
        <v>pl351</v>
      </c>
      <c r="E1628" s="45">
        <f>IF(X1628=0,"",AH1628+VLOOKUP(AN1628,BuildupTable!L:O,4,FALSE))</f>
        <v>179</v>
      </c>
      <c r="F1628" s="1">
        <f t="shared" si="351"/>
        <v>0</v>
      </c>
      <c r="G1628" s="1">
        <f t="shared" si="352"/>
        <v>0</v>
      </c>
      <c r="H1628" s="1">
        <f t="shared" si="353"/>
        <v>1</v>
      </c>
      <c r="I1628" s="1">
        <f t="shared" si="354"/>
        <v>0</v>
      </c>
      <c r="J1628" s="4" t="str">
        <f>IF(AT1628=0,"",VLOOKUP(AT1628,skillbasedata!A:B,2,TRUE))</f>
        <v>毅力</v>
      </c>
      <c r="K1628" s="48">
        <f t="shared" si="355"/>
        <v>1</v>
      </c>
      <c r="L1628" s="4" t="str">
        <f>IF(AU1628=0,"",VLOOKUP(AU1628,skillbasedata!A:B,2,TRUE))</f>
        <v>攻击</v>
      </c>
      <c r="M1628" s="48">
        <f t="shared" si="356"/>
        <v>1</v>
      </c>
      <c r="N1628" s="4" t="str">
        <f>IF(AV1628=0,"",VLOOKUP(AV1628,skillbasedata!A:B,2,TRUE))</f>
        <v>快吃</v>
      </c>
      <c r="O1628" s="48">
        <f t="shared" si="357"/>
        <v>2</v>
      </c>
      <c r="P1628" s="4" t="str">
        <f>IF(AW1628=0,"",VLOOKUP(AW1628,skillbasedata!A:B,2,TRUE))</f>
        <v/>
      </c>
      <c r="Q1628" s="48">
        <f t="shared" si="358"/>
        <v>0</v>
      </c>
      <c r="R1628" s="4" t="str">
        <f>IF(AX1628=0,"",VLOOKUP(AX1628,skillbasedata!A:B,2,TRUE))</f>
        <v/>
      </c>
      <c r="S1628" s="48">
        <f t="shared" si="359"/>
        <v>0</v>
      </c>
      <c r="T1628" s="48">
        <f t="shared" si="360"/>
        <v>6</v>
      </c>
      <c r="U1628" s="48">
        <f t="shared" si="361"/>
        <v>10</v>
      </c>
      <c r="V1628" s="51">
        <f t="shared" si="362"/>
        <v>401</v>
      </c>
      <c r="W1628" s="26" t="s">
        <v>3948</v>
      </c>
      <c r="X1628" s="26">
        <v>1</v>
      </c>
      <c r="Y1628" s="26">
        <v>401</v>
      </c>
      <c r="Z1628" s="26">
        <v>19101</v>
      </c>
      <c r="AA1628" s="26">
        <v>169</v>
      </c>
      <c r="AB1628" s="26">
        <v>9</v>
      </c>
      <c r="AC1628" s="26">
        <v>24000</v>
      </c>
      <c r="AD1628" s="26">
        <v>0</v>
      </c>
      <c r="AE1628" s="26">
        <v>2</v>
      </c>
      <c r="AF1628" s="26">
        <v>1</v>
      </c>
      <c r="AG1628" s="26">
        <v>1</v>
      </c>
      <c r="AH1628" s="26">
        <v>123</v>
      </c>
      <c r="AI1628" s="26">
        <v>3</v>
      </c>
      <c r="AJ1628" s="26">
        <v>0</v>
      </c>
      <c r="AK1628" s="26">
        <v>-3</v>
      </c>
      <c r="AL1628" s="26">
        <v>-2</v>
      </c>
      <c r="AM1628" s="26">
        <v>-1</v>
      </c>
      <c r="AN1628" s="26">
        <v>29</v>
      </c>
      <c r="AO1628" s="26">
        <v>0</v>
      </c>
      <c r="AP1628" s="26">
        <v>0</v>
      </c>
      <c r="AQ1628" s="26">
        <v>0</v>
      </c>
      <c r="AR1628" s="26">
        <v>1</v>
      </c>
      <c r="AS1628" s="26">
        <v>0</v>
      </c>
      <c r="AT1628" s="26">
        <v>132</v>
      </c>
      <c r="AU1628" s="26">
        <v>1</v>
      </c>
      <c r="AV1628" s="26">
        <v>60</v>
      </c>
      <c r="AW1628" s="26">
        <v>0</v>
      </c>
      <c r="AX1628" s="26">
        <v>0</v>
      </c>
      <c r="AY1628" s="26">
        <v>1</v>
      </c>
      <c r="AZ1628" s="26">
        <v>1</v>
      </c>
      <c r="BA1628" s="26">
        <v>2</v>
      </c>
      <c r="BB1628" s="26">
        <v>0</v>
      </c>
      <c r="BC1628" s="26">
        <v>0</v>
      </c>
      <c r="BD1628" s="26" t="s">
        <v>2309</v>
      </c>
      <c r="BE1628" s="26">
        <v>6</v>
      </c>
      <c r="BF1628" s="26">
        <v>10</v>
      </c>
      <c r="BG1628" s="54" t="str">
        <f t="shared" si="363"/>
        <v>0191</v>
      </c>
      <c r="BH1628" s="9"/>
      <c r="BI1628" s="9"/>
    </row>
    <row r="1629" ht="16.5" spans="1:61">
      <c r="A1629" s="4">
        <f t="shared" si="350"/>
        <v>3</v>
      </c>
      <c r="B1629" s="4" t="str">
        <f>IF(X1629=0,"",VLOOKUP(Y1629,seriesName!A:B,2,TRUE))</f>
        <v>矜持</v>
      </c>
      <c r="C1629" s="4" t="str">
        <f>IF(A1629=1,VLOOKUP(V1629,Head!A:B,2,TRUE),IF(A1629=2,VLOOKUP(V1629,Chest!A:B,2,TRUE),IF(A1629=3,VLOOKUP(V1629,Arm!A:B,2,TRUE),IF(A1629=4,VLOOKUP(V1629,Waist!A:B,2,TRUE),IF(A1629=5,VLOOKUP(V1629,Leg!A:B,2,TRUE),"")))))</f>
        <v>矜持腕甲</v>
      </c>
      <c r="D1629" s="44" t="str">
        <f>IF(X1629=1,VLOOKUP(AA1629,modelID!A:B,2,FALSE),"")</f>
        <v>pl351</v>
      </c>
      <c r="E1629" s="45">
        <f>IF(X1629=0,"",AH1629+VLOOKUP(AN1629,BuildupTable!L:O,4,FALSE))</f>
        <v>179</v>
      </c>
      <c r="F1629" s="1">
        <f t="shared" si="351"/>
        <v>1</v>
      </c>
      <c r="G1629" s="1">
        <f t="shared" si="352"/>
        <v>0</v>
      </c>
      <c r="H1629" s="1">
        <f t="shared" si="353"/>
        <v>1</v>
      </c>
      <c r="I1629" s="1">
        <f t="shared" si="354"/>
        <v>0</v>
      </c>
      <c r="J1629" s="4" t="str">
        <f>IF(AT1629=0,"",VLOOKUP(AT1629,skillbasedata!A:B,2,TRUE))</f>
        <v>毅力</v>
      </c>
      <c r="K1629" s="48">
        <f t="shared" si="355"/>
        <v>1</v>
      </c>
      <c r="L1629" s="4" t="str">
        <f>IF(AU1629=0,"",VLOOKUP(AU1629,skillbasedata!A:B,2,TRUE))</f>
        <v>弱点特效</v>
      </c>
      <c r="M1629" s="48">
        <f t="shared" si="356"/>
        <v>1</v>
      </c>
      <c r="N1629" s="4" t="str">
        <f>IF(AV1629=0,"",VLOOKUP(AV1629,skillbasedata!A:B,2,TRUE))</f>
        <v>耳塞</v>
      </c>
      <c r="O1629" s="48">
        <f t="shared" si="357"/>
        <v>1</v>
      </c>
      <c r="P1629" s="4" t="str">
        <f>IF(AW1629=0,"",VLOOKUP(AW1629,skillbasedata!A:B,2,TRUE))</f>
        <v/>
      </c>
      <c r="Q1629" s="48">
        <f t="shared" si="358"/>
        <v>0</v>
      </c>
      <c r="R1629" s="4" t="str">
        <f>IF(AX1629=0,"",VLOOKUP(AX1629,skillbasedata!A:B,2,TRUE))</f>
        <v/>
      </c>
      <c r="S1629" s="48">
        <f t="shared" si="359"/>
        <v>0</v>
      </c>
      <c r="T1629" s="48">
        <f t="shared" si="360"/>
        <v>6</v>
      </c>
      <c r="U1629" s="48">
        <f t="shared" si="361"/>
        <v>10</v>
      </c>
      <c r="V1629" s="51">
        <f t="shared" si="362"/>
        <v>401</v>
      </c>
      <c r="W1629" s="26" t="s">
        <v>3949</v>
      </c>
      <c r="X1629" s="26">
        <v>1</v>
      </c>
      <c r="Y1629" s="26">
        <v>401</v>
      </c>
      <c r="Z1629" s="26">
        <v>19101</v>
      </c>
      <c r="AA1629" s="26">
        <v>169</v>
      </c>
      <c r="AB1629" s="26">
        <v>9</v>
      </c>
      <c r="AC1629" s="26">
        <v>24000</v>
      </c>
      <c r="AD1629" s="26">
        <v>0</v>
      </c>
      <c r="AE1629" s="26">
        <v>2</v>
      </c>
      <c r="AF1629" s="26">
        <v>1</v>
      </c>
      <c r="AG1629" s="26">
        <v>1</v>
      </c>
      <c r="AH1629" s="26">
        <v>123</v>
      </c>
      <c r="AI1629" s="26">
        <v>3</v>
      </c>
      <c r="AJ1629" s="26">
        <v>0</v>
      </c>
      <c r="AK1629" s="26">
        <v>-3</v>
      </c>
      <c r="AL1629" s="26">
        <v>-2</v>
      </c>
      <c r="AM1629" s="26">
        <v>-1</v>
      </c>
      <c r="AN1629" s="26">
        <v>29</v>
      </c>
      <c r="AO1629" s="26">
        <v>0</v>
      </c>
      <c r="AP1629" s="26">
        <v>1</v>
      </c>
      <c r="AQ1629" s="26">
        <v>0</v>
      </c>
      <c r="AR1629" s="26">
        <v>1</v>
      </c>
      <c r="AS1629" s="26">
        <v>0</v>
      </c>
      <c r="AT1629" s="26">
        <v>132</v>
      </c>
      <c r="AU1629" s="26">
        <v>8</v>
      </c>
      <c r="AV1629" s="26">
        <v>61</v>
      </c>
      <c r="AW1629" s="26">
        <v>0</v>
      </c>
      <c r="AX1629" s="26">
        <v>0</v>
      </c>
      <c r="AY1629" s="26">
        <v>1</v>
      </c>
      <c r="AZ1629" s="26">
        <v>1</v>
      </c>
      <c r="BA1629" s="26">
        <v>1</v>
      </c>
      <c r="BB1629" s="26">
        <v>0</v>
      </c>
      <c r="BC1629" s="26">
        <v>0</v>
      </c>
      <c r="BD1629" s="26" t="s">
        <v>2309</v>
      </c>
      <c r="BE1629" s="26">
        <v>6</v>
      </c>
      <c r="BF1629" s="26">
        <v>10</v>
      </c>
      <c r="BG1629" s="54" t="str">
        <f t="shared" si="363"/>
        <v>0191</v>
      </c>
      <c r="BH1629" s="9"/>
      <c r="BI1629" s="9"/>
    </row>
    <row r="1630" ht="16.5" spans="1:61">
      <c r="A1630" s="4">
        <f t="shared" si="350"/>
        <v>4</v>
      </c>
      <c r="B1630" s="4" t="str">
        <f>IF(X1630=0,"",VLOOKUP(Y1630,seriesName!A:B,2,TRUE))</f>
        <v>矜持</v>
      </c>
      <c r="C1630" s="4" t="str">
        <f>IF(A1630=1,VLOOKUP(V1630,Head!A:B,2,TRUE),IF(A1630=2,VLOOKUP(V1630,Chest!A:B,2,TRUE),IF(A1630=3,VLOOKUP(V1630,Arm!A:B,2,TRUE),IF(A1630=4,VLOOKUP(V1630,Waist!A:B,2,TRUE),IF(A1630=5,VLOOKUP(V1630,Leg!A:B,2,TRUE),"")))))</f>
        <v>矜持腰甲</v>
      </c>
      <c r="D1630" s="44" t="str">
        <f>IF(X1630=1,VLOOKUP(AA1630,modelID!A:B,2,FALSE),"")</f>
        <v>pl351</v>
      </c>
      <c r="E1630" s="45">
        <f>IF(X1630=0,"",AH1630+VLOOKUP(AN1630,BuildupTable!L:O,4,FALSE))</f>
        <v>179</v>
      </c>
      <c r="F1630" s="1">
        <f t="shared" si="351"/>
        <v>2</v>
      </c>
      <c r="G1630" s="1">
        <f t="shared" si="352"/>
        <v>1</v>
      </c>
      <c r="H1630" s="1">
        <f t="shared" si="353"/>
        <v>0</v>
      </c>
      <c r="I1630" s="1">
        <f t="shared" si="354"/>
        <v>0</v>
      </c>
      <c r="J1630" s="4" t="str">
        <f>IF(AT1630=0,"",VLOOKUP(AT1630,skillbasedata!A:B,2,TRUE))</f>
        <v>力量解放</v>
      </c>
      <c r="K1630" s="48">
        <f t="shared" si="355"/>
        <v>3</v>
      </c>
      <c r="L1630" s="4" t="str">
        <f>IF(AU1630=0,"",VLOOKUP(AU1630,skillbasedata!A:B,2,TRUE))</f>
        <v>耐力急速回复</v>
      </c>
      <c r="M1630" s="48">
        <f t="shared" si="356"/>
        <v>1</v>
      </c>
      <c r="N1630" s="4" t="str">
        <f>IF(AV1630=0,"",VLOOKUP(AV1630,skillbasedata!A:B,2,TRUE))</f>
        <v>耳塞</v>
      </c>
      <c r="O1630" s="48">
        <f t="shared" si="357"/>
        <v>1</v>
      </c>
      <c r="P1630" s="4" t="str">
        <f>IF(AW1630=0,"",VLOOKUP(AW1630,skillbasedata!A:B,2,TRUE))</f>
        <v/>
      </c>
      <c r="Q1630" s="48">
        <f t="shared" si="358"/>
        <v>0</v>
      </c>
      <c r="R1630" s="4" t="str">
        <f>IF(AX1630=0,"",VLOOKUP(AX1630,skillbasedata!A:B,2,TRUE))</f>
        <v/>
      </c>
      <c r="S1630" s="48">
        <f t="shared" si="359"/>
        <v>0</v>
      </c>
      <c r="T1630" s="48">
        <f t="shared" si="360"/>
        <v>6</v>
      </c>
      <c r="U1630" s="48">
        <f t="shared" si="361"/>
        <v>10</v>
      </c>
      <c r="V1630" s="51">
        <f t="shared" si="362"/>
        <v>401</v>
      </c>
      <c r="W1630" s="26" t="s">
        <v>3950</v>
      </c>
      <c r="X1630" s="26">
        <v>1</v>
      </c>
      <c r="Y1630" s="26">
        <v>401</v>
      </c>
      <c r="Z1630" s="26">
        <v>19101</v>
      </c>
      <c r="AA1630" s="26">
        <v>169</v>
      </c>
      <c r="AB1630" s="26">
        <v>9</v>
      </c>
      <c r="AC1630" s="26">
        <v>24000</v>
      </c>
      <c r="AD1630" s="26">
        <v>0</v>
      </c>
      <c r="AE1630" s="26">
        <v>2</v>
      </c>
      <c r="AF1630" s="26">
        <v>1</v>
      </c>
      <c r="AG1630" s="26">
        <v>1</v>
      </c>
      <c r="AH1630" s="26">
        <v>123</v>
      </c>
      <c r="AI1630" s="26">
        <v>3</v>
      </c>
      <c r="AJ1630" s="26">
        <v>0</v>
      </c>
      <c r="AK1630" s="26">
        <v>-3</v>
      </c>
      <c r="AL1630" s="26">
        <v>-2</v>
      </c>
      <c r="AM1630" s="26">
        <v>-1</v>
      </c>
      <c r="AN1630" s="26">
        <v>29</v>
      </c>
      <c r="AO1630" s="26">
        <v>0</v>
      </c>
      <c r="AP1630" s="26">
        <v>2</v>
      </c>
      <c r="AQ1630" s="26">
        <v>1</v>
      </c>
      <c r="AR1630" s="26">
        <v>0</v>
      </c>
      <c r="AS1630" s="26">
        <v>0</v>
      </c>
      <c r="AT1630" s="26">
        <v>9</v>
      </c>
      <c r="AU1630" s="26">
        <v>34</v>
      </c>
      <c r="AV1630" s="26">
        <v>61</v>
      </c>
      <c r="AW1630" s="26">
        <v>0</v>
      </c>
      <c r="AX1630" s="26">
        <v>0</v>
      </c>
      <c r="AY1630" s="26">
        <v>3</v>
      </c>
      <c r="AZ1630" s="26">
        <v>1</v>
      </c>
      <c r="BA1630" s="26">
        <v>1</v>
      </c>
      <c r="BB1630" s="26">
        <v>0</v>
      </c>
      <c r="BC1630" s="26">
        <v>0</v>
      </c>
      <c r="BD1630" s="26" t="s">
        <v>2309</v>
      </c>
      <c r="BE1630" s="26">
        <v>6</v>
      </c>
      <c r="BF1630" s="26">
        <v>10</v>
      </c>
      <c r="BG1630" s="54" t="str">
        <f t="shared" si="363"/>
        <v>0191</v>
      </c>
      <c r="BH1630" s="9"/>
      <c r="BI1630" s="9"/>
    </row>
    <row r="1631" ht="16.5" spans="1:61">
      <c r="A1631" s="4">
        <f t="shared" si="350"/>
        <v>5</v>
      </c>
      <c r="B1631" s="4" t="str">
        <f>IF(X1631=0,"",VLOOKUP(Y1631,seriesName!A:B,2,TRUE))</f>
        <v>矜持</v>
      </c>
      <c r="C1631" s="4" t="str">
        <f>IF(A1631=1,VLOOKUP(V1631,Head!A:B,2,TRUE),IF(A1631=2,VLOOKUP(V1631,Chest!A:B,2,TRUE),IF(A1631=3,VLOOKUP(V1631,Arm!A:B,2,TRUE),IF(A1631=4,VLOOKUP(V1631,Waist!A:B,2,TRUE),IF(A1631=5,VLOOKUP(V1631,Leg!A:B,2,TRUE),"")))))</f>
        <v>矜持护腿</v>
      </c>
      <c r="D1631" s="44" t="str">
        <f>IF(X1631=1,VLOOKUP(AA1631,modelID!A:B,2,FALSE),"")</f>
        <v>pl351</v>
      </c>
      <c r="E1631" s="45">
        <f>IF(X1631=0,"",AH1631+VLOOKUP(AN1631,BuildupTable!L:O,4,FALSE))</f>
        <v>179</v>
      </c>
      <c r="F1631" s="1">
        <f t="shared" si="351"/>
        <v>0</v>
      </c>
      <c r="G1631" s="1">
        <f t="shared" si="352"/>
        <v>2</v>
      </c>
      <c r="H1631" s="1">
        <f t="shared" si="353"/>
        <v>0</v>
      </c>
      <c r="I1631" s="1">
        <f t="shared" si="354"/>
        <v>0</v>
      </c>
      <c r="J1631" s="4" t="str">
        <f>IF(AT1631=0,"",VLOOKUP(AT1631,skillbasedata!A:B,2,TRUE))</f>
        <v>毅力</v>
      </c>
      <c r="K1631" s="48">
        <f t="shared" si="355"/>
        <v>1</v>
      </c>
      <c r="L1631" s="4" t="str">
        <f>IF(AU1631=0,"",VLOOKUP(AU1631,skillbasedata!A:B,2,TRUE))</f>
        <v>耐力急速回复</v>
      </c>
      <c r="M1631" s="48">
        <f t="shared" si="356"/>
        <v>2</v>
      </c>
      <c r="N1631" s="4" t="str">
        <f>IF(AV1631=0,"",VLOOKUP(AV1631,skillbasedata!A:B,2,TRUE))</f>
        <v>夺取耐力</v>
      </c>
      <c r="O1631" s="48">
        <f t="shared" si="357"/>
        <v>3</v>
      </c>
      <c r="P1631" s="4" t="str">
        <f>IF(AW1631=0,"",VLOOKUP(AW1631,skillbasedata!A:B,2,TRUE))</f>
        <v/>
      </c>
      <c r="Q1631" s="48">
        <f t="shared" si="358"/>
        <v>0</v>
      </c>
      <c r="R1631" s="4" t="str">
        <f>IF(AX1631=0,"",VLOOKUP(AX1631,skillbasedata!A:B,2,TRUE))</f>
        <v/>
      </c>
      <c r="S1631" s="48">
        <f t="shared" si="359"/>
        <v>0</v>
      </c>
      <c r="T1631" s="48">
        <f t="shared" si="360"/>
        <v>6</v>
      </c>
      <c r="U1631" s="48">
        <f t="shared" si="361"/>
        <v>10</v>
      </c>
      <c r="V1631" s="51">
        <f t="shared" si="362"/>
        <v>401</v>
      </c>
      <c r="W1631" s="26" t="s">
        <v>3951</v>
      </c>
      <c r="X1631" s="26">
        <v>1</v>
      </c>
      <c r="Y1631" s="26">
        <v>401</v>
      </c>
      <c r="Z1631" s="26">
        <v>19101</v>
      </c>
      <c r="AA1631" s="26">
        <v>169</v>
      </c>
      <c r="AB1631" s="26">
        <v>9</v>
      </c>
      <c r="AC1631" s="26">
        <v>24000</v>
      </c>
      <c r="AD1631" s="26">
        <v>0</v>
      </c>
      <c r="AE1631" s="26">
        <v>2</v>
      </c>
      <c r="AF1631" s="26">
        <v>1</v>
      </c>
      <c r="AG1631" s="26">
        <v>1</v>
      </c>
      <c r="AH1631" s="26">
        <v>123</v>
      </c>
      <c r="AI1631" s="26">
        <v>3</v>
      </c>
      <c r="AJ1631" s="26">
        <v>0</v>
      </c>
      <c r="AK1631" s="26">
        <v>-3</v>
      </c>
      <c r="AL1631" s="26">
        <v>-2</v>
      </c>
      <c r="AM1631" s="26">
        <v>-1</v>
      </c>
      <c r="AN1631" s="26">
        <v>29</v>
      </c>
      <c r="AO1631" s="26">
        <v>0</v>
      </c>
      <c r="AP1631" s="26">
        <v>0</v>
      </c>
      <c r="AQ1631" s="26">
        <v>2</v>
      </c>
      <c r="AR1631" s="26">
        <v>0</v>
      </c>
      <c r="AS1631" s="26">
        <v>0</v>
      </c>
      <c r="AT1631" s="26">
        <v>132</v>
      </c>
      <c r="AU1631" s="26">
        <v>34</v>
      </c>
      <c r="AV1631" s="26">
        <v>42</v>
      </c>
      <c r="AW1631" s="26">
        <v>0</v>
      </c>
      <c r="AX1631" s="26">
        <v>0</v>
      </c>
      <c r="AY1631" s="26">
        <v>1</v>
      </c>
      <c r="AZ1631" s="26">
        <v>2</v>
      </c>
      <c r="BA1631" s="26">
        <v>3</v>
      </c>
      <c r="BB1631" s="26">
        <v>0</v>
      </c>
      <c r="BC1631" s="26">
        <v>0</v>
      </c>
      <c r="BD1631" s="26" t="s">
        <v>2309</v>
      </c>
      <c r="BE1631" s="26">
        <v>6</v>
      </c>
      <c r="BF1631" s="26">
        <v>10</v>
      </c>
      <c r="BG1631" s="54" t="str">
        <f t="shared" si="363"/>
        <v>0191</v>
      </c>
      <c r="BH1631" s="9"/>
      <c r="BI1631" s="9"/>
    </row>
    <row r="1632" ht="16.5" spans="1:61">
      <c r="A1632" s="4">
        <f t="shared" si="350"/>
        <v>1</v>
      </c>
      <c r="B1632" s="4" t="str">
        <f>IF(X1632=0,"",VLOOKUP(Y1632,seriesName!A:B,2,TRUE))</f>
        <v>金黄澄月</v>
      </c>
      <c r="C1632" s="4" t="str">
        <f>IF(A1632=1,VLOOKUP(V1632,Head!A:B,2,TRUE),IF(A1632=2,VLOOKUP(V1632,Chest!A:B,2,TRUE),IF(A1632=3,VLOOKUP(V1632,Arm!A:B,2,TRUE),IF(A1632=4,VLOOKUP(V1632,Waist!A:B,2,TRUE),IF(A1632=5,VLOOKUP(V1632,Leg!A:B,2,TRUE),"")))))</f>
        <v>金黄澄月头盔</v>
      </c>
      <c r="D1632" s="44" t="str">
        <f>IF(X1632=1,VLOOKUP(AA1632,modelID!A:B,2,FALSE),"")</f>
        <v>pl335</v>
      </c>
      <c r="E1632" s="45">
        <f>IF(X1632=0,"",AH1632+VLOOKUP(AN1632,BuildupTable!L:O,4,FALSE))</f>
        <v>176</v>
      </c>
      <c r="F1632" s="1">
        <f t="shared" si="351"/>
        <v>0</v>
      </c>
      <c r="G1632" s="1">
        <f t="shared" si="352"/>
        <v>2</v>
      </c>
      <c r="H1632" s="1">
        <f t="shared" si="353"/>
        <v>0</v>
      </c>
      <c r="I1632" s="1">
        <f t="shared" si="354"/>
        <v>0</v>
      </c>
      <c r="J1632" s="4" t="str">
        <f>IF(AT1632=0,"",VLOOKUP(AT1632,skillbasedata!A:B,2,TRUE))</f>
        <v>状态异常必定累积</v>
      </c>
      <c r="K1632" s="48">
        <f t="shared" si="355"/>
        <v>2</v>
      </c>
      <c r="L1632" s="4" t="str">
        <f>IF(AU1632=0,"",VLOOKUP(AU1632,skillbasedata!A:B,2,TRUE))</f>
        <v>攻势</v>
      </c>
      <c r="M1632" s="48">
        <f t="shared" si="356"/>
        <v>1</v>
      </c>
      <c r="N1632" s="4" t="str">
        <f>IF(AV1632=0,"",VLOOKUP(AV1632,skillbasedata!A:B,2,TRUE))</f>
        <v>连击</v>
      </c>
      <c r="O1632" s="48">
        <f t="shared" si="357"/>
        <v>2</v>
      </c>
      <c r="P1632" s="4" t="str">
        <f>IF(AW1632=0,"",VLOOKUP(AW1632,skillbasedata!A:B,2,TRUE))</f>
        <v/>
      </c>
      <c r="Q1632" s="48">
        <f t="shared" si="358"/>
        <v>0</v>
      </c>
      <c r="R1632" s="4" t="str">
        <f>IF(AX1632=0,"",VLOOKUP(AX1632,skillbasedata!A:B,2,TRUE))</f>
        <v/>
      </c>
      <c r="S1632" s="48">
        <f t="shared" si="359"/>
        <v>0</v>
      </c>
      <c r="T1632" s="48">
        <f t="shared" si="360"/>
        <v>6</v>
      </c>
      <c r="U1632" s="48">
        <f t="shared" si="361"/>
        <v>10</v>
      </c>
      <c r="V1632" s="51">
        <f t="shared" si="362"/>
        <v>429</v>
      </c>
      <c r="W1632" s="26" t="s">
        <v>3952</v>
      </c>
      <c r="X1632" s="26">
        <v>1</v>
      </c>
      <c r="Y1632" s="26">
        <v>428</v>
      </c>
      <c r="Z1632" s="26">
        <v>19102</v>
      </c>
      <c r="AA1632" s="26">
        <v>153</v>
      </c>
      <c r="AB1632" s="26">
        <v>9</v>
      </c>
      <c r="AC1632" s="26">
        <v>24000</v>
      </c>
      <c r="AD1632" s="26">
        <v>0</v>
      </c>
      <c r="AE1632" s="26">
        <v>2</v>
      </c>
      <c r="AF1632" s="26">
        <v>1</v>
      </c>
      <c r="AG1632" s="26">
        <v>1</v>
      </c>
      <c r="AH1632" s="26">
        <v>120</v>
      </c>
      <c r="AI1632" s="26">
        <v>3</v>
      </c>
      <c r="AJ1632" s="26">
        <v>-3</v>
      </c>
      <c r="AK1632" s="26">
        <v>-1</v>
      </c>
      <c r="AL1632" s="26">
        <v>-4</v>
      </c>
      <c r="AM1632" s="26">
        <v>2</v>
      </c>
      <c r="AN1632" s="26">
        <v>29</v>
      </c>
      <c r="AO1632" s="26">
        <v>0</v>
      </c>
      <c r="AP1632" s="26">
        <v>0</v>
      </c>
      <c r="AQ1632" s="26">
        <v>2</v>
      </c>
      <c r="AR1632" s="26">
        <v>0</v>
      </c>
      <c r="AS1632" s="26">
        <v>0</v>
      </c>
      <c r="AT1632" s="26">
        <v>134</v>
      </c>
      <c r="AU1632" s="26">
        <v>125</v>
      </c>
      <c r="AV1632" s="26">
        <v>131</v>
      </c>
      <c r="AW1632" s="26">
        <v>0</v>
      </c>
      <c r="AX1632" s="26">
        <v>0</v>
      </c>
      <c r="AY1632" s="26">
        <v>2</v>
      </c>
      <c r="AZ1632" s="26">
        <v>1</v>
      </c>
      <c r="BA1632" s="26">
        <v>2</v>
      </c>
      <c r="BB1632" s="26">
        <v>0</v>
      </c>
      <c r="BC1632" s="26">
        <v>0</v>
      </c>
      <c r="BD1632" s="26" t="s">
        <v>2309</v>
      </c>
      <c r="BE1632" s="26">
        <v>6</v>
      </c>
      <c r="BF1632" s="26">
        <v>10</v>
      </c>
      <c r="BG1632" s="54" t="str">
        <f t="shared" si="363"/>
        <v>01AD</v>
      </c>
      <c r="BH1632" s="9"/>
      <c r="BI1632" s="9"/>
    </row>
    <row r="1633" ht="16.5" spans="1:61">
      <c r="A1633" s="4">
        <f t="shared" si="350"/>
        <v>2</v>
      </c>
      <c r="B1633" s="4" t="str">
        <f>IF(X1633=0,"",VLOOKUP(Y1633,seriesName!A:B,2,TRUE))</f>
        <v>金黄澄月</v>
      </c>
      <c r="C1633" s="4" t="str">
        <f>IF(A1633=1,VLOOKUP(V1633,Head!A:B,2,TRUE),IF(A1633=2,VLOOKUP(V1633,Chest!A:B,2,TRUE),IF(A1633=3,VLOOKUP(V1633,Arm!A:B,2,TRUE),IF(A1633=4,VLOOKUP(V1633,Waist!A:B,2,TRUE),IF(A1633=5,VLOOKUP(V1633,Leg!A:B,2,TRUE),"")))))</f>
        <v>金黄澄月铠甲</v>
      </c>
      <c r="D1633" s="44" t="str">
        <f>IF(X1633=1,VLOOKUP(AA1633,modelID!A:B,2,FALSE),"")</f>
        <v>pl335</v>
      </c>
      <c r="E1633" s="45">
        <f>IF(X1633=0,"",AH1633+VLOOKUP(AN1633,BuildupTable!L:O,4,FALSE))</f>
        <v>176</v>
      </c>
      <c r="F1633" s="1">
        <f t="shared" si="351"/>
        <v>0</v>
      </c>
      <c r="G1633" s="1">
        <f t="shared" si="352"/>
        <v>1</v>
      </c>
      <c r="H1633" s="1">
        <f t="shared" si="353"/>
        <v>1</v>
      </c>
      <c r="I1633" s="1">
        <f t="shared" si="354"/>
        <v>0</v>
      </c>
      <c r="J1633" s="4" t="str">
        <f>IF(AT1633=0,"",VLOOKUP(AT1633,skillbasedata!A:B,2,TRUE))</f>
        <v>坚如磐石</v>
      </c>
      <c r="K1633" s="48">
        <f t="shared" si="355"/>
        <v>2</v>
      </c>
      <c r="L1633" s="4" t="str">
        <f>IF(AU1633=0,"",VLOOKUP(AU1633,skillbasedata!A:B,2,TRUE))</f>
        <v>逆袭</v>
      </c>
      <c r="M1633" s="48">
        <f t="shared" si="356"/>
        <v>2</v>
      </c>
      <c r="N1633" s="4" t="str">
        <f>IF(AV1633=0,"",VLOOKUP(AV1633,skillbasedata!A:B,2,TRUE))</f>
        <v>精灵加护</v>
      </c>
      <c r="O1633" s="48">
        <f t="shared" si="357"/>
        <v>3</v>
      </c>
      <c r="P1633" s="4" t="str">
        <f>IF(AW1633=0,"",VLOOKUP(AW1633,skillbasedata!A:B,2,TRUE))</f>
        <v/>
      </c>
      <c r="Q1633" s="48">
        <f t="shared" si="358"/>
        <v>0</v>
      </c>
      <c r="R1633" s="4" t="str">
        <f>IF(AX1633=0,"",VLOOKUP(AX1633,skillbasedata!A:B,2,TRUE))</f>
        <v/>
      </c>
      <c r="S1633" s="48">
        <f t="shared" si="359"/>
        <v>0</v>
      </c>
      <c r="T1633" s="48">
        <f t="shared" si="360"/>
        <v>6</v>
      </c>
      <c r="U1633" s="48">
        <f t="shared" si="361"/>
        <v>10</v>
      </c>
      <c r="V1633" s="51">
        <f t="shared" si="362"/>
        <v>429</v>
      </c>
      <c r="W1633" s="26" t="s">
        <v>3953</v>
      </c>
      <c r="X1633" s="26">
        <v>1</v>
      </c>
      <c r="Y1633" s="26">
        <v>428</v>
      </c>
      <c r="Z1633" s="26">
        <v>19102</v>
      </c>
      <c r="AA1633" s="26">
        <v>153</v>
      </c>
      <c r="AB1633" s="26">
        <v>9</v>
      </c>
      <c r="AC1633" s="26">
        <v>24000</v>
      </c>
      <c r="AD1633" s="26">
        <v>0</v>
      </c>
      <c r="AE1633" s="26">
        <v>2</v>
      </c>
      <c r="AF1633" s="26">
        <v>1</v>
      </c>
      <c r="AG1633" s="26">
        <v>1</v>
      </c>
      <c r="AH1633" s="26">
        <v>120</v>
      </c>
      <c r="AI1633" s="26">
        <v>3</v>
      </c>
      <c r="AJ1633" s="26">
        <v>-3</v>
      </c>
      <c r="AK1633" s="26">
        <v>-1</v>
      </c>
      <c r="AL1633" s="26">
        <v>-4</v>
      </c>
      <c r="AM1633" s="26">
        <v>2</v>
      </c>
      <c r="AN1633" s="26">
        <v>29</v>
      </c>
      <c r="AO1633" s="26">
        <v>0</v>
      </c>
      <c r="AP1633" s="26">
        <v>0</v>
      </c>
      <c r="AQ1633" s="26">
        <v>1</v>
      </c>
      <c r="AR1633" s="26">
        <v>1</v>
      </c>
      <c r="AS1633" s="26">
        <v>0</v>
      </c>
      <c r="AT1633" s="26">
        <v>118</v>
      </c>
      <c r="AU1633" s="26">
        <v>106</v>
      </c>
      <c r="AV1633" s="26">
        <v>57</v>
      </c>
      <c r="AW1633" s="26">
        <v>0</v>
      </c>
      <c r="AX1633" s="26">
        <v>0</v>
      </c>
      <c r="AY1633" s="26">
        <v>2</v>
      </c>
      <c r="AZ1633" s="26">
        <v>2</v>
      </c>
      <c r="BA1633" s="26">
        <v>3</v>
      </c>
      <c r="BB1633" s="26">
        <v>0</v>
      </c>
      <c r="BC1633" s="26">
        <v>0</v>
      </c>
      <c r="BD1633" s="26" t="s">
        <v>2309</v>
      </c>
      <c r="BE1633" s="26">
        <v>6</v>
      </c>
      <c r="BF1633" s="26">
        <v>10</v>
      </c>
      <c r="BG1633" s="54" t="str">
        <f t="shared" si="363"/>
        <v>01AD</v>
      </c>
      <c r="BH1633" s="9"/>
      <c r="BI1633" s="9"/>
    </row>
    <row r="1634" ht="16.5" spans="1:61">
      <c r="A1634" s="4">
        <f t="shared" si="350"/>
        <v>3</v>
      </c>
      <c r="B1634" s="4" t="str">
        <f>IF(X1634=0,"",VLOOKUP(Y1634,seriesName!A:B,2,TRUE))</f>
        <v>金黄澄月</v>
      </c>
      <c r="C1634" s="4" t="str">
        <f>IF(A1634=1,VLOOKUP(V1634,Head!A:B,2,TRUE),IF(A1634=2,VLOOKUP(V1634,Chest!A:B,2,TRUE),IF(A1634=3,VLOOKUP(V1634,Arm!A:B,2,TRUE),IF(A1634=4,VLOOKUP(V1634,Waist!A:B,2,TRUE),IF(A1634=5,VLOOKUP(V1634,Leg!A:B,2,TRUE),"")))))</f>
        <v>金黄澄月腕甲</v>
      </c>
      <c r="D1634" s="44" t="str">
        <f>IF(X1634=1,VLOOKUP(AA1634,modelID!A:B,2,FALSE),"")</f>
        <v>pl335</v>
      </c>
      <c r="E1634" s="45">
        <f>IF(X1634=0,"",AH1634+VLOOKUP(AN1634,BuildupTable!L:O,4,FALSE))</f>
        <v>176</v>
      </c>
      <c r="F1634" s="1">
        <f t="shared" si="351"/>
        <v>1</v>
      </c>
      <c r="G1634" s="1">
        <f t="shared" si="352"/>
        <v>1</v>
      </c>
      <c r="H1634" s="1">
        <f t="shared" si="353"/>
        <v>0</v>
      </c>
      <c r="I1634" s="1">
        <f t="shared" si="354"/>
        <v>1</v>
      </c>
      <c r="J1634" s="4" t="str">
        <f>IF(AT1634=0,"",VLOOKUP(AT1634,skillbasedata!A:B,2,TRUE))</f>
        <v>超会心</v>
      </c>
      <c r="K1634" s="48">
        <f t="shared" si="355"/>
        <v>1</v>
      </c>
      <c r="L1634" s="4" t="str">
        <f>IF(AU1634=0,"",VLOOKUP(AU1634,skillbasedata!A:B,2,TRUE))</f>
        <v>无伤</v>
      </c>
      <c r="M1634" s="48">
        <f t="shared" si="356"/>
        <v>1</v>
      </c>
      <c r="N1634" s="4" t="str">
        <f>IF(AV1634=0,"",VLOOKUP(AV1634,skillbasedata!A:B,2,TRUE))</f>
        <v>连击</v>
      </c>
      <c r="O1634" s="48">
        <f t="shared" si="357"/>
        <v>1</v>
      </c>
      <c r="P1634" s="4" t="str">
        <f>IF(AW1634=0,"",VLOOKUP(AW1634,skillbasedata!A:B,2,TRUE))</f>
        <v/>
      </c>
      <c r="Q1634" s="48">
        <f t="shared" si="358"/>
        <v>0</v>
      </c>
      <c r="R1634" s="4" t="str">
        <f>IF(AX1634=0,"",VLOOKUP(AX1634,skillbasedata!A:B,2,TRUE))</f>
        <v/>
      </c>
      <c r="S1634" s="48">
        <f t="shared" si="359"/>
        <v>0</v>
      </c>
      <c r="T1634" s="48">
        <f t="shared" si="360"/>
        <v>6</v>
      </c>
      <c r="U1634" s="48">
        <f t="shared" si="361"/>
        <v>10</v>
      </c>
      <c r="V1634" s="51">
        <f t="shared" si="362"/>
        <v>429</v>
      </c>
      <c r="W1634" s="26" t="s">
        <v>3954</v>
      </c>
      <c r="X1634" s="26">
        <v>1</v>
      </c>
      <c r="Y1634" s="26">
        <v>428</v>
      </c>
      <c r="Z1634" s="26">
        <v>19102</v>
      </c>
      <c r="AA1634" s="26">
        <v>153</v>
      </c>
      <c r="AB1634" s="26">
        <v>9</v>
      </c>
      <c r="AC1634" s="26">
        <v>24000</v>
      </c>
      <c r="AD1634" s="26">
        <v>0</v>
      </c>
      <c r="AE1634" s="26">
        <v>2</v>
      </c>
      <c r="AF1634" s="26">
        <v>1</v>
      </c>
      <c r="AG1634" s="26">
        <v>1</v>
      </c>
      <c r="AH1634" s="26">
        <v>120</v>
      </c>
      <c r="AI1634" s="26">
        <v>3</v>
      </c>
      <c r="AJ1634" s="26">
        <v>-3</v>
      </c>
      <c r="AK1634" s="26">
        <v>-1</v>
      </c>
      <c r="AL1634" s="26">
        <v>-4</v>
      </c>
      <c r="AM1634" s="26">
        <v>2</v>
      </c>
      <c r="AN1634" s="26">
        <v>29</v>
      </c>
      <c r="AO1634" s="26">
        <v>0</v>
      </c>
      <c r="AP1634" s="26">
        <v>1</v>
      </c>
      <c r="AQ1634" s="26">
        <v>1</v>
      </c>
      <c r="AR1634" s="26">
        <v>0</v>
      </c>
      <c r="AS1634" s="26">
        <v>1</v>
      </c>
      <c r="AT1634" s="26">
        <v>7</v>
      </c>
      <c r="AU1634" s="26">
        <v>3</v>
      </c>
      <c r="AV1634" s="26">
        <v>131</v>
      </c>
      <c r="AW1634" s="26">
        <v>0</v>
      </c>
      <c r="AX1634" s="26">
        <v>0</v>
      </c>
      <c r="AY1634" s="26">
        <v>1</v>
      </c>
      <c r="AZ1634" s="26">
        <v>1</v>
      </c>
      <c r="BA1634" s="26">
        <v>1</v>
      </c>
      <c r="BB1634" s="26">
        <v>0</v>
      </c>
      <c r="BC1634" s="26">
        <v>0</v>
      </c>
      <c r="BD1634" s="26" t="s">
        <v>2309</v>
      </c>
      <c r="BE1634" s="26">
        <v>6</v>
      </c>
      <c r="BF1634" s="26">
        <v>10</v>
      </c>
      <c r="BG1634" s="54" t="str">
        <f t="shared" si="363"/>
        <v>01AD</v>
      </c>
      <c r="BH1634" s="9"/>
      <c r="BI1634" s="9"/>
    </row>
    <row r="1635" ht="16.5" spans="1:61">
      <c r="A1635" s="4">
        <f t="shared" si="350"/>
        <v>4</v>
      </c>
      <c r="B1635" s="4" t="str">
        <f>IF(X1635=0,"",VLOOKUP(Y1635,seriesName!A:B,2,TRUE))</f>
        <v>金黄澄月</v>
      </c>
      <c r="C1635" s="4" t="str">
        <f>IF(A1635=1,VLOOKUP(V1635,Head!A:B,2,TRUE),IF(A1635=2,VLOOKUP(V1635,Chest!A:B,2,TRUE),IF(A1635=3,VLOOKUP(V1635,Arm!A:B,2,TRUE),IF(A1635=4,VLOOKUP(V1635,Waist!A:B,2,TRUE),IF(A1635=5,VLOOKUP(V1635,Leg!A:B,2,TRUE),"")))))</f>
        <v>金黄澄月腰甲</v>
      </c>
      <c r="D1635" s="44" t="str">
        <f>IF(X1635=1,VLOOKUP(AA1635,modelID!A:B,2,FALSE),"")</f>
        <v>pl335</v>
      </c>
      <c r="E1635" s="45">
        <f>IF(X1635=0,"",AH1635+VLOOKUP(AN1635,BuildupTable!L:O,4,FALSE))</f>
        <v>176</v>
      </c>
      <c r="F1635" s="1">
        <f t="shared" si="351"/>
        <v>0</v>
      </c>
      <c r="G1635" s="1">
        <f t="shared" si="352"/>
        <v>1</v>
      </c>
      <c r="H1635" s="1">
        <f t="shared" si="353"/>
        <v>1</v>
      </c>
      <c r="I1635" s="1">
        <f t="shared" si="354"/>
        <v>0</v>
      </c>
      <c r="J1635" s="4" t="str">
        <f>IF(AT1635=0,"",VLOOKUP(AT1635,skillbasedata!A:B,2,TRUE))</f>
        <v>状态异常必定累积</v>
      </c>
      <c r="K1635" s="48">
        <f t="shared" si="355"/>
        <v>1</v>
      </c>
      <c r="L1635" s="4" t="str">
        <f>IF(AU1635=0,"",VLOOKUP(AU1635,skillbasedata!A:B,2,TRUE))</f>
        <v>攻势</v>
      </c>
      <c r="M1635" s="48">
        <f t="shared" si="356"/>
        <v>1</v>
      </c>
      <c r="N1635" s="4" t="str">
        <f>IF(AV1635=0,"",VLOOKUP(AV1635,skillbasedata!A:B,2,TRUE))</f>
        <v>回避性能</v>
      </c>
      <c r="O1635" s="48">
        <f t="shared" si="357"/>
        <v>2</v>
      </c>
      <c r="P1635" s="4" t="str">
        <f>IF(AW1635=0,"",VLOOKUP(AW1635,skillbasedata!A:B,2,TRUE))</f>
        <v/>
      </c>
      <c r="Q1635" s="48">
        <f t="shared" si="358"/>
        <v>0</v>
      </c>
      <c r="R1635" s="4" t="str">
        <f>IF(AX1635=0,"",VLOOKUP(AX1635,skillbasedata!A:B,2,TRUE))</f>
        <v/>
      </c>
      <c r="S1635" s="48">
        <f t="shared" si="359"/>
        <v>0</v>
      </c>
      <c r="T1635" s="48">
        <f t="shared" si="360"/>
        <v>6</v>
      </c>
      <c r="U1635" s="48">
        <f t="shared" si="361"/>
        <v>10</v>
      </c>
      <c r="V1635" s="51">
        <f t="shared" si="362"/>
        <v>429</v>
      </c>
      <c r="W1635" s="26" t="s">
        <v>3955</v>
      </c>
      <c r="X1635" s="26">
        <v>1</v>
      </c>
      <c r="Y1635" s="26">
        <v>428</v>
      </c>
      <c r="Z1635" s="26">
        <v>19102</v>
      </c>
      <c r="AA1635" s="26">
        <v>153</v>
      </c>
      <c r="AB1635" s="26">
        <v>9</v>
      </c>
      <c r="AC1635" s="26">
        <v>24000</v>
      </c>
      <c r="AD1635" s="26">
        <v>0</v>
      </c>
      <c r="AE1635" s="26">
        <v>2</v>
      </c>
      <c r="AF1635" s="26">
        <v>1</v>
      </c>
      <c r="AG1635" s="26">
        <v>1</v>
      </c>
      <c r="AH1635" s="26">
        <v>120</v>
      </c>
      <c r="AI1635" s="26">
        <v>3</v>
      </c>
      <c r="AJ1635" s="26">
        <v>-3</v>
      </c>
      <c r="AK1635" s="26">
        <v>-1</v>
      </c>
      <c r="AL1635" s="26">
        <v>-4</v>
      </c>
      <c r="AM1635" s="26">
        <v>2</v>
      </c>
      <c r="AN1635" s="26">
        <v>29</v>
      </c>
      <c r="AO1635" s="26">
        <v>0</v>
      </c>
      <c r="AP1635" s="26">
        <v>0</v>
      </c>
      <c r="AQ1635" s="26">
        <v>1</v>
      </c>
      <c r="AR1635" s="26">
        <v>1</v>
      </c>
      <c r="AS1635" s="26">
        <v>0</v>
      </c>
      <c r="AT1635" s="26">
        <v>134</v>
      </c>
      <c r="AU1635" s="26">
        <v>125</v>
      </c>
      <c r="AV1635" s="26">
        <v>65</v>
      </c>
      <c r="AW1635" s="26">
        <v>0</v>
      </c>
      <c r="AX1635" s="26">
        <v>0</v>
      </c>
      <c r="AY1635" s="26">
        <v>1</v>
      </c>
      <c r="AZ1635" s="26">
        <v>1</v>
      </c>
      <c r="BA1635" s="26">
        <v>2</v>
      </c>
      <c r="BB1635" s="26">
        <v>0</v>
      </c>
      <c r="BC1635" s="26">
        <v>0</v>
      </c>
      <c r="BD1635" s="26" t="s">
        <v>2309</v>
      </c>
      <c r="BE1635" s="26">
        <v>6</v>
      </c>
      <c r="BF1635" s="26">
        <v>10</v>
      </c>
      <c r="BG1635" s="54" t="str">
        <f t="shared" si="363"/>
        <v>01AD</v>
      </c>
      <c r="BH1635" s="9"/>
      <c r="BI1635" s="9"/>
    </row>
    <row r="1636" ht="16.5" spans="1:61">
      <c r="A1636" s="4">
        <f t="shared" si="350"/>
        <v>5</v>
      </c>
      <c r="B1636" s="4" t="str">
        <f>IF(X1636=0,"",VLOOKUP(Y1636,seriesName!A:B,2,TRUE))</f>
        <v>金黄澄月</v>
      </c>
      <c r="C1636" s="4" t="str">
        <f>IF(A1636=1,VLOOKUP(V1636,Head!A:B,2,TRUE),IF(A1636=2,VLOOKUP(V1636,Chest!A:B,2,TRUE),IF(A1636=3,VLOOKUP(V1636,Arm!A:B,2,TRUE),IF(A1636=4,VLOOKUP(V1636,Waist!A:B,2,TRUE),IF(A1636=5,VLOOKUP(V1636,Leg!A:B,2,TRUE),"")))))</f>
        <v>金黄澄月护腿</v>
      </c>
      <c r="D1636" s="44" t="str">
        <f>IF(X1636=1,VLOOKUP(AA1636,modelID!A:B,2,FALSE),"")</f>
        <v>pl335</v>
      </c>
      <c r="E1636" s="45">
        <f>IF(X1636=0,"",AH1636+VLOOKUP(AN1636,BuildupTable!L:O,4,FALSE))</f>
        <v>176</v>
      </c>
      <c r="F1636" s="1">
        <f t="shared" si="351"/>
        <v>0</v>
      </c>
      <c r="G1636" s="1">
        <f t="shared" si="352"/>
        <v>1</v>
      </c>
      <c r="H1636" s="1">
        <f t="shared" si="353"/>
        <v>0</v>
      </c>
      <c r="I1636" s="1">
        <f t="shared" si="354"/>
        <v>1</v>
      </c>
      <c r="J1636" s="4" t="str">
        <f>IF(AT1636=0,"",VLOOKUP(AT1636,skillbasedata!A:B,2,TRUE))</f>
        <v>坚如磐石</v>
      </c>
      <c r="K1636" s="48">
        <f t="shared" si="355"/>
        <v>3</v>
      </c>
      <c r="L1636" s="4" t="str">
        <f>IF(AU1636=0,"",VLOOKUP(AU1636,skillbasedata!A:B,2,TRUE))</f>
        <v>无伤</v>
      </c>
      <c r="M1636" s="48">
        <f t="shared" si="356"/>
        <v>2</v>
      </c>
      <c r="N1636" s="4" t="str">
        <f>IF(AV1636=0,"",VLOOKUP(AV1636,skillbasedata!A:B,2,TRUE))</f>
        <v>体力回复量提升</v>
      </c>
      <c r="O1636" s="48">
        <f t="shared" si="357"/>
        <v>2</v>
      </c>
      <c r="P1636" s="4" t="str">
        <f>IF(AW1636=0,"",VLOOKUP(AW1636,skillbasedata!A:B,2,TRUE))</f>
        <v/>
      </c>
      <c r="Q1636" s="48">
        <f t="shared" si="358"/>
        <v>0</v>
      </c>
      <c r="R1636" s="4" t="str">
        <f>IF(AX1636=0,"",VLOOKUP(AX1636,skillbasedata!A:B,2,TRUE))</f>
        <v/>
      </c>
      <c r="S1636" s="48">
        <f t="shared" si="359"/>
        <v>0</v>
      </c>
      <c r="T1636" s="48">
        <f t="shared" si="360"/>
        <v>6</v>
      </c>
      <c r="U1636" s="48">
        <f t="shared" si="361"/>
        <v>10</v>
      </c>
      <c r="V1636" s="51">
        <f t="shared" si="362"/>
        <v>429</v>
      </c>
      <c r="W1636" s="26" t="s">
        <v>3956</v>
      </c>
      <c r="X1636" s="26">
        <v>1</v>
      </c>
      <c r="Y1636" s="26">
        <v>428</v>
      </c>
      <c r="Z1636" s="26">
        <v>19102</v>
      </c>
      <c r="AA1636" s="26">
        <v>153</v>
      </c>
      <c r="AB1636" s="26">
        <v>9</v>
      </c>
      <c r="AC1636" s="26">
        <v>24000</v>
      </c>
      <c r="AD1636" s="26">
        <v>0</v>
      </c>
      <c r="AE1636" s="26">
        <v>2</v>
      </c>
      <c r="AF1636" s="26">
        <v>1</v>
      </c>
      <c r="AG1636" s="26">
        <v>1</v>
      </c>
      <c r="AH1636" s="26">
        <v>120</v>
      </c>
      <c r="AI1636" s="26">
        <v>3</v>
      </c>
      <c r="AJ1636" s="26">
        <v>-3</v>
      </c>
      <c r="AK1636" s="26">
        <v>-1</v>
      </c>
      <c r="AL1636" s="26">
        <v>-4</v>
      </c>
      <c r="AM1636" s="26">
        <v>2</v>
      </c>
      <c r="AN1636" s="26">
        <v>29</v>
      </c>
      <c r="AO1636" s="26">
        <v>0</v>
      </c>
      <c r="AP1636" s="26">
        <v>0</v>
      </c>
      <c r="AQ1636" s="26">
        <v>1</v>
      </c>
      <c r="AR1636" s="26">
        <v>0</v>
      </c>
      <c r="AS1636" s="26">
        <v>1</v>
      </c>
      <c r="AT1636" s="26">
        <v>118</v>
      </c>
      <c r="AU1636" s="26">
        <v>3</v>
      </c>
      <c r="AV1636" s="26">
        <v>58</v>
      </c>
      <c r="AW1636" s="26">
        <v>0</v>
      </c>
      <c r="AX1636" s="26">
        <v>0</v>
      </c>
      <c r="AY1636" s="26">
        <v>3</v>
      </c>
      <c r="AZ1636" s="26">
        <v>2</v>
      </c>
      <c r="BA1636" s="26">
        <v>2</v>
      </c>
      <c r="BB1636" s="26">
        <v>0</v>
      </c>
      <c r="BC1636" s="26">
        <v>0</v>
      </c>
      <c r="BD1636" s="26" t="s">
        <v>2309</v>
      </c>
      <c r="BE1636" s="26">
        <v>6</v>
      </c>
      <c r="BF1636" s="26">
        <v>10</v>
      </c>
      <c r="BG1636" s="54" t="str">
        <f t="shared" si="363"/>
        <v>01AD</v>
      </c>
      <c r="BH1636" s="9"/>
      <c r="BI1636" s="9"/>
    </row>
    <row r="1637" ht="16.5" spans="1:61">
      <c r="A1637" s="4">
        <f t="shared" si="350"/>
        <v>1</v>
      </c>
      <c r="B1637" s="4" t="str">
        <f>IF(X1637=0,"",VLOOKUP(Y1637,seriesName!A:B,2,TRUE))</f>
        <v>银白耀日</v>
      </c>
      <c r="C1637" s="4" t="str">
        <f>IF(A1637=1,VLOOKUP(V1637,Head!A:B,2,TRUE),IF(A1637=2,VLOOKUP(V1637,Chest!A:B,2,TRUE),IF(A1637=3,VLOOKUP(V1637,Arm!A:B,2,TRUE),IF(A1637=4,VLOOKUP(V1637,Waist!A:B,2,TRUE),IF(A1637=5,VLOOKUP(V1637,Leg!A:B,2,TRUE),"")))))</f>
        <v>银白耀日头盔</v>
      </c>
      <c r="D1637" s="44" t="str">
        <f>IF(X1637=1,VLOOKUP(AA1637,modelID!A:B,2,FALSE),"")</f>
        <v>pl336</v>
      </c>
      <c r="E1637" s="45">
        <f>IF(X1637=0,"",AH1637+VLOOKUP(AN1637,BuildupTable!L:O,4,FALSE))</f>
        <v>178</v>
      </c>
      <c r="F1637" s="1">
        <f t="shared" si="351"/>
        <v>2</v>
      </c>
      <c r="G1637" s="1">
        <f t="shared" si="352"/>
        <v>0</v>
      </c>
      <c r="H1637" s="1">
        <f t="shared" si="353"/>
        <v>0</v>
      </c>
      <c r="I1637" s="1">
        <f t="shared" si="354"/>
        <v>1</v>
      </c>
      <c r="J1637" s="4" t="str">
        <f>IF(AT1637=0,"",VLOOKUP(AT1637,skillbasedata!A:B,2,TRUE))</f>
        <v>超会心</v>
      </c>
      <c r="K1637" s="48">
        <f t="shared" si="355"/>
        <v>2</v>
      </c>
      <c r="L1637" s="4" t="str">
        <f>IF(AU1637=0,"",VLOOKUP(AU1637,skillbasedata!A:B,2,TRUE))</f>
        <v>会心击【属性】</v>
      </c>
      <c r="M1637" s="48">
        <f t="shared" si="356"/>
        <v>1</v>
      </c>
      <c r="N1637" s="4" t="str">
        <f>IF(AV1637=0,"",VLOOKUP(AV1637,skillbasedata!A:B,2,TRUE))</f>
        <v>风压耐性</v>
      </c>
      <c r="O1637" s="48">
        <f t="shared" si="357"/>
        <v>3</v>
      </c>
      <c r="P1637" s="4" t="str">
        <f>IF(AW1637=0,"",VLOOKUP(AW1637,skillbasedata!A:B,2,TRUE))</f>
        <v/>
      </c>
      <c r="Q1637" s="48">
        <f t="shared" si="358"/>
        <v>0</v>
      </c>
      <c r="R1637" s="4" t="str">
        <f>IF(AX1637=0,"",VLOOKUP(AX1637,skillbasedata!A:B,2,TRUE))</f>
        <v/>
      </c>
      <c r="S1637" s="48">
        <f t="shared" si="359"/>
        <v>0</v>
      </c>
      <c r="T1637" s="48">
        <f t="shared" si="360"/>
        <v>6</v>
      </c>
      <c r="U1637" s="48">
        <f t="shared" si="361"/>
        <v>10</v>
      </c>
      <c r="V1637" s="51">
        <f t="shared" si="362"/>
        <v>428</v>
      </c>
      <c r="W1637" s="26" t="s">
        <v>3957</v>
      </c>
      <c r="X1637" s="26">
        <v>1</v>
      </c>
      <c r="Y1637" s="26">
        <v>429</v>
      </c>
      <c r="Z1637" s="26">
        <v>19103</v>
      </c>
      <c r="AA1637" s="26">
        <v>154</v>
      </c>
      <c r="AB1637" s="26">
        <v>9</v>
      </c>
      <c r="AC1637" s="26">
        <v>24000</v>
      </c>
      <c r="AD1637" s="26">
        <v>0</v>
      </c>
      <c r="AE1637" s="26">
        <v>2</v>
      </c>
      <c r="AF1637" s="26">
        <v>1</v>
      </c>
      <c r="AG1637" s="26">
        <v>1</v>
      </c>
      <c r="AH1637" s="26">
        <v>122</v>
      </c>
      <c r="AI1637" s="26">
        <v>4</v>
      </c>
      <c r="AJ1637" s="26">
        <v>-4</v>
      </c>
      <c r="AK1637" s="26">
        <v>-2</v>
      </c>
      <c r="AL1637" s="26">
        <v>-3</v>
      </c>
      <c r="AM1637" s="26">
        <v>3</v>
      </c>
      <c r="AN1637" s="26">
        <v>29</v>
      </c>
      <c r="AO1637" s="26">
        <v>0</v>
      </c>
      <c r="AP1637" s="26">
        <v>2</v>
      </c>
      <c r="AQ1637" s="26">
        <v>0</v>
      </c>
      <c r="AR1637" s="26">
        <v>0</v>
      </c>
      <c r="AS1637" s="26">
        <v>1</v>
      </c>
      <c r="AT1637" s="26">
        <v>7</v>
      </c>
      <c r="AU1637" s="26">
        <v>11</v>
      </c>
      <c r="AV1637" s="26">
        <v>62</v>
      </c>
      <c r="AW1637" s="26">
        <v>0</v>
      </c>
      <c r="AX1637" s="26">
        <v>0</v>
      </c>
      <c r="AY1637" s="26">
        <v>2</v>
      </c>
      <c r="AZ1637" s="26">
        <v>1</v>
      </c>
      <c r="BA1637" s="26">
        <v>3</v>
      </c>
      <c r="BB1637" s="26">
        <v>0</v>
      </c>
      <c r="BC1637" s="26">
        <v>0</v>
      </c>
      <c r="BD1637" s="26" t="s">
        <v>2309</v>
      </c>
      <c r="BE1637" s="26">
        <v>6</v>
      </c>
      <c r="BF1637" s="26">
        <v>10</v>
      </c>
      <c r="BG1637" s="54" t="str">
        <f t="shared" si="363"/>
        <v>01AC</v>
      </c>
      <c r="BH1637" s="9"/>
      <c r="BI1637" s="9"/>
    </row>
    <row r="1638" ht="16.5" spans="1:61">
      <c r="A1638" s="4">
        <f t="shared" si="350"/>
        <v>2</v>
      </c>
      <c r="B1638" s="4" t="str">
        <f>IF(X1638=0,"",VLOOKUP(Y1638,seriesName!A:B,2,TRUE))</f>
        <v>银白耀日</v>
      </c>
      <c r="C1638" s="4" t="str">
        <f>IF(A1638=1,VLOOKUP(V1638,Head!A:B,2,TRUE),IF(A1638=2,VLOOKUP(V1638,Chest!A:B,2,TRUE),IF(A1638=3,VLOOKUP(V1638,Arm!A:B,2,TRUE),IF(A1638=4,VLOOKUP(V1638,Waist!A:B,2,TRUE),IF(A1638=5,VLOOKUP(V1638,Leg!A:B,2,TRUE),"")))))</f>
        <v>银白耀日铠甲</v>
      </c>
      <c r="D1638" s="44" t="str">
        <f>IF(X1638=1,VLOOKUP(AA1638,modelID!A:B,2,FALSE),"")</f>
        <v>pl336</v>
      </c>
      <c r="E1638" s="45">
        <f>IF(X1638=0,"",AH1638+VLOOKUP(AN1638,BuildupTable!L:O,4,FALSE))</f>
        <v>178</v>
      </c>
      <c r="F1638" s="1">
        <f t="shared" si="351"/>
        <v>1</v>
      </c>
      <c r="G1638" s="1">
        <f t="shared" si="352"/>
        <v>0</v>
      </c>
      <c r="H1638" s="1">
        <f t="shared" si="353"/>
        <v>1</v>
      </c>
      <c r="I1638" s="1">
        <f t="shared" si="354"/>
        <v>1</v>
      </c>
      <c r="J1638" s="4" t="str">
        <f>IF(AT1638=0,"",VLOOKUP(AT1638,skillbasedata!A:B,2,TRUE))</f>
        <v>弱点特效【属性】</v>
      </c>
      <c r="K1638" s="48">
        <f t="shared" si="355"/>
        <v>1</v>
      </c>
      <c r="L1638" s="4" t="str">
        <f>IF(AU1638=0,"",VLOOKUP(AU1638,skillbasedata!A:B,2,TRUE))</f>
        <v>会心击【属性】</v>
      </c>
      <c r="M1638" s="48">
        <f t="shared" si="356"/>
        <v>1</v>
      </c>
      <c r="N1638" s="4" t="str">
        <f>IF(AV1638=0,"",VLOOKUP(AV1638,skillbasedata!A:B,2,TRUE))</f>
        <v>火属性攻击强化</v>
      </c>
      <c r="O1638" s="48">
        <f t="shared" si="357"/>
        <v>3</v>
      </c>
      <c r="P1638" s="4" t="str">
        <f>IF(AW1638=0,"",VLOOKUP(AW1638,skillbasedata!A:B,2,TRUE))</f>
        <v/>
      </c>
      <c r="Q1638" s="48">
        <f t="shared" si="358"/>
        <v>0</v>
      </c>
      <c r="R1638" s="4" t="str">
        <f>IF(AX1638=0,"",VLOOKUP(AX1638,skillbasedata!A:B,2,TRUE))</f>
        <v/>
      </c>
      <c r="S1638" s="48">
        <f t="shared" si="359"/>
        <v>0</v>
      </c>
      <c r="T1638" s="48">
        <f t="shared" si="360"/>
        <v>6</v>
      </c>
      <c r="U1638" s="48">
        <f t="shared" si="361"/>
        <v>10</v>
      </c>
      <c r="V1638" s="51">
        <f t="shared" si="362"/>
        <v>428</v>
      </c>
      <c r="W1638" s="26" t="s">
        <v>3958</v>
      </c>
      <c r="X1638" s="26">
        <v>1</v>
      </c>
      <c r="Y1638" s="26">
        <v>429</v>
      </c>
      <c r="Z1638" s="26">
        <v>19103</v>
      </c>
      <c r="AA1638" s="26">
        <v>154</v>
      </c>
      <c r="AB1638" s="26">
        <v>9</v>
      </c>
      <c r="AC1638" s="26">
        <v>24000</v>
      </c>
      <c r="AD1638" s="26">
        <v>0</v>
      </c>
      <c r="AE1638" s="26">
        <v>2</v>
      </c>
      <c r="AF1638" s="26">
        <v>1</v>
      </c>
      <c r="AG1638" s="26">
        <v>1</v>
      </c>
      <c r="AH1638" s="26">
        <v>122</v>
      </c>
      <c r="AI1638" s="26">
        <v>4</v>
      </c>
      <c r="AJ1638" s="26">
        <v>-4</v>
      </c>
      <c r="AK1638" s="26">
        <v>-2</v>
      </c>
      <c r="AL1638" s="26">
        <v>-3</v>
      </c>
      <c r="AM1638" s="26">
        <v>3</v>
      </c>
      <c r="AN1638" s="26">
        <v>29</v>
      </c>
      <c r="AO1638" s="26">
        <v>0</v>
      </c>
      <c r="AP1638" s="26">
        <v>1</v>
      </c>
      <c r="AQ1638" s="26">
        <v>0</v>
      </c>
      <c r="AR1638" s="26">
        <v>1</v>
      </c>
      <c r="AS1638" s="26">
        <v>1</v>
      </c>
      <c r="AT1638" s="26">
        <v>130</v>
      </c>
      <c r="AU1638" s="26">
        <v>11</v>
      </c>
      <c r="AV1638" s="26">
        <v>13</v>
      </c>
      <c r="AW1638" s="26">
        <v>0</v>
      </c>
      <c r="AX1638" s="26">
        <v>0</v>
      </c>
      <c r="AY1638" s="26">
        <v>1</v>
      </c>
      <c r="AZ1638" s="26">
        <v>1</v>
      </c>
      <c r="BA1638" s="26">
        <v>3</v>
      </c>
      <c r="BB1638" s="26">
        <v>0</v>
      </c>
      <c r="BC1638" s="26">
        <v>0</v>
      </c>
      <c r="BD1638" s="26" t="s">
        <v>2309</v>
      </c>
      <c r="BE1638" s="26">
        <v>6</v>
      </c>
      <c r="BF1638" s="26">
        <v>10</v>
      </c>
      <c r="BG1638" s="54" t="str">
        <f t="shared" si="363"/>
        <v>01AC</v>
      </c>
      <c r="BH1638" s="9"/>
      <c r="BI1638" s="9"/>
    </row>
    <row r="1639" ht="16.5" spans="1:61">
      <c r="A1639" s="4">
        <f t="shared" si="350"/>
        <v>3</v>
      </c>
      <c r="B1639" s="4" t="str">
        <f>IF(X1639=0,"",VLOOKUP(Y1639,seriesName!A:B,2,TRUE))</f>
        <v>银白耀日</v>
      </c>
      <c r="C1639" s="4" t="str">
        <f>IF(A1639=1,VLOOKUP(V1639,Head!A:B,2,TRUE),IF(A1639=2,VLOOKUP(V1639,Chest!A:B,2,TRUE),IF(A1639=3,VLOOKUP(V1639,Arm!A:B,2,TRUE),IF(A1639=4,VLOOKUP(V1639,Waist!A:B,2,TRUE),IF(A1639=5,VLOOKUP(V1639,Leg!A:B,2,TRUE),"")))))</f>
        <v>银白耀日腕甲</v>
      </c>
      <c r="D1639" s="44" t="str">
        <f>IF(X1639=1,VLOOKUP(AA1639,modelID!A:B,2,FALSE),"")</f>
        <v>pl336</v>
      </c>
      <c r="E1639" s="45">
        <f>IF(X1639=0,"",AH1639+VLOOKUP(AN1639,BuildupTable!L:O,4,FALSE))</f>
        <v>178</v>
      </c>
      <c r="F1639" s="1">
        <f t="shared" si="351"/>
        <v>2</v>
      </c>
      <c r="G1639" s="1">
        <f t="shared" si="352"/>
        <v>0</v>
      </c>
      <c r="H1639" s="1">
        <f t="shared" si="353"/>
        <v>0</v>
      </c>
      <c r="I1639" s="1">
        <f t="shared" si="354"/>
        <v>1</v>
      </c>
      <c r="J1639" s="4" t="str">
        <f>IF(AT1639=0,"",VLOOKUP(AT1639,skillbasedata!A:B,2,TRUE))</f>
        <v>弱点特效【属性】</v>
      </c>
      <c r="K1639" s="48">
        <f t="shared" si="355"/>
        <v>1</v>
      </c>
      <c r="L1639" s="4" t="str">
        <f>IF(AU1639=0,"",VLOOKUP(AU1639,skillbasedata!A:B,2,TRUE))</f>
        <v>会心击【属性】</v>
      </c>
      <c r="M1639" s="48">
        <f t="shared" si="356"/>
        <v>1</v>
      </c>
      <c r="N1639" s="4" t="str">
        <f>IF(AV1639=0,"",VLOOKUP(AV1639,skillbasedata!A:B,2,TRUE))</f>
        <v>体术</v>
      </c>
      <c r="O1639" s="48">
        <f t="shared" si="357"/>
        <v>2</v>
      </c>
      <c r="P1639" s="4" t="str">
        <f>IF(AW1639=0,"",VLOOKUP(AW1639,skillbasedata!A:B,2,TRUE))</f>
        <v/>
      </c>
      <c r="Q1639" s="48">
        <f t="shared" si="358"/>
        <v>0</v>
      </c>
      <c r="R1639" s="4" t="str">
        <f>IF(AX1639=0,"",VLOOKUP(AX1639,skillbasedata!A:B,2,TRUE))</f>
        <v/>
      </c>
      <c r="S1639" s="48">
        <f t="shared" si="359"/>
        <v>0</v>
      </c>
      <c r="T1639" s="48">
        <f t="shared" si="360"/>
        <v>6</v>
      </c>
      <c r="U1639" s="48">
        <f t="shared" si="361"/>
        <v>10</v>
      </c>
      <c r="V1639" s="51">
        <f t="shared" si="362"/>
        <v>428</v>
      </c>
      <c r="W1639" s="26" t="s">
        <v>3959</v>
      </c>
      <c r="X1639" s="26">
        <v>1</v>
      </c>
      <c r="Y1639" s="26">
        <v>429</v>
      </c>
      <c r="Z1639" s="26">
        <v>19103</v>
      </c>
      <c r="AA1639" s="26">
        <v>154</v>
      </c>
      <c r="AB1639" s="26">
        <v>9</v>
      </c>
      <c r="AC1639" s="26">
        <v>24000</v>
      </c>
      <c r="AD1639" s="26">
        <v>0</v>
      </c>
      <c r="AE1639" s="26">
        <v>2</v>
      </c>
      <c r="AF1639" s="26">
        <v>1</v>
      </c>
      <c r="AG1639" s="26">
        <v>1</v>
      </c>
      <c r="AH1639" s="26">
        <v>122</v>
      </c>
      <c r="AI1639" s="26">
        <v>4</v>
      </c>
      <c r="AJ1639" s="26">
        <v>-4</v>
      </c>
      <c r="AK1639" s="26">
        <v>-2</v>
      </c>
      <c r="AL1639" s="26">
        <v>-3</v>
      </c>
      <c r="AM1639" s="26">
        <v>3</v>
      </c>
      <c r="AN1639" s="26">
        <v>29</v>
      </c>
      <c r="AO1639" s="26">
        <v>0</v>
      </c>
      <c r="AP1639" s="26">
        <v>2</v>
      </c>
      <c r="AQ1639" s="26">
        <v>0</v>
      </c>
      <c r="AR1639" s="26">
        <v>0</v>
      </c>
      <c r="AS1639" s="26">
        <v>1</v>
      </c>
      <c r="AT1639" s="26">
        <v>130</v>
      </c>
      <c r="AU1639" s="26">
        <v>11</v>
      </c>
      <c r="AV1639" s="26">
        <v>33</v>
      </c>
      <c r="AW1639" s="26">
        <v>0</v>
      </c>
      <c r="AX1639" s="26">
        <v>0</v>
      </c>
      <c r="AY1639" s="26">
        <v>1</v>
      </c>
      <c r="AZ1639" s="26">
        <v>1</v>
      </c>
      <c r="BA1639" s="26">
        <v>2</v>
      </c>
      <c r="BB1639" s="26">
        <v>0</v>
      </c>
      <c r="BC1639" s="26">
        <v>0</v>
      </c>
      <c r="BD1639" s="26" t="s">
        <v>2309</v>
      </c>
      <c r="BE1639" s="26">
        <v>6</v>
      </c>
      <c r="BF1639" s="26">
        <v>10</v>
      </c>
      <c r="BG1639" s="54" t="str">
        <f t="shared" si="363"/>
        <v>01AC</v>
      </c>
      <c r="BH1639" s="9"/>
      <c r="BI1639" s="9"/>
    </row>
    <row r="1640" ht="16.5" spans="1:61">
      <c r="A1640" s="4">
        <f t="shared" si="350"/>
        <v>4</v>
      </c>
      <c r="B1640" s="4" t="str">
        <f>IF(X1640=0,"",VLOOKUP(Y1640,seriesName!A:B,2,TRUE))</f>
        <v>银白耀日</v>
      </c>
      <c r="C1640" s="4" t="str">
        <f>IF(A1640=1,VLOOKUP(V1640,Head!A:B,2,TRUE),IF(A1640=2,VLOOKUP(V1640,Chest!A:B,2,TRUE),IF(A1640=3,VLOOKUP(V1640,Arm!A:B,2,TRUE),IF(A1640=4,VLOOKUP(V1640,Waist!A:B,2,TRUE),IF(A1640=5,VLOOKUP(V1640,Leg!A:B,2,TRUE),"")))))</f>
        <v>银白耀日腰甲</v>
      </c>
      <c r="D1640" s="44" t="str">
        <f>IF(X1640=1,VLOOKUP(AA1640,modelID!A:B,2,FALSE),"")</f>
        <v>pl336</v>
      </c>
      <c r="E1640" s="45">
        <f>IF(X1640=0,"",AH1640+VLOOKUP(AN1640,BuildupTable!L:O,4,FALSE))</f>
        <v>178</v>
      </c>
      <c r="F1640" s="1">
        <f t="shared" si="351"/>
        <v>2</v>
      </c>
      <c r="G1640" s="1">
        <f t="shared" si="352"/>
        <v>1</v>
      </c>
      <c r="H1640" s="1">
        <f t="shared" si="353"/>
        <v>0</v>
      </c>
      <c r="I1640" s="1">
        <f t="shared" si="354"/>
        <v>0</v>
      </c>
      <c r="J1640" s="4" t="str">
        <f>IF(AT1640=0,"",VLOOKUP(AT1640,skillbasedata!A:B,2,TRUE))</f>
        <v>弱点特效【属性】</v>
      </c>
      <c r="K1640" s="48">
        <f t="shared" si="355"/>
        <v>1</v>
      </c>
      <c r="L1640" s="4" t="str">
        <f>IF(AU1640=0,"",VLOOKUP(AU1640,skillbasedata!A:B,2,TRUE))</f>
        <v>合气</v>
      </c>
      <c r="M1640" s="48">
        <f t="shared" si="356"/>
        <v>1</v>
      </c>
      <c r="N1640" s="4" t="str">
        <f>IF(AV1640=0,"",VLOOKUP(AV1640,skillbasedata!A:B,2,TRUE))</f>
        <v>体术</v>
      </c>
      <c r="O1640" s="48">
        <f t="shared" si="357"/>
        <v>3</v>
      </c>
      <c r="P1640" s="4" t="str">
        <f>IF(AW1640=0,"",VLOOKUP(AW1640,skillbasedata!A:B,2,TRUE))</f>
        <v/>
      </c>
      <c r="Q1640" s="48">
        <f t="shared" si="358"/>
        <v>0</v>
      </c>
      <c r="R1640" s="4" t="str">
        <f>IF(AX1640=0,"",VLOOKUP(AX1640,skillbasedata!A:B,2,TRUE))</f>
        <v/>
      </c>
      <c r="S1640" s="48">
        <f t="shared" si="359"/>
        <v>0</v>
      </c>
      <c r="T1640" s="48">
        <f t="shared" si="360"/>
        <v>6</v>
      </c>
      <c r="U1640" s="48">
        <f t="shared" si="361"/>
        <v>10</v>
      </c>
      <c r="V1640" s="51">
        <f t="shared" si="362"/>
        <v>428</v>
      </c>
      <c r="W1640" s="26" t="s">
        <v>3960</v>
      </c>
      <c r="X1640" s="26">
        <v>1</v>
      </c>
      <c r="Y1640" s="26">
        <v>429</v>
      </c>
      <c r="Z1640" s="26">
        <v>19103</v>
      </c>
      <c r="AA1640" s="26">
        <v>154</v>
      </c>
      <c r="AB1640" s="26">
        <v>9</v>
      </c>
      <c r="AC1640" s="26">
        <v>24000</v>
      </c>
      <c r="AD1640" s="26">
        <v>0</v>
      </c>
      <c r="AE1640" s="26">
        <v>2</v>
      </c>
      <c r="AF1640" s="26">
        <v>1</v>
      </c>
      <c r="AG1640" s="26">
        <v>1</v>
      </c>
      <c r="AH1640" s="26">
        <v>122</v>
      </c>
      <c r="AI1640" s="26">
        <v>4</v>
      </c>
      <c r="AJ1640" s="26">
        <v>-4</v>
      </c>
      <c r="AK1640" s="26">
        <v>-2</v>
      </c>
      <c r="AL1640" s="26">
        <v>-3</v>
      </c>
      <c r="AM1640" s="26">
        <v>3</v>
      </c>
      <c r="AN1640" s="26">
        <v>29</v>
      </c>
      <c r="AO1640" s="26">
        <v>0</v>
      </c>
      <c r="AP1640" s="26">
        <v>2</v>
      </c>
      <c r="AQ1640" s="26">
        <v>1</v>
      </c>
      <c r="AR1640" s="26">
        <v>0</v>
      </c>
      <c r="AS1640" s="26">
        <v>0</v>
      </c>
      <c r="AT1640" s="26">
        <v>130</v>
      </c>
      <c r="AU1640" s="26">
        <v>122</v>
      </c>
      <c r="AV1640" s="26">
        <v>33</v>
      </c>
      <c r="AW1640" s="26">
        <v>0</v>
      </c>
      <c r="AX1640" s="26">
        <v>0</v>
      </c>
      <c r="AY1640" s="26">
        <v>1</v>
      </c>
      <c r="AZ1640" s="26">
        <v>1</v>
      </c>
      <c r="BA1640" s="26">
        <v>3</v>
      </c>
      <c r="BB1640" s="26">
        <v>0</v>
      </c>
      <c r="BC1640" s="26">
        <v>0</v>
      </c>
      <c r="BD1640" s="26" t="s">
        <v>2309</v>
      </c>
      <c r="BE1640" s="26">
        <v>6</v>
      </c>
      <c r="BF1640" s="26">
        <v>10</v>
      </c>
      <c r="BG1640" s="54" t="str">
        <f t="shared" si="363"/>
        <v>01AC</v>
      </c>
      <c r="BH1640" s="9"/>
      <c r="BI1640" s="9"/>
    </row>
    <row r="1641" ht="16.5" spans="1:61">
      <c r="A1641" s="4">
        <f t="shared" si="350"/>
        <v>5</v>
      </c>
      <c r="B1641" s="4" t="str">
        <f>IF(X1641=0,"",VLOOKUP(Y1641,seriesName!A:B,2,TRUE))</f>
        <v>银白耀日</v>
      </c>
      <c r="C1641" s="4" t="str">
        <f>IF(A1641=1,VLOOKUP(V1641,Head!A:B,2,TRUE),IF(A1641=2,VLOOKUP(V1641,Chest!A:B,2,TRUE),IF(A1641=3,VLOOKUP(V1641,Arm!A:B,2,TRUE),IF(A1641=4,VLOOKUP(V1641,Waist!A:B,2,TRUE),IF(A1641=5,VLOOKUP(V1641,Leg!A:B,2,TRUE),"")))))</f>
        <v>银白耀日护腿</v>
      </c>
      <c r="D1641" s="44" t="str">
        <f>IF(X1641=1,VLOOKUP(AA1641,modelID!A:B,2,FALSE),"")</f>
        <v>pl336</v>
      </c>
      <c r="E1641" s="45">
        <f>IF(X1641=0,"",AH1641+VLOOKUP(AN1641,BuildupTable!L:O,4,FALSE))</f>
        <v>178</v>
      </c>
      <c r="F1641" s="1">
        <f t="shared" si="351"/>
        <v>1</v>
      </c>
      <c r="G1641" s="1">
        <f t="shared" si="352"/>
        <v>2</v>
      </c>
      <c r="H1641" s="1">
        <f t="shared" si="353"/>
        <v>0</v>
      </c>
      <c r="I1641" s="1">
        <f t="shared" si="354"/>
        <v>0</v>
      </c>
      <c r="J1641" s="4" t="str">
        <f>IF(AT1641=0,"",VLOOKUP(AT1641,skillbasedata!A:B,2,TRUE))</f>
        <v>超会心</v>
      </c>
      <c r="K1641" s="48">
        <f t="shared" si="355"/>
        <v>1</v>
      </c>
      <c r="L1641" s="4" t="str">
        <f>IF(AU1641=0,"",VLOOKUP(AU1641,skillbasedata!A:B,2,TRUE))</f>
        <v>合气</v>
      </c>
      <c r="M1641" s="48">
        <f t="shared" si="356"/>
        <v>1</v>
      </c>
      <c r="N1641" s="4" t="str">
        <f>IF(AV1641=0,"",VLOOKUP(AV1641,skillbasedata!A:B,2,TRUE))</f>
        <v>精神抖擞</v>
      </c>
      <c r="O1641" s="48">
        <f t="shared" si="357"/>
        <v>2</v>
      </c>
      <c r="P1641" s="4" t="str">
        <f>IF(AW1641=0,"",VLOOKUP(AW1641,skillbasedata!A:B,2,TRUE))</f>
        <v/>
      </c>
      <c r="Q1641" s="48">
        <f t="shared" si="358"/>
        <v>0</v>
      </c>
      <c r="R1641" s="4" t="str">
        <f>IF(AX1641=0,"",VLOOKUP(AX1641,skillbasedata!A:B,2,TRUE))</f>
        <v/>
      </c>
      <c r="S1641" s="48">
        <f t="shared" si="359"/>
        <v>0</v>
      </c>
      <c r="T1641" s="48">
        <f t="shared" si="360"/>
        <v>6</v>
      </c>
      <c r="U1641" s="48">
        <f t="shared" si="361"/>
        <v>10</v>
      </c>
      <c r="V1641" s="51">
        <f t="shared" si="362"/>
        <v>428</v>
      </c>
      <c r="W1641" s="26" t="s">
        <v>3961</v>
      </c>
      <c r="X1641" s="26">
        <v>1</v>
      </c>
      <c r="Y1641" s="26">
        <v>429</v>
      </c>
      <c r="Z1641" s="26">
        <v>19103</v>
      </c>
      <c r="AA1641" s="26">
        <v>154</v>
      </c>
      <c r="AB1641" s="26">
        <v>9</v>
      </c>
      <c r="AC1641" s="26">
        <v>24000</v>
      </c>
      <c r="AD1641" s="26">
        <v>0</v>
      </c>
      <c r="AE1641" s="26">
        <v>2</v>
      </c>
      <c r="AF1641" s="26">
        <v>1</v>
      </c>
      <c r="AG1641" s="26">
        <v>1</v>
      </c>
      <c r="AH1641" s="26">
        <v>122</v>
      </c>
      <c r="AI1641" s="26">
        <v>4</v>
      </c>
      <c r="AJ1641" s="26">
        <v>-4</v>
      </c>
      <c r="AK1641" s="26">
        <v>-2</v>
      </c>
      <c r="AL1641" s="26">
        <v>-3</v>
      </c>
      <c r="AM1641" s="26">
        <v>3</v>
      </c>
      <c r="AN1641" s="26">
        <v>29</v>
      </c>
      <c r="AO1641" s="26">
        <v>0</v>
      </c>
      <c r="AP1641" s="26">
        <v>1</v>
      </c>
      <c r="AQ1641" s="26">
        <v>2</v>
      </c>
      <c r="AR1641" s="26">
        <v>0</v>
      </c>
      <c r="AS1641" s="26">
        <v>0</v>
      </c>
      <c r="AT1641" s="26">
        <v>7</v>
      </c>
      <c r="AU1641" s="26">
        <v>122</v>
      </c>
      <c r="AV1641" s="26">
        <v>10</v>
      </c>
      <c r="AW1641" s="26">
        <v>0</v>
      </c>
      <c r="AX1641" s="26">
        <v>0</v>
      </c>
      <c r="AY1641" s="26">
        <v>1</v>
      </c>
      <c r="AZ1641" s="26">
        <v>1</v>
      </c>
      <c r="BA1641" s="26">
        <v>2</v>
      </c>
      <c r="BB1641" s="26">
        <v>0</v>
      </c>
      <c r="BC1641" s="26">
        <v>0</v>
      </c>
      <c r="BD1641" s="26" t="s">
        <v>2309</v>
      </c>
      <c r="BE1641" s="26">
        <v>6</v>
      </c>
      <c r="BF1641" s="26">
        <v>10</v>
      </c>
      <c r="BG1641" s="54" t="str">
        <f t="shared" si="363"/>
        <v>01AC</v>
      </c>
      <c r="BH1641" s="9"/>
      <c r="BI1641" s="9"/>
    </row>
    <row r="1642" ht="16.5" spans="1:61">
      <c r="A1642" s="4">
        <f t="shared" si="350"/>
        <v>1</v>
      </c>
      <c r="B1642" s="4" t="str">
        <f>IF(X1642=0,"",VLOOKUP(Y1642,seriesName!A:B,2,TRUE))</f>
        <v>月光</v>
      </c>
      <c r="C1642" s="4" t="str">
        <f>IF(A1642=1,VLOOKUP(V1642,Head!A:B,2,TRUE),IF(A1642=2,VLOOKUP(V1642,Chest!A:B,2,TRUE),IF(A1642=3,VLOOKUP(V1642,Arm!A:B,2,TRUE),IF(A1642=4,VLOOKUP(V1642,Waist!A:B,2,TRUE),IF(A1642=5,VLOOKUP(V1642,Leg!A:B,2,TRUE),"")))))</f>
        <v>月光【护额】</v>
      </c>
      <c r="D1642" s="44" t="str">
        <f>IF(X1642=1,VLOOKUP(AA1642,modelID!A:B,2,FALSE),"")</f>
        <v>pl340</v>
      </c>
      <c r="E1642" s="45">
        <f>IF(X1642=0,"",AH1642+VLOOKUP(AN1642,BuildupTable!L:O,4,FALSE))</f>
        <v>174</v>
      </c>
      <c r="F1642" s="1">
        <f t="shared" si="351"/>
        <v>2</v>
      </c>
      <c r="G1642" s="1">
        <f t="shared" si="352"/>
        <v>0</v>
      </c>
      <c r="H1642" s="1">
        <f t="shared" si="353"/>
        <v>1</v>
      </c>
      <c r="I1642" s="1">
        <f t="shared" si="354"/>
        <v>0</v>
      </c>
      <c r="J1642" s="4" t="str">
        <f>IF(AT1642=0,"",VLOOKUP(AT1642,skillbasedata!A:B,2,TRUE))</f>
        <v>匠</v>
      </c>
      <c r="K1642" s="48">
        <f t="shared" si="355"/>
        <v>1</v>
      </c>
      <c r="L1642" s="4" t="str">
        <f>IF(AU1642=0,"",VLOOKUP(AU1642,skillbasedata!A:B,2,TRUE))</f>
        <v>装填扩充</v>
      </c>
      <c r="M1642" s="48">
        <f t="shared" si="356"/>
        <v>1</v>
      </c>
      <c r="N1642" s="4" t="str">
        <f>IF(AV1642=0,"",VLOOKUP(AV1642,skillbasedata!A:B,2,TRUE))</f>
        <v>挑战者</v>
      </c>
      <c r="O1642" s="48">
        <f t="shared" si="357"/>
        <v>3</v>
      </c>
      <c r="P1642" s="4" t="str">
        <f>IF(AW1642=0,"",VLOOKUP(AW1642,skillbasedata!A:B,2,TRUE))</f>
        <v/>
      </c>
      <c r="Q1642" s="48">
        <f t="shared" si="358"/>
        <v>0</v>
      </c>
      <c r="R1642" s="4" t="str">
        <f>IF(AX1642=0,"",VLOOKUP(AX1642,skillbasedata!A:B,2,TRUE))</f>
        <v/>
      </c>
      <c r="S1642" s="48">
        <f t="shared" si="359"/>
        <v>0</v>
      </c>
      <c r="T1642" s="48">
        <f t="shared" si="360"/>
        <v>6</v>
      </c>
      <c r="U1642" s="48">
        <f t="shared" si="361"/>
        <v>10</v>
      </c>
      <c r="V1642" s="51">
        <f t="shared" si="362"/>
        <v>431</v>
      </c>
      <c r="W1642" s="26" t="s">
        <v>3962</v>
      </c>
      <c r="X1642" s="26">
        <v>1</v>
      </c>
      <c r="Y1642" s="26">
        <v>431</v>
      </c>
      <c r="Z1642" s="26">
        <v>19104</v>
      </c>
      <c r="AA1642" s="26">
        <v>158</v>
      </c>
      <c r="AB1642" s="26">
        <v>9</v>
      </c>
      <c r="AC1642" s="26">
        <v>24000</v>
      </c>
      <c r="AD1642" s="26">
        <v>0</v>
      </c>
      <c r="AE1642" s="26">
        <v>2</v>
      </c>
      <c r="AF1642" s="26">
        <v>1</v>
      </c>
      <c r="AG1642" s="26">
        <v>1</v>
      </c>
      <c r="AH1642" s="26">
        <v>118</v>
      </c>
      <c r="AI1642" s="26">
        <v>3</v>
      </c>
      <c r="AJ1642" s="26">
        <v>3</v>
      </c>
      <c r="AK1642" s="26">
        <v>-5</v>
      </c>
      <c r="AL1642" s="26">
        <v>0</v>
      </c>
      <c r="AM1642" s="26">
        <v>-2</v>
      </c>
      <c r="AN1642" s="26">
        <v>29</v>
      </c>
      <c r="AO1642" s="26">
        <v>0</v>
      </c>
      <c r="AP1642" s="26">
        <v>2</v>
      </c>
      <c r="AQ1642" s="26">
        <v>0</v>
      </c>
      <c r="AR1642" s="26">
        <v>1</v>
      </c>
      <c r="AS1642" s="26">
        <v>0</v>
      </c>
      <c r="AT1642" s="26">
        <v>22</v>
      </c>
      <c r="AU1642" s="26">
        <v>51</v>
      </c>
      <c r="AV1642" s="26">
        <v>2</v>
      </c>
      <c r="AW1642" s="26">
        <v>0</v>
      </c>
      <c r="AX1642" s="26">
        <v>0</v>
      </c>
      <c r="AY1642" s="26">
        <v>1</v>
      </c>
      <c r="AZ1642" s="26">
        <v>1</v>
      </c>
      <c r="BA1642" s="26">
        <v>3</v>
      </c>
      <c r="BB1642" s="26">
        <v>0</v>
      </c>
      <c r="BC1642" s="26">
        <v>0</v>
      </c>
      <c r="BD1642" s="26" t="s">
        <v>2309</v>
      </c>
      <c r="BE1642" s="26">
        <v>6</v>
      </c>
      <c r="BF1642" s="26">
        <v>10</v>
      </c>
      <c r="BG1642" s="54" t="str">
        <f t="shared" si="363"/>
        <v>01AF</v>
      </c>
      <c r="BH1642" s="9"/>
      <c r="BI1642" s="9"/>
    </row>
    <row r="1643" ht="16.5" spans="1:61">
      <c r="A1643" s="4">
        <f t="shared" si="350"/>
        <v>2</v>
      </c>
      <c r="B1643" s="4" t="str">
        <f>IF(X1643=0,"",VLOOKUP(Y1643,seriesName!A:B,2,TRUE))</f>
        <v>月光</v>
      </c>
      <c r="C1643" s="4" t="str">
        <f>IF(A1643=1,VLOOKUP(V1643,Head!A:B,2,TRUE),IF(A1643=2,VLOOKUP(V1643,Chest!A:B,2,TRUE),IF(A1643=3,VLOOKUP(V1643,Arm!A:B,2,TRUE),IF(A1643=4,VLOOKUP(V1643,Waist!A:B,2,TRUE),IF(A1643=5,VLOOKUP(V1643,Leg!A:B,2,TRUE),"")))))</f>
        <v>月光【铠衣】</v>
      </c>
      <c r="D1643" s="44" t="str">
        <f>IF(X1643=1,VLOOKUP(AA1643,modelID!A:B,2,FALSE),"")</f>
        <v>pl340</v>
      </c>
      <c r="E1643" s="45">
        <f>IF(X1643=0,"",AH1643+VLOOKUP(AN1643,BuildupTable!L:O,4,FALSE))</f>
        <v>174</v>
      </c>
      <c r="F1643" s="1">
        <f t="shared" si="351"/>
        <v>1</v>
      </c>
      <c r="G1643" s="1">
        <f t="shared" si="352"/>
        <v>0</v>
      </c>
      <c r="H1643" s="1">
        <f t="shared" si="353"/>
        <v>1</v>
      </c>
      <c r="I1643" s="1">
        <f t="shared" si="354"/>
        <v>0</v>
      </c>
      <c r="J1643" s="4" t="str">
        <f>IF(AT1643=0,"",VLOOKUP(AT1643,skillbasedata!A:B,2,TRUE))</f>
        <v>偷袭</v>
      </c>
      <c r="K1643" s="48">
        <f t="shared" si="355"/>
        <v>1</v>
      </c>
      <c r="L1643" s="4" t="str">
        <f>IF(AU1643=0,"",VLOOKUP(AU1643,skillbasedata!A:B,2,TRUE))</f>
        <v>超会心</v>
      </c>
      <c r="M1643" s="48">
        <f t="shared" si="356"/>
        <v>1</v>
      </c>
      <c r="N1643" s="4" t="str">
        <f>IF(AV1643=0,"",VLOOKUP(AV1643,skillbasedata!A:B,2,TRUE))</f>
        <v>挑战者</v>
      </c>
      <c r="O1643" s="48">
        <f t="shared" si="357"/>
        <v>2</v>
      </c>
      <c r="P1643" s="4" t="str">
        <f>IF(AW1643=0,"",VLOOKUP(AW1643,skillbasedata!A:B,2,TRUE))</f>
        <v/>
      </c>
      <c r="Q1643" s="48">
        <f t="shared" si="358"/>
        <v>0</v>
      </c>
      <c r="R1643" s="4" t="str">
        <f>IF(AX1643=0,"",VLOOKUP(AX1643,skillbasedata!A:B,2,TRUE))</f>
        <v/>
      </c>
      <c r="S1643" s="48">
        <f t="shared" si="359"/>
        <v>0</v>
      </c>
      <c r="T1643" s="48">
        <f t="shared" si="360"/>
        <v>6</v>
      </c>
      <c r="U1643" s="48">
        <f t="shared" si="361"/>
        <v>10</v>
      </c>
      <c r="V1643" s="51">
        <f t="shared" si="362"/>
        <v>431</v>
      </c>
      <c r="W1643" s="26" t="s">
        <v>3963</v>
      </c>
      <c r="X1643" s="26">
        <v>1</v>
      </c>
      <c r="Y1643" s="26">
        <v>431</v>
      </c>
      <c r="Z1643" s="26">
        <v>19104</v>
      </c>
      <c r="AA1643" s="26">
        <v>158</v>
      </c>
      <c r="AB1643" s="26">
        <v>9</v>
      </c>
      <c r="AC1643" s="26">
        <v>24000</v>
      </c>
      <c r="AD1643" s="26">
        <v>0</v>
      </c>
      <c r="AE1643" s="26">
        <v>2</v>
      </c>
      <c r="AF1643" s="26">
        <v>1</v>
      </c>
      <c r="AG1643" s="26">
        <v>1</v>
      </c>
      <c r="AH1643" s="26">
        <v>118</v>
      </c>
      <c r="AI1643" s="26">
        <v>3</v>
      </c>
      <c r="AJ1643" s="26">
        <v>3</v>
      </c>
      <c r="AK1643" s="26">
        <v>-5</v>
      </c>
      <c r="AL1643" s="26">
        <v>0</v>
      </c>
      <c r="AM1643" s="26">
        <v>-2</v>
      </c>
      <c r="AN1643" s="26">
        <v>29</v>
      </c>
      <c r="AO1643" s="26">
        <v>0</v>
      </c>
      <c r="AP1643" s="26">
        <v>1</v>
      </c>
      <c r="AQ1643" s="26">
        <v>0</v>
      </c>
      <c r="AR1643" s="26">
        <v>1</v>
      </c>
      <c r="AS1643" s="26">
        <v>0</v>
      </c>
      <c r="AT1643" s="26">
        <v>119</v>
      </c>
      <c r="AU1643" s="26">
        <v>7</v>
      </c>
      <c r="AV1643" s="26">
        <v>2</v>
      </c>
      <c r="AW1643" s="26">
        <v>0</v>
      </c>
      <c r="AX1643" s="26">
        <v>0</v>
      </c>
      <c r="AY1643" s="26">
        <v>1</v>
      </c>
      <c r="AZ1643" s="26">
        <v>1</v>
      </c>
      <c r="BA1643" s="26">
        <v>2</v>
      </c>
      <c r="BB1643" s="26">
        <v>0</v>
      </c>
      <c r="BC1643" s="26">
        <v>0</v>
      </c>
      <c r="BD1643" s="26" t="s">
        <v>2309</v>
      </c>
      <c r="BE1643" s="26">
        <v>6</v>
      </c>
      <c r="BF1643" s="26">
        <v>10</v>
      </c>
      <c r="BG1643" s="54" t="str">
        <f t="shared" si="363"/>
        <v>01AF</v>
      </c>
      <c r="BH1643" s="9"/>
      <c r="BI1643" s="9"/>
    </row>
    <row r="1644" ht="16.5" spans="1:61">
      <c r="A1644" s="4">
        <f t="shared" si="350"/>
        <v>3</v>
      </c>
      <c r="B1644" s="4" t="str">
        <f>IF(X1644=0,"",VLOOKUP(Y1644,seriesName!A:B,2,TRUE))</f>
        <v>月光</v>
      </c>
      <c r="C1644" s="4" t="str">
        <f>IF(A1644=1,VLOOKUP(V1644,Head!A:B,2,TRUE),IF(A1644=2,VLOOKUP(V1644,Chest!A:B,2,TRUE),IF(A1644=3,VLOOKUP(V1644,Arm!A:B,2,TRUE),IF(A1644=4,VLOOKUP(V1644,Waist!A:B,2,TRUE),IF(A1644=5,VLOOKUP(V1644,Leg!A:B,2,TRUE),"")))))</f>
        <v>月光【手甲】</v>
      </c>
      <c r="D1644" s="44" t="str">
        <f>IF(X1644=1,VLOOKUP(AA1644,modelID!A:B,2,FALSE),"")</f>
        <v>pl340</v>
      </c>
      <c r="E1644" s="45">
        <f>IF(X1644=0,"",AH1644+VLOOKUP(AN1644,BuildupTable!L:O,4,FALSE))</f>
        <v>174</v>
      </c>
      <c r="F1644" s="1">
        <f t="shared" si="351"/>
        <v>0</v>
      </c>
      <c r="G1644" s="1">
        <f t="shared" si="352"/>
        <v>2</v>
      </c>
      <c r="H1644" s="1">
        <f t="shared" si="353"/>
        <v>0</v>
      </c>
      <c r="I1644" s="1">
        <f t="shared" si="354"/>
        <v>0</v>
      </c>
      <c r="J1644" s="4" t="str">
        <f>IF(AT1644=0,"",VLOOKUP(AT1644,skillbasedata!A:B,2,TRUE))</f>
        <v>巧击</v>
      </c>
      <c r="K1644" s="48">
        <f t="shared" si="355"/>
        <v>2</v>
      </c>
      <c r="L1644" s="4" t="str">
        <f>IF(AU1644=0,"",VLOOKUP(AU1644,skillbasedata!A:B,2,TRUE))</f>
        <v>回避性能</v>
      </c>
      <c r="M1644" s="48">
        <f t="shared" si="356"/>
        <v>3</v>
      </c>
      <c r="N1644" s="4" t="str">
        <f>IF(AV1644=0,"",VLOOKUP(AV1644,skillbasedata!A:B,2,TRUE))</f>
        <v/>
      </c>
      <c r="O1644" s="48">
        <f t="shared" si="357"/>
        <v>0</v>
      </c>
      <c r="P1644" s="4" t="str">
        <f>IF(AW1644=0,"",VLOOKUP(AW1644,skillbasedata!A:B,2,TRUE))</f>
        <v/>
      </c>
      <c r="Q1644" s="48">
        <f t="shared" si="358"/>
        <v>0</v>
      </c>
      <c r="R1644" s="4" t="str">
        <f>IF(AX1644=0,"",VLOOKUP(AX1644,skillbasedata!A:B,2,TRUE))</f>
        <v/>
      </c>
      <c r="S1644" s="48">
        <f t="shared" si="359"/>
        <v>0</v>
      </c>
      <c r="T1644" s="48">
        <f t="shared" si="360"/>
        <v>6</v>
      </c>
      <c r="U1644" s="48">
        <f t="shared" si="361"/>
        <v>10</v>
      </c>
      <c r="V1644" s="51">
        <f t="shared" si="362"/>
        <v>431</v>
      </c>
      <c r="W1644" s="26" t="s">
        <v>3964</v>
      </c>
      <c r="X1644" s="26">
        <v>1</v>
      </c>
      <c r="Y1644" s="26">
        <v>431</v>
      </c>
      <c r="Z1644" s="26">
        <v>19104</v>
      </c>
      <c r="AA1644" s="26">
        <v>158</v>
      </c>
      <c r="AB1644" s="26">
        <v>9</v>
      </c>
      <c r="AC1644" s="26">
        <v>24000</v>
      </c>
      <c r="AD1644" s="26">
        <v>0</v>
      </c>
      <c r="AE1644" s="26">
        <v>2</v>
      </c>
      <c r="AF1644" s="26">
        <v>1</v>
      </c>
      <c r="AG1644" s="26">
        <v>1</v>
      </c>
      <c r="AH1644" s="26">
        <v>118</v>
      </c>
      <c r="AI1644" s="26">
        <v>3</v>
      </c>
      <c r="AJ1644" s="26">
        <v>3</v>
      </c>
      <c r="AK1644" s="26">
        <v>-5</v>
      </c>
      <c r="AL1644" s="26">
        <v>0</v>
      </c>
      <c r="AM1644" s="26">
        <v>-2</v>
      </c>
      <c r="AN1644" s="26">
        <v>29</v>
      </c>
      <c r="AO1644" s="26">
        <v>0</v>
      </c>
      <c r="AP1644" s="26">
        <v>0</v>
      </c>
      <c r="AQ1644" s="26">
        <v>2</v>
      </c>
      <c r="AR1644" s="26">
        <v>0</v>
      </c>
      <c r="AS1644" s="26">
        <v>0</v>
      </c>
      <c r="AT1644" s="26">
        <v>120</v>
      </c>
      <c r="AU1644" s="26">
        <v>65</v>
      </c>
      <c r="AV1644" s="26">
        <v>0</v>
      </c>
      <c r="AW1644" s="26">
        <v>0</v>
      </c>
      <c r="AX1644" s="26">
        <v>0</v>
      </c>
      <c r="AY1644" s="26">
        <v>2</v>
      </c>
      <c r="AZ1644" s="26">
        <v>3</v>
      </c>
      <c r="BA1644" s="26">
        <v>0</v>
      </c>
      <c r="BB1644" s="26">
        <v>0</v>
      </c>
      <c r="BC1644" s="26">
        <v>0</v>
      </c>
      <c r="BD1644" s="26" t="s">
        <v>2309</v>
      </c>
      <c r="BE1644" s="26">
        <v>6</v>
      </c>
      <c r="BF1644" s="26">
        <v>10</v>
      </c>
      <c r="BG1644" s="54" t="str">
        <f t="shared" si="363"/>
        <v>01AF</v>
      </c>
      <c r="BH1644" s="9"/>
      <c r="BI1644" s="9"/>
    </row>
    <row r="1645" ht="16.5" spans="1:61">
      <c r="A1645" s="4">
        <f t="shared" si="350"/>
        <v>4</v>
      </c>
      <c r="B1645" s="4" t="str">
        <f>IF(X1645=0,"",VLOOKUP(Y1645,seriesName!A:B,2,TRUE))</f>
        <v>月光</v>
      </c>
      <c r="C1645" s="4" t="str">
        <f>IF(A1645=1,VLOOKUP(V1645,Head!A:B,2,TRUE),IF(A1645=2,VLOOKUP(V1645,Chest!A:B,2,TRUE),IF(A1645=3,VLOOKUP(V1645,Arm!A:B,2,TRUE),IF(A1645=4,VLOOKUP(V1645,Waist!A:B,2,TRUE),IF(A1645=5,VLOOKUP(V1645,Leg!A:B,2,TRUE),"")))))</f>
        <v>月光【腰带】</v>
      </c>
      <c r="D1645" s="44" t="str">
        <f>IF(X1645=1,VLOOKUP(AA1645,modelID!A:B,2,FALSE),"")</f>
        <v>pl340</v>
      </c>
      <c r="E1645" s="45">
        <f>IF(X1645=0,"",AH1645+VLOOKUP(AN1645,BuildupTable!L:O,4,FALSE))</f>
        <v>174</v>
      </c>
      <c r="F1645" s="1">
        <f t="shared" si="351"/>
        <v>2</v>
      </c>
      <c r="G1645" s="1">
        <f t="shared" si="352"/>
        <v>0</v>
      </c>
      <c r="H1645" s="1">
        <f t="shared" si="353"/>
        <v>1</v>
      </c>
      <c r="I1645" s="1">
        <f t="shared" si="354"/>
        <v>0</v>
      </c>
      <c r="J1645" s="4" t="str">
        <f>IF(AT1645=0,"",VLOOKUP(AT1645,skillbasedata!A:B,2,TRUE))</f>
        <v>偷袭</v>
      </c>
      <c r="K1645" s="48">
        <f t="shared" si="355"/>
        <v>1</v>
      </c>
      <c r="L1645" s="4" t="str">
        <f>IF(AU1645=0,"",VLOOKUP(AU1645,skillbasedata!A:B,2,TRUE))</f>
        <v>匠</v>
      </c>
      <c r="M1645" s="48">
        <f t="shared" si="356"/>
        <v>2</v>
      </c>
      <c r="N1645" s="4" t="str">
        <f>IF(AV1645=0,"",VLOOKUP(AV1645,skillbasedata!A:B,2,TRUE))</f>
        <v>散弹・扩散箭强化</v>
      </c>
      <c r="O1645" s="48">
        <f t="shared" si="357"/>
        <v>2</v>
      </c>
      <c r="P1645" s="4" t="str">
        <f>IF(AW1645=0,"",VLOOKUP(AW1645,skillbasedata!A:B,2,TRUE))</f>
        <v/>
      </c>
      <c r="Q1645" s="48">
        <f t="shared" si="358"/>
        <v>0</v>
      </c>
      <c r="R1645" s="4" t="str">
        <f>IF(AX1645=0,"",VLOOKUP(AX1645,skillbasedata!A:B,2,TRUE))</f>
        <v/>
      </c>
      <c r="S1645" s="48">
        <f t="shared" si="359"/>
        <v>0</v>
      </c>
      <c r="T1645" s="48">
        <f t="shared" si="360"/>
        <v>6</v>
      </c>
      <c r="U1645" s="48">
        <f t="shared" si="361"/>
        <v>10</v>
      </c>
      <c r="V1645" s="51">
        <f t="shared" si="362"/>
        <v>431</v>
      </c>
      <c r="W1645" s="26" t="s">
        <v>3965</v>
      </c>
      <c r="X1645" s="26">
        <v>1</v>
      </c>
      <c r="Y1645" s="26">
        <v>431</v>
      </c>
      <c r="Z1645" s="26">
        <v>19104</v>
      </c>
      <c r="AA1645" s="26">
        <v>158</v>
      </c>
      <c r="AB1645" s="26">
        <v>9</v>
      </c>
      <c r="AC1645" s="26">
        <v>24000</v>
      </c>
      <c r="AD1645" s="26">
        <v>0</v>
      </c>
      <c r="AE1645" s="26">
        <v>2</v>
      </c>
      <c r="AF1645" s="26">
        <v>1</v>
      </c>
      <c r="AG1645" s="26">
        <v>1</v>
      </c>
      <c r="AH1645" s="26">
        <v>118</v>
      </c>
      <c r="AI1645" s="26">
        <v>3</v>
      </c>
      <c r="AJ1645" s="26">
        <v>3</v>
      </c>
      <c r="AK1645" s="26">
        <v>-5</v>
      </c>
      <c r="AL1645" s="26">
        <v>0</v>
      </c>
      <c r="AM1645" s="26">
        <v>-2</v>
      </c>
      <c r="AN1645" s="26">
        <v>29</v>
      </c>
      <c r="AO1645" s="26">
        <v>0</v>
      </c>
      <c r="AP1645" s="26">
        <v>2</v>
      </c>
      <c r="AQ1645" s="26">
        <v>0</v>
      </c>
      <c r="AR1645" s="26">
        <v>1</v>
      </c>
      <c r="AS1645" s="26">
        <v>0</v>
      </c>
      <c r="AT1645" s="26">
        <v>119</v>
      </c>
      <c r="AU1645" s="26">
        <v>22</v>
      </c>
      <c r="AV1645" s="26">
        <v>50</v>
      </c>
      <c r="AW1645" s="26">
        <v>0</v>
      </c>
      <c r="AX1645" s="26">
        <v>0</v>
      </c>
      <c r="AY1645" s="26">
        <v>1</v>
      </c>
      <c r="AZ1645" s="26">
        <v>2</v>
      </c>
      <c r="BA1645" s="26">
        <v>2</v>
      </c>
      <c r="BB1645" s="26">
        <v>0</v>
      </c>
      <c r="BC1645" s="26">
        <v>0</v>
      </c>
      <c r="BD1645" s="26" t="s">
        <v>2309</v>
      </c>
      <c r="BE1645" s="26">
        <v>6</v>
      </c>
      <c r="BF1645" s="26">
        <v>10</v>
      </c>
      <c r="BG1645" s="54" t="str">
        <f t="shared" si="363"/>
        <v>01AF</v>
      </c>
      <c r="BH1645" s="9"/>
      <c r="BI1645" s="9"/>
    </row>
    <row r="1646" ht="16.5" spans="1:61">
      <c r="A1646" s="4">
        <f t="shared" si="350"/>
        <v>5</v>
      </c>
      <c r="B1646" s="4" t="str">
        <f>IF(X1646=0,"",VLOOKUP(Y1646,seriesName!A:B,2,TRUE))</f>
        <v>月光</v>
      </c>
      <c r="C1646" s="4" t="str">
        <f>IF(A1646=1,VLOOKUP(V1646,Head!A:B,2,TRUE),IF(A1646=2,VLOOKUP(V1646,Chest!A:B,2,TRUE),IF(A1646=3,VLOOKUP(V1646,Arm!A:B,2,TRUE),IF(A1646=4,VLOOKUP(V1646,Waist!A:B,2,TRUE),IF(A1646=5,VLOOKUP(V1646,Leg!A:B,2,TRUE),"")))))</f>
        <v>月光【腿甲】</v>
      </c>
      <c r="D1646" s="44" t="str">
        <f>IF(X1646=1,VLOOKUP(AA1646,modelID!A:B,2,FALSE),"")</f>
        <v>pl340</v>
      </c>
      <c r="E1646" s="45">
        <f>IF(X1646=0,"",AH1646+VLOOKUP(AN1646,BuildupTable!L:O,4,FALSE))</f>
        <v>174</v>
      </c>
      <c r="F1646" s="1">
        <f t="shared" si="351"/>
        <v>0</v>
      </c>
      <c r="G1646" s="1">
        <f t="shared" si="352"/>
        <v>0</v>
      </c>
      <c r="H1646" s="1">
        <f t="shared" si="353"/>
        <v>1</v>
      </c>
      <c r="I1646" s="1">
        <f t="shared" si="354"/>
        <v>0</v>
      </c>
      <c r="J1646" s="4" t="str">
        <f>IF(AT1646=0,"",VLOOKUP(AT1646,skillbasedata!A:B,2,TRUE))</f>
        <v>偷袭</v>
      </c>
      <c r="K1646" s="48">
        <f t="shared" si="355"/>
        <v>1</v>
      </c>
      <c r="L1646" s="4" t="str">
        <f>IF(AU1646=0,"",VLOOKUP(AU1646,skillbasedata!A:B,2,TRUE))</f>
        <v>巧击</v>
      </c>
      <c r="M1646" s="48">
        <f t="shared" si="356"/>
        <v>1</v>
      </c>
      <c r="N1646" s="4" t="str">
        <f>IF(AV1646=0,"",VLOOKUP(AV1646,skillbasedata!A:B,2,TRUE))</f>
        <v>匠</v>
      </c>
      <c r="O1646" s="48">
        <f t="shared" si="357"/>
        <v>2</v>
      </c>
      <c r="P1646" s="4" t="str">
        <f>IF(AW1646=0,"",VLOOKUP(AW1646,skillbasedata!A:B,2,TRUE))</f>
        <v>装填扩充</v>
      </c>
      <c r="Q1646" s="48">
        <f t="shared" si="358"/>
        <v>2</v>
      </c>
      <c r="R1646" s="4" t="str">
        <f>IF(AX1646=0,"",VLOOKUP(AX1646,skillbasedata!A:B,2,TRUE))</f>
        <v/>
      </c>
      <c r="S1646" s="48">
        <f t="shared" si="359"/>
        <v>0</v>
      </c>
      <c r="T1646" s="48">
        <f t="shared" si="360"/>
        <v>6</v>
      </c>
      <c r="U1646" s="48">
        <f t="shared" si="361"/>
        <v>10</v>
      </c>
      <c r="V1646" s="51">
        <f t="shared" si="362"/>
        <v>431</v>
      </c>
      <c r="W1646" s="26" t="s">
        <v>3966</v>
      </c>
      <c r="X1646" s="26">
        <v>1</v>
      </c>
      <c r="Y1646" s="26">
        <v>431</v>
      </c>
      <c r="Z1646" s="26">
        <v>19104</v>
      </c>
      <c r="AA1646" s="26">
        <v>158</v>
      </c>
      <c r="AB1646" s="26">
        <v>9</v>
      </c>
      <c r="AC1646" s="26">
        <v>24000</v>
      </c>
      <c r="AD1646" s="26">
        <v>0</v>
      </c>
      <c r="AE1646" s="26">
        <v>2</v>
      </c>
      <c r="AF1646" s="26">
        <v>1</v>
      </c>
      <c r="AG1646" s="26">
        <v>1</v>
      </c>
      <c r="AH1646" s="26">
        <v>118</v>
      </c>
      <c r="AI1646" s="26">
        <v>3</v>
      </c>
      <c r="AJ1646" s="26">
        <v>3</v>
      </c>
      <c r="AK1646" s="26">
        <v>-5</v>
      </c>
      <c r="AL1646" s="26">
        <v>0</v>
      </c>
      <c r="AM1646" s="26">
        <v>-2</v>
      </c>
      <c r="AN1646" s="26">
        <v>29</v>
      </c>
      <c r="AO1646" s="26">
        <v>0</v>
      </c>
      <c r="AP1646" s="26">
        <v>0</v>
      </c>
      <c r="AQ1646" s="26">
        <v>0</v>
      </c>
      <c r="AR1646" s="26">
        <v>1</v>
      </c>
      <c r="AS1646" s="26">
        <v>0</v>
      </c>
      <c r="AT1646" s="26">
        <v>119</v>
      </c>
      <c r="AU1646" s="26">
        <v>120</v>
      </c>
      <c r="AV1646" s="26">
        <v>22</v>
      </c>
      <c r="AW1646" s="26">
        <v>51</v>
      </c>
      <c r="AX1646" s="26">
        <v>0</v>
      </c>
      <c r="AY1646" s="26">
        <v>1</v>
      </c>
      <c r="AZ1646" s="26">
        <v>1</v>
      </c>
      <c r="BA1646" s="26">
        <v>2</v>
      </c>
      <c r="BB1646" s="26">
        <v>2</v>
      </c>
      <c r="BC1646" s="26">
        <v>0</v>
      </c>
      <c r="BD1646" s="26" t="s">
        <v>2309</v>
      </c>
      <c r="BE1646" s="26">
        <v>6</v>
      </c>
      <c r="BF1646" s="26">
        <v>10</v>
      </c>
      <c r="BG1646" s="54" t="str">
        <f t="shared" si="363"/>
        <v>01AF</v>
      </c>
      <c r="BH1646" s="9"/>
      <c r="BI1646" s="9"/>
    </row>
    <row r="1647" ht="16.5" spans="1:61">
      <c r="A1647" s="4">
        <f t="shared" si="350"/>
        <v>1</v>
      </c>
      <c r="B1647" s="4" t="str">
        <f>IF(X1647=0,"",VLOOKUP(Y1647,seriesName!A:B,2,TRUE))</f>
        <v>夏日</v>
      </c>
      <c r="C1647" s="4" t="str">
        <f>IF(A1647=1,VLOOKUP(V1647,Head!A:B,2,TRUE),IF(A1647=2,VLOOKUP(V1647,Chest!A:B,2,TRUE),IF(A1647=3,VLOOKUP(V1647,Arm!A:B,2,TRUE),IF(A1647=4,VLOOKUP(V1647,Waist!A:B,2,TRUE),IF(A1647=5,VLOOKUP(V1647,Leg!A:B,2,TRUE),"")))))</f>
        <v>夏日帽子</v>
      </c>
      <c r="D1647" s="44" t="str">
        <f>IF(X1647=1,VLOOKUP(AA1647,modelID!A:B,2,FALSE),"")</f>
        <v>pl395</v>
      </c>
      <c r="E1647" s="45">
        <f>IF(X1647=0,"",AH1647+VLOOKUP(AN1647,BuildupTable!L:O,4,FALSE))</f>
        <v>20</v>
      </c>
      <c r="F1647" s="1">
        <f t="shared" si="351"/>
        <v>0</v>
      </c>
      <c r="G1647" s="1">
        <f t="shared" si="352"/>
        <v>0</v>
      </c>
      <c r="H1647" s="1">
        <f t="shared" si="353"/>
        <v>0</v>
      </c>
      <c r="I1647" s="1">
        <f t="shared" si="354"/>
        <v>0</v>
      </c>
      <c r="J1647" s="4" t="str">
        <f>IF(AT1647=0,"",VLOOKUP(AT1647,skillbasedata!A:B,2,TRUE))</f>
        <v/>
      </c>
      <c r="K1647" s="48">
        <f t="shared" si="355"/>
        <v>0</v>
      </c>
      <c r="L1647" s="4" t="str">
        <f>IF(AU1647=0,"",VLOOKUP(AU1647,skillbasedata!A:B,2,TRUE))</f>
        <v/>
      </c>
      <c r="M1647" s="48">
        <f t="shared" si="356"/>
        <v>0</v>
      </c>
      <c r="N1647" s="4" t="str">
        <f>IF(AV1647=0,"",VLOOKUP(AV1647,skillbasedata!A:B,2,TRUE))</f>
        <v/>
      </c>
      <c r="O1647" s="48">
        <f t="shared" si="357"/>
        <v>0</v>
      </c>
      <c r="P1647" s="4" t="str">
        <f>IF(AW1647=0,"",VLOOKUP(AW1647,skillbasedata!A:B,2,TRUE))</f>
        <v/>
      </c>
      <c r="Q1647" s="48">
        <f t="shared" si="358"/>
        <v>0</v>
      </c>
      <c r="R1647" s="4" t="str">
        <f>IF(AX1647=0,"",VLOOKUP(AX1647,skillbasedata!A:B,2,TRUE))</f>
        <v/>
      </c>
      <c r="S1647" s="48">
        <f t="shared" si="359"/>
        <v>0</v>
      </c>
      <c r="T1647" s="48">
        <f t="shared" si="360"/>
        <v>0</v>
      </c>
      <c r="U1647" s="48">
        <f t="shared" si="361"/>
        <v>0</v>
      </c>
      <c r="V1647" s="51">
        <f t="shared" si="362"/>
        <v>448</v>
      </c>
      <c r="W1647" s="26" t="s">
        <v>3967</v>
      </c>
      <c r="X1647" s="26">
        <v>1</v>
      </c>
      <c r="Y1647" s="26">
        <v>448</v>
      </c>
      <c r="Z1647" s="26">
        <v>3009000</v>
      </c>
      <c r="AA1647" s="26">
        <v>213</v>
      </c>
      <c r="AB1647" s="26">
        <v>8</v>
      </c>
      <c r="AC1647" s="26">
        <v>9000</v>
      </c>
      <c r="AD1647" s="26">
        <v>0</v>
      </c>
      <c r="AE1647" s="26">
        <v>2</v>
      </c>
      <c r="AF1647" s="26">
        <v>1</v>
      </c>
      <c r="AG1647" s="26">
        <v>1</v>
      </c>
      <c r="AH1647" s="26">
        <v>0</v>
      </c>
      <c r="AI1647" s="26">
        <v>0</v>
      </c>
      <c r="AJ1647" s="26">
        <v>0</v>
      </c>
      <c r="AK1647" s="26">
        <v>0</v>
      </c>
      <c r="AL1647" s="26">
        <v>0</v>
      </c>
      <c r="AM1647" s="26">
        <v>0</v>
      </c>
      <c r="AN1647" s="26">
        <v>13</v>
      </c>
      <c r="AO1647" s="26">
        <v>0</v>
      </c>
      <c r="AP1647" s="26">
        <v>0</v>
      </c>
      <c r="AQ1647" s="26">
        <v>0</v>
      </c>
      <c r="AR1647" s="26">
        <v>0</v>
      </c>
      <c r="AS1647" s="26">
        <v>0</v>
      </c>
      <c r="AT1647" s="26">
        <v>0</v>
      </c>
      <c r="AU1647" s="26">
        <v>0</v>
      </c>
      <c r="AV1647" s="26">
        <v>0</v>
      </c>
      <c r="AW1647" s="26">
        <v>0</v>
      </c>
      <c r="AX1647" s="26">
        <v>0</v>
      </c>
      <c r="AY1647" s="26">
        <v>0</v>
      </c>
      <c r="AZ1647" s="26">
        <v>0</v>
      </c>
      <c r="BA1647" s="26">
        <v>0</v>
      </c>
      <c r="BB1647" s="26">
        <v>0</v>
      </c>
      <c r="BC1647" s="26">
        <v>0</v>
      </c>
      <c r="BD1647" s="26" t="s">
        <v>2309</v>
      </c>
      <c r="BE1647" s="26">
        <v>0</v>
      </c>
      <c r="BF1647" s="26">
        <v>0</v>
      </c>
      <c r="BG1647" s="54" t="str">
        <f t="shared" si="363"/>
        <v>01C0</v>
      </c>
      <c r="BH1647" s="9"/>
      <c r="BI1647" s="9"/>
    </row>
    <row r="1648" ht="16.5" spans="1:61">
      <c r="A1648" s="4">
        <f t="shared" si="350"/>
        <v>2</v>
      </c>
      <c r="B1648" s="4" t="str">
        <f>IF(X1648=0,"",VLOOKUP(Y1648,seriesName!A:B,2,TRUE))</f>
        <v>夏日</v>
      </c>
      <c r="C1648" s="4" t="str">
        <f>IF(A1648=1,VLOOKUP(V1648,Head!A:B,2,TRUE),IF(A1648=2,VLOOKUP(V1648,Chest!A:B,2,TRUE),IF(A1648=3,VLOOKUP(V1648,Arm!A:B,2,TRUE),IF(A1648=4,VLOOKUP(V1648,Waist!A:B,2,TRUE),IF(A1648=5,VLOOKUP(V1648,Leg!A:B,2,TRUE),"")))))</f>
        <v>夏日上衣</v>
      </c>
      <c r="D1648" s="44" t="str">
        <f>IF(X1648=1,VLOOKUP(AA1648,modelID!A:B,2,FALSE),"")</f>
        <v>pl395</v>
      </c>
      <c r="E1648" s="45">
        <f>IF(X1648=0,"",AH1648+VLOOKUP(AN1648,BuildupTable!L:O,4,FALSE))</f>
        <v>20</v>
      </c>
      <c r="F1648" s="1">
        <f t="shared" si="351"/>
        <v>0</v>
      </c>
      <c r="G1648" s="1">
        <f t="shared" si="352"/>
        <v>0</v>
      </c>
      <c r="H1648" s="1">
        <f t="shared" si="353"/>
        <v>0</v>
      </c>
      <c r="I1648" s="1">
        <f t="shared" si="354"/>
        <v>0</v>
      </c>
      <c r="J1648" s="4" t="str">
        <f>IF(AT1648=0,"",VLOOKUP(AT1648,skillbasedata!A:B,2,TRUE))</f>
        <v/>
      </c>
      <c r="K1648" s="48">
        <f t="shared" si="355"/>
        <v>0</v>
      </c>
      <c r="L1648" s="4" t="str">
        <f>IF(AU1648=0,"",VLOOKUP(AU1648,skillbasedata!A:B,2,TRUE))</f>
        <v/>
      </c>
      <c r="M1648" s="48">
        <f t="shared" si="356"/>
        <v>0</v>
      </c>
      <c r="N1648" s="4" t="str">
        <f>IF(AV1648=0,"",VLOOKUP(AV1648,skillbasedata!A:B,2,TRUE))</f>
        <v/>
      </c>
      <c r="O1648" s="48">
        <f t="shared" si="357"/>
        <v>0</v>
      </c>
      <c r="P1648" s="4" t="str">
        <f>IF(AW1648=0,"",VLOOKUP(AW1648,skillbasedata!A:B,2,TRUE))</f>
        <v/>
      </c>
      <c r="Q1648" s="48">
        <f t="shared" si="358"/>
        <v>0</v>
      </c>
      <c r="R1648" s="4" t="str">
        <f>IF(AX1648=0,"",VLOOKUP(AX1648,skillbasedata!A:B,2,TRUE))</f>
        <v/>
      </c>
      <c r="S1648" s="48">
        <f t="shared" si="359"/>
        <v>0</v>
      </c>
      <c r="T1648" s="48">
        <f t="shared" si="360"/>
        <v>0</v>
      </c>
      <c r="U1648" s="48">
        <f t="shared" si="361"/>
        <v>0</v>
      </c>
      <c r="V1648" s="51">
        <f t="shared" si="362"/>
        <v>448</v>
      </c>
      <c r="W1648" s="26" t="s">
        <v>3968</v>
      </c>
      <c r="X1648" s="26">
        <v>1</v>
      </c>
      <c r="Y1648" s="26">
        <v>448</v>
      </c>
      <c r="Z1648" s="26">
        <v>3009000</v>
      </c>
      <c r="AA1648" s="26">
        <v>213</v>
      </c>
      <c r="AB1648" s="26">
        <v>8</v>
      </c>
      <c r="AC1648" s="26">
        <v>9000</v>
      </c>
      <c r="AD1648" s="26">
        <v>0</v>
      </c>
      <c r="AE1648" s="26">
        <v>2</v>
      </c>
      <c r="AF1648" s="26">
        <v>1</v>
      </c>
      <c r="AG1648" s="26">
        <v>1</v>
      </c>
      <c r="AH1648" s="26">
        <v>0</v>
      </c>
      <c r="AI1648" s="26">
        <v>0</v>
      </c>
      <c r="AJ1648" s="26">
        <v>0</v>
      </c>
      <c r="AK1648" s="26">
        <v>0</v>
      </c>
      <c r="AL1648" s="26">
        <v>0</v>
      </c>
      <c r="AM1648" s="26">
        <v>0</v>
      </c>
      <c r="AN1648" s="26">
        <v>13</v>
      </c>
      <c r="AO1648" s="26">
        <v>0</v>
      </c>
      <c r="AP1648" s="26">
        <v>0</v>
      </c>
      <c r="AQ1648" s="26">
        <v>0</v>
      </c>
      <c r="AR1648" s="26">
        <v>0</v>
      </c>
      <c r="AS1648" s="26">
        <v>0</v>
      </c>
      <c r="AT1648" s="26">
        <v>0</v>
      </c>
      <c r="AU1648" s="26">
        <v>0</v>
      </c>
      <c r="AV1648" s="26">
        <v>0</v>
      </c>
      <c r="AW1648" s="26">
        <v>0</v>
      </c>
      <c r="AX1648" s="26">
        <v>0</v>
      </c>
      <c r="AY1648" s="26">
        <v>0</v>
      </c>
      <c r="AZ1648" s="26">
        <v>0</v>
      </c>
      <c r="BA1648" s="26">
        <v>0</v>
      </c>
      <c r="BB1648" s="26">
        <v>0</v>
      </c>
      <c r="BC1648" s="26">
        <v>0</v>
      </c>
      <c r="BD1648" s="26" t="s">
        <v>2309</v>
      </c>
      <c r="BE1648" s="26">
        <v>0</v>
      </c>
      <c r="BF1648" s="26">
        <v>0</v>
      </c>
      <c r="BG1648" s="54" t="str">
        <f t="shared" si="363"/>
        <v>01C0</v>
      </c>
      <c r="BH1648" s="9"/>
      <c r="BI1648" s="9"/>
    </row>
    <row r="1649" ht="16.5" spans="1:61">
      <c r="A1649" s="4">
        <f t="shared" si="350"/>
        <v>3</v>
      </c>
      <c r="B1649" s="4" t="str">
        <f>IF(X1649=0,"",VLOOKUP(Y1649,seriesName!A:B,2,TRUE))</f>
        <v>夏日</v>
      </c>
      <c r="C1649" s="4" t="str">
        <f>IF(A1649=1,VLOOKUP(V1649,Head!A:B,2,TRUE),IF(A1649=2,VLOOKUP(V1649,Chest!A:B,2,TRUE),IF(A1649=3,VLOOKUP(V1649,Arm!A:B,2,TRUE),IF(A1649=4,VLOOKUP(V1649,Waist!A:B,2,TRUE),IF(A1649=5,VLOOKUP(V1649,Leg!A:B,2,TRUE),"")))))</f>
        <v>夏日手镯</v>
      </c>
      <c r="D1649" s="44" t="str">
        <f>IF(X1649=1,VLOOKUP(AA1649,modelID!A:B,2,FALSE),"")</f>
        <v>pl395</v>
      </c>
      <c r="E1649" s="45">
        <f>IF(X1649=0,"",AH1649+VLOOKUP(AN1649,BuildupTable!L:O,4,FALSE))</f>
        <v>20</v>
      </c>
      <c r="F1649" s="1">
        <f t="shared" si="351"/>
        <v>0</v>
      </c>
      <c r="G1649" s="1">
        <f t="shared" si="352"/>
        <v>0</v>
      </c>
      <c r="H1649" s="1">
        <f t="shared" si="353"/>
        <v>0</v>
      </c>
      <c r="I1649" s="1">
        <f t="shared" si="354"/>
        <v>0</v>
      </c>
      <c r="J1649" s="4" t="str">
        <f>IF(AT1649=0,"",VLOOKUP(AT1649,skillbasedata!A:B,2,TRUE))</f>
        <v/>
      </c>
      <c r="K1649" s="48">
        <f t="shared" si="355"/>
        <v>0</v>
      </c>
      <c r="L1649" s="4" t="str">
        <f>IF(AU1649=0,"",VLOOKUP(AU1649,skillbasedata!A:B,2,TRUE))</f>
        <v/>
      </c>
      <c r="M1649" s="48">
        <f t="shared" si="356"/>
        <v>0</v>
      </c>
      <c r="N1649" s="4" t="str">
        <f>IF(AV1649=0,"",VLOOKUP(AV1649,skillbasedata!A:B,2,TRUE))</f>
        <v/>
      </c>
      <c r="O1649" s="48">
        <f t="shared" si="357"/>
        <v>0</v>
      </c>
      <c r="P1649" s="4" t="str">
        <f>IF(AW1649=0,"",VLOOKUP(AW1649,skillbasedata!A:B,2,TRUE))</f>
        <v/>
      </c>
      <c r="Q1649" s="48">
        <f t="shared" si="358"/>
        <v>0</v>
      </c>
      <c r="R1649" s="4" t="str">
        <f>IF(AX1649=0,"",VLOOKUP(AX1649,skillbasedata!A:B,2,TRUE))</f>
        <v/>
      </c>
      <c r="S1649" s="48">
        <f t="shared" si="359"/>
        <v>0</v>
      </c>
      <c r="T1649" s="48">
        <f t="shared" si="360"/>
        <v>0</v>
      </c>
      <c r="U1649" s="48">
        <f t="shared" si="361"/>
        <v>0</v>
      </c>
      <c r="V1649" s="51">
        <f t="shared" si="362"/>
        <v>448</v>
      </c>
      <c r="W1649" s="26" t="s">
        <v>3969</v>
      </c>
      <c r="X1649" s="26">
        <v>1</v>
      </c>
      <c r="Y1649" s="26">
        <v>448</v>
      </c>
      <c r="Z1649" s="26">
        <v>3009000</v>
      </c>
      <c r="AA1649" s="26">
        <v>213</v>
      </c>
      <c r="AB1649" s="26">
        <v>8</v>
      </c>
      <c r="AC1649" s="26">
        <v>9000</v>
      </c>
      <c r="AD1649" s="26">
        <v>0</v>
      </c>
      <c r="AE1649" s="26">
        <v>2</v>
      </c>
      <c r="AF1649" s="26">
        <v>1</v>
      </c>
      <c r="AG1649" s="26">
        <v>1</v>
      </c>
      <c r="AH1649" s="26">
        <v>0</v>
      </c>
      <c r="AI1649" s="26">
        <v>0</v>
      </c>
      <c r="AJ1649" s="26">
        <v>0</v>
      </c>
      <c r="AK1649" s="26">
        <v>0</v>
      </c>
      <c r="AL1649" s="26">
        <v>0</v>
      </c>
      <c r="AM1649" s="26">
        <v>0</v>
      </c>
      <c r="AN1649" s="26">
        <v>13</v>
      </c>
      <c r="AO1649" s="26">
        <v>0</v>
      </c>
      <c r="AP1649" s="26">
        <v>0</v>
      </c>
      <c r="AQ1649" s="26">
        <v>0</v>
      </c>
      <c r="AR1649" s="26">
        <v>0</v>
      </c>
      <c r="AS1649" s="26">
        <v>0</v>
      </c>
      <c r="AT1649" s="26">
        <v>0</v>
      </c>
      <c r="AU1649" s="26">
        <v>0</v>
      </c>
      <c r="AV1649" s="26">
        <v>0</v>
      </c>
      <c r="AW1649" s="26">
        <v>0</v>
      </c>
      <c r="AX1649" s="26">
        <v>0</v>
      </c>
      <c r="AY1649" s="26">
        <v>0</v>
      </c>
      <c r="AZ1649" s="26">
        <v>0</v>
      </c>
      <c r="BA1649" s="26">
        <v>0</v>
      </c>
      <c r="BB1649" s="26">
        <v>0</v>
      </c>
      <c r="BC1649" s="26">
        <v>0</v>
      </c>
      <c r="BD1649" s="26" t="s">
        <v>2309</v>
      </c>
      <c r="BE1649" s="26">
        <v>0</v>
      </c>
      <c r="BF1649" s="26">
        <v>0</v>
      </c>
      <c r="BG1649" s="54" t="str">
        <f t="shared" si="363"/>
        <v>01C0</v>
      </c>
      <c r="BH1649" s="9"/>
      <c r="BI1649" s="9"/>
    </row>
    <row r="1650" ht="16.5" spans="1:61">
      <c r="A1650" s="4">
        <f t="shared" si="350"/>
        <v>4</v>
      </c>
      <c r="B1650" s="4" t="str">
        <f>IF(X1650=0,"",VLOOKUP(Y1650,seriesName!A:B,2,TRUE))</f>
        <v>夏日</v>
      </c>
      <c r="C1650" s="4" t="str">
        <f>IF(A1650=1,VLOOKUP(V1650,Head!A:B,2,TRUE),IF(A1650=2,VLOOKUP(V1650,Chest!A:B,2,TRUE),IF(A1650=3,VLOOKUP(V1650,Arm!A:B,2,TRUE),IF(A1650=4,VLOOKUP(V1650,Waist!A:B,2,TRUE),IF(A1650=5,VLOOKUP(V1650,Leg!A:B,2,TRUE),"")))))</f>
        <v>夏日腰带</v>
      </c>
      <c r="D1650" s="44" t="str">
        <f>IF(X1650=1,VLOOKUP(AA1650,modelID!A:B,2,FALSE),"")</f>
        <v>pl395</v>
      </c>
      <c r="E1650" s="45">
        <f>IF(X1650=0,"",AH1650+VLOOKUP(AN1650,BuildupTable!L:O,4,FALSE))</f>
        <v>20</v>
      </c>
      <c r="F1650" s="1">
        <f t="shared" si="351"/>
        <v>0</v>
      </c>
      <c r="G1650" s="1">
        <f t="shared" si="352"/>
        <v>0</v>
      </c>
      <c r="H1650" s="1">
        <f t="shared" si="353"/>
        <v>0</v>
      </c>
      <c r="I1650" s="1">
        <f t="shared" si="354"/>
        <v>0</v>
      </c>
      <c r="J1650" s="4" t="str">
        <f>IF(AT1650=0,"",VLOOKUP(AT1650,skillbasedata!A:B,2,TRUE))</f>
        <v/>
      </c>
      <c r="K1650" s="48">
        <f t="shared" si="355"/>
        <v>0</v>
      </c>
      <c r="L1650" s="4" t="str">
        <f>IF(AU1650=0,"",VLOOKUP(AU1650,skillbasedata!A:B,2,TRUE))</f>
        <v/>
      </c>
      <c r="M1650" s="48">
        <f t="shared" si="356"/>
        <v>0</v>
      </c>
      <c r="N1650" s="4" t="str">
        <f>IF(AV1650=0,"",VLOOKUP(AV1650,skillbasedata!A:B,2,TRUE))</f>
        <v/>
      </c>
      <c r="O1650" s="48">
        <f t="shared" si="357"/>
        <v>0</v>
      </c>
      <c r="P1650" s="4" t="str">
        <f>IF(AW1650=0,"",VLOOKUP(AW1650,skillbasedata!A:B,2,TRUE))</f>
        <v/>
      </c>
      <c r="Q1650" s="48">
        <f t="shared" si="358"/>
        <v>0</v>
      </c>
      <c r="R1650" s="4" t="str">
        <f>IF(AX1650=0,"",VLOOKUP(AX1650,skillbasedata!A:B,2,TRUE))</f>
        <v/>
      </c>
      <c r="S1650" s="48">
        <f t="shared" si="359"/>
        <v>0</v>
      </c>
      <c r="T1650" s="48">
        <f t="shared" si="360"/>
        <v>0</v>
      </c>
      <c r="U1650" s="48">
        <f t="shared" si="361"/>
        <v>0</v>
      </c>
      <c r="V1650" s="51">
        <f t="shared" si="362"/>
        <v>448</v>
      </c>
      <c r="W1650" s="26" t="s">
        <v>3970</v>
      </c>
      <c r="X1650" s="26">
        <v>1</v>
      </c>
      <c r="Y1650" s="26">
        <v>448</v>
      </c>
      <c r="Z1650" s="26">
        <v>3009000</v>
      </c>
      <c r="AA1650" s="26">
        <v>213</v>
      </c>
      <c r="AB1650" s="26">
        <v>8</v>
      </c>
      <c r="AC1650" s="26">
        <v>9000</v>
      </c>
      <c r="AD1650" s="26">
        <v>0</v>
      </c>
      <c r="AE1650" s="26">
        <v>2</v>
      </c>
      <c r="AF1650" s="26">
        <v>1</v>
      </c>
      <c r="AG1650" s="26">
        <v>1</v>
      </c>
      <c r="AH1650" s="26">
        <v>0</v>
      </c>
      <c r="AI1650" s="26">
        <v>0</v>
      </c>
      <c r="AJ1650" s="26">
        <v>0</v>
      </c>
      <c r="AK1650" s="26">
        <v>0</v>
      </c>
      <c r="AL1650" s="26">
        <v>0</v>
      </c>
      <c r="AM1650" s="26">
        <v>0</v>
      </c>
      <c r="AN1650" s="26">
        <v>13</v>
      </c>
      <c r="AO1650" s="26">
        <v>0</v>
      </c>
      <c r="AP1650" s="26">
        <v>0</v>
      </c>
      <c r="AQ1650" s="26">
        <v>0</v>
      </c>
      <c r="AR1650" s="26">
        <v>0</v>
      </c>
      <c r="AS1650" s="26">
        <v>0</v>
      </c>
      <c r="AT1650" s="26">
        <v>0</v>
      </c>
      <c r="AU1650" s="26">
        <v>0</v>
      </c>
      <c r="AV1650" s="26">
        <v>0</v>
      </c>
      <c r="AW1650" s="26">
        <v>0</v>
      </c>
      <c r="AX1650" s="26">
        <v>0</v>
      </c>
      <c r="AY1650" s="26">
        <v>0</v>
      </c>
      <c r="AZ1650" s="26">
        <v>0</v>
      </c>
      <c r="BA1650" s="26">
        <v>0</v>
      </c>
      <c r="BB1650" s="26">
        <v>0</v>
      </c>
      <c r="BC1650" s="26">
        <v>0</v>
      </c>
      <c r="BD1650" s="26" t="s">
        <v>2309</v>
      </c>
      <c r="BE1650" s="26">
        <v>0</v>
      </c>
      <c r="BF1650" s="26">
        <v>0</v>
      </c>
      <c r="BG1650" s="54" t="str">
        <f t="shared" si="363"/>
        <v>01C0</v>
      </c>
      <c r="BH1650" s="9"/>
      <c r="BI1650" s="9"/>
    </row>
    <row r="1651" ht="16.5" spans="1:61">
      <c r="A1651" s="4">
        <f t="shared" si="350"/>
        <v>5</v>
      </c>
      <c r="B1651" s="4" t="str">
        <f>IF(X1651=0,"",VLOOKUP(Y1651,seriesName!A:B,2,TRUE))</f>
        <v>夏日</v>
      </c>
      <c r="C1651" s="4" t="str">
        <f>IF(A1651=1,VLOOKUP(V1651,Head!A:B,2,TRUE),IF(A1651=2,VLOOKUP(V1651,Chest!A:B,2,TRUE),IF(A1651=3,VLOOKUP(V1651,Arm!A:B,2,TRUE),IF(A1651=4,VLOOKUP(V1651,Waist!A:B,2,TRUE),IF(A1651=5,VLOOKUP(V1651,Leg!A:B,2,TRUE),"")))))</f>
        <v>夏日长裤</v>
      </c>
      <c r="D1651" s="44" t="str">
        <f>IF(X1651=1,VLOOKUP(AA1651,modelID!A:B,2,FALSE),"")</f>
        <v>pl395</v>
      </c>
      <c r="E1651" s="45">
        <f>IF(X1651=0,"",AH1651+VLOOKUP(AN1651,BuildupTable!L:O,4,FALSE))</f>
        <v>20</v>
      </c>
      <c r="F1651" s="1">
        <f t="shared" si="351"/>
        <v>0</v>
      </c>
      <c r="G1651" s="1">
        <f t="shared" si="352"/>
        <v>0</v>
      </c>
      <c r="H1651" s="1">
        <f t="shared" si="353"/>
        <v>0</v>
      </c>
      <c r="I1651" s="1">
        <f t="shared" si="354"/>
        <v>0</v>
      </c>
      <c r="J1651" s="4" t="str">
        <f>IF(AT1651=0,"",VLOOKUP(AT1651,skillbasedata!A:B,2,TRUE))</f>
        <v/>
      </c>
      <c r="K1651" s="48">
        <f t="shared" si="355"/>
        <v>0</v>
      </c>
      <c r="L1651" s="4" t="str">
        <f>IF(AU1651=0,"",VLOOKUP(AU1651,skillbasedata!A:B,2,TRUE))</f>
        <v/>
      </c>
      <c r="M1651" s="48">
        <f t="shared" si="356"/>
        <v>0</v>
      </c>
      <c r="N1651" s="4" t="str">
        <f>IF(AV1651=0,"",VLOOKUP(AV1651,skillbasedata!A:B,2,TRUE))</f>
        <v/>
      </c>
      <c r="O1651" s="48">
        <f t="shared" si="357"/>
        <v>0</v>
      </c>
      <c r="P1651" s="4" t="str">
        <f>IF(AW1651=0,"",VLOOKUP(AW1651,skillbasedata!A:B,2,TRUE))</f>
        <v/>
      </c>
      <c r="Q1651" s="48">
        <f t="shared" si="358"/>
        <v>0</v>
      </c>
      <c r="R1651" s="4" t="str">
        <f>IF(AX1651=0,"",VLOOKUP(AX1651,skillbasedata!A:B,2,TRUE))</f>
        <v/>
      </c>
      <c r="S1651" s="48">
        <f t="shared" si="359"/>
        <v>0</v>
      </c>
      <c r="T1651" s="48">
        <f t="shared" si="360"/>
        <v>0</v>
      </c>
      <c r="U1651" s="48">
        <f t="shared" si="361"/>
        <v>0</v>
      </c>
      <c r="V1651" s="51">
        <f t="shared" si="362"/>
        <v>448</v>
      </c>
      <c r="W1651" s="26" t="s">
        <v>3971</v>
      </c>
      <c r="X1651" s="26">
        <v>1</v>
      </c>
      <c r="Y1651" s="26">
        <v>448</v>
      </c>
      <c r="Z1651" s="26">
        <v>3009000</v>
      </c>
      <c r="AA1651" s="26">
        <v>213</v>
      </c>
      <c r="AB1651" s="26">
        <v>8</v>
      </c>
      <c r="AC1651" s="26">
        <v>9000</v>
      </c>
      <c r="AD1651" s="26">
        <v>0</v>
      </c>
      <c r="AE1651" s="26">
        <v>2</v>
      </c>
      <c r="AF1651" s="26">
        <v>1</v>
      </c>
      <c r="AG1651" s="26">
        <v>1</v>
      </c>
      <c r="AH1651" s="26">
        <v>0</v>
      </c>
      <c r="AI1651" s="26">
        <v>0</v>
      </c>
      <c r="AJ1651" s="26">
        <v>0</v>
      </c>
      <c r="AK1651" s="26">
        <v>0</v>
      </c>
      <c r="AL1651" s="26">
        <v>0</v>
      </c>
      <c r="AM1651" s="26">
        <v>0</v>
      </c>
      <c r="AN1651" s="26">
        <v>13</v>
      </c>
      <c r="AO1651" s="26">
        <v>0</v>
      </c>
      <c r="AP1651" s="26">
        <v>0</v>
      </c>
      <c r="AQ1651" s="26">
        <v>0</v>
      </c>
      <c r="AR1651" s="26">
        <v>0</v>
      </c>
      <c r="AS1651" s="26">
        <v>0</v>
      </c>
      <c r="AT1651" s="26">
        <v>0</v>
      </c>
      <c r="AU1651" s="26">
        <v>0</v>
      </c>
      <c r="AV1651" s="26">
        <v>0</v>
      </c>
      <c r="AW1651" s="26">
        <v>0</v>
      </c>
      <c r="AX1651" s="26">
        <v>0</v>
      </c>
      <c r="AY1651" s="26">
        <v>0</v>
      </c>
      <c r="AZ1651" s="26">
        <v>0</v>
      </c>
      <c r="BA1651" s="26">
        <v>0</v>
      </c>
      <c r="BB1651" s="26">
        <v>0</v>
      </c>
      <c r="BC1651" s="26">
        <v>0</v>
      </c>
      <c r="BD1651" s="26" t="s">
        <v>2309</v>
      </c>
      <c r="BE1651" s="26">
        <v>0</v>
      </c>
      <c r="BF1651" s="26">
        <v>0</v>
      </c>
      <c r="BG1651" s="54" t="str">
        <f t="shared" si="363"/>
        <v>01C0</v>
      </c>
      <c r="BH1651" s="9"/>
      <c r="BI1651" s="9"/>
    </row>
    <row r="1652" ht="16.5" spans="1:61">
      <c r="A1652" s="4">
        <f t="shared" si="350"/>
        <v>1</v>
      </c>
      <c r="B1652" s="4" t="str">
        <f>IF(X1652=0,"",VLOOKUP(Y1652,seriesName!A:B,2,TRUE))</f>
        <v>情谊</v>
      </c>
      <c r="C1652" s="4" t="str">
        <f>IF(A1652=1,VLOOKUP(V1652,Head!A:B,2,TRUE),IF(A1652=2,VLOOKUP(V1652,Chest!A:B,2,TRUE),IF(A1652=3,VLOOKUP(V1652,Arm!A:B,2,TRUE),IF(A1652=4,VLOOKUP(V1652,Waist!A:B,2,TRUE),IF(A1652=5,VLOOKUP(V1652,Leg!A:B,2,TRUE),"")))))</f>
        <v>情谊头饰</v>
      </c>
      <c r="D1652" s="44" t="str">
        <f>IF(X1652=1,VLOOKUP(AA1652,modelID!A:B,2,FALSE),"")</f>
        <v>pl363</v>
      </c>
      <c r="E1652" s="45">
        <f>IF(X1652=0,"",AH1652+VLOOKUP(AN1652,BuildupTable!L:O,4,FALSE))</f>
        <v>20</v>
      </c>
      <c r="F1652" s="1">
        <f t="shared" si="351"/>
        <v>0</v>
      </c>
      <c r="G1652" s="1">
        <f t="shared" si="352"/>
        <v>0</v>
      </c>
      <c r="H1652" s="1">
        <f t="shared" si="353"/>
        <v>0</v>
      </c>
      <c r="I1652" s="1">
        <f t="shared" si="354"/>
        <v>0</v>
      </c>
      <c r="J1652" s="4" t="str">
        <f>IF(AT1652=0,"",VLOOKUP(AT1652,skillbasedata!A:B,2,TRUE))</f>
        <v/>
      </c>
      <c r="K1652" s="48">
        <f t="shared" si="355"/>
        <v>0</v>
      </c>
      <c r="L1652" s="4" t="str">
        <f>IF(AU1652=0,"",VLOOKUP(AU1652,skillbasedata!A:B,2,TRUE))</f>
        <v/>
      </c>
      <c r="M1652" s="48">
        <f t="shared" si="356"/>
        <v>0</v>
      </c>
      <c r="N1652" s="4" t="str">
        <f>IF(AV1652=0,"",VLOOKUP(AV1652,skillbasedata!A:B,2,TRUE))</f>
        <v/>
      </c>
      <c r="O1652" s="48">
        <f t="shared" si="357"/>
        <v>0</v>
      </c>
      <c r="P1652" s="4" t="str">
        <f>IF(AW1652=0,"",VLOOKUP(AW1652,skillbasedata!A:B,2,TRUE))</f>
        <v/>
      </c>
      <c r="Q1652" s="48">
        <f t="shared" si="358"/>
        <v>0</v>
      </c>
      <c r="R1652" s="4" t="str">
        <f>IF(AX1652=0,"",VLOOKUP(AX1652,skillbasedata!A:B,2,TRUE))</f>
        <v/>
      </c>
      <c r="S1652" s="48">
        <f t="shared" si="359"/>
        <v>0</v>
      </c>
      <c r="T1652" s="48">
        <f t="shared" si="360"/>
        <v>0</v>
      </c>
      <c r="U1652" s="48">
        <f t="shared" si="361"/>
        <v>0</v>
      </c>
      <c r="V1652" s="51">
        <f t="shared" si="362"/>
        <v>434</v>
      </c>
      <c r="W1652" s="26" t="s">
        <v>3972</v>
      </c>
      <c r="X1652" s="26">
        <v>1</v>
      </c>
      <c r="Y1652" s="26">
        <v>434</v>
      </c>
      <c r="Z1652" s="26">
        <v>3009200</v>
      </c>
      <c r="AA1652" s="26">
        <v>181</v>
      </c>
      <c r="AB1652" s="26">
        <v>8</v>
      </c>
      <c r="AC1652" s="26">
        <v>30000</v>
      </c>
      <c r="AD1652" s="26">
        <v>0</v>
      </c>
      <c r="AE1652" s="26">
        <v>2</v>
      </c>
      <c r="AF1652" s="26">
        <v>1</v>
      </c>
      <c r="AG1652" s="26">
        <v>1</v>
      </c>
      <c r="AH1652" s="26">
        <v>0</v>
      </c>
      <c r="AI1652" s="26">
        <v>0</v>
      </c>
      <c r="AJ1652" s="26">
        <v>0</v>
      </c>
      <c r="AK1652" s="26">
        <v>0</v>
      </c>
      <c r="AL1652" s="26">
        <v>0</v>
      </c>
      <c r="AM1652" s="26">
        <v>0</v>
      </c>
      <c r="AN1652" s="26">
        <v>13</v>
      </c>
      <c r="AO1652" s="26">
        <v>0</v>
      </c>
      <c r="AP1652" s="26">
        <v>0</v>
      </c>
      <c r="AQ1652" s="26">
        <v>0</v>
      </c>
      <c r="AR1652" s="26">
        <v>0</v>
      </c>
      <c r="AS1652" s="26">
        <v>0</v>
      </c>
      <c r="AT1652" s="26">
        <v>0</v>
      </c>
      <c r="AU1652" s="26">
        <v>0</v>
      </c>
      <c r="AV1652" s="26">
        <v>0</v>
      </c>
      <c r="AW1652" s="26">
        <v>0</v>
      </c>
      <c r="AX1652" s="26">
        <v>0</v>
      </c>
      <c r="AY1652" s="26">
        <v>0</v>
      </c>
      <c r="AZ1652" s="26">
        <v>0</v>
      </c>
      <c r="BA1652" s="26">
        <v>0</v>
      </c>
      <c r="BB1652" s="26">
        <v>0</v>
      </c>
      <c r="BC1652" s="26">
        <v>0</v>
      </c>
      <c r="BD1652" s="26" t="s">
        <v>2309</v>
      </c>
      <c r="BE1652" s="26">
        <v>0</v>
      </c>
      <c r="BF1652" s="26">
        <v>0</v>
      </c>
      <c r="BG1652" s="54" t="str">
        <f t="shared" si="363"/>
        <v>01B2</v>
      </c>
      <c r="BH1652" s="9"/>
      <c r="BI1652" s="9"/>
    </row>
    <row r="1653" ht="16.5" spans="1:61">
      <c r="A1653" s="4">
        <f t="shared" si="350"/>
        <v>2</v>
      </c>
      <c r="B1653" s="4" t="str">
        <f>IF(X1653=0,"",VLOOKUP(Y1653,seriesName!A:B,2,TRUE))</f>
        <v>情谊</v>
      </c>
      <c r="C1653" s="4" t="str">
        <f>IF(A1653=1,VLOOKUP(V1653,Head!A:B,2,TRUE),IF(A1653=2,VLOOKUP(V1653,Chest!A:B,2,TRUE),IF(A1653=3,VLOOKUP(V1653,Arm!A:B,2,TRUE),IF(A1653=4,VLOOKUP(V1653,Waist!A:B,2,TRUE),IF(A1653=5,VLOOKUP(V1653,Leg!A:B,2,TRUE),"")))))</f>
        <v>情谊服饰</v>
      </c>
      <c r="D1653" s="44" t="str">
        <f>IF(X1653=1,VLOOKUP(AA1653,modelID!A:B,2,FALSE),"")</f>
        <v>pl363</v>
      </c>
      <c r="E1653" s="45">
        <f>IF(X1653=0,"",AH1653+VLOOKUP(AN1653,BuildupTable!L:O,4,FALSE))</f>
        <v>20</v>
      </c>
      <c r="F1653" s="1">
        <f t="shared" si="351"/>
        <v>0</v>
      </c>
      <c r="G1653" s="1">
        <f t="shared" si="352"/>
        <v>0</v>
      </c>
      <c r="H1653" s="1">
        <f t="shared" si="353"/>
        <v>0</v>
      </c>
      <c r="I1653" s="1">
        <f t="shared" si="354"/>
        <v>0</v>
      </c>
      <c r="J1653" s="4" t="str">
        <f>IF(AT1653=0,"",VLOOKUP(AT1653,skillbasedata!A:B,2,TRUE))</f>
        <v/>
      </c>
      <c r="K1653" s="48">
        <f t="shared" si="355"/>
        <v>0</v>
      </c>
      <c r="L1653" s="4" t="str">
        <f>IF(AU1653=0,"",VLOOKUP(AU1653,skillbasedata!A:B,2,TRUE))</f>
        <v/>
      </c>
      <c r="M1653" s="48">
        <f t="shared" si="356"/>
        <v>0</v>
      </c>
      <c r="N1653" s="4" t="str">
        <f>IF(AV1653=0,"",VLOOKUP(AV1653,skillbasedata!A:B,2,TRUE))</f>
        <v/>
      </c>
      <c r="O1653" s="48">
        <f t="shared" si="357"/>
        <v>0</v>
      </c>
      <c r="P1653" s="4" t="str">
        <f>IF(AW1653=0,"",VLOOKUP(AW1653,skillbasedata!A:B,2,TRUE))</f>
        <v/>
      </c>
      <c r="Q1653" s="48">
        <f t="shared" si="358"/>
        <v>0</v>
      </c>
      <c r="R1653" s="4" t="str">
        <f>IF(AX1653=0,"",VLOOKUP(AX1653,skillbasedata!A:B,2,TRUE))</f>
        <v/>
      </c>
      <c r="S1653" s="48">
        <f t="shared" si="359"/>
        <v>0</v>
      </c>
      <c r="T1653" s="48">
        <f t="shared" si="360"/>
        <v>0</v>
      </c>
      <c r="U1653" s="48">
        <f t="shared" si="361"/>
        <v>0</v>
      </c>
      <c r="V1653" s="51">
        <f t="shared" si="362"/>
        <v>434</v>
      </c>
      <c r="W1653" s="26" t="s">
        <v>3973</v>
      </c>
      <c r="X1653" s="26">
        <v>1</v>
      </c>
      <c r="Y1653" s="26">
        <v>434</v>
      </c>
      <c r="Z1653" s="26">
        <v>3009200</v>
      </c>
      <c r="AA1653" s="26">
        <v>181</v>
      </c>
      <c r="AB1653" s="26">
        <v>8</v>
      </c>
      <c r="AC1653" s="26">
        <v>30000</v>
      </c>
      <c r="AD1653" s="26">
        <v>0</v>
      </c>
      <c r="AE1653" s="26">
        <v>2</v>
      </c>
      <c r="AF1653" s="26">
        <v>1</v>
      </c>
      <c r="AG1653" s="26">
        <v>1</v>
      </c>
      <c r="AH1653" s="26">
        <v>0</v>
      </c>
      <c r="AI1653" s="26">
        <v>0</v>
      </c>
      <c r="AJ1653" s="26">
        <v>0</v>
      </c>
      <c r="AK1653" s="26">
        <v>0</v>
      </c>
      <c r="AL1653" s="26">
        <v>0</v>
      </c>
      <c r="AM1653" s="26">
        <v>0</v>
      </c>
      <c r="AN1653" s="26">
        <v>13</v>
      </c>
      <c r="AO1653" s="26">
        <v>0</v>
      </c>
      <c r="AP1653" s="26">
        <v>0</v>
      </c>
      <c r="AQ1653" s="26">
        <v>0</v>
      </c>
      <c r="AR1653" s="26">
        <v>0</v>
      </c>
      <c r="AS1653" s="26">
        <v>0</v>
      </c>
      <c r="AT1653" s="26">
        <v>0</v>
      </c>
      <c r="AU1653" s="26">
        <v>0</v>
      </c>
      <c r="AV1653" s="26">
        <v>0</v>
      </c>
      <c r="AW1653" s="26">
        <v>0</v>
      </c>
      <c r="AX1653" s="26">
        <v>0</v>
      </c>
      <c r="AY1653" s="26">
        <v>0</v>
      </c>
      <c r="AZ1653" s="26">
        <v>0</v>
      </c>
      <c r="BA1653" s="26">
        <v>0</v>
      </c>
      <c r="BB1653" s="26">
        <v>0</v>
      </c>
      <c r="BC1653" s="26">
        <v>0</v>
      </c>
      <c r="BD1653" s="26" t="s">
        <v>2309</v>
      </c>
      <c r="BE1653" s="26">
        <v>0</v>
      </c>
      <c r="BF1653" s="26">
        <v>0</v>
      </c>
      <c r="BG1653" s="54" t="str">
        <f t="shared" si="363"/>
        <v>01B2</v>
      </c>
      <c r="BH1653" s="9"/>
      <c r="BI1653" s="9"/>
    </row>
    <row r="1654" ht="16.5" spans="1:61">
      <c r="A1654" s="4">
        <f t="shared" si="350"/>
        <v>3</v>
      </c>
      <c r="B1654" s="4" t="str">
        <f>IF(X1654=0,"",VLOOKUP(Y1654,seriesName!A:B,2,TRUE))</f>
        <v>情谊</v>
      </c>
      <c r="C1654" s="4" t="str">
        <f>IF(A1654=1,VLOOKUP(V1654,Head!A:B,2,TRUE),IF(A1654=2,VLOOKUP(V1654,Chest!A:B,2,TRUE),IF(A1654=3,VLOOKUP(V1654,Arm!A:B,2,TRUE),IF(A1654=4,VLOOKUP(V1654,Waist!A:B,2,TRUE),IF(A1654=5,VLOOKUP(V1654,Leg!A:B,2,TRUE),"")))))</f>
        <v>情谊腕甲</v>
      </c>
      <c r="D1654" s="44" t="str">
        <f>IF(X1654=1,VLOOKUP(AA1654,modelID!A:B,2,FALSE),"")</f>
        <v>pl363</v>
      </c>
      <c r="E1654" s="45">
        <f>IF(X1654=0,"",AH1654+VLOOKUP(AN1654,BuildupTable!L:O,4,FALSE))</f>
        <v>20</v>
      </c>
      <c r="F1654" s="1">
        <f t="shared" si="351"/>
        <v>0</v>
      </c>
      <c r="G1654" s="1">
        <f t="shared" si="352"/>
        <v>0</v>
      </c>
      <c r="H1654" s="1">
        <f t="shared" si="353"/>
        <v>0</v>
      </c>
      <c r="I1654" s="1">
        <f t="shared" si="354"/>
        <v>0</v>
      </c>
      <c r="J1654" s="4" t="str">
        <f>IF(AT1654=0,"",VLOOKUP(AT1654,skillbasedata!A:B,2,TRUE))</f>
        <v/>
      </c>
      <c r="K1654" s="48">
        <f t="shared" si="355"/>
        <v>0</v>
      </c>
      <c r="L1654" s="4" t="str">
        <f>IF(AU1654=0,"",VLOOKUP(AU1654,skillbasedata!A:B,2,TRUE))</f>
        <v/>
      </c>
      <c r="M1654" s="48">
        <f t="shared" si="356"/>
        <v>0</v>
      </c>
      <c r="N1654" s="4" t="str">
        <f>IF(AV1654=0,"",VLOOKUP(AV1654,skillbasedata!A:B,2,TRUE))</f>
        <v/>
      </c>
      <c r="O1654" s="48">
        <f t="shared" si="357"/>
        <v>0</v>
      </c>
      <c r="P1654" s="4" t="str">
        <f>IF(AW1654=0,"",VLOOKUP(AW1654,skillbasedata!A:B,2,TRUE))</f>
        <v/>
      </c>
      <c r="Q1654" s="48">
        <f t="shared" si="358"/>
        <v>0</v>
      </c>
      <c r="R1654" s="4" t="str">
        <f>IF(AX1654=0,"",VLOOKUP(AX1654,skillbasedata!A:B,2,TRUE))</f>
        <v/>
      </c>
      <c r="S1654" s="48">
        <f t="shared" si="359"/>
        <v>0</v>
      </c>
      <c r="T1654" s="48">
        <f t="shared" si="360"/>
        <v>0</v>
      </c>
      <c r="U1654" s="48">
        <f t="shared" si="361"/>
        <v>0</v>
      </c>
      <c r="V1654" s="51">
        <f t="shared" si="362"/>
        <v>434</v>
      </c>
      <c r="W1654" s="26" t="s">
        <v>3974</v>
      </c>
      <c r="X1654" s="26">
        <v>1</v>
      </c>
      <c r="Y1654" s="26">
        <v>434</v>
      </c>
      <c r="Z1654" s="26">
        <v>3009200</v>
      </c>
      <c r="AA1654" s="26">
        <v>181</v>
      </c>
      <c r="AB1654" s="26">
        <v>8</v>
      </c>
      <c r="AC1654" s="26">
        <v>30000</v>
      </c>
      <c r="AD1654" s="26">
        <v>0</v>
      </c>
      <c r="AE1654" s="26">
        <v>2</v>
      </c>
      <c r="AF1654" s="26">
        <v>1</v>
      </c>
      <c r="AG1654" s="26">
        <v>1</v>
      </c>
      <c r="AH1654" s="26">
        <v>0</v>
      </c>
      <c r="AI1654" s="26">
        <v>0</v>
      </c>
      <c r="AJ1654" s="26">
        <v>0</v>
      </c>
      <c r="AK1654" s="26">
        <v>0</v>
      </c>
      <c r="AL1654" s="26">
        <v>0</v>
      </c>
      <c r="AM1654" s="26">
        <v>0</v>
      </c>
      <c r="AN1654" s="26">
        <v>13</v>
      </c>
      <c r="AO1654" s="26">
        <v>0</v>
      </c>
      <c r="AP1654" s="26">
        <v>0</v>
      </c>
      <c r="AQ1654" s="26">
        <v>0</v>
      </c>
      <c r="AR1654" s="26">
        <v>0</v>
      </c>
      <c r="AS1654" s="26">
        <v>0</v>
      </c>
      <c r="AT1654" s="26">
        <v>0</v>
      </c>
      <c r="AU1654" s="26">
        <v>0</v>
      </c>
      <c r="AV1654" s="26">
        <v>0</v>
      </c>
      <c r="AW1654" s="26">
        <v>0</v>
      </c>
      <c r="AX1654" s="26">
        <v>0</v>
      </c>
      <c r="AY1654" s="26">
        <v>0</v>
      </c>
      <c r="AZ1654" s="26">
        <v>0</v>
      </c>
      <c r="BA1654" s="26">
        <v>0</v>
      </c>
      <c r="BB1654" s="26">
        <v>0</v>
      </c>
      <c r="BC1654" s="26">
        <v>0</v>
      </c>
      <c r="BD1654" s="26" t="s">
        <v>2309</v>
      </c>
      <c r="BE1654" s="26">
        <v>0</v>
      </c>
      <c r="BF1654" s="26">
        <v>0</v>
      </c>
      <c r="BG1654" s="54" t="str">
        <f t="shared" si="363"/>
        <v>01B2</v>
      </c>
      <c r="BH1654" s="9"/>
      <c r="BI1654" s="9"/>
    </row>
    <row r="1655" ht="16.5" spans="1:61">
      <c r="A1655" s="4">
        <f t="shared" si="350"/>
        <v>4</v>
      </c>
      <c r="B1655" s="4" t="str">
        <f>IF(X1655=0,"",VLOOKUP(Y1655,seriesName!A:B,2,TRUE))</f>
        <v>情谊</v>
      </c>
      <c r="C1655" s="4" t="str">
        <f>IF(A1655=1,VLOOKUP(V1655,Head!A:B,2,TRUE),IF(A1655=2,VLOOKUP(V1655,Chest!A:B,2,TRUE),IF(A1655=3,VLOOKUP(V1655,Arm!A:B,2,TRUE),IF(A1655=4,VLOOKUP(V1655,Waist!A:B,2,TRUE),IF(A1655=5,VLOOKUP(V1655,Leg!A:B,2,TRUE),"")))))</f>
        <v>情谊腰甲</v>
      </c>
      <c r="D1655" s="44" t="str">
        <f>IF(X1655=1,VLOOKUP(AA1655,modelID!A:B,2,FALSE),"")</f>
        <v>pl363</v>
      </c>
      <c r="E1655" s="45">
        <f>IF(X1655=0,"",AH1655+VLOOKUP(AN1655,BuildupTable!L:O,4,FALSE))</f>
        <v>20</v>
      </c>
      <c r="F1655" s="1">
        <f t="shared" si="351"/>
        <v>0</v>
      </c>
      <c r="G1655" s="1">
        <f t="shared" si="352"/>
        <v>0</v>
      </c>
      <c r="H1655" s="1">
        <f t="shared" si="353"/>
        <v>0</v>
      </c>
      <c r="I1655" s="1">
        <f t="shared" si="354"/>
        <v>0</v>
      </c>
      <c r="J1655" s="4" t="str">
        <f>IF(AT1655=0,"",VLOOKUP(AT1655,skillbasedata!A:B,2,TRUE))</f>
        <v/>
      </c>
      <c r="K1655" s="48">
        <f t="shared" si="355"/>
        <v>0</v>
      </c>
      <c r="L1655" s="4" t="str">
        <f>IF(AU1655=0,"",VLOOKUP(AU1655,skillbasedata!A:B,2,TRUE))</f>
        <v/>
      </c>
      <c r="M1655" s="48">
        <f t="shared" si="356"/>
        <v>0</v>
      </c>
      <c r="N1655" s="4" t="str">
        <f>IF(AV1655=0,"",VLOOKUP(AV1655,skillbasedata!A:B,2,TRUE))</f>
        <v/>
      </c>
      <c r="O1655" s="48">
        <f t="shared" si="357"/>
        <v>0</v>
      </c>
      <c r="P1655" s="4" t="str">
        <f>IF(AW1655=0,"",VLOOKUP(AW1655,skillbasedata!A:B,2,TRUE))</f>
        <v/>
      </c>
      <c r="Q1655" s="48">
        <f t="shared" si="358"/>
        <v>0</v>
      </c>
      <c r="R1655" s="4" t="str">
        <f>IF(AX1655=0,"",VLOOKUP(AX1655,skillbasedata!A:B,2,TRUE))</f>
        <v/>
      </c>
      <c r="S1655" s="48">
        <f t="shared" si="359"/>
        <v>0</v>
      </c>
      <c r="T1655" s="48">
        <f t="shared" si="360"/>
        <v>0</v>
      </c>
      <c r="U1655" s="48">
        <f t="shared" si="361"/>
        <v>0</v>
      </c>
      <c r="V1655" s="51">
        <f t="shared" si="362"/>
        <v>434</v>
      </c>
      <c r="W1655" s="26" t="s">
        <v>3975</v>
      </c>
      <c r="X1655" s="26">
        <v>1</v>
      </c>
      <c r="Y1655" s="26">
        <v>434</v>
      </c>
      <c r="Z1655" s="26">
        <v>3009200</v>
      </c>
      <c r="AA1655" s="26">
        <v>181</v>
      </c>
      <c r="AB1655" s="26">
        <v>8</v>
      </c>
      <c r="AC1655" s="26">
        <v>30000</v>
      </c>
      <c r="AD1655" s="26">
        <v>0</v>
      </c>
      <c r="AE1655" s="26">
        <v>2</v>
      </c>
      <c r="AF1655" s="26">
        <v>1</v>
      </c>
      <c r="AG1655" s="26">
        <v>1</v>
      </c>
      <c r="AH1655" s="26">
        <v>0</v>
      </c>
      <c r="AI1655" s="26">
        <v>0</v>
      </c>
      <c r="AJ1655" s="26">
        <v>0</v>
      </c>
      <c r="AK1655" s="26">
        <v>0</v>
      </c>
      <c r="AL1655" s="26">
        <v>0</v>
      </c>
      <c r="AM1655" s="26">
        <v>0</v>
      </c>
      <c r="AN1655" s="26">
        <v>13</v>
      </c>
      <c r="AO1655" s="26">
        <v>0</v>
      </c>
      <c r="AP1655" s="26">
        <v>0</v>
      </c>
      <c r="AQ1655" s="26">
        <v>0</v>
      </c>
      <c r="AR1655" s="26">
        <v>0</v>
      </c>
      <c r="AS1655" s="26">
        <v>0</v>
      </c>
      <c r="AT1655" s="26">
        <v>0</v>
      </c>
      <c r="AU1655" s="26">
        <v>0</v>
      </c>
      <c r="AV1655" s="26">
        <v>0</v>
      </c>
      <c r="AW1655" s="26">
        <v>0</v>
      </c>
      <c r="AX1655" s="26">
        <v>0</v>
      </c>
      <c r="AY1655" s="26">
        <v>0</v>
      </c>
      <c r="AZ1655" s="26">
        <v>0</v>
      </c>
      <c r="BA1655" s="26">
        <v>0</v>
      </c>
      <c r="BB1655" s="26">
        <v>0</v>
      </c>
      <c r="BC1655" s="26">
        <v>0</v>
      </c>
      <c r="BD1655" s="26" t="s">
        <v>2309</v>
      </c>
      <c r="BE1655" s="26">
        <v>0</v>
      </c>
      <c r="BF1655" s="26">
        <v>0</v>
      </c>
      <c r="BG1655" s="54" t="str">
        <f t="shared" si="363"/>
        <v>01B2</v>
      </c>
      <c r="BH1655" s="9"/>
      <c r="BI1655" s="9"/>
    </row>
    <row r="1656" ht="16.5" spans="1:61">
      <c r="A1656" s="4">
        <f t="shared" si="350"/>
        <v>5</v>
      </c>
      <c r="B1656" s="4" t="str">
        <f>IF(X1656=0,"",VLOOKUP(Y1656,seriesName!A:B,2,TRUE))</f>
        <v>情谊</v>
      </c>
      <c r="C1656" s="4" t="str">
        <f>IF(A1656=1,VLOOKUP(V1656,Head!A:B,2,TRUE),IF(A1656=2,VLOOKUP(V1656,Chest!A:B,2,TRUE),IF(A1656=3,VLOOKUP(V1656,Arm!A:B,2,TRUE),IF(A1656=4,VLOOKUP(V1656,Waist!A:B,2,TRUE),IF(A1656=5,VLOOKUP(V1656,Leg!A:B,2,TRUE),"")))))</f>
        <v>情谊鞋子</v>
      </c>
      <c r="D1656" s="44" t="str">
        <f>IF(X1656=1,VLOOKUP(AA1656,modelID!A:B,2,FALSE),"")</f>
        <v>pl363</v>
      </c>
      <c r="E1656" s="45">
        <f>IF(X1656=0,"",AH1656+VLOOKUP(AN1656,BuildupTable!L:O,4,FALSE))</f>
        <v>20</v>
      </c>
      <c r="F1656" s="1">
        <f t="shared" si="351"/>
        <v>0</v>
      </c>
      <c r="G1656" s="1">
        <f t="shared" si="352"/>
        <v>0</v>
      </c>
      <c r="H1656" s="1">
        <f t="shared" si="353"/>
        <v>0</v>
      </c>
      <c r="I1656" s="1">
        <f t="shared" si="354"/>
        <v>0</v>
      </c>
      <c r="J1656" s="4" t="str">
        <f>IF(AT1656=0,"",VLOOKUP(AT1656,skillbasedata!A:B,2,TRUE))</f>
        <v/>
      </c>
      <c r="K1656" s="48">
        <f t="shared" si="355"/>
        <v>0</v>
      </c>
      <c r="L1656" s="4" t="str">
        <f>IF(AU1656=0,"",VLOOKUP(AU1656,skillbasedata!A:B,2,TRUE))</f>
        <v/>
      </c>
      <c r="M1656" s="48">
        <f t="shared" si="356"/>
        <v>0</v>
      </c>
      <c r="N1656" s="4" t="str">
        <f>IF(AV1656=0,"",VLOOKUP(AV1656,skillbasedata!A:B,2,TRUE))</f>
        <v/>
      </c>
      <c r="O1656" s="48">
        <f t="shared" si="357"/>
        <v>0</v>
      </c>
      <c r="P1656" s="4" t="str">
        <f>IF(AW1656=0,"",VLOOKUP(AW1656,skillbasedata!A:B,2,TRUE))</f>
        <v/>
      </c>
      <c r="Q1656" s="48">
        <f t="shared" si="358"/>
        <v>0</v>
      </c>
      <c r="R1656" s="4" t="str">
        <f>IF(AX1656=0,"",VLOOKUP(AX1656,skillbasedata!A:B,2,TRUE))</f>
        <v/>
      </c>
      <c r="S1656" s="48">
        <f t="shared" si="359"/>
        <v>0</v>
      </c>
      <c r="T1656" s="48">
        <f t="shared" si="360"/>
        <v>0</v>
      </c>
      <c r="U1656" s="48">
        <f t="shared" si="361"/>
        <v>0</v>
      </c>
      <c r="V1656" s="51">
        <f t="shared" si="362"/>
        <v>434</v>
      </c>
      <c r="W1656" s="26" t="s">
        <v>3976</v>
      </c>
      <c r="X1656" s="26">
        <v>1</v>
      </c>
      <c r="Y1656" s="26">
        <v>434</v>
      </c>
      <c r="Z1656" s="26">
        <v>3009200</v>
      </c>
      <c r="AA1656" s="26">
        <v>181</v>
      </c>
      <c r="AB1656" s="26">
        <v>8</v>
      </c>
      <c r="AC1656" s="26">
        <v>30000</v>
      </c>
      <c r="AD1656" s="26">
        <v>0</v>
      </c>
      <c r="AE1656" s="26">
        <v>2</v>
      </c>
      <c r="AF1656" s="26">
        <v>1</v>
      </c>
      <c r="AG1656" s="26">
        <v>1</v>
      </c>
      <c r="AH1656" s="26">
        <v>0</v>
      </c>
      <c r="AI1656" s="26">
        <v>0</v>
      </c>
      <c r="AJ1656" s="26">
        <v>0</v>
      </c>
      <c r="AK1656" s="26">
        <v>0</v>
      </c>
      <c r="AL1656" s="26">
        <v>0</v>
      </c>
      <c r="AM1656" s="26">
        <v>0</v>
      </c>
      <c r="AN1656" s="26">
        <v>13</v>
      </c>
      <c r="AO1656" s="26">
        <v>0</v>
      </c>
      <c r="AP1656" s="26">
        <v>0</v>
      </c>
      <c r="AQ1656" s="26">
        <v>0</v>
      </c>
      <c r="AR1656" s="26">
        <v>0</v>
      </c>
      <c r="AS1656" s="26">
        <v>0</v>
      </c>
      <c r="AT1656" s="26">
        <v>0</v>
      </c>
      <c r="AU1656" s="26">
        <v>0</v>
      </c>
      <c r="AV1656" s="26">
        <v>0</v>
      </c>
      <c r="AW1656" s="26">
        <v>0</v>
      </c>
      <c r="AX1656" s="26">
        <v>0</v>
      </c>
      <c r="AY1656" s="26">
        <v>0</v>
      </c>
      <c r="AZ1656" s="26">
        <v>0</v>
      </c>
      <c r="BA1656" s="26">
        <v>0</v>
      </c>
      <c r="BB1656" s="26">
        <v>0</v>
      </c>
      <c r="BC1656" s="26">
        <v>0</v>
      </c>
      <c r="BD1656" s="26" t="s">
        <v>2309</v>
      </c>
      <c r="BE1656" s="26">
        <v>0</v>
      </c>
      <c r="BF1656" s="26">
        <v>0</v>
      </c>
      <c r="BG1656" s="54" t="str">
        <f t="shared" si="363"/>
        <v>01B2</v>
      </c>
      <c r="BH1656" s="9"/>
      <c r="BI1656" s="9"/>
    </row>
    <row r="1657" ht="16.5" spans="1:61">
      <c r="A1657" s="4">
        <f t="shared" si="350"/>
        <v>1</v>
      </c>
      <c r="B1657" s="4" t="str">
        <f>IF(X1657=0,"",VLOOKUP(Y1657,seriesName!A:B,2,TRUE))</f>
        <v>菲奥莱娜</v>
      </c>
      <c r="C1657" s="4" t="str">
        <f>IF(A1657=1,VLOOKUP(V1657,Head!A:B,2,TRUE),IF(A1657=2,VLOOKUP(V1657,Chest!A:B,2,TRUE),IF(A1657=3,VLOOKUP(V1657,Arm!A:B,2,TRUE),IF(A1657=4,VLOOKUP(V1657,Waist!A:B,2,TRUE),IF(A1657=5,VLOOKUP(V1657,Leg!A:B,2,TRUE),"")))))</f>
        <v>菲奥莱娜面罩</v>
      </c>
      <c r="D1657" s="44" t="str">
        <f>IF(X1657=1,VLOOKUP(AA1657,modelID!A:B,2,FALSE),"")</f>
        <v>pl407</v>
      </c>
      <c r="E1657" s="45">
        <f>IF(X1657=0,"",AH1657+VLOOKUP(AN1657,BuildupTable!L:O,4,FALSE))</f>
        <v>20</v>
      </c>
      <c r="F1657" s="1">
        <f t="shared" si="351"/>
        <v>0</v>
      </c>
      <c r="G1657" s="1">
        <f t="shared" si="352"/>
        <v>0</v>
      </c>
      <c r="H1657" s="1">
        <f t="shared" si="353"/>
        <v>0</v>
      </c>
      <c r="I1657" s="1">
        <f t="shared" si="354"/>
        <v>0</v>
      </c>
      <c r="J1657" s="4" t="str">
        <f>IF(AT1657=0,"",VLOOKUP(AT1657,skillbasedata!A:B,2,TRUE))</f>
        <v/>
      </c>
      <c r="K1657" s="48">
        <f t="shared" si="355"/>
        <v>0</v>
      </c>
      <c r="L1657" s="4" t="str">
        <f>IF(AU1657=0,"",VLOOKUP(AU1657,skillbasedata!A:B,2,TRUE))</f>
        <v/>
      </c>
      <c r="M1657" s="48">
        <f t="shared" si="356"/>
        <v>0</v>
      </c>
      <c r="N1657" s="4" t="str">
        <f>IF(AV1657=0,"",VLOOKUP(AV1657,skillbasedata!A:B,2,TRUE))</f>
        <v/>
      </c>
      <c r="O1657" s="48">
        <f t="shared" si="357"/>
        <v>0</v>
      </c>
      <c r="P1657" s="4" t="str">
        <f>IF(AW1657=0,"",VLOOKUP(AW1657,skillbasedata!A:B,2,TRUE))</f>
        <v/>
      </c>
      <c r="Q1657" s="48">
        <f t="shared" si="358"/>
        <v>0</v>
      </c>
      <c r="R1657" s="4" t="str">
        <f>IF(AX1657=0,"",VLOOKUP(AX1657,skillbasedata!A:B,2,TRUE))</f>
        <v/>
      </c>
      <c r="S1657" s="48">
        <f t="shared" si="359"/>
        <v>0</v>
      </c>
      <c r="T1657" s="48">
        <f t="shared" si="360"/>
        <v>0</v>
      </c>
      <c r="U1657" s="48">
        <f t="shared" si="361"/>
        <v>0</v>
      </c>
      <c r="V1657" s="51">
        <f t="shared" si="362"/>
        <v>462</v>
      </c>
      <c r="W1657" s="26" t="s">
        <v>3977</v>
      </c>
      <c r="X1657" s="26">
        <v>1</v>
      </c>
      <c r="Y1657" s="26">
        <v>462</v>
      </c>
      <c r="Z1657" s="26">
        <v>3009100</v>
      </c>
      <c r="AA1657" s="26">
        <v>225</v>
      </c>
      <c r="AB1657" s="26">
        <v>8</v>
      </c>
      <c r="AC1657" s="26">
        <v>20000</v>
      </c>
      <c r="AD1657" s="26">
        <v>0</v>
      </c>
      <c r="AE1657" s="26">
        <v>2</v>
      </c>
      <c r="AF1657" s="26">
        <v>1</v>
      </c>
      <c r="AG1657" s="26">
        <v>1</v>
      </c>
      <c r="AH1657" s="26">
        <v>0</v>
      </c>
      <c r="AI1657" s="26">
        <v>0</v>
      </c>
      <c r="AJ1657" s="26">
        <v>0</v>
      </c>
      <c r="AK1657" s="26">
        <v>0</v>
      </c>
      <c r="AL1657" s="26">
        <v>0</v>
      </c>
      <c r="AM1657" s="26">
        <v>0</v>
      </c>
      <c r="AN1657" s="26">
        <v>13</v>
      </c>
      <c r="AO1657" s="26">
        <v>0</v>
      </c>
      <c r="AP1657" s="26">
        <v>0</v>
      </c>
      <c r="AQ1657" s="26">
        <v>0</v>
      </c>
      <c r="AR1657" s="26">
        <v>0</v>
      </c>
      <c r="AS1657" s="26">
        <v>0</v>
      </c>
      <c r="AT1657" s="26">
        <v>0</v>
      </c>
      <c r="AU1657" s="26">
        <v>0</v>
      </c>
      <c r="AV1657" s="26">
        <v>0</v>
      </c>
      <c r="AW1657" s="26">
        <v>0</v>
      </c>
      <c r="AX1657" s="26">
        <v>0</v>
      </c>
      <c r="AY1657" s="26">
        <v>0</v>
      </c>
      <c r="AZ1657" s="26">
        <v>0</v>
      </c>
      <c r="BA1657" s="26">
        <v>0</v>
      </c>
      <c r="BB1657" s="26">
        <v>0</v>
      </c>
      <c r="BC1657" s="26">
        <v>0</v>
      </c>
      <c r="BD1657" s="26" t="s">
        <v>2309</v>
      </c>
      <c r="BE1657" s="26">
        <v>0</v>
      </c>
      <c r="BF1657" s="26">
        <v>0</v>
      </c>
      <c r="BG1657" s="54" t="str">
        <f t="shared" si="363"/>
        <v>01CE</v>
      </c>
      <c r="BH1657" s="9"/>
      <c r="BI1657" s="9"/>
    </row>
    <row r="1658" ht="16.5" spans="1:61">
      <c r="A1658" s="4">
        <f t="shared" si="350"/>
        <v>2</v>
      </c>
      <c r="B1658" s="4" t="str">
        <f>IF(X1658=0,"",VLOOKUP(Y1658,seriesName!A:B,2,TRUE))</f>
        <v>菲奥莱娜</v>
      </c>
      <c r="C1658" s="4" t="str">
        <f>IF(A1658=1,VLOOKUP(V1658,Head!A:B,2,TRUE),IF(A1658=2,VLOOKUP(V1658,Chest!A:B,2,TRUE),IF(A1658=3,VLOOKUP(V1658,Arm!A:B,2,TRUE),IF(A1658=4,VLOOKUP(V1658,Waist!A:B,2,TRUE),IF(A1658=5,VLOOKUP(V1658,Leg!A:B,2,TRUE),"")))))</f>
        <v>菲奥莱娜身体</v>
      </c>
      <c r="D1658" s="44" t="str">
        <f>IF(X1658=1,VLOOKUP(AA1658,modelID!A:B,2,FALSE),"")</f>
        <v>pl407</v>
      </c>
      <c r="E1658" s="45">
        <f>IF(X1658=0,"",AH1658+VLOOKUP(AN1658,BuildupTable!L:O,4,FALSE))</f>
        <v>20</v>
      </c>
      <c r="F1658" s="1">
        <f t="shared" si="351"/>
        <v>0</v>
      </c>
      <c r="G1658" s="1">
        <f t="shared" si="352"/>
        <v>0</v>
      </c>
      <c r="H1658" s="1">
        <f t="shared" si="353"/>
        <v>0</v>
      </c>
      <c r="I1658" s="1">
        <f t="shared" si="354"/>
        <v>0</v>
      </c>
      <c r="J1658" s="4" t="str">
        <f>IF(AT1658=0,"",VLOOKUP(AT1658,skillbasedata!A:B,2,TRUE))</f>
        <v/>
      </c>
      <c r="K1658" s="48">
        <f t="shared" si="355"/>
        <v>0</v>
      </c>
      <c r="L1658" s="4" t="str">
        <f>IF(AU1658=0,"",VLOOKUP(AU1658,skillbasedata!A:B,2,TRUE))</f>
        <v/>
      </c>
      <c r="M1658" s="48">
        <f t="shared" si="356"/>
        <v>0</v>
      </c>
      <c r="N1658" s="4" t="str">
        <f>IF(AV1658=0,"",VLOOKUP(AV1658,skillbasedata!A:B,2,TRUE))</f>
        <v/>
      </c>
      <c r="O1658" s="48">
        <f t="shared" si="357"/>
        <v>0</v>
      </c>
      <c r="P1658" s="4" t="str">
        <f>IF(AW1658=0,"",VLOOKUP(AW1658,skillbasedata!A:B,2,TRUE))</f>
        <v/>
      </c>
      <c r="Q1658" s="48">
        <f t="shared" si="358"/>
        <v>0</v>
      </c>
      <c r="R1658" s="4" t="str">
        <f>IF(AX1658=0,"",VLOOKUP(AX1658,skillbasedata!A:B,2,TRUE))</f>
        <v/>
      </c>
      <c r="S1658" s="48">
        <f t="shared" si="359"/>
        <v>0</v>
      </c>
      <c r="T1658" s="48">
        <f t="shared" si="360"/>
        <v>0</v>
      </c>
      <c r="U1658" s="48">
        <f t="shared" si="361"/>
        <v>0</v>
      </c>
      <c r="V1658" s="51">
        <f t="shared" si="362"/>
        <v>462</v>
      </c>
      <c r="W1658" s="26" t="s">
        <v>3978</v>
      </c>
      <c r="X1658" s="26">
        <v>1</v>
      </c>
      <c r="Y1658" s="26">
        <v>462</v>
      </c>
      <c r="Z1658" s="26">
        <v>3009100</v>
      </c>
      <c r="AA1658" s="26">
        <v>225</v>
      </c>
      <c r="AB1658" s="26">
        <v>8</v>
      </c>
      <c r="AC1658" s="26">
        <v>20000</v>
      </c>
      <c r="AD1658" s="26">
        <v>0</v>
      </c>
      <c r="AE1658" s="26">
        <v>2</v>
      </c>
      <c r="AF1658" s="26">
        <v>1</v>
      </c>
      <c r="AG1658" s="26">
        <v>1</v>
      </c>
      <c r="AH1658" s="26">
        <v>0</v>
      </c>
      <c r="AI1658" s="26">
        <v>0</v>
      </c>
      <c r="AJ1658" s="26">
        <v>0</v>
      </c>
      <c r="AK1658" s="26">
        <v>0</v>
      </c>
      <c r="AL1658" s="26">
        <v>0</v>
      </c>
      <c r="AM1658" s="26">
        <v>0</v>
      </c>
      <c r="AN1658" s="26">
        <v>13</v>
      </c>
      <c r="AO1658" s="26">
        <v>0</v>
      </c>
      <c r="AP1658" s="26">
        <v>0</v>
      </c>
      <c r="AQ1658" s="26">
        <v>0</v>
      </c>
      <c r="AR1658" s="26">
        <v>0</v>
      </c>
      <c r="AS1658" s="26">
        <v>0</v>
      </c>
      <c r="AT1658" s="26">
        <v>0</v>
      </c>
      <c r="AU1658" s="26">
        <v>0</v>
      </c>
      <c r="AV1658" s="26">
        <v>0</v>
      </c>
      <c r="AW1658" s="26">
        <v>0</v>
      </c>
      <c r="AX1658" s="26">
        <v>0</v>
      </c>
      <c r="AY1658" s="26">
        <v>0</v>
      </c>
      <c r="AZ1658" s="26">
        <v>0</v>
      </c>
      <c r="BA1658" s="26">
        <v>0</v>
      </c>
      <c r="BB1658" s="26">
        <v>0</v>
      </c>
      <c r="BC1658" s="26">
        <v>0</v>
      </c>
      <c r="BD1658" s="26" t="s">
        <v>2309</v>
      </c>
      <c r="BE1658" s="26">
        <v>0</v>
      </c>
      <c r="BF1658" s="26">
        <v>0</v>
      </c>
      <c r="BG1658" s="54" t="str">
        <f t="shared" si="363"/>
        <v>01CE</v>
      </c>
      <c r="BH1658" s="9"/>
      <c r="BI1658" s="9"/>
    </row>
    <row r="1659" ht="16.5" spans="1:61">
      <c r="A1659" s="4">
        <f t="shared" si="350"/>
        <v>3</v>
      </c>
      <c r="B1659" s="4" t="str">
        <f>IF(X1659=0,"",VLOOKUP(Y1659,seriesName!A:B,2,TRUE))</f>
        <v>菲奥莱娜</v>
      </c>
      <c r="C1659" s="4" t="str">
        <f>IF(A1659=1,VLOOKUP(V1659,Head!A:B,2,TRUE),IF(A1659=2,VLOOKUP(V1659,Chest!A:B,2,TRUE),IF(A1659=3,VLOOKUP(V1659,Arm!A:B,2,TRUE),IF(A1659=4,VLOOKUP(V1659,Waist!A:B,2,TRUE),IF(A1659=5,VLOOKUP(V1659,Leg!A:B,2,TRUE),"")))))</f>
        <v>菲奥莱娜腕甲</v>
      </c>
      <c r="D1659" s="44" t="str">
        <f>IF(X1659=1,VLOOKUP(AA1659,modelID!A:B,2,FALSE),"")</f>
        <v>pl407</v>
      </c>
      <c r="E1659" s="45">
        <f>IF(X1659=0,"",AH1659+VLOOKUP(AN1659,BuildupTable!L:O,4,FALSE))</f>
        <v>20</v>
      </c>
      <c r="F1659" s="1">
        <f t="shared" si="351"/>
        <v>0</v>
      </c>
      <c r="G1659" s="1">
        <f t="shared" si="352"/>
        <v>0</v>
      </c>
      <c r="H1659" s="1">
        <f t="shared" si="353"/>
        <v>0</v>
      </c>
      <c r="I1659" s="1">
        <f t="shared" si="354"/>
        <v>0</v>
      </c>
      <c r="J1659" s="4" t="str">
        <f>IF(AT1659=0,"",VLOOKUP(AT1659,skillbasedata!A:B,2,TRUE))</f>
        <v/>
      </c>
      <c r="K1659" s="48">
        <f t="shared" si="355"/>
        <v>0</v>
      </c>
      <c r="L1659" s="4" t="str">
        <f>IF(AU1659=0,"",VLOOKUP(AU1659,skillbasedata!A:B,2,TRUE))</f>
        <v/>
      </c>
      <c r="M1659" s="48">
        <f t="shared" si="356"/>
        <v>0</v>
      </c>
      <c r="N1659" s="4" t="str">
        <f>IF(AV1659=0,"",VLOOKUP(AV1659,skillbasedata!A:B,2,TRUE))</f>
        <v/>
      </c>
      <c r="O1659" s="48">
        <f t="shared" si="357"/>
        <v>0</v>
      </c>
      <c r="P1659" s="4" t="str">
        <f>IF(AW1659=0,"",VLOOKUP(AW1659,skillbasedata!A:B,2,TRUE))</f>
        <v/>
      </c>
      <c r="Q1659" s="48">
        <f t="shared" si="358"/>
        <v>0</v>
      </c>
      <c r="R1659" s="4" t="str">
        <f>IF(AX1659=0,"",VLOOKUP(AX1659,skillbasedata!A:B,2,TRUE))</f>
        <v/>
      </c>
      <c r="S1659" s="48">
        <f t="shared" si="359"/>
        <v>0</v>
      </c>
      <c r="T1659" s="48">
        <f t="shared" si="360"/>
        <v>0</v>
      </c>
      <c r="U1659" s="48">
        <f t="shared" si="361"/>
        <v>0</v>
      </c>
      <c r="V1659" s="51">
        <f t="shared" si="362"/>
        <v>462</v>
      </c>
      <c r="W1659" s="26" t="s">
        <v>3979</v>
      </c>
      <c r="X1659" s="26">
        <v>1</v>
      </c>
      <c r="Y1659" s="26">
        <v>462</v>
      </c>
      <c r="Z1659" s="26">
        <v>3009100</v>
      </c>
      <c r="AA1659" s="26">
        <v>225</v>
      </c>
      <c r="AB1659" s="26">
        <v>8</v>
      </c>
      <c r="AC1659" s="26">
        <v>20000</v>
      </c>
      <c r="AD1659" s="26">
        <v>0</v>
      </c>
      <c r="AE1659" s="26">
        <v>2</v>
      </c>
      <c r="AF1659" s="26">
        <v>1</v>
      </c>
      <c r="AG1659" s="26">
        <v>1</v>
      </c>
      <c r="AH1659" s="26">
        <v>0</v>
      </c>
      <c r="AI1659" s="26">
        <v>0</v>
      </c>
      <c r="AJ1659" s="26">
        <v>0</v>
      </c>
      <c r="AK1659" s="26">
        <v>0</v>
      </c>
      <c r="AL1659" s="26">
        <v>0</v>
      </c>
      <c r="AM1659" s="26">
        <v>0</v>
      </c>
      <c r="AN1659" s="26">
        <v>13</v>
      </c>
      <c r="AO1659" s="26">
        <v>0</v>
      </c>
      <c r="AP1659" s="26">
        <v>0</v>
      </c>
      <c r="AQ1659" s="26">
        <v>0</v>
      </c>
      <c r="AR1659" s="26">
        <v>0</v>
      </c>
      <c r="AS1659" s="26">
        <v>0</v>
      </c>
      <c r="AT1659" s="26">
        <v>0</v>
      </c>
      <c r="AU1659" s="26">
        <v>0</v>
      </c>
      <c r="AV1659" s="26">
        <v>0</v>
      </c>
      <c r="AW1659" s="26">
        <v>0</v>
      </c>
      <c r="AX1659" s="26">
        <v>0</v>
      </c>
      <c r="AY1659" s="26">
        <v>0</v>
      </c>
      <c r="AZ1659" s="26">
        <v>0</v>
      </c>
      <c r="BA1659" s="26">
        <v>0</v>
      </c>
      <c r="BB1659" s="26">
        <v>0</v>
      </c>
      <c r="BC1659" s="26">
        <v>0</v>
      </c>
      <c r="BD1659" s="26" t="s">
        <v>2309</v>
      </c>
      <c r="BE1659" s="26">
        <v>0</v>
      </c>
      <c r="BF1659" s="26">
        <v>0</v>
      </c>
      <c r="BG1659" s="54" t="str">
        <f t="shared" si="363"/>
        <v>01CE</v>
      </c>
      <c r="BH1659" s="9"/>
      <c r="BI1659" s="9"/>
    </row>
    <row r="1660" ht="16.5" spans="1:61">
      <c r="A1660" s="4">
        <f t="shared" si="350"/>
        <v>4</v>
      </c>
      <c r="B1660" s="4" t="str">
        <f>IF(X1660=0,"",VLOOKUP(Y1660,seriesName!A:B,2,TRUE))</f>
        <v>菲奥莱娜</v>
      </c>
      <c r="C1660" s="4" t="str">
        <f>IF(A1660=1,VLOOKUP(V1660,Head!A:B,2,TRUE),IF(A1660=2,VLOOKUP(V1660,Chest!A:B,2,TRUE),IF(A1660=3,VLOOKUP(V1660,Arm!A:B,2,TRUE),IF(A1660=4,VLOOKUP(V1660,Waist!A:B,2,TRUE),IF(A1660=5,VLOOKUP(V1660,Leg!A:B,2,TRUE),"")))))</f>
        <v>菲奥莱娜腰部</v>
      </c>
      <c r="D1660" s="44" t="str">
        <f>IF(X1660=1,VLOOKUP(AA1660,modelID!A:B,2,FALSE),"")</f>
        <v>pl407</v>
      </c>
      <c r="E1660" s="45">
        <f>IF(X1660=0,"",AH1660+VLOOKUP(AN1660,BuildupTable!L:O,4,FALSE))</f>
        <v>20</v>
      </c>
      <c r="F1660" s="1">
        <f t="shared" si="351"/>
        <v>0</v>
      </c>
      <c r="G1660" s="1">
        <f t="shared" si="352"/>
        <v>0</v>
      </c>
      <c r="H1660" s="1">
        <f t="shared" si="353"/>
        <v>0</v>
      </c>
      <c r="I1660" s="1">
        <f t="shared" si="354"/>
        <v>0</v>
      </c>
      <c r="J1660" s="4" t="str">
        <f>IF(AT1660=0,"",VLOOKUP(AT1660,skillbasedata!A:B,2,TRUE))</f>
        <v/>
      </c>
      <c r="K1660" s="48">
        <f t="shared" si="355"/>
        <v>0</v>
      </c>
      <c r="L1660" s="4" t="str">
        <f>IF(AU1660=0,"",VLOOKUP(AU1660,skillbasedata!A:B,2,TRUE))</f>
        <v/>
      </c>
      <c r="M1660" s="48">
        <f t="shared" si="356"/>
        <v>0</v>
      </c>
      <c r="N1660" s="4" t="str">
        <f>IF(AV1660=0,"",VLOOKUP(AV1660,skillbasedata!A:B,2,TRUE))</f>
        <v/>
      </c>
      <c r="O1660" s="48">
        <f t="shared" si="357"/>
        <v>0</v>
      </c>
      <c r="P1660" s="4" t="str">
        <f>IF(AW1660=0,"",VLOOKUP(AW1660,skillbasedata!A:B,2,TRUE))</f>
        <v/>
      </c>
      <c r="Q1660" s="48">
        <f t="shared" si="358"/>
        <v>0</v>
      </c>
      <c r="R1660" s="4" t="str">
        <f>IF(AX1660=0,"",VLOOKUP(AX1660,skillbasedata!A:B,2,TRUE))</f>
        <v/>
      </c>
      <c r="S1660" s="48">
        <f t="shared" si="359"/>
        <v>0</v>
      </c>
      <c r="T1660" s="48">
        <f t="shared" si="360"/>
        <v>0</v>
      </c>
      <c r="U1660" s="48">
        <f t="shared" si="361"/>
        <v>0</v>
      </c>
      <c r="V1660" s="51">
        <f t="shared" si="362"/>
        <v>462</v>
      </c>
      <c r="W1660" s="26" t="s">
        <v>3980</v>
      </c>
      <c r="X1660" s="26">
        <v>1</v>
      </c>
      <c r="Y1660" s="26">
        <v>462</v>
      </c>
      <c r="Z1660" s="26">
        <v>3009100</v>
      </c>
      <c r="AA1660" s="26">
        <v>225</v>
      </c>
      <c r="AB1660" s="26">
        <v>8</v>
      </c>
      <c r="AC1660" s="26">
        <v>20000</v>
      </c>
      <c r="AD1660" s="26">
        <v>0</v>
      </c>
      <c r="AE1660" s="26">
        <v>2</v>
      </c>
      <c r="AF1660" s="26">
        <v>1</v>
      </c>
      <c r="AG1660" s="26">
        <v>1</v>
      </c>
      <c r="AH1660" s="26">
        <v>0</v>
      </c>
      <c r="AI1660" s="26">
        <v>0</v>
      </c>
      <c r="AJ1660" s="26">
        <v>0</v>
      </c>
      <c r="AK1660" s="26">
        <v>0</v>
      </c>
      <c r="AL1660" s="26">
        <v>0</v>
      </c>
      <c r="AM1660" s="26">
        <v>0</v>
      </c>
      <c r="AN1660" s="26">
        <v>13</v>
      </c>
      <c r="AO1660" s="26">
        <v>0</v>
      </c>
      <c r="AP1660" s="26">
        <v>0</v>
      </c>
      <c r="AQ1660" s="26">
        <v>0</v>
      </c>
      <c r="AR1660" s="26">
        <v>0</v>
      </c>
      <c r="AS1660" s="26">
        <v>0</v>
      </c>
      <c r="AT1660" s="26">
        <v>0</v>
      </c>
      <c r="AU1660" s="26">
        <v>0</v>
      </c>
      <c r="AV1660" s="26">
        <v>0</v>
      </c>
      <c r="AW1660" s="26">
        <v>0</v>
      </c>
      <c r="AX1660" s="26">
        <v>0</v>
      </c>
      <c r="AY1660" s="26">
        <v>0</v>
      </c>
      <c r="AZ1660" s="26">
        <v>0</v>
      </c>
      <c r="BA1660" s="26">
        <v>0</v>
      </c>
      <c r="BB1660" s="26">
        <v>0</v>
      </c>
      <c r="BC1660" s="26">
        <v>0</v>
      </c>
      <c r="BD1660" s="26" t="s">
        <v>2309</v>
      </c>
      <c r="BE1660" s="26">
        <v>0</v>
      </c>
      <c r="BF1660" s="26">
        <v>0</v>
      </c>
      <c r="BG1660" s="54" t="str">
        <f t="shared" si="363"/>
        <v>01CE</v>
      </c>
      <c r="BH1660" s="9"/>
      <c r="BI1660" s="9"/>
    </row>
    <row r="1661" ht="16.5" spans="1:61">
      <c r="A1661" s="4">
        <f t="shared" si="350"/>
        <v>5</v>
      </c>
      <c r="B1661" s="4" t="str">
        <f>IF(X1661=0,"",VLOOKUP(Y1661,seriesName!A:B,2,TRUE))</f>
        <v>菲奥莱娜</v>
      </c>
      <c r="C1661" s="4" t="str">
        <f>IF(A1661=1,VLOOKUP(V1661,Head!A:B,2,TRUE),IF(A1661=2,VLOOKUP(V1661,Chest!A:B,2,TRUE),IF(A1661=3,VLOOKUP(V1661,Arm!A:B,2,TRUE),IF(A1661=4,VLOOKUP(V1661,Waist!A:B,2,TRUE),IF(A1661=5,VLOOKUP(V1661,Leg!A:B,2,TRUE),"")))))</f>
        <v>菲奥莱娜脚部</v>
      </c>
      <c r="D1661" s="44" t="str">
        <f>IF(X1661=1,VLOOKUP(AA1661,modelID!A:B,2,FALSE),"")</f>
        <v>pl407</v>
      </c>
      <c r="E1661" s="45">
        <f>IF(X1661=0,"",AH1661+VLOOKUP(AN1661,BuildupTable!L:O,4,FALSE))</f>
        <v>20</v>
      </c>
      <c r="F1661" s="1">
        <f t="shared" si="351"/>
        <v>0</v>
      </c>
      <c r="G1661" s="1">
        <f t="shared" si="352"/>
        <v>0</v>
      </c>
      <c r="H1661" s="1">
        <f t="shared" si="353"/>
        <v>0</v>
      </c>
      <c r="I1661" s="1">
        <f t="shared" si="354"/>
        <v>0</v>
      </c>
      <c r="J1661" s="4" t="str">
        <f>IF(AT1661=0,"",VLOOKUP(AT1661,skillbasedata!A:B,2,TRUE))</f>
        <v/>
      </c>
      <c r="K1661" s="48">
        <f t="shared" si="355"/>
        <v>0</v>
      </c>
      <c r="L1661" s="4" t="str">
        <f>IF(AU1661=0,"",VLOOKUP(AU1661,skillbasedata!A:B,2,TRUE))</f>
        <v/>
      </c>
      <c r="M1661" s="48">
        <f t="shared" si="356"/>
        <v>0</v>
      </c>
      <c r="N1661" s="4" t="str">
        <f>IF(AV1661=0,"",VLOOKUP(AV1661,skillbasedata!A:B,2,TRUE))</f>
        <v/>
      </c>
      <c r="O1661" s="48">
        <f t="shared" si="357"/>
        <v>0</v>
      </c>
      <c r="P1661" s="4" t="str">
        <f>IF(AW1661=0,"",VLOOKUP(AW1661,skillbasedata!A:B,2,TRUE))</f>
        <v/>
      </c>
      <c r="Q1661" s="48">
        <f t="shared" si="358"/>
        <v>0</v>
      </c>
      <c r="R1661" s="4" t="str">
        <f>IF(AX1661=0,"",VLOOKUP(AX1661,skillbasedata!A:B,2,TRUE))</f>
        <v/>
      </c>
      <c r="S1661" s="48">
        <f t="shared" si="359"/>
        <v>0</v>
      </c>
      <c r="T1661" s="48">
        <f t="shared" si="360"/>
        <v>0</v>
      </c>
      <c r="U1661" s="48">
        <f t="shared" si="361"/>
        <v>0</v>
      </c>
      <c r="V1661" s="51">
        <f t="shared" si="362"/>
        <v>462</v>
      </c>
      <c r="W1661" s="26" t="s">
        <v>3981</v>
      </c>
      <c r="X1661" s="26">
        <v>1</v>
      </c>
      <c r="Y1661" s="26">
        <v>462</v>
      </c>
      <c r="Z1661" s="26">
        <v>3009100</v>
      </c>
      <c r="AA1661" s="26">
        <v>225</v>
      </c>
      <c r="AB1661" s="26">
        <v>8</v>
      </c>
      <c r="AC1661" s="26">
        <v>20000</v>
      </c>
      <c r="AD1661" s="26">
        <v>0</v>
      </c>
      <c r="AE1661" s="26">
        <v>2</v>
      </c>
      <c r="AF1661" s="26">
        <v>1</v>
      </c>
      <c r="AG1661" s="26">
        <v>1</v>
      </c>
      <c r="AH1661" s="26">
        <v>0</v>
      </c>
      <c r="AI1661" s="26">
        <v>0</v>
      </c>
      <c r="AJ1661" s="26">
        <v>0</v>
      </c>
      <c r="AK1661" s="26">
        <v>0</v>
      </c>
      <c r="AL1661" s="26">
        <v>0</v>
      </c>
      <c r="AM1661" s="26">
        <v>0</v>
      </c>
      <c r="AN1661" s="26">
        <v>13</v>
      </c>
      <c r="AO1661" s="26">
        <v>0</v>
      </c>
      <c r="AP1661" s="26">
        <v>0</v>
      </c>
      <c r="AQ1661" s="26">
        <v>0</v>
      </c>
      <c r="AR1661" s="26">
        <v>0</v>
      </c>
      <c r="AS1661" s="26">
        <v>0</v>
      </c>
      <c r="AT1661" s="26">
        <v>0</v>
      </c>
      <c r="AU1661" s="26">
        <v>0</v>
      </c>
      <c r="AV1661" s="26">
        <v>0</v>
      </c>
      <c r="AW1661" s="26">
        <v>0</v>
      </c>
      <c r="AX1661" s="26">
        <v>0</v>
      </c>
      <c r="AY1661" s="26">
        <v>0</v>
      </c>
      <c r="AZ1661" s="26">
        <v>0</v>
      </c>
      <c r="BA1661" s="26">
        <v>0</v>
      </c>
      <c r="BB1661" s="26">
        <v>0</v>
      </c>
      <c r="BC1661" s="26">
        <v>0</v>
      </c>
      <c r="BD1661" s="26" t="s">
        <v>2309</v>
      </c>
      <c r="BE1661" s="26">
        <v>0</v>
      </c>
      <c r="BF1661" s="26">
        <v>0</v>
      </c>
      <c r="BG1661" s="54" t="str">
        <f t="shared" si="363"/>
        <v>01CE</v>
      </c>
      <c r="BH1661" s="9"/>
      <c r="BI1661" s="9"/>
    </row>
    <row r="1662" ht="16.5" spans="1:61">
      <c r="A1662" s="4">
        <f t="shared" si="350"/>
        <v>1</v>
      </c>
      <c r="B1662" s="4" t="str">
        <f>IF(X1662=0,"",VLOOKUP(Y1662,seriesName!A:B,2,TRUE))</f>
        <v>倪泰</v>
      </c>
      <c r="C1662" s="4" t="str">
        <f>IF(A1662=1,VLOOKUP(V1662,Head!A:B,2,TRUE),IF(A1662=2,VLOOKUP(V1662,Chest!A:B,2,TRUE),IF(A1662=3,VLOOKUP(V1662,Arm!A:B,2,TRUE),IF(A1662=4,VLOOKUP(V1662,Waist!A:B,2,TRUE),IF(A1662=5,VLOOKUP(V1662,Leg!A:B,2,TRUE),"")))))</f>
        <v>倪泰面罩</v>
      </c>
      <c r="D1662" s="44" t="str">
        <f>IF(X1662=1,VLOOKUP(AA1662,modelID!A:B,2,FALSE),"")</f>
        <v>pl408</v>
      </c>
      <c r="E1662" s="45">
        <f>IF(X1662=0,"",AH1662+VLOOKUP(AN1662,BuildupTable!L:O,4,FALSE))</f>
        <v>20</v>
      </c>
      <c r="F1662" s="1">
        <f t="shared" si="351"/>
        <v>0</v>
      </c>
      <c r="G1662" s="1">
        <f t="shared" si="352"/>
        <v>0</v>
      </c>
      <c r="H1662" s="1">
        <f t="shared" si="353"/>
        <v>0</v>
      </c>
      <c r="I1662" s="1">
        <f t="shared" si="354"/>
        <v>0</v>
      </c>
      <c r="J1662" s="4" t="str">
        <f>IF(AT1662=0,"",VLOOKUP(AT1662,skillbasedata!A:B,2,TRUE))</f>
        <v/>
      </c>
      <c r="K1662" s="48">
        <f t="shared" si="355"/>
        <v>0</v>
      </c>
      <c r="L1662" s="4" t="str">
        <f>IF(AU1662=0,"",VLOOKUP(AU1662,skillbasedata!A:B,2,TRUE))</f>
        <v/>
      </c>
      <c r="M1662" s="48">
        <f t="shared" si="356"/>
        <v>0</v>
      </c>
      <c r="N1662" s="4" t="str">
        <f>IF(AV1662=0,"",VLOOKUP(AV1662,skillbasedata!A:B,2,TRUE))</f>
        <v/>
      </c>
      <c r="O1662" s="48">
        <f t="shared" si="357"/>
        <v>0</v>
      </c>
      <c r="P1662" s="4" t="str">
        <f>IF(AW1662=0,"",VLOOKUP(AW1662,skillbasedata!A:B,2,TRUE))</f>
        <v/>
      </c>
      <c r="Q1662" s="48">
        <f t="shared" si="358"/>
        <v>0</v>
      </c>
      <c r="R1662" s="4" t="str">
        <f>IF(AX1662=0,"",VLOOKUP(AX1662,skillbasedata!A:B,2,TRUE))</f>
        <v/>
      </c>
      <c r="S1662" s="48">
        <f t="shared" si="359"/>
        <v>0</v>
      </c>
      <c r="T1662" s="48">
        <f t="shared" si="360"/>
        <v>0</v>
      </c>
      <c r="U1662" s="48">
        <f t="shared" si="361"/>
        <v>0</v>
      </c>
      <c r="V1662" s="51">
        <f t="shared" si="362"/>
        <v>463</v>
      </c>
      <c r="W1662" s="26" t="s">
        <v>3982</v>
      </c>
      <c r="X1662" s="26">
        <v>1</v>
      </c>
      <c r="Y1662" s="26">
        <v>463</v>
      </c>
      <c r="Z1662" s="26">
        <v>3009101</v>
      </c>
      <c r="AA1662" s="26">
        <v>226</v>
      </c>
      <c r="AB1662" s="26">
        <v>8</v>
      </c>
      <c r="AC1662" s="26">
        <v>20000</v>
      </c>
      <c r="AD1662" s="26">
        <v>0</v>
      </c>
      <c r="AE1662" s="26">
        <v>2</v>
      </c>
      <c r="AF1662" s="26">
        <v>1</v>
      </c>
      <c r="AG1662" s="26">
        <v>1</v>
      </c>
      <c r="AH1662" s="26">
        <v>0</v>
      </c>
      <c r="AI1662" s="26">
        <v>0</v>
      </c>
      <c r="AJ1662" s="26">
        <v>0</v>
      </c>
      <c r="AK1662" s="26">
        <v>0</v>
      </c>
      <c r="AL1662" s="26">
        <v>0</v>
      </c>
      <c r="AM1662" s="26">
        <v>0</v>
      </c>
      <c r="AN1662" s="26">
        <v>13</v>
      </c>
      <c r="AO1662" s="26">
        <v>0</v>
      </c>
      <c r="AP1662" s="26">
        <v>0</v>
      </c>
      <c r="AQ1662" s="26">
        <v>0</v>
      </c>
      <c r="AR1662" s="26">
        <v>0</v>
      </c>
      <c r="AS1662" s="26">
        <v>0</v>
      </c>
      <c r="AT1662" s="26">
        <v>0</v>
      </c>
      <c r="AU1662" s="26">
        <v>0</v>
      </c>
      <c r="AV1662" s="26">
        <v>0</v>
      </c>
      <c r="AW1662" s="26">
        <v>0</v>
      </c>
      <c r="AX1662" s="26">
        <v>0</v>
      </c>
      <c r="AY1662" s="26">
        <v>0</v>
      </c>
      <c r="AZ1662" s="26">
        <v>0</v>
      </c>
      <c r="BA1662" s="26">
        <v>0</v>
      </c>
      <c r="BB1662" s="26">
        <v>0</v>
      </c>
      <c r="BC1662" s="26">
        <v>0</v>
      </c>
      <c r="BD1662" s="26" t="s">
        <v>2309</v>
      </c>
      <c r="BE1662" s="26">
        <v>0</v>
      </c>
      <c r="BF1662" s="26">
        <v>0</v>
      </c>
      <c r="BG1662" s="54" t="str">
        <f t="shared" si="363"/>
        <v>01CF</v>
      </c>
      <c r="BH1662" s="9"/>
      <c r="BI1662" s="9"/>
    </row>
    <row r="1663" ht="16.5" spans="1:61">
      <c r="A1663" s="4">
        <f t="shared" si="350"/>
        <v>2</v>
      </c>
      <c r="B1663" s="4" t="str">
        <f>IF(X1663=0,"",VLOOKUP(Y1663,seriesName!A:B,2,TRUE))</f>
        <v>倪泰</v>
      </c>
      <c r="C1663" s="4" t="str">
        <f>IF(A1663=1,VLOOKUP(V1663,Head!A:B,2,TRUE),IF(A1663=2,VLOOKUP(V1663,Chest!A:B,2,TRUE),IF(A1663=3,VLOOKUP(V1663,Arm!A:B,2,TRUE),IF(A1663=4,VLOOKUP(V1663,Waist!A:B,2,TRUE),IF(A1663=5,VLOOKUP(V1663,Leg!A:B,2,TRUE),"")))))</f>
        <v>倪泰身体</v>
      </c>
      <c r="D1663" s="44" t="str">
        <f>IF(X1663=1,VLOOKUP(AA1663,modelID!A:B,2,FALSE),"")</f>
        <v>pl408</v>
      </c>
      <c r="E1663" s="45">
        <f>IF(X1663=0,"",AH1663+VLOOKUP(AN1663,BuildupTable!L:O,4,FALSE))</f>
        <v>20</v>
      </c>
      <c r="F1663" s="1">
        <f t="shared" si="351"/>
        <v>0</v>
      </c>
      <c r="G1663" s="1">
        <f t="shared" si="352"/>
        <v>0</v>
      </c>
      <c r="H1663" s="1">
        <f t="shared" si="353"/>
        <v>0</v>
      </c>
      <c r="I1663" s="1">
        <f t="shared" si="354"/>
        <v>0</v>
      </c>
      <c r="J1663" s="4" t="str">
        <f>IF(AT1663=0,"",VLOOKUP(AT1663,skillbasedata!A:B,2,TRUE))</f>
        <v/>
      </c>
      <c r="K1663" s="48">
        <f t="shared" si="355"/>
        <v>0</v>
      </c>
      <c r="L1663" s="4" t="str">
        <f>IF(AU1663=0,"",VLOOKUP(AU1663,skillbasedata!A:B,2,TRUE))</f>
        <v/>
      </c>
      <c r="M1663" s="48">
        <f t="shared" si="356"/>
        <v>0</v>
      </c>
      <c r="N1663" s="4" t="str">
        <f>IF(AV1663=0,"",VLOOKUP(AV1663,skillbasedata!A:B,2,TRUE))</f>
        <v/>
      </c>
      <c r="O1663" s="48">
        <f t="shared" si="357"/>
        <v>0</v>
      </c>
      <c r="P1663" s="4" t="str">
        <f>IF(AW1663=0,"",VLOOKUP(AW1663,skillbasedata!A:B,2,TRUE))</f>
        <v/>
      </c>
      <c r="Q1663" s="48">
        <f t="shared" si="358"/>
        <v>0</v>
      </c>
      <c r="R1663" s="4" t="str">
        <f>IF(AX1663=0,"",VLOOKUP(AX1663,skillbasedata!A:B,2,TRUE))</f>
        <v/>
      </c>
      <c r="S1663" s="48">
        <f t="shared" si="359"/>
        <v>0</v>
      </c>
      <c r="T1663" s="48">
        <f t="shared" si="360"/>
        <v>0</v>
      </c>
      <c r="U1663" s="48">
        <f t="shared" si="361"/>
        <v>0</v>
      </c>
      <c r="V1663" s="51">
        <f t="shared" si="362"/>
        <v>463</v>
      </c>
      <c r="W1663" s="26" t="s">
        <v>3983</v>
      </c>
      <c r="X1663" s="26">
        <v>1</v>
      </c>
      <c r="Y1663" s="26">
        <v>463</v>
      </c>
      <c r="Z1663" s="26">
        <v>3009101</v>
      </c>
      <c r="AA1663" s="26">
        <v>226</v>
      </c>
      <c r="AB1663" s="26">
        <v>8</v>
      </c>
      <c r="AC1663" s="26">
        <v>20000</v>
      </c>
      <c r="AD1663" s="26">
        <v>0</v>
      </c>
      <c r="AE1663" s="26">
        <v>2</v>
      </c>
      <c r="AF1663" s="26">
        <v>1</v>
      </c>
      <c r="AG1663" s="26">
        <v>1</v>
      </c>
      <c r="AH1663" s="26">
        <v>0</v>
      </c>
      <c r="AI1663" s="26">
        <v>0</v>
      </c>
      <c r="AJ1663" s="26">
        <v>0</v>
      </c>
      <c r="AK1663" s="26">
        <v>0</v>
      </c>
      <c r="AL1663" s="26">
        <v>0</v>
      </c>
      <c r="AM1663" s="26">
        <v>0</v>
      </c>
      <c r="AN1663" s="26">
        <v>13</v>
      </c>
      <c r="AO1663" s="26">
        <v>0</v>
      </c>
      <c r="AP1663" s="26">
        <v>0</v>
      </c>
      <c r="AQ1663" s="26">
        <v>0</v>
      </c>
      <c r="AR1663" s="26">
        <v>0</v>
      </c>
      <c r="AS1663" s="26">
        <v>0</v>
      </c>
      <c r="AT1663" s="26">
        <v>0</v>
      </c>
      <c r="AU1663" s="26">
        <v>0</v>
      </c>
      <c r="AV1663" s="26">
        <v>0</v>
      </c>
      <c r="AW1663" s="26">
        <v>0</v>
      </c>
      <c r="AX1663" s="26">
        <v>0</v>
      </c>
      <c r="AY1663" s="26">
        <v>0</v>
      </c>
      <c r="AZ1663" s="26">
        <v>0</v>
      </c>
      <c r="BA1663" s="26">
        <v>0</v>
      </c>
      <c r="BB1663" s="26">
        <v>0</v>
      </c>
      <c r="BC1663" s="26">
        <v>0</v>
      </c>
      <c r="BD1663" s="26" t="s">
        <v>2309</v>
      </c>
      <c r="BE1663" s="26">
        <v>0</v>
      </c>
      <c r="BF1663" s="26">
        <v>0</v>
      </c>
      <c r="BG1663" s="54" t="str">
        <f t="shared" si="363"/>
        <v>01CF</v>
      </c>
      <c r="BH1663" s="9"/>
      <c r="BI1663" s="9"/>
    </row>
    <row r="1664" ht="16.5" spans="1:61">
      <c r="A1664" s="4">
        <f t="shared" si="350"/>
        <v>3</v>
      </c>
      <c r="B1664" s="4" t="str">
        <f>IF(X1664=0,"",VLOOKUP(Y1664,seriesName!A:B,2,TRUE))</f>
        <v>倪泰</v>
      </c>
      <c r="C1664" s="4" t="str">
        <f>IF(A1664=1,VLOOKUP(V1664,Head!A:B,2,TRUE),IF(A1664=2,VLOOKUP(V1664,Chest!A:B,2,TRUE),IF(A1664=3,VLOOKUP(V1664,Arm!A:B,2,TRUE),IF(A1664=4,VLOOKUP(V1664,Waist!A:B,2,TRUE),IF(A1664=5,VLOOKUP(V1664,Leg!A:B,2,TRUE),"")))))</f>
        <v>倪泰腕甲</v>
      </c>
      <c r="D1664" s="44" t="str">
        <f>IF(X1664=1,VLOOKUP(AA1664,modelID!A:B,2,FALSE),"")</f>
        <v>pl408</v>
      </c>
      <c r="E1664" s="45">
        <f>IF(X1664=0,"",AH1664+VLOOKUP(AN1664,BuildupTable!L:O,4,FALSE))</f>
        <v>20</v>
      </c>
      <c r="F1664" s="1">
        <f t="shared" si="351"/>
        <v>0</v>
      </c>
      <c r="G1664" s="1">
        <f t="shared" si="352"/>
        <v>0</v>
      </c>
      <c r="H1664" s="1">
        <f t="shared" si="353"/>
        <v>0</v>
      </c>
      <c r="I1664" s="1">
        <f t="shared" si="354"/>
        <v>0</v>
      </c>
      <c r="J1664" s="4" t="str">
        <f>IF(AT1664=0,"",VLOOKUP(AT1664,skillbasedata!A:B,2,TRUE))</f>
        <v/>
      </c>
      <c r="K1664" s="48">
        <f t="shared" si="355"/>
        <v>0</v>
      </c>
      <c r="L1664" s="4" t="str">
        <f>IF(AU1664=0,"",VLOOKUP(AU1664,skillbasedata!A:B,2,TRUE))</f>
        <v/>
      </c>
      <c r="M1664" s="48">
        <f t="shared" si="356"/>
        <v>0</v>
      </c>
      <c r="N1664" s="4" t="str">
        <f>IF(AV1664=0,"",VLOOKUP(AV1664,skillbasedata!A:B,2,TRUE))</f>
        <v/>
      </c>
      <c r="O1664" s="48">
        <f t="shared" si="357"/>
        <v>0</v>
      </c>
      <c r="P1664" s="4" t="str">
        <f>IF(AW1664=0,"",VLOOKUP(AW1664,skillbasedata!A:B,2,TRUE))</f>
        <v/>
      </c>
      <c r="Q1664" s="48">
        <f t="shared" si="358"/>
        <v>0</v>
      </c>
      <c r="R1664" s="4" t="str">
        <f>IF(AX1664=0,"",VLOOKUP(AX1664,skillbasedata!A:B,2,TRUE))</f>
        <v/>
      </c>
      <c r="S1664" s="48">
        <f t="shared" si="359"/>
        <v>0</v>
      </c>
      <c r="T1664" s="48">
        <f t="shared" si="360"/>
        <v>0</v>
      </c>
      <c r="U1664" s="48">
        <f t="shared" si="361"/>
        <v>0</v>
      </c>
      <c r="V1664" s="51">
        <f t="shared" si="362"/>
        <v>463</v>
      </c>
      <c r="W1664" s="26" t="s">
        <v>3984</v>
      </c>
      <c r="X1664" s="26">
        <v>1</v>
      </c>
      <c r="Y1664" s="26">
        <v>463</v>
      </c>
      <c r="Z1664" s="26">
        <v>3009101</v>
      </c>
      <c r="AA1664" s="26">
        <v>226</v>
      </c>
      <c r="AB1664" s="26">
        <v>8</v>
      </c>
      <c r="AC1664" s="26">
        <v>20000</v>
      </c>
      <c r="AD1664" s="26">
        <v>0</v>
      </c>
      <c r="AE1664" s="26">
        <v>2</v>
      </c>
      <c r="AF1664" s="26">
        <v>1</v>
      </c>
      <c r="AG1664" s="26">
        <v>1</v>
      </c>
      <c r="AH1664" s="26">
        <v>0</v>
      </c>
      <c r="AI1664" s="26">
        <v>0</v>
      </c>
      <c r="AJ1664" s="26">
        <v>0</v>
      </c>
      <c r="AK1664" s="26">
        <v>0</v>
      </c>
      <c r="AL1664" s="26">
        <v>0</v>
      </c>
      <c r="AM1664" s="26">
        <v>0</v>
      </c>
      <c r="AN1664" s="26">
        <v>13</v>
      </c>
      <c r="AO1664" s="26">
        <v>0</v>
      </c>
      <c r="AP1664" s="26">
        <v>0</v>
      </c>
      <c r="AQ1664" s="26">
        <v>0</v>
      </c>
      <c r="AR1664" s="26">
        <v>0</v>
      </c>
      <c r="AS1664" s="26">
        <v>0</v>
      </c>
      <c r="AT1664" s="26">
        <v>0</v>
      </c>
      <c r="AU1664" s="26">
        <v>0</v>
      </c>
      <c r="AV1664" s="26">
        <v>0</v>
      </c>
      <c r="AW1664" s="26">
        <v>0</v>
      </c>
      <c r="AX1664" s="26">
        <v>0</v>
      </c>
      <c r="AY1664" s="26">
        <v>0</v>
      </c>
      <c r="AZ1664" s="26">
        <v>0</v>
      </c>
      <c r="BA1664" s="26">
        <v>0</v>
      </c>
      <c r="BB1664" s="26">
        <v>0</v>
      </c>
      <c r="BC1664" s="26">
        <v>0</v>
      </c>
      <c r="BD1664" s="26" t="s">
        <v>2309</v>
      </c>
      <c r="BE1664" s="26">
        <v>0</v>
      </c>
      <c r="BF1664" s="26">
        <v>0</v>
      </c>
      <c r="BG1664" s="54" t="str">
        <f t="shared" si="363"/>
        <v>01CF</v>
      </c>
      <c r="BH1664" s="9"/>
      <c r="BI1664" s="9"/>
    </row>
    <row r="1665" ht="16.5" spans="1:61">
      <c r="A1665" s="4">
        <f t="shared" si="350"/>
        <v>4</v>
      </c>
      <c r="B1665" s="4" t="str">
        <f>IF(X1665=0,"",VLOOKUP(Y1665,seriesName!A:B,2,TRUE))</f>
        <v>倪泰</v>
      </c>
      <c r="C1665" s="4" t="str">
        <f>IF(A1665=1,VLOOKUP(V1665,Head!A:B,2,TRUE),IF(A1665=2,VLOOKUP(V1665,Chest!A:B,2,TRUE),IF(A1665=3,VLOOKUP(V1665,Arm!A:B,2,TRUE),IF(A1665=4,VLOOKUP(V1665,Waist!A:B,2,TRUE),IF(A1665=5,VLOOKUP(V1665,Leg!A:B,2,TRUE),"")))))</f>
        <v>倪泰腰部</v>
      </c>
      <c r="D1665" s="44" t="str">
        <f>IF(X1665=1,VLOOKUP(AA1665,modelID!A:B,2,FALSE),"")</f>
        <v>pl408</v>
      </c>
      <c r="E1665" s="45">
        <f>IF(X1665=0,"",AH1665+VLOOKUP(AN1665,BuildupTable!L:O,4,FALSE))</f>
        <v>20</v>
      </c>
      <c r="F1665" s="1">
        <f t="shared" si="351"/>
        <v>0</v>
      </c>
      <c r="G1665" s="1">
        <f t="shared" si="352"/>
        <v>0</v>
      </c>
      <c r="H1665" s="1">
        <f t="shared" si="353"/>
        <v>0</v>
      </c>
      <c r="I1665" s="1">
        <f t="shared" si="354"/>
        <v>0</v>
      </c>
      <c r="J1665" s="4" t="str">
        <f>IF(AT1665=0,"",VLOOKUP(AT1665,skillbasedata!A:B,2,TRUE))</f>
        <v/>
      </c>
      <c r="K1665" s="48">
        <f t="shared" si="355"/>
        <v>0</v>
      </c>
      <c r="L1665" s="4" t="str">
        <f>IF(AU1665=0,"",VLOOKUP(AU1665,skillbasedata!A:B,2,TRUE))</f>
        <v/>
      </c>
      <c r="M1665" s="48">
        <f t="shared" si="356"/>
        <v>0</v>
      </c>
      <c r="N1665" s="4" t="str">
        <f>IF(AV1665=0,"",VLOOKUP(AV1665,skillbasedata!A:B,2,TRUE))</f>
        <v/>
      </c>
      <c r="O1665" s="48">
        <f t="shared" si="357"/>
        <v>0</v>
      </c>
      <c r="P1665" s="4" t="str">
        <f>IF(AW1665=0,"",VLOOKUP(AW1665,skillbasedata!A:B,2,TRUE))</f>
        <v/>
      </c>
      <c r="Q1665" s="48">
        <f t="shared" si="358"/>
        <v>0</v>
      </c>
      <c r="R1665" s="4" t="str">
        <f>IF(AX1665=0,"",VLOOKUP(AX1665,skillbasedata!A:B,2,TRUE))</f>
        <v/>
      </c>
      <c r="S1665" s="48">
        <f t="shared" si="359"/>
        <v>0</v>
      </c>
      <c r="T1665" s="48">
        <f t="shared" si="360"/>
        <v>0</v>
      </c>
      <c r="U1665" s="48">
        <f t="shared" si="361"/>
        <v>0</v>
      </c>
      <c r="V1665" s="51">
        <f t="shared" si="362"/>
        <v>463</v>
      </c>
      <c r="W1665" s="26" t="s">
        <v>3985</v>
      </c>
      <c r="X1665" s="26">
        <v>1</v>
      </c>
      <c r="Y1665" s="26">
        <v>463</v>
      </c>
      <c r="Z1665" s="26">
        <v>3009101</v>
      </c>
      <c r="AA1665" s="26">
        <v>226</v>
      </c>
      <c r="AB1665" s="26">
        <v>8</v>
      </c>
      <c r="AC1665" s="26">
        <v>20000</v>
      </c>
      <c r="AD1665" s="26">
        <v>0</v>
      </c>
      <c r="AE1665" s="26">
        <v>2</v>
      </c>
      <c r="AF1665" s="26">
        <v>1</v>
      </c>
      <c r="AG1665" s="26">
        <v>1</v>
      </c>
      <c r="AH1665" s="26">
        <v>0</v>
      </c>
      <c r="AI1665" s="26">
        <v>0</v>
      </c>
      <c r="AJ1665" s="26">
        <v>0</v>
      </c>
      <c r="AK1665" s="26">
        <v>0</v>
      </c>
      <c r="AL1665" s="26">
        <v>0</v>
      </c>
      <c r="AM1665" s="26">
        <v>0</v>
      </c>
      <c r="AN1665" s="26">
        <v>13</v>
      </c>
      <c r="AO1665" s="26">
        <v>0</v>
      </c>
      <c r="AP1665" s="26">
        <v>0</v>
      </c>
      <c r="AQ1665" s="26">
        <v>0</v>
      </c>
      <c r="AR1665" s="26">
        <v>0</v>
      </c>
      <c r="AS1665" s="26">
        <v>0</v>
      </c>
      <c r="AT1665" s="26">
        <v>0</v>
      </c>
      <c r="AU1665" s="26">
        <v>0</v>
      </c>
      <c r="AV1665" s="26">
        <v>0</v>
      </c>
      <c r="AW1665" s="26">
        <v>0</v>
      </c>
      <c r="AX1665" s="26">
        <v>0</v>
      </c>
      <c r="AY1665" s="26">
        <v>0</v>
      </c>
      <c r="AZ1665" s="26">
        <v>0</v>
      </c>
      <c r="BA1665" s="26">
        <v>0</v>
      </c>
      <c r="BB1665" s="26">
        <v>0</v>
      </c>
      <c r="BC1665" s="26">
        <v>0</v>
      </c>
      <c r="BD1665" s="26" t="s">
        <v>2309</v>
      </c>
      <c r="BE1665" s="26">
        <v>0</v>
      </c>
      <c r="BF1665" s="26">
        <v>0</v>
      </c>
      <c r="BG1665" s="54" t="str">
        <f t="shared" si="363"/>
        <v>01CF</v>
      </c>
      <c r="BH1665" s="9"/>
      <c r="BI1665" s="9"/>
    </row>
    <row r="1666" ht="16.5" spans="1:61">
      <c r="A1666" s="4">
        <f t="shared" ref="A1666:A1729" si="364">IF(X1666=0,0,HEX2DEC(MID(W1666,5,1)))</f>
        <v>5</v>
      </c>
      <c r="B1666" s="4" t="str">
        <f>IF(X1666=0,"",VLOOKUP(Y1666,seriesName!A:B,2,TRUE))</f>
        <v>倪泰</v>
      </c>
      <c r="C1666" s="4" t="str">
        <f>IF(A1666=1,VLOOKUP(V1666,Head!A:B,2,TRUE),IF(A1666=2,VLOOKUP(V1666,Chest!A:B,2,TRUE),IF(A1666=3,VLOOKUP(V1666,Arm!A:B,2,TRUE),IF(A1666=4,VLOOKUP(V1666,Waist!A:B,2,TRUE),IF(A1666=5,VLOOKUP(V1666,Leg!A:B,2,TRUE),"")))))</f>
        <v>倪泰脚部</v>
      </c>
      <c r="D1666" s="44" t="str">
        <f>IF(X1666=1,VLOOKUP(AA1666,modelID!A:B,2,FALSE),"")</f>
        <v>pl408</v>
      </c>
      <c r="E1666" s="45">
        <f>IF(X1666=0,"",AH1666+VLOOKUP(AN1666,BuildupTable!L:O,4,FALSE))</f>
        <v>20</v>
      </c>
      <c r="F1666" s="1">
        <f t="shared" ref="F1666:F1729" si="365">AP1666</f>
        <v>0</v>
      </c>
      <c r="G1666" s="1">
        <f t="shared" ref="G1666:G1729" si="366">AQ1666</f>
        <v>0</v>
      </c>
      <c r="H1666" s="1">
        <f t="shared" ref="H1666:H1729" si="367">AR1666</f>
        <v>0</v>
      </c>
      <c r="I1666" s="1">
        <f t="shared" ref="I1666:I1729" si="368">AS1666</f>
        <v>0</v>
      </c>
      <c r="J1666" s="4" t="str">
        <f>IF(AT1666=0,"",VLOOKUP(AT1666,skillbasedata!A:B,2,TRUE))</f>
        <v/>
      </c>
      <c r="K1666" s="48">
        <f t="shared" ref="K1666:K1729" si="369">AY1666</f>
        <v>0</v>
      </c>
      <c r="L1666" s="4" t="str">
        <f>IF(AU1666=0,"",VLOOKUP(AU1666,skillbasedata!A:B,2,TRUE))</f>
        <v/>
      </c>
      <c r="M1666" s="48">
        <f t="shared" ref="M1666:M1729" si="370">AZ1666</f>
        <v>0</v>
      </c>
      <c r="N1666" s="4" t="str">
        <f>IF(AV1666=0,"",VLOOKUP(AV1666,skillbasedata!A:B,2,TRUE))</f>
        <v/>
      </c>
      <c r="O1666" s="48">
        <f t="shared" ref="O1666:O1729" si="371">BA1666</f>
        <v>0</v>
      </c>
      <c r="P1666" s="4" t="str">
        <f>IF(AW1666=0,"",VLOOKUP(AW1666,skillbasedata!A:B,2,TRUE))</f>
        <v/>
      </c>
      <c r="Q1666" s="48">
        <f t="shared" ref="Q1666:Q1729" si="372">BB1666</f>
        <v>0</v>
      </c>
      <c r="R1666" s="4" t="str">
        <f>IF(AX1666=0,"",VLOOKUP(AX1666,skillbasedata!A:B,2,TRUE))</f>
        <v/>
      </c>
      <c r="S1666" s="48">
        <f t="shared" ref="S1666:S1729" si="373">BC1666</f>
        <v>0</v>
      </c>
      <c r="T1666" s="48">
        <f t="shared" ref="T1666:T1729" si="374">BE1666</f>
        <v>0</v>
      </c>
      <c r="U1666" s="48">
        <f t="shared" ref="U1666:U1729" si="375">BF1666</f>
        <v>0</v>
      </c>
      <c r="V1666" s="51">
        <f t="shared" ref="V1666:V1729" si="376">IF(BG1666=0,0,HEX2DEC(BG1666))</f>
        <v>463</v>
      </c>
      <c r="W1666" s="26" t="s">
        <v>3986</v>
      </c>
      <c r="X1666" s="26">
        <v>1</v>
      </c>
      <c r="Y1666" s="26">
        <v>463</v>
      </c>
      <c r="Z1666" s="26">
        <v>3009101</v>
      </c>
      <c r="AA1666" s="26">
        <v>226</v>
      </c>
      <c r="AB1666" s="26">
        <v>8</v>
      </c>
      <c r="AC1666" s="26">
        <v>20000</v>
      </c>
      <c r="AD1666" s="26">
        <v>0</v>
      </c>
      <c r="AE1666" s="26">
        <v>2</v>
      </c>
      <c r="AF1666" s="26">
        <v>1</v>
      </c>
      <c r="AG1666" s="26">
        <v>1</v>
      </c>
      <c r="AH1666" s="26">
        <v>0</v>
      </c>
      <c r="AI1666" s="26">
        <v>0</v>
      </c>
      <c r="AJ1666" s="26">
        <v>0</v>
      </c>
      <c r="AK1666" s="26">
        <v>0</v>
      </c>
      <c r="AL1666" s="26">
        <v>0</v>
      </c>
      <c r="AM1666" s="26">
        <v>0</v>
      </c>
      <c r="AN1666" s="26">
        <v>13</v>
      </c>
      <c r="AO1666" s="26">
        <v>0</v>
      </c>
      <c r="AP1666" s="26">
        <v>0</v>
      </c>
      <c r="AQ1666" s="26">
        <v>0</v>
      </c>
      <c r="AR1666" s="26">
        <v>0</v>
      </c>
      <c r="AS1666" s="26">
        <v>0</v>
      </c>
      <c r="AT1666" s="26">
        <v>0</v>
      </c>
      <c r="AU1666" s="26">
        <v>0</v>
      </c>
      <c r="AV1666" s="26">
        <v>0</v>
      </c>
      <c r="AW1666" s="26">
        <v>0</v>
      </c>
      <c r="AX1666" s="26">
        <v>0</v>
      </c>
      <c r="AY1666" s="26">
        <v>0</v>
      </c>
      <c r="AZ1666" s="26">
        <v>0</v>
      </c>
      <c r="BA1666" s="26">
        <v>0</v>
      </c>
      <c r="BB1666" s="26">
        <v>0</v>
      </c>
      <c r="BC1666" s="26">
        <v>0</v>
      </c>
      <c r="BD1666" s="26" t="s">
        <v>2309</v>
      </c>
      <c r="BE1666" s="26">
        <v>0</v>
      </c>
      <c r="BF1666" s="26">
        <v>0</v>
      </c>
      <c r="BG1666" s="54" t="str">
        <f t="shared" ref="BG1666:BG1729" si="377">MID(W1666,7,4)</f>
        <v>01CF</v>
      </c>
      <c r="BH1666" s="9"/>
      <c r="BI1666" s="9"/>
    </row>
    <row r="1667" ht="16.5" spans="1:61">
      <c r="A1667" s="4">
        <f t="shared" si="364"/>
        <v>1</v>
      </c>
      <c r="B1667" s="4" t="str">
        <f>IF(X1667=0,"",VLOOKUP(Y1667,seriesName!A:B,2,TRUE))</f>
        <v>啮生虫王冠</v>
      </c>
      <c r="C1667" s="4" t="str">
        <f>IF(A1667=1,VLOOKUP(V1667,Head!A:B,2,TRUE),IF(A1667=2,VLOOKUP(V1667,Chest!A:B,2,TRUE),IF(A1667=3,VLOOKUP(V1667,Arm!A:B,2,TRUE),IF(A1667=4,VLOOKUP(V1667,Waist!A:B,2,TRUE),IF(A1667=5,VLOOKUP(V1667,Leg!A:B,2,TRUE),"")))))</f>
        <v>啮生虫王冠</v>
      </c>
      <c r="D1667" s="44" t="str">
        <f>IF(X1667=1,VLOOKUP(AA1667,modelID!A:B,2,FALSE),"")</f>
        <v>pl400</v>
      </c>
      <c r="E1667" s="45">
        <f>IF(X1667=0,"",AH1667+VLOOKUP(AN1667,BuildupTable!L:O,4,FALSE))</f>
        <v>20</v>
      </c>
      <c r="F1667" s="1">
        <f t="shared" si="365"/>
        <v>0</v>
      </c>
      <c r="G1667" s="1">
        <f t="shared" si="366"/>
        <v>0</v>
      </c>
      <c r="H1667" s="1">
        <f t="shared" si="367"/>
        <v>0</v>
      </c>
      <c r="I1667" s="1">
        <f t="shared" si="368"/>
        <v>0</v>
      </c>
      <c r="J1667" s="4" t="str">
        <f>IF(AT1667=0,"",VLOOKUP(AT1667,skillbasedata!A:B,2,TRUE))</f>
        <v/>
      </c>
      <c r="K1667" s="48">
        <f t="shared" si="369"/>
        <v>0</v>
      </c>
      <c r="L1667" s="4" t="str">
        <f>IF(AU1667=0,"",VLOOKUP(AU1667,skillbasedata!A:B,2,TRUE))</f>
        <v/>
      </c>
      <c r="M1667" s="48">
        <f t="shared" si="370"/>
        <v>0</v>
      </c>
      <c r="N1667" s="4" t="str">
        <f>IF(AV1667=0,"",VLOOKUP(AV1667,skillbasedata!A:B,2,TRUE))</f>
        <v/>
      </c>
      <c r="O1667" s="48">
        <f t="shared" si="371"/>
        <v>0</v>
      </c>
      <c r="P1667" s="4" t="str">
        <f>IF(AW1667=0,"",VLOOKUP(AW1667,skillbasedata!A:B,2,TRUE))</f>
        <v/>
      </c>
      <c r="Q1667" s="48">
        <f t="shared" si="372"/>
        <v>0</v>
      </c>
      <c r="R1667" s="4" t="str">
        <f>IF(AX1667=0,"",VLOOKUP(AX1667,skillbasedata!A:B,2,TRUE))</f>
        <v/>
      </c>
      <c r="S1667" s="48">
        <f t="shared" si="373"/>
        <v>0</v>
      </c>
      <c r="T1667" s="48">
        <f t="shared" si="374"/>
        <v>0</v>
      </c>
      <c r="U1667" s="48">
        <f t="shared" si="375"/>
        <v>0</v>
      </c>
      <c r="V1667" s="51">
        <f t="shared" si="376"/>
        <v>481</v>
      </c>
      <c r="W1667" s="26" t="s">
        <v>3987</v>
      </c>
      <c r="X1667" s="26">
        <v>1</v>
      </c>
      <c r="Y1667" s="26">
        <v>481</v>
      </c>
      <c r="Z1667" s="26">
        <v>3010001</v>
      </c>
      <c r="AA1667" s="26">
        <v>218</v>
      </c>
      <c r="AB1667" s="26">
        <v>9</v>
      </c>
      <c r="AC1667" s="26">
        <v>20000</v>
      </c>
      <c r="AD1667" s="26">
        <v>0</v>
      </c>
      <c r="AE1667" s="26">
        <v>2</v>
      </c>
      <c r="AF1667" s="26">
        <v>1</v>
      </c>
      <c r="AG1667" s="26">
        <v>1</v>
      </c>
      <c r="AH1667" s="26">
        <v>0</v>
      </c>
      <c r="AI1667" s="26">
        <v>0</v>
      </c>
      <c r="AJ1667" s="26">
        <v>0</v>
      </c>
      <c r="AK1667" s="26">
        <v>0</v>
      </c>
      <c r="AL1667" s="26">
        <v>0</v>
      </c>
      <c r="AM1667" s="26">
        <v>0</v>
      </c>
      <c r="AN1667" s="26">
        <v>13</v>
      </c>
      <c r="AO1667" s="26">
        <v>0</v>
      </c>
      <c r="AP1667" s="26">
        <v>0</v>
      </c>
      <c r="AQ1667" s="26">
        <v>0</v>
      </c>
      <c r="AR1667" s="26">
        <v>0</v>
      </c>
      <c r="AS1667" s="26">
        <v>0</v>
      </c>
      <c r="AT1667" s="26">
        <v>0</v>
      </c>
      <c r="AU1667" s="26">
        <v>0</v>
      </c>
      <c r="AV1667" s="26">
        <v>0</v>
      </c>
      <c r="AW1667" s="26">
        <v>0</v>
      </c>
      <c r="AX1667" s="26">
        <v>0</v>
      </c>
      <c r="AY1667" s="26">
        <v>0</v>
      </c>
      <c r="AZ1667" s="26">
        <v>0</v>
      </c>
      <c r="BA1667" s="26">
        <v>0</v>
      </c>
      <c r="BB1667" s="26">
        <v>0</v>
      </c>
      <c r="BC1667" s="26">
        <v>0</v>
      </c>
      <c r="BD1667" s="26" t="s">
        <v>2309</v>
      </c>
      <c r="BE1667" s="26">
        <v>0</v>
      </c>
      <c r="BF1667" s="26">
        <v>0</v>
      </c>
      <c r="BG1667" s="54" t="str">
        <f t="shared" si="377"/>
        <v>01E1</v>
      </c>
      <c r="BH1667" s="9"/>
      <c r="BI1667" s="9"/>
    </row>
    <row r="1668" ht="16.5" spans="1:61">
      <c r="A1668" s="4">
        <f t="shared" si="364"/>
        <v>0</v>
      </c>
      <c r="B1668" s="4" t="str">
        <f>IF(X1668=0,"",VLOOKUP(Y1668,seriesName!A:B,2,TRUE))</f>
        <v/>
      </c>
      <c r="C1668" s="4" t="str">
        <f>IF(A1668=1,VLOOKUP(V1668,Head!A:B,2,TRUE),IF(A1668=2,VLOOKUP(V1668,Chest!A:B,2,TRUE),IF(A1668=3,VLOOKUP(V1668,Arm!A:B,2,TRUE),IF(A1668=4,VLOOKUP(V1668,Waist!A:B,2,TRUE),IF(A1668=5,VLOOKUP(V1668,Leg!A:B,2,TRUE),"")))))</f>
        <v/>
      </c>
      <c r="D1668" s="44" t="str">
        <f>IF(X1668=1,VLOOKUP(AA1668,modelID!A:B,2,FALSE),"")</f>
        <v/>
      </c>
      <c r="E1668" s="45" t="str">
        <f>IF(X1668=0,"",AH1668+VLOOKUP(AN1668,BuildupTable!L:O,4,FALSE))</f>
        <v/>
      </c>
      <c r="F1668" s="1">
        <f t="shared" si="365"/>
        <v>0</v>
      </c>
      <c r="G1668" s="1">
        <f t="shared" si="366"/>
        <v>0</v>
      </c>
      <c r="H1668" s="1">
        <f t="shared" si="367"/>
        <v>0</v>
      </c>
      <c r="I1668" s="1">
        <f t="shared" si="368"/>
        <v>0</v>
      </c>
      <c r="J1668" s="4" t="str">
        <f>IF(AT1668=0,"",VLOOKUP(AT1668,skillbasedata!A:B,2,TRUE))</f>
        <v/>
      </c>
      <c r="K1668" s="48">
        <f t="shared" si="369"/>
        <v>0</v>
      </c>
      <c r="L1668" s="4" t="str">
        <f>IF(AU1668=0,"",VLOOKUP(AU1668,skillbasedata!A:B,2,TRUE))</f>
        <v/>
      </c>
      <c r="M1668" s="48">
        <f t="shared" si="370"/>
        <v>0</v>
      </c>
      <c r="N1668" s="4" t="str">
        <f>IF(AV1668=0,"",VLOOKUP(AV1668,skillbasedata!A:B,2,TRUE))</f>
        <v/>
      </c>
      <c r="O1668" s="48">
        <f t="shared" si="371"/>
        <v>0</v>
      </c>
      <c r="P1668" s="4" t="str">
        <f>IF(AW1668=0,"",VLOOKUP(AW1668,skillbasedata!A:B,2,TRUE))</f>
        <v/>
      </c>
      <c r="Q1668" s="48">
        <f t="shared" si="372"/>
        <v>0</v>
      </c>
      <c r="R1668" s="4" t="str">
        <f>IF(AX1668=0,"",VLOOKUP(AX1668,skillbasedata!A:B,2,TRUE))</f>
        <v/>
      </c>
      <c r="S1668" s="48">
        <f t="shared" si="373"/>
        <v>0</v>
      </c>
      <c r="T1668" s="48">
        <f t="shared" si="374"/>
        <v>0</v>
      </c>
      <c r="U1668" s="48">
        <f t="shared" si="375"/>
        <v>0</v>
      </c>
      <c r="V1668" s="51">
        <f t="shared" si="376"/>
        <v>481</v>
      </c>
      <c r="W1668" s="26" t="s">
        <v>3988</v>
      </c>
      <c r="X1668" s="26">
        <v>0</v>
      </c>
      <c r="Y1668" s="26">
        <v>481</v>
      </c>
      <c r="Z1668" s="26">
        <v>3010001</v>
      </c>
      <c r="AA1668" s="26">
        <v>218</v>
      </c>
      <c r="AB1668" s="26">
        <v>9</v>
      </c>
      <c r="AC1668" s="26">
        <v>20000</v>
      </c>
      <c r="AD1668" s="26">
        <v>0</v>
      </c>
      <c r="AE1668" s="26">
        <v>2</v>
      </c>
      <c r="AF1668" s="26">
        <v>1</v>
      </c>
      <c r="AG1668" s="26">
        <v>1</v>
      </c>
      <c r="AH1668" s="26">
        <v>0</v>
      </c>
      <c r="AI1668" s="26">
        <v>0</v>
      </c>
      <c r="AJ1668" s="26">
        <v>0</v>
      </c>
      <c r="AK1668" s="26">
        <v>0</v>
      </c>
      <c r="AL1668" s="26">
        <v>0</v>
      </c>
      <c r="AM1668" s="26">
        <v>0</v>
      </c>
      <c r="AN1668" s="26">
        <v>13</v>
      </c>
      <c r="AO1668" s="26">
        <v>0</v>
      </c>
      <c r="AP1668" s="26">
        <v>0</v>
      </c>
      <c r="AQ1668" s="26">
        <v>0</v>
      </c>
      <c r="AR1668" s="26">
        <v>0</v>
      </c>
      <c r="AS1668" s="26">
        <v>0</v>
      </c>
      <c r="AT1668" s="26">
        <v>0</v>
      </c>
      <c r="AU1668" s="26">
        <v>0</v>
      </c>
      <c r="AV1668" s="26">
        <v>0</v>
      </c>
      <c r="AW1668" s="26">
        <v>0</v>
      </c>
      <c r="AX1668" s="26">
        <v>0</v>
      </c>
      <c r="AY1668" s="26">
        <v>0</v>
      </c>
      <c r="AZ1668" s="26">
        <v>0</v>
      </c>
      <c r="BA1668" s="26">
        <v>0</v>
      </c>
      <c r="BB1668" s="26">
        <v>0</v>
      </c>
      <c r="BC1668" s="26">
        <v>0</v>
      </c>
      <c r="BD1668" s="26" t="s">
        <v>2309</v>
      </c>
      <c r="BE1668" s="26">
        <v>0</v>
      </c>
      <c r="BF1668" s="26">
        <v>0</v>
      </c>
      <c r="BG1668" s="54" t="str">
        <f t="shared" si="377"/>
        <v>01E1</v>
      </c>
      <c r="BH1668" s="9"/>
      <c r="BI1668" s="9"/>
    </row>
    <row r="1669" ht="16.5" spans="1:61">
      <c r="A1669" s="4">
        <f t="shared" si="364"/>
        <v>0</v>
      </c>
      <c r="B1669" s="4" t="str">
        <f>IF(X1669=0,"",VLOOKUP(Y1669,seriesName!A:B,2,TRUE))</f>
        <v/>
      </c>
      <c r="C1669" s="4" t="str">
        <f>IF(A1669=1,VLOOKUP(V1669,Head!A:B,2,TRUE),IF(A1669=2,VLOOKUP(V1669,Chest!A:B,2,TRUE),IF(A1669=3,VLOOKUP(V1669,Arm!A:B,2,TRUE),IF(A1669=4,VLOOKUP(V1669,Waist!A:B,2,TRUE),IF(A1669=5,VLOOKUP(V1669,Leg!A:B,2,TRUE),"")))))</f>
        <v/>
      </c>
      <c r="D1669" s="44" t="str">
        <f>IF(X1669=1,VLOOKUP(AA1669,modelID!A:B,2,FALSE),"")</f>
        <v/>
      </c>
      <c r="E1669" s="45" t="str">
        <f>IF(X1669=0,"",AH1669+VLOOKUP(AN1669,BuildupTable!L:O,4,FALSE))</f>
        <v/>
      </c>
      <c r="F1669" s="1">
        <f t="shared" si="365"/>
        <v>0</v>
      </c>
      <c r="G1669" s="1">
        <f t="shared" si="366"/>
        <v>0</v>
      </c>
      <c r="H1669" s="1">
        <f t="shared" si="367"/>
        <v>0</v>
      </c>
      <c r="I1669" s="1">
        <f t="shared" si="368"/>
        <v>0</v>
      </c>
      <c r="J1669" s="4" t="str">
        <f>IF(AT1669=0,"",VLOOKUP(AT1669,skillbasedata!A:B,2,TRUE))</f>
        <v/>
      </c>
      <c r="K1669" s="48">
        <f t="shared" si="369"/>
        <v>0</v>
      </c>
      <c r="L1669" s="4" t="str">
        <f>IF(AU1669=0,"",VLOOKUP(AU1669,skillbasedata!A:B,2,TRUE))</f>
        <v/>
      </c>
      <c r="M1669" s="48">
        <f t="shared" si="370"/>
        <v>0</v>
      </c>
      <c r="N1669" s="4" t="str">
        <f>IF(AV1669=0,"",VLOOKUP(AV1669,skillbasedata!A:B,2,TRUE))</f>
        <v/>
      </c>
      <c r="O1669" s="48">
        <f t="shared" si="371"/>
        <v>0</v>
      </c>
      <c r="P1669" s="4" t="str">
        <f>IF(AW1669=0,"",VLOOKUP(AW1669,skillbasedata!A:B,2,TRUE))</f>
        <v/>
      </c>
      <c r="Q1669" s="48">
        <f t="shared" si="372"/>
        <v>0</v>
      </c>
      <c r="R1669" s="4" t="str">
        <f>IF(AX1669=0,"",VLOOKUP(AX1669,skillbasedata!A:B,2,TRUE))</f>
        <v/>
      </c>
      <c r="S1669" s="48">
        <f t="shared" si="373"/>
        <v>0</v>
      </c>
      <c r="T1669" s="48">
        <f t="shared" si="374"/>
        <v>0</v>
      </c>
      <c r="U1669" s="48">
        <f t="shared" si="375"/>
        <v>0</v>
      </c>
      <c r="V1669" s="51">
        <f t="shared" si="376"/>
        <v>481</v>
      </c>
      <c r="W1669" s="26" t="s">
        <v>3989</v>
      </c>
      <c r="X1669" s="26">
        <v>0</v>
      </c>
      <c r="Y1669" s="26">
        <v>481</v>
      </c>
      <c r="Z1669" s="26">
        <v>3010001</v>
      </c>
      <c r="AA1669" s="26">
        <v>218</v>
      </c>
      <c r="AB1669" s="26">
        <v>9</v>
      </c>
      <c r="AC1669" s="26">
        <v>20000</v>
      </c>
      <c r="AD1669" s="26">
        <v>0</v>
      </c>
      <c r="AE1669" s="26">
        <v>2</v>
      </c>
      <c r="AF1669" s="26">
        <v>1</v>
      </c>
      <c r="AG1669" s="26">
        <v>1</v>
      </c>
      <c r="AH1669" s="26">
        <v>0</v>
      </c>
      <c r="AI1669" s="26">
        <v>0</v>
      </c>
      <c r="AJ1669" s="26">
        <v>0</v>
      </c>
      <c r="AK1669" s="26">
        <v>0</v>
      </c>
      <c r="AL1669" s="26">
        <v>0</v>
      </c>
      <c r="AM1669" s="26">
        <v>0</v>
      </c>
      <c r="AN1669" s="26">
        <v>13</v>
      </c>
      <c r="AO1669" s="26">
        <v>0</v>
      </c>
      <c r="AP1669" s="26">
        <v>0</v>
      </c>
      <c r="AQ1669" s="26">
        <v>0</v>
      </c>
      <c r="AR1669" s="26">
        <v>0</v>
      </c>
      <c r="AS1669" s="26">
        <v>0</v>
      </c>
      <c r="AT1669" s="26">
        <v>0</v>
      </c>
      <c r="AU1669" s="26">
        <v>0</v>
      </c>
      <c r="AV1669" s="26">
        <v>0</v>
      </c>
      <c r="AW1669" s="26">
        <v>0</v>
      </c>
      <c r="AX1669" s="26">
        <v>0</v>
      </c>
      <c r="AY1669" s="26">
        <v>0</v>
      </c>
      <c r="AZ1669" s="26">
        <v>0</v>
      </c>
      <c r="BA1669" s="26">
        <v>0</v>
      </c>
      <c r="BB1669" s="26">
        <v>0</v>
      </c>
      <c r="BC1669" s="26">
        <v>0</v>
      </c>
      <c r="BD1669" s="26" t="s">
        <v>2309</v>
      </c>
      <c r="BE1669" s="26">
        <v>0</v>
      </c>
      <c r="BF1669" s="26">
        <v>0</v>
      </c>
      <c r="BG1669" s="54" t="str">
        <f t="shared" si="377"/>
        <v>01E1</v>
      </c>
      <c r="BH1669" s="9"/>
      <c r="BI1669" s="9"/>
    </row>
    <row r="1670" ht="16.5" spans="1:61">
      <c r="A1670" s="4">
        <f t="shared" si="364"/>
        <v>0</v>
      </c>
      <c r="B1670" s="4" t="str">
        <f>IF(X1670=0,"",VLOOKUP(Y1670,seriesName!A:B,2,TRUE))</f>
        <v/>
      </c>
      <c r="C1670" s="4" t="str">
        <f>IF(A1670=1,VLOOKUP(V1670,Head!A:B,2,TRUE),IF(A1670=2,VLOOKUP(V1670,Chest!A:B,2,TRUE),IF(A1670=3,VLOOKUP(V1670,Arm!A:B,2,TRUE),IF(A1670=4,VLOOKUP(V1670,Waist!A:B,2,TRUE),IF(A1670=5,VLOOKUP(V1670,Leg!A:B,2,TRUE),"")))))</f>
        <v/>
      </c>
      <c r="D1670" s="44" t="str">
        <f>IF(X1670=1,VLOOKUP(AA1670,modelID!A:B,2,FALSE),"")</f>
        <v/>
      </c>
      <c r="E1670" s="45" t="str">
        <f>IF(X1670=0,"",AH1670+VLOOKUP(AN1670,BuildupTable!L:O,4,FALSE))</f>
        <v/>
      </c>
      <c r="F1670" s="1">
        <f t="shared" si="365"/>
        <v>0</v>
      </c>
      <c r="G1670" s="1">
        <f t="shared" si="366"/>
        <v>0</v>
      </c>
      <c r="H1670" s="1">
        <f t="shared" si="367"/>
        <v>0</v>
      </c>
      <c r="I1670" s="1">
        <f t="shared" si="368"/>
        <v>0</v>
      </c>
      <c r="J1670" s="4" t="str">
        <f>IF(AT1670=0,"",VLOOKUP(AT1670,skillbasedata!A:B,2,TRUE))</f>
        <v/>
      </c>
      <c r="K1670" s="48">
        <f t="shared" si="369"/>
        <v>0</v>
      </c>
      <c r="L1670" s="4" t="str">
        <f>IF(AU1670=0,"",VLOOKUP(AU1670,skillbasedata!A:B,2,TRUE))</f>
        <v/>
      </c>
      <c r="M1670" s="48">
        <f t="shared" si="370"/>
        <v>0</v>
      </c>
      <c r="N1670" s="4" t="str">
        <f>IF(AV1670=0,"",VLOOKUP(AV1670,skillbasedata!A:B,2,TRUE))</f>
        <v/>
      </c>
      <c r="O1670" s="48">
        <f t="shared" si="371"/>
        <v>0</v>
      </c>
      <c r="P1670" s="4" t="str">
        <f>IF(AW1670=0,"",VLOOKUP(AW1670,skillbasedata!A:B,2,TRUE))</f>
        <v/>
      </c>
      <c r="Q1670" s="48">
        <f t="shared" si="372"/>
        <v>0</v>
      </c>
      <c r="R1670" s="4" t="str">
        <f>IF(AX1670=0,"",VLOOKUP(AX1670,skillbasedata!A:B,2,TRUE))</f>
        <v/>
      </c>
      <c r="S1670" s="48">
        <f t="shared" si="373"/>
        <v>0</v>
      </c>
      <c r="T1670" s="48">
        <f t="shared" si="374"/>
        <v>0</v>
      </c>
      <c r="U1670" s="48">
        <f t="shared" si="375"/>
        <v>0</v>
      </c>
      <c r="V1670" s="51">
        <f t="shared" si="376"/>
        <v>481</v>
      </c>
      <c r="W1670" s="26" t="s">
        <v>3990</v>
      </c>
      <c r="X1670" s="26">
        <v>0</v>
      </c>
      <c r="Y1670" s="26">
        <v>481</v>
      </c>
      <c r="Z1670" s="26">
        <v>3010001</v>
      </c>
      <c r="AA1670" s="26">
        <v>218</v>
      </c>
      <c r="AB1670" s="26">
        <v>9</v>
      </c>
      <c r="AC1670" s="26">
        <v>20000</v>
      </c>
      <c r="AD1670" s="26">
        <v>0</v>
      </c>
      <c r="AE1670" s="26">
        <v>2</v>
      </c>
      <c r="AF1670" s="26">
        <v>1</v>
      </c>
      <c r="AG1670" s="26">
        <v>1</v>
      </c>
      <c r="AH1670" s="26">
        <v>0</v>
      </c>
      <c r="AI1670" s="26">
        <v>0</v>
      </c>
      <c r="AJ1670" s="26">
        <v>0</v>
      </c>
      <c r="AK1670" s="26">
        <v>0</v>
      </c>
      <c r="AL1670" s="26">
        <v>0</v>
      </c>
      <c r="AM1670" s="26">
        <v>0</v>
      </c>
      <c r="AN1670" s="26">
        <v>13</v>
      </c>
      <c r="AO1670" s="26">
        <v>0</v>
      </c>
      <c r="AP1670" s="26">
        <v>0</v>
      </c>
      <c r="AQ1670" s="26">
        <v>0</v>
      </c>
      <c r="AR1670" s="26">
        <v>0</v>
      </c>
      <c r="AS1670" s="26">
        <v>0</v>
      </c>
      <c r="AT1670" s="26">
        <v>0</v>
      </c>
      <c r="AU1670" s="26">
        <v>0</v>
      </c>
      <c r="AV1670" s="26">
        <v>0</v>
      </c>
      <c r="AW1670" s="26">
        <v>0</v>
      </c>
      <c r="AX1670" s="26">
        <v>0</v>
      </c>
      <c r="AY1670" s="26">
        <v>0</v>
      </c>
      <c r="AZ1670" s="26">
        <v>0</v>
      </c>
      <c r="BA1670" s="26">
        <v>0</v>
      </c>
      <c r="BB1670" s="26">
        <v>0</v>
      </c>
      <c r="BC1670" s="26">
        <v>0</v>
      </c>
      <c r="BD1670" s="26" t="s">
        <v>2309</v>
      </c>
      <c r="BE1670" s="26">
        <v>0</v>
      </c>
      <c r="BF1670" s="26">
        <v>0</v>
      </c>
      <c r="BG1670" s="54" t="str">
        <f t="shared" si="377"/>
        <v>01E1</v>
      </c>
      <c r="BH1670" s="9"/>
      <c r="BI1670" s="9"/>
    </row>
    <row r="1671" ht="16.5" spans="1:61">
      <c r="A1671" s="4">
        <f t="shared" si="364"/>
        <v>0</v>
      </c>
      <c r="B1671" s="4" t="str">
        <f>IF(X1671=0,"",VLOOKUP(Y1671,seriesName!A:B,2,TRUE))</f>
        <v/>
      </c>
      <c r="C1671" s="4" t="str">
        <f>IF(A1671=1,VLOOKUP(V1671,Head!A:B,2,TRUE),IF(A1671=2,VLOOKUP(V1671,Chest!A:B,2,TRUE),IF(A1671=3,VLOOKUP(V1671,Arm!A:B,2,TRUE),IF(A1671=4,VLOOKUP(V1671,Waist!A:B,2,TRUE),IF(A1671=5,VLOOKUP(V1671,Leg!A:B,2,TRUE),"")))))</f>
        <v/>
      </c>
      <c r="D1671" s="44" t="str">
        <f>IF(X1671=1,VLOOKUP(AA1671,modelID!A:B,2,FALSE),"")</f>
        <v/>
      </c>
      <c r="E1671" s="45" t="str">
        <f>IF(X1671=0,"",AH1671+VLOOKUP(AN1671,BuildupTable!L:O,4,FALSE))</f>
        <v/>
      </c>
      <c r="F1671" s="1">
        <f t="shared" si="365"/>
        <v>0</v>
      </c>
      <c r="G1671" s="1">
        <f t="shared" si="366"/>
        <v>0</v>
      </c>
      <c r="H1671" s="1">
        <f t="shared" si="367"/>
        <v>0</v>
      </c>
      <c r="I1671" s="1">
        <f t="shared" si="368"/>
        <v>0</v>
      </c>
      <c r="J1671" s="4" t="str">
        <f>IF(AT1671=0,"",VLOOKUP(AT1671,skillbasedata!A:B,2,TRUE))</f>
        <v/>
      </c>
      <c r="K1671" s="48">
        <f t="shared" si="369"/>
        <v>0</v>
      </c>
      <c r="L1671" s="4" t="str">
        <f>IF(AU1671=0,"",VLOOKUP(AU1671,skillbasedata!A:B,2,TRUE))</f>
        <v/>
      </c>
      <c r="M1671" s="48">
        <f t="shared" si="370"/>
        <v>0</v>
      </c>
      <c r="N1671" s="4" t="str">
        <f>IF(AV1671=0,"",VLOOKUP(AV1671,skillbasedata!A:B,2,TRUE))</f>
        <v/>
      </c>
      <c r="O1671" s="48">
        <f t="shared" si="371"/>
        <v>0</v>
      </c>
      <c r="P1671" s="4" t="str">
        <f>IF(AW1671=0,"",VLOOKUP(AW1671,skillbasedata!A:B,2,TRUE))</f>
        <v/>
      </c>
      <c r="Q1671" s="48">
        <f t="shared" si="372"/>
        <v>0</v>
      </c>
      <c r="R1671" s="4" t="str">
        <f>IF(AX1671=0,"",VLOOKUP(AX1671,skillbasedata!A:B,2,TRUE))</f>
        <v/>
      </c>
      <c r="S1671" s="48">
        <f t="shared" si="373"/>
        <v>0</v>
      </c>
      <c r="T1671" s="48">
        <f t="shared" si="374"/>
        <v>0</v>
      </c>
      <c r="U1671" s="48">
        <f t="shared" si="375"/>
        <v>0</v>
      </c>
      <c r="V1671" s="51">
        <f t="shared" si="376"/>
        <v>481</v>
      </c>
      <c r="W1671" s="26" t="s">
        <v>3991</v>
      </c>
      <c r="X1671" s="26">
        <v>0</v>
      </c>
      <c r="Y1671" s="26">
        <v>481</v>
      </c>
      <c r="Z1671" s="26">
        <v>3010001</v>
      </c>
      <c r="AA1671" s="26">
        <v>218</v>
      </c>
      <c r="AB1671" s="26">
        <v>9</v>
      </c>
      <c r="AC1671" s="26">
        <v>20000</v>
      </c>
      <c r="AD1671" s="26">
        <v>0</v>
      </c>
      <c r="AE1671" s="26">
        <v>2</v>
      </c>
      <c r="AF1671" s="26">
        <v>1</v>
      </c>
      <c r="AG1671" s="26">
        <v>1</v>
      </c>
      <c r="AH1671" s="26">
        <v>0</v>
      </c>
      <c r="AI1671" s="26">
        <v>0</v>
      </c>
      <c r="AJ1671" s="26">
        <v>0</v>
      </c>
      <c r="AK1671" s="26">
        <v>0</v>
      </c>
      <c r="AL1671" s="26">
        <v>0</v>
      </c>
      <c r="AM1671" s="26">
        <v>0</v>
      </c>
      <c r="AN1671" s="26">
        <v>13</v>
      </c>
      <c r="AO1671" s="26">
        <v>0</v>
      </c>
      <c r="AP1671" s="26">
        <v>0</v>
      </c>
      <c r="AQ1671" s="26">
        <v>0</v>
      </c>
      <c r="AR1671" s="26">
        <v>0</v>
      </c>
      <c r="AS1671" s="26">
        <v>0</v>
      </c>
      <c r="AT1671" s="26">
        <v>0</v>
      </c>
      <c r="AU1671" s="26">
        <v>0</v>
      </c>
      <c r="AV1671" s="26">
        <v>0</v>
      </c>
      <c r="AW1671" s="26">
        <v>0</v>
      </c>
      <c r="AX1671" s="26">
        <v>0</v>
      </c>
      <c r="AY1671" s="26">
        <v>0</v>
      </c>
      <c r="AZ1671" s="26">
        <v>0</v>
      </c>
      <c r="BA1671" s="26">
        <v>0</v>
      </c>
      <c r="BB1671" s="26">
        <v>0</v>
      </c>
      <c r="BC1671" s="26">
        <v>0</v>
      </c>
      <c r="BD1671" s="26" t="s">
        <v>2309</v>
      </c>
      <c r="BE1671" s="26">
        <v>0</v>
      </c>
      <c r="BF1671" s="26">
        <v>0</v>
      </c>
      <c r="BG1671" s="54" t="str">
        <f t="shared" si="377"/>
        <v>01E1</v>
      </c>
      <c r="BH1671" s="9"/>
      <c r="BI1671" s="9"/>
    </row>
    <row r="1672" ht="16.5" spans="1:61">
      <c r="A1672" s="4">
        <f t="shared" si="364"/>
        <v>1</v>
      </c>
      <c r="B1672" s="4" t="str">
        <f>IF(X1672=0,"",VLOOKUP(Y1672,seriesName!A:B,2,TRUE))</f>
        <v>阴阳师</v>
      </c>
      <c r="C1672" s="4" t="str">
        <f>IF(A1672=1,VLOOKUP(V1672,Head!A:B,2,TRUE),IF(A1672=2,VLOOKUP(V1672,Chest!A:B,2,TRUE),IF(A1672=3,VLOOKUP(V1672,Arm!A:B,2,TRUE),IF(A1672=4,VLOOKUP(V1672,Waist!A:B,2,TRUE),IF(A1672=5,VLOOKUP(V1672,Leg!A:B,2,TRUE),"")))))</f>
        <v>阴阳师【头冠】</v>
      </c>
      <c r="D1672" s="44" t="str">
        <f>IF(X1672=1,VLOOKUP(AA1672,modelID!A:B,2,FALSE),"")</f>
        <v>pl345</v>
      </c>
      <c r="E1672" s="45">
        <f>IF(X1672=0,"",AH1672+VLOOKUP(AN1672,BuildupTable!L:O,4,FALSE))</f>
        <v>176</v>
      </c>
      <c r="F1672" s="1">
        <f t="shared" si="365"/>
        <v>2</v>
      </c>
      <c r="G1672" s="1">
        <f t="shared" si="366"/>
        <v>0</v>
      </c>
      <c r="H1672" s="1">
        <f t="shared" si="367"/>
        <v>0</v>
      </c>
      <c r="I1672" s="1">
        <f t="shared" si="368"/>
        <v>1</v>
      </c>
      <c r="J1672" s="4" t="str">
        <f>IF(AT1672=0,"",VLOOKUP(AT1672,skillbasedata!A:B,2,TRUE))</f>
        <v>巧击</v>
      </c>
      <c r="K1672" s="48">
        <f t="shared" si="369"/>
        <v>1</v>
      </c>
      <c r="L1672" s="4" t="str">
        <f>IF(AU1672=0,"",VLOOKUP(AU1672,skillbasedata!A:B,2,TRUE))</f>
        <v>回避距离提升</v>
      </c>
      <c r="M1672" s="48">
        <f t="shared" si="370"/>
        <v>3</v>
      </c>
      <c r="N1672" s="4" t="str">
        <f>IF(AV1672=0,"",VLOOKUP(AV1672,skillbasedata!A:B,2,TRUE))</f>
        <v/>
      </c>
      <c r="O1672" s="48">
        <f t="shared" si="371"/>
        <v>0</v>
      </c>
      <c r="P1672" s="4" t="str">
        <f>IF(AW1672=0,"",VLOOKUP(AW1672,skillbasedata!A:B,2,TRUE))</f>
        <v/>
      </c>
      <c r="Q1672" s="48">
        <f t="shared" si="372"/>
        <v>0</v>
      </c>
      <c r="R1672" s="4" t="str">
        <f>IF(AX1672=0,"",VLOOKUP(AX1672,skillbasedata!A:B,2,TRUE))</f>
        <v/>
      </c>
      <c r="S1672" s="48">
        <f t="shared" si="373"/>
        <v>0</v>
      </c>
      <c r="T1672" s="48">
        <f t="shared" si="374"/>
        <v>6</v>
      </c>
      <c r="U1672" s="48">
        <f t="shared" si="375"/>
        <v>10</v>
      </c>
      <c r="V1672" s="51">
        <f t="shared" si="376"/>
        <v>394</v>
      </c>
      <c r="W1672" s="26" t="s">
        <v>3992</v>
      </c>
      <c r="X1672" s="26">
        <v>1</v>
      </c>
      <c r="Y1672" s="26">
        <v>394</v>
      </c>
      <c r="Z1672" s="26">
        <v>19202</v>
      </c>
      <c r="AA1672" s="26">
        <v>163</v>
      </c>
      <c r="AB1672" s="26">
        <v>9</v>
      </c>
      <c r="AC1672" s="26">
        <v>24000</v>
      </c>
      <c r="AD1672" s="26">
        <v>0</v>
      </c>
      <c r="AE1672" s="26">
        <v>2</v>
      </c>
      <c r="AF1672" s="26">
        <v>1</v>
      </c>
      <c r="AG1672" s="26">
        <v>1</v>
      </c>
      <c r="AH1672" s="26">
        <v>120</v>
      </c>
      <c r="AI1672" s="26">
        <v>2</v>
      </c>
      <c r="AJ1672" s="26">
        <v>0</v>
      </c>
      <c r="AK1672" s="26">
        <v>-3</v>
      </c>
      <c r="AL1672" s="26">
        <v>-1</v>
      </c>
      <c r="AM1672" s="26">
        <v>1</v>
      </c>
      <c r="AN1672" s="26">
        <v>29</v>
      </c>
      <c r="AO1672" s="26">
        <v>0</v>
      </c>
      <c r="AP1672" s="26">
        <v>2</v>
      </c>
      <c r="AQ1672" s="26">
        <v>0</v>
      </c>
      <c r="AR1672" s="26">
        <v>0</v>
      </c>
      <c r="AS1672" s="26">
        <v>1</v>
      </c>
      <c r="AT1672" s="26">
        <v>120</v>
      </c>
      <c r="AU1672" s="26">
        <v>66</v>
      </c>
      <c r="AV1672" s="26">
        <v>0</v>
      </c>
      <c r="AW1672" s="26">
        <v>0</v>
      </c>
      <c r="AX1672" s="26">
        <v>0</v>
      </c>
      <c r="AY1672" s="26">
        <v>1</v>
      </c>
      <c r="AZ1672" s="26">
        <v>3</v>
      </c>
      <c r="BA1672" s="26">
        <v>0</v>
      </c>
      <c r="BB1672" s="26">
        <v>0</v>
      </c>
      <c r="BC1672" s="26">
        <v>0</v>
      </c>
      <c r="BD1672" s="26" t="s">
        <v>2309</v>
      </c>
      <c r="BE1672" s="26">
        <v>6</v>
      </c>
      <c r="BF1672" s="26">
        <v>10</v>
      </c>
      <c r="BG1672" s="54" t="str">
        <f t="shared" si="377"/>
        <v>018A</v>
      </c>
      <c r="BH1672" s="9"/>
      <c r="BI1672" s="9"/>
    </row>
    <row r="1673" ht="16.5" spans="1:61">
      <c r="A1673" s="4">
        <f t="shared" si="364"/>
        <v>2</v>
      </c>
      <c r="B1673" s="4" t="str">
        <f>IF(X1673=0,"",VLOOKUP(Y1673,seriesName!A:B,2,TRUE))</f>
        <v>阴阳师</v>
      </c>
      <c r="C1673" s="4" t="str">
        <f>IF(A1673=1,VLOOKUP(V1673,Head!A:B,2,TRUE),IF(A1673=2,VLOOKUP(V1673,Chest!A:B,2,TRUE),IF(A1673=3,VLOOKUP(V1673,Arm!A:B,2,TRUE),IF(A1673=4,VLOOKUP(V1673,Waist!A:B,2,TRUE),IF(A1673=5,VLOOKUP(V1673,Leg!A:B,2,TRUE),"")))))</f>
        <v>阴阳师【狩衣】</v>
      </c>
      <c r="D1673" s="44" t="str">
        <f>IF(X1673=1,VLOOKUP(AA1673,modelID!A:B,2,FALSE),"")</f>
        <v>pl345</v>
      </c>
      <c r="E1673" s="45">
        <f>IF(X1673=0,"",AH1673+VLOOKUP(AN1673,BuildupTable!L:O,4,FALSE))</f>
        <v>176</v>
      </c>
      <c r="F1673" s="1">
        <f t="shared" si="365"/>
        <v>1</v>
      </c>
      <c r="G1673" s="1">
        <f t="shared" si="366"/>
        <v>1</v>
      </c>
      <c r="H1673" s="1">
        <f t="shared" si="367"/>
        <v>1</v>
      </c>
      <c r="I1673" s="1">
        <f t="shared" si="368"/>
        <v>0</v>
      </c>
      <c r="J1673" s="4" t="str">
        <f>IF(AT1673=0,"",VLOOKUP(AT1673,skillbasedata!A:B,2,TRUE))</f>
        <v>嘲讽防御</v>
      </c>
      <c r="K1673" s="48">
        <f t="shared" si="369"/>
        <v>1</v>
      </c>
      <c r="L1673" s="4" t="str">
        <f>IF(AU1673=0,"",VLOOKUP(AU1673,skillbasedata!A:B,2,TRUE))</f>
        <v>弱点特效</v>
      </c>
      <c r="M1673" s="48">
        <f t="shared" si="370"/>
        <v>1</v>
      </c>
      <c r="N1673" s="4" t="str">
        <f>IF(AV1673=0,"",VLOOKUP(AV1673,skillbasedata!A:B,2,TRUE))</f>
        <v>耐力急速回复</v>
      </c>
      <c r="O1673" s="48">
        <f t="shared" si="371"/>
        <v>2</v>
      </c>
      <c r="P1673" s="4" t="str">
        <f>IF(AW1673=0,"",VLOOKUP(AW1673,skillbasedata!A:B,2,TRUE))</f>
        <v/>
      </c>
      <c r="Q1673" s="48">
        <f t="shared" si="372"/>
        <v>0</v>
      </c>
      <c r="R1673" s="4" t="str">
        <f>IF(AX1673=0,"",VLOOKUP(AX1673,skillbasedata!A:B,2,TRUE))</f>
        <v/>
      </c>
      <c r="S1673" s="48">
        <f t="shared" si="373"/>
        <v>0</v>
      </c>
      <c r="T1673" s="48">
        <f t="shared" si="374"/>
        <v>6</v>
      </c>
      <c r="U1673" s="48">
        <f t="shared" si="375"/>
        <v>10</v>
      </c>
      <c r="V1673" s="51">
        <f t="shared" si="376"/>
        <v>394</v>
      </c>
      <c r="W1673" s="26" t="s">
        <v>3993</v>
      </c>
      <c r="X1673" s="26">
        <v>1</v>
      </c>
      <c r="Y1673" s="26">
        <v>394</v>
      </c>
      <c r="Z1673" s="26">
        <v>19202</v>
      </c>
      <c r="AA1673" s="26">
        <v>163</v>
      </c>
      <c r="AB1673" s="26">
        <v>9</v>
      </c>
      <c r="AC1673" s="26">
        <v>24000</v>
      </c>
      <c r="AD1673" s="26">
        <v>0</v>
      </c>
      <c r="AE1673" s="26">
        <v>2</v>
      </c>
      <c r="AF1673" s="26">
        <v>1</v>
      </c>
      <c r="AG1673" s="26">
        <v>1</v>
      </c>
      <c r="AH1673" s="26">
        <v>120</v>
      </c>
      <c r="AI1673" s="26">
        <v>2</v>
      </c>
      <c r="AJ1673" s="26">
        <v>0</v>
      </c>
      <c r="AK1673" s="26">
        <v>-3</v>
      </c>
      <c r="AL1673" s="26">
        <v>-1</v>
      </c>
      <c r="AM1673" s="26">
        <v>1</v>
      </c>
      <c r="AN1673" s="26">
        <v>29</v>
      </c>
      <c r="AO1673" s="26">
        <v>0</v>
      </c>
      <c r="AP1673" s="26">
        <v>1</v>
      </c>
      <c r="AQ1673" s="26">
        <v>1</v>
      </c>
      <c r="AR1673" s="26">
        <v>1</v>
      </c>
      <c r="AS1673" s="26">
        <v>0</v>
      </c>
      <c r="AT1673" s="26">
        <v>121</v>
      </c>
      <c r="AU1673" s="26">
        <v>8</v>
      </c>
      <c r="AV1673" s="26">
        <v>34</v>
      </c>
      <c r="AW1673" s="26">
        <v>0</v>
      </c>
      <c r="AX1673" s="26">
        <v>0</v>
      </c>
      <c r="AY1673" s="26">
        <v>1</v>
      </c>
      <c r="AZ1673" s="26">
        <v>1</v>
      </c>
      <c r="BA1673" s="26">
        <v>2</v>
      </c>
      <c r="BB1673" s="26">
        <v>0</v>
      </c>
      <c r="BC1673" s="26">
        <v>0</v>
      </c>
      <c r="BD1673" s="26" t="s">
        <v>2309</v>
      </c>
      <c r="BE1673" s="26">
        <v>6</v>
      </c>
      <c r="BF1673" s="26">
        <v>10</v>
      </c>
      <c r="BG1673" s="54" t="str">
        <f t="shared" si="377"/>
        <v>018A</v>
      </c>
      <c r="BH1673" s="9"/>
      <c r="BI1673" s="9"/>
    </row>
    <row r="1674" ht="16.5" spans="1:61">
      <c r="A1674" s="4">
        <f t="shared" si="364"/>
        <v>3</v>
      </c>
      <c r="B1674" s="4" t="str">
        <f>IF(X1674=0,"",VLOOKUP(Y1674,seriesName!A:B,2,TRUE))</f>
        <v>阴阳师</v>
      </c>
      <c r="C1674" s="4" t="str">
        <f>IF(A1674=1,VLOOKUP(V1674,Head!A:B,2,TRUE),IF(A1674=2,VLOOKUP(V1674,Chest!A:B,2,TRUE),IF(A1674=3,VLOOKUP(V1674,Arm!A:B,2,TRUE),IF(A1674=4,VLOOKUP(V1674,Waist!A:B,2,TRUE),IF(A1674=5,VLOOKUP(V1674,Leg!A:B,2,TRUE),"")))))</f>
        <v>阴阳师【手甲】</v>
      </c>
      <c r="D1674" s="44" t="str">
        <f>IF(X1674=1,VLOOKUP(AA1674,modelID!A:B,2,FALSE),"")</f>
        <v>pl345</v>
      </c>
      <c r="E1674" s="45">
        <f>IF(X1674=0,"",AH1674+VLOOKUP(AN1674,BuildupTable!L:O,4,FALSE))</f>
        <v>176</v>
      </c>
      <c r="F1674" s="1">
        <f t="shared" si="365"/>
        <v>0</v>
      </c>
      <c r="G1674" s="1">
        <f t="shared" si="366"/>
        <v>3</v>
      </c>
      <c r="H1674" s="1">
        <f t="shared" si="367"/>
        <v>0</v>
      </c>
      <c r="I1674" s="1">
        <f t="shared" si="368"/>
        <v>0</v>
      </c>
      <c r="J1674" s="4" t="str">
        <f>IF(AT1674=0,"",VLOOKUP(AT1674,skillbasedata!A:B,2,TRUE))</f>
        <v>嘲讽防御</v>
      </c>
      <c r="K1674" s="48">
        <f t="shared" si="369"/>
        <v>1</v>
      </c>
      <c r="L1674" s="4" t="str">
        <f>IF(AU1674=0,"",VLOOKUP(AU1674,skillbasedata!A:B,2,TRUE))</f>
        <v>挑战者</v>
      </c>
      <c r="M1674" s="48">
        <f t="shared" si="370"/>
        <v>2</v>
      </c>
      <c r="N1674" s="4" t="str">
        <f>IF(AV1674=0,"",VLOOKUP(AV1674,skillbasedata!A:B,2,TRUE))</f>
        <v>耐力急速回复</v>
      </c>
      <c r="O1674" s="48">
        <f t="shared" si="371"/>
        <v>1</v>
      </c>
      <c r="P1674" s="4" t="str">
        <f>IF(AW1674=0,"",VLOOKUP(AW1674,skillbasedata!A:B,2,TRUE))</f>
        <v/>
      </c>
      <c r="Q1674" s="48">
        <f t="shared" si="372"/>
        <v>0</v>
      </c>
      <c r="R1674" s="4" t="str">
        <f>IF(AX1674=0,"",VLOOKUP(AX1674,skillbasedata!A:B,2,TRUE))</f>
        <v/>
      </c>
      <c r="S1674" s="48">
        <f t="shared" si="373"/>
        <v>0</v>
      </c>
      <c r="T1674" s="48">
        <f t="shared" si="374"/>
        <v>6</v>
      </c>
      <c r="U1674" s="48">
        <f t="shared" si="375"/>
        <v>10</v>
      </c>
      <c r="V1674" s="51">
        <f t="shared" si="376"/>
        <v>394</v>
      </c>
      <c r="W1674" s="26" t="s">
        <v>3994</v>
      </c>
      <c r="X1674" s="26">
        <v>1</v>
      </c>
      <c r="Y1674" s="26">
        <v>394</v>
      </c>
      <c r="Z1674" s="26">
        <v>19202</v>
      </c>
      <c r="AA1674" s="26">
        <v>163</v>
      </c>
      <c r="AB1674" s="26">
        <v>9</v>
      </c>
      <c r="AC1674" s="26">
        <v>24000</v>
      </c>
      <c r="AD1674" s="26">
        <v>0</v>
      </c>
      <c r="AE1674" s="26">
        <v>2</v>
      </c>
      <c r="AF1674" s="26">
        <v>1</v>
      </c>
      <c r="AG1674" s="26">
        <v>1</v>
      </c>
      <c r="AH1674" s="26">
        <v>120</v>
      </c>
      <c r="AI1674" s="26">
        <v>2</v>
      </c>
      <c r="AJ1674" s="26">
        <v>0</v>
      </c>
      <c r="AK1674" s="26">
        <v>-3</v>
      </c>
      <c r="AL1674" s="26">
        <v>-1</v>
      </c>
      <c r="AM1674" s="26">
        <v>1</v>
      </c>
      <c r="AN1674" s="26">
        <v>29</v>
      </c>
      <c r="AO1674" s="26">
        <v>0</v>
      </c>
      <c r="AP1674" s="26">
        <v>0</v>
      </c>
      <c r="AQ1674" s="26">
        <v>3</v>
      </c>
      <c r="AR1674" s="26">
        <v>0</v>
      </c>
      <c r="AS1674" s="26">
        <v>0</v>
      </c>
      <c r="AT1674" s="26">
        <v>121</v>
      </c>
      <c r="AU1674" s="26">
        <v>2</v>
      </c>
      <c r="AV1674" s="26">
        <v>34</v>
      </c>
      <c r="AW1674" s="26">
        <v>0</v>
      </c>
      <c r="AX1674" s="26">
        <v>0</v>
      </c>
      <c r="AY1674" s="26">
        <v>1</v>
      </c>
      <c r="AZ1674" s="26">
        <v>2</v>
      </c>
      <c r="BA1674" s="26">
        <v>1</v>
      </c>
      <c r="BB1674" s="26">
        <v>0</v>
      </c>
      <c r="BC1674" s="26">
        <v>0</v>
      </c>
      <c r="BD1674" s="26" t="s">
        <v>2309</v>
      </c>
      <c r="BE1674" s="26">
        <v>6</v>
      </c>
      <c r="BF1674" s="26">
        <v>10</v>
      </c>
      <c r="BG1674" s="54" t="str">
        <f t="shared" si="377"/>
        <v>018A</v>
      </c>
      <c r="BH1674" s="9"/>
      <c r="BI1674" s="9"/>
    </row>
    <row r="1675" ht="16.5" spans="1:61">
      <c r="A1675" s="4">
        <f t="shared" si="364"/>
        <v>4</v>
      </c>
      <c r="B1675" s="4" t="str">
        <f>IF(X1675=0,"",VLOOKUP(Y1675,seriesName!A:B,2,TRUE))</f>
        <v>阴阳师</v>
      </c>
      <c r="C1675" s="4" t="str">
        <f>IF(A1675=1,VLOOKUP(V1675,Head!A:B,2,TRUE),IF(A1675=2,VLOOKUP(V1675,Chest!A:B,2,TRUE),IF(A1675=3,VLOOKUP(V1675,Arm!A:B,2,TRUE),IF(A1675=4,VLOOKUP(V1675,Waist!A:B,2,TRUE),IF(A1675=5,VLOOKUP(V1675,Leg!A:B,2,TRUE),"")))))</f>
        <v>阴阳师【腰带】</v>
      </c>
      <c r="D1675" s="44" t="str">
        <f>IF(X1675=1,VLOOKUP(AA1675,modelID!A:B,2,FALSE),"")</f>
        <v>pl345</v>
      </c>
      <c r="E1675" s="45">
        <f>IF(X1675=0,"",AH1675+VLOOKUP(AN1675,BuildupTable!L:O,4,FALSE))</f>
        <v>176</v>
      </c>
      <c r="F1675" s="1">
        <f t="shared" si="365"/>
        <v>1</v>
      </c>
      <c r="G1675" s="1">
        <f t="shared" si="366"/>
        <v>2</v>
      </c>
      <c r="H1675" s="1">
        <f t="shared" si="367"/>
        <v>0</v>
      </c>
      <c r="I1675" s="1">
        <f t="shared" si="368"/>
        <v>0</v>
      </c>
      <c r="J1675" s="4" t="str">
        <f>IF(AT1675=0,"",VLOOKUP(AT1675,skillbasedata!A:B,2,TRUE))</f>
        <v>嘲讽防御</v>
      </c>
      <c r="K1675" s="48">
        <f t="shared" si="369"/>
        <v>1</v>
      </c>
      <c r="L1675" s="4" t="str">
        <f>IF(AU1675=0,"",VLOOKUP(AU1675,skillbasedata!A:B,2,TRUE))</f>
        <v>挑战者</v>
      </c>
      <c r="M1675" s="48">
        <f t="shared" si="370"/>
        <v>3</v>
      </c>
      <c r="N1675" s="4" t="str">
        <f>IF(AV1675=0,"",VLOOKUP(AV1675,skillbasedata!A:B,2,TRUE))</f>
        <v>巧击</v>
      </c>
      <c r="O1675" s="48">
        <f t="shared" si="371"/>
        <v>1</v>
      </c>
      <c r="P1675" s="4" t="str">
        <f>IF(AW1675=0,"",VLOOKUP(AW1675,skillbasedata!A:B,2,TRUE))</f>
        <v/>
      </c>
      <c r="Q1675" s="48">
        <f t="shared" si="372"/>
        <v>0</v>
      </c>
      <c r="R1675" s="4" t="str">
        <f>IF(AX1675=0,"",VLOOKUP(AX1675,skillbasedata!A:B,2,TRUE))</f>
        <v/>
      </c>
      <c r="S1675" s="48">
        <f t="shared" si="373"/>
        <v>0</v>
      </c>
      <c r="T1675" s="48">
        <f t="shared" si="374"/>
        <v>6</v>
      </c>
      <c r="U1675" s="48">
        <f t="shared" si="375"/>
        <v>10</v>
      </c>
      <c r="V1675" s="51">
        <f t="shared" si="376"/>
        <v>394</v>
      </c>
      <c r="W1675" s="26" t="s">
        <v>3995</v>
      </c>
      <c r="X1675" s="26">
        <v>1</v>
      </c>
      <c r="Y1675" s="26">
        <v>394</v>
      </c>
      <c r="Z1675" s="26">
        <v>19202</v>
      </c>
      <c r="AA1675" s="26">
        <v>163</v>
      </c>
      <c r="AB1675" s="26">
        <v>9</v>
      </c>
      <c r="AC1675" s="26">
        <v>24000</v>
      </c>
      <c r="AD1675" s="26">
        <v>0</v>
      </c>
      <c r="AE1675" s="26">
        <v>2</v>
      </c>
      <c r="AF1675" s="26">
        <v>1</v>
      </c>
      <c r="AG1675" s="26">
        <v>1</v>
      </c>
      <c r="AH1675" s="26">
        <v>120</v>
      </c>
      <c r="AI1675" s="26">
        <v>2</v>
      </c>
      <c r="AJ1675" s="26">
        <v>0</v>
      </c>
      <c r="AK1675" s="26">
        <v>-3</v>
      </c>
      <c r="AL1675" s="26">
        <v>-1</v>
      </c>
      <c r="AM1675" s="26">
        <v>1</v>
      </c>
      <c r="AN1675" s="26">
        <v>29</v>
      </c>
      <c r="AO1675" s="26">
        <v>0</v>
      </c>
      <c r="AP1675" s="26">
        <v>1</v>
      </c>
      <c r="AQ1675" s="26">
        <v>2</v>
      </c>
      <c r="AR1675" s="26">
        <v>0</v>
      </c>
      <c r="AS1675" s="26">
        <v>0</v>
      </c>
      <c r="AT1675" s="26">
        <v>121</v>
      </c>
      <c r="AU1675" s="26">
        <v>2</v>
      </c>
      <c r="AV1675" s="26">
        <v>120</v>
      </c>
      <c r="AW1675" s="26">
        <v>0</v>
      </c>
      <c r="AX1675" s="26">
        <v>0</v>
      </c>
      <c r="AY1675" s="26">
        <v>1</v>
      </c>
      <c r="AZ1675" s="26">
        <v>3</v>
      </c>
      <c r="BA1675" s="26">
        <v>1</v>
      </c>
      <c r="BB1675" s="26">
        <v>0</v>
      </c>
      <c r="BC1675" s="26">
        <v>0</v>
      </c>
      <c r="BD1675" s="26" t="s">
        <v>2309</v>
      </c>
      <c r="BE1675" s="26">
        <v>6</v>
      </c>
      <c r="BF1675" s="26">
        <v>10</v>
      </c>
      <c r="BG1675" s="54" t="str">
        <f t="shared" si="377"/>
        <v>018A</v>
      </c>
      <c r="BH1675" s="9"/>
      <c r="BI1675" s="9"/>
    </row>
    <row r="1676" ht="16.5" spans="1:61">
      <c r="A1676" s="4">
        <f t="shared" si="364"/>
        <v>5</v>
      </c>
      <c r="B1676" s="4" t="str">
        <f>IF(X1676=0,"",VLOOKUP(Y1676,seriesName!A:B,2,TRUE))</f>
        <v>阴阳师</v>
      </c>
      <c r="C1676" s="4" t="str">
        <f>IF(A1676=1,VLOOKUP(V1676,Head!A:B,2,TRUE),IF(A1676=2,VLOOKUP(V1676,Chest!A:B,2,TRUE),IF(A1676=3,VLOOKUP(V1676,Arm!A:B,2,TRUE),IF(A1676=4,VLOOKUP(V1676,Waist!A:B,2,TRUE),IF(A1676=5,VLOOKUP(V1676,Leg!A:B,2,TRUE),"")))))</f>
        <v>阴阳师【裙裤】</v>
      </c>
      <c r="D1676" s="44" t="str">
        <f>IF(X1676=1,VLOOKUP(AA1676,modelID!A:B,2,FALSE),"")</f>
        <v>pl345</v>
      </c>
      <c r="E1676" s="45">
        <f>IF(X1676=0,"",AH1676+VLOOKUP(AN1676,BuildupTable!L:O,4,FALSE))</f>
        <v>176</v>
      </c>
      <c r="F1676" s="1">
        <f t="shared" si="365"/>
        <v>0</v>
      </c>
      <c r="G1676" s="1">
        <f t="shared" si="366"/>
        <v>0</v>
      </c>
      <c r="H1676" s="1">
        <f t="shared" si="367"/>
        <v>0</v>
      </c>
      <c r="I1676" s="1">
        <f t="shared" si="368"/>
        <v>1</v>
      </c>
      <c r="J1676" s="4" t="str">
        <f>IF(AT1676=0,"",VLOOKUP(AT1676,skillbasedata!A:B,2,TRUE))</f>
        <v>减轻胆怯</v>
      </c>
      <c r="K1676" s="48">
        <f t="shared" si="369"/>
        <v>3</v>
      </c>
      <c r="L1676" s="4" t="str">
        <f>IF(AU1676=0,"",VLOOKUP(AU1676,skillbasedata!A:B,2,TRUE))</f>
        <v>弱点特效</v>
      </c>
      <c r="M1676" s="48">
        <f t="shared" si="370"/>
        <v>2</v>
      </c>
      <c r="N1676" s="4" t="str">
        <f>IF(AV1676=0,"",VLOOKUP(AV1676,skillbasedata!A:B,2,TRUE))</f>
        <v>攻击守势</v>
      </c>
      <c r="O1676" s="48">
        <f t="shared" si="371"/>
        <v>2</v>
      </c>
      <c r="P1676" s="4" t="str">
        <f>IF(AW1676=0,"",VLOOKUP(AW1676,skillbasedata!A:B,2,TRUE))</f>
        <v/>
      </c>
      <c r="Q1676" s="48">
        <f t="shared" si="372"/>
        <v>0</v>
      </c>
      <c r="R1676" s="4" t="str">
        <f>IF(AX1676=0,"",VLOOKUP(AX1676,skillbasedata!A:B,2,TRUE))</f>
        <v/>
      </c>
      <c r="S1676" s="48">
        <f t="shared" si="373"/>
        <v>0</v>
      </c>
      <c r="T1676" s="48">
        <f t="shared" si="374"/>
        <v>6</v>
      </c>
      <c r="U1676" s="48">
        <f t="shared" si="375"/>
        <v>10</v>
      </c>
      <c r="V1676" s="51">
        <f t="shared" si="376"/>
        <v>394</v>
      </c>
      <c r="W1676" s="26" t="s">
        <v>3996</v>
      </c>
      <c r="X1676" s="26">
        <v>1</v>
      </c>
      <c r="Y1676" s="26">
        <v>394</v>
      </c>
      <c r="Z1676" s="26">
        <v>19202</v>
      </c>
      <c r="AA1676" s="26">
        <v>163</v>
      </c>
      <c r="AB1676" s="26">
        <v>9</v>
      </c>
      <c r="AC1676" s="26">
        <v>24000</v>
      </c>
      <c r="AD1676" s="26">
        <v>0</v>
      </c>
      <c r="AE1676" s="26">
        <v>2</v>
      </c>
      <c r="AF1676" s="26">
        <v>1</v>
      </c>
      <c r="AG1676" s="26">
        <v>1</v>
      </c>
      <c r="AH1676" s="26">
        <v>120</v>
      </c>
      <c r="AI1676" s="26">
        <v>2</v>
      </c>
      <c r="AJ1676" s="26">
        <v>0</v>
      </c>
      <c r="AK1676" s="26">
        <v>-3</v>
      </c>
      <c r="AL1676" s="26">
        <v>-1</v>
      </c>
      <c r="AM1676" s="26">
        <v>1</v>
      </c>
      <c r="AN1676" s="26">
        <v>29</v>
      </c>
      <c r="AO1676" s="26">
        <v>0</v>
      </c>
      <c r="AP1676" s="26">
        <v>0</v>
      </c>
      <c r="AQ1676" s="26">
        <v>0</v>
      </c>
      <c r="AR1676" s="26">
        <v>0</v>
      </c>
      <c r="AS1676" s="26">
        <v>1</v>
      </c>
      <c r="AT1676" s="26">
        <v>93</v>
      </c>
      <c r="AU1676" s="26">
        <v>8</v>
      </c>
      <c r="AV1676" s="26">
        <v>37</v>
      </c>
      <c r="AW1676" s="26">
        <v>0</v>
      </c>
      <c r="AX1676" s="26">
        <v>0</v>
      </c>
      <c r="AY1676" s="26">
        <v>3</v>
      </c>
      <c r="AZ1676" s="26">
        <v>2</v>
      </c>
      <c r="BA1676" s="26">
        <v>2</v>
      </c>
      <c r="BB1676" s="26">
        <v>0</v>
      </c>
      <c r="BC1676" s="26">
        <v>0</v>
      </c>
      <c r="BD1676" s="26" t="s">
        <v>2309</v>
      </c>
      <c r="BE1676" s="26">
        <v>6</v>
      </c>
      <c r="BF1676" s="26">
        <v>10</v>
      </c>
      <c r="BG1676" s="54" t="str">
        <f t="shared" si="377"/>
        <v>018A</v>
      </c>
      <c r="BH1676" s="9"/>
      <c r="BI1676" s="9"/>
    </row>
    <row r="1677" ht="16.5" spans="1:61">
      <c r="A1677" s="4">
        <f t="shared" si="364"/>
        <v>1</v>
      </c>
      <c r="B1677" s="4" t="str">
        <f>IF(X1677=0,"",VLOOKUP(Y1677,seriesName!A:B,2,TRUE))</f>
        <v>棘龙Z</v>
      </c>
      <c r="C1677" s="4" t="str">
        <f>IF(A1677=1,VLOOKUP(V1677,Head!A:B,2,TRUE),IF(A1677=2,VLOOKUP(V1677,Chest!A:B,2,TRUE),IF(A1677=3,VLOOKUP(V1677,Arm!A:B,2,TRUE),IF(A1677=4,VLOOKUP(V1677,Waist!A:B,2,TRUE),IF(A1677=5,VLOOKUP(V1677,Leg!A:B,2,TRUE),"")))))</f>
        <v>棘龙Z首脑</v>
      </c>
      <c r="D1677" s="44" t="str">
        <f>IF(X1677=1,VLOOKUP(AA1677,modelID!A:B,2,FALSE),"")</f>
        <v>pl357</v>
      </c>
      <c r="E1677" s="45">
        <f>IF(X1677=0,"",AH1677+VLOOKUP(AN1677,BuildupTable!L:O,4,FALSE))</f>
        <v>178</v>
      </c>
      <c r="F1677" s="1">
        <f t="shared" si="365"/>
        <v>0</v>
      </c>
      <c r="G1677" s="1">
        <f t="shared" si="366"/>
        <v>1</v>
      </c>
      <c r="H1677" s="1">
        <f t="shared" si="367"/>
        <v>1</v>
      </c>
      <c r="I1677" s="1">
        <f t="shared" si="368"/>
        <v>0</v>
      </c>
      <c r="J1677" s="4" t="str">
        <f>IF(AT1677=0,"",VLOOKUP(AT1677,skillbasedata!A:B,2,TRUE))</f>
        <v>攻击</v>
      </c>
      <c r="K1677" s="48">
        <f t="shared" si="369"/>
        <v>2</v>
      </c>
      <c r="L1677" s="4" t="str">
        <f>IF(AU1677=0,"",VLOOKUP(AU1677,skillbasedata!A:B,2,TRUE))</f>
        <v>利刃</v>
      </c>
      <c r="M1677" s="48">
        <f t="shared" si="370"/>
        <v>1</v>
      </c>
      <c r="N1677" s="4" t="str">
        <f>IF(AV1677=0,"",VLOOKUP(AV1677,skillbasedata!A:B,2,TRUE))</f>
        <v>弹丸节约</v>
      </c>
      <c r="O1677" s="48">
        <f t="shared" si="371"/>
        <v>1</v>
      </c>
      <c r="P1677" s="4" t="str">
        <f>IF(AW1677=0,"",VLOOKUP(AW1677,skillbasedata!A:B,2,TRUE))</f>
        <v/>
      </c>
      <c r="Q1677" s="48">
        <f t="shared" si="372"/>
        <v>0</v>
      </c>
      <c r="R1677" s="4" t="str">
        <f>IF(AX1677=0,"",VLOOKUP(AX1677,skillbasedata!A:B,2,TRUE))</f>
        <v/>
      </c>
      <c r="S1677" s="48">
        <f t="shared" si="373"/>
        <v>0</v>
      </c>
      <c r="T1677" s="48">
        <f t="shared" si="374"/>
        <v>6</v>
      </c>
      <c r="U1677" s="48">
        <f t="shared" si="375"/>
        <v>10</v>
      </c>
      <c r="V1677" s="51">
        <f t="shared" si="376"/>
        <v>430</v>
      </c>
      <c r="W1677" s="26" t="s">
        <v>3997</v>
      </c>
      <c r="X1677" s="26">
        <v>1</v>
      </c>
      <c r="Y1677" s="26">
        <v>430</v>
      </c>
      <c r="Z1677" s="26">
        <v>19201</v>
      </c>
      <c r="AA1677" s="26">
        <v>175</v>
      </c>
      <c r="AB1677" s="26">
        <v>9</v>
      </c>
      <c r="AC1677" s="26">
        <v>24000</v>
      </c>
      <c r="AD1677" s="26">
        <v>0</v>
      </c>
      <c r="AE1677" s="26">
        <v>2</v>
      </c>
      <c r="AF1677" s="26">
        <v>1</v>
      </c>
      <c r="AG1677" s="26">
        <v>1</v>
      </c>
      <c r="AH1677" s="26">
        <v>122</v>
      </c>
      <c r="AI1677" s="26">
        <v>3</v>
      </c>
      <c r="AJ1677" s="26">
        <v>-4</v>
      </c>
      <c r="AK1677" s="26">
        <v>2</v>
      </c>
      <c r="AL1677" s="26">
        <v>-1</v>
      </c>
      <c r="AM1677" s="26">
        <v>-3</v>
      </c>
      <c r="AN1677" s="26">
        <v>29</v>
      </c>
      <c r="AO1677" s="26">
        <v>0</v>
      </c>
      <c r="AP1677" s="26">
        <v>0</v>
      </c>
      <c r="AQ1677" s="26">
        <v>1</v>
      </c>
      <c r="AR1677" s="26">
        <v>1</v>
      </c>
      <c r="AS1677" s="26">
        <v>0</v>
      </c>
      <c r="AT1677" s="26">
        <v>1</v>
      </c>
      <c r="AU1677" s="26">
        <v>23</v>
      </c>
      <c r="AV1677" s="26">
        <v>24</v>
      </c>
      <c r="AW1677" s="26">
        <v>0</v>
      </c>
      <c r="AX1677" s="26">
        <v>0</v>
      </c>
      <c r="AY1677" s="26">
        <v>2</v>
      </c>
      <c r="AZ1677" s="26">
        <v>1</v>
      </c>
      <c r="BA1677" s="26">
        <v>1</v>
      </c>
      <c r="BB1677" s="26">
        <v>0</v>
      </c>
      <c r="BC1677" s="26">
        <v>0</v>
      </c>
      <c r="BD1677" s="26" t="s">
        <v>2309</v>
      </c>
      <c r="BE1677" s="26">
        <v>6</v>
      </c>
      <c r="BF1677" s="26">
        <v>10</v>
      </c>
      <c r="BG1677" s="54" t="str">
        <f t="shared" si="377"/>
        <v>01AE</v>
      </c>
      <c r="BH1677" s="9"/>
      <c r="BI1677" s="9"/>
    </row>
    <row r="1678" ht="16.5" spans="1:61">
      <c r="A1678" s="4">
        <f t="shared" si="364"/>
        <v>2</v>
      </c>
      <c r="B1678" s="4" t="str">
        <f>IF(X1678=0,"",VLOOKUP(Y1678,seriesName!A:B,2,TRUE))</f>
        <v>棘龙Z</v>
      </c>
      <c r="C1678" s="4" t="str">
        <f>IF(A1678=1,VLOOKUP(V1678,Head!A:B,2,TRUE),IF(A1678=2,VLOOKUP(V1678,Chest!A:B,2,TRUE),IF(A1678=3,VLOOKUP(V1678,Arm!A:B,2,TRUE),IF(A1678=4,VLOOKUP(V1678,Waist!A:B,2,TRUE),IF(A1678=5,VLOOKUP(V1678,Leg!A:B,2,TRUE),"")))))</f>
        <v>棘龙Z肌肉</v>
      </c>
      <c r="D1678" s="44" t="str">
        <f>IF(X1678=1,VLOOKUP(AA1678,modelID!A:B,2,FALSE),"")</f>
        <v>pl357</v>
      </c>
      <c r="E1678" s="45">
        <f>IF(X1678=0,"",AH1678+VLOOKUP(AN1678,BuildupTable!L:O,4,FALSE))</f>
        <v>178</v>
      </c>
      <c r="F1678" s="1">
        <f t="shared" si="365"/>
        <v>0</v>
      </c>
      <c r="G1678" s="1">
        <f t="shared" si="366"/>
        <v>2</v>
      </c>
      <c r="H1678" s="1">
        <f t="shared" si="367"/>
        <v>0</v>
      </c>
      <c r="I1678" s="1">
        <f t="shared" si="368"/>
        <v>0</v>
      </c>
      <c r="J1678" s="4" t="str">
        <f>IF(AT1678=0,"",VLOOKUP(AT1678,skillbasedata!A:B,2,TRUE))</f>
        <v>蓄力大师</v>
      </c>
      <c r="K1678" s="48">
        <f t="shared" si="369"/>
        <v>1</v>
      </c>
      <c r="L1678" s="4" t="str">
        <f>IF(AU1678=0,"",VLOOKUP(AU1678,skillbasedata!A:B,2,TRUE))</f>
        <v>跑者</v>
      </c>
      <c r="M1678" s="48">
        <f t="shared" si="370"/>
        <v>2</v>
      </c>
      <c r="N1678" s="4" t="str">
        <f>IF(AV1678=0,"",VLOOKUP(AV1678,skillbasedata!A:B,2,TRUE))</f>
        <v>攻击</v>
      </c>
      <c r="O1678" s="48">
        <f t="shared" si="371"/>
        <v>2</v>
      </c>
      <c r="P1678" s="4" t="str">
        <f>IF(AW1678=0,"",VLOOKUP(AW1678,skillbasedata!A:B,2,TRUE))</f>
        <v/>
      </c>
      <c r="Q1678" s="48">
        <f t="shared" si="372"/>
        <v>0</v>
      </c>
      <c r="R1678" s="4" t="str">
        <f>IF(AX1678=0,"",VLOOKUP(AX1678,skillbasedata!A:B,2,TRUE))</f>
        <v/>
      </c>
      <c r="S1678" s="48">
        <f t="shared" si="373"/>
        <v>0</v>
      </c>
      <c r="T1678" s="48">
        <f t="shared" si="374"/>
        <v>6</v>
      </c>
      <c r="U1678" s="48">
        <f t="shared" si="375"/>
        <v>10</v>
      </c>
      <c r="V1678" s="51">
        <f t="shared" si="376"/>
        <v>430</v>
      </c>
      <c r="W1678" s="26" t="s">
        <v>3998</v>
      </c>
      <c r="X1678" s="26">
        <v>1</v>
      </c>
      <c r="Y1678" s="26">
        <v>430</v>
      </c>
      <c r="Z1678" s="26">
        <v>19201</v>
      </c>
      <c r="AA1678" s="26">
        <v>175</v>
      </c>
      <c r="AB1678" s="26">
        <v>9</v>
      </c>
      <c r="AC1678" s="26">
        <v>24000</v>
      </c>
      <c r="AD1678" s="26">
        <v>0</v>
      </c>
      <c r="AE1678" s="26">
        <v>2</v>
      </c>
      <c r="AF1678" s="26">
        <v>1</v>
      </c>
      <c r="AG1678" s="26">
        <v>1</v>
      </c>
      <c r="AH1678" s="26">
        <v>122</v>
      </c>
      <c r="AI1678" s="26">
        <v>3</v>
      </c>
      <c r="AJ1678" s="26">
        <v>-4</v>
      </c>
      <c r="AK1678" s="26">
        <v>2</v>
      </c>
      <c r="AL1678" s="26">
        <v>-1</v>
      </c>
      <c r="AM1678" s="26">
        <v>-3</v>
      </c>
      <c r="AN1678" s="26">
        <v>29</v>
      </c>
      <c r="AO1678" s="26">
        <v>0</v>
      </c>
      <c r="AP1678" s="26">
        <v>0</v>
      </c>
      <c r="AQ1678" s="26">
        <v>2</v>
      </c>
      <c r="AR1678" s="26">
        <v>0</v>
      </c>
      <c r="AS1678" s="26">
        <v>0</v>
      </c>
      <c r="AT1678" s="26">
        <v>124</v>
      </c>
      <c r="AU1678" s="26">
        <v>32</v>
      </c>
      <c r="AV1678" s="26">
        <v>1</v>
      </c>
      <c r="AW1678" s="26">
        <v>0</v>
      </c>
      <c r="AX1678" s="26">
        <v>0</v>
      </c>
      <c r="AY1678" s="26">
        <v>1</v>
      </c>
      <c r="AZ1678" s="26">
        <v>2</v>
      </c>
      <c r="BA1678" s="26">
        <v>2</v>
      </c>
      <c r="BB1678" s="26">
        <v>0</v>
      </c>
      <c r="BC1678" s="26">
        <v>0</v>
      </c>
      <c r="BD1678" s="26" t="s">
        <v>2309</v>
      </c>
      <c r="BE1678" s="26">
        <v>6</v>
      </c>
      <c r="BF1678" s="26">
        <v>10</v>
      </c>
      <c r="BG1678" s="54" t="str">
        <f t="shared" si="377"/>
        <v>01AE</v>
      </c>
      <c r="BH1678" s="9"/>
      <c r="BI1678" s="9"/>
    </row>
    <row r="1679" ht="16.5" spans="1:61">
      <c r="A1679" s="4">
        <f t="shared" si="364"/>
        <v>3</v>
      </c>
      <c r="B1679" s="4" t="str">
        <f>IF(X1679=0,"",VLOOKUP(Y1679,seriesName!A:B,2,TRUE))</f>
        <v>棘龙Z</v>
      </c>
      <c r="C1679" s="4" t="str">
        <f>IF(A1679=1,VLOOKUP(V1679,Head!A:B,2,TRUE),IF(A1679=2,VLOOKUP(V1679,Chest!A:B,2,TRUE),IF(A1679=3,VLOOKUP(V1679,Arm!A:B,2,TRUE),IF(A1679=4,VLOOKUP(V1679,Waist!A:B,2,TRUE),IF(A1679=5,VLOOKUP(V1679,Leg!A:B,2,TRUE),"")))))</f>
        <v>棘龙Z双手</v>
      </c>
      <c r="D1679" s="44" t="str">
        <f>IF(X1679=1,VLOOKUP(AA1679,modelID!A:B,2,FALSE),"")</f>
        <v>pl357</v>
      </c>
      <c r="E1679" s="45">
        <f>IF(X1679=0,"",AH1679+VLOOKUP(AN1679,BuildupTable!L:O,4,FALSE))</f>
        <v>178</v>
      </c>
      <c r="F1679" s="1">
        <f t="shared" si="365"/>
        <v>0</v>
      </c>
      <c r="G1679" s="1">
        <f t="shared" si="366"/>
        <v>1</v>
      </c>
      <c r="H1679" s="1">
        <f t="shared" si="367"/>
        <v>0</v>
      </c>
      <c r="I1679" s="1">
        <f t="shared" si="368"/>
        <v>1</v>
      </c>
      <c r="J1679" s="4" t="str">
        <f>IF(AT1679=0,"",VLOOKUP(AT1679,skillbasedata!A:B,2,TRUE))</f>
        <v>刚心</v>
      </c>
      <c r="K1679" s="48">
        <f t="shared" si="369"/>
        <v>1</v>
      </c>
      <c r="L1679" s="4" t="str">
        <f>IF(AU1679=0,"",VLOOKUP(AU1679,skillbasedata!A:B,2,TRUE))</f>
        <v>攻击</v>
      </c>
      <c r="M1679" s="48">
        <f t="shared" si="370"/>
        <v>1</v>
      </c>
      <c r="N1679" s="4" t="str">
        <f>IF(AV1679=0,"",VLOOKUP(AV1679,skillbasedata!A:B,2,TRUE))</f>
        <v>利刃</v>
      </c>
      <c r="O1679" s="48">
        <f t="shared" si="371"/>
        <v>2</v>
      </c>
      <c r="P1679" s="4" t="str">
        <f>IF(AW1679=0,"",VLOOKUP(AW1679,skillbasedata!A:B,2,TRUE))</f>
        <v>弹丸节约</v>
      </c>
      <c r="Q1679" s="48">
        <f t="shared" si="372"/>
        <v>2</v>
      </c>
      <c r="R1679" s="4" t="str">
        <f>IF(AX1679=0,"",VLOOKUP(AX1679,skillbasedata!A:B,2,TRUE))</f>
        <v/>
      </c>
      <c r="S1679" s="48">
        <f t="shared" si="373"/>
        <v>0</v>
      </c>
      <c r="T1679" s="48">
        <f t="shared" si="374"/>
        <v>6</v>
      </c>
      <c r="U1679" s="48">
        <f t="shared" si="375"/>
        <v>10</v>
      </c>
      <c r="V1679" s="51">
        <f t="shared" si="376"/>
        <v>430</v>
      </c>
      <c r="W1679" s="26" t="s">
        <v>3999</v>
      </c>
      <c r="X1679" s="26">
        <v>1</v>
      </c>
      <c r="Y1679" s="26">
        <v>430</v>
      </c>
      <c r="Z1679" s="26">
        <v>19201</v>
      </c>
      <c r="AA1679" s="26">
        <v>175</v>
      </c>
      <c r="AB1679" s="26">
        <v>9</v>
      </c>
      <c r="AC1679" s="26">
        <v>24000</v>
      </c>
      <c r="AD1679" s="26">
        <v>0</v>
      </c>
      <c r="AE1679" s="26">
        <v>2</v>
      </c>
      <c r="AF1679" s="26">
        <v>1</v>
      </c>
      <c r="AG1679" s="26">
        <v>1</v>
      </c>
      <c r="AH1679" s="26">
        <v>122</v>
      </c>
      <c r="AI1679" s="26">
        <v>3</v>
      </c>
      <c r="AJ1679" s="26">
        <v>-4</v>
      </c>
      <c r="AK1679" s="26">
        <v>2</v>
      </c>
      <c r="AL1679" s="26">
        <v>-1</v>
      </c>
      <c r="AM1679" s="26">
        <v>-3</v>
      </c>
      <c r="AN1679" s="26">
        <v>29</v>
      </c>
      <c r="AO1679" s="26">
        <v>0</v>
      </c>
      <c r="AP1679" s="26">
        <v>0</v>
      </c>
      <c r="AQ1679" s="26">
        <v>1</v>
      </c>
      <c r="AR1679" s="26">
        <v>0</v>
      </c>
      <c r="AS1679" s="26">
        <v>1</v>
      </c>
      <c r="AT1679" s="26">
        <v>135</v>
      </c>
      <c r="AU1679" s="26">
        <v>1</v>
      </c>
      <c r="AV1679" s="26">
        <v>23</v>
      </c>
      <c r="AW1679" s="26">
        <v>24</v>
      </c>
      <c r="AX1679" s="26">
        <v>0</v>
      </c>
      <c r="AY1679" s="26">
        <v>1</v>
      </c>
      <c r="AZ1679" s="26">
        <v>1</v>
      </c>
      <c r="BA1679" s="26">
        <v>2</v>
      </c>
      <c r="BB1679" s="26">
        <v>2</v>
      </c>
      <c r="BC1679" s="26">
        <v>0</v>
      </c>
      <c r="BD1679" s="26" t="s">
        <v>2309</v>
      </c>
      <c r="BE1679" s="26">
        <v>6</v>
      </c>
      <c r="BF1679" s="26">
        <v>10</v>
      </c>
      <c r="BG1679" s="54" t="str">
        <f t="shared" si="377"/>
        <v>01AE</v>
      </c>
      <c r="BH1679" s="9"/>
      <c r="BI1679" s="9"/>
    </row>
    <row r="1680" ht="16.5" spans="1:61">
      <c r="A1680" s="4">
        <f t="shared" si="364"/>
        <v>4</v>
      </c>
      <c r="B1680" s="4" t="str">
        <f>IF(X1680=0,"",VLOOKUP(Y1680,seriesName!A:B,2,TRUE))</f>
        <v>棘龙Z</v>
      </c>
      <c r="C1680" s="4" t="str">
        <f>IF(A1680=1,VLOOKUP(V1680,Head!A:B,2,TRUE),IF(A1680=2,VLOOKUP(V1680,Chest!A:B,2,TRUE),IF(A1680=3,VLOOKUP(V1680,Arm!A:B,2,TRUE),IF(A1680=4,VLOOKUP(V1680,Waist!A:B,2,TRUE),IF(A1680=5,VLOOKUP(V1680,Leg!A:B,2,TRUE),"")))))</f>
        <v>棘龙Z脐带</v>
      </c>
      <c r="D1680" s="44" t="str">
        <f>IF(X1680=1,VLOOKUP(AA1680,modelID!A:B,2,FALSE),"")</f>
        <v>pl357</v>
      </c>
      <c r="E1680" s="45">
        <f>IF(X1680=0,"",AH1680+VLOOKUP(AN1680,BuildupTable!L:O,4,FALSE))</f>
        <v>178</v>
      </c>
      <c r="F1680" s="1">
        <f t="shared" si="365"/>
        <v>2</v>
      </c>
      <c r="G1680" s="1">
        <f t="shared" si="366"/>
        <v>0</v>
      </c>
      <c r="H1680" s="1">
        <f t="shared" si="367"/>
        <v>0</v>
      </c>
      <c r="I1680" s="1">
        <f t="shared" si="368"/>
        <v>1</v>
      </c>
      <c r="J1680" s="4" t="str">
        <f>IF(AT1680=0,"",VLOOKUP(AT1680,skillbasedata!A:B,2,TRUE))</f>
        <v>蓄力大师</v>
      </c>
      <c r="K1680" s="48">
        <f t="shared" si="369"/>
        <v>2</v>
      </c>
      <c r="L1680" s="4" t="str">
        <f>IF(AU1680=0,"",VLOOKUP(AU1680,skillbasedata!A:B,2,TRUE))</f>
        <v>跑者</v>
      </c>
      <c r="M1680" s="48">
        <f t="shared" si="370"/>
        <v>1</v>
      </c>
      <c r="N1680" s="4" t="str">
        <f>IF(AV1680=0,"",VLOOKUP(AV1680,skillbasedata!A:B,2,TRUE))</f>
        <v>连击</v>
      </c>
      <c r="O1680" s="48">
        <f t="shared" si="371"/>
        <v>1</v>
      </c>
      <c r="P1680" s="4" t="str">
        <f>IF(AW1680=0,"",VLOOKUP(AW1680,skillbasedata!A:B,2,TRUE))</f>
        <v/>
      </c>
      <c r="Q1680" s="48">
        <f t="shared" si="372"/>
        <v>0</v>
      </c>
      <c r="R1680" s="4" t="str">
        <f>IF(AX1680=0,"",VLOOKUP(AX1680,skillbasedata!A:B,2,TRUE))</f>
        <v/>
      </c>
      <c r="S1680" s="48">
        <f t="shared" si="373"/>
        <v>0</v>
      </c>
      <c r="T1680" s="48">
        <f t="shared" si="374"/>
        <v>6</v>
      </c>
      <c r="U1680" s="48">
        <f t="shared" si="375"/>
        <v>10</v>
      </c>
      <c r="V1680" s="51">
        <f t="shared" si="376"/>
        <v>430</v>
      </c>
      <c r="W1680" s="26" t="s">
        <v>4000</v>
      </c>
      <c r="X1680" s="26">
        <v>1</v>
      </c>
      <c r="Y1680" s="26">
        <v>430</v>
      </c>
      <c r="Z1680" s="26">
        <v>19201</v>
      </c>
      <c r="AA1680" s="26">
        <v>175</v>
      </c>
      <c r="AB1680" s="26">
        <v>9</v>
      </c>
      <c r="AC1680" s="26">
        <v>24000</v>
      </c>
      <c r="AD1680" s="26">
        <v>0</v>
      </c>
      <c r="AE1680" s="26">
        <v>2</v>
      </c>
      <c r="AF1680" s="26">
        <v>1</v>
      </c>
      <c r="AG1680" s="26">
        <v>1</v>
      </c>
      <c r="AH1680" s="26">
        <v>122</v>
      </c>
      <c r="AI1680" s="26">
        <v>3</v>
      </c>
      <c r="AJ1680" s="26">
        <v>-4</v>
      </c>
      <c r="AK1680" s="26">
        <v>2</v>
      </c>
      <c r="AL1680" s="26">
        <v>-1</v>
      </c>
      <c r="AM1680" s="26">
        <v>-3</v>
      </c>
      <c r="AN1680" s="26">
        <v>29</v>
      </c>
      <c r="AO1680" s="26">
        <v>0</v>
      </c>
      <c r="AP1680" s="26">
        <v>2</v>
      </c>
      <c r="AQ1680" s="26">
        <v>0</v>
      </c>
      <c r="AR1680" s="26">
        <v>0</v>
      </c>
      <c r="AS1680" s="26">
        <v>1</v>
      </c>
      <c r="AT1680" s="26">
        <v>124</v>
      </c>
      <c r="AU1680" s="26">
        <v>32</v>
      </c>
      <c r="AV1680" s="26">
        <v>131</v>
      </c>
      <c r="AW1680" s="26">
        <v>0</v>
      </c>
      <c r="AX1680" s="26">
        <v>0</v>
      </c>
      <c r="AY1680" s="26">
        <v>2</v>
      </c>
      <c r="AZ1680" s="26">
        <v>1</v>
      </c>
      <c r="BA1680" s="26">
        <v>1</v>
      </c>
      <c r="BB1680" s="26">
        <v>0</v>
      </c>
      <c r="BC1680" s="26">
        <v>0</v>
      </c>
      <c r="BD1680" s="26" t="s">
        <v>2309</v>
      </c>
      <c r="BE1680" s="26">
        <v>6</v>
      </c>
      <c r="BF1680" s="26">
        <v>10</v>
      </c>
      <c r="BG1680" s="54" t="str">
        <f t="shared" si="377"/>
        <v>01AE</v>
      </c>
      <c r="BH1680" s="9"/>
      <c r="BI1680" s="9"/>
    </row>
    <row r="1681" ht="16.5" spans="1:61">
      <c r="A1681" s="4">
        <f t="shared" si="364"/>
        <v>5</v>
      </c>
      <c r="B1681" s="4" t="str">
        <f>IF(X1681=0,"",VLOOKUP(Y1681,seriesName!A:B,2,TRUE))</f>
        <v>棘龙Z</v>
      </c>
      <c r="C1681" s="4" t="str">
        <f>IF(A1681=1,VLOOKUP(V1681,Head!A:B,2,TRUE),IF(A1681=2,VLOOKUP(V1681,Chest!A:B,2,TRUE),IF(A1681=3,VLOOKUP(V1681,Arm!A:B,2,TRUE),IF(A1681=4,VLOOKUP(V1681,Waist!A:B,2,TRUE),IF(A1681=5,VLOOKUP(V1681,Leg!A:B,2,TRUE),"")))))</f>
        <v>棘龙Z脚跟</v>
      </c>
      <c r="D1681" s="44" t="str">
        <f>IF(X1681=1,VLOOKUP(AA1681,modelID!A:B,2,FALSE),"")</f>
        <v>pl357</v>
      </c>
      <c r="E1681" s="45">
        <f>IF(X1681=0,"",AH1681+VLOOKUP(AN1681,BuildupTable!L:O,4,FALSE))</f>
        <v>178</v>
      </c>
      <c r="F1681" s="1">
        <f t="shared" si="365"/>
        <v>1</v>
      </c>
      <c r="G1681" s="1">
        <f t="shared" si="366"/>
        <v>0</v>
      </c>
      <c r="H1681" s="1">
        <f t="shared" si="367"/>
        <v>0</v>
      </c>
      <c r="I1681" s="1">
        <f t="shared" si="368"/>
        <v>1</v>
      </c>
      <c r="J1681" s="4" t="str">
        <f>IF(AT1681=0,"",VLOOKUP(AT1681,skillbasedata!A:B,2,TRUE))</f>
        <v>刚心</v>
      </c>
      <c r="K1681" s="48">
        <f t="shared" si="369"/>
        <v>1</v>
      </c>
      <c r="L1681" s="4" t="str">
        <f>IF(AU1681=0,"",VLOOKUP(AU1681,skillbasedata!A:B,2,TRUE))</f>
        <v>攻击</v>
      </c>
      <c r="M1681" s="48">
        <f t="shared" si="370"/>
        <v>1</v>
      </c>
      <c r="N1681" s="4" t="str">
        <f>IF(AV1681=0,"",VLOOKUP(AV1681,skillbasedata!A:B,2,TRUE))</f>
        <v>连击</v>
      </c>
      <c r="O1681" s="48">
        <f t="shared" si="371"/>
        <v>2</v>
      </c>
      <c r="P1681" s="4" t="str">
        <f>IF(AW1681=0,"",VLOOKUP(AW1681,skillbasedata!A:B,2,TRUE))</f>
        <v/>
      </c>
      <c r="Q1681" s="48">
        <f t="shared" si="372"/>
        <v>0</v>
      </c>
      <c r="R1681" s="4" t="str">
        <f>IF(AX1681=0,"",VLOOKUP(AX1681,skillbasedata!A:B,2,TRUE))</f>
        <v/>
      </c>
      <c r="S1681" s="48">
        <f t="shared" si="373"/>
        <v>0</v>
      </c>
      <c r="T1681" s="48">
        <f t="shared" si="374"/>
        <v>6</v>
      </c>
      <c r="U1681" s="48">
        <f t="shared" si="375"/>
        <v>10</v>
      </c>
      <c r="V1681" s="51">
        <f t="shared" si="376"/>
        <v>430</v>
      </c>
      <c r="W1681" s="26" t="s">
        <v>4001</v>
      </c>
      <c r="X1681" s="26">
        <v>1</v>
      </c>
      <c r="Y1681" s="26">
        <v>430</v>
      </c>
      <c r="Z1681" s="26">
        <v>19201</v>
      </c>
      <c r="AA1681" s="26">
        <v>175</v>
      </c>
      <c r="AB1681" s="26">
        <v>9</v>
      </c>
      <c r="AC1681" s="26">
        <v>24000</v>
      </c>
      <c r="AD1681" s="26">
        <v>0</v>
      </c>
      <c r="AE1681" s="26">
        <v>2</v>
      </c>
      <c r="AF1681" s="26">
        <v>1</v>
      </c>
      <c r="AG1681" s="26">
        <v>1</v>
      </c>
      <c r="AH1681" s="26">
        <v>122</v>
      </c>
      <c r="AI1681" s="26">
        <v>3</v>
      </c>
      <c r="AJ1681" s="26">
        <v>-4</v>
      </c>
      <c r="AK1681" s="26">
        <v>2</v>
      </c>
      <c r="AL1681" s="26">
        <v>-1</v>
      </c>
      <c r="AM1681" s="26">
        <v>-3</v>
      </c>
      <c r="AN1681" s="26">
        <v>29</v>
      </c>
      <c r="AO1681" s="26">
        <v>0</v>
      </c>
      <c r="AP1681" s="26">
        <v>1</v>
      </c>
      <c r="AQ1681" s="26">
        <v>0</v>
      </c>
      <c r="AR1681" s="26">
        <v>0</v>
      </c>
      <c r="AS1681" s="26">
        <v>1</v>
      </c>
      <c r="AT1681" s="26">
        <v>135</v>
      </c>
      <c r="AU1681" s="26">
        <v>1</v>
      </c>
      <c r="AV1681" s="26">
        <v>131</v>
      </c>
      <c r="AW1681" s="26">
        <v>0</v>
      </c>
      <c r="AX1681" s="26">
        <v>0</v>
      </c>
      <c r="AY1681" s="26">
        <v>1</v>
      </c>
      <c r="AZ1681" s="26">
        <v>1</v>
      </c>
      <c r="BA1681" s="26">
        <v>2</v>
      </c>
      <c r="BB1681" s="26">
        <v>0</v>
      </c>
      <c r="BC1681" s="26">
        <v>0</v>
      </c>
      <c r="BD1681" s="26" t="s">
        <v>2309</v>
      </c>
      <c r="BE1681" s="26">
        <v>6</v>
      </c>
      <c r="BF1681" s="26">
        <v>10</v>
      </c>
      <c r="BG1681" s="54" t="str">
        <f t="shared" si="377"/>
        <v>01AE</v>
      </c>
      <c r="BH1681" s="9"/>
      <c r="BI1681" s="9"/>
    </row>
    <row r="1682" ht="16.5" spans="1:61">
      <c r="A1682" s="4">
        <f t="shared" si="364"/>
        <v>1</v>
      </c>
      <c r="B1682" s="4" t="str">
        <f>IF(X1682=0,"",VLOOKUP(Y1682,seriesName!A:B,2,TRUE))</f>
        <v>水行・醒</v>
      </c>
      <c r="C1682" s="4" t="str">
        <f>IF(A1682=1,VLOOKUP(V1682,Head!A:B,2,TRUE),IF(A1682=2,VLOOKUP(V1682,Chest!A:B,2,TRUE),IF(A1682=3,VLOOKUP(V1682,Arm!A:B,2,TRUE),IF(A1682=4,VLOOKUP(V1682,Waist!A:B,2,TRUE),IF(A1682=5,VLOOKUP(V1682,Leg!A:B,2,TRUE),"")))))</f>
        <v>水行・醒【额饰】</v>
      </c>
      <c r="D1682" s="44" t="str">
        <f>IF(X1682=1,VLOOKUP(AA1682,modelID!A:B,2,FALSE),"")</f>
        <v>pl416</v>
      </c>
      <c r="E1682" s="45">
        <f>IF(X1682=0,"",AH1682+VLOOKUP(AN1682,BuildupTable!L:O,4,FALSE))</f>
        <v>181</v>
      </c>
      <c r="F1682" s="1">
        <f t="shared" si="365"/>
        <v>0</v>
      </c>
      <c r="G1682" s="1">
        <f t="shared" si="366"/>
        <v>1</v>
      </c>
      <c r="H1682" s="1">
        <f t="shared" si="367"/>
        <v>0</v>
      </c>
      <c r="I1682" s="1">
        <f t="shared" si="368"/>
        <v>1</v>
      </c>
      <c r="J1682" s="4" t="str">
        <f>IF(AT1682=0,"",VLOOKUP(AT1682,skillbasedata!A:B,2,TRUE))</f>
        <v>无伤</v>
      </c>
      <c r="K1682" s="48">
        <f t="shared" si="369"/>
        <v>3</v>
      </c>
      <c r="L1682" s="4" t="str">
        <f>IF(AU1682=0,"",VLOOKUP(AU1682,skillbasedata!A:B,2,TRUE))</f>
        <v>回避性能</v>
      </c>
      <c r="M1682" s="48">
        <f t="shared" si="370"/>
        <v>1</v>
      </c>
      <c r="N1682" s="4" t="str">
        <f>IF(AV1682=0,"",VLOOKUP(AV1682,skillbasedata!A:B,2,TRUE))</f>
        <v/>
      </c>
      <c r="O1682" s="48">
        <f t="shared" si="371"/>
        <v>0</v>
      </c>
      <c r="P1682" s="4" t="str">
        <f>IF(AW1682=0,"",VLOOKUP(AW1682,skillbasedata!A:B,2,TRUE))</f>
        <v/>
      </c>
      <c r="Q1682" s="48">
        <f t="shared" si="372"/>
        <v>0</v>
      </c>
      <c r="R1682" s="4" t="str">
        <f>IF(AX1682=0,"",VLOOKUP(AX1682,skillbasedata!A:B,2,TRUE))</f>
        <v/>
      </c>
      <c r="S1682" s="48">
        <f t="shared" si="373"/>
        <v>0</v>
      </c>
      <c r="T1682" s="48">
        <f t="shared" si="374"/>
        <v>6</v>
      </c>
      <c r="U1682" s="48">
        <f t="shared" si="375"/>
        <v>10</v>
      </c>
      <c r="V1682" s="51">
        <f t="shared" si="376"/>
        <v>491</v>
      </c>
      <c r="W1682" s="26" t="s">
        <v>4002</v>
      </c>
      <c r="X1682" s="26">
        <v>1</v>
      </c>
      <c r="Y1682" s="26">
        <v>491</v>
      </c>
      <c r="Z1682" s="26">
        <v>19203</v>
      </c>
      <c r="AA1682" s="26">
        <v>234</v>
      </c>
      <c r="AB1682" s="26">
        <v>9</v>
      </c>
      <c r="AC1682" s="26">
        <v>30000</v>
      </c>
      <c r="AD1682" s="26">
        <v>0</v>
      </c>
      <c r="AE1682" s="26">
        <v>2</v>
      </c>
      <c r="AF1682" s="26">
        <v>1</v>
      </c>
      <c r="AG1682" s="26">
        <v>1</v>
      </c>
      <c r="AH1682" s="26">
        <v>125</v>
      </c>
      <c r="AI1682" s="26">
        <v>-5</v>
      </c>
      <c r="AJ1682" s="26">
        <v>1</v>
      </c>
      <c r="AK1682" s="26">
        <v>3</v>
      </c>
      <c r="AL1682" s="26">
        <v>0</v>
      </c>
      <c r="AM1682" s="26">
        <v>-3</v>
      </c>
      <c r="AN1682" s="26">
        <v>29</v>
      </c>
      <c r="AO1682" s="26">
        <v>0</v>
      </c>
      <c r="AP1682" s="26">
        <v>0</v>
      </c>
      <c r="AQ1682" s="26">
        <v>1</v>
      </c>
      <c r="AR1682" s="26">
        <v>0</v>
      </c>
      <c r="AS1682" s="26">
        <v>1</v>
      </c>
      <c r="AT1682" s="26">
        <v>3</v>
      </c>
      <c r="AU1682" s="26">
        <v>65</v>
      </c>
      <c r="AV1682" s="26">
        <v>0</v>
      </c>
      <c r="AW1682" s="26">
        <v>0</v>
      </c>
      <c r="AX1682" s="26">
        <v>0</v>
      </c>
      <c r="AY1682" s="26">
        <v>3</v>
      </c>
      <c r="AZ1682" s="26">
        <v>1</v>
      </c>
      <c r="BA1682" s="26">
        <v>0</v>
      </c>
      <c r="BB1682" s="26">
        <v>0</v>
      </c>
      <c r="BC1682" s="26">
        <v>0</v>
      </c>
      <c r="BD1682" s="26" t="s">
        <v>2309</v>
      </c>
      <c r="BE1682" s="26">
        <v>6</v>
      </c>
      <c r="BF1682" s="26">
        <v>10</v>
      </c>
      <c r="BG1682" s="54" t="str">
        <f t="shared" si="377"/>
        <v>01EB</v>
      </c>
      <c r="BH1682" s="9"/>
      <c r="BI1682" s="9"/>
    </row>
    <row r="1683" ht="16.5" spans="1:61">
      <c r="A1683" s="4">
        <f t="shared" si="364"/>
        <v>2</v>
      </c>
      <c r="B1683" s="4" t="str">
        <f>IF(X1683=0,"",VLOOKUP(Y1683,seriesName!A:B,2,TRUE))</f>
        <v>水行・醒</v>
      </c>
      <c r="C1683" s="4" t="str">
        <f>IF(A1683=1,VLOOKUP(V1683,Head!A:B,2,TRUE),IF(A1683=2,VLOOKUP(V1683,Chest!A:B,2,TRUE),IF(A1683=3,VLOOKUP(V1683,Arm!A:B,2,TRUE),IF(A1683=4,VLOOKUP(V1683,Waist!A:B,2,TRUE),IF(A1683=5,VLOOKUP(V1683,Leg!A:B,2,TRUE),"")))))</f>
        <v>水行・醒【宿衣】</v>
      </c>
      <c r="D1683" s="44" t="str">
        <f>IF(X1683=1,VLOOKUP(AA1683,modelID!A:B,2,FALSE),"")</f>
        <v>pl416</v>
      </c>
      <c r="E1683" s="45">
        <f>IF(X1683=0,"",AH1683+VLOOKUP(AN1683,BuildupTable!L:O,4,FALSE))</f>
        <v>181</v>
      </c>
      <c r="F1683" s="1">
        <f t="shared" si="365"/>
        <v>0</v>
      </c>
      <c r="G1683" s="1">
        <f t="shared" si="366"/>
        <v>0</v>
      </c>
      <c r="H1683" s="1">
        <f t="shared" si="367"/>
        <v>0</v>
      </c>
      <c r="I1683" s="1">
        <f t="shared" si="368"/>
        <v>1</v>
      </c>
      <c r="J1683" s="4" t="str">
        <f>IF(AT1683=0,"",VLOOKUP(AT1683,skillbasedata!A:B,2,TRUE))</f>
        <v>累积时攻击强化</v>
      </c>
      <c r="K1683" s="48">
        <f t="shared" si="369"/>
        <v>1</v>
      </c>
      <c r="L1683" s="4" t="str">
        <f>IF(AU1683=0,"",VLOOKUP(AU1683,skillbasedata!A:B,2,TRUE))</f>
        <v>霞皮的恩惠</v>
      </c>
      <c r="M1683" s="48">
        <f t="shared" si="370"/>
        <v>2</v>
      </c>
      <c r="N1683" s="4" t="str">
        <f>IF(AV1683=0,"",VLOOKUP(AV1683,skillbasedata!A:B,2,TRUE))</f>
        <v>翔虫使</v>
      </c>
      <c r="O1683" s="48">
        <f t="shared" si="371"/>
        <v>1</v>
      </c>
      <c r="P1683" s="4" t="str">
        <f>IF(AW1683=0,"",VLOOKUP(AW1683,skillbasedata!A:B,2,TRUE))</f>
        <v/>
      </c>
      <c r="Q1683" s="48">
        <f t="shared" si="372"/>
        <v>0</v>
      </c>
      <c r="R1683" s="4" t="str">
        <f>IF(AX1683=0,"",VLOOKUP(AX1683,skillbasedata!A:B,2,TRUE))</f>
        <v/>
      </c>
      <c r="S1683" s="48">
        <f t="shared" si="373"/>
        <v>0</v>
      </c>
      <c r="T1683" s="48">
        <f t="shared" si="374"/>
        <v>6</v>
      </c>
      <c r="U1683" s="48">
        <f t="shared" si="375"/>
        <v>10</v>
      </c>
      <c r="V1683" s="51">
        <f t="shared" si="376"/>
        <v>491</v>
      </c>
      <c r="W1683" s="26" t="s">
        <v>4003</v>
      </c>
      <c r="X1683" s="26">
        <v>1</v>
      </c>
      <c r="Y1683" s="26">
        <v>491</v>
      </c>
      <c r="Z1683" s="26">
        <v>19203</v>
      </c>
      <c r="AA1683" s="26">
        <v>234</v>
      </c>
      <c r="AB1683" s="26">
        <v>9</v>
      </c>
      <c r="AC1683" s="26">
        <v>30000</v>
      </c>
      <c r="AD1683" s="26">
        <v>0</v>
      </c>
      <c r="AE1683" s="26">
        <v>2</v>
      </c>
      <c r="AF1683" s="26">
        <v>1</v>
      </c>
      <c r="AG1683" s="26">
        <v>1</v>
      </c>
      <c r="AH1683" s="26">
        <v>125</v>
      </c>
      <c r="AI1683" s="26">
        <v>-5</v>
      </c>
      <c r="AJ1683" s="26">
        <v>1</v>
      </c>
      <c r="AK1683" s="26">
        <v>3</v>
      </c>
      <c r="AL1683" s="26">
        <v>0</v>
      </c>
      <c r="AM1683" s="26">
        <v>-3</v>
      </c>
      <c r="AN1683" s="26">
        <v>29</v>
      </c>
      <c r="AO1683" s="26">
        <v>0</v>
      </c>
      <c r="AP1683" s="26">
        <v>0</v>
      </c>
      <c r="AQ1683" s="26">
        <v>0</v>
      </c>
      <c r="AR1683" s="26">
        <v>0</v>
      </c>
      <c r="AS1683" s="26">
        <v>1</v>
      </c>
      <c r="AT1683" s="26">
        <v>136</v>
      </c>
      <c r="AU1683" s="26">
        <v>100</v>
      </c>
      <c r="AV1683" s="26">
        <v>104</v>
      </c>
      <c r="AW1683" s="26">
        <v>0</v>
      </c>
      <c r="AX1683" s="26">
        <v>0</v>
      </c>
      <c r="AY1683" s="26">
        <v>1</v>
      </c>
      <c r="AZ1683" s="26">
        <v>2</v>
      </c>
      <c r="BA1683" s="26">
        <v>1</v>
      </c>
      <c r="BB1683" s="26">
        <v>0</v>
      </c>
      <c r="BC1683" s="26">
        <v>0</v>
      </c>
      <c r="BD1683" s="26" t="s">
        <v>2309</v>
      </c>
      <c r="BE1683" s="26">
        <v>6</v>
      </c>
      <c r="BF1683" s="26">
        <v>10</v>
      </c>
      <c r="BG1683" s="54" t="str">
        <f t="shared" si="377"/>
        <v>01EB</v>
      </c>
      <c r="BH1683" s="9"/>
      <c r="BI1683" s="9"/>
    </row>
    <row r="1684" ht="16.5" spans="1:61">
      <c r="A1684" s="4">
        <f t="shared" si="364"/>
        <v>3</v>
      </c>
      <c r="B1684" s="4" t="str">
        <f>IF(X1684=0,"",VLOOKUP(Y1684,seriesName!A:B,2,TRUE))</f>
        <v>水行・醒</v>
      </c>
      <c r="C1684" s="4" t="str">
        <f>IF(A1684=1,VLOOKUP(V1684,Head!A:B,2,TRUE),IF(A1684=2,VLOOKUP(V1684,Chest!A:B,2,TRUE),IF(A1684=3,VLOOKUP(V1684,Arm!A:B,2,TRUE),IF(A1684=4,VLOOKUP(V1684,Waist!A:B,2,TRUE),IF(A1684=5,VLOOKUP(V1684,Leg!A:B,2,TRUE),"")))))</f>
        <v>水行・醒【大袖】</v>
      </c>
      <c r="D1684" s="44" t="str">
        <f>IF(X1684=1,VLOOKUP(AA1684,modelID!A:B,2,FALSE),"")</f>
        <v>pl416</v>
      </c>
      <c r="E1684" s="45">
        <f>IF(X1684=0,"",AH1684+VLOOKUP(AN1684,BuildupTable!L:O,4,FALSE))</f>
        <v>181</v>
      </c>
      <c r="F1684" s="1">
        <f t="shared" si="365"/>
        <v>1</v>
      </c>
      <c r="G1684" s="1">
        <f t="shared" si="366"/>
        <v>1</v>
      </c>
      <c r="H1684" s="1">
        <f t="shared" si="367"/>
        <v>0</v>
      </c>
      <c r="I1684" s="1">
        <f t="shared" si="368"/>
        <v>1</v>
      </c>
      <c r="J1684" s="4" t="str">
        <f>IF(AT1684=0,"",VLOOKUP(AT1684,skillbasedata!A:B,2,TRUE))</f>
        <v>累积时攻击强化</v>
      </c>
      <c r="K1684" s="48">
        <f t="shared" si="369"/>
        <v>1</v>
      </c>
      <c r="L1684" s="4" t="str">
        <f>IF(AU1684=0,"",VLOOKUP(AU1684,skillbasedata!A:B,2,TRUE))</f>
        <v>霞皮的恩惠</v>
      </c>
      <c r="M1684" s="48">
        <f t="shared" si="370"/>
        <v>1</v>
      </c>
      <c r="N1684" s="4" t="str">
        <f>IF(AV1684=0,"",VLOOKUP(AV1684,skillbasedata!A:B,2,TRUE))</f>
        <v>攻势</v>
      </c>
      <c r="O1684" s="48">
        <f t="shared" si="371"/>
        <v>1</v>
      </c>
      <c r="P1684" s="4" t="str">
        <f>IF(AW1684=0,"",VLOOKUP(AW1684,skillbasedata!A:B,2,TRUE))</f>
        <v/>
      </c>
      <c r="Q1684" s="48">
        <f t="shared" si="372"/>
        <v>0</v>
      </c>
      <c r="R1684" s="4" t="str">
        <f>IF(AX1684=0,"",VLOOKUP(AX1684,skillbasedata!A:B,2,TRUE))</f>
        <v/>
      </c>
      <c r="S1684" s="48">
        <f t="shared" si="373"/>
        <v>0</v>
      </c>
      <c r="T1684" s="48">
        <f t="shared" si="374"/>
        <v>6</v>
      </c>
      <c r="U1684" s="48">
        <f t="shared" si="375"/>
        <v>10</v>
      </c>
      <c r="V1684" s="51">
        <f t="shared" si="376"/>
        <v>491</v>
      </c>
      <c r="W1684" s="26" t="s">
        <v>4004</v>
      </c>
      <c r="X1684" s="26">
        <v>1</v>
      </c>
      <c r="Y1684" s="26">
        <v>491</v>
      </c>
      <c r="Z1684" s="26">
        <v>19203</v>
      </c>
      <c r="AA1684" s="26">
        <v>234</v>
      </c>
      <c r="AB1684" s="26">
        <v>9</v>
      </c>
      <c r="AC1684" s="26">
        <v>30000</v>
      </c>
      <c r="AD1684" s="26">
        <v>0</v>
      </c>
      <c r="AE1684" s="26">
        <v>2</v>
      </c>
      <c r="AF1684" s="26">
        <v>1</v>
      </c>
      <c r="AG1684" s="26">
        <v>1</v>
      </c>
      <c r="AH1684" s="26">
        <v>125</v>
      </c>
      <c r="AI1684" s="26">
        <v>-5</v>
      </c>
      <c r="AJ1684" s="26">
        <v>1</v>
      </c>
      <c r="AK1684" s="26">
        <v>3</v>
      </c>
      <c r="AL1684" s="26">
        <v>0</v>
      </c>
      <c r="AM1684" s="26">
        <v>-3</v>
      </c>
      <c r="AN1684" s="26">
        <v>29</v>
      </c>
      <c r="AO1684" s="26">
        <v>0</v>
      </c>
      <c r="AP1684" s="26">
        <v>1</v>
      </c>
      <c r="AQ1684" s="26">
        <v>1</v>
      </c>
      <c r="AR1684" s="26">
        <v>0</v>
      </c>
      <c r="AS1684" s="26">
        <v>1</v>
      </c>
      <c r="AT1684" s="26">
        <v>136</v>
      </c>
      <c r="AU1684" s="26">
        <v>100</v>
      </c>
      <c r="AV1684" s="26">
        <v>125</v>
      </c>
      <c r="AW1684" s="26">
        <v>0</v>
      </c>
      <c r="AX1684" s="26">
        <v>0</v>
      </c>
      <c r="AY1684" s="26">
        <v>1</v>
      </c>
      <c r="AZ1684" s="26">
        <v>1</v>
      </c>
      <c r="BA1684" s="26">
        <v>1</v>
      </c>
      <c r="BB1684" s="26">
        <v>0</v>
      </c>
      <c r="BC1684" s="26">
        <v>0</v>
      </c>
      <c r="BD1684" s="26" t="s">
        <v>2309</v>
      </c>
      <c r="BE1684" s="26">
        <v>6</v>
      </c>
      <c r="BF1684" s="26">
        <v>10</v>
      </c>
      <c r="BG1684" s="54" t="str">
        <f t="shared" si="377"/>
        <v>01EB</v>
      </c>
      <c r="BH1684" s="9"/>
      <c r="BI1684" s="9"/>
    </row>
    <row r="1685" ht="16.5" spans="1:61">
      <c r="A1685" s="4">
        <f t="shared" si="364"/>
        <v>4</v>
      </c>
      <c r="B1685" s="4" t="str">
        <f>IF(X1685=0,"",VLOOKUP(Y1685,seriesName!A:B,2,TRUE))</f>
        <v>水行・醒</v>
      </c>
      <c r="C1685" s="4" t="str">
        <f>IF(A1685=1,VLOOKUP(V1685,Head!A:B,2,TRUE),IF(A1685=2,VLOOKUP(V1685,Chest!A:B,2,TRUE),IF(A1685=3,VLOOKUP(V1685,Arm!A:B,2,TRUE),IF(A1685=4,VLOOKUP(V1685,Waist!A:B,2,TRUE),IF(A1685=5,VLOOKUP(V1685,Leg!A:B,2,TRUE),"")))))</f>
        <v>水行・醒【圆带】</v>
      </c>
      <c r="D1685" s="44" t="str">
        <f>IF(X1685=1,VLOOKUP(AA1685,modelID!A:B,2,FALSE),"")</f>
        <v>pl416</v>
      </c>
      <c r="E1685" s="45">
        <f>IF(X1685=0,"",AH1685+VLOOKUP(AN1685,BuildupTable!L:O,4,FALSE))</f>
        <v>181</v>
      </c>
      <c r="F1685" s="1">
        <f t="shared" si="365"/>
        <v>0</v>
      </c>
      <c r="G1685" s="1">
        <f t="shared" si="366"/>
        <v>0</v>
      </c>
      <c r="H1685" s="1">
        <f t="shared" si="367"/>
        <v>0</v>
      </c>
      <c r="I1685" s="1">
        <f t="shared" si="368"/>
        <v>2</v>
      </c>
      <c r="J1685" s="4" t="str">
        <f>IF(AT1685=0,"",VLOOKUP(AT1685,skillbasedata!A:B,2,TRUE))</f>
        <v>翔虫使</v>
      </c>
      <c r="K1685" s="48">
        <f t="shared" si="369"/>
        <v>2</v>
      </c>
      <c r="L1685" s="4" t="str">
        <f>IF(AU1685=0,"",VLOOKUP(AU1685,skillbasedata!A:B,2,TRUE))</f>
        <v>攻势</v>
      </c>
      <c r="M1685" s="48">
        <f t="shared" si="370"/>
        <v>1</v>
      </c>
      <c r="N1685" s="4" t="str">
        <f>IF(AV1685=0,"",VLOOKUP(AV1685,skillbasedata!A:B,2,TRUE))</f>
        <v/>
      </c>
      <c r="O1685" s="48">
        <f t="shared" si="371"/>
        <v>0</v>
      </c>
      <c r="P1685" s="4" t="str">
        <f>IF(AW1685=0,"",VLOOKUP(AW1685,skillbasedata!A:B,2,TRUE))</f>
        <v/>
      </c>
      <c r="Q1685" s="48">
        <f t="shared" si="372"/>
        <v>0</v>
      </c>
      <c r="R1685" s="4" t="str">
        <f>IF(AX1685=0,"",VLOOKUP(AX1685,skillbasedata!A:B,2,TRUE))</f>
        <v/>
      </c>
      <c r="S1685" s="48">
        <f t="shared" si="373"/>
        <v>0</v>
      </c>
      <c r="T1685" s="48">
        <f t="shared" si="374"/>
        <v>6</v>
      </c>
      <c r="U1685" s="48">
        <f t="shared" si="375"/>
        <v>10</v>
      </c>
      <c r="V1685" s="51">
        <f t="shared" si="376"/>
        <v>491</v>
      </c>
      <c r="W1685" s="26" t="s">
        <v>4005</v>
      </c>
      <c r="X1685" s="26">
        <v>1</v>
      </c>
      <c r="Y1685" s="26">
        <v>491</v>
      </c>
      <c r="Z1685" s="26">
        <v>19203</v>
      </c>
      <c r="AA1685" s="26">
        <v>234</v>
      </c>
      <c r="AB1685" s="26">
        <v>9</v>
      </c>
      <c r="AC1685" s="26">
        <v>30000</v>
      </c>
      <c r="AD1685" s="26">
        <v>0</v>
      </c>
      <c r="AE1685" s="26">
        <v>2</v>
      </c>
      <c r="AF1685" s="26">
        <v>1</v>
      </c>
      <c r="AG1685" s="26">
        <v>1</v>
      </c>
      <c r="AH1685" s="26">
        <v>125</v>
      </c>
      <c r="AI1685" s="26">
        <v>-5</v>
      </c>
      <c r="AJ1685" s="26">
        <v>1</v>
      </c>
      <c r="AK1685" s="26">
        <v>3</v>
      </c>
      <c r="AL1685" s="26">
        <v>0</v>
      </c>
      <c r="AM1685" s="26">
        <v>-3</v>
      </c>
      <c r="AN1685" s="26">
        <v>29</v>
      </c>
      <c r="AO1685" s="26">
        <v>0</v>
      </c>
      <c r="AP1685" s="26">
        <v>0</v>
      </c>
      <c r="AQ1685" s="26">
        <v>0</v>
      </c>
      <c r="AR1685" s="26">
        <v>0</v>
      </c>
      <c r="AS1685" s="26">
        <v>2</v>
      </c>
      <c r="AT1685" s="26">
        <v>104</v>
      </c>
      <c r="AU1685" s="26">
        <v>125</v>
      </c>
      <c r="AV1685" s="26">
        <v>0</v>
      </c>
      <c r="AW1685" s="26">
        <v>0</v>
      </c>
      <c r="AX1685" s="26">
        <v>0</v>
      </c>
      <c r="AY1685" s="26">
        <v>2</v>
      </c>
      <c r="AZ1685" s="26">
        <v>1</v>
      </c>
      <c r="BA1685" s="26">
        <v>0</v>
      </c>
      <c r="BB1685" s="26">
        <v>0</v>
      </c>
      <c r="BC1685" s="26">
        <v>0</v>
      </c>
      <c r="BD1685" s="26" t="s">
        <v>2309</v>
      </c>
      <c r="BE1685" s="26">
        <v>6</v>
      </c>
      <c r="BF1685" s="26">
        <v>10</v>
      </c>
      <c r="BG1685" s="54" t="str">
        <f t="shared" si="377"/>
        <v>01EB</v>
      </c>
      <c r="BH1685" s="9"/>
      <c r="BI1685" s="9"/>
    </row>
    <row r="1686" ht="16.5" spans="1:61">
      <c r="A1686" s="4">
        <f t="shared" si="364"/>
        <v>5</v>
      </c>
      <c r="B1686" s="4" t="str">
        <f>IF(X1686=0,"",VLOOKUP(Y1686,seriesName!A:B,2,TRUE))</f>
        <v>水行・醒</v>
      </c>
      <c r="C1686" s="4" t="str">
        <f>IF(A1686=1,VLOOKUP(V1686,Head!A:B,2,TRUE),IF(A1686=2,VLOOKUP(V1686,Chest!A:B,2,TRUE),IF(A1686=3,VLOOKUP(V1686,Arm!A:B,2,TRUE),IF(A1686=4,VLOOKUP(V1686,Waist!A:B,2,TRUE),IF(A1686=5,VLOOKUP(V1686,Leg!A:B,2,TRUE),"")))))</f>
        <v>水行・醒【腿甲】</v>
      </c>
      <c r="D1686" s="44" t="str">
        <f>IF(X1686=1,VLOOKUP(AA1686,modelID!A:B,2,FALSE),"")</f>
        <v>pl416</v>
      </c>
      <c r="E1686" s="45">
        <f>IF(X1686=0,"",AH1686+VLOOKUP(AN1686,BuildupTable!L:O,4,FALSE))</f>
        <v>181</v>
      </c>
      <c r="F1686" s="1">
        <f t="shared" si="365"/>
        <v>2</v>
      </c>
      <c r="G1686" s="1">
        <f t="shared" si="366"/>
        <v>0</v>
      </c>
      <c r="H1686" s="1">
        <f t="shared" si="367"/>
        <v>0</v>
      </c>
      <c r="I1686" s="1">
        <f t="shared" si="368"/>
        <v>1</v>
      </c>
      <c r="J1686" s="4" t="str">
        <f>IF(AT1686=0,"",VLOOKUP(AT1686,skillbasedata!A:B,2,TRUE))</f>
        <v>累积时攻击强化</v>
      </c>
      <c r="K1686" s="48">
        <f t="shared" si="369"/>
        <v>1</v>
      </c>
      <c r="L1686" s="4" t="str">
        <f>IF(AU1686=0,"",VLOOKUP(AU1686,skillbasedata!A:B,2,TRUE))</f>
        <v>霞皮的恩惠</v>
      </c>
      <c r="M1686" s="48">
        <f t="shared" si="370"/>
        <v>1</v>
      </c>
      <c r="N1686" s="4" t="str">
        <f>IF(AV1686=0,"",VLOOKUP(AV1686,skillbasedata!A:B,2,TRUE))</f>
        <v>回避性能</v>
      </c>
      <c r="O1686" s="48">
        <f t="shared" si="371"/>
        <v>2</v>
      </c>
      <c r="P1686" s="4" t="str">
        <f>IF(AW1686=0,"",VLOOKUP(AW1686,skillbasedata!A:B,2,TRUE))</f>
        <v/>
      </c>
      <c r="Q1686" s="48">
        <f t="shared" si="372"/>
        <v>0</v>
      </c>
      <c r="R1686" s="4" t="str">
        <f>IF(AX1686=0,"",VLOOKUP(AX1686,skillbasedata!A:B,2,TRUE))</f>
        <v/>
      </c>
      <c r="S1686" s="48">
        <f t="shared" si="373"/>
        <v>0</v>
      </c>
      <c r="T1686" s="48">
        <f t="shared" si="374"/>
        <v>6</v>
      </c>
      <c r="U1686" s="48">
        <f t="shared" si="375"/>
        <v>10</v>
      </c>
      <c r="V1686" s="51">
        <f t="shared" si="376"/>
        <v>491</v>
      </c>
      <c r="W1686" s="26" t="s">
        <v>4006</v>
      </c>
      <c r="X1686" s="26">
        <v>1</v>
      </c>
      <c r="Y1686" s="26">
        <v>491</v>
      </c>
      <c r="Z1686" s="26">
        <v>19203</v>
      </c>
      <c r="AA1686" s="26">
        <v>234</v>
      </c>
      <c r="AB1686" s="26">
        <v>9</v>
      </c>
      <c r="AC1686" s="26">
        <v>30000</v>
      </c>
      <c r="AD1686" s="26">
        <v>0</v>
      </c>
      <c r="AE1686" s="26">
        <v>2</v>
      </c>
      <c r="AF1686" s="26">
        <v>1</v>
      </c>
      <c r="AG1686" s="26">
        <v>1</v>
      </c>
      <c r="AH1686" s="26">
        <v>125</v>
      </c>
      <c r="AI1686" s="26">
        <v>-5</v>
      </c>
      <c r="AJ1686" s="26">
        <v>1</v>
      </c>
      <c r="AK1686" s="26">
        <v>3</v>
      </c>
      <c r="AL1686" s="26">
        <v>0</v>
      </c>
      <c r="AM1686" s="26">
        <v>-3</v>
      </c>
      <c r="AN1686" s="26">
        <v>29</v>
      </c>
      <c r="AO1686" s="26">
        <v>0</v>
      </c>
      <c r="AP1686" s="26">
        <v>2</v>
      </c>
      <c r="AQ1686" s="26">
        <v>0</v>
      </c>
      <c r="AR1686" s="26">
        <v>0</v>
      </c>
      <c r="AS1686" s="26">
        <v>1</v>
      </c>
      <c r="AT1686" s="26">
        <v>136</v>
      </c>
      <c r="AU1686" s="26">
        <v>100</v>
      </c>
      <c r="AV1686" s="26">
        <v>65</v>
      </c>
      <c r="AW1686" s="26">
        <v>0</v>
      </c>
      <c r="AX1686" s="26">
        <v>0</v>
      </c>
      <c r="AY1686" s="26">
        <v>1</v>
      </c>
      <c r="AZ1686" s="26">
        <v>1</v>
      </c>
      <c r="BA1686" s="26">
        <v>2</v>
      </c>
      <c r="BB1686" s="26">
        <v>0</v>
      </c>
      <c r="BC1686" s="26">
        <v>0</v>
      </c>
      <c r="BD1686" s="26" t="s">
        <v>2309</v>
      </c>
      <c r="BE1686" s="26">
        <v>6</v>
      </c>
      <c r="BF1686" s="26">
        <v>10</v>
      </c>
      <c r="BG1686" s="54" t="str">
        <f t="shared" si="377"/>
        <v>01EB</v>
      </c>
      <c r="BH1686" s="9"/>
      <c r="BI1686" s="9"/>
    </row>
    <row r="1687" ht="16.5" spans="1:61">
      <c r="A1687" s="4">
        <f t="shared" si="364"/>
        <v>1</v>
      </c>
      <c r="B1687" s="4" t="str">
        <f>IF(X1687=0,"",VLOOKUP(Y1687,seriesName!A:B,2,TRUE))</f>
        <v>秋风</v>
      </c>
      <c r="C1687" s="4" t="str">
        <f>IF(A1687=1,VLOOKUP(V1687,Head!A:B,2,TRUE),IF(A1687=2,VLOOKUP(V1687,Chest!A:B,2,TRUE),IF(A1687=3,VLOOKUP(V1687,Arm!A:B,2,TRUE),IF(A1687=4,VLOOKUP(V1687,Waist!A:B,2,TRUE),IF(A1687=5,VLOOKUP(V1687,Leg!A:B,2,TRUE),"")))))</f>
        <v>秋风围巾</v>
      </c>
      <c r="D1687" s="44" t="str">
        <f>IF(X1687=1,VLOOKUP(AA1687,modelID!A:B,2,FALSE),"")</f>
        <v>pl396</v>
      </c>
      <c r="E1687" s="45">
        <f>IF(X1687=0,"",AH1687+VLOOKUP(AN1687,BuildupTable!L:O,4,FALSE))</f>
        <v>20</v>
      </c>
      <c r="F1687" s="1">
        <f t="shared" si="365"/>
        <v>0</v>
      </c>
      <c r="G1687" s="1">
        <f t="shared" si="366"/>
        <v>0</v>
      </c>
      <c r="H1687" s="1">
        <f t="shared" si="367"/>
        <v>0</v>
      </c>
      <c r="I1687" s="1">
        <f t="shared" si="368"/>
        <v>0</v>
      </c>
      <c r="J1687" s="4" t="str">
        <f>IF(AT1687=0,"",VLOOKUP(AT1687,skillbasedata!A:B,2,TRUE))</f>
        <v/>
      </c>
      <c r="K1687" s="48">
        <f t="shared" si="369"/>
        <v>0</v>
      </c>
      <c r="L1687" s="4" t="str">
        <f>IF(AU1687=0,"",VLOOKUP(AU1687,skillbasedata!A:B,2,TRUE))</f>
        <v/>
      </c>
      <c r="M1687" s="48">
        <f t="shared" si="370"/>
        <v>0</v>
      </c>
      <c r="N1687" s="4" t="str">
        <f>IF(AV1687=0,"",VLOOKUP(AV1687,skillbasedata!A:B,2,TRUE))</f>
        <v/>
      </c>
      <c r="O1687" s="48">
        <f t="shared" si="371"/>
        <v>0</v>
      </c>
      <c r="P1687" s="4" t="str">
        <f>IF(AW1687=0,"",VLOOKUP(AW1687,skillbasedata!A:B,2,TRUE))</f>
        <v/>
      </c>
      <c r="Q1687" s="48">
        <f t="shared" si="372"/>
        <v>0</v>
      </c>
      <c r="R1687" s="4" t="str">
        <f>IF(AX1687=0,"",VLOOKUP(AX1687,skillbasedata!A:B,2,TRUE))</f>
        <v/>
      </c>
      <c r="S1687" s="48">
        <f t="shared" si="373"/>
        <v>0</v>
      </c>
      <c r="T1687" s="48">
        <f t="shared" si="374"/>
        <v>0</v>
      </c>
      <c r="U1687" s="48">
        <f t="shared" si="375"/>
        <v>0</v>
      </c>
      <c r="V1687" s="51">
        <f t="shared" si="376"/>
        <v>449</v>
      </c>
      <c r="W1687" s="26" t="s">
        <v>4007</v>
      </c>
      <c r="X1687" s="26">
        <v>1</v>
      </c>
      <c r="Y1687" s="26">
        <v>449</v>
      </c>
      <c r="Z1687" s="26">
        <v>3009001</v>
      </c>
      <c r="AA1687" s="26">
        <v>214</v>
      </c>
      <c r="AB1687" s="26">
        <v>8</v>
      </c>
      <c r="AC1687" s="26">
        <v>9000</v>
      </c>
      <c r="AD1687" s="26">
        <v>0</v>
      </c>
      <c r="AE1687" s="26">
        <v>2</v>
      </c>
      <c r="AF1687" s="26">
        <v>1</v>
      </c>
      <c r="AG1687" s="26">
        <v>1</v>
      </c>
      <c r="AH1687" s="26">
        <v>0</v>
      </c>
      <c r="AI1687" s="26">
        <v>0</v>
      </c>
      <c r="AJ1687" s="26">
        <v>0</v>
      </c>
      <c r="AK1687" s="26">
        <v>0</v>
      </c>
      <c r="AL1687" s="26">
        <v>0</v>
      </c>
      <c r="AM1687" s="26">
        <v>0</v>
      </c>
      <c r="AN1687" s="26">
        <v>13</v>
      </c>
      <c r="AO1687" s="26">
        <v>0</v>
      </c>
      <c r="AP1687" s="26">
        <v>0</v>
      </c>
      <c r="AQ1687" s="26">
        <v>0</v>
      </c>
      <c r="AR1687" s="26">
        <v>0</v>
      </c>
      <c r="AS1687" s="26">
        <v>0</v>
      </c>
      <c r="AT1687" s="26">
        <v>0</v>
      </c>
      <c r="AU1687" s="26">
        <v>0</v>
      </c>
      <c r="AV1687" s="26">
        <v>0</v>
      </c>
      <c r="AW1687" s="26">
        <v>0</v>
      </c>
      <c r="AX1687" s="26">
        <v>0</v>
      </c>
      <c r="AY1687" s="26">
        <v>0</v>
      </c>
      <c r="AZ1687" s="26">
        <v>0</v>
      </c>
      <c r="BA1687" s="26">
        <v>0</v>
      </c>
      <c r="BB1687" s="26">
        <v>0</v>
      </c>
      <c r="BC1687" s="26">
        <v>0</v>
      </c>
      <c r="BD1687" s="26" t="s">
        <v>2309</v>
      </c>
      <c r="BE1687" s="26">
        <v>0</v>
      </c>
      <c r="BF1687" s="26">
        <v>0</v>
      </c>
      <c r="BG1687" s="54" t="str">
        <f t="shared" si="377"/>
        <v>01C1</v>
      </c>
      <c r="BH1687" s="9"/>
      <c r="BI1687" s="9"/>
    </row>
    <row r="1688" ht="16.5" spans="1:61">
      <c r="A1688" s="4">
        <f t="shared" si="364"/>
        <v>2</v>
      </c>
      <c r="B1688" s="4" t="str">
        <f>IF(X1688=0,"",VLOOKUP(Y1688,seriesName!A:B,2,TRUE))</f>
        <v>秋风</v>
      </c>
      <c r="C1688" s="4" t="str">
        <f>IF(A1688=1,VLOOKUP(V1688,Head!A:B,2,TRUE),IF(A1688=2,VLOOKUP(V1688,Chest!A:B,2,TRUE),IF(A1688=3,VLOOKUP(V1688,Arm!A:B,2,TRUE),IF(A1688=4,VLOOKUP(V1688,Waist!A:B,2,TRUE),IF(A1688=5,VLOOKUP(V1688,Leg!A:B,2,TRUE),"")))))</f>
        <v>秋风外套</v>
      </c>
      <c r="D1688" s="44" t="str">
        <f>IF(X1688=1,VLOOKUP(AA1688,modelID!A:B,2,FALSE),"")</f>
        <v>pl396</v>
      </c>
      <c r="E1688" s="45">
        <f>IF(X1688=0,"",AH1688+VLOOKUP(AN1688,BuildupTable!L:O,4,FALSE))</f>
        <v>20</v>
      </c>
      <c r="F1688" s="1">
        <f t="shared" si="365"/>
        <v>0</v>
      </c>
      <c r="G1688" s="1">
        <f t="shared" si="366"/>
        <v>0</v>
      </c>
      <c r="H1688" s="1">
        <f t="shared" si="367"/>
        <v>0</v>
      </c>
      <c r="I1688" s="1">
        <f t="shared" si="368"/>
        <v>0</v>
      </c>
      <c r="J1688" s="4" t="str">
        <f>IF(AT1688=0,"",VLOOKUP(AT1688,skillbasedata!A:B,2,TRUE))</f>
        <v/>
      </c>
      <c r="K1688" s="48">
        <f t="shared" si="369"/>
        <v>0</v>
      </c>
      <c r="L1688" s="4" t="str">
        <f>IF(AU1688=0,"",VLOOKUP(AU1688,skillbasedata!A:B,2,TRUE))</f>
        <v/>
      </c>
      <c r="M1688" s="48">
        <f t="shared" si="370"/>
        <v>0</v>
      </c>
      <c r="N1688" s="4" t="str">
        <f>IF(AV1688=0,"",VLOOKUP(AV1688,skillbasedata!A:B,2,TRUE))</f>
        <v/>
      </c>
      <c r="O1688" s="48">
        <f t="shared" si="371"/>
        <v>0</v>
      </c>
      <c r="P1688" s="4" t="str">
        <f>IF(AW1688=0,"",VLOOKUP(AW1688,skillbasedata!A:B,2,TRUE))</f>
        <v/>
      </c>
      <c r="Q1688" s="48">
        <f t="shared" si="372"/>
        <v>0</v>
      </c>
      <c r="R1688" s="4" t="str">
        <f>IF(AX1688=0,"",VLOOKUP(AX1688,skillbasedata!A:B,2,TRUE))</f>
        <v/>
      </c>
      <c r="S1688" s="48">
        <f t="shared" si="373"/>
        <v>0</v>
      </c>
      <c r="T1688" s="48">
        <f t="shared" si="374"/>
        <v>0</v>
      </c>
      <c r="U1688" s="48">
        <f t="shared" si="375"/>
        <v>0</v>
      </c>
      <c r="V1688" s="51">
        <f t="shared" si="376"/>
        <v>449</v>
      </c>
      <c r="W1688" s="26" t="s">
        <v>4008</v>
      </c>
      <c r="X1688" s="26">
        <v>1</v>
      </c>
      <c r="Y1688" s="26">
        <v>449</v>
      </c>
      <c r="Z1688" s="26">
        <v>3009001</v>
      </c>
      <c r="AA1688" s="26">
        <v>214</v>
      </c>
      <c r="AB1688" s="26">
        <v>8</v>
      </c>
      <c r="AC1688" s="26">
        <v>9000</v>
      </c>
      <c r="AD1688" s="26">
        <v>0</v>
      </c>
      <c r="AE1688" s="26">
        <v>2</v>
      </c>
      <c r="AF1688" s="26">
        <v>1</v>
      </c>
      <c r="AG1688" s="26">
        <v>1</v>
      </c>
      <c r="AH1688" s="26">
        <v>0</v>
      </c>
      <c r="AI1688" s="26">
        <v>0</v>
      </c>
      <c r="AJ1688" s="26">
        <v>0</v>
      </c>
      <c r="AK1688" s="26">
        <v>0</v>
      </c>
      <c r="AL1688" s="26">
        <v>0</v>
      </c>
      <c r="AM1688" s="26">
        <v>0</v>
      </c>
      <c r="AN1688" s="26">
        <v>13</v>
      </c>
      <c r="AO1688" s="26">
        <v>0</v>
      </c>
      <c r="AP1688" s="26">
        <v>0</v>
      </c>
      <c r="AQ1688" s="26">
        <v>0</v>
      </c>
      <c r="AR1688" s="26">
        <v>0</v>
      </c>
      <c r="AS1688" s="26">
        <v>0</v>
      </c>
      <c r="AT1688" s="26">
        <v>0</v>
      </c>
      <c r="AU1688" s="26">
        <v>0</v>
      </c>
      <c r="AV1688" s="26">
        <v>0</v>
      </c>
      <c r="AW1688" s="26">
        <v>0</v>
      </c>
      <c r="AX1688" s="26">
        <v>0</v>
      </c>
      <c r="AY1688" s="26">
        <v>0</v>
      </c>
      <c r="AZ1688" s="26">
        <v>0</v>
      </c>
      <c r="BA1688" s="26">
        <v>0</v>
      </c>
      <c r="BB1688" s="26">
        <v>0</v>
      </c>
      <c r="BC1688" s="26">
        <v>0</v>
      </c>
      <c r="BD1688" s="26" t="s">
        <v>2309</v>
      </c>
      <c r="BE1688" s="26">
        <v>0</v>
      </c>
      <c r="BF1688" s="26">
        <v>0</v>
      </c>
      <c r="BG1688" s="54" t="str">
        <f t="shared" si="377"/>
        <v>01C1</v>
      </c>
      <c r="BH1688" s="9"/>
      <c r="BI1688" s="9"/>
    </row>
    <row r="1689" ht="16.5" spans="1:61">
      <c r="A1689" s="4">
        <f t="shared" si="364"/>
        <v>3</v>
      </c>
      <c r="B1689" s="4" t="str">
        <f>IF(X1689=0,"",VLOOKUP(Y1689,seriesName!A:B,2,TRUE))</f>
        <v>秋风</v>
      </c>
      <c r="C1689" s="4" t="str">
        <f>IF(A1689=1,VLOOKUP(V1689,Head!A:B,2,TRUE),IF(A1689=2,VLOOKUP(V1689,Chest!A:B,2,TRUE),IF(A1689=3,VLOOKUP(V1689,Arm!A:B,2,TRUE),IF(A1689=4,VLOOKUP(V1689,Waist!A:B,2,TRUE),IF(A1689=5,VLOOKUP(V1689,Leg!A:B,2,TRUE),"")))))</f>
        <v>秋风护手</v>
      </c>
      <c r="D1689" s="44" t="str">
        <f>IF(X1689=1,VLOOKUP(AA1689,modelID!A:B,2,FALSE),"")</f>
        <v>pl396</v>
      </c>
      <c r="E1689" s="45">
        <f>IF(X1689=0,"",AH1689+VLOOKUP(AN1689,BuildupTable!L:O,4,FALSE))</f>
        <v>20</v>
      </c>
      <c r="F1689" s="1">
        <f t="shared" si="365"/>
        <v>0</v>
      </c>
      <c r="G1689" s="1">
        <f t="shared" si="366"/>
        <v>0</v>
      </c>
      <c r="H1689" s="1">
        <f t="shared" si="367"/>
        <v>0</v>
      </c>
      <c r="I1689" s="1">
        <f t="shared" si="368"/>
        <v>0</v>
      </c>
      <c r="J1689" s="4" t="str">
        <f>IF(AT1689=0,"",VLOOKUP(AT1689,skillbasedata!A:B,2,TRUE))</f>
        <v/>
      </c>
      <c r="K1689" s="48">
        <f t="shared" si="369"/>
        <v>0</v>
      </c>
      <c r="L1689" s="4" t="str">
        <f>IF(AU1689=0,"",VLOOKUP(AU1689,skillbasedata!A:B,2,TRUE))</f>
        <v/>
      </c>
      <c r="M1689" s="48">
        <f t="shared" si="370"/>
        <v>0</v>
      </c>
      <c r="N1689" s="4" t="str">
        <f>IF(AV1689=0,"",VLOOKUP(AV1689,skillbasedata!A:B,2,TRUE))</f>
        <v/>
      </c>
      <c r="O1689" s="48">
        <f t="shared" si="371"/>
        <v>0</v>
      </c>
      <c r="P1689" s="4" t="str">
        <f>IF(AW1689=0,"",VLOOKUP(AW1689,skillbasedata!A:B,2,TRUE))</f>
        <v/>
      </c>
      <c r="Q1689" s="48">
        <f t="shared" si="372"/>
        <v>0</v>
      </c>
      <c r="R1689" s="4" t="str">
        <f>IF(AX1689=0,"",VLOOKUP(AX1689,skillbasedata!A:B,2,TRUE))</f>
        <v/>
      </c>
      <c r="S1689" s="48">
        <f t="shared" si="373"/>
        <v>0</v>
      </c>
      <c r="T1689" s="48">
        <f t="shared" si="374"/>
        <v>0</v>
      </c>
      <c r="U1689" s="48">
        <f t="shared" si="375"/>
        <v>0</v>
      </c>
      <c r="V1689" s="51">
        <f t="shared" si="376"/>
        <v>449</v>
      </c>
      <c r="W1689" s="26" t="s">
        <v>4009</v>
      </c>
      <c r="X1689" s="26">
        <v>1</v>
      </c>
      <c r="Y1689" s="26">
        <v>449</v>
      </c>
      <c r="Z1689" s="26">
        <v>3009001</v>
      </c>
      <c r="AA1689" s="26">
        <v>214</v>
      </c>
      <c r="AB1689" s="26">
        <v>8</v>
      </c>
      <c r="AC1689" s="26">
        <v>9000</v>
      </c>
      <c r="AD1689" s="26">
        <v>0</v>
      </c>
      <c r="AE1689" s="26">
        <v>2</v>
      </c>
      <c r="AF1689" s="26">
        <v>1</v>
      </c>
      <c r="AG1689" s="26">
        <v>1</v>
      </c>
      <c r="AH1689" s="26">
        <v>0</v>
      </c>
      <c r="AI1689" s="26">
        <v>0</v>
      </c>
      <c r="AJ1689" s="26">
        <v>0</v>
      </c>
      <c r="AK1689" s="26">
        <v>0</v>
      </c>
      <c r="AL1689" s="26">
        <v>0</v>
      </c>
      <c r="AM1689" s="26">
        <v>0</v>
      </c>
      <c r="AN1689" s="26">
        <v>13</v>
      </c>
      <c r="AO1689" s="26">
        <v>0</v>
      </c>
      <c r="AP1689" s="26">
        <v>0</v>
      </c>
      <c r="AQ1689" s="26">
        <v>0</v>
      </c>
      <c r="AR1689" s="26">
        <v>0</v>
      </c>
      <c r="AS1689" s="26">
        <v>0</v>
      </c>
      <c r="AT1689" s="26">
        <v>0</v>
      </c>
      <c r="AU1689" s="26">
        <v>0</v>
      </c>
      <c r="AV1689" s="26">
        <v>0</v>
      </c>
      <c r="AW1689" s="26">
        <v>0</v>
      </c>
      <c r="AX1689" s="26">
        <v>0</v>
      </c>
      <c r="AY1689" s="26">
        <v>0</v>
      </c>
      <c r="AZ1689" s="26">
        <v>0</v>
      </c>
      <c r="BA1689" s="26">
        <v>0</v>
      </c>
      <c r="BB1689" s="26">
        <v>0</v>
      </c>
      <c r="BC1689" s="26">
        <v>0</v>
      </c>
      <c r="BD1689" s="26" t="s">
        <v>2309</v>
      </c>
      <c r="BE1689" s="26">
        <v>0</v>
      </c>
      <c r="BF1689" s="26">
        <v>0</v>
      </c>
      <c r="BG1689" s="54" t="str">
        <f t="shared" si="377"/>
        <v>01C1</v>
      </c>
      <c r="BH1689" s="9"/>
      <c r="BI1689" s="9"/>
    </row>
    <row r="1690" ht="16.5" spans="1:61">
      <c r="A1690" s="4">
        <f t="shared" si="364"/>
        <v>4</v>
      </c>
      <c r="B1690" s="4" t="str">
        <f>IF(X1690=0,"",VLOOKUP(Y1690,seriesName!A:B,2,TRUE))</f>
        <v>秋风</v>
      </c>
      <c r="C1690" s="4" t="str">
        <f>IF(A1690=1,VLOOKUP(V1690,Head!A:B,2,TRUE),IF(A1690=2,VLOOKUP(V1690,Chest!A:B,2,TRUE),IF(A1690=3,VLOOKUP(V1690,Arm!A:B,2,TRUE),IF(A1690=4,VLOOKUP(V1690,Waist!A:B,2,TRUE),IF(A1690=5,VLOOKUP(V1690,Leg!A:B,2,TRUE),"")))))</f>
        <v>秋风腰饰</v>
      </c>
      <c r="D1690" s="44" t="str">
        <f>IF(X1690=1,VLOOKUP(AA1690,modelID!A:B,2,FALSE),"")</f>
        <v>pl396</v>
      </c>
      <c r="E1690" s="45">
        <f>IF(X1690=0,"",AH1690+VLOOKUP(AN1690,BuildupTable!L:O,4,FALSE))</f>
        <v>20</v>
      </c>
      <c r="F1690" s="1">
        <f t="shared" si="365"/>
        <v>0</v>
      </c>
      <c r="G1690" s="1">
        <f t="shared" si="366"/>
        <v>0</v>
      </c>
      <c r="H1690" s="1">
        <f t="shared" si="367"/>
        <v>0</v>
      </c>
      <c r="I1690" s="1">
        <f t="shared" si="368"/>
        <v>0</v>
      </c>
      <c r="J1690" s="4" t="str">
        <f>IF(AT1690=0,"",VLOOKUP(AT1690,skillbasedata!A:B,2,TRUE))</f>
        <v/>
      </c>
      <c r="K1690" s="48">
        <f t="shared" si="369"/>
        <v>0</v>
      </c>
      <c r="L1690" s="4" t="str">
        <f>IF(AU1690=0,"",VLOOKUP(AU1690,skillbasedata!A:B,2,TRUE))</f>
        <v/>
      </c>
      <c r="M1690" s="48">
        <f t="shared" si="370"/>
        <v>0</v>
      </c>
      <c r="N1690" s="4" t="str">
        <f>IF(AV1690=0,"",VLOOKUP(AV1690,skillbasedata!A:B,2,TRUE))</f>
        <v/>
      </c>
      <c r="O1690" s="48">
        <f t="shared" si="371"/>
        <v>0</v>
      </c>
      <c r="P1690" s="4" t="str">
        <f>IF(AW1690=0,"",VLOOKUP(AW1690,skillbasedata!A:B,2,TRUE))</f>
        <v/>
      </c>
      <c r="Q1690" s="48">
        <f t="shared" si="372"/>
        <v>0</v>
      </c>
      <c r="R1690" s="4" t="str">
        <f>IF(AX1690=0,"",VLOOKUP(AX1690,skillbasedata!A:B,2,TRUE))</f>
        <v/>
      </c>
      <c r="S1690" s="48">
        <f t="shared" si="373"/>
        <v>0</v>
      </c>
      <c r="T1690" s="48">
        <f t="shared" si="374"/>
        <v>0</v>
      </c>
      <c r="U1690" s="48">
        <f t="shared" si="375"/>
        <v>0</v>
      </c>
      <c r="V1690" s="51">
        <f t="shared" si="376"/>
        <v>449</v>
      </c>
      <c r="W1690" s="26" t="s">
        <v>4010</v>
      </c>
      <c r="X1690" s="26">
        <v>1</v>
      </c>
      <c r="Y1690" s="26">
        <v>449</v>
      </c>
      <c r="Z1690" s="26">
        <v>3009001</v>
      </c>
      <c r="AA1690" s="26">
        <v>214</v>
      </c>
      <c r="AB1690" s="26">
        <v>8</v>
      </c>
      <c r="AC1690" s="26">
        <v>9000</v>
      </c>
      <c r="AD1690" s="26">
        <v>0</v>
      </c>
      <c r="AE1690" s="26">
        <v>2</v>
      </c>
      <c r="AF1690" s="26">
        <v>1</v>
      </c>
      <c r="AG1690" s="26">
        <v>1</v>
      </c>
      <c r="AH1690" s="26">
        <v>0</v>
      </c>
      <c r="AI1690" s="26">
        <v>0</v>
      </c>
      <c r="AJ1690" s="26">
        <v>0</v>
      </c>
      <c r="AK1690" s="26">
        <v>0</v>
      </c>
      <c r="AL1690" s="26">
        <v>0</v>
      </c>
      <c r="AM1690" s="26">
        <v>0</v>
      </c>
      <c r="AN1690" s="26">
        <v>13</v>
      </c>
      <c r="AO1690" s="26">
        <v>0</v>
      </c>
      <c r="AP1690" s="26">
        <v>0</v>
      </c>
      <c r="AQ1690" s="26">
        <v>0</v>
      </c>
      <c r="AR1690" s="26">
        <v>0</v>
      </c>
      <c r="AS1690" s="26">
        <v>0</v>
      </c>
      <c r="AT1690" s="26">
        <v>0</v>
      </c>
      <c r="AU1690" s="26">
        <v>0</v>
      </c>
      <c r="AV1690" s="26">
        <v>0</v>
      </c>
      <c r="AW1690" s="26">
        <v>0</v>
      </c>
      <c r="AX1690" s="26">
        <v>0</v>
      </c>
      <c r="AY1690" s="26">
        <v>0</v>
      </c>
      <c r="AZ1690" s="26">
        <v>0</v>
      </c>
      <c r="BA1690" s="26">
        <v>0</v>
      </c>
      <c r="BB1690" s="26">
        <v>0</v>
      </c>
      <c r="BC1690" s="26">
        <v>0</v>
      </c>
      <c r="BD1690" s="26" t="s">
        <v>2309</v>
      </c>
      <c r="BE1690" s="26">
        <v>0</v>
      </c>
      <c r="BF1690" s="26">
        <v>0</v>
      </c>
      <c r="BG1690" s="54" t="str">
        <f t="shared" si="377"/>
        <v>01C1</v>
      </c>
      <c r="BH1690" s="9"/>
      <c r="BI1690" s="9"/>
    </row>
    <row r="1691" ht="16.5" spans="1:61">
      <c r="A1691" s="4">
        <f t="shared" si="364"/>
        <v>5</v>
      </c>
      <c r="B1691" s="4" t="str">
        <f>IF(X1691=0,"",VLOOKUP(Y1691,seriesName!A:B,2,TRUE))</f>
        <v>秋风</v>
      </c>
      <c r="C1691" s="4" t="str">
        <f>IF(A1691=1,VLOOKUP(V1691,Head!A:B,2,TRUE),IF(A1691=2,VLOOKUP(V1691,Chest!A:B,2,TRUE),IF(A1691=3,VLOOKUP(V1691,Arm!A:B,2,TRUE),IF(A1691=4,VLOOKUP(V1691,Waist!A:B,2,TRUE),IF(A1691=5,VLOOKUP(V1691,Leg!A:B,2,TRUE),"")))))</f>
        <v>秋风长裤</v>
      </c>
      <c r="D1691" s="44" t="str">
        <f>IF(X1691=1,VLOOKUP(AA1691,modelID!A:B,2,FALSE),"")</f>
        <v>pl396</v>
      </c>
      <c r="E1691" s="45">
        <f>IF(X1691=0,"",AH1691+VLOOKUP(AN1691,BuildupTable!L:O,4,FALSE))</f>
        <v>20</v>
      </c>
      <c r="F1691" s="1">
        <f t="shared" si="365"/>
        <v>0</v>
      </c>
      <c r="G1691" s="1">
        <f t="shared" si="366"/>
        <v>0</v>
      </c>
      <c r="H1691" s="1">
        <f t="shared" si="367"/>
        <v>0</v>
      </c>
      <c r="I1691" s="1">
        <f t="shared" si="368"/>
        <v>0</v>
      </c>
      <c r="J1691" s="4" t="str">
        <f>IF(AT1691=0,"",VLOOKUP(AT1691,skillbasedata!A:B,2,TRUE))</f>
        <v/>
      </c>
      <c r="K1691" s="48">
        <f t="shared" si="369"/>
        <v>0</v>
      </c>
      <c r="L1691" s="4" t="str">
        <f>IF(AU1691=0,"",VLOOKUP(AU1691,skillbasedata!A:B,2,TRUE))</f>
        <v/>
      </c>
      <c r="M1691" s="48">
        <f t="shared" si="370"/>
        <v>0</v>
      </c>
      <c r="N1691" s="4" t="str">
        <f>IF(AV1691=0,"",VLOOKUP(AV1691,skillbasedata!A:B,2,TRUE))</f>
        <v/>
      </c>
      <c r="O1691" s="48">
        <f t="shared" si="371"/>
        <v>0</v>
      </c>
      <c r="P1691" s="4" t="str">
        <f>IF(AW1691=0,"",VLOOKUP(AW1691,skillbasedata!A:B,2,TRUE))</f>
        <v/>
      </c>
      <c r="Q1691" s="48">
        <f t="shared" si="372"/>
        <v>0</v>
      </c>
      <c r="R1691" s="4" t="str">
        <f>IF(AX1691=0,"",VLOOKUP(AX1691,skillbasedata!A:B,2,TRUE))</f>
        <v/>
      </c>
      <c r="S1691" s="48">
        <f t="shared" si="373"/>
        <v>0</v>
      </c>
      <c r="T1691" s="48">
        <f t="shared" si="374"/>
        <v>0</v>
      </c>
      <c r="U1691" s="48">
        <f t="shared" si="375"/>
        <v>0</v>
      </c>
      <c r="V1691" s="51">
        <f t="shared" si="376"/>
        <v>449</v>
      </c>
      <c r="W1691" s="26" t="s">
        <v>4011</v>
      </c>
      <c r="X1691" s="26">
        <v>1</v>
      </c>
      <c r="Y1691" s="26">
        <v>449</v>
      </c>
      <c r="Z1691" s="26">
        <v>3009001</v>
      </c>
      <c r="AA1691" s="26">
        <v>214</v>
      </c>
      <c r="AB1691" s="26">
        <v>8</v>
      </c>
      <c r="AC1691" s="26">
        <v>9000</v>
      </c>
      <c r="AD1691" s="26">
        <v>0</v>
      </c>
      <c r="AE1691" s="26">
        <v>2</v>
      </c>
      <c r="AF1691" s="26">
        <v>1</v>
      </c>
      <c r="AG1691" s="26">
        <v>1</v>
      </c>
      <c r="AH1691" s="26">
        <v>0</v>
      </c>
      <c r="AI1691" s="26">
        <v>0</v>
      </c>
      <c r="AJ1691" s="26">
        <v>0</v>
      </c>
      <c r="AK1691" s="26">
        <v>0</v>
      </c>
      <c r="AL1691" s="26">
        <v>0</v>
      </c>
      <c r="AM1691" s="26">
        <v>0</v>
      </c>
      <c r="AN1691" s="26">
        <v>13</v>
      </c>
      <c r="AO1691" s="26">
        <v>0</v>
      </c>
      <c r="AP1691" s="26">
        <v>0</v>
      </c>
      <c r="AQ1691" s="26">
        <v>0</v>
      </c>
      <c r="AR1691" s="26">
        <v>0</v>
      </c>
      <c r="AS1691" s="26">
        <v>0</v>
      </c>
      <c r="AT1691" s="26">
        <v>0</v>
      </c>
      <c r="AU1691" s="26">
        <v>0</v>
      </c>
      <c r="AV1691" s="26">
        <v>0</v>
      </c>
      <c r="AW1691" s="26">
        <v>0</v>
      </c>
      <c r="AX1691" s="26">
        <v>0</v>
      </c>
      <c r="AY1691" s="26">
        <v>0</v>
      </c>
      <c r="AZ1691" s="26">
        <v>0</v>
      </c>
      <c r="BA1691" s="26">
        <v>0</v>
      </c>
      <c r="BB1691" s="26">
        <v>0</v>
      </c>
      <c r="BC1691" s="26">
        <v>0</v>
      </c>
      <c r="BD1691" s="26" t="s">
        <v>2309</v>
      </c>
      <c r="BE1691" s="26">
        <v>0</v>
      </c>
      <c r="BF1691" s="26">
        <v>0</v>
      </c>
      <c r="BG1691" s="54" t="str">
        <f t="shared" si="377"/>
        <v>01C1</v>
      </c>
      <c r="BH1691" s="9"/>
      <c r="BI1691" s="9"/>
    </row>
    <row r="1692" ht="16.5" spans="1:61">
      <c r="A1692" s="4">
        <f t="shared" si="364"/>
        <v>1</v>
      </c>
      <c r="B1692" s="4" t="str">
        <f>IF(X1692=0,"",VLOOKUP(Y1692,seriesName!A:B,2,TRUE))</f>
        <v>阿尔洛</v>
      </c>
      <c r="C1692" s="4" t="str">
        <f>IF(A1692=1,VLOOKUP(V1692,Head!A:B,2,TRUE),IF(A1692=2,VLOOKUP(V1692,Chest!A:B,2,TRUE),IF(A1692=3,VLOOKUP(V1692,Arm!A:B,2,TRUE),IF(A1692=4,VLOOKUP(V1692,Waist!A:B,2,TRUE),IF(A1692=5,VLOOKUP(V1692,Leg!A:B,2,TRUE),"")))))</f>
        <v>阿尔洛面罩</v>
      </c>
      <c r="D1692" s="44" t="str">
        <f>IF(X1692=1,VLOOKUP(AA1692,modelID!A:B,2,FALSE),"")</f>
        <v>pl409</v>
      </c>
      <c r="E1692" s="45">
        <f>IF(X1692=0,"",AH1692+VLOOKUP(AN1692,BuildupTable!L:O,4,FALSE))</f>
        <v>20</v>
      </c>
      <c r="F1692" s="1">
        <f t="shared" si="365"/>
        <v>0</v>
      </c>
      <c r="G1692" s="1">
        <f t="shared" si="366"/>
        <v>0</v>
      </c>
      <c r="H1692" s="1">
        <f t="shared" si="367"/>
        <v>0</v>
      </c>
      <c r="I1692" s="1">
        <f t="shared" si="368"/>
        <v>0</v>
      </c>
      <c r="J1692" s="4" t="str">
        <f>IF(AT1692=0,"",VLOOKUP(AT1692,skillbasedata!A:B,2,TRUE))</f>
        <v/>
      </c>
      <c r="K1692" s="48">
        <f t="shared" si="369"/>
        <v>0</v>
      </c>
      <c r="L1692" s="4" t="str">
        <f>IF(AU1692=0,"",VLOOKUP(AU1692,skillbasedata!A:B,2,TRUE))</f>
        <v/>
      </c>
      <c r="M1692" s="48">
        <f t="shared" si="370"/>
        <v>0</v>
      </c>
      <c r="N1692" s="4" t="str">
        <f>IF(AV1692=0,"",VLOOKUP(AV1692,skillbasedata!A:B,2,TRUE))</f>
        <v/>
      </c>
      <c r="O1692" s="48">
        <f t="shared" si="371"/>
        <v>0</v>
      </c>
      <c r="P1692" s="4" t="str">
        <f>IF(AW1692=0,"",VLOOKUP(AW1692,skillbasedata!A:B,2,TRUE))</f>
        <v/>
      </c>
      <c r="Q1692" s="48">
        <f t="shared" si="372"/>
        <v>0</v>
      </c>
      <c r="R1692" s="4" t="str">
        <f>IF(AX1692=0,"",VLOOKUP(AX1692,skillbasedata!A:B,2,TRUE))</f>
        <v/>
      </c>
      <c r="S1692" s="48">
        <f t="shared" si="373"/>
        <v>0</v>
      </c>
      <c r="T1692" s="48">
        <f t="shared" si="374"/>
        <v>0</v>
      </c>
      <c r="U1692" s="48">
        <f t="shared" si="375"/>
        <v>0</v>
      </c>
      <c r="V1692" s="51">
        <f t="shared" si="376"/>
        <v>464</v>
      </c>
      <c r="W1692" s="26" t="s">
        <v>4012</v>
      </c>
      <c r="X1692" s="26">
        <v>1</v>
      </c>
      <c r="Y1692" s="26">
        <v>464</v>
      </c>
      <c r="Z1692" s="26">
        <v>3009102</v>
      </c>
      <c r="AA1692" s="26">
        <v>227</v>
      </c>
      <c r="AB1692" s="26">
        <v>8</v>
      </c>
      <c r="AC1692" s="26">
        <v>9000</v>
      </c>
      <c r="AD1692" s="26">
        <v>0</v>
      </c>
      <c r="AE1692" s="26">
        <v>2</v>
      </c>
      <c r="AF1692" s="26">
        <v>1</v>
      </c>
      <c r="AG1692" s="26">
        <v>1</v>
      </c>
      <c r="AH1692" s="26">
        <v>0</v>
      </c>
      <c r="AI1692" s="26">
        <v>0</v>
      </c>
      <c r="AJ1692" s="26">
        <v>0</v>
      </c>
      <c r="AK1692" s="26">
        <v>0</v>
      </c>
      <c r="AL1692" s="26">
        <v>0</v>
      </c>
      <c r="AM1692" s="26">
        <v>0</v>
      </c>
      <c r="AN1692" s="26">
        <v>13</v>
      </c>
      <c r="AO1692" s="26">
        <v>0</v>
      </c>
      <c r="AP1692" s="26">
        <v>0</v>
      </c>
      <c r="AQ1692" s="26">
        <v>0</v>
      </c>
      <c r="AR1692" s="26">
        <v>0</v>
      </c>
      <c r="AS1692" s="26">
        <v>0</v>
      </c>
      <c r="AT1692" s="26">
        <v>0</v>
      </c>
      <c r="AU1692" s="26">
        <v>0</v>
      </c>
      <c r="AV1692" s="26">
        <v>0</v>
      </c>
      <c r="AW1692" s="26">
        <v>0</v>
      </c>
      <c r="AX1692" s="26">
        <v>0</v>
      </c>
      <c r="AY1692" s="26">
        <v>0</v>
      </c>
      <c r="AZ1692" s="26">
        <v>0</v>
      </c>
      <c r="BA1692" s="26">
        <v>0</v>
      </c>
      <c r="BB1692" s="26">
        <v>0</v>
      </c>
      <c r="BC1692" s="26">
        <v>0</v>
      </c>
      <c r="BD1692" s="26" t="s">
        <v>2309</v>
      </c>
      <c r="BE1692" s="26">
        <v>0</v>
      </c>
      <c r="BF1692" s="26">
        <v>0</v>
      </c>
      <c r="BG1692" s="54" t="str">
        <f t="shared" si="377"/>
        <v>01D0</v>
      </c>
      <c r="BH1692" s="9"/>
      <c r="BI1692" s="9"/>
    </row>
    <row r="1693" ht="16.5" spans="1:61">
      <c r="A1693" s="4">
        <f t="shared" si="364"/>
        <v>2</v>
      </c>
      <c r="B1693" s="4" t="str">
        <f>IF(X1693=0,"",VLOOKUP(Y1693,seriesName!A:B,2,TRUE))</f>
        <v>阿尔洛</v>
      </c>
      <c r="C1693" s="4" t="str">
        <f>IF(A1693=1,VLOOKUP(V1693,Head!A:B,2,TRUE),IF(A1693=2,VLOOKUP(V1693,Chest!A:B,2,TRUE),IF(A1693=3,VLOOKUP(V1693,Arm!A:B,2,TRUE),IF(A1693=4,VLOOKUP(V1693,Waist!A:B,2,TRUE),IF(A1693=5,VLOOKUP(V1693,Leg!A:B,2,TRUE),"")))))</f>
        <v>阿尔洛身体</v>
      </c>
      <c r="D1693" s="44" t="str">
        <f>IF(X1693=1,VLOOKUP(AA1693,modelID!A:B,2,FALSE),"")</f>
        <v>pl409</v>
      </c>
      <c r="E1693" s="45">
        <f>IF(X1693=0,"",AH1693+VLOOKUP(AN1693,BuildupTable!L:O,4,FALSE))</f>
        <v>20</v>
      </c>
      <c r="F1693" s="1">
        <f t="shared" si="365"/>
        <v>0</v>
      </c>
      <c r="G1693" s="1">
        <f t="shared" si="366"/>
        <v>0</v>
      </c>
      <c r="H1693" s="1">
        <f t="shared" si="367"/>
        <v>0</v>
      </c>
      <c r="I1693" s="1">
        <f t="shared" si="368"/>
        <v>0</v>
      </c>
      <c r="J1693" s="4" t="str">
        <f>IF(AT1693=0,"",VLOOKUP(AT1693,skillbasedata!A:B,2,TRUE))</f>
        <v/>
      </c>
      <c r="K1693" s="48">
        <f t="shared" si="369"/>
        <v>0</v>
      </c>
      <c r="L1693" s="4" t="str">
        <f>IF(AU1693=0,"",VLOOKUP(AU1693,skillbasedata!A:B,2,TRUE))</f>
        <v/>
      </c>
      <c r="M1693" s="48">
        <f t="shared" si="370"/>
        <v>0</v>
      </c>
      <c r="N1693" s="4" t="str">
        <f>IF(AV1693=0,"",VLOOKUP(AV1693,skillbasedata!A:B,2,TRUE))</f>
        <v/>
      </c>
      <c r="O1693" s="48">
        <f t="shared" si="371"/>
        <v>0</v>
      </c>
      <c r="P1693" s="4" t="str">
        <f>IF(AW1693=0,"",VLOOKUP(AW1693,skillbasedata!A:B,2,TRUE))</f>
        <v/>
      </c>
      <c r="Q1693" s="48">
        <f t="shared" si="372"/>
        <v>0</v>
      </c>
      <c r="R1693" s="4" t="str">
        <f>IF(AX1693=0,"",VLOOKUP(AX1693,skillbasedata!A:B,2,TRUE))</f>
        <v/>
      </c>
      <c r="S1693" s="48">
        <f t="shared" si="373"/>
        <v>0</v>
      </c>
      <c r="T1693" s="48">
        <f t="shared" si="374"/>
        <v>0</v>
      </c>
      <c r="U1693" s="48">
        <f t="shared" si="375"/>
        <v>0</v>
      </c>
      <c r="V1693" s="51">
        <f t="shared" si="376"/>
        <v>464</v>
      </c>
      <c r="W1693" s="26" t="s">
        <v>4013</v>
      </c>
      <c r="X1693" s="26">
        <v>1</v>
      </c>
      <c r="Y1693" s="26">
        <v>464</v>
      </c>
      <c r="Z1693" s="26">
        <v>3009102</v>
      </c>
      <c r="AA1693" s="26">
        <v>227</v>
      </c>
      <c r="AB1693" s="26">
        <v>8</v>
      </c>
      <c r="AC1693" s="26">
        <v>9000</v>
      </c>
      <c r="AD1693" s="26">
        <v>0</v>
      </c>
      <c r="AE1693" s="26">
        <v>2</v>
      </c>
      <c r="AF1693" s="26">
        <v>1</v>
      </c>
      <c r="AG1693" s="26">
        <v>1</v>
      </c>
      <c r="AH1693" s="26">
        <v>0</v>
      </c>
      <c r="AI1693" s="26">
        <v>0</v>
      </c>
      <c r="AJ1693" s="26">
        <v>0</v>
      </c>
      <c r="AK1693" s="26">
        <v>0</v>
      </c>
      <c r="AL1693" s="26">
        <v>0</v>
      </c>
      <c r="AM1693" s="26">
        <v>0</v>
      </c>
      <c r="AN1693" s="26">
        <v>13</v>
      </c>
      <c r="AO1693" s="26">
        <v>0</v>
      </c>
      <c r="AP1693" s="26">
        <v>0</v>
      </c>
      <c r="AQ1693" s="26">
        <v>0</v>
      </c>
      <c r="AR1693" s="26">
        <v>0</v>
      </c>
      <c r="AS1693" s="26">
        <v>0</v>
      </c>
      <c r="AT1693" s="26">
        <v>0</v>
      </c>
      <c r="AU1693" s="26">
        <v>0</v>
      </c>
      <c r="AV1693" s="26">
        <v>0</v>
      </c>
      <c r="AW1693" s="26">
        <v>0</v>
      </c>
      <c r="AX1693" s="26">
        <v>0</v>
      </c>
      <c r="AY1693" s="26">
        <v>0</v>
      </c>
      <c r="AZ1693" s="26">
        <v>0</v>
      </c>
      <c r="BA1693" s="26">
        <v>0</v>
      </c>
      <c r="BB1693" s="26">
        <v>0</v>
      </c>
      <c r="BC1693" s="26">
        <v>0</v>
      </c>
      <c r="BD1693" s="26" t="s">
        <v>2309</v>
      </c>
      <c r="BE1693" s="26">
        <v>0</v>
      </c>
      <c r="BF1693" s="26">
        <v>0</v>
      </c>
      <c r="BG1693" s="54" t="str">
        <f t="shared" si="377"/>
        <v>01D0</v>
      </c>
      <c r="BH1693" s="9"/>
      <c r="BI1693" s="9"/>
    </row>
    <row r="1694" ht="16.5" spans="1:61">
      <c r="A1694" s="4">
        <f t="shared" si="364"/>
        <v>3</v>
      </c>
      <c r="B1694" s="4" t="str">
        <f>IF(X1694=0,"",VLOOKUP(Y1694,seriesName!A:B,2,TRUE))</f>
        <v>阿尔洛</v>
      </c>
      <c r="C1694" s="4" t="str">
        <f>IF(A1694=1,VLOOKUP(V1694,Head!A:B,2,TRUE),IF(A1694=2,VLOOKUP(V1694,Chest!A:B,2,TRUE),IF(A1694=3,VLOOKUP(V1694,Arm!A:B,2,TRUE),IF(A1694=4,VLOOKUP(V1694,Waist!A:B,2,TRUE),IF(A1694=5,VLOOKUP(V1694,Leg!A:B,2,TRUE),"")))))</f>
        <v>阿尔洛腕甲</v>
      </c>
      <c r="D1694" s="44" t="str">
        <f>IF(X1694=1,VLOOKUP(AA1694,modelID!A:B,2,FALSE),"")</f>
        <v>pl409</v>
      </c>
      <c r="E1694" s="45">
        <f>IF(X1694=0,"",AH1694+VLOOKUP(AN1694,BuildupTable!L:O,4,FALSE))</f>
        <v>20</v>
      </c>
      <c r="F1694" s="1">
        <f t="shared" si="365"/>
        <v>0</v>
      </c>
      <c r="G1694" s="1">
        <f t="shared" si="366"/>
        <v>0</v>
      </c>
      <c r="H1694" s="1">
        <f t="shared" si="367"/>
        <v>0</v>
      </c>
      <c r="I1694" s="1">
        <f t="shared" si="368"/>
        <v>0</v>
      </c>
      <c r="J1694" s="4" t="str">
        <f>IF(AT1694=0,"",VLOOKUP(AT1694,skillbasedata!A:B,2,TRUE))</f>
        <v/>
      </c>
      <c r="K1694" s="48">
        <f t="shared" si="369"/>
        <v>0</v>
      </c>
      <c r="L1694" s="4" t="str">
        <f>IF(AU1694=0,"",VLOOKUP(AU1694,skillbasedata!A:B,2,TRUE))</f>
        <v/>
      </c>
      <c r="M1694" s="48">
        <f t="shared" si="370"/>
        <v>0</v>
      </c>
      <c r="N1694" s="4" t="str">
        <f>IF(AV1694=0,"",VLOOKUP(AV1694,skillbasedata!A:B,2,TRUE))</f>
        <v/>
      </c>
      <c r="O1694" s="48">
        <f t="shared" si="371"/>
        <v>0</v>
      </c>
      <c r="P1694" s="4" t="str">
        <f>IF(AW1694=0,"",VLOOKUP(AW1694,skillbasedata!A:B,2,TRUE))</f>
        <v/>
      </c>
      <c r="Q1694" s="48">
        <f t="shared" si="372"/>
        <v>0</v>
      </c>
      <c r="R1694" s="4" t="str">
        <f>IF(AX1694=0,"",VLOOKUP(AX1694,skillbasedata!A:B,2,TRUE))</f>
        <v/>
      </c>
      <c r="S1694" s="48">
        <f t="shared" si="373"/>
        <v>0</v>
      </c>
      <c r="T1694" s="48">
        <f t="shared" si="374"/>
        <v>0</v>
      </c>
      <c r="U1694" s="48">
        <f t="shared" si="375"/>
        <v>0</v>
      </c>
      <c r="V1694" s="51">
        <f t="shared" si="376"/>
        <v>464</v>
      </c>
      <c r="W1694" s="26" t="s">
        <v>4014</v>
      </c>
      <c r="X1694" s="26">
        <v>1</v>
      </c>
      <c r="Y1694" s="26">
        <v>464</v>
      </c>
      <c r="Z1694" s="26">
        <v>3009102</v>
      </c>
      <c r="AA1694" s="26">
        <v>227</v>
      </c>
      <c r="AB1694" s="26">
        <v>8</v>
      </c>
      <c r="AC1694" s="26">
        <v>9000</v>
      </c>
      <c r="AD1694" s="26">
        <v>0</v>
      </c>
      <c r="AE1694" s="26">
        <v>2</v>
      </c>
      <c r="AF1694" s="26">
        <v>1</v>
      </c>
      <c r="AG1694" s="26">
        <v>1</v>
      </c>
      <c r="AH1694" s="26">
        <v>0</v>
      </c>
      <c r="AI1694" s="26">
        <v>0</v>
      </c>
      <c r="AJ1694" s="26">
        <v>0</v>
      </c>
      <c r="AK1694" s="26">
        <v>0</v>
      </c>
      <c r="AL1694" s="26">
        <v>0</v>
      </c>
      <c r="AM1694" s="26">
        <v>0</v>
      </c>
      <c r="AN1694" s="26">
        <v>13</v>
      </c>
      <c r="AO1694" s="26">
        <v>0</v>
      </c>
      <c r="AP1694" s="26">
        <v>0</v>
      </c>
      <c r="AQ1694" s="26">
        <v>0</v>
      </c>
      <c r="AR1694" s="26">
        <v>0</v>
      </c>
      <c r="AS1694" s="26">
        <v>0</v>
      </c>
      <c r="AT1694" s="26">
        <v>0</v>
      </c>
      <c r="AU1694" s="26">
        <v>0</v>
      </c>
      <c r="AV1694" s="26">
        <v>0</v>
      </c>
      <c r="AW1694" s="26">
        <v>0</v>
      </c>
      <c r="AX1694" s="26">
        <v>0</v>
      </c>
      <c r="AY1694" s="26">
        <v>0</v>
      </c>
      <c r="AZ1694" s="26">
        <v>0</v>
      </c>
      <c r="BA1694" s="26">
        <v>0</v>
      </c>
      <c r="BB1694" s="26">
        <v>0</v>
      </c>
      <c r="BC1694" s="26">
        <v>0</v>
      </c>
      <c r="BD1694" s="26" t="s">
        <v>2309</v>
      </c>
      <c r="BE1694" s="26">
        <v>0</v>
      </c>
      <c r="BF1694" s="26">
        <v>0</v>
      </c>
      <c r="BG1694" s="54" t="str">
        <f t="shared" si="377"/>
        <v>01D0</v>
      </c>
      <c r="BH1694" s="9"/>
      <c r="BI1694" s="9"/>
    </row>
    <row r="1695" ht="16.5" spans="1:61">
      <c r="A1695" s="4">
        <f t="shared" si="364"/>
        <v>4</v>
      </c>
      <c r="B1695" s="4" t="str">
        <f>IF(X1695=0,"",VLOOKUP(Y1695,seriesName!A:B,2,TRUE))</f>
        <v>阿尔洛</v>
      </c>
      <c r="C1695" s="4" t="str">
        <f>IF(A1695=1,VLOOKUP(V1695,Head!A:B,2,TRUE),IF(A1695=2,VLOOKUP(V1695,Chest!A:B,2,TRUE),IF(A1695=3,VLOOKUP(V1695,Arm!A:B,2,TRUE),IF(A1695=4,VLOOKUP(V1695,Waist!A:B,2,TRUE),IF(A1695=5,VLOOKUP(V1695,Leg!A:B,2,TRUE),"")))))</f>
        <v>阿尔洛腰部</v>
      </c>
      <c r="D1695" s="44" t="str">
        <f>IF(X1695=1,VLOOKUP(AA1695,modelID!A:B,2,FALSE),"")</f>
        <v>pl409</v>
      </c>
      <c r="E1695" s="45">
        <f>IF(X1695=0,"",AH1695+VLOOKUP(AN1695,BuildupTable!L:O,4,FALSE))</f>
        <v>20</v>
      </c>
      <c r="F1695" s="1">
        <f t="shared" si="365"/>
        <v>0</v>
      </c>
      <c r="G1695" s="1">
        <f t="shared" si="366"/>
        <v>0</v>
      </c>
      <c r="H1695" s="1">
        <f t="shared" si="367"/>
        <v>0</v>
      </c>
      <c r="I1695" s="1">
        <f t="shared" si="368"/>
        <v>0</v>
      </c>
      <c r="J1695" s="4" t="str">
        <f>IF(AT1695=0,"",VLOOKUP(AT1695,skillbasedata!A:B,2,TRUE))</f>
        <v/>
      </c>
      <c r="K1695" s="48">
        <f t="shared" si="369"/>
        <v>0</v>
      </c>
      <c r="L1695" s="4" t="str">
        <f>IF(AU1695=0,"",VLOOKUP(AU1695,skillbasedata!A:B,2,TRUE))</f>
        <v/>
      </c>
      <c r="M1695" s="48">
        <f t="shared" si="370"/>
        <v>0</v>
      </c>
      <c r="N1695" s="4" t="str">
        <f>IF(AV1695=0,"",VLOOKUP(AV1695,skillbasedata!A:B,2,TRUE))</f>
        <v/>
      </c>
      <c r="O1695" s="48">
        <f t="shared" si="371"/>
        <v>0</v>
      </c>
      <c r="P1695" s="4" t="str">
        <f>IF(AW1695=0,"",VLOOKUP(AW1695,skillbasedata!A:B,2,TRUE))</f>
        <v/>
      </c>
      <c r="Q1695" s="48">
        <f t="shared" si="372"/>
        <v>0</v>
      </c>
      <c r="R1695" s="4" t="str">
        <f>IF(AX1695=0,"",VLOOKUP(AX1695,skillbasedata!A:B,2,TRUE))</f>
        <v/>
      </c>
      <c r="S1695" s="48">
        <f t="shared" si="373"/>
        <v>0</v>
      </c>
      <c r="T1695" s="48">
        <f t="shared" si="374"/>
        <v>0</v>
      </c>
      <c r="U1695" s="48">
        <f t="shared" si="375"/>
        <v>0</v>
      </c>
      <c r="V1695" s="51">
        <f t="shared" si="376"/>
        <v>464</v>
      </c>
      <c r="W1695" s="26" t="s">
        <v>4015</v>
      </c>
      <c r="X1695" s="26">
        <v>1</v>
      </c>
      <c r="Y1695" s="26">
        <v>464</v>
      </c>
      <c r="Z1695" s="26">
        <v>3009102</v>
      </c>
      <c r="AA1695" s="26">
        <v>227</v>
      </c>
      <c r="AB1695" s="26">
        <v>8</v>
      </c>
      <c r="AC1695" s="26">
        <v>9000</v>
      </c>
      <c r="AD1695" s="26">
        <v>0</v>
      </c>
      <c r="AE1695" s="26">
        <v>2</v>
      </c>
      <c r="AF1695" s="26">
        <v>1</v>
      </c>
      <c r="AG1695" s="26">
        <v>1</v>
      </c>
      <c r="AH1695" s="26">
        <v>0</v>
      </c>
      <c r="AI1695" s="26">
        <v>0</v>
      </c>
      <c r="AJ1695" s="26">
        <v>0</v>
      </c>
      <c r="AK1695" s="26">
        <v>0</v>
      </c>
      <c r="AL1695" s="26">
        <v>0</v>
      </c>
      <c r="AM1695" s="26">
        <v>0</v>
      </c>
      <c r="AN1695" s="26">
        <v>13</v>
      </c>
      <c r="AO1695" s="26">
        <v>0</v>
      </c>
      <c r="AP1695" s="26">
        <v>0</v>
      </c>
      <c r="AQ1695" s="26">
        <v>0</v>
      </c>
      <c r="AR1695" s="26">
        <v>0</v>
      </c>
      <c r="AS1695" s="26">
        <v>0</v>
      </c>
      <c r="AT1695" s="26">
        <v>0</v>
      </c>
      <c r="AU1695" s="26">
        <v>0</v>
      </c>
      <c r="AV1695" s="26">
        <v>0</v>
      </c>
      <c r="AW1695" s="26">
        <v>0</v>
      </c>
      <c r="AX1695" s="26">
        <v>0</v>
      </c>
      <c r="AY1695" s="26">
        <v>0</v>
      </c>
      <c r="AZ1695" s="26">
        <v>0</v>
      </c>
      <c r="BA1695" s="26">
        <v>0</v>
      </c>
      <c r="BB1695" s="26">
        <v>0</v>
      </c>
      <c r="BC1695" s="26">
        <v>0</v>
      </c>
      <c r="BD1695" s="26" t="s">
        <v>2309</v>
      </c>
      <c r="BE1695" s="26">
        <v>0</v>
      </c>
      <c r="BF1695" s="26">
        <v>0</v>
      </c>
      <c r="BG1695" s="54" t="str">
        <f t="shared" si="377"/>
        <v>01D0</v>
      </c>
      <c r="BH1695" s="9"/>
      <c r="BI1695" s="9"/>
    </row>
    <row r="1696" ht="16.5" spans="1:61">
      <c r="A1696" s="4">
        <f t="shared" si="364"/>
        <v>5</v>
      </c>
      <c r="B1696" s="4" t="str">
        <f>IF(X1696=0,"",VLOOKUP(Y1696,seriesName!A:B,2,TRUE))</f>
        <v>阿尔洛</v>
      </c>
      <c r="C1696" s="4" t="str">
        <f>IF(A1696=1,VLOOKUP(V1696,Head!A:B,2,TRUE),IF(A1696=2,VLOOKUP(V1696,Chest!A:B,2,TRUE),IF(A1696=3,VLOOKUP(V1696,Arm!A:B,2,TRUE),IF(A1696=4,VLOOKUP(V1696,Waist!A:B,2,TRUE),IF(A1696=5,VLOOKUP(V1696,Leg!A:B,2,TRUE),"")))))</f>
        <v>阿尔洛脚部</v>
      </c>
      <c r="D1696" s="44" t="str">
        <f>IF(X1696=1,VLOOKUP(AA1696,modelID!A:B,2,FALSE),"")</f>
        <v>pl409</v>
      </c>
      <c r="E1696" s="45">
        <f>IF(X1696=0,"",AH1696+VLOOKUP(AN1696,BuildupTable!L:O,4,FALSE))</f>
        <v>20</v>
      </c>
      <c r="F1696" s="1">
        <f t="shared" si="365"/>
        <v>0</v>
      </c>
      <c r="G1696" s="1">
        <f t="shared" si="366"/>
        <v>0</v>
      </c>
      <c r="H1696" s="1">
        <f t="shared" si="367"/>
        <v>0</v>
      </c>
      <c r="I1696" s="1">
        <f t="shared" si="368"/>
        <v>0</v>
      </c>
      <c r="J1696" s="4" t="str">
        <f>IF(AT1696=0,"",VLOOKUP(AT1696,skillbasedata!A:B,2,TRUE))</f>
        <v/>
      </c>
      <c r="K1696" s="48">
        <f t="shared" si="369"/>
        <v>0</v>
      </c>
      <c r="L1696" s="4" t="str">
        <f>IF(AU1696=0,"",VLOOKUP(AU1696,skillbasedata!A:B,2,TRUE))</f>
        <v/>
      </c>
      <c r="M1696" s="48">
        <f t="shared" si="370"/>
        <v>0</v>
      </c>
      <c r="N1696" s="4" t="str">
        <f>IF(AV1696=0,"",VLOOKUP(AV1696,skillbasedata!A:B,2,TRUE))</f>
        <v/>
      </c>
      <c r="O1696" s="48">
        <f t="shared" si="371"/>
        <v>0</v>
      </c>
      <c r="P1696" s="4" t="str">
        <f>IF(AW1696=0,"",VLOOKUP(AW1696,skillbasedata!A:B,2,TRUE))</f>
        <v/>
      </c>
      <c r="Q1696" s="48">
        <f t="shared" si="372"/>
        <v>0</v>
      </c>
      <c r="R1696" s="4" t="str">
        <f>IF(AX1696=0,"",VLOOKUP(AX1696,skillbasedata!A:B,2,TRUE))</f>
        <v/>
      </c>
      <c r="S1696" s="48">
        <f t="shared" si="373"/>
        <v>0</v>
      </c>
      <c r="T1696" s="48">
        <f t="shared" si="374"/>
        <v>0</v>
      </c>
      <c r="U1696" s="48">
        <f t="shared" si="375"/>
        <v>0</v>
      </c>
      <c r="V1696" s="51">
        <f t="shared" si="376"/>
        <v>464</v>
      </c>
      <c r="W1696" s="26" t="s">
        <v>4016</v>
      </c>
      <c r="X1696" s="26">
        <v>1</v>
      </c>
      <c r="Y1696" s="26">
        <v>464</v>
      </c>
      <c r="Z1696" s="26">
        <v>3009102</v>
      </c>
      <c r="AA1696" s="26">
        <v>227</v>
      </c>
      <c r="AB1696" s="26">
        <v>8</v>
      </c>
      <c r="AC1696" s="26">
        <v>9000</v>
      </c>
      <c r="AD1696" s="26">
        <v>0</v>
      </c>
      <c r="AE1696" s="26">
        <v>2</v>
      </c>
      <c r="AF1696" s="26">
        <v>1</v>
      </c>
      <c r="AG1696" s="26">
        <v>1</v>
      </c>
      <c r="AH1696" s="26">
        <v>0</v>
      </c>
      <c r="AI1696" s="26">
        <v>0</v>
      </c>
      <c r="AJ1696" s="26">
        <v>0</v>
      </c>
      <c r="AK1696" s="26">
        <v>0</v>
      </c>
      <c r="AL1696" s="26">
        <v>0</v>
      </c>
      <c r="AM1696" s="26">
        <v>0</v>
      </c>
      <c r="AN1696" s="26">
        <v>13</v>
      </c>
      <c r="AO1696" s="26">
        <v>0</v>
      </c>
      <c r="AP1696" s="26">
        <v>0</v>
      </c>
      <c r="AQ1696" s="26">
        <v>0</v>
      </c>
      <c r="AR1696" s="26">
        <v>0</v>
      </c>
      <c r="AS1696" s="26">
        <v>0</v>
      </c>
      <c r="AT1696" s="26">
        <v>0</v>
      </c>
      <c r="AU1696" s="26">
        <v>0</v>
      </c>
      <c r="AV1696" s="26">
        <v>0</v>
      </c>
      <c r="AW1696" s="26">
        <v>0</v>
      </c>
      <c r="AX1696" s="26">
        <v>0</v>
      </c>
      <c r="AY1696" s="26">
        <v>0</v>
      </c>
      <c r="AZ1696" s="26">
        <v>0</v>
      </c>
      <c r="BA1696" s="26">
        <v>0</v>
      </c>
      <c r="BB1696" s="26">
        <v>0</v>
      </c>
      <c r="BC1696" s="26">
        <v>0</v>
      </c>
      <c r="BD1696" s="26" t="s">
        <v>2309</v>
      </c>
      <c r="BE1696" s="26">
        <v>0</v>
      </c>
      <c r="BF1696" s="26">
        <v>0</v>
      </c>
      <c r="BG1696" s="54" t="str">
        <f t="shared" si="377"/>
        <v>01D0</v>
      </c>
      <c r="BH1696" s="9"/>
      <c r="BI1696" s="9"/>
    </row>
    <row r="1697" ht="16.5" spans="1:61">
      <c r="A1697" s="4">
        <f t="shared" si="364"/>
        <v>1</v>
      </c>
      <c r="B1697" s="4" t="str">
        <f>IF(X1697=0,"",VLOOKUP(Y1697,seriesName!A:B,2,TRUE))</f>
        <v>蒸汽贵族</v>
      </c>
      <c r="C1697" s="4" t="str">
        <f>IF(A1697=1,VLOOKUP(V1697,Head!A:B,2,TRUE),IF(A1697=2,VLOOKUP(V1697,Chest!A:B,2,TRUE),IF(A1697=3,VLOOKUP(V1697,Arm!A:B,2,TRUE),IF(A1697=4,VLOOKUP(V1697,Waist!A:B,2,TRUE),IF(A1697=5,VLOOKUP(V1697,Leg!A:B,2,TRUE),"")))))</f>
        <v>蒸汽贵族头盔</v>
      </c>
      <c r="D1697" s="44" t="str">
        <f>IF(X1697=1,VLOOKUP(AA1697,modelID!A:B,2,FALSE),"")</f>
        <v>pl424</v>
      </c>
      <c r="E1697" s="45">
        <f>IF(X1697=0,"",AH1697+VLOOKUP(AN1697,BuildupTable!L:O,4,FALSE))</f>
        <v>20</v>
      </c>
      <c r="F1697" s="1">
        <f t="shared" si="365"/>
        <v>0</v>
      </c>
      <c r="G1697" s="1">
        <f t="shared" si="366"/>
        <v>0</v>
      </c>
      <c r="H1697" s="1">
        <f t="shared" si="367"/>
        <v>0</v>
      </c>
      <c r="I1697" s="1">
        <f t="shared" si="368"/>
        <v>0</v>
      </c>
      <c r="J1697" s="4" t="str">
        <f>IF(AT1697=0,"",VLOOKUP(AT1697,skillbasedata!A:B,2,TRUE))</f>
        <v/>
      </c>
      <c r="K1697" s="48">
        <f t="shared" si="369"/>
        <v>0</v>
      </c>
      <c r="L1697" s="4" t="str">
        <f>IF(AU1697=0,"",VLOOKUP(AU1697,skillbasedata!A:B,2,TRUE))</f>
        <v/>
      </c>
      <c r="M1697" s="48">
        <f t="shared" si="370"/>
        <v>0</v>
      </c>
      <c r="N1697" s="4" t="str">
        <f>IF(AV1697=0,"",VLOOKUP(AV1697,skillbasedata!A:B,2,TRUE))</f>
        <v/>
      </c>
      <c r="O1697" s="48">
        <f t="shared" si="371"/>
        <v>0</v>
      </c>
      <c r="P1697" s="4" t="str">
        <f>IF(AW1697=0,"",VLOOKUP(AW1697,skillbasedata!A:B,2,TRUE))</f>
        <v/>
      </c>
      <c r="Q1697" s="48">
        <f t="shared" si="372"/>
        <v>0</v>
      </c>
      <c r="R1697" s="4" t="str">
        <f>IF(AX1697=0,"",VLOOKUP(AX1697,skillbasedata!A:B,2,TRUE))</f>
        <v/>
      </c>
      <c r="S1697" s="48">
        <f t="shared" si="373"/>
        <v>0</v>
      </c>
      <c r="T1697" s="48">
        <f t="shared" si="374"/>
        <v>0</v>
      </c>
      <c r="U1697" s="48">
        <f t="shared" si="375"/>
        <v>0</v>
      </c>
      <c r="V1697" s="51">
        <f t="shared" si="376"/>
        <v>482</v>
      </c>
      <c r="W1697" s="26" t="s">
        <v>4017</v>
      </c>
      <c r="X1697" s="26">
        <v>1</v>
      </c>
      <c r="Y1697" s="26">
        <v>482</v>
      </c>
      <c r="Z1697" s="26">
        <v>3009002</v>
      </c>
      <c r="AA1697" s="26">
        <v>242</v>
      </c>
      <c r="AB1697" s="26">
        <v>8</v>
      </c>
      <c r="AC1697" s="26">
        <v>20000</v>
      </c>
      <c r="AD1697" s="26">
        <v>0</v>
      </c>
      <c r="AE1697" s="26">
        <v>2</v>
      </c>
      <c r="AF1697" s="26">
        <v>1</v>
      </c>
      <c r="AG1697" s="26">
        <v>1</v>
      </c>
      <c r="AH1697" s="26">
        <v>0</v>
      </c>
      <c r="AI1697" s="26">
        <v>0</v>
      </c>
      <c r="AJ1697" s="26">
        <v>0</v>
      </c>
      <c r="AK1697" s="26">
        <v>0</v>
      </c>
      <c r="AL1697" s="26">
        <v>0</v>
      </c>
      <c r="AM1697" s="26">
        <v>0</v>
      </c>
      <c r="AN1697" s="26">
        <v>13</v>
      </c>
      <c r="AO1697" s="26">
        <v>0</v>
      </c>
      <c r="AP1697" s="26">
        <v>0</v>
      </c>
      <c r="AQ1697" s="26">
        <v>0</v>
      </c>
      <c r="AR1697" s="26">
        <v>0</v>
      </c>
      <c r="AS1697" s="26">
        <v>0</v>
      </c>
      <c r="AT1697" s="26">
        <v>0</v>
      </c>
      <c r="AU1697" s="26">
        <v>0</v>
      </c>
      <c r="AV1697" s="26">
        <v>0</v>
      </c>
      <c r="AW1697" s="26">
        <v>0</v>
      </c>
      <c r="AX1697" s="26">
        <v>0</v>
      </c>
      <c r="AY1697" s="26">
        <v>0</v>
      </c>
      <c r="AZ1697" s="26">
        <v>0</v>
      </c>
      <c r="BA1697" s="26">
        <v>0</v>
      </c>
      <c r="BB1697" s="26">
        <v>0</v>
      </c>
      <c r="BC1697" s="26">
        <v>0</v>
      </c>
      <c r="BD1697" s="26" t="s">
        <v>2309</v>
      </c>
      <c r="BE1697" s="26">
        <v>0</v>
      </c>
      <c r="BF1697" s="26">
        <v>0</v>
      </c>
      <c r="BG1697" s="54" t="str">
        <f t="shared" si="377"/>
        <v>01E2</v>
      </c>
      <c r="BH1697" s="9"/>
      <c r="BI1697" s="9"/>
    </row>
    <row r="1698" ht="16.5" spans="1:61">
      <c r="A1698" s="4">
        <f t="shared" si="364"/>
        <v>2</v>
      </c>
      <c r="B1698" s="4" t="str">
        <f>IF(X1698=0,"",VLOOKUP(Y1698,seriesName!A:B,2,TRUE))</f>
        <v>蒸汽贵族</v>
      </c>
      <c r="C1698" s="4" t="str">
        <f>IF(A1698=1,VLOOKUP(V1698,Head!A:B,2,TRUE),IF(A1698=2,VLOOKUP(V1698,Chest!A:B,2,TRUE),IF(A1698=3,VLOOKUP(V1698,Arm!A:B,2,TRUE),IF(A1698=4,VLOOKUP(V1698,Waist!A:B,2,TRUE),IF(A1698=5,VLOOKUP(V1698,Leg!A:B,2,TRUE),"")))))</f>
        <v>蒸汽贵族铠甲</v>
      </c>
      <c r="D1698" s="44" t="str">
        <f>IF(X1698=1,VLOOKUP(AA1698,modelID!A:B,2,FALSE),"")</f>
        <v>pl424</v>
      </c>
      <c r="E1698" s="45">
        <f>IF(X1698=0,"",AH1698+VLOOKUP(AN1698,BuildupTable!L:O,4,FALSE))</f>
        <v>20</v>
      </c>
      <c r="F1698" s="1">
        <f t="shared" si="365"/>
        <v>0</v>
      </c>
      <c r="G1698" s="1">
        <f t="shared" si="366"/>
        <v>0</v>
      </c>
      <c r="H1698" s="1">
        <f t="shared" si="367"/>
        <v>0</v>
      </c>
      <c r="I1698" s="1">
        <f t="shared" si="368"/>
        <v>0</v>
      </c>
      <c r="J1698" s="4" t="str">
        <f>IF(AT1698=0,"",VLOOKUP(AT1698,skillbasedata!A:B,2,TRUE))</f>
        <v/>
      </c>
      <c r="K1698" s="48">
        <f t="shared" si="369"/>
        <v>0</v>
      </c>
      <c r="L1698" s="4" t="str">
        <f>IF(AU1698=0,"",VLOOKUP(AU1698,skillbasedata!A:B,2,TRUE))</f>
        <v/>
      </c>
      <c r="M1698" s="48">
        <f t="shared" si="370"/>
        <v>0</v>
      </c>
      <c r="N1698" s="4" t="str">
        <f>IF(AV1698=0,"",VLOOKUP(AV1698,skillbasedata!A:B,2,TRUE))</f>
        <v/>
      </c>
      <c r="O1698" s="48">
        <f t="shared" si="371"/>
        <v>0</v>
      </c>
      <c r="P1698" s="4" t="str">
        <f>IF(AW1698=0,"",VLOOKUP(AW1698,skillbasedata!A:B,2,TRUE))</f>
        <v/>
      </c>
      <c r="Q1698" s="48">
        <f t="shared" si="372"/>
        <v>0</v>
      </c>
      <c r="R1698" s="4" t="str">
        <f>IF(AX1698=0,"",VLOOKUP(AX1698,skillbasedata!A:B,2,TRUE))</f>
        <v/>
      </c>
      <c r="S1698" s="48">
        <f t="shared" si="373"/>
        <v>0</v>
      </c>
      <c r="T1698" s="48">
        <f t="shared" si="374"/>
        <v>0</v>
      </c>
      <c r="U1698" s="48">
        <f t="shared" si="375"/>
        <v>0</v>
      </c>
      <c r="V1698" s="51">
        <f t="shared" si="376"/>
        <v>482</v>
      </c>
      <c r="W1698" s="26" t="s">
        <v>4018</v>
      </c>
      <c r="X1698" s="26">
        <v>1</v>
      </c>
      <c r="Y1698" s="26">
        <v>482</v>
      </c>
      <c r="Z1698" s="26">
        <v>3009002</v>
      </c>
      <c r="AA1698" s="26">
        <v>242</v>
      </c>
      <c r="AB1698" s="26">
        <v>8</v>
      </c>
      <c r="AC1698" s="26">
        <v>20000</v>
      </c>
      <c r="AD1698" s="26">
        <v>0</v>
      </c>
      <c r="AE1698" s="26">
        <v>2</v>
      </c>
      <c r="AF1698" s="26">
        <v>1</v>
      </c>
      <c r="AG1698" s="26">
        <v>1</v>
      </c>
      <c r="AH1698" s="26">
        <v>0</v>
      </c>
      <c r="AI1698" s="26">
        <v>0</v>
      </c>
      <c r="AJ1698" s="26">
        <v>0</v>
      </c>
      <c r="AK1698" s="26">
        <v>0</v>
      </c>
      <c r="AL1698" s="26">
        <v>0</v>
      </c>
      <c r="AM1698" s="26">
        <v>0</v>
      </c>
      <c r="AN1698" s="26">
        <v>13</v>
      </c>
      <c r="AO1698" s="26">
        <v>0</v>
      </c>
      <c r="AP1698" s="26">
        <v>0</v>
      </c>
      <c r="AQ1698" s="26">
        <v>0</v>
      </c>
      <c r="AR1698" s="26">
        <v>0</v>
      </c>
      <c r="AS1698" s="26">
        <v>0</v>
      </c>
      <c r="AT1698" s="26">
        <v>0</v>
      </c>
      <c r="AU1698" s="26">
        <v>0</v>
      </c>
      <c r="AV1698" s="26">
        <v>0</v>
      </c>
      <c r="AW1698" s="26">
        <v>0</v>
      </c>
      <c r="AX1698" s="26">
        <v>0</v>
      </c>
      <c r="AY1698" s="26">
        <v>0</v>
      </c>
      <c r="AZ1698" s="26">
        <v>0</v>
      </c>
      <c r="BA1698" s="26">
        <v>0</v>
      </c>
      <c r="BB1698" s="26">
        <v>0</v>
      </c>
      <c r="BC1698" s="26">
        <v>0</v>
      </c>
      <c r="BD1698" s="26" t="s">
        <v>2309</v>
      </c>
      <c r="BE1698" s="26">
        <v>0</v>
      </c>
      <c r="BF1698" s="26">
        <v>0</v>
      </c>
      <c r="BG1698" s="54" t="str">
        <f t="shared" si="377"/>
        <v>01E2</v>
      </c>
      <c r="BH1698" s="9"/>
      <c r="BI1698" s="9"/>
    </row>
    <row r="1699" ht="16.5" spans="1:61">
      <c r="A1699" s="4">
        <f t="shared" si="364"/>
        <v>3</v>
      </c>
      <c r="B1699" s="4" t="str">
        <f>IF(X1699=0,"",VLOOKUP(Y1699,seriesName!A:B,2,TRUE))</f>
        <v>蒸汽贵族</v>
      </c>
      <c r="C1699" s="4" t="str">
        <f>IF(A1699=1,VLOOKUP(V1699,Head!A:B,2,TRUE),IF(A1699=2,VLOOKUP(V1699,Chest!A:B,2,TRUE),IF(A1699=3,VLOOKUP(V1699,Arm!A:B,2,TRUE),IF(A1699=4,VLOOKUP(V1699,Waist!A:B,2,TRUE),IF(A1699=5,VLOOKUP(V1699,Leg!A:B,2,TRUE),"")))))</f>
        <v>蒸汽贵族腕甲</v>
      </c>
      <c r="D1699" s="44" t="str">
        <f>IF(X1699=1,VLOOKUP(AA1699,modelID!A:B,2,FALSE),"")</f>
        <v>pl424</v>
      </c>
      <c r="E1699" s="45">
        <f>IF(X1699=0,"",AH1699+VLOOKUP(AN1699,BuildupTable!L:O,4,FALSE))</f>
        <v>20</v>
      </c>
      <c r="F1699" s="1">
        <f t="shared" si="365"/>
        <v>0</v>
      </c>
      <c r="G1699" s="1">
        <f t="shared" si="366"/>
        <v>0</v>
      </c>
      <c r="H1699" s="1">
        <f t="shared" si="367"/>
        <v>0</v>
      </c>
      <c r="I1699" s="1">
        <f t="shared" si="368"/>
        <v>0</v>
      </c>
      <c r="J1699" s="4" t="str">
        <f>IF(AT1699=0,"",VLOOKUP(AT1699,skillbasedata!A:B,2,TRUE))</f>
        <v/>
      </c>
      <c r="K1699" s="48">
        <f t="shared" si="369"/>
        <v>0</v>
      </c>
      <c r="L1699" s="4" t="str">
        <f>IF(AU1699=0,"",VLOOKUP(AU1699,skillbasedata!A:B,2,TRUE))</f>
        <v/>
      </c>
      <c r="M1699" s="48">
        <f t="shared" si="370"/>
        <v>0</v>
      </c>
      <c r="N1699" s="4" t="str">
        <f>IF(AV1699=0,"",VLOOKUP(AV1699,skillbasedata!A:B,2,TRUE))</f>
        <v/>
      </c>
      <c r="O1699" s="48">
        <f t="shared" si="371"/>
        <v>0</v>
      </c>
      <c r="P1699" s="4" t="str">
        <f>IF(AW1699=0,"",VLOOKUP(AW1699,skillbasedata!A:B,2,TRUE))</f>
        <v/>
      </c>
      <c r="Q1699" s="48">
        <f t="shared" si="372"/>
        <v>0</v>
      </c>
      <c r="R1699" s="4" t="str">
        <f>IF(AX1699=0,"",VLOOKUP(AX1699,skillbasedata!A:B,2,TRUE))</f>
        <v/>
      </c>
      <c r="S1699" s="48">
        <f t="shared" si="373"/>
        <v>0</v>
      </c>
      <c r="T1699" s="48">
        <f t="shared" si="374"/>
        <v>0</v>
      </c>
      <c r="U1699" s="48">
        <f t="shared" si="375"/>
        <v>0</v>
      </c>
      <c r="V1699" s="51">
        <f t="shared" si="376"/>
        <v>482</v>
      </c>
      <c r="W1699" s="26" t="s">
        <v>4019</v>
      </c>
      <c r="X1699" s="26">
        <v>1</v>
      </c>
      <c r="Y1699" s="26">
        <v>482</v>
      </c>
      <c r="Z1699" s="26">
        <v>3009002</v>
      </c>
      <c r="AA1699" s="26">
        <v>242</v>
      </c>
      <c r="AB1699" s="26">
        <v>8</v>
      </c>
      <c r="AC1699" s="26">
        <v>20000</v>
      </c>
      <c r="AD1699" s="26">
        <v>0</v>
      </c>
      <c r="AE1699" s="26">
        <v>2</v>
      </c>
      <c r="AF1699" s="26">
        <v>1</v>
      </c>
      <c r="AG1699" s="26">
        <v>1</v>
      </c>
      <c r="AH1699" s="26">
        <v>0</v>
      </c>
      <c r="AI1699" s="26">
        <v>0</v>
      </c>
      <c r="AJ1699" s="26">
        <v>0</v>
      </c>
      <c r="AK1699" s="26">
        <v>0</v>
      </c>
      <c r="AL1699" s="26">
        <v>0</v>
      </c>
      <c r="AM1699" s="26">
        <v>0</v>
      </c>
      <c r="AN1699" s="26">
        <v>13</v>
      </c>
      <c r="AO1699" s="26">
        <v>0</v>
      </c>
      <c r="AP1699" s="26">
        <v>0</v>
      </c>
      <c r="AQ1699" s="26">
        <v>0</v>
      </c>
      <c r="AR1699" s="26">
        <v>0</v>
      </c>
      <c r="AS1699" s="26">
        <v>0</v>
      </c>
      <c r="AT1699" s="26">
        <v>0</v>
      </c>
      <c r="AU1699" s="26">
        <v>0</v>
      </c>
      <c r="AV1699" s="26">
        <v>0</v>
      </c>
      <c r="AW1699" s="26">
        <v>0</v>
      </c>
      <c r="AX1699" s="26">
        <v>0</v>
      </c>
      <c r="AY1699" s="26">
        <v>0</v>
      </c>
      <c r="AZ1699" s="26">
        <v>0</v>
      </c>
      <c r="BA1699" s="26">
        <v>0</v>
      </c>
      <c r="BB1699" s="26">
        <v>0</v>
      </c>
      <c r="BC1699" s="26">
        <v>0</v>
      </c>
      <c r="BD1699" s="26" t="s">
        <v>2309</v>
      </c>
      <c r="BE1699" s="26">
        <v>0</v>
      </c>
      <c r="BF1699" s="26">
        <v>0</v>
      </c>
      <c r="BG1699" s="54" t="str">
        <f t="shared" si="377"/>
        <v>01E2</v>
      </c>
      <c r="BH1699" s="9"/>
      <c r="BI1699" s="9"/>
    </row>
    <row r="1700" ht="16.5" spans="1:61">
      <c r="A1700" s="4">
        <f t="shared" si="364"/>
        <v>4</v>
      </c>
      <c r="B1700" s="4" t="str">
        <f>IF(X1700=0,"",VLOOKUP(Y1700,seriesName!A:B,2,TRUE))</f>
        <v>蒸汽贵族</v>
      </c>
      <c r="C1700" s="4" t="str">
        <f>IF(A1700=1,VLOOKUP(V1700,Head!A:B,2,TRUE),IF(A1700=2,VLOOKUP(V1700,Chest!A:B,2,TRUE),IF(A1700=3,VLOOKUP(V1700,Arm!A:B,2,TRUE),IF(A1700=4,VLOOKUP(V1700,Waist!A:B,2,TRUE),IF(A1700=5,VLOOKUP(V1700,Leg!A:B,2,TRUE),"")))))</f>
        <v>蒸汽贵族腰甲</v>
      </c>
      <c r="D1700" s="44" t="str">
        <f>IF(X1700=1,VLOOKUP(AA1700,modelID!A:B,2,FALSE),"")</f>
        <v>pl424</v>
      </c>
      <c r="E1700" s="45">
        <f>IF(X1700=0,"",AH1700+VLOOKUP(AN1700,BuildupTable!L:O,4,FALSE))</f>
        <v>20</v>
      </c>
      <c r="F1700" s="1">
        <f t="shared" si="365"/>
        <v>0</v>
      </c>
      <c r="G1700" s="1">
        <f t="shared" si="366"/>
        <v>0</v>
      </c>
      <c r="H1700" s="1">
        <f t="shared" si="367"/>
        <v>0</v>
      </c>
      <c r="I1700" s="1">
        <f t="shared" si="368"/>
        <v>0</v>
      </c>
      <c r="J1700" s="4" t="str">
        <f>IF(AT1700=0,"",VLOOKUP(AT1700,skillbasedata!A:B,2,TRUE))</f>
        <v/>
      </c>
      <c r="K1700" s="48">
        <f t="shared" si="369"/>
        <v>0</v>
      </c>
      <c r="L1700" s="4" t="str">
        <f>IF(AU1700=0,"",VLOOKUP(AU1700,skillbasedata!A:B,2,TRUE))</f>
        <v/>
      </c>
      <c r="M1700" s="48">
        <f t="shared" si="370"/>
        <v>0</v>
      </c>
      <c r="N1700" s="4" t="str">
        <f>IF(AV1700=0,"",VLOOKUP(AV1700,skillbasedata!A:B,2,TRUE))</f>
        <v/>
      </c>
      <c r="O1700" s="48">
        <f t="shared" si="371"/>
        <v>0</v>
      </c>
      <c r="P1700" s="4" t="str">
        <f>IF(AW1700=0,"",VLOOKUP(AW1700,skillbasedata!A:B,2,TRUE))</f>
        <v/>
      </c>
      <c r="Q1700" s="48">
        <f t="shared" si="372"/>
        <v>0</v>
      </c>
      <c r="R1700" s="4" t="str">
        <f>IF(AX1700=0,"",VLOOKUP(AX1700,skillbasedata!A:B,2,TRUE))</f>
        <v/>
      </c>
      <c r="S1700" s="48">
        <f t="shared" si="373"/>
        <v>0</v>
      </c>
      <c r="T1700" s="48">
        <f t="shared" si="374"/>
        <v>0</v>
      </c>
      <c r="U1700" s="48">
        <f t="shared" si="375"/>
        <v>0</v>
      </c>
      <c r="V1700" s="51">
        <f t="shared" si="376"/>
        <v>482</v>
      </c>
      <c r="W1700" s="26" t="s">
        <v>4020</v>
      </c>
      <c r="X1700" s="26">
        <v>1</v>
      </c>
      <c r="Y1700" s="26">
        <v>482</v>
      </c>
      <c r="Z1700" s="26">
        <v>3009002</v>
      </c>
      <c r="AA1700" s="26">
        <v>242</v>
      </c>
      <c r="AB1700" s="26">
        <v>8</v>
      </c>
      <c r="AC1700" s="26">
        <v>20000</v>
      </c>
      <c r="AD1700" s="26">
        <v>0</v>
      </c>
      <c r="AE1700" s="26">
        <v>2</v>
      </c>
      <c r="AF1700" s="26">
        <v>1</v>
      </c>
      <c r="AG1700" s="26">
        <v>1</v>
      </c>
      <c r="AH1700" s="26">
        <v>0</v>
      </c>
      <c r="AI1700" s="26">
        <v>0</v>
      </c>
      <c r="AJ1700" s="26">
        <v>0</v>
      </c>
      <c r="AK1700" s="26">
        <v>0</v>
      </c>
      <c r="AL1700" s="26">
        <v>0</v>
      </c>
      <c r="AM1700" s="26">
        <v>0</v>
      </c>
      <c r="AN1700" s="26">
        <v>13</v>
      </c>
      <c r="AO1700" s="26">
        <v>0</v>
      </c>
      <c r="AP1700" s="26">
        <v>0</v>
      </c>
      <c r="AQ1700" s="26">
        <v>0</v>
      </c>
      <c r="AR1700" s="26">
        <v>0</v>
      </c>
      <c r="AS1700" s="26">
        <v>0</v>
      </c>
      <c r="AT1700" s="26">
        <v>0</v>
      </c>
      <c r="AU1700" s="26">
        <v>0</v>
      </c>
      <c r="AV1700" s="26">
        <v>0</v>
      </c>
      <c r="AW1700" s="26">
        <v>0</v>
      </c>
      <c r="AX1700" s="26">
        <v>0</v>
      </c>
      <c r="AY1700" s="26">
        <v>0</v>
      </c>
      <c r="AZ1700" s="26">
        <v>0</v>
      </c>
      <c r="BA1700" s="26">
        <v>0</v>
      </c>
      <c r="BB1700" s="26">
        <v>0</v>
      </c>
      <c r="BC1700" s="26">
        <v>0</v>
      </c>
      <c r="BD1700" s="26" t="s">
        <v>2309</v>
      </c>
      <c r="BE1700" s="26">
        <v>0</v>
      </c>
      <c r="BF1700" s="26">
        <v>0</v>
      </c>
      <c r="BG1700" s="54" t="str">
        <f t="shared" si="377"/>
        <v>01E2</v>
      </c>
      <c r="BH1700" s="9"/>
      <c r="BI1700" s="9"/>
    </row>
    <row r="1701" ht="16.5" spans="1:61">
      <c r="A1701" s="4">
        <f t="shared" si="364"/>
        <v>5</v>
      </c>
      <c r="B1701" s="4" t="str">
        <f>IF(X1701=0,"",VLOOKUP(Y1701,seriesName!A:B,2,TRUE))</f>
        <v>蒸汽贵族</v>
      </c>
      <c r="C1701" s="4" t="str">
        <f>IF(A1701=1,VLOOKUP(V1701,Head!A:B,2,TRUE),IF(A1701=2,VLOOKUP(V1701,Chest!A:B,2,TRUE),IF(A1701=3,VLOOKUP(V1701,Arm!A:B,2,TRUE),IF(A1701=4,VLOOKUP(V1701,Waist!A:B,2,TRUE),IF(A1701=5,VLOOKUP(V1701,Leg!A:B,2,TRUE),"")))))</f>
        <v>蒸汽贵族护腿</v>
      </c>
      <c r="D1701" s="44" t="str">
        <f>IF(X1701=1,VLOOKUP(AA1701,modelID!A:B,2,FALSE),"")</f>
        <v>pl424</v>
      </c>
      <c r="E1701" s="45">
        <f>IF(X1701=0,"",AH1701+VLOOKUP(AN1701,BuildupTable!L:O,4,FALSE))</f>
        <v>20</v>
      </c>
      <c r="F1701" s="1">
        <f t="shared" si="365"/>
        <v>0</v>
      </c>
      <c r="G1701" s="1">
        <f t="shared" si="366"/>
        <v>0</v>
      </c>
      <c r="H1701" s="1">
        <f t="shared" si="367"/>
        <v>0</v>
      </c>
      <c r="I1701" s="1">
        <f t="shared" si="368"/>
        <v>0</v>
      </c>
      <c r="J1701" s="4" t="str">
        <f>IF(AT1701=0,"",VLOOKUP(AT1701,skillbasedata!A:B,2,TRUE))</f>
        <v/>
      </c>
      <c r="K1701" s="48">
        <f t="shared" si="369"/>
        <v>0</v>
      </c>
      <c r="L1701" s="4" t="str">
        <f>IF(AU1701=0,"",VLOOKUP(AU1701,skillbasedata!A:B,2,TRUE))</f>
        <v/>
      </c>
      <c r="M1701" s="48">
        <f t="shared" si="370"/>
        <v>0</v>
      </c>
      <c r="N1701" s="4" t="str">
        <f>IF(AV1701=0,"",VLOOKUP(AV1701,skillbasedata!A:B,2,TRUE))</f>
        <v/>
      </c>
      <c r="O1701" s="48">
        <f t="shared" si="371"/>
        <v>0</v>
      </c>
      <c r="P1701" s="4" t="str">
        <f>IF(AW1701=0,"",VLOOKUP(AW1701,skillbasedata!A:B,2,TRUE))</f>
        <v/>
      </c>
      <c r="Q1701" s="48">
        <f t="shared" si="372"/>
        <v>0</v>
      </c>
      <c r="R1701" s="4" t="str">
        <f>IF(AX1701=0,"",VLOOKUP(AX1701,skillbasedata!A:B,2,TRUE))</f>
        <v/>
      </c>
      <c r="S1701" s="48">
        <f t="shared" si="373"/>
        <v>0</v>
      </c>
      <c r="T1701" s="48">
        <f t="shared" si="374"/>
        <v>0</v>
      </c>
      <c r="U1701" s="48">
        <f t="shared" si="375"/>
        <v>0</v>
      </c>
      <c r="V1701" s="51">
        <f t="shared" si="376"/>
        <v>482</v>
      </c>
      <c r="W1701" s="26" t="s">
        <v>4021</v>
      </c>
      <c r="X1701" s="26">
        <v>1</v>
      </c>
      <c r="Y1701" s="26">
        <v>482</v>
      </c>
      <c r="Z1701" s="26">
        <v>3009002</v>
      </c>
      <c r="AA1701" s="26">
        <v>242</v>
      </c>
      <c r="AB1701" s="26">
        <v>8</v>
      </c>
      <c r="AC1701" s="26">
        <v>20000</v>
      </c>
      <c r="AD1701" s="26">
        <v>0</v>
      </c>
      <c r="AE1701" s="26">
        <v>2</v>
      </c>
      <c r="AF1701" s="26">
        <v>1</v>
      </c>
      <c r="AG1701" s="26">
        <v>1</v>
      </c>
      <c r="AH1701" s="26">
        <v>0</v>
      </c>
      <c r="AI1701" s="26">
        <v>0</v>
      </c>
      <c r="AJ1701" s="26">
        <v>0</v>
      </c>
      <c r="AK1701" s="26">
        <v>0</v>
      </c>
      <c r="AL1701" s="26">
        <v>0</v>
      </c>
      <c r="AM1701" s="26">
        <v>0</v>
      </c>
      <c r="AN1701" s="26">
        <v>13</v>
      </c>
      <c r="AO1701" s="26">
        <v>0</v>
      </c>
      <c r="AP1701" s="26">
        <v>0</v>
      </c>
      <c r="AQ1701" s="26">
        <v>0</v>
      </c>
      <c r="AR1701" s="26">
        <v>0</v>
      </c>
      <c r="AS1701" s="26">
        <v>0</v>
      </c>
      <c r="AT1701" s="26">
        <v>0</v>
      </c>
      <c r="AU1701" s="26">
        <v>0</v>
      </c>
      <c r="AV1701" s="26">
        <v>0</v>
      </c>
      <c r="AW1701" s="26">
        <v>0</v>
      </c>
      <c r="AX1701" s="26">
        <v>0</v>
      </c>
      <c r="AY1701" s="26">
        <v>0</v>
      </c>
      <c r="AZ1701" s="26">
        <v>0</v>
      </c>
      <c r="BA1701" s="26">
        <v>0</v>
      </c>
      <c r="BB1701" s="26">
        <v>0</v>
      </c>
      <c r="BC1701" s="26">
        <v>0</v>
      </c>
      <c r="BD1701" s="26" t="s">
        <v>2309</v>
      </c>
      <c r="BE1701" s="26">
        <v>0</v>
      </c>
      <c r="BF1701" s="26">
        <v>0</v>
      </c>
      <c r="BG1701" s="54" t="str">
        <f t="shared" si="377"/>
        <v>01E2</v>
      </c>
      <c r="BH1701" s="9"/>
      <c r="BI1701" s="9"/>
    </row>
    <row r="1702" ht="16.5" spans="1:61">
      <c r="A1702" s="4">
        <f t="shared" si="364"/>
        <v>1</v>
      </c>
      <c r="B1702" s="4" t="str">
        <f>IF(X1702=0,"",VLOOKUP(Y1702,seriesName!A:B,2,TRUE))</f>
        <v>探明的单片眼镜</v>
      </c>
      <c r="C1702" s="4" t="str">
        <f>IF(A1702=1,VLOOKUP(V1702,Head!A:B,2,TRUE),IF(A1702=2,VLOOKUP(V1702,Chest!A:B,2,TRUE),IF(A1702=3,VLOOKUP(V1702,Arm!A:B,2,TRUE),IF(A1702=4,VLOOKUP(V1702,Waist!A:B,2,TRUE),IF(A1702=5,VLOOKUP(V1702,Leg!A:B,2,TRUE),"")))))</f>
        <v>探明的单片眼镜</v>
      </c>
      <c r="D1702" s="44" t="str">
        <f>IF(X1702=1,VLOOKUP(AA1702,modelID!A:B,2,FALSE),"")</f>
        <v>pl406</v>
      </c>
      <c r="E1702" s="45">
        <f>IF(X1702=0,"",AH1702+VLOOKUP(AN1702,BuildupTable!L:O,4,FALSE))</f>
        <v>20</v>
      </c>
      <c r="F1702" s="1">
        <f t="shared" si="365"/>
        <v>0</v>
      </c>
      <c r="G1702" s="1">
        <f t="shared" si="366"/>
        <v>0</v>
      </c>
      <c r="H1702" s="1">
        <f t="shared" si="367"/>
        <v>0</v>
      </c>
      <c r="I1702" s="1">
        <f t="shared" si="368"/>
        <v>0</v>
      </c>
      <c r="J1702" s="4" t="str">
        <f>IF(AT1702=0,"",VLOOKUP(AT1702,skillbasedata!A:B,2,TRUE))</f>
        <v/>
      </c>
      <c r="K1702" s="48">
        <f t="shared" si="369"/>
        <v>0</v>
      </c>
      <c r="L1702" s="4" t="str">
        <f>IF(AU1702=0,"",VLOOKUP(AU1702,skillbasedata!A:B,2,TRUE))</f>
        <v/>
      </c>
      <c r="M1702" s="48">
        <f t="shared" si="370"/>
        <v>0</v>
      </c>
      <c r="N1702" s="4" t="str">
        <f>IF(AV1702=0,"",VLOOKUP(AV1702,skillbasedata!A:B,2,TRUE))</f>
        <v/>
      </c>
      <c r="O1702" s="48">
        <f t="shared" si="371"/>
        <v>0</v>
      </c>
      <c r="P1702" s="4" t="str">
        <f>IF(AW1702=0,"",VLOOKUP(AW1702,skillbasedata!A:B,2,TRUE))</f>
        <v/>
      </c>
      <c r="Q1702" s="48">
        <f t="shared" si="372"/>
        <v>0</v>
      </c>
      <c r="R1702" s="4" t="str">
        <f>IF(AX1702=0,"",VLOOKUP(AX1702,skillbasedata!A:B,2,TRUE))</f>
        <v/>
      </c>
      <c r="S1702" s="48">
        <f t="shared" si="373"/>
        <v>0</v>
      </c>
      <c r="T1702" s="48">
        <f t="shared" si="374"/>
        <v>0</v>
      </c>
      <c r="U1702" s="48">
        <f t="shared" si="375"/>
        <v>0</v>
      </c>
      <c r="V1702" s="51">
        <f t="shared" si="376"/>
        <v>484</v>
      </c>
      <c r="W1702" s="26" t="s">
        <v>4022</v>
      </c>
      <c r="X1702" s="26">
        <v>1</v>
      </c>
      <c r="Y1702" s="26">
        <v>484</v>
      </c>
      <c r="Z1702" s="26">
        <v>3009211</v>
      </c>
      <c r="AA1702" s="26">
        <v>224</v>
      </c>
      <c r="AB1702" s="26">
        <v>8</v>
      </c>
      <c r="AC1702" s="26">
        <v>20000</v>
      </c>
      <c r="AD1702" s="26">
        <v>0</v>
      </c>
      <c r="AE1702" s="26">
        <v>2</v>
      </c>
      <c r="AF1702" s="26">
        <v>1</v>
      </c>
      <c r="AG1702" s="26">
        <v>1</v>
      </c>
      <c r="AH1702" s="26">
        <v>0</v>
      </c>
      <c r="AI1702" s="26">
        <v>0</v>
      </c>
      <c r="AJ1702" s="26">
        <v>0</v>
      </c>
      <c r="AK1702" s="26">
        <v>0</v>
      </c>
      <c r="AL1702" s="26">
        <v>0</v>
      </c>
      <c r="AM1702" s="26">
        <v>0</v>
      </c>
      <c r="AN1702" s="26">
        <v>13</v>
      </c>
      <c r="AO1702" s="26">
        <v>0</v>
      </c>
      <c r="AP1702" s="26">
        <v>0</v>
      </c>
      <c r="AQ1702" s="26">
        <v>0</v>
      </c>
      <c r="AR1702" s="26">
        <v>0</v>
      </c>
      <c r="AS1702" s="26">
        <v>0</v>
      </c>
      <c r="AT1702" s="26">
        <v>0</v>
      </c>
      <c r="AU1702" s="26">
        <v>0</v>
      </c>
      <c r="AV1702" s="26">
        <v>0</v>
      </c>
      <c r="AW1702" s="26">
        <v>0</v>
      </c>
      <c r="AX1702" s="26">
        <v>0</v>
      </c>
      <c r="AY1702" s="26">
        <v>0</v>
      </c>
      <c r="AZ1702" s="26">
        <v>0</v>
      </c>
      <c r="BA1702" s="26">
        <v>0</v>
      </c>
      <c r="BB1702" s="26">
        <v>0</v>
      </c>
      <c r="BC1702" s="26">
        <v>0</v>
      </c>
      <c r="BD1702" s="26" t="s">
        <v>2309</v>
      </c>
      <c r="BE1702" s="26">
        <v>0</v>
      </c>
      <c r="BF1702" s="26">
        <v>0</v>
      </c>
      <c r="BG1702" s="54" t="str">
        <f t="shared" si="377"/>
        <v>01E4</v>
      </c>
      <c r="BH1702" s="9"/>
      <c r="BI1702" s="9"/>
    </row>
    <row r="1703" ht="16.5" spans="1:61">
      <c r="A1703" s="4">
        <f t="shared" si="364"/>
        <v>0</v>
      </c>
      <c r="B1703" s="4" t="str">
        <f>IF(X1703=0,"",VLOOKUP(Y1703,seriesName!A:B,2,TRUE))</f>
        <v/>
      </c>
      <c r="C1703" s="4" t="str">
        <f>IF(A1703=1,VLOOKUP(V1703,Head!A:B,2,TRUE),IF(A1703=2,VLOOKUP(V1703,Chest!A:B,2,TRUE),IF(A1703=3,VLOOKUP(V1703,Arm!A:B,2,TRUE),IF(A1703=4,VLOOKUP(V1703,Waist!A:B,2,TRUE),IF(A1703=5,VLOOKUP(V1703,Leg!A:B,2,TRUE),"")))))</f>
        <v/>
      </c>
      <c r="D1703" s="44" t="str">
        <f>IF(X1703=1,VLOOKUP(AA1703,modelID!A:B,2,FALSE),"")</f>
        <v/>
      </c>
      <c r="E1703" s="45" t="str">
        <f>IF(X1703=0,"",AH1703+VLOOKUP(AN1703,BuildupTable!L:O,4,FALSE))</f>
        <v/>
      </c>
      <c r="F1703" s="1">
        <f t="shared" si="365"/>
        <v>0</v>
      </c>
      <c r="G1703" s="1">
        <f t="shared" si="366"/>
        <v>0</v>
      </c>
      <c r="H1703" s="1">
        <f t="shared" si="367"/>
        <v>0</v>
      </c>
      <c r="I1703" s="1">
        <f t="shared" si="368"/>
        <v>0</v>
      </c>
      <c r="J1703" s="4" t="str">
        <f>IF(AT1703=0,"",VLOOKUP(AT1703,skillbasedata!A:B,2,TRUE))</f>
        <v/>
      </c>
      <c r="K1703" s="48">
        <f t="shared" si="369"/>
        <v>0</v>
      </c>
      <c r="L1703" s="4" t="str">
        <f>IF(AU1703=0,"",VLOOKUP(AU1703,skillbasedata!A:B,2,TRUE))</f>
        <v/>
      </c>
      <c r="M1703" s="48">
        <f t="shared" si="370"/>
        <v>0</v>
      </c>
      <c r="N1703" s="4" t="str">
        <f>IF(AV1703=0,"",VLOOKUP(AV1703,skillbasedata!A:B,2,TRUE))</f>
        <v/>
      </c>
      <c r="O1703" s="48">
        <f t="shared" si="371"/>
        <v>0</v>
      </c>
      <c r="P1703" s="4" t="str">
        <f>IF(AW1703=0,"",VLOOKUP(AW1703,skillbasedata!A:B,2,TRUE))</f>
        <v/>
      </c>
      <c r="Q1703" s="48">
        <f t="shared" si="372"/>
        <v>0</v>
      </c>
      <c r="R1703" s="4" t="str">
        <f>IF(AX1703=0,"",VLOOKUP(AX1703,skillbasedata!A:B,2,TRUE))</f>
        <v/>
      </c>
      <c r="S1703" s="48">
        <f t="shared" si="373"/>
        <v>0</v>
      </c>
      <c r="T1703" s="48">
        <f t="shared" si="374"/>
        <v>0</v>
      </c>
      <c r="U1703" s="48">
        <f t="shared" si="375"/>
        <v>0</v>
      </c>
      <c r="V1703" s="51">
        <f t="shared" si="376"/>
        <v>484</v>
      </c>
      <c r="W1703" s="26" t="s">
        <v>4023</v>
      </c>
      <c r="X1703" s="26">
        <v>0</v>
      </c>
      <c r="Y1703" s="26">
        <v>484</v>
      </c>
      <c r="Z1703" s="26">
        <v>3009211</v>
      </c>
      <c r="AA1703" s="26">
        <v>224</v>
      </c>
      <c r="AB1703" s="26">
        <v>8</v>
      </c>
      <c r="AC1703" s="26">
        <v>20000</v>
      </c>
      <c r="AD1703" s="26">
        <v>0</v>
      </c>
      <c r="AE1703" s="26">
        <v>2</v>
      </c>
      <c r="AF1703" s="26">
        <v>1</v>
      </c>
      <c r="AG1703" s="26">
        <v>1</v>
      </c>
      <c r="AH1703" s="26">
        <v>0</v>
      </c>
      <c r="AI1703" s="26">
        <v>0</v>
      </c>
      <c r="AJ1703" s="26">
        <v>0</v>
      </c>
      <c r="AK1703" s="26">
        <v>0</v>
      </c>
      <c r="AL1703" s="26">
        <v>0</v>
      </c>
      <c r="AM1703" s="26">
        <v>0</v>
      </c>
      <c r="AN1703" s="26">
        <v>13</v>
      </c>
      <c r="AO1703" s="26">
        <v>0</v>
      </c>
      <c r="AP1703" s="26">
        <v>0</v>
      </c>
      <c r="AQ1703" s="26">
        <v>0</v>
      </c>
      <c r="AR1703" s="26">
        <v>0</v>
      </c>
      <c r="AS1703" s="26">
        <v>0</v>
      </c>
      <c r="AT1703" s="26">
        <v>0</v>
      </c>
      <c r="AU1703" s="26">
        <v>0</v>
      </c>
      <c r="AV1703" s="26">
        <v>0</v>
      </c>
      <c r="AW1703" s="26">
        <v>0</v>
      </c>
      <c r="AX1703" s="26">
        <v>0</v>
      </c>
      <c r="AY1703" s="26">
        <v>0</v>
      </c>
      <c r="AZ1703" s="26">
        <v>0</v>
      </c>
      <c r="BA1703" s="26">
        <v>0</v>
      </c>
      <c r="BB1703" s="26">
        <v>0</v>
      </c>
      <c r="BC1703" s="26">
        <v>0</v>
      </c>
      <c r="BD1703" s="26" t="s">
        <v>2309</v>
      </c>
      <c r="BE1703" s="26">
        <v>0</v>
      </c>
      <c r="BF1703" s="26">
        <v>0</v>
      </c>
      <c r="BG1703" s="54" t="str">
        <f t="shared" si="377"/>
        <v>01E4</v>
      </c>
      <c r="BH1703" s="9"/>
      <c r="BI1703" s="9"/>
    </row>
    <row r="1704" ht="16.5" spans="1:61">
      <c r="A1704" s="4">
        <f t="shared" si="364"/>
        <v>0</v>
      </c>
      <c r="B1704" s="4" t="str">
        <f>IF(X1704=0,"",VLOOKUP(Y1704,seriesName!A:B,2,TRUE))</f>
        <v/>
      </c>
      <c r="C1704" s="4" t="str">
        <f>IF(A1704=1,VLOOKUP(V1704,Head!A:B,2,TRUE),IF(A1704=2,VLOOKUP(V1704,Chest!A:B,2,TRUE),IF(A1704=3,VLOOKUP(V1704,Arm!A:B,2,TRUE),IF(A1704=4,VLOOKUP(V1704,Waist!A:B,2,TRUE),IF(A1704=5,VLOOKUP(V1704,Leg!A:B,2,TRUE),"")))))</f>
        <v/>
      </c>
      <c r="D1704" s="44" t="str">
        <f>IF(X1704=1,VLOOKUP(AA1704,modelID!A:B,2,FALSE),"")</f>
        <v/>
      </c>
      <c r="E1704" s="45" t="str">
        <f>IF(X1704=0,"",AH1704+VLOOKUP(AN1704,BuildupTable!L:O,4,FALSE))</f>
        <v/>
      </c>
      <c r="F1704" s="1">
        <f t="shared" si="365"/>
        <v>0</v>
      </c>
      <c r="G1704" s="1">
        <f t="shared" si="366"/>
        <v>0</v>
      </c>
      <c r="H1704" s="1">
        <f t="shared" si="367"/>
        <v>0</v>
      </c>
      <c r="I1704" s="1">
        <f t="shared" si="368"/>
        <v>0</v>
      </c>
      <c r="J1704" s="4" t="str">
        <f>IF(AT1704=0,"",VLOOKUP(AT1704,skillbasedata!A:B,2,TRUE))</f>
        <v/>
      </c>
      <c r="K1704" s="48">
        <f t="shared" si="369"/>
        <v>0</v>
      </c>
      <c r="L1704" s="4" t="str">
        <f>IF(AU1704=0,"",VLOOKUP(AU1704,skillbasedata!A:B,2,TRUE))</f>
        <v/>
      </c>
      <c r="M1704" s="48">
        <f t="shared" si="370"/>
        <v>0</v>
      </c>
      <c r="N1704" s="4" t="str">
        <f>IF(AV1704=0,"",VLOOKUP(AV1704,skillbasedata!A:B,2,TRUE))</f>
        <v/>
      </c>
      <c r="O1704" s="48">
        <f t="shared" si="371"/>
        <v>0</v>
      </c>
      <c r="P1704" s="4" t="str">
        <f>IF(AW1704=0,"",VLOOKUP(AW1704,skillbasedata!A:B,2,TRUE))</f>
        <v/>
      </c>
      <c r="Q1704" s="48">
        <f t="shared" si="372"/>
        <v>0</v>
      </c>
      <c r="R1704" s="4" t="str">
        <f>IF(AX1704=0,"",VLOOKUP(AX1704,skillbasedata!A:B,2,TRUE))</f>
        <v/>
      </c>
      <c r="S1704" s="48">
        <f t="shared" si="373"/>
        <v>0</v>
      </c>
      <c r="T1704" s="48">
        <f t="shared" si="374"/>
        <v>0</v>
      </c>
      <c r="U1704" s="48">
        <f t="shared" si="375"/>
        <v>0</v>
      </c>
      <c r="V1704" s="51">
        <f t="shared" si="376"/>
        <v>484</v>
      </c>
      <c r="W1704" s="26" t="s">
        <v>4024</v>
      </c>
      <c r="X1704" s="26">
        <v>0</v>
      </c>
      <c r="Y1704" s="26">
        <v>484</v>
      </c>
      <c r="Z1704" s="26">
        <v>3009211</v>
      </c>
      <c r="AA1704" s="26">
        <v>224</v>
      </c>
      <c r="AB1704" s="26">
        <v>8</v>
      </c>
      <c r="AC1704" s="26">
        <v>20000</v>
      </c>
      <c r="AD1704" s="26">
        <v>0</v>
      </c>
      <c r="AE1704" s="26">
        <v>2</v>
      </c>
      <c r="AF1704" s="26">
        <v>1</v>
      </c>
      <c r="AG1704" s="26">
        <v>1</v>
      </c>
      <c r="AH1704" s="26">
        <v>0</v>
      </c>
      <c r="AI1704" s="26">
        <v>0</v>
      </c>
      <c r="AJ1704" s="26">
        <v>0</v>
      </c>
      <c r="AK1704" s="26">
        <v>0</v>
      </c>
      <c r="AL1704" s="26">
        <v>0</v>
      </c>
      <c r="AM1704" s="26">
        <v>0</v>
      </c>
      <c r="AN1704" s="26">
        <v>13</v>
      </c>
      <c r="AO1704" s="26">
        <v>0</v>
      </c>
      <c r="AP1704" s="26">
        <v>0</v>
      </c>
      <c r="AQ1704" s="26">
        <v>0</v>
      </c>
      <c r="AR1704" s="26">
        <v>0</v>
      </c>
      <c r="AS1704" s="26">
        <v>0</v>
      </c>
      <c r="AT1704" s="26">
        <v>0</v>
      </c>
      <c r="AU1704" s="26">
        <v>0</v>
      </c>
      <c r="AV1704" s="26">
        <v>0</v>
      </c>
      <c r="AW1704" s="26">
        <v>0</v>
      </c>
      <c r="AX1704" s="26">
        <v>0</v>
      </c>
      <c r="AY1704" s="26">
        <v>0</v>
      </c>
      <c r="AZ1704" s="26">
        <v>0</v>
      </c>
      <c r="BA1704" s="26">
        <v>0</v>
      </c>
      <c r="BB1704" s="26">
        <v>0</v>
      </c>
      <c r="BC1704" s="26">
        <v>0</v>
      </c>
      <c r="BD1704" s="26" t="s">
        <v>2309</v>
      </c>
      <c r="BE1704" s="26">
        <v>0</v>
      </c>
      <c r="BF1704" s="26">
        <v>0</v>
      </c>
      <c r="BG1704" s="54" t="str">
        <f t="shared" si="377"/>
        <v>01E4</v>
      </c>
      <c r="BH1704" s="9"/>
      <c r="BI1704" s="9"/>
    </row>
    <row r="1705" ht="16.5" spans="1:61">
      <c r="A1705" s="4">
        <f t="shared" si="364"/>
        <v>0</v>
      </c>
      <c r="B1705" s="4" t="str">
        <f>IF(X1705=0,"",VLOOKUP(Y1705,seriesName!A:B,2,TRUE))</f>
        <v/>
      </c>
      <c r="C1705" s="4" t="str">
        <f>IF(A1705=1,VLOOKUP(V1705,Head!A:B,2,TRUE),IF(A1705=2,VLOOKUP(V1705,Chest!A:B,2,TRUE),IF(A1705=3,VLOOKUP(V1705,Arm!A:B,2,TRUE),IF(A1705=4,VLOOKUP(V1705,Waist!A:B,2,TRUE),IF(A1705=5,VLOOKUP(V1705,Leg!A:B,2,TRUE),"")))))</f>
        <v/>
      </c>
      <c r="D1705" s="44" t="str">
        <f>IF(X1705=1,VLOOKUP(AA1705,modelID!A:B,2,FALSE),"")</f>
        <v/>
      </c>
      <c r="E1705" s="45" t="str">
        <f>IF(X1705=0,"",AH1705+VLOOKUP(AN1705,BuildupTable!L:O,4,FALSE))</f>
        <v/>
      </c>
      <c r="F1705" s="1">
        <f t="shared" si="365"/>
        <v>0</v>
      </c>
      <c r="G1705" s="1">
        <f t="shared" si="366"/>
        <v>0</v>
      </c>
      <c r="H1705" s="1">
        <f t="shared" si="367"/>
        <v>0</v>
      </c>
      <c r="I1705" s="1">
        <f t="shared" si="368"/>
        <v>0</v>
      </c>
      <c r="J1705" s="4" t="str">
        <f>IF(AT1705=0,"",VLOOKUP(AT1705,skillbasedata!A:B,2,TRUE))</f>
        <v/>
      </c>
      <c r="K1705" s="48">
        <f t="shared" si="369"/>
        <v>0</v>
      </c>
      <c r="L1705" s="4" t="str">
        <f>IF(AU1705=0,"",VLOOKUP(AU1705,skillbasedata!A:B,2,TRUE))</f>
        <v/>
      </c>
      <c r="M1705" s="48">
        <f t="shared" si="370"/>
        <v>0</v>
      </c>
      <c r="N1705" s="4" t="str">
        <f>IF(AV1705=0,"",VLOOKUP(AV1705,skillbasedata!A:B,2,TRUE))</f>
        <v/>
      </c>
      <c r="O1705" s="48">
        <f t="shared" si="371"/>
        <v>0</v>
      </c>
      <c r="P1705" s="4" t="str">
        <f>IF(AW1705=0,"",VLOOKUP(AW1705,skillbasedata!A:B,2,TRUE))</f>
        <v/>
      </c>
      <c r="Q1705" s="48">
        <f t="shared" si="372"/>
        <v>0</v>
      </c>
      <c r="R1705" s="4" t="str">
        <f>IF(AX1705=0,"",VLOOKUP(AX1705,skillbasedata!A:B,2,TRUE))</f>
        <v/>
      </c>
      <c r="S1705" s="48">
        <f t="shared" si="373"/>
        <v>0</v>
      </c>
      <c r="T1705" s="48">
        <f t="shared" si="374"/>
        <v>0</v>
      </c>
      <c r="U1705" s="48">
        <f t="shared" si="375"/>
        <v>0</v>
      </c>
      <c r="V1705" s="51">
        <f t="shared" si="376"/>
        <v>484</v>
      </c>
      <c r="W1705" s="26" t="s">
        <v>4025</v>
      </c>
      <c r="X1705" s="26">
        <v>0</v>
      </c>
      <c r="Y1705" s="26">
        <v>484</v>
      </c>
      <c r="Z1705" s="26">
        <v>3009211</v>
      </c>
      <c r="AA1705" s="26">
        <v>224</v>
      </c>
      <c r="AB1705" s="26">
        <v>8</v>
      </c>
      <c r="AC1705" s="26">
        <v>20000</v>
      </c>
      <c r="AD1705" s="26">
        <v>0</v>
      </c>
      <c r="AE1705" s="26">
        <v>2</v>
      </c>
      <c r="AF1705" s="26">
        <v>1</v>
      </c>
      <c r="AG1705" s="26">
        <v>1</v>
      </c>
      <c r="AH1705" s="26">
        <v>0</v>
      </c>
      <c r="AI1705" s="26">
        <v>0</v>
      </c>
      <c r="AJ1705" s="26">
        <v>0</v>
      </c>
      <c r="AK1705" s="26">
        <v>0</v>
      </c>
      <c r="AL1705" s="26">
        <v>0</v>
      </c>
      <c r="AM1705" s="26">
        <v>0</v>
      </c>
      <c r="AN1705" s="26">
        <v>13</v>
      </c>
      <c r="AO1705" s="26">
        <v>0</v>
      </c>
      <c r="AP1705" s="26">
        <v>0</v>
      </c>
      <c r="AQ1705" s="26">
        <v>0</v>
      </c>
      <c r="AR1705" s="26">
        <v>0</v>
      </c>
      <c r="AS1705" s="26">
        <v>0</v>
      </c>
      <c r="AT1705" s="26">
        <v>0</v>
      </c>
      <c r="AU1705" s="26">
        <v>0</v>
      </c>
      <c r="AV1705" s="26">
        <v>0</v>
      </c>
      <c r="AW1705" s="26">
        <v>0</v>
      </c>
      <c r="AX1705" s="26">
        <v>0</v>
      </c>
      <c r="AY1705" s="26">
        <v>0</v>
      </c>
      <c r="AZ1705" s="26">
        <v>0</v>
      </c>
      <c r="BA1705" s="26">
        <v>0</v>
      </c>
      <c r="BB1705" s="26">
        <v>0</v>
      </c>
      <c r="BC1705" s="26">
        <v>0</v>
      </c>
      <c r="BD1705" s="26" t="s">
        <v>2309</v>
      </c>
      <c r="BE1705" s="26">
        <v>0</v>
      </c>
      <c r="BF1705" s="26">
        <v>0</v>
      </c>
      <c r="BG1705" s="54" t="str">
        <f t="shared" si="377"/>
        <v>01E4</v>
      </c>
      <c r="BH1705" s="9"/>
      <c r="BI1705" s="9"/>
    </row>
    <row r="1706" ht="16.5" spans="1:61">
      <c r="A1706" s="4">
        <f t="shared" si="364"/>
        <v>0</v>
      </c>
      <c r="B1706" s="4" t="str">
        <f>IF(X1706=0,"",VLOOKUP(Y1706,seriesName!A:B,2,TRUE))</f>
        <v/>
      </c>
      <c r="C1706" s="4" t="str">
        <f>IF(A1706=1,VLOOKUP(V1706,Head!A:B,2,TRUE),IF(A1706=2,VLOOKUP(V1706,Chest!A:B,2,TRUE),IF(A1706=3,VLOOKUP(V1706,Arm!A:B,2,TRUE),IF(A1706=4,VLOOKUP(V1706,Waist!A:B,2,TRUE),IF(A1706=5,VLOOKUP(V1706,Leg!A:B,2,TRUE),"")))))</f>
        <v/>
      </c>
      <c r="D1706" s="44" t="str">
        <f>IF(X1706=1,VLOOKUP(AA1706,modelID!A:B,2,FALSE),"")</f>
        <v/>
      </c>
      <c r="E1706" s="45" t="str">
        <f>IF(X1706=0,"",AH1706+VLOOKUP(AN1706,BuildupTable!L:O,4,FALSE))</f>
        <v/>
      </c>
      <c r="F1706" s="1">
        <f t="shared" si="365"/>
        <v>0</v>
      </c>
      <c r="G1706" s="1">
        <f t="shared" si="366"/>
        <v>0</v>
      </c>
      <c r="H1706" s="1">
        <f t="shared" si="367"/>
        <v>0</v>
      </c>
      <c r="I1706" s="1">
        <f t="shared" si="368"/>
        <v>0</v>
      </c>
      <c r="J1706" s="4" t="str">
        <f>IF(AT1706=0,"",VLOOKUP(AT1706,skillbasedata!A:B,2,TRUE))</f>
        <v/>
      </c>
      <c r="K1706" s="48">
        <f t="shared" si="369"/>
        <v>0</v>
      </c>
      <c r="L1706" s="4" t="str">
        <f>IF(AU1706=0,"",VLOOKUP(AU1706,skillbasedata!A:B,2,TRUE))</f>
        <v/>
      </c>
      <c r="M1706" s="48">
        <f t="shared" si="370"/>
        <v>0</v>
      </c>
      <c r="N1706" s="4" t="str">
        <f>IF(AV1706=0,"",VLOOKUP(AV1706,skillbasedata!A:B,2,TRUE))</f>
        <v/>
      </c>
      <c r="O1706" s="48">
        <f t="shared" si="371"/>
        <v>0</v>
      </c>
      <c r="P1706" s="4" t="str">
        <f>IF(AW1706=0,"",VLOOKUP(AW1706,skillbasedata!A:B,2,TRUE))</f>
        <v/>
      </c>
      <c r="Q1706" s="48">
        <f t="shared" si="372"/>
        <v>0</v>
      </c>
      <c r="R1706" s="4" t="str">
        <f>IF(AX1706=0,"",VLOOKUP(AX1706,skillbasedata!A:B,2,TRUE))</f>
        <v/>
      </c>
      <c r="S1706" s="48">
        <f t="shared" si="373"/>
        <v>0</v>
      </c>
      <c r="T1706" s="48">
        <f t="shared" si="374"/>
        <v>0</v>
      </c>
      <c r="U1706" s="48">
        <f t="shared" si="375"/>
        <v>0</v>
      </c>
      <c r="V1706" s="51">
        <f t="shared" si="376"/>
        <v>484</v>
      </c>
      <c r="W1706" s="26" t="s">
        <v>4026</v>
      </c>
      <c r="X1706" s="26">
        <v>0</v>
      </c>
      <c r="Y1706" s="26">
        <v>484</v>
      </c>
      <c r="Z1706" s="26">
        <v>3009211</v>
      </c>
      <c r="AA1706" s="26">
        <v>224</v>
      </c>
      <c r="AB1706" s="26">
        <v>8</v>
      </c>
      <c r="AC1706" s="26">
        <v>20000</v>
      </c>
      <c r="AD1706" s="26">
        <v>0</v>
      </c>
      <c r="AE1706" s="26">
        <v>2</v>
      </c>
      <c r="AF1706" s="26">
        <v>1</v>
      </c>
      <c r="AG1706" s="26">
        <v>1</v>
      </c>
      <c r="AH1706" s="26">
        <v>0</v>
      </c>
      <c r="AI1706" s="26">
        <v>0</v>
      </c>
      <c r="AJ1706" s="26">
        <v>0</v>
      </c>
      <c r="AK1706" s="26">
        <v>0</v>
      </c>
      <c r="AL1706" s="26">
        <v>0</v>
      </c>
      <c r="AM1706" s="26">
        <v>0</v>
      </c>
      <c r="AN1706" s="26">
        <v>13</v>
      </c>
      <c r="AO1706" s="26">
        <v>0</v>
      </c>
      <c r="AP1706" s="26">
        <v>0</v>
      </c>
      <c r="AQ1706" s="26">
        <v>0</v>
      </c>
      <c r="AR1706" s="26">
        <v>0</v>
      </c>
      <c r="AS1706" s="26">
        <v>0</v>
      </c>
      <c r="AT1706" s="26">
        <v>0</v>
      </c>
      <c r="AU1706" s="26">
        <v>0</v>
      </c>
      <c r="AV1706" s="26">
        <v>0</v>
      </c>
      <c r="AW1706" s="26">
        <v>0</v>
      </c>
      <c r="AX1706" s="26">
        <v>0</v>
      </c>
      <c r="AY1706" s="26">
        <v>0</v>
      </c>
      <c r="AZ1706" s="26">
        <v>0</v>
      </c>
      <c r="BA1706" s="26">
        <v>0</v>
      </c>
      <c r="BB1706" s="26">
        <v>0</v>
      </c>
      <c r="BC1706" s="26">
        <v>0</v>
      </c>
      <c r="BD1706" s="26" t="s">
        <v>2309</v>
      </c>
      <c r="BE1706" s="26">
        <v>0</v>
      </c>
      <c r="BF1706" s="26">
        <v>0</v>
      </c>
      <c r="BG1706" s="54" t="str">
        <f t="shared" si="377"/>
        <v>01E4</v>
      </c>
      <c r="BH1706" s="9"/>
      <c r="BI1706" s="9"/>
    </row>
    <row r="1707" ht="16.5" spans="1:61">
      <c r="A1707" s="4">
        <f t="shared" si="364"/>
        <v>1</v>
      </c>
      <c r="B1707" s="4" t="str">
        <f>IF(X1707=0,"",VLOOKUP(Y1707,seriesName!A:B,2,TRUE))</f>
        <v>海豚王冠</v>
      </c>
      <c r="C1707" s="4" t="str">
        <f>IF(A1707=1,VLOOKUP(V1707,Head!A:B,2,TRUE),IF(A1707=2,VLOOKUP(V1707,Chest!A:B,2,TRUE),IF(A1707=3,VLOOKUP(V1707,Arm!A:B,2,TRUE),IF(A1707=4,VLOOKUP(V1707,Waist!A:B,2,TRUE),IF(A1707=5,VLOOKUP(V1707,Leg!A:B,2,TRUE),"")))))</f>
        <v>海豚王冠</v>
      </c>
      <c r="D1707" s="44" t="str">
        <f>IF(X1707=1,VLOOKUP(AA1707,modelID!A:B,2,FALSE),"")</f>
        <v>pl401</v>
      </c>
      <c r="E1707" s="45">
        <f>IF(X1707=0,"",AH1707+VLOOKUP(AN1707,BuildupTable!L:O,4,FALSE))</f>
        <v>20</v>
      </c>
      <c r="F1707" s="1">
        <f t="shared" si="365"/>
        <v>0</v>
      </c>
      <c r="G1707" s="1">
        <f t="shared" si="366"/>
        <v>0</v>
      </c>
      <c r="H1707" s="1">
        <f t="shared" si="367"/>
        <v>0</v>
      </c>
      <c r="I1707" s="1">
        <f t="shared" si="368"/>
        <v>0</v>
      </c>
      <c r="J1707" s="4" t="str">
        <f>IF(AT1707=0,"",VLOOKUP(AT1707,skillbasedata!A:B,2,TRUE))</f>
        <v/>
      </c>
      <c r="K1707" s="48">
        <f t="shared" si="369"/>
        <v>0</v>
      </c>
      <c r="L1707" s="4" t="str">
        <f>IF(AU1707=0,"",VLOOKUP(AU1707,skillbasedata!A:B,2,TRUE))</f>
        <v/>
      </c>
      <c r="M1707" s="48">
        <f t="shared" si="370"/>
        <v>0</v>
      </c>
      <c r="N1707" s="4" t="str">
        <f>IF(AV1707=0,"",VLOOKUP(AV1707,skillbasedata!A:B,2,TRUE))</f>
        <v/>
      </c>
      <c r="O1707" s="48">
        <f t="shared" si="371"/>
        <v>0</v>
      </c>
      <c r="P1707" s="4" t="str">
        <f>IF(AW1707=0,"",VLOOKUP(AW1707,skillbasedata!A:B,2,TRUE))</f>
        <v/>
      </c>
      <c r="Q1707" s="48">
        <f t="shared" si="372"/>
        <v>0</v>
      </c>
      <c r="R1707" s="4" t="str">
        <f>IF(AX1707=0,"",VLOOKUP(AX1707,skillbasedata!A:B,2,TRUE))</f>
        <v/>
      </c>
      <c r="S1707" s="48">
        <f t="shared" si="373"/>
        <v>0</v>
      </c>
      <c r="T1707" s="48">
        <f t="shared" si="374"/>
        <v>0</v>
      </c>
      <c r="U1707" s="48">
        <f t="shared" si="375"/>
        <v>0</v>
      </c>
      <c r="V1707" s="51">
        <f t="shared" si="376"/>
        <v>483</v>
      </c>
      <c r="W1707" s="26" t="s">
        <v>4027</v>
      </c>
      <c r="X1707" s="26">
        <v>1</v>
      </c>
      <c r="Y1707" s="26">
        <v>483</v>
      </c>
      <c r="Z1707" s="26">
        <v>3009003</v>
      </c>
      <c r="AA1707" s="26">
        <v>219</v>
      </c>
      <c r="AB1707" s="26">
        <v>9</v>
      </c>
      <c r="AC1707" s="26">
        <v>20000</v>
      </c>
      <c r="AD1707" s="26">
        <v>0</v>
      </c>
      <c r="AE1707" s="26">
        <v>2</v>
      </c>
      <c r="AF1707" s="26">
        <v>1</v>
      </c>
      <c r="AG1707" s="26">
        <v>1</v>
      </c>
      <c r="AH1707" s="26">
        <v>0</v>
      </c>
      <c r="AI1707" s="26">
        <v>0</v>
      </c>
      <c r="AJ1707" s="26">
        <v>0</v>
      </c>
      <c r="AK1707" s="26">
        <v>0</v>
      </c>
      <c r="AL1707" s="26">
        <v>0</v>
      </c>
      <c r="AM1707" s="26">
        <v>0</v>
      </c>
      <c r="AN1707" s="26">
        <v>13</v>
      </c>
      <c r="AO1707" s="26">
        <v>0</v>
      </c>
      <c r="AP1707" s="26">
        <v>0</v>
      </c>
      <c r="AQ1707" s="26">
        <v>0</v>
      </c>
      <c r="AR1707" s="26">
        <v>0</v>
      </c>
      <c r="AS1707" s="26">
        <v>0</v>
      </c>
      <c r="AT1707" s="26">
        <v>0</v>
      </c>
      <c r="AU1707" s="26">
        <v>0</v>
      </c>
      <c r="AV1707" s="26">
        <v>0</v>
      </c>
      <c r="AW1707" s="26">
        <v>0</v>
      </c>
      <c r="AX1707" s="26">
        <v>0</v>
      </c>
      <c r="AY1707" s="26">
        <v>0</v>
      </c>
      <c r="AZ1707" s="26">
        <v>0</v>
      </c>
      <c r="BA1707" s="26">
        <v>0</v>
      </c>
      <c r="BB1707" s="26">
        <v>0</v>
      </c>
      <c r="BC1707" s="26">
        <v>0</v>
      </c>
      <c r="BD1707" s="26" t="s">
        <v>2309</v>
      </c>
      <c r="BE1707" s="26">
        <v>0</v>
      </c>
      <c r="BF1707" s="26">
        <v>0</v>
      </c>
      <c r="BG1707" s="54" t="str">
        <f t="shared" si="377"/>
        <v>01E3</v>
      </c>
      <c r="BH1707" s="9"/>
      <c r="BI1707" s="9"/>
    </row>
    <row r="1708" ht="16.5" spans="1:61">
      <c r="A1708" s="4">
        <f t="shared" si="364"/>
        <v>0</v>
      </c>
      <c r="B1708" s="4" t="str">
        <f>IF(X1708=0,"",VLOOKUP(Y1708,seriesName!A:B,2,TRUE))</f>
        <v/>
      </c>
      <c r="C1708" s="4" t="str">
        <f>IF(A1708=1,VLOOKUP(V1708,Head!A:B,2,TRUE),IF(A1708=2,VLOOKUP(V1708,Chest!A:B,2,TRUE),IF(A1708=3,VLOOKUP(V1708,Arm!A:B,2,TRUE),IF(A1708=4,VLOOKUP(V1708,Waist!A:B,2,TRUE),IF(A1708=5,VLOOKUP(V1708,Leg!A:B,2,TRUE),"")))))</f>
        <v/>
      </c>
      <c r="D1708" s="44" t="str">
        <f>IF(X1708=1,VLOOKUP(AA1708,modelID!A:B,2,FALSE),"")</f>
        <v/>
      </c>
      <c r="E1708" s="45" t="str">
        <f>IF(X1708=0,"",AH1708+VLOOKUP(AN1708,BuildupTable!L:O,4,FALSE))</f>
        <v/>
      </c>
      <c r="F1708" s="1">
        <f t="shared" si="365"/>
        <v>0</v>
      </c>
      <c r="G1708" s="1">
        <f t="shared" si="366"/>
        <v>0</v>
      </c>
      <c r="H1708" s="1">
        <f t="shared" si="367"/>
        <v>0</v>
      </c>
      <c r="I1708" s="1">
        <f t="shared" si="368"/>
        <v>0</v>
      </c>
      <c r="J1708" s="4" t="str">
        <f>IF(AT1708=0,"",VLOOKUP(AT1708,skillbasedata!A:B,2,TRUE))</f>
        <v/>
      </c>
      <c r="K1708" s="48">
        <f t="shared" si="369"/>
        <v>0</v>
      </c>
      <c r="L1708" s="4" t="str">
        <f>IF(AU1708=0,"",VLOOKUP(AU1708,skillbasedata!A:B,2,TRUE))</f>
        <v/>
      </c>
      <c r="M1708" s="48">
        <f t="shared" si="370"/>
        <v>0</v>
      </c>
      <c r="N1708" s="4" t="str">
        <f>IF(AV1708=0,"",VLOOKUP(AV1708,skillbasedata!A:B,2,TRUE))</f>
        <v/>
      </c>
      <c r="O1708" s="48">
        <f t="shared" si="371"/>
        <v>0</v>
      </c>
      <c r="P1708" s="4" t="str">
        <f>IF(AW1708=0,"",VLOOKUP(AW1708,skillbasedata!A:B,2,TRUE))</f>
        <v/>
      </c>
      <c r="Q1708" s="48">
        <f t="shared" si="372"/>
        <v>0</v>
      </c>
      <c r="R1708" s="4" t="str">
        <f>IF(AX1708=0,"",VLOOKUP(AX1708,skillbasedata!A:B,2,TRUE))</f>
        <v/>
      </c>
      <c r="S1708" s="48">
        <f t="shared" si="373"/>
        <v>0</v>
      </c>
      <c r="T1708" s="48">
        <f t="shared" si="374"/>
        <v>0</v>
      </c>
      <c r="U1708" s="48">
        <f t="shared" si="375"/>
        <v>0</v>
      </c>
      <c r="V1708" s="51">
        <f t="shared" si="376"/>
        <v>483</v>
      </c>
      <c r="W1708" s="26" t="s">
        <v>4028</v>
      </c>
      <c r="X1708" s="26">
        <v>0</v>
      </c>
      <c r="Y1708" s="26">
        <v>483</v>
      </c>
      <c r="Z1708" s="26">
        <v>3009003</v>
      </c>
      <c r="AA1708" s="26">
        <v>219</v>
      </c>
      <c r="AB1708" s="26">
        <v>9</v>
      </c>
      <c r="AC1708" s="26">
        <v>20000</v>
      </c>
      <c r="AD1708" s="26">
        <v>0</v>
      </c>
      <c r="AE1708" s="26">
        <v>2</v>
      </c>
      <c r="AF1708" s="26">
        <v>1</v>
      </c>
      <c r="AG1708" s="26">
        <v>1</v>
      </c>
      <c r="AH1708" s="26">
        <v>0</v>
      </c>
      <c r="AI1708" s="26">
        <v>0</v>
      </c>
      <c r="AJ1708" s="26">
        <v>0</v>
      </c>
      <c r="AK1708" s="26">
        <v>0</v>
      </c>
      <c r="AL1708" s="26">
        <v>0</v>
      </c>
      <c r="AM1708" s="26">
        <v>0</v>
      </c>
      <c r="AN1708" s="26">
        <v>13</v>
      </c>
      <c r="AO1708" s="26">
        <v>0</v>
      </c>
      <c r="AP1708" s="26">
        <v>0</v>
      </c>
      <c r="AQ1708" s="26">
        <v>0</v>
      </c>
      <c r="AR1708" s="26">
        <v>0</v>
      </c>
      <c r="AS1708" s="26">
        <v>0</v>
      </c>
      <c r="AT1708" s="26">
        <v>0</v>
      </c>
      <c r="AU1708" s="26">
        <v>0</v>
      </c>
      <c r="AV1708" s="26">
        <v>0</v>
      </c>
      <c r="AW1708" s="26">
        <v>0</v>
      </c>
      <c r="AX1708" s="26">
        <v>0</v>
      </c>
      <c r="AY1708" s="26">
        <v>0</v>
      </c>
      <c r="AZ1708" s="26">
        <v>0</v>
      </c>
      <c r="BA1708" s="26">
        <v>0</v>
      </c>
      <c r="BB1708" s="26">
        <v>0</v>
      </c>
      <c r="BC1708" s="26">
        <v>0</v>
      </c>
      <c r="BD1708" s="26" t="s">
        <v>2309</v>
      </c>
      <c r="BE1708" s="26">
        <v>0</v>
      </c>
      <c r="BF1708" s="26">
        <v>0</v>
      </c>
      <c r="BG1708" s="54" t="str">
        <f t="shared" si="377"/>
        <v>01E3</v>
      </c>
      <c r="BH1708" s="9"/>
      <c r="BI1708" s="9"/>
    </row>
    <row r="1709" ht="16.5" spans="1:61">
      <c r="A1709" s="4">
        <f t="shared" si="364"/>
        <v>0</v>
      </c>
      <c r="B1709" s="4" t="str">
        <f>IF(X1709=0,"",VLOOKUP(Y1709,seriesName!A:B,2,TRUE))</f>
        <v/>
      </c>
      <c r="C1709" s="4" t="str">
        <f>IF(A1709=1,VLOOKUP(V1709,Head!A:B,2,TRUE),IF(A1709=2,VLOOKUP(V1709,Chest!A:B,2,TRUE),IF(A1709=3,VLOOKUP(V1709,Arm!A:B,2,TRUE),IF(A1709=4,VLOOKUP(V1709,Waist!A:B,2,TRUE),IF(A1709=5,VLOOKUP(V1709,Leg!A:B,2,TRUE),"")))))</f>
        <v/>
      </c>
      <c r="D1709" s="44" t="str">
        <f>IF(X1709=1,VLOOKUP(AA1709,modelID!A:B,2,FALSE),"")</f>
        <v/>
      </c>
      <c r="E1709" s="45" t="str">
        <f>IF(X1709=0,"",AH1709+VLOOKUP(AN1709,BuildupTable!L:O,4,FALSE))</f>
        <v/>
      </c>
      <c r="F1709" s="1">
        <f t="shared" si="365"/>
        <v>0</v>
      </c>
      <c r="G1709" s="1">
        <f t="shared" si="366"/>
        <v>0</v>
      </c>
      <c r="H1709" s="1">
        <f t="shared" si="367"/>
        <v>0</v>
      </c>
      <c r="I1709" s="1">
        <f t="shared" si="368"/>
        <v>0</v>
      </c>
      <c r="J1709" s="4" t="str">
        <f>IF(AT1709=0,"",VLOOKUP(AT1709,skillbasedata!A:B,2,TRUE))</f>
        <v/>
      </c>
      <c r="K1709" s="48">
        <f t="shared" si="369"/>
        <v>0</v>
      </c>
      <c r="L1709" s="4" t="str">
        <f>IF(AU1709=0,"",VLOOKUP(AU1709,skillbasedata!A:B,2,TRUE))</f>
        <v/>
      </c>
      <c r="M1709" s="48">
        <f t="shared" si="370"/>
        <v>0</v>
      </c>
      <c r="N1709" s="4" t="str">
        <f>IF(AV1709=0,"",VLOOKUP(AV1709,skillbasedata!A:B,2,TRUE))</f>
        <v/>
      </c>
      <c r="O1709" s="48">
        <f t="shared" si="371"/>
        <v>0</v>
      </c>
      <c r="P1709" s="4" t="str">
        <f>IF(AW1709=0,"",VLOOKUP(AW1709,skillbasedata!A:B,2,TRUE))</f>
        <v/>
      </c>
      <c r="Q1709" s="48">
        <f t="shared" si="372"/>
        <v>0</v>
      </c>
      <c r="R1709" s="4" t="str">
        <f>IF(AX1709=0,"",VLOOKUP(AX1709,skillbasedata!A:B,2,TRUE))</f>
        <v/>
      </c>
      <c r="S1709" s="48">
        <f t="shared" si="373"/>
        <v>0</v>
      </c>
      <c r="T1709" s="48">
        <f t="shared" si="374"/>
        <v>0</v>
      </c>
      <c r="U1709" s="48">
        <f t="shared" si="375"/>
        <v>0</v>
      </c>
      <c r="V1709" s="51">
        <f t="shared" si="376"/>
        <v>483</v>
      </c>
      <c r="W1709" s="26" t="s">
        <v>4029</v>
      </c>
      <c r="X1709" s="26">
        <v>0</v>
      </c>
      <c r="Y1709" s="26">
        <v>483</v>
      </c>
      <c r="Z1709" s="26">
        <v>3009003</v>
      </c>
      <c r="AA1709" s="26">
        <v>219</v>
      </c>
      <c r="AB1709" s="26">
        <v>9</v>
      </c>
      <c r="AC1709" s="26">
        <v>20000</v>
      </c>
      <c r="AD1709" s="26">
        <v>0</v>
      </c>
      <c r="AE1709" s="26">
        <v>2</v>
      </c>
      <c r="AF1709" s="26">
        <v>1</v>
      </c>
      <c r="AG1709" s="26">
        <v>1</v>
      </c>
      <c r="AH1709" s="26">
        <v>0</v>
      </c>
      <c r="AI1709" s="26">
        <v>0</v>
      </c>
      <c r="AJ1709" s="26">
        <v>0</v>
      </c>
      <c r="AK1709" s="26">
        <v>0</v>
      </c>
      <c r="AL1709" s="26">
        <v>0</v>
      </c>
      <c r="AM1709" s="26">
        <v>0</v>
      </c>
      <c r="AN1709" s="26">
        <v>13</v>
      </c>
      <c r="AO1709" s="26">
        <v>0</v>
      </c>
      <c r="AP1709" s="26">
        <v>0</v>
      </c>
      <c r="AQ1709" s="26">
        <v>0</v>
      </c>
      <c r="AR1709" s="26">
        <v>0</v>
      </c>
      <c r="AS1709" s="26">
        <v>0</v>
      </c>
      <c r="AT1709" s="26">
        <v>0</v>
      </c>
      <c r="AU1709" s="26">
        <v>0</v>
      </c>
      <c r="AV1709" s="26">
        <v>0</v>
      </c>
      <c r="AW1709" s="26">
        <v>0</v>
      </c>
      <c r="AX1709" s="26">
        <v>0</v>
      </c>
      <c r="AY1709" s="26">
        <v>0</v>
      </c>
      <c r="AZ1709" s="26">
        <v>0</v>
      </c>
      <c r="BA1709" s="26">
        <v>0</v>
      </c>
      <c r="BB1709" s="26">
        <v>0</v>
      </c>
      <c r="BC1709" s="26">
        <v>0</v>
      </c>
      <c r="BD1709" s="26" t="s">
        <v>2309</v>
      </c>
      <c r="BE1709" s="26">
        <v>0</v>
      </c>
      <c r="BF1709" s="26">
        <v>0</v>
      </c>
      <c r="BG1709" s="54" t="str">
        <f t="shared" si="377"/>
        <v>01E3</v>
      </c>
      <c r="BH1709" s="9"/>
      <c r="BI1709" s="9"/>
    </row>
    <row r="1710" ht="16.5" spans="1:61">
      <c r="A1710" s="4">
        <f t="shared" si="364"/>
        <v>0</v>
      </c>
      <c r="B1710" s="4" t="str">
        <f>IF(X1710=0,"",VLOOKUP(Y1710,seriesName!A:B,2,TRUE))</f>
        <v/>
      </c>
      <c r="C1710" s="4" t="str">
        <f>IF(A1710=1,VLOOKUP(V1710,Head!A:B,2,TRUE),IF(A1710=2,VLOOKUP(V1710,Chest!A:B,2,TRUE),IF(A1710=3,VLOOKUP(V1710,Arm!A:B,2,TRUE),IF(A1710=4,VLOOKUP(V1710,Waist!A:B,2,TRUE),IF(A1710=5,VLOOKUP(V1710,Leg!A:B,2,TRUE),"")))))</f>
        <v/>
      </c>
      <c r="D1710" s="44" t="str">
        <f>IF(X1710=1,VLOOKUP(AA1710,modelID!A:B,2,FALSE),"")</f>
        <v/>
      </c>
      <c r="E1710" s="45" t="str">
        <f>IF(X1710=0,"",AH1710+VLOOKUP(AN1710,BuildupTable!L:O,4,FALSE))</f>
        <v/>
      </c>
      <c r="F1710" s="1">
        <f t="shared" si="365"/>
        <v>0</v>
      </c>
      <c r="G1710" s="1">
        <f t="shared" si="366"/>
        <v>0</v>
      </c>
      <c r="H1710" s="1">
        <f t="shared" si="367"/>
        <v>0</v>
      </c>
      <c r="I1710" s="1">
        <f t="shared" si="368"/>
        <v>0</v>
      </c>
      <c r="J1710" s="4" t="str">
        <f>IF(AT1710=0,"",VLOOKUP(AT1710,skillbasedata!A:B,2,TRUE))</f>
        <v/>
      </c>
      <c r="K1710" s="48">
        <f t="shared" si="369"/>
        <v>0</v>
      </c>
      <c r="L1710" s="4" t="str">
        <f>IF(AU1710=0,"",VLOOKUP(AU1710,skillbasedata!A:B,2,TRUE))</f>
        <v/>
      </c>
      <c r="M1710" s="48">
        <f t="shared" si="370"/>
        <v>0</v>
      </c>
      <c r="N1710" s="4" t="str">
        <f>IF(AV1710=0,"",VLOOKUP(AV1710,skillbasedata!A:B,2,TRUE))</f>
        <v/>
      </c>
      <c r="O1710" s="48">
        <f t="shared" si="371"/>
        <v>0</v>
      </c>
      <c r="P1710" s="4" t="str">
        <f>IF(AW1710=0,"",VLOOKUP(AW1710,skillbasedata!A:B,2,TRUE))</f>
        <v/>
      </c>
      <c r="Q1710" s="48">
        <f t="shared" si="372"/>
        <v>0</v>
      </c>
      <c r="R1710" s="4" t="str">
        <f>IF(AX1710=0,"",VLOOKUP(AX1710,skillbasedata!A:B,2,TRUE))</f>
        <v/>
      </c>
      <c r="S1710" s="48">
        <f t="shared" si="373"/>
        <v>0</v>
      </c>
      <c r="T1710" s="48">
        <f t="shared" si="374"/>
        <v>0</v>
      </c>
      <c r="U1710" s="48">
        <f t="shared" si="375"/>
        <v>0</v>
      </c>
      <c r="V1710" s="51">
        <f t="shared" si="376"/>
        <v>483</v>
      </c>
      <c r="W1710" s="26" t="s">
        <v>4030</v>
      </c>
      <c r="X1710" s="26">
        <v>0</v>
      </c>
      <c r="Y1710" s="26">
        <v>483</v>
      </c>
      <c r="Z1710" s="26">
        <v>3009003</v>
      </c>
      <c r="AA1710" s="26">
        <v>219</v>
      </c>
      <c r="AB1710" s="26">
        <v>9</v>
      </c>
      <c r="AC1710" s="26">
        <v>20000</v>
      </c>
      <c r="AD1710" s="26">
        <v>0</v>
      </c>
      <c r="AE1710" s="26">
        <v>2</v>
      </c>
      <c r="AF1710" s="26">
        <v>1</v>
      </c>
      <c r="AG1710" s="26">
        <v>1</v>
      </c>
      <c r="AH1710" s="26">
        <v>0</v>
      </c>
      <c r="AI1710" s="26">
        <v>0</v>
      </c>
      <c r="AJ1710" s="26">
        <v>0</v>
      </c>
      <c r="AK1710" s="26">
        <v>0</v>
      </c>
      <c r="AL1710" s="26">
        <v>0</v>
      </c>
      <c r="AM1710" s="26">
        <v>0</v>
      </c>
      <c r="AN1710" s="26">
        <v>13</v>
      </c>
      <c r="AO1710" s="26">
        <v>0</v>
      </c>
      <c r="AP1710" s="26">
        <v>0</v>
      </c>
      <c r="AQ1710" s="26">
        <v>0</v>
      </c>
      <c r="AR1710" s="26">
        <v>0</v>
      </c>
      <c r="AS1710" s="26">
        <v>0</v>
      </c>
      <c r="AT1710" s="26">
        <v>0</v>
      </c>
      <c r="AU1710" s="26">
        <v>0</v>
      </c>
      <c r="AV1710" s="26">
        <v>0</v>
      </c>
      <c r="AW1710" s="26">
        <v>0</v>
      </c>
      <c r="AX1710" s="26">
        <v>0</v>
      </c>
      <c r="AY1710" s="26">
        <v>0</v>
      </c>
      <c r="AZ1710" s="26">
        <v>0</v>
      </c>
      <c r="BA1710" s="26">
        <v>0</v>
      </c>
      <c r="BB1710" s="26">
        <v>0</v>
      </c>
      <c r="BC1710" s="26">
        <v>0</v>
      </c>
      <c r="BD1710" s="26" t="s">
        <v>2309</v>
      </c>
      <c r="BE1710" s="26">
        <v>0</v>
      </c>
      <c r="BF1710" s="26">
        <v>0</v>
      </c>
      <c r="BG1710" s="54" t="str">
        <f t="shared" si="377"/>
        <v>01E3</v>
      </c>
      <c r="BH1710" s="9"/>
      <c r="BI1710" s="9"/>
    </row>
    <row r="1711" ht="16.5" spans="1:61">
      <c r="A1711" s="4">
        <f t="shared" si="364"/>
        <v>0</v>
      </c>
      <c r="B1711" s="4" t="str">
        <f>IF(X1711=0,"",VLOOKUP(Y1711,seriesName!A:B,2,TRUE))</f>
        <v/>
      </c>
      <c r="C1711" s="4" t="str">
        <f>IF(A1711=1,VLOOKUP(V1711,Head!A:B,2,TRUE),IF(A1711=2,VLOOKUP(V1711,Chest!A:B,2,TRUE),IF(A1711=3,VLOOKUP(V1711,Arm!A:B,2,TRUE),IF(A1711=4,VLOOKUP(V1711,Waist!A:B,2,TRUE),IF(A1711=5,VLOOKUP(V1711,Leg!A:B,2,TRUE),"")))))</f>
        <v/>
      </c>
      <c r="D1711" s="44" t="str">
        <f>IF(X1711=1,VLOOKUP(AA1711,modelID!A:B,2,FALSE),"")</f>
        <v/>
      </c>
      <c r="E1711" s="45" t="str">
        <f>IF(X1711=0,"",AH1711+VLOOKUP(AN1711,BuildupTable!L:O,4,FALSE))</f>
        <v/>
      </c>
      <c r="F1711" s="1">
        <f t="shared" si="365"/>
        <v>0</v>
      </c>
      <c r="G1711" s="1">
        <f t="shared" si="366"/>
        <v>0</v>
      </c>
      <c r="H1711" s="1">
        <f t="shared" si="367"/>
        <v>0</v>
      </c>
      <c r="I1711" s="1">
        <f t="shared" si="368"/>
        <v>0</v>
      </c>
      <c r="J1711" s="4" t="str">
        <f>IF(AT1711=0,"",VLOOKUP(AT1711,skillbasedata!A:B,2,TRUE))</f>
        <v/>
      </c>
      <c r="K1711" s="48">
        <f t="shared" si="369"/>
        <v>0</v>
      </c>
      <c r="L1711" s="4" t="str">
        <f>IF(AU1711=0,"",VLOOKUP(AU1711,skillbasedata!A:B,2,TRUE))</f>
        <v/>
      </c>
      <c r="M1711" s="48">
        <f t="shared" si="370"/>
        <v>0</v>
      </c>
      <c r="N1711" s="4" t="str">
        <f>IF(AV1711=0,"",VLOOKUP(AV1711,skillbasedata!A:B,2,TRUE))</f>
        <v/>
      </c>
      <c r="O1711" s="48">
        <f t="shared" si="371"/>
        <v>0</v>
      </c>
      <c r="P1711" s="4" t="str">
        <f>IF(AW1711=0,"",VLOOKUP(AW1711,skillbasedata!A:B,2,TRUE))</f>
        <v/>
      </c>
      <c r="Q1711" s="48">
        <f t="shared" si="372"/>
        <v>0</v>
      </c>
      <c r="R1711" s="4" t="str">
        <f>IF(AX1711=0,"",VLOOKUP(AX1711,skillbasedata!A:B,2,TRUE))</f>
        <v/>
      </c>
      <c r="S1711" s="48">
        <f t="shared" si="373"/>
        <v>0</v>
      </c>
      <c r="T1711" s="48">
        <f t="shared" si="374"/>
        <v>0</v>
      </c>
      <c r="U1711" s="48">
        <f t="shared" si="375"/>
        <v>0</v>
      </c>
      <c r="V1711" s="51">
        <f t="shared" si="376"/>
        <v>483</v>
      </c>
      <c r="W1711" s="26" t="s">
        <v>4031</v>
      </c>
      <c r="X1711" s="26">
        <v>0</v>
      </c>
      <c r="Y1711" s="26">
        <v>483</v>
      </c>
      <c r="Z1711" s="26">
        <v>3009003</v>
      </c>
      <c r="AA1711" s="26">
        <v>219</v>
      </c>
      <c r="AB1711" s="26">
        <v>9</v>
      </c>
      <c r="AC1711" s="26">
        <v>20000</v>
      </c>
      <c r="AD1711" s="26">
        <v>0</v>
      </c>
      <c r="AE1711" s="26">
        <v>2</v>
      </c>
      <c r="AF1711" s="26">
        <v>1</v>
      </c>
      <c r="AG1711" s="26">
        <v>1</v>
      </c>
      <c r="AH1711" s="26">
        <v>0</v>
      </c>
      <c r="AI1711" s="26">
        <v>0</v>
      </c>
      <c r="AJ1711" s="26">
        <v>0</v>
      </c>
      <c r="AK1711" s="26">
        <v>0</v>
      </c>
      <c r="AL1711" s="26">
        <v>0</v>
      </c>
      <c r="AM1711" s="26">
        <v>0</v>
      </c>
      <c r="AN1711" s="26">
        <v>13</v>
      </c>
      <c r="AO1711" s="26">
        <v>0</v>
      </c>
      <c r="AP1711" s="26">
        <v>0</v>
      </c>
      <c r="AQ1711" s="26">
        <v>0</v>
      </c>
      <c r="AR1711" s="26">
        <v>0</v>
      </c>
      <c r="AS1711" s="26">
        <v>0</v>
      </c>
      <c r="AT1711" s="26">
        <v>0</v>
      </c>
      <c r="AU1711" s="26">
        <v>0</v>
      </c>
      <c r="AV1711" s="26">
        <v>0</v>
      </c>
      <c r="AW1711" s="26">
        <v>0</v>
      </c>
      <c r="AX1711" s="26">
        <v>0</v>
      </c>
      <c r="AY1711" s="26">
        <v>0</v>
      </c>
      <c r="AZ1711" s="26">
        <v>0</v>
      </c>
      <c r="BA1711" s="26">
        <v>0</v>
      </c>
      <c r="BB1711" s="26">
        <v>0</v>
      </c>
      <c r="BC1711" s="26">
        <v>0</v>
      </c>
      <c r="BD1711" s="26" t="s">
        <v>2309</v>
      </c>
      <c r="BE1711" s="26">
        <v>0</v>
      </c>
      <c r="BF1711" s="26">
        <v>0</v>
      </c>
      <c r="BG1711" s="54" t="str">
        <f t="shared" si="377"/>
        <v>01E3</v>
      </c>
      <c r="BH1711" s="9"/>
      <c r="BI1711" s="9"/>
    </row>
    <row r="1712" ht="16.5" spans="1:61">
      <c r="A1712" s="4">
        <f t="shared" si="364"/>
        <v>1</v>
      </c>
      <c r="B1712" s="4" t="str">
        <f>IF(X1712=0,"",VLOOKUP(Y1712,seriesName!A:B,2,TRUE))</f>
        <v>混茫</v>
      </c>
      <c r="C1712" s="4" t="str">
        <f>IF(A1712=1,VLOOKUP(V1712,Head!A:B,2,TRUE),IF(A1712=2,VLOOKUP(V1712,Chest!A:B,2,TRUE),IF(A1712=3,VLOOKUP(V1712,Arm!A:B,2,TRUE),IF(A1712=4,VLOOKUP(V1712,Waist!A:B,2,TRUE),IF(A1712=5,VLOOKUP(V1712,Leg!A:B,2,TRUE),"")))))</f>
        <v>混茫头盔</v>
      </c>
      <c r="D1712" s="44" t="str">
        <f>IF(X1712=1,VLOOKUP(AA1712,modelID!A:B,2,FALSE),"")</f>
        <v>pl421</v>
      </c>
      <c r="E1712" s="45">
        <f>IF(X1712=0,"",AH1712+VLOOKUP(AN1712,BuildupTable!L:O,4,FALSE))</f>
        <v>174</v>
      </c>
      <c r="F1712" s="1">
        <f t="shared" si="365"/>
        <v>0</v>
      </c>
      <c r="G1712" s="1">
        <f t="shared" si="366"/>
        <v>1</v>
      </c>
      <c r="H1712" s="1">
        <f t="shared" si="367"/>
        <v>0</v>
      </c>
      <c r="I1712" s="1">
        <f t="shared" si="368"/>
        <v>1</v>
      </c>
      <c r="J1712" s="4" t="str">
        <f>IF(AT1712=0,"",VLOOKUP(AT1712,skillbasedata!A:B,2,TRUE))</f>
        <v>奋斗</v>
      </c>
      <c r="K1712" s="48">
        <f t="shared" si="369"/>
        <v>1</v>
      </c>
      <c r="L1712" s="4" t="str">
        <f>IF(AU1712=0,"",VLOOKUP(AU1712,skillbasedata!A:B,2,TRUE))</f>
        <v>看破</v>
      </c>
      <c r="M1712" s="48">
        <f t="shared" si="370"/>
        <v>2</v>
      </c>
      <c r="N1712" s="4" t="str">
        <f>IF(AV1712=0,"",VLOOKUP(AV1712,skillbasedata!A:B,2,TRUE))</f>
        <v>弱点特效【属性】</v>
      </c>
      <c r="O1712" s="48">
        <f t="shared" si="371"/>
        <v>1</v>
      </c>
      <c r="P1712" s="4" t="str">
        <f>IF(AW1712=0,"",VLOOKUP(AW1712,skillbasedata!A:B,2,TRUE))</f>
        <v/>
      </c>
      <c r="Q1712" s="48">
        <f t="shared" si="372"/>
        <v>0</v>
      </c>
      <c r="R1712" s="4" t="str">
        <f>IF(AX1712=0,"",VLOOKUP(AX1712,skillbasedata!A:B,2,TRUE))</f>
        <v/>
      </c>
      <c r="S1712" s="48">
        <f t="shared" si="373"/>
        <v>0</v>
      </c>
      <c r="T1712" s="48">
        <f t="shared" si="374"/>
        <v>6</v>
      </c>
      <c r="U1712" s="48">
        <f t="shared" si="375"/>
        <v>10</v>
      </c>
      <c r="V1712" s="51">
        <f t="shared" si="376"/>
        <v>494</v>
      </c>
      <c r="W1712" s="26" t="s">
        <v>4032</v>
      </c>
      <c r="X1712" s="26">
        <v>1</v>
      </c>
      <c r="Y1712" s="26">
        <v>494</v>
      </c>
      <c r="Z1712" s="26">
        <v>19301</v>
      </c>
      <c r="AA1712" s="26">
        <v>239</v>
      </c>
      <c r="AB1712" s="26">
        <v>9</v>
      </c>
      <c r="AC1712" s="26">
        <v>24000</v>
      </c>
      <c r="AD1712" s="26">
        <v>0</v>
      </c>
      <c r="AE1712" s="26">
        <v>2</v>
      </c>
      <c r="AF1712" s="26">
        <v>1</v>
      </c>
      <c r="AG1712" s="26">
        <v>1</v>
      </c>
      <c r="AH1712" s="26">
        <v>118</v>
      </c>
      <c r="AI1712" s="26">
        <v>-4</v>
      </c>
      <c r="AJ1712" s="26">
        <v>3</v>
      </c>
      <c r="AK1712" s="26">
        <v>2</v>
      </c>
      <c r="AL1712" s="26">
        <v>-2</v>
      </c>
      <c r="AM1712" s="26">
        <v>-4</v>
      </c>
      <c r="AN1712" s="26">
        <v>29</v>
      </c>
      <c r="AO1712" s="26">
        <v>0</v>
      </c>
      <c r="AP1712" s="26">
        <v>0</v>
      </c>
      <c r="AQ1712" s="26">
        <v>1</v>
      </c>
      <c r="AR1712" s="26">
        <v>0</v>
      </c>
      <c r="AS1712" s="26">
        <v>1</v>
      </c>
      <c r="AT1712" s="26">
        <v>145</v>
      </c>
      <c r="AU1712" s="26">
        <v>6</v>
      </c>
      <c r="AV1712" s="26">
        <v>130</v>
      </c>
      <c r="AW1712" s="26">
        <v>0</v>
      </c>
      <c r="AX1712" s="26">
        <v>0</v>
      </c>
      <c r="AY1712" s="26">
        <v>1</v>
      </c>
      <c r="AZ1712" s="26">
        <v>2</v>
      </c>
      <c r="BA1712" s="26">
        <v>1</v>
      </c>
      <c r="BB1712" s="26">
        <v>0</v>
      </c>
      <c r="BC1712" s="26">
        <v>0</v>
      </c>
      <c r="BD1712" s="26" t="s">
        <v>2309</v>
      </c>
      <c r="BE1712" s="26">
        <v>6</v>
      </c>
      <c r="BF1712" s="26">
        <v>10</v>
      </c>
      <c r="BG1712" s="54" t="str">
        <f t="shared" si="377"/>
        <v>01EE</v>
      </c>
      <c r="BH1712" s="9"/>
      <c r="BI1712" s="9"/>
    </row>
    <row r="1713" ht="16.5" spans="1:61">
      <c r="A1713" s="4">
        <f t="shared" si="364"/>
        <v>2</v>
      </c>
      <c r="B1713" s="4" t="str">
        <f>IF(X1713=0,"",VLOOKUP(Y1713,seriesName!A:B,2,TRUE))</f>
        <v>混茫</v>
      </c>
      <c r="C1713" s="4" t="str">
        <f>IF(A1713=1,VLOOKUP(V1713,Head!A:B,2,TRUE),IF(A1713=2,VLOOKUP(V1713,Chest!A:B,2,TRUE),IF(A1713=3,VLOOKUP(V1713,Arm!A:B,2,TRUE),IF(A1713=4,VLOOKUP(V1713,Waist!A:B,2,TRUE),IF(A1713=5,VLOOKUP(V1713,Leg!A:B,2,TRUE),"")))))</f>
        <v>混茫铠甲</v>
      </c>
      <c r="D1713" s="44" t="str">
        <f>IF(X1713=1,VLOOKUP(AA1713,modelID!A:B,2,FALSE),"")</f>
        <v>pl421</v>
      </c>
      <c r="E1713" s="45">
        <f>IF(X1713=0,"",AH1713+VLOOKUP(AN1713,BuildupTable!L:O,4,FALSE))</f>
        <v>174</v>
      </c>
      <c r="F1713" s="1">
        <f t="shared" si="365"/>
        <v>1</v>
      </c>
      <c r="G1713" s="1">
        <f t="shared" si="366"/>
        <v>0</v>
      </c>
      <c r="H1713" s="1">
        <f t="shared" si="367"/>
        <v>1</v>
      </c>
      <c r="I1713" s="1">
        <f t="shared" si="368"/>
        <v>0</v>
      </c>
      <c r="J1713" s="4" t="str">
        <f>IF(AT1713=0,"",VLOOKUP(AT1713,skillbasedata!A:B,2,TRUE))</f>
        <v>奋斗</v>
      </c>
      <c r="K1713" s="48">
        <f t="shared" si="369"/>
        <v>1</v>
      </c>
      <c r="L1713" s="4" t="str">
        <f>IF(AU1713=0,"",VLOOKUP(AU1713,skillbasedata!A:B,2,TRUE))</f>
        <v>看破</v>
      </c>
      <c r="M1713" s="48">
        <f t="shared" si="370"/>
        <v>2</v>
      </c>
      <c r="N1713" s="4" t="str">
        <f>IF(AV1713=0,"",VLOOKUP(AV1713,skillbasedata!A:B,2,TRUE))</f>
        <v>超会心</v>
      </c>
      <c r="O1713" s="48">
        <f t="shared" si="371"/>
        <v>2</v>
      </c>
      <c r="P1713" s="4" t="str">
        <f>IF(AW1713=0,"",VLOOKUP(AW1713,skillbasedata!A:B,2,TRUE))</f>
        <v/>
      </c>
      <c r="Q1713" s="48">
        <f t="shared" si="372"/>
        <v>0</v>
      </c>
      <c r="R1713" s="4" t="str">
        <f>IF(AX1713=0,"",VLOOKUP(AX1713,skillbasedata!A:B,2,TRUE))</f>
        <v/>
      </c>
      <c r="S1713" s="48">
        <f t="shared" si="373"/>
        <v>0</v>
      </c>
      <c r="T1713" s="48">
        <f t="shared" si="374"/>
        <v>6</v>
      </c>
      <c r="U1713" s="48">
        <f t="shared" si="375"/>
        <v>10</v>
      </c>
      <c r="V1713" s="51">
        <f t="shared" si="376"/>
        <v>494</v>
      </c>
      <c r="W1713" s="26" t="s">
        <v>4033</v>
      </c>
      <c r="X1713" s="26">
        <v>1</v>
      </c>
      <c r="Y1713" s="26">
        <v>494</v>
      </c>
      <c r="Z1713" s="26">
        <v>19301</v>
      </c>
      <c r="AA1713" s="26">
        <v>239</v>
      </c>
      <c r="AB1713" s="26">
        <v>9</v>
      </c>
      <c r="AC1713" s="26">
        <v>24000</v>
      </c>
      <c r="AD1713" s="26">
        <v>0</v>
      </c>
      <c r="AE1713" s="26">
        <v>2</v>
      </c>
      <c r="AF1713" s="26">
        <v>1</v>
      </c>
      <c r="AG1713" s="26">
        <v>1</v>
      </c>
      <c r="AH1713" s="26">
        <v>118</v>
      </c>
      <c r="AI1713" s="26">
        <v>-4</v>
      </c>
      <c r="AJ1713" s="26">
        <v>3</v>
      </c>
      <c r="AK1713" s="26">
        <v>2</v>
      </c>
      <c r="AL1713" s="26">
        <v>-2</v>
      </c>
      <c r="AM1713" s="26">
        <v>-4</v>
      </c>
      <c r="AN1713" s="26">
        <v>29</v>
      </c>
      <c r="AO1713" s="26">
        <v>0</v>
      </c>
      <c r="AP1713" s="26">
        <v>1</v>
      </c>
      <c r="AQ1713" s="26">
        <v>0</v>
      </c>
      <c r="AR1713" s="26">
        <v>1</v>
      </c>
      <c r="AS1713" s="26">
        <v>0</v>
      </c>
      <c r="AT1713" s="26">
        <v>145</v>
      </c>
      <c r="AU1713" s="26">
        <v>6</v>
      </c>
      <c r="AV1713" s="26">
        <v>7</v>
      </c>
      <c r="AW1713" s="26">
        <v>0</v>
      </c>
      <c r="AX1713" s="26">
        <v>0</v>
      </c>
      <c r="AY1713" s="26">
        <v>1</v>
      </c>
      <c r="AZ1713" s="26">
        <v>2</v>
      </c>
      <c r="BA1713" s="26">
        <v>2</v>
      </c>
      <c r="BB1713" s="26">
        <v>0</v>
      </c>
      <c r="BC1713" s="26">
        <v>0</v>
      </c>
      <c r="BD1713" s="26" t="s">
        <v>2309</v>
      </c>
      <c r="BE1713" s="26">
        <v>6</v>
      </c>
      <c r="BF1713" s="26">
        <v>10</v>
      </c>
      <c r="BG1713" s="54" t="str">
        <f t="shared" si="377"/>
        <v>01EE</v>
      </c>
      <c r="BH1713" s="9"/>
      <c r="BI1713" s="9"/>
    </row>
    <row r="1714" ht="16.5" spans="1:61">
      <c r="A1714" s="4">
        <f t="shared" si="364"/>
        <v>3</v>
      </c>
      <c r="B1714" s="4" t="str">
        <f>IF(X1714=0,"",VLOOKUP(Y1714,seriesName!A:B,2,TRUE))</f>
        <v>混茫</v>
      </c>
      <c r="C1714" s="4" t="str">
        <f>IF(A1714=1,VLOOKUP(V1714,Head!A:B,2,TRUE),IF(A1714=2,VLOOKUP(V1714,Chest!A:B,2,TRUE),IF(A1714=3,VLOOKUP(V1714,Arm!A:B,2,TRUE),IF(A1714=4,VLOOKUP(V1714,Waist!A:B,2,TRUE),IF(A1714=5,VLOOKUP(V1714,Leg!A:B,2,TRUE),"")))))</f>
        <v>混茫腕甲</v>
      </c>
      <c r="D1714" s="44" t="str">
        <f>IF(X1714=1,VLOOKUP(AA1714,modelID!A:B,2,FALSE),"")</f>
        <v>pl421</v>
      </c>
      <c r="E1714" s="45">
        <f>IF(X1714=0,"",AH1714+VLOOKUP(AN1714,BuildupTable!L:O,4,FALSE))</f>
        <v>174</v>
      </c>
      <c r="F1714" s="1">
        <f t="shared" si="365"/>
        <v>0</v>
      </c>
      <c r="G1714" s="1">
        <f t="shared" si="366"/>
        <v>0</v>
      </c>
      <c r="H1714" s="1">
        <f t="shared" si="367"/>
        <v>1</v>
      </c>
      <c r="I1714" s="1">
        <f t="shared" si="368"/>
        <v>0</v>
      </c>
      <c r="J1714" s="4" t="str">
        <f>IF(AT1714=0,"",VLOOKUP(AT1714,skillbasedata!A:B,2,TRUE))</f>
        <v>狂化</v>
      </c>
      <c r="K1714" s="48">
        <f t="shared" si="369"/>
        <v>1</v>
      </c>
      <c r="L1714" s="4" t="str">
        <f>IF(AU1714=0,"",VLOOKUP(AU1714,skillbasedata!A:B,2,TRUE))</f>
        <v>狂龙症【蚀】</v>
      </c>
      <c r="M1714" s="48">
        <f t="shared" si="370"/>
        <v>1</v>
      </c>
      <c r="N1714" s="4" t="str">
        <f>IF(AV1714=0,"",VLOOKUP(AV1714,skillbasedata!A:B,2,TRUE))</f>
        <v>怨恨</v>
      </c>
      <c r="O1714" s="48">
        <f t="shared" si="371"/>
        <v>3</v>
      </c>
      <c r="P1714" s="4" t="str">
        <f>IF(AW1714=0,"",VLOOKUP(AW1714,skillbasedata!A:B,2,TRUE))</f>
        <v/>
      </c>
      <c r="Q1714" s="48">
        <f t="shared" si="372"/>
        <v>0</v>
      </c>
      <c r="R1714" s="4" t="str">
        <f>IF(AX1714=0,"",VLOOKUP(AX1714,skillbasedata!A:B,2,TRUE))</f>
        <v/>
      </c>
      <c r="S1714" s="48">
        <f t="shared" si="373"/>
        <v>0</v>
      </c>
      <c r="T1714" s="48">
        <f t="shared" si="374"/>
        <v>6</v>
      </c>
      <c r="U1714" s="48">
        <f t="shared" si="375"/>
        <v>10</v>
      </c>
      <c r="V1714" s="51">
        <f t="shared" si="376"/>
        <v>494</v>
      </c>
      <c r="W1714" s="26" t="s">
        <v>4034</v>
      </c>
      <c r="X1714" s="26">
        <v>1</v>
      </c>
      <c r="Y1714" s="26">
        <v>494</v>
      </c>
      <c r="Z1714" s="26">
        <v>19301</v>
      </c>
      <c r="AA1714" s="26">
        <v>239</v>
      </c>
      <c r="AB1714" s="26">
        <v>9</v>
      </c>
      <c r="AC1714" s="26">
        <v>24000</v>
      </c>
      <c r="AD1714" s="26">
        <v>0</v>
      </c>
      <c r="AE1714" s="26">
        <v>2</v>
      </c>
      <c r="AF1714" s="26">
        <v>1</v>
      </c>
      <c r="AG1714" s="26">
        <v>1</v>
      </c>
      <c r="AH1714" s="26">
        <v>118</v>
      </c>
      <c r="AI1714" s="26">
        <v>-4</v>
      </c>
      <c r="AJ1714" s="26">
        <v>3</v>
      </c>
      <c r="AK1714" s="26">
        <v>2</v>
      </c>
      <c r="AL1714" s="26">
        <v>-2</v>
      </c>
      <c r="AM1714" s="26">
        <v>-4</v>
      </c>
      <c r="AN1714" s="26">
        <v>29</v>
      </c>
      <c r="AO1714" s="26">
        <v>0</v>
      </c>
      <c r="AP1714" s="26">
        <v>0</v>
      </c>
      <c r="AQ1714" s="26">
        <v>0</v>
      </c>
      <c r="AR1714" s="26">
        <v>1</v>
      </c>
      <c r="AS1714" s="26">
        <v>0</v>
      </c>
      <c r="AT1714" s="26">
        <v>137</v>
      </c>
      <c r="AU1714" s="26">
        <v>117</v>
      </c>
      <c r="AV1714" s="26">
        <v>4</v>
      </c>
      <c r="AW1714" s="26">
        <v>0</v>
      </c>
      <c r="AX1714" s="26">
        <v>0</v>
      </c>
      <c r="AY1714" s="26">
        <v>1</v>
      </c>
      <c r="AZ1714" s="26">
        <v>1</v>
      </c>
      <c r="BA1714" s="26">
        <v>3</v>
      </c>
      <c r="BB1714" s="26">
        <v>0</v>
      </c>
      <c r="BC1714" s="26">
        <v>0</v>
      </c>
      <c r="BD1714" s="26" t="s">
        <v>2309</v>
      </c>
      <c r="BE1714" s="26">
        <v>6</v>
      </c>
      <c r="BF1714" s="26">
        <v>10</v>
      </c>
      <c r="BG1714" s="54" t="str">
        <f t="shared" si="377"/>
        <v>01EE</v>
      </c>
      <c r="BH1714" s="9"/>
      <c r="BI1714" s="9"/>
    </row>
    <row r="1715" ht="16.5" spans="1:61">
      <c r="A1715" s="4">
        <f t="shared" si="364"/>
        <v>4</v>
      </c>
      <c r="B1715" s="4" t="str">
        <f>IF(X1715=0,"",VLOOKUP(Y1715,seriesName!A:B,2,TRUE))</f>
        <v>混茫</v>
      </c>
      <c r="C1715" s="4" t="str">
        <f>IF(A1715=1,VLOOKUP(V1715,Head!A:B,2,TRUE),IF(A1715=2,VLOOKUP(V1715,Chest!A:B,2,TRUE),IF(A1715=3,VLOOKUP(V1715,Arm!A:B,2,TRUE),IF(A1715=4,VLOOKUP(V1715,Waist!A:B,2,TRUE),IF(A1715=5,VLOOKUP(V1715,Leg!A:B,2,TRUE),"")))))</f>
        <v>混茫护裙</v>
      </c>
      <c r="D1715" s="44" t="str">
        <f>IF(X1715=1,VLOOKUP(AA1715,modelID!A:B,2,FALSE),"")</f>
        <v>pl421</v>
      </c>
      <c r="E1715" s="45">
        <f>IF(X1715=0,"",AH1715+VLOOKUP(AN1715,BuildupTable!L:O,4,FALSE))</f>
        <v>174</v>
      </c>
      <c r="F1715" s="1">
        <f t="shared" si="365"/>
        <v>2</v>
      </c>
      <c r="G1715" s="1">
        <f t="shared" si="366"/>
        <v>0</v>
      </c>
      <c r="H1715" s="1">
        <f t="shared" si="367"/>
        <v>1</v>
      </c>
      <c r="I1715" s="1">
        <f t="shared" si="368"/>
        <v>0</v>
      </c>
      <c r="J1715" s="4" t="str">
        <f>IF(AT1715=0,"",VLOOKUP(AT1715,skillbasedata!A:B,2,TRUE))</f>
        <v>奋斗</v>
      </c>
      <c r="K1715" s="48">
        <f t="shared" si="369"/>
        <v>1</v>
      </c>
      <c r="L1715" s="4" t="str">
        <f>IF(AU1715=0,"",VLOOKUP(AU1715,skillbasedata!A:B,2,TRUE))</f>
        <v>看破</v>
      </c>
      <c r="M1715" s="48">
        <f t="shared" si="370"/>
        <v>2</v>
      </c>
      <c r="N1715" s="4" t="str">
        <f>IF(AV1715=0,"",VLOOKUP(AV1715,skillbasedata!A:B,2,TRUE))</f>
        <v>怨恨</v>
      </c>
      <c r="O1715" s="48">
        <f t="shared" si="371"/>
        <v>2</v>
      </c>
      <c r="P1715" s="4" t="str">
        <f>IF(AW1715=0,"",VLOOKUP(AW1715,skillbasedata!A:B,2,TRUE))</f>
        <v/>
      </c>
      <c r="Q1715" s="48">
        <f t="shared" si="372"/>
        <v>0</v>
      </c>
      <c r="R1715" s="4" t="str">
        <f>IF(AX1715=0,"",VLOOKUP(AX1715,skillbasedata!A:B,2,TRUE))</f>
        <v/>
      </c>
      <c r="S1715" s="48">
        <f t="shared" si="373"/>
        <v>0</v>
      </c>
      <c r="T1715" s="48">
        <f t="shared" si="374"/>
        <v>6</v>
      </c>
      <c r="U1715" s="48">
        <f t="shared" si="375"/>
        <v>10</v>
      </c>
      <c r="V1715" s="51">
        <f t="shared" si="376"/>
        <v>494</v>
      </c>
      <c r="W1715" s="26" t="s">
        <v>4035</v>
      </c>
      <c r="X1715" s="26">
        <v>1</v>
      </c>
      <c r="Y1715" s="26">
        <v>494</v>
      </c>
      <c r="Z1715" s="26">
        <v>19301</v>
      </c>
      <c r="AA1715" s="26">
        <v>239</v>
      </c>
      <c r="AB1715" s="26">
        <v>9</v>
      </c>
      <c r="AC1715" s="26">
        <v>24000</v>
      </c>
      <c r="AD1715" s="26">
        <v>0</v>
      </c>
      <c r="AE1715" s="26">
        <v>2</v>
      </c>
      <c r="AF1715" s="26">
        <v>1</v>
      </c>
      <c r="AG1715" s="26">
        <v>1</v>
      </c>
      <c r="AH1715" s="26">
        <v>118</v>
      </c>
      <c r="AI1715" s="26">
        <v>-4</v>
      </c>
      <c r="AJ1715" s="26">
        <v>3</v>
      </c>
      <c r="AK1715" s="26">
        <v>2</v>
      </c>
      <c r="AL1715" s="26">
        <v>-2</v>
      </c>
      <c r="AM1715" s="26">
        <v>-4</v>
      </c>
      <c r="AN1715" s="26">
        <v>29</v>
      </c>
      <c r="AO1715" s="26">
        <v>0</v>
      </c>
      <c r="AP1715" s="26">
        <v>2</v>
      </c>
      <c r="AQ1715" s="26">
        <v>0</v>
      </c>
      <c r="AR1715" s="26">
        <v>1</v>
      </c>
      <c r="AS1715" s="26">
        <v>0</v>
      </c>
      <c r="AT1715" s="26">
        <v>145</v>
      </c>
      <c r="AU1715" s="26">
        <v>6</v>
      </c>
      <c r="AV1715" s="26">
        <v>4</v>
      </c>
      <c r="AW1715" s="26">
        <v>0</v>
      </c>
      <c r="AX1715" s="26">
        <v>0</v>
      </c>
      <c r="AY1715" s="26">
        <v>1</v>
      </c>
      <c r="AZ1715" s="26">
        <v>2</v>
      </c>
      <c r="BA1715" s="26">
        <v>2</v>
      </c>
      <c r="BB1715" s="26">
        <v>0</v>
      </c>
      <c r="BC1715" s="26">
        <v>0</v>
      </c>
      <c r="BD1715" s="26" t="s">
        <v>2309</v>
      </c>
      <c r="BE1715" s="26">
        <v>6</v>
      </c>
      <c r="BF1715" s="26">
        <v>10</v>
      </c>
      <c r="BG1715" s="54" t="str">
        <f t="shared" si="377"/>
        <v>01EE</v>
      </c>
      <c r="BH1715" s="9"/>
      <c r="BI1715" s="9"/>
    </row>
    <row r="1716" ht="16.5" spans="1:61">
      <c r="A1716" s="4">
        <f t="shared" si="364"/>
        <v>5</v>
      </c>
      <c r="B1716" s="4" t="str">
        <f>IF(X1716=0,"",VLOOKUP(Y1716,seriesName!A:B,2,TRUE))</f>
        <v>混茫</v>
      </c>
      <c r="C1716" s="4" t="str">
        <f>IF(A1716=1,VLOOKUP(V1716,Head!A:B,2,TRUE),IF(A1716=2,VLOOKUP(V1716,Chest!A:B,2,TRUE),IF(A1716=3,VLOOKUP(V1716,Arm!A:B,2,TRUE),IF(A1716=4,VLOOKUP(V1716,Waist!A:B,2,TRUE),IF(A1716=5,VLOOKUP(V1716,Leg!A:B,2,TRUE),"")))))</f>
        <v>混茫护腿</v>
      </c>
      <c r="D1716" s="44" t="str">
        <f>IF(X1716=1,VLOOKUP(AA1716,modelID!A:B,2,FALSE),"")</f>
        <v>pl421</v>
      </c>
      <c r="E1716" s="45">
        <f>IF(X1716=0,"",AH1716+VLOOKUP(AN1716,BuildupTable!L:O,4,FALSE))</f>
        <v>174</v>
      </c>
      <c r="F1716" s="1">
        <f t="shared" si="365"/>
        <v>0</v>
      </c>
      <c r="G1716" s="1">
        <f t="shared" si="366"/>
        <v>0</v>
      </c>
      <c r="H1716" s="1">
        <f t="shared" si="367"/>
        <v>1</v>
      </c>
      <c r="I1716" s="1">
        <f t="shared" si="368"/>
        <v>0</v>
      </c>
      <c r="J1716" s="4" t="str">
        <f>IF(AT1716=0,"",VLOOKUP(AT1716,skillbasedata!A:B,2,TRUE))</f>
        <v>狂化</v>
      </c>
      <c r="K1716" s="48">
        <f t="shared" si="369"/>
        <v>1</v>
      </c>
      <c r="L1716" s="4" t="str">
        <f>IF(AU1716=0,"",VLOOKUP(AU1716,skillbasedata!A:B,2,TRUE))</f>
        <v>狂龙症【蚀】</v>
      </c>
      <c r="M1716" s="48">
        <f t="shared" si="370"/>
        <v>1</v>
      </c>
      <c r="N1716" s="4" t="str">
        <f>IF(AV1716=0,"",VLOOKUP(AV1716,skillbasedata!A:B,2,TRUE))</f>
        <v>因祸得福</v>
      </c>
      <c r="O1716" s="48">
        <f t="shared" si="371"/>
        <v>3</v>
      </c>
      <c r="P1716" s="4" t="str">
        <f>IF(AW1716=0,"",VLOOKUP(AW1716,skillbasedata!A:B,2,TRUE))</f>
        <v/>
      </c>
      <c r="Q1716" s="48">
        <f t="shared" si="372"/>
        <v>0</v>
      </c>
      <c r="R1716" s="4" t="str">
        <f>IF(AX1716=0,"",VLOOKUP(AX1716,skillbasedata!A:B,2,TRUE))</f>
        <v/>
      </c>
      <c r="S1716" s="48">
        <f t="shared" si="373"/>
        <v>0</v>
      </c>
      <c r="T1716" s="48">
        <f t="shared" si="374"/>
        <v>6</v>
      </c>
      <c r="U1716" s="48">
        <f t="shared" si="375"/>
        <v>10</v>
      </c>
      <c r="V1716" s="51">
        <f t="shared" si="376"/>
        <v>494</v>
      </c>
      <c r="W1716" s="26" t="s">
        <v>4036</v>
      </c>
      <c r="X1716" s="26">
        <v>1</v>
      </c>
      <c r="Y1716" s="26">
        <v>494</v>
      </c>
      <c r="Z1716" s="26">
        <v>19301</v>
      </c>
      <c r="AA1716" s="26">
        <v>239</v>
      </c>
      <c r="AB1716" s="26">
        <v>9</v>
      </c>
      <c r="AC1716" s="26">
        <v>24000</v>
      </c>
      <c r="AD1716" s="26">
        <v>0</v>
      </c>
      <c r="AE1716" s="26">
        <v>2</v>
      </c>
      <c r="AF1716" s="26">
        <v>1</v>
      </c>
      <c r="AG1716" s="26">
        <v>1</v>
      </c>
      <c r="AH1716" s="26">
        <v>118</v>
      </c>
      <c r="AI1716" s="26">
        <v>-4</v>
      </c>
      <c r="AJ1716" s="26">
        <v>3</v>
      </c>
      <c r="AK1716" s="26">
        <v>2</v>
      </c>
      <c r="AL1716" s="26">
        <v>-2</v>
      </c>
      <c r="AM1716" s="26">
        <v>-4</v>
      </c>
      <c r="AN1716" s="26">
        <v>29</v>
      </c>
      <c r="AO1716" s="26">
        <v>0</v>
      </c>
      <c r="AP1716" s="26">
        <v>0</v>
      </c>
      <c r="AQ1716" s="26">
        <v>0</v>
      </c>
      <c r="AR1716" s="26">
        <v>1</v>
      </c>
      <c r="AS1716" s="26">
        <v>0</v>
      </c>
      <c r="AT1716" s="26">
        <v>137</v>
      </c>
      <c r="AU1716" s="26">
        <v>117</v>
      </c>
      <c r="AV1716" s="26">
        <v>116</v>
      </c>
      <c r="AW1716" s="26">
        <v>0</v>
      </c>
      <c r="AX1716" s="26">
        <v>0</v>
      </c>
      <c r="AY1716" s="26">
        <v>1</v>
      </c>
      <c r="AZ1716" s="26">
        <v>1</v>
      </c>
      <c r="BA1716" s="26">
        <v>3</v>
      </c>
      <c r="BB1716" s="26">
        <v>0</v>
      </c>
      <c r="BC1716" s="26">
        <v>0</v>
      </c>
      <c r="BD1716" s="26" t="s">
        <v>2309</v>
      </c>
      <c r="BE1716" s="26">
        <v>6</v>
      </c>
      <c r="BF1716" s="26">
        <v>10</v>
      </c>
      <c r="BG1716" s="54" t="str">
        <f t="shared" si="377"/>
        <v>01EE</v>
      </c>
      <c r="BH1716" s="9"/>
      <c r="BI1716" s="9"/>
    </row>
    <row r="1717" ht="16.5" spans="1:61">
      <c r="A1717" s="4">
        <f t="shared" si="364"/>
        <v>1</v>
      </c>
      <c r="B1717" s="4" t="str">
        <f>IF(X1717=0,"",VLOOKUP(Y1717,seriesName!A:B,2,TRUE))</f>
        <v>堕天</v>
      </c>
      <c r="C1717" s="4" t="str">
        <f>IF(A1717=1,VLOOKUP(V1717,Head!A:B,2,TRUE),IF(A1717=2,VLOOKUP(V1717,Chest!A:B,2,TRUE),IF(A1717=3,VLOOKUP(V1717,Arm!A:B,2,TRUE),IF(A1717=4,VLOOKUP(V1717,Waist!A:B,2,TRUE),IF(A1717=5,VLOOKUP(V1717,Leg!A:B,2,TRUE),"")))))</f>
        <v>堕天头盔</v>
      </c>
      <c r="D1717" s="44" t="str">
        <f>IF(X1717=1,VLOOKUP(AA1717,modelID!A:B,2,FALSE),"")</f>
        <v>pl421</v>
      </c>
      <c r="E1717" s="45">
        <f>IF(X1717=0,"",AH1717+VLOOKUP(AN1717,BuildupTable!L:O,4,FALSE))</f>
        <v>174</v>
      </c>
      <c r="F1717" s="1">
        <f t="shared" si="365"/>
        <v>0</v>
      </c>
      <c r="G1717" s="1">
        <f t="shared" si="366"/>
        <v>1</v>
      </c>
      <c r="H1717" s="1">
        <f t="shared" si="367"/>
        <v>0</v>
      </c>
      <c r="I1717" s="1">
        <f t="shared" si="368"/>
        <v>1</v>
      </c>
      <c r="J1717" s="4" t="str">
        <f>IF(AT1717=0,"",VLOOKUP(AT1717,skillbasedata!A:B,2,TRUE))</f>
        <v>奋斗</v>
      </c>
      <c r="K1717" s="48">
        <f t="shared" si="369"/>
        <v>1</v>
      </c>
      <c r="L1717" s="4" t="str">
        <f>IF(AU1717=0,"",VLOOKUP(AU1717,skillbasedata!A:B,2,TRUE))</f>
        <v>看破</v>
      </c>
      <c r="M1717" s="48">
        <f t="shared" si="370"/>
        <v>2</v>
      </c>
      <c r="N1717" s="4" t="str">
        <f>IF(AV1717=0,"",VLOOKUP(AV1717,skillbasedata!A:B,2,TRUE))</f>
        <v>弱点特效【属性】</v>
      </c>
      <c r="O1717" s="48">
        <f t="shared" si="371"/>
        <v>1</v>
      </c>
      <c r="P1717" s="4" t="str">
        <f>IF(AW1717=0,"",VLOOKUP(AW1717,skillbasedata!A:B,2,TRUE))</f>
        <v/>
      </c>
      <c r="Q1717" s="48">
        <f t="shared" si="372"/>
        <v>0</v>
      </c>
      <c r="R1717" s="4" t="str">
        <f>IF(AX1717=0,"",VLOOKUP(AX1717,skillbasedata!A:B,2,TRUE))</f>
        <v/>
      </c>
      <c r="S1717" s="48">
        <f t="shared" si="373"/>
        <v>0</v>
      </c>
      <c r="T1717" s="48">
        <f t="shared" si="374"/>
        <v>6</v>
      </c>
      <c r="U1717" s="48">
        <f t="shared" si="375"/>
        <v>10</v>
      </c>
      <c r="V1717" s="51">
        <f t="shared" si="376"/>
        <v>495</v>
      </c>
      <c r="W1717" s="26" t="s">
        <v>4037</v>
      </c>
      <c r="X1717" s="26">
        <v>1</v>
      </c>
      <c r="Y1717" s="26">
        <v>495</v>
      </c>
      <c r="Z1717" s="26">
        <v>19302</v>
      </c>
      <c r="AA1717" s="26">
        <v>239</v>
      </c>
      <c r="AB1717" s="26">
        <v>9</v>
      </c>
      <c r="AC1717" s="26">
        <v>24000</v>
      </c>
      <c r="AD1717" s="26">
        <v>0</v>
      </c>
      <c r="AE1717" s="26">
        <v>2</v>
      </c>
      <c r="AF1717" s="26">
        <v>1</v>
      </c>
      <c r="AG1717" s="26">
        <v>1</v>
      </c>
      <c r="AH1717" s="26">
        <v>118</v>
      </c>
      <c r="AI1717" s="26">
        <v>-4</v>
      </c>
      <c r="AJ1717" s="26">
        <v>3</v>
      </c>
      <c r="AK1717" s="26">
        <v>2</v>
      </c>
      <c r="AL1717" s="26">
        <v>-2</v>
      </c>
      <c r="AM1717" s="26">
        <v>-4</v>
      </c>
      <c r="AN1717" s="26">
        <v>29</v>
      </c>
      <c r="AO1717" s="26">
        <v>0</v>
      </c>
      <c r="AP1717" s="26">
        <v>0</v>
      </c>
      <c r="AQ1717" s="26">
        <v>1</v>
      </c>
      <c r="AR1717" s="26">
        <v>0</v>
      </c>
      <c r="AS1717" s="26">
        <v>1</v>
      </c>
      <c r="AT1717" s="26">
        <v>145</v>
      </c>
      <c r="AU1717" s="26">
        <v>6</v>
      </c>
      <c r="AV1717" s="26">
        <v>130</v>
      </c>
      <c r="AW1717" s="26">
        <v>0</v>
      </c>
      <c r="AX1717" s="26">
        <v>0</v>
      </c>
      <c r="AY1717" s="26">
        <v>1</v>
      </c>
      <c r="AZ1717" s="26">
        <v>2</v>
      </c>
      <c r="BA1717" s="26">
        <v>1</v>
      </c>
      <c r="BB1717" s="26">
        <v>0</v>
      </c>
      <c r="BC1717" s="26">
        <v>0</v>
      </c>
      <c r="BD1717" s="26" t="s">
        <v>2309</v>
      </c>
      <c r="BE1717" s="26">
        <v>6</v>
      </c>
      <c r="BF1717" s="26">
        <v>10</v>
      </c>
      <c r="BG1717" s="54" t="str">
        <f t="shared" si="377"/>
        <v>01EF</v>
      </c>
      <c r="BH1717" s="9"/>
      <c r="BI1717" s="9"/>
    </row>
    <row r="1718" ht="16.5" spans="1:61">
      <c r="A1718" s="4">
        <f t="shared" si="364"/>
        <v>2</v>
      </c>
      <c r="B1718" s="4" t="str">
        <f>IF(X1718=0,"",VLOOKUP(Y1718,seriesName!A:B,2,TRUE))</f>
        <v>堕天</v>
      </c>
      <c r="C1718" s="4" t="str">
        <f>IF(A1718=1,VLOOKUP(V1718,Head!A:B,2,TRUE),IF(A1718=2,VLOOKUP(V1718,Chest!A:B,2,TRUE),IF(A1718=3,VLOOKUP(V1718,Arm!A:B,2,TRUE),IF(A1718=4,VLOOKUP(V1718,Waist!A:B,2,TRUE),IF(A1718=5,VLOOKUP(V1718,Leg!A:B,2,TRUE),"")))))</f>
        <v>堕天铠甲</v>
      </c>
      <c r="D1718" s="44" t="str">
        <f>IF(X1718=1,VLOOKUP(AA1718,modelID!A:B,2,FALSE),"")</f>
        <v>pl421</v>
      </c>
      <c r="E1718" s="45">
        <f>IF(X1718=0,"",AH1718+VLOOKUP(AN1718,BuildupTable!L:O,4,FALSE))</f>
        <v>174</v>
      </c>
      <c r="F1718" s="1">
        <f t="shared" si="365"/>
        <v>1</v>
      </c>
      <c r="G1718" s="1">
        <f t="shared" si="366"/>
        <v>0</v>
      </c>
      <c r="H1718" s="1">
        <f t="shared" si="367"/>
        <v>1</v>
      </c>
      <c r="I1718" s="1">
        <f t="shared" si="368"/>
        <v>0</v>
      </c>
      <c r="J1718" s="4" t="str">
        <f>IF(AT1718=0,"",VLOOKUP(AT1718,skillbasedata!A:B,2,TRUE))</f>
        <v>奋斗</v>
      </c>
      <c r="K1718" s="48">
        <f t="shared" si="369"/>
        <v>1</v>
      </c>
      <c r="L1718" s="4" t="str">
        <f>IF(AU1718=0,"",VLOOKUP(AU1718,skillbasedata!A:B,2,TRUE))</f>
        <v>看破</v>
      </c>
      <c r="M1718" s="48">
        <f t="shared" si="370"/>
        <v>2</v>
      </c>
      <c r="N1718" s="4" t="str">
        <f>IF(AV1718=0,"",VLOOKUP(AV1718,skillbasedata!A:B,2,TRUE))</f>
        <v>超会心</v>
      </c>
      <c r="O1718" s="48">
        <f t="shared" si="371"/>
        <v>2</v>
      </c>
      <c r="P1718" s="4" t="str">
        <f>IF(AW1718=0,"",VLOOKUP(AW1718,skillbasedata!A:B,2,TRUE))</f>
        <v/>
      </c>
      <c r="Q1718" s="48">
        <f t="shared" si="372"/>
        <v>0</v>
      </c>
      <c r="R1718" s="4" t="str">
        <f>IF(AX1718=0,"",VLOOKUP(AX1718,skillbasedata!A:B,2,TRUE))</f>
        <v/>
      </c>
      <c r="S1718" s="48">
        <f t="shared" si="373"/>
        <v>0</v>
      </c>
      <c r="T1718" s="48">
        <f t="shared" si="374"/>
        <v>6</v>
      </c>
      <c r="U1718" s="48">
        <f t="shared" si="375"/>
        <v>10</v>
      </c>
      <c r="V1718" s="51">
        <f t="shared" si="376"/>
        <v>495</v>
      </c>
      <c r="W1718" s="26" t="s">
        <v>4038</v>
      </c>
      <c r="X1718" s="26">
        <v>1</v>
      </c>
      <c r="Y1718" s="26">
        <v>495</v>
      </c>
      <c r="Z1718" s="26">
        <v>19302</v>
      </c>
      <c r="AA1718" s="26">
        <v>239</v>
      </c>
      <c r="AB1718" s="26">
        <v>9</v>
      </c>
      <c r="AC1718" s="26">
        <v>24000</v>
      </c>
      <c r="AD1718" s="26">
        <v>0</v>
      </c>
      <c r="AE1718" s="26">
        <v>2</v>
      </c>
      <c r="AF1718" s="26">
        <v>1</v>
      </c>
      <c r="AG1718" s="26">
        <v>1</v>
      </c>
      <c r="AH1718" s="26">
        <v>118</v>
      </c>
      <c r="AI1718" s="26">
        <v>-4</v>
      </c>
      <c r="AJ1718" s="26">
        <v>3</v>
      </c>
      <c r="AK1718" s="26">
        <v>2</v>
      </c>
      <c r="AL1718" s="26">
        <v>-2</v>
      </c>
      <c r="AM1718" s="26">
        <v>-4</v>
      </c>
      <c r="AN1718" s="26">
        <v>29</v>
      </c>
      <c r="AO1718" s="26">
        <v>0</v>
      </c>
      <c r="AP1718" s="26">
        <v>1</v>
      </c>
      <c r="AQ1718" s="26">
        <v>0</v>
      </c>
      <c r="AR1718" s="26">
        <v>1</v>
      </c>
      <c r="AS1718" s="26">
        <v>0</v>
      </c>
      <c r="AT1718" s="26">
        <v>145</v>
      </c>
      <c r="AU1718" s="26">
        <v>6</v>
      </c>
      <c r="AV1718" s="26">
        <v>7</v>
      </c>
      <c r="AW1718" s="26">
        <v>0</v>
      </c>
      <c r="AX1718" s="26">
        <v>0</v>
      </c>
      <c r="AY1718" s="26">
        <v>1</v>
      </c>
      <c r="AZ1718" s="26">
        <v>2</v>
      </c>
      <c r="BA1718" s="26">
        <v>2</v>
      </c>
      <c r="BB1718" s="26">
        <v>0</v>
      </c>
      <c r="BC1718" s="26">
        <v>0</v>
      </c>
      <c r="BD1718" s="26" t="s">
        <v>2309</v>
      </c>
      <c r="BE1718" s="26">
        <v>6</v>
      </c>
      <c r="BF1718" s="26">
        <v>10</v>
      </c>
      <c r="BG1718" s="54" t="str">
        <f t="shared" si="377"/>
        <v>01EF</v>
      </c>
      <c r="BH1718" s="9"/>
      <c r="BI1718" s="9"/>
    </row>
    <row r="1719" ht="16.5" spans="1:61">
      <c r="A1719" s="4">
        <f t="shared" si="364"/>
        <v>3</v>
      </c>
      <c r="B1719" s="4" t="str">
        <f>IF(X1719=0,"",VLOOKUP(Y1719,seriesName!A:B,2,TRUE))</f>
        <v>堕天</v>
      </c>
      <c r="C1719" s="4" t="str">
        <f>IF(A1719=1,VLOOKUP(V1719,Head!A:B,2,TRUE),IF(A1719=2,VLOOKUP(V1719,Chest!A:B,2,TRUE),IF(A1719=3,VLOOKUP(V1719,Arm!A:B,2,TRUE),IF(A1719=4,VLOOKUP(V1719,Waist!A:B,2,TRUE),IF(A1719=5,VLOOKUP(V1719,Leg!A:B,2,TRUE),"")))))</f>
        <v>堕天腕甲</v>
      </c>
      <c r="D1719" s="44" t="str">
        <f>IF(X1719=1,VLOOKUP(AA1719,modelID!A:B,2,FALSE),"")</f>
        <v>pl421</v>
      </c>
      <c r="E1719" s="45">
        <f>IF(X1719=0,"",AH1719+VLOOKUP(AN1719,BuildupTable!L:O,4,FALSE))</f>
        <v>174</v>
      </c>
      <c r="F1719" s="1">
        <f t="shared" si="365"/>
        <v>0</v>
      </c>
      <c r="G1719" s="1">
        <f t="shared" si="366"/>
        <v>0</v>
      </c>
      <c r="H1719" s="1">
        <f t="shared" si="367"/>
        <v>1</v>
      </c>
      <c r="I1719" s="1">
        <f t="shared" si="368"/>
        <v>0</v>
      </c>
      <c r="J1719" s="4" t="str">
        <f>IF(AT1719=0,"",VLOOKUP(AT1719,skillbasedata!A:B,2,TRUE))</f>
        <v>狂化</v>
      </c>
      <c r="K1719" s="48">
        <f t="shared" si="369"/>
        <v>1</v>
      </c>
      <c r="L1719" s="4" t="str">
        <f>IF(AU1719=0,"",VLOOKUP(AU1719,skillbasedata!A:B,2,TRUE))</f>
        <v>狂龙症【蚀】</v>
      </c>
      <c r="M1719" s="48">
        <f t="shared" si="370"/>
        <v>1</v>
      </c>
      <c r="N1719" s="4" t="str">
        <f>IF(AV1719=0,"",VLOOKUP(AV1719,skillbasedata!A:B,2,TRUE))</f>
        <v>怨恨</v>
      </c>
      <c r="O1719" s="48">
        <f t="shared" si="371"/>
        <v>3</v>
      </c>
      <c r="P1719" s="4" t="str">
        <f>IF(AW1719=0,"",VLOOKUP(AW1719,skillbasedata!A:B,2,TRUE))</f>
        <v/>
      </c>
      <c r="Q1719" s="48">
        <f t="shared" si="372"/>
        <v>0</v>
      </c>
      <c r="R1719" s="4" t="str">
        <f>IF(AX1719=0,"",VLOOKUP(AX1719,skillbasedata!A:B,2,TRUE))</f>
        <v/>
      </c>
      <c r="S1719" s="48">
        <f t="shared" si="373"/>
        <v>0</v>
      </c>
      <c r="T1719" s="48">
        <f t="shared" si="374"/>
        <v>6</v>
      </c>
      <c r="U1719" s="48">
        <f t="shared" si="375"/>
        <v>10</v>
      </c>
      <c r="V1719" s="51">
        <f t="shared" si="376"/>
        <v>495</v>
      </c>
      <c r="W1719" s="26" t="s">
        <v>4039</v>
      </c>
      <c r="X1719" s="26">
        <v>1</v>
      </c>
      <c r="Y1719" s="26">
        <v>495</v>
      </c>
      <c r="Z1719" s="26">
        <v>19302</v>
      </c>
      <c r="AA1719" s="26">
        <v>239</v>
      </c>
      <c r="AB1719" s="26">
        <v>9</v>
      </c>
      <c r="AC1719" s="26">
        <v>24000</v>
      </c>
      <c r="AD1719" s="26">
        <v>0</v>
      </c>
      <c r="AE1719" s="26">
        <v>2</v>
      </c>
      <c r="AF1719" s="26">
        <v>1</v>
      </c>
      <c r="AG1719" s="26">
        <v>1</v>
      </c>
      <c r="AH1719" s="26">
        <v>118</v>
      </c>
      <c r="AI1719" s="26">
        <v>-4</v>
      </c>
      <c r="AJ1719" s="26">
        <v>3</v>
      </c>
      <c r="AK1719" s="26">
        <v>2</v>
      </c>
      <c r="AL1719" s="26">
        <v>-2</v>
      </c>
      <c r="AM1719" s="26">
        <v>-4</v>
      </c>
      <c r="AN1719" s="26">
        <v>29</v>
      </c>
      <c r="AO1719" s="26">
        <v>0</v>
      </c>
      <c r="AP1719" s="26">
        <v>0</v>
      </c>
      <c r="AQ1719" s="26">
        <v>0</v>
      </c>
      <c r="AR1719" s="26">
        <v>1</v>
      </c>
      <c r="AS1719" s="26">
        <v>0</v>
      </c>
      <c r="AT1719" s="26">
        <v>137</v>
      </c>
      <c r="AU1719" s="26">
        <v>117</v>
      </c>
      <c r="AV1719" s="26">
        <v>4</v>
      </c>
      <c r="AW1719" s="26">
        <v>0</v>
      </c>
      <c r="AX1719" s="26">
        <v>0</v>
      </c>
      <c r="AY1719" s="26">
        <v>1</v>
      </c>
      <c r="AZ1719" s="26">
        <v>1</v>
      </c>
      <c r="BA1719" s="26">
        <v>3</v>
      </c>
      <c r="BB1719" s="26">
        <v>0</v>
      </c>
      <c r="BC1719" s="26">
        <v>0</v>
      </c>
      <c r="BD1719" s="26" t="s">
        <v>2309</v>
      </c>
      <c r="BE1719" s="26">
        <v>6</v>
      </c>
      <c r="BF1719" s="26">
        <v>10</v>
      </c>
      <c r="BG1719" s="54" t="str">
        <f t="shared" si="377"/>
        <v>01EF</v>
      </c>
      <c r="BH1719" s="9"/>
      <c r="BI1719" s="9"/>
    </row>
    <row r="1720" ht="16.5" spans="1:61">
      <c r="A1720" s="4">
        <f t="shared" si="364"/>
        <v>4</v>
      </c>
      <c r="B1720" s="4" t="str">
        <f>IF(X1720=0,"",VLOOKUP(Y1720,seriesName!A:B,2,TRUE))</f>
        <v>堕天</v>
      </c>
      <c r="C1720" s="4" t="str">
        <f>IF(A1720=1,VLOOKUP(V1720,Head!A:B,2,TRUE),IF(A1720=2,VLOOKUP(V1720,Chest!A:B,2,TRUE),IF(A1720=3,VLOOKUP(V1720,Arm!A:B,2,TRUE),IF(A1720=4,VLOOKUP(V1720,Waist!A:B,2,TRUE),IF(A1720=5,VLOOKUP(V1720,Leg!A:B,2,TRUE),"")))))</f>
        <v>堕天护裙</v>
      </c>
      <c r="D1720" s="44" t="str">
        <f>IF(X1720=1,VLOOKUP(AA1720,modelID!A:B,2,FALSE),"")</f>
        <v>pl421</v>
      </c>
      <c r="E1720" s="45">
        <f>IF(X1720=0,"",AH1720+VLOOKUP(AN1720,BuildupTable!L:O,4,FALSE))</f>
        <v>174</v>
      </c>
      <c r="F1720" s="1">
        <f t="shared" si="365"/>
        <v>2</v>
      </c>
      <c r="G1720" s="1">
        <f t="shared" si="366"/>
        <v>0</v>
      </c>
      <c r="H1720" s="1">
        <f t="shared" si="367"/>
        <v>1</v>
      </c>
      <c r="I1720" s="1">
        <f t="shared" si="368"/>
        <v>0</v>
      </c>
      <c r="J1720" s="4" t="str">
        <f>IF(AT1720=0,"",VLOOKUP(AT1720,skillbasedata!A:B,2,TRUE))</f>
        <v>奋斗</v>
      </c>
      <c r="K1720" s="48">
        <f t="shared" si="369"/>
        <v>1</v>
      </c>
      <c r="L1720" s="4" t="str">
        <f>IF(AU1720=0,"",VLOOKUP(AU1720,skillbasedata!A:B,2,TRUE))</f>
        <v>看破</v>
      </c>
      <c r="M1720" s="48">
        <f t="shared" si="370"/>
        <v>2</v>
      </c>
      <c r="N1720" s="4" t="str">
        <f>IF(AV1720=0,"",VLOOKUP(AV1720,skillbasedata!A:B,2,TRUE))</f>
        <v>怨恨</v>
      </c>
      <c r="O1720" s="48">
        <f t="shared" si="371"/>
        <v>2</v>
      </c>
      <c r="P1720" s="4" t="str">
        <f>IF(AW1720=0,"",VLOOKUP(AW1720,skillbasedata!A:B,2,TRUE))</f>
        <v/>
      </c>
      <c r="Q1720" s="48">
        <f t="shared" si="372"/>
        <v>0</v>
      </c>
      <c r="R1720" s="4" t="str">
        <f>IF(AX1720=0,"",VLOOKUP(AX1720,skillbasedata!A:B,2,TRUE))</f>
        <v/>
      </c>
      <c r="S1720" s="48">
        <f t="shared" si="373"/>
        <v>0</v>
      </c>
      <c r="T1720" s="48">
        <f t="shared" si="374"/>
        <v>6</v>
      </c>
      <c r="U1720" s="48">
        <f t="shared" si="375"/>
        <v>10</v>
      </c>
      <c r="V1720" s="51">
        <f t="shared" si="376"/>
        <v>495</v>
      </c>
      <c r="W1720" s="26" t="s">
        <v>4040</v>
      </c>
      <c r="X1720" s="26">
        <v>1</v>
      </c>
      <c r="Y1720" s="26">
        <v>495</v>
      </c>
      <c r="Z1720" s="26">
        <v>19302</v>
      </c>
      <c r="AA1720" s="26">
        <v>239</v>
      </c>
      <c r="AB1720" s="26">
        <v>9</v>
      </c>
      <c r="AC1720" s="26">
        <v>24000</v>
      </c>
      <c r="AD1720" s="26">
        <v>0</v>
      </c>
      <c r="AE1720" s="26">
        <v>2</v>
      </c>
      <c r="AF1720" s="26">
        <v>1</v>
      </c>
      <c r="AG1720" s="26">
        <v>1</v>
      </c>
      <c r="AH1720" s="26">
        <v>118</v>
      </c>
      <c r="AI1720" s="26">
        <v>-4</v>
      </c>
      <c r="AJ1720" s="26">
        <v>3</v>
      </c>
      <c r="AK1720" s="26">
        <v>2</v>
      </c>
      <c r="AL1720" s="26">
        <v>-2</v>
      </c>
      <c r="AM1720" s="26">
        <v>-4</v>
      </c>
      <c r="AN1720" s="26">
        <v>29</v>
      </c>
      <c r="AO1720" s="26">
        <v>0</v>
      </c>
      <c r="AP1720" s="26">
        <v>2</v>
      </c>
      <c r="AQ1720" s="26">
        <v>0</v>
      </c>
      <c r="AR1720" s="26">
        <v>1</v>
      </c>
      <c r="AS1720" s="26">
        <v>0</v>
      </c>
      <c r="AT1720" s="26">
        <v>145</v>
      </c>
      <c r="AU1720" s="26">
        <v>6</v>
      </c>
      <c r="AV1720" s="26">
        <v>4</v>
      </c>
      <c r="AW1720" s="26">
        <v>0</v>
      </c>
      <c r="AX1720" s="26">
        <v>0</v>
      </c>
      <c r="AY1720" s="26">
        <v>1</v>
      </c>
      <c r="AZ1720" s="26">
        <v>2</v>
      </c>
      <c r="BA1720" s="26">
        <v>2</v>
      </c>
      <c r="BB1720" s="26">
        <v>0</v>
      </c>
      <c r="BC1720" s="26">
        <v>0</v>
      </c>
      <c r="BD1720" s="26" t="s">
        <v>2309</v>
      </c>
      <c r="BE1720" s="26">
        <v>6</v>
      </c>
      <c r="BF1720" s="26">
        <v>10</v>
      </c>
      <c r="BG1720" s="54" t="str">
        <f t="shared" si="377"/>
        <v>01EF</v>
      </c>
      <c r="BH1720" s="9"/>
      <c r="BI1720" s="9"/>
    </row>
    <row r="1721" ht="16.5" spans="1:61">
      <c r="A1721" s="4">
        <f t="shared" si="364"/>
        <v>5</v>
      </c>
      <c r="B1721" s="4" t="str">
        <f>IF(X1721=0,"",VLOOKUP(Y1721,seriesName!A:B,2,TRUE))</f>
        <v>堕天</v>
      </c>
      <c r="C1721" s="4" t="str">
        <f>IF(A1721=1,VLOOKUP(V1721,Head!A:B,2,TRUE),IF(A1721=2,VLOOKUP(V1721,Chest!A:B,2,TRUE),IF(A1721=3,VLOOKUP(V1721,Arm!A:B,2,TRUE),IF(A1721=4,VLOOKUP(V1721,Waist!A:B,2,TRUE),IF(A1721=5,VLOOKUP(V1721,Leg!A:B,2,TRUE),"")))))</f>
        <v>堕天护腿</v>
      </c>
      <c r="D1721" s="44" t="str">
        <f>IF(X1721=1,VLOOKUP(AA1721,modelID!A:B,2,FALSE),"")</f>
        <v>pl421</v>
      </c>
      <c r="E1721" s="45">
        <f>IF(X1721=0,"",AH1721+VLOOKUP(AN1721,BuildupTable!L:O,4,FALSE))</f>
        <v>174</v>
      </c>
      <c r="F1721" s="1">
        <f t="shared" si="365"/>
        <v>0</v>
      </c>
      <c r="G1721" s="1">
        <f t="shared" si="366"/>
        <v>0</v>
      </c>
      <c r="H1721" s="1">
        <f t="shared" si="367"/>
        <v>1</v>
      </c>
      <c r="I1721" s="1">
        <f t="shared" si="368"/>
        <v>0</v>
      </c>
      <c r="J1721" s="4" t="str">
        <f>IF(AT1721=0,"",VLOOKUP(AT1721,skillbasedata!A:B,2,TRUE))</f>
        <v>狂化</v>
      </c>
      <c r="K1721" s="48">
        <f t="shared" si="369"/>
        <v>1</v>
      </c>
      <c r="L1721" s="4" t="str">
        <f>IF(AU1721=0,"",VLOOKUP(AU1721,skillbasedata!A:B,2,TRUE))</f>
        <v>狂龙症【蚀】</v>
      </c>
      <c r="M1721" s="48">
        <f t="shared" si="370"/>
        <v>1</v>
      </c>
      <c r="N1721" s="4" t="str">
        <f>IF(AV1721=0,"",VLOOKUP(AV1721,skillbasedata!A:B,2,TRUE))</f>
        <v>因祸得福</v>
      </c>
      <c r="O1721" s="48">
        <f t="shared" si="371"/>
        <v>3</v>
      </c>
      <c r="P1721" s="4" t="str">
        <f>IF(AW1721=0,"",VLOOKUP(AW1721,skillbasedata!A:B,2,TRUE))</f>
        <v/>
      </c>
      <c r="Q1721" s="48">
        <f t="shared" si="372"/>
        <v>0</v>
      </c>
      <c r="R1721" s="4" t="str">
        <f>IF(AX1721=0,"",VLOOKUP(AX1721,skillbasedata!A:B,2,TRUE))</f>
        <v/>
      </c>
      <c r="S1721" s="48">
        <f t="shared" si="373"/>
        <v>0</v>
      </c>
      <c r="T1721" s="48">
        <f t="shared" si="374"/>
        <v>6</v>
      </c>
      <c r="U1721" s="48">
        <f t="shared" si="375"/>
        <v>10</v>
      </c>
      <c r="V1721" s="51">
        <f t="shared" si="376"/>
        <v>495</v>
      </c>
      <c r="W1721" s="26" t="s">
        <v>4041</v>
      </c>
      <c r="X1721" s="26">
        <v>1</v>
      </c>
      <c r="Y1721" s="26">
        <v>495</v>
      </c>
      <c r="Z1721" s="26">
        <v>19302</v>
      </c>
      <c r="AA1721" s="26">
        <v>239</v>
      </c>
      <c r="AB1721" s="26">
        <v>9</v>
      </c>
      <c r="AC1721" s="26">
        <v>24000</v>
      </c>
      <c r="AD1721" s="26">
        <v>0</v>
      </c>
      <c r="AE1721" s="26">
        <v>2</v>
      </c>
      <c r="AF1721" s="26">
        <v>1</v>
      </c>
      <c r="AG1721" s="26">
        <v>1</v>
      </c>
      <c r="AH1721" s="26">
        <v>118</v>
      </c>
      <c r="AI1721" s="26">
        <v>-4</v>
      </c>
      <c r="AJ1721" s="26">
        <v>3</v>
      </c>
      <c r="AK1721" s="26">
        <v>2</v>
      </c>
      <c r="AL1721" s="26">
        <v>-2</v>
      </c>
      <c r="AM1721" s="26">
        <v>-4</v>
      </c>
      <c r="AN1721" s="26">
        <v>29</v>
      </c>
      <c r="AO1721" s="26">
        <v>0</v>
      </c>
      <c r="AP1721" s="26">
        <v>0</v>
      </c>
      <c r="AQ1721" s="26">
        <v>0</v>
      </c>
      <c r="AR1721" s="26">
        <v>1</v>
      </c>
      <c r="AS1721" s="26">
        <v>0</v>
      </c>
      <c r="AT1721" s="26">
        <v>137</v>
      </c>
      <c r="AU1721" s="26">
        <v>117</v>
      </c>
      <c r="AV1721" s="26">
        <v>116</v>
      </c>
      <c r="AW1721" s="26">
        <v>0</v>
      </c>
      <c r="AX1721" s="26">
        <v>0</v>
      </c>
      <c r="AY1721" s="26">
        <v>1</v>
      </c>
      <c r="AZ1721" s="26">
        <v>1</v>
      </c>
      <c r="BA1721" s="26">
        <v>3</v>
      </c>
      <c r="BB1721" s="26">
        <v>0</v>
      </c>
      <c r="BC1721" s="26">
        <v>0</v>
      </c>
      <c r="BD1721" s="26" t="s">
        <v>2309</v>
      </c>
      <c r="BE1721" s="26">
        <v>6</v>
      </c>
      <c r="BF1721" s="26">
        <v>10</v>
      </c>
      <c r="BG1721" s="54" t="str">
        <f t="shared" si="377"/>
        <v>01EF</v>
      </c>
      <c r="BH1721" s="9"/>
      <c r="BI1721" s="9"/>
    </row>
    <row r="1722" ht="16.5" spans="1:61">
      <c r="A1722" s="4">
        <f t="shared" si="364"/>
        <v>1</v>
      </c>
      <c r="B1722" s="4" t="str">
        <f>IF(X1722=0,"",VLOOKUP(Y1722,seriesName!A:B,2,TRUE))</f>
        <v>脉动钢龙</v>
      </c>
      <c r="C1722" s="4" t="str">
        <f>IF(A1722=1,VLOOKUP(V1722,Head!A:B,2,TRUE),IF(A1722=2,VLOOKUP(V1722,Chest!A:B,2,TRUE),IF(A1722=3,VLOOKUP(V1722,Arm!A:B,2,TRUE),IF(A1722=4,VLOOKUP(V1722,Waist!A:B,2,TRUE),IF(A1722=5,VLOOKUP(V1722,Leg!A:B,2,TRUE),"")))))</f>
        <v>脉动钢龙强力</v>
      </c>
      <c r="D1722" s="44" t="str">
        <f>IF(X1722=1,VLOOKUP(AA1722,modelID!A:B,2,FALSE),"")</f>
        <v>pl415</v>
      </c>
      <c r="E1722" s="45">
        <f>IF(X1722=0,"",AH1722+VLOOKUP(AN1722,BuildupTable!L:O,4,FALSE))</f>
        <v>180</v>
      </c>
      <c r="F1722" s="1">
        <f t="shared" si="365"/>
        <v>1</v>
      </c>
      <c r="G1722" s="1">
        <f t="shared" si="366"/>
        <v>1</v>
      </c>
      <c r="H1722" s="1">
        <f t="shared" si="367"/>
        <v>1</v>
      </c>
      <c r="I1722" s="1">
        <f t="shared" si="368"/>
        <v>0</v>
      </c>
      <c r="J1722" s="4" t="str">
        <f>IF(AT1722=0,"",VLOOKUP(AT1722,skillbasedata!A:B,2,TRUE))</f>
        <v>风绕</v>
      </c>
      <c r="K1722" s="48">
        <f t="shared" si="369"/>
        <v>1</v>
      </c>
      <c r="L1722" s="4" t="str">
        <f>IF(AU1722=0,"",VLOOKUP(AU1722,skillbasedata!A:B,2,TRUE))</f>
        <v>翔虫使</v>
      </c>
      <c r="M1722" s="48">
        <f t="shared" si="370"/>
        <v>3</v>
      </c>
      <c r="N1722" s="4" t="str">
        <f>IF(AV1722=0,"",VLOOKUP(AV1722,skillbasedata!A:B,2,TRUE))</f>
        <v/>
      </c>
      <c r="O1722" s="48">
        <f t="shared" si="371"/>
        <v>0</v>
      </c>
      <c r="P1722" s="4" t="str">
        <f>IF(AW1722=0,"",VLOOKUP(AW1722,skillbasedata!A:B,2,TRUE))</f>
        <v/>
      </c>
      <c r="Q1722" s="48">
        <f t="shared" si="372"/>
        <v>0</v>
      </c>
      <c r="R1722" s="4" t="str">
        <f>IF(AX1722=0,"",VLOOKUP(AX1722,skillbasedata!A:B,2,TRUE))</f>
        <v/>
      </c>
      <c r="S1722" s="48">
        <f t="shared" si="373"/>
        <v>0</v>
      </c>
      <c r="T1722" s="48">
        <f t="shared" si="374"/>
        <v>6</v>
      </c>
      <c r="U1722" s="48">
        <f t="shared" si="375"/>
        <v>10</v>
      </c>
      <c r="V1722" s="51">
        <f t="shared" si="376"/>
        <v>492</v>
      </c>
      <c r="W1722" s="26" t="s">
        <v>4042</v>
      </c>
      <c r="X1722" s="26">
        <v>1</v>
      </c>
      <c r="Y1722" s="26">
        <v>492</v>
      </c>
      <c r="Z1722" s="26">
        <v>20301</v>
      </c>
      <c r="AA1722" s="26">
        <v>233</v>
      </c>
      <c r="AB1722" s="26">
        <v>9</v>
      </c>
      <c r="AC1722" s="26">
        <v>30000</v>
      </c>
      <c r="AD1722" s="26">
        <v>0</v>
      </c>
      <c r="AE1722" s="26">
        <v>2</v>
      </c>
      <c r="AF1722" s="26">
        <v>1</v>
      </c>
      <c r="AG1722" s="26">
        <v>1</v>
      </c>
      <c r="AH1722" s="26">
        <v>124</v>
      </c>
      <c r="AI1722" s="26">
        <v>-1</v>
      </c>
      <c r="AJ1722" s="26">
        <v>2</v>
      </c>
      <c r="AK1722" s="26">
        <v>3</v>
      </c>
      <c r="AL1722" s="26">
        <v>-2</v>
      </c>
      <c r="AM1722" s="26">
        <v>-3</v>
      </c>
      <c r="AN1722" s="26">
        <v>29</v>
      </c>
      <c r="AO1722" s="26">
        <v>0</v>
      </c>
      <c r="AP1722" s="26">
        <v>1</v>
      </c>
      <c r="AQ1722" s="26">
        <v>1</v>
      </c>
      <c r="AR1722" s="26">
        <v>1</v>
      </c>
      <c r="AS1722" s="26">
        <v>0</v>
      </c>
      <c r="AT1722" s="26">
        <v>138</v>
      </c>
      <c r="AU1722" s="26">
        <v>104</v>
      </c>
      <c r="AV1722" s="26">
        <v>0</v>
      </c>
      <c r="AW1722" s="26">
        <v>0</v>
      </c>
      <c r="AX1722" s="26">
        <v>0</v>
      </c>
      <c r="AY1722" s="26">
        <v>1</v>
      </c>
      <c r="AZ1722" s="26">
        <v>3</v>
      </c>
      <c r="BA1722" s="26">
        <v>0</v>
      </c>
      <c r="BB1722" s="26">
        <v>0</v>
      </c>
      <c r="BC1722" s="26">
        <v>0</v>
      </c>
      <c r="BD1722" s="26" t="s">
        <v>2309</v>
      </c>
      <c r="BE1722" s="26">
        <v>6</v>
      </c>
      <c r="BF1722" s="26">
        <v>10</v>
      </c>
      <c r="BG1722" s="54" t="str">
        <f t="shared" si="377"/>
        <v>01EC</v>
      </c>
      <c r="BH1722" s="9"/>
      <c r="BI1722" s="9"/>
    </row>
    <row r="1723" ht="16.5" spans="1:61">
      <c r="A1723" s="4">
        <f t="shared" si="364"/>
        <v>2</v>
      </c>
      <c r="B1723" s="4" t="str">
        <f>IF(X1723=0,"",VLOOKUP(Y1723,seriesName!A:B,2,TRUE))</f>
        <v>脉动钢龙</v>
      </c>
      <c r="C1723" s="4" t="str">
        <f>IF(A1723=1,VLOOKUP(V1723,Head!A:B,2,TRUE),IF(A1723=2,VLOOKUP(V1723,Chest!A:B,2,TRUE),IF(A1723=3,VLOOKUP(V1723,Arm!A:B,2,TRUE),IF(A1723=4,VLOOKUP(V1723,Waist!A:B,2,TRUE),IF(A1723=5,VLOOKUP(V1723,Leg!A:B,2,TRUE),"")))))</f>
        <v>脉动钢龙逆鳞</v>
      </c>
      <c r="D1723" s="44" t="str">
        <f>IF(X1723=1,VLOOKUP(AA1723,modelID!A:B,2,FALSE),"")</f>
        <v>pl415</v>
      </c>
      <c r="E1723" s="45">
        <f>IF(X1723=0,"",AH1723+VLOOKUP(AN1723,BuildupTable!L:O,4,FALSE))</f>
        <v>180</v>
      </c>
      <c r="F1723" s="1">
        <f t="shared" si="365"/>
        <v>1</v>
      </c>
      <c r="G1723" s="1">
        <f t="shared" si="366"/>
        <v>1</v>
      </c>
      <c r="H1723" s="1">
        <f t="shared" si="367"/>
        <v>1</v>
      </c>
      <c r="I1723" s="1">
        <f t="shared" si="368"/>
        <v>0</v>
      </c>
      <c r="J1723" s="4" t="str">
        <f>IF(AT1723=0,"",VLOOKUP(AT1723,skillbasedata!A:B,2,TRUE))</f>
        <v>钢壳的恩惠</v>
      </c>
      <c r="K1723" s="48">
        <f t="shared" si="369"/>
        <v>2</v>
      </c>
      <c r="L1723" s="4" t="str">
        <f>IF(AU1723=0,"",VLOOKUP(AU1723,skillbasedata!A:B,2,TRUE))</f>
        <v>攻击</v>
      </c>
      <c r="M1723" s="48">
        <f t="shared" si="370"/>
        <v>2</v>
      </c>
      <c r="N1723" s="4" t="str">
        <f>IF(AV1723=0,"",VLOOKUP(AV1723,skillbasedata!A:B,2,TRUE))</f>
        <v>利刃</v>
      </c>
      <c r="O1723" s="48">
        <f t="shared" si="371"/>
        <v>2</v>
      </c>
      <c r="P1723" s="4" t="str">
        <f>IF(AW1723=0,"",VLOOKUP(AW1723,skillbasedata!A:B,2,TRUE))</f>
        <v>弹丸节约</v>
      </c>
      <c r="Q1723" s="48">
        <f t="shared" si="372"/>
        <v>2</v>
      </c>
      <c r="R1723" s="4" t="str">
        <f>IF(AX1723=0,"",VLOOKUP(AX1723,skillbasedata!A:B,2,TRUE))</f>
        <v/>
      </c>
      <c r="S1723" s="48">
        <f t="shared" si="373"/>
        <v>0</v>
      </c>
      <c r="T1723" s="48">
        <f t="shared" si="374"/>
        <v>6</v>
      </c>
      <c r="U1723" s="48">
        <f t="shared" si="375"/>
        <v>10</v>
      </c>
      <c r="V1723" s="51">
        <f t="shared" si="376"/>
        <v>492</v>
      </c>
      <c r="W1723" s="26" t="s">
        <v>4043</v>
      </c>
      <c r="X1723" s="26">
        <v>1</v>
      </c>
      <c r="Y1723" s="26">
        <v>492</v>
      </c>
      <c r="Z1723" s="26">
        <v>20301</v>
      </c>
      <c r="AA1723" s="26">
        <v>233</v>
      </c>
      <c r="AB1723" s="26">
        <v>9</v>
      </c>
      <c r="AC1723" s="26">
        <v>30000</v>
      </c>
      <c r="AD1723" s="26">
        <v>0</v>
      </c>
      <c r="AE1723" s="26">
        <v>2</v>
      </c>
      <c r="AF1723" s="26">
        <v>1</v>
      </c>
      <c r="AG1723" s="26">
        <v>1</v>
      </c>
      <c r="AH1723" s="26">
        <v>124</v>
      </c>
      <c r="AI1723" s="26">
        <v>-1</v>
      </c>
      <c r="AJ1723" s="26">
        <v>2</v>
      </c>
      <c r="AK1723" s="26">
        <v>3</v>
      </c>
      <c r="AL1723" s="26">
        <v>-2</v>
      </c>
      <c r="AM1723" s="26">
        <v>-3</v>
      </c>
      <c r="AN1723" s="26">
        <v>29</v>
      </c>
      <c r="AO1723" s="26">
        <v>0</v>
      </c>
      <c r="AP1723" s="26">
        <v>1</v>
      </c>
      <c r="AQ1723" s="26">
        <v>1</v>
      </c>
      <c r="AR1723" s="26">
        <v>1</v>
      </c>
      <c r="AS1723" s="26">
        <v>0</v>
      </c>
      <c r="AT1723" s="26">
        <v>101</v>
      </c>
      <c r="AU1723" s="26">
        <v>1</v>
      </c>
      <c r="AV1723" s="26">
        <v>23</v>
      </c>
      <c r="AW1723" s="26">
        <v>24</v>
      </c>
      <c r="AX1723" s="26">
        <v>0</v>
      </c>
      <c r="AY1723" s="26">
        <v>2</v>
      </c>
      <c r="AZ1723" s="26">
        <v>2</v>
      </c>
      <c r="BA1723" s="26">
        <v>2</v>
      </c>
      <c r="BB1723" s="26">
        <v>2</v>
      </c>
      <c r="BC1723" s="26">
        <v>0</v>
      </c>
      <c r="BD1723" s="26" t="s">
        <v>2309</v>
      </c>
      <c r="BE1723" s="26">
        <v>6</v>
      </c>
      <c r="BF1723" s="26">
        <v>10</v>
      </c>
      <c r="BG1723" s="54" t="str">
        <f t="shared" si="377"/>
        <v>01EC</v>
      </c>
      <c r="BH1723" s="9"/>
      <c r="BI1723" s="9"/>
    </row>
    <row r="1724" ht="16.5" spans="1:61">
      <c r="A1724" s="4">
        <f t="shared" si="364"/>
        <v>3</v>
      </c>
      <c r="B1724" s="4" t="str">
        <f>IF(X1724=0,"",VLOOKUP(Y1724,seriesName!A:B,2,TRUE))</f>
        <v>脉动钢龙</v>
      </c>
      <c r="C1724" s="4" t="str">
        <f>IF(A1724=1,VLOOKUP(V1724,Head!A:B,2,TRUE),IF(A1724=2,VLOOKUP(V1724,Chest!A:B,2,TRUE),IF(A1724=3,VLOOKUP(V1724,Arm!A:B,2,TRUE),IF(A1724=4,VLOOKUP(V1724,Waist!A:B,2,TRUE),IF(A1724=5,VLOOKUP(V1724,Leg!A:B,2,TRUE),"")))))</f>
        <v>脉动钢龙钩爪</v>
      </c>
      <c r="D1724" s="44" t="str">
        <f>IF(X1724=1,VLOOKUP(AA1724,modelID!A:B,2,FALSE),"")</f>
        <v>pl415</v>
      </c>
      <c r="E1724" s="45">
        <f>IF(X1724=0,"",AH1724+VLOOKUP(AN1724,BuildupTable!L:O,4,FALSE))</f>
        <v>180</v>
      </c>
      <c r="F1724" s="1">
        <f t="shared" si="365"/>
        <v>0</v>
      </c>
      <c r="G1724" s="1">
        <f t="shared" si="366"/>
        <v>1</v>
      </c>
      <c r="H1724" s="1">
        <f t="shared" si="367"/>
        <v>0</v>
      </c>
      <c r="I1724" s="1">
        <f t="shared" si="368"/>
        <v>1</v>
      </c>
      <c r="J1724" s="4" t="str">
        <f>IF(AT1724=0,"",VLOOKUP(AT1724,skillbasedata!A:B,2,TRUE))</f>
        <v>风绕</v>
      </c>
      <c r="K1724" s="48">
        <f t="shared" si="369"/>
        <v>1</v>
      </c>
      <c r="L1724" s="4" t="str">
        <f>IF(AU1724=0,"",VLOOKUP(AU1724,skillbasedata!A:B,2,TRUE))</f>
        <v>连击</v>
      </c>
      <c r="M1724" s="48">
        <f t="shared" si="370"/>
        <v>2</v>
      </c>
      <c r="N1724" s="4" t="str">
        <f>IF(AV1724=0,"",VLOOKUP(AV1724,skillbasedata!A:B,2,TRUE))</f>
        <v/>
      </c>
      <c r="O1724" s="48">
        <f t="shared" si="371"/>
        <v>0</v>
      </c>
      <c r="P1724" s="4" t="str">
        <f>IF(AW1724=0,"",VLOOKUP(AW1724,skillbasedata!A:B,2,TRUE))</f>
        <v/>
      </c>
      <c r="Q1724" s="48">
        <f t="shared" si="372"/>
        <v>0</v>
      </c>
      <c r="R1724" s="4" t="str">
        <f>IF(AX1724=0,"",VLOOKUP(AX1724,skillbasedata!A:B,2,TRUE))</f>
        <v/>
      </c>
      <c r="S1724" s="48">
        <f t="shared" si="373"/>
        <v>0</v>
      </c>
      <c r="T1724" s="48">
        <f t="shared" si="374"/>
        <v>6</v>
      </c>
      <c r="U1724" s="48">
        <f t="shared" si="375"/>
        <v>10</v>
      </c>
      <c r="V1724" s="51">
        <f t="shared" si="376"/>
        <v>492</v>
      </c>
      <c r="W1724" s="26" t="s">
        <v>4044</v>
      </c>
      <c r="X1724" s="26">
        <v>1</v>
      </c>
      <c r="Y1724" s="26">
        <v>492</v>
      </c>
      <c r="Z1724" s="26">
        <v>20301</v>
      </c>
      <c r="AA1724" s="26">
        <v>233</v>
      </c>
      <c r="AB1724" s="26">
        <v>9</v>
      </c>
      <c r="AC1724" s="26">
        <v>30000</v>
      </c>
      <c r="AD1724" s="26">
        <v>0</v>
      </c>
      <c r="AE1724" s="26">
        <v>2</v>
      </c>
      <c r="AF1724" s="26">
        <v>1</v>
      </c>
      <c r="AG1724" s="26">
        <v>1</v>
      </c>
      <c r="AH1724" s="26">
        <v>124</v>
      </c>
      <c r="AI1724" s="26">
        <v>-1</v>
      </c>
      <c r="AJ1724" s="26">
        <v>2</v>
      </c>
      <c r="AK1724" s="26">
        <v>3</v>
      </c>
      <c r="AL1724" s="26">
        <v>-2</v>
      </c>
      <c r="AM1724" s="26">
        <v>-3</v>
      </c>
      <c r="AN1724" s="26">
        <v>29</v>
      </c>
      <c r="AO1724" s="26">
        <v>0</v>
      </c>
      <c r="AP1724" s="26">
        <v>0</v>
      </c>
      <c r="AQ1724" s="26">
        <v>1</v>
      </c>
      <c r="AR1724" s="26">
        <v>0</v>
      </c>
      <c r="AS1724" s="26">
        <v>1</v>
      </c>
      <c r="AT1724" s="26">
        <v>138</v>
      </c>
      <c r="AU1724" s="26">
        <v>131</v>
      </c>
      <c r="AV1724" s="26">
        <v>0</v>
      </c>
      <c r="AW1724" s="26">
        <v>0</v>
      </c>
      <c r="AX1724" s="26">
        <v>0</v>
      </c>
      <c r="AY1724" s="26">
        <v>1</v>
      </c>
      <c r="AZ1724" s="26">
        <v>2</v>
      </c>
      <c r="BA1724" s="26">
        <v>0</v>
      </c>
      <c r="BB1724" s="26">
        <v>0</v>
      </c>
      <c r="BC1724" s="26">
        <v>0</v>
      </c>
      <c r="BD1724" s="26" t="s">
        <v>2309</v>
      </c>
      <c r="BE1724" s="26">
        <v>6</v>
      </c>
      <c r="BF1724" s="26">
        <v>10</v>
      </c>
      <c r="BG1724" s="54" t="str">
        <f t="shared" si="377"/>
        <v>01EC</v>
      </c>
      <c r="BH1724" s="9"/>
      <c r="BI1724" s="9"/>
    </row>
    <row r="1725" ht="16.5" spans="1:61">
      <c r="A1725" s="4">
        <f t="shared" si="364"/>
        <v>4</v>
      </c>
      <c r="B1725" s="4" t="str">
        <f>IF(X1725=0,"",VLOOKUP(Y1725,seriesName!A:B,2,TRUE))</f>
        <v>脉动钢龙</v>
      </c>
      <c r="C1725" s="4" t="str">
        <f>IF(A1725=1,VLOOKUP(V1725,Head!A:B,2,TRUE),IF(A1725=2,VLOOKUP(V1725,Chest!A:B,2,TRUE),IF(A1725=3,VLOOKUP(V1725,Arm!A:B,2,TRUE),IF(A1725=4,VLOOKUP(V1725,Waist!A:B,2,TRUE),IF(A1725=5,VLOOKUP(V1725,Leg!A:B,2,TRUE),"")))))</f>
        <v>脉动钢龙安稳</v>
      </c>
      <c r="D1725" s="44" t="str">
        <f>IF(X1725=1,VLOOKUP(AA1725,modelID!A:B,2,FALSE),"")</f>
        <v>pl415</v>
      </c>
      <c r="E1725" s="45">
        <f>IF(X1725=0,"",AH1725+VLOOKUP(AN1725,BuildupTable!L:O,4,FALSE))</f>
        <v>180</v>
      </c>
      <c r="F1725" s="1">
        <f t="shared" si="365"/>
        <v>1</v>
      </c>
      <c r="G1725" s="1">
        <f t="shared" si="366"/>
        <v>0</v>
      </c>
      <c r="H1725" s="1">
        <f t="shared" si="367"/>
        <v>1</v>
      </c>
      <c r="I1725" s="1">
        <f t="shared" si="368"/>
        <v>0</v>
      </c>
      <c r="J1725" s="4" t="str">
        <f>IF(AT1725=0,"",VLOOKUP(AT1725,skillbasedata!A:B,2,TRUE))</f>
        <v>钢壳的恩惠</v>
      </c>
      <c r="K1725" s="48">
        <f t="shared" si="369"/>
        <v>2</v>
      </c>
      <c r="L1725" s="4" t="str">
        <f>IF(AU1725=0,"",VLOOKUP(AU1725,skillbasedata!A:B,2,TRUE))</f>
        <v>攻击</v>
      </c>
      <c r="M1725" s="48">
        <f t="shared" si="370"/>
        <v>2</v>
      </c>
      <c r="N1725" s="4" t="str">
        <f>IF(AV1725=0,"",VLOOKUP(AV1725,skillbasedata!A:B,2,TRUE))</f>
        <v>体力回复量提升</v>
      </c>
      <c r="O1725" s="48">
        <f t="shared" si="371"/>
        <v>3</v>
      </c>
      <c r="P1725" s="4" t="str">
        <f>IF(AW1725=0,"",VLOOKUP(AW1725,skillbasedata!A:B,2,TRUE))</f>
        <v/>
      </c>
      <c r="Q1725" s="48">
        <f t="shared" si="372"/>
        <v>0</v>
      </c>
      <c r="R1725" s="4" t="str">
        <f>IF(AX1725=0,"",VLOOKUP(AX1725,skillbasedata!A:B,2,TRUE))</f>
        <v/>
      </c>
      <c r="S1725" s="48">
        <f t="shared" si="373"/>
        <v>0</v>
      </c>
      <c r="T1725" s="48">
        <f t="shared" si="374"/>
        <v>6</v>
      </c>
      <c r="U1725" s="48">
        <f t="shared" si="375"/>
        <v>10</v>
      </c>
      <c r="V1725" s="51">
        <f t="shared" si="376"/>
        <v>492</v>
      </c>
      <c r="W1725" s="26" t="s">
        <v>4045</v>
      </c>
      <c r="X1725" s="26">
        <v>1</v>
      </c>
      <c r="Y1725" s="26">
        <v>492</v>
      </c>
      <c r="Z1725" s="26">
        <v>20301</v>
      </c>
      <c r="AA1725" s="26">
        <v>233</v>
      </c>
      <c r="AB1725" s="26">
        <v>9</v>
      </c>
      <c r="AC1725" s="26">
        <v>30000</v>
      </c>
      <c r="AD1725" s="26">
        <v>0</v>
      </c>
      <c r="AE1725" s="26">
        <v>2</v>
      </c>
      <c r="AF1725" s="26">
        <v>1</v>
      </c>
      <c r="AG1725" s="26">
        <v>1</v>
      </c>
      <c r="AH1725" s="26">
        <v>124</v>
      </c>
      <c r="AI1725" s="26">
        <v>-1</v>
      </c>
      <c r="AJ1725" s="26">
        <v>2</v>
      </c>
      <c r="AK1725" s="26">
        <v>3</v>
      </c>
      <c r="AL1725" s="26">
        <v>-2</v>
      </c>
      <c r="AM1725" s="26">
        <v>-3</v>
      </c>
      <c r="AN1725" s="26">
        <v>29</v>
      </c>
      <c r="AO1725" s="26">
        <v>0</v>
      </c>
      <c r="AP1725" s="26">
        <v>1</v>
      </c>
      <c r="AQ1725" s="26">
        <v>0</v>
      </c>
      <c r="AR1725" s="26">
        <v>1</v>
      </c>
      <c r="AS1725" s="26">
        <v>0</v>
      </c>
      <c r="AT1725" s="26">
        <v>101</v>
      </c>
      <c r="AU1725" s="26">
        <v>1</v>
      </c>
      <c r="AV1725" s="26">
        <v>58</v>
      </c>
      <c r="AW1725" s="26">
        <v>0</v>
      </c>
      <c r="AX1725" s="26">
        <v>0</v>
      </c>
      <c r="AY1725" s="26">
        <v>2</v>
      </c>
      <c r="AZ1725" s="26">
        <v>2</v>
      </c>
      <c r="BA1725" s="26">
        <v>3</v>
      </c>
      <c r="BB1725" s="26">
        <v>0</v>
      </c>
      <c r="BC1725" s="26">
        <v>0</v>
      </c>
      <c r="BD1725" s="26" t="s">
        <v>2309</v>
      </c>
      <c r="BE1725" s="26">
        <v>6</v>
      </c>
      <c r="BF1725" s="26">
        <v>10</v>
      </c>
      <c r="BG1725" s="54" t="str">
        <f t="shared" si="377"/>
        <v>01EC</v>
      </c>
      <c r="BH1725" s="9"/>
      <c r="BI1725" s="9"/>
    </row>
    <row r="1726" ht="16.5" spans="1:61">
      <c r="A1726" s="4">
        <f t="shared" si="364"/>
        <v>5</v>
      </c>
      <c r="B1726" s="4" t="str">
        <f>IF(X1726=0,"",VLOOKUP(Y1726,seriesName!A:B,2,TRUE))</f>
        <v>脉动钢龙</v>
      </c>
      <c r="C1726" s="4" t="str">
        <f>IF(A1726=1,VLOOKUP(V1726,Head!A:B,2,TRUE),IF(A1726=2,VLOOKUP(V1726,Chest!A:B,2,TRUE),IF(A1726=3,VLOOKUP(V1726,Arm!A:B,2,TRUE),IF(A1726=4,VLOOKUP(V1726,Waist!A:B,2,TRUE),IF(A1726=5,VLOOKUP(V1726,Leg!A:B,2,TRUE),"")))))</f>
        <v>脉动钢龙踏实</v>
      </c>
      <c r="D1726" s="44" t="str">
        <f>IF(X1726=1,VLOOKUP(AA1726,modelID!A:B,2,FALSE),"")</f>
        <v>pl415</v>
      </c>
      <c r="E1726" s="45">
        <f>IF(X1726=0,"",AH1726+VLOOKUP(AN1726,BuildupTable!L:O,4,FALSE))</f>
        <v>180</v>
      </c>
      <c r="F1726" s="1">
        <f t="shared" si="365"/>
        <v>0</v>
      </c>
      <c r="G1726" s="1">
        <f t="shared" si="366"/>
        <v>0</v>
      </c>
      <c r="H1726" s="1">
        <f t="shared" si="367"/>
        <v>0</v>
      </c>
      <c r="I1726" s="1">
        <f t="shared" si="368"/>
        <v>2</v>
      </c>
      <c r="J1726" s="4" t="str">
        <f>IF(AT1726=0,"",VLOOKUP(AT1726,skillbasedata!A:B,2,TRUE))</f>
        <v>风绕</v>
      </c>
      <c r="K1726" s="48">
        <f t="shared" si="369"/>
        <v>1</v>
      </c>
      <c r="L1726" s="4" t="str">
        <f>IF(AU1726=0,"",VLOOKUP(AU1726,skillbasedata!A:B,2,TRUE))</f>
        <v>连击</v>
      </c>
      <c r="M1726" s="48">
        <f t="shared" si="370"/>
        <v>1</v>
      </c>
      <c r="N1726" s="4" t="str">
        <f>IF(AV1726=0,"",VLOOKUP(AV1726,skillbasedata!A:B,2,TRUE))</f>
        <v/>
      </c>
      <c r="O1726" s="48">
        <f t="shared" si="371"/>
        <v>0</v>
      </c>
      <c r="P1726" s="4" t="str">
        <f>IF(AW1726=0,"",VLOOKUP(AW1726,skillbasedata!A:B,2,TRUE))</f>
        <v/>
      </c>
      <c r="Q1726" s="48">
        <f t="shared" si="372"/>
        <v>0</v>
      </c>
      <c r="R1726" s="4" t="str">
        <f>IF(AX1726=0,"",VLOOKUP(AX1726,skillbasedata!A:B,2,TRUE))</f>
        <v/>
      </c>
      <c r="S1726" s="48">
        <f t="shared" si="373"/>
        <v>0</v>
      </c>
      <c r="T1726" s="48">
        <f t="shared" si="374"/>
        <v>6</v>
      </c>
      <c r="U1726" s="48">
        <f t="shared" si="375"/>
        <v>10</v>
      </c>
      <c r="V1726" s="51">
        <f t="shared" si="376"/>
        <v>492</v>
      </c>
      <c r="W1726" s="26" t="s">
        <v>4046</v>
      </c>
      <c r="X1726" s="26">
        <v>1</v>
      </c>
      <c r="Y1726" s="26">
        <v>492</v>
      </c>
      <c r="Z1726" s="26">
        <v>20301</v>
      </c>
      <c r="AA1726" s="26">
        <v>233</v>
      </c>
      <c r="AB1726" s="26">
        <v>9</v>
      </c>
      <c r="AC1726" s="26">
        <v>30000</v>
      </c>
      <c r="AD1726" s="26">
        <v>0</v>
      </c>
      <c r="AE1726" s="26">
        <v>2</v>
      </c>
      <c r="AF1726" s="26">
        <v>1</v>
      </c>
      <c r="AG1726" s="26">
        <v>1</v>
      </c>
      <c r="AH1726" s="26">
        <v>124</v>
      </c>
      <c r="AI1726" s="26">
        <v>-1</v>
      </c>
      <c r="AJ1726" s="26">
        <v>2</v>
      </c>
      <c r="AK1726" s="26">
        <v>3</v>
      </c>
      <c r="AL1726" s="26">
        <v>-2</v>
      </c>
      <c r="AM1726" s="26">
        <v>-3</v>
      </c>
      <c r="AN1726" s="26">
        <v>29</v>
      </c>
      <c r="AO1726" s="26">
        <v>0</v>
      </c>
      <c r="AP1726" s="26">
        <v>0</v>
      </c>
      <c r="AQ1726" s="26">
        <v>0</v>
      </c>
      <c r="AR1726" s="26">
        <v>0</v>
      </c>
      <c r="AS1726" s="26">
        <v>2</v>
      </c>
      <c r="AT1726" s="26">
        <v>138</v>
      </c>
      <c r="AU1726" s="26">
        <v>131</v>
      </c>
      <c r="AV1726" s="26">
        <v>0</v>
      </c>
      <c r="AW1726" s="26">
        <v>0</v>
      </c>
      <c r="AX1726" s="26">
        <v>0</v>
      </c>
      <c r="AY1726" s="26">
        <v>1</v>
      </c>
      <c r="AZ1726" s="26">
        <v>1</v>
      </c>
      <c r="BA1726" s="26">
        <v>0</v>
      </c>
      <c r="BB1726" s="26">
        <v>0</v>
      </c>
      <c r="BC1726" s="26">
        <v>0</v>
      </c>
      <c r="BD1726" s="26" t="s">
        <v>2309</v>
      </c>
      <c r="BE1726" s="26">
        <v>6</v>
      </c>
      <c r="BF1726" s="26">
        <v>10</v>
      </c>
      <c r="BG1726" s="54" t="str">
        <f t="shared" si="377"/>
        <v>01EC</v>
      </c>
      <c r="BH1726" s="9"/>
      <c r="BI1726" s="9"/>
    </row>
    <row r="1727" ht="16.5" spans="1:61">
      <c r="A1727" s="4">
        <f t="shared" si="364"/>
        <v>1</v>
      </c>
      <c r="B1727" s="4" t="str">
        <f>IF(X1727=0,"",VLOOKUP(Y1727,seriesName!A:B,2,TRUE))</f>
        <v>脉动帝王</v>
      </c>
      <c r="C1727" s="4" t="str">
        <f>IF(A1727=1,VLOOKUP(V1727,Head!A:B,2,TRUE),IF(A1727=2,VLOOKUP(V1727,Chest!A:B,2,TRUE),IF(A1727=3,VLOOKUP(V1727,Arm!A:B,2,TRUE),IF(A1727=4,VLOOKUP(V1727,Waist!A:B,2,TRUE),IF(A1727=5,VLOOKUP(V1727,Leg!A:B,2,TRUE),"")))))</f>
        <v>脉动帝王双角</v>
      </c>
      <c r="D1727" s="44" t="str">
        <f>IF(X1727=1,VLOOKUP(AA1727,modelID!A:B,2,FALSE),"")</f>
        <v>pl417</v>
      </c>
      <c r="E1727" s="45">
        <f>IF(X1727=0,"",AH1727+VLOOKUP(AN1727,BuildupTable!L:O,4,FALSE))</f>
        <v>180</v>
      </c>
      <c r="F1727" s="1">
        <f t="shared" si="365"/>
        <v>0</v>
      </c>
      <c r="G1727" s="1">
        <f t="shared" si="366"/>
        <v>1</v>
      </c>
      <c r="H1727" s="1">
        <f t="shared" si="367"/>
        <v>1</v>
      </c>
      <c r="I1727" s="1">
        <f t="shared" si="368"/>
        <v>0</v>
      </c>
      <c r="J1727" s="4" t="str">
        <f>IF(AT1727=0,"",VLOOKUP(AT1727,skillbasedata!A:B,2,TRUE))</f>
        <v>粉尘绕</v>
      </c>
      <c r="K1727" s="48">
        <f t="shared" si="369"/>
        <v>1</v>
      </c>
      <c r="L1727" s="4" t="str">
        <f>IF(AU1727=0,"",VLOOKUP(AU1727,skillbasedata!A:B,2,TRUE))</f>
        <v>弱点特效</v>
      </c>
      <c r="M1727" s="48">
        <f t="shared" si="370"/>
        <v>1</v>
      </c>
      <c r="N1727" s="4" t="str">
        <f>IF(AV1727=0,"",VLOOKUP(AV1727,skillbasedata!A:B,2,TRUE))</f>
        <v>看破</v>
      </c>
      <c r="O1727" s="48">
        <f t="shared" si="371"/>
        <v>2</v>
      </c>
      <c r="P1727" s="4" t="str">
        <f>IF(AW1727=0,"",VLOOKUP(AW1727,skillbasedata!A:B,2,TRUE))</f>
        <v/>
      </c>
      <c r="Q1727" s="48">
        <f t="shared" si="372"/>
        <v>0</v>
      </c>
      <c r="R1727" s="4" t="str">
        <f>IF(AX1727=0,"",VLOOKUP(AX1727,skillbasedata!A:B,2,TRUE))</f>
        <v/>
      </c>
      <c r="S1727" s="48">
        <f t="shared" si="373"/>
        <v>0</v>
      </c>
      <c r="T1727" s="48">
        <f t="shared" si="374"/>
        <v>6</v>
      </c>
      <c r="U1727" s="48">
        <f t="shared" si="375"/>
        <v>10</v>
      </c>
      <c r="V1727" s="51">
        <f t="shared" si="376"/>
        <v>493</v>
      </c>
      <c r="W1727" s="26" t="s">
        <v>4047</v>
      </c>
      <c r="X1727" s="26">
        <v>1</v>
      </c>
      <c r="Y1727" s="26">
        <v>493</v>
      </c>
      <c r="Z1727" s="26">
        <v>20302</v>
      </c>
      <c r="AA1727" s="26">
        <v>235</v>
      </c>
      <c r="AB1727" s="26">
        <v>9</v>
      </c>
      <c r="AC1727" s="26">
        <v>30000</v>
      </c>
      <c r="AD1727" s="26">
        <v>0</v>
      </c>
      <c r="AE1727" s="26">
        <v>2</v>
      </c>
      <c r="AF1727" s="26">
        <v>1</v>
      </c>
      <c r="AG1727" s="26">
        <v>1</v>
      </c>
      <c r="AH1727" s="26">
        <v>124</v>
      </c>
      <c r="AI1727" s="26">
        <v>4</v>
      </c>
      <c r="AJ1727" s="26">
        <v>-4</v>
      </c>
      <c r="AK1727" s="26">
        <v>-1</v>
      </c>
      <c r="AL1727" s="26">
        <v>1</v>
      </c>
      <c r="AM1727" s="26">
        <v>-3</v>
      </c>
      <c r="AN1727" s="26">
        <v>29</v>
      </c>
      <c r="AO1727" s="26">
        <v>0</v>
      </c>
      <c r="AP1727" s="26">
        <v>0</v>
      </c>
      <c r="AQ1727" s="26">
        <v>1</v>
      </c>
      <c r="AR1727" s="26">
        <v>1</v>
      </c>
      <c r="AS1727" s="26">
        <v>0</v>
      </c>
      <c r="AT1727" s="26">
        <v>139</v>
      </c>
      <c r="AU1727" s="26">
        <v>8</v>
      </c>
      <c r="AV1727" s="26">
        <v>6</v>
      </c>
      <c r="AW1727" s="26">
        <v>0</v>
      </c>
      <c r="AX1727" s="26">
        <v>0</v>
      </c>
      <c r="AY1727" s="26">
        <v>1</v>
      </c>
      <c r="AZ1727" s="26">
        <v>1</v>
      </c>
      <c r="BA1727" s="26">
        <v>2</v>
      </c>
      <c r="BB1727" s="26">
        <v>0</v>
      </c>
      <c r="BC1727" s="26">
        <v>0</v>
      </c>
      <c r="BD1727" s="26" t="s">
        <v>2309</v>
      </c>
      <c r="BE1727" s="26">
        <v>6</v>
      </c>
      <c r="BF1727" s="26">
        <v>10</v>
      </c>
      <c r="BG1727" s="54" t="str">
        <f t="shared" si="377"/>
        <v>01ED</v>
      </c>
      <c r="BH1727" s="9"/>
      <c r="BI1727" s="9"/>
    </row>
    <row r="1728" ht="16.5" spans="1:61">
      <c r="A1728" s="4">
        <f t="shared" si="364"/>
        <v>2</v>
      </c>
      <c r="B1728" s="4" t="str">
        <f>IF(X1728=0,"",VLOOKUP(Y1728,seriesName!A:B,2,TRUE))</f>
        <v>脉动帝王</v>
      </c>
      <c r="C1728" s="4" t="str">
        <f>IF(A1728=1,VLOOKUP(V1728,Head!A:B,2,TRUE),IF(A1728=2,VLOOKUP(V1728,Chest!A:B,2,TRUE),IF(A1728=3,VLOOKUP(V1728,Arm!A:B,2,TRUE),IF(A1728=4,VLOOKUP(V1728,Waist!A:B,2,TRUE),IF(A1728=5,VLOOKUP(V1728,Leg!A:B,2,TRUE),"")))))</f>
        <v>脉动帝王铠甲</v>
      </c>
      <c r="D1728" s="44" t="str">
        <f>IF(X1728=1,VLOOKUP(AA1728,modelID!A:B,2,FALSE),"")</f>
        <v>pl417</v>
      </c>
      <c r="E1728" s="45">
        <f>IF(X1728=0,"",AH1728+VLOOKUP(AN1728,BuildupTable!L:O,4,FALSE))</f>
        <v>180</v>
      </c>
      <c r="F1728" s="1">
        <f t="shared" si="365"/>
        <v>0</v>
      </c>
      <c r="G1728" s="1">
        <f t="shared" si="366"/>
        <v>2</v>
      </c>
      <c r="H1728" s="1">
        <f t="shared" si="367"/>
        <v>0</v>
      </c>
      <c r="I1728" s="1">
        <f t="shared" si="368"/>
        <v>0</v>
      </c>
      <c r="J1728" s="4" t="str">
        <f>IF(AT1728=0,"",VLOOKUP(AT1728,skillbasedata!A:B,2,TRUE))</f>
        <v>粉尘绕</v>
      </c>
      <c r="K1728" s="48">
        <f t="shared" si="369"/>
        <v>1</v>
      </c>
      <c r="L1728" s="4" t="str">
        <f>IF(AU1728=0,"",VLOOKUP(AU1728,skillbasedata!A:B,2,TRUE))</f>
        <v>弱点特效</v>
      </c>
      <c r="M1728" s="48">
        <f t="shared" si="370"/>
        <v>1</v>
      </c>
      <c r="N1728" s="4" t="str">
        <f>IF(AV1728=0,"",VLOOKUP(AV1728,skillbasedata!A:B,2,TRUE))</f>
        <v>看破</v>
      </c>
      <c r="O1728" s="48">
        <f t="shared" si="371"/>
        <v>3</v>
      </c>
      <c r="P1728" s="4" t="str">
        <f>IF(AW1728=0,"",VLOOKUP(AW1728,skillbasedata!A:B,2,TRUE))</f>
        <v/>
      </c>
      <c r="Q1728" s="48">
        <f t="shared" si="372"/>
        <v>0</v>
      </c>
      <c r="R1728" s="4" t="str">
        <f>IF(AX1728=0,"",VLOOKUP(AX1728,skillbasedata!A:B,2,TRUE))</f>
        <v/>
      </c>
      <c r="S1728" s="48">
        <f t="shared" si="373"/>
        <v>0</v>
      </c>
      <c r="T1728" s="48">
        <f t="shared" si="374"/>
        <v>6</v>
      </c>
      <c r="U1728" s="48">
        <f t="shared" si="375"/>
        <v>10</v>
      </c>
      <c r="V1728" s="51">
        <f t="shared" si="376"/>
        <v>493</v>
      </c>
      <c r="W1728" s="26" t="s">
        <v>4048</v>
      </c>
      <c r="X1728" s="26">
        <v>1</v>
      </c>
      <c r="Y1728" s="26">
        <v>493</v>
      </c>
      <c r="Z1728" s="26">
        <v>20302</v>
      </c>
      <c r="AA1728" s="26">
        <v>235</v>
      </c>
      <c r="AB1728" s="26">
        <v>9</v>
      </c>
      <c r="AC1728" s="26">
        <v>30000</v>
      </c>
      <c r="AD1728" s="26">
        <v>0</v>
      </c>
      <c r="AE1728" s="26">
        <v>2</v>
      </c>
      <c r="AF1728" s="26">
        <v>1</v>
      </c>
      <c r="AG1728" s="26">
        <v>1</v>
      </c>
      <c r="AH1728" s="26">
        <v>124</v>
      </c>
      <c r="AI1728" s="26">
        <v>4</v>
      </c>
      <c r="AJ1728" s="26">
        <v>-4</v>
      </c>
      <c r="AK1728" s="26">
        <v>-1</v>
      </c>
      <c r="AL1728" s="26">
        <v>1</v>
      </c>
      <c r="AM1728" s="26">
        <v>-3</v>
      </c>
      <c r="AN1728" s="26">
        <v>29</v>
      </c>
      <c r="AO1728" s="26">
        <v>0</v>
      </c>
      <c r="AP1728" s="26">
        <v>0</v>
      </c>
      <c r="AQ1728" s="26">
        <v>2</v>
      </c>
      <c r="AR1728" s="26">
        <v>0</v>
      </c>
      <c r="AS1728" s="26">
        <v>0</v>
      </c>
      <c r="AT1728" s="26">
        <v>139</v>
      </c>
      <c r="AU1728" s="26">
        <v>8</v>
      </c>
      <c r="AV1728" s="26">
        <v>6</v>
      </c>
      <c r="AW1728" s="26">
        <v>0</v>
      </c>
      <c r="AX1728" s="26">
        <v>0</v>
      </c>
      <c r="AY1728" s="26">
        <v>1</v>
      </c>
      <c r="AZ1728" s="26">
        <v>1</v>
      </c>
      <c r="BA1728" s="26">
        <v>3</v>
      </c>
      <c r="BB1728" s="26">
        <v>0</v>
      </c>
      <c r="BC1728" s="26">
        <v>0</v>
      </c>
      <c r="BD1728" s="26" t="s">
        <v>2309</v>
      </c>
      <c r="BE1728" s="26">
        <v>6</v>
      </c>
      <c r="BF1728" s="26">
        <v>10</v>
      </c>
      <c r="BG1728" s="54" t="str">
        <f t="shared" si="377"/>
        <v>01ED</v>
      </c>
      <c r="BH1728" s="9"/>
      <c r="BI1728" s="9"/>
    </row>
    <row r="1729" ht="16.5" spans="1:61">
      <c r="A1729" s="4">
        <f t="shared" si="364"/>
        <v>3</v>
      </c>
      <c r="B1729" s="4" t="str">
        <f>IF(X1729=0,"",VLOOKUP(Y1729,seriesName!A:B,2,TRUE))</f>
        <v>脉动帝王</v>
      </c>
      <c r="C1729" s="4" t="str">
        <f>IF(A1729=1,VLOOKUP(V1729,Head!A:B,2,TRUE),IF(A1729=2,VLOOKUP(V1729,Chest!A:B,2,TRUE),IF(A1729=3,VLOOKUP(V1729,Arm!A:B,2,TRUE),IF(A1729=4,VLOOKUP(V1729,Waist!A:B,2,TRUE),IF(A1729=5,VLOOKUP(V1729,Leg!A:B,2,TRUE),"")))))</f>
        <v>脉动帝王腕甲</v>
      </c>
      <c r="D1729" s="44" t="str">
        <f>IF(X1729=1,VLOOKUP(AA1729,modelID!A:B,2,FALSE),"")</f>
        <v>pl417</v>
      </c>
      <c r="E1729" s="45">
        <f>IF(X1729=0,"",AH1729+VLOOKUP(AN1729,BuildupTable!L:O,4,FALSE))</f>
        <v>180</v>
      </c>
      <c r="F1729" s="1">
        <f t="shared" si="365"/>
        <v>0</v>
      </c>
      <c r="G1729" s="1">
        <f t="shared" si="366"/>
        <v>0</v>
      </c>
      <c r="H1729" s="1">
        <f t="shared" si="367"/>
        <v>0</v>
      </c>
      <c r="I1729" s="1">
        <f t="shared" si="368"/>
        <v>2</v>
      </c>
      <c r="J1729" s="4" t="str">
        <f>IF(AT1729=0,"",VLOOKUP(AT1729,skillbasedata!A:B,2,TRUE))</f>
        <v>炎鳞的恩惠</v>
      </c>
      <c r="K1729" s="48">
        <f t="shared" si="369"/>
        <v>2</v>
      </c>
      <c r="L1729" s="4" t="str">
        <f>IF(AU1729=0,"",VLOOKUP(AU1729,skillbasedata!A:B,2,TRUE))</f>
        <v>达人艺</v>
      </c>
      <c r="M1729" s="48">
        <f t="shared" si="370"/>
        <v>1</v>
      </c>
      <c r="N1729" s="4" t="str">
        <f>IF(AV1729=0,"",VLOOKUP(AV1729,skillbasedata!A:B,2,TRUE))</f>
        <v>弹道强化</v>
      </c>
      <c r="O1729" s="48">
        <f t="shared" si="371"/>
        <v>1</v>
      </c>
      <c r="P1729" s="4" t="str">
        <f>IF(AW1729=0,"",VLOOKUP(AW1729,skillbasedata!A:B,2,TRUE))</f>
        <v>看破</v>
      </c>
      <c r="Q1729" s="48">
        <f t="shared" si="372"/>
        <v>1</v>
      </c>
      <c r="R1729" s="4" t="str">
        <f>IF(AX1729=0,"",VLOOKUP(AX1729,skillbasedata!A:B,2,TRUE))</f>
        <v/>
      </c>
      <c r="S1729" s="48">
        <f t="shared" si="373"/>
        <v>0</v>
      </c>
      <c r="T1729" s="48">
        <f t="shared" si="374"/>
        <v>6</v>
      </c>
      <c r="U1729" s="48">
        <f t="shared" si="375"/>
        <v>10</v>
      </c>
      <c r="V1729" s="51">
        <f t="shared" si="376"/>
        <v>493</v>
      </c>
      <c r="W1729" s="26" t="s">
        <v>4049</v>
      </c>
      <c r="X1729" s="26">
        <v>1</v>
      </c>
      <c r="Y1729" s="26">
        <v>493</v>
      </c>
      <c r="Z1729" s="26">
        <v>20302</v>
      </c>
      <c r="AA1729" s="26">
        <v>235</v>
      </c>
      <c r="AB1729" s="26">
        <v>9</v>
      </c>
      <c r="AC1729" s="26">
        <v>30000</v>
      </c>
      <c r="AD1729" s="26">
        <v>0</v>
      </c>
      <c r="AE1729" s="26">
        <v>2</v>
      </c>
      <c r="AF1729" s="26">
        <v>1</v>
      </c>
      <c r="AG1729" s="26">
        <v>1</v>
      </c>
      <c r="AH1729" s="26">
        <v>124</v>
      </c>
      <c r="AI1729" s="26">
        <v>4</v>
      </c>
      <c r="AJ1729" s="26">
        <v>-4</v>
      </c>
      <c r="AK1729" s="26">
        <v>-1</v>
      </c>
      <c r="AL1729" s="26">
        <v>1</v>
      </c>
      <c r="AM1729" s="26">
        <v>-3</v>
      </c>
      <c r="AN1729" s="26">
        <v>29</v>
      </c>
      <c r="AO1729" s="26">
        <v>0</v>
      </c>
      <c r="AP1729" s="26">
        <v>0</v>
      </c>
      <c r="AQ1729" s="26">
        <v>0</v>
      </c>
      <c r="AR1729" s="26">
        <v>0</v>
      </c>
      <c r="AS1729" s="26">
        <v>2</v>
      </c>
      <c r="AT1729" s="26">
        <v>102</v>
      </c>
      <c r="AU1729" s="26">
        <v>12</v>
      </c>
      <c r="AV1729" s="26">
        <v>27</v>
      </c>
      <c r="AW1729" s="26">
        <v>6</v>
      </c>
      <c r="AX1729" s="26">
        <v>0</v>
      </c>
      <c r="AY1729" s="26">
        <v>2</v>
      </c>
      <c r="AZ1729" s="26">
        <v>1</v>
      </c>
      <c r="BA1729" s="26">
        <v>1</v>
      </c>
      <c r="BB1729" s="26">
        <v>1</v>
      </c>
      <c r="BC1729" s="26">
        <v>0</v>
      </c>
      <c r="BD1729" s="26" t="s">
        <v>2309</v>
      </c>
      <c r="BE1729" s="26">
        <v>6</v>
      </c>
      <c r="BF1729" s="26">
        <v>10</v>
      </c>
      <c r="BG1729" s="54" t="str">
        <f t="shared" si="377"/>
        <v>01ED</v>
      </c>
      <c r="BH1729" s="9"/>
      <c r="BI1729" s="9"/>
    </row>
    <row r="1730" ht="16.5" spans="1:61">
      <c r="A1730" s="4">
        <f t="shared" ref="A1730:A1793" si="378">IF(X1730=0,0,HEX2DEC(MID(W1730,5,1)))</f>
        <v>4</v>
      </c>
      <c r="B1730" s="4" t="str">
        <f>IF(X1730=0,"",VLOOKUP(Y1730,seriesName!A:B,2,TRUE))</f>
        <v>脉动帝王</v>
      </c>
      <c r="C1730" s="4" t="str">
        <f>IF(A1730=1,VLOOKUP(V1730,Head!A:B,2,TRUE),IF(A1730=2,VLOOKUP(V1730,Chest!A:B,2,TRUE),IF(A1730=3,VLOOKUP(V1730,Arm!A:B,2,TRUE),IF(A1730=4,VLOOKUP(V1730,Waist!A:B,2,TRUE),IF(A1730=5,VLOOKUP(V1730,Leg!A:B,2,TRUE),"")))))</f>
        <v>脉动帝王腰甲</v>
      </c>
      <c r="D1730" s="44" t="str">
        <f>IF(X1730=1,VLOOKUP(AA1730,modelID!A:B,2,FALSE),"")</f>
        <v>pl417</v>
      </c>
      <c r="E1730" s="45">
        <f>IF(X1730=0,"",AH1730+VLOOKUP(AN1730,BuildupTable!L:O,4,FALSE))</f>
        <v>180</v>
      </c>
      <c r="F1730" s="1">
        <f t="shared" ref="F1730:F1793" si="379">AP1730</f>
        <v>0</v>
      </c>
      <c r="G1730" s="1">
        <f t="shared" ref="G1730:G1793" si="380">AQ1730</f>
        <v>0</v>
      </c>
      <c r="H1730" s="1">
        <f t="shared" ref="H1730:H1793" si="381">AR1730</f>
        <v>1</v>
      </c>
      <c r="I1730" s="1">
        <f t="shared" ref="I1730:I1793" si="382">AS1730</f>
        <v>1</v>
      </c>
      <c r="J1730" s="4" t="str">
        <f>IF(AT1730=0,"",VLOOKUP(AT1730,skillbasedata!A:B,2,TRUE))</f>
        <v>粉尘绕</v>
      </c>
      <c r="K1730" s="48">
        <f t="shared" ref="K1730:K1793" si="383">AY1730</f>
        <v>1</v>
      </c>
      <c r="L1730" s="4" t="str">
        <f>IF(AU1730=0,"",VLOOKUP(AU1730,skillbasedata!A:B,2,TRUE))</f>
        <v>达人艺</v>
      </c>
      <c r="M1730" s="48">
        <f t="shared" ref="M1730:M1793" si="384">AZ1730</f>
        <v>2</v>
      </c>
      <c r="N1730" s="4" t="str">
        <f>IF(AV1730=0,"",VLOOKUP(AV1730,skillbasedata!A:B,2,TRUE))</f>
        <v>弹道强化</v>
      </c>
      <c r="O1730" s="48">
        <f t="shared" ref="O1730:O1793" si="385">BA1730</f>
        <v>2</v>
      </c>
      <c r="P1730" s="4" t="str">
        <f>IF(AW1730=0,"",VLOOKUP(AW1730,skillbasedata!A:B,2,TRUE))</f>
        <v/>
      </c>
      <c r="Q1730" s="48">
        <f t="shared" ref="Q1730:Q1793" si="386">BB1730</f>
        <v>0</v>
      </c>
      <c r="R1730" s="4" t="str">
        <f>IF(AX1730=0,"",VLOOKUP(AX1730,skillbasedata!A:B,2,TRUE))</f>
        <v/>
      </c>
      <c r="S1730" s="48">
        <f t="shared" ref="S1730:S1793" si="387">BC1730</f>
        <v>0</v>
      </c>
      <c r="T1730" s="48">
        <f t="shared" ref="T1730:T1793" si="388">BE1730</f>
        <v>6</v>
      </c>
      <c r="U1730" s="48">
        <f t="shared" ref="U1730:U1793" si="389">BF1730</f>
        <v>10</v>
      </c>
      <c r="V1730" s="51">
        <f t="shared" ref="V1730:V1793" si="390">IF(BG1730=0,0,HEX2DEC(BG1730))</f>
        <v>493</v>
      </c>
      <c r="W1730" s="26" t="s">
        <v>4050</v>
      </c>
      <c r="X1730" s="26">
        <v>1</v>
      </c>
      <c r="Y1730" s="26">
        <v>493</v>
      </c>
      <c r="Z1730" s="26">
        <v>20302</v>
      </c>
      <c r="AA1730" s="26">
        <v>235</v>
      </c>
      <c r="AB1730" s="26">
        <v>9</v>
      </c>
      <c r="AC1730" s="26">
        <v>30000</v>
      </c>
      <c r="AD1730" s="26">
        <v>0</v>
      </c>
      <c r="AE1730" s="26">
        <v>2</v>
      </c>
      <c r="AF1730" s="26">
        <v>1</v>
      </c>
      <c r="AG1730" s="26">
        <v>1</v>
      </c>
      <c r="AH1730" s="26">
        <v>124</v>
      </c>
      <c r="AI1730" s="26">
        <v>4</v>
      </c>
      <c r="AJ1730" s="26">
        <v>-4</v>
      </c>
      <c r="AK1730" s="26">
        <v>-1</v>
      </c>
      <c r="AL1730" s="26">
        <v>1</v>
      </c>
      <c r="AM1730" s="26">
        <v>-3</v>
      </c>
      <c r="AN1730" s="26">
        <v>29</v>
      </c>
      <c r="AO1730" s="26">
        <v>0</v>
      </c>
      <c r="AP1730" s="26">
        <v>0</v>
      </c>
      <c r="AQ1730" s="26">
        <v>0</v>
      </c>
      <c r="AR1730" s="26">
        <v>1</v>
      </c>
      <c r="AS1730" s="26">
        <v>1</v>
      </c>
      <c r="AT1730" s="26">
        <v>139</v>
      </c>
      <c r="AU1730" s="26">
        <v>12</v>
      </c>
      <c r="AV1730" s="26">
        <v>27</v>
      </c>
      <c r="AW1730" s="26">
        <v>0</v>
      </c>
      <c r="AX1730" s="26">
        <v>0</v>
      </c>
      <c r="AY1730" s="26">
        <v>1</v>
      </c>
      <c r="AZ1730" s="26">
        <v>2</v>
      </c>
      <c r="BA1730" s="26">
        <v>2</v>
      </c>
      <c r="BB1730" s="26">
        <v>0</v>
      </c>
      <c r="BC1730" s="26">
        <v>0</v>
      </c>
      <c r="BD1730" s="26" t="s">
        <v>2309</v>
      </c>
      <c r="BE1730" s="26">
        <v>6</v>
      </c>
      <c r="BF1730" s="26">
        <v>10</v>
      </c>
      <c r="BG1730" s="54" t="str">
        <f t="shared" ref="BG1730:BG1793" si="391">MID(W1730,7,4)</f>
        <v>01ED</v>
      </c>
      <c r="BH1730" s="9"/>
      <c r="BI1730" s="9"/>
    </row>
    <row r="1731" ht="16.5" spans="1:61">
      <c r="A1731" s="4">
        <f t="shared" si="378"/>
        <v>5</v>
      </c>
      <c r="B1731" s="4" t="str">
        <f>IF(X1731=0,"",VLOOKUP(Y1731,seriesName!A:B,2,TRUE))</f>
        <v>脉动帝王</v>
      </c>
      <c r="C1731" s="4" t="str">
        <f>IF(A1731=1,VLOOKUP(V1731,Head!A:B,2,TRUE),IF(A1731=2,VLOOKUP(V1731,Chest!A:B,2,TRUE),IF(A1731=3,VLOOKUP(V1731,Arm!A:B,2,TRUE),IF(A1731=4,VLOOKUP(V1731,Waist!A:B,2,TRUE),IF(A1731=5,VLOOKUP(V1731,Leg!A:B,2,TRUE),"")))))</f>
        <v>脉动帝王腿甲</v>
      </c>
      <c r="D1731" s="44" t="str">
        <f>IF(X1731=1,VLOOKUP(AA1731,modelID!A:B,2,FALSE),"")</f>
        <v>pl417</v>
      </c>
      <c r="E1731" s="45">
        <f>IF(X1731=0,"",AH1731+VLOOKUP(AN1731,BuildupTable!L:O,4,FALSE))</f>
        <v>180</v>
      </c>
      <c r="F1731" s="1">
        <f t="shared" si="379"/>
        <v>2</v>
      </c>
      <c r="G1731" s="1">
        <f t="shared" si="380"/>
        <v>0</v>
      </c>
      <c r="H1731" s="1">
        <f t="shared" si="381"/>
        <v>0</v>
      </c>
      <c r="I1731" s="1">
        <f t="shared" si="382"/>
        <v>1</v>
      </c>
      <c r="J1731" s="4" t="str">
        <f>IF(AT1731=0,"",VLOOKUP(AT1731,skillbasedata!A:B,2,TRUE))</f>
        <v>炎鳞的恩惠</v>
      </c>
      <c r="K1731" s="48">
        <f t="shared" si="383"/>
        <v>2</v>
      </c>
      <c r="L1731" s="4" t="str">
        <f>IF(AU1731=0,"",VLOOKUP(AU1731,skillbasedata!A:B,2,TRUE))</f>
        <v>弱点特效</v>
      </c>
      <c r="M1731" s="48">
        <f t="shared" si="384"/>
        <v>1</v>
      </c>
      <c r="N1731" s="4" t="str">
        <f>IF(AV1731=0,"",VLOOKUP(AV1731,skillbasedata!A:B,2,TRUE))</f>
        <v>会心击【属性】</v>
      </c>
      <c r="O1731" s="48">
        <f t="shared" si="385"/>
        <v>2</v>
      </c>
      <c r="P1731" s="4" t="str">
        <f>IF(AW1731=0,"",VLOOKUP(AW1731,skillbasedata!A:B,2,TRUE))</f>
        <v>火属性攻击强化</v>
      </c>
      <c r="Q1731" s="48">
        <f t="shared" si="386"/>
        <v>2</v>
      </c>
      <c r="R1731" s="4" t="str">
        <f>IF(AX1731=0,"",VLOOKUP(AX1731,skillbasedata!A:B,2,TRUE))</f>
        <v/>
      </c>
      <c r="S1731" s="48">
        <f t="shared" si="387"/>
        <v>0</v>
      </c>
      <c r="T1731" s="48">
        <f t="shared" si="388"/>
        <v>6</v>
      </c>
      <c r="U1731" s="48">
        <f t="shared" si="389"/>
        <v>10</v>
      </c>
      <c r="V1731" s="51">
        <f t="shared" si="390"/>
        <v>493</v>
      </c>
      <c r="W1731" s="26" t="s">
        <v>4051</v>
      </c>
      <c r="X1731" s="26">
        <v>1</v>
      </c>
      <c r="Y1731" s="26">
        <v>493</v>
      </c>
      <c r="Z1731" s="26">
        <v>20302</v>
      </c>
      <c r="AA1731" s="26">
        <v>235</v>
      </c>
      <c r="AB1731" s="26">
        <v>9</v>
      </c>
      <c r="AC1731" s="26">
        <v>30000</v>
      </c>
      <c r="AD1731" s="26">
        <v>0</v>
      </c>
      <c r="AE1731" s="26">
        <v>2</v>
      </c>
      <c r="AF1731" s="26">
        <v>1</v>
      </c>
      <c r="AG1731" s="26">
        <v>1</v>
      </c>
      <c r="AH1731" s="26">
        <v>124</v>
      </c>
      <c r="AI1731" s="26">
        <v>4</v>
      </c>
      <c r="AJ1731" s="26">
        <v>-4</v>
      </c>
      <c r="AK1731" s="26">
        <v>-1</v>
      </c>
      <c r="AL1731" s="26">
        <v>1</v>
      </c>
      <c r="AM1731" s="26">
        <v>-3</v>
      </c>
      <c r="AN1731" s="26">
        <v>29</v>
      </c>
      <c r="AO1731" s="26">
        <v>0</v>
      </c>
      <c r="AP1731" s="26">
        <v>2</v>
      </c>
      <c r="AQ1731" s="26">
        <v>0</v>
      </c>
      <c r="AR1731" s="26">
        <v>0</v>
      </c>
      <c r="AS1731" s="26">
        <v>1</v>
      </c>
      <c r="AT1731" s="26">
        <v>102</v>
      </c>
      <c r="AU1731" s="26">
        <v>8</v>
      </c>
      <c r="AV1731" s="26">
        <v>11</v>
      </c>
      <c r="AW1731" s="26">
        <v>13</v>
      </c>
      <c r="AX1731" s="26">
        <v>0</v>
      </c>
      <c r="AY1731" s="26">
        <v>2</v>
      </c>
      <c r="AZ1731" s="26">
        <v>1</v>
      </c>
      <c r="BA1731" s="26">
        <v>2</v>
      </c>
      <c r="BB1731" s="26">
        <v>2</v>
      </c>
      <c r="BC1731" s="26">
        <v>0</v>
      </c>
      <c r="BD1731" s="26" t="s">
        <v>2309</v>
      </c>
      <c r="BE1731" s="26">
        <v>6</v>
      </c>
      <c r="BF1731" s="26">
        <v>10</v>
      </c>
      <c r="BG1731" s="54" t="str">
        <f t="shared" si="391"/>
        <v>01ED</v>
      </c>
      <c r="BH1731" s="9"/>
      <c r="BI1731" s="9"/>
    </row>
    <row r="1732" ht="16.5" spans="1:61">
      <c r="A1732" s="4">
        <f t="shared" si="378"/>
        <v>1</v>
      </c>
      <c r="B1732" s="4" t="str">
        <f>IF(X1732=0,"",VLOOKUP(Y1732,seriesName!A:B,2,TRUE))</f>
        <v>蓬松毛皮</v>
      </c>
      <c r="C1732" s="4" t="str">
        <f>IF(A1732=1,VLOOKUP(V1732,Head!A:B,2,TRUE),IF(A1732=2,VLOOKUP(V1732,Chest!A:B,2,TRUE),IF(A1732=3,VLOOKUP(V1732,Arm!A:B,2,TRUE),IF(A1732=4,VLOOKUP(V1732,Waist!A:B,2,TRUE),IF(A1732=5,VLOOKUP(V1732,Leg!A:B,2,TRUE),"")))))</f>
        <v>蓬松毛皮帽</v>
      </c>
      <c r="D1732" s="44" t="str">
        <f>IF(X1732=1,VLOOKUP(AA1732,modelID!A:B,2,FALSE),"")</f>
        <v>pl397</v>
      </c>
      <c r="E1732" s="45">
        <f>IF(X1732=0,"",AH1732+VLOOKUP(AN1732,BuildupTable!L:O,4,FALSE))</f>
        <v>20</v>
      </c>
      <c r="F1732" s="1">
        <f t="shared" si="379"/>
        <v>0</v>
      </c>
      <c r="G1732" s="1">
        <f t="shared" si="380"/>
        <v>0</v>
      </c>
      <c r="H1732" s="1">
        <f t="shared" si="381"/>
        <v>0</v>
      </c>
      <c r="I1732" s="1">
        <f t="shared" si="382"/>
        <v>0</v>
      </c>
      <c r="J1732" s="4" t="str">
        <f>IF(AT1732=0,"",VLOOKUP(AT1732,skillbasedata!A:B,2,TRUE))</f>
        <v/>
      </c>
      <c r="K1732" s="48">
        <f t="shared" si="383"/>
        <v>0</v>
      </c>
      <c r="L1732" s="4" t="str">
        <f>IF(AU1732=0,"",VLOOKUP(AU1732,skillbasedata!A:B,2,TRUE))</f>
        <v/>
      </c>
      <c r="M1732" s="48">
        <f t="shared" si="384"/>
        <v>0</v>
      </c>
      <c r="N1732" s="4" t="str">
        <f>IF(AV1732=0,"",VLOOKUP(AV1732,skillbasedata!A:B,2,TRUE))</f>
        <v/>
      </c>
      <c r="O1732" s="48">
        <f t="shared" si="385"/>
        <v>0</v>
      </c>
      <c r="P1732" s="4" t="str">
        <f>IF(AW1732=0,"",VLOOKUP(AW1732,skillbasedata!A:B,2,TRUE))</f>
        <v/>
      </c>
      <c r="Q1732" s="48">
        <f t="shared" si="386"/>
        <v>0</v>
      </c>
      <c r="R1732" s="4" t="str">
        <f>IF(AX1732=0,"",VLOOKUP(AX1732,skillbasedata!A:B,2,TRUE))</f>
        <v/>
      </c>
      <c r="S1732" s="48">
        <f t="shared" si="387"/>
        <v>0</v>
      </c>
      <c r="T1732" s="48">
        <f t="shared" si="388"/>
        <v>0</v>
      </c>
      <c r="U1732" s="48">
        <f t="shared" si="389"/>
        <v>0</v>
      </c>
      <c r="V1732" s="51">
        <f t="shared" si="390"/>
        <v>450</v>
      </c>
      <c r="W1732" s="26" t="s">
        <v>4052</v>
      </c>
      <c r="X1732" s="26">
        <v>1</v>
      </c>
      <c r="Y1732" s="26">
        <v>450</v>
      </c>
      <c r="Z1732" s="26">
        <v>3009002</v>
      </c>
      <c r="AA1732" s="26">
        <v>215</v>
      </c>
      <c r="AB1732" s="26">
        <v>8</v>
      </c>
      <c r="AC1732" s="26">
        <v>9000</v>
      </c>
      <c r="AD1732" s="26">
        <v>0</v>
      </c>
      <c r="AE1732" s="26">
        <v>2</v>
      </c>
      <c r="AF1732" s="26">
        <v>1</v>
      </c>
      <c r="AG1732" s="26">
        <v>1</v>
      </c>
      <c r="AH1732" s="26">
        <v>0</v>
      </c>
      <c r="AI1732" s="26">
        <v>0</v>
      </c>
      <c r="AJ1732" s="26">
        <v>0</v>
      </c>
      <c r="AK1732" s="26">
        <v>0</v>
      </c>
      <c r="AL1732" s="26">
        <v>0</v>
      </c>
      <c r="AM1732" s="26">
        <v>0</v>
      </c>
      <c r="AN1732" s="26">
        <v>13</v>
      </c>
      <c r="AO1732" s="26">
        <v>0</v>
      </c>
      <c r="AP1732" s="26">
        <v>0</v>
      </c>
      <c r="AQ1732" s="26">
        <v>0</v>
      </c>
      <c r="AR1732" s="26">
        <v>0</v>
      </c>
      <c r="AS1732" s="26">
        <v>0</v>
      </c>
      <c r="AT1732" s="26">
        <v>0</v>
      </c>
      <c r="AU1732" s="26">
        <v>0</v>
      </c>
      <c r="AV1732" s="26">
        <v>0</v>
      </c>
      <c r="AW1732" s="26">
        <v>0</v>
      </c>
      <c r="AX1732" s="26">
        <v>0</v>
      </c>
      <c r="AY1732" s="26">
        <v>0</v>
      </c>
      <c r="AZ1732" s="26">
        <v>0</v>
      </c>
      <c r="BA1732" s="26">
        <v>0</v>
      </c>
      <c r="BB1732" s="26">
        <v>0</v>
      </c>
      <c r="BC1732" s="26">
        <v>0</v>
      </c>
      <c r="BD1732" s="26" t="s">
        <v>2309</v>
      </c>
      <c r="BE1732" s="26">
        <v>0</v>
      </c>
      <c r="BF1732" s="26">
        <v>0</v>
      </c>
      <c r="BG1732" s="54" t="str">
        <f t="shared" si="391"/>
        <v>01C2</v>
      </c>
      <c r="BH1732" s="9"/>
      <c r="BI1732" s="9"/>
    </row>
    <row r="1733" ht="16.5" spans="1:61">
      <c r="A1733" s="4">
        <f t="shared" si="378"/>
        <v>2</v>
      </c>
      <c r="B1733" s="4" t="str">
        <f>IF(X1733=0,"",VLOOKUP(Y1733,seriesName!A:B,2,TRUE))</f>
        <v>蓬松毛皮</v>
      </c>
      <c r="C1733" s="4" t="str">
        <f>IF(A1733=1,VLOOKUP(V1733,Head!A:B,2,TRUE),IF(A1733=2,VLOOKUP(V1733,Chest!A:B,2,TRUE),IF(A1733=3,VLOOKUP(V1733,Arm!A:B,2,TRUE),IF(A1733=4,VLOOKUP(V1733,Waist!A:B,2,TRUE),IF(A1733=5,VLOOKUP(V1733,Leg!A:B,2,TRUE),"")))))</f>
        <v>蓬松毛皮长袍</v>
      </c>
      <c r="D1733" s="44" t="str">
        <f>IF(X1733=1,VLOOKUP(AA1733,modelID!A:B,2,FALSE),"")</f>
        <v>pl397</v>
      </c>
      <c r="E1733" s="45">
        <f>IF(X1733=0,"",AH1733+VLOOKUP(AN1733,BuildupTable!L:O,4,FALSE))</f>
        <v>20</v>
      </c>
      <c r="F1733" s="1">
        <f t="shared" si="379"/>
        <v>0</v>
      </c>
      <c r="G1733" s="1">
        <f t="shared" si="380"/>
        <v>0</v>
      </c>
      <c r="H1733" s="1">
        <f t="shared" si="381"/>
        <v>0</v>
      </c>
      <c r="I1733" s="1">
        <f t="shared" si="382"/>
        <v>0</v>
      </c>
      <c r="J1733" s="4" t="str">
        <f>IF(AT1733=0,"",VLOOKUP(AT1733,skillbasedata!A:B,2,TRUE))</f>
        <v/>
      </c>
      <c r="K1733" s="48">
        <f t="shared" si="383"/>
        <v>0</v>
      </c>
      <c r="L1733" s="4" t="str">
        <f>IF(AU1733=0,"",VLOOKUP(AU1733,skillbasedata!A:B,2,TRUE))</f>
        <v/>
      </c>
      <c r="M1733" s="48">
        <f t="shared" si="384"/>
        <v>0</v>
      </c>
      <c r="N1733" s="4" t="str">
        <f>IF(AV1733=0,"",VLOOKUP(AV1733,skillbasedata!A:B,2,TRUE))</f>
        <v/>
      </c>
      <c r="O1733" s="48">
        <f t="shared" si="385"/>
        <v>0</v>
      </c>
      <c r="P1733" s="4" t="str">
        <f>IF(AW1733=0,"",VLOOKUP(AW1733,skillbasedata!A:B,2,TRUE))</f>
        <v/>
      </c>
      <c r="Q1733" s="48">
        <f t="shared" si="386"/>
        <v>0</v>
      </c>
      <c r="R1733" s="4" t="str">
        <f>IF(AX1733=0,"",VLOOKUP(AX1733,skillbasedata!A:B,2,TRUE))</f>
        <v/>
      </c>
      <c r="S1733" s="48">
        <f t="shared" si="387"/>
        <v>0</v>
      </c>
      <c r="T1733" s="48">
        <f t="shared" si="388"/>
        <v>0</v>
      </c>
      <c r="U1733" s="48">
        <f t="shared" si="389"/>
        <v>0</v>
      </c>
      <c r="V1733" s="51">
        <f t="shared" si="390"/>
        <v>450</v>
      </c>
      <c r="W1733" s="26" t="s">
        <v>4053</v>
      </c>
      <c r="X1733" s="26">
        <v>1</v>
      </c>
      <c r="Y1733" s="26">
        <v>450</v>
      </c>
      <c r="Z1733" s="26">
        <v>3009002</v>
      </c>
      <c r="AA1733" s="26">
        <v>215</v>
      </c>
      <c r="AB1733" s="26">
        <v>8</v>
      </c>
      <c r="AC1733" s="26">
        <v>9000</v>
      </c>
      <c r="AD1733" s="26">
        <v>0</v>
      </c>
      <c r="AE1733" s="26">
        <v>2</v>
      </c>
      <c r="AF1733" s="26">
        <v>1</v>
      </c>
      <c r="AG1733" s="26">
        <v>1</v>
      </c>
      <c r="AH1733" s="26">
        <v>0</v>
      </c>
      <c r="AI1733" s="26">
        <v>0</v>
      </c>
      <c r="AJ1733" s="26">
        <v>0</v>
      </c>
      <c r="AK1733" s="26">
        <v>0</v>
      </c>
      <c r="AL1733" s="26">
        <v>0</v>
      </c>
      <c r="AM1733" s="26">
        <v>0</v>
      </c>
      <c r="AN1733" s="26">
        <v>13</v>
      </c>
      <c r="AO1733" s="26">
        <v>0</v>
      </c>
      <c r="AP1733" s="26">
        <v>0</v>
      </c>
      <c r="AQ1733" s="26">
        <v>0</v>
      </c>
      <c r="AR1733" s="26">
        <v>0</v>
      </c>
      <c r="AS1733" s="26">
        <v>0</v>
      </c>
      <c r="AT1733" s="26">
        <v>0</v>
      </c>
      <c r="AU1733" s="26">
        <v>0</v>
      </c>
      <c r="AV1733" s="26">
        <v>0</v>
      </c>
      <c r="AW1733" s="26">
        <v>0</v>
      </c>
      <c r="AX1733" s="26">
        <v>0</v>
      </c>
      <c r="AY1733" s="26">
        <v>0</v>
      </c>
      <c r="AZ1733" s="26">
        <v>0</v>
      </c>
      <c r="BA1733" s="26">
        <v>0</v>
      </c>
      <c r="BB1733" s="26">
        <v>0</v>
      </c>
      <c r="BC1733" s="26">
        <v>0</v>
      </c>
      <c r="BD1733" s="26" t="s">
        <v>2309</v>
      </c>
      <c r="BE1733" s="26">
        <v>0</v>
      </c>
      <c r="BF1733" s="26">
        <v>0</v>
      </c>
      <c r="BG1733" s="54" t="str">
        <f t="shared" si="391"/>
        <v>01C2</v>
      </c>
      <c r="BH1733" s="9"/>
      <c r="BI1733" s="9"/>
    </row>
    <row r="1734" ht="16.5" spans="1:61">
      <c r="A1734" s="4">
        <f t="shared" si="378"/>
        <v>3</v>
      </c>
      <c r="B1734" s="4" t="str">
        <f>IF(X1734=0,"",VLOOKUP(Y1734,seriesName!A:B,2,TRUE))</f>
        <v>蓬松毛皮</v>
      </c>
      <c r="C1734" s="4" t="str">
        <f>IF(A1734=1,VLOOKUP(V1734,Head!A:B,2,TRUE),IF(A1734=2,VLOOKUP(V1734,Chest!A:B,2,TRUE),IF(A1734=3,VLOOKUP(V1734,Arm!A:B,2,TRUE),IF(A1734=4,VLOOKUP(V1734,Waist!A:B,2,TRUE),IF(A1734=5,VLOOKUP(V1734,Leg!A:B,2,TRUE),"")))))</f>
        <v>蓬松毛皮护手</v>
      </c>
      <c r="D1734" s="44" t="str">
        <f>IF(X1734=1,VLOOKUP(AA1734,modelID!A:B,2,FALSE),"")</f>
        <v>pl397</v>
      </c>
      <c r="E1734" s="45">
        <f>IF(X1734=0,"",AH1734+VLOOKUP(AN1734,BuildupTable!L:O,4,FALSE))</f>
        <v>20</v>
      </c>
      <c r="F1734" s="1">
        <f t="shared" si="379"/>
        <v>0</v>
      </c>
      <c r="G1734" s="1">
        <f t="shared" si="380"/>
        <v>0</v>
      </c>
      <c r="H1734" s="1">
        <f t="shared" si="381"/>
        <v>0</v>
      </c>
      <c r="I1734" s="1">
        <f t="shared" si="382"/>
        <v>0</v>
      </c>
      <c r="J1734" s="4" t="str">
        <f>IF(AT1734=0,"",VLOOKUP(AT1734,skillbasedata!A:B,2,TRUE))</f>
        <v/>
      </c>
      <c r="K1734" s="48">
        <f t="shared" si="383"/>
        <v>0</v>
      </c>
      <c r="L1734" s="4" t="str">
        <f>IF(AU1734=0,"",VLOOKUP(AU1734,skillbasedata!A:B,2,TRUE))</f>
        <v/>
      </c>
      <c r="M1734" s="48">
        <f t="shared" si="384"/>
        <v>0</v>
      </c>
      <c r="N1734" s="4" t="str">
        <f>IF(AV1734=0,"",VLOOKUP(AV1734,skillbasedata!A:B,2,TRUE))</f>
        <v/>
      </c>
      <c r="O1734" s="48">
        <f t="shared" si="385"/>
        <v>0</v>
      </c>
      <c r="P1734" s="4" t="str">
        <f>IF(AW1734=0,"",VLOOKUP(AW1734,skillbasedata!A:B,2,TRUE))</f>
        <v/>
      </c>
      <c r="Q1734" s="48">
        <f t="shared" si="386"/>
        <v>0</v>
      </c>
      <c r="R1734" s="4" t="str">
        <f>IF(AX1734=0,"",VLOOKUP(AX1734,skillbasedata!A:B,2,TRUE))</f>
        <v/>
      </c>
      <c r="S1734" s="48">
        <f t="shared" si="387"/>
        <v>0</v>
      </c>
      <c r="T1734" s="48">
        <f t="shared" si="388"/>
        <v>0</v>
      </c>
      <c r="U1734" s="48">
        <f t="shared" si="389"/>
        <v>0</v>
      </c>
      <c r="V1734" s="51">
        <f t="shared" si="390"/>
        <v>450</v>
      </c>
      <c r="W1734" s="26" t="s">
        <v>4054</v>
      </c>
      <c r="X1734" s="26">
        <v>1</v>
      </c>
      <c r="Y1734" s="26">
        <v>450</v>
      </c>
      <c r="Z1734" s="26">
        <v>3009002</v>
      </c>
      <c r="AA1734" s="26">
        <v>215</v>
      </c>
      <c r="AB1734" s="26">
        <v>8</v>
      </c>
      <c r="AC1734" s="26">
        <v>9000</v>
      </c>
      <c r="AD1734" s="26">
        <v>0</v>
      </c>
      <c r="AE1734" s="26">
        <v>2</v>
      </c>
      <c r="AF1734" s="26">
        <v>1</v>
      </c>
      <c r="AG1734" s="26">
        <v>1</v>
      </c>
      <c r="AH1734" s="26">
        <v>0</v>
      </c>
      <c r="AI1734" s="26">
        <v>0</v>
      </c>
      <c r="AJ1734" s="26">
        <v>0</v>
      </c>
      <c r="AK1734" s="26">
        <v>0</v>
      </c>
      <c r="AL1734" s="26">
        <v>0</v>
      </c>
      <c r="AM1734" s="26">
        <v>0</v>
      </c>
      <c r="AN1734" s="26">
        <v>13</v>
      </c>
      <c r="AO1734" s="26">
        <v>0</v>
      </c>
      <c r="AP1734" s="26">
        <v>0</v>
      </c>
      <c r="AQ1734" s="26">
        <v>0</v>
      </c>
      <c r="AR1734" s="26">
        <v>0</v>
      </c>
      <c r="AS1734" s="26">
        <v>0</v>
      </c>
      <c r="AT1734" s="26">
        <v>0</v>
      </c>
      <c r="AU1734" s="26">
        <v>0</v>
      </c>
      <c r="AV1734" s="26">
        <v>0</v>
      </c>
      <c r="AW1734" s="26">
        <v>0</v>
      </c>
      <c r="AX1734" s="26">
        <v>0</v>
      </c>
      <c r="AY1734" s="26">
        <v>0</v>
      </c>
      <c r="AZ1734" s="26">
        <v>0</v>
      </c>
      <c r="BA1734" s="26">
        <v>0</v>
      </c>
      <c r="BB1734" s="26">
        <v>0</v>
      </c>
      <c r="BC1734" s="26">
        <v>0</v>
      </c>
      <c r="BD1734" s="26" t="s">
        <v>2309</v>
      </c>
      <c r="BE1734" s="26">
        <v>0</v>
      </c>
      <c r="BF1734" s="26">
        <v>0</v>
      </c>
      <c r="BG1734" s="54" t="str">
        <f t="shared" si="391"/>
        <v>01C2</v>
      </c>
      <c r="BH1734" s="9"/>
      <c r="BI1734" s="9"/>
    </row>
    <row r="1735" ht="16.5" spans="1:61">
      <c r="A1735" s="4">
        <f t="shared" si="378"/>
        <v>4</v>
      </c>
      <c r="B1735" s="4" t="str">
        <f>IF(X1735=0,"",VLOOKUP(Y1735,seriesName!A:B,2,TRUE))</f>
        <v>蓬松毛皮</v>
      </c>
      <c r="C1735" s="4" t="str">
        <f>IF(A1735=1,VLOOKUP(V1735,Head!A:B,2,TRUE),IF(A1735=2,VLOOKUP(V1735,Chest!A:B,2,TRUE),IF(A1735=3,VLOOKUP(V1735,Arm!A:B,2,TRUE),IF(A1735=4,VLOOKUP(V1735,Waist!A:B,2,TRUE),IF(A1735=5,VLOOKUP(V1735,Leg!A:B,2,TRUE),"")))))</f>
        <v>蓬松毛皮腰带</v>
      </c>
      <c r="D1735" s="44" t="str">
        <f>IF(X1735=1,VLOOKUP(AA1735,modelID!A:B,2,FALSE),"")</f>
        <v>pl397</v>
      </c>
      <c r="E1735" s="45">
        <f>IF(X1735=0,"",AH1735+VLOOKUP(AN1735,BuildupTable!L:O,4,FALSE))</f>
        <v>20</v>
      </c>
      <c r="F1735" s="1">
        <f t="shared" si="379"/>
        <v>0</v>
      </c>
      <c r="G1735" s="1">
        <f t="shared" si="380"/>
        <v>0</v>
      </c>
      <c r="H1735" s="1">
        <f t="shared" si="381"/>
        <v>0</v>
      </c>
      <c r="I1735" s="1">
        <f t="shared" si="382"/>
        <v>0</v>
      </c>
      <c r="J1735" s="4" t="str">
        <f>IF(AT1735=0,"",VLOOKUP(AT1735,skillbasedata!A:B,2,TRUE))</f>
        <v/>
      </c>
      <c r="K1735" s="48">
        <f t="shared" si="383"/>
        <v>0</v>
      </c>
      <c r="L1735" s="4" t="str">
        <f>IF(AU1735=0,"",VLOOKUP(AU1735,skillbasedata!A:B,2,TRUE))</f>
        <v/>
      </c>
      <c r="M1735" s="48">
        <f t="shared" si="384"/>
        <v>0</v>
      </c>
      <c r="N1735" s="4" t="str">
        <f>IF(AV1735=0,"",VLOOKUP(AV1735,skillbasedata!A:B,2,TRUE))</f>
        <v/>
      </c>
      <c r="O1735" s="48">
        <f t="shared" si="385"/>
        <v>0</v>
      </c>
      <c r="P1735" s="4" t="str">
        <f>IF(AW1735=0,"",VLOOKUP(AW1735,skillbasedata!A:B,2,TRUE))</f>
        <v/>
      </c>
      <c r="Q1735" s="48">
        <f t="shared" si="386"/>
        <v>0</v>
      </c>
      <c r="R1735" s="4" t="str">
        <f>IF(AX1735=0,"",VLOOKUP(AX1735,skillbasedata!A:B,2,TRUE))</f>
        <v/>
      </c>
      <c r="S1735" s="48">
        <f t="shared" si="387"/>
        <v>0</v>
      </c>
      <c r="T1735" s="48">
        <f t="shared" si="388"/>
        <v>0</v>
      </c>
      <c r="U1735" s="48">
        <f t="shared" si="389"/>
        <v>0</v>
      </c>
      <c r="V1735" s="51">
        <f t="shared" si="390"/>
        <v>450</v>
      </c>
      <c r="W1735" s="26" t="s">
        <v>4055</v>
      </c>
      <c r="X1735" s="26">
        <v>1</v>
      </c>
      <c r="Y1735" s="26">
        <v>450</v>
      </c>
      <c r="Z1735" s="26">
        <v>3009002</v>
      </c>
      <c r="AA1735" s="26">
        <v>215</v>
      </c>
      <c r="AB1735" s="26">
        <v>8</v>
      </c>
      <c r="AC1735" s="26">
        <v>9000</v>
      </c>
      <c r="AD1735" s="26">
        <v>0</v>
      </c>
      <c r="AE1735" s="26">
        <v>2</v>
      </c>
      <c r="AF1735" s="26">
        <v>1</v>
      </c>
      <c r="AG1735" s="26">
        <v>1</v>
      </c>
      <c r="AH1735" s="26">
        <v>0</v>
      </c>
      <c r="AI1735" s="26">
        <v>0</v>
      </c>
      <c r="AJ1735" s="26">
        <v>0</v>
      </c>
      <c r="AK1735" s="26">
        <v>0</v>
      </c>
      <c r="AL1735" s="26">
        <v>0</v>
      </c>
      <c r="AM1735" s="26">
        <v>0</v>
      </c>
      <c r="AN1735" s="26">
        <v>13</v>
      </c>
      <c r="AO1735" s="26">
        <v>0</v>
      </c>
      <c r="AP1735" s="26">
        <v>0</v>
      </c>
      <c r="AQ1735" s="26">
        <v>0</v>
      </c>
      <c r="AR1735" s="26">
        <v>0</v>
      </c>
      <c r="AS1735" s="26">
        <v>0</v>
      </c>
      <c r="AT1735" s="26">
        <v>0</v>
      </c>
      <c r="AU1735" s="26">
        <v>0</v>
      </c>
      <c r="AV1735" s="26">
        <v>0</v>
      </c>
      <c r="AW1735" s="26">
        <v>0</v>
      </c>
      <c r="AX1735" s="26">
        <v>0</v>
      </c>
      <c r="AY1735" s="26">
        <v>0</v>
      </c>
      <c r="AZ1735" s="26">
        <v>0</v>
      </c>
      <c r="BA1735" s="26">
        <v>0</v>
      </c>
      <c r="BB1735" s="26">
        <v>0</v>
      </c>
      <c r="BC1735" s="26">
        <v>0</v>
      </c>
      <c r="BD1735" s="26" t="s">
        <v>2309</v>
      </c>
      <c r="BE1735" s="26">
        <v>0</v>
      </c>
      <c r="BF1735" s="26">
        <v>0</v>
      </c>
      <c r="BG1735" s="54" t="str">
        <f t="shared" si="391"/>
        <v>01C2</v>
      </c>
      <c r="BH1735" s="9"/>
      <c r="BI1735" s="9"/>
    </row>
    <row r="1736" ht="16.5" spans="1:61">
      <c r="A1736" s="4">
        <f t="shared" si="378"/>
        <v>5</v>
      </c>
      <c r="B1736" s="4" t="str">
        <f>IF(X1736=0,"",VLOOKUP(Y1736,seriesName!A:B,2,TRUE))</f>
        <v>蓬松毛皮</v>
      </c>
      <c r="C1736" s="4" t="str">
        <f>IF(A1736=1,VLOOKUP(V1736,Head!A:B,2,TRUE),IF(A1736=2,VLOOKUP(V1736,Chest!A:B,2,TRUE),IF(A1736=3,VLOOKUP(V1736,Arm!A:B,2,TRUE),IF(A1736=4,VLOOKUP(V1736,Waist!A:B,2,TRUE),IF(A1736=5,VLOOKUP(V1736,Leg!A:B,2,TRUE),"")))))</f>
        <v>蓬松毛皮靴</v>
      </c>
      <c r="D1736" s="44" t="str">
        <f>IF(X1736=1,VLOOKUP(AA1736,modelID!A:B,2,FALSE),"")</f>
        <v>pl397</v>
      </c>
      <c r="E1736" s="45">
        <f>IF(X1736=0,"",AH1736+VLOOKUP(AN1736,BuildupTable!L:O,4,FALSE))</f>
        <v>20</v>
      </c>
      <c r="F1736" s="1">
        <f t="shared" si="379"/>
        <v>0</v>
      </c>
      <c r="G1736" s="1">
        <f t="shared" si="380"/>
        <v>0</v>
      </c>
      <c r="H1736" s="1">
        <f t="shared" si="381"/>
        <v>0</v>
      </c>
      <c r="I1736" s="1">
        <f t="shared" si="382"/>
        <v>0</v>
      </c>
      <c r="J1736" s="4" t="str">
        <f>IF(AT1736=0,"",VLOOKUP(AT1736,skillbasedata!A:B,2,TRUE))</f>
        <v/>
      </c>
      <c r="K1736" s="48">
        <f t="shared" si="383"/>
        <v>0</v>
      </c>
      <c r="L1736" s="4" t="str">
        <f>IF(AU1736=0,"",VLOOKUP(AU1736,skillbasedata!A:B,2,TRUE))</f>
        <v/>
      </c>
      <c r="M1736" s="48">
        <f t="shared" si="384"/>
        <v>0</v>
      </c>
      <c r="N1736" s="4" t="str">
        <f>IF(AV1736=0,"",VLOOKUP(AV1736,skillbasedata!A:B,2,TRUE))</f>
        <v/>
      </c>
      <c r="O1736" s="48">
        <f t="shared" si="385"/>
        <v>0</v>
      </c>
      <c r="P1736" s="4" t="str">
        <f>IF(AW1736=0,"",VLOOKUP(AW1736,skillbasedata!A:B,2,TRUE))</f>
        <v/>
      </c>
      <c r="Q1736" s="48">
        <f t="shared" si="386"/>
        <v>0</v>
      </c>
      <c r="R1736" s="4" t="str">
        <f>IF(AX1736=0,"",VLOOKUP(AX1736,skillbasedata!A:B,2,TRUE))</f>
        <v/>
      </c>
      <c r="S1736" s="48">
        <f t="shared" si="387"/>
        <v>0</v>
      </c>
      <c r="T1736" s="48">
        <f t="shared" si="388"/>
        <v>0</v>
      </c>
      <c r="U1736" s="48">
        <f t="shared" si="389"/>
        <v>0</v>
      </c>
      <c r="V1736" s="51">
        <f t="shared" si="390"/>
        <v>450</v>
      </c>
      <c r="W1736" s="26" t="s">
        <v>4056</v>
      </c>
      <c r="X1736" s="26">
        <v>1</v>
      </c>
      <c r="Y1736" s="26">
        <v>450</v>
      </c>
      <c r="Z1736" s="26">
        <v>3009002</v>
      </c>
      <c r="AA1736" s="26">
        <v>215</v>
      </c>
      <c r="AB1736" s="26">
        <v>8</v>
      </c>
      <c r="AC1736" s="26">
        <v>9000</v>
      </c>
      <c r="AD1736" s="26">
        <v>0</v>
      </c>
      <c r="AE1736" s="26">
        <v>2</v>
      </c>
      <c r="AF1736" s="26">
        <v>1</v>
      </c>
      <c r="AG1736" s="26">
        <v>1</v>
      </c>
      <c r="AH1736" s="26">
        <v>0</v>
      </c>
      <c r="AI1736" s="26">
        <v>0</v>
      </c>
      <c r="AJ1736" s="26">
        <v>0</v>
      </c>
      <c r="AK1736" s="26">
        <v>0</v>
      </c>
      <c r="AL1736" s="26">
        <v>0</v>
      </c>
      <c r="AM1736" s="26">
        <v>0</v>
      </c>
      <c r="AN1736" s="26">
        <v>13</v>
      </c>
      <c r="AO1736" s="26">
        <v>0</v>
      </c>
      <c r="AP1736" s="26">
        <v>0</v>
      </c>
      <c r="AQ1736" s="26">
        <v>0</v>
      </c>
      <c r="AR1736" s="26">
        <v>0</v>
      </c>
      <c r="AS1736" s="26">
        <v>0</v>
      </c>
      <c r="AT1736" s="26">
        <v>0</v>
      </c>
      <c r="AU1736" s="26">
        <v>0</v>
      </c>
      <c r="AV1736" s="26">
        <v>0</v>
      </c>
      <c r="AW1736" s="26">
        <v>0</v>
      </c>
      <c r="AX1736" s="26">
        <v>0</v>
      </c>
      <c r="AY1736" s="26">
        <v>0</v>
      </c>
      <c r="AZ1736" s="26">
        <v>0</v>
      </c>
      <c r="BA1736" s="26">
        <v>0</v>
      </c>
      <c r="BB1736" s="26">
        <v>0</v>
      </c>
      <c r="BC1736" s="26">
        <v>0</v>
      </c>
      <c r="BD1736" s="26" t="s">
        <v>2309</v>
      </c>
      <c r="BE1736" s="26">
        <v>0</v>
      </c>
      <c r="BF1736" s="26">
        <v>0</v>
      </c>
      <c r="BG1736" s="54" t="str">
        <f t="shared" si="391"/>
        <v>01C2</v>
      </c>
      <c r="BH1736" s="9"/>
      <c r="BI1736" s="9"/>
    </row>
    <row r="1737" ht="16.5" spans="1:61">
      <c r="A1737" s="4">
        <f t="shared" si="378"/>
        <v>1</v>
      </c>
      <c r="B1737" s="4" t="str">
        <f>IF(X1737=0,"",VLOOKUP(Y1737,seriesName!A:B,2,TRUE))</f>
        <v>火芽</v>
      </c>
      <c r="C1737" s="4" t="str">
        <f>IF(A1737=1,VLOOKUP(V1737,Head!A:B,2,TRUE),IF(A1737=2,VLOOKUP(V1737,Chest!A:B,2,TRUE),IF(A1737=3,VLOOKUP(V1737,Arm!A:B,2,TRUE),IF(A1737=4,VLOOKUP(V1737,Waist!A:B,2,TRUE),IF(A1737=5,VLOOKUP(V1737,Leg!A:B,2,TRUE),"")))))</f>
        <v>火芽面罩</v>
      </c>
      <c r="D1737" s="44" t="str">
        <f>IF(X1737=1,VLOOKUP(AA1737,modelID!A:B,2,FALSE),"")</f>
        <v>pl410</v>
      </c>
      <c r="E1737" s="45">
        <f>IF(X1737=0,"",AH1737+VLOOKUP(AN1737,BuildupTable!L:O,4,FALSE))</f>
        <v>20</v>
      </c>
      <c r="F1737" s="1">
        <f t="shared" si="379"/>
        <v>0</v>
      </c>
      <c r="G1737" s="1">
        <f t="shared" si="380"/>
        <v>0</v>
      </c>
      <c r="H1737" s="1">
        <f t="shared" si="381"/>
        <v>0</v>
      </c>
      <c r="I1737" s="1">
        <f t="shared" si="382"/>
        <v>0</v>
      </c>
      <c r="J1737" s="4" t="str">
        <f>IF(AT1737=0,"",VLOOKUP(AT1737,skillbasedata!A:B,2,TRUE))</f>
        <v/>
      </c>
      <c r="K1737" s="48">
        <f t="shared" si="383"/>
        <v>0</v>
      </c>
      <c r="L1737" s="4" t="str">
        <f>IF(AU1737=0,"",VLOOKUP(AU1737,skillbasedata!A:B,2,TRUE))</f>
        <v/>
      </c>
      <c r="M1737" s="48">
        <f t="shared" si="384"/>
        <v>0</v>
      </c>
      <c r="N1737" s="4" t="str">
        <f>IF(AV1737=0,"",VLOOKUP(AV1737,skillbasedata!A:B,2,TRUE))</f>
        <v/>
      </c>
      <c r="O1737" s="48">
        <f t="shared" si="385"/>
        <v>0</v>
      </c>
      <c r="P1737" s="4" t="str">
        <f>IF(AW1737=0,"",VLOOKUP(AW1737,skillbasedata!A:B,2,TRUE))</f>
        <v/>
      </c>
      <c r="Q1737" s="48">
        <f t="shared" si="386"/>
        <v>0</v>
      </c>
      <c r="R1737" s="4" t="str">
        <f>IF(AX1737=0,"",VLOOKUP(AX1737,skillbasedata!A:B,2,TRUE))</f>
        <v/>
      </c>
      <c r="S1737" s="48">
        <f t="shared" si="387"/>
        <v>0</v>
      </c>
      <c r="T1737" s="48">
        <f t="shared" si="388"/>
        <v>0</v>
      </c>
      <c r="U1737" s="48">
        <f t="shared" si="389"/>
        <v>0</v>
      </c>
      <c r="V1737" s="51">
        <f t="shared" si="390"/>
        <v>465</v>
      </c>
      <c r="W1737" s="26" t="s">
        <v>4057</v>
      </c>
      <c r="X1737" s="26">
        <v>1</v>
      </c>
      <c r="Y1737" s="26">
        <v>465</v>
      </c>
      <c r="Z1737" s="26">
        <v>3009103</v>
      </c>
      <c r="AA1737" s="26">
        <v>228</v>
      </c>
      <c r="AB1737" s="26">
        <v>8</v>
      </c>
      <c r="AC1737" s="26">
        <v>9000</v>
      </c>
      <c r="AD1737" s="26">
        <v>0</v>
      </c>
      <c r="AE1737" s="26">
        <v>2</v>
      </c>
      <c r="AF1737" s="26">
        <v>1</v>
      </c>
      <c r="AG1737" s="26">
        <v>1</v>
      </c>
      <c r="AH1737" s="26">
        <v>0</v>
      </c>
      <c r="AI1737" s="26">
        <v>0</v>
      </c>
      <c r="AJ1737" s="26">
        <v>0</v>
      </c>
      <c r="AK1737" s="26">
        <v>0</v>
      </c>
      <c r="AL1737" s="26">
        <v>0</v>
      </c>
      <c r="AM1737" s="26">
        <v>0</v>
      </c>
      <c r="AN1737" s="26">
        <v>13</v>
      </c>
      <c r="AO1737" s="26">
        <v>0</v>
      </c>
      <c r="AP1737" s="26">
        <v>0</v>
      </c>
      <c r="AQ1737" s="26">
        <v>0</v>
      </c>
      <c r="AR1737" s="26">
        <v>0</v>
      </c>
      <c r="AS1737" s="26">
        <v>0</v>
      </c>
      <c r="AT1737" s="26">
        <v>0</v>
      </c>
      <c r="AU1737" s="26">
        <v>0</v>
      </c>
      <c r="AV1737" s="26">
        <v>0</v>
      </c>
      <c r="AW1737" s="26">
        <v>0</v>
      </c>
      <c r="AX1737" s="26">
        <v>0</v>
      </c>
      <c r="AY1737" s="26">
        <v>0</v>
      </c>
      <c r="AZ1737" s="26">
        <v>0</v>
      </c>
      <c r="BA1737" s="26">
        <v>0</v>
      </c>
      <c r="BB1737" s="26">
        <v>0</v>
      </c>
      <c r="BC1737" s="26">
        <v>0</v>
      </c>
      <c r="BD1737" s="26" t="s">
        <v>2309</v>
      </c>
      <c r="BE1737" s="26">
        <v>0</v>
      </c>
      <c r="BF1737" s="26">
        <v>0</v>
      </c>
      <c r="BG1737" s="54" t="str">
        <f t="shared" si="391"/>
        <v>01D1</v>
      </c>
      <c r="BH1737" s="9"/>
      <c r="BI1737" s="9"/>
    </row>
    <row r="1738" ht="16.5" spans="1:61">
      <c r="A1738" s="4">
        <f t="shared" si="378"/>
        <v>2</v>
      </c>
      <c r="B1738" s="4" t="str">
        <f>IF(X1738=0,"",VLOOKUP(Y1738,seriesName!A:B,2,TRUE))</f>
        <v>火芽</v>
      </c>
      <c r="C1738" s="4" t="str">
        <f>IF(A1738=1,VLOOKUP(V1738,Head!A:B,2,TRUE),IF(A1738=2,VLOOKUP(V1738,Chest!A:B,2,TRUE),IF(A1738=3,VLOOKUP(V1738,Arm!A:B,2,TRUE),IF(A1738=4,VLOOKUP(V1738,Waist!A:B,2,TRUE),IF(A1738=5,VLOOKUP(V1738,Leg!A:B,2,TRUE),"")))))</f>
        <v>火芽身体</v>
      </c>
      <c r="D1738" s="44" t="str">
        <f>IF(X1738=1,VLOOKUP(AA1738,modelID!A:B,2,FALSE),"")</f>
        <v>pl410</v>
      </c>
      <c r="E1738" s="45">
        <f>IF(X1738=0,"",AH1738+VLOOKUP(AN1738,BuildupTable!L:O,4,FALSE))</f>
        <v>20</v>
      </c>
      <c r="F1738" s="1">
        <f t="shared" si="379"/>
        <v>0</v>
      </c>
      <c r="G1738" s="1">
        <f t="shared" si="380"/>
        <v>0</v>
      </c>
      <c r="H1738" s="1">
        <f t="shared" si="381"/>
        <v>0</v>
      </c>
      <c r="I1738" s="1">
        <f t="shared" si="382"/>
        <v>0</v>
      </c>
      <c r="J1738" s="4" t="str">
        <f>IF(AT1738=0,"",VLOOKUP(AT1738,skillbasedata!A:B,2,TRUE))</f>
        <v/>
      </c>
      <c r="K1738" s="48">
        <f t="shared" si="383"/>
        <v>0</v>
      </c>
      <c r="L1738" s="4" t="str">
        <f>IF(AU1738=0,"",VLOOKUP(AU1738,skillbasedata!A:B,2,TRUE))</f>
        <v/>
      </c>
      <c r="M1738" s="48">
        <f t="shared" si="384"/>
        <v>0</v>
      </c>
      <c r="N1738" s="4" t="str">
        <f>IF(AV1738=0,"",VLOOKUP(AV1738,skillbasedata!A:B,2,TRUE))</f>
        <v/>
      </c>
      <c r="O1738" s="48">
        <f t="shared" si="385"/>
        <v>0</v>
      </c>
      <c r="P1738" s="4" t="str">
        <f>IF(AW1738=0,"",VLOOKUP(AW1738,skillbasedata!A:B,2,TRUE))</f>
        <v/>
      </c>
      <c r="Q1738" s="48">
        <f t="shared" si="386"/>
        <v>0</v>
      </c>
      <c r="R1738" s="4" t="str">
        <f>IF(AX1738=0,"",VLOOKUP(AX1738,skillbasedata!A:B,2,TRUE))</f>
        <v/>
      </c>
      <c r="S1738" s="48">
        <f t="shared" si="387"/>
        <v>0</v>
      </c>
      <c r="T1738" s="48">
        <f t="shared" si="388"/>
        <v>0</v>
      </c>
      <c r="U1738" s="48">
        <f t="shared" si="389"/>
        <v>0</v>
      </c>
      <c r="V1738" s="51">
        <f t="shared" si="390"/>
        <v>465</v>
      </c>
      <c r="W1738" s="26" t="s">
        <v>4058</v>
      </c>
      <c r="X1738" s="26">
        <v>1</v>
      </c>
      <c r="Y1738" s="26">
        <v>465</v>
      </c>
      <c r="Z1738" s="26">
        <v>3009103</v>
      </c>
      <c r="AA1738" s="26">
        <v>228</v>
      </c>
      <c r="AB1738" s="26">
        <v>8</v>
      </c>
      <c r="AC1738" s="26">
        <v>9000</v>
      </c>
      <c r="AD1738" s="26">
        <v>0</v>
      </c>
      <c r="AE1738" s="26">
        <v>2</v>
      </c>
      <c r="AF1738" s="26">
        <v>1</v>
      </c>
      <c r="AG1738" s="26">
        <v>1</v>
      </c>
      <c r="AH1738" s="26">
        <v>0</v>
      </c>
      <c r="AI1738" s="26">
        <v>0</v>
      </c>
      <c r="AJ1738" s="26">
        <v>0</v>
      </c>
      <c r="AK1738" s="26">
        <v>0</v>
      </c>
      <c r="AL1738" s="26">
        <v>0</v>
      </c>
      <c r="AM1738" s="26">
        <v>0</v>
      </c>
      <c r="AN1738" s="26">
        <v>13</v>
      </c>
      <c r="AO1738" s="26">
        <v>0</v>
      </c>
      <c r="AP1738" s="26">
        <v>0</v>
      </c>
      <c r="AQ1738" s="26">
        <v>0</v>
      </c>
      <c r="AR1738" s="26">
        <v>0</v>
      </c>
      <c r="AS1738" s="26">
        <v>0</v>
      </c>
      <c r="AT1738" s="26">
        <v>0</v>
      </c>
      <c r="AU1738" s="26">
        <v>0</v>
      </c>
      <c r="AV1738" s="26">
        <v>0</v>
      </c>
      <c r="AW1738" s="26">
        <v>0</v>
      </c>
      <c r="AX1738" s="26">
        <v>0</v>
      </c>
      <c r="AY1738" s="26">
        <v>0</v>
      </c>
      <c r="AZ1738" s="26">
        <v>0</v>
      </c>
      <c r="BA1738" s="26">
        <v>0</v>
      </c>
      <c r="BB1738" s="26">
        <v>0</v>
      </c>
      <c r="BC1738" s="26">
        <v>0</v>
      </c>
      <c r="BD1738" s="26" t="s">
        <v>2309</v>
      </c>
      <c r="BE1738" s="26">
        <v>0</v>
      </c>
      <c r="BF1738" s="26">
        <v>0</v>
      </c>
      <c r="BG1738" s="54" t="str">
        <f t="shared" si="391"/>
        <v>01D1</v>
      </c>
      <c r="BH1738" s="9"/>
      <c r="BI1738" s="9"/>
    </row>
    <row r="1739" ht="16.5" spans="1:61">
      <c r="A1739" s="4">
        <f t="shared" si="378"/>
        <v>3</v>
      </c>
      <c r="B1739" s="4" t="str">
        <f>IF(X1739=0,"",VLOOKUP(Y1739,seriesName!A:B,2,TRUE))</f>
        <v>火芽</v>
      </c>
      <c r="C1739" s="4" t="str">
        <f>IF(A1739=1,VLOOKUP(V1739,Head!A:B,2,TRUE),IF(A1739=2,VLOOKUP(V1739,Chest!A:B,2,TRUE),IF(A1739=3,VLOOKUP(V1739,Arm!A:B,2,TRUE),IF(A1739=4,VLOOKUP(V1739,Waist!A:B,2,TRUE),IF(A1739=5,VLOOKUP(V1739,Leg!A:B,2,TRUE),"")))))</f>
        <v>火芽腕甲</v>
      </c>
      <c r="D1739" s="44" t="str">
        <f>IF(X1739=1,VLOOKUP(AA1739,modelID!A:B,2,FALSE),"")</f>
        <v>pl410</v>
      </c>
      <c r="E1739" s="45">
        <f>IF(X1739=0,"",AH1739+VLOOKUP(AN1739,BuildupTable!L:O,4,FALSE))</f>
        <v>20</v>
      </c>
      <c r="F1739" s="1">
        <f t="shared" si="379"/>
        <v>0</v>
      </c>
      <c r="G1739" s="1">
        <f t="shared" si="380"/>
        <v>0</v>
      </c>
      <c r="H1739" s="1">
        <f t="shared" si="381"/>
        <v>0</v>
      </c>
      <c r="I1739" s="1">
        <f t="shared" si="382"/>
        <v>0</v>
      </c>
      <c r="J1739" s="4" t="str">
        <f>IF(AT1739=0,"",VLOOKUP(AT1739,skillbasedata!A:B,2,TRUE))</f>
        <v/>
      </c>
      <c r="K1739" s="48">
        <f t="shared" si="383"/>
        <v>0</v>
      </c>
      <c r="L1739" s="4" t="str">
        <f>IF(AU1739=0,"",VLOOKUP(AU1739,skillbasedata!A:B,2,TRUE))</f>
        <v/>
      </c>
      <c r="M1739" s="48">
        <f t="shared" si="384"/>
        <v>0</v>
      </c>
      <c r="N1739" s="4" t="str">
        <f>IF(AV1739=0,"",VLOOKUP(AV1739,skillbasedata!A:B,2,TRUE))</f>
        <v/>
      </c>
      <c r="O1739" s="48">
        <f t="shared" si="385"/>
        <v>0</v>
      </c>
      <c r="P1739" s="4" t="str">
        <f>IF(AW1739=0,"",VLOOKUP(AW1739,skillbasedata!A:B,2,TRUE))</f>
        <v/>
      </c>
      <c r="Q1739" s="48">
        <f t="shared" si="386"/>
        <v>0</v>
      </c>
      <c r="R1739" s="4" t="str">
        <f>IF(AX1739=0,"",VLOOKUP(AX1739,skillbasedata!A:B,2,TRUE))</f>
        <v/>
      </c>
      <c r="S1739" s="48">
        <f t="shared" si="387"/>
        <v>0</v>
      </c>
      <c r="T1739" s="48">
        <f t="shared" si="388"/>
        <v>0</v>
      </c>
      <c r="U1739" s="48">
        <f t="shared" si="389"/>
        <v>0</v>
      </c>
      <c r="V1739" s="51">
        <f t="shared" si="390"/>
        <v>465</v>
      </c>
      <c r="W1739" s="26" t="s">
        <v>4059</v>
      </c>
      <c r="X1739" s="26">
        <v>1</v>
      </c>
      <c r="Y1739" s="26">
        <v>465</v>
      </c>
      <c r="Z1739" s="26">
        <v>3009103</v>
      </c>
      <c r="AA1739" s="26">
        <v>228</v>
      </c>
      <c r="AB1739" s="26">
        <v>8</v>
      </c>
      <c r="AC1739" s="26">
        <v>9000</v>
      </c>
      <c r="AD1739" s="26">
        <v>0</v>
      </c>
      <c r="AE1739" s="26">
        <v>2</v>
      </c>
      <c r="AF1739" s="26">
        <v>1</v>
      </c>
      <c r="AG1739" s="26">
        <v>1</v>
      </c>
      <c r="AH1739" s="26">
        <v>0</v>
      </c>
      <c r="AI1739" s="26">
        <v>0</v>
      </c>
      <c r="AJ1739" s="26">
        <v>0</v>
      </c>
      <c r="AK1739" s="26">
        <v>0</v>
      </c>
      <c r="AL1739" s="26">
        <v>0</v>
      </c>
      <c r="AM1739" s="26">
        <v>0</v>
      </c>
      <c r="AN1739" s="26">
        <v>13</v>
      </c>
      <c r="AO1739" s="26">
        <v>0</v>
      </c>
      <c r="AP1739" s="26">
        <v>0</v>
      </c>
      <c r="AQ1739" s="26">
        <v>0</v>
      </c>
      <c r="AR1739" s="26">
        <v>0</v>
      </c>
      <c r="AS1739" s="26">
        <v>0</v>
      </c>
      <c r="AT1739" s="26">
        <v>0</v>
      </c>
      <c r="AU1739" s="26">
        <v>0</v>
      </c>
      <c r="AV1739" s="26">
        <v>0</v>
      </c>
      <c r="AW1739" s="26">
        <v>0</v>
      </c>
      <c r="AX1739" s="26">
        <v>0</v>
      </c>
      <c r="AY1739" s="26">
        <v>0</v>
      </c>
      <c r="AZ1739" s="26">
        <v>0</v>
      </c>
      <c r="BA1739" s="26">
        <v>0</v>
      </c>
      <c r="BB1739" s="26">
        <v>0</v>
      </c>
      <c r="BC1739" s="26">
        <v>0</v>
      </c>
      <c r="BD1739" s="26" t="s">
        <v>2309</v>
      </c>
      <c r="BE1739" s="26">
        <v>0</v>
      </c>
      <c r="BF1739" s="26">
        <v>0</v>
      </c>
      <c r="BG1739" s="54" t="str">
        <f t="shared" si="391"/>
        <v>01D1</v>
      </c>
      <c r="BH1739" s="9"/>
      <c r="BI1739" s="9"/>
    </row>
    <row r="1740" ht="16.5" spans="1:61">
      <c r="A1740" s="4">
        <f t="shared" si="378"/>
        <v>4</v>
      </c>
      <c r="B1740" s="4" t="str">
        <f>IF(X1740=0,"",VLOOKUP(Y1740,seriesName!A:B,2,TRUE))</f>
        <v>火芽</v>
      </c>
      <c r="C1740" s="4" t="str">
        <f>IF(A1740=1,VLOOKUP(V1740,Head!A:B,2,TRUE),IF(A1740=2,VLOOKUP(V1740,Chest!A:B,2,TRUE),IF(A1740=3,VLOOKUP(V1740,Arm!A:B,2,TRUE),IF(A1740=4,VLOOKUP(V1740,Waist!A:B,2,TRUE),IF(A1740=5,VLOOKUP(V1740,Leg!A:B,2,TRUE),"")))))</f>
        <v>火芽腰部</v>
      </c>
      <c r="D1740" s="44" t="str">
        <f>IF(X1740=1,VLOOKUP(AA1740,modelID!A:B,2,FALSE),"")</f>
        <v>pl410</v>
      </c>
      <c r="E1740" s="45">
        <f>IF(X1740=0,"",AH1740+VLOOKUP(AN1740,BuildupTable!L:O,4,FALSE))</f>
        <v>20</v>
      </c>
      <c r="F1740" s="1">
        <f t="shared" si="379"/>
        <v>0</v>
      </c>
      <c r="G1740" s="1">
        <f t="shared" si="380"/>
        <v>0</v>
      </c>
      <c r="H1740" s="1">
        <f t="shared" si="381"/>
        <v>0</v>
      </c>
      <c r="I1740" s="1">
        <f t="shared" si="382"/>
        <v>0</v>
      </c>
      <c r="J1740" s="4" t="str">
        <f>IF(AT1740=0,"",VLOOKUP(AT1740,skillbasedata!A:B,2,TRUE))</f>
        <v/>
      </c>
      <c r="K1740" s="48">
        <f t="shared" si="383"/>
        <v>0</v>
      </c>
      <c r="L1740" s="4" t="str">
        <f>IF(AU1740=0,"",VLOOKUP(AU1740,skillbasedata!A:B,2,TRUE))</f>
        <v/>
      </c>
      <c r="M1740" s="48">
        <f t="shared" si="384"/>
        <v>0</v>
      </c>
      <c r="N1740" s="4" t="str">
        <f>IF(AV1740=0,"",VLOOKUP(AV1740,skillbasedata!A:B,2,TRUE))</f>
        <v/>
      </c>
      <c r="O1740" s="48">
        <f t="shared" si="385"/>
        <v>0</v>
      </c>
      <c r="P1740" s="4" t="str">
        <f>IF(AW1740=0,"",VLOOKUP(AW1740,skillbasedata!A:B,2,TRUE))</f>
        <v/>
      </c>
      <c r="Q1740" s="48">
        <f t="shared" si="386"/>
        <v>0</v>
      </c>
      <c r="R1740" s="4" t="str">
        <f>IF(AX1740=0,"",VLOOKUP(AX1740,skillbasedata!A:B,2,TRUE))</f>
        <v/>
      </c>
      <c r="S1740" s="48">
        <f t="shared" si="387"/>
        <v>0</v>
      </c>
      <c r="T1740" s="48">
        <f t="shared" si="388"/>
        <v>0</v>
      </c>
      <c r="U1740" s="48">
        <f t="shared" si="389"/>
        <v>0</v>
      </c>
      <c r="V1740" s="51">
        <f t="shared" si="390"/>
        <v>465</v>
      </c>
      <c r="W1740" s="26" t="s">
        <v>4060</v>
      </c>
      <c r="X1740" s="26">
        <v>1</v>
      </c>
      <c r="Y1740" s="26">
        <v>465</v>
      </c>
      <c r="Z1740" s="26">
        <v>3009103</v>
      </c>
      <c r="AA1740" s="26">
        <v>228</v>
      </c>
      <c r="AB1740" s="26">
        <v>8</v>
      </c>
      <c r="AC1740" s="26">
        <v>9000</v>
      </c>
      <c r="AD1740" s="26">
        <v>0</v>
      </c>
      <c r="AE1740" s="26">
        <v>2</v>
      </c>
      <c r="AF1740" s="26">
        <v>1</v>
      </c>
      <c r="AG1740" s="26">
        <v>1</v>
      </c>
      <c r="AH1740" s="26">
        <v>0</v>
      </c>
      <c r="AI1740" s="26">
        <v>0</v>
      </c>
      <c r="AJ1740" s="26">
        <v>0</v>
      </c>
      <c r="AK1740" s="26">
        <v>0</v>
      </c>
      <c r="AL1740" s="26">
        <v>0</v>
      </c>
      <c r="AM1740" s="26">
        <v>0</v>
      </c>
      <c r="AN1740" s="26">
        <v>13</v>
      </c>
      <c r="AO1740" s="26">
        <v>0</v>
      </c>
      <c r="AP1740" s="26">
        <v>0</v>
      </c>
      <c r="AQ1740" s="26">
        <v>0</v>
      </c>
      <c r="AR1740" s="26">
        <v>0</v>
      </c>
      <c r="AS1740" s="26">
        <v>0</v>
      </c>
      <c r="AT1740" s="26">
        <v>0</v>
      </c>
      <c r="AU1740" s="26">
        <v>0</v>
      </c>
      <c r="AV1740" s="26">
        <v>0</v>
      </c>
      <c r="AW1740" s="26">
        <v>0</v>
      </c>
      <c r="AX1740" s="26">
        <v>0</v>
      </c>
      <c r="AY1740" s="26">
        <v>0</v>
      </c>
      <c r="AZ1740" s="26">
        <v>0</v>
      </c>
      <c r="BA1740" s="26">
        <v>0</v>
      </c>
      <c r="BB1740" s="26">
        <v>0</v>
      </c>
      <c r="BC1740" s="26">
        <v>0</v>
      </c>
      <c r="BD1740" s="26" t="s">
        <v>2309</v>
      </c>
      <c r="BE1740" s="26">
        <v>0</v>
      </c>
      <c r="BF1740" s="26">
        <v>0</v>
      </c>
      <c r="BG1740" s="54" t="str">
        <f t="shared" si="391"/>
        <v>01D1</v>
      </c>
      <c r="BH1740" s="9"/>
      <c r="BI1740" s="9"/>
    </row>
    <row r="1741" ht="16.5" spans="1:61">
      <c r="A1741" s="4">
        <f t="shared" si="378"/>
        <v>5</v>
      </c>
      <c r="B1741" s="4" t="str">
        <f>IF(X1741=0,"",VLOOKUP(Y1741,seriesName!A:B,2,TRUE))</f>
        <v>火芽</v>
      </c>
      <c r="C1741" s="4" t="str">
        <f>IF(A1741=1,VLOOKUP(V1741,Head!A:B,2,TRUE),IF(A1741=2,VLOOKUP(V1741,Chest!A:B,2,TRUE),IF(A1741=3,VLOOKUP(V1741,Arm!A:B,2,TRUE),IF(A1741=4,VLOOKUP(V1741,Waist!A:B,2,TRUE),IF(A1741=5,VLOOKUP(V1741,Leg!A:B,2,TRUE),"")))))</f>
        <v>火芽脚部</v>
      </c>
      <c r="D1741" s="44" t="str">
        <f>IF(X1741=1,VLOOKUP(AA1741,modelID!A:B,2,FALSE),"")</f>
        <v>pl410</v>
      </c>
      <c r="E1741" s="45">
        <f>IF(X1741=0,"",AH1741+VLOOKUP(AN1741,BuildupTable!L:O,4,FALSE))</f>
        <v>20</v>
      </c>
      <c r="F1741" s="1">
        <f t="shared" si="379"/>
        <v>0</v>
      </c>
      <c r="G1741" s="1">
        <f t="shared" si="380"/>
        <v>0</v>
      </c>
      <c r="H1741" s="1">
        <f t="shared" si="381"/>
        <v>0</v>
      </c>
      <c r="I1741" s="1">
        <f t="shared" si="382"/>
        <v>0</v>
      </c>
      <c r="J1741" s="4" t="str">
        <f>IF(AT1741=0,"",VLOOKUP(AT1741,skillbasedata!A:B,2,TRUE))</f>
        <v/>
      </c>
      <c r="K1741" s="48">
        <f t="shared" si="383"/>
        <v>0</v>
      </c>
      <c r="L1741" s="4" t="str">
        <f>IF(AU1741=0,"",VLOOKUP(AU1741,skillbasedata!A:B,2,TRUE))</f>
        <v/>
      </c>
      <c r="M1741" s="48">
        <f t="shared" si="384"/>
        <v>0</v>
      </c>
      <c r="N1741" s="4" t="str">
        <f>IF(AV1741=0,"",VLOOKUP(AV1741,skillbasedata!A:B,2,TRUE))</f>
        <v/>
      </c>
      <c r="O1741" s="48">
        <f t="shared" si="385"/>
        <v>0</v>
      </c>
      <c r="P1741" s="4" t="str">
        <f>IF(AW1741=0,"",VLOOKUP(AW1741,skillbasedata!A:B,2,TRUE))</f>
        <v/>
      </c>
      <c r="Q1741" s="48">
        <f t="shared" si="386"/>
        <v>0</v>
      </c>
      <c r="R1741" s="4" t="str">
        <f>IF(AX1741=0,"",VLOOKUP(AX1741,skillbasedata!A:B,2,TRUE))</f>
        <v/>
      </c>
      <c r="S1741" s="48">
        <f t="shared" si="387"/>
        <v>0</v>
      </c>
      <c r="T1741" s="48">
        <f t="shared" si="388"/>
        <v>0</v>
      </c>
      <c r="U1741" s="48">
        <f t="shared" si="389"/>
        <v>0</v>
      </c>
      <c r="V1741" s="51">
        <f t="shared" si="390"/>
        <v>465</v>
      </c>
      <c r="W1741" s="26" t="s">
        <v>4061</v>
      </c>
      <c r="X1741" s="26">
        <v>1</v>
      </c>
      <c r="Y1741" s="26">
        <v>465</v>
      </c>
      <c r="Z1741" s="26">
        <v>3009103</v>
      </c>
      <c r="AA1741" s="26">
        <v>228</v>
      </c>
      <c r="AB1741" s="26">
        <v>8</v>
      </c>
      <c r="AC1741" s="26">
        <v>9000</v>
      </c>
      <c r="AD1741" s="26">
        <v>0</v>
      </c>
      <c r="AE1741" s="26">
        <v>2</v>
      </c>
      <c r="AF1741" s="26">
        <v>1</v>
      </c>
      <c r="AG1741" s="26">
        <v>1</v>
      </c>
      <c r="AH1741" s="26">
        <v>0</v>
      </c>
      <c r="AI1741" s="26">
        <v>0</v>
      </c>
      <c r="AJ1741" s="26">
        <v>0</v>
      </c>
      <c r="AK1741" s="26">
        <v>0</v>
      </c>
      <c r="AL1741" s="26">
        <v>0</v>
      </c>
      <c r="AM1741" s="26">
        <v>0</v>
      </c>
      <c r="AN1741" s="26">
        <v>13</v>
      </c>
      <c r="AO1741" s="26">
        <v>0</v>
      </c>
      <c r="AP1741" s="26">
        <v>0</v>
      </c>
      <c r="AQ1741" s="26">
        <v>0</v>
      </c>
      <c r="AR1741" s="26">
        <v>0</v>
      </c>
      <c r="AS1741" s="26">
        <v>0</v>
      </c>
      <c r="AT1741" s="26">
        <v>0</v>
      </c>
      <c r="AU1741" s="26">
        <v>0</v>
      </c>
      <c r="AV1741" s="26">
        <v>0</v>
      </c>
      <c r="AW1741" s="26">
        <v>0</v>
      </c>
      <c r="AX1741" s="26">
        <v>0</v>
      </c>
      <c r="AY1741" s="26">
        <v>0</v>
      </c>
      <c r="AZ1741" s="26">
        <v>0</v>
      </c>
      <c r="BA1741" s="26">
        <v>0</v>
      </c>
      <c r="BB1741" s="26">
        <v>0</v>
      </c>
      <c r="BC1741" s="26">
        <v>0</v>
      </c>
      <c r="BD1741" s="26" t="s">
        <v>2309</v>
      </c>
      <c r="BE1741" s="26">
        <v>0</v>
      </c>
      <c r="BF1741" s="26">
        <v>0</v>
      </c>
      <c r="BG1741" s="54" t="str">
        <f t="shared" si="391"/>
        <v>01D1</v>
      </c>
      <c r="BH1741" s="9"/>
      <c r="BI1741" s="9"/>
    </row>
    <row r="1742" ht="16.5" spans="1:61">
      <c r="A1742" s="4">
        <f t="shared" si="378"/>
        <v>1</v>
      </c>
      <c r="B1742" s="4" t="str">
        <f>IF(X1742=0,"",VLOOKUP(Y1742,seriesName!A:B,2,TRUE))</f>
        <v>机械</v>
      </c>
      <c r="C1742" s="4" t="str">
        <f>IF(A1742=1,VLOOKUP(V1742,Head!A:B,2,TRUE),IF(A1742=2,VLOOKUP(V1742,Chest!A:B,2,TRUE),IF(A1742=3,VLOOKUP(V1742,Arm!A:B,2,TRUE),IF(A1742=4,VLOOKUP(V1742,Waist!A:B,2,TRUE),IF(A1742=5,VLOOKUP(V1742,Leg!A:B,2,TRUE),"")))))</f>
        <v>机械头盔</v>
      </c>
      <c r="D1742" s="44" t="str">
        <f>IF(X1742=1,VLOOKUP(AA1742,modelID!A:B,2,FALSE),"")</f>
        <v>pl425</v>
      </c>
      <c r="E1742" s="45">
        <f>IF(X1742=0,"",AH1742+VLOOKUP(AN1742,BuildupTable!L:O,4,FALSE))</f>
        <v>20</v>
      </c>
      <c r="F1742" s="1">
        <f t="shared" si="379"/>
        <v>0</v>
      </c>
      <c r="G1742" s="1">
        <f t="shared" si="380"/>
        <v>0</v>
      </c>
      <c r="H1742" s="1">
        <f t="shared" si="381"/>
        <v>0</v>
      </c>
      <c r="I1742" s="1">
        <f t="shared" si="382"/>
        <v>0</v>
      </c>
      <c r="J1742" s="4" t="str">
        <f>IF(AT1742=0,"",VLOOKUP(AT1742,skillbasedata!A:B,2,TRUE))</f>
        <v/>
      </c>
      <c r="K1742" s="48">
        <f t="shared" si="383"/>
        <v>0</v>
      </c>
      <c r="L1742" s="4" t="str">
        <f>IF(AU1742=0,"",VLOOKUP(AU1742,skillbasedata!A:B,2,TRUE))</f>
        <v/>
      </c>
      <c r="M1742" s="48">
        <f t="shared" si="384"/>
        <v>0</v>
      </c>
      <c r="N1742" s="4" t="str">
        <f>IF(AV1742=0,"",VLOOKUP(AV1742,skillbasedata!A:B,2,TRUE))</f>
        <v/>
      </c>
      <c r="O1742" s="48">
        <f t="shared" si="385"/>
        <v>0</v>
      </c>
      <c r="P1742" s="4" t="str">
        <f>IF(AW1742=0,"",VLOOKUP(AW1742,skillbasedata!A:B,2,TRUE))</f>
        <v/>
      </c>
      <c r="Q1742" s="48">
        <f t="shared" si="386"/>
        <v>0</v>
      </c>
      <c r="R1742" s="4" t="str">
        <f>IF(AX1742=0,"",VLOOKUP(AX1742,skillbasedata!A:B,2,TRUE))</f>
        <v/>
      </c>
      <c r="S1742" s="48">
        <f t="shared" si="387"/>
        <v>0</v>
      </c>
      <c r="T1742" s="48">
        <f t="shared" si="388"/>
        <v>0</v>
      </c>
      <c r="U1742" s="48">
        <f t="shared" si="389"/>
        <v>0</v>
      </c>
      <c r="V1742" s="51">
        <f t="shared" si="390"/>
        <v>485</v>
      </c>
      <c r="W1742" s="26" t="s">
        <v>4062</v>
      </c>
      <c r="X1742" s="26">
        <v>1</v>
      </c>
      <c r="Y1742" s="26">
        <v>485</v>
      </c>
      <c r="Z1742" s="26">
        <v>3009204</v>
      </c>
      <c r="AA1742" s="26">
        <v>243</v>
      </c>
      <c r="AB1742" s="26">
        <v>8</v>
      </c>
      <c r="AC1742" s="26">
        <v>20000</v>
      </c>
      <c r="AD1742" s="26">
        <v>0</v>
      </c>
      <c r="AE1742" s="26">
        <v>2</v>
      </c>
      <c r="AF1742" s="26">
        <v>1</v>
      </c>
      <c r="AG1742" s="26">
        <v>1</v>
      </c>
      <c r="AH1742" s="26">
        <v>0</v>
      </c>
      <c r="AI1742" s="26">
        <v>0</v>
      </c>
      <c r="AJ1742" s="26">
        <v>0</v>
      </c>
      <c r="AK1742" s="26">
        <v>0</v>
      </c>
      <c r="AL1742" s="26">
        <v>0</v>
      </c>
      <c r="AM1742" s="26">
        <v>0</v>
      </c>
      <c r="AN1742" s="26">
        <v>13</v>
      </c>
      <c r="AO1742" s="26">
        <v>0</v>
      </c>
      <c r="AP1742" s="26">
        <v>0</v>
      </c>
      <c r="AQ1742" s="26">
        <v>0</v>
      </c>
      <c r="AR1742" s="26">
        <v>0</v>
      </c>
      <c r="AS1742" s="26">
        <v>0</v>
      </c>
      <c r="AT1742" s="26">
        <v>0</v>
      </c>
      <c r="AU1742" s="26">
        <v>0</v>
      </c>
      <c r="AV1742" s="26">
        <v>0</v>
      </c>
      <c r="AW1742" s="26">
        <v>0</v>
      </c>
      <c r="AX1742" s="26">
        <v>0</v>
      </c>
      <c r="AY1742" s="26">
        <v>0</v>
      </c>
      <c r="AZ1742" s="26">
        <v>0</v>
      </c>
      <c r="BA1742" s="26">
        <v>0</v>
      </c>
      <c r="BB1742" s="26">
        <v>0</v>
      </c>
      <c r="BC1742" s="26">
        <v>0</v>
      </c>
      <c r="BD1742" s="26" t="s">
        <v>2309</v>
      </c>
      <c r="BE1742" s="26">
        <v>0</v>
      </c>
      <c r="BF1742" s="26">
        <v>0</v>
      </c>
      <c r="BG1742" s="54" t="str">
        <f t="shared" si="391"/>
        <v>01E5</v>
      </c>
      <c r="BH1742" s="9"/>
      <c r="BI1742" s="9"/>
    </row>
    <row r="1743" ht="16.5" spans="1:61">
      <c r="A1743" s="4">
        <f t="shared" si="378"/>
        <v>2</v>
      </c>
      <c r="B1743" s="4" t="str">
        <f>IF(X1743=0,"",VLOOKUP(Y1743,seriesName!A:B,2,TRUE))</f>
        <v>机械</v>
      </c>
      <c r="C1743" s="4" t="str">
        <f>IF(A1743=1,VLOOKUP(V1743,Head!A:B,2,TRUE),IF(A1743=2,VLOOKUP(V1743,Chest!A:B,2,TRUE),IF(A1743=3,VLOOKUP(V1743,Arm!A:B,2,TRUE),IF(A1743=4,VLOOKUP(V1743,Waist!A:B,2,TRUE),IF(A1743=5,VLOOKUP(V1743,Leg!A:B,2,TRUE),"")))))</f>
        <v>机械铠甲</v>
      </c>
      <c r="D1743" s="44" t="str">
        <f>IF(X1743=1,VLOOKUP(AA1743,modelID!A:B,2,FALSE),"")</f>
        <v>pl425</v>
      </c>
      <c r="E1743" s="45">
        <f>IF(X1743=0,"",AH1743+VLOOKUP(AN1743,BuildupTable!L:O,4,FALSE))</f>
        <v>20</v>
      </c>
      <c r="F1743" s="1">
        <f t="shared" si="379"/>
        <v>0</v>
      </c>
      <c r="G1743" s="1">
        <f t="shared" si="380"/>
        <v>0</v>
      </c>
      <c r="H1743" s="1">
        <f t="shared" si="381"/>
        <v>0</v>
      </c>
      <c r="I1743" s="1">
        <f t="shared" si="382"/>
        <v>0</v>
      </c>
      <c r="J1743" s="4" t="str">
        <f>IF(AT1743=0,"",VLOOKUP(AT1743,skillbasedata!A:B,2,TRUE))</f>
        <v/>
      </c>
      <c r="K1743" s="48">
        <f t="shared" si="383"/>
        <v>0</v>
      </c>
      <c r="L1743" s="4" t="str">
        <f>IF(AU1743=0,"",VLOOKUP(AU1743,skillbasedata!A:B,2,TRUE))</f>
        <v/>
      </c>
      <c r="M1743" s="48">
        <f t="shared" si="384"/>
        <v>0</v>
      </c>
      <c r="N1743" s="4" t="str">
        <f>IF(AV1743=0,"",VLOOKUP(AV1743,skillbasedata!A:B,2,TRUE))</f>
        <v/>
      </c>
      <c r="O1743" s="48">
        <f t="shared" si="385"/>
        <v>0</v>
      </c>
      <c r="P1743" s="4" t="str">
        <f>IF(AW1743=0,"",VLOOKUP(AW1743,skillbasedata!A:B,2,TRUE))</f>
        <v/>
      </c>
      <c r="Q1743" s="48">
        <f t="shared" si="386"/>
        <v>0</v>
      </c>
      <c r="R1743" s="4" t="str">
        <f>IF(AX1743=0,"",VLOOKUP(AX1743,skillbasedata!A:B,2,TRUE))</f>
        <v/>
      </c>
      <c r="S1743" s="48">
        <f t="shared" si="387"/>
        <v>0</v>
      </c>
      <c r="T1743" s="48">
        <f t="shared" si="388"/>
        <v>0</v>
      </c>
      <c r="U1743" s="48">
        <f t="shared" si="389"/>
        <v>0</v>
      </c>
      <c r="V1743" s="51">
        <f t="shared" si="390"/>
        <v>485</v>
      </c>
      <c r="W1743" s="26" t="s">
        <v>4063</v>
      </c>
      <c r="X1743" s="26">
        <v>1</v>
      </c>
      <c r="Y1743" s="26">
        <v>485</v>
      </c>
      <c r="Z1743" s="26">
        <v>3009204</v>
      </c>
      <c r="AA1743" s="26">
        <v>243</v>
      </c>
      <c r="AB1743" s="26">
        <v>8</v>
      </c>
      <c r="AC1743" s="26">
        <v>20000</v>
      </c>
      <c r="AD1743" s="26">
        <v>0</v>
      </c>
      <c r="AE1743" s="26">
        <v>2</v>
      </c>
      <c r="AF1743" s="26">
        <v>1</v>
      </c>
      <c r="AG1743" s="26">
        <v>1</v>
      </c>
      <c r="AH1743" s="26">
        <v>0</v>
      </c>
      <c r="AI1743" s="26">
        <v>0</v>
      </c>
      <c r="AJ1743" s="26">
        <v>0</v>
      </c>
      <c r="AK1743" s="26">
        <v>0</v>
      </c>
      <c r="AL1743" s="26">
        <v>0</v>
      </c>
      <c r="AM1743" s="26">
        <v>0</v>
      </c>
      <c r="AN1743" s="26">
        <v>13</v>
      </c>
      <c r="AO1743" s="26">
        <v>0</v>
      </c>
      <c r="AP1743" s="26">
        <v>0</v>
      </c>
      <c r="AQ1743" s="26">
        <v>0</v>
      </c>
      <c r="AR1743" s="26">
        <v>0</v>
      </c>
      <c r="AS1743" s="26">
        <v>0</v>
      </c>
      <c r="AT1743" s="26">
        <v>0</v>
      </c>
      <c r="AU1743" s="26">
        <v>0</v>
      </c>
      <c r="AV1743" s="26">
        <v>0</v>
      </c>
      <c r="AW1743" s="26">
        <v>0</v>
      </c>
      <c r="AX1743" s="26">
        <v>0</v>
      </c>
      <c r="AY1743" s="26">
        <v>0</v>
      </c>
      <c r="AZ1743" s="26">
        <v>0</v>
      </c>
      <c r="BA1743" s="26">
        <v>0</v>
      </c>
      <c r="BB1743" s="26">
        <v>0</v>
      </c>
      <c r="BC1743" s="26">
        <v>0</v>
      </c>
      <c r="BD1743" s="26" t="s">
        <v>2309</v>
      </c>
      <c r="BE1743" s="26">
        <v>0</v>
      </c>
      <c r="BF1743" s="26">
        <v>0</v>
      </c>
      <c r="BG1743" s="54" t="str">
        <f t="shared" si="391"/>
        <v>01E5</v>
      </c>
      <c r="BH1743" s="9"/>
      <c r="BI1743" s="9"/>
    </row>
    <row r="1744" ht="16.5" spans="1:61">
      <c r="A1744" s="4">
        <f t="shared" si="378"/>
        <v>3</v>
      </c>
      <c r="B1744" s="4" t="str">
        <f>IF(X1744=0,"",VLOOKUP(Y1744,seriesName!A:B,2,TRUE))</f>
        <v>机械</v>
      </c>
      <c r="C1744" s="4" t="str">
        <f>IF(A1744=1,VLOOKUP(V1744,Head!A:B,2,TRUE),IF(A1744=2,VLOOKUP(V1744,Chest!A:B,2,TRUE),IF(A1744=3,VLOOKUP(V1744,Arm!A:B,2,TRUE),IF(A1744=4,VLOOKUP(V1744,Waist!A:B,2,TRUE),IF(A1744=5,VLOOKUP(V1744,Leg!A:B,2,TRUE),"")))))</f>
        <v>机械腕甲</v>
      </c>
      <c r="D1744" s="44" t="str">
        <f>IF(X1744=1,VLOOKUP(AA1744,modelID!A:B,2,FALSE),"")</f>
        <v>pl425</v>
      </c>
      <c r="E1744" s="45">
        <f>IF(X1744=0,"",AH1744+VLOOKUP(AN1744,BuildupTable!L:O,4,FALSE))</f>
        <v>20</v>
      </c>
      <c r="F1744" s="1">
        <f t="shared" si="379"/>
        <v>0</v>
      </c>
      <c r="G1744" s="1">
        <f t="shared" si="380"/>
        <v>0</v>
      </c>
      <c r="H1744" s="1">
        <f t="shared" si="381"/>
        <v>0</v>
      </c>
      <c r="I1744" s="1">
        <f t="shared" si="382"/>
        <v>0</v>
      </c>
      <c r="J1744" s="4" t="str">
        <f>IF(AT1744=0,"",VLOOKUP(AT1744,skillbasedata!A:B,2,TRUE))</f>
        <v/>
      </c>
      <c r="K1744" s="48">
        <f t="shared" si="383"/>
        <v>0</v>
      </c>
      <c r="L1744" s="4" t="str">
        <f>IF(AU1744=0,"",VLOOKUP(AU1744,skillbasedata!A:B,2,TRUE))</f>
        <v/>
      </c>
      <c r="M1744" s="48">
        <f t="shared" si="384"/>
        <v>0</v>
      </c>
      <c r="N1744" s="4" t="str">
        <f>IF(AV1744=0,"",VLOOKUP(AV1744,skillbasedata!A:B,2,TRUE))</f>
        <v/>
      </c>
      <c r="O1744" s="48">
        <f t="shared" si="385"/>
        <v>0</v>
      </c>
      <c r="P1744" s="4" t="str">
        <f>IF(AW1744=0,"",VLOOKUP(AW1744,skillbasedata!A:B,2,TRUE))</f>
        <v/>
      </c>
      <c r="Q1744" s="48">
        <f t="shared" si="386"/>
        <v>0</v>
      </c>
      <c r="R1744" s="4" t="str">
        <f>IF(AX1744=0,"",VLOOKUP(AX1744,skillbasedata!A:B,2,TRUE))</f>
        <v/>
      </c>
      <c r="S1744" s="48">
        <f t="shared" si="387"/>
        <v>0</v>
      </c>
      <c r="T1744" s="48">
        <f t="shared" si="388"/>
        <v>0</v>
      </c>
      <c r="U1744" s="48">
        <f t="shared" si="389"/>
        <v>0</v>
      </c>
      <c r="V1744" s="51">
        <f t="shared" si="390"/>
        <v>485</v>
      </c>
      <c r="W1744" s="26" t="s">
        <v>4064</v>
      </c>
      <c r="X1744" s="26">
        <v>1</v>
      </c>
      <c r="Y1744" s="26">
        <v>485</v>
      </c>
      <c r="Z1744" s="26">
        <v>3009204</v>
      </c>
      <c r="AA1744" s="26">
        <v>243</v>
      </c>
      <c r="AB1744" s="26">
        <v>8</v>
      </c>
      <c r="AC1744" s="26">
        <v>20000</v>
      </c>
      <c r="AD1744" s="26">
        <v>0</v>
      </c>
      <c r="AE1744" s="26">
        <v>2</v>
      </c>
      <c r="AF1744" s="26">
        <v>1</v>
      </c>
      <c r="AG1744" s="26">
        <v>1</v>
      </c>
      <c r="AH1744" s="26">
        <v>0</v>
      </c>
      <c r="AI1744" s="26">
        <v>0</v>
      </c>
      <c r="AJ1744" s="26">
        <v>0</v>
      </c>
      <c r="AK1744" s="26">
        <v>0</v>
      </c>
      <c r="AL1744" s="26">
        <v>0</v>
      </c>
      <c r="AM1744" s="26">
        <v>0</v>
      </c>
      <c r="AN1744" s="26">
        <v>13</v>
      </c>
      <c r="AO1744" s="26">
        <v>0</v>
      </c>
      <c r="AP1744" s="26">
        <v>0</v>
      </c>
      <c r="AQ1744" s="26">
        <v>0</v>
      </c>
      <c r="AR1744" s="26">
        <v>0</v>
      </c>
      <c r="AS1744" s="26">
        <v>0</v>
      </c>
      <c r="AT1744" s="26">
        <v>0</v>
      </c>
      <c r="AU1744" s="26">
        <v>0</v>
      </c>
      <c r="AV1744" s="26">
        <v>0</v>
      </c>
      <c r="AW1744" s="26">
        <v>0</v>
      </c>
      <c r="AX1744" s="26">
        <v>0</v>
      </c>
      <c r="AY1744" s="26">
        <v>0</v>
      </c>
      <c r="AZ1744" s="26">
        <v>0</v>
      </c>
      <c r="BA1744" s="26">
        <v>0</v>
      </c>
      <c r="BB1744" s="26">
        <v>0</v>
      </c>
      <c r="BC1744" s="26">
        <v>0</v>
      </c>
      <c r="BD1744" s="26" t="s">
        <v>2309</v>
      </c>
      <c r="BE1744" s="26">
        <v>0</v>
      </c>
      <c r="BF1744" s="26">
        <v>0</v>
      </c>
      <c r="BG1744" s="54" t="str">
        <f t="shared" si="391"/>
        <v>01E5</v>
      </c>
      <c r="BH1744" s="9"/>
      <c r="BI1744" s="9"/>
    </row>
    <row r="1745" ht="16.5" spans="1:61">
      <c r="A1745" s="4">
        <f t="shared" si="378"/>
        <v>4</v>
      </c>
      <c r="B1745" s="4" t="str">
        <f>IF(X1745=0,"",VLOOKUP(Y1745,seriesName!A:B,2,TRUE))</f>
        <v>机械</v>
      </c>
      <c r="C1745" s="4" t="str">
        <f>IF(A1745=1,VLOOKUP(V1745,Head!A:B,2,TRUE),IF(A1745=2,VLOOKUP(V1745,Chest!A:B,2,TRUE),IF(A1745=3,VLOOKUP(V1745,Arm!A:B,2,TRUE),IF(A1745=4,VLOOKUP(V1745,Waist!A:B,2,TRUE),IF(A1745=5,VLOOKUP(V1745,Leg!A:B,2,TRUE),"")))))</f>
        <v>机械腰甲</v>
      </c>
      <c r="D1745" s="44" t="str">
        <f>IF(X1745=1,VLOOKUP(AA1745,modelID!A:B,2,FALSE),"")</f>
        <v>pl425</v>
      </c>
      <c r="E1745" s="45">
        <f>IF(X1745=0,"",AH1745+VLOOKUP(AN1745,BuildupTable!L:O,4,FALSE))</f>
        <v>20</v>
      </c>
      <c r="F1745" s="1">
        <f t="shared" si="379"/>
        <v>0</v>
      </c>
      <c r="G1745" s="1">
        <f t="shared" si="380"/>
        <v>0</v>
      </c>
      <c r="H1745" s="1">
        <f t="shared" si="381"/>
        <v>0</v>
      </c>
      <c r="I1745" s="1">
        <f t="shared" si="382"/>
        <v>0</v>
      </c>
      <c r="J1745" s="4" t="str">
        <f>IF(AT1745=0,"",VLOOKUP(AT1745,skillbasedata!A:B,2,TRUE))</f>
        <v/>
      </c>
      <c r="K1745" s="48">
        <f t="shared" si="383"/>
        <v>0</v>
      </c>
      <c r="L1745" s="4" t="str">
        <f>IF(AU1745=0,"",VLOOKUP(AU1745,skillbasedata!A:B,2,TRUE))</f>
        <v/>
      </c>
      <c r="M1745" s="48">
        <f t="shared" si="384"/>
        <v>0</v>
      </c>
      <c r="N1745" s="4" t="str">
        <f>IF(AV1745=0,"",VLOOKUP(AV1745,skillbasedata!A:B,2,TRUE))</f>
        <v/>
      </c>
      <c r="O1745" s="48">
        <f t="shared" si="385"/>
        <v>0</v>
      </c>
      <c r="P1745" s="4" t="str">
        <f>IF(AW1745=0,"",VLOOKUP(AW1745,skillbasedata!A:B,2,TRUE))</f>
        <v/>
      </c>
      <c r="Q1745" s="48">
        <f t="shared" si="386"/>
        <v>0</v>
      </c>
      <c r="R1745" s="4" t="str">
        <f>IF(AX1745=0,"",VLOOKUP(AX1745,skillbasedata!A:B,2,TRUE))</f>
        <v/>
      </c>
      <c r="S1745" s="48">
        <f t="shared" si="387"/>
        <v>0</v>
      </c>
      <c r="T1745" s="48">
        <f t="shared" si="388"/>
        <v>0</v>
      </c>
      <c r="U1745" s="48">
        <f t="shared" si="389"/>
        <v>0</v>
      </c>
      <c r="V1745" s="51">
        <f t="shared" si="390"/>
        <v>485</v>
      </c>
      <c r="W1745" s="26" t="s">
        <v>4065</v>
      </c>
      <c r="X1745" s="26">
        <v>1</v>
      </c>
      <c r="Y1745" s="26">
        <v>485</v>
      </c>
      <c r="Z1745" s="26">
        <v>3009204</v>
      </c>
      <c r="AA1745" s="26">
        <v>243</v>
      </c>
      <c r="AB1745" s="26">
        <v>8</v>
      </c>
      <c r="AC1745" s="26">
        <v>20000</v>
      </c>
      <c r="AD1745" s="26">
        <v>0</v>
      </c>
      <c r="AE1745" s="26">
        <v>2</v>
      </c>
      <c r="AF1745" s="26">
        <v>1</v>
      </c>
      <c r="AG1745" s="26">
        <v>1</v>
      </c>
      <c r="AH1745" s="26">
        <v>0</v>
      </c>
      <c r="AI1745" s="26">
        <v>0</v>
      </c>
      <c r="AJ1745" s="26">
        <v>0</v>
      </c>
      <c r="AK1745" s="26">
        <v>0</v>
      </c>
      <c r="AL1745" s="26">
        <v>0</v>
      </c>
      <c r="AM1745" s="26">
        <v>0</v>
      </c>
      <c r="AN1745" s="26">
        <v>13</v>
      </c>
      <c r="AO1745" s="26">
        <v>0</v>
      </c>
      <c r="AP1745" s="26">
        <v>0</v>
      </c>
      <c r="AQ1745" s="26">
        <v>0</v>
      </c>
      <c r="AR1745" s="26">
        <v>0</v>
      </c>
      <c r="AS1745" s="26">
        <v>0</v>
      </c>
      <c r="AT1745" s="26">
        <v>0</v>
      </c>
      <c r="AU1745" s="26">
        <v>0</v>
      </c>
      <c r="AV1745" s="26">
        <v>0</v>
      </c>
      <c r="AW1745" s="26">
        <v>0</v>
      </c>
      <c r="AX1745" s="26">
        <v>0</v>
      </c>
      <c r="AY1745" s="26">
        <v>0</v>
      </c>
      <c r="AZ1745" s="26">
        <v>0</v>
      </c>
      <c r="BA1745" s="26">
        <v>0</v>
      </c>
      <c r="BB1745" s="26">
        <v>0</v>
      </c>
      <c r="BC1745" s="26">
        <v>0</v>
      </c>
      <c r="BD1745" s="26" t="s">
        <v>2309</v>
      </c>
      <c r="BE1745" s="26">
        <v>0</v>
      </c>
      <c r="BF1745" s="26">
        <v>0</v>
      </c>
      <c r="BG1745" s="54" t="str">
        <f t="shared" si="391"/>
        <v>01E5</v>
      </c>
      <c r="BH1745" s="9"/>
      <c r="BI1745" s="9"/>
    </row>
    <row r="1746" ht="16.5" spans="1:61">
      <c r="A1746" s="4">
        <f t="shared" si="378"/>
        <v>5</v>
      </c>
      <c r="B1746" s="4" t="str">
        <f>IF(X1746=0,"",VLOOKUP(Y1746,seriesName!A:B,2,TRUE))</f>
        <v>机械</v>
      </c>
      <c r="C1746" s="4" t="str">
        <f>IF(A1746=1,VLOOKUP(V1746,Head!A:B,2,TRUE),IF(A1746=2,VLOOKUP(V1746,Chest!A:B,2,TRUE),IF(A1746=3,VLOOKUP(V1746,Arm!A:B,2,TRUE),IF(A1746=4,VLOOKUP(V1746,Waist!A:B,2,TRUE),IF(A1746=5,VLOOKUP(V1746,Leg!A:B,2,TRUE),"")))))</f>
        <v>机械护腿</v>
      </c>
      <c r="D1746" s="44" t="str">
        <f>IF(X1746=1,VLOOKUP(AA1746,modelID!A:B,2,FALSE),"")</f>
        <v>pl425</v>
      </c>
      <c r="E1746" s="45">
        <f>IF(X1746=0,"",AH1746+VLOOKUP(AN1746,BuildupTable!L:O,4,FALSE))</f>
        <v>20</v>
      </c>
      <c r="F1746" s="1">
        <f t="shared" si="379"/>
        <v>0</v>
      </c>
      <c r="G1746" s="1">
        <f t="shared" si="380"/>
        <v>0</v>
      </c>
      <c r="H1746" s="1">
        <f t="shared" si="381"/>
        <v>0</v>
      </c>
      <c r="I1746" s="1">
        <f t="shared" si="382"/>
        <v>0</v>
      </c>
      <c r="J1746" s="4" t="str">
        <f>IF(AT1746=0,"",VLOOKUP(AT1746,skillbasedata!A:B,2,TRUE))</f>
        <v/>
      </c>
      <c r="K1746" s="48">
        <f t="shared" si="383"/>
        <v>0</v>
      </c>
      <c r="L1746" s="4" t="str">
        <f>IF(AU1746=0,"",VLOOKUP(AU1746,skillbasedata!A:B,2,TRUE))</f>
        <v/>
      </c>
      <c r="M1746" s="48">
        <f t="shared" si="384"/>
        <v>0</v>
      </c>
      <c r="N1746" s="4" t="str">
        <f>IF(AV1746=0,"",VLOOKUP(AV1746,skillbasedata!A:B,2,TRUE))</f>
        <v/>
      </c>
      <c r="O1746" s="48">
        <f t="shared" si="385"/>
        <v>0</v>
      </c>
      <c r="P1746" s="4" t="str">
        <f>IF(AW1746=0,"",VLOOKUP(AW1746,skillbasedata!A:B,2,TRUE))</f>
        <v/>
      </c>
      <c r="Q1746" s="48">
        <f t="shared" si="386"/>
        <v>0</v>
      </c>
      <c r="R1746" s="4" t="str">
        <f>IF(AX1746=0,"",VLOOKUP(AX1746,skillbasedata!A:B,2,TRUE))</f>
        <v/>
      </c>
      <c r="S1746" s="48">
        <f t="shared" si="387"/>
        <v>0</v>
      </c>
      <c r="T1746" s="48">
        <f t="shared" si="388"/>
        <v>0</v>
      </c>
      <c r="U1746" s="48">
        <f t="shared" si="389"/>
        <v>0</v>
      </c>
      <c r="V1746" s="51">
        <f t="shared" si="390"/>
        <v>485</v>
      </c>
      <c r="W1746" s="26" t="s">
        <v>4066</v>
      </c>
      <c r="X1746" s="26">
        <v>1</v>
      </c>
      <c r="Y1746" s="26">
        <v>485</v>
      </c>
      <c r="Z1746" s="26">
        <v>3009204</v>
      </c>
      <c r="AA1746" s="26">
        <v>243</v>
      </c>
      <c r="AB1746" s="26">
        <v>8</v>
      </c>
      <c r="AC1746" s="26">
        <v>20000</v>
      </c>
      <c r="AD1746" s="26">
        <v>0</v>
      </c>
      <c r="AE1746" s="26">
        <v>2</v>
      </c>
      <c r="AF1746" s="26">
        <v>1</v>
      </c>
      <c r="AG1746" s="26">
        <v>1</v>
      </c>
      <c r="AH1746" s="26">
        <v>0</v>
      </c>
      <c r="AI1746" s="26">
        <v>0</v>
      </c>
      <c r="AJ1746" s="26">
        <v>0</v>
      </c>
      <c r="AK1746" s="26">
        <v>0</v>
      </c>
      <c r="AL1746" s="26">
        <v>0</v>
      </c>
      <c r="AM1746" s="26">
        <v>0</v>
      </c>
      <c r="AN1746" s="26">
        <v>13</v>
      </c>
      <c r="AO1746" s="26">
        <v>0</v>
      </c>
      <c r="AP1746" s="26">
        <v>0</v>
      </c>
      <c r="AQ1746" s="26">
        <v>0</v>
      </c>
      <c r="AR1746" s="26">
        <v>0</v>
      </c>
      <c r="AS1746" s="26">
        <v>0</v>
      </c>
      <c r="AT1746" s="26">
        <v>0</v>
      </c>
      <c r="AU1746" s="26">
        <v>0</v>
      </c>
      <c r="AV1746" s="26">
        <v>0</v>
      </c>
      <c r="AW1746" s="26">
        <v>0</v>
      </c>
      <c r="AX1746" s="26">
        <v>0</v>
      </c>
      <c r="AY1746" s="26">
        <v>0</v>
      </c>
      <c r="AZ1746" s="26">
        <v>0</v>
      </c>
      <c r="BA1746" s="26">
        <v>0</v>
      </c>
      <c r="BB1746" s="26">
        <v>0</v>
      </c>
      <c r="BC1746" s="26">
        <v>0</v>
      </c>
      <c r="BD1746" s="26" t="s">
        <v>2309</v>
      </c>
      <c r="BE1746" s="26">
        <v>0</v>
      </c>
      <c r="BF1746" s="26">
        <v>0</v>
      </c>
      <c r="BG1746" s="54" t="str">
        <f t="shared" si="391"/>
        <v>01E5</v>
      </c>
      <c r="BH1746" s="9"/>
      <c r="BI1746" s="9"/>
    </row>
    <row r="1747" ht="16.5" spans="1:61">
      <c r="A1747" s="4">
        <f t="shared" si="378"/>
        <v>1</v>
      </c>
      <c r="B1747" s="4" t="str">
        <f>IF(X1747=0,"",VLOOKUP(Y1747,seriesName!A:B,2,TRUE))</f>
        <v>黑翼耳饰</v>
      </c>
      <c r="C1747" s="4" t="str">
        <f>IF(A1747=1,VLOOKUP(V1747,Head!A:B,2,TRUE),IF(A1747=2,VLOOKUP(V1747,Chest!A:B,2,TRUE),IF(A1747=3,VLOOKUP(V1747,Arm!A:B,2,TRUE),IF(A1747=4,VLOOKUP(V1747,Waist!A:B,2,TRUE),IF(A1747=5,VLOOKUP(V1747,Leg!A:B,2,TRUE),"")))))</f>
        <v>黑翼耳饰</v>
      </c>
      <c r="D1747" s="44" t="str">
        <f>IF(X1747=1,VLOOKUP(AA1747,modelID!A:B,2,FALSE),"")</f>
        <v>pl402</v>
      </c>
      <c r="E1747" s="45">
        <f>IF(X1747=0,"",AH1747+VLOOKUP(AN1747,BuildupTable!L:O,4,FALSE))</f>
        <v>20</v>
      </c>
      <c r="F1747" s="1">
        <f t="shared" si="379"/>
        <v>0</v>
      </c>
      <c r="G1747" s="1">
        <f t="shared" si="380"/>
        <v>0</v>
      </c>
      <c r="H1747" s="1">
        <f t="shared" si="381"/>
        <v>0</v>
      </c>
      <c r="I1747" s="1">
        <f t="shared" si="382"/>
        <v>0</v>
      </c>
      <c r="J1747" s="4" t="str">
        <f>IF(AT1747=0,"",VLOOKUP(AT1747,skillbasedata!A:B,2,TRUE))</f>
        <v/>
      </c>
      <c r="K1747" s="48">
        <f t="shared" si="383"/>
        <v>0</v>
      </c>
      <c r="L1747" s="4" t="str">
        <f>IF(AU1747=0,"",VLOOKUP(AU1747,skillbasedata!A:B,2,TRUE))</f>
        <v/>
      </c>
      <c r="M1747" s="48">
        <f t="shared" si="384"/>
        <v>0</v>
      </c>
      <c r="N1747" s="4" t="str">
        <f>IF(AV1747=0,"",VLOOKUP(AV1747,skillbasedata!A:B,2,TRUE))</f>
        <v/>
      </c>
      <c r="O1747" s="48">
        <f t="shared" si="385"/>
        <v>0</v>
      </c>
      <c r="P1747" s="4" t="str">
        <f>IF(AW1747=0,"",VLOOKUP(AW1747,skillbasedata!A:B,2,TRUE))</f>
        <v/>
      </c>
      <c r="Q1747" s="48">
        <f t="shared" si="386"/>
        <v>0</v>
      </c>
      <c r="R1747" s="4" t="str">
        <f>IF(AX1747=0,"",VLOOKUP(AX1747,skillbasedata!A:B,2,TRUE))</f>
        <v/>
      </c>
      <c r="S1747" s="48">
        <f t="shared" si="387"/>
        <v>0</v>
      </c>
      <c r="T1747" s="48">
        <f t="shared" si="388"/>
        <v>0</v>
      </c>
      <c r="U1747" s="48">
        <f t="shared" si="389"/>
        <v>0</v>
      </c>
      <c r="V1747" s="51">
        <f t="shared" si="390"/>
        <v>486</v>
      </c>
      <c r="W1747" s="26" t="s">
        <v>4067</v>
      </c>
      <c r="X1747" s="26">
        <v>1</v>
      </c>
      <c r="Y1747" s="26">
        <v>486</v>
      </c>
      <c r="Z1747" s="26">
        <v>3010003</v>
      </c>
      <c r="AA1747" s="26">
        <v>220</v>
      </c>
      <c r="AB1747" s="26">
        <v>9</v>
      </c>
      <c r="AC1747" s="26">
        <v>20000</v>
      </c>
      <c r="AD1747" s="26">
        <v>0</v>
      </c>
      <c r="AE1747" s="26">
        <v>2</v>
      </c>
      <c r="AF1747" s="26">
        <v>1</v>
      </c>
      <c r="AG1747" s="26">
        <v>1</v>
      </c>
      <c r="AH1747" s="26">
        <v>0</v>
      </c>
      <c r="AI1747" s="26">
        <v>0</v>
      </c>
      <c r="AJ1747" s="26">
        <v>0</v>
      </c>
      <c r="AK1747" s="26">
        <v>0</v>
      </c>
      <c r="AL1747" s="26">
        <v>0</v>
      </c>
      <c r="AM1747" s="26">
        <v>0</v>
      </c>
      <c r="AN1747" s="26">
        <v>13</v>
      </c>
      <c r="AO1747" s="26">
        <v>0</v>
      </c>
      <c r="AP1747" s="26">
        <v>0</v>
      </c>
      <c r="AQ1747" s="26">
        <v>0</v>
      </c>
      <c r="AR1747" s="26">
        <v>0</v>
      </c>
      <c r="AS1747" s="26">
        <v>0</v>
      </c>
      <c r="AT1747" s="26">
        <v>0</v>
      </c>
      <c r="AU1747" s="26">
        <v>0</v>
      </c>
      <c r="AV1747" s="26">
        <v>0</v>
      </c>
      <c r="AW1747" s="26">
        <v>0</v>
      </c>
      <c r="AX1747" s="26">
        <v>0</v>
      </c>
      <c r="AY1747" s="26">
        <v>0</v>
      </c>
      <c r="AZ1747" s="26">
        <v>0</v>
      </c>
      <c r="BA1747" s="26">
        <v>0</v>
      </c>
      <c r="BB1747" s="26">
        <v>0</v>
      </c>
      <c r="BC1747" s="26">
        <v>0</v>
      </c>
      <c r="BD1747" s="26" t="s">
        <v>2309</v>
      </c>
      <c r="BE1747" s="26">
        <v>0</v>
      </c>
      <c r="BF1747" s="26">
        <v>0</v>
      </c>
      <c r="BG1747" s="54" t="str">
        <f t="shared" si="391"/>
        <v>01E6</v>
      </c>
      <c r="BH1747" s="9"/>
      <c r="BI1747" s="9"/>
    </row>
    <row r="1748" ht="16.5" spans="1:61">
      <c r="A1748" s="4">
        <f t="shared" si="378"/>
        <v>0</v>
      </c>
      <c r="B1748" s="4" t="str">
        <f>IF(X1748=0,"",VLOOKUP(Y1748,seriesName!A:B,2,TRUE))</f>
        <v/>
      </c>
      <c r="C1748" s="4" t="str">
        <f>IF(A1748=1,VLOOKUP(V1748,Head!A:B,2,TRUE),IF(A1748=2,VLOOKUP(V1748,Chest!A:B,2,TRUE),IF(A1748=3,VLOOKUP(V1748,Arm!A:B,2,TRUE),IF(A1748=4,VLOOKUP(V1748,Waist!A:B,2,TRUE),IF(A1748=5,VLOOKUP(V1748,Leg!A:B,2,TRUE),"")))))</f>
        <v/>
      </c>
      <c r="D1748" s="44" t="str">
        <f>IF(X1748=1,VLOOKUP(AA1748,modelID!A:B,2,FALSE),"")</f>
        <v/>
      </c>
      <c r="E1748" s="45" t="str">
        <f>IF(X1748=0,"",AH1748+VLOOKUP(AN1748,BuildupTable!L:O,4,FALSE))</f>
        <v/>
      </c>
      <c r="F1748" s="1">
        <f t="shared" si="379"/>
        <v>0</v>
      </c>
      <c r="G1748" s="1">
        <f t="shared" si="380"/>
        <v>0</v>
      </c>
      <c r="H1748" s="1">
        <f t="shared" si="381"/>
        <v>0</v>
      </c>
      <c r="I1748" s="1">
        <f t="shared" si="382"/>
        <v>0</v>
      </c>
      <c r="J1748" s="4" t="str">
        <f>IF(AT1748=0,"",VLOOKUP(AT1748,skillbasedata!A:B,2,TRUE))</f>
        <v/>
      </c>
      <c r="K1748" s="48">
        <f t="shared" si="383"/>
        <v>0</v>
      </c>
      <c r="L1748" s="4" t="str">
        <f>IF(AU1748=0,"",VLOOKUP(AU1748,skillbasedata!A:B,2,TRUE))</f>
        <v/>
      </c>
      <c r="M1748" s="48">
        <f t="shared" si="384"/>
        <v>0</v>
      </c>
      <c r="N1748" s="4" t="str">
        <f>IF(AV1748=0,"",VLOOKUP(AV1748,skillbasedata!A:B,2,TRUE))</f>
        <v/>
      </c>
      <c r="O1748" s="48">
        <f t="shared" si="385"/>
        <v>0</v>
      </c>
      <c r="P1748" s="4" t="str">
        <f>IF(AW1748=0,"",VLOOKUP(AW1748,skillbasedata!A:B,2,TRUE))</f>
        <v/>
      </c>
      <c r="Q1748" s="48">
        <f t="shared" si="386"/>
        <v>0</v>
      </c>
      <c r="R1748" s="4" t="str">
        <f>IF(AX1748=0,"",VLOOKUP(AX1748,skillbasedata!A:B,2,TRUE))</f>
        <v/>
      </c>
      <c r="S1748" s="48">
        <f t="shared" si="387"/>
        <v>0</v>
      </c>
      <c r="T1748" s="48">
        <f t="shared" si="388"/>
        <v>0</v>
      </c>
      <c r="U1748" s="48">
        <f t="shared" si="389"/>
        <v>0</v>
      </c>
      <c r="V1748" s="51">
        <f t="shared" si="390"/>
        <v>486</v>
      </c>
      <c r="W1748" s="26" t="s">
        <v>4068</v>
      </c>
      <c r="X1748" s="26">
        <v>0</v>
      </c>
      <c r="Y1748" s="26">
        <v>486</v>
      </c>
      <c r="Z1748" s="26">
        <v>3010003</v>
      </c>
      <c r="AA1748" s="26">
        <v>220</v>
      </c>
      <c r="AB1748" s="26">
        <v>9</v>
      </c>
      <c r="AC1748" s="26">
        <v>20000</v>
      </c>
      <c r="AD1748" s="26">
        <v>0</v>
      </c>
      <c r="AE1748" s="26">
        <v>2</v>
      </c>
      <c r="AF1748" s="26">
        <v>1</v>
      </c>
      <c r="AG1748" s="26">
        <v>1</v>
      </c>
      <c r="AH1748" s="26">
        <v>0</v>
      </c>
      <c r="AI1748" s="26">
        <v>0</v>
      </c>
      <c r="AJ1748" s="26">
        <v>0</v>
      </c>
      <c r="AK1748" s="26">
        <v>0</v>
      </c>
      <c r="AL1748" s="26">
        <v>0</v>
      </c>
      <c r="AM1748" s="26">
        <v>0</v>
      </c>
      <c r="AN1748" s="26">
        <v>13</v>
      </c>
      <c r="AO1748" s="26">
        <v>0</v>
      </c>
      <c r="AP1748" s="26">
        <v>0</v>
      </c>
      <c r="AQ1748" s="26">
        <v>0</v>
      </c>
      <c r="AR1748" s="26">
        <v>0</v>
      </c>
      <c r="AS1748" s="26">
        <v>0</v>
      </c>
      <c r="AT1748" s="26">
        <v>0</v>
      </c>
      <c r="AU1748" s="26">
        <v>0</v>
      </c>
      <c r="AV1748" s="26">
        <v>0</v>
      </c>
      <c r="AW1748" s="26">
        <v>0</v>
      </c>
      <c r="AX1748" s="26">
        <v>0</v>
      </c>
      <c r="AY1748" s="26">
        <v>0</v>
      </c>
      <c r="AZ1748" s="26">
        <v>0</v>
      </c>
      <c r="BA1748" s="26">
        <v>0</v>
      </c>
      <c r="BB1748" s="26">
        <v>0</v>
      </c>
      <c r="BC1748" s="26">
        <v>0</v>
      </c>
      <c r="BD1748" s="26" t="s">
        <v>2309</v>
      </c>
      <c r="BE1748" s="26">
        <v>0</v>
      </c>
      <c r="BF1748" s="26">
        <v>0</v>
      </c>
      <c r="BG1748" s="54" t="str">
        <f t="shared" si="391"/>
        <v>01E6</v>
      </c>
      <c r="BH1748" s="9"/>
      <c r="BI1748" s="9"/>
    </row>
    <row r="1749" ht="16.5" spans="1:61">
      <c r="A1749" s="4">
        <f t="shared" si="378"/>
        <v>0</v>
      </c>
      <c r="B1749" s="4" t="str">
        <f>IF(X1749=0,"",VLOOKUP(Y1749,seriesName!A:B,2,TRUE))</f>
        <v/>
      </c>
      <c r="C1749" s="4" t="str">
        <f>IF(A1749=1,VLOOKUP(V1749,Head!A:B,2,TRUE),IF(A1749=2,VLOOKUP(V1749,Chest!A:B,2,TRUE),IF(A1749=3,VLOOKUP(V1749,Arm!A:B,2,TRUE),IF(A1749=4,VLOOKUP(V1749,Waist!A:B,2,TRUE),IF(A1749=5,VLOOKUP(V1749,Leg!A:B,2,TRUE),"")))))</f>
        <v/>
      </c>
      <c r="D1749" s="44" t="str">
        <f>IF(X1749=1,VLOOKUP(AA1749,modelID!A:B,2,FALSE),"")</f>
        <v/>
      </c>
      <c r="E1749" s="45" t="str">
        <f>IF(X1749=0,"",AH1749+VLOOKUP(AN1749,BuildupTable!L:O,4,FALSE))</f>
        <v/>
      </c>
      <c r="F1749" s="1">
        <f t="shared" si="379"/>
        <v>0</v>
      </c>
      <c r="G1749" s="1">
        <f t="shared" si="380"/>
        <v>0</v>
      </c>
      <c r="H1749" s="1">
        <f t="shared" si="381"/>
        <v>0</v>
      </c>
      <c r="I1749" s="1">
        <f t="shared" si="382"/>
        <v>0</v>
      </c>
      <c r="J1749" s="4" t="str">
        <f>IF(AT1749=0,"",VLOOKUP(AT1749,skillbasedata!A:B,2,TRUE))</f>
        <v/>
      </c>
      <c r="K1749" s="48">
        <f t="shared" si="383"/>
        <v>0</v>
      </c>
      <c r="L1749" s="4" t="str">
        <f>IF(AU1749=0,"",VLOOKUP(AU1749,skillbasedata!A:B,2,TRUE))</f>
        <v/>
      </c>
      <c r="M1749" s="48">
        <f t="shared" si="384"/>
        <v>0</v>
      </c>
      <c r="N1749" s="4" t="str">
        <f>IF(AV1749=0,"",VLOOKUP(AV1749,skillbasedata!A:B,2,TRUE))</f>
        <v/>
      </c>
      <c r="O1749" s="48">
        <f t="shared" si="385"/>
        <v>0</v>
      </c>
      <c r="P1749" s="4" t="str">
        <f>IF(AW1749=0,"",VLOOKUP(AW1749,skillbasedata!A:B,2,TRUE))</f>
        <v/>
      </c>
      <c r="Q1749" s="48">
        <f t="shared" si="386"/>
        <v>0</v>
      </c>
      <c r="R1749" s="4" t="str">
        <f>IF(AX1749=0,"",VLOOKUP(AX1749,skillbasedata!A:B,2,TRUE))</f>
        <v/>
      </c>
      <c r="S1749" s="48">
        <f t="shared" si="387"/>
        <v>0</v>
      </c>
      <c r="T1749" s="48">
        <f t="shared" si="388"/>
        <v>0</v>
      </c>
      <c r="U1749" s="48">
        <f t="shared" si="389"/>
        <v>0</v>
      </c>
      <c r="V1749" s="51">
        <f t="shared" si="390"/>
        <v>486</v>
      </c>
      <c r="W1749" s="26" t="s">
        <v>4069</v>
      </c>
      <c r="X1749" s="26">
        <v>0</v>
      </c>
      <c r="Y1749" s="26">
        <v>486</v>
      </c>
      <c r="Z1749" s="26">
        <v>3010003</v>
      </c>
      <c r="AA1749" s="26">
        <v>220</v>
      </c>
      <c r="AB1749" s="26">
        <v>9</v>
      </c>
      <c r="AC1749" s="26">
        <v>20000</v>
      </c>
      <c r="AD1749" s="26">
        <v>0</v>
      </c>
      <c r="AE1749" s="26">
        <v>2</v>
      </c>
      <c r="AF1749" s="26">
        <v>1</v>
      </c>
      <c r="AG1749" s="26">
        <v>1</v>
      </c>
      <c r="AH1749" s="26">
        <v>0</v>
      </c>
      <c r="AI1749" s="26">
        <v>0</v>
      </c>
      <c r="AJ1749" s="26">
        <v>0</v>
      </c>
      <c r="AK1749" s="26">
        <v>0</v>
      </c>
      <c r="AL1749" s="26">
        <v>0</v>
      </c>
      <c r="AM1749" s="26">
        <v>0</v>
      </c>
      <c r="AN1749" s="26">
        <v>13</v>
      </c>
      <c r="AO1749" s="26">
        <v>0</v>
      </c>
      <c r="AP1749" s="26">
        <v>0</v>
      </c>
      <c r="AQ1749" s="26">
        <v>0</v>
      </c>
      <c r="AR1749" s="26">
        <v>0</v>
      </c>
      <c r="AS1749" s="26">
        <v>0</v>
      </c>
      <c r="AT1749" s="26">
        <v>0</v>
      </c>
      <c r="AU1749" s="26">
        <v>0</v>
      </c>
      <c r="AV1749" s="26">
        <v>0</v>
      </c>
      <c r="AW1749" s="26">
        <v>0</v>
      </c>
      <c r="AX1749" s="26">
        <v>0</v>
      </c>
      <c r="AY1749" s="26">
        <v>0</v>
      </c>
      <c r="AZ1749" s="26">
        <v>0</v>
      </c>
      <c r="BA1749" s="26">
        <v>0</v>
      </c>
      <c r="BB1749" s="26">
        <v>0</v>
      </c>
      <c r="BC1749" s="26">
        <v>0</v>
      </c>
      <c r="BD1749" s="26" t="s">
        <v>2309</v>
      </c>
      <c r="BE1749" s="26">
        <v>0</v>
      </c>
      <c r="BF1749" s="26">
        <v>0</v>
      </c>
      <c r="BG1749" s="54" t="str">
        <f t="shared" si="391"/>
        <v>01E6</v>
      </c>
      <c r="BH1749" s="9"/>
      <c r="BI1749" s="9"/>
    </row>
    <row r="1750" ht="16.5" spans="1:61">
      <c r="A1750" s="4">
        <f t="shared" si="378"/>
        <v>0</v>
      </c>
      <c r="B1750" s="4" t="str">
        <f>IF(X1750=0,"",VLOOKUP(Y1750,seriesName!A:B,2,TRUE))</f>
        <v/>
      </c>
      <c r="C1750" s="4" t="str">
        <f>IF(A1750=1,VLOOKUP(V1750,Head!A:B,2,TRUE),IF(A1750=2,VLOOKUP(V1750,Chest!A:B,2,TRUE),IF(A1750=3,VLOOKUP(V1750,Arm!A:B,2,TRUE),IF(A1750=4,VLOOKUP(V1750,Waist!A:B,2,TRUE),IF(A1750=5,VLOOKUP(V1750,Leg!A:B,2,TRUE),"")))))</f>
        <v/>
      </c>
      <c r="D1750" s="44" t="str">
        <f>IF(X1750=1,VLOOKUP(AA1750,modelID!A:B,2,FALSE),"")</f>
        <v/>
      </c>
      <c r="E1750" s="45" t="str">
        <f>IF(X1750=0,"",AH1750+VLOOKUP(AN1750,BuildupTable!L:O,4,FALSE))</f>
        <v/>
      </c>
      <c r="F1750" s="1">
        <f t="shared" si="379"/>
        <v>0</v>
      </c>
      <c r="G1750" s="1">
        <f t="shared" si="380"/>
        <v>0</v>
      </c>
      <c r="H1750" s="1">
        <f t="shared" si="381"/>
        <v>0</v>
      </c>
      <c r="I1750" s="1">
        <f t="shared" si="382"/>
        <v>0</v>
      </c>
      <c r="J1750" s="4" t="str">
        <f>IF(AT1750=0,"",VLOOKUP(AT1750,skillbasedata!A:B,2,TRUE))</f>
        <v/>
      </c>
      <c r="K1750" s="48">
        <f t="shared" si="383"/>
        <v>0</v>
      </c>
      <c r="L1750" s="4" t="str">
        <f>IF(AU1750=0,"",VLOOKUP(AU1750,skillbasedata!A:B,2,TRUE))</f>
        <v/>
      </c>
      <c r="M1750" s="48">
        <f t="shared" si="384"/>
        <v>0</v>
      </c>
      <c r="N1750" s="4" t="str">
        <f>IF(AV1750=0,"",VLOOKUP(AV1750,skillbasedata!A:B,2,TRUE))</f>
        <v/>
      </c>
      <c r="O1750" s="48">
        <f t="shared" si="385"/>
        <v>0</v>
      </c>
      <c r="P1750" s="4" t="str">
        <f>IF(AW1750=0,"",VLOOKUP(AW1750,skillbasedata!A:B,2,TRUE))</f>
        <v/>
      </c>
      <c r="Q1750" s="48">
        <f t="shared" si="386"/>
        <v>0</v>
      </c>
      <c r="R1750" s="4" t="str">
        <f>IF(AX1750=0,"",VLOOKUP(AX1750,skillbasedata!A:B,2,TRUE))</f>
        <v/>
      </c>
      <c r="S1750" s="48">
        <f t="shared" si="387"/>
        <v>0</v>
      </c>
      <c r="T1750" s="48">
        <f t="shared" si="388"/>
        <v>0</v>
      </c>
      <c r="U1750" s="48">
        <f t="shared" si="389"/>
        <v>0</v>
      </c>
      <c r="V1750" s="51">
        <f t="shared" si="390"/>
        <v>486</v>
      </c>
      <c r="W1750" s="26" t="s">
        <v>4070</v>
      </c>
      <c r="X1750" s="26">
        <v>0</v>
      </c>
      <c r="Y1750" s="26">
        <v>486</v>
      </c>
      <c r="Z1750" s="26">
        <v>3010003</v>
      </c>
      <c r="AA1750" s="26">
        <v>220</v>
      </c>
      <c r="AB1750" s="26">
        <v>9</v>
      </c>
      <c r="AC1750" s="26">
        <v>20000</v>
      </c>
      <c r="AD1750" s="26">
        <v>0</v>
      </c>
      <c r="AE1750" s="26">
        <v>2</v>
      </c>
      <c r="AF1750" s="26">
        <v>1</v>
      </c>
      <c r="AG1750" s="26">
        <v>1</v>
      </c>
      <c r="AH1750" s="26">
        <v>0</v>
      </c>
      <c r="AI1750" s="26">
        <v>0</v>
      </c>
      <c r="AJ1750" s="26">
        <v>0</v>
      </c>
      <c r="AK1750" s="26">
        <v>0</v>
      </c>
      <c r="AL1750" s="26">
        <v>0</v>
      </c>
      <c r="AM1750" s="26">
        <v>0</v>
      </c>
      <c r="AN1750" s="26">
        <v>13</v>
      </c>
      <c r="AO1750" s="26">
        <v>0</v>
      </c>
      <c r="AP1750" s="26">
        <v>0</v>
      </c>
      <c r="AQ1750" s="26">
        <v>0</v>
      </c>
      <c r="AR1750" s="26">
        <v>0</v>
      </c>
      <c r="AS1750" s="26">
        <v>0</v>
      </c>
      <c r="AT1750" s="26">
        <v>0</v>
      </c>
      <c r="AU1750" s="26">
        <v>0</v>
      </c>
      <c r="AV1750" s="26">
        <v>0</v>
      </c>
      <c r="AW1750" s="26">
        <v>0</v>
      </c>
      <c r="AX1750" s="26">
        <v>0</v>
      </c>
      <c r="AY1750" s="26">
        <v>0</v>
      </c>
      <c r="AZ1750" s="26">
        <v>0</v>
      </c>
      <c r="BA1750" s="26">
        <v>0</v>
      </c>
      <c r="BB1750" s="26">
        <v>0</v>
      </c>
      <c r="BC1750" s="26">
        <v>0</v>
      </c>
      <c r="BD1750" s="26" t="s">
        <v>2309</v>
      </c>
      <c r="BE1750" s="26">
        <v>0</v>
      </c>
      <c r="BF1750" s="26">
        <v>0</v>
      </c>
      <c r="BG1750" s="54" t="str">
        <f t="shared" si="391"/>
        <v>01E6</v>
      </c>
      <c r="BH1750" s="9"/>
      <c r="BI1750" s="9"/>
    </row>
    <row r="1751" ht="16.5" spans="1:61">
      <c r="A1751" s="4">
        <f t="shared" si="378"/>
        <v>0</v>
      </c>
      <c r="B1751" s="4" t="str">
        <f>IF(X1751=0,"",VLOOKUP(Y1751,seriesName!A:B,2,TRUE))</f>
        <v/>
      </c>
      <c r="C1751" s="4" t="str">
        <f>IF(A1751=1,VLOOKUP(V1751,Head!A:B,2,TRUE),IF(A1751=2,VLOOKUP(V1751,Chest!A:B,2,TRUE),IF(A1751=3,VLOOKUP(V1751,Arm!A:B,2,TRUE),IF(A1751=4,VLOOKUP(V1751,Waist!A:B,2,TRUE),IF(A1751=5,VLOOKUP(V1751,Leg!A:B,2,TRUE),"")))))</f>
        <v/>
      </c>
      <c r="D1751" s="44" t="str">
        <f>IF(X1751=1,VLOOKUP(AA1751,modelID!A:B,2,FALSE),"")</f>
        <v/>
      </c>
      <c r="E1751" s="45" t="str">
        <f>IF(X1751=0,"",AH1751+VLOOKUP(AN1751,BuildupTable!L:O,4,FALSE))</f>
        <v/>
      </c>
      <c r="F1751" s="1">
        <f t="shared" si="379"/>
        <v>0</v>
      </c>
      <c r="G1751" s="1">
        <f t="shared" si="380"/>
        <v>0</v>
      </c>
      <c r="H1751" s="1">
        <f t="shared" si="381"/>
        <v>0</v>
      </c>
      <c r="I1751" s="1">
        <f t="shared" si="382"/>
        <v>0</v>
      </c>
      <c r="J1751" s="4" t="str">
        <f>IF(AT1751=0,"",VLOOKUP(AT1751,skillbasedata!A:B,2,TRUE))</f>
        <v/>
      </c>
      <c r="K1751" s="48">
        <f t="shared" si="383"/>
        <v>0</v>
      </c>
      <c r="L1751" s="4" t="str">
        <f>IF(AU1751=0,"",VLOOKUP(AU1751,skillbasedata!A:B,2,TRUE))</f>
        <v/>
      </c>
      <c r="M1751" s="48">
        <f t="shared" si="384"/>
        <v>0</v>
      </c>
      <c r="N1751" s="4" t="str">
        <f>IF(AV1751=0,"",VLOOKUP(AV1751,skillbasedata!A:B,2,TRUE))</f>
        <v/>
      </c>
      <c r="O1751" s="48">
        <f t="shared" si="385"/>
        <v>0</v>
      </c>
      <c r="P1751" s="4" t="str">
        <f>IF(AW1751=0,"",VLOOKUP(AW1751,skillbasedata!A:B,2,TRUE))</f>
        <v/>
      </c>
      <c r="Q1751" s="48">
        <f t="shared" si="386"/>
        <v>0</v>
      </c>
      <c r="R1751" s="4" t="str">
        <f>IF(AX1751=0,"",VLOOKUP(AX1751,skillbasedata!A:B,2,TRUE))</f>
        <v/>
      </c>
      <c r="S1751" s="48">
        <f t="shared" si="387"/>
        <v>0</v>
      </c>
      <c r="T1751" s="48">
        <f t="shared" si="388"/>
        <v>0</v>
      </c>
      <c r="U1751" s="48">
        <f t="shared" si="389"/>
        <v>0</v>
      </c>
      <c r="V1751" s="51">
        <f t="shared" si="390"/>
        <v>486</v>
      </c>
      <c r="W1751" s="26" t="s">
        <v>4071</v>
      </c>
      <c r="X1751" s="26">
        <v>0</v>
      </c>
      <c r="Y1751" s="26">
        <v>486</v>
      </c>
      <c r="Z1751" s="26">
        <v>3010003</v>
      </c>
      <c r="AA1751" s="26">
        <v>220</v>
      </c>
      <c r="AB1751" s="26">
        <v>9</v>
      </c>
      <c r="AC1751" s="26">
        <v>20000</v>
      </c>
      <c r="AD1751" s="26">
        <v>0</v>
      </c>
      <c r="AE1751" s="26">
        <v>2</v>
      </c>
      <c r="AF1751" s="26">
        <v>1</v>
      </c>
      <c r="AG1751" s="26">
        <v>1</v>
      </c>
      <c r="AH1751" s="26">
        <v>0</v>
      </c>
      <c r="AI1751" s="26">
        <v>0</v>
      </c>
      <c r="AJ1751" s="26">
        <v>0</v>
      </c>
      <c r="AK1751" s="26">
        <v>0</v>
      </c>
      <c r="AL1751" s="26">
        <v>0</v>
      </c>
      <c r="AM1751" s="26">
        <v>0</v>
      </c>
      <c r="AN1751" s="26">
        <v>13</v>
      </c>
      <c r="AO1751" s="26">
        <v>0</v>
      </c>
      <c r="AP1751" s="26">
        <v>0</v>
      </c>
      <c r="AQ1751" s="26">
        <v>0</v>
      </c>
      <c r="AR1751" s="26">
        <v>0</v>
      </c>
      <c r="AS1751" s="26">
        <v>0</v>
      </c>
      <c r="AT1751" s="26">
        <v>0</v>
      </c>
      <c r="AU1751" s="26">
        <v>0</v>
      </c>
      <c r="AV1751" s="26">
        <v>0</v>
      </c>
      <c r="AW1751" s="26">
        <v>0</v>
      </c>
      <c r="AX1751" s="26">
        <v>0</v>
      </c>
      <c r="AY1751" s="26">
        <v>0</v>
      </c>
      <c r="AZ1751" s="26">
        <v>0</v>
      </c>
      <c r="BA1751" s="26">
        <v>0</v>
      </c>
      <c r="BB1751" s="26">
        <v>0</v>
      </c>
      <c r="BC1751" s="26">
        <v>0</v>
      </c>
      <c r="BD1751" s="26" t="s">
        <v>2309</v>
      </c>
      <c r="BE1751" s="26">
        <v>0</v>
      </c>
      <c r="BF1751" s="26">
        <v>0</v>
      </c>
      <c r="BG1751" s="54" t="str">
        <f t="shared" si="391"/>
        <v>01E6</v>
      </c>
      <c r="BH1751" s="9"/>
      <c r="BI1751" s="9"/>
    </row>
    <row r="1752" ht="16.5" spans="1:61">
      <c r="A1752" s="4">
        <f t="shared" si="378"/>
        <v>1</v>
      </c>
      <c r="B1752" s="4" t="str">
        <f>IF(X1752=0,"",VLOOKUP(Y1752,seriesName!A:B,2,TRUE))</f>
        <v>牙猎面具</v>
      </c>
      <c r="C1752" s="4" t="str">
        <f>IF(A1752=1,VLOOKUP(V1752,Head!A:B,2,TRUE),IF(A1752=2,VLOOKUP(V1752,Chest!A:B,2,TRUE),IF(A1752=3,VLOOKUP(V1752,Arm!A:B,2,TRUE),IF(A1752=4,VLOOKUP(V1752,Waist!A:B,2,TRUE),IF(A1752=5,VLOOKUP(V1752,Leg!A:B,2,TRUE),"")))))</f>
        <v>牙猎面具</v>
      </c>
      <c r="D1752" s="44" t="str">
        <f>IF(X1752=1,VLOOKUP(AA1752,modelID!A:B,2,FALSE),"")</f>
        <v>pl405</v>
      </c>
      <c r="E1752" s="45">
        <f>IF(X1752=0,"",AH1752+VLOOKUP(AN1752,BuildupTable!L:O,4,FALSE))</f>
        <v>20</v>
      </c>
      <c r="F1752" s="1">
        <f t="shared" si="379"/>
        <v>0</v>
      </c>
      <c r="G1752" s="1">
        <f t="shared" si="380"/>
        <v>0</v>
      </c>
      <c r="H1752" s="1">
        <f t="shared" si="381"/>
        <v>0</v>
      </c>
      <c r="I1752" s="1">
        <f t="shared" si="382"/>
        <v>0</v>
      </c>
      <c r="J1752" s="4" t="str">
        <f>IF(AT1752=0,"",VLOOKUP(AT1752,skillbasedata!A:B,2,TRUE))</f>
        <v/>
      </c>
      <c r="K1752" s="48">
        <f t="shared" si="383"/>
        <v>0</v>
      </c>
      <c r="L1752" s="4" t="str">
        <f>IF(AU1752=0,"",VLOOKUP(AU1752,skillbasedata!A:B,2,TRUE))</f>
        <v/>
      </c>
      <c r="M1752" s="48">
        <f t="shared" si="384"/>
        <v>0</v>
      </c>
      <c r="N1752" s="4" t="str">
        <f>IF(AV1752=0,"",VLOOKUP(AV1752,skillbasedata!A:B,2,TRUE))</f>
        <v/>
      </c>
      <c r="O1752" s="48">
        <f t="shared" si="385"/>
        <v>0</v>
      </c>
      <c r="P1752" s="4" t="str">
        <f>IF(AW1752=0,"",VLOOKUP(AW1752,skillbasedata!A:B,2,TRUE))</f>
        <v/>
      </c>
      <c r="Q1752" s="48">
        <f t="shared" si="386"/>
        <v>0</v>
      </c>
      <c r="R1752" s="4" t="str">
        <f>IF(AX1752=0,"",VLOOKUP(AX1752,skillbasedata!A:B,2,TRUE))</f>
        <v/>
      </c>
      <c r="S1752" s="48">
        <f t="shared" si="387"/>
        <v>0</v>
      </c>
      <c r="T1752" s="48">
        <f t="shared" si="388"/>
        <v>0</v>
      </c>
      <c r="U1752" s="48">
        <f t="shared" si="389"/>
        <v>0</v>
      </c>
      <c r="V1752" s="51">
        <f t="shared" si="390"/>
        <v>487</v>
      </c>
      <c r="W1752" s="26" t="s">
        <v>4072</v>
      </c>
      <c r="X1752" s="26">
        <v>1</v>
      </c>
      <c r="Y1752" s="26">
        <v>487</v>
      </c>
      <c r="Z1752" s="26">
        <v>3009212</v>
      </c>
      <c r="AA1752" s="26">
        <v>223</v>
      </c>
      <c r="AB1752" s="26">
        <v>8</v>
      </c>
      <c r="AC1752" s="26">
        <v>20000</v>
      </c>
      <c r="AD1752" s="26">
        <v>0</v>
      </c>
      <c r="AE1752" s="26">
        <v>2</v>
      </c>
      <c r="AF1752" s="26">
        <v>1</v>
      </c>
      <c r="AG1752" s="26">
        <v>1</v>
      </c>
      <c r="AH1752" s="26">
        <v>0</v>
      </c>
      <c r="AI1752" s="26">
        <v>0</v>
      </c>
      <c r="AJ1752" s="26">
        <v>0</v>
      </c>
      <c r="AK1752" s="26">
        <v>0</v>
      </c>
      <c r="AL1752" s="26">
        <v>0</v>
      </c>
      <c r="AM1752" s="26">
        <v>0</v>
      </c>
      <c r="AN1752" s="26">
        <v>13</v>
      </c>
      <c r="AO1752" s="26">
        <v>0</v>
      </c>
      <c r="AP1752" s="26">
        <v>0</v>
      </c>
      <c r="AQ1752" s="26">
        <v>0</v>
      </c>
      <c r="AR1752" s="26">
        <v>0</v>
      </c>
      <c r="AS1752" s="26">
        <v>0</v>
      </c>
      <c r="AT1752" s="26">
        <v>0</v>
      </c>
      <c r="AU1752" s="26">
        <v>0</v>
      </c>
      <c r="AV1752" s="26">
        <v>0</v>
      </c>
      <c r="AW1752" s="26">
        <v>0</v>
      </c>
      <c r="AX1752" s="26">
        <v>0</v>
      </c>
      <c r="AY1752" s="26">
        <v>0</v>
      </c>
      <c r="AZ1752" s="26">
        <v>0</v>
      </c>
      <c r="BA1752" s="26">
        <v>0</v>
      </c>
      <c r="BB1752" s="26">
        <v>0</v>
      </c>
      <c r="BC1752" s="26">
        <v>0</v>
      </c>
      <c r="BD1752" s="26" t="s">
        <v>2309</v>
      </c>
      <c r="BE1752" s="26">
        <v>0</v>
      </c>
      <c r="BF1752" s="26">
        <v>0</v>
      </c>
      <c r="BG1752" s="54" t="str">
        <f t="shared" si="391"/>
        <v>01E7</v>
      </c>
      <c r="BH1752" s="9"/>
      <c r="BI1752" s="9"/>
    </row>
    <row r="1753" ht="16.5" spans="1:61">
      <c r="A1753" s="4">
        <f t="shared" si="378"/>
        <v>0</v>
      </c>
      <c r="B1753" s="4" t="str">
        <f>IF(X1753=0,"",VLOOKUP(Y1753,seriesName!A:B,2,TRUE))</f>
        <v/>
      </c>
      <c r="C1753" s="4" t="str">
        <f>IF(A1753=1,VLOOKUP(V1753,Head!A:B,2,TRUE),IF(A1753=2,VLOOKUP(V1753,Chest!A:B,2,TRUE),IF(A1753=3,VLOOKUP(V1753,Arm!A:B,2,TRUE),IF(A1753=4,VLOOKUP(V1753,Waist!A:B,2,TRUE),IF(A1753=5,VLOOKUP(V1753,Leg!A:B,2,TRUE),"")))))</f>
        <v/>
      </c>
      <c r="D1753" s="44" t="str">
        <f>IF(X1753=1,VLOOKUP(AA1753,modelID!A:B,2,FALSE),"")</f>
        <v/>
      </c>
      <c r="E1753" s="45" t="str">
        <f>IF(X1753=0,"",AH1753+VLOOKUP(AN1753,BuildupTable!L:O,4,FALSE))</f>
        <v/>
      </c>
      <c r="F1753" s="1">
        <f t="shared" si="379"/>
        <v>0</v>
      </c>
      <c r="G1753" s="1">
        <f t="shared" si="380"/>
        <v>0</v>
      </c>
      <c r="H1753" s="1">
        <f t="shared" si="381"/>
        <v>0</v>
      </c>
      <c r="I1753" s="1">
        <f t="shared" si="382"/>
        <v>0</v>
      </c>
      <c r="J1753" s="4" t="str">
        <f>IF(AT1753=0,"",VLOOKUP(AT1753,skillbasedata!A:B,2,TRUE))</f>
        <v/>
      </c>
      <c r="K1753" s="48">
        <f t="shared" si="383"/>
        <v>0</v>
      </c>
      <c r="L1753" s="4" t="str">
        <f>IF(AU1753=0,"",VLOOKUP(AU1753,skillbasedata!A:B,2,TRUE))</f>
        <v/>
      </c>
      <c r="M1753" s="48">
        <f t="shared" si="384"/>
        <v>0</v>
      </c>
      <c r="N1753" s="4" t="str">
        <f>IF(AV1753=0,"",VLOOKUP(AV1753,skillbasedata!A:B,2,TRUE))</f>
        <v/>
      </c>
      <c r="O1753" s="48">
        <f t="shared" si="385"/>
        <v>0</v>
      </c>
      <c r="P1753" s="4" t="str">
        <f>IF(AW1753=0,"",VLOOKUP(AW1753,skillbasedata!A:B,2,TRUE))</f>
        <v/>
      </c>
      <c r="Q1753" s="48">
        <f t="shared" si="386"/>
        <v>0</v>
      </c>
      <c r="R1753" s="4" t="str">
        <f>IF(AX1753=0,"",VLOOKUP(AX1753,skillbasedata!A:B,2,TRUE))</f>
        <v/>
      </c>
      <c r="S1753" s="48">
        <f t="shared" si="387"/>
        <v>0</v>
      </c>
      <c r="T1753" s="48">
        <f t="shared" si="388"/>
        <v>0</v>
      </c>
      <c r="U1753" s="48">
        <f t="shared" si="389"/>
        <v>0</v>
      </c>
      <c r="V1753" s="51">
        <f t="shared" si="390"/>
        <v>487</v>
      </c>
      <c r="W1753" s="26" t="s">
        <v>4073</v>
      </c>
      <c r="X1753" s="26">
        <v>0</v>
      </c>
      <c r="Y1753" s="26">
        <v>487</v>
      </c>
      <c r="Z1753" s="26">
        <v>3009212</v>
      </c>
      <c r="AA1753" s="26">
        <v>223</v>
      </c>
      <c r="AB1753" s="26">
        <v>8</v>
      </c>
      <c r="AC1753" s="26">
        <v>20000</v>
      </c>
      <c r="AD1753" s="26">
        <v>0</v>
      </c>
      <c r="AE1753" s="26">
        <v>2</v>
      </c>
      <c r="AF1753" s="26">
        <v>1</v>
      </c>
      <c r="AG1753" s="26">
        <v>1</v>
      </c>
      <c r="AH1753" s="26">
        <v>0</v>
      </c>
      <c r="AI1753" s="26">
        <v>0</v>
      </c>
      <c r="AJ1753" s="26">
        <v>0</v>
      </c>
      <c r="AK1753" s="26">
        <v>0</v>
      </c>
      <c r="AL1753" s="26">
        <v>0</v>
      </c>
      <c r="AM1753" s="26">
        <v>0</v>
      </c>
      <c r="AN1753" s="26">
        <v>13</v>
      </c>
      <c r="AO1753" s="26">
        <v>0</v>
      </c>
      <c r="AP1753" s="26">
        <v>0</v>
      </c>
      <c r="AQ1753" s="26">
        <v>0</v>
      </c>
      <c r="AR1753" s="26">
        <v>0</v>
      </c>
      <c r="AS1753" s="26">
        <v>0</v>
      </c>
      <c r="AT1753" s="26">
        <v>0</v>
      </c>
      <c r="AU1753" s="26">
        <v>0</v>
      </c>
      <c r="AV1753" s="26">
        <v>0</v>
      </c>
      <c r="AW1753" s="26">
        <v>0</v>
      </c>
      <c r="AX1753" s="26">
        <v>0</v>
      </c>
      <c r="AY1753" s="26">
        <v>0</v>
      </c>
      <c r="AZ1753" s="26">
        <v>0</v>
      </c>
      <c r="BA1753" s="26">
        <v>0</v>
      </c>
      <c r="BB1753" s="26">
        <v>0</v>
      </c>
      <c r="BC1753" s="26">
        <v>0</v>
      </c>
      <c r="BD1753" s="26" t="s">
        <v>2309</v>
      </c>
      <c r="BE1753" s="26">
        <v>0</v>
      </c>
      <c r="BF1753" s="26">
        <v>0</v>
      </c>
      <c r="BG1753" s="54" t="str">
        <f t="shared" si="391"/>
        <v>01E7</v>
      </c>
      <c r="BH1753" s="9"/>
      <c r="BI1753" s="9"/>
    </row>
    <row r="1754" ht="16.5" spans="1:61">
      <c r="A1754" s="4">
        <f t="shared" si="378"/>
        <v>0</v>
      </c>
      <c r="B1754" s="4" t="str">
        <f>IF(X1754=0,"",VLOOKUP(Y1754,seriesName!A:B,2,TRUE))</f>
        <v/>
      </c>
      <c r="C1754" s="4" t="str">
        <f>IF(A1754=1,VLOOKUP(V1754,Head!A:B,2,TRUE),IF(A1754=2,VLOOKUP(V1754,Chest!A:B,2,TRUE),IF(A1754=3,VLOOKUP(V1754,Arm!A:B,2,TRUE),IF(A1754=4,VLOOKUP(V1754,Waist!A:B,2,TRUE),IF(A1754=5,VLOOKUP(V1754,Leg!A:B,2,TRUE),"")))))</f>
        <v/>
      </c>
      <c r="D1754" s="44" t="str">
        <f>IF(X1754=1,VLOOKUP(AA1754,modelID!A:B,2,FALSE),"")</f>
        <v/>
      </c>
      <c r="E1754" s="45" t="str">
        <f>IF(X1754=0,"",AH1754+VLOOKUP(AN1754,BuildupTable!L:O,4,FALSE))</f>
        <v/>
      </c>
      <c r="F1754" s="1">
        <f t="shared" si="379"/>
        <v>0</v>
      </c>
      <c r="G1754" s="1">
        <f t="shared" si="380"/>
        <v>0</v>
      </c>
      <c r="H1754" s="1">
        <f t="shared" si="381"/>
        <v>0</v>
      </c>
      <c r="I1754" s="1">
        <f t="shared" si="382"/>
        <v>0</v>
      </c>
      <c r="J1754" s="4" t="str">
        <f>IF(AT1754=0,"",VLOOKUP(AT1754,skillbasedata!A:B,2,TRUE))</f>
        <v/>
      </c>
      <c r="K1754" s="48">
        <f t="shared" si="383"/>
        <v>0</v>
      </c>
      <c r="L1754" s="4" t="str">
        <f>IF(AU1754=0,"",VLOOKUP(AU1754,skillbasedata!A:B,2,TRUE))</f>
        <v/>
      </c>
      <c r="M1754" s="48">
        <f t="shared" si="384"/>
        <v>0</v>
      </c>
      <c r="N1754" s="4" t="str">
        <f>IF(AV1754=0,"",VLOOKUP(AV1754,skillbasedata!A:B,2,TRUE))</f>
        <v/>
      </c>
      <c r="O1754" s="48">
        <f t="shared" si="385"/>
        <v>0</v>
      </c>
      <c r="P1754" s="4" t="str">
        <f>IF(AW1754=0,"",VLOOKUP(AW1754,skillbasedata!A:B,2,TRUE))</f>
        <v/>
      </c>
      <c r="Q1754" s="48">
        <f t="shared" si="386"/>
        <v>0</v>
      </c>
      <c r="R1754" s="4" t="str">
        <f>IF(AX1754=0,"",VLOOKUP(AX1754,skillbasedata!A:B,2,TRUE))</f>
        <v/>
      </c>
      <c r="S1754" s="48">
        <f t="shared" si="387"/>
        <v>0</v>
      </c>
      <c r="T1754" s="48">
        <f t="shared" si="388"/>
        <v>0</v>
      </c>
      <c r="U1754" s="48">
        <f t="shared" si="389"/>
        <v>0</v>
      </c>
      <c r="V1754" s="51">
        <f t="shared" si="390"/>
        <v>487</v>
      </c>
      <c r="W1754" s="26" t="s">
        <v>4074</v>
      </c>
      <c r="X1754" s="26">
        <v>0</v>
      </c>
      <c r="Y1754" s="26">
        <v>487</v>
      </c>
      <c r="Z1754" s="26">
        <v>3009212</v>
      </c>
      <c r="AA1754" s="26">
        <v>223</v>
      </c>
      <c r="AB1754" s="26">
        <v>8</v>
      </c>
      <c r="AC1754" s="26">
        <v>20000</v>
      </c>
      <c r="AD1754" s="26">
        <v>0</v>
      </c>
      <c r="AE1754" s="26">
        <v>2</v>
      </c>
      <c r="AF1754" s="26">
        <v>1</v>
      </c>
      <c r="AG1754" s="26">
        <v>1</v>
      </c>
      <c r="AH1754" s="26">
        <v>0</v>
      </c>
      <c r="AI1754" s="26">
        <v>0</v>
      </c>
      <c r="AJ1754" s="26">
        <v>0</v>
      </c>
      <c r="AK1754" s="26">
        <v>0</v>
      </c>
      <c r="AL1754" s="26">
        <v>0</v>
      </c>
      <c r="AM1754" s="26">
        <v>0</v>
      </c>
      <c r="AN1754" s="26">
        <v>13</v>
      </c>
      <c r="AO1754" s="26">
        <v>0</v>
      </c>
      <c r="AP1754" s="26">
        <v>0</v>
      </c>
      <c r="AQ1754" s="26">
        <v>0</v>
      </c>
      <c r="AR1754" s="26">
        <v>0</v>
      </c>
      <c r="AS1754" s="26">
        <v>0</v>
      </c>
      <c r="AT1754" s="26">
        <v>0</v>
      </c>
      <c r="AU1754" s="26">
        <v>0</v>
      </c>
      <c r="AV1754" s="26">
        <v>0</v>
      </c>
      <c r="AW1754" s="26">
        <v>0</v>
      </c>
      <c r="AX1754" s="26">
        <v>0</v>
      </c>
      <c r="AY1754" s="26">
        <v>0</v>
      </c>
      <c r="AZ1754" s="26">
        <v>0</v>
      </c>
      <c r="BA1754" s="26">
        <v>0</v>
      </c>
      <c r="BB1754" s="26">
        <v>0</v>
      </c>
      <c r="BC1754" s="26">
        <v>0</v>
      </c>
      <c r="BD1754" s="26" t="s">
        <v>2309</v>
      </c>
      <c r="BE1754" s="26">
        <v>0</v>
      </c>
      <c r="BF1754" s="26">
        <v>0</v>
      </c>
      <c r="BG1754" s="54" t="str">
        <f t="shared" si="391"/>
        <v>01E7</v>
      </c>
      <c r="BH1754" s="9"/>
      <c r="BI1754" s="9"/>
    </row>
    <row r="1755" ht="16.5" spans="1:61">
      <c r="A1755" s="4">
        <f t="shared" si="378"/>
        <v>0</v>
      </c>
      <c r="B1755" s="4" t="str">
        <f>IF(X1755=0,"",VLOOKUP(Y1755,seriesName!A:B,2,TRUE))</f>
        <v/>
      </c>
      <c r="C1755" s="4" t="str">
        <f>IF(A1755=1,VLOOKUP(V1755,Head!A:B,2,TRUE),IF(A1755=2,VLOOKUP(V1755,Chest!A:B,2,TRUE),IF(A1755=3,VLOOKUP(V1755,Arm!A:B,2,TRUE),IF(A1755=4,VLOOKUP(V1755,Waist!A:B,2,TRUE),IF(A1755=5,VLOOKUP(V1755,Leg!A:B,2,TRUE),"")))))</f>
        <v/>
      </c>
      <c r="D1755" s="44" t="str">
        <f>IF(X1755=1,VLOOKUP(AA1755,modelID!A:B,2,FALSE),"")</f>
        <v/>
      </c>
      <c r="E1755" s="45" t="str">
        <f>IF(X1755=0,"",AH1755+VLOOKUP(AN1755,BuildupTable!L:O,4,FALSE))</f>
        <v/>
      </c>
      <c r="F1755" s="1">
        <f t="shared" si="379"/>
        <v>0</v>
      </c>
      <c r="G1755" s="1">
        <f t="shared" si="380"/>
        <v>0</v>
      </c>
      <c r="H1755" s="1">
        <f t="shared" si="381"/>
        <v>0</v>
      </c>
      <c r="I1755" s="1">
        <f t="shared" si="382"/>
        <v>0</v>
      </c>
      <c r="J1755" s="4" t="str">
        <f>IF(AT1755=0,"",VLOOKUP(AT1755,skillbasedata!A:B,2,TRUE))</f>
        <v/>
      </c>
      <c r="K1755" s="48">
        <f t="shared" si="383"/>
        <v>0</v>
      </c>
      <c r="L1755" s="4" t="str">
        <f>IF(AU1755=0,"",VLOOKUP(AU1755,skillbasedata!A:B,2,TRUE))</f>
        <v/>
      </c>
      <c r="M1755" s="48">
        <f t="shared" si="384"/>
        <v>0</v>
      </c>
      <c r="N1755" s="4" t="str">
        <f>IF(AV1755=0,"",VLOOKUP(AV1755,skillbasedata!A:B,2,TRUE))</f>
        <v/>
      </c>
      <c r="O1755" s="48">
        <f t="shared" si="385"/>
        <v>0</v>
      </c>
      <c r="P1755" s="4" t="str">
        <f>IF(AW1755=0,"",VLOOKUP(AW1755,skillbasedata!A:B,2,TRUE))</f>
        <v/>
      </c>
      <c r="Q1755" s="48">
        <f t="shared" si="386"/>
        <v>0</v>
      </c>
      <c r="R1755" s="4" t="str">
        <f>IF(AX1755=0,"",VLOOKUP(AX1755,skillbasedata!A:B,2,TRUE))</f>
        <v/>
      </c>
      <c r="S1755" s="48">
        <f t="shared" si="387"/>
        <v>0</v>
      </c>
      <c r="T1755" s="48">
        <f t="shared" si="388"/>
        <v>0</v>
      </c>
      <c r="U1755" s="48">
        <f t="shared" si="389"/>
        <v>0</v>
      </c>
      <c r="V1755" s="51">
        <f t="shared" si="390"/>
        <v>487</v>
      </c>
      <c r="W1755" s="26" t="s">
        <v>4075</v>
      </c>
      <c r="X1755" s="26">
        <v>0</v>
      </c>
      <c r="Y1755" s="26">
        <v>487</v>
      </c>
      <c r="Z1755" s="26">
        <v>3009212</v>
      </c>
      <c r="AA1755" s="26">
        <v>223</v>
      </c>
      <c r="AB1755" s="26">
        <v>8</v>
      </c>
      <c r="AC1755" s="26">
        <v>20000</v>
      </c>
      <c r="AD1755" s="26">
        <v>0</v>
      </c>
      <c r="AE1755" s="26">
        <v>2</v>
      </c>
      <c r="AF1755" s="26">
        <v>1</v>
      </c>
      <c r="AG1755" s="26">
        <v>1</v>
      </c>
      <c r="AH1755" s="26">
        <v>0</v>
      </c>
      <c r="AI1755" s="26">
        <v>0</v>
      </c>
      <c r="AJ1755" s="26">
        <v>0</v>
      </c>
      <c r="AK1755" s="26">
        <v>0</v>
      </c>
      <c r="AL1755" s="26">
        <v>0</v>
      </c>
      <c r="AM1755" s="26">
        <v>0</v>
      </c>
      <c r="AN1755" s="26">
        <v>13</v>
      </c>
      <c r="AO1755" s="26">
        <v>0</v>
      </c>
      <c r="AP1755" s="26">
        <v>0</v>
      </c>
      <c r="AQ1755" s="26">
        <v>0</v>
      </c>
      <c r="AR1755" s="26">
        <v>0</v>
      </c>
      <c r="AS1755" s="26">
        <v>0</v>
      </c>
      <c r="AT1755" s="26">
        <v>0</v>
      </c>
      <c r="AU1755" s="26">
        <v>0</v>
      </c>
      <c r="AV1755" s="26">
        <v>0</v>
      </c>
      <c r="AW1755" s="26">
        <v>0</v>
      </c>
      <c r="AX1755" s="26">
        <v>0</v>
      </c>
      <c r="AY1755" s="26">
        <v>0</v>
      </c>
      <c r="AZ1755" s="26">
        <v>0</v>
      </c>
      <c r="BA1755" s="26">
        <v>0</v>
      </c>
      <c r="BB1755" s="26">
        <v>0</v>
      </c>
      <c r="BC1755" s="26">
        <v>0</v>
      </c>
      <c r="BD1755" s="26" t="s">
        <v>2309</v>
      </c>
      <c r="BE1755" s="26">
        <v>0</v>
      </c>
      <c r="BF1755" s="26">
        <v>0</v>
      </c>
      <c r="BG1755" s="54" t="str">
        <f t="shared" si="391"/>
        <v>01E7</v>
      </c>
      <c r="BH1755" s="9"/>
      <c r="BI1755" s="9"/>
    </row>
    <row r="1756" ht="16.5" spans="1:61">
      <c r="A1756" s="4">
        <f t="shared" si="378"/>
        <v>0</v>
      </c>
      <c r="B1756" s="4" t="str">
        <f>IF(X1756=0,"",VLOOKUP(Y1756,seriesName!A:B,2,TRUE))</f>
        <v/>
      </c>
      <c r="C1756" s="4" t="str">
        <f>IF(A1756=1,VLOOKUP(V1756,Head!A:B,2,TRUE),IF(A1756=2,VLOOKUP(V1756,Chest!A:B,2,TRUE),IF(A1756=3,VLOOKUP(V1756,Arm!A:B,2,TRUE),IF(A1756=4,VLOOKUP(V1756,Waist!A:B,2,TRUE),IF(A1756=5,VLOOKUP(V1756,Leg!A:B,2,TRUE),"")))))</f>
        <v/>
      </c>
      <c r="D1756" s="44" t="str">
        <f>IF(X1756=1,VLOOKUP(AA1756,modelID!A:B,2,FALSE),"")</f>
        <v/>
      </c>
      <c r="E1756" s="45" t="str">
        <f>IF(X1756=0,"",AH1756+VLOOKUP(AN1756,BuildupTable!L:O,4,FALSE))</f>
        <v/>
      </c>
      <c r="F1756" s="1">
        <f t="shared" si="379"/>
        <v>0</v>
      </c>
      <c r="G1756" s="1">
        <f t="shared" si="380"/>
        <v>0</v>
      </c>
      <c r="H1756" s="1">
        <f t="shared" si="381"/>
        <v>0</v>
      </c>
      <c r="I1756" s="1">
        <f t="shared" si="382"/>
        <v>0</v>
      </c>
      <c r="J1756" s="4" t="str">
        <f>IF(AT1756=0,"",VLOOKUP(AT1756,skillbasedata!A:B,2,TRUE))</f>
        <v/>
      </c>
      <c r="K1756" s="48">
        <f t="shared" si="383"/>
        <v>0</v>
      </c>
      <c r="L1756" s="4" t="str">
        <f>IF(AU1756=0,"",VLOOKUP(AU1756,skillbasedata!A:B,2,TRUE))</f>
        <v/>
      </c>
      <c r="M1756" s="48">
        <f t="shared" si="384"/>
        <v>0</v>
      </c>
      <c r="N1756" s="4" t="str">
        <f>IF(AV1756=0,"",VLOOKUP(AV1756,skillbasedata!A:B,2,TRUE))</f>
        <v/>
      </c>
      <c r="O1756" s="48">
        <f t="shared" si="385"/>
        <v>0</v>
      </c>
      <c r="P1756" s="4" t="str">
        <f>IF(AW1756=0,"",VLOOKUP(AW1756,skillbasedata!A:B,2,TRUE))</f>
        <v/>
      </c>
      <c r="Q1756" s="48">
        <f t="shared" si="386"/>
        <v>0</v>
      </c>
      <c r="R1756" s="4" t="str">
        <f>IF(AX1756=0,"",VLOOKUP(AX1756,skillbasedata!A:B,2,TRUE))</f>
        <v/>
      </c>
      <c r="S1756" s="48">
        <f t="shared" si="387"/>
        <v>0</v>
      </c>
      <c r="T1756" s="48">
        <f t="shared" si="388"/>
        <v>0</v>
      </c>
      <c r="U1756" s="48">
        <f t="shared" si="389"/>
        <v>0</v>
      </c>
      <c r="V1756" s="51">
        <f t="shared" si="390"/>
        <v>487</v>
      </c>
      <c r="W1756" s="26" t="s">
        <v>4076</v>
      </c>
      <c r="X1756" s="26">
        <v>0</v>
      </c>
      <c r="Y1756" s="26">
        <v>487</v>
      </c>
      <c r="Z1756" s="26">
        <v>3009212</v>
      </c>
      <c r="AA1756" s="26">
        <v>223</v>
      </c>
      <c r="AB1756" s="26">
        <v>8</v>
      </c>
      <c r="AC1756" s="26">
        <v>20000</v>
      </c>
      <c r="AD1756" s="26">
        <v>0</v>
      </c>
      <c r="AE1756" s="26">
        <v>2</v>
      </c>
      <c r="AF1756" s="26">
        <v>1</v>
      </c>
      <c r="AG1756" s="26">
        <v>1</v>
      </c>
      <c r="AH1756" s="26">
        <v>0</v>
      </c>
      <c r="AI1756" s="26">
        <v>0</v>
      </c>
      <c r="AJ1756" s="26">
        <v>0</v>
      </c>
      <c r="AK1756" s="26">
        <v>0</v>
      </c>
      <c r="AL1756" s="26">
        <v>0</v>
      </c>
      <c r="AM1756" s="26">
        <v>0</v>
      </c>
      <c r="AN1756" s="26">
        <v>13</v>
      </c>
      <c r="AO1756" s="26">
        <v>0</v>
      </c>
      <c r="AP1756" s="26">
        <v>0</v>
      </c>
      <c r="AQ1756" s="26">
        <v>0</v>
      </c>
      <c r="AR1756" s="26">
        <v>0</v>
      </c>
      <c r="AS1756" s="26">
        <v>0</v>
      </c>
      <c r="AT1756" s="26">
        <v>0</v>
      </c>
      <c r="AU1756" s="26">
        <v>0</v>
      </c>
      <c r="AV1756" s="26">
        <v>0</v>
      </c>
      <c r="AW1756" s="26">
        <v>0</v>
      </c>
      <c r="AX1756" s="26">
        <v>0</v>
      </c>
      <c r="AY1756" s="26">
        <v>0</v>
      </c>
      <c r="AZ1756" s="26">
        <v>0</v>
      </c>
      <c r="BA1756" s="26">
        <v>0</v>
      </c>
      <c r="BB1756" s="26">
        <v>0</v>
      </c>
      <c r="BC1756" s="26">
        <v>0</v>
      </c>
      <c r="BD1756" s="26" t="s">
        <v>2309</v>
      </c>
      <c r="BE1756" s="26">
        <v>0</v>
      </c>
      <c r="BF1756" s="26">
        <v>0</v>
      </c>
      <c r="BG1756" s="54" t="str">
        <f t="shared" si="391"/>
        <v>01E7</v>
      </c>
      <c r="BH1756" s="9"/>
      <c r="BI1756" s="9"/>
    </row>
    <row r="1757" ht="16.5" spans="1:61">
      <c r="A1757" s="4">
        <f t="shared" si="378"/>
        <v>1</v>
      </c>
      <c r="B1757" s="4" t="str">
        <f>IF(X1757=0,"",VLOOKUP(Y1757,seriesName!A:B,2,TRUE))</f>
        <v>朱伟</v>
      </c>
      <c r="C1757" s="4" t="str">
        <f>IF(A1757=1,VLOOKUP(V1757,Head!A:B,2,TRUE),IF(A1757=2,VLOOKUP(V1757,Chest!A:B,2,TRUE),IF(A1757=3,VLOOKUP(V1757,Arm!A:B,2,TRUE),IF(A1757=4,VLOOKUP(V1757,Waist!A:B,2,TRUE),IF(A1757=5,VLOOKUP(V1757,Leg!A:B,2,TRUE),"")))))</f>
        <v>朱伟头盔</v>
      </c>
      <c r="D1757" s="44" t="str">
        <f>IF(X1757=1,VLOOKUP(AA1757,modelID!A:B,2,FALSE),"")</f>
        <v>pl362</v>
      </c>
      <c r="E1757" s="45">
        <f>IF(X1757=0,"",AH1757+VLOOKUP(AN1757,BuildupTable!L:O,4,FALSE))</f>
        <v>20</v>
      </c>
      <c r="F1757" s="1">
        <f t="shared" si="379"/>
        <v>0</v>
      </c>
      <c r="G1757" s="1">
        <f t="shared" si="380"/>
        <v>0</v>
      </c>
      <c r="H1757" s="1">
        <f t="shared" si="381"/>
        <v>0</v>
      </c>
      <c r="I1757" s="1">
        <f t="shared" si="382"/>
        <v>0</v>
      </c>
      <c r="J1757" s="4" t="str">
        <f>IF(AT1757=0,"",VLOOKUP(AT1757,skillbasedata!A:B,2,TRUE))</f>
        <v/>
      </c>
      <c r="K1757" s="48">
        <f t="shared" si="383"/>
        <v>0</v>
      </c>
      <c r="L1757" s="4" t="str">
        <f>IF(AU1757=0,"",VLOOKUP(AU1757,skillbasedata!A:B,2,TRUE))</f>
        <v/>
      </c>
      <c r="M1757" s="48">
        <f t="shared" si="384"/>
        <v>0</v>
      </c>
      <c r="N1757" s="4" t="str">
        <f>IF(AV1757=0,"",VLOOKUP(AV1757,skillbasedata!A:B,2,TRUE))</f>
        <v/>
      </c>
      <c r="O1757" s="48">
        <f t="shared" si="385"/>
        <v>0</v>
      </c>
      <c r="P1757" s="4" t="str">
        <f>IF(AW1757=0,"",VLOOKUP(AW1757,skillbasedata!A:B,2,TRUE))</f>
        <v/>
      </c>
      <c r="Q1757" s="48">
        <f t="shared" si="386"/>
        <v>0</v>
      </c>
      <c r="R1757" s="4" t="str">
        <f>IF(AX1757=0,"",VLOOKUP(AX1757,skillbasedata!A:B,2,TRUE))</f>
        <v/>
      </c>
      <c r="S1757" s="48">
        <f t="shared" si="387"/>
        <v>0</v>
      </c>
      <c r="T1757" s="48">
        <f t="shared" si="388"/>
        <v>0</v>
      </c>
      <c r="U1757" s="48">
        <f t="shared" si="389"/>
        <v>0</v>
      </c>
      <c r="V1757" s="51">
        <f t="shared" si="390"/>
        <v>433</v>
      </c>
      <c r="W1757" s="26" t="s">
        <v>4077</v>
      </c>
      <c r="X1757" s="26">
        <v>1</v>
      </c>
      <c r="Y1757" s="26">
        <v>433</v>
      </c>
      <c r="Z1757" s="26">
        <v>3009202</v>
      </c>
      <c r="AA1757" s="26">
        <v>180</v>
      </c>
      <c r="AB1757" s="26">
        <v>8</v>
      </c>
      <c r="AC1757" s="26">
        <v>30000</v>
      </c>
      <c r="AD1757" s="26">
        <v>0</v>
      </c>
      <c r="AE1757" s="26">
        <v>2</v>
      </c>
      <c r="AF1757" s="26">
        <v>1</v>
      </c>
      <c r="AG1757" s="26">
        <v>1</v>
      </c>
      <c r="AH1757" s="26">
        <v>0</v>
      </c>
      <c r="AI1757" s="26">
        <v>0</v>
      </c>
      <c r="AJ1757" s="26">
        <v>0</v>
      </c>
      <c r="AK1757" s="26">
        <v>0</v>
      </c>
      <c r="AL1757" s="26">
        <v>0</v>
      </c>
      <c r="AM1757" s="26">
        <v>0</v>
      </c>
      <c r="AN1757" s="26">
        <v>13</v>
      </c>
      <c r="AO1757" s="26">
        <v>0</v>
      </c>
      <c r="AP1757" s="26">
        <v>0</v>
      </c>
      <c r="AQ1757" s="26">
        <v>0</v>
      </c>
      <c r="AR1757" s="26">
        <v>0</v>
      </c>
      <c r="AS1757" s="26">
        <v>0</v>
      </c>
      <c r="AT1757" s="26">
        <v>0</v>
      </c>
      <c r="AU1757" s="26">
        <v>0</v>
      </c>
      <c r="AV1757" s="26">
        <v>0</v>
      </c>
      <c r="AW1757" s="26">
        <v>0</v>
      </c>
      <c r="AX1757" s="26">
        <v>0</v>
      </c>
      <c r="AY1757" s="26">
        <v>0</v>
      </c>
      <c r="AZ1757" s="26">
        <v>0</v>
      </c>
      <c r="BA1757" s="26">
        <v>0</v>
      </c>
      <c r="BB1757" s="26">
        <v>0</v>
      </c>
      <c r="BC1757" s="26">
        <v>0</v>
      </c>
      <c r="BD1757" s="26" t="s">
        <v>2309</v>
      </c>
      <c r="BE1757" s="26">
        <v>0</v>
      </c>
      <c r="BF1757" s="26">
        <v>0</v>
      </c>
      <c r="BG1757" s="54" t="str">
        <f t="shared" si="391"/>
        <v>01B1</v>
      </c>
      <c r="BH1757" s="9"/>
      <c r="BI1757" s="9"/>
    </row>
    <row r="1758" ht="16.5" spans="1:61">
      <c r="A1758" s="4">
        <f t="shared" si="378"/>
        <v>2</v>
      </c>
      <c r="B1758" s="4" t="str">
        <f>IF(X1758=0,"",VLOOKUP(Y1758,seriesName!A:B,2,TRUE))</f>
        <v>朱伟</v>
      </c>
      <c r="C1758" s="4" t="str">
        <f>IF(A1758=1,VLOOKUP(V1758,Head!A:B,2,TRUE),IF(A1758=2,VLOOKUP(V1758,Chest!A:B,2,TRUE),IF(A1758=3,VLOOKUP(V1758,Arm!A:B,2,TRUE),IF(A1758=4,VLOOKUP(V1758,Waist!A:B,2,TRUE),IF(A1758=5,VLOOKUP(V1758,Leg!A:B,2,TRUE),"")))))</f>
        <v>朱伟铠甲</v>
      </c>
      <c r="D1758" s="44" t="str">
        <f>IF(X1758=1,VLOOKUP(AA1758,modelID!A:B,2,FALSE),"")</f>
        <v>pl362</v>
      </c>
      <c r="E1758" s="45">
        <f>IF(X1758=0,"",AH1758+VLOOKUP(AN1758,BuildupTable!L:O,4,FALSE))</f>
        <v>20</v>
      </c>
      <c r="F1758" s="1">
        <f t="shared" si="379"/>
        <v>0</v>
      </c>
      <c r="G1758" s="1">
        <f t="shared" si="380"/>
        <v>0</v>
      </c>
      <c r="H1758" s="1">
        <f t="shared" si="381"/>
        <v>0</v>
      </c>
      <c r="I1758" s="1">
        <f t="shared" si="382"/>
        <v>0</v>
      </c>
      <c r="J1758" s="4" t="str">
        <f>IF(AT1758=0,"",VLOOKUP(AT1758,skillbasedata!A:B,2,TRUE))</f>
        <v/>
      </c>
      <c r="K1758" s="48">
        <f t="shared" si="383"/>
        <v>0</v>
      </c>
      <c r="L1758" s="4" t="str">
        <f>IF(AU1758=0,"",VLOOKUP(AU1758,skillbasedata!A:B,2,TRUE))</f>
        <v/>
      </c>
      <c r="M1758" s="48">
        <f t="shared" si="384"/>
        <v>0</v>
      </c>
      <c r="N1758" s="4" t="str">
        <f>IF(AV1758=0,"",VLOOKUP(AV1758,skillbasedata!A:B,2,TRUE))</f>
        <v/>
      </c>
      <c r="O1758" s="48">
        <f t="shared" si="385"/>
        <v>0</v>
      </c>
      <c r="P1758" s="4" t="str">
        <f>IF(AW1758=0,"",VLOOKUP(AW1758,skillbasedata!A:B,2,TRUE))</f>
        <v/>
      </c>
      <c r="Q1758" s="48">
        <f t="shared" si="386"/>
        <v>0</v>
      </c>
      <c r="R1758" s="4" t="str">
        <f>IF(AX1758=0,"",VLOOKUP(AX1758,skillbasedata!A:B,2,TRUE))</f>
        <v/>
      </c>
      <c r="S1758" s="48">
        <f t="shared" si="387"/>
        <v>0</v>
      </c>
      <c r="T1758" s="48">
        <f t="shared" si="388"/>
        <v>0</v>
      </c>
      <c r="U1758" s="48">
        <f t="shared" si="389"/>
        <v>0</v>
      </c>
      <c r="V1758" s="51">
        <f t="shared" si="390"/>
        <v>433</v>
      </c>
      <c r="W1758" s="26" t="s">
        <v>4078</v>
      </c>
      <c r="X1758" s="26">
        <v>1</v>
      </c>
      <c r="Y1758" s="26">
        <v>433</v>
      </c>
      <c r="Z1758" s="26">
        <v>3009202</v>
      </c>
      <c r="AA1758" s="26">
        <v>180</v>
      </c>
      <c r="AB1758" s="26">
        <v>8</v>
      </c>
      <c r="AC1758" s="26">
        <v>30000</v>
      </c>
      <c r="AD1758" s="26">
        <v>0</v>
      </c>
      <c r="AE1758" s="26">
        <v>2</v>
      </c>
      <c r="AF1758" s="26">
        <v>1</v>
      </c>
      <c r="AG1758" s="26">
        <v>1</v>
      </c>
      <c r="AH1758" s="26">
        <v>0</v>
      </c>
      <c r="AI1758" s="26">
        <v>0</v>
      </c>
      <c r="AJ1758" s="26">
        <v>0</v>
      </c>
      <c r="AK1758" s="26">
        <v>0</v>
      </c>
      <c r="AL1758" s="26">
        <v>0</v>
      </c>
      <c r="AM1758" s="26">
        <v>0</v>
      </c>
      <c r="AN1758" s="26">
        <v>13</v>
      </c>
      <c r="AO1758" s="26">
        <v>0</v>
      </c>
      <c r="AP1758" s="26">
        <v>0</v>
      </c>
      <c r="AQ1758" s="26">
        <v>0</v>
      </c>
      <c r="AR1758" s="26">
        <v>0</v>
      </c>
      <c r="AS1758" s="26">
        <v>0</v>
      </c>
      <c r="AT1758" s="26">
        <v>0</v>
      </c>
      <c r="AU1758" s="26">
        <v>0</v>
      </c>
      <c r="AV1758" s="26">
        <v>0</v>
      </c>
      <c r="AW1758" s="26">
        <v>0</v>
      </c>
      <c r="AX1758" s="26">
        <v>0</v>
      </c>
      <c r="AY1758" s="26">
        <v>0</v>
      </c>
      <c r="AZ1758" s="26">
        <v>0</v>
      </c>
      <c r="BA1758" s="26">
        <v>0</v>
      </c>
      <c r="BB1758" s="26">
        <v>0</v>
      </c>
      <c r="BC1758" s="26">
        <v>0</v>
      </c>
      <c r="BD1758" s="26" t="s">
        <v>2309</v>
      </c>
      <c r="BE1758" s="26">
        <v>0</v>
      </c>
      <c r="BF1758" s="26">
        <v>0</v>
      </c>
      <c r="BG1758" s="54" t="str">
        <f t="shared" si="391"/>
        <v>01B1</v>
      </c>
      <c r="BH1758" s="9"/>
      <c r="BI1758" s="9"/>
    </row>
    <row r="1759" ht="16.5" spans="1:61">
      <c r="A1759" s="4">
        <f t="shared" si="378"/>
        <v>3</v>
      </c>
      <c r="B1759" s="4" t="str">
        <f>IF(X1759=0,"",VLOOKUP(Y1759,seriesName!A:B,2,TRUE))</f>
        <v>朱伟</v>
      </c>
      <c r="C1759" s="4" t="str">
        <f>IF(A1759=1,VLOOKUP(V1759,Head!A:B,2,TRUE),IF(A1759=2,VLOOKUP(V1759,Chest!A:B,2,TRUE),IF(A1759=3,VLOOKUP(V1759,Arm!A:B,2,TRUE),IF(A1759=4,VLOOKUP(V1759,Waist!A:B,2,TRUE),IF(A1759=5,VLOOKUP(V1759,Leg!A:B,2,TRUE),"")))))</f>
        <v>朱伟腕甲</v>
      </c>
      <c r="D1759" s="44" t="str">
        <f>IF(X1759=1,VLOOKUP(AA1759,modelID!A:B,2,FALSE),"")</f>
        <v>pl362</v>
      </c>
      <c r="E1759" s="45">
        <f>IF(X1759=0,"",AH1759+VLOOKUP(AN1759,BuildupTable!L:O,4,FALSE))</f>
        <v>20</v>
      </c>
      <c r="F1759" s="1">
        <f t="shared" si="379"/>
        <v>0</v>
      </c>
      <c r="G1759" s="1">
        <f t="shared" si="380"/>
        <v>0</v>
      </c>
      <c r="H1759" s="1">
        <f t="shared" si="381"/>
        <v>0</v>
      </c>
      <c r="I1759" s="1">
        <f t="shared" si="382"/>
        <v>0</v>
      </c>
      <c r="J1759" s="4" t="str">
        <f>IF(AT1759=0,"",VLOOKUP(AT1759,skillbasedata!A:B,2,TRUE))</f>
        <v/>
      </c>
      <c r="K1759" s="48">
        <f t="shared" si="383"/>
        <v>0</v>
      </c>
      <c r="L1759" s="4" t="str">
        <f>IF(AU1759=0,"",VLOOKUP(AU1759,skillbasedata!A:B,2,TRUE))</f>
        <v/>
      </c>
      <c r="M1759" s="48">
        <f t="shared" si="384"/>
        <v>0</v>
      </c>
      <c r="N1759" s="4" t="str">
        <f>IF(AV1759=0,"",VLOOKUP(AV1759,skillbasedata!A:B,2,TRUE))</f>
        <v/>
      </c>
      <c r="O1759" s="48">
        <f t="shared" si="385"/>
        <v>0</v>
      </c>
      <c r="P1759" s="4" t="str">
        <f>IF(AW1759=0,"",VLOOKUP(AW1759,skillbasedata!A:B,2,TRUE))</f>
        <v/>
      </c>
      <c r="Q1759" s="48">
        <f t="shared" si="386"/>
        <v>0</v>
      </c>
      <c r="R1759" s="4" t="str">
        <f>IF(AX1759=0,"",VLOOKUP(AX1759,skillbasedata!A:B,2,TRUE))</f>
        <v/>
      </c>
      <c r="S1759" s="48">
        <f t="shared" si="387"/>
        <v>0</v>
      </c>
      <c r="T1759" s="48">
        <f t="shared" si="388"/>
        <v>0</v>
      </c>
      <c r="U1759" s="48">
        <f t="shared" si="389"/>
        <v>0</v>
      </c>
      <c r="V1759" s="51">
        <f t="shared" si="390"/>
        <v>433</v>
      </c>
      <c r="W1759" s="26" t="s">
        <v>4079</v>
      </c>
      <c r="X1759" s="26">
        <v>1</v>
      </c>
      <c r="Y1759" s="26">
        <v>433</v>
      </c>
      <c r="Z1759" s="26">
        <v>3009202</v>
      </c>
      <c r="AA1759" s="26">
        <v>180</v>
      </c>
      <c r="AB1759" s="26">
        <v>8</v>
      </c>
      <c r="AC1759" s="26">
        <v>30000</v>
      </c>
      <c r="AD1759" s="26">
        <v>0</v>
      </c>
      <c r="AE1759" s="26">
        <v>2</v>
      </c>
      <c r="AF1759" s="26">
        <v>1</v>
      </c>
      <c r="AG1759" s="26">
        <v>1</v>
      </c>
      <c r="AH1759" s="26">
        <v>0</v>
      </c>
      <c r="AI1759" s="26">
        <v>0</v>
      </c>
      <c r="AJ1759" s="26">
        <v>0</v>
      </c>
      <c r="AK1759" s="26">
        <v>0</v>
      </c>
      <c r="AL1759" s="26">
        <v>0</v>
      </c>
      <c r="AM1759" s="26">
        <v>0</v>
      </c>
      <c r="AN1759" s="26">
        <v>13</v>
      </c>
      <c r="AO1759" s="26">
        <v>0</v>
      </c>
      <c r="AP1759" s="26">
        <v>0</v>
      </c>
      <c r="AQ1759" s="26">
        <v>0</v>
      </c>
      <c r="AR1759" s="26">
        <v>0</v>
      </c>
      <c r="AS1759" s="26">
        <v>0</v>
      </c>
      <c r="AT1759" s="26">
        <v>0</v>
      </c>
      <c r="AU1759" s="26">
        <v>0</v>
      </c>
      <c r="AV1759" s="26">
        <v>0</v>
      </c>
      <c r="AW1759" s="26">
        <v>0</v>
      </c>
      <c r="AX1759" s="26">
        <v>0</v>
      </c>
      <c r="AY1759" s="26">
        <v>0</v>
      </c>
      <c r="AZ1759" s="26">
        <v>0</v>
      </c>
      <c r="BA1759" s="26">
        <v>0</v>
      </c>
      <c r="BB1759" s="26">
        <v>0</v>
      </c>
      <c r="BC1759" s="26">
        <v>0</v>
      </c>
      <c r="BD1759" s="26" t="s">
        <v>2309</v>
      </c>
      <c r="BE1759" s="26">
        <v>0</v>
      </c>
      <c r="BF1759" s="26">
        <v>0</v>
      </c>
      <c r="BG1759" s="54" t="str">
        <f t="shared" si="391"/>
        <v>01B1</v>
      </c>
      <c r="BH1759" s="9"/>
      <c r="BI1759" s="9"/>
    </row>
    <row r="1760" ht="16.5" spans="1:61">
      <c r="A1760" s="4">
        <f t="shared" si="378"/>
        <v>4</v>
      </c>
      <c r="B1760" s="4" t="str">
        <f>IF(X1760=0,"",VLOOKUP(Y1760,seriesName!A:B,2,TRUE))</f>
        <v>朱伟</v>
      </c>
      <c r="C1760" s="4" t="str">
        <f>IF(A1760=1,VLOOKUP(V1760,Head!A:B,2,TRUE),IF(A1760=2,VLOOKUP(V1760,Chest!A:B,2,TRUE),IF(A1760=3,VLOOKUP(V1760,Arm!A:B,2,TRUE),IF(A1760=4,VLOOKUP(V1760,Waist!A:B,2,TRUE),IF(A1760=5,VLOOKUP(V1760,Leg!A:B,2,TRUE),"")))))</f>
        <v>朱伟腰甲</v>
      </c>
      <c r="D1760" s="44" t="str">
        <f>IF(X1760=1,VLOOKUP(AA1760,modelID!A:B,2,FALSE),"")</f>
        <v>pl362</v>
      </c>
      <c r="E1760" s="45">
        <f>IF(X1760=0,"",AH1760+VLOOKUP(AN1760,BuildupTable!L:O,4,FALSE))</f>
        <v>20</v>
      </c>
      <c r="F1760" s="1">
        <f t="shared" si="379"/>
        <v>0</v>
      </c>
      <c r="G1760" s="1">
        <f t="shared" si="380"/>
        <v>0</v>
      </c>
      <c r="H1760" s="1">
        <f t="shared" si="381"/>
        <v>0</v>
      </c>
      <c r="I1760" s="1">
        <f t="shared" si="382"/>
        <v>0</v>
      </c>
      <c r="J1760" s="4" t="str">
        <f>IF(AT1760=0,"",VLOOKUP(AT1760,skillbasedata!A:B,2,TRUE))</f>
        <v/>
      </c>
      <c r="K1760" s="48">
        <f t="shared" si="383"/>
        <v>0</v>
      </c>
      <c r="L1760" s="4" t="str">
        <f>IF(AU1760=0,"",VLOOKUP(AU1760,skillbasedata!A:B,2,TRUE))</f>
        <v/>
      </c>
      <c r="M1760" s="48">
        <f t="shared" si="384"/>
        <v>0</v>
      </c>
      <c r="N1760" s="4" t="str">
        <f>IF(AV1760=0,"",VLOOKUP(AV1760,skillbasedata!A:B,2,TRUE))</f>
        <v/>
      </c>
      <c r="O1760" s="48">
        <f t="shared" si="385"/>
        <v>0</v>
      </c>
      <c r="P1760" s="4" t="str">
        <f>IF(AW1760=0,"",VLOOKUP(AW1760,skillbasedata!A:B,2,TRUE))</f>
        <v/>
      </c>
      <c r="Q1760" s="48">
        <f t="shared" si="386"/>
        <v>0</v>
      </c>
      <c r="R1760" s="4" t="str">
        <f>IF(AX1760=0,"",VLOOKUP(AX1760,skillbasedata!A:B,2,TRUE))</f>
        <v/>
      </c>
      <c r="S1760" s="48">
        <f t="shared" si="387"/>
        <v>0</v>
      </c>
      <c r="T1760" s="48">
        <f t="shared" si="388"/>
        <v>0</v>
      </c>
      <c r="U1760" s="48">
        <f t="shared" si="389"/>
        <v>0</v>
      </c>
      <c r="V1760" s="51">
        <f t="shared" si="390"/>
        <v>433</v>
      </c>
      <c r="W1760" s="26" t="s">
        <v>4080</v>
      </c>
      <c r="X1760" s="26">
        <v>1</v>
      </c>
      <c r="Y1760" s="26">
        <v>433</v>
      </c>
      <c r="Z1760" s="26">
        <v>3009202</v>
      </c>
      <c r="AA1760" s="26">
        <v>180</v>
      </c>
      <c r="AB1760" s="26">
        <v>8</v>
      </c>
      <c r="AC1760" s="26">
        <v>30000</v>
      </c>
      <c r="AD1760" s="26">
        <v>0</v>
      </c>
      <c r="AE1760" s="26">
        <v>2</v>
      </c>
      <c r="AF1760" s="26">
        <v>1</v>
      </c>
      <c r="AG1760" s="26">
        <v>1</v>
      </c>
      <c r="AH1760" s="26">
        <v>0</v>
      </c>
      <c r="AI1760" s="26">
        <v>0</v>
      </c>
      <c r="AJ1760" s="26">
        <v>0</v>
      </c>
      <c r="AK1760" s="26">
        <v>0</v>
      </c>
      <c r="AL1760" s="26">
        <v>0</v>
      </c>
      <c r="AM1760" s="26">
        <v>0</v>
      </c>
      <c r="AN1760" s="26">
        <v>13</v>
      </c>
      <c r="AO1760" s="26">
        <v>0</v>
      </c>
      <c r="AP1760" s="26">
        <v>0</v>
      </c>
      <c r="AQ1760" s="26">
        <v>0</v>
      </c>
      <c r="AR1760" s="26">
        <v>0</v>
      </c>
      <c r="AS1760" s="26">
        <v>0</v>
      </c>
      <c r="AT1760" s="26">
        <v>0</v>
      </c>
      <c r="AU1760" s="26">
        <v>0</v>
      </c>
      <c r="AV1760" s="26">
        <v>0</v>
      </c>
      <c r="AW1760" s="26">
        <v>0</v>
      </c>
      <c r="AX1760" s="26">
        <v>0</v>
      </c>
      <c r="AY1760" s="26">
        <v>0</v>
      </c>
      <c r="AZ1760" s="26">
        <v>0</v>
      </c>
      <c r="BA1760" s="26">
        <v>0</v>
      </c>
      <c r="BB1760" s="26">
        <v>0</v>
      </c>
      <c r="BC1760" s="26">
        <v>0</v>
      </c>
      <c r="BD1760" s="26" t="s">
        <v>2309</v>
      </c>
      <c r="BE1760" s="26">
        <v>0</v>
      </c>
      <c r="BF1760" s="26">
        <v>0</v>
      </c>
      <c r="BG1760" s="54" t="str">
        <f t="shared" si="391"/>
        <v>01B1</v>
      </c>
      <c r="BH1760" s="9"/>
      <c r="BI1760" s="9"/>
    </row>
    <row r="1761" ht="16.5" spans="1:61">
      <c r="A1761" s="4">
        <f t="shared" si="378"/>
        <v>5</v>
      </c>
      <c r="B1761" s="4" t="str">
        <f>IF(X1761=0,"",VLOOKUP(Y1761,seriesName!A:B,2,TRUE))</f>
        <v>朱伟</v>
      </c>
      <c r="C1761" s="4" t="str">
        <f>IF(A1761=1,VLOOKUP(V1761,Head!A:B,2,TRUE),IF(A1761=2,VLOOKUP(V1761,Chest!A:B,2,TRUE),IF(A1761=3,VLOOKUP(V1761,Arm!A:B,2,TRUE),IF(A1761=4,VLOOKUP(V1761,Waist!A:B,2,TRUE),IF(A1761=5,VLOOKUP(V1761,Leg!A:B,2,TRUE),"")))))</f>
        <v>朱伟护腿</v>
      </c>
      <c r="D1761" s="44" t="str">
        <f>IF(X1761=1,VLOOKUP(AA1761,modelID!A:B,2,FALSE),"")</f>
        <v>pl362</v>
      </c>
      <c r="E1761" s="45">
        <f>IF(X1761=0,"",AH1761+VLOOKUP(AN1761,BuildupTable!L:O,4,FALSE))</f>
        <v>20</v>
      </c>
      <c r="F1761" s="1">
        <f t="shared" si="379"/>
        <v>0</v>
      </c>
      <c r="G1761" s="1">
        <f t="shared" si="380"/>
        <v>0</v>
      </c>
      <c r="H1761" s="1">
        <f t="shared" si="381"/>
        <v>0</v>
      </c>
      <c r="I1761" s="1">
        <f t="shared" si="382"/>
        <v>0</v>
      </c>
      <c r="J1761" s="4" t="str">
        <f>IF(AT1761=0,"",VLOOKUP(AT1761,skillbasedata!A:B,2,TRUE))</f>
        <v/>
      </c>
      <c r="K1761" s="48">
        <f t="shared" si="383"/>
        <v>0</v>
      </c>
      <c r="L1761" s="4" t="str">
        <f>IF(AU1761=0,"",VLOOKUP(AU1761,skillbasedata!A:B,2,TRUE))</f>
        <v/>
      </c>
      <c r="M1761" s="48">
        <f t="shared" si="384"/>
        <v>0</v>
      </c>
      <c r="N1761" s="4" t="str">
        <f>IF(AV1761=0,"",VLOOKUP(AV1761,skillbasedata!A:B,2,TRUE))</f>
        <v/>
      </c>
      <c r="O1761" s="48">
        <f t="shared" si="385"/>
        <v>0</v>
      </c>
      <c r="P1761" s="4" t="str">
        <f>IF(AW1761=0,"",VLOOKUP(AW1761,skillbasedata!A:B,2,TRUE))</f>
        <v/>
      </c>
      <c r="Q1761" s="48">
        <f t="shared" si="386"/>
        <v>0</v>
      </c>
      <c r="R1761" s="4" t="str">
        <f>IF(AX1761=0,"",VLOOKUP(AX1761,skillbasedata!A:B,2,TRUE))</f>
        <v/>
      </c>
      <c r="S1761" s="48">
        <f t="shared" si="387"/>
        <v>0</v>
      </c>
      <c r="T1761" s="48">
        <f t="shared" si="388"/>
        <v>0</v>
      </c>
      <c r="U1761" s="48">
        <f t="shared" si="389"/>
        <v>0</v>
      </c>
      <c r="V1761" s="51">
        <f t="shared" si="390"/>
        <v>433</v>
      </c>
      <c r="W1761" s="26" t="s">
        <v>4081</v>
      </c>
      <c r="X1761" s="26">
        <v>1</v>
      </c>
      <c r="Y1761" s="26">
        <v>433</v>
      </c>
      <c r="Z1761" s="26">
        <v>3009202</v>
      </c>
      <c r="AA1761" s="26">
        <v>180</v>
      </c>
      <c r="AB1761" s="26">
        <v>8</v>
      </c>
      <c r="AC1761" s="26">
        <v>30000</v>
      </c>
      <c r="AD1761" s="26">
        <v>0</v>
      </c>
      <c r="AE1761" s="26">
        <v>2</v>
      </c>
      <c r="AF1761" s="26">
        <v>1</v>
      </c>
      <c r="AG1761" s="26">
        <v>1</v>
      </c>
      <c r="AH1761" s="26">
        <v>0</v>
      </c>
      <c r="AI1761" s="26">
        <v>0</v>
      </c>
      <c r="AJ1761" s="26">
        <v>0</v>
      </c>
      <c r="AK1761" s="26">
        <v>0</v>
      </c>
      <c r="AL1761" s="26">
        <v>0</v>
      </c>
      <c r="AM1761" s="26">
        <v>0</v>
      </c>
      <c r="AN1761" s="26">
        <v>13</v>
      </c>
      <c r="AO1761" s="26">
        <v>0</v>
      </c>
      <c r="AP1761" s="26">
        <v>0</v>
      </c>
      <c r="AQ1761" s="26">
        <v>0</v>
      </c>
      <c r="AR1761" s="26">
        <v>0</v>
      </c>
      <c r="AS1761" s="26">
        <v>0</v>
      </c>
      <c r="AT1761" s="26">
        <v>0</v>
      </c>
      <c r="AU1761" s="26">
        <v>0</v>
      </c>
      <c r="AV1761" s="26">
        <v>0</v>
      </c>
      <c r="AW1761" s="26">
        <v>0</v>
      </c>
      <c r="AX1761" s="26">
        <v>0</v>
      </c>
      <c r="AY1761" s="26">
        <v>0</v>
      </c>
      <c r="AZ1761" s="26">
        <v>0</v>
      </c>
      <c r="BA1761" s="26">
        <v>0</v>
      </c>
      <c r="BB1761" s="26">
        <v>0</v>
      </c>
      <c r="BC1761" s="26">
        <v>0</v>
      </c>
      <c r="BD1761" s="26" t="s">
        <v>2309</v>
      </c>
      <c r="BE1761" s="26">
        <v>0</v>
      </c>
      <c r="BF1761" s="26">
        <v>0</v>
      </c>
      <c r="BG1761" s="54" t="str">
        <f t="shared" si="391"/>
        <v>01B1</v>
      </c>
      <c r="BH1761" s="9"/>
      <c r="BI1761" s="9"/>
    </row>
    <row r="1762" ht="16.5" spans="1:61">
      <c r="A1762" s="4">
        <f t="shared" si="378"/>
        <v>1</v>
      </c>
      <c r="B1762" s="4" t="str">
        <f>IF(X1762=0,"",VLOOKUP(Y1762,seriesName!A:B,2,TRUE))</f>
        <v>薄暮</v>
      </c>
      <c r="C1762" s="4" t="str">
        <f>IF(A1762=1,VLOOKUP(V1762,Head!A:B,2,TRUE),IF(A1762=2,VLOOKUP(V1762,Chest!A:B,2,TRUE),IF(A1762=3,VLOOKUP(V1762,Arm!A:B,2,TRUE),IF(A1762=4,VLOOKUP(V1762,Waist!A:B,2,TRUE),IF(A1762=5,VLOOKUP(V1762,Leg!A:B,2,TRUE),"")))))</f>
        <v>薄暮头饰</v>
      </c>
      <c r="D1762" s="44" t="str">
        <f>IF(X1762=1,VLOOKUP(AA1762,modelID!A:B,2,FALSE),"")</f>
        <v>pl367</v>
      </c>
      <c r="E1762" s="45">
        <f>IF(X1762=0,"",AH1762+VLOOKUP(AN1762,BuildupTable!L:O,4,FALSE))</f>
        <v>20</v>
      </c>
      <c r="F1762" s="1">
        <f t="shared" si="379"/>
        <v>0</v>
      </c>
      <c r="G1762" s="1">
        <f t="shared" si="380"/>
        <v>0</v>
      </c>
      <c r="H1762" s="1">
        <f t="shared" si="381"/>
        <v>0</v>
      </c>
      <c r="I1762" s="1">
        <f t="shared" si="382"/>
        <v>0</v>
      </c>
      <c r="J1762" s="4" t="str">
        <f>IF(AT1762=0,"",VLOOKUP(AT1762,skillbasedata!A:B,2,TRUE))</f>
        <v/>
      </c>
      <c r="K1762" s="48">
        <f t="shared" si="383"/>
        <v>0</v>
      </c>
      <c r="L1762" s="4" t="str">
        <f>IF(AU1762=0,"",VLOOKUP(AU1762,skillbasedata!A:B,2,TRUE))</f>
        <v/>
      </c>
      <c r="M1762" s="48">
        <f t="shared" si="384"/>
        <v>0</v>
      </c>
      <c r="N1762" s="4" t="str">
        <f>IF(AV1762=0,"",VLOOKUP(AV1762,skillbasedata!A:B,2,TRUE))</f>
        <v/>
      </c>
      <c r="O1762" s="48">
        <f t="shared" si="385"/>
        <v>0</v>
      </c>
      <c r="P1762" s="4" t="str">
        <f>IF(AW1762=0,"",VLOOKUP(AW1762,skillbasedata!A:B,2,TRUE))</f>
        <v/>
      </c>
      <c r="Q1762" s="48">
        <f t="shared" si="386"/>
        <v>0</v>
      </c>
      <c r="R1762" s="4" t="str">
        <f>IF(AX1762=0,"",VLOOKUP(AX1762,skillbasedata!A:B,2,TRUE))</f>
        <v/>
      </c>
      <c r="S1762" s="48">
        <f t="shared" si="387"/>
        <v>0</v>
      </c>
      <c r="T1762" s="48">
        <f t="shared" si="388"/>
        <v>0</v>
      </c>
      <c r="U1762" s="48">
        <f t="shared" si="389"/>
        <v>0</v>
      </c>
      <c r="V1762" s="51">
        <f t="shared" si="390"/>
        <v>438</v>
      </c>
      <c r="W1762" s="26" t="s">
        <v>4082</v>
      </c>
      <c r="X1762" s="26">
        <v>1</v>
      </c>
      <c r="Y1762" s="26">
        <v>438</v>
      </c>
      <c r="Z1762" s="26">
        <v>3009203</v>
      </c>
      <c r="AA1762" s="26">
        <v>185</v>
      </c>
      <c r="AB1762" s="26">
        <v>8</v>
      </c>
      <c r="AC1762" s="26">
        <v>30000</v>
      </c>
      <c r="AD1762" s="26">
        <v>0</v>
      </c>
      <c r="AE1762" s="26">
        <v>2</v>
      </c>
      <c r="AF1762" s="26">
        <v>1</v>
      </c>
      <c r="AG1762" s="26">
        <v>1</v>
      </c>
      <c r="AH1762" s="26">
        <v>0</v>
      </c>
      <c r="AI1762" s="26">
        <v>0</v>
      </c>
      <c r="AJ1762" s="26">
        <v>0</v>
      </c>
      <c r="AK1762" s="26">
        <v>0</v>
      </c>
      <c r="AL1762" s="26">
        <v>0</v>
      </c>
      <c r="AM1762" s="26">
        <v>0</v>
      </c>
      <c r="AN1762" s="26">
        <v>13</v>
      </c>
      <c r="AO1762" s="26">
        <v>0</v>
      </c>
      <c r="AP1762" s="26">
        <v>0</v>
      </c>
      <c r="AQ1762" s="26">
        <v>0</v>
      </c>
      <c r="AR1762" s="26">
        <v>0</v>
      </c>
      <c r="AS1762" s="26">
        <v>0</v>
      </c>
      <c r="AT1762" s="26">
        <v>0</v>
      </c>
      <c r="AU1762" s="26">
        <v>0</v>
      </c>
      <c r="AV1762" s="26">
        <v>0</v>
      </c>
      <c r="AW1762" s="26">
        <v>0</v>
      </c>
      <c r="AX1762" s="26">
        <v>0</v>
      </c>
      <c r="AY1762" s="26">
        <v>0</v>
      </c>
      <c r="AZ1762" s="26">
        <v>0</v>
      </c>
      <c r="BA1762" s="26">
        <v>0</v>
      </c>
      <c r="BB1762" s="26">
        <v>0</v>
      </c>
      <c r="BC1762" s="26">
        <v>0</v>
      </c>
      <c r="BD1762" s="26" t="s">
        <v>2309</v>
      </c>
      <c r="BE1762" s="26">
        <v>0</v>
      </c>
      <c r="BF1762" s="26">
        <v>0</v>
      </c>
      <c r="BG1762" s="54" t="str">
        <f t="shared" si="391"/>
        <v>01B6</v>
      </c>
      <c r="BH1762" s="9"/>
      <c r="BI1762" s="9"/>
    </row>
    <row r="1763" ht="16.5" spans="1:61">
      <c r="A1763" s="4">
        <f t="shared" si="378"/>
        <v>2</v>
      </c>
      <c r="B1763" s="4" t="str">
        <f>IF(X1763=0,"",VLOOKUP(Y1763,seriesName!A:B,2,TRUE))</f>
        <v>薄暮</v>
      </c>
      <c r="C1763" s="4" t="str">
        <f>IF(A1763=1,VLOOKUP(V1763,Head!A:B,2,TRUE),IF(A1763=2,VLOOKUP(V1763,Chest!A:B,2,TRUE),IF(A1763=3,VLOOKUP(V1763,Arm!A:B,2,TRUE),IF(A1763=4,VLOOKUP(V1763,Waist!A:B,2,TRUE),IF(A1763=5,VLOOKUP(V1763,Leg!A:B,2,TRUE),"")))))</f>
        <v>薄暮服装</v>
      </c>
      <c r="D1763" s="44" t="str">
        <f>IF(X1763=1,VLOOKUP(AA1763,modelID!A:B,2,FALSE),"")</f>
        <v>pl367</v>
      </c>
      <c r="E1763" s="45">
        <f>IF(X1763=0,"",AH1763+VLOOKUP(AN1763,BuildupTable!L:O,4,FALSE))</f>
        <v>20</v>
      </c>
      <c r="F1763" s="1">
        <f t="shared" si="379"/>
        <v>0</v>
      </c>
      <c r="G1763" s="1">
        <f t="shared" si="380"/>
        <v>0</v>
      </c>
      <c r="H1763" s="1">
        <f t="shared" si="381"/>
        <v>0</v>
      </c>
      <c r="I1763" s="1">
        <f t="shared" si="382"/>
        <v>0</v>
      </c>
      <c r="J1763" s="4" t="str">
        <f>IF(AT1763=0,"",VLOOKUP(AT1763,skillbasedata!A:B,2,TRUE))</f>
        <v/>
      </c>
      <c r="K1763" s="48">
        <f t="shared" si="383"/>
        <v>0</v>
      </c>
      <c r="L1763" s="4" t="str">
        <f>IF(AU1763=0,"",VLOOKUP(AU1763,skillbasedata!A:B,2,TRUE))</f>
        <v/>
      </c>
      <c r="M1763" s="48">
        <f t="shared" si="384"/>
        <v>0</v>
      </c>
      <c r="N1763" s="4" t="str">
        <f>IF(AV1763=0,"",VLOOKUP(AV1763,skillbasedata!A:B,2,TRUE))</f>
        <v/>
      </c>
      <c r="O1763" s="48">
        <f t="shared" si="385"/>
        <v>0</v>
      </c>
      <c r="P1763" s="4" t="str">
        <f>IF(AW1763=0,"",VLOOKUP(AW1763,skillbasedata!A:B,2,TRUE))</f>
        <v/>
      </c>
      <c r="Q1763" s="48">
        <f t="shared" si="386"/>
        <v>0</v>
      </c>
      <c r="R1763" s="4" t="str">
        <f>IF(AX1763=0,"",VLOOKUP(AX1763,skillbasedata!A:B,2,TRUE))</f>
        <v/>
      </c>
      <c r="S1763" s="48">
        <f t="shared" si="387"/>
        <v>0</v>
      </c>
      <c r="T1763" s="48">
        <f t="shared" si="388"/>
        <v>0</v>
      </c>
      <c r="U1763" s="48">
        <f t="shared" si="389"/>
        <v>0</v>
      </c>
      <c r="V1763" s="51">
        <f t="shared" si="390"/>
        <v>438</v>
      </c>
      <c r="W1763" s="26" t="s">
        <v>4083</v>
      </c>
      <c r="X1763" s="26">
        <v>1</v>
      </c>
      <c r="Y1763" s="26">
        <v>438</v>
      </c>
      <c r="Z1763" s="26">
        <v>3009203</v>
      </c>
      <c r="AA1763" s="26">
        <v>185</v>
      </c>
      <c r="AB1763" s="26">
        <v>8</v>
      </c>
      <c r="AC1763" s="26">
        <v>30000</v>
      </c>
      <c r="AD1763" s="26">
        <v>0</v>
      </c>
      <c r="AE1763" s="26">
        <v>2</v>
      </c>
      <c r="AF1763" s="26">
        <v>1</v>
      </c>
      <c r="AG1763" s="26">
        <v>1</v>
      </c>
      <c r="AH1763" s="26">
        <v>0</v>
      </c>
      <c r="AI1763" s="26">
        <v>0</v>
      </c>
      <c r="AJ1763" s="26">
        <v>0</v>
      </c>
      <c r="AK1763" s="26">
        <v>0</v>
      </c>
      <c r="AL1763" s="26">
        <v>0</v>
      </c>
      <c r="AM1763" s="26">
        <v>0</v>
      </c>
      <c r="AN1763" s="26">
        <v>13</v>
      </c>
      <c r="AO1763" s="26">
        <v>0</v>
      </c>
      <c r="AP1763" s="26">
        <v>0</v>
      </c>
      <c r="AQ1763" s="26">
        <v>0</v>
      </c>
      <c r="AR1763" s="26">
        <v>0</v>
      </c>
      <c r="AS1763" s="26">
        <v>0</v>
      </c>
      <c r="AT1763" s="26">
        <v>0</v>
      </c>
      <c r="AU1763" s="26">
        <v>0</v>
      </c>
      <c r="AV1763" s="26">
        <v>0</v>
      </c>
      <c r="AW1763" s="26">
        <v>0</v>
      </c>
      <c r="AX1763" s="26">
        <v>0</v>
      </c>
      <c r="AY1763" s="26">
        <v>0</v>
      </c>
      <c r="AZ1763" s="26">
        <v>0</v>
      </c>
      <c r="BA1763" s="26">
        <v>0</v>
      </c>
      <c r="BB1763" s="26">
        <v>0</v>
      </c>
      <c r="BC1763" s="26">
        <v>0</v>
      </c>
      <c r="BD1763" s="26" t="s">
        <v>2309</v>
      </c>
      <c r="BE1763" s="26">
        <v>0</v>
      </c>
      <c r="BF1763" s="26">
        <v>0</v>
      </c>
      <c r="BG1763" s="54" t="str">
        <f t="shared" si="391"/>
        <v>01B6</v>
      </c>
      <c r="BH1763" s="9"/>
      <c r="BI1763" s="9"/>
    </row>
    <row r="1764" ht="16.5" spans="1:61">
      <c r="A1764" s="4">
        <f t="shared" si="378"/>
        <v>3</v>
      </c>
      <c r="B1764" s="4" t="str">
        <f>IF(X1764=0,"",VLOOKUP(Y1764,seriesName!A:B,2,TRUE))</f>
        <v>薄暮</v>
      </c>
      <c r="C1764" s="4" t="str">
        <f>IF(A1764=1,VLOOKUP(V1764,Head!A:B,2,TRUE),IF(A1764=2,VLOOKUP(V1764,Chest!A:B,2,TRUE),IF(A1764=3,VLOOKUP(V1764,Arm!A:B,2,TRUE),IF(A1764=4,VLOOKUP(V1764,Waist!A:B,2,TRUE),IF(A1764=5,VLOOKUP(V1764,Leg!A:B,2,TRUE),"")))))</f>
        <v>薄暮腕甲</v>
      </c>
      <c r="D1764" s="44" t="str">
        <f>IF(X1764=1,VLOOKUP(AA1764,modelID!A:B,2,FALSE),"")</f>
        <v>pl367</v>
      </c>
      <c r="E1764" s="45">
        <f>IF(X1764=0,"",AH1764+VLOOKUP(AN1764,BuildupTable!L:O,4,FALSE))</f>
        <v>20</v>
      </c>
      <c r="F1764" s="1">
        <f t="shared" si="379"/>
        <v>0</v>
      </c>
      <c r="G1764" s="1">
        <f t="shared" si="380"/>
        <v>0</v>
      </c>
      <c r="H1764" s="1">
        <f t="shared" si="381"/>
        <v>0</v>
      </c>
      <c r="I1764" s="1">
        <f t="shared" si="382"/>
        <v>0</v>
      </c>
      <c r="J1764" s="4" t="str">
        <f>IF(AT1764=0,"",VLOOKUP(AT1764,skillbasedata!A:B,2,TRUE))</f>
        <v/>
      </c>
      <c r="K1764" s="48">
        <f t="shared" si="383"/>
        <v>0</v>
      </c>
      <c r="L1764" s="4" t="str">
        <f>IF(AU1764=0,"",VLOOKUP(AU1764,skillbasedata!A:B,2,TRUE))</f>
        <v/>
      </c>
      <c r="M1764" s="48">
        <f t="shared" si="384"/>
        <v>0</v>
      </c>
      <c r="N1764" s="4" t="str">
        <f>IF(AV1764=0,"",VLOOKUP(AV1764,skillbasedata!A:B,2,TRUE))</f>
        <v/>
      </c>
      <c r="O1764" s="48">
        <f t="shared" si="385"/>
        <v>0</v>
      </c>
      <c r="P1764" s="4" t="str">
        <f>IF(AW1764=0,"",VLOOKUP(AW1764,skillbasedata!A:B,2,TRUE))</f>
        <v/>
      </c>
      <c r="Q1764" s="48">
        <f t="shared" si="386"/>
        <v>0</v>
      </c>
      <c r="R1764" s="4" t="str">
        <f>IF(AX1764=0,"",VLOOKUP(AX1764,skillbasedata!A:B,2,TRUE))</f>
        <v/>
      </c>
      <c r="S1764" s="48">
        <f t="shared" si="387"/>
        <v>0</v>
      </c>
      <c r="T1764" s="48">
        <f t="shared" si="388"/>
        <v>0</v>
      </c>
      <c r="U1764" s="48">
        <f t="shared" si="389"/>
        <v>0</v>
      </c>
      <c r="V1764" s="51">
        <f t="shared" si="390"/>
        <v>438</v>
      </c>
      <c r="W1764" s="26" t="s">
        <v>4084</v>
      </c>
      <c r="X1764" s="26">
        <v>1</v>
      </c>
      <c r="Y1764" s="26">
        <v>438</v>
      </c>
      <c r="Z1764" s="26">
        <v>3009203</v>
      </c>
      <c r="AA1764" s="26">
        <v>185</v>
      </c>
      <c r="AB1764" s="26">
        <v>8</v>
      </c>
      <c r="AC1764" s="26">
        <v>30000</v>
      </c>
      <c r="AD1764" s="26">
        <v>0</v>
      </c>
      <c r="AE1764" s="26">
        <v>2</v>
      </c>
      <c r="AF1764" s="26">
        <v>1</v>
      </c>
      <c r="AG1764" s="26">
        <v>1</v>
      </c>
      <c r="AH1764" s="26">
        <v>0</v>
      </c>
      <c r="AI1764" s="26">
        <v>0</v>
      </c>
      <c r="AJ1764" s="26">
        <v>0</v>
      </c>
      <c r="AK1764" s="26">
        <v>0</v>
      </c>
      <c r="AL1764" s="26">
        <v>0</v>
      </c>
      <c r="AM1764" s="26">
        <v>0</v>
      </c>
      <c r="AN1764" s="26">
        <v>13</v>
      </c>
      <c r="AO1764" s="26">
        <v>0</v>
      </c>
      <c r="AP1764" s="26">
        <v>0</v>
      </c>
      <c r="AQ1764" s="26">
        <v>0</v>
      </c>
      <c r="AR1764" s="26">
        <v>0</v>
      </c>
      <c r="AS1764" s="26">
        <v>0</v>
      </c>
      <c r="AT1764" s="26">
        <v>0</v>
      </c>
      <c r="AU1764" s="26">
        <v>0</v>
      </c>
      <c r="AV1764" s="26">
        <v>0</v>
      </c>
      <c r="AW1764" s="26">
        <v>0</v>
      </c>
      <c r="AX1764" s="26">
        <v>0</v>
      </c>
      <c r="AY1764" s="26">
        <v>0</v>
      </c>
      <c r="AZ1764" s="26">
        <v>0</v>
      </c>
      <c r="BA1764" s="26">
        <v>0</v>
      </c>
      <c r="BB1764" s="26">
        <v>0</v>
      </c>
      <c r="BC1764" s="26">
        <v>0</v>
      </c>
      <c r="BD1764" s="26" t="s">
        <v>2309</v>
      </c>
      <c r="BE1764" s="26">
        <v>0</v>
      </c>
      <c r="BF1764" s="26">
        <v>0</v>
      </c>
      <c r="BG1764" s="54" t="str">
        <f t="shared" si="391"/>
        <v>01B6</v>
      </c>
      <c r="BH1764" s="9"/>
      <c r="BI1764" s="9"/>
    </row>
    <row r="1765" ht="16.5" spans="1:61">
      <c r="A1765" s="4">
        <f t="shared" si="378"/>
        <v>4</v>
      </c>
      <c r="B1765" s="4" t="str">
        <f>IF(X1765=0,"",VLOOKUP(Y1765,seriesName!A:B,2,TRUE))</f>
        <v>薄暮</v>
      </c>
      <c r="C1765" s="4" t="str">
        <f>IF(A1765=1,VLOOKUP(V1765,Head!A:B,2,TRUE),IF(A1765=2,VLOOKUP(V1765,Chest!A:B,2,TRUE),IF(A1765=3,VLOOKUP(V1765,Arm!A:B,2,TRUE),IF(A1765=4,VLOOKUP(V1765,Waist!A:B,2,TRUE),IF(A1765=5,VLOOKUP(V1765,Leg!A:B,2,TRUE),"")))))</f>
        <v>薄暮腰饰</v>
      </c>
      <c r="D1765" s="44" t="str">
        <f>IF(X1765=1,VLOOKUP(AA1765,modelID!A:B,2,FALSE),"")</f>
        <v>pl367</v>
      </c>
      <c r="E1765" s="45">
        <f>IF(X1765=0,"",AH1765+VLOOKUP(AN1765,BuildupTable!L:O,4,FALSE))</f>
        <v>20</v>
      </c>
      <c r="F1765" s="1">
        <f t="shared" si="379"/>
        <v>0</v>
      </c>
      <c r="G1765" s="1">
        <f t="shared" si="380"/>
        <v>0</v>
      </c>
      <c r="H1765" s="1">
        <f t="shared" si="381"/>
        <v>0</v>
      </c>
      <c r="I1765" s="1">
        <f t="shared" si="382"/>
        <v>0</v>
      </c>
      <c r="J1765" s="4" t="str">
        <f>IF(AT1765=0,"",VLOOKUP(AT1765,skillbasedata!A:B,2,TRUE))</f>
        <v/>
      </c>
      <c r="K1765" s="48">
        <f t="shared" si="383"/>
        <v>0</v>
      </c>
      <c r="L1765" s="4" t="str">
        <f>IF(AU1765=0,"",VLOOKUP(AU1765,skillbasedata!A:B,2,TRUE))</f>
        <v/>
      </c>
      <c r="M1765" s="48">
        <f t="shared" si="384"/>
        <v>0</v>
      </c>
      <c r="N1765" s="4" t="str">
        <f>IF(AV1765=0,"",VLOOKUP(AV1765,skillbasedata!A:B,2,TRUE))</f>
        <v/>
      </c>
      <c r="O1765" s="48">
        <f t="shared" si="385"/>
        <v>0</v>
      </c>
      <c r="P1765" s="4" t="str">
        <f>IF(AW1765=0,"",VLOOKUP(AW1765,skillbasedata!A:B,2,TRUE))</f>
        <v/>
      </c>
      <c r="Q1765" s="48">
        <f t="shared" si="386"/>
        <v>0</v>
      </c>
      <c r="R1765" s="4" t="str">
        <f>IF(AX1765=0,"",VLOOKUP(AX1765,skillbasedata!A:B,2,TRUE))</f>
        <v/>
      </c>
      <c r="S1765" s="48">
        <f t="shared" si="387"/>
        <v>0</v>
      </c>
      <c r="T1765" s="48">
        <f t="shared" si="388"/>
        <v>0</v>
      </c>
      <c r="U1765" s="48">
        <f t="shared" si="389"/>
        <v>0</v>
      </c>
      <c r="V1765" s="51">
        <f t="shared" si="390"/>
        <v>438</v>
      </c>
      <c r="W1765" s="26" t="s">
        <v>4085</v>
      </c>
      <c r="X1765" s="26">
        <v>1</v>
      </c>
      <c r="Y1765" s="26">
        <v>438</v>
      </c>
      <c r="Z1765" s="26">
        <v>3009203</v>
      </c>
      <c r="AA1765" s="26">
        <v>185</v>
      </c>
      <c r="AB1765" s="26">
        <v>8</v>
      </c>
      <c r="AC1765" s="26">
        <v>30000</v>
      </c>
      <c r="AD1765" s="26">
        <v>0</v>
      </c>
      <c r="AE1765" s="26">
        <v>2</v>
      </c>
      <c r="AF1765" s="26">
        <v>1</v>
      </c>
      <c r="AG1765" s="26">
        <v>1</v>
      </c>
      <c r="AH1765" s="26">
        <v>0</v>
      </c>
      <c r="AI1765" s="26">
        <v>0</v>
      </c>
      <c r="AJ1765" s="26">
        <v>0</v>
      </c>
      <c r="AK1765" s="26">
        <v>0</v>
      </c>
      <c r="AL1765" s="26">
        <v>0</v>
      </c>
      <c r="AM1765" s="26">
        <v>0</v>
      </c>
      <c r="AN1765" s="26">
        <v>13</v>
      </c>
      <c r="AO1765" s="26">
        <v>0</v>
      </c>
      <c r="AP1765" s="26">
        <v>0</v>
      </c>
      <c r="AQ1765" s="26">
        <v>0</v>
      </c>
      <c r="AR1765" s="26">
        <v>0</v>
      </c>
      <c r="AS1765" s="26">
        <v>0</v>
      </c>
      <c r="AT1765" s="26">
        <v>0</v>
      </c>
      <c r="AU1765" s="26">
        <v>0</v>
      </c>
      <c r="AV1765" s="26">
        <v>0</v>
      </c>
      <c r="AW1765" s="26">
        <v>0</v>
      </c>
      <c r="AX1765" s="26">
        <v>0</v>
      </c>
      <c r="AY1765" s="26">
        <v>0</v>
      </c>
      <c r="AZ1765" s="26">
        <v>0</v>
      </c>
      <c r="BA1765" s="26">
        <v>0</v>
      </c>
      <c r="BB1765" s="26">
        <v>0</v>
      </c>
      <c r="BC1765" s="26">
        <v>0</v>
      </c>
      <c r="BD1765" s="26" t="s">
        <v>2309</v>
      </c>
      <c r="BE1765" s="26">
        <v>0</v>
      </c>
      <c r="BF1765" s="26">
        <v>0</v>
      </c>
      <c r="BG1765" s="54" t="str">
        <f t="shared" si="391"/>
        <v>01B6</v>
      </c>
      <c r="BH1765" s="9"/>
      <c r="BI1765" s="9"/>
    </row>
    <row r="1766" ht="16.5" spans="1:61">
      <c r="A1766" s="4">
        <f t="shared" si="378"/>
        <v>5</v>
      </c>
      <c r="B1766" s="4" t="str">
        <f>IF(X1766=0,"",VLOOKUP(Y1766,seriesName!A:B,2,TRUE))</f>
        <v>薄暮</v>
      </c>
      <c r="C1766" s="4" t="str">
        <f>IF(A1766=1,VLOOKUP(V1766,Head!A:B,2,TRUE),IF(A1766=2,VLOOKUP(V1766,Chest!A:B,2,TRUE),IF(A1766=3,VLOOKUP(V1766,Arm!A:B,2,TRUE),IF(A1766=4,VLOOKUP(V1766,Waist!A:B,2,TRUE),IF(A1766=5,VLOOKUP(V1766,Leg!A:B,2,TRUE),"")))))</f>
        <v>薄暮鞋子</v>
      </c>
      <c r="D1766" s="44" t="str">
        <f>IF(X1766=1,VLOOKUP(AA1766,modelID!A:B,2,FALSE),"")</f>
        <v>pl367</v>
      </c>
      <c r="E1766" s="45">
        <f>IF(X1766=0,"",AH1766+VLOOKUP(AN1766,BuildupTable!L:O,4,FALSE))</f>
        <v>20</v>
      </c>
      <c r="F1766" s="1">
        <f t="shared" si="379"/>
        <v>0</v>
      </c>
      <c r="G1766" s="1">
        <f t="shared" si="380"/>
        <v>0</v>
      </c>
      <c r="H1766" s="1">
        <f t="shared" si="381"/>
        <v>0</v>
      </c>
      <c r="I1766" s="1">
        <f t="shared" si="382"/>
        <v>0</v>
      </c>
      <c r="J1766" s="4" t="str">
        <f>IF(AT1766=0,"",VLOOKUP(AT1766,skillbasedata!A:B,2,TRUE))</f>
        <v/>
      </c>
      <c r="K1766" s="48">
        <f t="shared" si="383"/>
        <v>0</v>
      </c>
      <c r="L1766" s="4" t="str">
        <f>IF(AU1766=0,"",VLOOKUP(AU1766,skillbasedata!A:B,2,TRUE))</f>
        <v/>
      </c>
      <c r="M1766" s="48">
        <f t="shared" si="384"/>
        <v>0</v>
      </c>
      <c r="N1766" s="4" t="str">
        <f>IF(AV1766=0,"",VLOOKUP(AV1766,skillbasedata!A:B,2,TRUE))</f>
        <v/>
      </c>
      <c r="O1766" s="48">
        <f t="shared" si="385"/>
        <v>0</v>
      </c>
      <c r="P1766" s="4" t="str">
        <f>IF(AW1766=0,"",VLOOKUP(AW1766,skillbasedata!A:B,2,TRUE))</f>
        <v/>
      </c>
      <c r="Q1766" s="48">
        <f t="shared" si="386"/>
        <v>0</v>
      </c>
      <c r="R1766" s="4" t="str">
        <f>IF(AX1766=0,"",VLOOKUP(AX1766,skillbasedata!A:B,2,TRUE))</f>
        <v/>
      </c>
      <c r="S1766" s="48">
        <f t="shared" si="387"/>
        <v>0</v>
      </c>
      <c r="T1766" s="48">
        <f t="shared" si="388"/>
        <v>0</v>
      </c>
      <c r="U1766" s="48">
        <f t="shared" si="389"/>
        <v>0</v>
      </c>
      <c r="V1766" s="51">
        <f t="shared" si="390"/>
        <v>438</v>
      </c>
      <c r="W1766" s="26" t="s">
        <v>4086</v>
      </c>
      <c r="X1766" s="26">
        <v>1</v>
      </c>
      <c r="Y1766" s="26">
        <v>438</v>
      </c>
      <c r="Z1766" s="26">
        <v>3009203</v>
      </c>
      <c r="AA1766" s="26">
        <v>185</v>
      </c>
      <c r="AB1766" s="26">
        <v>8</v>
      </c>
      <c r="AC1766" s="26">
        <v>30000</v>
      </c>
      <c r="AD1766" s="26">
        <v>0</v>
      </c>
      <c r="AE1766" s="26">
        <v>2</v>
      </c>
      <c r="AF1766" s="26">
        <v>1</v>
      </c>
      <c r="AG1766" s="26">
        <v>1</v>
      </c>
      <c r="AH1766" s="26">
        <v>0</v>
      </c>
      <c r="AI1766" s="26">
        <v>0</v>
      </c>
      <c r="AJ1766" s="26">
        <v>0</v>
      </c>
      <c r="AK1766" s="26">
        <v>0</v>
      </c>
      <c r="AL1766" s="26">
        <v>0</v>
      </c>
      <c r="AM1766" s="26">
        <v>0</v>
      </c>
      <c r="AN1766" s="26">
        <v>13</v>
      </c>
      <c r="AO1766" s="26">
        <v>0</v>
      </c>
      <c r="AP1766" s="26">
        <v>0</v>
      </c>
      <c r="AQ1766" s="26">
        <v>0</v>
      </c>
      <c r="AR1766" s="26">
        <v>0</v>
      </c>
      <c r="AS1766" s="26">
        <v>0</v>
      </c>
      <c r="AT1766" s="26">
        <v>0</v>
      </c>
      <c r="AU1766" s="26">
        <v>0</v>
      </c>
      <c r="AV1766" s="26">
        <v>0</v>
      </c>
      <c r="AW1766" s="26">
        <v>0</v>
      </c>
      <c r="AX1766" s="26">
        <v>0</v>
      </c>
      <c r="AY1766" s="26">
        <v>0</v>
      </c>
      <c r="AZ1766" s="26">
        <v>0</v>
      </c>
      <c r="BA1766" s="26">
        <v>0</v>
      </c>
      <c r="BB1766" s="26">
        <v>0</v>
      </c>
      <c r="BC1766" s="26">
        <v>0</v>
      </c>
      <c r="BD1766" s="26" t="s">
        <v>2309</v>
      </c>
      <c r="BE1766" s="26">
        <v>0</v>
      </c>
      <c r="BF1766" s="26">
        <v>0</v>
      </c>
      <c r="BG1766" s="54" t="str">
        <f t="shared" si="391"/>
        <v>01B6</v>
      </c>
      <c r="BH1766" s="9"/>
      <c r="BI1766" s="9"/>
    </row>
    <row r="1767" ht="16.5" spans="1:61">
      <c r="A1767" s="4">
        <f t="shared" si="378"/>
        <v>1</v>
      </c>
      <c r="B1767" s="4" t="str">
        <f>IF(X1767=0,"",VLOOKUP(Y1767,seriesName!A:B,2,TRUE))</f>
        <v>雪崩</v>
      </c>
      <c r="C1767" s="4" t="str">
        <f>IF(A1767=1,VLOOKUP(V1767,Head!A:B,2,TRUE),IF(A1767=2,VLOOKUP(V1767,Chest!A:B,2,TRUE),IF(A1767=3,VLOOKUP(V1767,Arm!A:B,2,TRUE),IF(A1767=4,VLOOKUP(V1767,Waist!A:B,2,TRUE),IF(A1767=5,VLOOKUP(V1767,Leg!A:B,2,TRUE),"")))))</f>
        <v>雪崩头盔</v>
      </c>
      <c r="D1767" s="44" t="str">
        <f>IF(X1767=1,VLOOKUP(AA1767,modelID!A:B,2,FALSE),"")</f>
        <v>pl422</v>
      </c>
      <c r="E1767" s="45">
        <f>IF(X1767=0,"",AH1767+VLOOKUP(AN1767,BuildupTable!L:O,4,FALSE))</f>
        <v>179</v>
      </c>
      <c r="F1767" s="1">
        <f t="shared" si="379"/>
        <v>1</v>
      </c>
      <c r="G1767" s="1">
        <f t="shared" si="380"/>
        <v>0</v>
      </c>
      <c r="H1767" s="1">
        <f t="shared" si="381"/>
        <v>1</v>
      </c>
      <c r="I1767" s="1">
        <f t="shared" si="382"/>
        <v>0</v>
      </c>
      <c r="J1767" s="4" t="str">
        <f>IF(AT1767=0,"",VLOOKUP(AT1767,skillbasedata!A:B,2,TRUE))</f>
        <v>打磨术【锐】</v>
      </c>
      <c r="K1767" s="48">
        <f t="shared" si="383"/>
        <v>3</v>
      </c>
      <c r="L1767" s="4" t="str">
        <f>IF(AU1767=0,"",VLOOKUP(AU1767,skillbasedata!A:B,2,TRUE))</f>
        <v>刚刃打磨</v>
      </c>
      <c r="M1767" s="48">
        <f t="shared" si="384"/>
        <v>1</v>
      </c>
      <c r="N1767" s="4" t="str">
        <f>IF(AV1767=0,"",VLOOKUP(AV1767,skillbasedata!A:B,2,TRUE))</f>
        <v>装填扩充</v>
      </c>
      <c r="O1767" s="48">
        <f t="shared" si="385"/>
        <v>3</v>
      </c>
      <c r="P1767" s="4" t="str">
        <f>IF(AW1767=0,"",VLOOKUP(AW1767,skillbasedata!A:B,2,TRUE))</f>
        <v/>
      </c>
      <c r="Q1767" s="48">
        <f t="shared" si="386"/>
        <v>0</v>
      </c>
      <c r="R1767" s="4" t="str">
        <f>IF(AX1767=0,"",VLOOKUP(AX1767,skillbasedata!A:B,2,TRUE))</f>
        <v/>
      </c>
      <c r="S1767" s="48">
        <f t="shared" si="387"/>
        <v>0</v>
      </c>
      <c r="T1767" s="48">
        <f t="shared" si="388"/>
        <v>6</v>
      </c>
      <c r="U1767" s="48">
        <f t="shared" si="389"/>
        <v>10</v>
      </c>
      <c r="V1767" s="51">
        <f t="shared" si="390"/>
        <v>498</v>
      </c>
      <c r="W1767" s="26" t="s">
        <v>4087</v>
      </c>
      <c r="X1767" s="26">
        <v>1</v>
      </c>
      <c r="Y1767" s="26">
        <v>498</v>
      </c>
      <c r="Z1767" s="26">
        <v>19401</v>
      </c>
      <c r="AA1767" s="26">
        <v>240</v>
      </c>
      <c r="AB1767" s="26">
        <v>9</v>
      </c>
      <c r="AC1767" s="26">
        <v>30000</v>
      </c>
      <c r="AD1767" s="26">
        <v>0</v>
      </c>
      <c r="AE1767" s="26">
        <v>2</v>
      </c>
      <c r="AF1767" s="26">
        <v>1</v>
      </c>
      <c r="AG1767" s="26">
        <v>1</v>
      </c>
      <c r="AH1767" s="26">
        <v>123</v>
      </c>
      <c r="AI1767" s="26">
        <v>-3</v>
      </c>
      <c r="AJ1767" s="26">
        <v>2</v>
      </c>
      <c r="AK1767" s="26">
        <v>4</v>
      </c>
      <c r="AL1767" s="26">
        <v>-1</v>
      </c>
      <c r="AM1767" s="26">
        <v>-1</v>
      </c>
      <c r="AN1767" s="26">
        <v>29</v>
      </c>
      <c r="AO1767" s="26">
        <v>0</v>
      </c>
      <c r="AP1767" s="26">
        <v>1</v>
      </c>
      <c r="AQ1767" s="26">
        <v>0</v>
      </c>
      <c r="AR1767" s="26">
        <v>1</v>
      </c>
      <c r="AS1767" s="26">
        <v>0</v>
      </c>
      <c r="AT1767" s="26">
        <v>127</v>
      </c>
      <c r="AU1767" s="26">
        <v>25</v>
      </c>
      <c r="AV1767" s="26">
        <v>51</v>
      </c>
      <c r="AW1767" s="26">
        <v>0</v>
      </c>
      <c r="AX1767" s="26">
        <v>0</v>
      </c>
      <c r="AY1767" s="26">
        <v>3</v>
      </c>
      <c r="AZ1767" s="26">
        <v>1</v>
      </c>
      <c r="BA1767" s="26">
        <v>3</v>
      </c>
      <c r="BB1767" s="26">
        <v>0</v>
      </c>
      <c r="BC1767" s="26">
        <v>0</v>
      </c>
      <c r="BD1767" s="26" t="s">
        <v>2309</v>
      </c>
      <c r="BE1767" s="26">
        <v>6</v>
      </c>
      <c r="BF1767" s="26">
        <v>10</v>
      </c>
      <c r="BG1767" s="54" t="str">
        <f t="shared" si="391"/>
        <v>01F2</v>
      </c>
      <c r="BH1767" s="9"/>
      <c r="BI1767" s="9"/>
    </row>
    <row r="1768" ht="16.5" spans="1:61">
      <c r="A1768" s="4">
        <f t="shared" si="378"/>
        <v>2</v>
      </c>
      <c r="B1768" s="4" t="str">
        <f>IF(X1768=0,"",VLOOKUP(Y1768,seriesName!A:B,2,TRUE))</f>
        <v>雪崩</v>
      </c>
      <c r="C1768" s="4" t="str">
        <f>IF(A1768=1,VLOOKUP(V1768,Head!A:B,2,TRUE),IF(A1768=2,VLOOKUP(V1768,Chest!A:B,2,TRUE),IF(A1768=3,VLOOKUP(V1768,Arm!A:B,2,TRUE),IF(A1768=4,VLOOKUP(V1768,Waist!A:B,2,TRUE),IF(A1768=5,VLOOKUP(V1768,Leg!A:B,2,TRUE),"")))))</f>
        <v>雪崩铠甲</v>
      </c>
      <c r="D1768" s="44" t="str">
        <f>IF(X1768=1,VLOOKUP(AA1768,modelID!A:B,2,FALSE),"")</f>
        <v>pl422</v>
      </c>
      <c r="E1768" s="45">
        <f>IF(X1768=0,"",AH1768+VLOOKUP(AN1768,BuildupTable!L:O,4,FALSE))</f>
        <v>179</v>
      </c>
      <c r="F1768" s="1">
        <f t="shared" si="379"/>
        <v>1</v>
      </c>
      <c r="G1768" s="1">
        <f t="shared" si="380"/>
        <v>1</v>
      </c>
      <c r="H1768" s="1">
        <f t="shared" si="381"/>
        <v>0</v>
      </c>
      <c r="I1768" s="1">
        <f t="shared" si="382"/>
        <v>1</v>
      </c>
      <c r="J1768" s="4" t="str">
        <f>IF(AT1768=0,"",VLOOKUP(AT1768,skillbasedata!A:B,2,TRUE))</f>
        <v>寒气炼成</v>
      </c>
      <c r="K1768" s="48">
        <f t="shared" si="383"/>
        <v>1</v>
      </c>
      <c r="L1768" s="4" t="str">
        <f>IF(AU1768=0,"",VLOOKUP(AU1768,skillbasedata!A:B,2,TRUE))</f>
        <v>纳刀术</v>
      </c>
      <c r="M1768" s="48">
        <f t="shared" si="384"/>
        <v>3</v>
      </c>
      <c r="N1768" s="4" t="str">
        <f>IF(AV1768=0,"",VLOOKUP(AV1768,skillbasedata!A:B,2,TRUE))</f>
        <v/>
      </c>
      <c r="O1768" s="48">
        <f t="shared" si="385"/>
        <v>0</v>
      </c>
      <c r="P1768" s="4" t="str">
        <f>IF(AW1768=0,"",VLOOKUP(AW1768,skillbasedata!A:B,2,TRUE))</f>
        <v/>
      </c>
      <c r="Q1768" s="48">
        <f t="shared" si="386"/>
        <v>0</v>
      </c>
      <c r="R1768" s="4" t="str">
        <f>IF(AX1768=0,"",VLOOKUP(AX1768,skillbasedata!A:B,2,TRUE))</f>
        <v/>
      </c>
      <c r="S1768" s="48">
        <f t="shared" si="387"/>
        <v>0</v>
      </c>
      <c r="T1768" s="48">
        <f t="shared" si="388"/>
        <v>6</v>
      </c>
      <c r="U1768" s="48">
        <f t="shared" si="389"/>
        <v>10</v>
      </c>
      <c r="V1768" s="51">
        <f t="shared" si="390"/>
        <v>498</v>
      </c>
      <c r="W1768" s="26" t="s">
        <v>4088</v>
      </c>
      <c r="X1768" s="26">
        <v>1</v>
      </c>
      <c r="Y1768" s="26">
        <v>498</v>
      </c>
      <c r="Z1768" s="26">
        <v>19401</v>
      </c>
      <c r="AA1768" s="26">
        <v>240</v>
      </c>
      <c r="AB1768" s="26">
        <v>9</v>
      </c>
      <c r="AC1768" s="26">
        <v>30000</v>
      </c>
      <c r="AD1768" s="26">
        <v>0</v>
      </c>
      <c r="AE1768" s="26">
        <v>2</v>
      </c>
      <c r="AF1768" s="26">
        <v>1</v>
      </c>
      <c r="AG1768" s="26">
        <v>1</v>
      </c>
      <c r="AH1768" s="26">
        <v>123</v>
      </c>
      <c r="AI1768" s="26">
        <v>-3</v>
      </c>
      <c r="AJ1768" s="26">
        <v>2</v>
      </c>
      <c r="AK1768" s="26">
        <v>4</v>
      </c>
      <c r="AL1768" s="26">
        <v>-1</v>
      </c>
      <c r="AM1768" s="26">
        <v>-1</v>
      </c>
      <c r="AN1768" s="26">
        <v>29</v>
      </c>
      <c r="AO1768" s="26">
        <v>0</v>
      </c>
      <c r="AP1768" s="26">
        <v>1</v>
      </c>
      <c r="AQ1768" s="26">
        <v>1</v>
      </c>
      <c r="AR1768" s="26">
        <v>0</v>
      </c>
      <c r="AS1768" s="26">
        <v>1</v>
      </c>
      <c r="AT1768" s="26">
        <v>140</v>
      </c>
      <c r="AU1768" s="26">
        <v>40</v>
      </c>
      <c r="AV1768" s="26">
        <v>0</v>
      </c>
      <c r="AW1768" s="26">
        <v>0</v>
      </c>
      <c r="AX1768" s="26">
        <v>0</v>
      </c>
      <c r="AY1768" s="26">
        <v>1</v>
      </c>
      <c r="AZ1768" s="26">
        <v>3</v>
      </c>
      <c r="BA1768" s="26">
        <v>0</v>
      </c>
      <c r="BB1768" s="26">
        <v>0</v>
      </c>
      <c r="BC1768" s="26">
        <v>0</v>
      </c>
      <c r="BD1768" s="26" t="s">
        <v>2309</v>
      </c>
      <c r="BE1768" s="26">
        <v>6</v>
      </c>
      <c r="BF1768" s="26">
        <v>10</v>
      </c>
      <c r="BG1768" s="54" t="str">
        <f t="shared" si="391"/>
        <v>01F2</v>
      </c>
      <c r="BH1768" s="9"/>
      <c r="BI1768" s="9"/>
    </row>
    <row r="1769" ht="16.5" spans="1:61">
      <c r="A1769" s="4">
        <f t="shared" si="378"/>
        <v>3</v>
      </c>
      <c r="B1769" s="4" t="str">
        <f>IF(X1769=0,"",VLOOKUP(Y1769,seriesName!A:B,2,TRUE))</f>
        <v>雪崩</v>
      </c>
      <c r="C1769" s="4" t="str">
        <f>IF(A1769=1,VLOOKUP(V1769,Head!A:B,2,TRUE),IF(A1769=2,VLOOKUP(V1769,Chest!A:B,2,TRUE),IF(A1769=3,VLOOKUP(V1769,Arm!A:B,2,TRUE),IF(A1769=4,VLOOKUP(V1769,Waist!A:B,2,TRUE),IF(A1769=5,VLOOKUP(V1769,Leg!A:B,2,TRUE),"")))))</f>
        <v>雪崩腕甲</v>
      </c>
      <c r="D1769" s="44" t="str">
        <f>IF(X1769=1,VLOOKUP(AA1769,modelID!A:B,2,FALSE),"")</f>
        <v>pl422</v>
      </c>
      <c r="E1769" s="45">
        <f>IF(X1769=0,"",AH1769+VLOOKUP(AN1769,BuildupTable!L:O,4,FALSE))</f>
        <v>179</v>
      </c>
      <c r="F1769" s="1">
        <f t="shared" si="379"/>
        <v>1</v>
      </c>
      <c r="G1769" s="1">
        <f t="shared" si="380"/>
        <v>1</v>
      </c>
      <c r="H1769" s="1">
        <f t="shared" si="381"/>
        <v>1</v>
      </c>
      <c r="I1769" s="1">
        <f t="shared" si="382"/>
        <v>0</v>
      </c>
      <c r="J1769" s="4" t="str">
        <f>IF(AT1769=0,"",VLOOKUP(AT1769,skillbasedata!A:B,2,TRUE))</f>
        <v>寒气炼成</v>
      </c>
      <c r="K1769" s="48">
        <f t="shared" si="383"/>
        <v>1</v>
      </c>
      <c r="L1769" s="4" t="str">
        <f>IF(AU1769=0,"",VLOOKUP(AU1769,skillbasedata!A:B,2,TRUE))</f>
        <v>拔刀术【技】</v>
      </c>
      <c r="M1769" s="48">
        <f t="shared" si="384"/>
        <v>3</v>
      </c>
      <c r="N1769" s="4" t="str">
        <f>IF(AV1769=0,"",VLOOKUP(AV1769,skillbasedata!A:B,2,TRUE))</f>
        <v/>
      </c>
      <c r="O1769" s="48">
        <f t="shared" si="385"/>
        <v>0</v>
      </c>
      <c r="P1769" s="4" t="str">
        <f>IF(AW1769=0,"",VLOOKUP(AW1769,skillbasedata!A:B,2,TRUE))</f>
        <v/>
      </c>
      <c r="Q1769" s="48">
        <f t="shared" si="386"/>
        <v>0</v>
      </c>
      <c r="R1769" s="4" t="str">
        <f>IF(AX1769=0,"",VLOOKUP(AX1769,skillbasedata!A:B,2,TRUE))</f>
        <v/>
      </c>
      <c r="S1769" s="48">
        <f t="shared" si="387"/>
        <v>0</v>
      </c>
      <c r="T1769" s="48">
        <f t="shared" si="388"/>
        <v>6</v>
      </c>
      <c r="U1769" s="48">
        <f t="shared" si="389"/>
        <v>10</v>
      </c>
      <c r="V1769" s="51">
        <f t="shared" si="390"/>
        <v>498</v>
      </c>
      <c r="W1769" s="26" t="s">
        <v>4089</v>
      </c>
      <c r="X1769" s="26">
        <v>1</v>
      </c>
      <c r="Y1769" s="26">
        <v>498</v>
      </c>
      <c r="Z1769" s="26">
        <v>19401</v>
      </c>
      <c r="AA1769" s="26">
        <v>240</v>
      </c>
      <c r="AB1769" s="26">
        <v>9</v>
      </c>
      <c r="AC1769" s="26">
        <v>30000</v>
      </c>
      <c r="AD1769" s="26">
        <v>0</v>
      </c>
      <c r="AE1769" s="26">
        <v>2</v>
      </c>
      <c r="AF1769" s="26">
        <v>1</v>
      </c>
      <c r="AG1769" s="26">
        <v>1</v>
      </c>
      <c r="AH1769" s="26">
        <v>123</v>
      </c>
      <c r="AI1769" s="26">
        <v>-3</v>
      </c>
      <c r="AJ1769" s="26">
        <v>2</v>
      </c>
      <c r="AK1769" s="26">
        <v>4</v>
      </c>
      <c r="AL1769" s="26">
        <v>-1</v>
      </c>
      <c r="AM1769" s="26">
        <v>-1</v>
      </c>
      <c r="AN1769" s="26">
        <v>29</v>
      </c>
      <c r="AO1769" s="26">
        <v>0</v>
      </c>
      <c r="AP1769" s="26">
        <v>1</v>
      </c>
      <c r="AQ1769" s="26">
        <v>1</v>
      </c>
      <c r="AR1769" s="26">
        <v>1</v>
      </c>
      <c r="AS1769" s="26">
        <v>0</v>
      </c>
      <c r="AT1769" s="26">
        <v>140</v>
      </c>
      <c r="AU1769" s="26">
        <v>38</v>
      </c>
      <c r="AV1769" s="26">
        <v>0</v>
      </c>
      <c r="AW1769" s="26">
        <v>0</v>
      </c>
      <c r="AX1769" s="26">
        <v>0</v>
      </c>
      <c r="AY1769" s="26">
        <v>1</v>
      </c>
      <c r="AZ1769" s="26">
        <v>3</v>
      </c>
      <c r="BA1769" s="26">
        <v>0</v>
      </c>
      <c r="BB1769" s="26">
        <v>0</v>
      </c>
      <c r="BC1769" s="26">
        <v>0</v>
      </c>
      <c r="BD1769" s="26" t="s">
        <v>2309</v>
      </c>
      <c r="BE1769" s="26">
        <v>6</v>
      </c>
      <c r="BF1769" s="26">
        <v>10</v>
      </c>
      <c r="BG1769" s="54" t="str">
        <f t="shared" si="391"/>
        <v>01F2</v>
      </c>
      <c r="BH1769" s="9"/>
      <c r="BI1769" s="9"/>
    </row>
    <row r="1770" ht="16.5" spans="1:61">
      <c r="A1770" s="4">
        <f t="shared" si="378"/>
        <v>4</v>
      </c>
      <c r="B1770" s="4" t="str">
        <f>IF(X1770=0,"",VLOOKUP(Y1770,seriesName!A:B,2,TRUE))</f>
        <v>雪崩</v>
      </c>
      <c r="C1770" s="4" t="str">
        <f>IF(A1770=1,VLOOKUP(V1770,Head!A:B,2,TRUE),IF(A1770=2,VLOOKUP(V1770,Chest!A:B,2,TRUE),IF(A1770=3,VLOOKUP(V1770,Arm!A:B,2,TRUE),IF(A1770=4,VLOOKUP(V1770,Waist!A:B,2,TRUE),IF(A1770=5,VLOOKUP(V1770,Leg!A:B,2,TRUE),"")))))</f>
        <v>雪崩腰甲</v>
      </c>
      <c r="D1770" s="44" t="str">
        <f>IF(X1770=1,VLOOKUP(AA1770,modelID!A:B,2,FALSE),"")</f>
        <v>pl422</v>
      </c>
      <c r="E1770" s="45">
        <f>IF(X1770=0,"",AH1770+VLOOKUP(AN1770,BuildupTable!L:O,4,FALSE))</f>
        <v>179</v>
      </c>
      <c r="F1770" s="1">
        <f t="shared" si="379"/>
        <v>0</v>
      </c>
      <c r="G1770" s="1">
        <f t="shared" si="380"/>
        <v>1</v>
      </c>
      <c r="H1770" s="1">
        <f t="shared" si="381"/>
        <v>2</v>
      </c>
      <c r="I1770" s="1">
        <f t="shared" si="382"/>
        <v>0</v>
      </c>
      <c r="J1770" s="4" t="str">
        <f>IF(AT1770=0,"",VLOOKUP(AT1770,skillbasedata!A:B,2,TRUE))</f>
        <v>寒气炼成</v>
      </c>
      <c r="K1770" s="48">
        <f t="shared" si="383"/>
        <v>1</v>
      </c>
      <c r="L1770" s="4" t="str">
        <f>IF(AU1770=0,"",VLOOKUP(AU1770,skillbasedata!A:B,2,TRUE))</f>
        <v>集中</v>
      </c>
      <c r="M1770" s="48">
        <f t="shared" si="384"/>
        <v>3</v>
      </c>
      <c r="N1770" s="4" t="str">
        <f>IF(AV1770=0,"",VLOOKUP(AV1770,skillbasedata!A:B,2,TRUE))</f>
        <v/>
      </c>
      <c r="O1770" s="48">
        <f t="shared" si="385"/>
        <v>0</v>
      </c>
      <c r="P1770" s="4" t="str">
        <f>IF(AW1770=0,"",VLOOKUP(AW1770,skillbasedata!A:B,2,TRUE))</f>
        <v/>
      </c>
      <c r="Q1770" s="48">
        <f t="shared" si="386"/>
        <v>0</v>
      </c>
      <c r="R1770" s="4" t="str">
        <f>IF(AX1770=0,"",VLOOKUP(AX1770,skillbasedata!A:B,2,TRUE))</f>
        <v/>
      </c>
      <c r="S1770" s="48">
        <f t="shared" si="387"/>
        <v>0</v>
      </c>
      <c r="T1770" s="48">
        <f t="shared" si="388"/>
        <v>6</v>
      </c>
      <c r="U1770" s="48">
        <f t="shared" si="389"/>
        <v>10</v>
      </c>
      <c r="V1770" s="51">
        <f t="shared" si="390"/>
        <v>498</v>
      </c>
      <c r="W1770" s="26" t="s">
        <v>4090</v>
      </c>
      <c r="X1770" s="26">
        <v>1</v>
      </c>
      <c r="Y1770" s="26">
        <v>498</v>
      </c>
      <c r="Z1770" s="26">
        <v>19401</v>
      </c>
      <c r="AA1770" s="26">
        <v>240</v>
      </c>
      <c r="AB1770" s="26">
        <v>9</v>
      </c>
      <c r="AC1770" s="26">
        <v>30000</v>
      </c>
      <c r="AD1770" s="26">
        <v>0</v>
      </c>
      <c r="AE1770" s="26">
        <v>2</v>
      </c>
      <c r="AF1770" s="26">
        <v>1</v>
      </c>
      <c r="AG1770" s="26">
        <v>1</v>
      </c>
      <c r="AH1770" s="26">
        <v>123</v>
      </c>
      <c r="AI1770" s="26">
        <v>-3</v>
      </c>
      <c r="AJ1770" s="26">
        <v>2</v>
      </c>
      <c r="AK1770" s="26">
        <v>4</v>
      </c>
      <c r="AL1770" s="26">
        <v>-1</v>
      </c>
      <c r="AM1770" s="26">
        <v>-1</v>
      </c>
      <c r="AN1770" s="26">
        <v>29</v>
      </c>
      <c r="AO1770" s="26">
        <v>0</v>
      </c>
      <c r="AP1770" s="26">
        <v>0</v>
      </c>
      <c r="AQ1770" s="26">
        <v>1</v>
      </c>
      <c r="AR1770" s="26">
        <v>2</v>
      </c>
      <c r="AS1770" s="26">
        <v>0</v>
      </c>
      <c r="AT1770" s="26">
        <v>140</v>
      </c>
      <c r="AU1770" s="26">
        <v>30</v>
      </c>
      <c r="AV1770" s="26">
        <v>0</v>
      </c>
      <c r="AW1770" s="26">
        <v>0</v>
      </c>
      <c r="AX1770" s="26">
        <v>0</v>
      </c>
      <c r="AY1770" s="26">
        <v>1</v>
      </c>
      <c r="AZ1770" s="26">
        <v>3</v>
      </c>
      <c r="BA1770" s="26">
        <v>0</v>
      </c>
      <c r="BB1770" s="26">
        <v>0</v>
      </c>
      <c r="BC1770" s="26">
        <v>0</v>
      </c>
      <c r="BD1770" s="26" t="s">
        <v>2309</v>
      </c>
      <c r="BE1770" s="26">
        <v>6</v>
      </c>
      <c r="BF1770" s="26">
        <v>10</v>
      </c>
      <c r="BG1770" s="54" t="str">
        <f t="shared" si="391"/>
        <v>01F2</v>
      </c>
      <c r="BH1770" s="9"/>
      <c r="BI1770" s="9"/>
    </row>
    <row r="1771" ht="16.5" spans="1:61">
      <c r="A1771" s="4">
        <f t="shared" si="378"/>
        <v>5</v>
      </c>
      <c r="B1771" s="4" t="str">
        <f>IF(X1771=0,"",VLOOKUP(Y1771,seriesName!A:B,2,TRUE))</f>
        <v>雪崩</v>
      </c>
      <c r="C1771" s="4" t="str">
        <f>IF(A1771=1,VLOOKUP(V1771,Head!A:B,2,TRUE),IF(A1771=2,VLOOKUP(V1771,Chest!A:B,2,TRUE),IF(A1771=3,VLOOKUP(V1771,Arm!A:B,2,TRUE),IF(A1771=4,VLOOKUP(V1771,Waist!A:B,2,TRUE),IF(A1771=5,VLOOKUP(V1771,Leg!A:B,2,TRUE),"")))))</f>
        <v>雪崩护腿</v>
      </c>
      <c r="D1771" s="44" t="str">
        <f>IF(X1771=1,VLOOKUP(AA1771,modelID!A:B,2,FALSE),"")</f>
        <v>pl422</v>
      </c>
      <c r="E1771" s="45">
        <f>IF(X1771=0,"",AH1771+VLOOKUP(AN1771,BuildupTable!L:O,4,FALSE))</f>
        <v>179</v>
      </c>
      <c r="F1771" s="1">
        <f t="shared" si="379"/>
        <v>1</v>
      </c>
      <c r="G1771" s="1">
        <f t="shared" si="380"/>
        <v>0</v>
      </c>
      <c r="H1771" s="1">
        <f t="shared" si="381"/>
        <v>0</v>
      </c>
      <c r="I1771" s="1">
        <f t="shared" si="382"/>
        <v>1</v>
      </c>
      <c r="J1771" s="4" t="str">
        <f>IF(AT1771=0,"",VLOOKUP(AT1771,skillbasedata!A:B,2,TRUE))</f>
        <v>冰属性攻击强化</v>
      </c>
      <c r="K1771" s="48">
        <f t="shared" si="383"/>
        <v>5</v>
      </c>
      <c r="L1771" s="4" t="str">
        <f>IF(AU1771=0,"",VLOOKUP(AU1771,skillbasedata!A:B,2,TRUE))</f>
        <v>会心击【属性】</v>
      </c>
      <c r="M1771" s="48">
        <f t="shared" si="384"/>
        <v>3</v>
      </c>
      <c r="N1771" s="4" t="str">
        <f>IF(AV1771=0,"",VLOOKUP(AV1771,skillbasedata!A:B,2,TRUE))</f>
        <v>弱点特效【属性】</v>
      </c>
      <c r="O1771" s="48">
        <f t="shared" si="385"/>
        <v>1</v>
      </c>
      <c r="P1771" s="4" t="str">
        <f>IF(AW1771=0,"",VLOOKUP(AW1771,skillbasedata!A:B,2,TRUE))</f>
        <v/>
      </c>
      <c r="Q1771" s="48">
        <f t="shared" si="386"/>
        <v>0</v>
      </c>
      <c r="R1771" s="4" t="str">
        <f>IF(AX1771=0,"",VLOOKUP(AX1771,skillbasedata!A:B,2,TRUE))</f>
        <v/>
      </c>
      <c r="S1771" s="48">
        <f t="shared" si="387"/>
        <v>0</v>
      </c>
      <c r="T1771" s="48">
        <f t="shared" si="388"/>
        <v>6</v>
      </c>
      <c r="U1771" s="48">
        <f t="shared" si="389"/>
        <v>10</v>
      </c>
      <c r="V1771" s="51">
        <f t="shared" si="390"/>
        <v>498</v>
      </c>
      <c r="W1771" s="26" t="s">
        <v>4091</v>
      </c>
      <c r="X1771" s="26">
        <v>1</v>
      </c>
      <c r="Y1771" s="26">
        <v>498</v>
      </c>
      <c r="Z1771" s="26">
        <v>19401</v>
      </c>
      <c r="AA1771" s="26">
        <v>240</v>
      </c>
      <c r="AB1771" s="26">
        <v>9</v>
      </c>
      <c r="AC1771" s="26">
        <v>30000</v>
      </c>
      <c r="AD1771" s="26">
        <v>0</v>
      </c>
      <c r="AE1771" s="26">
        <v>2</v>
      </c>
      <c r="AF1771" s="26">
        <v>1</v>
      </c>
      <c r="AG1771" s="26">
        <v>1</v>
      </c>
      <c r="AH1771" s="26">
        <v>123</v>
      </c>
      <c r="AI1771" s="26">
        <v>-3</v>
      </c>
      <c r="AJ1771" s="26">
        <v>2</v>
      </c>
      <c r="AK1771" s="26">
        <v>4</v>
      </c>
      <c r="AL1771" s="26">
        <v>-1</v>
      </c>
      <c r="AM1771" s="26">
        <v>-1</v>
      </c>
      <c r="AN1771" s="26">
        <v>29</v>
      </c>
      <c r="AO1771" s="26">
        <v>0</v>
      </c>
      <c r="AP1771" s="26">
        <v>1</v>
      </c>
      <c r="AQ1771" s="26">
        <v>0</v>
      </c>
      <c r="AR1771" s="26">
        <v>0</v>
      </c>
      <c r="AS1771" s="26">
        <v>1</v>
      </c>
      <c r="AT1771" s="26">
        <v>15</v>
      </c>
      <c r="AU1771" s="26">
        <v>11</v>
      </c>
      <c r="AV1771" s="26">
        <v>130</v>
      </c>
      <c r="AW1771" s="26">
        <v>0</v>
      </c>
      <c r="AX1771" s="26">
        <v>0</v>
      </c>
      <c r="AY1771" s="26">
        <v>5</v>
      </c>
      <c r="AZ1771" s="26">
        <v>3</v>
      </c>
      <c r="BA1771" s="26">
        <v>1</v>
      </c>
      <c r="BB1771" s="26">
        <v>0</v>
      </c>
      <c r="BC1771" s="26">
        <v>0</v>
      </c>
      <c r="BD1771" s="26" t="s">
        <v>2309</v>
      </c>
      <c r="BE1771" s="26">
        <v>6</v>
      </c>
      <c r="BF1771" s="26">
        <v>10</v>
      </c>
      <c r="BG1771" s="54" t="str">
        <f t="shared" si="391"/>
        <v>01F2</v>
      </c>
      <c r="BH1771" s="9"/>
      <c r="BI1771" s="9"/>
    </row>
    <row r="1772" ht="16.5" spans="1:61">
      <c r="A1772" s="4">
        <f t="shared" si="378"/>
        <v>1</v>
      </c>
      <c r="B1772" s="4" t="str">
        <f>IF(X1772=0,"",VLOOKUP(Y1772,seriesName!A:B,2,TRUE))</f>
        <v>赫耀・历</v>
      </c>
      <c r="C1772" s="4" t="str">
        <f>IF(A1772=1,VLOOKUP(V1772,Head!A:B,2,TRUE),IF(A1772=2,VLOOKUP(V1772,Chest!A:B,2,TRUE),IF(A1772=3,VLOOKUP(V1772,Arm!A:B,2,TRUE),IF(A1772=4,VLOOKUP(V1772,Waist!A:B,2,TRUE),IF(A1772=5,VLOOKUP(V1772,Leg!A:B,2,TRUE),"")))))</f>
        <v>赫耀头盔・历</v>
      </c>
      <c r="D1772" s="44" t="str">
        <f>IF(X1772=1,VLOOKUP(AA1772,modelID!A:B,2,FALSE),"")</f>
        <v>pl418</v>
      </c>
      <c r="E1772" s="45">
        <f>IF(X1772=0,"",AH1772+VLOOKUP(AN1772,BuildupTable!L:O,4,FALSE))</f>
        <v>177</v>
      </c>
      <c r="F1772" s="1">
        <f t="shared" si="379"/>
        <v>0</v>
      </c>
      <c r="G1772" s="1">
        <f t="shared" si="380"/>
        <v>1</v>
      </c>
      <c r="H1772" s="1">
        <f t="shared" si="381"/>
        <v>0</v>
      </c>
      <c r="I1772" s="1">
        <f t="shared" si="382"/>
        <v>1</v>
      </c>
      <c r="J1772" s="4" t="str">
        <f>IF(AT1772=0,"",VLOOKUP(AT1772,skillbasedata!A:B,2,TRUE))</f>
        <v>龙气转换</v>
      </c>
      <c r="K1772" s="48">
        <f t="shared" si="383"/>
        <v>1</v>
      </c>
      <c r="L1772" s="4" t="str">
        <f>IF(AU1772=0,"",VLOOKUP(AU1772,skillbasedata!A:B,2,TRUE))</f>
        <v>力量解放</v>
      </c>
      <c r="M1772" s="48">
        <f t="shared" si="384"/>
        <v>2</v>
      </c>
      <c r="N1772" s="4" t="str">
        <f>IF(AV1772=0,"",VLOOKUP(AV1772,skillbasedata!A:B,2,TRUE))</f>
        <v>攻击</v>
      </c>
      <c r="O1772" s="48">
        <f t="shared" si="385"/>
        <v>1</v>
      </c>
      <c r="P1772" s="4" t="str">
        <f>IF(AW1772=0,"",VLOOKUP(AW1772,skillbasedata!A:B,2,TRUE))</f>
        <v/>
      </c>
      <c r="Q1772" s="48">
        <f t="shared" si="386"/>
        <v>0</v>
      </c>
      <c r="R1772" s="4" t="str">
        <f>IF(AX1772=0,"",VLOOKUP(AX1772,skillbasedata!A:B,2,TRUE))</f>
        <v/>
      </c>
      <c r="S1772" s="48">
        <f t="shared" si="387"/>
        <v>0</v>
      </c>
      <c r="T1772" s="48">
        <f t="shared" si="388"/>
        <v>6</v>
      </c>
      <c r="U1772" s="48">
        <f t="shared" si="389"/>
        <v>10</v>
      </c>
      <c r="V1772" s="51">
        <f t="shared" si="390"/>
        <v>499</v>
      </c>
      <c r="W1772" s="26" t="s">
        <v>4092</v>
      </c>
      <c r="X1772" s="26">
        <v>1</v>
      </c>
      <c r="Y1772" s="26">
        <v>499</v>
      </c>
      <c r="Z1772" s="26">
        <v>20401</v>
      </c>
      <c r="AA1772" s="26">
        <v>236</v>
      </c>
      <c r="AB1772" s="26">
        <v>9</v>
      </c>
      <c r="AC1772" s="26">
        <v>30000</v>
      </c>
      <c r="AD1772" s="26">
        <v>0</v>
      </c>
      <c r="AE1772" s="26">
        <v>2</v>
      </c>
      <c r="AF1772" s="26">
        <v>1</v>
      </c>
      <c r="AG1772" s="26">
        <v>1</v>
      </c>
      <c r="AH1772" s="26">
        <v>121</v>
      </c>
      <c r="AI1772" s="26">
        <v>-2</v>
      </c>
      <c r="AJ1772" s="26">
        <v>-2</v>
      </c>
      <c r="AK1772" s="26">
        <v>-2</v>
      </c>
      <c r="AL1772" s="26">
        <v>-2</v>
      </c>
      <c r="AM1772" s="26">
        <v>3</v>
      </c>
      <c r="AN1772" s="26">
        <v>29</v>
      </c>
      <c r="AO1772" s="26">
        <v>0</v>
      </c>
      <c r="AP1772" s="26">
        <v>0</v>
      </c>
      <c r="AQ1772" s="26">
        <v>1</v>
      </c>
      <c r="AR1772" s="26">
        <v>0</v>
      </c>
      <c r="AS1772" s="26">
        <v>1</v>
      </c>
      <c r="AT1772" s="26">
        <v>141</v>
      </c>
      <c r="AU1772" s="26">
        <v>9</v>
      </c>
      <c r="AV1772" s="26">
        <v>1</v>
      </c>
      <c r="AW1772" s="26">
        <v>0</v>
      </c>
      <c r="AX1772" s="26">
        <v>0</v>
      </c>
      <c r="AY1772" s="26">
        <v>1</v>
      </c>
      <c r="AZ1772" s="26">
        <v>2</v>
      </c>
      <c r="BA1772" s="26">
        <v>1</v>
      </c>
      <c r="BB1772" s="26">
        <v>0</v>
      </c>
      <c r="BC1772" s="26">
        <v>0</v>
      </c>
      <c r="BD1772" s="26" t="s">
        <v>2309</v>
      </c>
      <c r="BE1772" s="26">
        <v>6</v>
      </c>
      <c r="BF1772" s="26">
        <v>10</v>
      </c>
      <c r="BG1772" s="54" t="str">
        <f t="shared" si="391"/>
        <v>01F3</v>
      </c>
      <c r="BH1772" s="9"/>
      <c r="BI1772" s="9"/>
    </row>
    <row r="1773" ht="16.5" spans="1:61">
      <c r="A1773" s="4">
        <f t="shared" si="378"/>
        <v>2</v>
      </c>
      <c r="B1773" s="4" t="str">
        <f>IF(X1773=0,"",VLOOKUP(Y1773,seriesName!A:B,2,TRUE))</f>
        <v>赫耀・历</v>
      </c>
      <c r="C1773" s="4" t="str">
        <f>IF(A1773=1,VLOOKUP(V1773,Head!A:B,2,TRUE),IF(A1773=2,VLOOKUP(V1773,Chest!A:B,2,TRUE),IF(A1773=3,VLOOKUP(V1773,Arm!A:B,2,TRUE),IF(A1773=4,VLOOKUP(V1773,Waist!A:B,2,TRUE),IF(A1773=5,VLOOKUP(V1773,Leg!A:B,2,TRUE),"")))))</f>
        <v>赫耀铠甲・历</v>
      </c>
      <c r="D1773" s="44" t="str">
        <f>IF(X1773=1,VLOOKUP(AA1773,modelID!A:B,2,FALSE),"")</f>
        <v>pl418</v>
      </c>
      <c r="E1773" s="45">
        <f>IF(X1773=0,"",AH1773+VLOOKUP(AN1773,BuildupTable!L:O,4,FALSE))</f>
        <v>177</v>
      </c>
      <c r="F1773" s="1">
        <f t="shared" si="379"/>
        <v>0</v>
      </c>
      <c r="G1773" s="1">
        <f t="shared" si="380"/>
        <v>0</v>
      </c>
      <c r="H1773" s="1">
        <f t="shared" si="381"/>
        <v>0</v>
      </c>
      <c r="I1773" s="1">
        <f t="shared" si="382"/>
        <v>2</v>
      </c>
      <c r="J1773" s="4" t="str">
        <f>IF(AT1773=0,"",VLOOKUP(AT1773,skillbasedata!A:B,2,TRUE))</f>
        <v>龙气转换</v>
      </c>
      <c r="K1773" s="48">
        <f t="shared" si="383"/>
        <v>1</v>
      </c>
      <c r="L1773" s="4" t="str">
        <f>IF(AU1773=0,"",VLOOKUP(AU1773,skillbasedata!A:B,2,TRUE))</f>
        <v>龙耐性</v>
      </c>
      <c r="M1773" s="48">
        <f t="shared" si="384"/>
        <v>3</v>
      </c>
      <c r="N1773" s="4" t="str">
        <f>IF(AV1773=0,"",VLOOKUP(AV1773,skillbasedata!A:B,2,TRUE))</f>
        <v>攻击</v>
      </c>
      <c r="O1773" s="48">
        <f t="shared" si="385"/>
        <v>1</v>
      </c>
      <c r="P1773" s="4" t="str">
        <f>IF(AW1773=0,"",VLOOKUP(AW1773,skillbasedata!A:B,2,TRUE))</f>
        <v/>
      </c>
      <c r="Q1773" s="48">
        <f t="shared" si="386"/>
        <v>0</v>
      </c>
      <c r="R1773" s="4" t="str">
        <f>IF(AX1773=0,"",VLOOKUP(AX1773,skillbasedata!A:B,2,TRUE))</f>
        <v/>
      </c>
      <c r="S1773" s="48">
        <f t="shared" si="387"/>
        <v>0</v>
      </c>
      <c r="T1773" s="48">
        <f t="shared" si="388"/>
        <v>6</v>
      </c>
      <c r="U1773" s="48">
        <f t="shared" si="389"/>
        <v>10</v>
      </c>
      <c r="V1773" s="51">
        <f t="shared" si="390"/>
        <v>499</v>
      </c>
      <c r="W1773" s="26" t="s">
        <v>4093</v>
      </c>
      <c r="X1773" s="26">
        <v>1</v>
      </c>
      <c r="Y1773" s="26">
        <v>499</v>
      </c>
      <c r="Z1773" s="26">
        <v>20401</v>
      </c>
      <c r="AA1773" s="26">
        <v>236</v>
      </c>
      <c r="AB1773" s="26">
        <v>9</v>
      </c>
      <c r="AC1773" s="26">
        <v>30000</v>
      </c>
      <c r="AD1773" s="26">
        <v>0</v>
      </c>
      <c r="AE1773" s="26">
        <v>2</v>
      </c>
      <c r="AF1773" s="26">
        <v>1</v>
      </c>
      <c r="AG1773" s="26">
        <v>1</v>
      </c>
      <c r="AH1773" s="26">
        <v>121</v>
      </c>
      <c r="AI1773" s="26">
        <v>-2</v>
      </c>
      <c r="AJ1773" s="26">
        <v>-2</v>
      </c>
      <c r="AK1773" s="26">
        <v>-2</v>
      </c>
      <c r="AL1773" s="26">
        <v>-2</v>
      </c>
      <c r="AM1773" s="26">
        <v>3</v>
      </c>
      <c r="AN1773" s="26">
        <v>29</v>
      </c>
      <c r="AO1773" s="26">
        <v>0</v>
      </c>
      <c r="AP1773" s="26">
        <v>0</v>
      </c>
      <c r="AQ1773" s="26">
        <v>0</v>
      </c>
      <c r="AR1773" s="26">
        <v>0</v>
      </c>
      <c r="AS1773" s="26">
        <v>2</v>
      </c>
      <c r="AT1773" s="26">
        <v>141</v>
      </c>
      <c r="AU1773" s="26">
        <v>71</v>
      </c>
      <c r="AV1773" s="26">
        <v>1</v>
      </c>
      <c r="AW1773" s="26">
        <v>0</v>
      </c>
      <c r="AX1773" s="26">
        <v>0</v>
      </c>
      <c r="AY1773" s="26">
        <v>1</v>
      </c>
      <c r="AZ1773" s="26">
        <v>3</v>
      </c>
      <c r="BA1773" s="26">
        <v>1</v>
      </c>
      <c r="BB1773" s="26">
        <v>0</v>
      </c>
      <c r="BC1773" s="26">
        <v>0</v>
      </c>
      <c r="BD1773" s="26" t="s">
        <v>2309</v>
      </c>
      <c r="BE1773" s="26">
        <v>6</v>
      </c>
      <c r="BF1773" s="26">
        <v>10</v>
      </c>
      <c r="BG1773" s="54" t="str">
        <f t="shared" si="391"/>
        <v>01F3</v>
      </c>
      <c r="BH1773" s="9"/>
      <c r="BI1773" s="9"/>
    </row>
    <row r="1774" ht="16.5" spans="1:61">
      <c r="A1774" s="4">
        <f t="shared" si="378"/>
        <v>3</v>
      </c>
      <c r="B1774" s="4" t="str">
        <f>IF(X1774=0,"",VLOOKUP(Y1774,seriesName!A:B,2,TRUE))</f>
        <v>赫耀・历</v>
      </c>
      <c r="C1774" s="4" t="str">
        <f>IF(A1774=1,VLOOKUP(V1774,Head!A:B,2,TRUE),IF(A1774=2,VLOOKUP(V1774,Chest!A:B,2,TRUE),IF(A1774=3,VLOOKUP(V1774,Arm!A:B,2,TRUE),IF(A1774=4,VLOOKUP(V1774,Waist!A:B,2,TRUE),IF(A1774=5,VLOOKUP(V1774,Leg!A:B,2,TRUE),"")))))</f>
        <v>赫耀腕甲・历</v>
      </c>
      <c r="D1774" s="44" t="str">
        <f>IF(X1774=1,VLOOKUP(AA1774,modelID!A:B,2,FALSE),"")</f>
        <v>pl418</v>
      </c>
      <c r="E1774" s="45">
        <f>IF(X1774=0,"",AH1774+VLOOKUP(AN1774,BuildupTable!L:O,4,FALSE))</f>
        <v>177</v>
      </c>
      <c r="F1774" s="1">
        <f t="shared" si="379"/>
        <v>2</v>
      </c>
      <c r="G1774" s="1">
        <f t="shared" si="380"/>
        <v>0</v>
      </c>
      <c r="H1774" s="1">
        <f t="shared" si="381"/>
        <v>0</v>
      </c>
      <c r="I1774" s="1">
        <f t="shared" si="382"/>
        <v>1</v>
      </c>
      <c r="J1774" s="4" t="str">
        <f>IF(AT1774=0,"",VLOOKUP(AT1774,skillbasedata!A:B,2,TRUE))</f>
        <v>超会心</v>
      </c>
      <c r="K1774" s="48">
        <f t="shared" si="383"/>
        <v>2</v>
      </c>
      <c r="L1774" s="4" t="str">
        <f>IF(AU1774=0,"",VLOOKUP(AU1774,skillbasedata!A:B,2,TRUE))</f>
        <v>力量解放</v>
      </c>
      <c r="M1774" s="48">
        <f t="shared" si="384"/>
        <v>2</v>
      </c>
      <c r="N1774" s="4" t="str">
        <f>IF(AV1774=0,"",VLOOKUP(AV1774,skillbasedata!A:B,2,TRUE))</f>
        <v>攻击</v>
      </c>
      <c r="O1774" s="48">
        <f t="shared" si="385"/>
        <v>1</v>
      </c>
      <c r="P1774" s="4" t="str">
        <f>IF(AW1774=0,"",VLOOKUP(AW1774,skillbasedata!A:B,2,TRUE))</f>
        <v/>
      </c>
      <c r="Q1774" s="48">
        <f t="shared" si="386"/>
        <v>0</v>
      </c>
      <c r="R1774" s="4" t="str">
        <f>IF(AX1774=0,"",VLOOKUP(AX1774,skillbasedata!A:B,2,TRUE))</f>
        <v/>
      </c>
      <c r="S1774" s="48">
        <f t="shared" si="387"/>
        <v>0</v>
      </c>
      <c r="T1774" s="48">
        <f t="shared" si="388"/>
        <v>6</v>
      </c>
      <c r="U1774" s="48">
        <f t="shared" si="389"/>
        <v>10</v>
      </c>
      <c r="V1774" s="51">
        <f t="shared" si="390"/>
        <v>499</v>
      </c>
      <c r="W1774" s="26" t="s">
        <v>4094</v>
      </c>
      <c r="X1774" s="26">
        <v>1</v>
      </c>
      <c r="Y1774" s="26">
        <v>499</v>
      </c>
      <c r="Z1774" s="26">
        <v>20401</v>
      </c>
      <c r="AA1774" s="26">
        <v>236</v>
      </c>
      <c r="AB1774" s="26">
        <v>9</v>
      </c>
      <c r="AC1774" s="26">
        <v>30000</v>
      </c>
      <c r="AD1774" s="26">
        <v>0</v>
      </c>
      <c r="AE1774" s="26">
        <v>2</v>
      </c>
      <c r="AF1774" s="26">
        <v>1</v>
      </c>
      <c r="AG1774" s="26">
        <v>1</v>
      </c>
      <c r="AH1774" s="26">
        <v>121</v>
      </c>
      <c r="AI1774" s="26">
        <v>-2</v>
      </c>
      <c r="AJ1774" s="26">
        <v>-2</v>
      </c>
      <c r="AK1774" s="26">
        <v>-2</v>
      </c>
      <c r="AL1774" s="26">
        <v>-2</v>
      </c>
      <c r="AM1774" s="26">
        <v>3</v>
      </c>
      <c r="AN1774" s="26">
        <v>29</v>
      </c>
      <c r="AO1774" s="26">
        <v>0</v>
      </c>
      <c r="AP1774" s="26">
        <v>2</v>
      </c>
      <c r="AQ1774" s="26">
        <v>0</v>
      </c>
      <c r="AR1774" s="26">
        <v>0</v>
      </c>
      <c r="AS1774" s="26">
        <v>1</v>
      </c>
      <c r="AT1774" s="26">
        <v>7</v>
      </c>
      <c r="AU1774" s="26">
        <v>9</v>
      </c>
      <c r="AV1774" s="26">
        <v>1</v>
      </c>
      <c r="AW1774" s="26">
        <v>0</v>
      </c>
      <c r="AX1774" s="26">
        <v>0</v>
      </c>
      <c r="AY1774" s="26">
        <v>2</v>
      </c>
      <c r="AZ1774" s="26">
        <v>2</v>
      </c>
      <c r="BA1774" s="26">
        <v>1</v>
      </c>
      <c r="BB1774" s="26">
        <v>0</v>
      </c>
      <c r="BC1774" s="26">
        <v>0</v>
      </c>
      <c r="BD1774" s="26" t="s">
        <v>2309</v>
      </c>
      <c r="BE1774" s="26">
        <v>6</v>
      </c>
      <c r="BF1774" s="26">
        <v>10</v>
      </c>
      <c r="BG1774" s="54" t="str">
        <f t="shared" si="391"/>
        <v>01F3</v>
      </c>
      <c r="BH1774" s="9"/>
      <c r="BI1774" s="9"/>
    </row>
    <row r="1775" ht="16.5" spans="1:61">
      <c r="A1775" s="4">
        <f t="shared" si="378"/>
        <v>4</v>
      </c>
      <c r="B1775" s="4" t="str">
        <f>IF(X1775=0,"",VLOOKUP(Y1775,seriesName!A:B,2,TRUE))</f>
        <v>赫耀・历</v>
      </c>
      <c r="C1775" s="4" t="str">
        <f>IF(A1775=1,VLOOKUP(V1775,Head!A:B,2,TRUE),IF(A1775=2,VLOOKUP(V1775,Chest!A:B,2,TRUE),IF(A1775=3,VLOOKUP(V1775,Arm!A:B,2,TRUE),IF(A1775=4,VLOOKUP(V1775,Waist!A:B,2,TRUE),IF(A1775=5,VLOOKUP(V1775,Leg!A:B,2,TRUE),"")))))</f>
        <v>赫耀腰甲・历</v>
      </c>
      <c r="D1775" s="44" t="str">
        <f>IF(X1775=1,VLOOKUP(AA1775,modelID!A:B,2,FALSE),"")</f>
        <v>pl418</v>
      </c>
      <c r="E1775" s="45">
        <f>IF(X1775=0,"",AH1775+VLOOKUP(AN1775,BuildupTable!L:O,4,FALSE))</f>
        <v>177</v>
      </c>
      <c r="F1775" s="1">
        <f t="shared" si="379"/>
        <v>2</v>
      </c>
      <c r="G1775" s="1">
        <f t="shared" si="380"/>
        <v>0</v>
      </c>
      <c r="H1775" s="1">
        <f t="shared" si="381"/>
        <v>0</v>
      </c>
      <c r="I1775" s="1">
        <f t="shared" si="382"/>
        <v>1</v>
      </c>
      <c r="J1775" s="4" t="str">
        <f>IF(AT1775=0,"",VLOOKUP(AT1775,skillbasedata!A:B,2,TRUE))</f>
        <v>龙气转换</v>
      </c>
      <c r="K1775" s="48">
        <f t="shared" si="383"/>
        <v>1</v>
      </c>
      <c r="L1775" s="4" t="str">
        <f>IF(AU1775=0,"",VLOOKUP(AU1775,skillbasedata!A:B,2,TRUE))</f>
        <v>耐力急速回复</v>
      </c>
      <c r="M1775" s="48">
        <f t="shared" si="384"/>
        <v>3</v>
      </c>
      <c r="N1775" s="4" t="str">
        <f>IF(AV1775=0,"",VLOOKUP(AV1775,skillbasedata!A:B,2,TRUE))</f>
        <v>攻击</v>
      </c>
      <c r="O1775" s="48">
        <f t="shared" si="385"/>
        <v>1</v>
      </c>
      <c r="P1775" s="4" t="str">
        <f>IF(AW1775=0,"",VLOOKUP(AW1775,skillbasedata!A:B,2,TRUE))</f>
        <v/>
      </c>
      <c r="Q1775" s="48">
        <f t="shared" si="386"/>
        <v>0</v>
      </c>
      <c r="R1775" s="4" t="str">
        <f>IF(AX1775=0,"",VLOOKUP(AX1775,skillbasedata!A:B,2,TRUE))</f>
        <v/>
      </c>
      <c r="S1775" s="48">
        <f t="shared" si="387"/>
        <v>0</v>
      </c>
      <c r="T1775" s="48">
        <f t="shared" si="388"/>
        <v>6</v>
      </c>
      <c r="U1775" s="48">
        <f t="shared" si="389"/>
        <v>10</v>
      </c>
      <c r="V1775" s="51">
        <f t="shared" si="390"/>
        <v>499</v>
      </c>
      <c r="W1775" s="26" t="s">
        <v>4095</v>
      </c>
      <c r="X1775" s="26">
        <v>1</v>
      </c>
      <c r="Y1775" s="26">
        <v>499</v>
      </c>
      <c r="Z1775" s="26">
        <v>20401</v>
      </c>
      <c r="AA1775" s="26">
        <v>236</v>
      </c>
      <c r="AB1775" s="26">
        <v>9</v>
      </c>
      <c r="AC1775" s="26">
        <v>30000</v>
      </c>
      <c r="AD1775" s="26">
        <v>0</v>
      </c>
      <c r="AE1775" s="26">
        <v>2</v>
      </c>
      <c r="AF1775" s="26">
        <v>1</v>
      </c>
      <c r="AG1775" s="26">
        <v>1</v>
      </c>
      <c r="AH1775" s="26">
        <v>121</v>
      </c>
      <c r="AI1775" s="26">
        <v>-2</v>
      </c>
      <c r="AJ1775" s="26">
        <v>-2</v>
      </c>
      <c r="AK1775" s="26">
        <v>-2</v>
      </c>
      <c r="AL1775" s="26">
        <v>-2</v>
      </c>
      <c r="AM1775" s="26">
        <v>3</v>
      </c>
      <c r="AN1775" s="26">
        <v>29</v>
      </c>
      <c r="AO1775" s="26">
        <v>0</v>
      </c>
      <c r="AP1775" s="26">
        <v>2</v>
      </c>
      <c r="AQ1775" s="26">
        <v>0</v>
      </c>
      <c r="AR1775" s="26">
        <v>0</v>
      </c>
      <c r="AS1775" s="26">
        <v>1</v>
      </c>
      <c r="AT1775" s="26">
        <v>141</v>
      </c>
      <c r="AU1775" s="26">
        <v>34</v>
      </c>
      <c r="AV1775" s="26">
        <v>1</v>
      </c>
      <c r="AW1775" s="26">
        <v>0</v>
      </c>
      <c r="AX1775" s="26">
        <v>0</v>
      </c>
      <c r="AY1775" s="26">
        <v>1</v>
      </c>
      <c r="AZ1775" s="26">
        <v>3</v>
      </c>
      <c r="BA1775" s="26">
        <v>1</v>
      </c>
      <c r="BB1775" s="26">
        <v>0</v>
      </c>
      <c r="BC1775" s="26">
        <v>0</v>
      </c>
      <c r="BD1775" s="26" t="s">
        <v>2309</v>
      </c>
      <c r="BE1775" s="26">
        <v>6</v>
      </c>
      <c r="BF1775" s="26">
        <v>10</v>
      </c>
      <c r="BG1775" s="54" t="str">
        <f t="shared" si="391"/>
        <v>01F3</v>
      </c>
      <c r="BH1775" s="9"/>
      <c r="BI1775" s="9"/>
    </row>
    <row r="1776" ht="16.5" spans="1:61">
      <c r="A1776" s="4">
        <f t="shared" si="378"/>
        <v>5</v>
      </c>
      <c r="B1776" s="4" t="str">
        <f>IF(X1776=0,"",VLOOKUP(Y1776,seriesName!A:B,2,TRUE))</f>
        <v>赫耀・历</v>
      </c>
      <c r="C1776" s="4" t="str">
        <f>IF(A1776=1,VLOOKUP(V1776,Head!A:B,2,TRUE),IF(A1776=2,VLOOKUP(V1776,Chest!A:B,2,TRUE),IF(A1776=3,VLOOKUP(V1776,Arm!A:B,2,TRUE),IF(A1776=4,VLOOKUP(V1776,Waist!A:B,2,TRUE),IF(A1776=5,VLOOKUP(V1776,Leg!A:B,2,TRUE),"")))))</f>
        <v>赫耀护腿・历</v>
      </c>
      <c r="D1776" s="44" t="str">
        <f>IF(X1776=1,VLOOKUP(AA1776,modelID!A:B,2,FALSE),"")</f>
        <v>pl418</v>
      </c>
      <c r="E1776" s="45">
        <f>IF(X1776=0,"",AH1776+VLOOKUP(AN1776,BuildupTable!L:O,4,FALSE))</f>
        <v>177</v>
      </c>
      <c r="F1776" s="1">
        <f t="shared" si="379"/>
        <v>0</v>
      </c>
      <c r="G1776" s="1">
        <f t="shared" si="380"/>
        <v>0</v>
      </c>
      <c r="H1776" s="1">
        <f t="shared" si="381"/>
        <v>1</v>
      </c>
      <c r="I1776" s="1">
        <f t="shared" si="382"/>
        <v>1</v>
      </c>
      <c r="J1776" s="4" t="str">
        <f>IF(AT1776=0,"",VLOOKUP(AT1776,skillbasedata!A:B,2,TRUE))</f>
        <v>超会心</v>
      </c>
      <c r="K1776" s="48">
        <f t="shared" si="383"/>
        <v>1</v>
      </c>
      <c r="L1776" s="4" t="str">
        <f>IF(AU1776=0,"",VLOOKUP(AU1776,skillbasedata!A:B,2,TRUE))</f>
        <v>昏厥耐性</v>
      </c>
      <c r="M1776" s="48">
        <f t="shared" si="384"/>
        <v>3</v>
      </c>
      <c r="N1776" s="4" t="str">
        <f>IF(AV1776=0,"",VLOOKUP(AV1776,skillbasedata!A:B,2,TRUE))</f>
        <v>攻击</v>
      </c>
      <c r="O1776" s="48">
        <f t="shared" si="385"/>
        <v>2</v>
      </c>
      <c r="P1776" s="4" t="str">
        <f>IF(AW1776=0,"",VLOOKUP(AW1776,skillbasedata!A:B,2,TRUE))</f>
        <v/>
      </c>
      <c r="Q1776" s="48">
        <f t="shared" si="386"/>
        <v>0</v>
      </c>
      <c r="R1776" s="4" t="str">
        <f>IF(AX1776=0,"",VLOOKUP(AX1776,skillbasedata!A:B,2,TRUE))</f>
        <v/>
      </c>
      <c r="S1776" s="48">
        <f t="shared" si="387"/>
        <v>0</v>
      </c>
      <c r="T1776" s="48">
        <f t="shared" si="388"/>
        <v>6</v>
      </c>
      <c r="U1776" s="48">
        <f t="shared" si="389"/>
        <v>10</v>
      </c>
      <c r="V1776" s="51">
        <f t="shared" si="390"/>
        <v>499</v>
      </c>
      <c r="W1776" s="26" t="s">
        <v>4096</v>
      </c>
      <c r="X1776" s="26">
        <v>1</v>
      </c>
      <c r="Y1776" s="26">
        <v>499</v>
      </c>
      <c r="Z1776" s="26">
        <v>20401</v>
      </c>
      <c r="AA1776" s="26">
        <v>236</v>
      </c>
      <c r="AB1776" s="26">
        <v>9</v>
      </c>
      <c r="AC1776" s="26">
        <v>30000</v>
      </c>
      <c r="AD1776" s="26">
        <v>0</v>
      </c>
      <c r="AE1776" s="26">
        <v>2</v>
      </c>
      <c r="AF1776" s="26">
        <v>1</v>
      </c>
      <c r="AG1776" s="26">
        <v>1</v>
      </c>
      <c r="AH1776" s="26">
        <v>121</v>
      </c>
      <c r="AI1776" s="26">
        <v>-2</v>
      </c>
      <c r="AJ1776" s="26">
        <v>-2</v>
      </c>
      <c r="AK1776" s="26">
        <v>-2</v>
      </c>
      <c r="AL1776" s="26">
        <v>-2</v>
      </c>
      <c r="AM1776" s="26">
        <v>3</v>
      </c>
      <c r="AN1776" s="26">
        <v>29</v>
      </c>
      <c r="AO1776" s="26">
        <v>0</v>
      </c>
      <c r="AP1776" s="26">
        <v>0</v>
      </c>
      <c r="AQ1776" s="26">
        <v>0</v>
      </c>
      <c r="AR1776" s="26">
        <v>1</v>
      </c>
      <c r="AS1776" s="26">
        <v>1</v>
      </c>
      <c r="AT1776" s="26">
        <v>7</v>
      </c>
      <c r="AU1776" s="26">
        <v>76</v>
      </c>
      <c r="AV1776" s="26">
        <v>1</v>
      </c>
      <c r="AW1776" s="26">
        <v>0</v>
      </c>
      <c r="AX1776" s="26">
        <v>0</v>
      </c>
      <c r="AY1776" s="26">
        <v>1</v>
      </c>
      <c r="AZ1776" s="26">
        <v>3</v>
      </c>
      <c r="BA1776" s="26">
        <v>2</v>
      </c>
      <c r="BB1776" s="26">
        <v>0</v>
      </c>
      <c r="BC1776" s="26">
        <v>0</v>
      </c>
      <c r="BD1776" s="26" t="s">
        <v>2309</v>
      </c>
      <c r="BE1776" s="26">
        <v>6</v>
      </c>
      <c r="BF1776" s="26">
        <v>10</v>
      </c>
      <c r="BG1776" s="54" t="str">
        <f t="shared" si="391"/>
        <v>01F3</v>
      </c>
      <c r="BH1776" s="9"/>
      <c r="BI1776" s="9"/>
    </row>
    <row r="1777" ht="16.5" spans="1:61">
      <c r="A1777" s="4">
        <f t="shared" si="378"/>
        <v>1</v>
      </c>
      <c r="B1777" s="4" t="str">
        <f>IF(X1777=0,"",VLOOKUP(Y1777,seriesName!A:B,2,TRUE))</f>
        <v>白色福木兔耳套</v>
      </c>
      <c r="C1777" s="4" t="str">
        <f>IF(A1777=1,VLOOKUP(V1777,Head!A:B,2,TRUE),IF(A1777=2,VLOOKUP(V1777,Chest!A:B,2,TRUE),IF(A1777=3,VLOOKUP(V1777,Arm!A:B,2,TRUE),IF(A1777=4,VLOOKUP(V1777,Waist!A:B,2,TRUE),IF(A1777=5,VLOOKUP(V1777,Leg!A:B,2,TRUE),"")))))</f>
        <v>白色福木兔耳套</v>
      </c>
      <c r="D1777" s="44" t="str">
        <f>IF(X1777=1,VLOOKUP(AA1777,modelID!A:B,2,FALSE),"")</f>
        <v>pl403</v>
      </c>
      <c r="E1777" s="45">
        <f>IF(X1777=0,"",AH1777+VLOOKUP(AN1777,BuildupTable!L:O,4,FALSE))</f>
        <v>20</v>
      </c>
      <c r="F1777" s="1">
        <f t="shared" si="379"/>
        <v>0</v>
      </c>
      <c r="G1777" s="1">
        <f t="shared" si="380"/>
        <v>0</v>
      </c>
      <c r="H1777" s="1">
        <f t="shared" si="381"/>
        <v>0</v>
      </c>
      <c r="I1777" s="1">
        <f t="shared" si="382"/>
        <v>0</v>
      </c>
      <c r="J1777" s="4" t="str">
        <f>IF(AT1777=0,"",VLOOKUP(AT1777,skillbasedata!A:B,2,TRUE))</f>
        <v/>
      </c>
      <c r="K1777" s="48">
        <f t="shared" si="383"/>
        <v>0</v>
      </c>
      <c r="L1777" s="4" t="str">
        <f>IF(AU1777=0,"",VLOOKUP(AU1777,skillbasedata!A:B,2,TRUE))</f>
        <v/>
      </c>
      <c r="M1777" s="48">
        <f t="shared" si="384"/>
        <v>0</v>
      </c>
      <c r="N1777" s="4" t="str">
        <f>IF(AV1777=0,"",VLOOKUP(AV1777,skillbasedata!A:B,2,TRUE))</f>
        <v/>
      </c>
      <c r="O1777" s="48">
        <f t="shared" si="385"/>
        <v>0</v>
      </c>
      <c r="P1777" s="4" t="str">
        <f>IF(AW1777=0,"",VLOOKUP(AW1777,skillbasedata!A:B,2,TRUE))</f>
        <v/>
      </c>
      <c r="Q1777" s="48">
        <f t="shared" si="386"/>
        <v>0</v>
      </c>
      <c r="R1777" s="4" t="str">
        <f>IF(AX1777=0,"",VLOOKUP(AX1777,skillbasedata!A:B,2,TRUE))</f>
        <v/>
      </c>
      <c r="S1777" s="48">
        <f t="shared" si="387"/>
        <v>0</v>
      </c>
      <c r="T1777" s="48">
        <f t="shared" si="388"/>
        <v>0</v>
      </c>
      <c r="U1777" s="48">
        <f t="shared" si="389"/>
        <v>0</v>
      </c>
      <c r="V1777" s="51">
        <f t="shared" si="390"/>
        <v>488</v>
      </c>
      <c r="W1777" s="26" t="s">
        <v>4097</v>
      </c>
      <c r="X1777" s="26">
        <v>1</v>
      </c>
      <c r="Y1777" s="26">
        <v>488</v>
      </c>
      <c r="Z1777" s="26">
        <v>3009212</v>
      </c>
      <c r="AA1777" s="26">
        <v>221</v>
      </c>
      <c r="AB1777" s="26">
        <v>9</v>
      </c>
      <c r="AC1777" s="26">
        <v>20000</v>
      </c>
      <c r="AD1777" s="26">
        <v>0</v>
      </c>
      <c r="AE1777" s="26">
        <v>2</v>
      </c>
      <c r="AF1777" s="26">
        <v>1</v>
      </c>
      <c r="AG1777" s="26">
        <v>1</v>
      </c>
      <c r="AH1777" s="26">
        <v>0</v>
      </c>
      <c r="AI1777" s="26">
        <v>0</v>
      </c>
      <c r="AJ1777" s="26">
        <v>0</v>
      </c>
      <c r="AK1777" s="26">
        <v>0</v>
      </c>
      <c r="AL1777" s="26">
        <v>0</v>
      </c>
      <c r="AM1777" s="26">
        <v>0</v>
      </c>
      <c r="AN1777" s="26">
        <v>13</v>
      </c>
      <c r="AO1777" s="26">
        <v>0</v>
      </c>
      <c r="AP1777" s="26">
        <v>0</v>
      </c>
      <c r="AQ1777" s="26">
        <v>0</v>
      </c>
      <c r="AR1777" s="26">
        <v>0</v>
      </c>
      <c r="AS1777" s="26">
        <v>0</v>
      </c>
      <c r="AT1777" s="26">
        <v>0</v>
      </c>
      <c r="AU1777" s="26">
        <v>0</v>
      </c>
      <c r="AV1777" s="26">
        <v>0</v>
      </c>
      <c r="AW1777" s="26">
        <v>0</v>
      </c>
      <c r="AX1777" s="26">
        <v>0</v>
      </c>
      <c r="AY1777" s="26">
        <v>0</v>
      </c>
      <c r="AZ1777" s="26">
        <v>0</v>
      </c>
      <c r="BA1777" s="26">
        <v>0</v>
      </c>
      <c r="BB1777" s="26">
        <v>0</v>
      </c>
      <c r="BC1777" s="26">
        <v>0</v>
      </c>
      <c r="BD1777" s="26" t="s">
        <v>2309</v>
      </c>
      <c r="BE1777" s="26">
        <v>0</v>
      </c>
      <c r="BF1777" s="26">
        <v>0</v>
      </c>
      <c r="BG1777" s="54" t="str">
        <f t="shared" si="391"/>
        <v>01E8</v>
      </c>
      <c r="BH1777" s="9"/>
      <c r="BI1777" s="9"/>
    </row>
    <row r="1778" ht="16.5" spans="1:61">
      <c r="A1778" s="4">
        <f t="shared" si="378"/>
        <v>0</v>
      </c>
      <c r="B1778" s="4" t="str">
        <f>IF(X1778=0,"",VLOOKUP(Y1778,seriesName!A:B,2,TRUE))</f>
        <v/>
      </c>
      <c r="C1778" s="4" t="str">
        <f>IF(A1778=1,VLOOKUP(V1778,Head!A:B,2,TRUE),IF(A1778=2,VLOOKUP(V1778,Chest!A:B,2,TRUE),IF(A1778=3,VLOOKUP(V1778,Arm!A:B,2,TRUE),IF(A1778=4,VLOOKUP(V1778,Waist!A:B,2,TRUE),IF(A1778=5,VLOOKUP(V1778,Leg!A:B,2,TRUE),"")))))</f>
        <v/>
      </c>
      <c r="D1778" s="44" t="str">
        <f>IF(X1778=1,VLOOKUP(AA1778,modelID!A:B,2,FALSE),"")</f>
        <v/>
      </c>
      <c r="E1778" s="45" t="str">
        <f>IF(X1778=0,"",AH1778+VLOOKUP(AN1778,BuildupTable!L:O,4,FALSE))</f>
        <v/>
      </c>
      <c r="F1778" s="1">
        <f t="shared" si="379"/>
        <v>0</v>
      </c>
      <c r="G1778" s="1">
        <f t="shared" si="380"/>
        <v>0</v>
      </c>
      <c r="H1778" s="1">
        <f t="shared" si="381"/>
        <v>0</v>
      </c>
      <c r="I1778" s="1">
        <f t="shared" si="382"/>
        <v>0</v>
      </c>
      <c r="J1778" s="4" t="str">
        <f>IF(AT1778=0,"",VLOOKUP(AT1778,skillbasedata!A:B,2,TRUE))</f>
        <v/>
      </c>
      <c r="K1778" s="48">
        <f t="shared" si="383"/>
        <v>0</v>
      </c>
      <c r="L1778" s="4" t="str">
        <f>IF(AU1778=0,"",VLOOKUP(AU1778,skillbasedata!A:B,2,TRUE))</f>
        <v/>
      </c>
      <c r="M1778" s="48">
        <f t="shared" si="384"/>
        <v>0</v>
      </c>
      <c r="N1778" s="4" t="str">
        <f>IF(AV1778=0,"",VLOOKUP(AV1778,skillbasedata!A:B,2,TRUE))</f>
        <v/>
      </c>
      <c r="O1778" s="48">
        <f t="shared" si="385"/>
        <v>0</v>
      </c>
      <c r="P1778" s="4" t="str">
        <f>IF(AW1778=0,"",VLOOKUP(AW1778,skillbasedata!A:B,2,TRUE))</f>
        <v/>
      </c>
      <c r="Q1778" s="48">
        <f t="shared" si="386"/>
        <v>0</v>
      </c>
      <c r="R1778" s="4" t="str">
        <f>IF(AX1778=0,"",VLOOKUP(AX1778,skillbasedata!A:B,2,TRUE))</f>
        <v/>
      </c>
      <c r="S1778" s="48">
        <f t="shared" si="387"/>
        <v>0</v>
      </c>
      <c r="T1778" s="48">
        <f t="shared" si="388"/>
        <v>0</v>
      </c>
      <c r="U1778" s="48">
        <f t="shared" si="389"/>
        <v>0</v>
      </c>
      <c r="V1778" s="51">
        <f t="shared" si="390"/>
        <v>488</v>
      </c>
      <c r="W1778" s="26" t="s">
        <v>4098</v>
      </c>
      <c r="X1778" s="26">
        <v>0</v>
      </c>
      <c r="Y1778" s="26">
        <v>488</v>
      </c>
      <c r="Z1778" s="26">
        <v>3009212</v>
      </c>
      <c r="AA1778" s="26">
        <v>221</v>
      </c>
      <c r="AB1778" s="26">
        <v>9</v>
      </c>
      <c r="AC1778" s="26">
        <v>20000</v>
      </c>
      <c r="AD1778" s="26">
        <v>0</v>
      </c>
      <c r="AE1778" s="26">
        <v>2</v>
      </c>
      <c r="AF1778" s="26">
        <v>1</v>
      </c>
      <c r="AG1778" s="26">
        <v>1</v>
      </c>
      <c r="AH1778" s="26">
        <v>0</v>
      </c>
      <c r="AI1778" s="26">
        <v>0</v>
      </c>
      <c r="AJ1778" s="26">
        <v>0</v>
      </c>
      <c r="AK1778" s="26">
        <v>0</v>
      </c>
      <c r="AL1778" s="26">
        <v>0</v>
      </c>
      <c r="AM1778" s="26">
        <v>0</v>
      </c>
      <c r="AN1778" s="26">
        <v>13</v>
      </c>
      <c r="AO1778" s="26">
        <v>0</v>
      </c>
      <c r="AP1778" s="26">
        <v>0</v>
      </c>
      <c r="AQ1778" s="26">
        <v>0</v>
      </c>
      <c r="AR1778" s="26">
        <v>0</v>
      </c>
      <c r="AS1778" s="26">
        <v>0</v>
      </c>
      <c r="AT1778" s="26">
        <v>0</v>
      </c>
      <c r="AU1778" s="26">
        <v>0</v>
      </c>
      <c r="AV1778" s="26">
        <v>0</v>
      </c>
      <c r="AW1778" s="26">
        <v>0</v>
      </c>
      <c r="AX1778" s="26">
        <v>0</v>
      </c>
      <c r="AY1778" s="26">
        <v>0</v>
      </c>
      <c r="AZ1778" s="26">
        <v>0</v>
      </c>
      <c r="BA1778" s="26">
        <v>0</v>
      </c>
      <c r="BB1778" s="26">
        <v>0</v>
      </c>
      <c r="BC1778" s="26">
        <v>0</v>
      </c>
      <c r="BD1778" s="26" t="s">
        <v>2309</v>
      </c>
      <c r="BE1778" s="26">
        <v>0</v>
      </c>
      <c r="BF1778" s="26">
        <v>0</v>
      </c>
      <c r="BG1778" s="54" t="str">
        <f t="shared" si="391"/>
        <v>01E8</v>
      </c>
      <c r="BH1778" s="9"/>
      <c r="BI1778" s="9"/>
    </row>
    <row r="1779" ht="16.5" spans="1:61">
      <c r="A1779" s="4">
        <f t="shared" si="378"/>
        <v>0</v>
      </c>
      <c r="B1779" s="4" t="str">
        <f>IF(X1779=0,"",VLOOKUP(Y1779,seriesName!A:B,2,TRUE))</f>
        <v/>
      </c>
      <c r="C1779" s="4" t="str">
        <f>IF(A1779=1,VLOOKUP(V1779,Head!A:B,2,TRUE),IF(A1779=2,VLOOKUP(V1779,Chest!A:B,2,TRUE),IF(A1779=3,VLOOKUP(V1779,Arm!A:B,2,TRUE),IF(A1779=4,VLOOKUP(V1779,Waist!A:B,2,TRUE),IF(A1779=5,VLOOKUP(V1779,Leg!A:B,2,TRUE),"")))))</f>
        <v/>
      </c>
      <c r="D1779" s="44" t="str">
        <f>IF(X1779=1,VLOOKUP(AA1779,modelID!A:B,2,FALSE),"")</f>
        <v/>
      </c>
      <c r="E1779" s="45" t="str">
        <f>IF(X1779=0,"",AH1779+VLOOKUP(AN1779,BuildupTable!L:O,4,FALSE))</f>
        <v/>
      </c>
      <c r="F1779" s="1">
        <f t="shared" si="379"/>
        <v>0</v>
      </c>
      <c r="G1779" s="1">
        <f t="shared" si="380"/>
        <v>0</v>
      </c>
      <c r="H1779" s="1">
        <f t="shared" si="381"/>
        <v>0</v>
      </c>
      <c r="I1779" s="1">
        <f t="shared" si="382"/>
        <v>0</v>
      </c>
      <c r="J1779" s="4" t="str">
        <f>IF(AT1779=0,"",VLOOKUP(AT1779,skillbasedata!A:B,2,TRUE))</f>
        <v/>
      </c>
      <c r="K1779" s="48">
        <f t="shared" si="383"/>
        <v>0</v>
      </c>
      <c r="L1779" s="4" t="str">
        <f>IF(AU1779=0,"",VLOOKUP(AU1779,skillbasedata!A:B,2,TRUE))</f>
        <v/>
      </c>
      <c r="M1779" s="48">
        <f t="shared" si="384"/>
        <v>0</v>
      </c>
      <c r="N1779" s="4" t="str">
        <f>IF(AV1779=0,"",VLOOKUP(AV1779,skillbasedata!A:B,2,TRUE))</f>
        <v/>
      </c>
      <c r="O1779" s="48">
        <f t="shared" si="385"/>
        <v>0</v>
      </c>
      <c r="P1779" s="4" t="str">
        <f>IF(AW1779=0,"",VLOOKUP(AW1779,skillbasedata!A:B,2,TRUE))</f>
        <v/>
      </c>
      <c r="Q1779" s="48">
        <f t="shared" si="386"/>
        <v>0</v>
      </c>
      <c r="R1779" s="4" t="str">
        <f>IF(AX1779=0,"",VLOOKUP(AX1779,skillbasedata!A:B,2,TRUE))</f>
        <v/>
      </c>
      <c r="S1779" s="48">
        <f t="shared" si="387"/>
        <v>0</v>
      </c>
      <c r="T1779" s="48">
        <f t="shared" si="388"/>
        <v>0</v>
      </c>
      <c r="U1779" s="48">
        <f t="shared" si="389"/>
        <v>0</v>
      </c>
      <c r="V1779" s="51">
        <f t="shared" si="390"/>
        <v>488</v>
      </c>
      <c r="W1779" s="26" t="s">
        <v>4099</v>
      </c>
      <c r="X1779" s="26">
        <v>0</v>
      </c>
      <c r="Y1779" s="26">
        <v>488</v>
      </c>
      <c r="Z1779" s="26">
        <v>3009212</v>
      </c>
      <c r="AA1779" s="26">
        <v>221</v>
      </c>
      <c r="AB1779" s="26">
        <v>9</v>
      </c>
      <c r="AC1779" s="26">
        <v>20000</v>
      </c>
      <c r="AD1779" s="26">
        <v>0</v>
      </c>
      <c r="AE1779" s="26">
        <v>2</v>
      </c>
      <c r="AF1779" s="26">
        <v>1</v>
      </c>
      <c r="AG1779" s="26">
        <v>1</v>
      </c>
      <c r="AH1779" s="26">
        <v>0</v>
      </c>
      <c r="AI1779" s="26">
        <v>0</v>
      </c>
      <c r="AJ1779" s="26">
        <v>0</v>
      </c>
      <c r="AK1779" s="26">
        <v>0</v>
      </c>
      <c r="AL1779" s="26">
        <v>0</v>
      </c>
      <c r="AM1779" s="26">
        <v>0</v>
      </c>
      <c r="AN1779" s="26">
        <v>13</v>
      </c>
      <c r="AO1779" s="26">
        <v>0</v>
      </c>
      <c r="AP1779" s="26">
        <v>0</v>
      </c>
      <c r="AQ1779" s="26">
        <v>0</v>
      </c>
      <c r="AR1779" s="26">
        <v>0</v>
      </c>
      <c r="AS1779" s="26">
        <v>0</v>
      </c>
      <c r="AT1779" s="26">
        <v>0</v>
      </c>
      <c r="AU1779" s="26">
        <v>0</v>
      </c>
      <c r="AV1779" s="26">
        <v>0</v>
      </c>
      <c r="AW1779" s="26">
        <v>0</v>
      </c>
      <c r="AX1779" s="26">
        <v>0</v>
      </c>
      <c r="AY1779" s="26">
        <v>0</v>
      </c>
      <c r="AZ1779" s="26">
        <v>0</v>
      </c>
      <c r="BA1779" s="26">
        <v>0</v>
      </c>
      <c r="BB1779" s="26">
        <v>0</v>
      </c>
      <c r="BC1779" s="26">
        <v>0</v>
      </c>
      <c r="BD1779" s="26" t="s">
        <v>2309</v>
      </c>
      <c r="BE1779" s="26">
        <v>0</v>
      </c>
      <c r="BF1779" s="26">
        <v>0</v>
      </c>
      <c r="BG1779" s="54" t="str">
        <f t="shared" si="391"/>
        <v>01E8</v>
      </c>
      <c r="BH1779" s="9"/>
      <c r="BI1779" s="9"/>
    </row>
    <row r="1780" ht="16.5" spans="1:61">
      <c r="A1780" s="4">
        <f t="shared" si="378"/>
        <v>0</v>
      </c>
      <c r="B1780" s="4" t="str">
        <f>IF(X1780=0,"",VLOOKUP(Y1780,seriesName!A:B,2,TRUE))</f>
        <v/>
      </c>
      <c r="C1780" s="4" t="str">
        <f>IF(A1780=1,VLOOKUP(V1780,Head!A:B,2,TRUE),IF(A1780=2,VLOOKUP(V1780,Chest!A:B,2,TRUE),IF(A1780=3,VLOOKUP(V1780,Arm!A:B,2,TRUE),IF(A1780=4,VLOOKUP(V1780,Waist!A:B,2,TRUE),IF(A1780=5,VLOOKUP(V1780,Leg!A:B,2,TRUE),"")))))</f>
        <v/>
      </c>
      <c r="D1780" s="44" t="str">
        <f>IF(X1780=1,VLOOKUP(AA1780,modelID!A:B,2,FALSE),"")</f>
        <v/>
      </c>
      <c r="E1780" s="45" t="str">
        <f>IF(X1780=0,"",AH1780+VLOOKUP(AN1780,BuildupTable!L:O,4,FALSE))</f>
        <v/>
      </c>
      <c r="F1780" s="1">
        <f t="shared" si="379"/>
        <v>0</v>
      </c>
      <c r="G1780" s="1">
        <f t="shared" si="380"/>
        <v>0</v>
      </c>
      <c r="H1780" s="1">
        <f t="shared" si="381"/>
        <v>0</v>
      </c>
      <c r="I1780" s="1">
        <f t="shared" si="382"/>
        <v>0</v>
      </c>
      <c r="J1780" s="4" t="str">
        <f>IF(AT1780=0,"",VLOOKUP(AT1780,skillbasedata!A:B,2,TRUE))</f>
        <v/>
      </c>
      <c r="K1780" s="48">
        <f t="shared" si="383"/>
        <v>0</v>
      </c>
      <c r="L1780" s="4" t="str">
        <f>IF(AU1780=0,"",VLOOKUP(AU1780,skillbasedata!A:B,2,TRUE))</f>
        <v/>
      </c>
      <c r="M1780" s="48">
        <f t="shared" si="384"/>
        <v>0</v>
      </c>
      <c r="N1780" s="4" t="str">
        <f>IF(AV1780=0,"",VLOOKUP(AV1780,skillbasedata!A:B,2,TRUE))</f>
        <v/>
      </c>
      <c r="O1780" s="48">
        <f t="shared" si="385"/>
        <v>0</v>
      </c>
      <c r="P1780" s="4" t="str">
        <f>IF(AW1780=0,"",VLOOKUP(AW1780,skillbasedata!A:B,2,TRUE))</f>
        <v/>
      </c>
      <c r="Q1780" s="48">
        <f t="shared" si="386"/>
        <v>0</v>
      </c>
      <c r="R1780" s="4" t="str">
        <f>IF(AX1780=0,"",VLOOKUP(AX1780,skillbasedata!A:B,2,TRUE))</f>
        <v/>
      </c>
      <c r="S1780" s="48">
        <f t="shared" si="387"/>
        <v>0</v>
      </c>
      <c r="T1780" s="48">
        <f t="shared" si="388"/>
        <v>0</v>
      </c>
      <c r="U1780" s="48">
        <f t="shared" si="389"/>
        <v>0</v>
      </c>
      <c r="V1780" s="51">
        <f t="shared" si="390"/>
        <v>488</v>
      </c>
      <c r="W1780" s="26" t="s">
        <v>4100</v>
      </c>
      <c r="X1780" s="26">
        <v>0</v>
      </c>
      <c r="Y1780" s="26">
        <v>488</v>
      </c>
      <c r="Z1780" s="26">
        <v>3009212</v>
      </c>
      <c r="AA1780" s="26">
        <v>221</v>
      </c>
      <c r="AB1780" s="26">
        <v>9</v>
      </c>
      <c r="AC1780" s="26">
        <v>20000</v>
      </c>
      <c r="AD1780" s="26">
        <v>0</v>
      </c>
      <c r="AE1780" s="26">
        <v>2</v>
      </c>
      <c r="AF1780" s="26">
        <v>1</v>
      </c>
      <c r="AG1780" s="26">
        <v>1</v>
      </c>
      <c r="AH1780" s="26">
        <v>0</v>
      </c>
      <c r="AI1780" s="26">
        <v>0</v>
      </c>
      <c r="AJ1780" s="26">
        <v>0</v>
      </c>
      <c r="AK1780" s="26">
        <v>0</v>
      </c>
      <c r="AL1780" s="26">
        <v>0</v>
      </c>
      <c r="AM1780" s="26">
        <v>0</v>
      </c>
      <c r="AN1780" s="26">
        <v>13</v>
      </c>
      <c r="AO1780" s="26">
        <v>0</v>
      </c>
      <c r="AP1780" s="26">
        <v>0</v>
      </c>
      <c r="AQ1780" s="26">
        <v>0</v>
      </c>
      <c r="AR1780" s="26">
        <v>0</v>
      </c>
      <c r="AS1780" s="26">
        <v>0</v>
      </c>
      <c r="AT1780" s="26">
        <v>0</v>
      </c>
      <c r="AU1780" s="26">
        <v>0</v>
      </c>
      <c r="AV1780" s="26">
        <v>0</v>
      </c>
      <c r="AW1780" s="26">
        <v>0</v>
      </c>
      <c r="AX1780" s="26">
        <v>0</v>
      </c>
      <c r="AY1780" s="26">
        <v>0</v>
      </c>
      <c r="AZ1780" s="26">
        <v>0</v>
      </c>
      <c r="BA1780" s="26">
        <v>0</v>
      </c>
      <c r="BB1780" s="26">
        <v>0</v>
      </c>
      <c r="BC1780" s="26">
        <v>0</v>
      </c>
      <c r="BD1780" s="26" t="s">
        <v>2309</v>
      </c>
      <c r="BE1780" s="26">
        <v>0</v>
      </c>
      <c r="BF1780" s="26">
        <v>0</v>
      </c>
      <c r="BG1780" s="54" t="str">
        <f t="shared" si="391"/>
        <v>01E8</v>
      </c>
      <c r="BH1780" s="9"/>
      <c r="BI1780" s="9"/>
    </row>
    <row r="1781" ht="16.5" spans="1:61">
      <c r="A1781" s="4">
        <f t="shared" si="378"/>
        <v>0</v>
      </c>
      <c r="B1781" s="4" t="str">
        <f>IF(X1781=0,"",VLOOKUP(Y1781,seriesName!A:B,2,TRUE))</f>
        <v/>
      </c>
      <c r="C1781" s="4" t="str">
        <f>IF(A1781=1,VLOOKUP(V1781,Head!A:B,2,TRUE),IF(A1781=2,VLOOKUP(V1781,Chest!A:B,2,TRUE),IF(A1781=3,VLOOKUP(V1781,Arm!A:B,2,TRUE),IF(A1781=4,VLOOKUP(V1781,Waist!A:B,2,TRUE),IF(A1781=5,VLOOKUP(V1781,Leg!A:B,2,TRUE),"")))))</f>
        <v/>
      </c>
      <c r="D1781" s="44" t="str">
        <f>IF(X1781=1,VLOOKUP(AA1781,modelID!A:B,2,FALSE),"")</f>
        <v/>
      </c>
      <c r="E1781" s="45" t="str">
        <f>IF(X1781=0,"",AH1781+VLOOKUP(AN1781,BuildupTable!L:O,4,FALSE))</f>
        <v/>
      </c>
      <c r="F1781" s="1">
        <f t="shared" si="379"/>
        <v>0</v>
      </c>
      <c r="G1781" s="1">
        <f t="shared" si="380"/>
        <v>0</v>
      </c>
      <c r="H1781" s="1">
        <f t="shared" si="381"/>
        <v>0</v>
      </c>
      <c r="I1781" s="1">
        <f t="shared" si="382"/>
        <v>0</v>
      </c>
      <c r="J1781" s="4" t="str">
        <f>IF(AT1781=0,"",VLOOKUP(AT1781,skillbasedata!A:B,2,TRUE))</f>
        <v/>
      </c>
      <c r="K1781" s="48">
        <f t="shared" si="383"/>
        <v>0</v>
      </c>
      <c r="L1781" s="4" t="str">
        <f>IF(AU1781=0,"",VLOOKUP(AU1781,skillbasedata!A:B,2,TRUE))</f>
        <v/>
      </c>
      <c r="M1781" s="48">
        <f t="shared" si="384"/>
        <v>0</v>
      </c>
      <c r="N1781" s="4" t="str">
        <f>IF(AV1781=0,"",VLOOKUP(AV1781,skillbasedata!A:B,2,TRUE))</f>
        <v/>
      </c>
      <c r="O1781" s="48">
        <f t="shared" si="385"/>
        <v>0</v>
      </c>
      <c r="P1781" s="4" t="str">
        <f>IF(AW1781=0,"",VLOOKUP(AW1781,skillbasedata!A:B,2,TRUE))</f>
        <v/>
      </c>
      <c r="Q1781" s="48">
        <f t="shared" si="386"/>
        <v>0</v>
      </c>
      <c r="R1781" s="4" t="str">
        <f>IF(AX1781=0,"",VLOOKUP(AX1781,skillbasedata!A:B,2,TRUE))</f>
        <v/>
      </c>
      <c r="S1781" s="48">
        <f t="shared" si="387"/>
        <v>0</v>
      </c>
      <c r="T1781" s="48">
        <f t="shared" si="388"/>
        <v>0</v>
      </c>
      <c r="U1781" s="48">
        <f t="shared" si="389"/>
        <v>0</v>
      </c>
      <c r="V1781" s="51">
        <f t="shared" si="390"/>
        <v>488</v>
      </c>
      <c r="W1781" s="26" t="s">
        <v>4101</v>
      </c>
      <c r="X1781" s="26">
        <v>0</v>
      </c>
      <c r="Y1781" s="26">
        <v>488</v>
      </c>
      <c r="Z1781" s="26">
        <v>3009212</v>
      </c>
      <c r="AA1781" s="26">
        <v>221</v>
      </c>
      <c r="AB1781" s="26">
        <v>9</v>
      </c>
      <c r="AC1781" s="26">
        <v>20000</v>
      </c>
      <c r="AD1781" s="26">
        <v>0</v>
      </c>
      <c r="AE1781" s="26">
        <v>2</v>
      </c>
      <c r="AF1781" s="26">
        <v>1</v>
      </c>
      <c r="AG1781" s="26">
        <v>1</v>
      </c>
      <c r="AH1781" s="26">
        <v>0</v>
      </c>
      <c r="AI1781" s="26">
        <v>0</v>
      </c>
      <c r="AJ1781" s="26">
        <v>0</v>
      </c>
      <c r="AK1781" s="26">
        <v>0</v>
      </c>
      <c r="AL1781" s="26">
        <v>0</v>
      </c>
      <c r="AM1781" s="26">
        <v>0</v>
      </c>
      <c r="AN1781" s="26">
        <v>13</v>
      </c>
      <c r="AO1781" s="26">
        <v>0</v>
      </c>
      <c r="AP1781" s="26">
        <v>0</v>
      </c>
      <c r="AQ1781" s="26">
        <v>0</v>
      </c>
      <c r="AR1781" s="26">
        <v>0</v>
      </c>
      <c r="AS1781" s="26">
        <v>0</v>
      </c>
      <c r="AT1781" s="26">
        <v>0</v>
      </c>
      <c r="AU1781" s="26">
        <v>0</v>
      </c>
      <c r="AV1781" s="26">
        <v>0</v>
      </c>
      <c r="AW1781" s="26">
        <v>0</v>
      </c>
      <c r="AX1781" s="26">
        <v>0</v>
      </c>
      <c r="AY1781" s="26">
        <v>0</v>
      </c>
      <c r="AZ1781" s="26">
        <v>0</v>
      </c>
      <c r="BA1781" s="26">
        <v>0</v>
      </c>
      <c r="BB1781" s="26">
        <v>0</v>
      </c>
      <c r="BC1781" s="26">
        <v>0</v>
      </c>
      <c r="BD1781" s="26" t="s">
        <v>2309</v>
      </c>
      <c r="BE1781" s="26">
        <v>0</v>
      </c>
      <c r="BF1781" s="26">
        <v>0</v>
      </c>
      <c r="BG1781" s="54" t="str">
        <f t="shared" si="391"/>
        <v>01E8</v>
      </c>
      <c r="BH1781" s="9"/>
      <c r="BI1781" s="9"/>
    </row>
    <row r="1782" ht="16.5" spans="1:61">
      <c r="A1782" s="4">
        <f t="shared" si="378"/>
        <v>1</v>
      </c>
      <c r="B1782" s="4" t="str">
        <f>IF(X1782=0,"",VLOOKUP(Y1782,seriesName!A:B,2,TRUE))</f>
        <v>蒙面围巾</v>
      </c>
      <c r="C1782" s="4" t="str">
        <f>IF(A1782=1,VLOOKUP(V1782,Head!A:B,2,TRUE),IF(A1782=2,VLOOKUP(V1782,Chest!A:B,2,TRUE),IF(A1782=3,VLOOKUP(V1782,Arm!A:B,2,TRUE),IF(A1782=4,VLOOKUP(V1782,Waist!A:B,2,TRUE),IF(A1782=5,VLOOKUP(V1782,Leg!A:B,2,TRUE),"")))))</f>
        <v>蒙面围巾</v>
      </c>
      <c r="D1782" s="44" t="str">
        <f>IF(X1782=1,VLOOKUP(AA1782,modelID!A:B,2,FALSE),"")</f>
        <v>pl393</v>
      </c>
      <c r="E1782" s="45">
        <f>IF(X1782=0,"",AH1782+VLOOKUP(AN1782,BuildupTable!L:O,4,FALSE))</f>
        <v>20</v>
      </c>
      <c r="F1782" s="1">
        <f t="shared" si="379"/>
        <v>0</v>
      </c>
      <c r="G1782" s="1">
        <f t="shared" si="380"/>
        <v>0</v>
      </c>
      <c r="H1782" s="1">
        <f t="shared" si="381"/>
        <v>0</v>
      </c>
      <c r="I1782" s="1">
        <f t="shared" si="382"/>
        <v>0</v>
      </c>
      <c r="J1782" s="4" t="str">
        <f>IF(AT1782=0,"",VLOOKUP(AT1782,skillbasedata!A:B,2,TRUE))</f>
        <v/>
      </c>
      <c r="K1782" s="48">
        <f t="shared" si="383"/>
        <v>0</v>
      </c>
      <c r="L1782" s="4" t="str">
        <f>IF(AU1782=0,"",VLOOKUP(AU1782,skillbasedata!A:B,2,TRUE))</f>
        <v/>
      </c>
      <c r="M1782" s="48">
        <f t="shared" si="384"/>
        <v>0</v>
      </c>
      <c r="N1782" s="4" t="str">
        <f>IF(AV1782=0,"",VLOOKUP(AV1782,skillbasedata!A:B,2,TRUE))</f>
        <v/>
      </c>
      <c r="O1782" s="48">
        <f t="shared" si="385"/>
        <v>0</v>
      </c>
      <c r="P1782" s="4" t="str">
        <f>IF(AW1782=0,"",VLOOKUP(AW1782,skillbasedata!A:B,2,TRUE))</f>
        <v/>
      </c>
      <c r="Q1782" s="48">
        <f t="shared" si="386"/>
        <v>0</v>
      </c>
      <c r="R1782" s="4" t="str">
        <f>IF(AX1782=0,"",VLOOKUP(AX1782,skillbasedata!A:B,2,TRUE))</f>
        <v/>
      </c>
      <c r="S1782" s="48">
        <f t="shared" si="387"/>
        <v>0</v>
      </c>
      <c r="T1782" s="48">
        <f t="shared" si="388"/>
        <v>0</v>
      </c>
      <c r="U1782" s="48">
        <f t="shared" si="389"/>
        <v>0</v>
      </c>
      <c r="V1782" s="51">
        <f t="shared" si="390"/>
        <v>453</v>
      </c>
      <c r="W1782" s="26" t="s">
        <v>4102</v>
      </c>
      <c r="X1782" s="26">
        <v>1</v>
      </c>
      <c r="Y1782" s="26">
        <v>453</v>
      </c>
      <c r="Z1782" s="26">
        <v>3009212</v>
      </c>
      <c r="AA1782" s="26">
        <v>211</v>
      </c>
      <c r="AB1782" s="26">
        <v>8</v>
      </c>
      <c r="AC1782" s="26">
        <v>12000</v>
      </c>
      <c r="AD1782" s="26">
        <v>0</v>
      </c>
      <c r="AE1782" s="26">
        <v>2</v>
      </c>
      <c r="AF1782" s="26">
        <v>1</v>
      </c>
      <c r="AG1782" s="26">
        <v>1</v>
      </c>
      <c r="AH1782" s="26">
        <v>0</v>
      </c>
      <c r="AI1782" s="26">
        <v>0</v>
      </c>
      <c r="AJ1782" s="26">
        <v>0</v>
      </c>
      <c r="AK1782" s="26">
        <v>0</v>
      </c>
      <c r="AL1782" s="26">
        <v>0</v>
      </c>
      <c r="AM1782" s="26">
        <v>0</v>
      </c>
      <c r="AN1782" s="26">
        <v>13</v>
      </c>
      <c r="AO1782" s="26">
        <v>0</v>
      </c>
      <c r="AP1782" s="26">
        <v>0</v>
      </c>
      <c r="AQ1782" s="26">
        <v>0</v>
      </c>
      <c r="AR1782" s="26">
        <v>0</v>
      </c>
      <c r="AS1782" s="26">
        <v>0</v>
      </c>
      <c r="AT1782" s="26">
        <v>0</v>
      </c>
      <c r="AU1782" s="26">
        <v>0</v>
      </c>
      <c r="AV1782" s="26">
        <v>0</v>
      </c>
      <c r="AW1782" s="26">
        <v>0</v>
      </c>
      <c r="AX1782" s="26">
        <v>0</v>
      </c>
      <c r="AY1782" s="26">
        <v>0</v>
      </c>
      <c r="AZ1782" s="26">
        <v>0</v>
      </c>
      <c r="BA1782" s="26">
        <v>0</v>
      </c>
      <c r="BB1782" s="26">
        <v>0</v>
      </c>
      <c r="BC1782" s="26">
        <v>0</v>
      </c>
      <c r="BD1782" s="26" t="s">
        <v>2309</v>
      </c>
      <c r="BE1782" s="26">
        <v>0</v>
      </c>
      <c r="BF1782" s="26">
        <v>0</v>
      </c>
      <c r="BG1782" s="54" t="str">
        <f t="shared" si="391"/>
        <v>01C5</v>
      </c>
      <c r="BH1782" s="9"/>
      <c r="BI1782" s="9"/>
    </row>
    <row r="1783" ht="16.5" spans="1:61">
      <c r="A1783" s="4">
        <f t="shared" si="378"/>
        <v>0</v>
      </c>
      <c r="B1783" s="4" t="str">
        <f>IF(X1783=0,"",VLOOKUP(Y1783,seriesName!A:B,2,TRUE))</f>
        <v/>
      </c>
      <c r="C1783" s="4" t="str">
        <f>IF(A1783=1,VLOOKUP(V1783,Head!A:B,2,TRUE),IF(A1783=2,VLOOKUP(V1783,Chest!A:B,2,TRUE),IF(A1783=3,VLOOKUP(V1783,Arm!A:B,2,TRUE),IF(A1783=4,VLOOKUP(V1783,Waist!A:B,2,TRUE),IF(A1783=5,VLOOKUP(V1783,Leg!A:B,2,TRUE),"")))))</f>
        <v/>
      </c>
      <c r="D1783" s="44" t="str">
        <f>IF(X1783=1,VLOOKUP(AA1783,modelID!A:B,2,FALSE),"")</f>
        <v/>
      </c>
      <c r="E1783" s="45" t="str">
        <f>IF(X1783=0,"",AH1783+VLOOKUP(AN1783,BuildupTable!L:O,4,FALSE))</f>
        <v/>
      </c>
      <c r="F1783" s="1">
        <f t="shared" si="379"/>
        <v>0</v>
      </c>
      <c r="G1783" s="1">
        <f t="shared" si="380"/>
        <v>0</v>
      </c>
      <c r="H1783" s="1">
        <f t="shared" si="381"/>
        <v>0</v>
      </c>
      <c r="I1783" s="1">
        <f t="shared" si="382"/>
        <v>0</v>
      </c>
      <c r="J1783" s="4" t="str">
        <f>IF(AT1783=0,"",VLOOKUP(AT1783,skillbasedata!A:B,2,TRUE))</f>
        <v/>
      </c>
      <c r="K1783" s="48">
        <f t="shared" si="383"/>
        <v>0</v>
      </c>
      <c r="L1783" s="4" t="str">
        <f>IF(AU1783=0,"",VLOOKUP(AU1783,skillbasedata!A:B,2,TRUE))</f>
        <v/>
      </c>
      <c r="M1783" s="48">
        <f t="shared" si="384"/>
        <v>0</v>
      </c>
      <c r="N1783" s="4" t="str">
        <f>IF(AV1783=0,"",VLOOKUP(AV1783,skillbasedata!A:B,2,TRUE))</f>
        <v/>
      </c>
      <c r="O1783" s="48">
        <f t="shared" si="385"/>
        <v>0</v>
      </c>
      <c r="P1783" s="4" t="str">
        <f>IF(AW1783=0,"",VLOOKUP(AW1783,skillbasedata!A:B,2,TRUE))</f>
        <v/>
      </c>
      <c r="Q1783" s="48">
        <f t="shared" si="386"/>
        <v>0</v>
      </c>
      <c r="R1783" s="4" t="str">
        <f>IF(AX1783=0,"",VLOOKUP(AX1783,skillbasedata!A:B,2,TRUE))</f>
        <v/>
      </c>
      <c r="S1783" s="48">
        <f t="shared" si="387"/>
        <v>0</v>
      </c>
      <c r="T1783" s="48">
        <f t="shared" si="388"/>
        <v>0</v>
      </c>
      <c r="U1783" s="48">
        <f t="shared" si="389"/>
        <v>0</v>
      </c>
      <c r="V1783" s="51">
        <f t="shared" si="390"/>
        <v>453</v>
      </c>
      <c r="W1783" s="26" t="s">
        <v>4103</v>
      </c>
      <c r="X1783" s="26">
        <v>0</v>
      </c>
      <c r="Y1783" s="26">
        <v>453</v>
      </c>
      <c r="Z1783" s="26">
        <v>3009212</v>
      </c>
      <c r="AA1783" s="26">
        <v>211</v>
      </c>
      <c r="AB1783" s="26">
        <v>8</v>
      </c>
      <c r="AC1783" s="26">
        <v>12000</v>
      </c>
      <c r="AD1783" s="26">
        <v>0</v>
      </c>
      <c r="AE1783" s="26">
        <v>2</v>
      </c>
      <c r="AF1783" s="26">
        <v>1</v>
      </c>
      <c r="AG1783" s="26">
        <v>1</v>
      </c>
      <c r="AH1783" s="26">
        <v>0</v>
      </c>
      <c r="AI1783" s="26">
        <v>0</v>
      </c>
      <c r="AJ1783" s="26">
        <v>0</v>
      </c>
      <c r="AK1783" s="26">
        <v>0</v>
      </c>
      <c r="AL1783" s="26">
        <v>0</v>
      </c>
      <c r="AM1783" s="26">
        <v>0</v>
      </c>
      <c r="AN1783" s="26">
        <v>13</v>
      </c>
      <c r="AO1783" s="26">
        <v>0</v>
      </c>
      <c r="AP1783" s="26">
        <v>0</v>
      </c>
      <c r="AQ1783" s="26">
        <v>0</v>
      </c>
      <c r="AR1783" s="26">
        <v>0</v>
      </c>
      <c r="AS1783" s="26">
        <v>0</v>
      </c>
      <c r="AT1783" s="26">
        <v>0</v>
      </c>
      <c r="AU1783" s="26">
        <v>0</v>
      </c>
      <c r="AV1783" s="26">
        <v>0</v>
      </c>
      <c r="AW1783" s="26">
        <v>0</v>
      </c>
      <c r="AX1783" s="26">
        <v>0</v>
      </c>
      <c r="AY1783" s="26">
        <v>0</v>
      </c>
      <c r="AZ1783" s="26">
        <v>0</v>
      </c>
      <c r="BA1783" s="26">
        <v>0</v>
      </c>
      <c r="BB1783" s="26">
        <v>0</v>
      </c>
      <c r="BC1783" s="26">
        <v>0</v>
      </c>
      <c r="BD1783" s="26" t="s">
        <v>2309</v>
      </c>
      <c r="BE1783" s="26">
        <v>0</v>
      </c>
      <c r="BF1783" s="26">
        <v>0</v>
      </c>
      <c r="BG1783" s="54" t="str">
        <f t="shared" si="391"/>
        <v>01C5</v>
      </c>
      <c r="BH1783" s="9"/>
      <c r="BI1783" s="9"/>
    </row>
    <row r="1784" ht="16.5" spans="1:61">
      <c r="A1784" s="4">
        <f t="shared" si="378"/>
        <v>0</v>
      </c>
      <c r="B1784" s="4" t="str">
        <f>IF(X1784=0,"",VLOOKUP(Y1784,seriesName!A:B,2,TRUE))</f>
        <v/>
      </c>
      <c r="C1784" s="4" t="str">
        <f>IF(A1784=1,VLOOKUP(V1784,Head!A:B,2,TRUE),IF(A1784=2,VLOOKUP(V1784,Chest!A:B,2,TRUE),IF(A1784=3,VLOOKUP(V1784,Arm!A:B,2,TRUE),IF(A1784=4,VLOOKUP(V1784,Waist!A:B,2,TRUE),IF(A1784=5,VLOOKUP(V1784,Leg!A:B,2,TRUE),"")))))</f>
        <v/>
      </c>
      <c r="D1784" s="44" t="str">
        <f>IF(X1784=1,VLOOKUP(AA1784,modelID!A:B,2,FALSE),"")</f>
        <v/>
      </c>
      <c r="E1784" s="45" t="str">
        <f>IF(X1784=0,"",AH1784+VLOOKUP(AN1784,BuildupTable!L:O,4,FALSE))</f>
        <v/>
      </c>
      <c r="F1784" s="1">
        <f t="shared" si="379"/>
        <v>0</v>
      </c>
      <c r="G1784" s="1">
        <f t="shared" si="380"/>
        <v>0</v>
      </c>
      <c r="H1784" s="1">
        <f t="shared" si="381"/>
        <v>0</v>
      </c>
      <c r="I1784" s="1">
        <f t="shared" si="382"/>
        <v>0</v>
      </c>
      <c r="J1784" s="4" t="str">
        <f>IF(AT1784=0,"",VLOOKUP(AT1784,skillbasedata!A:B,2,TRUE))</f>
        <v/>
      </c>
      <c r="K1784" s="48">
        <f t="shared" si="383"/>
        <v>0</v>
      </c>
      <c r="L1784" s="4" t="str">
        <f>IF(AU1784=0,"",VLOOKUP(AU1784,skillbasedata!A:B,2,TRUE))</f>
        <v/>
      </c>
      <c r="M1784" s="48">
        <f t="shared" si="384"/>
        <v>0</v>
      </c>
      <c r="N1784" s="4" t="str">
        <f>IF(AV1784=0,"",VLOOKUP(AV1784,skillbasedata!A:B,2,TRUE))</f>
        <v/>
      </c>
      <c r="O1784" s="48">
        <f t="shared" si="385"/>
        <v>0</v>
      </c>
      <c r="P1784" s="4" t="str">
        <f>IF(AW1784=0,"",VLOOKUP(AW1784,skillbasedata!A:B,2,TRUE))</f>
        <v/>
      </c>
      <c r="Q1784" s="48">
        <f t="shared" si="386"/>
        <v>0</v>
      </c>
      <c r="R1784" s="4" t="str">
        <f>IF(AX1784=0,"",VLOOKUP(AX1784,skillbasedata!A:B,2,TRUE))</f>
        <v/>
      </c>
      <c r="S1784" s="48">
        <f t="shared" si="387"/>
        <v>0</v>
      </c>
      <c r="T1784" s="48">
        <f t="shared" si="388"/>
        <v>0</v>
      </c>
      <c r="U1784" s="48">
        <f t="shared" si="389"/>
        <v>0</v>
      </c>
      <c r="V1784" s="51">
        <f t="shared" si="390"/>
        <v>453</v>
      </c>
      <c r="W1784" s="26" t="s">
        <v>4104</v>
      </c>
      <c r="X1784" s="26">
        <v>0</v>
      </c>
      <c r="Y1784" s="26">
        <v>453</v>
      </c>
      <c r="Z1784" s="26">
        <v>3009212</v>
      </c>
      <c r="AA1784" s="26">
        <v>211</v>
      </c>
      <c r="AB1784" s="26">
        <v>8</v>
      </c>
      <c r="AC1784" s="26">
        <v>12000</v>
      </c>
      <c r="AD1784" s="26">
        <v>0</v>
      </c>
      <c r="AE1784" s="26">
        <v>2</v>
      </c>
      <c r="AF1784" s="26">
        <v>1</v>
      </c>
      <c r="AG1784" s="26">
        <v>1</v>
      </c>
      <c r="AH1784" s="26">
        <v>0</v>
      </c>
      <c r="AI1784" s="26">
        <v>0</v>
      </c>
      <c r="AJ1784" s="26">
        <v>0</v>
      </c>
      <c r="AK1784" s="26">
        <v>0</v>
      </c>
      <c r="AL1784" s="26">
        <v>0</v>
      </c>
      <c r="AM1784" s="26">
        <v>0</v>
      </c>
      <c r="AN1784" s="26">
        <v>13</v>
      </c>
      <c r="AO1784" s="26">
        <v>0</v>
      </c>
      <c r="AP1784" s="26">
        <v>0</v>
      </c>
      <c r="AQ1784" s="26">
        <v>0</v>
      </c>
      <c r="AR1784" s="26">
        <v>0</v>
      </c>
      <c r="AS1784" s="26">
        <v>0</v>
      </c>
      <c r="AT1784" s="26">
        <v>0</v>
      </c>
      <c r="AU1784" s="26">
        <v>0</v>
      </c>
      <c r="AV1784" s="26">
        <v>0</v>
      </c>
      <c r="AW1784" s="26">
        <v>0</v>
      </c>
      <c r="AX1784" s="26">
        <v>0</v>
      </c>
      <c r="AY1784" s="26">
        <v>0</v>
      </c>
      <c r="AZ1784" s="26">
        <v>0</v>
      </c>
      <c r="BA1784" s="26">
        <v>0</v>
      </c>
      <c r="BB1784" s="26">
        <v>0</v>
      </c>
      <c r="BC1784" s="26">
        <v>0</v>
      </c>
      <c r="BD1784" s="26" t="s">
        <v>2309</v>
      </c>
      <c r="BE1784" s="26">
        <v>0</v>
      </c>
      <c r="BF1784" s="26">
        <v>0</v>
      </c>
      <c r="BG1784" s="54" t="str">
        <f t="shared" si="391"/>
        <v>01C5</v>
      </c>
      <c r="BH1784" s="9"/>
      <c r="BI1784" s="9"/>
    </row>
    <row r="1785" ht="16.5" spans="1:61">
      <c r="A1785" s="4">
        <f t="shared" si="378"/>
        <v>0</v>
      </c>
      <c r="B1785" s="4" t="str">
        <f>IF(X1785=0,"",VLOOKUP(Y1785,seriesName!A:B,2,TRUE))</f>
        <v/>
      </c>
      <c r="C1785" s="4" t="str">
        <f>IF(A1785=1,VLOOKUP(V1785,Head!A:B,2,TRUE),IF(A1785=2,VLOOKUP(V1785,Chest!A:B,2,TRUE),IF(A1785=3,VLOOKUP(V1785,Arm!A:B,2,TRUE),IF(A1785=4,VLOOKUP(V1785,Waist!A:B,2,TRUE),IF(A1785=5,VLOOKUP(V1785,Leg!A:B,2,TRUE),"")))))</f>
        <v/>
      </c>
      <c r="D1785" s="44" t="str">
        <f>IF(X1785=1,VLOOKUP(AA1785,modelID!A:B,2,FALSE),"")</f>
        <v/>
      </c>
      <c r="E1785" s="45" t="str">
        <f>IF(X1785=0,"",AH1785+VLOOKUP(AN1785,BuildupTable!L:O,4,FALSE))</f>
        <v/>
      </c>
      <c r="F1785" s="1">
        <f t="shared" si="379"/>
        <v>0</v>
      </c>
      <c r="G1785" s="1">
        <f t="shared" si="380"/>
        <v>0</v>
      </c>
      <c r="H1785" s="1">
        <f t="shared" si="381"/>
        <v>0</v>
      </c>
      <c r="I1785" s="1">
        <f t="shared" si="382"/>
        <v>0</v>
      </c>
      <c r="J1785" s="4" t="str">
        <f>IF(AT1785=0,"",VLOOKUP(AT1785,skillbasedata!A:B,2,TRUE))</f>
        <v/>
      </c>
      <c r="K1785" s="48">
        <f t="shared" si="383"/>
        <v>0</v>
      </c>
      <c r="L1785" s="4" t="str">
        <f>IF(AU1785=0,"",VLOOKUP(AU1785,skillbasedata!A:B,2,TRUE))</f>
        <v/>
      </c>
      <c r="M1785" s="48">
        <f t="shared" si="384"/>
        <v>0</v>
      </c>
      <c r="N1785" s="4" t="str">
        <f>IF(AV1785=0,"",VLOOKUP(AV1785,skillbasedata!A:B,2,TRUE))</f>
        <v/>
      </c>
      <c r="O1785" s="48">
        <f t="shared" si="385"/>
        <v>0</v>
      </c>
      <c r="P1785" s="4" t="str">
        <f>IF(AW1785=0,"",VLOOKUP(AW1785,skillbasedata!A:B,2,TRUE))</f>
        <v/>
      </c>
      <c r="Q1785" s="48">
        <f t="shared" si="386"/>
        <v>0</v>
      </c>
      <c r="R1785" s="4" t="str">
        <f>IF(AX1785=0,"",VLOOKUP(AX1785,skillbasedata!A:B,2,TRUE))</f>
        <v/>
      </c>
      <c r="S1785" s="48">
        <f t="shared" si="387"/>
        <v>0</v>
      </c>
      <c r="T1785" s="48">
        <f t="shared" si="388"/>
        <v>0</v>
      </c>
      <c r="U1785" s="48">
        <f t="shared" si="389"/>
        <v>0</v>
      </c>
      <c r="V1785" s="51">
        <f t="shared" si="390"/>
        <v>453</v>
      </c>
      <c r="W1785" s="26" t="s">
        <v>4105</v>
      </c>
      <c r="X1785" s="26">
        <v>0</v>
      </c>
      <c r="Y1785" s="26">
        <v>453</v>
      </c>
      <c r="Z1785" s="26">
        <v>3009212</v>
      </c>
      <c r="AA1785" s="26">
        <v>211</v>
      </c>
      <c r="AB1785" s="26">
        <v>8</v>
      </c>
      <c r="AC1785" s="26">
        <v>12000</v>
      </c>
      <c r="AD1785" s="26">
        <v>0</v>
      </c>
      <c r="AE1785" s="26">
        <v>2</v>
      </c>
      <c r="AF1785" s="26">
        <v>1</v>
      </c>
      <c r="AG1785" s="26">
        <v>1</v>
      </c>
      <c r="AH1785" s="26">
        <v>0</v>
      </c>
      <c r="AI1785" s="26">
        <v>0</v>
      </c>
      <c r="AJ1785" s="26">
        <v>0</v>
      </c>
      <c r="AK1785" s="26">
        <v>0</v>
      </c>
      <c r="AL1785" s="26">
        <v>0</v>
      </c>
      <c r="AM1785" s="26">
        <v>0</v>
      </c>
      <c r="AN1785" s="26">
        <v>13</v>
      </c>
      <c r="AO1785" s="26">
        <v>0</v>
      </c>
      <c r="AP1785" s="26">
        <v>0</v>
      </c>
      <c r="AQ1785" s="26">
        <v>0</v>
      </c>
      <c r="AR1785" s="26">
        <v>0</v>
      </c>
      <c r="AS1785" s="26">
        <v>0</v>
      </c>
      <c r="AT1785" s="26">
        <v>0</v>
      </c>
      <c r="AU1785" s="26">
        <v>0</v>
      </c>
      <c r="AV1785" s="26">
        <v>0</v>
      </c>
      <c r="AW1785" s="26">
        <v>0</v>
      </c>
      <c r="AX1785" s="26">
        <v>0</v>
      </c>
      <c r="AY1785" s="26">
        <v>0</v>
      </c>
      <c r="AZ1785" s="26">
        <v>0</v>
      </c>
      <c r="BA1785" s="26">
        <v>0</v>
      </c>
      <c r="BB1785" s="26">
        <v>0</v>
      </c>
      <c r="BC1785" s="26">
        <v>0</v>
      </c>
      <c r="BD1785" s="26" t="s">
        <v>2309</v>
      </c>
      <c r="BE1785" s="26">
        <v>0</v>
      </c>
      <c r="BF1785" s="26">
        <v>0</v>
      </c>
      <c r="BG1785" s="54" t="str">
        <f t="shared" si="391"/>
        <v>01C5</v>
      </c>
      <c r="BH1785" s="9"/>
      <c r="BI1785" s="9"/>
    </row>
    <row r="1786" ht="16.5" spans="1:61">
      <c r="A1786" s="4">
        <f t="shared" si="378"/>
        <v>0</v>
      </c>
      <c r="B1786" s="4" t="str">
        <f>IF(X1786=0,"",VLOOKUP(Y1786,seriesName!A:B,2,TRUE))</f>
        <v/>
      </c>
      <c r="C1786" s="4" t="str">
        <f>IF(A1786=1,VLOOKUP(V1786,Head!A:B,2,TRUE),IF(A1786=2,VLOOKUP(V1786,Chest!A:B,2,TRUE),IF(A1786=3,VLOOKUP(V1786,Arm!A:B,2,TRUE),IF(A1786=4,VLOOKUP(V1786,Waist!A:B,2,TRUE),IF(A1786=5,VLOOKUP(V1786,Leg!A:B,2,TRUE),"")))))</f>
        <v/>
      </c>
      <c r="D1786" s="44" t="str">
        <f>IF(X1786=1,VLOOKUP(AA1786,modelID!A:B,2,FALSE),"")</f>
        <v/>
      </c>
      <c r="E1786" s="45" t="str">
        <f>IF(X1786=0,"",AH1786+VLOOKUP(AN1786,BuildupTable!L:O,4,FALSE))</f>
        <v/>
      </c>
      <c r="F1786" s="1">
        <f t="shared" si="379"/>
        <v>0</v>
      </c>
      <c r="G1786" s="1">
        <f t="shared" si="380"/>
        <v>0</v>
      </c>
      <c r="H1786" s="1">
        <f t="shared" si="381"/>
        <v>0</v>
      </c>
      <c r="I1786" s="1">
        <f t="shared" si="382"/>
        <v>0</v>
      </c>
      <c r="J1786" s="4" t="str">
        <f>IF(AT1786=0,"",VLOOKUP(AT1786,skillbasedata!A:B,2,TRUE))</f>
        <v/>
      </c>
      <c r="K1786" s="48">
        <f t="shared" si="383"/>
        <v>0</v>
      </c>
      <c r="L1786" s="4" t="str">
        <f>IF(AU1786=0,"",VLOOKUP(AU1786,skillbasedata!A:B,2,TRUE))</f>
        <v/>
      </c>
      <c r="M1786" s="48">
        <f t="shared" si="384"/>
        <v>0</v>
      </c>
      <c r="N1786" s="4" t="str">
        <f>IF(AV1786=0,"",VLOOKUP(AV1786,skillbasedata!A:B,2,TRUE))</f>
        <v/>
      </c>
      <c r="O1786" s="48">
        <f t="shared" si="385"/>
        <v>0</v>
      </c>
      <c r="P1786" s="4" t="str">
        <f>IF(AW1786=0,"",VLOOKUP(AW1786,skillbasedata!A:B,2,TRUE))</f>
        <v/>
      </c>
      <c r="Q1786" s="48">
        <f t="shared" si="386"/>
        <v>0</v>
      </c>
      <c r="R1786" s="4" t="str">
        <f>IF(AX1786=0,"",VLOOKUP(AX1786,skillbasedata!A:B,2,TRUE))</f>
        <v/>
      </c>
      <c r="S1786" s="48">
        <f t="shared" si="387"/>
        <v>0</v>
      </c>
      <c r="T1786" s="48">
        <f t="shared" si="388"/>
        <v>0</v>
      </c>
      <c r="U1786" s="48">
        <f t="shared" si="389"/>
        <v>0</v>
      </c>
      <c r="V1786" s="51">
        <f t="shared" si="390"/>
        <v>453</v>
      </c>
      <c r="W1786" s="26" t="s">
        <v>4106</v>
      </c>
      <c r="X1786" s="26">
        <v>0</v>
      </c>
      <c r="Y1786" s="26">
        <v>453</v>
      </c>
      <c r="Z1786" s="26">
        <v>3009212</v>
      </c>
      <c r="AA1786" s="26">
        <v>211</v>
      </c>
      <c r="AB1786" s="26">
        <v>8</v>
      </c>
      <c r="AC1786" s="26">
        <v>12000</v>
      </c>
      <c r="AD1786" s="26">
        <v>0</v>
      </c>
      <c r="AE1786" s="26">
        <v>2</v>
      </c>
      <c r="AF1786" s="26">
        <v>1</v>
      </c>
      <c r="AG1786" s="26">
        <v>1</v>
      </c>
      <c r="AH1786" s="26">
        <v>0</v>
      </c>
      <c r="AI1786" s="26">
        <v>0</v>
      </c>
      <c r="AJ1786" s="26">
        <v>0</v>
      </c>
      <c r="AK1786" s="26">
        <v>0</v>
      </c>
      <c r="AL1786" s="26">
        <v>0</v>
      </c>
      <c r="AM1786" s="26">
        <v>0</v>
      </c>
      <c r="AN1786" s="26">
        <v>13</v>
      </c>
      <c r="AO1786" s="26">
        <v>0</v>
      </c>
      <c r="AP1786" s="26">
        <v>0</v>
      </c>
      <c r="AQ1786" s="26">
        <v>0</v>
      </c>
      <c r="AR1786" s="26">
        <v>0</v>
      </c>
      <c r="AS1786" s="26">
        <v>0</v>
      </c>
      <c r="AT1786" s="26">
        <v>0</v>
      </c>
      <c r="AU1786" s="26">
        <v>0</v>
      </c>
      <c r="AV1786" s="26">
        <v>0</v>
      </c>
      <c r="AW1786" s="26">
        <v>0</v>
      </c>
      <c r="AX1786" s="26">
        <v>0</v>
      </c>
      <c r="AY1786" s="26">
        <v>0</v>
      </c>
      <c r="AZ1786" s="26">
        <v>0</v>
      </c>
      <c r="BA1786" s="26">
        <v>0</v>
      </c>
      <c r="BB1786" s="26">
        <v>0</v>
      </c>
      <c r="BC1786" s="26">
        <v>0</v>
      </c>
      <c r="BD1786" s="26" t="s">
        <v>2309</v>
      </c>
      <c r="BE1786" s="26">
        <v>0</v>
      </c>
      <c r="BF1786" s="26">
        <v>0</v>
      </c>
      <c r="BG1786" s="54" t="str">
        <f t="shared" si="391"/>
        <v>01C5</v>
      </c>
      <c r="BH1786" s="9"/>
      <c r="BI1786" s="9"/>
    </row>
    <row r="1787" ht="16.5" spans="1:61">
      <c r="A1787" s="4">
        <f t="shared" si="378"/>
        <v>1</v>
      </c>
      <c r="B1787" s="4" t="str">
        <f>IF(X1787=0,"",VLOOKUP(Y1787,seriesName!A:B,2,TRUE))</f>
        <v>海洋</v>
      </c>
      <c r="C1787" s="4" t="str">
        <f>IF(A1787=1,VLOOKUP(V1787,Head!A:B,2,TRUE),IF(A1787=2,VLOOKUP(V1787,Chest!A:B,2,TRUE),IF(A1787=3,VLOOKUP(V1787,Arm!A:B,2,TRUE),IF(A1787=4,VLOOKUP(V1787,Waist!A:B,2,TRUE),IF(A1787=5,VLOOKUP(V1787,Leg!A:B,2,TRUE),"")))))</f>
        <v>海洋头饰</v>
      </c>
      <c r="D1787" s="44" t="str">
        <f>IF(X1787=1,VLOOKUP(AA1787,modelID!A:B,2,FALSE),"")</f>
        <v>pl366</v>
      </c>
      <c r="E1787" s="45">
        <f>IF(X1787=0,"",AH1787+VLOOKUP(AN1787,BuildupTable!L:O,4,FALSE))</f>
        <v>20</v>
      </c>
      <c r="F1787" s="55">
        <f t="shared" si="379"/>
        <v>0</v>
      </c>
      <c r="G1787" s="55">
        <f t="shared" si="380"/>
        <v>0</v>
      </c>
      <c r="H1787" s="55">
        <f t="shared" si="381"/>
        <v>0</v>
      </c>
      <c r="I1787" s="55">
        <f t="shared" si="382"/>
        <v>0</v>
      </c>
      <c r="J1787" s="4" t="str">
        <f>IF(AT1787=0,"",VLOOKUP(AT1787,skillbasedata!A:B,2,TRUE))</f>
        <v/>
      </c>
      <c r="K1787" s="55">
        <f t="shared" si="383"/>
        <v>0</v>
      </c>
      <c r="L1787" s="4" t="str">
        <f>IF(AU1787=0,"",VLOOKUP(AU1787,skillbasedata!A:B,2,TRUE))</f>
        <v/>
      </c>
      <c r="M1787" s="55">
        <f t="shared" si="384"/>
        <v>0</v>
      </c>
      <c r="N1787" s="4" t="str">
        <f>IF(AV1787=0,"",VLOOKUP(AV1787,skillbasedata!A:B,2,TRUE))</f>
        <v/>
      </c>
      <c r="O1787" s="55">
        <f t="shared" si="385"/>
        <v>0</v>
      </c>
      <c r="P1787" s="4" t="str">
        <f>IF(AW1787=0,"",VLOOKUP(AW1787,skillbasedata!A:B,2,TRUE))</f>
        <v/>
      </c>
      <c r="Q1787" s="55">
        <f t="shared" si="386"/>
        <v>0</v>
      </c>
      <c r="R1787" s="4" t="str">
        <f>IF(AX1787=0,"",VLOOKUP(AX1787,skillbasedata!A:B,2,TRUE))</f>
        <v/>
      </c>
      <c r="S1787" s="55">
        <f t="shared" si="387"/>
        <v>0</v>
      </c>
      <c r="T1787" s="48">
        <f t="shared" si="388"/>
        <v>0</v>
      </c>
      <c r="U1787" s="48">
        <f t="shared" si="389"/>
        <v>0</v>
      </c>
      <c r="V1787" s="51">
        <f t="shared" si="390"/>
        <v>437</v>
      </c>
      <c r="W1787" s="26" t="s">
        <v>4107</v>
      </c>
      <c r="X1787" s="26">
        <v>1</v>
      </c>
      <c r="Y1787" s="26">
        <v>437</v>
      </c>
      <c r="Z1787" s="26">
        <v>3009205</v>
      </c>
      <c r="AA1787" s="26">
        <v>184</v>
      </c>
      <c r="AB1787" s="26">
        <v>8</v>
      </c>
      <c r="AC1787" s="26">
        <v>30000</v>
      </c>
      <c r="AD1787" s="26">
        <v>0</v>
      </c>
      <c r="AE1787" s="26">
        <v>2</v>
      </c>
      <c r="AF1787" s="26">
        <v>1</v>
      </c>
      <c r="AG1787" s="26">
        <v>1</v>
      </c>
      <c r="AH1787" s="26">
        <v>0</v>
      </c>
      <c r="AI1787" s="26">
        <v>0</v>
      </c>
      <c r="AJ1787" s="26">
        <v>0</v>
      </c>
      <c r="AK1787" s="26">
        <v>0</v>
      </c>
      <c r="AL1787" s="26">
        <v>0</v>
      </c>
      <c r="AM1787" s="26">
        <v>0</v>
      </c>
      <c r="AN1787" s="26">
        <v>13</v>
      </c>
      <c r="AO1787" s="26">
        <v>0</v>
      </c>
      <c r="AP1787" s="26">
        <v>0</v>
      </c>
      <c r="AQ1787" s="26">
        <v>0</v>
      </c>
      <c r="AR1787" s="26">
        <v>0</v>
      </c>
      <c r="AS1787" s="26">
        <v>0</v>
      </c>
      <c r="AT1787" s="26">
        <v>0</v>
      </c>
      <c r="AU1787" s="26">
        <v>0</v>
      </c>
      <c r="AV1787" s="26">
        <v>0</v>
      </c>
      <c r="AW1787" s="26">
        <v>0</v>
      </c>
      <c r="AX1787" s="26">
        <v>0</v>
      </c>
      <c r="AY1787" s="26">
        <v>0</v>
      </c>
      <c r="AZ1787" s="26">
        <v>0</v>
      </c>
      <c r="BA1787" s="26">
        <v>0</v>
      </c>
      <c r="BB1787" s="26">
        <v>0</v>
      </c>
      <c r="BC1787" s="26">
        <v>0</v>
      </c>
      <c r="BD1787" s="26" t="s">
        <v>2309</v>
      </c>
      <c r="BE1787" s="26">
        <v>0</v>
      </c>
      <c r="BF1787" s="26">
        <v>0</v>
      </c>
      <c r="BG1787" s="54" t="str">
        <f t="shared" si="391"/>
        <v>01B5</v>
      </c>
      <c r="BH1787" s="11"/>
      <c r="BI1787" s="9"/>
    </row>
    <row r="1788" ht="16.5" spans="1:61">
      <c r="A1788" s="4">
        <f t="shared" si="378"/>
        <v>2</v>
      </c>
      <c r="B1788" s="4" t="str">
        <f>IF(X1788=0,"",VLOOKUP(Y1788,seriesName!A:B,2,TRUE))</f>
        <v>海洋</v>
      </c>
      <c r="C1788" s="4" t="str">
        <f>IF(A1788=1,VLOOKUP(V1788,Head!A:B,2,TRUE),IF(A1788=2,VLOOKUP(V1788,Chest!A:B,2,TRUE),IF(A1788=3,VLOOKUP(V1788,Arm!A:B,2,TRUE),IF(A1788=4,VLOOKUP(V1788,Waist!A:B,2,TRUE),IF(A1788=5,VLOOKUP(V1788,Leg!A:B,2,TRUE),"")))))</f>
        <v>海洋服饰</v>
      </c>
      <c r="D1788" s="44" t="str">
        <f>IF(X1788=1,VLOOKUP(AA1788,modelID!A:B,2,FALSE),"")</f>
        <v>pl366</v>
      </c>
      <c r="E1788" s="45">
        <f>IF(X1788=0,"",AH1788+VLOOKUP(AN1788,BuildupTable!L:O,4,FALSE))</f>
        <v>20</v>
      </c>
      <c r="F1788" s="55">
        <f t="shared" si="379"/>
        <v>0</v>
      </c>
      <c r="G1788" s="55">
        <f t="shared" si="380"/>
        <v>0</v>
      </c>
      <c r="H1788" s="55">
        <f t="shared" si="381"/>
        <v>0</v>
      </c>
      <c r="I1788" s="55">
        <f t="shared" si="382"/>
        <v>0</v>
      </c>
      <c r="J1788" s="4" t="str">
        <f>IF(AT1788=0,"",VLOOKUP(AT1788,skillbasedata!A:B,2,TRUE))</f>
        <v/>
      </c>
      <c r="K1788" s="55">
        <f t="shared" si="383"/>
        <v>0</v>
      </c>
      <c r="L1788" s="4" t="str">
        <f>IF(AU1788=0,"",VLOOKUP(AU1788,skillbasedata!A:B,2,TRUE))</f>
        <v/>
      </c>
      <c r="M1788" s="55">
        <f t="shared" si="384"/>
        <v>0</v>
      </c>
      <c r="N1788" s="4" t="str">
        <f>IF(AV1788=0,"",VLOOKUP(AV1788,skillbasedata!A:B,2,TRUE))</f>
        <v/>
      </c>
      <c r="O1788" s="55">
        <f t="shared" si="385"/>
        <v>0</v>
      </c>
      <c r="P1788" s="4" t="str">
        <f>IF(AW1788=0,"",VLOOKUP(AW1788,skillbasedata!A:B,2,TRUE))</f>
        <v/>
      </c>
      <c r="Q1788" s="55">
        <f t="shared" si="386"/>
        <v>0</v>
      </c>
      <c r="R1788" s="4" t="str">
        <f>IF(AX1788=0,"",VLOOKUP(AX1788,skillbasedata!A:B,2,TRUE))</f>
        <v/>
      </c>
      <c r="S1788" s="55">
        <f t="shared" si="387"/>
        <v>0</v>
      </c>
      <c r="T1788" s="48">
        <f t="shared" si="388"/>
        <v>0</v>
      </c>
      <c r="U1788" s="48">
        <f t="shared" si="389"/>
        <v>0</v>
      </c>
      <c r="V1788" s="51">
        <f t="shared" si="390"/>
        <v>437</v>
      </c>
      <c r="W1788" s="26" t="s">
        <v>4108</v>
      </c>
      <c r="X1788" s="26">
        <v>1</v>
      </c>
      <c r="Y1788" s="26">
        <v>437</v>
      </c>
      <c r="Z1788" s="26">
        <v>3009205</v>
      </c>
      <c r="AA1788" s="26">
        <v>184</v>
      </c>
      <c r="AB1788" s="26">
        <v>8</v>
      </c>
      <c r="AC1788" s="26">
        <v>30000</v>
      </c>
      <c r="AD1788" s="26">
        <v>0</v>
      </c>
      <c r="AE1788" s="26">
        <v>2</v>
      </c>
      <c r="AF1788" s="26">
        <v>1</v>
      </c>
      <c r="AG1788" s="26">
        <v>1</v>
      </c>
      <c r="AH1788" s="26">
        <v>0</v>
      </c>
      <c r="AI1788" s="26">
        <v>0</v>
      </c>
      <c r="AJ1788" s="26">
        <v>0</v>
      </c>
      <c r="AK1788" s="26">
        <v>0</v>
      </c>
      <c r="AL1788" s="26">
        <v>0</v>
      </c>
      <c r="AM1788" s="26">
        <v>0</v>
      </c>
      <c r="AN1788" s="26">
        <v>13</v>
      </c>
      <c r="AO1788" s="26">
        <v>0</v>
      </c>
      <c r="AP1788" s="26">
        <v>0</v>
      </c>
      <c r="AQ1788" s="26">
        <v>0</v>
      </c>
      <c r="AR1788" s="26">
        <v>0</v>
      </c>
      <c r="AS1788" s="26">
        <v>0</v>
      </c>
      <c r="AT1788" s="26">
        <v>0</v>
      </c>
      <c r="AU1788" s="26">
        <v>0</v>
      </c>
      <c r="AV1788" s="26">
        <v>0</v>
      </c>
      <c r="AW1788" s="26">
        <v>0</v>
      </c>
      <c r="AX1788" s="26">
        <v>0</v>
      </c>
      <c r="AY1788" s="26">
        <v>0</v>
      </c>
      <c r="AZ1788" s="26">
        <v>0</v>
      </c>
      <c r="BA1788" s="26">
        <v>0</v>
      </c>
      <c r="BB1788" s="26">
        <v>0</v>
      </c>
      <c r="BC1788" s="26">
        <v>0</v>
      </c>
      <c r="BD1788" s="26" t="s">
        <v>2309</v>
      </c>
      <c r="BE1788" s="26">
        <v>0</v>
      </c>
      <c r="BF1788" s="26">
        <v>0</v>
      </c>
      <c r="BG1788" s="54" t="str">
        <f t="shared" si="391"/>
        <v>01B5</v>
      </c>
      <c r="BH1788" s="11"/>
      <c r="BI1788" s="9"/>
    </row>
    <row r="1789" ht="16.5" spans="1:61">
      <c r="A1789" s="4">
        <f t="shared" si="378"/>
        <v>3</v>
      </c>
      <c r="B1789" s="4" t="str">
        <f>IF(X1789=0,"",VLOOKUP(Y1789,seriesName!A:B,2,TRUE))</f>
        <v>海洋</v>
      </c>
      <c r="C1789" s="4" t="str">
        <f>IF(A1789=1,VLOOKUP(V1789,Head!A:B,2,TRUE),IF(A1789=2,VLOOKUP(V1789,Chest!A:B,2,TRUE),IF(A1789=3,VLOOKUP(V1789,Arm!A:B,2,TRUE),IF(A1789=4,VLOOKUP(V1789,Waist!A:B,2,TRUE),IF(A1789=5,VLOOKUP(V1789,Leg!A:B,2,TRUE),"")))))</f>
        <v>海洋腕甲</v>
      </c>
      <c r="D1789" s="44" t="str">
        <f>IF(X1789=1,VLOOKUP(AA1789,modelID!A:B,2,FALSE),"")</f>
        <v>pl366</v>
      </c>
      <c r="E1789" s="45">
        <f>IF(X1789=0,"",AH1789+VLOOKUP(AN1789,BuildupTable!L:O,4,FALSE))</f>
        <v>20</v>
      </c>
      <c r="F1789" s="55">
        <f t="shared" si="379"/>
        <v>0</v>
      </c>
      <c r="G1789" s="55">
        <f t="shared" si="380"/>
        <v>0</v>
      </c>
      <c r="H1789" s="55">
        <f t="shared" si="381"/>
        <v>0</v>
      </c>
      <c r="I1789" s="55">
        <f t="shared" si="382"/>
        <v>0</v>
      </c>
      <c r="J1789" s="4" t="str">
        <f>IF(AT1789=0,"",VLOOKUP(AT1789,skillbasedata!A:B,2,TRUE))</f>
        <v/>
      </c>
      <c r="K1789" s="55">
        <f t="shared" si="383"/>
        <v>0</v>
      </c>
      <c r="L1789" s="4" t="str">
        <f>IF(AU1789=0,"",VLOOKUP(AU1789,skillbasedata!A:B,2,TRUE))</f>
        <v/>
      </c>
      <c r="M1789" s="55">
        <f t="shared" si="384"/>
        <v>0</v>
      </c>
      <c r="N1789" s="4" t="str">
        <f>IF(AV1789=0,"",VLOOKUP(AV1789,skillbasedata!A:B,2,TRUE))</f>
        <v/>
      </c>
      <c r="O1789" s="55">
        <f t="shared" si="385"/>
        <v>0</v>
      </c>
      <c r="P1789" s="4" t="str">
        <f>IF(AW1789=0,"",VLOOKUP(AW1789,skillbasedata!A:B,2,TRUE))</f>
        <v/>
      </c>
      <c r="Q1789" s="55">
        <f t="shared" si="386"/>
        <v>0</v>
      </c>
      <c r="R1789" s="4" t="str">
        <f>IF(AX1789=0,"",VLOOKUP(AX1789,skillbasedata!A:B,2,TRUE))</f>
        <v/>
      </c>
      <c r="S1789" s="55">
        <f t="shared" si="387"/>
        <v>0</v>
      </c>
      <c r="T1789" s="48">
        <f t="shared" si="388"/>
        <v>0</v>
      </c>
      <c r="U1789" s="48">
        <f t="shared" si="389"/>
        <v>0</v>
      </c>
      <c r="V1789" s="51">
        <f t="shared" si="390"/>
        <v>437</v>
      </c>
      <c r="W1789" s="26" t="s">
        <v>4109</v>
      </c>
      <c r="X1789" s="26">
        <v>1</v>
      </c>
      <c r="Y1789" s="26">
        <v>437</v>
      </c>
      <c r="Z1789" s="26">
        <v>3009205</v>
      </c>
      <c r="AA1789" s="26">
        <v>184</v>
      </c>
      <c r="AB1789" s="26">
        <v>8</v>
      </c>
      <c r="AC1789" s="26">
        <v>30000</v>
      </c>
      <c r="AD1789" s="26">
        <v>0</v>
      </c>
      <c r="AE1789" s="26">
        <v>2</v>
      </c>
      <c r="AF1789" s="26">
        <v>1</v>
      </c>
      <c r="AG1789" s="26">
        <v>1</v>
      </c>
      <c r="AH1789" s="26">
        <v>0</v>
      </c>
      <c r="AI1789" s="26">
        <v>0</v>
      </c>
      <c r="AJ1789" s="26">
        <v>0</v>
      </c>
      <c r="AK1789" s="26">
        <v>0</v>
      </c>
      <c r="AL1789" s="26">
        <v>0</v>
      </c>
      <c r="AM1789" s="26">
        <v>0</v>
      </c>
      <c r="AN1789" s="26">
        <v>13</v>
      </c>
      <c r="AO1789" s="26">
        <v>0</v>
      </c>
      <c r="AP1789" s="26">
        <v>0</v>
      </c>
      <c r="AQ1789" s="26">
        <v>0</v>
      </c>
      <c r="AR1789" s="26">
        <v>0</v>
      </c>
      <c r="AS1789" s="26">
        <v>0</v>
      </c>
      <c r="AT1789" s="26">
        <v>0</v>
      </c>
      <c r="AU1789" s="26">
        <v>0</v>
      </c>
      <c r="AV1789" s="26">
        <v>0</v>
      </c>
      <c r="AW1789" s="26">
        <v>0</v>
      </c>
      <c r="AX1789" s="26">
        <v>0</v>
      </c>
      <c r="AY1789" s="26">
        <v>0</v>
      </c>
      <c r="AZ1789" s="26">
        <v>0</v>
      </c>
      <c r="BA1789" s="26">
        <v>0</v>
      </c>
      <c r="BB1789" s="26">
        <v>0</v>
      </c>
      <c r="BC1789" s="26">
        <v>0</v>
      </c>
      <c r="BD1789" s="26" t="s">
        <v>2309</v>
      </c>
      <c r="BE1789" s="26">
        <v>0</v>
      </c>
      <c r="BF1789" s="26">
        <v>0</v>
      </c>
      <c r="BG1789" s="54" t="str">
        <f t="shared" si="391"/>
        <v>01B5</v>
      </c>
      <c r="BH1789" s="11"/>
      <c r="BI1789" s="9"/>
    </row>
    <row r="1790" ht="16.5" spans="1:61">
      <c r="A1790" s="4">
        <f t="shared" si="378"/>
        <v>4</v>
      </c>
      <c r="B1790" s="4" t="str">
        <f>IF(X1790=0,"",VLOOKUP(Y1790,seriesName!A:B,2,TRUE))</f>
        <v>海洋</v>
      </c>
      <c r="C1790" s="4" t="str">
        <f>IF(A1790=1,VLOOKUP(V1790,Head!A:B,2,TRUE),IF(A1790=2,VLOOKUP(V1790,Chest!A:B,2,TRUE),IF(A1790=3,VLOOKUP(V1790,Arm!A:B,2,TRUE),IF(A1790=4,VLOOKUP(V1790,Waist!A:B,2,TRUE),IF(A1790=5,VLOOKUP(V1790,Leg!A:B,2,TRUE),"")))))</f>
        <v>海洋腰甲</v>
      </c>
      <c r="D1790" s="44" t="str">
        <f>IF(X1790=1,VLOOKUP(AA1790,modelID!A:B,2,FALSE),"")</f>
        <v>pl366</v>
      </c>
      <c r="E1790" s="45">
        <f>IF(X1790=0,"",AH1790+VLOOKUP(AN1790,BuildupTable!L:O,4,FALSE))</f>
        <v>20</v>
      </c>
      <c r="F1790" s="55">
        <f t="shared" si="379"/>
        <v>0</v>
      </c>
      <c r="G1790" s="55">
        <f t="shared" si="380"/>
        <v>0</v>
      </c>
      <c r="H1790" s="55">
        <f t="shared" si="381"/>
        <v>0</v>
      </c>
      <c r="I1790" s="55">
        <f t="shared" si="382"/>
        <v>0</v>
      </c>
      <c r="J1790" s="4" t="str">
        <f>IF(AT1790=0,"",VLOOKUP(AT1790,skillbasedata!A:B,2,TRUE))</f>
        <v/>
      </c>
      <c r="K1790" s="55">
        <f t="shared" si="383"/>
        <v>0</v>
      </c>
      <c r="L1790" s="4" t="str">
        <f>IF(AU1790=0,"",VLOOKUP(AU1790,skillbasedata!A:B,2,TRUE))</f>
        <v/>
      </c>
      <c r="M1790" s="55">
        <f t="shared" si="384"/>
        <v>0</v>
      </c>
      <c r="N1790" s="4" t="str">
        <f>IF(AV1790=0,"",VLOOKUP(AV1790,skillbasedata!A:B,2,TRUE))</f>
        <v/>
      </c>
      <c r="O1790" s="55">
        <f t="shared" si="385"/>
        <v>0</v>
      </c>
      <c r="P1790" s="4" t="str">
        <f>IF(AW1790=0,"",VLOOKUP(AW1790,skillbasedata!A:B,2,TRUE))</f>
        <v/>
      </c>
      <c r="Q1790" s="55">
        <f t="shared" si="386"/>
        <v>0</v>
      </c>
      <c r="R1790" s="4" t="str">
        <f>IF(AX1790=0,"",VLOOKUP(AX1790,skillbasedata!A:B,2,TRUE))</f>
        <v/>
      </c>
      <c r="S1790" s="55">
        <f t="shared" si="387"/>
        <v>0</v>
      </c>
      <c r="T1790" s="48">
        <f t="shared" si="388"/>
        <v>0</v>
      </c>
      <c r="U1790" s="48">
        <f t="shared" si="389"/>
        <v>0</v>
      </c>
      <c r="V1790" s="51">
        <f t="shared" si="390"/>
        <v>437</v>
      </c>
      <c r="W1790" s="26" t="s">
        <v>4110</v>
      </c>
      <c r="X1790" s="26">
        <v>1</v>
      </c>
      <c r="Y1790" s="26">
        <v>437</v>
      </c>
      <c r="Z1790" s="26">
        <v>3009205</v>
      </c>
      <c r="AA1790" s="26">
        <v>184</v>
      </c>
      <c r="AB1790" s="26">
        <v>8</v>
      </c>
      <c r="AC1790" s="26">
        <v>30000</v>
      </c>
      <c r="AD1790" s="26">
        <v>0</v>
      </c>
      <c r="AE1790" s="26">
        <v>2</v>
      </c>
      <c r="AF1790" s="26">
        <v>1</v>
      </c>
      <c r="AG1790" s="26">
        <v>1</v>
      </c>
      <c r="AH1790" s="26">
        <v>0</v>
      </c>
      <c r="AI1790" s="26">
        <v>0</v>
      </c>
      <c r="AJ1790" s="26">
        <v>0</v>
      </c>
      <c r="AK1790" s="26">
        <v>0</v>
      </c>
      <c r="AL1790" s="26">
        <v>0</v>
      </c>
      <c r="AM1790" s="26">
        <v>0</v>
      </c>
      <c r="AN1790" s="26">
        <v>13</v>
      </c>
      <c r="AO1790" s="26">
        <v>0</v>
      </c>
      <c r="AP1790" s="26">
        <v>0</v>
      </c>
      <c r="AQ1790" s="26">
        <v>0</v>
      </c>
      <c r="AR1790" s="26">
        <v>0</v>
      </c>
      <c r="AS1790" s="26">
        <v>0</v>
      </c>
      <c r="AT1790" s="26">
        <v>0</v>
      </c>
      <c r="AU1790" s="26">
        <v>0</v>
      </c>
      <c r="AV1790" s="26">
        <v>0</v>
      </c>
      <c r="AW1790" s="26">
        <v>0</v>
      </c>
      <c r="AX1790" s="26">
        <v>0</v>
      </c>
      <c r="AY1790" s="26">
        <v>0</v>
      </c>
      <c r="AZ1790" s="26">
        <v>0</v>
      </c>
      <c r="BA1790" s="26">
        <v>0</v>
      </c>
      <c r="BB1790" s="26">
        <v>0</v>
      </c>
      <c r="BC1790" s="26">
        <v>0</v>
      </c>
      <c r="BD1790" s="26" t="s">
        <v>2309</v>
      </c>
      <c r="BE1790" s="26">
        <v>0</v>
      </c>
      <c r="BF1790" s="26">
        <v>0</v>
      </c>
      <c r="BG1790" s="54" t="str">
        <f t="shared" si="391"/>
        <v>01B5</v>
      </c>
      <c r="BH1790" s="11"/>
      <c r="BI1790" s="9"/>
    </row>
    <row r="1791" ht="16.5" spans="1:61">
      <c r="A1791" s="4">
        <f t="shared" si="378"/>
        <v>5</v>
      </c>
      <c r="B1791" s="4" t="str">
        <f>IF(X1791=0,"",VLOOKUP(Y1791,seriesName!A:B,2,TRUE))</f>
        <v>海洋</v>
      </c>
      <c r="C1791" s="4" t="str">
        <f>IF(A1791=1,VLOOKUP(V1791,Head!A:B,2,TRUE),IF(A1791=2,VLOOKUP(V1791,Chest!A:B,2,TRUE),IF(A1791=3,VLOOKUP(V1791,Arm!A:B,2,TRUE),IF(A1791=4,VLOOKUP(V1791,Waist!A:B,2,TRUE),IF(A1791=5,VLOOKUP(V1791,Leg!A:B,2,TRUE),"")))))</f>
        <v>海洋鞋子</v>
      </c>
      <c r="D1791" s="44" t="str">
        <f>IF(X1791=1,VLOOKUP(AA1791,modelID!A:B,2,FALSE),"")</f>
        <v>pl366</v>
      </c>
      <c r="E1791" s="45">
        <f>IF(X1791=0,"",AH1791+VLOOKUP(AN1791,BuildupTable!L:O,4,FALSE))</f>
        <v>20</v>
      </c>
      <c r="F1791" s="55">
        <f t="shared" si="379"/>
        <v>0</v>
      </c>
      <c r="G1791" s="55">
        <f t="shared" si="380"/>
        <v>0</v>
      </c>
      <c r="H1791" s="55">
        <f t="shared" si="381"/>
        <v>0</v>
      </c>
      <c r="I1791" s="55">
        <f t="shared" si="382"/>
        <v>0</v>
      </c>
      <c r="J1791" s="4" t="str">
        <f>IF(AT1791=0,"",VLOOKUP(AT1791,skillbasedata!A:B,2,TRUE))</f>
        <v/>
      </c>
      <c r="K1791" s="55">
        <f t="shared" si="383"/>
        <v>0</v>
      </c>
      <c r="L1791" s="4" t="str">
        <f>IF(AU1791=0,"",VLOOKUP(AU1791,skillbasedata!A:B,2,TRUE))</f>
        <v/>
      </c>
      <c r="M1791" s="55">
        <f t="shared" si="384"/>
        <v>0</v>
      </c>
      <c r="N1791" s="4" t="str">
        <f>IF(AV1791=0,"",VLOOKUP(AV1791,skillbasedata!A:B,2,TRUE))</f>
        <v/>
      </c>
      <c r="O1791" s="55">
        <f t="shared" si="385"/>
        <v>0</v>
      </c>
      <c r="P1791" s="4" t="str">
        <f>IF(AW1791=0,"",VLOOKUP(AW1791,skillbasedata!A:B,2,TRUE))</f>
        <v/>
      </c>
      <c r="Q1791" s="55">
        <f t="shared" si="386"/>
        <v>0</v>
      </c>
      <c r="R1791" s="4" t="str">
        <f>IF(AX1791=0,"",VLOOKUP(AX1791,skillbasedata!A:B,2,TRUE))</f>
        <v/>
      </c>
      <c r="S1791" s="55">
        <f t="shared" si="387"/>
        <v>0</v>
      </c>
      <c r="T1791" s="48">
        <f t="shared" si="388"/>
        <v>0</v>
      </c>
      <c r="U1791" s="48">
        <f t="shared" si="389"/>
        <v>0</v>
      </c>
      <c r="V1791" s="51">
        <f t="shared" si="390"/>
        <v>437</v>
      </c>
      <c r="W1791" s="26" t="s">
        <v>4111</v>
      </c>
      <c r="X1791" s="26">
        <v>1</v>
      </c>
      <c r="Y1791" s="26">
        <v>437</v>
      </c>
      <c r="Z1791" s="26">
        <v>3009205</v>
      </c>
      <c r="AA1791" s="26">
        <v>184</v>
      </c>
      <c r="AB1791" s="26">
        <v>8</v>
      </c>
      <c r="AC1791" s="26">
        <v>30000</v>
      </c>
      <c r="AD1791" s="26">
        <v>0</v>
      </c>
      <c r="AE1791" s="26">
        <v>2</v>
      </c>
      <c r="AF1791" s="26">
        <v>1</v>
      </c>
      <c r="AG1791" s="26">
        <v>1</v>
      </c>
      <c r="AH1791" s="26">
        <v>0</v>
      </c>
      <c r="AI1791" s="26">
        <v>0</v>
      </c>
      <c r="AJ1791" s="26">
        <v>0</v>
      </c>
      <c r="AK1791" s="26">
        <v>0</v>
      </c>
      <c r="AL1791" s="26">
        <v>0</v>
      </c>
      <c r="AM1791" s="26">
        <v>0</v>
      </c>
      <c r="AN1791" s="26">
        <v>13</v>
      </c>
      <c r="AO1791" s="26">
        <v>0</v>
      </c>
      <c r="AP1791" s="26">
        <v>0</v>
      </c>
      <c r="AQ1791" s="26">
        <v>0</v>
      </c>
      <c r="AR1791" s="26">
        <v>0</v>
      </c>
      <c r="AS1791" s="26">
        <v>0</v>
      </c>
      <c r="AT1791" s="26">
        <v>0</v>
      </c>
      <c r="AU1791" s="26">
        <v>0</v>
      </c>
      <c r="AV1791" s="26">
        <v>0</v>
      </c>
      <c r="AW1791" s="26">
        <v>0</v>
      </c>
      <c r="AX1791" s="26">
        <v>0</v>
      </c>
      <c r="AY1791" s="26">
        <v>0</v>
      </c>
      <c r="AZ1791" s="26">
        <v>0</v>
      </c>
      <c r="BA1791" s="26">
        <v>0</v>
      </c>
      <c r="BB1791" s="26">
        <v>0</v>
      </c>
      <c r="BC1791" s="26">
        <v>0</v>
      </c>
      <c r="BD1791" s="26" t="s">
        <v>2309</v>
      </c>
      <c r="BE1791" s="26">
        <v>0</v>
      </c>
      <c r="BF1791" s="26">
        <v>0</v>
      </c>
      <c r="BG1791" s="54" t="str">
        <f t="shared" si="391"/>
        <v>01B5</v>
      </c>
      <c r="BH1791" s="11"/>
      <c r="BI1791" s="9"/>
    </row>
    <row r="1792" ht="16.5" spans="1:61">
      <c r="A1792" s="4">
        <f t="shared" si="378"/>
        <v>1</v>
      </c>
      <c r="B1792" s="4" t="str">
        <f>IF(X1792=0,"",VLOOKUP(Y1792,seriesName!A:B,2,TRUE))</f>
        <v>漾光</v>
      </c>
      <c r="C1792" s="4" t="str">
        <f>IF(A1792=1,VLOOKUP(V1792,Head!A:B,2,TRUE),IF(A1792=2,VLOOKUP(V1792,Chest!A:B,2,TRUE),IF(A1792=3,VLOOKUP(V1792,Arm!A:B,2,TRUE),IF(A1792=4,VLOOKUP(V1792,Waist!A:B,2,TRUE),IF(A1792=5,VLOOKUP(V1792,Leg!A:B,2,TRUE),"")))))</f>
        <v>漾光头饰</v>
      </c>
      <c r="D1792" s="44" t="str">
        <f>IF(X1792=1,VLOOKUP(AA1792,modelID!A:B,2,FALSE),"")</f>
        <v>pl365</v>
      </c>
      <c r="E1792" s="45">
        <f>IF(X1792=0,"",AH1792+VLOOKUP(AN1792,BuildupTable!L:O,4,FALSE))</f>
        <v>20</v>
      </c>
      <c r="F1792" s="55">
        <f t="shared" si="379"/>
        <v>0</v>
      </c>
      <c r="G1792" s="55">
        <f t="shared" si="380"/>
        <v>0</v>
      </c>
      <c r="H1792" s="55">
        <f t="shared" si="381"/>
        <v>0</v>
      </c>
      <c r="I1792" s="55">
        <f t="shared" si="382"/>
        <v>0</v>
      </c>
      <c r="J1792" s="4" t="str">
        <f>IF(AT1792=0,"",VLOOKUP(AT1792,skillbasedata!A:B,2,TRUE))</f>
        <v/>
      </c>
      <c r="K1792" s="55">
        <f t="shared" si="383"/>
        <v>0</v>
      </c>
      <c r="L1792" s="4" t="str">
        <f>IF(AU1792=0,"",VLOOKUP(AU1792,skillbasedata!A:B,2,TRUE))</f>
        <v/>
      </c>
      <c r="M1792" s="55">
        <f t="shared" si="384"/>
        <v>0</v>
      </c>
      <c r="N1792" s="4" t="str">
        <f>IF(AV1792=0,"",VLOOKUP(AV1792,skillbasedata!A:B,2,TRUE))</f>
        <v/>
      </c>
      <c r="O1792" s="55">
        <f t="shared" si="385"/>
        <v>0</v>
      </c>
      <c r="P1792" s="4" t="str">
        <f>IF(AW1792=0,"",VLOOKUP(AW1792,skillbasedata!A:B,2,TRUE))</f>
        <v/>
      </c>
      <c r="Q1792" s="55">
        <f t="shared" si="386"/>
        <v>0</v>
      </c>
      <c r="R1792" s="4" t="str">
        <f>IF(AX1792=0,"",VLOOKUP(AX1792,skillbasedata!A:B,2,TRUE))</f>
        <v/>
      </c>
      <c r="S1792" s="55">
        <f t="shared" si="387"/>
        <v>0</v>
      </c>
      <c r="T1792" s="48">
        <f t="shared" si="388"/>
        <v>0</v>
      </c>
      <c r="U1792" s="48">
        <f t="shared" si="389"/>
        <v>0</v>
      </c>
      <c r="V1792" s="51">
        <f t="shared" si="390"/>
        <v>436</v>
      </c>
      <c r="W1792" s="26" t="s">
        <v>4112</v>
      </c>
      <c r="X1792" s="26">
        <v>1</v>
      </c>
      <c r="Y1792" s="26">
        <v>436</v>
      </c>
      <c r="Z1792" s="26">
        <v>3009206</v>
      </c>
      <c r="AA1792" s="26">
        <v>183</v>
      </c>
      <c r="AB1792" s="26">
        <v>8</v>
      </c>
      <c r="AC1792" s="26">
        <v>30000</v>
      </c>
      <c r="AD1792" s="26">
        <v>0</v>
      </c>
      <c r="AE1792" s="26">
        <v>2</v>
      </c>
      <c r="AF1792" s="26">
        <v>1</v>
      </c>
      <c r="AG1792" s="26">
        <v>1</v>
      </c>
      <c r="AH1792" s="26">
        <v>0</v>
      </c>
      <c r="AI1792" s="26">
        <v>0</v>
      </c>
      <c r="AJ1792" s="26">
        <v>0</v>
      </c>
      <c r="AK1792" s="26">
        <v>0</v>
      </c>
      <c r="AL1792" s="26">
        <v>0</v>
      </c>
      <c r="AM1792" s="26">
        <v>0</v>
      </c>
      <c r="AN1792" s="26">
        <v>13</v>
      </c>
      <c r="AO1792" s="26">
        <v>0</v>
      </c>
      <c r="AP1792" s="26">
        <v>0</v>
      </c>
      <c r="AQ1792" s="26">
        <v>0</v>
      </c>
      <c r="AR1792" s="26">
        <v>0</v>
      </c>
      <c r="AS1792" s="26">
        <v>0</v>
      </c>
      <c r="AT1792" s="26">
        <v>0</v>
      </c>
      <c r="AU1792" s="26">
        <v>0</v>
      </c>
      <c r="AV1792" s="26">
        <v>0</v>
      </c>
      <c r="AW1792" s="26">
        <v>0</v>
      </c>
      <c r="AX1792" s="26">
        <v>0</v>
      </c>
      <c r="AY1792" s="26">
        <v>0</v>
      </c>
      <c r="AZ1792" s="26">
        <v>0</v>
      </c>
      <c r="BA1792" s="26">
        <v>0</v>
      </c>
      <c r="BB1792" s="26">
        <v>0</v>
      </c>
      <c r="BC1792" s="26">
        <v>0</v>
      </c>
      <c r="BD1792" s="26" t="s">
        <v>2309</v>
      </c>
      <c r="BE1792" s="26">
        <v>0</v>
      </c>
      <c r="BF1792" s="26">
        <v>0</v>
      </c>
      <c r="BG1792" s="54" t="str">
        <f t="shared" si="391"/>
        <v>01B4</v>
      </c>
      <c r="BH1792" s="11"/>
      <c r="BI1792" s="9"/>
    </row>
    <row r="1793" ht="16.5" spans="1:61">
      <c r="A1793" s="4">
        <f t="shared" si="378"/>
        <v>2</v>
      </c>
      <c r="B1793" s="4" t="str">
        <f>IF(X1793=0,"",VLOOKUP(Y1793,seriesName!A:B,2,TRUE))</f>
        <v>漾光</v>
      </c>
      <c r="C1793" s="4" t="str">
        <f>IF(A1793=1,VLOOKUP(V1793,Head!A:B,2,TRUE),IF(A1793=2,VLOOKUP(V1793,Chest!A:B,2,TRUE),IF(A1793=3,VLOOKUP(V1793,Arm!A:B,2,TRUE),IF(A1793=4,VLOOKUP(V1793,Waist!A:B,2,TRUE),IF(A1793=5,VLOOKUP(V1793,Leg!A:B,2,TRUE),"")))))</f>
        <v>漾光铠甲</v>
      </c>
      <c r="D1793" s="44" t="str">
        <f>IF(X1793=1,VLOOKUP(AA1793,modelID!A:B,2,FALSE),"")</f>
        <v>pl365</v>
      </c>
      <c r="E1793" s="45">
        <f>IF(X1793=0,"",AH1793+VLOOKUP(AN1793,BuildupTable!L:O,4,FALSE))</f>
        <v>20</v>
      </c>
      <c r="F1793" s="55">
        <f t="shared" si="379"/>
        <v>0</v>
      </c>
      <c r="G1793" s="55">
        <f t="shared" si="380"/>
        <v>0</v>
      </c>
      <c r="H1793" s="55">
        <f t="shared" si="381"/>
        <v>0</v>
      </c>
      <c r="I1793" s="55">
        <f t="shared" si="382"/>
        <v>0</v>
      </c>
      <c r="J1793" s="4" t="str">
        <f>IF(AT1793=0,"",VLOOKUP(AT1793,skillbasedata!A:B,2,TRUE))</f>
        <v/>
      </c>
      <c r="K1793" s="55">
        <f t="shared" si="383"/>
        <v>0</v>
      </c>
      <c r="L1793" s="4" t="str">
        <f>IF(AU1793=0,"",VLOOKUP(AU1793,skillbasedata!A:B,2,TRUE))</f>
        <v/>
      </c>
      <c r="M1793" s="55">
        <f t="shared" si="384"/>
        <v>0</v>
      </c>
      <c r="N1793" s="4" t="str">
        <f>IF(AV1793=0,"",VLOOKUP(AV1793,skillbasedata!A:B,2,TRUE))</f>
        <v/>
      </c>
      <c r="O1793" s="55">
        <f t="shared" si="385"/>
        <v>0</v>
      </c>
      <c r="P1793" s="4" t="str">
        <f>IF(AW1793=0,"",VLOOKUP(AW1793,skillbasedata!A:B,2,TRUE))</f>
        <v/>
      </c>
      <c r="Q1793" s="55">
        <f t="shared" si="386"/>
        <v>0</v>
      </c>
      <c r="R1793" s="4" t="str">
        <f>IF(AX1793=0,"",VLOOKUP(AX1793,skillbasedata!A:B,2,TRUE))</f>
        <v/>
      </c>
      <c r="S1793" s="55">
        <f t="shared" si="387"/>
        <v>0</v>
      </c>
      <c r="T1793" s="48">
        <f t="shared" si="388"/>
        <v>0</v>
      </c>
      <c r="U1793" s="48">
        <f t="shared" si="389"/>
        <v>0</v>
      </c>
      <c r="V1793" s="51">
        <f t="shared" si="390"/>
        <v>436</v>
      </c>
      <c r="W1793" s="26" t="s">
        <v>4113</v>
      </c>
      <c r="X1793" s="26">
        <v>1</v>
      </c>
      <c r="Y1793" s="26">
        <v>436</v>
      </c>
      <c r="Z1793" s="26">
        <v>3009206</v>
      </c>
      <c r="AA1793" s="26">
        <v>183</v>
      </c>
      <c r="AB1793" s="26">
        <v>8</v>
      </c>
      <c r="AC1793" s="26">
        <v>30000</v>
      </c>
      <c r="AD1793" s="26">
        <v>0</v>
      </c>
      <c r="AE1793" s="26">
        <v>2</v>
      </c>
      <c r="AF1793" s="26">
        <v>1</v>
      </c>
      <c r="AG1793" s="26">
        <v>1</v>
      </c>
      <c r="AH1793" s="26">
        <v>0</v>
      </c>
      <c r="AI1793" s="26">
        <v>0</v>
      </c>
      <c r="AJ1793" s="26">
        <v>0</v>
      </c>
      <c r="AK1793" s="26">
        <v>0</v>
      </c>
      <c r="AL1793" s="26">
        <v>0</v>
      </c>
      <c r="AM1793" s="26">
        <v>0</v>
      </c>
      <c r="AN1793" s="26">
        <v>13</v>
      </c>
      <c r="AO1793" s="26">
        <v>0</v>
      </c>
      <c r="AP1793" s="26">
        <v>0</v>
      </c>
      <c r="AQ1793" s="26">
        <v>0</v>
      </c>
      <c r="AR1793" s="26">
        <v>0</v>
      </c>
      <c r="AS1793" s="26">
        <v>0</v>
      </c>
      <c r="AT1793" s="26">
        <v>0</v>
      </c>
      <c r="AU1793" s="26">
        <v>0</v>
      </c>
      <c r="AV1793" s="26">
        <v>0</v>
      </c>
      <c r="AW1793" s="26">
        <v>0</v>
      </c>
      <c r="AX1793" s="26">
        <v>0</v>
      </c>
      <c r="AY1793" s="26">
        <v>0</v>
      </c>
      <c r="AZ1793" s="26">
        <v>0</v>
      </c>
      <c r="BA1793" s="26">
        <v>0</v>
      </c>
      <c r="BB1793" s="26">
        <v>0</v>
      </c>
      <c r="BC1793" s="26">
        <v>0</v>
      </c>
      <c r="BD1793" s="26" t="s">
        <v>2309</v>
      </c>
      <c r="BE1793" s="26">
        <v>0</v>
      </c>
      <c r="BF1793" s="26">
        <v>0</v>
      </c>
      <c r="BG1793" s="54" t="str">
        <f t="shared" si="391"/>
        <v>01B4</v>
      </c>
      <c r="BH1793" s="11"/>
      <c r="BI1793" s="9"/>
    </row>
    <row r="1794" ht="16.5" spans="1:61">
      <c r="A1794" s="4">
        <f t="shared" ref="A1794:A1856" si="392">IF(X1794=0,0,HEX2DEC(MID(W1794,5,1)))</f>
        <v>3</v>
      </c>
      <c r="B1794" s="4" t="str">
        <f>IF(X1794=0,"",VLOOKUP(Y1794,seriesName!A:B,2,TRUE))</f>
        <v>漾光</v>
      </c>
      <c r="C1794" s="4" t="str">
        <f>IF(A1794=1,VLOOKUP(V1794,Head!A:B,2,TRUE),IF(A1794=2,VLOOKUP(V1794,Chest!A:B,2,TRUE),IF(A1794=3,VLOOKUP(V1794,Arm!A:B,2,TRUE),IF(A1794=4,VLOOKUP(V1794,Waist!A:B,2,TRUE),IF(A1794=5,VLOOKUP(V1794,Leg!A:B,2,TRUE),"")))))</f>
        <v>漾光腕甲</v>
      </c>
      <c r="D1794" s="44" t="str">
        <f>IF(X1794=1,VLOOKUP(AA1794,modelID!A:B,2,FALSE),"")</f>
        <v>pl365</v>
      </c>
      <c r="E1794" s="45">
        <f>IF(X1794=0,"",AH1794+VLOOKUP(AN1794,BuildupTable!L:O,4,FALSE))</f>
        <v>20</v>
      </c>
      <c r="F1794" s="55">
        <f t="shared" ref="F1794:F1856" si="393">AP1794</f>
        <v>0</v>
      </c>
      <c r="G1794" s="55">
        <f t="shared" ref="G1794:G1856" si="394">AQ1794</f>
        <v>0</v>
      </c>
      <c r="H1794" s="55">
        <f t="shared" ref="H1794:H1856" si="395">AR1794</f>
        <v>0</v>
      </c>
      <c r="I1794" s="55">
        <f t="shared" ref="I1794:I1856" si="396">AS1794</f>
        <v>0</v>
      </c>
      <c r="J1794" s="4" t="str">
        <f>IF(AT1794=0,"",VLOOKUP(AT1794,skillbasedata!A:B,2,TRUE))</f>
        <v/>
      </c>
      <c r="K1794" s="55">
        <f t="shared" ref="K1794:K1856" si="397">AY1794</f>
        <v>0</v>
      </c>
      <c r="L1794" s="4" t="str">
        <f>IF(AU1794=0,"",VLOOKUP(AU1794,skillbasedata!A:B,2,TRUE))</f>
        <v/>
      </c>
      <c r="M1794" s="55">
        <f t="shared" ref="M1794:M1856" si="398">AZ1794</f>
        <v>0</v>
      </c>
      <c r="N1794" s="4" t="str">
        <f>IF(AV1794=0,"",VLOOKUP(AV1794,skillbasedata!A:B,2,TRUE))</f>
        <v/>
      </c>
      <c r="O1794" s="55">
        <f t="shared" ref="O1794:O1856" si="399">BA1794</f>
        <v>0</v>
      </c>
      <c r="P1794" s="4" t="str">
        <f>IF(AW1794=0,"",VLOOKUP(AW1794,skillbasedata!A:B,2,TRUE))</f>
        <v/>
      </c>
      <c r="Q1794" s="55">
        <f t="shared" ref="Q1794:Q1856" si="400">BB1794</f>
        <v>0</v>
      </c>
      <c r="R1794" s="4" t="str">
        <f>IF(AX1794=0,"",VLOOKUP(AX1794,skillbasedata!A:B,2,TRUE))</f>
        <v/>
      </c>
      <c r="S1794" s="55">
        <f t="shared" ref="S1794:S1856" si="401">BC1794</f>
        <v>0</v>
      </c>
      <c r="T1794" s="48">
        <f t="shared" ref="T1794:T1856" si="402">BE1794</f>
        <v>0</v>
      </c>
      <c r="U1794" s="48">
        <f t="shared" ref="U1794:U1856" si="403">BF1794</f>
        <v>0</v>
      </c>
      <c r="V1794" s="51">
        <f t="shared" ref="V1794:V1856" si="404">IF(BG1794=0,0,HEX2DEC(BG1794))</f>
        <v>436</v>
      </c>
      <c r="W1794" s="26" t="s">
        <v>4114</v>
      </c>
      <c r="X1794" s="26">
        <v>1</v>
      </c>
      <c r="Y1794" s="26">
        <v>436</v>
      </c>
      <c r="Z1794" s="26">
        <v>3009206</v>
      </c>
      <c r="AA1794" s="26">
        <v>183</v>
      </c>
      <c r="AB1794" s="26">
        <v>8</v>
      </c>
      <c r="AC1794" s="26">
        <v>30000</v>
      </c>
      <c r="AD1794" s="26">
        <v>0</v>
      </c>
      <c r="AE1794" s="26">
        <v>2</v>
      </c>
      <c r="AF1794" s="26">
        <v>1</v>
      </c>
      <c r="AG1794" s="26">
        <v>1</v>
      </c>
      <c r="AH1794" s="26">
        <v>0</v>
      </c>
      <c r="AI1794" s="26">
        <v>0</v>
      </c>
      <c r="AJ1794" s="26">
        <v>0</v>
      </c>
      <c r="AK1794" s="26">
        <v>0</v>
      </c>
      <c r="AL1794" s="26">
        <v>0</v>
      </c>
      <c r="AM1794" s="26">
        <v>0</v>
      </c>
      <c r="AN1794" s="26">
        <v>13</v>
      </c>
      <c r="AO1794" s="26">
        <v>0</v>
      </c>
      <c r="AP1794" s="26">
        <v>0</v>
      </c>
      <c r="AQ1794" s="26">
        <v>0</v>
      </c>
      <c r="AR1794" s="26">
        <v>0</v>
      </c>
      <c r="AS1794" s="26">
        <v>0</v>
      </c>
      <c r="AT1794" s="26">
        <v>0</v>
      </c>
      <c r="AU1794" s="26">
        <v>0</v>
      </c>
      <c r="AV1794" s="26">
        <v>0</v>
      </c>
      <c r="AW1794" s="26">
        <v>0</v>
      </c>
      <c r="AX1794" s="26">
        <v>0</v>
      </c>
      <c r="AY1794" s="26">
        <v>0</v>
      </c>
      <c r="AZ1794" s="26">
        <v>0</v>
      </c>
      <c r="BA1794" s="26">
        <v>0</v>
      </c>
      <c r="BB1794" s="26">
        <v>0</v>
      </c>
      <c r="BC1794" s="26">
        <v>0</v>
      </c>
      <c r="BD1794" s="26" t="s">
        <v>2309</v>
      </c>
      <c r="BE1794" s="26">
        <v>0</v>
      </c>
      <c r="BF1794" s="26">
        <v>0</v>
      </c>
      <c r="BG1794" s="54" t="str">
        <f t="shared" ref="BG1794:BG1856" si="405">MID(W1794,7,4)</f>
        <v>01B4</v>
      </c>
      <c r="BH1794" s="11"/>
      <c r="BI1794" s="9"/>
    </row>
    <row r="1795" ht="16.5" spans="1:61">
      <c r="A1795" s="4">
        <f t="shared" si="392"/>
        <v>4</v>
      </c>
      <c r="B1795" s="4" t="str">
        <f>IF(X1795=0,"",VLOOKUP(Y1795,seriesName!A:B,2,TRUE))</f>
        <v>漾光</v>
      </c>
      <c r="C1795" s="4" t="str">
        <f>IF(A1795=1,VLOOKUP(V1795,Head!A:B,2,TRUE),IF(A1795=2,VLOOKUP(V1795,Chest!A:B,2,TRUE),IF(A1795=3,VLOOKUP(V1795,Arm!A:B,2,TRUE),IF(A1795=4,VLOOKUP(V1795,Waist!A:B,2,TRUE),IF(A1795=5,VLOOKUP(V1795,Leg!A:B,2,TRUE),"")))))</f>
        <v>漾光腰甲</v>
      </c>
      <c r="D1795" s="44" t="str">
        <f>IF(X1795=1,VLOOKUP(AA1795,modelID!A:B,2,FALSE),"")</f>
        <v>pl365</v>
      </c>
      <c r="E1795" s="45">
        <f>IF(X1795=0,"",AH1795+VLOOKUP(AN1795,BuildupTable!L:O,4,FALSE))</f>
        <v>20</v>
      </c>
      <c r="F1795" s="55">
        <f t="shared" si="393"/>
        <v>0</v>
      </c>
      <c r="G1795" s="55">
        <f t="shared" si="394"/>
        <v>0</v>
      </c>
      <c r="H1795" s="55">
        <f t="shared" si="395"/>
        <v>0</v>
      </c>
      <c r="I1795" s="55">
        <f t="shared" si="396"/>
        <v>0</v>
      </c>
      <c r="J1795" s="4" t="str">
        <f>IF(AT1795=0,"",VLOOKUP(AT1795,skillbasedata!A:B,2,TRUE))</f>
        <v/>
      </c>
      <c r="K1795" s="55">
        <f t="shared" si="397"/>
        <v>0</v>
      </c>
      <c r="L1795" s="4" t="str">
        <f>IF(AU1795=0,"",VLOOKUP(AU1795,skillbasedata!A:B,2,TRUE))</f>
        <v/>
      </c>
      <c r="M1795" s="55">
        <f t="shared" si="398"/>
        <v>0</v>
      </c>
      <c r="N1795" s="4" t="str">
        <f>IF(AV1795=0,"",VLOOKUP(AV1795,skillbasedata!A:B,2,TRUE))</f>
        <v/>
      </c>
      <c r="O1795" s="55">
        <f t="shared" si="399"/>
        <v>0</v>
      </c>
      <c r="P1795" s="4" t="str">
        <f>IF(AW1795=0,"",VLOOKUP(AW1795,skillbasedata!A:B,2,TRUE))</f>
        <v/>
      </c>
      <c r="Q1795" s="55">
        <f t="shared" si="400"/>
        <v>0</v>
      </c>
      <c r="R1795" s="4" t="str">
        <f>IF(AX1795=0,"",VLOOKUP(AX1795,skillbasedata!A:B,2,TRUE))</f>
        <v/>
      </c>
      <c r="S1795" s="55">
        <f t="shared" si="401"/>
        <v>0</v>
      </c>
      <c r="T1795" s="48">
        <f t="shared" si="402"/>
        <v>0</v>
      </c>
      <c r="U1795" s="48">
        <f t="shared" si="403"/>
        <v>0</v>
      </c>
      <c r="V1795" s="51">
        <f t="shared" si="404"/>
        <v>436</v>
      </c>
      <c r="W1795" s="26" t="s">
        <v>4115</v>
      </c>
      <c r="X1795" s="26">
        <v>1</v>
      </c>
      <c r="Y1795" s="26">
        <v>436</v>
      </c>
      <c r="Z1795" s="26">
        <v>3009206</v>
      </c>
      <c r="AA1795" s="26">
        <v>183</v>
      </c>
      <c r="AB1795" s="26">
        <v>8</v>
      </c>
      <c r="AC1795" s="26">
        <v>30000</v>
      </c>
      <c r="AD1795" s="26">
        <v>0</v>
      </c>
      <c r="AE1795" s="26">
        <v>2</v>
      </c>
      <c r="AF1795" s="26">
        <v>1</v>
      </c>
      <c r="AG1795" s="26">
        <v>1</v>
      </c>
      <c r="AH1795" s="26">
        <v>0</v>
      </c>
      <c r="AI1795" s="26">
        <v>0</v>
      </c>
      <c r="AJ1795" s="26">
        <v>0</v>
      </c>
      <c r="AK1795" s="26">
        <v>0</v>
      </c>
      <c r="AL1795" s="26">
        <v>0</v>
      </c>
      <c r="AM1795" s="26">
        <v>0</v>
      </c>
      <c r="AN1795" s="26">
        <v>13</v>
      </c>
      <c r="AO1795" s="26">
        <v>0</v>
      </c>
      <c r="AP1795" s="26">
        <v>0</v>
      </c>
      <c r="AQ1795" s="26">
        <v>0</v>
      </c>
      <c r="AR1795" s="26">
        <v>0</v>
      </c>
      <c r="AS1795" s="26">
        <v>0</v>
      </c>
      <c r="AT1795" s="26">
        <v>0</v>
      </c>
      <c r="AU1795" s="26">
        <v>0</v>
      </c>
      <c r="AV1795" s="26">
        <v>0</v>
      </c>
      <c r="AW1795" s="26">
        <v>0</v>
      </c>
      <c r="AX1795" s="26">
        <v>0</v>
      </c>
      <c r="AY1795" s="26">
        <v>0</v>
      </c>
      <c r="AZ1795" s="26">
        <v>0</v>
      </c>
      <c r="BA1795" s="26">
        <v>0</v>
      </c>
      <c r="BB1795" s="26">
        <v>0</v>
      </c>
      <c r="BC1795" s="26">
        <v>0</v>
      </c>
      <c r="BD1795" s="26" t="s">
        <v>2309</v>
      </c>
      <c r="BE1795" s="26">
        <v>0</v>
      </c>
      <c r="BF1795" s="26">
        <v>0</v>
      </c>
      <c r="BG1795" s="54" t="str">
        <f t="shared" si="405"/>
        <v>01B4</v>
      </c>
      <c r="BH1795" s="11"/>
      <c r="BI1795" s="9"/>
    </row>
    <row r="1796" ht="16.5" spans="1:61">
      <c r="A1796" s="4">
        <f t="shared" si="392"/>
        <v>5</v>
      </c>
      <c r="B1796" s="4" t="str">
        <f>IF(X1796=0,"",VLOOKUP(Y1796,seriesName!A:B,2,TRUE))</f>
        <v>漾光</v>
      </c>
      <c r="C1796" s="4" t="str">
        <f>IF(A1796=1,VLOOKUP(V1796,Head!A:B,2,TRUE),IF(A1796=2,VLOOKUP(V1796,Chest!A:B,2,TRUE),IF(A1796=3,VLOOKUP(V1796,Arm!A:B,2,TRUE),IF(A1796=4,VLOOKUP(V1796,Waist!A:B,2,TRUE),IF(A1796=5,VLOOKUP(V1796,Leg!A:B,2,TRUE),"")))))</f>
        <v>漾光鞋子</v>
      </c>
      <c r="D1796" s="44" t="str">
        <f>IF(X1796=1,VLOOKUP(AA1796,modelID!A:B,2,FALSE),"")</f>
        <v>pl365</v>
      </c>
      <c r="E1796" s="45">
        <f>IF(X1796=0,"",AH1796+VLOOKUP(AN1796,BuildupTable!L:O,4,FALSE))</f>
        <v>20</v>
      </c>
      <c r="F1796" s="55">
        <f t="shared" si="393"/>
        <v>0</v>
      </c>
      <c r="G1796" s="55">
        <f t="shared" si="394"/>
        <v>0</v>
      </c>
      <c r="H1796" s="55">
        <f t="shared" si="395"/>
        <v>0</v>
      </c>
      <c r="I1796" s="55">
        <f t="shared" si="396"/>
        <v>0</v>
      </c>
      <c r="J1796" s="4" t="str">
        <f>IF(AT1796=0,"",VLOOKUP(AT1796,skillbasedata!A:B,2,TRUE))</f>
        <v/>
      </c>
      <c r="K1796" s="55">
        <f t="shared" si="397"/>
        <v>0</v>
      </c>
      <c r="L1796" s="4" t="str">
        <f>IF(AU1796=0,"",VLOOKUP(AU1796,skillbasedata!A:B,2,TRUE))</f>
        <v/>
      </c>
      <c r="M1796" s="55">
        <f t="shared" si="398"/>
        <v>0</v>
      </c>
      <c r="N1796" s="4" t="str">
        <f>IF(AV1796=0,"",VLOOKUP(AV1796,skillbasedata!A:B,2,TRUE))</f>
        <v/>
      </c>
      <c r="O1796" s="55">
        <f t="shared" si="399"/>
        <v>0</v>
      </c>
      <c r="P1796" s="4" t="str">
        <f>IF(AW1796=0,"",VLOOKUP(AW1796,skillbasedata!A:B,2,TRUE))</f>
        <v/>
      </c>
      <c r="Q1796" s="55">
        <f t="shared" si="400"/>
        <v>0</v>
      </c>
      <c r="R1796" s="4" t="str">
        <f>IF(AX1796=0,"",VLOOKUP(AX1796,skillbasedata!A:B,2,TRUE))</f>
        <v/>
      </c>
      <c r="S1796" s="55">
        <f t="shared" si="401"/>
        <v>0</v>
      </c>
      <c r="T1796" s="48">
        <f t="shared" si="402"/>
        <v>0</v>
      </c>
      <c r="U1796" s="48">
        <f t="shared" si="403"/>
        <v>0</v>
      </c>
      <c r="V1796" s="51">
        <f t="shared" si="404"/>
        <v>436</v>
      </c>
      <c r="W1796" s="26" t="s">
        <v>4116</v>
      </c>
      <c r="X1796" s="26">
        <v>1</v>
      </c>
      <c r="Y1796" s="26">
        <v>436</v>
      </c>
      <c r="Z1796" s="26">
        <v>3009206</v>
      </c>
      <c r="AA1796" s="26">
        <v>183</v>
      </c>
      <c r="AB1796" s="26">
        <v>8</v>
      </c>
      <c r="AC1796" s="26">
        <v>30000</v>
      </c>
      <c r="AD1796" s="26">
        <v>0</v>
      </c>
      <c r="AE1796" s="26">
        <v>2</v>
      </c>
      <c r="AF1796" s="26">
        <v>1</v>
      </c>
      <c r="AG1796" s="26">
        <v>1</v>
      </c>
      <c r="AH1796" s="26">
        <v>0</v>
      </c>
      <c r="AI1796" s="26">
        <v>0</v>
      </c>
      <c r="AJ1796" s="26">
        <v>0</v>
      </c>
      <c r="AK1796" s="26">
        <v>0</v>
      </c>
      <c r="AL1796" s="26">
        <v>0</v>
      </c>
      <c r="AM1796" s="26">
        <v>0</v>
      </c>
      <c r="AN1796" s="26">
        <v>13</v>
      </c>
      <c r="AO1796" s="26">
        <v>0</v>
      </c>
      <c r="AP1796" s="26">
        <v>0</v>
      </c>
      <c r="AQ1796" s="26">
        <v>0</v>
      </c>
      <c r="AR1796" s="26">
        <v>0</v>
      </c>
      <c r="AS1796" s="26">
        <v>0</v>
      </c>
      <c r="AT1796" s="26">
        <v>0</v>
      </c>
      <c r="AU1796" s="26">
        <v>0</v>
      </c>
      <c r="AV1796" s="26">
        <v>0</v>
      </c>
      <c r="AW1796" s="26">
        <v>0</v>
      </c>
      <c r="AX1796" s="26">
        <v>0</v>
      </c>
      <c r="AY1796" s="26">
        <v>0</v>
      </c>
      <c r="AZ1796" s="26">
        <v>0</v>
      </c>
      <c r="BA1796" s="26">
        <v>0</v>
      </c>
      <c r="BB1796" s="26">
        <v>0</v>
      </c>
      <c r="BC1796" s="26">
        <v>0</v>
      </c>
      <c r="BD1796" s="26" t="s">
        <v>2309</v>
      </c>
      <c r="BE1796" s="26">
        <v>0</v>
      </c>
      <c r="BF1796" s="26">
        <v>0</v>
      </c>
      <c r="BG1796" s="54" t="str">
        <f t="shared" si="405"/>
        <v>01B4</v>
      </c>
      <c r="BH1796" s="11"/>
      <c r="BI1796" s="9"/>
    </row>
    <row r="1797" ht="16.5" spans="1:61">
      <c r="A1797" s="4">
        <f t="shared" si="392"/>
        <v>1</v>
      </c>
      <c r="B1797" s="4" t="str">
        <f>IF(X1797=0,"",VLOOKUP(Y1797,seriesName!A:B,2,TRUE))</f>
        <v>雷尼根</v>
      </c>
      <c r="C1797" s="4" t="str">
        <f>IF(A1797=1,VLOOKUP(V1797,Head!A:B,2,TRUE),IF(A1797=2,VLOOKUP(V1797,Chest!A:B,2,TRUE),IF(A1797=3,VLOOKUP(V1797,Arm!A:B,2,TRUE),IF(A1797=4,VLOOKUP(V1797,Waist!A:B,2,TRUE),IF(A1797=5,VLOOKUP(V1797,Leg!A:B,2,TRUE),"")))))</f>
        <v>雷尼根头饰</v>
      </c>
      <c r="D1797" s="44" t="str">
        <f>IF(X1797=1,VLOOKUP(AA1797,modelID!A:B,2,FALSE),"")</f>
        <v>pl364</v>
      </c>
      <c r="E1797" s="45">
        <f>IF(X1797=0,"",AH1797+VLOOKUP(AN1797,BuildupTable!L:O,4,FALSE))</f>
        <v>20</v>
      </c>
      <c r="F1797" s="55">
        <f t="shared" si="393"/>
        <v>0</v>
      </c>
      <c r="G1797" s="55">
        <f t="shared" si="394"/>
        <v>0</v>
      </c>
      <c r="H1797" s="55">
        <f t="shared" si="395"/>
        <v>0</v>
      </c>
      <c r="I1797" s="55">
        <f t="shared" si="396"/>
        <v>0</v>
      </c>
      <c r="J1797" s="4" t="str">
        <f>IF(AT1797=0,"",VLOOKUP(AT1797,skillbasedata!A:B,2,TRUE))</f>
        <v/>
      </c>
      <c r="K1797" s="55">
        <f t="shared" si="397"/>
        <v>0</v>
      </c>
      <c r="L1797" s="4" t="str">
        <f>IF(AU1797=0,"",VLOOKUP(AU1797,skillbasedata!A:B,2,TRUE))</f>
        <v/>
      </c>
      <c r="M1797" s="55">
        <f t="shared" si="398"/>
        <v>0</v>
      </c>
      <c r="N1797" s="4" t="str">
        <f>IF(AV1797=0,"",VLOOKUP(AV1797,skillbasedata!A:B,2,TRUE))</f>
        <v/>
      </c>
      <c r="O1797" s="55">
        <f t="shared" si="399"/>
        <v>0</v>
      </c>
      <c r="P1797" s="4" t="str">
        <f>IF(AW1797=0,"",VLOOKUP(AW1797,skillbasedata!A:B,2,TRUE))</f>
        <v/>
      </c>
      <c r="Q1797" s="55">
        <f t="shared" si="400"/>
        <v>0</v>
      </c>
      <c r="R1797" s="4" t="str">
        <f>IF(AX1797=0,"",VLOOKUP(AX1797,skillbasedata!A:B,2,TRUE))</f>
        <v/>
      </c>
      <c r="S1797" s="55">
        <f t="shared" si="401"/>
        <v>0</v>
      </c>
      <c r="T1797" s="48">
        <f t="shared" si="402"/>
        <v>0</v>
      </c>
      <c r="U1797" s="48">
        <f t="shared" si="403"/>
        <v>0</v>
      </c>
      <c r="V1797" s="51">
        <f t="shared" si="404"/>
        <v>435</v>
      </c>
      <c r="W1797" s="26" t="s">
        <v>4117</v>
      </c>
      <c r="X1797" s="26">
        <v>1</v>
      </c>
      <c r="Y1797" s="26">
        <v>435</v>
      </c>
      <c r="Z1797" s="26">
        <v>3009207</v>
      </c>
      <c r="AA1797" s="26">
        <v>182</v>
      </c>
      <c r="AB1797" s="26">
        <v>8</v>
      </c>
      <c r="AC1797" s="26">
        <v>30000</v>
      </c>
      <c r="AD1797" s="26">
        <v>0</v>
      </c>
      <c r="AE1797" s="26">
        <v>2</v>
      </c>
      <c r="AF1797" s="26">
        <v>1</v>
      </c>
      <c r="AG1797" s="26">
        <v>1</v>
      </c>
      <c r="AH1797" s="26">
        <v>0</v>
      </c>
      <c r="AI1797" s="26">
        <v>0</v>
      </c>
      <c r="AJ1797" s="26">
        <v>0</v>
      </c>
      <c r="AK1797" s="26">
        <v>0</v>
      </c>
      <c r="AL1797" s="26">
        <v>0</v>
      </c>
      <c r="AM1797" s="26">
        <v>0</v>
      </c>
      <c r="AN1797" s="26">
        <v>13</v>
      </c>
      <c r="AO1797" s="26">
        <v>0</v>
      </c>
      <c r="AP1797" s="26">
        <v>0</v>
      </c>
      <c r="AQ1797" s="26">
        <v>0</v>
      </c>
      <c r="AR1797" s="26">
        <v>0</v>
      </c>
      <c r="AS1797" s="26">
        <v>0</v>
      </c>
      <c r="AT1797" s="26">
        <v>0</v>
      </c>
      <c r="AU1797" s="26">
        <v>0</v>
      </c>
      <c r="AV1797" s="26">
        <v>0</v>
      </c>
      <c r="AW1797" s="26">
        <v>0</v>
      </c>
      <c r="AX1797" s="26">
        <v>0</v>
      </c>
      <c r="AY1797" s="26">
        <v>0</v>
      </c>
      <c r="AZ1797" s="26">
        <v>0</v>
      </c>
      <c r="BA1797" s="26">
        <v>0</v>
      </c>
      <c r="BB1797" s="26">
        <v>0</v>
      </c>
      <c r="BC1797" s="26">
        <v>0</v>
      </c>
      <c r="BD1797" s="26" t="s">
        <v>2309</v>
      </c>
      <c r="BE1797" s="26">
        <v>0</v>
      </c>
      <c r="BF1797" s="26">
        <v>0</v>
      </c>
      <c r="BG1797" s="54" t="str">
        <f t="shared" si="405"/>
        <v>01B3</v>
      </c>
      <c r="BH1797" s="11"/>
      <c r="BI1797" s="9"/>
    </row>
    <row r="1798" ht="16.5" spans="1:61">
      <c r="A1798" s="4">
        <f t="shared" si="392"/>
        <v>2</v>
      </c>
      <c r="B1798" s="4" t="str">
        <f>IF(X1798=0,"",VLOOKUP(Y1798,seriesName!A:B,2,TRUE))</f>
        <v>雷尼根</v>
      </c>
      <c r="C1798" s="4" t="str">
        <f>IF(A1798=1,VLOOKUP(V1798,Head!A:B,2,TRUE),IF(A1798=2,VLOOKUP(V1798,Chest!A:B,2,TRUE),IF(A1798=3,VLOOKUP(V1798,Arm!A:B,2,TRUE),IF(A1798=4,VLOOKUP(V1798,Waist!A:B,2,TRUE),IF(A1798=5,VLOOKUP(V1798,Leg!A:B,2,TRUE),"")))))</f>
        <v>雷尼根服装</v>
      </c>
      <c r="D1798" s="44" t="str">
        <f>IF(X1798=1,VLOOKUP(AA1798,modelID!A:B,2,FALSE),"")</f>
        <v>pl364</v>
      </c>
      <c r="E1798" s="45">
        <f>IF(X1798=0,"",AH1798+VLOOKUP(AN1798,BuildupTable!L:O,4,FALSE))</f>
        <v>20</v>
      </c>
      <c r="F1798" s="55">
        <f t="shared" si="393"/>
        <v>0</v>
      </c>
      <c r="G1798" s="55">
        <f t="shared" si="394"/>
        <v>0</v>
      </c>
      <c r="H1798" s="55">
        <f t="shared" si="395"/>
        <v>0</v>
      </c>
      <c r="I1798" s="55">
        <f t="shared" si="396"/>
        <v>0</v>
      </c>
      <c r="J1798" s="4" t="str">
        <f>IF(AT1798=0,"",VLOOKUP(AT1798,skillbasedata!A:B,2,TRUE))</f>
        <v/>
      </c>
      <c r="K1798" s="55">
        <f t="shared" si="397"/>
        <v>0</v>
      </c>
      <c r="L1798" s="4" t="str">
        <f>IF(AU1798=0,"",VLOOKUP(AU1798,skillbasedata!A:B,2,TRUE))</f>
        <v/>
      </c>
      <c r="M1798" s="55">
        <f t="shared" si="398"/>
        <v>0</v>
      </c>
      <c r="N1798" s="4" t="str">
        <f>IF(AV1798=0,"",VLOOKUP(AV1798,skillbasedata!A:B,2,TRUE))</f>
        <v/>
      </c>
      <c r="O1798" s="55">
        <f t="shared" si="399"/>
        <v>0</v>
      </c>
      <c r="P1798" s="4" t="str">
        <f>IF(AW1798=0,"",VLOOKUP(AW1798,skillbasedata!A:B,2,TRUE))</f>
        <v/>
      </c>
      <c r="Q1798" s="55">
        <f t="shared" si="400"/>
        <v>0</v>
      </c>
      <c r="R1798" s="4" t="str">
        <f>IF(AX1798=0,"",VLOOKUP(AX1798,skillbasedata!A:B,2,TRUE))</f>
        <v/>
      </c>
      <c r="S1798" s="55">
        <f t="shared" si="401"/>
        <v>0</v>
      </c>
      <c r="T1798" s="48">
        <f t="shared" si="402"/>
        <v>0</v>
      </c>
      <c r="U1798" s="48">
        <f t="shared" si="403"/>
        <v>0</v>
      </c>
      <c r="V1798" s="51">
        <f t="shared" si="404"/>
        <v>435</v>
      </c>
      <c r="W1798" s="26" t="s">
        <v>4118</v>
      </c>
      <c r="X1798" s="26">
        <v>1</v>
      </c>
      <c r="Y1798" s="26">
        <v>435</v>
      </c>
      <c r="Z1798" s="26">
        <v>3009207</v>
      </c>
      <c r="AA1798" s="26">
        <v>182</v>
      </c>
      <c r="AB1798" s="26">
        <v>8</v>
      </c>
      <c r="AC1798" s="26">
        <v>30000</v>
      </c>
      <c r="AD1798" s="26">
        <v>0</v>
      </c>
      <c r="AE1798" s="26">
        <v>2</v>
      </c>
      <c r="AF1798" s="26">
        <v>1</v>
      </c>
      <c r="AG1798" s="26">
        <v>1</v>
      </c>
      <c r="AH1798" s="26">
        <v>0</v>
      </c>
      <c r="AI1798" s="26">
        <v>0</v>
      </c>
      <c r="AJ1798" s="26">
        <v>0</v>
      </c>
      <c r="AK1798" s="26">
        <v>0</v>
      </c>
      <c r="AL1798" s="26">
        <v>0</v>
      </c>
      <c r="AM1798" s="26">
        <v>0</v>
      </c>
      <c r="AN1798" s="26">
        <v>13</v>
      </c>
      <c r="AO1798" s="26">
        <v>0</v>
      </c>
      <c r="AP1798" s="26">
        <v>0</v>
      </c>
      <c r="AQ1798" s="26">
        <v>0</v>
      </c>
      <c r="AR1798" s="26">
        <v>0</v>
      </c>
      <c r="AS1798" s="26">
        <v>0</v>
      </c>
      <c r="AT1798" s="26">
        <v>0</v>
      </c>
      <c r="AU1798" s="26">
        <v>0</v>
      </c>
      <c r="AV1798" s="26">
        <v>0</v>
      </c>
      <c r="AW1798" s="26">
        <v>0</v>
      </c>
      <c r="AX1798" s="26">
        <v>0</v>
      </c>
      <c r="AY1798" s="26">
        <v>0</v>
      </c>
      <c r="AZ1798" s="26">
        <v>0</v>
      </c>
      <c r="BA1798" s="26">
        <v>0</v>
      </c>
      <c r="BB1798" s="26">
        <v>0</v>
      </c>
      <c r="BC1798" s="26">
        <v>0</v>
      </c>
      <c r="BD1798" s="26" t="s">
        <v>2309</v>
      </c>
      <c r="BE1798" s="26">
        <v>0</v>
      </c>
      <c r="BF1798" s="26">
        <v>0</v>
      </c>
      <c r="BG1798" s="54" t="str">
        <f t="shared" si="405"/>
        <v>01B3</v>
      </c>
      <c r="BH1798" s="11"/>
      <c r="BI1798" s="9"/>
    </row>
    <row r="1799" ht="16.5" spans="1:61">
      <c r="A1799" s="4">
        <f t="shared" si="392"/>
        <v>3</v>
      </c>
      <c r="B1799" s="4" t="str">
        <f>IF(X1799=0,"",VLOOKUP(Y1799,seriesName!A:B,2,TRUE))</f>
        <v>雷尼根</v>
      </c>
      <c r="C1799" s="4" t="str">
        <f>IF(A1799=1,VLOOKUP(V1799,Head!A:B,2,TRUE),IF(A1799=2,VLOOKUP(V1799,Chest!A:B,2,TRUE),IF(A1799=3,VLOOKUP(V1799,Arm!A:B,2,TRUE),IF(A1799=4,VLOOKUP(V1799,Waist!A:B,2,TRUE),IF(A1799=5,VLOOKUP(V1799,Leg!A:B,2,TRUE),"")))))</f>
        <v>雷尼根腕甲</v>
      </c>
      <c r="D1799" s="44" t="str">
        <f>IF(X1799=1,VLOOKUP(AA1799,modelID!A:B,2,FALSE),"")</f>
        <v>pl364</v>
      </c>
      <c r="E1799" s="45">
        <f>IF(X1799=0,"",AH1799+VLOOKUP(AN1799,BuildupTable!L:O,4,FALSE))</f>
        <v>20</v>
      </c>
      <c r="F1799" s="55">
        <f t="shared" si="393"/>
        <v>0</v>
      </c>
      <c r="G1799" s="55">
        <f t="shared" si="394"/>
        <v>0</v>
      </c>
      <c r="H1799" s="55">
        <f t="shared" si="395"/>
        <v>0</v>
      </c>
      <c r="I1799" s="55">
        <f t="shared" si="396"/>
        <v>0</v>
      </c>
      <c r="J1799" s="4" t="str">
        <f>IF(AT1799=0,"",VLOOKUP(AT1799,skillbasedata!A:B,2,TRUE))</f>
        <v/>
      </c>
      <c r="K1799" s="55">
        <f t="shared" si="397"/>
        <v>0</v>
      </c>
      <c r="L1799" s="4" t="str">
        <f>IF(AU1799=0,"",VLOOKUP(AU1799,skillbasedata!A:B,2,TRUE))</f>
        <v/>
      </c>
      <c r="M1799" s="55">
        <f t="shared" si="398"/>
        <v>0</v>
      </c>
      <c r="N1799" s="4" t="str">
        <f>IF(AV1799=0,"",VLOOKUP(AV1799,skillbasedata!A:B,2,TRUE))</f>
        <v/>
      </c>
      <c r="O1799" s="55">
        <f t="shared" si="399"/>
        <v>0</v>
      </c>
      <c r="P1799" s="4" t="str">
        <f>IF(AW1799=0,"",VLOOKUP(AW1799,skillbasedata!A:B,2,TRUE))</f>
        <v/>
      </c>
      <c r="Q1799" s="55">
        <f t="shared" si="400"/>
        <v>0</v>
      </c>
      <c r="R1799" s="4" t="str">
        <f>IF(AX1799=0,"",VLOOKUP(AX1799,skillbasedata!A:B,2,TRUE))</f>
        <v/>
      </c>
      <c r="S1799" s="55">
        <f t="shared" si="401"/>
        <v>0</v>
      </c>
      <c r="T1799" s="48">
        <f t="shared" si="402"/>
        <v>0</v>
      </c>
      <c r="U1799" s="48">
        <f t="shared" si="403"/>
        <v>0</v>
      </c>
      <c r="V1799" s="51">
        <f t="shared" si="404"/>
        <v>435</v>
      </c>
      <c r="W1799" s="26" t="s">
        <v>4119</v>
      </c>
      <c r="X1799" s="26">
        <v>1</v>
      </c>
      <c r="Y1799" s="26">
        <v>435</v>
      </c>
      <c r="Z1799" s="26">
        <v>3009207</v>
      </c>
      <c r="AA1799" s="26">
        <v>182</v>
      </c>
      <c r="AB1799" s="26">
        <v>8</v>
      </c>
      <c r="AC1799" s="26">
        <v>30000</v>
      </c>
      <c r="AD1799" s="26">
        <v>0</v>
      </c>
      <c r="AE1799" s="26">
        <v>2</v>
      </c>
      <c r="AF1799" s="26">
        <v>1</v>
      </c>
      <c r="AG1799" s="26">
        <v>1</v>
      </c>
      <c r="AH1799" s="26">
        <v>0</v>
      </c>
      <c r="AI1799" s="26">
        <v>0</v>
      </c>
      <c r="AJ1799" s="26">
        <v>0</v>
      </c>
      <c r="AK1799" s="26">
        <v>0</v>
      </c>
      <c r="AL1799" s="26">
        <v>0</v>
      </c>
      <c r="AM1799" s="26">
        <v>0</v>
      </c>
      <c r="AN1799" s="26">
        <v>13</v>
      </c>
      <c r="AO1799" s="26">
        <v>0</v>
      </c>
      <c r="AP1799" s="26">
        <v>0</v>
      </c>
      <c r="AQ1799" s="26">
        <v>0</v>
      </c>
      <c r="AR1799" s="26">
        <v>0</v>
      </c>
      <c r="AS1799" s="26">
        <v>0</v>
      </c>
      <c r="AT1799" s="26">
        <v>0</v>
      </c>
      <c r="AU1799" s="26">
        <v>0</v>
      </c>
      <c r="AV1799" s="26">
        <v>0</v>
      </c>
      <c r="AW1799" s="26">
        <v>0</v>
      </c>
      <c r="AX1799" s="26">
        <v>0</v>
      </c>
      <c r="AY1799" s="26">
        <v>0</v>
      </c>
      <c r="AZ1799" s="26">
        <v>0</v>
      </c>
      <c r="BA1799" s="26">
        <v>0</v>
      </c>
      <c r="BB1799" s="26">
        <v>0</v>
      </c>
      <c r="BC1799" s="26">
        <v>0</v>
      </c>
      <c r="BD1799" s="26" t="s">
        <v>2309</v>
      </c>
      <c r="BE1799" s="26">
        <v>0</v>
      </c>
      <c r="BF1799" s="26">
        <v>0</v>
      </c>
      <c r="BG1799" s="54" t="str">
        <f t="shared" si="405"/>
        <v>01B3</v>
      </c>
      <c r="BH1799" s="11"/>
      <c r="BI1799" s="9"/>
    </row>
    <row r="1800" ht="16.5" spans="1:61">
      <c r="A1800" s="4">
        <f t="shared" si="392"/>
        <v>4</v>
      </c>
      <c r="B1800" s="4" t="str">
        <f>IF(X1800=0,"",VLOOKUP(Y1800,seriesName!A:B,2,TRUE))</f>
        <v>雷尼根</v>
      </c>
      <c r="C1800" s="4" t="str">
        <f>IF(A1800=1,VLOOKUP(V1800,Head!A:B,2,TRUE),IF(A1800=2,VLOOKUP(V1800,Chest!A:B,2,TRUE),IF(A1800=3,VLOOKUP(V1800,Arm!A:B,2,TRUE),IF(A1800=4,VLOOKUP(V1800,Waist!A:B,2,TRUE),IF(A1800=5,VLOOKUP(V1800,Leg!A:B,2,TRUE),"")))))</f>
        <v>雷尼根腰甲</v>
      </c>
      <c r="D1800" s="44" t="str">
        <f>IF(X1800=1,VLOOKUP(AA1800,modelID!A:B,2,FALSE),"")</f>
        <v>pl364</v>
      </c>
      <c r="E1800" s="45">
        <f>IF(X1800=0,"",AH1800+VLOOKUP(AN1800,BuildupTable!L:O,4,FALSE))</f>
        <v>20</v>
      </c>
      <c r="F1800" s="55">
        <f t="shared" si="393"/>
        <v>0</v>
      </c>
      <c r="G1800" s="55">
        <f t="shared" si="394"/>
        <v>0</v>
      </c>
      <c r="H1800" s="55">
        <f t="shared" si="395"/>
        <v>0</v>
      </c>
      <c r="I1800" s="55">
        <f t="shared" si="396"/>
        <v>0</v>
      </c>
      <c r="J1800" s="4" t="str">
        <f>IF(AT1800=0,"",VLOOKUP(AT1800,skillbasedata!A:B,2,TRUE))</f>
        <v/>
      </c>
      <c r="K1800" s="55">
        <f t="shared" si="397"/>
        <v>0</v>
      </c>
      <c r="L1800" s="4" t="str">
        <f>IF(AU1800=0,"",VLOOKUP(AU1800,skillbasedata!A:B,2,TRUE))</f>
        <v/>
      </c>
      <c r="M1800" s="55">
        <f t="shared" si="398"/>
        <v>0</v>
      </c>
      <c r="N1800" s="4" t="str">
        <f>IF(AV1800=0,"",VLOOKUP(AV1800,skillbasedata!A:B,2,TRUE))</f>
        <v/>
      </c>
      <c r="O1800" s="55">
        <f t="shared" si="399"/>
        <v>0</v>
      </c>
      <c r="P1800" s="4" t="str">
        <f>IF(AW1800=0,"",VLOOKUP(AW1800,skillbasedata!A:B,2,TRUE))</f>
        <v/>
      </c>
      <c r="Q1800" s="55">
        <f t="shared" si="400"/>
        <v>0</v>
      </c>
      <c r="R1800" s="4" t="str">
        <f>IF(AX1800=0,"",VLOOKUP(AX1800,skillbasedata!A:B,2,TRUE))</f>
        <v/>
      </c>
      <c r="S1800" s="55">
        <f t="shared" si="401"/>
        <v>0</v>
      </c>
      <c r="T1800" s="48">
        <f t="shared" si="402"/>
        <v>0</v>
      </c>
      <c r="U1800" s="48">
        <f t="shared" si="403"/>
        <v>0</v>
      </c>
      <c r="V1800" s="51">
        <f t="shared" si="404"/>
        <v>435</v>
      </c>
      <c r="W1800" s="26" t="s">
        <v>4120</v>
      </c>
      <c r="X1800" s="26">
        <v>1</v>
      </c>
      <c r="Y1800" s="26">
        <v>435</v>
      </c>
      <c r="Z1800" s="26">
        <v>3009207</v>
      </c>
      <c r="AA1800" s="26">
        <v>182</v>
      </c>
      <c r="AB1800" s="26">
        <v>8</v>
      </c>
      <c r="AC1800" s="26">
        <v>30000</v>
      </c>
      <c r="AD1800" s="26">
        <v>0</v>
      </c>
      <c r="AE1800" s="26">
        <v>2</v>
      </c>
      <c r="AF1800" s="26">
        <v>1</v>
      </c>
      <c r="AG1800" s="26">
        <v>1</v>
      </c>
      <c r="AH1800" s="26">
        <v>0</v>
      </c>
      <c r="AI1800" s="26">
        <v>0</v>
      </c>
      <c r="AJ1800" s="26">
        <v>0</v>
      </c>
      <c r="AK1800" s="26">
        <v>0</v>
      </c>
      <c r="AL1800" s="26">
        <v>0</v>
      </c>
      <c r="AM1800" s="26">
        <v>0</v>
      </c>
      <c r="AN1800" s="26">
        <v>13</v>
      </c>
      <c r="AO1800" s="26">
        <v>0</v>
      </c>
      <c r="AP1800" s="26">
        <v>0</v>
      </c>
      <c r="AQ1800" s="26">
        <v>0</v>
      </c>
      <c r="AR1800" s="26">
        <v>0</v>
      </c>
      <c r="AS1800" s="26">
        <v>0</v>
      </c>
      <c r="AT1800" s="26">
        <v>0</v>
      </c>
      <c r="AU1800" s="26">
        <v>0</v>
      </c>
      <c r="AV1800" s="26">
        <v>0</v>
      </c>
      <c r="AW1800" s="26">
        <v>0</v>
      </c>
      <c r="AX1800" s="26">
        <v>0</v>
      </c>
      <c r="AY1800" s="26">
        <v>0</v>
      </c>
      <c r="AZ1800" s="26">
        <v>0</v>
      </c>
      <c r="BA1800" s="26">
        <v>0</v>
      </c>
      <c r="BB1800" s="26">
        <v>0</v>
      </c>
      <c r="BC1800" s="26">
        <v>0</v>
      </c>
      <c r="BD1800" s="26" t="s">
        <v>2309</v>
      </c>
      <c r="BE1800" s="26">
        <v>0</v>
      </c>
      <c r="BF1800" s="26">
        <v>0</v>
      </c>
      <c r="BG1800" s="54" t="str">
        <f t="shared" si="405"/>
        <v>01B3</v>
      </c>
      <c r="BH1800" s="11"/>
      <c r="BI1800" s="9"/>
    </row>
    <row r="1801" ht="16.5" spans="1:61">
      <c r="A1801" s="4">
        <f t="shared" si="392"/>
        <v>5</v>
      </c>
      <c r="B1801" s="4" t="str">
        <f>IF(X1801=0,"",VLOOKUP(Y1801,seriesName!A:B,2,TRUE))</f>
        <v>雷尼根</v>
      </c>
      <c r="C1801" s="4" t="str">
        <f>IF(A1801=1,VLOOKUP(V1801,Head!A:B,2,TRUE),IF(A1801=2,VLOOKUP(V1801,Chest!A:B,2,TRUE),IF(A1801=3,VLOOKUP(V1801,Arm!A:B,2,TRUE),IF(A1801=4,VLOOKUP(V1801,Waist!A:B,2,TRUE),IF(A1801=5,VLOOKUP(V1801,Leg!A:B,2,TRUE),"")))))</f>
        <v>雷尼根鞋子</v>
      </c>
      <c r="D1801" s="44" t="str">
        <f>IF(X1801=1,VLOOKUP(AA1801,modelID!A:B,2,FALSE),"")</f>
        <v>pl364</v>
      </c>
      <c r="E1801" s="45">
        <f>IF(X1801=0,"",AH1801+VLOOKUP(AN1801,BuildupTable!L:O,4,FALSE))</f>
        <v>20</v>
      </c>
      <c r="F1801" s="55">
        <f t="shared" si="393"/>
        <v>0</v>
      </c>
      <c r="G1801" s="55">
        <f t="shared" si="394"/>
        <v>0</v>
      </c>
      <c r="H1801" s="55">
        <f t="shared" si="395"/>
        <v>0</v>
      </c>
      <c r="I1801" s="55">
        <f t="shared" si="396"/>
        <v>0</v>
      </c>
      <c r="J1801" s="4" t="str">
        <f>IF(AT1801=0,"",VLOOKUP(AT1801,skillbasedata!A:B,2,TRUE))</f>
        <v/>
      </c>
      <c r="K1801" s="55">
        <f t="shared" si="397"/>
        <v>0</v>
      </c>
      <c r="L1801" s="4" t="str">
        <f>IF(AU1801=0,"",VLOOKUP(AU1801,skillbasedata!A:B,2,TRUE))</f>
        <v/>
      </c>
      <c r="M1801" s="55">
        <f t="shared" si="398"/>
        <v>0</v>
      </c>
      <c r="N1801" s="4" t="str">
        <f>IF(AV1801=0,"",VLOOKUP(AV1801,skillbasedata!A:B,2,TRUE))</f>
        <v/>
      </c>
      <c r="O1801" s="55">
        <f t="shared" si="399"/>
        <v>0</v>
      </c>
      <c r="P1801" s="4" t="str">
        <f>IF(AW1801=0,"",VLOOKUP(AW1801,skillbasedata!A:B,2,TRUE))</f>
        <v/>
      </c>
      <c r="Q1801" s="55">
        <f t="shared" si="400"/>
        <v>0</v>
      </c>
      <c r="R1801" s="4" t="str">
        <f>IF(AX1801=0,"",VLOOKUP(AX1801,skillbasedata!A:B,2,TRUE))</f>
        <v/>
      </c>
      <c r="S1801" s="55">
        <f t="shared" si="401"/>
        <v>0</v>
      </c>
      <c r="T1801" s="48">
        <f t="shared" si="402"/>
        <v>0</v>
      </c>
      <c r="U1801" s="48">
        <f t="shared" si="403"/>
        <v>0</v>
      </c>
      <c r="V1801" s="51">
        <f t="shared" si="404"/>
        <v>435</v>
      </c>
      <c r="W1801" s="26" t="s">
        <v>4121</v>
      </c>
      <c r="X1801" s="26">
        <v>1</v>
      </c>
      <c r="Y1801" s="26">
        <v>435</v>
      </c>
      <c r="Z1801" s="26">
        <v>3009207</v>
      </c>
      <c r="AA1801" s="26">
        <v>182</v>
      </c>
      <c r="AB1801" s="26">
        <v>8</v>
      </c>
      <c r="AC1801" s="26">
        <v>30000</v>
      </c>
      <c r="AD1801" s="26">
        <v>0</v>
      </c>
      <c r="AE1801" s="26">
        <v>2</v>
      </c>
      <c r="AF1801" s="26">
        <v>1</v>
      </c>
      <c r="AG1801" s="26">
        <v>1</v>
      </c>
      <c r="AH1801" s="26">
        <v>0</v>
      </c>
      <c r="AI1801" s="26">
        <v>0</v>
      </c>
      <c r="AJ1801" s="26">
        <v>0</v>
      </c>
      <c r="AK1801" s="26">
        <v>0</v>
      </c>
      <c r="AL1801" s="26">
        <v>0</v>
      </c>
      <c r="AM1801" s="26">
        <v>0</v>
      </c>
      <c r="AN1801" s="26">
        <v>13</v>
      </c>
      <c r="AO1801" s="26">
        <v>0</v>
      </c>
      <c r="AP1801" s="26">
        <v>0</v>
      </c>
      <c r="AQ1801" s="26">
        <v>0</v>
      </c>
      <c r="AR1801" s="26">
        <v>0</v>
      </c>
      <c r="AS1801" s="26">
        <v>0</v>
      </c>
      <c r="AT1801" s="26">
        <v>0</v>
      </c>
      <c r="AU1801" s="26">
        <v>0</v>
      </c>
      <c r="AV1801" s="26">
        <v>0</v>
      </c>
      <c r="AW1801" s="26">
        <v>0</v>
      </c>
      <c r="AX1801" s="26">
        <v>0</v>
      </c>
      <c r="AY1801" s="26">
        <v>0</v>
      </c>
      <c r="AZ1801" s="26">
        <v>0</v>
      </c>
      <c r="BA1801" s="26">
        <v>0</v>
      </c>
      <c r="BB1801" s="26">
        <v>0</v>
      </c>
      <c r="BC1801" s="26">
        <v>0</v>
      </c>
      <c r="BD1801" s="26" t="s">
        <v>2309</v>
      </c>
      <c r="BE1801" s="26">
        <v>0</v>
      </c>
      <c r="BF1801" s="26">
        <v>0</v>
      </c>
      <c r="BG1801" s="54" t="str">
        <f t="shared" si="405"/>
        <v>01B3</v>
      </c>
      <c r="BH1801" s="11"/>
      <c r="BI1801" s="9"/>
    </row>
    <row r="1802" ht="16.5" spans="1:61">
      <c r="A1802" s="4">
        <f t="shared" si="392"/>
        <v>1</v>
      </c>
      <c r="B1802" s="4" t="str">
        <f>IF(X1802=0,"",VLOOKUP(Y1802,seriesName!A:B,2,TRUE))</f>
        <v>怪悟猎仁</v>
      </c>
      <c r="C1802" s="4" t="str">
        <f>IF(A1802=1,VLOOKUP(V1802,Head!A:B,2,TRUE),IF(A1802=2,VLOOKUP(V1802,Chest!A:B,2,TRUE),IF(A1802=3,VLOOKUP(V1802,Arm!A:B,2,TRUE),IF(A1802=4,VLOOKUP(V1802,Waist!A:B,2,TRUE),IF(A1802=5,VLOOKUP(V1802,Leg!A:B,2,TRUE),"")))))</f>
        <v>怪悟猎仁头部</v>
      </c>
      <c r="D1802" s="44" t="str">
        <f>IF(X1802=1,VLOOKUP(AA1802,modelID!A:B,2,FALSE),"")</f>
        <v>pl398</v>
      </c>
      <c r="E1802" s="45">
        <f>IF(X1802=0,"",AH1802+VLOOKUP(AN1802,BuildupTable!L:O,4,FALSE))</f>
        <v>20</v>
      </c>
      <c r="F1802" s="55">
        <f t="shared" si="393"/>
        <v>0</v>
      </c>
      <c r="G1802" s="55">
        <f t="shared" si="394"/>
        <v>0</v>
      </c>
      <c r="H1802" s="55">
        <f t="shared" si="395"/>
        <v>0</v>
      </c>
      <c r="I1802" s="55">
        <f t="shared" si="396"/>
        <v>0</v>
      </c>
      <c r="J1802" s="4" t="str">
        <f>IF(AT1802=0,"",VLOOKUP(AT1802,skillbasedata!A:B,2,TRUE))</f>
        <v/>
      </c>
      <c r="K1802" s="55">
        <f t="shared" si="397"/>
        <v>0</v>
      </c>
      <c r="L1802" s="4" t="str">
        <f>IF(AU1802=0,"",VLOOKUP(AU1802,skillbasedata!A:B,2,TRUE))</f>
        <v/>
      </c>
      <c r="M1802" s="55">
        <f t="shared" si="398"/>
        <v>0</v>
      </c>
      <c r="N1802" s="4" t="str">
        <f>IF(AV1802=0,"",VLOOKUP(AV1802,skillbasedata!A:B,2,TRUE))</f>
        <v/>
      </c>
      <c r="O1802" s="55">
        <f t="shared" si="399"/>
        <v>0</v>
      </c>
      <c r="P1802" s="4" t="str">
        <f>IF(AW1802=0,"",VLOOKUP(AW1802,skillbasedata!A:B,2,TRUE))</f>
        <v/>
      </c>
      <c r="Q1802" s="55">
        <f t="shared" si="400"/>
        <v>0</v>
      </c>
      <c r="R1802" s="4" t="str">
        <f>IF(AX1802=0,"",VLOOKUP(AX1802,skillbasedata!A:B,2,TRUE))</f>
        <v/>
      </c>
      <c r="S1802" s="55">
        <f t="shared" si="401"/>
        <v>0</v>
      </c>
      <c r="T1802" s="48">
        <f t="shared" si="402"/>
        <v>0</v>
      </c>
      <c r="U1802" s="48">
        <f t="shared" si="403"/>
        <v>0</v>
      </c>
      <c r="V1802" s="51">
        <f t="shared" si="404"/>
        <v>496</v>
      </c>
      <c r="W1802" s="26" t="s">
        <v>4122</v>
      </c>
      <c r="X1802" s="26">
        <v>1</v>
      </c>
      <c r="Y1802" s="26">
        <v>496</v>
      </c>
      <c r="Z1802" s="26">
        <v>3009003</v>
      </c>
      <c r="AA1802" s="26">
        <v>216</v>
      </c>
      <c r="AB1802" s="26">
        <v>7</v>
      </c>
      <c r="AC1802" s="26">
        <v>9000</v>
      </c>
      <c r="AD1802" s="26">
        <v>0</v>
      </c>
      <c r="AE1802" s="26">
        <v>2</v>
      </c>
      <c r="AF1802" s="26">
        <v>1</v>
      </c>
      <c r="AG1802" s="26">
        <v>1</v>
      </c>
      <c r="AH1802" s="26">
        <v>0</v>
      </c>
      <c r="AI1802" s="26">
        <v>0</v>
      </c>
      <c r="AJ1802" s="26">
        <v>0</v>
      </c>
      <c r="AK1802" s="26">
        <v>0</v>
      </c>
      <c r="AL1802" s="26">
        <v>0</v>
      </c>
      <c r="AM1802" s="26">
        <v>0</v>
      </c>
      <c r="AN1802" s="26">
        <v>13</v>
      </c>
      <c r="AO1802" s="26">
        <v>0</v>
      </c>
      <c r="AP1802" s="26">
        <v>0</v>
      </c>
      <c r="AQ1802" s="26">
        <v>0</v>
      </c>
      <c r="AR1802" s="26">
        <v>0</v>
      </c>
      <c r="AS1802" s="26">
        <v>0</v>
      </c>
      <c r="AT1802" s="26">
        <v>0</v>
      </c>
      <c r="AU1802" s="26">
        <v>0</v>
      </c>
      <c r="AV1802" s="26">
        <v>0</v>
      </c>
      <c r="AW1802" s="26">
        <v>0</v>
      </c>
      <c r="AX1802" s="26">
        <v>0</v>
      </c>
      <c r="AY1802" s="26">
        <v>0</v>
      </c>
      <c r="AZ1802" s="26">
        <v>0</v>
      </c>
      <c r="BA1802" s="26">
        <v>0</v>
      </c>
      <c r="BB1802" s="26">
        <v>0</v>
      </c>
      <c r="BC1802" s="26">
        <v>0</v>
      </c>
      <c r="BD1802" s="26" t="s">
        <v>2309</v>
      </c>
      <c r="BE1802" s="26">
        <v>0</v>
      </c>
      <c r="BF1802" s="26">
        <v>0</v>
      </c>
      <c r="BG1802" s="54" t="str">
        <f t="shared" si="405"/>
        <v>01F0</v>
      </c>
      <c r="BH1802" s="11"/>
      <c r="BI1802" s="9"/>
    </row>
    <row r="1803" ht="16.5" spans="1:61">
      <c r="A1803" s="4">
        <f t="shared" si="392"/>
        <v>2</v>
      </c>
      <c r="B1803" s="4" t="str">
        <f>IF(X1803=0,"",VLOOKUP(Y1803,seriesName!A:B,2,TRUE))</f>
        <v>怪悟猎仁</v>
      </c>
      <c r="C1803" s="4" t="str">
        <f>IF(A1803=1,VLOOKUP(V1803,Head!A:B,2,TRUE),IF(A1803=2,VLOOKUP(V1803,Chest!A:B,2,TRUE),IF(A1803=3,VLOOKUP(V1803,Arm!A:B,2,TRUE),IF(A1803=4,VLOOKUP(V1803,Waist!A:B,2,TRUE),IF(A1803=5,VLOOKUP(V1803,Leg!A:B,2,TRUE),"")))))</f>
        <v>怪悟猎仁身体</v>
      </c>
      <c r="D1803" s="44" t="str">
        <f>IF(X1803=1,VLOOKUP(AA1803,modelID!A:B,2,FALSE),"")</f>
        <v>pl398</v>
      </c>
      <c r="E1803" s="45">
        <f>IF(X1803=0,"",AH1803+VLOOKUP(AN1803,BuildupTable!L:O,4,FALSE))</f>
        <v>20</v>
      </c>
      <c r="F1803" s="55">
        <f t="shared" si="393"/>
        <v>0</v>
      </c>
      <c r="G1803" s="55">
        <f t="shared" si="394"/>
        <v>0</v>
      </c>
      <c r="H1803" s="55">
        <f t="shared" si="395"/>
        <v>0</v>
      </c>
      <c r="I1803" s="55">
        <f t="shared" si="396"/>
        <v>0</v>
      </c>
      <c r="J1803" s="4" t="str">
        <f>IF(AT1803=0,"",VLOOKUP(AT1803,skillbasedata!A:B,2,TRUE))</f>
        <v/>
      </c>
      <c r="K1803" s="55">
        <f t="shared" si="397"/>
        <v>0</v>
      </c>
      <c r="L1803" s="4" t="str">
        <f>IF(AU1803=0,"",VLOOKUP(AU1803,skillbasedata!A:B,2,TRUE))</f>
        <v/>
      </c>
      <c r="M1803" s="55">
        <f t="shared" si="398"/>
        <v>0</v>
      </c>
      <c r="N1803" s="4" t="str">
        <f>IF(AV1803=0,"",VLOOKUP(AV1803,skillbasedata!A:B,2,TRUE))</f>
        <v/>
      </c>
      <c r="O1803" s="55">
        <f t="shared" si="399"/>
        <v>0</v>
      </c>
      <c r="P1803" s="4" t="str">
        <f>IF(AW1803=0,"",VLOOKUP(AW1803,skillbasedata!A:B,2,TRUE))</f>
        <v/>
      </c>
      <c r="Q1803" s="55">
        <f t="shared" si="400"/>
        <v>0</v>
      </c>
      <c r="R1803" s="4" t="str">
        <f>IF(AX1803=0,"",VLOOKUP(AX1803,skillbasedata!A:B,2,TRUE))</f>
        <v/>
      </c>
      <c r="S1803" s="55">
        <f t="shared" si="401"/>
        <v>0</v>
      </c>
      <c r="T1803" s="48">
        <f t="shared" si="402"/>
        <v>0</v>
      </c>
      <c r="U1803" s="48">
        <f t="shared" si="403"/>
        <v>0</v>
      </c>
      <c r="V1803" s="51">
        <f t="shared" si="404"/>
        <v>496</v>
      </c>
      <c r="W1803" s="26" t="s">
        <v>4123</v>
      </c>
      <c r="X1803" s="26">
        <v>1</v>
      </c>
      <c r="Y1803" s="26">
        <v>496</v>
      </c>
      <c r="Z1803" s="26">
        <v>3009003</v>
      </c>
      <c r="AA1803" s="26">
        <v>216</v>
      </c>
      <c r="AB1803" s="26">
        <v>7</v>
      </c>
      <c r="AC1803" s="26">
        <v>9000</v>
      </c>
      <c r="AD1803" s="26">
        <v>0</v>
      </c>
      <c r="AE1803" s="26">
        <v>2</v>
      </c>
      <c r="AF1803" s="26">
        <v>1</v>
      </c>
      <c r="AG1803" s="26">
        <v>1</v>
      </c>
      <c r="AH1803" s="26">
        <v>0</v>
      </c>
      <c r="AI1803" s="26">
        <v>0</v>
      </c>
      <c r="AJ1803" s="26">
        <v>0</v>
      </c>
      <c r="AK1803" s="26">
        <v>0</v>
      </c>
      <c r="AL1803" s="26">
        <v>0</v>
      </c>
      <c r="AM1803" s="26">
        <v>0</v>
      </c>
      <c r="AN1803" s="26">
        <v>13</v>
      </c>
      <c r="AO1803" s="26">
        <v>0</v>
      </c>
      <c r="AP1803" s="26">
        <v>0</v>
      </c>
      <c r="AQ1803" s="26">
        <v>0</v>
      </c>
      <c r="AR1803" s="26">
        <v>0</v>
      </c>
      <c r="AS1803" s="26">
        <v>0</v>
      </c>
      <c r="AT1803" s="26">
        <v>0</v>
      </c>
      <c r="AU1803" s="26">
        <v>0</v>
      </c>
      <c r="AV1803" s="26">
        <v>0</v>
      </c>
      <c r="AW1803" s="26">
        <v>0</v>
      </c>
      <c r="AX1803" s="26">
        <v>0</v>
      </c>
      <c r="AY1803" s="26">
        <v>0</v>
      </c>
      <c r="AZ1803" s="26">
        <v>0</v>
      </c>
      <c r="BA1803" s="26">
        <v>0</v>
      </c>
      <c r="BB1803" s="26">
        <v>0</v>
      </c>
      <c r="BC1803" s="26">
        <v>0</v>
      </c>
      <c r="BD1803" s="26" t="s">
        <v>2309</v>
      </c>
      <c r="BE1803" s="26">
        <v>0</v>
      </c>
      <c r="BF1803" s="26">
        <v>0</v>
      </c>
      <c r="BG1803" s="54" t="str">
        <f t="shared" si="405"/>
        <v>01F0</v>
      </c>
      <c r="BH1803" s="11"/>
      <c r="BI1803" s="9"/>
    </row>
    <row r="1804" ht="16.5" spans="1:61">
      <c r="A1804" s="4">
        <f t="shared" si="392"/>
        <v>3</v>
      </c>
      <c r="B1804" s="4" t="str">
        <f>IF(X1804=0,"",VLOOKUP(Y1804,seriesName!A:B,2,TRUE))</f>
        <v>怪悟猎仁</v>
      </c>
      <c r="C1804" s="4" t="str">
        <f>IF(A1804=1,VLOOKUP(V1804,Head!A:B,2,TRUE),IF(A1804=2,VLOOKUP(V1804,Chest!A:B,2,TRUE),IF(A1804=3,VLOOKUP(V1804,Arm!A:B,2,TRUE),IF(A1804=4,VLOOKUP(V1804,Waist!A:B,2,TRUE),IF(A1804=5,VLOOKUP(V1804,Leg!A:B,2,TRUE),"")))))</f>
        <v>怪悟猎仁腕部</v>
      </c>
      <c r="D1804" s="44" t="str">
        <f>IF(X1804=1,VLOOKUP(AA1804,modelID!A:B,2,FALSE),"")</f>
        <v>pl398</v>
      </c>
      <c r="E1804" s="45">
        <f>IF(X1804=0,"",AH1804+VLOOKUP(AN1804,BuildupTable!L:O,4,FALSE))</f>
        <v>20</v>
      </c>
      <c r="F1804" s="55">
        <f t="shared" si="393"/>
        <v>0</v>
      </c>
      <c r="G1804" s="55">
        <f t="shared" si="394"/>
        <v>0</v>
      </c>
      <c r="H1804" s="55">
        <f t="shared" si="395"/>
        <v>0</v>
      </c>
      <c r="I1804" s="55">
        <f t="shared" si="396"/>
        <v>0</v>
      </c>
      <c r="J1804" s="4" t="str">
        <f>IF(AT1804=0,"",VLOOKUP(AT1804,skillbasedata!A:B,2,TRUE))</f>
        <v/>
      </c>
      <c r="K1804" s="55">
        <f t="shared" si="397"/>
        <v>0</v>
      </c>
      <c r="L1804" s="4" t="str">
        <f>IF(AU1804=0,"",VLOOKUP(AU1804,skillbasedata!A:B,2,TRUE))</f>
        <v/>
      </c>
      <c r="M1804" s="55">
        <f t="shared" si="398"/>
        <v>0</v>
      </c>
      <c r="N1804" s="4" t="str">
        <f>IF(AV1804=0,"",VLOOKUP(AV1804,skillbasedata!A:B,2,TRUE))</f>
        <v/>
      </c>
      <c r="O1804" s="55">
        <f t="shared" si="399"/>
        <v>0</v>
      </c>
      <c r="P1804" s="4" t="str">
        <f>IF(AW1804=0,"",VLOOKUP(AW1804,skillbasedata!A:B,2,TRUE))</f>
        <v/>
      </c>
      <c r="Q1804" s="55">
        <f t="shared" si="400"/>
        <v>0</v>
      </c>
      <c r="R1804" s="4" t="str">
        <f>IF(AX1804=0,"",VLOOKUP(AX1804,skillbasedata!A:B,2,TRUE))</f>
        <v/>
      </c>
      <c r="S1804" s="55">
        <f t="shared" si="401"/>
        <v>0</v>
      </c>
      <c r="T1804" s="48">
        <f t="shared" si="402"/>
        <v>0</v>
      </c>
      <c r="U1804" s="48">
        <f t="shared" si="403"/>
        <v>0</v>
      </c>
      <c r="V1804" s="51">
        <f t="shared" si="404"/>
        <v>496</v>
      </c>
      <c r="W1804" s="26" t="s">
        <v>4124</v>
      </c>
      <c r="X1804" s="26">
        <v>1</v>
      </c>
      <c r="Y1804" s="26">
        <v>496</v>
      </c>
      <c r="Z1804" s="26">
        <v>3009003</v>
      </c>
      <c r="AA1804" s="26">
        <v>216</v>
      </c>
      <c r="AB1804" s="26">
        <v>7</v>
      </c>
      <c r="AC1804" s="26">
        <v>9000</v>
      </c>
      <c r="AD1804" s="26">
        <v>0</v>
      </c>
      <c r="AE1804" s="26">
        <v>2</v>
      </c>
      <c r="AF1804" s="26">
        <v>1</v>
      </c>
      <c r="AG1804" s="26">
        <v>1</v>
      </c>
      <c r="AH1804" s="26">
        <v>0</v>
      </c>
      <c r="AI1804" s="26">
        <v>0</v>
      </c>
      <c r="AJ1804" s="26">
        <v>0</v>
      </c>
      <c r="AK1804" s="26">
        <v>0</v>
      </c>
      <c r="AL1804" s="26">
        <v>0</v>
      </c>
      <c r="AM1804" s="26">
        <v>0</v>
      </c>
      <c r="AN1804" s="26">
        <v>13</v>
      </c>
      <c r="AO1804" s="26">
        <v>0</v>
      </c>
      <c r="AP1804" s="26">
        <v>0</v>
      </c>
      <c r="AQ1804" s="26">
        <v>0</v>
      </c>
      <c r="AR1804" s="26">
        <v>0</v>
      </c>
      <c r="AS1804" s="26">
        <v>0</v>
      </c>
      <c r="AT1804" s="26">
        <v>0</v>
      </c>
      <c r="AU1804" s="26">
        <v>0</v>
      </c>
      <c r="AV1804" s="26">
        <v>0</v>
      </c>
      <c r="AW1804" s="26">
        <v>0</v>
      </c>
      <c r="AX1804" s="26">
        <v>0</v>
      </c>
      <c r="AY1804" s="26">
        <v>0</v>
      </c>
      <c r="AZ1804" s="26">
        <v>0</v>
      </c>
      <c r="BA1804" s="26">
        <v>0</v>
      </c>
      <c r="BB1804" s="26">
        <v>0</v>
      </c>
      <c r="BC1804" s="26">
        <v>0</v>
      </c>
      <c r="BD1804" s="26" t="s">
        <v>2309</v>
      </c>
      <c r="BE1804" s="26">
        <v>0</v>
      </c>
      <c r="BF1804" s="26">
        <v>0</v>
      </c>
      <c r="BG1804" s="54" t="str">
        <f t="shared" si="405"/>
        <v>01F0</v>
      </c>
      <c r="BH1804" s="11"/>
      <c r="BI1804" s="9"/>
    </row>
    <row r="1805" ht="16.5" spans="1:61">
      <c r="A1805" s="4">
        <f t="shared" si="392"/>
        <v>4</v>
      </c>
      <c r="B1805" s="4" t="str">
        <f>IF(X1805=0,"",VLOOKUP(Y1805,seriesName!A:B,2,TRUE))</f>
        <v>怪悟猎仁</v>
      </c>
      <c r="C1805" s="4" t="str">
        <f>IF(A1805=1,VLOOKUP(V1805,Head!A:B,2,TRUE),IF(A1805=2,VLOOKUP(V1805,Chest!A:B,2,TRUE),IF(A1805=3,VLOOKUP(V1805,Arm!A:B,2,TRUE),IF(A1805=4,VLOOKUP(V1805,Waist!A:B,2,TRUE),IF(A1805=5,VLOOKUP(V1805,Leg!A:B,2,TRUE),"")))))</f>
        <v>怪悟猎仁腰部</v>
      </c>
      <c r="D1805" s="44" t="str">
        <f>IF(X1805=1,VLOOKUP(AA1805,modelID!A:B,2,FALSE),"")</f>
        <v>pl398</v>
      </c>
      <c r="E1805" s="45">
        <f>IF(X1805=0,"",AH1805+VLOOKUP(AN1805,BuildupTable!L:O,4,FALSE))</f>
        <v>20</v>
      </c>
      <c r="F1805" s="55">
        <f t="shared" si="393"/>
        <v>0</v>
      </c>
      <c r="G1805" s="55">
        <f t="shared" si="394"/>
        <v>0</v>
      </c>
      <c r="H1805" s="55">
        <f t="shared" si="395"/>
        <v>0</v>
      </c>
      <c r="I1805" s="55">
        <f t="shared" si="396"/>
        <v>0</v>
      </c>
      <c r="J1805" s="4" t="str">
        <f>IF(AT1805=0,"",VLOOKUP(AT1805,skillbasedata!A:B,2,TRUE))</f>
        <v/>
      </c>
      <c r="K1805" s="55">
        <f t="shared" si="397"/>
        <v>0</v>
      </c>
      <c r="L1805" s="4" t="str">
        <f>IF(AU1805=0,"",VLOOKUP(AU1805,skillbasedata!A:B,2,TRUE))</f>
        <v/>
      </c>
      <c r="M1805" s="55">
        <f t="shared" si="398"/>
        <v>0</v>
      </c>
      <c r="N1805" s="4" t="str">
        <f>IF(AV1805=0,"",VLOOKUP(AV1805,skillbasedata!A:B,2,TRUE))</f>
        <v/>
      </c>
      <c r="O1805" s="55">
        <f t="shared" si="399"/>
        <v>0</v>
      </c>
      <c r="P1805" s="4" t="str">
        <f>IF(AW1805=0,"",VLOOKUP(AW1805,skillbasedata!A:B,2,TRUE))</f>
        <v/>
      </c>
      <c r="Q1805" s="55">
        <f t="shared" si="400"/>
        <v>0</v>
      </c>
      <c r="R1805" s="4" t="str">
        <f>IF(AX1805=0,"",VLOOKUP(AX1805,skillbasedata!A:B,2,TRUE))</f>
        <v/>
      </c>
      <c r="S1805" s="55">
        <f t="shared" si="401"/>
        <v>0</v>
      </c>
      <c r="T1805" s="48">
        <f t="shared" si="402"/>
        <v>0</v>
      </c>
      <c r="U1805" s="48">
        <f t="shared" si="403"/>
        <v>0</v>
      </c>
      <c r="V1805" s="51">
        <f t="shared" si="404"/>
        <v>496</v>
      </c>
      <c r="W1805" s="26" t="s">
        <v>4125</v>
      </c>
      <c r="X1805" s="26">
        <v>1</v>
      </c>
      <c r="Y1805" s="26">
        <v>496</v>
      </c>
      <c r="Z1805" s="26">
        <v>3009003</v>
      </c>
      <c r="AA1805" s="26">
        <v>216</v>
      </c>
      <c r="AB1805" s="26">
        <v>7</v>
      </c>
      <c r="AC1805" s="26">
        <v>9000</v>
      </c>
      <c r="AD1805" s="26">
        <v>0</v>
      </c>
      <c r="AE1805" s="26">
        <v>2</v>
      </c>
      <c r="AF1805" s="26">
        <v>1</v>
      </c>
      <c r="AG1805" s="26">
        <v>1</v>
      </c>
      <c r="AH1805" s="26">
        <v>0</v>
      </c>
      <c r="AI1805" s="26">
        <v>0</v>
      </c>
      <c r="AJ1805" s="26">
        <v>0</v>
      </c>
      <c r="AK1805" s="26">
        <v>0</v>
      </c>
      <c r="AL1805" s="26">
        <v>0</v>
      </c>
      <c r="AM1805" s="26">
        <v>0</v>
      </c>
      <c r="AN1805" s="26">
        <v>13</v>
      </c>
      <c r="AO1805" s="26">
        <v>0</v>
      </c>
      <c r="AP1805" s="26">
        <v>0</v>
      </c>
      <c r="AQ1805" s="26">
        <v>0</v>
      </c>
      <c r="AR1805" s="26">
        <v>0</v>
      </c>
      <c r="AS1805" s="26">
        <v>0</v>
      </c>
      <c r="AT1805" s="26">
        <v>0</v>
      </c>
      <c r="AU1805" s="26">
        <v>0</v>
      </c>
      <c r="AV1805" s="26">
        <v>0</v>
      </c>
      <c r="AW1805" s="26">
        <v>0</v>
      </c>
      <c r="AX1805" s="26">
        <v>0</v>
      </c>
      <c r="AY1805" s="26">
        <v>0</v>
      </c>
      <c r="AZ1805" s="26">
        <v>0</v>
      </c>
      <c r="BA1805" s="26">
        <v>0</v>
      </c>
      <c r="BB1805" s="26">
        <v>0</v>
      </c>
      <c r="BC1805" s="26">
        <v>0</v>
      </c>
      <c r="BD1805" s="26" t="s">
        <v>2309</v>
      </c>
      <c r="BE1805" s="26">
        <v>0</v>
      </c>
      <c r="BF1805" s="26">
        <v>0</v>
      </c>
      <c r="BG1805" s="54" t="str">
        <f t="shared" si="405"/>
        <v>01F0</v>
      </c>
      <c r="BH1805" s="11"/>
      <c r="BI1805" s="9"/>
    </row>
    <row r="1806" ht="16.5" spans="1:61">
      <c r="A1806" s="4">
        <f t="shared" si="392"/>
        <v>5</v>
      </c>
      <c r="B1806" s="4" t="str">
        <f>IF(X1806=0,"",VLOOKUP(Y1806,seriesName!A:B,2,TRUE))</f>
        <v>怪悟猎仁</v>
      </c>
      <c r="C1806" s="4" t="str">
        <f>IF(A1806=1,VLOOKUP(V1806,Head!A:B,2,TRUE),IF(A1806=2,VLOOKUP(V1806,Chest!A:B,2,TRUE),IF(A1806=3,VLOOKUP(V1806,Arm!A:B,2,TRUE),IF(A1806=4,VLOOKUP(V1806,Waist!A:B,2,TRUE),IF(A1806=5,VLOOKUP(V1806,Leg!A:B,2,TRUE),"")))))</f>
        <v>怪悟猎仁脚部</v>
      </c>
      <c r="D1806" s="44" t="str">
        <f>IF(X1806=1,VLOOKUP(AA1806,modelID!A:B,2,FALSE),"")</f>
        <v>pl398</v>
      </c>
      <c r="E1806" s="45">
        <f>IF(X1806=0,"",AH1806+VLOOKUP(AN1806,BuildupTable!L:O,4,FALSE))</f>
        <v>20</v>
      </c>
      <c r="F1806" s="55">
        <f t="shared" si="393"/>
        <v>0</v>
      </c>
      <c r="G1806" s="55">
        <f t="shared" si="394"/>
        <v>0</v>
      </c>
      <c r="H1806" s="55">
        <f t="shared" si="395"/>
        <v>0</v>
      </c>
      <c r="I1806" s="55">
        <f t="shared" si="396"/>
        <v>0</v>
      </c>
      <c r="J1806" s="4" t="str">
        <f>IF(AT1806=0,"",VLOOKUP(AT1806,skillbasedata!A:B,2,TRUE))</f>
        <v/>
      </c>
      <c r="K1806" s="55">
        <f t="shared" si="397"/>
        <v>0</v>
      </c>
      <c r="L1806" s="4" t="str">
        <f>IF(AU1806=0,"",VLOOKUP(AU1806,skillbasedata!A:B,2,TRUE))</f>
        <v/>
      </c>
      <c r="M1806" s="55">
        <f t="shared" si="398"/>
        <v>0</v>
      </c>
      <c r="N1806" s="4" t="str">
        <f>IF(AV1806=0,"",VLOOKUP(AV1806,skillbasedata!A:B,2,TRUE))</f>
        <v/>
      </c>
      <c r="O1806" s="55">
        <f t="shared" si="399"/>
        <v>0</v>
      </c>
      <c r="P1806" s="4" t="str">
        <f>IF(AW1806=0,"",VLOOKUP(AW1806,skillbasedata!A:B,2,TRUE))</f>
        <v/>
      </c>
      <c r="Q1806" s="55">
        <f t="shared" si="400"/>
        <v>0</v>
      </c>
      <c r="R1806" s="4" t="str">
        <f>IF(AX1806=0,"",VLOOKUP(AX1806,skillbasedata!A:B,2,TRUE))</f>
        <v/>
      </c>
      <c r="S1806" s="55">
        <f t="shared" si="401"/>
        <v>0</v>
      </c>
      <c r="T1806" s="48">
        <f t="shared" si="402"/>
        <v>0</v>
      </c>
      <c r="U1806" s="48">
        <f t="shared" si="403"/>
        <v>0</v>
      </c>
      <c r="V1806" s="51">
        <f t="shared" si="404"/>
        <v>496</v>
      </c>
      <c r="W1806" s="26" t="s">
        <v>4126</v>
      </c>
      <c r="X1806" s="26">
        <v>1</v>
      </c>
      <c r="Y1806" s="26">
        <v>496</v>
      </c>
      <c r="Z1806" s="26">
        <v>3009003</v>
      </c>
      <c r="AA1806" s="26">
        <v>216</v>
      </c>
      <c r="AB1806" s="26">
        <v>7</v>
      </c>
      <c r="AC1806" s="26">
        <v>9000</v>
      </c>
      <c r="AD1806" s="26">
        <v>0</v>
      </c>
      <c r="AE1806" s="26">
        <v>2</v>
      </c>
      <c r="AF1806" s="26">
        <v>1</v>
      </c>
      <c r="AG1806" s="26">
        <v>1</v>
      </c>
      <c r="AH1806" s="26">
        <v>0</v>
      </c>
      <c r="AI1806" s="26">
        <v>0</v>
      </c>
      <c r="AJ1806" s="26">
        <v>0</v>
      </c>
      <c r="AK1806" s="26">
        <v>0</v>
      </c>
      <c r="AL1806" s="26">
        <v>0</v>
      </c>
      <c r="AM1806" s="26">
        <v>0</v>
      </c>
      <c r="AN1806" s="26">
        <v>13</v>
      </c>
      <c r="AO1806" s="26">
        <v>0</v>
      </c>
      <c r="AP1806" s="26">
        <v>0</v>
      </c>
      <c r="AQ1806" s="26">
        <v>0</v>
      </c>
      <c r="AR1806" s="26">
        <v>0</v>
      </c>
      <c r="AS1806" s="26">
        <v>0</v>
      </c>
      <c r="AT1806" s="26">
        <v>0</v>
      </c>
      <c r="AU1806" s="26">
        <v>0</v>
      </c>
      <c r="AV1806" s="26">
        <v>0</v>
      </c>
      <c r="AW1806" s="26">
        <v>0</v>
      </c>
      <c r="AX1806" s="26">
        <v>0</v>
      </c>
      <c r="AY1806" s="26">
        <v>0</v>
      </c>
      <c r="AZ1806" s="26">
        <v>0</v>
      </c>
      <c r="BA1806" s="26">
        <v>0</v>
      </c>
      <c r="BB1806" s="26">
        <v>0</v>
      </c>
      <c r="BC1806" s="26">
        <v>0</v>
      </c>
      <c r="BD1806" s="26" t="s">
        <v>2309</v>
      </c>
      <c r="BE1806" s="26">
        <v>0</v>
      </c>
      <c r="BF1806" s="26">
        <v>0</v>
      </c>
      <c r="BG1806" s="54" t="str">
        <f t="shared" si="405"/>
        <v>01F0</v>
      </c>
      <c r="BH1806" s="11"/>
      <c r="BI1806" s="9"/>
    </row>
    <row r="1807" ht="16.5" spans="1:61">
      <c r="A1807" s="4">
        <f t="shared" si="392"/>
        <v>1</v>
      </c>
      <c r="B1807" s="4" t="str">
        <f>IF(X1807=0,"",VLOOKUP(Y1807,seriesName!A:B,2,TRUE))</f>
        <v>百龙夜子</v>
      </c>
      <c r="C1807" s="4" t="str">
        <f>IF(A1807=1,VLOOKUP(V1807,Head!A:B,2,TRUE),IF(A1807=2,VLOOKUP(V1807,Chest!A:B,2,TRUE),IF(A1807=3,VLOOKUP(V1807,Arm!A:B,2,TRUE),IF(A1807=4,VLOOKUP(V1807,Waist!A:B,2,TRUE),IF(A1807=5,VLOOKUP(V1807,Leg!A:B,2,TRUE),"")))))</f>
        <v>百龙夜子头部</v>
      </c>
      <c r="D1807" s="44" t="str">
        <f>IF(X1807=1,VLOOKUP(AA1807,modelID!A:B,2,FALSE),"")</f>
        <v>pl398</v>
      </c>
      <c r="E1807" s="45">
        <f>IF(X1807=0,"",AH1807+VLOOKUP(AN1807,BuildupTable!L:O,4,FALSE))</f>
        <v>20</v>
      </c>
      <c r="F1807" s="55">
        <f t="shared" si="393"/>
        <v>0</v>
      </c>
      <c r="G1807" s="55">
        <f t="shared" si="394"/>
        <v>0</v>
      </c>
      <c r="H1807" s="55">
        <f t="shared" si="395"/>
        <v>0</v>
      </c>
      <c r="I1807" s="55">
        <f t="shared" si="396"/>
        <v>0</v>
      </c>
      <c r="J1807" s="4" t="str">
        <f>IF(AT1807=0,"",VLOOKUP(AT1807,skillbasedata!A:B,2,TRUE))</f>
        <v/>
      </c>
      <c r="K1807" s="55">
        <f t="shared" si="397"/>
        <v>0</v>
      </c>
      <c r="L1807" s="4" t="str">
        <f>IF(AU1807=0,"",VLOOKUP(AU1807,skillbasedata!A:B,2,TRUE))</f>
        <v/>
      </c>
      <c r="M1807" s="55">
        <f t="shared" si="398"/>
        <v>0</v>
      </c>
      <c r="N1807" s="4" t="str">
        <f>IF(AV1807=0,"",VLOOKUP(AV1807,skillbasedata!A:B,2,TRUE))</f>
        <v/>
      </c>
      <c r="O1807" s="55">
        <f t="shared" si="399"/>
        <v>0</v>
      </c>
      <c r="P1807" s="4" t="str">
        <f>IF(AW1807=0,"",VLOOKUP(AW1807,skillbasedata!A:B,2,TRUE))</f>
        <v/>
      </c>
      <c r="Q1807" s="55">
        <f t="shared" si="400"/>
        <v>0</v>
      </c>
      <c r="R1807" s="4" t="str">
        <f>IF(AX1807=0,"",VLOOKUP(AX1807,skillbasedata!A:B,2,TRUE))</f>
        <v/>
      </c>
      <c r="S1807" s="55">
        <f t="shared" si="401"/>
        <v>0</v>
      </c>
      <c r="T1807" s="48">
        <f t="shared" si="402"/>
        <v>0</v>
      </c>
      <c r="U1807" s="48">
        <f t="shared" si="403"/>
        <v>0</v>
      </c>
      <c r="V1807" s="51">
        <f t="shared" si="404"/>
        <v>497</v>
      </c>
      <c r="W1807" s="26" t="s">
        <v>4127</v>
      </c>
      <c r="X1807" s="26">
        <v>1</v>
      </c>
      <c r="Y1807" s="26">
        <v>497</v>
      </c>
      <c r="Z1807" s="26">
        <v>3009004</v>
      </c>
      <c r="AA1807" s="26">
        <v>216</v>
      </c>
      <c r="AB1807" s="26">
        <v>7</v>
      </c>
      <c r="AC1807" s="26">
        <v>9000</v>
      </c>
      <c r="AD1807" s="26">
        <v>0</v>
      </c>
      <c r="AE1807" s="26">
        <v>2</v>
      </c>
      <c r="AF1807" s="26">
        <v>1</v>
      </c>
      <c r="AG1807" s="26">
        <v>1</v>
      </c>
      <c r="AH1807" s="26">
        <v>0</v>
      </c>
      <c r="AI1807" s="26">
        <v>0</v>
      </c>
      <c r="AJ1807" s="26">
        <v>0</v>
      </c>
      <c r="AK1807" s="26">
        <v>0</v>
      </c>
      <c r="AL1807" s="26">
        <v>0</v>
      </c>
      <c r="AM1807" s="26">
        <v>0</v>
      </c>
      <c r="AN1807" s="26">
        <v>13</v>
      </c>
      <c r="AO1807" s="26">
        <v>0</v>
      </c>
      <c r="AP1807" s="26">
        <v>0</v>
      </c>
      <c r="AQ1807" s="26">
        <v>0</v>
      </c>
      <c r="AR1807" s="26">
        <v>0</v>
      </c>
      <c r="AS1807" s="26">
        <v>0</v>
      </c>
      <c r="AT1807" s="26">
        <v>0</v>
      </c>
      <c r="AU1807" s="26">
        <v>0</v>
      </c>
      <c r="AV1807" s="26">
        <v>0</v>
      </c>
      <c r="AW1807" s="26">
        <v>0</v>
      </c>
      <c r="AX1807" s="26">
        <v>0</v>
      </c>
      <c r="AY1807" s="26">
        <v>0</v>
      </c>
      <c r="AZ1807" s="26">
        <v>0</v>
      </c>
      <c r="BA1807" s="26">
        <v>0</v>
      </c>
      <c r="BB1807" s="26">
        <v>0</v>
      </c>
      <c r="BC1807" s="26">
        <v>0</v>
      </c>
      <c r="BD1807" s="26" t="s">
        <v>2309</v>
      </c>
      <c r="BE1807" s="26">
        <v>0</v>
      </c>
      <c r="BF1807" s="26">
        <v>0</v>
      </c>
      <c r="BG1807" s="54" t="str">
        <f t="shared" si="405"/>
        <v>01F1</v>
      </c>
      <c r="BH1807" s="11"/>
      <c r="BI1807" s="9"/>
    </row>
    <row r="1808" ht="16.5" spans="1:61">
      <c r="A1808" s="4">
        <f t="shared" si="392"/>
        <v>2</v>
      </c>
      <c r="B1808" s="4" t="str">
        <f>IF(X1808=0,"",VLOOKUP(Y1808,seriesName!A:B,2,TRUE))</f>
        <v>百龙夜子</v>
      </c>
      <c r="C1808" s="4" t="str">
        <f>IF(A1808=1,VLOOKUP(V1808,Head!A:B,2,TRUE),IF(A1808=2,VLOOKUP(V1808,Chest!A:B,2,TRUE),IF(A1808=3,VLOOKUP(V1808,Arm!A:B,2,TRUE),IF(A1808=4,VLOOKUP(V1808,Waist!A:B,2,TRUE),IF(A1808=5,VLOOKUP(V1808,Leg!A:B,2,TRUE),"")))))</f>
        <v>百龙夜子身体</v>
      </c>
      <c r="D1808" s="44" t="str">
        <f>IF(X1808=1,VLOOKUP(AA1808,modelID!A:B,2,FALSE),"")</f>
        <v>pl398</v>
      </c>
      <c r="E1808" s="45">
        <f>IF(X1808=0,"",AH1808+VLOOKUP(AN1808,BuildupTable!L:O,4,FALSE))</f>
        <v>20</v>
      </c>
      <c r="F1808" s="55">
        <f t="shared" si="393"/>
        <v>0</v>
      </c>
      <c r="G1808" s="55">
        <f t="shared" si="394"/>
        <v>0</v>
      </c>
      <c r="H1808" s="55">
        <f t="shared" si="395"/>
        <v>0</v>
      </c>
      <c r="I1808" s="55">
        <f t="shared" si="396"/>
        <v>0</v>
      </c>
      <c r="J1808" s="4" t="str">
        <f>IF(AT1808=0,"",VLOOKUP(AT1808,skillbasedata!A:B,2,TRUE))</f>
        <v/>
      </c>
      <c r="K1808" s="55">
        <f t="shared" si="397"/>
        <v>0</v>
      </c>
      <c r="L1808" s="4" t="str">
        <f>IF(AU1808=0,"",VLOOKUP(AU1808,skillbasedata!A:B,2,TRUE))</f>
        <v/>
      </c>
      <c r="M1808" s="55">
        <f t="shared" si="398"/>
        <v>0</v>
      </c>
      <c r="N1808" s="4" t="str">
        <f>IF(AV1808=0,"",VLOOKUP(AV1808,skillbasedata!A:B,2,TRUE))</f>
        <v/>
      </c>
      <c r="O1808" s="55">
        <f t="shared" si="399"/>
        <v>0</v>
      </c>
      <c r="P1808" s="4" t="str">
        <f>IF(AW1808=0,"",VLOOKUP(AW1808,skillbasedata!A:B,2,TRUE))</f>
        <v/>
      </c>
      <c r="Q1808" s="55">
        <f t="shared" si="400"/>
        <v>0</v>
      </c>
      <c r="R1808" s="4" t="str">
        <f>IF(AX1808=0,"",VLOOKUP(AX1808,skillbasedata!A:B,2,TRUE))</f>
        <v/>
      </c>
      <c r="S1808" s="55">
        <f t="shared" si="401"/>
        <v>0</v>
      </c>
      <c r="T1808" s="48">
        <f t="shared" si="402"/>
        <v>0</v>
      </c>
      <c r="U1808" s="48">
        <f t="shared" si="403"/>
        <v>0</v>
      </c>
      <c r="V1808" s="51">
        <f t="shared" si="404"/>
        <v>497</v>
      </c>
      <c r="W1808" s="26" t="s">
        <v>4128</v>
      </c>
      <c r="X1808" s="26">
        <v>1</v>
      </c>
      <c r="Y1808" s="26">
        <v>497</v>
      </c>
      <c r="Z1808" s="26">
        <v>3009004</v>
      </c>
      <c r="AA1808" s="26">
        <v>216</v>
      </c>
      <c r="AB1808" s="26">
        <v>7</v>
      </c>
      <c r="AC1808" s="26">
        <v>9000</v>
      </c>
      <c r="AD1808" s="26">
        <v>0</v>
      </c>
      <c r="AE1808" s="26">
        <v>2</v>
      </c>
      <c r="AF1808" s="26">
        <v>1</v>
      </c>
      <c r="AG1808" s="26">
        <v>1</v>
      </c>
      <c r="AH1808" s="26">
        <v>0</v>
      </c>
      <c r="AI1808" s="26">
        <v>0</v>
      </c>
      <c r="AJ1808" s="26">
        <v>0</v>
      </c>
      <c r="AK1808" s="26">
        <v>0</v>
      </c>
      <c r="AL1808" s="26">
        <v>0</v>
      </c>
      <c r="AM1808" s="26">
        <v>0</v>
      </c>
      <c r="AN1808" s="26">
        <v>13</v>
      </c>
      <c r="AO1808" s="26">
        <v>0</v>
      </c>
      <c r="AP1808" s="26">
        <v>0</v>
      </c>
      <c r="AQ1808" s="26">
        <v>0</v>
      </c>
      <c r="AR1808" s="26">
        <v>0</v>
      </c>
      <c r="AS1808" s="26">
        <v>0</v>
      </c>
      <c r="AT1808" s="26">
        <v>0</v>
      </c>
      <c r="AU1808" s="26">
        <v>0</v>
      </c>
      <c r="AV1808" s="26">
        <v>0</v>
      </c>
      <c r="AW1808" s="26">
        <v>0</v>
      </c>
      <c r="AX1808" s="26">
        <v>0</v>
      </c>
      <c r="AY1808" s="26">
        <v>0</v>
      </c>
      <c r="AZ1808" s="26">
        <v>0</v>
      </c>
      <c r="BA1808" s="26">
        <v>0</v>
      </c>
      <c r="BB1808" s="26">
        <v>0</v>
      </c>
      <c r="BC1808" s="26">
        <v>0</v>
      </c>
      <c r="BD1808" s="26" t="s">
        <v>2309</v>
      </c>
      <c r="BE1808" s="26">
        <v>0</v>
      </c>
      <c r="BF1808" s="26">
        <v>0</v>
      </c>
      <c r="BG1808" s="54" t="str">
        <f t="shared" si="405"/>
        <v>01F1</v>
      </c>
      <c r="BH1808" s="11"/>
      <c r="BI1808" s="9"/>
    </row>
    <row r="1809" ht="16.5" spans="1:61">
      <c r="A1809" s="4">
        <f t="shared" si="392"/>
        <v>3</v>
      </c>
      <c r="B1809" s="4" t="str">
        <f>IF(X1809=0,"",VLOOKUP(Y1809,seriesName!A:B,2,TRUE))</f>
        <v>百龙夜子</v>
      </c>
      <c r="C1809" s="4" t="str">
        <f>IF(A1809=1,VLOOKUP(V1809,Head!A:B,2,TRUE),IF(A1809=2,VLOOKUP(V1809,Chest!A:B,2,TRUE),IF(A1809=3,VLOOKUP(V1809,Arm!A:B,2,TRUE),IF(A1809=4,VLOOKUP(V1809,Waist!A:B,2,TRUE),IF(A1809=5,VLOOKUP(V1809,Leg!A:B,2,TRUE),"")))))</f>
        <v>百龙夜子腕部</v>
      </c>
      <c r="D1809" s="44" t="str">
        <f>IF(X1809=1,VLOOKUP(AA1809,modelID!A:B,2,FALSE),"")</f>
        <v>pl398</v>
      </c>
      <c r="E1809" s="45">
        <f>IF(X1809=0,"",AH1809+VLOOKUP(AN1809,BuildupTable!L:O,4,FALSE))</f>
        <v>20</v>
      </c>
      <c r="F1809" s="55">
        <f t="shared" si="393"/>
        <v>0</v>
      </c>
      <c r="G1809" s="55">
        <f t="shared" si="394"/>
        <v>0</v>
      </c>
      <c r="H1809" s="55">
        <f t="shared" si="395"/>
        <v>0</v>
      </c>
      <c r="I1809" s="55">
        <f t="shared" si="396"/>
        <v>0</v>
      </c>
      <c r="J1809" s="4" t="str">
        <f>IF(AT1809=0,"",VLOOKUP(AT1809,skillbasedata!A:B,2,TRUE))</f>
        <v/>
      </c>
      <c r="K1809" s="55">
        <f t="shared" si="397"/>
        <v>0</v>
      </c>
      <c r="L1809" s="4" t="str">
        <f>IF(AU1809=0,"",VLOOKUP(AU1809,skillbasedata!A:B,2,TRUE))</f>
        <v/>
      </c>
      <c r="M1809" s="55">
        <f t="shared" si="398"/>
        <v>0</v>
      </c>
      <c r="N1809" s="4" t="str">
        <f>IF(AV1809=0,"",VLOOKUP(AV1809,skillbasedata!A:B,2,TRUE))</f>
        <v/>
      </c>
      <c r="O1809" s="55">
        <f t="shared" si="399"/>
        <v>0</v>
      </c>
      <c r="P1809" s="4" t="str">
        <f>IF(AW1809=0,"",VLOOKUP(AW1809,skillbasedata!A:B,2,TRUE))</f>
        <v/>
      </c>
      <c r="Q1809" s="55">
        <f t="shared" si="400"/>
        <v>0</v>
      </c>
      <c r="R1809" s="4" t="str">
        <f>IF(AX1809=0,"",VLOOKUP(AX1809,skillbasedata!A:B,2,TRUE))</f>
        <v/>
      </c>
      <c r="S1809" s="55">
        <f t="shared" si="401"/>
        <v>0</v>
      </c>
      <c r="T1809" s="48">
        <f t="shared" si="402"/>
        <v>0</v>
      </c>
      <c r="U1809" s="48">
        <f t="shared" si="403"/>
        <v>0</v>
      </c>
      <c r="V1809" s="51">
        <f t="shared" si="404"/>
        <v>497</v>
      </c>
      <c r="W1809" s="26" t="s">
        <v>4129</v>
      </c>
      <c r="X1809" s="26">
        <v>1</v>
      </c>
      <c r="Y1809" s="26">
        <v>497</v>
      </c>
      <c r="Z1809" s="26">
        <v>3009004</v>
      </c>
      <c r="AA1809" s="26">
        <v>216</v>
      </c>
      <c r="AB1809" s="26">
        <v>7</v>
      </c>
      <c r="AC1809" s="26">
        <v>9000</v>
      </c>
      <c r="AD1809" s="26">
        <v>0</v>
      </c>
      <c r="AE1809" s="26">
        <v>2</v>
      </c>
      <c r="AF1809" s="26">
        <v>1</v>
      </c>
      <c r="AG1809" s="26">
        <v>1</v>
      </c>
      <c r="AH1809" s="26">
        <v>0</v>
      </c>
      <c r="AI1809" s="26">
        <v>0</v>
      </c>
      <c r="AJ1809" s="26">
        <v>0</v>
      </c>
      <c r="AK1809" s="26">
        <v>0</v>
      </c>
      <c r="AL1809" s="26">
        <v>0</v>
      </c>
      <c r="AM1809" s="26">
        <v>0</v>
      </c>
      <c r="AN1809" s="26">
        <v>13</v>
      </c>
      <c r="AO1809" s="26">
        <v>0</v>
      </c>
      <c r="AP1809" s="26">
        <v>0</v>
      </c>
      <c r="AQ1809" s="26">
        <v>0</v>
      </c>
      <c r="AR1809" s="26">
        <v>0</v>
      </c>
      <c r="AS1809" s="26">
        <v>0</v>
      </c>
      <c r="AT1809" s="26">
        <v>0</v>
      </c>
      <c r="AU1809" s="26">
        <v>0</v>
      </c>
      <c r="AV1809" s="26">
        <v>0</v>
      </c>
      <c r="AW1809" s="26">
        <v>0</v>
      </c>
      <c r="AX1809" s="26">
        <v>0</v>
      </c>
      <c r="AY1809" s="26">
        <v>0</v>
      </c>
      <c r="AZ1809" s="26">
        <v>0</v>
      </c>
      <c r="BA1809" s="26">
        <v>0</v>
      </c>
      <c r="BB1809" s="26">
        <v>0</v>
      </c>
      <c r="BC1809" s="26">
        <v>0</v>
      </c>
      <c r="BD1809" s="26" t="s">
        <v>2309</v>
      </c>
      <c r="BE1809" s="26">
        <v>0</v>
      </c>
      <c r="BF1809" s="26">
        <v>0</v>
      </c>
      <c r="BG1809" s="54" t="str">
        <f t="shared" si="405"/>
        <v>01F1</v>
      </c>
      <c r="BH1809" s="11"/>
      <c r="BI1809" s="9"/>
    </row>
    <row r="1810" ht="16.5" spans="1:61">
      <c r="A1810" s="4">
        <f t="shared" si="392"/>
        <v>4</v>
      </c>
      <c r="B1810" s="4" t="str">
        <f>IF(X1810=0,"",VLOOKUP(Y1810,seriesName!A:B,2,TRUE))</f>
        <v>百龙夜子</v>
      </c>
      <c r="C1810" s="4" t="str">
        <f>IF(A1810=1,VLOOKUP(V1810,Head!A:B,2,TRUE),IF(A1810=2,VLOOKUP(V1810,Chest!A:B,2,TRUE),IF(A1810=3,VLOOKUP(V1810,Arm!A:B,2,TRUE),IF(A1810=4,VLOOKUP(V1810,Waist!A:B,2,TRUE),IF(A1810=5,VLOOKUP(V1810,Leg!A:B,2,TRUE),"")))))</f>
        <v>百龙夜子腰部</v>
      </c>
      <c r="D1810" s="44" t="str">
        <f>IF(X1810=1,VLOOKUP(AA1810,modelID!A:B,2,FALSE),"")</f>
        <v>pl398</v>
      </c>
      <c r="E1810" s="45">
        <f>IF(X1810=0,"",AH1810+VLOOKUP(AN1810,BuildupTable!L:O,4,FALSE))</f>
        <v>20</v>
      </c>
      <c r="F1810" s="55">
        <f t="shared" si="393"/>
        <v>0</v>
      </c>
      <c r="G1810" s="55">
        <f t="shared" si="394"/>
        <v>0</v>
      </c>
      <c r="H1810" s="55">
        <f t="shared" si="395"/>
        <v>0</v>
      </c>
      <c r="I1810" s="55">
        <f t="shared" si="396"/>
        <v>0</v>
      </c>
      <c r="J1810" s="4" t="str">
        <f>IF(AT1810=0,"",VLOOKUP(AT1810,skillbasedata!A:B,2,TRUE))</f>
        <v/>
      </c>
      <c r="K1810" s="55">
        <f t="shared" si="397"/>
        <v>0</v>
      </c>
      <c r="L1810" s="4" t="str">
        <f>IF(AU1810=0,"",VLOOKUP(AU1810,skillbasedata!A:B,2,TRUE))</f>
        <v/>
      </c>
      <c r="M1810" s="55">
        <f t="shared" si="398"/>
        <v>0</v>
      </c>
      <c r="N1810" s="4" t="str">
        <f>IF(AV1810=0,"",VLOOKUP(AV1810,skillbasedata!A:B,2,TRUE))</f>
        <v/>
      </c>
      <c r="O1810" s="55">
        <f t="shared" si="399"/>
        <v>0</v>
      </c>
      <c r="P1810" s="4" t="str">
        <f>IF(AW1810=0,"",VLOOKUP(AW1810,skillbasedata!A:B,2,TRUE))</f>
        <v/>
      </c>
      <c r="Q1810" s="55">
        <f t="shared" si="400"/>
        <v>0</v>
      </c>
      <c r="R1810" s="4" t="str">
        <f>IF(AX1810=0,"",VLOOKUP(AX1810,skillbasedata!A:B,2,TRUE))</f>
        <v/>
      </c>
      <c r="S1810" s="55">
        <f t="shared" si="401"/>
        <v>0</v>
      </c>
      <c r="T1810" s="48">
        <f t="shared" si="402"/>
        <v>0</v>
      </c>
      <c r="U1810" s="48">
        <f t="shared" si="403"/>
        <v>0</v>
      </c>
      <c r="V1810" s="51">
        <f t="shared" si="404"/>
        <v>497</v>
      </c>
      <c r="W1810" s="26" t="s">
        <v>4130</v>
      </c>
      <c r="X1810" s="26">
        <v>1</v>
      </c>
      <c r="Y1810" s="26">
        <v>497</v>
      </c>
      <c r="Z1810" s="26">
        <v>3009004</v>
      </c>
      <c r="AA1810" s="26">
        <v>216</v>
      </c>
      <c r="AB1810" s="26">
        <v>7</v>
      </c>
      <c r="AC1810" s="26">
        <v>9000</v>
      </c>
      <c r="AD1810" s="26">
        <v>0</v>
      </c>
      <c r="AE1810" s="26">
        <v>2</v>
      </c>
      <c r="AF1810" s="26">
        <v>1</v>
      </c>
      <c r="AG1810" s="26">
        <v>1</v>
      </c>
      <c r="AH1810" s="26">
        <v>0</v>
      </c>
      <c r="AI1810" s="26">
        <v>0</v>
      </c>
      <c r="AJ1810" s="26">
        <v>0</v>
      </c>
      <c r="AK1810" s="26">
        <v>0</v>
      </c>
      <c r="AL1810" s="26">
        <v>0</v>
      </c>
      <c r="AM1810" s="26">
        <v>0</v>
      </c>
      <c r="AN1810" s="26">
        <v>13</v>
      </c>
      <c r="AO1810" s="26">
        <v>0</v>
      </c>
      <c r="AP1810" s="26">
        <v>0</v>
      </c>
      <c r="AQ1810" s="26">
        <v>0</v>
      </c>
      <c r="AR1810" s="26">
        <v>0</v>
      </c>
      <c r="AS1810" s="26">
        <v>0</v>
      </c>
      <c r="AT1810" s="26">
        <v>0</v>
      </c>
      <c r="AU1810" s="26">
        <v>0</v>
      </c>
      <c r="AV1810" s="26">
        <v>0</v>
      </c>
      <c r="AW1810" s="26">
        <v>0</v>
      </c>
      <c r="AX1810" s="26">
        <v>0</v>
      </c>
      <c r="AY1810" s="26">
        <v>0</v>
      </c>
      <c r="AZ1810" s="26">
        <v>0</v>
      </c>
      <c r="BA1810" s="26">
        <v>0</v>
      </c>
      <c r="BB1810" s="26">
        <v>0</v>
      </c>
      <c r="BC1810" s="26">
        <v>0</v>
      </c>
      <c r="BD1810" s="26" t="s">
        <v>2309</v>
      </c>
      <c r="BE1810" s="26">
        <v>0</v>
      </c>
      <c r="BF1810" s="26">
        <v>0</v>
      </c>
      <c r="BG1810" s="54" t="str">
        <f t="shared" si="405"/>
        <v>01F1</v>
      </c>
      <c r="BH1810" s="11"/>
      <c r="BI1810" s="9"/>
    </row>
    <row r="1811" ht="16.5" spans="1:61">
      <c r="A1811" s="4">
        <f t="shared" si="392"/>
        <v>5</v>
      </c>
      <c r="B1811" s="4" t="str">
        <f>IF(X1811=0,"",VLOOKUP(Y1811,seriesName!A:B,2,TRUE))</f>
        <v>百龙夜子</v>
      </c>
      <c r="C1811" s="4" t="str">
        <f>IF(A1811=1,VLOOKUP(V1811,Head!A:B,2,TRUE),IF(A1811=2,VLOOKUP(V1811,Chest!A:B,2,TRUE),IF(A1811=3,VLOOKUP(V1811,Arm!A:B,2,TRUE),IF(A1811=4,VLOOKUP(V1811,Waist!A:B,2,TRUE),IF(A1811=5,VLOOKUP(V1811,Leg!A:B,2,TRUE),"")))))</f>
        <v>百龙夜子脚部</v>
      </c>
      <c r="D1811" s="44" t="str">
        <f>IF(X1811=1,VLOOKUP(AA1811,modelID!A:B,2,FALSE),"")</f>
        <v>pl398</v>
      </c>
      <c r="E1811" s="45">
        <f>IF(X1811=0,"",AH1811+VLOOKUP(AN1811,BuildupTable!L:O,4,FALSE))</f>
        <v>20</v>
      </c>
      <c r="F1811" s="55">
        <f t="shared" si="393"/>
        <v>0</v>
      </c>
      <c r="G1811" s="55">
        <f t="shared" si="394"/>
        <v>0</v>
      </c>
      <c r="H1811" s="55">
        <f t="shared" si="395"/>
        <v>0</v>
      </c>
      <c r="I1811" s="55">
        <f t="shared" si="396"/>
        <v>0</v>
      </c>
      <c r="J1811" s="4" t="str">
        <f>IF(AT1811=0,"",VLOOKUP(AT1811,skillbasedata!A:B,2,TRUE))</f>
        <v/>
      </c>
      <c r="K1811" s="55">
        <f t="shared" si="397"/>
        <v>0</v>
      </c>
      <c r="L1811" s="4" t="str">
        <f>IF(AU1811=0,"",VLOOKUP(AU1811,skillbasedata!A:B,2,TRUE))</f>
        <v/>
      </c>
      <c r="M1811" s="55">
        <f t="shared" si="398"/>
        <v>0</v>
      </c>
      <c r="N1811" s="4" t="str">
        <f>IF(AV1811=0,"",VLOOKUP(AV1811,skillbasedata!A:B,2,TRUE))</f>
        <v/>
      </c>
      <c r="O1811" s="55">
        <f t="shared" si="399"/>
        <v>0</v>
      </c>
      <c r="P1811" s="4" t="str">
        <f>IF(AW1811=0,"",VLOOKUP(AW1811,skillbasedata!A:B,2,TRUE))</f>
        <v/>
      </c>
      <c r="Q1811" s="55">
        <f t="shared" si="400"/>
        <v>0</v>
      </c>
      <c r="R1811" s="4" t="str">
        <f>IF(AX1811=0,"",VLOOKUP(AX1811,skillbasedata!A:B,2,TRUE))</f>
        <v/>
      </c>
      <c r="S1811" s="55">
        <f t="shared" si="401"/>
        <v>0</v>
      </c>
      <c r="T1811" s="48">
        <f t="shared" si="402"/>
        <v>0</v>
      </c>
      <c r="U1811" s="48">
        <f t="shared" si="403"/>
        <v>0</v>
      </c>
      <c r="V1811" s="51">
        <f t="shared" si="404"/>
        <v>497</v>
      </c>
      <c r="W1811" s="26" t="s">
        <v>4131</v>
      </c>
      <c r="X1811" s="26">
        <v>1</v>
      </c>
      <c r="Y1811" s="26">
        <v>497</v>
      </c>
      <c r="Z1811" s="26">
        <v>3009004</v>
      </c>
      <c r="AA1811" s="26">
        <v>216</v>
      </c>
      <c r="AB1811" s="26">
        <v>7</v>
      </c>
      <c r="AC1811" s="26">
        <v>9000</v>
      </c>
      <c r="AD1811" s="26">
        <v>0</v>
      </c>
      <c r="AE1811" s="26">
        <v>2</v>
      </c>
      <c r="AF1811" s="26">
        <v>1</v>
      </c>
      <c r="AG1811" s="26">
        <v>1</v>
      </c>
      <c r="AH1811" s="26">
        <v>0</v>
      </c>
      <c r="AI1811" s="26">
        <v>0</v>
      </c>
      <c r="AJ1811" s="26">
        <v>0</v>
      </c>
      <c r="AK1811" s="26">
        <v>0</v>
      </c>
      <c r="AL1811" s="26">
        <v>0</v>
      </c>
      <c r="AM1811" s="26">
        <v>0</v>
      </c>
      <c r="AN1811" s="26">
        <v>13</v>
      </c>
      <c r="AO1811" s="26">
        <v>0</v>
      </c>
      <c r="AP1811" s="26">
        <v>0</v>
      </c>
      <c r="AQ1811" s="26">
        <v>0</v>
      </c>
      <c r="AR1811" s="26">
        <v>0</v>
      </c>
      <c r="AS1811" s="26">
        <v>0</v>
      </c>
      <c r="AT1811" s="26">
        <v>0</v>
      </c>
      <c r="AU1811" s="26">
        <v>0</v>
      </c>
      <c r="AV1811" s="26">
        <v>0</v>
      </c>
      <c r="AW1811" s="26">
        <v>0</v>
      </c>
      <c r="AX1811" s="26">
        <v>0</v>
      </c>
      <c r="AY1811" s="26">
        <v>0</v>
      </c>
      <c r="AZ1811" s="26">
        <v>0</v>
      </c>
      <c r="BA1811" s="26">
        <v>0</v>
      </c>
      <c r="BB1811" s="26">
        <v>0</v>
      </c>
      <c r="BC1811" s="26">
        <v>0</v>
      </c>
      <c r="BD1811" s="26" t="s">
        <v>2309</v>
      </c>
      <c r="BE1811" s="26">
        <v>0</v>
      </c>
      <c r="BF1811" s="26">
        <v>0</v>
      </c>
      <c r="BG1811" s="54" t="str">
        <f t="shared" si="405"/>
        <v>01F1</v>
      </c>
      <c r="BH1811" s="11"/>
      <c r="BI1811" s="9"/>
    </row>
    <row r="1812" ht="16.5" spans="1:61">
      <c r="A1812" s="4">
        <f t="shared" si="392"/>
        <v>1</v>
      </c>
      <c r="B1812" s="4" t="str">
        <f>IF(X1812=0,"",VLOOKUP(Y1812,seriesName!A:B,2,TRUE))</f>
        <v>水芸</v>
      </c>
      <c r="C1812" s="4" t="str">
        <f>IF(A1812=1,VLOOKUP(V1812,Head!A:B,2,TRUE),IF(A1812=2,VLOOKUP(V1812,Chest!A:B,2,TRUE),IF(A1812=3,VLOOKUP(V1812,Arm!A:B,2,TRUE),IF(A1812=4,VLOOKUP(V1812,Waist!A:B,2,TRUE),IF(A1812=5,VLOOKUP(V1812,Leg!A:B,2,TRUE),"")))))</f>
        <v>水芸面罩</v>
      </c>
      <c r="D1812" s="44" t="str">
        <f>IF(X1812=1,VLOOKUP(AA1812,modelID!A:B,2,FALSE),"")</f>
        <v>pl411</v>
      </c>
      <c r="E1812" s="45">
        <f>IF(X1812=0,"",AH1812+VLOOKUP(AN1812,BuildupTable!L:O,4,FALSE))</f>
        <v>20</v>
      </c>
      <c r="F1812" s="55">
        <f t="shared" si="393"/>
        <v>0</v>
      </c>
      <c r="G1812" s="55">
        <f t="shared" si="394"/>
        <v>0</v>
      </c>
      <c r="H1812" s="55">
        <f t="shared" si="395"/>
        <v>0</v>
      </c>
      <c r="I1812" s="55">
        <f t="shared" si="396"/>
        <v>0</v>
      </c>
      <c r="J1812" s="4" t="str">
        <f>IF(AT1812=0,"",VLOOKUP(AT1812,skillbasedata!A:B,2,TRUE))</f>
        <v/>
      </c>
      <c r="K1812" s="55">
        <f t="shared" si="397"/>
        <v>0</v>
      </c>
      <c r="L1812" s="4" t="str">
        <f>IF(AU1812=0,"",VLOOKUP(AU1812,skillbasedata!A:B,2,TRUE))</f>
        <v/>
      </c>
      <c r="M1812" s="55">
        <f t="shared" si="398"/>
        <v>0</v>
      </c>
      <c r="N1812" s="4" t="str">
        <f>IF(AV1812=0,"",VLOOKUP(AV1812,skillbasedata!A:B,2,TRUE))</f>
        <v/>
      </c>
      <c r="O1812" s="55">
        <f t="shared" si="399"/>
        <v>0</v>
      </c>
      <c r="P1812" s="4" t="str">
        <f>IF(AW1812=0,"",VLOOKUP(AW1812,skillbasedata!A:B,2,TRUE))</f>
        <v/>
      </c>
      <c r="Q1812" s="55">
        <f t="shared" si="400"/>
        <v>0</v>
      </c>
      <c r="R1812" s="4" t="str">
        <f>IF(AX1812=0,"",VLOOKUP(AX1812,skillbasedata!A:B,2,TRUE))</f>
        <v/>
      </c>
      <c r="S1812" s="55">
        <f t="shared" si="401"/>
        <v>0</v>
      </c>
      <c r="T1812" s="48">
        <f t="shared" si="402"/>
        <v>0</v>
      </c>
      <c r="U1812" s="48">
        <f t="shared" si="403"/>
        <v>0</v>
      </c>
      <c r="V1812" s="51">
        <f t="shared" si="404"/>
        <v>466</v>
      </c>
      <c r="W1812" s="11" t="s">
        <v>4132</v>
      </c>
      <c r="X1812" s="11">
        <v>1</v>
      </c>
      <c r="Y1812" s="11">
        <v>466</v>
      </c>
      <c r="Z1812" s="11">
        <v>3009104</v>
      </c>
      <c r="AA1812" s="11">
        <v>229</v>
      </c>
      <c r="AB1812" s="11">
        <v>8</v>
      </c>
      <c r="AC1812" s="11">
        <v>9000</v>
      </c>
      <c r="AD1812" s="11">
        <v>0</v>
      </c>
      <c r="AE1812" s="11">
        <v>2</v>
      </c>
      <c r="AF1812" s="11">
        <v>1</v>
      </c>
      <c r="AG1812" s="11">
        <v>1</v>
      </c>
      <c r="AH1812" s="11">
        <v>0</v>
      </c>
      <c r="AI1812" s="11">
        <v>0</v>
      </c>
      <c r="AJ1812" s="11">
        <v>0</v>
      </c>
      <c r="AK1812" s="11">
        <v>0</v>
      </c>
      <c r="AL1812" s="11">
        <v>0</v>
      </c>
      <c r="AM1812" s="11">
        <v>0</v>
      </c>
      <c r="AN1812" s="11">
        <v>13</v>
      </c>
      <c r="AO1812" s="11">
        <v>0</v>
      </c>
      <c r="AP1812" s="11">
        <v>0</v>
      </c>
      <c r="AQ1812" s="11">
        <v>0</v>
      </c>
      <c r="AR1812" s="11">
        <v>0</v>
      </c>
      <c r="AS1812" s="11">
        <v>0</v>
      </c>
      <c r="AT1812" s="11">
        <v>0</v>
      </c>
      <c r="AU1812" s="11">
        <v>0</v>
      </c>
      <c r="AV1812" s="11">
        <v>0</v>
      </c>
      <c r="AW1812" s="11">
        <v>0</v>
      </c>
      <c r="AX1812" s="11">
        <v>0</v>
      </c>
      <c r="AY1812" s="11">
        <v>0</v>
      </c>
      <c r="AZ1812" s="11">
        <v>0</v>
      </c>
      <c r="BA1812" s="11">
        <v>0</v>
      </c>
      <c r="BB1812" s="11">
        <v>0</v>
      </c>
      <c r="BC1812" s="11">
        <v>0</v>
      </c>
      <c r="BD1812" s="11" t="s">
        <v>2309</v>
      </c>
      <c r="BE1812" s="11">
        <v>0</v>
      </c>
      <c r="BF1812" s="11">
        <v>0</v>
      </c>
      <c r="BG1812" s="54" t="str">
        <f t="shared" si="405"/>
        <v>01D2</v>
      </c>
      <c r="BH1812" s="11"/>
      <c r="BI1812" s="9"/>
    </row>
    <row r="1813" ht="16.5" spans="1:61">
      <c r="A1813" s="4">
        <f t="shared" si="392"/>
        <v>2</v>
      </c>
      <c r="B1813" s="4" t="str">
        <f>IF(X1813=0,"",VLOOKUP(Y1813,seriesName!A:B,2,TRUE))</f>
        <v>水芸</v>
      </c>
      <c r="C1813" s="4" t="str">
        <f>IF(A1813=1,VLOOKUP(V1813,Head!A:B,2,TRUE),IF(A1813=2,VLOOKUP(V1813,Chest!A:B,2,TRUE),IF(A1813=3,VLOOKUP(V1813,Arm!A:B,2,TRUE),IF(A1813=4,VLOOKUP(V1813,Waist!A:B,2,TRUE),IF(A1813=5,VLOOKUP(V1813,Leg!A:B,2,TRUE),"")))))</f>
        <v>水芸身体</v>
      </c>
      <c r="D1813" s="44" t="str">
        <f>IF(X1813=1,VLOOKUP(AA1813,modelID!A:B,2,FALSE),"")</f>
        <v>pl411</v>
      </c>
      <c r="E1813" s="45">
        <f>IF(X1813=0,"",AH1813+VLOOKUP(AN1813,BuildupTable!L:O,4,FALSE))</f>
        <v>20</v>
      </c>
      <c r="F1813" s="55">
        <f t="shared" si="393"/>
        <v>0</v>
      </c>
      <c r="G1813" s="55">
        <f t="shared" si="394"/>
        <v>0</v>
      </c>
      <c r="H1813" s="55">
        <f t="shared" si="395"/>
        <v>0</v>
      </c>
      <c r="I1813" s="55">
        <f t="shared" si="396"/>
        <v>0</v>
      </c>
      <c r="J1813" s="4" t="str">
        <f>IF(AT1813=0,"",VLOOKUP(AT1813,skillbasedata!A:B,2,TRUE))</f>
        <v/>
      </c>
      <c r="K1813" s="55">
        <f t="shared" si="397"/>
        <v>0</v>
      </c>
      <c r="L1813" s="4" t="str">
        <f>IF(AU1813=0,"",VLOOKUP(AU1813,skillbasedata!A:B,2,TRUE))</f>
        <v/>
      </c>
      <c r="M1813" s="55">
        <f t="shared" si="398"/>
        <v>0</v>
      </c>
      <c r="N1813" s="4" t="str">
        <f>IF(AV1813=0,"",VLOOKUP(AV1813,skillbasedata!A:B,2,TRUE))</f>
        <v/>
      </c>
      <c r="O1813" s="55">
        <f t="shared" si="399"/>
        <v>0</v>
      </c>
      <c r="P1813" s="4" t="str">
        <f>IF(AW1813=0,"",VLOOKUP(AW1813,skillbasedata!A:B,2,TRUE))</f>
        <v/>
      </c>
      <c r="Q1813" s="55">
        <f t="shared" si="400"/>
        <v>0</v>
      </c>
      <c r="R1813" s="4" t="str">
        <f>IF(AX1813=0,"",VLOOKUP(AX1813,skillbasedata!A:B,2,TRUE))</f>
        <v/>
      </c>
      <c r="S1813" s="55">
        <f t="shared" si="401"/>
        <v>0</v>
      </c>
      <c r="T1813" s="48">
        <f t="shared" si="402"/>
        <v>0</v>
      </c>
      <c r="U1813" s="48">
        <f t="shared" si="403"/>
        <v>0</v>
      </c>
      <c r="V1813" s="51">
        <f t="shared" si="404"/>
        <v>466</v>
      </c>
      <c r="W1813" s="11" t="s">
        <v>4133</v>
      </c>
      <c r="X1813" s="11">
        <v>1</v>
      </c>
      <c r="Y1813" s="11">
        <v>466</v>
      </c>
      <c r="Z1813" s="11">
        <v>3009104</v>
      </c>
      <c r="AA1813" s="11">
        <v>229</v>
      </c>
      <c r="AB1813" s="11">
        <v>8</v>
      </c>
      <c r="AC1813" s="11">
        <v>9000</v>
      </c>
      <c r="AD1813" s="11">
        <v>0</v>
      </c>
      <c r="AE1813" s="11">
        <v>2</v>
      </c>
      <c r="AF1813" s="11">
        <v>1</v>
      </c>
      <c r="AG1813" s="11">
        <v>1</v>
      </c>
      <c r="AH1813" s="11">
        <v>0</v>
      </c>
      <c r="AI1813" s="11">
        <v>0</v>
      </c>
      <c r="AJ1813" s="11">
        <v>0</v>
      </c>
      <c r="AK1813" s="11">
        <v>0</v>
      </c>
      <c r="AL1813" s="11">
        <v>0</v>
      </c>
      <c r="AM1813" s="11">
        <v>0</v>
      </c>
      <c r="AN1813" s="11">
        <v>13</v>
      </c>
      <c r="AO1813" s="11">
        <v>0</v>
      </c>
      <c r="AP1813" s="11">
        <v>0</v>
      </c>
      <c r="AQ1813" s="11">
        <v>0</v>
      </c>
      <c r="AR1813" s="11">
        <v>0</v>
      </c>
      <c r="AS1813" s="11">
        <v>0</v>
      </c>
      <c r="AT1813" s="11">
        <v>0</v>
      </c>
      <c r="AU1813" s="11">
        <v>0</v>
      </c>
      <c r="AV1813" s="11">
        <v>0</v>
      </c>
      <c r="AW1813" s="11">
        <v>0</v>
      </c>
      <c r="AX1813" s="11">
        <v>0</v>
      </c>
      <c r="AY1813" s="11">
        <v>0</v>
      </c>
      <c r="AZ1813" s="11">
        <v>0</v>
      </c>
      <c r="BA1813" s="11">
        <v>0</v>
      </c>
      <c r="BB1813" s="11">
        <v>0</v>
      </c>
      <c r="BC1813" s="11">
        <v>0</v>
      </c>
      <c r="BD1813" s="11" t="s">
        <v>2309</v>
      </c>
      <c r="BE1813" s="11">
        <v>0</v>
      </c>
      <c r="BF1813" s="11">
        <v>0</v>
      </c>
      <c r="BG1813" s="54" t="str">
        <f t="shared" si="405"/>
        <v>01D2</v>
      </c>
      <c r="BH1813" s="11"/>
      <c r="BI1813" s="9"/>
    </row>
    <row r="1814" ht="16.5" spans="1:61">
      <c r="A1814" s="4">
        <f t="shared" si="392"/>
        <v>3</v>
      </c>
      <c r="B1814" s="4" t="str">
        <f>IF(X1814=0,"",VLOOKUP(Y1814,seriesName!A:B,2,TRUE))</f>
        <v>水芸</v>
      </c>
      <c r="C1814" s="4" t="str">
        <f>IF(A1814=1,VLOOKUP(V1814,Head!A:B,2,TRUE),IF(A1814=2,VLOOKUP(V1814,Chest!A:B,2,TRUE),IF(A1814=3,VLOOKUP(V1814,Arm!A:B,2,TRUE),IF(A1814=4,VLOOKUP(V1814,Waist!A:B,2,TRUE),IF(A1814=5,VLOOKUP(V1814,Leg!A:B,2,TRUE),"")))))</f>
        <v>水芸腕甲</v>
      </c>
      <c r="D1814" s="44" t="str">
        <f>IF(X1814=1,VLOOKUP(AA1814,modelID!A:B,2,FALSE),"")</f>
        <v>pl411</v>
      </c>
      <c r="E1814" s="45">
        <f>IF(X1814=0,"",AH1814+VLOOKUP(AN1814,BuildupTable!L:O,4,FALSE))</f>
        <v>20</v>
      </c>
      <c r="F1814" s="55">
        <f t="shared" si="393"/>
        <v>0</v>
      </c>
      <c r="G1814" s="55">
        <f t="shared" si="394"/>
        <v>0</v>
      </c>
      <c r="H1814" s="55">
        <f t="shared" si="395"/>
        <v>0</v>
      </c>
      <c r="I1814" s="55">
        <f t="shared" si="396"/>
        <v>0</v>
      </c>
      <c r="J1814" s="4" t="str">
        <f>IF(AT1814=0,"",VLOOKUP(AT1814,skillbasedata!A:B,2,TRUE))</f>
        <v/>
      </c>
      <c r="K1814" s="55">
        <f t="shared" si="397"/>
        <v>0</v>
      </c>
      <c r="L1814" s="4" t="str">
        <f>IF(AU1814=0,"",VLOOKUP(AU1814,skillbasedata!A:B,2,TRUE))</f>
        <v/>
      </c>
      <c r="M1814" s="55">
        <f t="shared" si="398"/>
        <v>0</v>
      </c>
      <c r="N1814" s="4" t="str">
        <f>IF(AV1814=0,"",VLOOKUP(AV1814,skillbasedata!A:B,2,TRUE))</f>
        <v/>
      </c>
      <c r="O1814" s="55">
        <f t="shared" si="399"/>
        <v>0</v>
      </c>
      <c r="P1814" s="4" t="str">
        <f>IF(AW1814=0,"",VLOOKUP(AW1814,skillbasedata!A:B,2,TRUE))</f>
        <v/>
      </c>
      <c r="Q1814" s="55">
        <f t="shared" si="400"/>
        <v>0</v>
      </c>
      <c r="R1814" s="4" t="str">
        <f>IF(AX1814=0,"",VLOOKUP(AX1814,skillbasedata!A:B,2,TRUE))</f>
        <v/>
      </c>
      <c r="S1814" s="55">
        <f t="shared" si="401"/>
        <v>0</v>
      </c>
      <c r="T1814" s="48">
        <f t="shared" si="402"/>
        <v>0</v>
      </c>
      <c r="U1814" s="48">
        <f t="shared" si="403"/>
        <v>0</v>
      </c>
      <c r="V1814" s="51">
        <f t="shared" si="404"/>
        <v>466</v>
      </c>
      <c r="W1814" s="11" t="s">
        <v>4134</v>
      </c>
      <c r="X1814" s="11">
        <v>1</v>
      </c>
      <c r="Y1814" s="11">
        <v>466</v>
      </c>
      <c r="Z1814" s="11">
        <v>3009104</v>
      </c>
      <c r="AA1814" s="11">
        <v>229</v>
      </c>
      <c r="AB1814" s="11">
        <v>8</v>
      </c>
      <c r="AC1814" s="11">
        <v>9000</v>
      </c>
      <c r="AD1814" s="11">
        <v>0</v>
      </c>
      <c r="AE1814" s="11">
        <v>2</v>
      </c>
      <c r="AF1814" s="11">
        <v>1</v>
      </c>
      <c r="AG1814" s="11">
        <v>1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13</v>
      </c>
      <c r="AO1814" s="11">
        <v>0</v>
      </c>
      <c r="AP1814" s="11">
        <v>0</v>
      </c>
      <c r="AQ1814" s="11">
        <v>0</v>
      </c>
      <c r="AR1814" s="11">
        <v>0</v>
      </c>
      <c r="AS1814" s="11">
        <v>0</v>
      </c>
      <c r="AT1814" s="11">
        <v>0</v>
      </c>
      <c r="AU1814" s="11">
        <v>0</v>
      </c>
      <c r="AV1814" s="11">
        <v>0</v>
      </c>
      <c r="AW1814" s="11">
        <v>0</v>
      </c>
      <c r="AX1814" s="11">
        <v>0</v>
      </c>
      <c r="AY1814" s="11">
        <v>0</v>
      </c>
      <c r="AZ1814" s="11">
        <v>0</v>
      </c>
      <c r="BA1814" s="11">
        <v>0</v>
      </c>
      <c r="BB1814" s="11">
        <v>0</v>
      </c>
      <c r="BC1814" s="11">
        <v>0</v>
      </c>
      <c r="BD1814" s="11" t="s">
        <v>2309</v>
      </c>
      <c r="BE1814" s="11">
        <v>0</v>
      </c>
      <c r="BF1814" s="11">
        <v>0</v>
      </c>
      <c r="BG1814" s="54" t="str">
        <f t="shared" si="405"/>
        <v>01D2</v>
      </c>
      <c r="BH1814" s="11"/>
      <c r="BI1814" s="9"/>
    </row>
    <row r="1815" ht="16.5" spans="1:61">
      <c r="A1815" s="4">
        <f t="shared" si="392"/>
        <v>4</v>
      </c>
      <c r="B1815" s="4" t="str">
        <f>IF(X1815=0,"",VLOOKUP(Y1815,seriesName!A:B,2,TRUE))</f>
        <v>水芸</v>
      </c>
      <c r="C1815" s="4" t="str">
        <f>IF(A1815=1,VLOOKUP(V1815,Head!A:B,2,TRUE),IF(A1815=2,VLOOKUP(V1815,Chest!A:B,2,TRUE),IF(A1815=3,VLOOKUP(V1815,Arm!A:B,2,TRUE),IF(A1815=4,VLOOKUP(V1815,Waist!A:B,2,TRUE),IF(A1815=5,VLOOKUP(V1815,Leg!A:B,2,TRUE),"")))))</f>
        <v>水芸腰部</v>
      </c>
      <c r="D1815" s="44" t="str">
        <f>IF(X1815=1,VLOOKUP(AA1815,modelID!A:B,2,FALSE),"")</f>
        <v>pl411</v>
      </c>
      <c r="E1815" s="45">
        <f>IF(X1815=0,"",AH1815+VLOOKUP(AN1815,BuildupTable!L:O,4,FALSE))</f>
        <v>20</v>
      </c>
      <c r="F1815" s="55">
        <f t="shared" si="393"/>
        <v>0</v>
      </c>
      <c r="G1815" s="55">
        <f t="shared" si="394"/>
        <v>0</v>
      </c>
      <c r="H1815" s="55">
        <f t="shared" si="395"/>
        <v>0</v>
      </c>
      <c r="I1815" s="55">
        <f t="shared" si="396"/>
        <v>0</v>
      </c>
      <c r="J1815" s="4" t="str">
        <f>IF(AT1815=0,"",VLOOKUP(AT1815,skillbasedata!A:B,2,TRUE))</f>
        <v/>
      </c>
      <c r="K1815" s="55">
        <f t="shared" si="397"/>
        <v>0</v>
      </c>
      <c r="L1815" s="4" t="str">
        <f>IF(AU1815=0,"",VLOOKUP(AU1815,skillbasedata!A:B,2,TRUE))</f>
        <v/>
      </c>
      <c r="M1815" s="55">
        <f t="shared" si="398"/>
        <v>0</v>
      </c>
      <c r="N1815" s="4" t="str">
        <f>IF(AV1815=0,"",VLOOKUP(AV1815,skillbasedata!A:B,2,TRUE))</f>
        <v/>
      </c>
      <c r="O1815" s="55">
        <f t="shared" si="399"/>
        <v>0</v>
      </c>
      <c r="P1815" s="4" t="str">
        <f>IF(AW1815=0,"",VLOOKUP(AW1815,skillbasedata!A:B,2,TRUE))</f>
        <v/>
      </c>
      <c r="Q1815" s="55">
        <f t="shared" si="400"/>
        <v>0</v>
      </c>
      <c r="R1815" s="4" t="str">
        <f>IF(AX1815=0,"",VLOOKUP(AX1815,skillbasedata!A:B,2,TRUE))</f>
        <v/>
      </c>
      <c r="S1815" s="55">
        <f t="shared" si="401"/>
        <v>0</v>
      </c>
      <c r="T1815" s="48">
        <f t="shared" si="402"/>
        <v>0</v>
      </c>
      <c r="U1815" s="48">
        <f t="shared" si="403"/>
        <v>0</v>
      </c>
      <c r="V1815" s="51">
        <f t="shared" si="404"/>
        <v>466</v>
      </c>
      <c r="W1815" s="11" t="s">
        <v>4135</v>
      </c>
      <c r="X1815" s="11">
        <v>1</v>
      </c>
      <c r="Y1815" s="11">
        <v>466</v>
      </c>
      <c r="Z1815" s="11">
        <v>3009104</v>
      </c>
      <c r="AA1815" s="11">
        <v>229</v>
      </c>
      <c r="AB1815" s="11">
        <v>8</v>
      </c>
      <c r="AC1815" s="11">
        <v>9000</v>
      </c>
      <c r="AD1815" s="11">
        <v>0</v>
      </c>
      <c r="AE1815" s="11">
        <v>2</v>
      </c>
      <c r="AF1815" s="11">
        <v>1</v>
      </c>
      <c r="AG1815" s="11">
        <v>1</v>
      </c>
      <c r="AH1815" s="11">
        <v>0</v>
      </c>
      <c r="AI1815" s="11">
        <v>0</v>
      </c>
      <c r="AJ1815" s="11">
        <v>0</v>
      </c>
      <c r="AK1815" s="11">
        <v>0</v>
      </c>
      <c r="AL1815" s="11">
        <v>0</v>
      </c>
      <c r="AM1815" s="11">
        <v>0</v>
      </c>
      <c r="AN1815" s="11">
        <v>13</v>
      </c>
      <c r="AO1815" s="11">
        <v>0</v>
      </c>
      <c r="AP1815" s="11">
        <v>0</v>
      </c>
      <c r="AQ1815" s="11">
        <v>0</v>
      </c>
      <c r="AR1815" s="11">
        <v>0</v>
      </c>
      <c r="AS1815" s="11">
        <v>0</v>
      </c>
      <c r="AT1815" s="11">
        <v>0</v>
      </c>
      <c r="AU1815" s="11">
        <v>0</v>
      </c>
      <c r="AV1815" s="11">
        <v>0</v>
      </c>
      <c r="AW1815" s="11">
        <v>0</v>
      </c>
      <c r="AX1815" s="11">
        <v>0</v>
      </c>
      <c r="AY1815" s="11">
        <v>0</v>
      </c>
      <c r="AZ1815" s="11">
        <v>0</v>
      </c>
      <c r="BA1815" s="11">
        <v>0</v>
      </c>
      <c r="BB1815" s="11">
        <v>0</v>
      </c>
      <c r="BC1815" s="11">
        <v>0</v>
      </c>
      <c r="BD1815" s="11" t="s">
        <v>2309</v>
      </c>
      <c r="BE1815" s="11">
        <v>0</v>
      </c>
      <c r="BF1815" s="11">
        <v>0</v>
      </c>
      <c r="BG1815" s="54" t="str">
        <f t="shared" si="405"/>
        <v>01D2</v>
      </c>
      <c r="BH1815" s="11"/>
      <c r="BI1815" s="9"/>
    </row>
    <row r="1816" ht="16.5" spans="1:61">
      <c r="A1816" s="4">
        <f t="shared" si="392"/>
        <v>5</v>
      </c>
      <c r="B1816" s="4" t="str">
        <f>IF(X1816=0,"",VLOOKUP(Y1816,seriesName!A:B,2,TRUE))</f>
        <v>水芸</v>
      </c>
      <c r="C1816" s="4" t="str">
        <f>IF(A1816=1,VLOOKUP(V1816,Head!A:B,2,TRUE),IF(A1816=2,VLOOKUP(V1816,Chest!A:B,2,TRUE),IF(A1816=3,VLOOKUP(V1816,Arm!A:B,2,TRUE),IF(A1816=4,VLOOKUP(V1816,Waist!A:B,2,TRUE),IF(A1816=5,VLOOKUP(V1816,Leg!A:B,2,TRUE),"")))))</f>
        <v>水芸脚部</v>
      </c>
      <c r="D1816" s="44" t="str">
        <f>IF(X1816=1,VLOOKUP(AA1816,modelID!A:B,2,FALSE),"")</f>
        <v>pl411</v>
      </c>
      <c r="E1816" s="45">
        <f>IF(X1816=0,"",AH1816+VLOOKUP(AN1816,BuildupTable!L:O,4,FALSE))</f>
        <v>20</v>
      </c>
      <c r="F1816" s="55">
        <f t="shared" si="393"/>
        <v>0</v>
      </c>
      <c r="G1816" s="55">
        <f t="shared" si="394"/>
        <v>0</v>
      </c>
      <c r="H1816" s="55">
        <f t="shared" si="395"/>
        <v>0</v>
      </c>
      <c r="I1816" s="55">
        <f t="shared" si="396"/>
        <v>0</v>
      </c>
      <c r="J1816" s="4" t="str">
        <f>IF(AT1816=0,"",VLOOKUP(AT1816,skillbasedata!A:B,2,TRUE))</f>
        <v/>
      </c>
      <c r="K1816" s="55">
        <f t="shared" si="397"/>
        <v>0</v>
      </c>
      <c r="L1816" s="4" t="str">
        <f>IF(AU1816=0,"",VLOOKUP(AU1816,skillbasedata!A:B,2,TRUE))</f>
        <v/>
      </c>
      <c r="M1816" s="55">
        <f t="shared" si="398"/>
        <v>0</v>
      </c>
      <c r="N1816" s="4" t="str">
        <f>IF(AV1816=0,"",VLOOKUP(AV1816,skillbasedata!A:B,2,TRUE))</f>
        <v/>
      </c>
      <c r="O1816" s="55">
        <f t="shared" si="399"/>
        <v>0</v>
      </c>
      <c r="P1816" s="4" t="str">
        <f>IF(AW1816=0,"",VLOOKUP(AW1816,skillbasedata!A:B,2,TRUE))</f>
        <v/>
      </c>
      <c r="Q1816" s="55">
        <f t="shared" si="400"/>
        <v>0</v>
      </c>
      <c r="R1816" s="4" t="str">
        <f>IF(AX1816=0,"",VLOOKUP(AX1816,skillbasedata!A:B,2,TRUE))</f>
        <v/>
      </c>
      <c r="S1816" s="55">
        <f t="shared" si="401"/>
        <v>0</v>
      </c>
      <c r="T1816" s="48">
        <f t="shared" si="402"/>
        <v>0</v>
      </c>
      <c r="U1816" s="48">
        <f t="shared" si="403"/>
        <v>0</v>
      </c>
      <c r="V1816" s="51">
        <f t="shared" si="404"/>
        <v>466</v>
      </c>
      <c r="W1816" s="11" t="s">
        <v>4136</v>
      </c>
      <c r="X1816" s="11">
        <v>1</v>
      </c>
      <c r="Y1816" s="11">
        <v>466</v>
      </c>
      <c r="Z1816" s="11">
        <v>3009104</v>
      </c>
      <c r="AA1816" s="11">
        <v>229</v>
      </c>
      <c r="AB1816" s="11">
        <v>8</v>
      </c>
      <c r="AC1816" s="11">
        <v>9000</v>
      </c>
      <c r="AD1816" s="11">
        <v>0</v>
      </c>
      <c r="AE1816" s="11">
        <v>2</v>
      </c>
      <c r="AF1816" s="11">
        <v>1</v>
      </c>
      <c r="AG1816" s="11">
        <v>1</v>
      </c>
      <c r="AH1816" s="11">
        <v>0</v>
      </c>
      <c r="AI1816" s="11">
        <v>0</v>
      </c>
      <c r="AJ1816" s="11">
        <v>0</v>
      </c>
      <c r="AK1816" s="11">
        <v>0</v>
      </c>
      <c r="AL1816" s="11">
        <v>0</v>
      </c>
      <c r="AM1816" s="11">
        <v>0</v>
      </c>
      <c r="AN1816" s="11">
        <v>13</v>
      </c>
      <c r="AO1816" s="11">
        <v>0</v>
      </c>
      <c r="AP1816" s="11">
        <v>0</v>
      </c>
      <c r="AQ1816" s="11">
        <v>0</v>
      </c>
      <c r="AR1816" s="11">
        <v>0</v>
      </c>
      <c r="AS1816" s="11">
        <v>0</v>
      </c>
      <c r="AT1816" s="11">
        <v>0</v>
      </c>
      <c r="AU1816" s="11">
        <v>0</v>
      </c>
      <c r="AV1816" s="11">
        <v>0</v>
      </c>
      <c r="AW1816" s="11">
        <v>0</v>
      </c>
      <c r="AX1816" s="11">
        <v>0</v>
      </c>
      <c r="AY1816" s="11">
        <v>0</v>
      </c>
      <c r="AZ1816" s="11">
        <v>0</v>
      </c>
      <c r="BA1816" s="11">
        <v>0</v>
      </c>
      <c r="BB1816" s="11">
        <v>0</v>
      </c>
      <c r="BC1816" s="11">
        <v>0</v>
      </c>
      <c r="BD1816" s="11" t="s">
        <v>2309</v>
      </c>
      <c r="BE1816" s="11">
        <v>0</v>
      </c>
      <c r="BF1816" s="11">
        <v>0</v>
      </c>
      <c r="BG1816" s="54" t="str">
        <f t="shared" si="405"/>
        <v>01D2</v>
      </c>
      <c r="BH1816" s="11"/>
      <c r="BI1816" s="9"/>
    </row>
    <row r="1817" ht="16.5" spans="1:61">
      <c r="A1817" s="4">
        <f t="shared" si="392"/>
        <v>1</v>
      </c>
      <c r="B1817" s="4" t="str">
        <f>IF(X1817=0,"",VLOOKUP(Y1817,seriesName!A:B,2,TRUE))</f>
        <v>艾丽西亚</v>
      </c>
      <c r="C1817" s="4" t="str">
        <f>IF(A1817=1,VLOOKUP(V1817,Head!A:B,2,TRUE),IF(A1817=2,VLOOKUP(V1817,Chest!A:B,2,TRUE),IF(A1817=3,VLOOKUP(V1817,Arm!A:B,2,TRUE),IF(A1817=4,VLOOKUP(V1817,Waist!A:B,2,TRUE),IF(A1817=5,VLOOKUP(V1817,Leg!A:B,2,TRUE),"")))))</f>
        <v>艾丽西亚头饰</v>
      </c>
      <c r="D1817" s="44" t="str">
        <f>IF(X1817=1,VLOOKUP(AA1817,modelID!A:B,2,FALSE),"")</f>
        <v>pl370</v>
      </c>
      <c r="E1817" s="45">
        <f>IF(X1817=0,"",AH1817+VLOOKUP(AN1817,BuildupTable!L:O,4,FALSE))</f>
        <v>20</v>
      </c>
      <c r="F1817" s="55">
        <f t="shared" si="393"/>
        <v>0</v>
      </c>
      <c r="G1817" s="55">
        <f t="shared" si="394"/>
        <v>0</v>
      </c>
      <c r="H1817" s="55">
        <f t="shared" si="395"/>
        <v>0</v>
      </c>
      <c r="I1817" s="55">
        <f t="shared" si="396"/>
        <v>0</v>
      </c>
      <c r="J1817" s="4" t="str">
        <f>IF(AT1817=0,"",VLOOKUP(AT1817,skillbasedata!A:B,2,TRUE))</f>
        <v/>
      </c>
      <c r="K1817" s="55">
        <f t="shared" si="397"/>
        <v>0</v>
      </c>
      <c r="L1817" s="4" t="str">
        <f>IF(AU1817=0,"",VLOOKUP(AU1817,skillbasedata!A:B,2,TRUE))</f>
        <v/>
      </c>
      <c r="M1817" s="55">
        <f t="shared" si="398"/>
        <v>0</v>
      </c>
      <c r="N1817" s="4" t="str">
        <f>IF(AV1817=0,"",VLOOKUP(AV1817,skillbasedata!A:B,2,TRUE))</f>
        <v/>
      </c>
      <c r="O1817" s="55">
        <f t="shared" si="399"/>
        <v>0</v>
      </c>
      <c r="P1817" s="4" t="str">
        <f>IF(AW1817=0,"",VLOOKUP(AW1817,skillbasedata!A:B,2,TRUE))</f>
        <v/>
      </c>
      <c r="Q1817" s="55">
        <f t="shared" si="400"/>
        <v>0</v>
      </c>
      <c r="R1817" s="4" t="str">
        <f>IF(AX1817=0,"",VLOOKUP(AX1817,skillbasedata!A:B,2,TRUE))</f>
        <v/>
      </c>
      <c r="S1817" s="55">
        <f t="shared" si="401"/>
        <v>0</v>
      </c>
      <c r="T1817" s="48">
        <f t="shared" si="402"/>
        <v>0</v>
      </c>
      <c r="U1817" s="48">
        <f t="shared" si="403"/>
        <v>0</v>
      </c>
      <c r="V1817" s="51">
        <f t="shared" si="404"/>
        <v>440</v>
      </c>
      <c r="W1817" s="11" t="s">
        <v>4137</v>
      </c>
      <c r="X1817" s="11">
        <v>1</v>
      </c>
      <c r="Y1817" s="11">
        <v>440</v>
      </c>
      <c r="Z1817" s="11">
        <v>3009208</v>
      </c>
      <c r="AA1817" s="11">
        <v>188</v>
      </c>
      <c r="AB1817" s="11">
        <v>8</v>
      </c>
      <c r="AC1817" s="11">
        <v>30000</v>
      </c>
      <c r="AD1817" s="11">
        <v>0</v>
      </c>
      <c r="AE1817" s="11">
        <v>2</v>
      </c>
      <c r="AF1817" s="11">
        <v>1</v>
      </c>
      <c r="AG1817" s="11">
        <v>1</v>
      </c>
      <c r="AH1817" s="11">
        <v>0</v>
      </c>
      <c r="AI1817" s="11">
        <v>0</v>
      </c>
      <c r="AJ1817" s="11">
        <v>0</v>
      </c>
      <c r="AK1817" s="11">
        <v>0</v>
      </c>
      <c r="AL1817" s="11">
        <v>0</v>
      </c>
      <c r="AM1817" s="11">
        <v>0</v>
      </c>
      <c r="AN1817" s="11">
        <v>13</v>
      </c>
      <c r="AO1817" s="11">
        <v>0</v>
      </c>
      <c r="AP1817" s="11">
        <v>0</v>
      </c>
      <c r="AQ1817" s="11">
        <v>0</v>
      </c>
      <c r="AR1817" s="11">
        <v>0</v>
      </c>
      <c r="AS1817" s="11">
        <v>0</v>
      </c>
      <c r="AT1817" s="11">
        <v>0</v>
      </c>
      <c r="AU1817" s="11">
        <v>0</v>
      </c>
      <c r="AV1817" s="11">
        <v>0</v>
      </c>
      <c r="AW1817" s="11">
        <v>0</v>
      </c>
      <c r="AX1817" s="11">
        <v>0</v>
      </c>
      <c r="AY1817" s="11">
        <v>0</v>
      </c>
      <c r="AZ1817" s="11">
        <v>0</v>
      </c>
      <c r="BA1817" s="11">
        <v>0</v>
      </c>
      <c r="BB1817" s="11">
        <v>0</v>
      </c>
      <c r="BC1817" s="11">
        <v>0</v>
      </c>
      <c r="BD1817" s="11" t="s">
        <v>2309</v>
      </c>
      <c r="BE1817" s="11">
        <v>0</v>
      </c>
      <c r="BF1817" s="11">
        <v>0</v>
      </c>
      <c r="BG1817" s="54" t="str">
        <f t="shared" si="405"/>
        <v>01B8</v>
      </c>
      <c r="BH1817" s="9"/>
      <c r="BI1817" s="9"/>
    </row>
    <row r="1818" ht="16.5" spans="1:61">
      <c r="A1818" s="4">
        <f t="shared" si="392"/>
        <v>2</v>
      </c>
      <c r="B1818" s="4" t="str">
        <f>IF(X1818=0,"",VLOOKUP(Y1818,seriesName!A:B,2,TRUE))</f>
        <v>艾丽西亚</v>
      </c>
      <c r="C1818" s="4" t="str">
        <f>IF(A1818=1,VLOOKUP(V1818,Head!A:B,2,TRUE),IF(A1818=2,VLOOKUP(V1818,Chest!A:B,2,TRUE),IF(A1818=3,VLOOKUP(V1818,Arm!A:B,2,TRUE),IF(A1818=4,VLOOKUP(V1818,Waist!A:B,2,TRUE),IF(A1818=5,VLOOKUP(V1818,Leg!A:B,2,TRUE),"")))))</f>
        <v>艾丽西亚服装</v>
      </c>
      <c r="D1818" s="44" t="str">
        <f>IF(X1818=1,VLOOKUP(AA1818,modelID!A:B,2,FALSE),"")</f>
        <v>pl370</v>
      </c>
      <c r="E1818" s="45">
        <f>IF(X1818=0,"",AH1818+VLOOKUP(AN1818,BuildupTable!L:O,4,FALSE))</f>
        <v>20</v>
      </c>
      <c r="F1818" s="55">
        <f t="shared" si="393"/>
        <v>0</v>
      </c>
      <c r="G1818" s="55">
        <f t="shared" si="394"/>
        <v>0</v>
      </c>
      <c r="H1818" s="55">
        <f t="shared" si="395"/>
        <v>0</v>
      </c>
      <c r="I1818" s="55">
        <f t="shared" si="396"/>
        <v>0</v>
      </c>
      <c r="J1818" s="4" t="str">
        <f>IF(AT1818=0,"",VLOOKUP(AT1818,skillbasedata!A:B,2,TRUE))</f>
        <v/>
      </c>
      <c r="K1818" s="55">
        <f t="shared" si="397"/>
        <v>0</v>
      </c>
      <c r="L1818" s="4" t="str">
        <f>IF(AU1818=0,"",VLOOKUP(AU1818,skillbasedata!A:B,2,TRUE))</f>
        <v/>
      </c>
      <c r="M1818" s="55">
        <f t="shared" si="398"/>
        <v>0</v>
      </c>
      <c r="N1818" s="4" t="str">
        <f>IF(AV1818=0,"",VLOOKUP(AV1818,skillbasedata!A:B,2,TRUE))</f>
        <v/>
      </c>
      <c r="O1818" s="55">
        <f t="shared" si="399"/>
        <v>0</v>
      </c>
      <c r="P1818" s="4" t="str">
        <f>IF(AW1818=0,"",VLOOKUP(AW1818,skillbasedata!A:B,2,TRUE))</f>
        <v/>
      </c>
      <c r="Q1818" s="55">
        <f t="shared" si="400"/>
        <v>0</v>
      </c>
      <c r="R1818" s="4" t="str">
        <f>IF(AX1818=0,"",VLOOKUP(AX1818,skillbasedata!A:B,2,TRUE))</f>
        <v/>
      </c>
      <c r="S1818" s="55">
        <f t="shared" si="401"/>
        <v>0</v>
      </c>
      <c r="T1818" s="48">
        <f t="shared" si="402"/>
        <v>0</v>
      </c>
      <c r="U1818" s="48">
        <f t="shared" si="403"/>
        <v>0</v>
      </c>
      <c r="V1818" s="51">
        <f t="shared" si="404"/>
        <v>440</v>
      </c>
      <c r="W1818" s="11" t="s">
        <v>4138</v>
      </c>
      <c r="X1818" s="11">
        <v>1</v>
      </c>
      <c r="Y1818" s="11">
        <v>440</v>
      </c>
      <c r="Z1818" s="11">
        <v>3009208</v>
      </c>
      <c r="AA1818" s="11">
        <v>188</v>
      </c>
      <c r="AB1818" s="11">
        <v>8</v>
      </c>
      <c r="AC1818" s="11">
        <v>30000</v>
      </c>
      <c r="AD1818" s="11">
        <v>0</v>
      </c>
      <c r="AE1818" s="11">
        <v>2</v>
      </c>
      <c r="AF1818" s="11">
        <v>1</v>
      </c>
      <c r="AG1818" s="11">
        <v>1</v>
      </c>
      <c r="AH1818" s="11">
        <v>0</v>
      </c>
      <c r="AI1818" s="11">
        <v>0</v>
      </c>
      <c r="AJ1818" s="11">
        <v>0</v>
      </c>
      <c r="AK1818" s="11">
        <v>0</v>
      </c>
      <c r="AL1818" s="11">
        <v>0</v>
      </c>
      <c r="AM1818" s="11">
        <v>0</v>
      </c>
      <c r="AN1818" s="11">
        <v>13</v>
      </c>
      <c r="AO1818" s="11">
        <v>0</v>
      </c>
      <c r="AP1818" s="11">
        <v>0</v>
      </c>
      <c r="AQ1818" s="11">
        <v>0</v>
      </c>
      <c r="AR1818" s="11">
        <v>0</v>
      </c>
      <c r="AS1818" s="11">
        <v>0</v>
      </c>
      <c r="AT1818" s="11">
        <v>0</v>
      </c>
      <c r="AU1818" s="11">
        <v>0</v>
      </c>
      <c r="AV1818" s="11">
        <v>0</v>
      </c>
      <c r="AW1818" s="11">
        <v>0</v>
      </c>
      <c r="AX1818" s="11">
        <v>0</v>
      </c>
      <c r="AY1818" s="11">
        <v>0</v>
      </c>
      <c r="AZ1818" s="11">
        <v>0</v>
      </c>
      <c r="BA1818" s="11">
        <v>0</v>
      </c>
      <c r="BB1818" s="11">
        <v>0</v>
      </c>
      <c r="BC1818" s="11">
        <v>0</v>
      </c>
      <c r="BD1818" s="11" t="s">
        <v>2309</v>
      </c>
      <c r="BE1818" s="11">
        <v>0</v>
      </c>
      <c r="BF1818" s="11">
        <v>0</v>
      </c>
      <c r="BG1818" s="54" t="str">
        <f t="shared" si="405"/>
        <v>01B8</v>
      </c>
      <c r="BH1818" s="9"/>
      <c r="BI1818" s="9"/>
    </row>
    <row r="1819" ht="16.5" spans="1:61">
      <c r="A1819" s="4">
        <f t="shared" si="392"/>
        <v>3</v>
      </c>
      <c r="B1819" s="4" t="str">
        <f>IF(X1819=0,"",VLOOKUP(Y1819,seriesName!A:B,2,TRUE))</f>
        <v>艾丽西亚</v>
      </c>
      <c r="C1819" s="4" t="str">
        <f>IF(A1819=1,VLOOKUP(V1819,Head!A:B,2,TRUE),IF(A1819=2,VLOOKUP(V1819,Chest!A:B,2,TRUE),IF(A1819=3,VLOOKUP(V1819,Arm!A:B,2,TRUE),IF(A1819=4,VLOOKUP(V1819,Waist!A:B,2,TRUE),IF(A1819=5,VLOOKUP(V1819,Leg!A:B,2,TRUE),"")))))</f>
        <v>艾丽西亚腕甲</v>
      </c>
      <c r="D1819" s="44" t="str">
        <f>IF(X1819=1,VLOOKUP(AA1819,modelID!A:B,2,FALSE),"")</f>
        <v>pl370</v>
      </c>
      <c r="E1819" s="45">
        <f>IF(X1819=0,"",AH1819+VLOOKUP(AN1819,BuildupTable!L:O,4,FALSE))</f>
        <v>20</v>
      </c>
      <c r="F1819" s="55">
        <f t="shared" si="393"/>
        <v>0</v>
      </c>
      <c r="G1819" s="55">
        <f t="shared" si="394"/>
        <v>0</v>
      </c>
      <c r="H1819" s="55">
        <f t="shared" si="395"/>
        <v>0</v>
      </c>
      <c r="I1819" s="55">
        <f t="shared" si="396"/>
        <v>0</v>
      </c>
      <c r="J1819" s="4" t="str">
        <f>IF(AT1819=0,"",VLOOKUP(AT1819,skillbasedata!A:B,2,TRUE))</f>
        <v/>
      </c>
      <c r="K1819" s="55">
        <f t="shared" si="397"/>
        <v>0</v>
      </c>
      <c r="L1819" s="4" t="str">
        <f>IF(AU1819=0,"",VLOOKUP(AU1819,skillbasedata!A:B,2,TRUE))</f>
        <v/>
      </c>
      <c r="M1819" s="55">
        <f t="shared" si="398"/>
        <v>0</v>
      </c>
      <c r="N1819" s="4" t="str">
        <f>IF(AV1819=0,"",VLOOKUP(AV1819,skillbasedata!A:B,2,TRUE))</f>
        <v/>
      </c>
      <c r="O1819" s="55">
        <f t="shared" si="399"/>
        <v>0</v>
      </c>
      <c r="P1819" s="4" t="str">
        <f>IF(AW1819=0,"",VLOOKUP(AW1819,skillbasedata!A:B,2,TRUE))</f>
        <v/>
      </c>
      <c r="Q1819" s="55">
        <f t="shared" si="400"/>
        <v>0</v>
      </c>
      <c r="R1819" s="4" t="str">
        <f>IF(AX1819=0,"",VLOOKUP(AX1819,skillbasedata!A:B,2,TRUE))</f>
        <v/>
      </c>
      <c r="S1819" s="55">
        <f t="shared" si="401"/>
        <v>0</v>
      </c>
      <c r="T1819" s="48">
        <f t="shared" si="402"/>
        <v>0</v>
      </c>
      <c r="U1819" s="48">
        <f t="shared" si="403"/>
        <v>0</v>
      </c>
      <c r="V1819" s="51">
        <f t="shared" si="404"/>
        <v>440</v>
      </c>
      <c r="W1819" s="11" t="s">
        <v>4139</v>
      </c>
      <c r="X1819" s="11">
        <v>1</v>
      </c>
      <c r="Y1819" s="11">
        <v>440</v>
      </c>
      <c r="Z1819" s="11">
        <v>3009208</v>
      </c>
      <c r="AA1819" s="11">
        <v>188</v>
      </c>
      <c r="AB1819" s="11">
        <v>8</v>
      </c>
      <c r="AC1819" s="11">
        <v>30000</v>
      </c>
      <c r="AD1819" s="11">
        <v>0</v>
      </c>
      <c r="AE1819" s="11">
        <v>2</v>
      </c>
      <c r="AF1819" s="11">
        <v>1</v>
      </c>
      <c r="AG1819" s="11">
        <v>1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13</v>
      </c>
      <c r="AO1819" s="11">
        <v>0</v>
      </c>
      <c r="AP1819" s="11">
        <v>0</v>
      </c>
      <c r="AQ1819" s="11">
        <v>0</v>
      </c>
      <c r="AR1819" s="11">
        <v>0</v>
      </c>
      <c r="AS1819" s="11">
        <v>0</v>
      </c>
      <c r="AT1819" s="11">
        <v>0</v>
      </c>
      <c r="AU1819" s="11">
        <v>0</v>
      </c>
      <c r="AV1819" s="11">
        <v>0</v>
      </c>
      <c r="AW1819" s="11">
        <v>0</v>
      </c>
      <c r="AX1819" s="11">
        <v>0</v>
      </c>
      <c r="AY1819" s="11">
        <v>0</v>
      </c>
      <c r="AZ1819" s="11">
        <v>0</v>
      </c>
      <c r="BA1819" s="11">
        <v>0</v>
      </c>
      <c r="BB1819" s="11">
        <v>0</v>
      </c>
      <c r="BC1819" s="11">
        <v>0</v>
      </c>
      <c r="BD1819" s="11" t="s">
        <v>2309</v>
      </c>
      <c r="BE1819" s="11">
        <v>0</v>
      </c>
      <c r="BF1819" s="11">
        <v>0</v>
      </c>
      <c r="BG1819" s="54" t="str">
        <f t="shared" si="405"/>
        <v>01B8</v>
      </c>
      <c r="BH1819" s="9"/>
      <c r="BI1819" s="9"/>
    </row>
    <row r="1820" ht="16.5" spans="1:61">
      <c r="A1820" s="4">
        <f t="shared" si="392"/>
        <v>4</v>
      </c>
      <c r="B1820" s="4" t="str">
        <f>IF(X1820=0,"",VLOOKUP(Y1820,seriesName!A:B,2,TRUE))</f>
        <v>艾丽西亚</v>
      </c>
      <c r="C1820" s="4" t="str">
        <f>IF(A1820=1,VLOOKUP(V1820,Head!A:B,2,TRUE),IF(A1820=2,VLOOKUP(V1820,Chest!A:B,2,TRUE),IF(A1820=3,VLOOKUP(V1820,Arm!A:B,2,TRUE),IF(A1820=4,VLOOKUP(V1820,Waist!A:B,2,TRUE),IF(A1820=5,VLOOKUP(V1820,Leg!A:B,2,TRUE),"")))))</f>
        <v>艾丽西亚腰甲</v>
      </c>
      <c r="D1820" s="44" t="str">
        <f>IF(X1820=1,VLOOKUP(AA1820,modelID!A:B,2,FALSE),"")</f>
        <v>pl370</v>
      </c>
      <c r="E1820" s="45">
        <f>IF(X1820=0,"",AH1820+VLOOKUP(AN1820,BuildupTable!L:O,4,FALSE))</f>
        <v>20</v>
      </c>
      <c r="F1820" s="55">
        <f t="shared" si="393"/>
        <v>0</v>
      </c>
      <c r="G1820" s="55">
        <f t="shared" si="394"/>
        <v>0</v>
      </c>
      <c r="H1820" s="55">
        <f t="shared" si="395"/>
        <v>0</v>
      </c>
      <c r="I1820" s="55">
        <f t="shared" si="396"/>
        <v>0</v>
      </c>
      <c r="J1820" s="4" t="str">
        <f>IF(AT1820=0,"",VLOOKUP(AT1820,skillbasedata!A:B,2,TRUE))</f>
        <v/>
      </c>
      <c r="K1820" s="55">
        <f t="shared" si="397"/>
        <v>0</v>
      </c>
      <c r="L1820" s="4" t="str">
        <f>IF(AU1820=0,"",VLOOKUP(AU1820,skillbasedata!A:B,2,TRUE))</f>
        <v/>
      </c>
      <c r="M1820" s="55">
        <f t="shared" si="398"/>
        <v>0</v>
      </c>
      <c r="N1820" s="4" t="str">
        <f>IF(AV1820=0,"",VLOOKUP(AV1820,skillbasedata!A:B,2,TRUE))</f>
        <v/>
      </c>
      <c r="O1820" s="55">
        <f t="shared" si="399"/>
        <v>0</v>
      </c>
      <c r="P1820" s="4" t="str">
        <f>IF(AW1820=0,"",VLOOKUP(AW1820,skillbasedata!A:B,2,TRUE))</f>
        <v/>
      </c>
      <c r="Q1820" s="55">
        <f t="shared" si="400"/>
        <v>0</v>
      </c>
      <c r="R1820" s="4" t="str">
        <f>IF(AX1820=0,"",VLOOKUP(AX1820,skillbasedata!A:B,2,TRUE))</f>
        <v/>
      </c>
      <c r="S1820" s="55">
        <f t="shared" si="401"/>
        <v>0</v>
      </c>
      <c r="T1820" s="48">
        <f t="shared" si="402"/>
        <v>0</v>
      </c>
      <c r="U1820" s="48">
        <f t="shared" si="403"/>
        <v>0</v>
      </c>
      <c r="V1820" s="51">
        <f t="shared" si="404"/>
        <v>440</v>
      </c>
      <c r="W1820" s="11" t="s">
        <v>4140</v>
      </c>
      <c r="X1820" s="11">
        <v>1</v>
      </c>
      <c r="Y1820" s="11">
        <v>440</v>
      </c>
      <c r="Z1820" s="11">
        <v>3009208</v>
      </c>
      <c r="AA1820" s="11">
        <v>188</v>
      </c>
      <c r="AB1820" s="11">
        <v>8</v>
      </c>
      <c r="AC1820" s="11">
        <v>30000</v>
      </c>
      <c r="AD1820" s="11">
        <v>0</v>
      </c>
      <c r="AE1820" s="11">
        <v>2</v>
      </c>
      <c r="AF1820" s="11">
        <v>1</v>
      </c>
      <c r="AG1820" s="11">
        <v>1</v>
      </c>
      <c r="AH1820" s="11">
        <v>0</v>
      </c>
      <c r="AI1820" s="11">
        <v>0</v>
      </c>
      <c r="AJ1820" s="11">
        <v>0</v>
      </c>
      <c r="AK1820" s="11">
        <v>0</v>
      </c>
      <c r="AL1820" s="11">
        <v>0</v>
      </c>
      <c r="AM1820" s="11">
        <v>0</v>
      </c>
      <c r="AN1820" s="11">
        <v>13</v>
      </c>
      <c r="AO1820" s="11">
        <v>0</v>
      </c>
      <c r="AP1820" s="11">
        <v>0</v>
      </c>
      <c r="AQ1820" s="11">
        <v>0</v>
      </c>
      <c r="AR1820" s="11">
        <v>0</v>
      </c>
      <c r="AS1820" s="11">
        <v>0</v>
      </c>
      <c r="AT1820" s="11">
        <v>0</v>
      </c>
      <c r="AU1820" s="11">
        <v>0</v>
      </c>
      <c r="AV1820" s="11">
        <v>0</v>
      </c>
      <c r="AW1820" s="11">
        <v>0</v>
      </c>
      <c r="AX1820" s="11">
        <v>0</v>
      </c>
      <c r="AY1820" s="11">
        <v>0</v>
      </c>
      <c r="AZ1820" s="11">
        <v>0</v>
      </c>
      <c r="BA1820" s="11">
        <v>0</v>
      </c>
      <c r="BB1820" s="11">
        <v>0</v>
      </c>
      <c r="BC1820" s="11">
        <v>0</v>
      </c>
      <c r="BD1820" s="11" t="s">
        <v>2309</v>
      </c>
      <c r="BE1820" s="11">
        <v>0</v>
      </c>
      <c r="BF1820" s="11">
        <v>0</v>
      </c>
      <c r="BG1820" s="54" t="str">
        <f t="shared" si="405"/>
        <v>01B8</v>
      </c>
      <c r="BH1820" s="9"/>
      <c r="BI1820" s="9"/>
    </row>
    <row r="1821" ht="16.5" spans="1:61">
      <c r="A1821" s="4">
        <f t="shared" si="392"/>
        <v>5</v>
      </c>
      <c r="B1821" s="4" t="str">
        <f>IF(X1821=0,"",VLOOKUP(Y1821,seriesName!A:B,2,TRUE))</f>
        <v>艾丽西亚</v>
      </c>
      <c r="C1821" s="4" t="str">
        <f>IF(A1821=1,VLOOKUP(V1821,Head!A:B,2,TRUE),IF(A1821=2,VLOOKUP(V1821,Chest!A:B,2,TRUE),IF(A1821=3,VLOOKUP(V1821,Arm!A:B,2,TRUE),IF(A1821=4,VLOOKUP(V1821,Waist!A:B,2,TRUE),IF(A1821=5,VLOOKUP(V1821,Leg!A:B,2,TRUE),"")))))</f>
        <v>艾丽西亚鞋子</v>
      </c>
      <c r="D1821" s="44" t="str">
        <f>IF(X1821=1,VLOOKUP(AA1821,modelID!A:B,2,FALSE),"")</f>
        <v>pl370</v>
      </c>
      <c r="E1821" s="45">
        <f>IF(X1821=0,"",AH1821+VLOOKUP(AN1821,BuildupTable!L:O,4,FALSE))</f>
        <v>20</v>
      </c>
      <c r="F1821" s="55">
        <f t="shared" si="393"/>
        <v>0</v>
      </c>
      <c r="G1821" s="55">
        <f t="shared" si="394"/>
        <v>0</v>
      </c>
      <c r="H1821" s="55">
        <f t="shared" si="395"/>
        <v>0</v>
      </c>
      <c r="I1821" s="55">
        <f t="shared" si="396"/>
        <v>0</v>
      </c>
      <c r="J1821" s="4" t="str">
        <f>IF(AT1821=0,"",VLOOKUP(AT1821,skillbasedata!A:B,2,TRUE))</f>
        <v/>
      </c>
      <c r="K1821" s="55">
        <f t="shared" si="397"/>
        <v>0</v>
      </c>
      <c r="L1821" s="4" t="str">
        <f>IF(AU1821=0,"",VLOOKUP(AU1821,skillbasedata!A:B,2,TRUE))</f>
        <v/>
      </c>
      <c r="M1821" s="55">
        <f t="shared" si="398"/>
        <v>0</v>
      </c>
      <c r="N1821" s="4" t="str">
        <f>IF(AV1821=0,"",VLOOKUP(AV1821,skillbasedata!A:B,2,TRUE))</f>
        <v/>
      </c>
      <c r="O1821" s="55">
        <f t="shared" si="399"/>
        <v>0</v>
      </c>
      <c r="P1821" s="4" t="str">
        <f>IF(AW1821=0,"",VLOOKUP(AW1821,skillbasedata!A:B,2,TRUE))</f>
        <v/>
      </c>
      <c r="Q1821" s="55">
        <f t="shared" si="400"/>
        <v>0</v>
      </c>
      <c r="R1821" s="4" t="str">
        <f>IF(AX1821=0,"",VLOOKUP(AX1821,skillbasedata!A:B,2,TRUE))</f>
        <v/>
      </c>
      <c r="S1821" s="55">
        <f t="shared" si="401"/>
        <v>0</v>
      </c>
      <c r="T1821" s="48">
        <f t="shared" si="402"/>
        <v>0</v>
      </c>
      <c r="U1821" s="48">
        <f t="shared" si="403"/>
        <v>0</v>
      </c>
      <c r="V1821" s="51">
        <f t="shared" si="404"/>
        <v>440</v>
      </c>
      <c r="W1821" s="11" t="s">
        <v>4141</v>
      </c>
      <c r="X1821" s="11">
        <v>1</v>
      </c>
      <c r="Y1821" s="11">
        <v>440</v>
      </c>
      <c r="Z1821" s="11">
        <v>3009208</v>
      </c>
      <c r="AA1821" s="11">
        <v>188</v>
      </c>
      <c r="AB1821" s="11">
        <v>8</v>
      </c>
      <c r="AC1821" s="11">
        <v>30000</v>
      </c>
      <c r="AD1821" s="11">
        <v>0</v>
      </c>
      <c r="AE1821" s="11">
        <v>2</v>
      </c>
      <c r="AF1821" s="11">
        <v>1</v>
      </c>
      <c r="AG1821" s="11">
        <v>1</v>
      </c>
      <c r="AH1821" s="11">
        <v>0</v>
      </c>
      <c r="AI1821" s="11">
        <v>0</v>
      </c>
      <c r="AJ1821" s="11">
        <v>0</v>
      </c>
      <c r="AK1821" s="11">
        <v>0</v>
      </c>
      <c r="AL1821" s="11">
        <v>0</v>
      </c>
      <c r="AM1821" s="11">
        <v>0</v>
      </c>
      <c r="AN1821" s="11">
        <v>13</v>
      </c>
      <c r="AO1821" s="11">
        <v>0</v>
      </c>
      <c r="AP1821" s="11">
        <v>0</v>
      </c>
      <c r="AQ1821" s="11">
        <v>0</v>
      </c>
      <c r="AR1821" s="11">
        <v>0</v>
      </c>
      <c r="AS1821" s="11">
        <v>0</v>
      </c>
      <c r="AT1821" s="11">
        <v>0</v>
      </c>
      <c r="AU1821" s="11">
        <v>0</v>
      </c>
      <c r="AV1821" s="11">
        <v>0</v>
      </c>
      <c r="AW1821" s="11">
        <v>0</v>
      </c>
      <c r="AX1821" s="11">
        <v>0</v>
      </c>
      <c r="AY1821" s="11">
        <v>0</v>
      </c>
      <c r="AZ1821" s="11">
        <v>0</v>
      </c>
      <c r="BA1821" s="11">
        <v>0</v>
      </c>
      <c r="BB1821" s="11">
        <v>0</v>
      </c>
      <c r="BC1821" s="11">
        <v>0</v>
      </c>
      <c r="BD1821" s="11" t="s">
        <v>2309</v>
      </c>
      <c r="BE1821" s="11">
        <v>0</v>
      </c>
      <c r="BF1821" s="11">
        <v>0</v>
      </c>
      <c r="BG1821" s="54" t="str">
        <f t="shared" si="405"/>
        <v>01B8</v>
      </c>
      <c r="BH1821" s="9"/>
      <c r="BI1821" s="9"/>
    </row>
    <row r="1822" ht="16.5" spans="1:61">
      <c r="A1822" s="4">
        <f t="shared" si="392"/>
        <v>1</v>
      </c>
      <c r="B1822" s="4" t="str">
        <f>IF(X1822=0,"",VLOOKUP(Y1822,seriesName!A:B,2,TRUE))</f>
        <v>狂野</v>
      </c>
      <c r="C1822" s="4" t="str">
        <f>IF(A1822=1,VLOOKUP(V1822,Head!A:B,2,TRUE),IF(A1822=2,VLOOKUP(V1822,Chest!A:B,2,TRUE),IF(A1822=3,VLOOKUP(V1822,Arm!A:B,2,TRUE),IF(A1822=4,VLOOKUP(V1822,Waist!A:B,2,TRUE),IF(A1822=5,VLOOKUP(V1822,Leg!A:B,2,TRUE),"")))))</f>
        <v>狂野头部</v>
      </c>
      <c r="D1822" s="44" t="str">
        <f>IF(X1822=1,VLOOKUP(AA1822,modelID!A:B,2,FALSE),"")</f>
        <v>pl428</v>
      </c>
      <c r="E1822" s="45">
        <f>IF(X1822=0,"",AH1822+VLOOKUP(AN1822,BuildupTable!L:O,4,FALSE))</f>
        <v>20</v>
      </c>
      <c r="F1822" s="55">
        <f t="shared" si="393"/>
        <v>0</v>
      </c>
      <c r="G1822" s="55">
        <f t="shared" si="394"/>
        <v>0</v>
      </c>
      <c r="H1822" s="55">
        <f t="shared" si="395"/>
        <v>0</v>
      </c>
      <c r="I1822" s="55">
        <f t="shared" si="396"/>
        <v>0</v>
      </c>
      <c r="J1822" s="4" t="str">
        <f>IF(AT1822=0,"",VLOOKUP(AT1822,skillbasedata!A:B,2,TRUE))</f>
        <v/>
      </c>
      <c r="K1822" s="55">
        <f t="shared" si="397"/>
        <v>0</v>
      </c>
      <c r="L1822" s="4" t="str">
        <f>IF(AU1822=0,"",VLOOKUP(AU1822,skillbasedata!A:B,2,TRUE))</f>
        <v/>
      </c>
      <c r="M1822" s="55">
        <f t="shared" si="398"/>
        <v>0</v>
      </c>
      <c r="N1822" s="4" t="str">
        <f>IF(AV1822=0,"",VLOOKUP(AV1822,skillbasedata!A:B,2,TRUE))</f>
        <v/>
      </c>
      <c r="O1822" s="55">
        <f t="shared" si="399"/>
        <v>0</v>
      </c>
      <c r="P1822" s="4" t="str">
        <f>IF(AW1822=0,"",VLOOKUP(AW1822,skillbasedata!A:B,2,TRUE))</f>
        <v/>
      </c>
      <c r="Q1822" s="55">
        <f t="shared" si="400"/>
        <v>0</v>
      </c>
      <c r="R1822" s="4" t="str">
        <f>IF(AX1822=0,"",VLOOKUP(AX1822,skillbasedata!A:B,2,TRUE))</f>
        <v/>
      </c>
      <c r="S1822" s="55">
        <f t="shared" si="401"/>
        <v>0</v>
      </c>
      <c r="T1822" s="48">
        <f t="shared" si="402"/>
        <v>0</v>
      </c>
      <c r="U1822" s="48">
        <f t="shared" si="403"/>
        <v>0</v>
      </c>
      <c r="V1822" s="51">
        <f t="shared" si="404"/>
        <v>451</v>
      </c>
      <c r="W1822" s="11" t="s">
        <v>4142</v>
      </c>
      <c r="X1822" s="11">
        <v>1</v>
      </c>
      <c r="Y1822" s="11">
        <v>451</v>
      </c>
      <c r="Z1822" s="11">
        <v>3009005</v>
      </c>
      <c r="AA1822" s="11">
        <v>246</v>
      </c>
      <c r="AB1822" s="11">
        <v>8</v>
      </c>
      <c r="AC1822" s="11">
        <v>9000</v>
      </c>
      <c r="AD1822" s="11">
        <v>0</v>
      </c>
      <c r="AE1822" s="11">
        <v>2</v>
      </c>
      <c r="AF1822" s="11">
        <v>1</v>
      </c>
      <c r="AG1822" s="11">
        <v>1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13</v>
      </c>
      <c r="AO1822" s="11">
        <v>0</v>
      </c>
      <c r="AP1822" s="11">
        <v>0</v>
      </c>
      <c r="AQ1822" s="11">
        <v>0</v>
      </c>
      <c r="AR1822" s="11">
        <v>0</v>
      </c>
      <c r="AS1822" s="11">
        <v>0</v>
      </c>
      <c r="AT1822" s="11">
        <v>0</v>
      </c>
      <c r="AU1822" s="11">
        <v>0</v>
      </c>
      <c r="AV1822" s="11">
        <v>0</v>
      </c>
      <c r="AW1822" s="11">
        <v>0</v>
      </c>
      <c r="AX1822" s="11">
        <v>0</v>
      </c>
      <c r="AY1822" s="11">
        <v>0</v>
      </c>
      <c r="AZ1822" s="11">
        <v>0</v>
      </c>
      <c r="BA1822" s="11">
        <v>0</v>
      </c>
      <c r="BB1822" s="11">
        <v>0</v>
      </c>
      <c r="BC1822" s="11">
        <v>0</v>
      </c>
      <c r="BD1822" s="11" t="s">
        <v>2309</v>
      </c>
      <c r="BE1822" s="11">
        <v>0</v>
      </c>
      <c r="BF1822" s="11">
        <v>0</v>
      </c>
      <c r="BG1822" s="54" t="str">
        <f t="shared" si="405"/>
        <v>01C3</v>
      </c>
      <c r="BH1822" s="9"/>
      <c r="BI1822" s="9"/>
    </row>
    <row r="1823" ht="16.5" spans="1:61">
      <c r="A1823" s="4">
        <f t="shared" si="392"/>
        <v>2</v>
      </c>
      <c r="B1823" s="4" t="str">
        <f>IF(X1823=0,"",VLOOKUP(Y1823,seriesName!A:B,2,TRUE))</f>
        <v>狂野</v>
      </c>
      <c r="C1823" s="4" t="str">
        <f>IF(A1823=1,VLOOKUP(V1823,Head!A:B,2,TRUE),IF(A1823=2,VLOOKUP(V1823,Chest!A:B,2,TRUE),IF(A1823=3,VLOOKUP(V1823,Arm!A:B,2,TRUE),IF(A1823=4,VLOOKUP(V1823,Waist!A:B,2,TRUE),IF(A1823=5,VLOOKUP(V1823,Leg!A:B,2,TRUE),"")))))</f>
        <v>狂野身体</v>
      </c>
      <c r="D1823" s="44" t="str">
        <f>IF(X1823=1,VLOOKUP(AA1823,modelID!A:B,2,FALSE),"")</f>
        <v>pl428</v>
      </c>
      <c r="E1823" s="45">
        <f>IF(X1823=0,"",AH1823+VLOOKUP(AN1823,BuildupTable!L:O,4,FALSE))</f>
        <v>20</v>
      </c>
      <c r="F1823" s="55">
        <f t="shared" si="393"/>
        <v>0</v>
      </c>
      <c r="G1823" s="55">
        <f t="shared" si="394"/>
        <v>0</v>
      </c>
      <c r="H1823" s="55">
        <f t="shared" si="395"/>
        <v>0</v>
      </c>
      <c r="I1823" s="55">
        <f t="shared" si="396"/>
        <v>0</v>
      </c>
      <c r="J1823" s="4" t="str">
        <f>IF(AT1823=0,"",VLOOKUP(AT1823,skillbasedata!A:B,2,TRUE))</f>
        <v/>
      </c>
      <c r="K1823" s="55">
        <f t="shared" si="397"/>
        <v>0</v>
      </c>
      <c r="L1823" s="4" t="str">
        <f>IF(AU1823=0,"",VLOOKUP(AU1823,skillbasedata!A:B,2,TRUE))</f>
        <v/>
      </c>
      <c r="M1823" s="55">
        <f t="shared" si="398"/>
        <v>0</v>
      </c>
      <c r="N1823" s="4" t="str">
        <f>IF(AV1823=0,"",VLOOKUP(AV1823,skillbasedata!A:B,2,TRUE))</f>
        <v/>
      </c>
      <c r="O1823" s="55">
        <f t="shared" si="399"/>
        <v>0</v>
      </c>
      <c r="P1823" s="4" t="str">
        <f>IF(AW1823=0,"",VLOOKUP(AW1823,skillbasedata!A:B,2,TRUE))</f>
        <v/>
      </c>
      <c r="Q1823" s="55">
        <f t="shared" si="400"/>
        <v>0</v>
      </c>
      <c r="R1823" s="4" t="str">
        <f>IF(AX1823=0,"",VLOOKUP(AX1823,skillbasedata!A:B,2,TRUE))</f>
        <v/>
      </c>
      <c r="S1823" s="55">
        <f t="shared" si="401"/>
        <v>0</v>
      </c>
      <c r="T1823" s="48">
        <f t="shared" si="402"/>
        <v>0</v>
      </c>
      <c r="U1823" s="48">
        <f t="shared" si="403"/>
        <v>0</v>
      </c>
      <c r="V1823" s="51">
        <f t="shared" si="404"/>
        <v>451</v>
      </c>
      <c r="W1823" s="11" t="s">
        <v>4143</v>
      </c>
      <c r="X1823" s="11">
        <v>1</v>
      </c>
      <c r="Y1823" s="11">
        <v>451</v>
      </c>
      <c r="Z1823" s="11">
        <v>3009005</v>
      </c>
      <c r="AA1823" s="11">
        <v>246</v>
      </c>
      <c r="AB1823" s="11">
        <v>8</v>
      </c>
      <c r="AC1823" s="11">
        <v>9000</v>
      </c>
      <c r="AD1823" s="11">
        <v>0</v>
      </c>
      <c r="AE1823" s="11">
        <v>2</v>
      </c>
      <c r="AF1823" s="11">
        <v>1</v>
      </c>
      <c r="AG1823" s="11">
        <v>1</v>
      </c>
      <c r="AH1823" s="11">
        <v>0</v>
      </c>
      <c r="AI1823" s="11">
        <v>0</v>
      </c>
      <c r="AJ1823" s="11">
        <v>0</v>
      </c>
      <c r="AK1823" s="11">
        <v>0</v>
      </c>
      <c r="AL1823" s="11">
        <v>0</v>
      </c>
      <c r="AM1823" s="11">
        <v>0</v>
      </c>
      <c r="AN1823" s="11">
        <v>13</v>
      </c>
      <c r="AO1823" s="11">
        <v>0</v>
      </c>
      <c r="AP1823" s="11">
        <v>0</v>
      </c>
      <c r="AQ1823" s="11">
        <v>0</v>
      </c>
      <c r="AR1823" s="11">
        <v>0</v>
      </c>
      <c r="AS1823" s="11">
        <v>0</v>
      </c>
      <c r="AT1823" s="11">
        <v>0</v>
      </c>
      <c r="AU1823" s="11">
        <v>0</v>
      </c>
      <c r="AV1823" s="11">
        <v>0</v>
      </c>
      <c r="AW1823" s="11">
        <v>0</v>
      </c>
      <c r="AX1823" s="11">
        <v>0</v>
      </c>
      <c r="AY1823" s="11">
        <v>0</v>
      </c>
      <c r="AZ1823" s="11">
        <v>0</v>
      </c>
      <c r="BA1823" s="11">
        <v>0</v>
      </c>
      <c r="BB1823" s="11">
        <v>0</v>
      </c>
      <c r="BC1823" s="11">
        <v>0</v>
      </c>
      <c r="BD1823" s="11" t="s">
        <v>2309</v>
      </c>
      <c r="BE1823" s="11">
        <v>0</v>
      </c>
      <c r="BF1823" s="11">
        <v>0</v>
      </c>
      <c r="BG1823" s="54" t="str">
        <f t="shared" si="405"/>
        <v>01C3</v>
      </c>
      <c r="BH1823" s="9"/>
      <c r="BI1823" s="9"/>
    </row>
    <row r="1824" ht="16.5" spans="1:61">
      <c r="A1824" s="4">
        <f t="shared" si="392"/>
        <v>3</v>
      </c>
      <c r="B1824" s="4" t="str">
        <f>IF(X1824=0,"",VLOOKUP(Y1824,seriesName!A:B,2,TRUE))</f>
        <v>狂野</v>
      </c>
      <c r="C1824" s="4" t="str">
        <f>IF(A1824=1,VLOOKUP(V1824,Head!A:B,2,TRUE),IF(A1824=2,VLOOKUP(V1824,Chest!A:B,2,TRUE),IF(A1824=3,VLOOKUP(V1824,Arm!A:B,2,TRUE),IF(A1824=4,VLOOKUP(V1824,Waist!A:B,2,TRUE),IF(A1824=5,VLOOKUP(V1824,Leg!A:B,2,TRUE),"")))))</f>
        <v>狂野腕部</v>
      </c>
      <c r="D1824" s="44" t="str">
        <f>IF(X1824=1,VLOOKUP(AA1824,modelID!A:B,2,FALSE),"")</f>
        <v>pl428</v>
      </c>
      <c r="E1824" s="45">
        <f>IF(X1824=0,"",AH1824+VLOOKUP(AN1824,BuildupTable!L:O,4,FALSE))</f>
        <v>20</v>
      </c>
      <c r="F1824" s="55">
        <f t="shared" si="393"/>
        <v>0</v>
      </c>
      <c r="G1824" s="55">
        <f t="shared" si="394"/>
        <v>0</v>
      </c>
      <c r="H1824" s="55">
        <f t="shared" si="395"/>
        <v>0</v>
      </c>
      <c r="I1824" s="55">
        <f t="shared" si="396"/>
        <v>0</v>
      </c>
      <c r="J1824" s="4" t="str">
        <f>IF(AT1824=0,"",VLOOKUP(AT1824,skillbasedata!A:B,2,TRUE))</f>
        <v/>
      </c>
      <c r="K1824" s="55">
        <f t="shared" si="397"/>
        <v>0</v>
      </c>
      <c r="L1824" s="4" t="str">
        <f>IF(AU1824=0,"",VLOOKUP(AU1824,skillbasedata!A:B,2,TRUE))</f>
        <v/>
      </c>
      <c r="M1824" s="55">
        <f t="shared" si="398"/>
        <v>0</v>
      </c>
      <c r="N1824" s="4" t="str">
        <f>IF(AV1824=0,"",VLOOKUP(AV1824,skillbasedata!A:B,2,TRUE))</f>
        <v/>
      </c>
      <c r="O1824" s="55">
        <f t="shared" si="399"/>
        <v>0</v>
      </c>
      <c r="P1824" s="4" t="str">
        <f>IF(AW1824=0,"",VLOOKUP(AW1824,skillbasedata!A:B,2,TRUE))</f>
        <v/>
      </c>
      <c r="Q1824" s="55">
        <f t="shared" si="400"/>
        <v>0</v>
      </c>
      <c r="R1824" s="4" t="str">
        <f>IF(AX1824=0,"",VLOOKUP(AX1824,skillbasedata!A:B,2,TRUE))</f>
        <v/>
      </c>
      <c r="S1824" s="55">
        <f t="shared" si="401"/>
        <v>0</v>
      </c>
      <c r="T1824" s="48">
        <f t="shared" si="402"/>
        <v>0</v>
      </c>
      <c r="U1824" s="48">
        <f t="shared" si="403"/>
        <v>0</v>
      </c>
      <c r="V1824" s="51">
        <f t="shared" si="404"/>
        <v>451</v>
      </c>
      <c r="W1824" s="11" t="s">
        <v>4144</v>
      </c>
      <c r="X1824" s="11">
        <v>1</v>
      </c>
      <c r="Y1824" s="11">
        <v>451</v>
      </c>
      <c r="Z1824" s="11">
        <v>3009005</v>
      </c>
      <c r="AA1824" s="11">
        <v>246</v>
      </c>
      <c r="AB1824" s="11">
        <v>8</v>
      </c>
      <c r="AC1824" s="11">
        <v>9000</v>
      </c>
      <c r="AD1824" s="11">
        <v>0</v>
      </c>
      <c r="AE1824" s="11">
        <v>2</v>
      </c>
      <c r="AF1824" s="11">
        <v>1</v>
      </c>
      <c r="AG1824" s="11">
        <v>1</v>
      </c>
      <c r="AH1824" s="11">
        <v>0</v>
      </c>
      <c r="AI1824" s="11">
        <v>0</v>
      </c>
      <c r="AJ1824" s="11">
        <v>0</v>
      </c>
      <c r="AK1824" s="11">
        <v>0</v>
      </c>
      <c r="AL1824" s="11">
        <v>0</v>
      </c>
      <c r="AM1824" s="11">
        <v>0</v>
      </c>
      <c r="AN1824" s="11">
        <v>13</v>
      </c>
      <c r="AO1824" s="11">
        <v>0</v>
      </c>
      <c r="AP1824" s="11">
        <v>0</v>
      </c>
      <c r="AQ1824" s="11">
        <v>0</v>
      </c>
      <c r="AR1824" s="11">
        <v>0</v>
      </c>
      <c r="AS1824" s="11">
        <v>0</v>
      </c>
      <c r="AT1824" s="11">
        <v>0</v>
      </c>
      <c r="AU1824" s="11">
        <v>0</v>
      </c>
      <c r="AV1824" s="11">
        <v>0</v>
      </c>
      <c r="AW1824" s="11">
        <v>0</v>
      </c>
      <c r="AX1824" s="11">
        <v>0</v>
      </c>
      <c r="AY1824" s="11">
        <v>0</v>
      </c>
      <c r="AZ1824" s="11">
        <v>0</v>
      </c>
      <c r="BA1824" s="11">
        <v>0</v>
      </c>
      <c r="BB1824" s="11">
        <v>0</v>
      </c>
      <c r="BC1824" s="11">
        <v>0</v>
      </c>
      <c r="BD1824" s="11" t="s">
        <v>2309</v>
      </c>
      <c r="BE1824" s="11">
        <v>0</v>
      </c>
      <c r="BF1824" s="11">
        <v>0</v>
      </c>
      <c r="BG1824" s="54" t="str">
        <f t="shared" si="405"/>
        <v>01C3</v>
      </c>
      <c r="BH1824" s="9"/>
      <c r="BI1824" s="9"/>
    </row>
    <row r="1825" ht="16.5" spans="1:61">
      <c r="A1825" s="4">
        <f t="shared" si="392"/>
        <v>4</v>
      </c>
      <c r="B1825" s="4" t="str">
        <f>IF(X1825=0,"",VLOOKUP(Y1825,seriesName!A:B,2,TRUE))</f>
        <v>狂野</v>
      </c>
      <c r="C1825" s="4" t="str">
        <f>IF(A1825=1,VLOOKUP(V1825,Head!A:B,2,TRUE),IF(A1825=2,VLOOKUP(V1825,Chest!A:B,2,TRUE),IF(A1825=3,VLOOKUP(V1825,Arm!A:B,2,TRUE),IF(A1825=4,VLOOKUP(V1825,Waist!A:B,2,TRUE),IF(A1825=5,VLOOKUP(V1825,Leg!A:B,2,TRUE),"")))))</f>
        <v>狂野腰部</v>
      </c>
      <c r="D1825" s="44" t="str">
        <f>IF(X1825=1,VLOOKUP(AA1825,modelID!A:B,2,FALSE),"")</f>
        <v>pl428</v>
      </c>
      <c r="E1825" s="45">
        <f>IF(X1825=0,"",AH1825+VLOOKUP(AN1825,BuildupTable!L:O,4,FALSE))</f>
        <v>20</v>
      </c>
      <c r="F1825" s="55">
        <f t="shared" si="393"/>
        <v>0</v>
      </c>
      <c r="G1825" s="55">
        <f t="shared" si="394"/>
        <v>0</v>
      </c>
      <c r="H1825" s="55">
        <f t="shared" si="395"/>
        <v>0</v>
      </c>
      <c r="I1825" s="55">
        <f t="shared" si="396"/>
        <v>0</v>
      </c>
      <c r="J1825" s="4" t="str">
        <f>IF(AT1825=0,"",VLOOKUP(AT1825,skillbasedata!A:B,2,TRUE))</f>
        <v/>
      </c>
      <c r="K1825" s="55">
        <f t="shared" si="397"/>
        <v>0</v>
      </c>
      <c r="L1825" s="4" t="str">
        <f>IF(AU1825=0,"",VLOOKUP(AU1825,skillbasedata!A:B,2,TRUE))</f>
        <v/>
      </c>
      <c r="M1825" s="55">
        <f t="shared" si="398"/>
        <v>0</v>
      </c>
      <c r="N1825" s="4" t="str">
        <f>IF(AV1825=0,"",VLOOKUP(AV1825,skillbasedata!A:B,2,TRUE))</f>
        <v/>
      </c>
      <c r="O1825" s="55">
        <f t="shared" si="399"/>
        <v>0</v>
      </c>
      <c r="P1825" s="4" t="str">
        <f>IF(AW1825=0,"",VLOOKUP(AW1825,skillbasedata!A:B,2,TRUE))</f>
        <v/>
      </c>
      <c r="Q1825" s="55">
        <f t="shared" si="400"/>
        <v>0</v>
      </c>
      <c r="R1825" s="4" t="str">
        <f>IF(AX1825=0,"",VLOOKUP(AX1825,skillbasedata!A:B,2,TRUE))</f>
        <v/>
      </c>
      <c r="S1825" s="55">
        <f t="shared" si="401"/>
        <v>0</v>
      </c>
      <c r="T1825" s="48">
        <f t="shared" si="402"/>
        <v>0</v>
      </c>
      <c r="U1825" s="48">
        <f t="shared" si="403"/>
        <v>0</v>
      </c>
      <c r="V1825" s="51">
        <f t="shared" si="404"/>
        <v>451</v>
      </c>
      <c r="W1825" s="11" t="s">
        <v>4145</v>
      </c>
      <c r="X1825" s="11">
        <v>1</v>
      </c>
      <c r="Y1825" s="11">
        <v>451</v>
      </c>
      <c r="Z1825" s="11">
        <v>3009005</v>
      </c>
      <c r="AA1825" s="11">
        <v>246</v>
      </c>
      <c r="AB1825" s="11">
        <v>8</v>
      </c>
      <c r="AC1825" s="11">
        <v>9000</v>
      </c>
      <c r="AD1825" s="11">
        <v>0</v>
      </c>
      <c r="AE1825" s="11">
        <v>2</v>
      </c>
      <c r="AF1825" s="11">
        <v>1</v>
      </c>
      <c r="AG1825" s="11">
        <v>1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13</v>
      </c>
      <c r="AO1825" s="11">
        <v>0</v>
      </c>
      <c r="AP1825" s="11">
        <v>0</v>
      </c>
      <c r="AQ1825" s="11">
        <v>0</v>
      </c>
      <c r="AR1825" s="11">
        <v>0</v>
      </c>
      <c r="AS1825" s="11">
        <v>0</v>
      </c>
      <c r="AT1825" s="11">
        <v>0</v>
      </c>
      <c r="AU1825" s="11">
        <v>0</v>
      </c>
      <c r="AV1825" s="11">
        <v>0</v>
      </c>
      <c r="AW1825" s="11">
        <v>0</v>
      </c>
      <c r="AX1825" s="11">
        <v>0</v>
      </c>
      <c r="AY1825" s="11">
        <v>0</v>
      </c>
      <c r="AZ1825" s="11">
        <v>0</v>
      </c>
      <c r="BA1825" s="11">
        <v>0</v>
      </c>
      <c r="BB1825" s="11">
        <v>0</v>
      </c>
      <c r="BC1825" s="11">
        <v>0</v>
      </c>
      <c r="BD1825" s="11" t="s">
        <v>2309</v>
      </c>
      <c r="BE1825" s="11">
        <v>0</v>
      </c>
      <c r="BF1825" s="11">
        <v>0</v>
      </c>
      <c r="BG1825" s="54" t="str">
        <f t="shared" si="405"/>
        <v>01C3</v>
      </c>
      <c r="BH1825" s="9"/>
      <c r="BI1825" s="9"/>
    </row>
    <row r="1826" ht="16.5" spans="1:61">
      <c r="A1826" s="4">
        <f t="shared" si="392"/>
        <v>5</v>
      </c>
      <c r="B1826" s="4" t="str">
        <f>IF(X1826=0,"",VLOOKUP(Y1826,seriesName!A:B,2,TRUE))</f>
        <v>狂野</v>
      </c>
      <c r="C1826" s="4" t="str">
        <f>IF(A1826=1,VLOOKUP(V1826,Head!A:B,2,TRUE),IF(A1826=2,VLOOKUP(V1826,Chest!A:B,2,TRUE),IF(A1826=3,VLOOKUP(V1826,Arm!A:B,2,TRUE),IF(A1826=4,VLOOKUP(V1826,Waist!A:B,2,TRUE),IF(A1826=5,VLOOKUP(V1826,Leg!A:B,2,TRUE),"")))))</f>
        <v>狂野脚部</v>
      </c>
      <c r="D1826" s="44" t="str">
        <f>IF(X1826=1,VLOOKUP(AA1826,modelID!A:B,2,FALSE),"")</f>
        <v>pl428</v>
      </c>
      <c r="E1826" s="45">
        <f>IF(X1826=0,"",AH1826+VLOOKUP(AN1826,BuildupTable!L:O,4,FALSE))</f>
        <v>20</v>
      </c>
      <c r="F1826" s="55">
        <f t="shared" si="393"/>
        <v>0</v>
      </c>
      <c r="G1826" s="55">
        <f t="shared" si="394"/>
        <v>0</v>
      </c>
      <c r="H1826" s="55">
        <f t="shared" si="395"/>
        <v>0</v>
      </c>
      <c r="I1826" s="55">
        <f t="shared" si="396"/>
        <v>0</v>
      </c>
      <c r="J1826" s="4" t="str">
        <f>IF(AT1826=0,"",VLOOKUP(AT1826,skillbasedata!A:B,2,TRUE))</f>
        <v/>
      </c>
      <c r="K1826" s="55">
        <f t="shared" si="397"/>
        <v>0</v>
      </c>
      <c r="L1826" s="4" t="str">
        <f>IF(AU1826=0,"",VLOOKUP(AU1826,skillbasedata!A:B,2,TRUE))</f>
        <v/>
      </c>
      <c r="M1826" s="55">
        <f t="shared" si="398"/>
        <v>0</v>
      </c>
      <c r="N1826" s="4" t="str">
        <f>IF(AV1826=0,"",VLOOKUP(AV1826,skillbasedata!A:B,2,TRUE))</f>
        <v/>
      </c>
      <c r="O1826" s="55">
        <f t="shared" si="399"/>
        <v>0</v>
      </c>
      <c r="P1826" s="4" t="str">
        <f>IF(AW1826=0,"",VLOOKUP(AW1826,skillbasedata!A:B,2,TRUE))</f>
        <v/>
      </c>
      <c r="Q1826" s="55">
        <f t="shared" si="400"/>
        <v>0</v>
      </c>
      <c r="R1826" s="4" t="str">
        <f>IF(AX1826=0,"",VLOOKUP(AX1826,skillbasedata!A:B,2,TRUE))</f>
        <v/>
      </c>
      <c r="S1826" s="55">
        <f t="shared" si="401"/>
        <v>0</v>
      </c>
      <c r="T1826" s="48">
        <f t="shared" si="402"/>
        <v>0</v>
      </c>
      <c r="U1826" s="48">
        <f t="shared" si="403"/>
        <v>0</v>
      </c>
      <c r="V1826" s="51">
        <f t="shared" si="404"/>
        <v>451</v>
      </c>
      <c r="W1826" s="11" t="s">
        <v>4146</v>
      </c>
      <c r="X1826" s="11">
        <v>1</v>
      </c>
      <c r="Y1826" s="11">
        <v>451</v>
      </c>
      <c r="Z1826" s="11">
        <v>3009005</v>
      </c>
      <c r="AA1826" s="11">
        <v>246</v>
      </c>
      <c r="AB1826" s="11">
        <v>8</v>
      </c>
      <c r="AC1826" s="11">
        <v>9000</v>
      </c>
      <c r="AD1826" s="11">
        <v>0</v>
      </c>
      <c r="AE1826" s="11">
        <v>2</v>
      </c>
      <c r="AF1826" s="11">
        <v>1</v>
      </c>
      <c r="AG1826" s="11">
        <v>1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13</v>
      </c>
      <c r="AO1826" s="11">
        <v>0</v>
      </c>
      <c r="AP1826" s="11">
        <v>0</v>
      </c>
      <c r="AQ1826" s="11">
        <v>0</v>
      </c>
      <c r="AR1826" s="11">
        <v>0</v>
      </c>
      <c r="AS1826" s="11">
        <v>0</v>
      </c>
      <c r="AT1826" s="11">
        <v>0</v>
      </c>
      <c r="AU1826" s="11">
        <v>0</v>
      </c>
      <c r="AV1826" s="11">
        <v>0</v>
      </c>
      <c r="AW1826" s="11">
        <v>0</v>
      </c>
      <c r="AX1826" s="11">
        <v>0</v>
      </c>
      <c r="AY1826" s="11">
        <v>0</v>
      </c>
      <c r="AZ1826" s="11">
        <v>0</v>
      </c>
      <c r="BA1826" s="11">
        <v>0</v>
      </c>
      <c r="BB1826" s="11">
        <v>0</v>
      </c>
      <c r="BC1826" s="11">
        <v>0</v>
      </c>
      <c r="BD1826" s="11" t="s">
        <v>2309</v>
      </c>
      <c r="BE1826" s="11">
        <v>0</v>
      </c>
      <c r="BF1826" s="11">
        <v>0</v>
      </c>
      <c r="BG1826" s="54" t="str">
        <f t="shared" si="405"/>
        <v>01C3</v>
      </c>
      <c r="BH1826" s="9"/>
      <c r="BI1826" s="9"/>
    </row>
    <row r="1827" ht="16.5" spans="1:61">
      <c r="A1827" s="4">
        <f t="shared" si="392"/>
        <v>1</v>
      </c>
      <c r="B1827" s="4" t="str">
        <f>IF(X1827=0,"",VLOOKUP(Y1827,seriesName!A:B,2,TRUE))</f>
        <v>风雨</v>
      </c>
      <c r="C1827" s="4" t="str">
        <f>IF(A1827=1,VLOOKUP(V1827,Head!A:B,2,TRUE),IF(A1827=2,VLOOKUP(V1827,Chest!A:B,2,TRUE),IF(A1827=3,VLOOKUP(V1827,Arm!A:B,2,TRUE),IF(A1827=4,VLOOKUP(V1827,Waist!A:B,2,TRUE),IF(A1827=5,VLOOKUP(V1827,Leg!A:B,2,TRUE),"")))))</f>
        <v>风雨 【冠】</v>
      </c>
      <c r="D1827" s="44" t="str">
        <f>IF(X1827=1,VLOOKUP(AA1827,modelID!A:B,2,FALSE),"")</f>
        <v>pl423</v>
      </c>
      <c r="E1827" s="45">
        <f>IF(X1827=0,"",AH1827+VLOOKUP(AN1827,BuildupTable!L:O,4,FALSE))</f>
        <v>181</v>
      </c>
      <c r="F1827" s="55">
        <f t="shared" si="393"/>
        <v>0</v>
      </c>
      <c r="G1827" s="55">
        <f t="shared" si="394"/>
        <v>0</v>
      </c>
      <c r="H1827" s="55">
        <f t="shared" si="395"/>
        <v>1</v>
      </c>
      <c r="I1827" s="55">
        <f t="shared" si="396"/>
        <v>1</v>
      </c>
      <c r="J1827" s="4" t="str">
        <f>IF(AT1827=0,"",VLOOKUP(AT1827,skillbasedata!A:B,2,TRUE))</f>
        <v>回避性能</v>
      </c>
      <c r="K1827" s="55">
        <f t="shared" si="397"/>
        <v>5</v>
      </c>
      <c r="L1827" s="4" t="str">
        <f>IF(AU1827=0,"",VLOOKUP(AU1827,skillbasedata!A:B,2,TRUE))</f>
        <v/>
      </c>
      <c r="M1827" s="55">
        <f t="shared" si="398"/>
        <v>0</v>
      </c>
      <c r="N1827" s="4" t="str">
        <f>IF(AV1827=0,"",VLOOKUP(AV1827,skillbasedata!A:B,2,TRUE))</f>
        <v/>
      </c>
      <c r="O1827" s="55">
        <f t="shared" si="399"/>
        <v>0</v>
      </c>
      <c r="P1827" s="4" t="str">
        <f>IF(AW1827=0,"",VLOOKUP(AW1827,skillbasedata!A:B,2,TRUE))</f>
        <v/>
      </c>
      <c r="Q1827" s="55">
        <f t="shared" si="400"/>
        <v>0</v>
      </c>
      <c r="R1827" s="4" t="str">
        <f>IF(AX1827=0,"",VLOOKUP(AX1827,skillbasedata!A:B,2,TRUE))</f>
        <v/>
      </c>
      <c r="S1827" s="55">
        <f t="shared" si="401"/>
        <v>0</v>
      </c>
      <c r="T1827" s="48">
        <f t="shared" si="402"/>
        <v>6</v>
      </c>
      <c r="U1827" s="48">
        <f t="shared" si="403"/>
        <v>10</v>
      </c>
      <c r="V1827" s="51">
        <f t="shared" si="404"/>
        <v>500</v>
      </c>
      <c r="W1827" s="11" t="s">
        <v>4147</v>
      </c>
      <c r="X1827" s="11">
        <v>1</v>
      </c>
      <c r="Y1827" s="11">
        <v>500</v>
      </c>
      <c r="Z1827" s="11">
        <v>19501</v>
      </c>
      <c r="AA1827" s="11">
        <v>241</v>
      </c>
      <c r="AB1827" s="11">
        <v>9</v>
      </c>
      <c r="AC1827" s="11">
        <v>30000</v>
      </c>
      <c r="AD1827" s="11">
        <v>0</v>
      </c>
      <c r="AE1827" s="11">
        <v>2</v>
      </c>
      <c r="AF1827" s="11">
        <v>1</v>
      </c>
      <c r="AG1827" s="11">
        <v>1</v>
      </c>
      <c r="AH1827" s="11">
        <v>125</v>
      </c>
      <c r="AI1827" s="11">
        <v>-3</v>
      </c>
      <c r="AJ1827" s="11">
        <v>4</v>
      </c>
      <c r="AK1827" s="11">
        <v>0</v>
      </c>
      <c r="AL1827" s="11">
        <v>0</v>
      </c>
      <c r="AM1827" s="11">
        <v>-5</v>
      </c>
      <c r="AN1827" s="11">
        <v>29</v>
      </c>
      <c r="AO1827" s="11">
        <v>0</v>
      </c>
      <c r="AP1827" s="11">
        <v>0</v>
      </c>
      <c r="AQ1827" s="11">
        <v>0</v>
      </c>
      <c r="AR1827" s="11">
        <v>1</v>
      </c>
      <c r="AS1827" s="11">
        <v>1</v>
      </c>
      <c r="AT1827" s="11">
        <v>65</v>
      </c>
      <c r="AU1827" s="11">
        <v>0</v>
      </c>
      <c r="AV1827" s="11">
        <v>0</v>
      </c>
      <c r="AW1827" s="11">
        <v>0</v>
      </c>
      <c r="AX1827" s="11">
        <v>0</v>
      </c>
      <c r="AY1827" s="11">
        <v>5</v>
      </c>
      <c r="AZ1827" s="11">
        <v>0</v>
      </c>
      <c r="BA1827" s="11">
        <v>0</v>
      </c>
      <c r="BB1827" s="11">
        <v>0</v>
      </c>
      <c r="BC1827" s="11">
        <v>0</v>
      </c>
      <c r="BD1827" s="11" t="s">
        <v>2309</v>
      </c>
      <c r="BE1827" s="11">
        <v>6</v>
      </c>
      <c r="BF1827" s="11">
        <v>10</v>
      </c>
      <c r="BG1827" s="54" t="str">
        <f t="shared" si="405"/>
        <v>01F4</v>
      </c>
      <c r="BH1827" s="9"/>
      <c r="BI1827" s="9"/>
    </row>
    <row r="1828" ht="16.5" spans="1:61">
      <c r="A1828" s="4">
        <f t="shared" si="392"/>
        <v>2</v>
      </c>
      <c r="B1828" s="4" t="str">
        <f>IF(X1828=0,"",VLOOKUP(Y1828,seriesName!A:B,2,TRUE))</f>
        <v>风雨</v>
      </c>
      <c r="C1828" s="4" t="str">
        <f>IF(A1828=1,VLOOKUP(V1828,Head!A:B,2,TRUE),IF(A1828=2,VLOOKUP(V1828,Chest!A:B,2,TRUE),IF(A1828=3,VLOOKUP(V1828,Arm!A:B,2,TRUE),IF(A1828=4,VLOOKUP(V1828,Waist!A:B,2,TRUE),IF(A1828=5,VLOOKUP(V1828,Leg!A:B,2,TRUE),"")))))</f>
        <v>风雨 【衣】</v>
      </c>
      <c r="D1828" s="44" t="str">
        <f>IF(X1828=1,VLOOKUP(AA1828,modelID!A:B,2,FALSE),"")</f>
        <v>pl423</v>
      </c>
      <c r="E1828" s="45">
        <f>IF(X1828=0,"",AH1828+VLOOKUP(AN1828,BuildupTable!L:O,4,FALSE))</f>
        <v>181</v>
      </c>
      <c r="F1828" s="55">
        <f t="shared" si="393"/>
        <v>1</v>
      </c>
      <c r="G1828" s="55">
        <f t="shared" si="394"/>
        <v>0</v>
      </c>
      <c r="H1828" s="55">
        <f t="shared" si="395"/>
        <v>0</v>
      </c>
      <c r="I1828" s="55">
        <f t="shared" si="396"/>
        <v>2</v>
      </c>
      <c r="J1828" s="4" t="str">
        <f>IF(AT1828=0,"",VLOOKUP(AT1828,skillbasedata!A:B,2,TRUE))</f>
        <v>天衣无缝</v>
      </c>
      <c r="K1828" s="55">
        <f t="shared" si="397"/>
        <v>1</v>
      </c>
      <c r="L1828" s="4" t="str">
        <f>IF(AU1828=0,"",VLOOKUP(AU1828,skillbasedata!A:B,2,TRUE))</f>
        <v>超会心</v>
      </c>
      <c r="M1828" s="55">
        <f t="shared" si="398"/>
        <v>1</v>
      </c>
      <c r="N1828" s="4" t="str">
        <f>IF(AV1828=0,"",VLOOKUP(AV1828,skillbasedata!A:B,2,TRUE))</f>
        <v/>
      </c>
      <c r="O1828" s="55">
        <f t="shared" si="399"/>
        <v>0</v>
      </c>
      <c r="P1828" s="4" t="str">
        <f>IF(AW1828=0,"",VLOOKUP(AW1828,skillbasedata!A:B,2,TRUE))</f>
        <v/>
      </c>
      <c r="Q1828" s="55">
        <f t="shared" si="400"/>
        <v>0</v>
      </c>
      <c r="R1828" s="4" t="str">
        <f>IF(AX1828=0,"",VLOOKUP(AX1828,skillbasedata!A:B,2,TRUE))</f>
        <v/>
      </c>
      <c r="S1828" s="55">
        <f t="shared" si="401"/>
        <v>0</v>
      </c>
      <c r="T1828" s="48">
        <f t="shared" si="402"/>
        <v>6</v>
      </c>
      <c r="U1828" s="48">
        <f t="shared" si="403"/>
        <v>10</v>
      </c>
      <c r="V1828" s="51">
        <f t="shared" si="404"/>
        <v>500</v>
      </c>
      <c r="W1828" s="11" t="s">
        <v>4148</v>
      </c>
      <c r="X1828" s="11">
        <v>1</v>
      </c>
      <c r="Y1828" s="11">
        <v>500</v>
      </c>
      <c r="Z1828" s="11">
        <v>19501</v>
      </c>
      <c r="AA1828" s="11">
        <v>241</v>
      </c>
      <c r="AB1828" s="11">
        <v>9</v>
      </c>
      <c r="AC1828" s="11">
        <v>30000</v>
      </c>
      <c r="AD1828" s="11">
        <v>0</v>
      </c>
      <c r="AE1828" s="11">
        <v>2</v>
      </c>
      <c r="AF1828" s="11">
        <v>1</v>
      </c>
      <c r="AG1828" s="11">
        <v>1</v>
      </c>
      <c r="AH1828" s="11">
        <v>125</v>
      </c>
      <c r="AI1828" s="11">
        <v>-3</v>
      </c>
      <c r="AJ1828" s="11">
        <v>4</v>
      </c>
      <c r="AK1828" s="11">
        <v>0</v>
      </c>
      <c r="AL1828" s="11">
        <v>0</v>
      </c>
      <c r="AM1828" s="11">
        <v>-5</v>
      </c>
      <c r="AN1828" s="11">
        <v>29</v>
      </c>
      <c r="AO1828" s="11">
        <v>0</v>
      </c>
      <c r="AP1828" s="11">
        <v>1</v>
      </c>
      <c r="AQ1828" s="11">
        <v>0</v>
      </c>
      <c r="AR1828" s="11">
        <v>0</v>
      </c>
      <c r="AS1828" s="11">
        <v>2</v>
      </c>
      <c r="AT1828" s="11">
        <v>142</v>
      </c>
      <c r="AU1828" s="11">
        <v>7</v>
      </c>
      <c r="AV1828" s="11">
        <v>0</v>
      </c>
      <c r="AW1828" s="11">
        <v>0</v>
      </c>
      <c r="AX1828" s="11">
        <v>0</v>
      </c>
      <c r="AY1828" s="11">
        <v>1</v>
      </c>
      <c r="AZ1828" s="11">
        <v>1</v>
      </c>
      <c r="BA1828" s="11">
        <v>0</v>
      </c>
      <c r="BB1828" s="11">
        <v>0</v>
      </c>
      <c r="BC1828" s="11">
        <v>0</v>
      </c>
      <c r="BD1828" s="11" t="s">
        <v>2309</v>
      </c>
      <c r="BE1828" s="11">
        <v>6</v>
      </c>
      <c r="BF1828" s="11">
        <v>10</v>
      </c>
      <c r="BG1828" s="54" t="str">
        <f t="shared" si="405"/>
        <v>01F4</v>
      </c>
      <c r="BH1828" s="9"/>
      <c r="BI1828" s="9"/>
    </row>
    <row r="1829" ht="16.5" spans="1:61">
      <c r="A1829" s="4">
        <f t="shared" si="392"/>
        <v>3</v>
      </c>
      <c r="B1829" s="4" t="str">
        <f>IF(X1829=0,"",VLOOKUP(Y1829,seriesName!A:B,2,TRUE))</f>
        <v>风雨</v>
      </c>
      <c r="C1829" s="4" t="str">
        <f>IF(A1829=1,VLOOKUP(V1829,Head!A:B,2,TRUE),IF(A1829=2,VLOOKUP(V1829,Chest!A:B,2,TRUE),IF(A1829=3,VLOOKUP(V1829,Arm!A:B,2,TRUE),IF(A1829=4,VLOOKUP(V1829,Waist!A:B,2,TRUE),IF(A1829=5,VLOOKUP(V1829,Leg!A:B,2,TRUE),"")))))</f>
        <v>风雨 【袖】</v>
      </c>
      <c r="D1829" s="44" t="str">
        <f>IF(X1829=1,VLOOKUP(AA1829,modelID!A:B,2,FALSE),"")</f>
        <v>pl423</v>
      </c>
      <c r="E1829" s="45">
        <f>IF(X1829=0,"",AH1829+VLOOKUP(AN1829,BuildupTable!L:O,4,FALSE))</f>
        <v>181</v>
      </c>
      <c r="F1829" s="55">
        <f t="shared" si="393"/>
        <v>1</v>
      </c>
      <c r="G1829" s="55">
        <f t="shared" si="394"/>
        <v>0</v>
      </c>
      <c r="H1829" s="55">
        <f t="shared" si="395"/>
        <v>0</v>
      </c>
      <c r="I1829" s="55">
        <f t="shared" si="396"/>
        <v>2</v>
      </c>
      <c r="J1829" s="4" t="str">
        <f>IF(AT1829=0,"",VLOOKUP(AT1829,skillbasedata!A:B,2,TRUE))</f>
        <v>天衣无缝</v>
      </c>
      <c r="K1829" s="55">
        <f t="shared" si="397"/>
        <v>1</v>
      </c>
      <c r="L1829" s="4" t="str">
        <f>IF(AU1829=0,"",VLOOKUP(AU1829,skillbasedata!A:B,2,TRUE))</f>
        <v>力量解放</v>
      </c>
      <c r="M1829" s="55">
        <f t="shared" si="398"/>
        <v>1</v>
      </c>
      <c r="N1829" s="4" t="str">
        <f>IF(AV1829=0,"",VLOOKUP(AV1829,skillbasedata!A:B,2,TRUE))</f>
        <v/>
      </c>
      <c r="O1829" s="55">
        <f t="shared" si="399"/>
        <v>0</v>
      </c>
      <c r="P1829" s="4" t="str">
        <f>IF(AW1829=0,"",VLOOKUP(AW1829,skillbasedata!A:B,2,TRUE))</f>
        <v/>
      </c>
      <c r="Q1829" s="55">
        <f t="shared" si="400"/>
        <v>0</v>
      </c>
      <c r="R1829" s="4" t="str">
        <f>IF(AX1829=0,"",VLOOKUP(AX1829,skillbasedata!A:B,2,TRUE))</f>
        <v/>
      </c>
      <c r="S1829" s="55">
        <f t="shared" si="401"/>
        <v>0</v>
      </c>
      <c r="T1829" s="48">
        <f t="shared" si="402"/>
        <v>6</v>
      </c>
      <c r="U1829" s="48">
        <f t="shared" si="403"/>
        <v>10</v>
      </c>
      <c r="V1829" s="51">
        <f t="shared" si="404"/>
        <v>500</v>
      </c>
      <c r="W1829" s="11" t="s">
        <v>4149</v>
      </c>
      <c r="X1829" s="11">
        <v>1</v>
      </c>
      <c r="Y1829" s="11">
        <v>500</v>
      </c>
      <c r="Z1829" s="11">
        <v>19501</v>
      </c>
      <c r="AA1829" s="11">
        <v>241</v>
      </c>
      <c r="AB1829" s="11">
        <v>9</v>
      </c>
      <c r="AC1829" s="11">
        <v>30000</v>
      </c>
      <c r="AD1829" s="11">
        <v>0</v>
      </c>
      <c r="AE1829" s="11">
        <v>2</v>
      </c>
      <c r="AF1829" s="11">
        <v>1</v>
      </c>
      <c r="AG1829" s="11">
        <v>1</v>
      </c>
      <c r="AH1829" s="11">
        <v>125</v>
      </c>
      <c r="AI1829" s="11">
        <v>-3</v>
      </c>
      <c r="AJ1829" s="11">
        <v>4</v>
      </c>
      <c r="AK1829" s="11">
        <v>0</v>
      </c>
      <c r="AL1829" s="11">
        <v>0</v>
      </c>
      <c r="AM1829" s="11">
        <v>-5</v>
      </c>
      <c r="AN1829" s="11">
        <v>29</v>
      </c>
      <c r="AO1829" s="11">
        <v>0</v>
      </c>
      <c r="AP1829" s="11">
        <v>1</v>
      </c>
      <c r="AQ1829" s="11">
        <v>0</v>
      </c>
      <c r="AR1829" s="11">
        <v>0</v>
      </c>
      <c r="AS1829" s="11">
        <v>2</v>
      </c>
      <c r="AT1829" s="11">
        <v>142</v>
      </c>
      <c r="AU1829" s="11">
        <v>9</v>
      </c>
      <c r="AV1829" s="11">
        <v>0</v>
      </c>
      <c r="AW1829" s="11">
        <v>0</v>
      </c>
      <c r="AX1829" s="11">
        <v>0</v>
      </c>
      <c r="AY1829" s="11">
        <v>1</v>
      </c>
      <c r="AZ1829" s="11">
        <v>1</v>
      </c>
      <c r="BA1829" s="11">
        <v>0</v>
      </c>
      <c r="BB1829" s="11">
        <v>0</v>
      </c>
      <c r="BC1829" s="11">
        <v>0</v>
      </c>
      <c r="BD1829" s="11" t="s">
        <v>2309</v>
      </c>
      <c r="BE1829" s="11">
        <v>6</v>
      </c>
      <c r="BF1829" s="11">
        <v>10</v>
      </c>
      <c r="BG1829" s="54" t="str">
        <f t="shared" si="405"/>
        <v>01F4</v>
      </c>
      <c r="BH1829" s="9"/>
      <c r="BI1829" s="9"/>
    </row>
    <row r="1830" ht="16.5" spans="1:61">
      <c r="A1830" s="4">
        <f t="shared" si="392"/>
        <v>4</v>
      </c>
      <c r="B1830" s="4" t="str">
        <f>IF(X1830=0,"",VLOOKUP(Y1830,seriesName!A:B,2,TRUE))</f>
        <v>风雨</v>
      </c>
      <c r="C1830" s="4" t="str">
        <f>IF(A1830=1,VLOOKUP(V1830,Head!A:B,2,TRUE),IF(A1830=2,VLOOKUP(V1830,Chest!A:B,2,TRUE),IF(A1830=3,VLOOKUP(V1830,Arm!A:B,2,TRUE),IF(A1830=4,VLOOKUP(V1830,Waist!A:B,2,TRUE),IF(A1830=5,VLOOKUP(V1830,Leg!A:B,2,TRUE),"")))))</f>
        <v>风雨 【带】</v>
      </c>
      <c r="D1830" s="44" t="str">
        <f>IF(X1830=1,VLOOKUP(AA1830,modelID!A:B,2,FALSE),"")</f>
        <v>pl423</v>
      </c>
      <c r="E1830" s="45">
        <f>IF(X1830=0,"",AH1830+VLOOKUP(AN1830,BuildupTable!L:O,4,FALSE))</f>
        <v>181</v>
      </c>
      <c r="F1830" s="55">
        <f t="shared" si="393"/>
        <v>0</v>
      </c>
      <c r="G1830" s="55">
        <f t="shared" si="394"/>
        <v>0</v>
      </c>
      <c r="H1830" s="55">
        <f t="shared" si="395"/>
        <v>1</v>
      </c>
      <c r="I1830" s="55">
        <f t="shared" si="396"/>
        <v>1</v>
      </c>
      <c r="J1830" s="4" t="str">
        <f>IF(AT1830=0,"",VLOOKUP(AT1830,skillbasedata!A:B,2,TRUE))</f>
        <v>力量解放</v>
      </c>
      <c r="K1830" s="55">
        <f t="shared" si="397"/>
        <v>4</v>
      </c>
      <c r="L1830" s="4" t="str">
        <f>IF(AU1830=0,"",VLOOKUP(AU1830,skillbasedata!A:B,2,TRUE))</f>
        <v/>
      </c>
      <c r="M1830" s="55">
        <f t="shared" si="398"/>
        <v>0</v>
      </c>
      <c r="N1830" s="4" t="str">
        <f>IF(AV1830=0,"",VLOOKUP(AV1830,skillbasedata!A:B,2,TRUE))</f>
        <v/>
      </c>
      <c r="O1830" s="55">
        <f t="shared" si="399"/>
        <v>0</v>
      </c>
      <c r="P1830" s="4" t="str">
        <f>IF(AW1830=0,"",VLOOKUP(AW1830,skillbasedata!A:B,2,TRUE))</f>
        <v/>
      </c>
      <c r="Q1830" s="55">
        <f t="shared" si="400"/>
        <v>0</v>
      </c>
      <c r="R1830" s="4" t="str">
        <f>IF(AX1830=0,"",VLOOKUP(AX1830,skillbasedata!A:B,2,TRUE))</f>
        <v/>
      </c>
      <c r="S1830" s="55">
        <f t="shared" si="401"/>
        <v>0</v>
      </c>
      <c r="T1830" s="48">
        <f t="shared" si="402"/>
        <v>6</v>
      </c>
      <c r="U1830" s="48">
        <f t="shared" si="403"/>
        <v>10</v>
      </c>
      <c r="V1830" s="51">
        <f t="shared" si="404"/>
        <v>500</v>
      </c>
      <c r="W1830" s="11" t="s">
        <v>4150</v>
      </c>
      <c r="X1830" s="11">
        <v>1</v>
      </c>
      <c r="Y1830" s="11">
        <v>500</v>
      </c>
      <c r="Z1830" s="11">
        <v>19501</v>
      </c>
      <c r="AA1830" s="11">
        <v>241</v>
      </c>
      <c r="AB1830" s="11">
        <v>9</v>
      </c>
      <c r="AC1830" s="11">
        <v>30000</v>
      </c>
      <c r="AD1830" s="11">
        <v>0</v>
      </c>
      <c r="AE1830" s="11">
        <v>2</v>
      </c>
      <c r="AF1830" s="11">
        <v>1</v>
      </c>
      <c r="AG1830" s="11">
        <v>1</v>
      </c>
      <c r="AH1830" s="11">
        <v>125</v>
      </c>
      <c r="AI1830" s="11">
        <v>-3</v>
      </c>
      <c r="AJ1830" s="11">
        <v>4</v>
      </c>
      <c r="AK1830" s="11">
        <v>0</v>
      </c>
      <c r="AL1830" s="11">
        <v>0</v>
      </c>
      <c r="AM1830" s="11">
        <v>-5</v>
      </c>
      <c r="AN1830" s="11">
        <v>29</v>
      </c>
      <c r="AO1830" s="11">
        <v>0</v>
      </c>
      <c r="AP1830" s="11">
        <v>0</v>
      </c>
      <c r="AQ1830" s="11">
        <v>0</v>
      </c>
      <c r="AR1830" s="11">
        <v>1</v>
      </c>
      <c r="AS1830" s="11">
        <v>1</v>
      </c>
      <c r="AT1830" s="11">
        <v>9</v>
      </c>
      <c r="AU1830" s="11">
        <v>0</v>
      </c>
      <c r="AV1830" s="11">
        <v>0</v>
      </c>
      <c r="AW1830" s="11">
        <v>0</v>
      </c>
      <c r="AX1830" s="11">
        <v>0</v>
      </c>
      <c r="AY1830" s="11">
        <v>4</v>
      </c>
      <c r="AZ1830" s="11">
        <v>0</v>
      </c>
      <c r="BA1830" s="11">
        <v>0</v>
      </c>
      <c r="BB1830" s="11">
        <v>0</v>
      </c>
      <c r="BC1830" s="11">
        <v>0</v>
      </c>
      <c r="BD1830" s="11" t="s">
        <v>2309</v>
      </c>
      <c r="BE1830" s="11">
        <v>6</v>
      </c>
      <c r="BF1830" s="11">
        <v>10</v>
      </c>
      <c r="BG1830" s="54" t="str">
        <f t="shared" si="405"/>
        <v>01F4</v>
      </c>
      <c r="BH1830" s="9"/>
      <c r="BI1830" s="9"/>
    </row>
    <row r="1831" ht="16.5" spans="1:61">
      <c r="A1831" s="4">
        <f t="shared" si="392"/>
        <v>5</v>
      </c>
      <c r="B1831" s="4" t="str">
        <f>IF(X1831=0,"",VLOOKUP(Y1831,seriesName!A:B,2,TRUE))</f>
        <v>风雨</v>
      </c>
      <c r="C1831" s="4" t="str">
        <f>IF(A1831=1,VLOOKUP(V1831,Head!A:B,2,TRUE),IF(A1831=2,VLOOKUP(V1831,Chest!A:B,2,TRUE),IF(A1831=3,VLOOKUP(V1831,Arm!A:B,2,TRUE),IF(A1831=4,VLOOKUP(V1831,Waist!A:B,2,TRUE),IF(A1831=5,VLOOKUP(V1831,Leg!A:B,2,TRUE),"")))))</f>
        <v>风雨 【裳】</v>
      </c>
      <c r="D1831" s="44" t="str">
        <f>IF(X1831=1,VLOOKUP(AA1831,modelID!A:B,2,FALSE),"")</f>
        <v>pl423</v>
      </c>
      <c r="E1831" s="45">
        <f>IF(X1831=0,"",AH1831+VLOOKUP(AN1831,BuildupTable!L:O,4,FALSE))</f>
        <v>181</v>
      </c>
      <c r="F1831" s="55">
        <f t="shared" si="393"/>
        <v>0</v>
      </c>
      <c r="G1831" s="55">
        <f t="shared" si="394"/>
        <v>0</v>
      </c>
      <c r="H1831" s="55">
        <f t="shared" si="395"/>
        <v>0</v>
      </c>
      <c r="I1831" s="55">
        <f t="shared" si="396"/>
        <v>2</v>
      </c>
      <c r="J1831" s="4" t="str">
        <f>IF(AT1831=0,"",VLOOKUP(AT1831,skillbasedata!A:B,2,TRUE))</f>
        <v>天衣无缝</v>
      </c>
      <c r="K1831" s="55">
        <f t="shared" si="397"/>
        <v>1</v>
      </c>
      <c r="L1831" s="4" t="str">
        <f>IF(AU1831=0,"",VLOOKUP(AU1831,skillbasedata!A:B,2,TRUE))</f>
        <v>超会心</v>
      </c>
      <c r="M1831" s="55">
        <f t="shared" si="398"/>
        <v>2</v>
      </c>
      <c r="N1831" s="4" t="str">
        <f>IF(AV1831=0,"",VLOOKUP(AV1831,skillbasedata!A:B,2,TRUE))</f>
        <v/>
      </c>
      <c r="O1831" s="55">
        <f t="shared" si="399"/>
        <v>0</v>
      </c>
      <c r="P1831" s="4" t="str">
        <f>IF(AW1831=0,"",VLOOKUP(AW1831,skillbasedata!A:B,2,TRUE))</f>
        <v/>
      </c>
      <c r="Q1831" s="55">
        <f t="shared" si="400"/>
        <v>0</v>
      </c>
      <c r="R1831" s="4" t="str">
        <f>IF(AX1831=0,"",VLOOKUP(AX1831,skillbasedata!A:B,2,TRUE))</f>
        <v/>
      </c>
      <c r="S1831" s="55">
        <f t="shared" si="401"/>
        <v>0</v>
      </c>
      <c r="T1831" s="48">
        <f t="shared" si="402"/>
        <v>6</v>
      </c>
      <c r="U1831" s="48">
        <f t="shared" si="403"/>
        <v>10</v>
      </c>
      <c r="V1831" s="51">
        <f t="shared" si="404"/>
        <v>500</v>
      </c>
      <c r="W1831" s="11" t="s">
        <v>4151</v>
      </c>
      <c r="X1831" s="11">
        <v>1</v>
      </c>
      <c r="Y1831" s="11">
        <v>500</v>
      </c>
      <c r="Z1831" s="11">
        <v>19501</v>
      </c>
      <c r="AA1831" s="11">
        <v>241</v>
      </c>
      <c r="AB1831" s="11">
        <v>9</v>
      </c>
      <c r="AC1831" s="11">
        <v>30000</v>
      </c>
      <c r="AD1831" s="11">
        <v>0</v>
      </c>
      <c r="AE1831" s="11">
        <v>2</v>
      </c>
      <c r="AF1831" s="11">
        <v>1</v>
      </c>
      <c r="AG1831" s="11">
        <v>1</v>
      </c>
      <c r="AH1831" s="11">
        <v>125</v>
      </c>
      <c r="AI1831" s="11">
        <v>-3</v>
      </c>
      <c r="AJ1831" s="11">
        <v>4</v>
      </c>
      <c r="AK1831" s="11">
        <v>0</v>
      </c>
      <c r="AL1831" s="11">
        <v>0</v>
      </c>
      <c r="AM1831" s="11">
        <v>-5</v>
      </c>
      <c r="AN1831" s="11">
        <v>29</v>
      </c>
      <c r="AO1831" s="11">
        <v>0</v>
      </c>
      <c r="AP1831" s="11">
        <v>0</v>
      </c>
      <c r="AQ1831" s="11">
        <v>0</v>
      </c>
      <c r="AR1831" s="11">
        <v>0</v>
      </c>
      <c r="AS1831" s="11">
        <v>2</v>
      </c>
      <c r="AT1831" s="11">
        <v>142</v>
      </c>
      <c r="AU1831" s="11">
        <v>7</v>
      </c>
      <c r="AV1831" s="11">
        <v>0</v>
      </c>
      <c r="AW1831" s="11">
        <v>0</v>
      </c>
      <c r="AX1831" s="11">
        <v>0</v>
      </c>
      <c r="AY1831" s="11">
        <v>1</v>
      </c>
      <c r="AZ1831" s="11">
        <v>2</v>
      </c>
      <c r="BA1831" s="11">
        <v>0</v>
      </c>
      <c r="BB1831" s="11">
        <v>0</v>
      </c>
      <c r="BC1831" s="11">
        <v>0</v>
      </c>
      <c r="BD1831" s="11" t="s">
        <v>2309</v>
      </c>
      <c r="BE1831" s="11">
        <v>6</v>
      </c>
      <c r="BF1831" s="11">
        <v>10</v>
      </c>
      <c r="BG1831" s="54" t="str">
        <f t="shared" si="405"/>
        <v>01F4</v>
      </c>
      <c r="BH1831" s="9"/>
      <c r="BI1831" s="9"/>
    </row>
    <row r="1832" ht="16.5" spans="1:61">
      <c r="A1832" s="4">
        <f t="shared" si="392"/>
        <v>1</v>
      </c>
      <c r="B1832" s="4" t="str">
        <f>IF(X1832=0,"",VLOOKUP(Y1832,seriesName!A:B,2,TRUE))</f>
        <v>美德</v>
      </c>
      <c r="C1832" s="4" t="str">
        <f>IF(A1832=1,VLOOKUP(V1832,Head!A:B,2,TRUE),IF(A1832=2,VLOOKUP(V1832,Chest!A:B,2,TRUE),IF(A1832=3,VLOOKUP(V1832,Arm!A:B,2,TRUE),IF(A1832=4,VLOOKUP(V1832,Waist!A:B,2,TRUE),IF(A1832=5,VLOOKUP(V1832,Leg!A:B,2,TRUE),"")))))</f>
        <v>美德头盔</v>
      </c>
      <c r="D1832" s="44" t="str">
        <f>IF(X1832=1,VLOOKUP(AA1832,modelID!A:B,2,FALSE),"")</f>
        <v>pl419</v>
      </c>
      <c r="E1832" s="45">
        <f>IF(X1832=0,"",AH1832+VLOOKUP(AN1832,BuildupTable!L:O,4,FALSE))</f>
        <v>178</v>
      </c>
      <c r="F1832" s="55">
        <f t="shared" si="393"/>
        <v>0</v>
      </c>
      <c r="G1832" s="55">
        <f t="shared" si="394"/>
        <v>0</v>
      </c>
      <c r="H1832" s="55">
        <f t="shared" si="395"/>
        <v>0</v>
      </c>
      <c r="I1832" s="55">
        <f t="shared" si="396"/>
        <v>2</v>
      </c>
      <c r="J1832" s="4" t="str">
        <f>IF(AT1832=0,"",VLOOKUP(AT1832,skillbasedata!A:B,2,TRUE))</f>
        <v>合气</v>
      </c>
      <c r="K1832" s="55">
        <f t="shared" si="397"/>
        <v>2</v>
      </c>
      <c r="L1832" s="4" t="str">
        <f>IF(AU1832=0,"",VLOOKUP(AU1832,skillbasedata!A:B,2,TRUE))</f>
        <v>坚如磐石</v>
      </c>
      <c r="M1832" s="55">
        <f t="shared" si="398"/>
        <v>2</v>
      </c>
      <c r="N1832" s="4" t="str">
        <f>IF(AV1832=0,"",VLOOKUP(AV1832,skillbasedata!A:B,2,TRUE))</f>
        <v/>
      </c>
      <c r="O1832" s="55">
        <f t="shared" si="399"/>
        <v>0</v>
      </c>
      <c r="P1832" s="4" t="str">
        <f>IF(AW1832=0,"",VLOOKUP(AW1832,skillbasedata!A:B,2,TRUE))</f>
        <v/>
      </c>
      <c r="Q1832" s="55">
        <f t="shared" si="400"/>
        <v>0</v>
      </c>
      <c r="R1832" s="4" t="str">
        <f>IF(AX1832=0,"",VLOOKUP(AX1832,skillbasedata!A:B,2,TRUE))</f>
        <v/>
      </c>
      <c r="S1832" s="55">
        <f t="shared" si="401"/>
        <v>0</v>
      </c>
      <c r="T1832" s="48">
        <f t="shared" si="402"/>
        <v>6</v>
      </c>
      <c r="U1832" s="48">
        <f t="shared" si="403"/>
        <v>10</v>
      </c>
      <c r="V1832" s="51">
        <f t="shared" si="404"/>
        <v>501</v>
      </c>
      <c r="W1832" s="11" t="s">
        <v>4152</v>
      </c>
      <c r="X1832" s="11">
        <v>1</v>
      </c>
      <c r="Y1832" s="11">
        <v>501</v>
      </c>
      <c r="Z1832" s="11">
        <v>20501</v>
      </c>
      <c r="AA1832" s="11">
        <v>237</v>
      </c>
      <c r="AB1832" s="11">
        <v>9</v>
      </c>
      <c r="AC1832" s="11">
        <v>30000</v>
      </c>
      <c r="AD1832" s="11">
        <v>0</v>
      </c>
      <c r="AE1832" s="11">
        <v>0</v>
      </c>
      <c r="AF1832" s="11">
        <v>1</v>
      </c>
      <c r="AG1832" s="11">
        <v>1</v>
      </c>
      <c r="AH1832" s="11">
        <v>122</v>
      </c>
      <c r="AI1832" s="11">
        <v>-2</v>
      </c>
      <c r="AJ1832" s="11">
        <v>2</v>
      </c>
      <c r="AK1832" s="11">
        <v>2</v>
      </c>
      <c r="AL1832" s="11">
        <v>-1</v>
      </c>
      <c r="AM1832" s="11">
        <v>-4</v>
      </c>
      <c r="AN1832" s="11">
        <v>29</v>
      </c>
      <c r="AO1832" s="11">
        <v>0</v>
      </c>
      <c r="AP1832" s="11">
        <v>0</v>
      </c>
      <c r="AQ1832" s="11">
        <v>0</v>
      </c>
      <c r="AR1832" s="11">
        <v>0</v>
      </c>
      <c r="AS1832" s="11">
        <v>2</v>
      </c>
      <c r="AT1832" s="11">
        <v>122</v>
      </c>
      <c r="AU1832" s="11">
        <v>118</v>
      </c>
      <c r="AV1832" s="11">
        <v>0</v>
      </c>
      <c r="AW1832" s="11">
        <v>0</v>
      </c>
      <c r="AX1832" s="11">
        <v>0</v>
      </c>
      <c r="AY1832" s="11">
        <v>2</v>
      </c>
      <c r="AZ1832" s="11">
        <v>2</v>
      </c>
      <c r="BA1832" s="11">
        <v>0</v>
      </c>
      <c r="BB1832" s="11">
        <v>0</v>
      </c>
      <c r="BC1832" s="11">
        <v>0</v>
      </c>
      <c r="BD1832" s="11" t="s">
        <v>2309</v>
      </c>
      <c r="BE1832" s="11">
        <v>6</v>
      </c>
      <c r="BF1832" s="11">
        <v>10</v>
      </c>
      <c r="BG1832" s="54" t="str">
        <f t="shared" si="405"/>
        <v>01F5</v>
      </c>
      <c r="BH1832" s="9"/>
      <c r="BI1832" s="9"/>
    </row>
    <row r="1833" ht="16.5" spans="1:61">
      <c r="A1833" s="4">
        <f t="shared" si="392"/>
        <v>2</v>
      </c>
      <c r="B1833" s="4" t="str">
        <f>IF(X1833=0,"",VLOOKUP(Y1833,seriesName!A:B,2,TRUE))</f>
        <v>美德</v>
      </c>
      <c r="C1833" s="4" t="str">
        <f>IF(A1833=1,VLOOKUP(V1833,Head!A:B,2,TRUE),IF(A1833=2,VLOOKUP(V1833,Chest!A:B,2,TRUE),IF(A1833=3,VLOOKUP(V1833,Arm!A:B,2,TRUE),IF(A1833=4,VLOOKUP(V1833,Waist!A:B,2,TRUE),IF(A1833=5,VLOOKUP(V1833,Leg!A:B,2,TRUE),"")))))</f>
        <v>美德铠甲</v>
      </c>
      <c r="D1833" s="44" t="str">
        <f>IF(X1833=1,VLOOKUP(AA1833,modelID!A:B,2,FALSE),"")</f>
        <v>pl419</v>
      </c>
      <c r="E1833" s="45">
        <f>IF(X1833=0,"",AH1833+VLOOKUP(AN1833,BuildupTable!L:O,4,FALSE))</f>
        <v>178</v>
      </c>
      <c r="F1833" s="55">
        <f t="shared" si="393"/>
        <v>2</v>
      </c>
      <c r="G1833" s="55">
        <f t="shared" si="394"/>
        <v>0</v>
      </c>
      <c r="H1833" s="55">
        <f t="shared" si="395"/>
        <v>1</v>
      </c>
      <c r="I1833" s="55">
        <f t="shared" si="396"/>
        <v>0</v>
      </c>
      <c r="J1833" s="4" t="str">
        <f>IF(AT1833=0,"",VLOOKUP(AT1833,skillbasedata!A:B,2,TRUE))</f>
        <v>奋斗</v>
      </c>
      <c r="K1833" s="55">
        <f t="shared" si="397"/>
        <v>2</v>
      </c>
      <c r="L1833" s="4" t="str">
        <f>IF(AU1833=0,"",VLOOKUP(AU1833,skillbasedata!A:B,2,TRUE))</f>
        <v>匠</v>
      </c>
      <c r="M1833" s="55">
        <f t="shared" si="398"/>
        <v>3</v>
      </c>
      <c r="N1833" s="4" t="str">
        <f>IF(AV1833=0,"",VLOOKUP(AV1833,skillbasedata!A:B,2,TRUE))</f>
        <v>装填扩充</v>
      </c>
      <c r="O1833" s="55">
        <f t="shared" si="399"/>
        <v>3</v>
      </c>
      <c r="P1833" s="4" t="str">
        <f>IF(AW1833=0,"",VLOOKUP(AW1833,skillbasedata!A:B,2,TRUE))</f>
        <v/>
      </c>
      <c r="Q1833" s="55">
        <f t="shared" si="400"/>
        <v>0</v>
      </c>
      <c r="R1833" s="4" t="str">
        <f>IF(AX1833=0,"",VLOOKUP(AX1833,skillbasedata!A:B,2,TRUE))</f>
        <v/>
      </c>
      <c r="S1833" s="55">
        <f t="shared" si="401"/>
        <v>0</v>
      </c>
      <c r="T1833" s="48">
        <f t="shared" si="402"/>
        <v>6</v>
      </c>
      <c r="U1833" s="48">
        <f t="shared" si="403"/>
        <v>10</v>
      </c>
      <c r="V1833" s="51">
        <f t="shared" si="404"/>
        <v>501</v>
      </c>
      <c r="W1833" s="11" t="s">
        <v>4153</v>
      </c>
      <c r="X1833" s="11">
        <v>1</v>
      </c>
      <c r="Y1833" s="11">
        <v>501</v>
      </c>
      <c r="Z1833" s="11">
        <v>20501</v>
      </c>
      <c r="AA1833" s="11">
        <v>237</v>
      </c>
      <c r="AB1833" s="11">
        <v>9</v>
      </c>
      <c r="AC1833" s="11">
        <v>30000</v>
      </c>
      <c r="AD1833" s="11">
        <v>0</v>
      </c>
      <c r="AE1833" s="11">
        <v>0</v>
      </c>
      <c r="AF1833" s="11">
        <v>1</v>
      </c>
      <c r="AG1833" s="11">
        <v>1</v>
      </c>
      <c r="AH1833" s="11">
        <v>122</v>
      </c>
      <c r="AI1833" s="11">
        <v>-2</v>
      </c>
      <c r="AJ1833" s="11">
        <v>2</v>
      </c>
      <c r="AK1833" s="11">
        <v>2</v>
      </c>
      <c r="AL1833" s="11">
        <v>-1</v>
      </c>
      <c r="AM1833" s="11">
        <v>-4</v>
      </c>
      <c r="AN1833" s="11">
        <v>29</v>
      </c>
      <c r="AO1833" s="11">
        <v>0</v>
      </c>
      <c r="AP1833" s="11">
        <v>2</v>
      </c>
      <c r="AQ1833" s="11">
        <v>0</v>
      </c>
      <c r="AR1833" s="11">
        <v>1</v>
      </c>
      <c r="AS1833" s="11">
        <v>0</v>
      </c>
      <c r="AT1833" s="11">
        <v>145</v>
      </c>
      <c r="AU1833" s="11">
        <v>22</v>
      </c>
      <c r="AV1833" s="11">
        <v>51</v>
      </c>
      <c r="AW1833" s="11">
        <v>0</v>
      </c>
      <c r="AX1833" s="11">
        <v>0</v>
      </c>
      <c r="AY1833" s="11">
        <v>2</v>
      </c>
      <c r="AZ1833" s="11">
        <v>3</v>
      </c>
      <c r="BA1833" s="11">
        <v>3</v>
      </c>
      <c r="BB1833" s="11">
        <v>0</v>
      </c>
      <c r="BC1833" s="11">
        <v>0</v>
      </c>
      <c r="BD1833" s="11" t="s">
        <v>2309</v>
      </c>
      <c r="BE1833" s="11">
        <v>6</v>
      </c>
      <c r="BF1833" s="11">
        <v>10</v>
      </c>
      <c r="BG1833" s="54" t="str">
        <f t="shared" si="405"/>
        <v>01F5</v>
      </c>
      <c r="BH1833" s="9"/>
      <c r="BI1833" s="9"/>
    </row>
    <row r="1834" ht="16.5" spans="1:61">
      <c r="A1834" s="4">
        <f t="shared" si="392"/>
        <v>3</v>
      </c>
      <c r="B1834" s="4" t="str">
        <f>IF(X1834=0,"",VLOOKUP(Y1834,seriesName!A:B,2,TRUE))</f>
        <v>美德</v>
      </c>
      <c r="C1834" s="4" t="str">
        <f>IF(A1834=1,VLOOKUP(V1834,Head!A:B,2,TRUE),IF(A1834=2,VLOOKUP(V1834,Chest!A:B,2,TRUE),IF(A1834=3,VLOOKUP(V1834,Arm!A:B,2,TRUE),IF(A1834=4,VLOOKUP(V1834,Waist!A:B,2,TRUE),IF(A1834=5,VLOOKUP(V1834,Leg!A:B,2,TRUE),"")))))</f>
        <v>美德腕甲</v>
      </c>
      <c r="D1834" s="44" t="str">
        <f>IF(X1834=1,VLOOKUP(AA1834,modelID!A:B,2,FALSE),"")</f>
        <v>pl419</v>
      </c>
      <c r="E1834" s="45">
        <f>IF(X1834=0,"",AH1834+VLOOKUP(AN1834,BuildupTable!L:O,4,FALSE))</f>
        <v>178</v>
      </c>
      <c r="F1834" s="55">
        <f t="shared" si="393"/>
        <v>1</v>
      </c>
      <c r="G1834" s="55">
        <f t="shared" si="394"/>
        <v>0</v>
      </c>
      <c r="H1834" s="55">
        <f t="shared" si="395"/>
        <v>1</v>
      </c>
      <c r="I1834" s="55">
        <f t="shared" si="396"/>
        <v>0</v>
      </c>
      <c r="J1834" s="4" t="str">
        <f>IF(AT1834=0,"",VLOOKUP(AT1834,skillbasedata!A:B,2,TRUE))</f>
        <v>狂龙症【翔】</v>
      </c>
      <c r="K1834" s="55">
        <f t="shared" si="397"/>
        <v>1</v>
      </c>
      <c r="L1834" s="4" t="str">
        <f>IF(AU1834=0,"",VLOOKUP(AU1834,skillbasedata!A:B,2,TRUE))</f>
        <v>狂龙症【蚀】</v>
      </c>
      <c r="M1834" s="55">
        <f t="shared" si="398"/>
        <v>1</v>
      </c>
      <c r="N1834" s="4" t="str">
        <f>IF(AV1834=0,"",VLOOKUP(AV1834,skillbasedata!A:B,2,TRUE))</f>
        <v>攻击</v>
      </c>
      <c r="O1834" s="55">
        <f t="shared" si="399"/>
        <v>3</v>
      </c>
      <c r="P1834" s="4" t="str">
        <f>IF(AW1834=0,"",VLOOKUP(AW1834,skillbasedata!A:B,2,TRUE))</f>
        <v/>
      </c>
      <c r="Q1834" s="55">
        <f t="shared" si="400"/>
        <v>0</v>
      </c>
      <c r="R1834" s="4" t="str">
        <f>IF(AX1834=0,"",VLOOKUP(AX1834,skillbasedata!A:B,2,TRUE))</f>
        <v/>
      </c>
      <c r="S1834" s="55">
        <f t="shared" si="401"/>
        <v>0</v>
      </c>
      <c r="T1834" s="48">
        <f t="shared" si="402"/>
        <v>6</v>
      </c>
      <c r="U1834" s="48">
        <f t="shared" si="403"/>
        <v>10</v>
      </c>
      <c r="V1834" s="51">
        <f t="shared" si="404"/>
        <v>501</v>
      </c>
      <c r="W1834" s="11" t="s">
        <v>4154</v>
      </c>
      <c r="X1834" s="11">
        <v>1</v>
      </c>
      <c r="Y1834" s="11">
        <v>501</v>
      </c>
      <c r="Z1834" s="11">
        <v>20501</v>
      </c>
      <c r="AA1834" s="11">
        <v>237</v>
      </c>
      <c r="AB1834" s="11">
        <v>9</v>
      </c>
      <c r="AC1834" s="11">
        <v>30000</v>
      </c>
      <c r="AD1834" s="11">
        <v>0</v>
      </c>
      <c r="AE1834" s="11">
        <v>0</v>
      </c>
      <c r="AF1834" s="11">
        <v>1</v>
      </c>
      <c r="AG1834" s="11">
        <v>1</v>
      </c>
      <c r="AH1834" s="11">
        <v>122</v>
      </c>
      <c r="AI1834" s="11">
        <v>-2</v>
      </c>
      <c r="AJ1834" s="11">
        <v>2</v>
      </c>
      <c r="AK1834" s="11">
        <v>2</v>
      </c>
      <c r="AL1834" s="11">
        <v>-1</v>
      </c>
      <c r="AM1834" s="11">
        <v>-4</v>
      </c>
      <c r="AN1834" s="11">
        <v>29</v>
      </c>
      <c r="AO1834" s="11">
        <v>0</v>
      </c>
      <c r="AP1834" s="11">
        <v>1</v>
      </c>
      <c r="AQ1834" s="11">
        <v>0</v>
      </c>
      <c r="AR1834" s="11">
        <v>1</v>
      </c>
      <c r="AS1834" s="11">
        <v>0</v>
      </c>
      <c r="AT1834" s="11">
        <v>143</v>
      </c>
      <c r="AU1834" s="11">
        <v>117</v>
      </c>
      <c r="AV1834" s="11">
        <v>1</v>
      </c>
      <c r="AW1834" s="11">
        <v>0</v>
      </c>
      <c r="AX1834" s="11">
        <v>0</v>
      </c>
      <c r="AY1834" s="11">
        <v>1</v>
      </c>
      <c r="AZ1834" s="11">
        <v>1</v>
      </c>
      <c r="BA1834" s="11">
        <v>3</v>
      </c>
      <c r="BB1834" s="11">
        <v>0</v>
      </c>
      <c r="BC1834" s="11">
        <v>0</v>
      </c>
      <c r="BD1834" s="11" t="s">
        <v>2309</v>
      </c>
      <c r="BE1834" s="11">
        <v>6</v>
      </c>
      <c r="BF1834" s="11">
        <v>10</v>
      </c>
      <c r="BG1834" s="54" t="str">
        <f t="shared" si="405"/>
        <v>01F5</v>
      </c>
      <c r="BH1834" s="9"/>
      <c r="BI1834" s="9"/>
    </row>
    <row r="1835" ht="16.5" spans="1:61">
      <c r="A1835" s="4">
        <f t="shared" si="392"/>
        <v>4</v>
      </c>
      <c r="B1835" s="4" t="str">
        <f>IF(X1835=0,"",VLOOKUP(Y1835,seriesName!A:B,2,TRUE))</f>
        <v>美德</v>
      </c>
      <c r="C1835" s="4" t="str">
        <f>IF(A1835=1,VLOOKUP(V1835,Head!A:B,2,TRUE),IF(A1835=2,VLOOKUP(V1835,Chest!A:B,2,TRUE),IF(A1835=3,VLOOKUP(V1835,Arm!A:B,2,TRUE),IF(A1835=4,VLOOKUP(V1835,Waist!A:B,2,TRUE),IF(A1835=5,VLOOKUP(V1835,Leg!A:B,2,TRUE),"")))))</f>
        <v>美德腰甲</v>
      </c>
      <c r="D1835" s="44" t="str">
        <f>IF(X1835=1,VLOOKUP(AA1835,modelID!A:B,2,FALSE),"")</f>
        <v>pl419</v>
      </c>
      <c r="E1835" s="45">
        <f>IF(X1835=0,"",AH1835+VLOOKUP(AN1835,BuildupTable!L:O,4,FALSE))</f>
        <v>178</v>
      </c>
      <c r="F1835" s="55">
        <f t="shared" si="393"/>
        <v>0</v>
      </c>
      <c r="G1835" s="55">
        <f t="shared" si="394"/>
        <v>1</v>
      </c>
      <c r="H1835" s="55">
        <f t="shared" si="395"/>
        <v>0</v>
      </c>
      <c r="I1835" s="55">
        <f t="shared" si="396"/>
        <v>1</v>
      </c>
      <c r="J1835" s="4" t="str">
        <f>IF(AT1835=0,"",VLOOKUP(AT1835,skillbasedata!A:B,2,TRUE))</f>
        <v>狂龙症【翔】</v>
      </c>
      <c r="K1835" s="55">
        <f t="shared" si="397"/>
        <v>1</v>
      </c>
      <c r="L1835" s="4" t="str">
        <f>IF(AU1835=0,"",VLOOKUP(AU1835,skillbasedata!A:B,2,TRUE))</f>
        <v>狂龙症【蚀】</v>
      </c>
      <c r="M1835" s="55">
        <f t="shared" si="398"/>
        <v>1</v>
      </c>
      <c r="N1835" s="4" t="str">
        <f>IF(AV1835=0,"",VLOOKUP(AV1835,skillbasedata!A:B,2,TRUE))</f>
        <v>弱点特效</v>
      </c>
      <c r="O1835" s="55">
        <f t="shared" si="399"/>
        <v>2</v>
      </c>
      <c r="P1835" s="4" t="str">
        <f>IF(AW1835=0,"",VLOOKUP(AW1835,skillbasedata!A:B,2,TRUE))</f>
        <v/>
      </c>
      <c r="Q1835" s="55">
        <f t="shared" si="400"/>
        <v>0</v>
      </c>
      <c r="R1835" s="4" t="str">
        <f>IF(AX1835=0,"",VLOOKUP(AX1835,skillbasedata!A:B,2,TRUE))</f>
        <v/>
      </c>
      <c r="S1835" s="55">
        <f t="shared" si="401"/>
        <v>0</v>
      </c>
      <c r="T1835" s="48">
        <f t="shared" si="402"/>
        <v>6</v>
      </c>
      <c r="U1835" s="48">
        <f t="shared" si="403"/>
        <v>10</v>
      </c>
      <c r="V1835" s="51">
        <f t="shared" si="404"/>
        <v>501</v>
      </c>
      <c r="W1835" s="11" t="s">
        <v>4155</v>
      </c>
      <c r="X1835" s="11">
        <v>1</v>
      </c>
      <c r="Y1835" s="11">
        <v>501</v>
      </c>
      <c r="Z1835" s="11">
        <v>20501</v>
      </c>
      <c r="AA1835" s="11">
        <v>237</v>
      </c>
      <c r="AB1835" s="11">
        <v>9</v>
      </c>
      <c r="AC1835" s="11">
        <v>30000</v>
      </c>
      <c r="AD1835" s="11">
        <v>0</v>
      </c>
      <c r="AE1835" s="11">
        <v>0</v>
      </c>
      <c r="AF1835" s="11">
        <v>1</v>
      </c>
      <c r="AG1835" s="11">
        <v>1</v>
      </c>
      <c r="AH1835" s="11">
        <v>122</v>
      </c>
      <c r="AI1835" s="11">
        <v>-2</v>
      </c>
      <c r="AJ1835" s="11">
        <v>2</v>
      </c>
      <c r="AK1835" s="11">
        <v>2</v>
      </c>
      <c r="AL1835" s="11">
        <v>-1</v>
      </c>
      <c r="AM1835" s="11">
        <v>-4</v>
      </c>
      <c r="AN1835" s="11">
        <v>29</v>
      </c>
      <c r="AO1835" s="11">
        <v>0</v>
      </c>
      <c r="AP1835" s="11">
        <v>0</v>
      </c>
      <c r="AQ1835" s="11">
        <v>1</v>
      </c>
      <c r="AR1835" s="11">
        <v>0</v>
      </c>
      <c r="AS1835" s="11">
        <v>1</v>
      </c>
      <c r="AT1835" s="11">
        <v>143</v>
      </c>
      <c r="AU1835" s="11">
        <v>117</v>
      </c>
      <c r="AV1835" s="11">
        <v>8</v>
      </c>
      <c r="AW1835" s="11">
        <v>0</v>
      </c>
      <c r="AX1835" s="11">
        <v>0</v>
      </c>
      <c r="AY1835" s="11">
        <v>1</v>
      </c>
      <c r="AZ1835" s="11">
        <v>1</v>
      </c>
      <c r="BA1835" s="11">
        <v>2</v>
      </c>
      <c r="BB1835" s="11">
        <v>0</v>
      </c>
      <c r="BC1835" s="11">
        <v>0</v>
      </c>
      <c r="BD1835" s="11" t="s">
        <v>2309</v>
      </c>
      <c r="BE1835" s="11">
        <v>6</v>
      </c>
      <c r="BF1835" s="11">
        <v>10</v>
      </c>
      <c r="BG1835" s="54" t="str">
        <f t="shared" si="405"/>
        <v>01F5</v>
      </c>
      <c r="BH1835" s="9"/>
      <c r="BI1835" s="9"/>
    </row>
    <row r="1836" ht="16.5" spans="1:61">
      <c r="A1836" s="4">
        <f t="shared" si="392"/>
        <v>5</v>
      </c>
      <c r="B1836" s="4" t="str">
        <f>IF(X1836=0,"",VLOOKUP(Y1836,seriesName!A:B,2,TRUE))</f>
        <v>美德</v>
      </c>
      <c r="C1836" s="4" t="str">
        <f>IF(A1836=1,VLOOKUP(V1836,Head!A:B,2,TRUE),IF(A1836=2,VLOOKUP(V1836,Chest!A:B,2,TRUE),IF(A1836=3,VLOOKUP(V1836,Arm!A:B,2,TRUE),IF(A1836=4,VLOOKUP(V1836,Waist!A:B,2,TRUE),IF(A1836=5,VLOOKUP(V1836,Leg!A:B,2,TRUE),"")))))</f>
        <v>美德护腿</v>
      </c>
      <c r="D1836" s="44" t="str">
        <f>IF(X1836=1,VLOOKUP(AA1836,modelID!A:B,2,FALSE),"")</f>
        <v>pl419</v>
      </c>
      <c r="E1836" s="45">
        <f>IF(X1836=0,"",AH1836+VLOOKUP(AN1836,BuildupTable!L:O,4,FALSE))</f>
        <v>178</v>
      </c>
      <c r="F1836" s="55">
        <f t="shared" si="393"/>
        <v>1</v>
      </c>
      <c r="G1836" s="55">
        <f t="shared" si="394"/>
        <v>0</v>
      </c>
      <c r="H1836" s="55">
        <f t="shared" si="395"/>
        <v>1</v>
      </c>
      <c r="I1836" s="55">
        <f t="shared" si="396"/>
        <v>1</v>
      </c>
      <c r="J1836" s="4" t="str">
        <f>IF(AT1836=0,"",VLOOKUP(AT1836,skillbasedata!A:B,2,TRUE))</f>
        <v>狂龙症【翔】</v>
      </c>
      <c r="K1836" s="55">
        <f t="shared" si="397"/>
        <v>1</v>
      </c>
      <c r="L1836" s="4" t="str">
        <f>IF(AU1836=0,"",VLOOKUP(AU1836,skillbasedata!A:B,2,TRUE))</f>
        <v>狂龙症【蚀】</v>
      </c>
      <c r="M1836" s="55">
        <f t="shared" si="398"/>
        <v>1</v>
      </c>
      <c r="N1836" s="4" t="str">
        <f>IF(AV1836=0,"",VLOOKUP(AV1836,skillbasedata!A:B,2,TRUE))</f>
        <v>奋斗</v>
      </c>
      <c r="O1836" s="55">
        <f t="shared" si="399"/>
        <v>1</v>
      </c>
      <c r="P1836" s="4" t="str">
        <f>IF(AW1836=0,"",VLOOKUP(AW1836,skillbasedata!A:B,2,TRUE))</f>
        <v/>
      </c>
      <c r="Q1836" s="55">
        <f t="shared" si="400"/>
        <v>0</v>
      </c>
      <c r="R1836" s="4" t="str">
        <f>IF(AX1836=0,"",VLOOKUP(AX1836,skillbasedata!A:B,2,TRUE))</f>
        <v/>
      </c>
      <c r="S1836" s="55">
        <f t="shared" si="401"/>
        <v>0</v>
      </c>
      <c r="T1836" s="48">
        <f t="shared" si="402"/>
        <v>6</v>
      </c>
      <c r="U1836" s="48">
        <f t="shared" si="403"/>
        <v>10</v>
      </c>
      <c r="V1836" s="51">
        <f t="shared" si="404"/>
        <v>501</v>
      </c>
      <c r="W1836" s="11" t="s">
        <v>4156</v>
      </c>
      <c r="X1836" s="11">
        <v>1</v>
      </c>
      <c r="Y1836" s="11">
        <v>501</v>
      </c>
      <c r="Z1836" s="11">
        <v>20501</v>
      </c>
      <c r="AA1836" s="11">
        <v>237</v>
      </c>
      <c r="AB1836" s="11">
        <v>9</v>
      </c>
      <c r="AC1836" s="11">
        <v>30000</v>
      </c>
      <c r="AD1836" s="11">
        <v>0</v>
      </c>
      <c r="AE1836" s="11">
        <v>0</v>
      </c>
      <c r="AF1836" s="11">
        <v>1</v>
      </c>
      <c r="AG1836" s="11">
        <v>1</v>
      </c>
      <c r="AH1836" s="11">
        <v>122</v>
      </c>
      <c r="AI1836" s="11">
        <v>-2</v>
      </c>
      <c r="AJ1836" s="11">
        <v>2</v>
      </c>
      <c r="AK1836" s="11">
        <v>2</v>
      </c>
      <c r="AL1836" s="11">
        <v>-1</v>
      </c>
      <c r="AM1836" s="11">
        <v>-4</v>
      </c>
      <c r="AN1836" s="11">
        <v>29</v>
      </c>
      <c r="AO1836" s="11">
        <v>0</v>
      </c>
      <c r="AP1836" s="11">
        <v>1</v>
      </c>
      <c r="AQ1836" s="11">
        <v>0</v>
      </c>
      <c r="AR1836" s="11">
        <v>1</v>
      </c>
      <c r="AS1836" s="11">
        <v>1</v>
      </c>
      <c r="AT1836" s="11">
        <v>143</v>
      </c>
      <c r="AU1836" s="11">
        <v>117</v>
      </c>
      <c r="AV1836" s="11">
        <v>145</v>
      </c>
      <c r="AW1836" s="11">
        <v>0</v>
      </c>
      <c r="AX1836" s="11">
        <v>0</v>
      </c>
      <c r="AY1836" s="11">
        <v>1</v>
      </c>
      <c r="AZ1836" s="11">
        <v>1</v>
      </c>
      <c r="BA1836" s="11">
        <v>1</v>
      </c>
      <c r="BB1836" s="11">
        <v>0</v>
      </c>
      <c r="BC1836" s="11">
        <v>0</v>
      </c>
      <c r="BD1836" s="11" t="s">
        <v>2309</v>
      </c>
      <c r="BE1836" s="11">
        <v>6</v>
      </c>
      <c r="BF1836" s="11">
        <v>10</v>
      </c>
      <c r="BG1836" s="54" t="str">
        <f t="shared" si="405"/>
        <v>01F5</v>
      </c>
      <c r="BH1836" s="9"/>
      <c r="BI1836" s="9"/>
    </row>
    <row r="1837" ht="16.5" spans="1:61">
      <c r="A1837" s="4">
        <f t="shared" si="392"/>
        <v>1</v>
      </c>
      <c r="B1837" s="4" t="str">
        <f>IF(X1837=0,"",VLOOKUP(Y1837,seriesName!A:B,2,TRUE))</f>
        <v>久爱</v>
      </c>
      <c r="C1837" s="4" t="str">
        <f>IF(A1837=1,VLOOKUP(V1837,Head!A:B,2,TRUE),IF(A1837=2,VLOOKUP(V1837,Chest!A:B,2,TRUE),IF(A1837=3,VLOOKUP(V1837,Arm!A:B,2,TRUE),IF(A1837=4,VLOOKUP(V1837,Waist!A:B,2,TRUE),IF(A1837=5,VLOOKUP(V1837,Leg!A:B,2,TRUE),"")))))</f>
        <v>久爱头盔</v>
      </c>
      <c r="D1837" s="44" t="str">
        <f>IF(X1837=1,VLOOKUP(AA1837,modelID!A:B,2,FALSE),"")</f>
        <v>pl419</v>
      </c>
      <c r="E1837" s="45">
        <f>IF(X1837=0,"",AH1837+VLOOKUP(AN1837,BuildupTable!L:O,4,FALSE))</f>
        <v>178</v>
      </c>
      <c r="F1837" s="55">
        <f t="shared" si="393"/>
        <v>0</v>
      </c>
      <c r="G1837" s="55">
        <f t="shared" si="394"/>
        <v>0</v>
      </c>
      <c r="H1837" s="55">
        <f t="shared" si="395"/>
        <v>0</v>
      </c>
      <c r="I1837" s="55">
        <f t="shared" si="396"/>
        <v>2</v>
      </c>
      <c r="J1837" s="4" t="str">
        <f>IF(AT1837=0,"",VLOOKUP(AT1837,skillbasedata!A:B,2,TRUE))</f>
        <v>合气</v>
      </c>
      <c r="K1837" s="55">
        <f t="shared" si="397"/>
        <v>2</v>
      </c>
      <c r="L1837" s="4" t="str">
        <f>IF(AU1837=0,"",VLOOKUP(AU1837,skillbasedata!A:B,2,TRUE))</f>
        <v>坚如磐石</v>
      </c>
      <c r="M1837" s="55">
        <f t="shared" si="398"/>
        <v>2</v>
      </c>
      <c r="N1837" s="4" t="str">
        <f>IF(AV1837=0,"",VLOOKUP(AV1837,skillbasedata!A:B,2,TRUE))</f>
        <v/>
      </c>
      <c r="O1837" s="55">
        <f t="shared" si="399"/>
        <v>0</v>
      </c>
      <c r="P1837" s="4" t="str">
        <f>IF(AW1837=0,"",VLOOKUP(AW1837,skillbasedata!A:B,2,TRUE))</f>
        <v/>
      </c>
      <c r="Q1837" s="55">
        <f t="shared" si="400"/>
        <v>0</v>
      </c>
      <c r="R1837" s="4" t="str">
        <f>IF(AX1837=0,"",VLOOKUP(AX1837,skillbasedata!A:B,2,TRUE))</f>
        <v/>
      </c>
      <c r="S1837" s="55">
        <f t="shared" si="401"/>
        <v>0</v>
      </c>
      <c r="T1837" s="48">
        <f t="shared" si="402"/>
        <v>6</v>
      </c>
      <c r="U1837" s="48">
        <f t="shared" si="403"/>
        <v>10</v>
      </c>
      <c r="V1837" s="51">
        <f t="shared" si="404"/>
        <v>506</v>
      </c>
      <c r="W1837" s="11" t="s">
        <v>4157</v>
      </c>
      <c r="X1837" s="11">
        <v>1</v>
      </c>
      <c r="Y1837" s="11">
        <v>506</v>
      </c>
      <c r="Z1837" s="11">
        <v>20502</v>
      </c>
      <c r="AA1837" s="11">
        <v>237</v>
      </c>
      <c r="AB1837" s="11">
        <v>9</v>
      </c>
      <c r="AC1837" s="11">
        <v>30000</v>
      </c>
      <c r="AD1837" s="11">
        <v>0</v>
      </c>
      <c r="AE1837" s="11">
        <v>1</v>
      </c>
      <c r="AF1837" s="11">
        <v>1</v>
      </c>
      <c r="AG1837" s="11">
        <v>1</v>
      </c>
      <c r="AH1837" s="11">
        <v>122</v>
      </c>
      <c r="AI1837" s="11">
        <v>-2</v>
      </c>
      <c r="AJ1837" s="11">
        <v>2</v>
      </c>
      <c r="AK1837" s="11">
        <v>2</v>
      </c>
      <c r="AL1837" s="11">
        <v>-1</v>
      </c>
      <c r="AM1837" s="11">
        <v>-4</v>
      </c>
      <c r="AN1837" s="11">
        <v>29</v>
      </c>
      <c r="AO1837" s="11">
        <v>0</v>
      </c>
      <c r="AP1837" s="11">
        <v>0</v>
      </c>
      <c r="AQ1837" s="11">
        <v>0</v>
      </c>
      <c r="AR1837" s="11">
        <v>0</v>
      </c>
      <c r="AS1837" s="11">
        <v>2</v>
      </c>
      <c r="AT1837" s="11">
        <v>122</v>
      </c>
      <c r="AU1837" s="11">
        <v>118</v>
      </c>
      <c r="AV1837" s="11">
        <v>0</v>
      </c>
      <c r="AW1837" s="11">
        <v>0</v>
      </c>
      <c r="AX1837" s="11">
        <v>0</v>
      </c>
      <c r="AY1837" s="11">
        <v>2</v>
      </c>
      <c r="AZ1837" s="11">
        <v>2</v>
      </c>
      <c r="BA1837" s="11">
        <v>0</v>
      </c>
      <c r="BB1837" s="11">
        <v>0</v>
      </c>
      <c r="BC1837" s="11">
        <v>0</v>
      </c>
      <c r="BD1837" s="11" t="s">
        <v>2309</v>
      </c>
      <c r="BE1837" s="11">
        <v>6</v>
      </c>
      <c r="BF1837" s="11">
        <v>10</v>
      </c>
      <c r="BG1837" s="54" t="str">
        <f t="shared" si="405"/>
        <v>01FA</v>
      </c>
      <c r="BH1837" s="9"/>
      <c r="BI1837" s="9"/>
    </row>
    <row r="1838" ht="16.5" spans="1:61">
      <c r="A1838" s="4">
        <f t="shared" si="392"/>
        <v>2</v>
      </c>
      <c r="B1838" s="4" t="str">
        <f>IF(X1838=0,"",VLOOKUP(Y1838,seriesName!A:B,2,TRUE))</f>
        <v>久爱</v>
      </c>
      <c r="C1838" s="4" t="str">
        <f>IF(A1838=1,VLOOKUP(V1838,Head!A:B,2,TRUE),IF(A1838=2,VLOOKUP(V1838,Chest!A:B,2,TRUE),IF(A1838=3,VLOOKUP(V1838,Arm!A:B,2,TRUE),IF(A1838=4,VLOOKUP(V1838,Waist!A:B,2,TRUE),IF(A1838=5,VLOOKUP(V1838,Leg!A:B,2,TRUE),"")))))</f>
        <v>久爱铠甲</v>
      </c>
      <c r="D1838" s="44" t="str">
        <f>IF(X1838=1,VLOOKUP(AA1838,modelID!A:B,2,FALSE),"")</f>
        <v>pl419</v>
      </c>
      <c r="E1838" s="45">
        <f>IF(X1838=0,"",AH1838+VLOOKUP(AN1838,BuildupTable!L:O,4,FALSE))</f>
        <v>178</v>
      </c>
      <c r="F1838" s="55">
        <f t="shared" si="393"/>
        <v>2</v>
      </c>
      <c r="G1838" s="55">
        <f t="shared" si="394"/>
        <v>0</v>
      </c>
      <c r="H1838" s="55">
        <f t="shared" si="395"/>
        <v>1</v>
      </c>
      <c r="I1838" s="55">
        <f t="shared" si="396"/>
        <v>0</v>
      </c>
      <c r="J1838" s="4" t="str">
        <f>IF(AT1838=0,"",VLOOKUP(AT1838,skillbasedata!A:B,2,TRUE))</f>
        <v>奋斗</v>
      </c>
      <c r="K1838" s="55">
        <f t="shared" si="397"/>
        <v>2</v>
      </c>
      <c r="L1838" s="4" t="str">
        <f>IF(AU1838=0,"",VLOOKUP(AU1838,skillbasedata!A:B,2,TRUE))</f>
        <v>匠</v>
      </c>
      <c r="M1838" s="55">
        <f t="shared" si="398"/>
        <v>3</v>
      </c>
      <c r="N1838" s="4" t="str">
        <f>IF(AV1838=0,"",VLOOKUP(AV1838,skillbasedata!A:B,2,TRUE))</f>
        <v>装填扩充</v>
      </c>
      <c r="O1838" s="55">
        <f t="shared" si="399"/>
        <v>3</v>
      </c>
      <c r="P1838" s="4" t="str">
        <f>IF(AW1838=0,"",VLOOKUP(AW1838,skillbasedata!A:B,2,TRUE))</f>
        <v/>
      </c>
      <c r="Q1838" s="55">
        <f t="shared" si="400"/>
        <v>0</v>
      </c>
      <c r="R1838" s="4" t="str">
        <f>IF(AX1838=0,"",VLOOKUP(AX1838,skillbasedata!A:B,2,TRUE))</f>
        <v/>
      </c>
      <c r="S1838" s="55">
        <f t="shared" si="401"/>
        <v>0</v>
      </c>
      <c r="T1838" s="48">
        <f t="shared" si="402"/>
        <v>6</v>
      </c>
      <c r="U1838" s="48">
        <f t="shared" si="403"/>
        <v>10</v>
      </c>
      <c r="V1838" s="51">
        <f t="shared" si="404"/>
        <v>506</v>
      </c>
      <c r="W1838" s="11" t="s">
        <v>4158</v>
      </c>
      <c r="X1838" s="11">
        <v>1</v>
      </c>
      <c r="Y1838" s="11">
        <v>506</v>
      </c>
      <c r="Z1838" s="11">
        <v>20502</v>
      </c>
      <c r="AA1838" s="11">
        <v>237</v>
      </c>
      <c r="AB1838" s="11">
        <v>9</v>
      </c>
      <c r="AC1838" s="11">
        <v>30000</v>
      </c>
      <c r="AD1838" s="11">
        <v>0</v>
      </c>
      <c r="AE1838" s="11">
        <v>1</v>
      </c>
      <c r="AF1838" s="11">
        <v>1</v>
      </c>
      <c r="AG1838" s="11">
        <v>1</v>
      </c>
      <c r="AH1838" s="11">
        <v>122</v>
      </c>
      <c r="AI1838" s="11">
        <v>-2</v>
      </c>
      <c r="AJ1838" s="11">
        <v>2</v>
      </c>
      <c r="AK1838" s="11">
        <v>2</v>
      </c>
      <c r="AL1838" s="11">
        <v>-1</v>
      </c>
      <c r="AM1838" s="11">
        <v>-4</v>
      </c>
      <c r="AN1838" s="11">
        <v>29</v>
      </c>
      <c r="AO1838" s="11">
        <v>0</v>
      </c>
      <c r="AP1838" s="11">
        <v>2</v>
      </c>
      <c r="AQ1838" s="11">
        <v>0</v>
      </c>
      <c r="AR1838" s="11">
        <v>1</v>
      </c>
      <c r="AS1838" s="11">
        <v>0</v>
      </c>
      <c r="AT1838" s="11">
        <v>145</v>
      </c>
      <c r="AU1838" s="11">
        <v>22</v>
      </c>
      <c r="AV1838" s="11">
        <v>51</v>
      </c>
      <c r="AW1838" s="11">
        <v>0</v>
      </c>
      <c r="AX1838" s="11">
        <v>0</v>
      </c>
      <c r="AY1838" s="11">
        <v>2</v>
      </c>
      <c r="AZ1838" s="11">
        <v>3</v>
      </c>
      <c r="BA1838" s="11">
        <v>3</v>
      </c>
      <c r="BB1838" s="11">
        <v>0</v>
      </c>
      <c r="BC1838" s="11">
        <v>0</v>
      </c>
      <c r="BD1838" s="11" t="s">
        <v>2309</v>
      </c>
      <c r="BE1838" s="11">
        <v>6</v>
      </c>
      <c r="BF1838" s="11">
        <v>10</v>
      </c>
      <c r="BG1838" s="54" t="str">
        <f t="shared" si="405"/>
        <v>01FA</v>
      </c>
      <c r="BH1838" s="9"/>
      <c r="BI1838" s="9"/>
    </row>
    <row r="1839" ht="16.5" spans="1:61">
      <c r="A1839" s="4">
        <f t="shared" si="392"/>
        <v>3</v>
      </c>
      <c r="B1839" s="4" t="str">
        <f>IF(X1839=0,"",VLOOKUP(Y1839,seriesName!A:B,2,TRUE))</f>
        <v>久爱</v>
      </c>
      <c r="C1839" s="4" t="str">
        <f>IF(A1839=1,VLOOKUP(V1839,Head!A:B,2,TRUE),IF(A1839=2,VLOOKUP(V1839,Chest!A:B,2,TRUE),IF(A1839=3,VLOOKUP(V1839,Arm!A:B,2,TRUE),IF(A1839=4,VLOOKUP(V1839,Waist!A:B,2,TRUE),IF(A1839=5,VLOOKUP(V1839,Leg!A:B,2,TRUE),"")))))</f>
        <v>久爱腕甲</v>
      </c>
      <c r="D1839" s="44" t="str">
        <f>IF(X1839=1,VLOOKUP(AA1839,modelID!A:B,2,FALSE),"")</f>
        <v>pl419</v>
      </c>
      <c r="E1839" s="45">
        <f>IF(X1839=0,"",AH1839+VLOOKUP(AN1839,BuildupTable!L:O,4,FALSE))</f>
        <v>178</v>
      </c>
      <c r="F1839" s="55">
        <f t="shared" si="393"/>
        <v>1</v>
      </c>
      <c r="G1839" s="55">
        <f t="shared" si="394"/>
        <v>0</v>
      </c>
      <c r="H1839" s="55">
        <f t="shared" si="395"/>
        <v>1</v>
      </c>
      <c r="I1839" s="55">
        <f t="shared" si="396"/>
        <v>0</v>
      </c>
      <c r="J1839" s="4" t="str">
        <f>IF(AT1839=0,"",VLOOKUP(AT1839,skillbasedata!A:B,2,TRUE))</f>
        <v>狂龙症【翔】</v>
      </c>
      <c r="K1839" s="55">
        <f t="shared" si="397"/>
        <v>1</v>
      </c>
      <c r="L1839" s="4" t="str">
        <f>IF(AU1839=0,"",VLOOKUP(AU1839,skillbasedata!A:B,2,TRUE))</f>
        <v>狂龙症【蚀】</v>
      </c>
      <c r="M1839" s="55">
        <f t="shared" si="398"/>
        <v>1</v>
      </c>
      <c r="N1839" s="4" t="str">
        <f>IF(AV1839=0,"",VLOOKUP(AV1839,skillbasedata!A:B,2,TRUE))</f>
        <v>攻击</v>
      </c>
      <c r="O1839" s="55">
        <f t="shared" si="399"/>
        <v>3</v>
      </c>
      <c r="P1839" s="4" t="str">
        <f>IF(AW1839=0,"",VLOOKUP(AW1839,skillbasedata!A:B,2,TRUE))</f>
        <v/>
      </c>
      <c r="Q1839" s="55">
        <f t="shared" si="400"/>
        <v>0</v>
      </c>
      <c r="R1839" s="4" t="str">
        <f>IF(AX1839=0,"",VLOOKUP(AX1839,skillbasedata!A:B,2,TRUE))</f>
        <v/>
      </c>
      <c r="S1839" s="55">
        <f t="shared" si="401"/>
        <v>0</v>
      </c>
      <c r="T1839" s="48">
        <f t="shared" si="402"/>
        <v>6</v>
      </c>
      <c r="U1839" s="48">
        <f t="shared" si="403"/>
        <v>10</v>
      </c>
      <c r="V1839" s="51">
        <f t="shared" si="404"/>
        <v>506</v>
      </c>
      <c r="W1839" s="11" t="s">
        <v>4159</v>
      </c>
      <c r="X1839" s="11">
        <v>1</v>
      </c>
      <c r="Y1839" s="11">
        <v>506</v>
      </c>
      <c r="Z1839" s="11">
        <v>20502</v>
      </c>
      <c r="AA1839" s="11">
        <v>237</v>
      </c>
      <c r="AB1839" s="11">
        <v>9</v>
      </c>
      <c r="AC1839" s="11">
        <v>30000</v>
      </c>
      <c r="AD1839" s="11">
        <v>0</v>
      </c>
      <c r="AE1839" s="11">
        <v>1</v>
      </c>
      <c r="AF1839" s="11">
        <v>1</v>
      </c>
      <c r="AG1839" s="11">
        <v>1</v>
      </c>
      <c r="AH1839" s="11">
        <v>122</v>
      </c>
      <c r="AI1839" s="11">
        <v>-2</v>
      </c>
      <c r="AJ1839" s="11">
        <v>2</v>
      </c>
      <c r="AK1839" s="11">
        <v>2</v>
      </c>
      <c r="AL1839" s="11">
        <v>-1</v>
      </c>
      <c r="AM1839" s="11">
        <v>-4</v>
      </c>
      <c r="AN1839" s="11">
        <v>29</v>
      </c>
      <c r="AO1839" s="11">
        <v>0</v>
      </c>
      <c r="AP1839" s="11">
        <v>1</v>
      </c>
      <c r="AQ1839" s="11">
        <v>0</v>
      </c>
      <c r="AR1839" s="11">
        <v>1</v>
      </c>
      <c r="AS1839" s="11">
        <v>0</v>
      </c>
      <c r="AT1839" s="11">
        <v>143</v>
      </c>
      <c r="AU1839" s="11">
        <v>117</v>
      </c>
      <c r="AV1839" s="11">
        <v>1</v>
      </c>
      <c r="AW1839" s="11">
        <v>0</v>
      </c>
      <c r="AX1839" s="11">
        <v>0</v>
      </c>
      <c r="AY1839" s="11">
        <v>1</v>
      </c>
      <c r="AZ1839" s="11">
        <v>1</v>
      </c>
      <c r="BA1839" s="11">
        <v>3</v>
      </c>
      <c r="BB1839" s="11">
        <v>0</v>
      </c>
      <c r="BC1839" s="11">
        <v>0</v>
      </c>
      <c r="BD1839" s="11" t="s">
        <v>2309</v>
      </c>
      <c r="BE1839" s="11">
        <v>6</v>
      </c>
      <c r="BF1839" s="11">
        <v>10</v>
      </c>
      <c r="BG1839" s="54" t="str">
        <f t="shared" si="405"/>
        <v>01FA</v>
      </c>
      <c r="BH1839" s="9"/>
      <c r="BI1839" s="9"/>
    </row>
    <row r="1840" ht="16.5" spans="1:61">
      <c r="A1840" s="4">
        <f t="shared" si="392"/>
        <v>4</v>
      </c>
      <c r="B1840" s="4" t="str">
        <f>IF(X1840=0,"",VLOOKUP(Y1840,seriesName!A:B,2,TRUE))</f>
        <v>久爱</v>
      </c>
      <c r="C1840" s="4" t="str">
        <f>IF(A1840=1,VLOOKUP(V1840,Head!A:B,2,TRUE),IF(A1840=2,VLOOKUP(V1840,Chest!A:B,2,TRUE),IF(A1840=3,VLOOKUP(V1840,Arm!A:B,2,TRUE),IF(A1840=4,VLOOKUP(V1840,Waist!A:B,2,TRUE),IF(A1840=5,VLOOKUP(V1840,Leg!A:B,2,TRUE),"")))))</f>
        <v>久爱腰甲</v>
      </c>
      <c r="D1840" s="44" t="str">
        <f>IF(X1840=1,VLOOKUP(AA1840,modelID!A:B,2,FALSE),"")</f>
        <v>pl419</v>
      </c>
      <c r="E1840" s="45">
        <f>IF(X1840=0,"",AH1840+VLOOKUP(AN1840,BuildupTable!L:O,4,FALSE))</f>
        <v>178</v>
      </c>
      <c r="F1840" s="55">
        <f t="shared" si="393"/>
        <v>0</v>
      </c>
      <c r="G1840" s="55">
        <f t="shared" si="394"/>
        <v>1</v>
      </c>
      <c r="H1840" s="55">
        <f t="shared" si="395"/>
        <v>0</v>
      </c>
      <c r="I1840" s="55">
        <f t="shared" si="396"/>
        <v>1</v>
      </c>
      <c r="J1840" s="4" t="str">
        <f>IF(AT1840=0,"",VLOOKUP(AT1840,skillbasedata!A:B,2,TRUE))</f>
        <v>狂龙症【翔】</v>
      </c>
      <c r="K1840" s="55">
        <f t="shared" si="397"/>
        <v>1</v>
      </c>
      <c r="L1840" s="4" t="str">
        <f>IF(AU1840=0,"",VLOOKUP(AU1840,skillbasedata!A:B,2,TRUE))</f>
        <v>狂龙症【蚀】</v>
      </c>
      <c r="M1840" s="55">
        <f t="shared" si="398"/>
        <v>1</v>
      </c>
      <c r="N1840" s="4" t="str">
        <f>IF(AV1840=0,"",VLOOKUP(AV1840,skillbasedata!A:B,2,TRUE))</f>
        <v>弱点特效</v>
      </c>
      <c r="O1840" s="55">
        <f t="shared" si="399"/>
        <v>2</v>
      </c>
      <c r="P1840" s="4" t="str">
        <f>IF(AW1840=0,"",VLOOKUP(AW1840,skillbasedata!A:B,2,TRUE))</f>
        <v/>
      </c>
      <c r="Q1840" s="55">
        <f t="shared" si="400"/>
        <v>0</v>
      </c>
      <c r="R1840" s="4" t="str">
        <f>IF(AX1840=0,"",VLOOKUP(AX1840,skillbasedata!A:B,2,TRUE))</f>
        <v/>
      </c>
      <c r="S1840" s="55">
        <f t="shared" si="401"/>
        <v>0</v>
      </c>
      <c r="T1840" s="48">
        <f t="shared" si="402"/>
        <v>6</v>
      </c>
      <c r="U1840" s="48">
        <f t="shared" si="403"/>
        <v>10</v>
      </c>
      <c r="V1840" s="51">
        <f t="shared" si="404"/>
        <v>506</v>
      </c>
      <c r="W1840" s="11" t="s">
        <v>4160</v>
      </c>
      <c r="X1840" s="11">
        <v>1</v>
      </c>
      <c r="Y1840" s="11">
        <v>506</v>
      </c>
      <c r="Z1840" s="11">
        <v>20502</v>
      </c>
      <c r="AA1840" s="11">
        <v>237</v>
      </c>
      <c r="AB1840" s="11">
        <v>9</v>
      </c>
      <c r="AC1840" s="11">
        <v>30000</v>
      </c>
      <c r="AD1840" s="11">
        <v>0</v>
      </c>
      <c r="AE1840" s="11">
        <v>1</v>
      </c>
      <c r="AF1840" s="11">
        <v>1</v>
      </c>
      <c r="AG1840" s="11">
        <v>1</v>
      </c>
      <c r="AH1840" s="11">
        <v>122</v>
      </c>
      <c r="AI1840" s="11">
        <v>-2</v>
      </c>
      <c r="AJ1840" s="11">
        <v>2</v>
      </c>
      <c r="AK1840" s="11">
        <v>2</v>
      </c>
      <c r="AL1840" s="11">
        <v>-1</v>
      </c>
      <c r="AM1840" s="11">
        <v>-4</v>
      </c>
      <c r="AN1840" s="11">
        <v>29</v>
      </c>
      <c r="AO1840" s="11">
        <v>0</v>
      </c>
      <c r="AP1840" s="11">
        <v>0</v>
      </c>
      <c r="AQ1840" s="11">
        <v>1</v>
      </c>
      <c r="AR1840" s="11">
        <v>0</v>
      </c>
      <c r="AS1840" s="11">
        <v>1</v>
      </c>
      <c r="AT1840" s="11">
        <v>143</v>
      </c>
      <c r="AU1840" s="11">
        <v>117</v>
      </c>
      <c r="AV1840" s="11">
        <v>8</v>
      </c>
      <c r="AW1840" s="11">
        <v>0</v>
      </c>
      <c r="AX1840" s="11">
        <v>0</v>
      </c>
      <c r="AY1840" s="11">
        <v>1</v>
      </c>
      <c r="AZ1840" s="11">
        <v>1</v>
      </c>
      <c r="BA1840" s="11">
        <v>2</v>
      </c>
      <c r="BB1840" s="11">
        <v>0</v>
      </c>
      <c r="BC1840" s="11">
        <v>0</v>
      </c>
      <c r="BD1840" s="11" t="s">
        <v>2309</v>
      </c>
      <c r="BE1840" s="11">
        <v>6</v>
      </c>
      <c r="BF1840" s="11">
        <v>10</v>
      </c>
      <c r="BG1840" s="54" t="str">
        <f t="shared" si="405"/>
        <v>01FA</v>
      </c>
      <c r="BH1840" s="9"/>
      <c r="BI1840" s="9"/>
    </row>
    <row r="1841" ht="16.5" spans="1:61">
      <c r="A1841" s="4">
        <f t="shared" si="392"/>
        <v>5</v>
      </c>
      <c r="B1841" s="4" t="str">
        <f>IF(X1841=0,"",VLOOKUP(Y1841,seriesName!A:B,2,TRUE))</f>
        <v>久爱</v>
      </c>
      <c r="C1841" s="4" t="str">
        <f>IF(A1841=1,VLOOKUP(V1841,Head!A:B,2,TRUE),IF(A1841=2,VLOOKUP(V1841,Chest!A:B,2,TRUE),IF(A1841=3,VLOOKUP(V1841,Arm!A:B,2,TRUE),IF(A1841=4,VLOOKUP(V1841,Waist!A:B,2,TRUE),IF(A1841=5,VLOOKUP(V1841,Leg!A:B,2,TRUE),"")))))</f>
        <v>久爱护腿</v>
      </c>
      <c r="D1841" s="44" t="str">
        <f>IF(X1841=1,VLOOKUP(AA1841,modelID!A:B,2,FALSE),"")</f>
        <v>pl419</v>
      </c>
      <c r="E1841" s="45">
        <f>IF(X1841=0,"",AH1841+VLOOKUP(AN1841,BuildupTable!L:O,4,FALSE))</f>
        <v>178</v>
      </c>
      <c r="F1841" s="55">
        <f t="shared" si="393"/>
        <v>1</v>
      </c>
      <c r="G1841" s="55">
        <f t="shared" si="394"/>
        <v>0</v>
      </c>
      <c r="H1841" s="55">
        <f t="shared" si="395"/>
        <v>1</v>
      </c>
      <c r="I1841" s="55">
        <f t="shared" si="396"/>
        <v>1</v>
      </c>
      <c r="J1841" s="4" t="str">
        <f>IF(AT1841=0,"",VLOOKUP(AT1841,skillbasedata!A:B,2,TRUE))</f>
        <v>狂龙症【翔】</v>
      </c>
      <c r="K1841" s="55">
        <f t="shared" si="397"/>
        <v>1</v>
      </c>
      <c r="L1841" s="4" t="str">
        <f>IF(AU1841=0,"",VLOOKUP(AU1841,skillbasedata!A:B,2,TRUE))</f>
        <v>狂龙症【蚀】</v>
      </c>
      <c r="M1841" s="55">
        <f t="shared" si="398"/>
        <v>1</v>
      </c>
      <c r="N1841" s="4" t="str">
        <f>IF(AV1841=0,"",VLOOKUP(AV1841,skillbasedata!A:B,2,TRUE))</f>
        <v>奋斗</v>
      </c>
      <c r="O1841" s="55">
        <f t="shared" si="399"/>
        <v>1</v>
      </c>
      <c r="P1841" s="4" t="str">
        <f>IF(AW1841=0,"",VLOOKUP(AW1841,skillbasedata!A:B,2,TRUE))</f>
        <v/>
      </c>
      <c r="Q1841" s="55">
        <f t="shared" si="400"/>
        <v>0</v>
      </c>
      <c r="R1841" s="4" t="str">
        <f>IF(AX1841=0,"",VLOOKUP(AX1841,skillbasedata!A:B,2,TRUE))</f>
        <v/>
      </c>
      <c r="S1841" s="55">
        <f t="shared" si="401"/>
        <v>0</v>
      </c>
      <c r="T1841" s="48">
        <f t="shared" si="402"/>
        <v>6</v>
      </c>
      <c r="U1841" s="48">
        <f t="shared" si="403"/>
        <v>10</v>
      </c>
      <c r="V1841" s="51">
        <f t="shared" si="404"/>
        <v>506</v>
      </c>
      <c r="W1841" s="11" t="s">
        <v>4161</v>
      </c>
      <c r="X1841" s="11">
        <v>1</v>
      </c>
      <c r="Y1841" s="11">
        <v>506</v>
      </c>
      <c r="Z1841" s="11">
        <v>20502</v>
      </c>
      <c r="AA1841" s="11">
        <v>237</v>
      </c>
      <c r="AB1841" s="11">
        <v>9</v>
      </c>
      <c r="AC1841" s="11">
        <v>30000</v>
      </c>
      <c r="AD1841" s="11">
        <v>0</v>
      </c>
      <c r="AE1841" s="11">
        <v>1</v>
      </c>
      <c r="AF1841" s="11">
        <v>1</v>
      </c>
      <c r="AG1841" s="11">
        <v>1</v>
      </c>
      <c r="AH1841" s="11">
        <v>122</v>
      </c>
      <c r="AI1841" s="11">
        <v>-2</v>
      </c>
      <c r="AJ1841" s="11">
        <v>2</v>
      </c>
      <c r="AK1841" s="11">
        <v>2</v>
      </c>
      <c r="AL1841" s="11">
        <v>-1</v>
      </c>
      <c r="AM1841" s="11">
        <v>-4</v>
      </c>
      <c r="AN1841" s="11">
        <v>29</v>
      </c>
      <c r="AO1841" s="11">
        <v>0</v>
      </c>
      <c r="AP1841" s="11">
        <v>1</v>
      </c>
      <c r="AQ1841" s="11">
        <v>0</v>
      </c>
      <c r="AR1841" s="11">
        <v>1</v>
      </c>
      <c r="AS1841" s="11">
        <v>1</v>
      </c>
      <c r="AT1841" s="11">
        <v>143</v>
      </c>
      <c r="AU1841" s="11">
        <v>117</v>
      </c>
      <c r="AV1841" s="11">
        <v>145</v>
      </c>
      <c r="AW1841" s="11">
        <v>0</v>
      </c>
      <c r="AX1841" s="11">
        <v>0</v>
      </c>
      <c r="AY1841" s="11">
        <v>1</v>
      </c>
      <c r="AZ1841" s="11">
        <v>1</v>
      </c>
      <c r="BA1841" s="11">
        <v>1</v>
      </c>
      <c r="BB1841" s="11">
        <v>0</v>
      </c>
      <c r="BC1841" s="11">
        <v>0</v>
      </c>
      <c r="BD1841" s="11" t="s">
        <v>2309</v>
      </c>
      <c r="BE1841" s="11">
        <v>6</v>
      </c>
      <c r="BF1841" s="11">
        <v>10</v>
      </c>
      <c r="BG1841" s="54" t="str">
        <f t="shared" si="405"/>
        <v>01FA</v>
      </c>
      <c r="BH1841" s="9"/>
      <c r="BI1841" s="9"/>
    </row>
    <row r="1842" ht="16.5" spans="1:61">
      <c r="A1842" s="4">
        <f t="shared" si="392"/>
        <v>0</v>
      </c>
      <c r="B1842" s="4" t="str">
        <f>IF(X1842=0,"",VLOOKUP(Y1842,seriesName!A:B,2,TRUE))</f>
        <v/>
      </c>
      <c r="C1842" s="4" t="str">
        <f>IF(A1842=1,VLOOKUP(V1842,Head!A:B,2,TRUE),IF(A1842=2,VLOOKUP(V1842,Chest!A:B,2,TRUE),IF(A1842=3,VLOOKUP(V1842,Arm!A:B,2,TRUE),IF(A1842=4,VLOOKUP(V1842,Waist!A:B,2,TRUE),IF(A1842=5,VLOOKUP(V1842,Leg!A:B,2,TRUE),"")))))</f>
        <v/>
      </c>
      <c r="D1842" s="44" t="str">
        <f>IF(X1842=1,VLOOKUP(AA1842,modelID!A:B,2,FALSE),"")</f>
        <v/>
      </c>
      <c r="E1842" s="45" t="str">
        <f>IF(X1842=0,"",AH1842+VLOOKUP(AN1842,BuildupTable!L:O,4,FALSE))</f>
        <v/>
      </c>
      <c r="F1842" s="55">
        <f t="shared" si="393"/>
        <v>0</v>
      </c>
      <c r="G1842" s="55">
        <f t="shared" si="394"/>
        <v>0</v>
      </c>
      <c r="H1842" s="55">
        <f t="shared" si="395"/>
        <v>0</v>
      </c>
      <c r="I1842" s="55">
        <f t="shared" si="396"/>
        <v>0</v>
      </c>
      <c r="J1842" s="4" t="str">
        <f>IF(AT1842=0,"",VLOOKUP(AT1842,skillbasedata!A:B,2,TRUE))</f>
        <v/>
      </c>
      <c r="K1842" s="55">
        <f t="shared" si="397"/>
        <v>0</v>
      </c>
      <c r="L1842" s="4" t="str">
        <f>IF(AU1842=0,"",VLOOKUP(AU1842,skillbasedata!A:B,2,TRUE))</f>
        <v/>
      </c>
      <c r="M1842" s="55">
        <f t="shared" si="398"/>
        <v>0</v>
      </c>
      <c r="N1842" s="4" t="str">
        <f>IF(AV1842=0,"",VLOOKUP(AV1842,skillbasedata!A:B,2,TRUE))</f>
        <v/>
      </c>
      <c r="O1842" s="55">
        <f t="shared" si="399"/>
        <v>0</v>
      </c>
      <c r="P1842" s="4" t="str">
        <f>IF(AW1842=0,"",VLOOKUP(AW1842,skillbasedata!A:B,2,TRUE))</f>
        <v/>
      </c>
      <c r="Q1842" s="55">
        <f t="shared" si="400"/>
        <v>0</v>
      </c>
      <c r="R1842" s="4" t="str">
        <f>IF(AX1842=0,"",VLOOKUP(AX1842,skillbasedata!A:B,2,TRUE))</f>
        <v/>
      </c>
      <c r="S1842" s="55">
        <f t="shared" si="401"/>
        <v>0</v>
      </c>
      <c r="T1842" s="48">
        <f t="shared" si="402"/>
        <v>5</v>
      </c>
      <c r="U1842" s="48">
        <f t="shared" si="403"/>
        <v>12</v>
      </c>
      <c r="V1842" s="51">
        <f t="shared" si="404"/>
        <v>504</v>
      </c>
      <c r="W1842" s="11" t="s">
        <v>4162</v>
      </c>
      <c r="X1842" s="11">
        <v>0</v>
      </c>
      <c r="Y1842" s="11">
        <v>504</v>
      </c>
      <c r="Z1842" s="11">
        <v>4000000</v>
      </c>
      <c r="AA1842" s="11">
        <v>253</v>
      </c>
      <c r="AB1842" s="11">
        <v>8</v>
      </c>
      <c r="AC1842" s="11">
        <v>20000</v>
      </c>
      <c r="AD1842" s="11">
        <v>0</v>
      </c>
      <c r="AE1842" s="11">
        <v>2</v>
      </c>
      <c r="AF1842" s="11">
        <v>1</v>
      </c>
      <c r="AG1842" s="11">
        <v>1</v>
      </c>
      <c r="AH1842" s="11">
        <v>120</v>
      </c>
      <c r="AI1842" s="11">
        <v>2</v>
      </c>
      <c r="AJ1842" s="11">
        <v>-1</v>
      </c>
      <c r="AK1842" s="11">
        <v>0</v>
      </c>
      <c r="AL1842" s="11">
        <v>-1</v>
      </c>
      <c r="AM1842" s="11">
        <v>-3</v>
      </c>
      <c r="AN1842" s="11">
        <v>25</v>
      </c>
      <c r="AO1842" s="11">
        <v>0</v>
      </c>
      <c r="AP1842" s="11">
        <v>0</v>
      </c>
      <c r="AQ1842" s="11">
        <v>0</v>
      </c>
      <c r="AR1842" s="11">
        <v>0</v>
      </c>
      <c r="AS1842" s="11">
        <v>0</v>
      </c>
      <c r="AT1842" s="11">
        <v>0</v>
      </c>
      <c r="AU1842" s="11">
        <v>0</v>
      </c>
      <c r="AV1842" s="11">
        <v>0</v>
      </c>
      <c r="AW1842" s="11">
        <v>0</v>
      </c>
      <c r="AX1842" s="11">
        <v>0</v>
      </c>
      <c r="AY1842" s="11">
        <v>0</v>
      </c>
      <c r="AZ1842" s="11">
        <v>0</v>
      </c>
      <c r="BA1842" s="11">
        <v>0</v>
      </c>
      <c r="BB1842" s="11">
        <v>0</v>
      </c>
      <c r="BC1842" s="11">
        <v>0</v>
      </c>
      <c r="BD1842" s="11" t="s">
        <v>2309</v>
      </c>
      <c r="BE1842" s="11">
        <v>5</v>
      </c>
      <c r="BF1842" s="11">
        <v>12</v>
      </c>
      <c r="BG1842" s="54" t="str">
        <f t="shared" si="405"/>
        <v>01F8</v>
      </c>
      <c r="BH1842" s="9"/>
      <c r="BI1842" s="9"/>
    </row>
    <row r="1843" ht="16.5" spans="1:61">
      <c r="A1843" s="4">
        <f t="shared" si="392"/>
        <v>2</v>
      </c>
      <c r="B1843" s="4" t="str">
        <f>IF(X1843=0,"",VLOOKUP(Y1843,seriesName!A:B,2,TRUE))</f>
        <v>健美</v>
      </c>
      <c r="C1843" s="4" t="str">
        <f>IF(A1843=1,VLOOKUP(V1843,Head!A:B,2,TRUE),IF(A1843=2,VLOOKUP(V1843,Chest!A:B,2,TRUE),IF(A1843=3,VLOOKUP(V1843,Arm!A:B,2,TRUE),IF(A1843=4,VLOOKUP(V1843,Waist!A:B,2,TRUE),IF(A1843=5,VLOOKUP(V1843,Leg!A:B,2,TRUE),"")))))</f>
        <v>健美身体</v>
      </c>
      <c r="D1843" s="44" t="str">
        <f>IF(X1843=1,VLOOKUP(AA1843,modelID!A:B,2,FALSE),"")</f>
        <v>pl435</v>
      </c>
      <c r="E1843" s="45">
        <f>IF(X1843=0,"",AH1843+VLOOKUP(AN1843,BuildupTable!L:O,4,FALSE))</f>
        <v>180</v>
      </c>
      <c r="F1843" s="55">
        <f t="shared" si="393"/>
        <v>1</v>
      </c>
      <c r="G1843" s="55">
        <f t="shared" si="394"/>
        <v>0</v>
      </c>
      <c r="H1843" s="55">
        <f t="shared" si="395"/>
        <v>0</v>
      </c>
      <c r="I1843" s="55">
        <f t="shared" si="396"/>
        <v>1</v>
      </c>
      <c r="J1843" s="4" t="str">
        <f>IF(AT1843=0,"",VLOOKUP(AT1843,skillbasedata!A:B,2,TRUE))</f>
        <v>挑战者</v>
      </c>
      <c r="K1843" s="55">
        <f t="shared" si="397"/>
        <v>3</v>
      </c>
      <c r="L1843" s="4" t="str">
        <f>IF(AU1843=0,"",VLOOKUP(AU1843,skillbasedata!A:B,2,TRUE))</f>
        <v>毅力</v>
      </c>
      <c r="M1843" s="55">
        <f t="shared" si="398"/>
        <v>1</v>
      </c>
      <c r="N1843" s="4" t="str">
        <f>IF(AV1843=0,"",VLOOKUP(AV1843,skillbasedata!A:B,2,TRUE))</f>
        <v/>
      </c>
      <c r="O1843" s="55">
        <f t="shared" si="399"/>
        <v>0</v>
      </c>
      <c r="P1843" s="4" t="str">
        <f>IF(AW1843=0,"",VLOOKUP(AW1843,skillbasedata!A:B,2,TRUE))</f>
        <v/>
      </c>
      <c r="Q1843" s="55">
        <f t="shared" si="400"/>
        <v>0</v>
      </c>
      <c r="R1843" s="4" t="str">
        <f>IF(AX1843=0,"",VLOOKUP(AX1843,skillbasedata!A:B,2,TRUE))</f>
        <v/>
      </c>
      <c r="S1843" s="55">
        <f t="shared" si="401"/>
        <v>0</v>
      </c>
      <c r="T1843" s="48">
        <f t="shared" si="402"/>
        <v>5</v>
      </c>
      <c r="U1843" s="48">
        <f t="shared" si="403"/>
        <v>12</v>
      </c>
      <c r="V1843" s="51">
        <f t="shared" si="404"/>
        <v>504</v>
      </c>
      <c r="W1843" s="11" t="s">
        <v>4163</v>
      </c>
      <c r="X1843" s="11">
        <v>1</v>
      </c>
      <c r="Y1843" s="11">
        <v>504</v>
      </c>
      <c r="Z1843" s="11">
        <v>4000000</v>
      </c>
      <c r="AA1843" s="11">
        <v>253</v>
      </c>
      <c r="AB1843" s="11">
        <v>8</v>
      </c>
      <c r="AC1843" s="11">
        <v>20000</v>
      </c>
      <c r="AD1843" s="11">
        <v>0</v>
      </c>
      <c r="AE1843" s="11">
        <v>2</v>
      </c>
      <c r="AF1843" s="11">
        <v>1</v>
      </c>
      <c r="AG1843" s="11">
        <v>1</v>
      </c>
      <c r="AH1843" s="11">
        <v>120</v>
      </c>
      <c r="AI1843" s="11">
        <v>2</v>
      </c>
      <c r="AJ1843" s="11">
        <v>-1</v>
      </c>
      <c r="AK1843" s="11">
        <v>0</v>
      </c>
      <c r="AL1843" s="11">
        <v>-1</v>
      </c>
      <c r="AM1843" s="11">
        <v>-3</v>
      </c>
      <c r="AN1843" s="11">
        <v>25</v>
      </c>
      <c r="AO1843" s="11">
        <v>0</v>
      </c>
      <c r="AP1843" s="11">
        <v>1</v>
      </c>
      <c r="AQ1843" s="11">
        <v>0</v>
      </c>
      <c r="AR1843" s="11">
        <v>0</v>
      </c>
      <c r="AS1843" s="11">
        <v>1</v>
      </c>
      <c r="AT1843" s="11">
        <v>2</v>
      </c>
      <c r="AU1843" s="11">
        <v>132</v>
      </c>
      <c r="AV1843" s="11">
        <v>0</v>
      </c>
      <c r="AW1843" s="11">
        <v>0</v>
      </c>
      <c r="AX1843" s="11">
        <v>0</v>
      </c>
      <c r="AY1843" s="11">
        <v>3</v>
      </c>
      <c r="AZ1843" s="11">
        <v>1</v>
      </c>
      <c r="BA1843" s="11">
        <v>0</v>
      </c>
      <c r="BB1843" s="11">
        <v>0</v>
      </c>
      <c r="BC1843" s="11">
        <v>0</v>
      </c>
      <c r="BD1843" s="11" t="s">
        <v>2309</v>
      </c>
      <c r="BE1843" s="11">
        <v>5</v>
      </c>
      <c r="BF1843" s="11">
        <v>12</v>
      </c>
      <c r="BG1843" s="54" t="str">
        <f t="shared" si="405"/>
        <v>01F8</v>
      </c>
      <c r="BH1843" s="9"/>
      <c r="BI1843" s="9"/>
    </row>
    <row r="1844" ht="16.5" spans="1:61">
      <c r="A1844" s="4">
        <f t="shared" si="392"/>
        <v>3</v>
      </c>
      <c r="B1844" s="4" t="str">
        <f>IF(X1844=0,"",VLOOKUP(Y1844,seriesName!A:B,2,TRUE))</f>
        <v>健美</v>
      </c>
      <c r="C1844" s="4" t="str">
        <f>IF(A1844=1,VLOOKUP(V1844,Head!A:B,2,TRUE),IF(A1844=2,VLOOKUP(V1844,Chest!A:B,2,TRUE),IF(A1844=3,VLOOKUP(V1844,Arm!A:B,2,TRUE),IF(A1844=4,VLOOKUP(V1844,Waist!A:B,2,TRUE),IF(A1844=5,VLOOKUP(V1844,Leg!A:B,2,TRUE),"")))))</f>
        <v>健美腕部</v>
      </c>
      <c r="D1844" s="44" t="str">
        <f>IF(X1844=1,VLOOKUP(AA1844,modelID!A:B,2,FALSE),"")</f>
        <v>pl435</v>
      </c>
      <c r="E1844" s="45">
        <f>IF(X1844=0,"",AH1844+VLOOKUP(AN1844,BuildupTable!L:O,4,FALSE))</f>
        <v>180</v>
      </c>
      <c r="F1844" s="55">
        <f t="shared" si="393"/>
        <v>1</v>
      </c>
      <c r="G1844" s="55">
        <f t="shared" si="394"/>
        <v>1</v>
      </c>
      <c r="H1844" s="55">
        <f t="shared" si="395"/>
        <v>1</v>
      </c>
      <c r="I1844" s="55">
        <f t="shared" si="396"/>
        <v>0</v>
      </c>
      <c r="J1844" s="4" t="str">
        <f>IF(AT1844=0,"",VLOOKUP(AT1844,skillbasedata!A:B,2,TRUE))</f>
        <v>攻击</v>
      </c>
      <c r="K1844" s="55">
        <f t="shared" si="397"/>
        <v>2</v>
      </c>
      <c r="L1844" s="4" t="str">
        <f>IF(AU1844=0,"",VLOOKUP(AU1844,skillbasedata!A:B,2,TRUE))</f>
        <v>火场怪力</v>
      </c>
      <c r="M1844" s="55">
        <f t="shared" si="398"/>
        <v>3</v>
      </c>
      <c r="N1844" s="4" t="str">
        <f>IF(AV1844=0,"",VLOOKUP(AV1844,skillbasedata!A:B,2,TRUE))</f>
        <v/>
      </c>
      <c r="O1844" s="55">
        <f t="shared" si="399"/>
        <v>0</v>
      </c>
      <c r="P1844" s="4" t="str">
        <f>IF(AW1844=0,"",VLOOKUP(AW1844,skillbasedata!A:B,2,TRUE))</f>
        <v/>
      </c>
      <c r="Q1844" s="55">
        <f t="shared" si="400"/>
        <v>0</v>
      </c>
      <c r="R1844" s="4" t="str">
        <f>IF(AX1844=0,"",VLOOKUP(AX1844,skillbasedata!A:B,2,TRUE))</f>
        <v/>
      </c>
      <c r="S1844" s="55">
        <f t="shared" si="401"/>
        <v>0</v>
      </c>
      <c r="T1844" s="48">
        <f t="shared" si="402"/>
        <v>5</v>
      </c>
      <c r="U1844" s="48">
        <f t="shared" si="403"/>
        <v>12</v>
      </c>
      <c r="V1844" s="51">
        <f t="shared" si="404"/>
        <v>504</v>
      </c>
      <c r="W1844" s="11" t="s">
        <v>4164</v>
      </c>
      <c r="X1844" s="11">
        <v>1</v>
      </c>
      <c r="Y1844" s="11">
        <v>504</v>
      </c>
      <c r="Z1844" s="11">
        <v>4000000</v>
      </c>
      <c r="AA1844" s="11">
        <v>253</v>
      </c>
      <c r="AB1844" s="11">
        <v>8</v>
      </c>
      <c r="AC1844" s="11">
        <v>20000</v>
      </c>
      <c r="AD1844" s="11">
        <v>0</v>
      </c>
      <c r="AE1844" s="11">
        <v>2</v>
      </c>
      <c r="AF1844" s="11">
        <v>1</v>
      </c>
      <c r="AG1844" s="11">
        <v>1</v>
      </c>
      <c r="AH1844" s="11">
        <v>120</v>
      </c>
      <c r="AI1844" s="11">
        <v>2</v>
      </c>
      <c r="AJ1844" s="11">
        <v>-1</v>
      </c>
      <c r="AK1844" s="11">
        <v>0</v>
      </c>
      <c r="AL1844" s="11">
        <v>-1</v>
      </c>
      <c r="AM1844" s="11">
        <v>-3</v>
      </c>
      <c r="AN1844" s="11">
        <v>25</v>
      </c>
      <c r="AO1844" s="11">
        <v>0</v>
      </c>
      <c r="AP1844" s="11">
        <v>1</v>
      </c>
      <c r="AQ1844" s="11">
        <v>1</v>
      </c>
      <c r="AR1844" s="11">
        <v>1</v>
      </c>
      <c r="AS1844" s="11">
        <v>0</v>
      </c>
      <c r="AT1844" s="11">
        <v>1</v>
      </c>
      <c r="AU1844" s="11">
        <v>91</v>
      </c>
      <c r="AV1844" s="11">
        <v>0</v>
      </c>
      <c r="AW1844" s="11">
        <v>0</v>
      </c>
      <c r="AX1844" s="11">
        <v>0</v>
      </c>
      <c r="AY1844" s="11">
        <v>2</v>
      </c>
      <c r="AZ1844" s="11">
        <v>3</v>
      </c>
      <c r="BA1844" s="11">
        <v>0</v>
      </c>
      <c r="BB1844" s="11">
        <v>0</v>
      </c>
      <c r="BC1844" s="11">
        <v>0</v>
      </c>
      <c r="BD1844" s="11" t="s">
        <v>2309</v>
      </c>
      <c r="BE1844" s="11">
        <v>5</v>
      </c>
      <c r="BF1844" s="11">
        <v>12</v>
      </c>
      <c r="BG1844" s="54" t="str">
        <f t="shared" si="405"/>
        <v>01F8</v>
      </c>
      <c r="BH1844" s="9"/>
      <c r="BI1844" s="9"/>
    </row>
    <row r="1845" ht="16.5" spans="1:61">
      <c r="A1845" s="4">
        <f t="shared" si="392"/>
        <v>4</v>
      </c>
      <c r="B1845" s="4" t="str">
        <f>IF(X1845=0,"",VLOOKUP(Y1845,seriesName!A:B,2,TRUE))</f>
        <v>健美</v>
      </c>
      <c r="C1845" s="4" t="str">
        <f>IF(A1845=1,VLOOKUP(V1845,Head!A:B,2,TRUE),IF(A1845=2,VLOOKUP(V1845,Chest!A:B,2,TRUE),IF(A1845=3,VLOOKUP(V1845,Arm!A:B,2,TRUE),IF(A1845=4,VLOOKUP(V1845,Waist!A:B,2,TRUE),IF(A1845=5,VLOOKUP(V1845,Leg!A:B,2,TRUE),"")))))</f>
        <v>健美腰部</v>
      </c>
      <c r="D1845" s="44" t="str">
        <f>IF(X1845=1,VLOOKUP(AA1845,modelID!A:B,2,FALSE),"")</f>
        <v>pl435</v>
      </c>
      <c r="E1845" s="45">
        <f>IF(X1845=0,"",AH1845+VLOOKUP(AN1845,BuildupTable!L:O,4,FALSE))</f>
        <v>180</v>
      </c>
      <c r="F1845" s="55">
        <f t="shared" si="393"/>
        <v>0</v>
      </c>
      <c r="G1845" s="55">
        <f t="shared" si="394"/>
        <v>1</v>
      </c>
      <c r="H1845" s="55">
        <f t="shared" si="395"/>
        <v>1</v>
      </c>
      <c r="I1845" s="55">
        <f t="shared" si="396"/>
        <v>0</v>
      </c>
      <c r="J1845" s="4" t="str">
        <f>IF(AT1845=0,"",VLOOKUP(AT1845,skillbasedata!A:B,2,TRUE))</f>
        <v>攻击</v>
      </c>
      <c r="K1845" s="55">
        <f t="shared" si="397"/>
        <v>2</v>
      </c>
      <c r="L1845" s="4" t="str">
        <f>IF(AU1845=0,"",VLOOKUP(AU1845,skillbasedata!A:B,2,TRUE))</f>
        <v>毅力</v>
      </c>
      <c r="M1845" s="55">
        <f t="shared" si="398"/>
        <v>1</v>
      </c>
      <c r="N1845" s="4" t="str">
        <f>IF(AV1845=0,"",VLOOKUP(AV1845,skillbasedata!A:B,2,TRUE))</f>
        <v/>
      </c>
      <c r="O1845" s="55">
        <f t="shared" si="399"/>
        <v>0</v>
      </c>
      <c r="P1845" s="4" t="str">
        <f>IF(AW1845=0,"",VLOOKUP(AW1845,skillbasedata!A:B,2,TRUE))</f>
        <v/>
      </c>
      <c r="Q1845" s="55">
        <f t="shared" si="400"/>
        <v>0</v>
      </c>
      <c r="R1845" s="4" t="str">
        <f>IF(AX1845=0,"",VLOOKUP(AX1845,skillbasedata!A:B,2,TRUE))</f>
        <v/>
      </c>
      <c r="S1845" s="55">
        <f t="shared" si="401"/>
        <v>0</v>
      </c>
      <c r="T1845" s="48">
        <f t="shared" si="402"/>
        <v>5</v>
      </c>
      <c r="U1845" s="48">
        <f t="shared" si="403"/>
        <v>12</v>
      </c>
      <c r="V1845" s="51">
        <f t="shared" si="404"/>
        <v>504</v>
      </c>
      <c r="W1845" s="11" t="s">
        <v>4165</v>
      </c>
      <c r="X1845" s="11">
        <v>1</v>
      </c>
      <c r="Y1845" s="11">
        <v>504</v>
      </c>
      <c r="Z1845" s="11">
        <v>4000000</v>
      </c>
      <c r="AA1845" s="11">
        <v>253</v>
      </c>
      <c r="AB1845" s="11">
        <v>8</v>
      </c>
      <c r="AC1845" s="11">
        <v>20000</v>
      </c>
      <c r="AD1845" s="11">
        <v>0</v>
      </c>
      <c r="AE1845" s="11">
        <v>2</v>
      </c>
      <c r="AF1845" s="11">
        <v>1</v>
      </c>
      <c r="AG1845" s="11">
        <v>1</v>
      </c>
      <c r="AH1845" s="11">
        <v>120</v>
      </c>
      <c r="AI1845" s="11">
        <v>2</v>
      </c>
      <c r="AJ1845" s="11">
        <v>-1</v>
      </c>
      <c r="AK1845" s="11">
        <v>0</v>
      </c>
      <c r="AL1845" s="11">
        <v>-1</v>
      </c>
      <c r="AM1845" s="11">
        <v>-3</v>
      </c>
      <c r="AN1845" s="11">
        <v>25</v>
      </c>
      <c r="AO1845" s="11">
        <v>0</v>
      </c>
      <c r="AP1845" s="11">
        <v>0</v>
      </c>
      <c r="AQ1845" s="11">
        <v>1</v>
      </c>
      <c r="AR1845" s="11">
        <v>1</v>
      </c>
      <c r="AS1845" s="11">
        <v>0</v>
      </c>
      <c r="AT1845" s="11">
        <v>1</v>
      </c>
      <c r="AU1845" s="11">
        <v>132</v>
      </c>
      <c r="AV1845" s="11">
        <v>0</v>
      </c>
      <c r="AW1845" s="11">
        <v>0</v>
      </c>
      <c r="AX1845" s="11">
        <v>0</v>
      </c>
      <c r="AY1845" s="11">
        <v>2</v>
      </c>
      <c r="AZ1845" s="11">
        <v>1</v>
      </c>
      <c r="BA1845" s="11">
        <v>0</v>
      </c>
      <c r="BB1845" s="11">
        <v>0</v>
      </c>
      <c r="BC1845" s="11">
        <v>0</v>
      </c>
      <c r="BD1845" s="11" t="s">
        <v>2309</v>
      </c>
      <c r="BE1845" s="11">
        <v>5</v>
      </c>
      <c r="BF1845" s="11">
        <v>12</v>
      </c>
      <c r="BG1845" s="54" t="str">
        <f t="shared" si="405"/>
        <v>01F8</v>
      </c>
      <c r="BH1845" s="9"/>
      <c r="BI1845" s="9"/>
    </row>
    <row r="1846" ht="16.5" spans="1:61">
      <c r="A1846" s="4">
        <f t="shared" si="392"/>
        <v>5</v>
      </c>
      <c r="B1846" s="4" t="str">
        <f>IF(X1846=0,"",VLOOKUP(Y1846,seriesName!A:B,2,TRUE))</f>
        <v>健美</v>
      </c>
      <c r="C1846" s="4" t="str">
        <f>IF(A1846=1,VLOOKUP(V1846,Head!A:B,2,TRUE),IF(A1846=2,VLOOKUP(V1846,Chest!A:B,2,TRUE),IF(A1846=3,VLOOKUP(V1846,Arm!A:B,2,TRUE),IF(A1846=4,VLOOKUP(V1846,Waist!A:B,2,TRUE),IF(A1846=5,VLOOKUP(V1846,Leg!A:B,2,TRUE),"")))))</f>
        <v>健美脚部</v>
      </c>
      <c r="D1846" s="44" t="str">
        <f>IF(X1846=1,VLOOKUP(AA1846,modelID!A:B,2,FALSE),"")</f>
        <v>pl435</v>
      </c>
      <c r="E1846" s="45">
        <f>IF(X1846=0,"",AH1846+VLOOKUP(AN1846,BuildupTable!L:O,4,FALSE))</f>
        <v>180</v>
      </c>
      <c r="F1846" s="55">
        <f t="shared" si="393"/>
        <v>1</v>
      </c>
      <c r="G1846" s="55">
        <f t="shared" si="394"/>
        <v>0</v>
      </c>
      <c r="H1846" s="55">
        <f t="shared" si="395"/>
        <v>0</v>
      </c>
      <c r="I1846" s="55">
        <f t="shared" si="396"/>
        <v>1</v>
      </c>
      <c r="J1846" s="4" t="str">
        <f>IF(AT1846=0,"",VLOOKUP(AT1846,skillbasedata!A:B,2,TRUE))</f>
        <v>攻击</v>
      </c>
      <c r="K1846" s="55">
        <f t="shared" si="397"/>
        <v>3</v>
      </c>
      <c r="L1846" s="4" t="str">
        <f>IF(AU1846=0,"",VLOOKUP(AU1846,skillbasedata!A:B,2,TRUE))</f>
        <v>不屈</v>
      </c>
      <c r="M1846" s="55">
        <f t="shared" si="398"/>
        <v>1</v>
      </c>
      <c r="N1846" s="4" t="str">
        <f>IF(AV1846=0,"",VLOOKUP(AV1846,skillbasedata!A:B,2,TRUE))</f>
        <v/>
      </c>
      <c r="O1846" s="55">
        <f t="shared" si="399"/>
        <v>0</v>
      </c>
      <c r="P1846" s="4" t="str">
        <f>IF(AW1846=0,"",VLOOKUP(AW1846,skillbasedata!A:B,2,TRUE))</f>
        <v/>
      </c>
      <c r="Q1846" s="55">
        <f t="shared" si="400"/>
        <v>0</v>
      </c>
      <c r="R1846" s="4" t="str">
        <f>IF(AX1846=0,"",VLOOKUP(AX1846,skillbasedata!A:B,2,TRUE))</f>
        <v/>
      </c>
      <c r="S1846" s="55">
        <f t="shared" si="401"/>
        <v>0</v>
      </c>
      <c r="T1846" s="48">
        <f t="shared" si="402"/>
        <v>5</v>
      </c>
      <c r="U1846" s="48">
        <f t="shared" si="403"/>
        <v>12</v>
      </c>
      <c r="V1846" s="51">
        <f t="shared" si="404"/>
        <v>504</v>
      </c>
      <c r="W1846" s="11" t="s">
        <v>4166</v>
      </c>
      <c r="X1846" s="11">
        <v>1</v>
      </c>
      <c r="Y1846" s="11">
        <v>504</v>
      </c>
      <c r="Z1846" s="11">
        <v>4000000</v>
      </c>
      <c r="AA1846" s="11">
        <v>253</v>
      </c>
      <c r="AB1846" s="11">
        <v>8</v>
      </c>
      <c r="AC1846" s="11">
        <v>20000</v>
      </c>
      <c r="AD1846" s="11">
        <v>0</v>
      </c>
      <c r="AE1846" s="11">
        <v>2</v>
      </c>
      <c r="AF1846" s="11">
        <v>1</v>
      </c>
      <c r="AG1846" s="11">
        <v>1</v>
      </c>
      <c r="AH1846" s="11">
        <v>120</v>
      </c>
      <c r="AI1846" s="11">
        <v>2</v>
      </c>
      <c r="AJ1846" s="11">
        <v>-1</v>
      </c>
      <c r="AK1846" s="11">
        <v>0</v>
      </c>
      <c r="AL1846" s="11">
        <v>-1</v>
      </c>
      <c r="AM1846" s="11">
        <v>-3</v>
      </c>
      <c r="AN1846" s="11">
        <v>25</v>
      </c>
      <c r="AO1846" s="11">
        <v>0</v>
      </c>
      <c r="AP1846" s="11">
        <v>1</v>
      </c>
      <c r="AQ1846" s="11">
        <v>0</v>
      </c>
      <c r="AR1846" s="11">
        <v>0</v>
      </c>
      <c r="AS1846" s="11">
        <v>1</v>
      </c>
      <c r="AT1846" s="11">
        <v>1</v>
      </c>
      <c r="AU1846" s="11">
        <v>92</v>
      </c>
      <c r="AV1846" s="11">
        <v>0</v>
      </c>
      <c r="AW1846" s="11">
        <v>0</v>
      </c>
      <c r="AX1846" s="11">
        <v>0</v>
      </c>
      <c r="AY1846" s="11">
        <v>3</v>
      </c>
      <c r="AZ1846" s="11">
        <v>1</v>
      </c>
      <c r="BA1846" s="11">
        <v>0</v>
      </c>
      <c r="BB1846" s="11">
        <v>0</v>
      </c>
      <c r="BC1846" s="11">
        <v>0</v>
      </c>
      <c r="BD1846" s="11" t="s">
        <v>2309</v>
      </c>
      <c r="BE1846" s="11">
        <v>5</v>
      </c>
      <c r="BF1846" s="11">
        <v>12</v>
      </c>
      <c r="BG1846" s="54" t="str">
        <f t="shared" si="405"/>
        <v>01F8</v>
      </c>
      <c r="BH1846" s="9"/>
      <c r="BI1846" s="9"/>
    </row>
    <row r="1847" ht="16.5" spans="1:61">
      <c r="A1847" s="4">
        <f t="shared" si="392"/>
        <v>1</v>
      </c>
      <c r="B1847" s="4" t="str">
        <f>IF(X1847=0,"",VLOOKUP(Y1847,seriesName!A:B,2,TRUE))</f>
        <v>碧空</v>
      </c>
      <c r="C1847" s="4" t="str">
        <f>IF(A1847=1,VLOOKUP(V1847,Head!A:B,2,TRUE),IF(A1847=2,VLOOKUP(V1847,Chest!A:B,2,TRUE),IF(A1847=3,VLOOKUP(V1847,Arm!A:B,2,TRUE),IF(A1847=4,VLOOKUP(V1847,Waist!A:B,2,TRUE),IF(A1847=5,VLOOKUP(V1847,Leg!A:B,2,TRUE),"")))))</f>
        <v>碧空头饰</v>
      </c>
      <c r="D1847" s="44" t="str">
        <f>IF(X1847=1,VLOOKUP(AA1847,modelID!A:B,2,FALSE),"")</f>
        <v>pl368</v>
      </c>
      <c r="E1847" s="45">
        <f>IF(X1847=0,"",AH1847+VLOOKUP(AN1847,BuildupTable!L:O,4,FALSE))</f>
        <v>20</v>
      </c>
      <c r="F1847" s="55">
        <f t="shared" si="393"/>
        <v>0</v>
      </c>
      <c r="G1847" s="55">
        <f t="shared" si="394"/>
        <v>0</v>
      </c>
      <c r="H1847" s="55">
        <f t="shared" si="395"/>
        <v>0</v>
      </c>
      <c r="I1847" s="55">
        <f t="shared" si="396"/>
        <v>0</v>
      </c>
      <c r="J1847" s="4" t="str">
        <f>IF(AT1847=0,"",VLOOKUP(AT1847,skillbasedata!A:B,2,TRUE))</f>
        <v/>
      </c>
      <c r="K1847" s="55">
        <f t="shared" si="397"/>
        <v>0</v>
      </c>
      <c r="L1847" s="4" t="str">
        <f>IF(AU1847=0,"",VLOOKUP(AU1847,skillbasedata!A:B,2,TRUE))</f>
        <v/>
      </c>
      <c r="M1847" s="55">
        <f t="shared" si="398"/>
        <v>0</v>
      </c>
      <c r="N1847" s="4" t="str">
        <f>IF(AV1847=0,"",VLOOKUP(AV1847,skillbasedata!A:B,2,TRUE))</f>
        <v/>
      </c>
      <c r="O1847" s="55">
        <f t="shared" si="399"/>
        <v>0</v>
      </c>
      <c r="P1847" s="4" t="str">
        <f>IF(AW1847=0,"",VLOOKUP(AW1847,skillbasedata!A:B,2,TRUE))</f>
        <v/>
      </c>
      <c r="Q1847" s="55">
        <f t="shared" si="400"/>
        <v>0</v>
      </c>
      <c r="R1847" s="4" t="str">
        <f>IF(AX1847=0,"",VLOOKUP(AX1847,skillbasedata!A:B,2,TRUE))</f>
        <v/>
      </c>
      <c r="S1847" s="55">
        <f t="shared" si="401"/>
        <v>0</v>
      </c>
      <c r="T1847" s="48">
        <f t="shared" si="402"/>
        <v>0</v>
      </c>
      <c r="U1847" s="48">
        <f t="shared" si="403"/>
        <v>0</v>
      </c>
      <c r="V1847" s="51">
        <f t="shared" si="404"/>
        <v>439</v>
      </c>
      <c r="W1847" s="11" t="s">
        <v>4167</v>
      </c>
      <c r="X1847" s="11">
        <v>1</v>
      </c>
      <c r="Y1847" s="11">
        <v>439</v>
      </c>
      <c r="Z1847" s="11">
        <v>3009210</v>
      </c>
      <c r="AA1847" s="11">
        <v>186</v>
      </c>
      <c r="AB1847" s="11">
        <v>8</v>
      </c>
      <c r="AC1847" s="11">
        <v>30000</v>
      </c>
      <c r="AD1847" s="11">
        <v>0</v>
      </c>
      <c r="AE1847" s="11">
        <v>2</v>
      </c>
      <c r="AF1847" s="11">
        <v>1</v>
      </c>
      <c r="AG1847" s="11">
        <v>1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13</v>
      </c>
      <c r="AO1847" s="11">
        <v>0</v>
      </c>
      <c r="AP1847" s="11">
        <v>0</v>
      </c>
      <c r="AQ1847" s="11">
        <v>0</v>
      </c>
      <c r="AR1847" s="11">
        <v>0</v>
      </c>
      <c r="AS1847" s="11">
        <v>0</v>
      </c>
      <c r="AT1847" s="11">
        <v>0</v>
      </c>
      <c r="AU1847" s="11">
        <v>0</v>
      </c>
      <c r="AV1847" s="11">
        <v>0</v>
      </c>
      <c r="AW1847" s="11">
        <v>0</v>
      </c>
      <c r="AX1847" s="11">
        <v>0</v>
      </c>
      <c r="AY1847" s="11">
        <v>0</v>
      </c>
      <c r="AZ1847" s="11">
        <v>0</v>
      </c>
      <c r="BA1847" s="11">
        <v>0</v>
      </c>
      <c r="BB1847" s="11">
        <v>0</v>
      </c>
      <c r="BC1847" s="11">
        <v>0</v>
      </c>
      <c r="BD1847" s="11" t="s">
        <v>2309</v>
      </c>
      <c r="BE1847" s="11">
        <v>0</v>
      </c>
      <c r="BF1847" s="11">
        <v>0</v>
      </c>
      <c r="BG1847" s="54" t="str">
        <f t="shared" si="405"/>
        <v>01B7</v>
      </c>
      <c r="BH1847" s="9"/>
      <c r="BI1847" s="9"/>
    </row>
    <row r="1848" ht="16.5" spans="1:61">
      <c r="A1848" s="4">
        <f t="shared" si="392"/>
        <v>2</v>
      </c>
      <c r="B1848" s="4" t="str">
        <f>IF(X1848=0,"",VLOOKUP(Y1848,seriesName!A:B,2,TRUE))</f>
        <v>碧空</v>
      </c>
      <c r="C1848" s="4" t="str">
        <f>IF(A1848=1,VLOOKUP(V1848,Head!A:B,2,TRUE),IF(A1848=2,VLOOKUP(V1848,Chest!A:B,2,TRUE),IF(A1848=3,VLOOKUP(V1848,Arm!A:B,2,TRUE),IF(A1848=4,VLOOKUP(V1848,Waist!A:B,2,TRUE),IF(A1848=5,VLOOKUP(V1848,Leg!A:B,2,TRUE),"")))))</f>
        <v>碧空铠甲</v>
      </c>
      <c r="D1848" s="44" t="str">
        <f>IF(X1848=1,VLOOKUP(AA1848,modelID!A:B,2,FALSE),"")</f>
        <v>pl368</v>
      </c>
      <c r="E1848" s="45">
        <f>IF(X1848=0,"",AH1848+VLOOKUP(AN1848,BuildupTable!L:O,4,FALSE))</f>
        <v>20</v>
      </c>
      <c r="F1848" s="55">
        <f t="shared" si="393"/>
        <v>0</v>
      </c>
      <c r="G1848" s="55">
        <f t="shared" si="394"/>
        <v>0</v>
      </c>
      <c r="H1848" s="55">
        <f t="shared" si="395"/>
        <v>0</v>
      </c>
      <c r="I1848" s="55">
        <f t="shared" si="396"/>
        <v>0</v>
      </c>
      <c r="J1848" s="4" t="str">
        <f>IF(AT1848=0,"",VLOOKUP(AT1848,skillbasedata!A:B,2,TRUE))</f>
        <v/>
      </c>
      <c r="K1848" s="55">
        <f t="shared" si="397"/>
        <v>0</v>
      </c>
      <c r="L1848" s="4" t="str">
        <f>IF(AU1848=0,"",VLOOKUP(AU1848,skillbasedata!A:B,2,TRUE))</f>
        <v/>
      </c>
      <c r="M1848" s="55">
        <f t="shared" si="398"/>
        <v>0</v>
      </c>
      <c r="N1848" s="4" t="str">
        <f>IF(AV1848=0,"",VLOOKUP(AV1848,skillbasedata!A:B,2,TRUE))</f>
        <v/>
      </c>
      <c r="O1848" s="55">
        <f t="shared" si="399"/>
        <v>0</v>
      </c>
      <c r="P1848" s="4" t="str">
        <f>IF(AW1848=0,"",VLOOKUP(AW1848,skillbasedata!A:B,2,TRUE))</f>
        <v/>
      </c>
      <c r="Q1848" s="55">
        <f t="shared" si="400"/>
        <v>0</v>
      </c>
      <c r="R1848" s="4" t="str">
        <f>IF(AX1848=0,"",VLOOKUP(AX1848,skillbasedata!A:B,2,TRUE))</f>
        <v/>
      </c>
      <c r="S1848" s="55">
        <f t="shared" si="401"/>
        <v>0</v>
      </c>
      <c r="T1848" s="48">
        <f t="shared" si="402"/>
        <v>0</v>
      </c>
      <c r="U1848" s="48">
        <f t="shared" si="403"/>
        <v>0</v>
      </c>
      <c r="V1848" s="51">
        <f t="shared" si="404"/>
        <v>439</v>
      </c>
      <c r="W1848" s="11" t="s">
        <v>4168</v>
      </c>
      <c r="X1848" s="11">
        <v>1</v>
      </c>
      <c r="Y1848" s="11">
        <v>439</v>
      </c>
      <c r="Z1848" s="11">
        <v>3009210</v>
      </c>
      <c r="AA1848" s="11">
        <v>186</v>
      </c>
      <c r="AB1848" s="11">
        <v>8</v>
      </c>
      <c r="AC1848" s="11">
        <v>30000</v>
      </c>
      <c r="AD1848" s="11">
        <v>0</v>
      </c>
      <c r="AE1848" s="11">
        <v>2</v>
      </c>
      <c r="AF1848" s="11">
        <v>1</v>
      </c>
      <c r="AG1848" s="11">
        <v>1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13</v>
      </c>
      <c r="AO1848" s="11">
        <v>0</v>
      </c>
      <c r="AP1848" s="11">
        <v>0</v>
      </c>
      <c r="AQ1848" s="11">
        <v>0</v>
      </c>
      <c r="AR1848" s="11">
        <v>0</v>
      </c>
      <c r="AS1848" s="11">
        <v>0</v>
      </c>
      <c r="AT1848" s="11">
        <v>0</v>
      </c>
      <c r="AU1848" s="11">
        <v>0</v>
      </c>
      <c r="AV1848" s="11">
        <v>0</v>
      </c>
      <c r="AW1848" s="11">
        <v>0</v>
      </c>
      <c r="AX1848" s="11">
        <v>0</v>
      </c>
      <c r="AY1848" s="11">
        <v>0</v>
      </c>
      <c r="AZ1848" s="11">
        <v>0</v>
      </c>
      <c r="BA1848" s="11">
        <v>0</v>
      </c>
      <c r="BB1848" s="11">
        <v>0</v>
      </c>
      <c r="BC1848" s="11">
        <v>0</v>
      </c>
      <c r="BD1848" s="11" t="s">
        <v>2309</v>
      </c>
      <c r="BE1848" s="11">
        <v>0</v>
      </c>
      <c r="BF1848" s="11">
        <v>0</v>
      </c>
      <c r="BG1848" s="54" t="str">
        <f t="shared" si="405"/>
        <v>01B7</v>
      </c>
      <c r="BH1848" s="9"/>
      <c r="BI1848" s="9"/>
    </row>
    <row r="1849" ht="16.5" spans="1:61">
      <c r="A1849" s="4">
        <f t="shared" si="392"/>
        <v>3</v>
      </c>
      <c r="B1849" s="4" t="str">
        <f>IF(X1849=0,"",VLOOKUP(Y1849,seriesName!A:B,2,TRUE))</f>
        <v>碧空</v>
      </c>
      <c r="C1849" s="4" t="str">
        <f>IF(A1849=1,VLOOKUP(V1849,Head!A:B,2,TRUE),IF(A1849=2,VLOOKUP(V1849,Chest!A:B,2,TRUE),IF(A1849=3,VLOOKUP(V1849,Arm!A:B,2,TRUE),IF(A1849=4,VLOOKUP(V1849,Waist!A:B,2,TRUE),IF(A1849=5,VLOOKUP(V1849,Leg!A:B,2,TRUE),"")))))</f>
        <v>碧空腕甲</v>
      </c>
      <c r="D1849" s="44" t="str">
        <f>IF(X1849=1,VLOOKUP(AA1849,modelID!A:B,2,FALSE),"")</f>
        <v>pl368</v>
      </c>
      <c r="E1849" s="45">
        <f>IF(X1849=0,"",AH1849+VLOOKUP(AN1849,BuildupTable!L:O,4,FALSE))</f>
        <v>20</v>
      </c>
      <c r="F1849" s="55">
        <f t="shared" si="393"/>
        <v>0</v>
      </c>
      <c r="G1849" s="55">
        <f t="shared" si="394"/>
        <v>0</v>
      </c>
      <c r="H1849" s="55">
        <f t="shared" si="395"/>
        <v>0</v>
      </c>
      <c r="I1849" s="55">
        <f t="shared" si="396"/>
        <v>0</v>
      </c>
      <c r="J1849" s="4" t="str">
        <f>IF(AT1849=0,"",VLOOKUP(AT1849,skillbasedata!A:B,2,TRUE))</f>
        <v/>
      </c>
      <c r="K1849" s="55">
        <f t="shared" si="397"/>
        <v>0</v>
      </c>
      <c r="L1849" s="4" t="str">
        <f>IF(AU1849=0,"",VLOOKUP(AU1849,skillbasedata!A:B,2,TRUE))</f>
        <v/>
      </c>
      <c r="M1849" s="55">
        <f t="shared" si="398"/>
        <v>0</v>
      </c>
      <c r="N1849" s="4" t="str">
        <f>IF(AV1849=0,"",VLOOKUP(AV1849,skillbasedata!A:B,2,TRUE))</f>
        <v/>
      </c>
      <c r="O1849" s="55">
        <f t="shared" si="399"/>
        <v>0</v>
      </c>
      <c r="P1849" s="4" t="str">
        <f>IF(AW1849=0,"",VLOOKUP(AW1849,skillbasedata!A:B,2,TRUE))</f>
        <v/>
      </c>
      <c r="Q1849" s="55">
        <f t="shared" si="400"/>
        <v>0</v>
      </c>
      <c r="R1849" s="4" t="str">
        <f>IF(AX1849=0,"",VLOOKUP(AX1849,skillbasedata!A:B,2,TRUE))</f>
        <v/>
      </c>
      <c r="S1849" s="55">
        <f t="shared" si="401"/>
        <v>0</v>
      </c>
      <c r="T1849" s="48">
        <f t="shared" si="402"/>
        <v>0</v>
      </c>
      <c r="U1849" s="48">
        <f t="shared" si="403"/>
        <v>0</v>
      </c>
      <c r="V1849" s="51">
        <f t="shared" si="404"/>
        <v>439</v>
      </c>
      <c r="W1849" s="11" t="s">
        <v>4169</v>
      </c>
      <c r="X1849" s="11">
        <v>1</v>
      </c>
      <c r="Y1849" s="11">
        <v>439</v>
      </c>
      <c r="Z1849" s="11">
        <v>3009210</v>
      </c>
      <c r="AA1849" s="11">
        <v>186</v>
      </c>
      <c r="AB1849" s="11">
        <v>8</v>
      </c>
      <c r="AC1849" s="11">
        <v>30000</v>
      </c>
      <c r="AD1849" s="11">
        <v>0</v>
      </c>
      <c r="AE1849" s="11">
        <v>2</v>
      </c>
      <c r="AF1849" s="11">
        <v>1</v>
      </c>
      <c r="AG1849" s="11">
        <v>1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13</v>
      </c>
      <c r="AO1849" s="11">
        <v>0</v>
      </c>
      <c r="AP1849" s="11">
        <v>0</v>
      </c>
      <c r="AQ1849" s="11">
        <v>0</v>
      </c>
      <c r="AR1849" s="11">
        <v>0</v>
      </c>
      <c r="AS1849" s="11">
        <v>0</v>
      </c>
      <c r="AT1849" s="11">
        <v>0</v>
      </c>
      <c r="AU1849" s="11">
        <v>0</v>
      </c>
      <c r="AV1849" s="11">
        <v>0</v>
      </c>
      <c r="AW1849" s="11">
        <v>0</v>
      </c>
      <c r="AX1849" s="11">
        <v>0</v>
      </c>
      <c r="AY1849" s="11">
        <v>0</v>
      </c>
      <c r="AZ1849" s="11">
        <v>0</v>
      </c>
      <c r="BA1849" s="11">
        <v>0</v>
      </c>
      <c r="BB1849" s="11">
        <v>0</v>
      </c>
      <c r="BC1849" s="11">
        <v>0</v>
      </c>
      <c r="BD1849" s="11" t="s">
        <v>2309</v>
      </c>
      <c r="BE1849" s="11">
        <v>0</v>
      </c>
      <c r="BF1849" s="11">
        <v>0</v>
      </c>
      <c r="BG1849" s="54" t="str">
        <f t="shared" si="405"/>
        <v>01B7</v>
      </c>
      <c r="BH1849" s="9"/>
      <c r="BI1849" s="9"/>
    </row>
    <row r="1850" ht="16.5" spans="1:61">
      <c r="A1850" s="4">
        <f t="shared" si="392"/>
        <v>4</v>
      </c>
      <c r="B1850" s="4" t="str">
        <f>IF(X1850=0,"",VLOOKUP(Y1850,seriesName!A:B,2,TRUE))</f>
        <v>碧空</v>
      </c>
      <c r="C1850" s="4" t="str">
        <f>IF(A1850=1,VLOOKUP(V1850,Head!A:B,2,TRUE),IF(A1850=2,VLOOKUP(V1850,Chest!A:B,2,TRUE),IF(A1850=3,VLOOKUP(V1850,Arm!A:B,2,TRUE),IF(A1850=4,VLOOKUP(V1850,Waist!A:B,2,TRUE),IF(A1850=5,VLOOKUP(V1850,Leg!A:B,2,TRUE),"")))))</f>
        <v>碧空腰甲</v>
      </c>
      <c r="D1850" s="44" t="str">
        <f>IF(X1850=1,VLOOKUP(AA1850,modelID!A:B,2,FALSE),"")</f>
        <v>pl368</v>
      </c>
      <c r="E1850" s="45">
        <f>IF(X1850=0,"",AH1850+VLOOKUP(AN1850,BuildupTable!L:O,4,FALSE))</f>
        <v>20</v>
      </c>
      <c r="F1850" s="55">
        <f t="shared" si="393"/>
        <v>0</v>
      </c>
      <c r="G1850" s="55">
        <f t="shared" si="394"/>
        <v>0</v>
      </c>
      <c r="H1850" s="55">
        <f t="shared" si="395"/>
        <v>0</v>
      </c>
      <c r="I1850" s="55">
        <f t="shared" si="396"/>
        <v>0</v>
      </c>
      <c r="J1850" s="4" t="str">
        <f>IF(AT1850=0,"",VLOOKUP(AT1850,skillbasedata!A:B,2,TRUE))</f>
        <v/>
      </c>
      <c r="K1850" s="55">
        <f t="shared" si="397"/>
        <v>0</v>
      </c>
      <c r="L1850" s="4" t="str">
        <f>IF(AU1850=0,"",VLOOKUP(AU1850,skillbasedata!A:B,2,TRUE))</f>
        <v/>
      </c>
      <c r="M1850" s="55">
        <f t="shared" si="398"/>
        <v>0</v>
      </c>
      <c r="N1850" s="4" t="str">
        <f>IF(AV1850=0,"",VLOOKUP(AV1850,skillbasedata!A:B,2,TRUE))</f>
        <v/>
      </c>
      <c r="O1850" s="55">
        <f t="shared" si="399"/>
        <v>0</v>
      </c>
      <c r="P1850" s="4" t="str">
        <f>IF(AW1850=0,"",VLOOKUP(AW1850,skillbasedata!A:B,2,TRUE))</f>
        <v/>
      </c>
      <c r="Q1850" s="55">
        <f t="shared" si="400"/>
        <v>0</v>
      </c>
      <c r="R1850" s="4" t="str">
        <f>IF(AX1850=0,"",VLOOKUP(AX1850,skillbasedata!A:B,2,TRUE))</f>
        <v/>
      </c>
      <c r="S1850" s="55">
        <f t="shared" si="401"/>
        <v>0</v>
      </c>
      <c r="T1850" s="48">
        <f t="shared" si="402"/>
        <v>0</v>
      </c>
      <c r="U1850" s="48">
        <f t="shared" si="403"/>
        <v>0</v>
      </c>
      <c r="V1850" s="51">
        <f t="shared" si="404"/>
        <v>439</v>
      </c>
      <c r="W1850" s="11" t="s">
        <v>4170</v>
      </c>
      <c r="X1850" s="11">
        <v>1</v>
      </c>
      <c r="Y1850" s="11">
        <v>439</v>
      </c>
      <c r="Z1850" s="11">
        <v>3009210</v>
      </c>
      <c r="AA1850" s="11">
        <v>186</v>
      </c>
      <c r="AB1850" s="11">
        <v>8</v>
      </c>
      <c r="AC1850" s="11">
        <v>30000</v>
      </c>
      <c r="AD1850" s="11">
        <v>0</v>
      </c>
      <c r="AE1850" s="11">
        <v>2</v>
      </c>
      <c r="AF1850" s="11">
        <v>1</v>
      </c>
      <c r="AG1850" s="11">
        <v>1</v>
      </c>
      <c r="AH1850" s="11">
        <v>0</v>
      </c>
      <c r="AI1850" s="11">
        <v>0</v>
      </c>
      <c r="AJ1850" s="11">
        <v>0</v>
      </c>
      <c r="AK1850" s="11">
        <v>0</v>
      </c>
      <c r="AL1850" s="11">
        <v>0</v>
      </c>
      <c r="AM1850" s="11">
        <v>0</v>
      </c>
      <c r="AN1850" s="11">
        <v>13</v>
      </c>
      <c r="AO1850" s="11">
        <v>0</v>
      </c>
      <c r="AP1850" s="11">
        <v>0</v>
      </c>
      <c r="AQ1850" s="11">
        <v>0</v>
      </c>
      <c r="AR1850" s="11">
        <v>0</v>
      </c>
      <c r="AS1850" s="11">
        <v>0</v>
      </c>
      <c r="AT1850" s="11">
        <v>0</v>
      </c>
      <c r="AU1850" s="11">
        <v>0</v>
      </c>
      <c r="AV1850" s="11">
        <v>0</v>
      </c>
      <c r="AW1850" s="11">
        <v>0</v>
      </c>
      <c r="AX1850" s="11">
        <v>0</v>
      </c>
      <c r="AY1850" s="11">
        <v>0</v>
      </c>
      <c r="AZ1850" s="11">
        <v>0</v>
      </c>
      <c r="BA1850" s="11">
        <v>0</v>
      </c>
      <c r="BB1850" s="11">
        <v>0</v>
      </c>
      <c r="BC1850" s="11">
        <v>0</v>
      </c>
      <c r="BD1850" s="11" t="s">
        <v>2309</v>
      </c>
      <c r="BE1850" s="11">
        <v>0</v>
      </c>
      <c r="BF1850" s="11">
        <v>0</v>
      </c>
      <c r="BG1850" s="54" t="str">
        <f t="shared" si="405"/>
        <v>01B7</v>
      </c>
      <c r="BH1850" s="9"/>
      <c r="BI1850" s="9"/>
    </row>
    <row r="1851" ht="16.5" spans="1:61">
      <c r="A1851" s="4">
        <f t="shared" si="392"/>
        <v>5</v>
      </c>
      <c r="B1851" s="4" t="str">
        <f>IF(X1851=0,"",VLOOKUP(Y1851,seriesName!A:B,2,TRUE))</f>
        <v>碧空</v>
      </c>
      <c r="C1851" s="4" t="str">
        <f>IF(A1851=1,VLOOKUP(V1851,Head!A:B,2,TRUE),IF(A1851=2,VLOOKUP(V1851,Chest!A:B,2,TRUE),IF(A1851=3,VLOOKUP(V1851,Arm!A:B,2,TRUE),IF(A1851=4,VLOOKUP(V1851,Waist!A:B,2,TRUE),IF(A1851=5,VLOOKUP(V1851,Leg!A:B,2,TRUE),"")))))</f>
        <v>碧空鞋子</v>
      </c>
      <c r="D1851" s="44" t="str">
        <f>IF(X1851=1,VLOOKUP(AA1851,modelID!A:B,2,FALSE),"")</f>
        <v>pl368</v>
      </c>
      <c r="E1851" s="45">
        <f>IF(X1851=0,"",AH1851+VLOOKUP(AN1851,BuildupTable!L:O,4,FALSE))</f>
        <v>20</v>
      </c>
      <c r="F1851" s="55">
        <f t="shared" si="393"/>
        <v>0</v>
      </c>
      <c r="G1851" s="55">
        <f t="shared" si="394"/>
        <v>0</v>
      </c>
      <c r="H1851" s="55">
        <f t="shared" si="395"/>
        <v>0</v>
      </c>
      <c r="I1851" s="55">
        <f t="shared" si="396"/>
        <v>0</v>
      </c>
      <c r="J1851" s="4" t="str">
        <f>IF(AT1851=0,"",VLOOKUP(AT1851,skillbasedata!A:B,2,TRUE))</f>
        <v/>
      </c>
      <c r="K1851" s="55">
        <f t="shared" si="397"/>
        <v>0</v>
      </c>
      <c r="L1851" s="4" t="str">
        <f>IF(AU1851=0,"",VLOOKUP(AU1851,skillbasedata!A:B,2,TRUE))</f>
        <v/>
      </c>
      <c r="M1851" s="55">
        <f t="shared" si="398"/>
        <v>0</v>
      </c>
      <c r="N1851" s="4" t="str">
        <f>IF(AV1851=0,"",VLOOKUP(AV1851,skillbasedata!A:B,2,TRUE))</f>
        <v/>
      </c>
      <c r="O1851" s="55">
        <f t="shared" si="399"/>
        <v>0</v>
      </c>
      <c r="P1851" s="4" t="str">
        <f>IF(AW1851=0,"",VLOOKUP(AW1851,skillbasedata!A:B,2,TRUE))</f>
        <v/>
      </c>
      <c r="Q1851" s="55">
        <f t="shared" si="400"/>
        <v>0</v>
      </c>
      <c r="R1851" s="4" t="str">
        <f>IF(AX1851=0,"",VLOOKUP(AX1851,skillbasedata!A:B,2,TRUE))</f>
        <v/>
      </c>
      <c r="S1851" s="55">
        <f t="shared" si="401"/>
        <v>0</v>
      </c>
      <c r="T1851" s="48">
        <f t="shared" si="402"/>
        <v>0</v>
      </c>
      <c r="U1851" s="48">
        <f t="shared" si="403"/>
        <v>0</v>
      </c>
      <c r="V1851" s="51">
        <f t="shared" si="404"/>
        <v>439</v>
      </c>
      <c r="W1851" s="11" t="s">
        <v>4171</v>
      </c>
      <c r="X1851" s="11">
        <v>1</v>
      </c>
      <c r="Y1851" s="11">
        <v>439</v>
      </c>
      <c r="Z1851" s="11">
        <v>3009210</v>
      </c>
      <c r="AA1851" s="11">
        <v>186</v>
      </c>
      <c r="AB1851" s="11">
        <v>8</v>
      </c>
      <c r="AC1851" s="11">
        <v>30000</v>
      </c>
      <c r="AD1851" s="11">
        <v>0</v>
      </c>
      <c r="AE1851" s="11">
        <v>2</v>
      </c>
      <c r="AF1851" s="11">
        <v>1</v>
      </c>
      <c r="AG1851" s="11">
        <v>1</v>
      </c>
      <c r="AH1851" s="11">
        <v>0</v>
      </c>
      <c r="AI1851" s="11">
        <v>0</v>
      </c>
      <c r="AJ1851" s="11">
        <v>0</v>
      </c>
      <c r="AK1851" s="11">
        <v>0</v>
      </c>
      <c r="AL1851" s="11">
        <v>0</v>
      </c>
      <c r="AM1851" s="11">
        <v>0</v>
      </c>
      <c r="AN1851" s="11">
        <v>13</v>
      </c>
      <c r="AO1851" s="11">
        <v>0</v>
      </c>
      <c r="AP1851" s="11">
        <v>0</v>
      </c>
      <c r="AQ1851" s="11">
        <v>0</v>
      </c>
      <c r="AR1851" s="11">
        <v>0</v>
      </c>
      <c r="AS1851" s="11">
        <v>0</v>
      </c>
      <c r="AT1851" s="11">
        <v>0</v>
      </c>
      <c r="AU1851" s="11">
        <v>0</v>
      </c>
      <c r="AV1851" s="11">
        <v>0</v>
      </c>
      <c r="AW1851" s="11">
        <v>0</v>
      </c>
      <c r="AX1851" s="11">
        <v>0</v>
      </c>
      <c r="AY1851" s="11">
        <v>0</v>
      </c>
      <c r="AZ1851" s="11">
        <v>0</v>
      </c>
      <c r="BA1851" s="11">
        <v>0</v>
      </c>
      <c r="BB1851" s="11">
        <v>0</v>
      </c>
      <c r="BC1851" s="11">
        <v>0</v>
      </c>
      <c r="BD1851" s="11" t="s">
        <v>2309</v>
      </c>
      <c r="BE1851" s="11">
        <v>0</v>
      </c>
      <c r="BF1851" s="11">
        <v>0</v>
      </c>
      <c r="BG1851" s="54" t="str">
        <f t="shared" si="405"/>
        <v>01B7</v>
      </c>
      <c r="BH1851" s="9"/>
      <c r="BI1851" s="9"/>
    </row>
    <row r="1852" ht="16.5" spans="1:61">
      <c r="A1852" s="4">
        <f t="shared" si="392"/>
        <v>1</v>
      </c>
      <c r="B1852" s="4" t="str">
        <f>IF(X1852=0,"",VLOOKUP(Y1852,seriesName!A:B,2,TRUE))</f>
        <v>原初</v>
      </c>
      <c r="C1852" s="4" t="str">
        <f>IF(A1852=1,VLOOKUP(V1852,Head!A:B,2,TRUE),IF(A1852=2,VLOOKUP(V1852,Chest!A:B,2,TRUE),IF(A1852=3,VLOOKUP(V1852,Arm!A:B,2,TRUE),IF(A1852=4,VLOOKUP(V1852,Waist!A:B,2,TRUE),IF(A1852=5,VLOOKUP(V1852,Leg!A:B,2,TRUE),"")))))</f>
        <v>原初头盔</v>
      </c>
      <c r="D1852" s="44" t="str">
        <f>IF(X1852=1,VLOOKUP(AA1852,modelID!A:B,2,FALSE),"")</f>
        <v>pl420</v>
      </c>
      <c r="E1852" s="45">
        <f>IF(X1852=0,"",AH1852+VLOOKUP(AN1852,BuildupTable!L:O,4,FALSE))</f>
        <v>181</v>
      </c>
      <c r="F1852" s="55">
        <f t="shared" si="393"/>
        <v>0</v>
      </c>
      <c r="G1852" s="55">
        <f t="shared" si="394"/>
        <v>0</v>
      </c>
      <c r="H1852" s="55">
        <f t="shared" si="395"/>
        <v>0</v>
      </c>
      <c r="I1852" s="55">
        <f t="shared" si="396"/>
        <v>2</v>
      </c>
      <c r="J1852" s="4" t="str">
        <f>IF(AT1852=0,"",VLOOKUP(AT1852,skillbasedata!A:B,2,TRUE))</f>
        <v>气血</v>
      </c>
      <c r="K1852" s="55">
        <f t="shared" si="397"/>
        <v>3</v>
      </c>
      <c r="L1852" s="4" t="str">
        <f>IF(AU1852=0,"",VLOOKUP(AU1852,skillbasedata!A:B,2,TRUE))</f>
        <v/>
      </c>
      <c r="M1852" s="55">
        <f t="shared" si="398"/>
        <v>0</v>
      </c>
      <c r="N1852" s="4" t="str">
        <f>IF(AV1852=0,"",VLOOKUP(AV1852,skillbasedata!A:B,2,TRUE))</f>
        <v/>
      </c>
      <c r="O1852" s="55">
        <f t="shared" si="399"/>
        <v>0</v>
      </c>
      <c r="P1852" s="4" t="str">
        <f>IF(AW1852=0,"",VLOOKUP(AW1852,skillbasedata!A:B,2,TRUE))</f>
        <v/>
      </c>
      <c r="Q1852" s="55">
        <f t="shared" si="400"/>
        <v>0</v>
      </c>
      <c r="R1852" s="4" t="str">
        <f>IF(AX1852=0,"",VLOOKUP(AX1852,skillbasedata!A:B,2,TRUE))</f>
        <v/>
      </c>
      <c r="S1852" s="55">
        <f t="shared" si="401"/>
        <v>0</v>
      </c>
      <c r="T1852" s="48">
        <f t="shared" si="402"/>
        <v>6</v>
      </c>
      <c r="U1852" s="48">
        <f t="shared" si="403"/>
        <v>10</v>
      </c>
      <c r="V1852" s="51">
        <f t="shared" si="404"/>
        <v>502</v>
      </c>
      <c r="W1852" s="11" t="s">
        <v>4172</v>
      </c>
      <c r="X1852" s="11">
        <v>1</v>
      </c>
      <c r="Y1852" s="11">
        <v>502</v>
      </c>
      <c r="Z1852" s="11">
        <v>19601</v>
      </c>
      <c r="AA1852" s="11">
        <v>238</v>
      </c>
      <c r="AB1852" s="11">
        <v>9</v>
      </c>
      <c r="AC1852" s="11">
        <v>30000</v>
      </c>
      <c r="AD1852" s="11">
        <v>0</v>
      </c>
      <c r="AE1852" s="11">
        <v>2</v>
      </c>
      <c r="AF1852" s="11">
        <v>1</v>
      </c>
      <c r="AG1852" s="11">
        <v>1</v>
      </c>
      <c r="AH1852" s="11">
        <v>125</v>
      </c>
      <c r="AI1852" s="11">
        <v>-2</v>
      </c>
      <c r="AJ1852" s="11">
        <v>2</v>
      </c>
      <c r="AK1852" s="11">
        <v>-1</v>
      </c>
      <c r="AL1852" s="11">
        <v>2</v>
      </c>
      <c r="AM1852" s="11">
        <v>-5</v>
      </c>
      <c r="AN1852" s="11">
        <v>29</v>
      </c>
      <c r="AO1852" s="11">
        <v>0</v>
      </c>
      <c r="AP1852" s="11">
        <v>0</v>
      </c>
      <c r="AQ1852" s="11">
        <v>0</v>
      </c>
      <c r="AR1852" s="11">
        <v>0</v>
      </c>
      <c r="AS1852" s="11">
        <v>2</v>
      </c>
      <c r="AT1852" s="11">
        <v>112</v>
      </c>
      <c r="AU1852" s="11">
        <v>0</v>
      </c>
      <c r="AV1852" s="11">
        <v>0</v>
      </c>
      <c r="AW1852" s="11">
        <v>0</v>
      </c>
      <c r="AX1852" s="11">
        <v>0</v>
      </c>
      <c r="AY1852" s="11">
        <v>3</v>
      </c>
      <c r="AZ1852" s="11">
        <v>0</v>
      </c>
      <c r="BA1852" s="11">
        <v>0</v>
      </c>
      <c r="BB1852" s="11">
        <v>0</v>
      </c>
      <c r="BC1852" s="11">
        <v>0</v>
      </c>
      <c r="BD1852" s="11" t="s">
        <v>2309</v>
      </c>
      <c r="BE1852" s="11">
        <v>6</v>
      </c>
      <c r="BF1852" s="11">
        <v>10</v>
      </c>
      <c r="BG1852" s="54" t="str">
        <f t="shared" si="405"/>
        <v>01F6</v>
      </c>
      <c r="BH1852" s="9"/>
      <c r="BI1852" s="9"/>
    </row>
    <row r="1853" ht="16.5" spans="1:61">
      <c r="A1853" s="4">
        <f t="shared" si="392"/>
        <v>2</v>
      </c>
      <c r="B1853" s="4" t="str">
        <f>IF(X1853=0,"",VLOOKUP(Y1853,seriesName!A:B,2,TRUE))</f>
        <v>原初</v>
      </c>
      <c r="C1853" s="4" t="str">
        <f>IF(A1853=1,VLOOKUP(V1853,Head!A:B,2,TRUE),IF(A1853=2,VLOOKUP(V1853,Chest!A:B,2,TRUE),IF(A1853=3,VLOOKUP(V1853,Arm!A:B,2,TRUE),IF(A1853=4,VLOOKUP(V1853,Waist!A:B,2,TRUE),IF(A1853=5,VLOOKUP(V1853,Leg!A:B,2,TRUE),"")))))</f>
        <v>原初铠甲</v>
      </c>
      <c r="D1853" s="44" t="str">
        <f>IF(X1853=1,VLOOKUP(AA1853,modelID!A:B,2,FALSE),"")</f>
        <v>pl420</v>
      </c>
      <c r="E1853" s="45">
        <f>IF(X1853=0,"",AH1853+VLOOKUP(AN1853,BuildupTable!L:O,4,FALSE))</f>
        <v>181</v>
      </c>
      <c r="F1853" s="55">
        <f t="shared" si="393"/>
        <v>0</v>
      </c>
      <c r="G1853" s="55">
        <f t="shared" si="394"/>
        <v>1</v>
      </c>
      <c r="H1853" s="55">
        <f t="shared" si="395"/>
        <v>0</v>
      </c>
      <c r="I1853" s="55">
        <f t="shared" si="396"/>
        <v>2</v>
      </c>
      <c r="J1853" s="4" t="str">
        <f>IF(AT1853=0,"",VLOOKUP(AT1853,skillbasedata!A:B,2,TRUE))</f>
        <v>气血觉醒</v>
      </c>
      <c r="K1853" s="55">
        <f t="shared" si="397"/>
        <v>1</v>
      </c>
      <c r="L1853" s="4" t="str">
        <f>IF(AU1853=0,"",VLOOKUP(AU1853,skillbasedata!A:B,2,TRUE))</f>
        <v>连击</v>
      </c>
      <c r="M1853" s="55">
        <f t="shared" si="398"/>
        <v>1</v>
      </c>
      <c r="N1853" s="4" t="str">
        <f>IF(AV1853=0,"",VLOOKUP(AV1853,skillbasedata!A:B,2,TRUE))</f>
        <v/>
      </c>
      <c r="O1853" s="55">
        <f t="shared" si="399"/>
        <v>0</v>
      </c>
      <c r="P1853" s="4" t="str">
        <f>IF(AW1853=0,"",VLOOKUP(AW1853,skillbasedata!A:B,2,TRUE))</f>
        <v/>
      </c>
      <c r="Q1853" s="55">
        <f t="shared" si="400"/>
        <v>0</v>
      </c>
      <c r="R1853" s="4" t="str">
        <f>IF(AX1853=0,"",VLOOKUP(AX1853,skillbasedata!A:B,2,TRUE))</f>
        <v/>
      </c>
      <c r="S1853" s="55">
        <f t="shared" si="401"/>
        <v>0</v>
      </c>
      <c r="T1853" s="48">
        <f t="shared" si="402"/>
        <v>6</v>
      </c>
      <c r="U1853" s="48">
        <f t="shared" si="403"/>
        <v>10</v>
      </c>
      <c r="V1853" s="51">
        <f t="shared" si="404"/>
        <v>502</v>
      </c>
      <c r="W1853" s="11" t="s">
        <v>4173</v>
      </c>
      <c r="X1853" s="11">
        <v>1</v>
      </c>
      <c r="Y1853" s="11">
        <v>502</v>
      </c>
      <c r="Z1853" s="11">
        <v>19601</v>
      </c>
      <c r="AA1853" s="11">
        <v>238</v>
      </c>
      <c r="AB1853" s="11">
        <v>9</v>
      </c>
      <c r="AC1853" s="11">
        <v>30000</v>
      </c>
      <c r="AD1853" s="11">
        <v>0</v>
      </c>
      <c r="AE1853" s="11">
        <v>2</v>
      </c>
      <c r="AF1853" s="11">
        <v>1</v>
      </c>
      <c r="AG1853" s="11">
        <v>1</v>
      </c>
      <c r="AH1853" s="11">
        <v>125</v>
      </c>
      <c r="AI1853" s="11">
        <v>-2</v>
      </c>
      <c r="AJ1853" s="11">
        <v>2</v>
      </c>
      <c r="AK1853" s="11">
        <v>-1</v>
      </c>
      <c r="AL1853" s="11">
        <v>2</v>
      </c>
      <c r="AM1853" s="11">
        <v>-5</v>
      </c>
      <c r="AN1853" s="11">
        <v>29</v>
      </c>
      <c r="AO1853" s="11">
        <v>0</v>
      </c>
      <c r="AP1853" s="11">
        <v>0</v>
      </c>
      <c r="AQ1853" s="11">
        <v>1</v>
      </c>
      <c r="AR1853" s="11">
        <v>0</v>
      </c>
      <c r="AS1853" s="11">
        <v>2</v>
      </c>
      <c r="AT1853" s="11">
        <v>144</v>
      </c>
      <c r="AU1853" s="11">
        <v>131</v>
      </c>
      <c r="AV1853" s="11">
        <v>0</v>
      </c>
      <c r="AW1853" s="11">
        <v>0</v>
      </c>
      <c r="AX1853" s="11">
        <v>0</v>
      </c>
      <c r="AY1853" s="11">
        <v>1</v>
      </c>
      <c r="AZ1853" s="11">
        <v>1</v>
      </c>
      <c r="BA1853" s="11">
        <v>0</v>
      </c>
      <c r="BB1853" s="11">
        <v>0</v>
      </c>
      <c r="BC1853" s="11">
        <v>0</v>
      </c>
      <c r="BD1853" s="11" t="s">
        <v>2309</v>
      </c>
      <c r="BE1853" s="11">
        <v>6</v>
      </c>
      <c r="BF1853" s="11">
        <v>10</v>
      </c>
      <c r="BG1853" s="54" t="str">
        <f t="shared" si="405"/>
        <v>01F6</v>
      </c>
      <c r="BH1853" s="9"/>
      <c r="BI1853" s="9"/>
    </row>
    <row r="1854" ht="16.5" spans="1:61">
      <c r="A1854" s="4">
        <f t="shared" si="392"/>
        <v>3</v>
      </c>
      <c r="B1854" s="4" t="str">
        <f>IF(X1854=0,"",VLOOKUP(Y1854,seriesName!A:B,2,TRUE))</f>
        <v>原初</v>
      </c>
      <c r="C1854" s="4" t="str">
        <f>IF(A1854=1,VLOOKUP(V1854,Head!A:B,2,TRUE),IF(A1854=2,VLOOKUP(V1854,Chest!A:B,2,TRUE),IF(A1854=3,VLOOKUP(V1854,Arm!A:B,2,TRUE),IF(A1854=4,VLOOKUP(V1854,Waist!A:B,2,TRUE),IF(A1854=5,VLOOKUP(V1854,Leg!A:B,2,TRUE),"")))))</f>
        <v>原初腕甲</v>
      </c>
      <c r="D1854" s="44" t="str">
        <f>IF(X1854=1,VLOOKUP(AA1854,modelID!A:B,2,FALSE),"")</f>
        <v>pl420</v>
      </c>
      <c r="E1854" s="45">
        <f>IF(X1854=0,"",AH1854+VLOOKUP(AN1854,BuildupTable!L:O,4,FALSE))</f>
        <v>181</v>
      </c>
      <c r="F1854" s="55">
        <f t="shared" si="393"/>
        <v>0</v>
      </c>
      <c r="G1854" s="55">
        <f t="shared" si="394"/>
        <v>1</v>
      </c>
      <c r="H1854" s="55">
        <f t="shared" si="395"/>
        <v>0</v>
      </c>
      <c r="I1854" s="55">
        <f t="shared" si="396"/>
        <v>2</v>
      </c>
      <c r="J1854" s="4" t="str">
        <f>IF(AT1854=0,"",VLOOKUP(AT1854,skillbasedata!A:B,2,TRUE))</f>
        <v>气血觉醒</v>
      </c>
      <c r="K1854" s="55">
        <f t="shared" si="397"/>
        <v>1</v>
      </c>
      <c r="L1854" s="4" t="str">
        <f>IF(AU1854=0,"",VLOOKUP(AU1854,skillbasedata!A:B,2,TRUE))</f>
        <v>超会心</v>
      </c>
      <c r="M1854" s="55">
        <f t="shared" si="398"/>
        <v>1</v>
      </c>
      <c r="N1854" s="4" t="str">
        <f>IF(AV1854=0,"",VLOOKUP(AV1854,skillbasedata!A:B,2,TRUE))</f>
        <v/>
      </c>
      <c r="O1854" s="55">
        <f t="shared" si="399"/>
        <v>0</v>
      </c>
      <c r="P1854" s="4" t="str">
        <f>IF(AW1854=0,"",VLOOKUP(AW1854,skillbasedata!A:B,2,TRUE))</f>
        <v/>
      </c>
      <c r="Q1854" s="55">
        <f t="shared" si="400"/>
        <v>0</v>
      </c>
      <c r="R1854" s="4" t="str">
        <f>IF(AX1854=0,"",VLOOKUP(AX1854,skillbasedata!A:B,2,TRUE))</f>
        <v/>
      </c>
      <c r="S1854" s="55">
        <f t="shared" si="401"/>
        <v>0</v>
      </c>
      <c r="T1854" s="48">
        <f t="shared" si="402"/>
        <v>6</v>
      </c>
      <c r="U1854" s="48">
        <f t="shared" si="403"/>
        <v>10</v>
      </c>
      <c r="V1854" s="51">
        <f t="shared" si="404"/>
        <v>502</v>
      </c>
      <c r="W1854" s="11" t="s">
        <v>4174</v>
      </c>
      <c r="X1854" s="11">
        <v>1</v>
      </c>
      <c r="Y1854" s="11">
        <v>502</v>
      </c>
      <c r="Z1854" s="11">
        <v>19601</v>
      </c>
      <c r="AA1854" s="11">
        <v>238</v>
      </c>
      <c r="AB1854" s="11">
        <v>9</v>
      </c>
      <c r="AC1854" s="11">
        <v>30000</v>
      </c>
      <c r="AD1854" s="11">
        <v>0</v>
      </c>
      <c r="AE1854" s="11">
        <v>2</v>
      </c>
      <c r="AF1854" s="11">
        <v>1</v>
      </c>
      <c r="AG1854" s="11">
        <v>1</v>
      </c>
      <c r="AH1854" s="11">
        <v>125</v>
      </c>
      <c r="AI1854" s="11">
        <v>-2</v>
      </c>
      <c r="AJ1854" s="11">
        <v>2</v>
      </c>
      <c r="AK1854" s="11">
        <v>-1</v>
      </c>
      <c r="AL1854" s="11">
        <v>2</v>
      </c>
      <c r="AM1854" s="11">
        <v>-5</v>
      </c>
      <c r="AN1854" s="11">
        <v>29</v>
      </c>
      <c r="AO1854" s="11">
        <v>0</v>
      </c>
      <c r="AP1854" s="11">
        <v>0</v>
      </c>
      <c r="AQ1854" s="11">
        <v>1</v>
      </c>
      <c r="AR1854" s="11">
        <v>0</v>
      </c>
      <c r="AS1854" s="11">
        <v>2</v>
      </c>
      <c r="AT1854" s="11">
        <v>144</v>
      </c>
      <c r="AU1854" s="11">
        <v>7</v>
      </c>
      <c r="AV1854" s="11">
        <v>0</v>
      </c>
      <c r="AW1854" s="11">
        <v>0</v>
      </c>
      <c r="AX1854" s="11">
        <v>0</v>
      </c>
      <c r="AY1854" s="11">
        <v>1</v>
      </c>
      <c r="AZ1854" s="11">
        <v>1</v>
      </c>
      <c r="BA1854" s="11">
        <v>0</v>
      </c>
      <c r="BB1854" s="11">
        <v>0</v>
      </c>
      <c r="BC1854" s="11">
        <v>0</v>
      </c>
      <c r="BD1854" s="11" t="s">
        <v>2309</v>
      </c>
      <c r="BE1854" s="11">
        <v>6</v>
      </c>
      <c r="BF1854" s="11">
        <v>10</v>
      </c>
      <c r="BG1854" s="54" t="str">
        <f t="shared" si="405"/>
        <v>01F6</v>
      </c>
      <c r="BH1854" s="9"/>
      <c r="BI1854" s="9"/>
    </row>
    <row r="1855" ht="16.5" spans="1:61">
      <c r="A1855" s="4">
        <f t="shared" si="392"/>
        <v>4</v>
      </c>
      <c r="B1855" s="4" t="str">
        <f>IF(X1855=0,"",VLOOKUP(Y1855,seriesName!A:B,2,TRUE))</f>
        <v>原初</v>
      </c>
      <c r="C1855" s="4" t="str">
        <f>IF(A1855=1,VLOOKUP(V1855,Head!A:B,2,TRUE),IF(A1855=2,VLOOKUP(V1855,Chest!A:B,2,TRUE),IF(A1855=3,VLOOKUP(V1855,Arm!A:B,2,TRUE),IF(A1855=4,VLOOKUP(V1855,Waist!A:B,2,TRUE),IF(A1855=5,VLOOKUP(V1855,Leg!A:B,2,TRUE),"")))))</f>
        <v>原初腰甲</v>
      </c>
      <c r="D1855" s="44" t="str">
        <f>IF(X1855=1,VLOOKUP(AA1855,modelID!A:B,2,FALSE),"")</f>
        <v>pl420</v>
      </c>
      <c r="E1855" s="45">
        <f>IF(X1855=0,"",AH1855+VLOOKUP(AN1855,BuildupTable!L:O,4,FALSE))</f>
        <v>181</v>
      </c>
      <c r="F1855" s="55">
        <f t="shared" si="393"/>
        <v>0</v>
      </c>
      <c r="G1855" s="55">
        <f t="shared" si="394"/>
        <v>1</v>
      </c>
      <c r="H1855" s="55">
        <f t="shared" si="395"/>
        <v>0</v>
      </c>
      <c r="I1855" s="55">
        <f t="shared" si="396"/>
        <v>2</v>
      </c>
      <c r="J1855" s="4" t="str">
        <f>IF(AT1855=0,"",VLOOKUP(AT1855,skillbasedata!A:B,2,TRUE))</f>
        <v>连击</v>
      </c>
      <c r="K1855" s="55">
        <f t="shared" si="397"/>
        <v>2</v>
      </c>
      <c r="L1855" s="4" t="str">
        <f>IF(AU1855=0,"",VLOOKUP(AU1855,skillbasedata!A:B,2,TRUE))</f>
        <v>超会心</v>
      </c>
      <c r="M1855" s="55">
        <f t="shared" si="398"/>
        <v>1</v>
      </c>
      <c r="N1855" s="4" t="str">
        <f>IF(AV1855=0,"",VLOOKUP(AV1855,skillbasedata!A:B,2,TRUE))</f>
        <v/>
      </c>
      <c r="O1855" s="55">
        <f t="shared" si="399"/>
        <v>0</v>
      </c>
      <c r="P1855" s="4" t="str">
        <f>IF(AW1855=0,"",VLOOKUP(AW1855,skillbasedata!A:B,2,TRUE))</f>
        <v/>
      </c>
      <c r="Q1855" s="55">
        <f t="shared" si="400"/>
        <v>0</v>
      </c>
      <c r="R1855" s="4" t="str">
        <f>IF(AX1855=0,"",VLOOKUP(AX1855,skillbasedata!A:B,2,TRUE))</f>
        <v/>
      </c>
      <c r="S1855" s="55">
        <f t="shared" si="401"/>
        <v>0</v>
      </c>
      <c r="T1855" s="48">
        <f t="shared" si="402"/>
        <v>6</v>
      </c>
      <c r="U1855" s="48">
        <f t="shared" si="403"/>
        <v>10</v>
      </c>
      <c r="V1855" s="51">
        <f t="shared" si="404"/>
        <v>502</v>
      </c>
      <c r="W1855" s="11" t="s">
        <v>4175</v>
      </c>
      <c r="X1855" s="11">
        <v>1</v>
      </c>
      <c r="Y1855" s="11">
        <v>502</v>
      </c>
      <c r="Z1855" s="11">
        <v>19601</v>
      </c>
      <c r="AA1855" s="11">
        <v>238</v>
      </c>
      <c r="AB1855" s="11">
        <v>9</v>
      </c>
      <c r="AC1855" s="11">
        <v>30000</v>
      </c>
      <c r="AD1855" s="11">
        <v>0</v>
      </c>
      <c r="AE1855" s="11">
        <v>2</v>
      </c>
      <c r="AF1855" s="11">
        <v>1</v>
      </c>
      <c r="AG1855" s="11">
        <v>1</v>
      </c>
      <c r="AH1855" s="11">
        <v>125</v>
      </c>
      <c r="AI1855" s="11">
        <v>-2</v>
      </c>
      <c r="AJ1855" s="11">
        <v>2</v>
      </c>
      <c r="AK1855" s="11">
        <v>-1</v>
      </c>
      <c r="AL1855" s="11">
        <v>2</v>
      </c>
      <c r="AM1855" s="11">
        <v>-5</v>
      </c>
      <c r="AN1855" s="11">
        <v>29</v>
      </c>
      <c r="AO1855" s="11">
        <v>0</v>
      </c>
      <c r="AP1855" s="11">
        <v>0</v>
      </c>
      <c r="AQ1855" s="11">
        <v>1</v>
      </c>
      <c r="AR1855" s="11">
        <v>0</v>
      </c>
      <c r="AS1855" s="11">
        <v>2</v>
      </c>
      <c r="AT1855" s="11">
        <v>131</v>
      </c>
      <c r="AU1855" s="11">
        <v>7</v>
      </c>
      <c r="AV1855" s="11">
        <v>0</v>
      </c>
      <c r="AW1855" s="11">
        <v>0</v>
      </c>
      <c r="AX1855" s="11">
        <v>0</v>
      </c>
      <c r="AY1855" s="11">
        <v>2</v>
      </c>
      <c r="AZ1855" s="11">
        <v>1</v>
      </c>
      <c r="BA1855" s="11">
        <v>0</v>
      </c>
      <c r="BB1855" s="11">
        <v>0</v>
      </c>
      <c r="BC1855" s="11">
        <v>0</v>
      </c>
      <c r="BD1855" s="11" t="s">
        <v>2309</v>
      </c>
      <c r="BE1855" s="11">
        <v>6</v>
      </c>
      <c r="BF1855" s="11">
        <v>10</v>
      </c>
      <c r="BG1855" s="54" t="str">
        <f t="shared" si="405"/>
        <v>01F6</v>
      </c>
      <c r="BH1855" s="9"/>
      <c r="BI1855" s="9"/>
    </row>
    <row r="1856" ht="16.5" spans="1:61">
      <c r="A1856" s="4">
        <f t="shared" si="392"/>
        <v>5</v>
      </c>
      <c r="B1856" s="4" t="str">
        <f>IF(X1856=0,"",VLOOKUP(Y1856,seriesName!A:B,2,TRUE))</f>
        <v>原初</v>
      </c>
      <c r="C1856" s="4" t="str">
        <f>IF(A1856=1,VLOOKUP(V1856,Head!A:B,2,TRUE),IF(A1856=2,VLOOKUP(V1856,Chest!A:B,2,TRUE),IF(A1856=3,VLOOKUP(V1856,Arm!A:B,2,TRUE),IF(A1856=4,VLOOKUP(V1856,Waist!A:B,2,TRUE),IF(A1856=5,VLOOKUP(V1856,Leg!A:B,2,TRUE),"")))))</f>
        <v>原初护腿</v>
      </c>
      <c r="D1856" s="44" t="str">
        <f>IF(X1856=1,VLOOKUP(AA1856,modelID!A:B,2,FALSE),"")</f>
        <v>pl420</v>
      </c>
      <c r="E1856" s="45">
        <f>IF(X1856=0,"",AH1856+VLOOKUP(AN1856,BuildupTable!L:O,4,FALSE))</f>
        <v>181</v>
      </c>
      <c r="F1856" s="55">
        <f t="shared" si="393"/>
        <v>0</v>
      </c>
      <c r="G1856" s="55">
        <f t="shared" si="394"/>
        <v>0</v>
      </c>
      <c r="H1856" s="55">
        <f t="shared" si="395"/>
        <v>0</v>
      </c>
      <c r="I1856" s="55">
        <f t="shared" si="396"/>
        <v>2</v>
      </c>
      <c r="J1856" s="4" t="str">
        <f>IF(AT1856=0,"",VLOOKUP(AT1856,skillbasedata!A:B,2,TRUE))</f>
        <v>气血觉醒</v>
      </c>
      <c r="K1856" s="55">
        <f t="shared" si="397"/>
        <v>1</v>
      </c>
      <c r="L1856" s="4" t="str">
        <f>IF(AU1856=0,"",VLOOKUP(AU1856,skillbasedata!A:B,2,TRUE))</f>
        <v>超会心</v>
      </c>
      <c r="M1856" s="55">
        <f t="shared" si="398"/>
        <v>1</v>
      </c>
      <c r="N1856" s="4" t="str">
        <f>IF(AV1856=0,"",VLOOKUP(AV1856,skillbasedata!A:B,2,TRUE))</f>
        <v>破坏王</v>
      </c>
      <c r="O1856" s="55">
        <f t="shared" si="399"/>
        <v>3</v>
      </c>
      <c r="P1856" s="4" t="str">
        <f>IF(AW1856=0,"",VLOOKUP(AW1856,skillbasedata!A:B,2,TRUE))</f>
        <v/>
      </c>
      <c r="Q1856" s="55">
        <f t="shared" si="400"/>
        <v>0</v>
      </c>
      <c r="R1856" s="4" t="str">
        <f>IF(AX1856=0,"",VLOOKUP(AX1856,skillbasedata!A:B,2,TRUE))</f>
        <v/>
      </c>
      <c r="S1856" s="55">
        <f t="shared" si="401"/>
        <v>0</v>
      </c>
      <c r="T1856" s="48">
        <f t="shared" si="402"/>
        <v>6</v>
      </c>
      <c r="U1856" s="48">
        <f t="shared" si="403"/>
        <v>10</v>
      </c>
      <c r="V1856" s="51">
        <f t="shared" si="404"/>
        <v>502</v>
      </c>
      <c r="W1856" s="11" t="s">
        <v>4176</v>
      </c>
      <c r="X1856" s="11">
        <v>1</v>
      </c>
      <c r="Y1856" s="11">
        <v>502</v>
      </c>
      <c r="Z1856" s="11">
        <v>19601</v>
      </c>
      <c r="AA1856" s="11">
        <v>238</v>
      </c>
      <c r="AB1856" s="11">
        <v>9</v>
      </c>
      <c r="AC1856" s="11">
        <v>30000</v>
      </c>
      <c r="AD1856" s="11">
        <v>0</v>
      </c>
      <c r="AE1856" s="11">
        <v>2</v>
      </c>
      <c r="AF1856" s="11">
        <v>1</v>
      </c>
      <c r="AG1856" s="11">
        <v>1</v>
      </c>
      <c r="AH1856" s="11">
        <v>125</v>
      </c>
      <c r="AI1856" s="11">
        <v>-2</v>
      </c>
      <c r="AJ1856" s="11">
        <v>2</v>
      </c>
      <c r="AK1856" s="11">
        <v>-1</v>
      </c>
      <c r="AL1856" s="11">
        <v>2</v>
      </c>
      <c r="AM1856" s="11">
        <v>-5</v>
      </c>
      <c r="AN1856" s="11">
        <v>29</v>
      </c>
      <c r="AO1856" s="11">
        <v>0</v>
      </c>
      <c r="AP1856" s="11">
        <v>0</v>
      </c>
      <c r="AQ1856" s="11">
        <v>0</v>
      </c>
      <c r="AR1856" s="11">
        <v>0</v>
      </c>
      <c r="AS1856" s="11">
        <v>2</v>
      </c>
      <c r="AT1856" s="11">
        <v>144</v>
      </c>
      <c r="AU1856" s="11">
        <v>7</v>
      </c>
      <c r="AV1856" s="11">
        <v>81</v>
      </c>
      <c r="AW1856" s="11">
        <v>0</v>
      </c>
      <c r="AX1856" s="11">
        <v>0</v>
      </c>
      <c r="AY1856" s="11">
        <v>1</v>
      </c>
      <c r="AZ1856" s="11">
        <v>1</v>
      </c>
      <c r="BA1856" s="11">
        <v>3</v>
      </c>
      <c r="BB1856" s="11">
        <v>0</v>
      </c>
      <c r="BC1856" s="11">
        <v>0</v>
      </c>
      <c r="BD1856" s="11" t="s">
        <v>2309</v>
      </c>
      <c r="BE1856" s="11">
        <v>6</v>
      </c>
      <c r="BF1856" s="11">
        <v>10</v>
      </c>
      <c r="BG1856" s="54" t="str">
        <f t="shared" si="405"/>
        <v>01F6</v>
      </c>
      <c r="BH1856" s="9"/>
      <c r="BI1856" s="9"/>
    </row>
  </sheetData>
  <autoFilter ref="A1:BH1856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0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/>
  <cols>
    <col min="1" max="1" width="15" customWidth="1"/>
    <col min="2" max="2" width="13" customWidth="1"/>
    <col min="3" max="3" width="14" customWidth="1"/>
    <col min="4" max="9" width="13" customWidth="1"/>
    <col min="10" max="10" width="14" customWidth="1"/>
    <col min="11" max="15" width="13" customWidth="1"/>
    <col min="16" max="28" width="14" customWidth="1"/>
  </cols>
  <sheetData>
    <row r="1" ht="16.5" spans="1:28">
      <c r="A1" s="39" t="s">
        <v>4177</v>
      </c>
      <c r="B1" s="39" t="s">
        <v>4178</v>
      </c>
      <c r="C1" s="40" t="s">
        <v>4179</v>
      </c>
      <c r="D1" s="40" t="s">
        <v>4180</v>
      </c>
      <c r="E1" s="39" t="s">
        <v>4181</v>
      </c>
      <c r="F1" s="40" t="s">
        <v>4182</v>
      </c>
      <c r="G1" s="40" t="s">
        <v>4183</v>
      </c>
      <c r="H1" s="40" t="s">
        <v>4184</v>
      </c>
      <c r="I1" s="40" t="s">
        <v>18</v>
      </c>
      <c r="J1" s="11" t="s">
        <v>4185</v>
      </c>
      <c r="K1" s="13"/>
      <c r="L1" s="13" t="s">
        <v>4186</v>
      </c>
      <c r="M1" s="13" t="s">
        <v>4187</v>
      </c>
      <c r="N1" s="40" t="s">
        <v>4182</v>
      </c>
      <c r="O1" s="13" t="s">
        <v>4188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16.5" spans="1:28">
      <c r="A2" s="40" t="s">
        <v>4189</v>
      </c>
      <c r="B2" s="26">
        <v>0</v>
      </c>
      <c r="C2" s="26">
        <v>2</v>
      </c>
      <c r="D2" s="26">
        <v>2</v>
      </c>
      <c r="E2" s="26">
        <v>0</v>
      </c>
      <c r="F2" s="26">
        <v>3</v>
      </c>
      <c r="G2" s="26">
        <v>1</v>
      </c>
      <c r="H2" s="26">
        <v>2</v>
      </c>
      <c r="I2" s="26">
        <v>40</v>
      </c>
      <c r="J2" s="11">
        <v>0</v>
      </c>
      <c r="K2" s="13"/>
      <c r="L2" s="13">
        <v>0</v>
      </c>
      <c r="M2" s="13" t="s">
        <v>4189</v>
      </c>
      <c r="N2" s="13">
        <f>_xlfn.MAXIFS(F:F,B:B,L2)</f>
        <v>34</v>
      </c>
      <c r="O2" s="13">
        <f t="shared" ref="O2:O34" si="0">IF(N2&gt;0,(N2-1)*2,0)</f>
        <v>66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16.5" spans="1:28">
      <c r="A3" s="40" t="s">
        <v>4189</v>
      </c>
      <c r="B3" s="26">
        <v>0</v>
      </c>
      <c r="C3" s="26">
        <v>2</v>
      </c>
      <c r="D3" s="26">
        <v>2</v>
      </c>
      <c r="E3" s="26">
        <v>0</v>
      </c>
      <c r="F3" s="26">
        <v>5</v>
      </c>
      <c r="G3" s="26">
        <v>2</v>
      </c>
      <c r="H3" s="26">
        <v>2</v>
      </c>
      <c r="I3" s="26">
        <v>40</v>
      </c>
      <c r="J3" s="11">
        <v>0</v>
      </c>
      <c r="K3" s="13"/>
      <c r="L3" s="13">
        <v>1</v>
      </c>
      <c r="M3" s="13" t="s">
        <v>4190</v>
      </c>
      <c r="N3" s="13">
        <f>_xlfn.MAXIFS(F:F,B:B,L3)</f>
        <v>30</v>
      </c>
      <c r="O3" s="13">
        <f t="shared" si="0"/>
        <v>58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16.5" spans="1:28">
      <c r="A4" s="40" t="s">
        <v>4189</v>
      </c>
      <c r="B4" s="26">
        <v>0</v>
      </c>
      <c r="C4" s="26">
        <v>5</v>
      </c>
      <c r="D4" s="26">
        <v>3</v>
      </c>
      <c r="E4" s="26">
        <v>0</v>
      </c>
      <c r="F4" s="26">
        <v>6</v>
      </c>
      <c r="G4" s="26">
        <v>2</v>
      </c>
      <c r="H4" s="26">
        <v>2</v>
      </c>
      <c r="I4" s="26">
        <v>40</v>
      </c>
      <c r="J4" s="11">
        <v>0</v>
      </c>
      <c r="K4" s="13"/>
      <c r="L4" s="13">
        <v>2</v>
      </c>
      <c r="M4" s="13" t="s">
        <v>4191</v>
      </c>
      <c r="N4" s="13">
        <f>_xlfn.MAXIFS(F:F,B:B,L4)</f>
        <v>27</v>
      </c>
      <c r="O4" s="13">
        <f t="shared" si="0"/>
        <v>52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16.5" spans="1:28">
      <c r="A5" s="40" t="s">
        <v>4189</v>
      </c>
      <c r="B5" s="26">
        <v>0</v>
      </c>
      <c r="C5" s="26">
        <v>5</v>
      </c>
      <c r="D5" s="26">
        <v>3</v>
      </c>
      <c r="E5" s="26">
        <v>0</v>
      </c>
      <c r="F5" s="26">
        <v>9</v>
      </c>
      <c r="G5" s="26">
        <v>5</v>
      </c>
      <c r="H5" s="26">
        <v>2</v>
      </c>
      <c r="I5" s="26">
        <v>40</v>
      </c>
      <c r="J5" s="11">
        <v>0</v>
      </c>
      <c r="K5" s="13"/>
      <c r="L5" s="13">
        <v>3</v>
      </c>
      <c r="M5" s="13" t="s">
        <v>4192</v>
      </c>
      <c r="N5" s="13">
        <f>_xlfn.MAXIFS(F:F,B:B,L5)</f>
        <v>26</v>
      </c>
      <c r="O5" s="13">
        <f t="shared" si="0"/>
        <v>50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16.5" spans="1:28">
      <c r="A6" s="40" t="s">
        <v>4189</v>
      </c>
      <c r="B6" s="26">
        <v>0</v>
      </c>
      <c r="C6" s="26">
        <v>6</v>
      </c>
      <c r="D6" s="26">
        <v>4</v>
      </c>
      <c r="E6" s="26">
        <v>0</v>
      </c>
      <c r="F6" s="26">
        <v>11</v>
      </c>
      <c r="G6" s="26">
        <v>5</v>
      </c>
      <c r="H6" s="26">
        <v>2</v>
      </c>
      <c r="I6" s="26">
        <v>40</v>
      </c>
      <c r="J6" s="11">
        <v>0</v>
      </c>
      <c r="K6" s="13"/>
      <c r="L6" s="13">
        <v>4</v>
      </c>
      <c r="M6" s="13" t="s">
        <v>4193</v>
      </c>
      <c r="N6" s="13">
        <f>_xlfn.MAXIFS(F:F,B:B,L6)</f>
        <v>23</v>
      </c>
      <c r="O6" s="13">
        <f t="shared" si="0"/>
        <v>44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16.5" spans="1:28">
      <c r="A7" s="40" t="s">
        <v>4189</v>
      </c>
      <c r="B7" s="26">
        <v>0</v>
      </c>
      <c r="C7" s="26">
        <v>0</v>
      </c>
      <c r="D7" s="26">
        <v>5</v>
      </c>
      <c r="E7" s="26">
        <v>0</v>
      </c>
      <c r="F7" s="26">
        <v>14</v>
      </c>
      <c r="G7" s="26">
        <v>10</v>
      </c>
      <c r="H7" s="26">
        <v>2</v>
      </c>
      <c r="I7" s="26">
        <v>40</v>
      </c>
      <c r="J7" s="11">
        <v>0</v>
      </c>
      <c r="K7" s="13"/>
      <c r="L7" s="13">
        <v>5</v>
      </c>
      <c r="M7" s="13" t="s">
        <v>4194</v>
      </c>
      <c r="N7" s="13">
        <f>_xlfn.MAXIFS(F:F,B:B,L7)</f>
        <v>22</v>
      </c>
      <c r="O7" s="13">
        <f t="shared" si="0"/>
        <v>42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16.5" spans="1:28">
      <c r="A8" s="40" t="s">
        <v>4189</v>
      </c>
      <c r="B8" s="26">
        <v>0</v>
      </c>
      <c r="C8" s="26">
        <v>0</v>
      </c>
      <c r="D8" s="26">
        <v>6</v>
      </c>
      <c r="E8" s="26">
        <v>0</v>
      </c>
      <c r="F8" s="26">
        <v>16</v>
      </c>
      <c r="G8" s="26">
        <v>10</v>
      </c>
      <c r="H8" s="26">
        <v>2</v>
      </c>
      <c r="I8" s="26">
        <v>40</v>
      </c>
      <c r="J8" s="11">
        <v>0</v>
      </c>
      <c r="K8" s="13"/>
      <c r="L8" s="13">
        <v>6</v>
      </c>
      <c r="M8" s="33" t="s">
        <v>4195</v>
      </c>
      <c r="N8" s="13">
        <f>_xlfn.MAXIFS(F:F,B:B,L8)</f>
        <v>1</v>
      </c>
      <c r="O8" s="13">
        <f t="shared" si="0"/>
        <v>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16.5" spans="1:28">
      <c r="A9" s="40" t="s">
        <v>4189</v>
      </c>
      <c r="B9" s="26">
        <v>0</v>
      </c>
      <c r="C9" s="26">
        <v>0</v>
      </c>
      <c r="D9" s="26">
        <v>6</v>
      </c>
      <c r="E9" s="26">
        <v>0</v>
      </c>
      <c r="F9" s="26">
        <v>17</v>
      </c>
      <c r="G9" s="26">
        <v>20</v>
      </c>
      <c r="H9" s="26">
        <v>2</v>
      </c>
      <c r="I9" s="26">
        <v>40</v>
      </c>
      <c r="J9" s="11">
        <v>0</v>
      </c>
      <c r="K9" s="13"/>
      <c r="L9" s="13">
        <v>7</v>
      </c>
      <c r="M9" s="33" t="s">
        <v>4196</v>
      </c>
      <c r="N9" s="13">
        <f>_xlfn.MAXIFS(F:F,B:B,L9)</f>
        <v>4</v>
      </c>
      <c r="O9" s="13">
        <f t="shared" si="0"/>
        <v>6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16.5" spans="1:28">
      <c r="A10" s="40" t="s">
        <v>4189</v>
      </c>
      <c r="B10" s="26">
        <v>0</v>
      </c>
      <c r="C10" s="26">
        <v>0</v>
      </c>
      <c r="D10" s="26">
        <v>7</v>
      </c>
      <c r="E10" s="26">
        <v>0</v>
      </c>
      <c r="F10" s="26">
        <v>19</v>
      </c>
      <c r="G10" s="26">
        <v>20</v>
      </c>
      <c r="H10" s="26">
        <v>2</v>
      </c>
      <c r="I10" s="26">
        <v>40</v>
      </c>
      <c r="J10" s="11">
        <v>0</v>
      </c>
      <c r="K10" s="13"/>
      <c r="L10" s="13">
        <v>8</v>
      </c>
      <c r="M10" s="13" t="s">
        <v>4197</v>
      </c>
      <c r="N10" s="13">
        <f>_xlfn.MAXIFS(F:F,B:B,L10)</f>
        <v>20</v>
      </c>
      <c r="O10" s="13">
        <f t="shared" si="0"/>
        <v>38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16.5" spans="1:28">
      <c r="A11" s="40" t="s">
        <v>4189</v>
      </c>
      <c r="B11" s="26">
        <v>0</v>
      </c>
      <c r="C11" s="26">
        <v>0</v>
      </c>
      <c r="D11" s="26">
        <v>8</v>
      </c>
      <c r="E11" s="26">
        <v>0</v>
      </c>
      <c r="F11" s="26">
        <v>22</v>
      </c>
      <c r="G11" s="26">
        <v>20</v>
      </c>
      <c r="H11" s="26">
        <v>2</v>
      </c>
      <c r="I11" s="26">
        <v>40</v>
      </c>
      <c r="J11" s="11">
        <v>0</v>
      </c>
      <c r="K11" s="13"/>
      <c r="L11" s="13">
        <v>9</v>
      </c>
      <c r="M11" s="13" t="s">
        <v>4198</v>
      </c>
      <c r="N11" s="13">
        <f>_xlfn.MAXIFS(F:F,B:B,L11)</f>
        <v>16</v>
      </c>
      <c r="O11" s="13">
        <f t="shared" si="0"/>
        <v>30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16.5" spans="1:28">
      <c r="A12" s="40" t="s">
        <v>4189</v>
      </c>
      <c r="B12" s="26">
        <v>0</v>
      </c>
      <c r="C12" s="26">
        <v>0</v>
      </c>
      <c r="D12" s="26">
        <v>9</v>
      </c>
      <c r="E12" s="26">
        <v>0</v>
      </c>
      <c r="F12" s="26">
        <v>28</v>
      </c>
      <c r="G12" s="26">
        <v>20</v>
      </c>
      <c r="H12" s="26">
        <v>2</v>
      </c>
      <c r="I12" s="26">
        <v>40</v>
      </c>
      <c r="J12" s="11">
        <v>0</v>
      </c>
      <c r="K12" s="13"/>
      <c r="L12" s="13">
        <v>10</v>
      </c>
      <c r="M12" s="13" t="s">
        <v>4199</v>
      </c>
      <c r="N12" s="13">
        <f>_xlfn.MAXIFS(F:F,B:B,L12)</f>
        <v>16</v>
      </c>
      <c r="O12" s="13">
        <f t="shared" si="0"/>
        <v>30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16.5" spans="1:28">
      <c r="A13" s="40" t="s">
        <v>4189</v>
      </c>
      <c r="B13" s="26">
        <v>0</v>
      </c>
      <c r="C13" s="26">
        <v>0</v>
      </c>
      <c r="D13" s="26">
        <v>9</v>
      </c>
      <c r="E13" s="26">
        <v>0</v>
      </c>
      <c r="F13" s="26">
        <v>34</v>
      </c>
      <c r="G13" s="26">
        <v>40</v>
      </c>
      <c r="H13" s="26">
        <v>2</v>
      </c>
      <c r="I13" s="26">
        <v>40</v>
      </c>
      <c r="J13" s="11">
        <v>0</v>
      </c>
      <c r="K13" s="13"/>
      <c r="L13" s="13">
        <v>11</v>
      </c>
      <c r="M13" s="13" t="s">
        <v>4200</v>
      </c>
      <c r="N13" s="13">
        <f>_xlfn.MAXIFS(F:F,B:B,L13)</f>
        <v>11</v>
      </c>
      <c r="O13" s="13">
        <f t="shared" si="0"/>
        <v>20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16.5" spans="1:28">
      <c r="A14" s="40" t="s">
        <v>4190</v>
      </c>
      <c r="B14" s="26">
        <v>1</v>
      </c>
      <c r="C14" s="26">
        <v>3</v>
      </c>
      <c r="D14" s="26">
        <v>2</v>
      </c>
      <c r="E14" s="26">
        <v>0</v>
      </c>
      <c r="F14" s="26">
        <v>2</v>
      </c>
      <c r="G14" s="26">
        <v>2</v>
      </c>
      <c r="H14" s="26">
        <v>2</v>
      </c>
      <c r="I14" s="26">
        <v>40</v>
      </c>
      <c r="J14" s="11">
        <v>0</v>
      </c>
      <c r="K14" s="13"/>
      <c r="L14" s="13">
        <v>12</v>
      </c>
      <c r="M14" s="13" t="s">
        <v>4201</v>
      </c>
      <c r="N14" s="13">
        <f>_xlfn.MAXIFS(F:F,B:B,L14)</f>
        <v>11</v>
      </c>
      <c r="O14" s="13">
        <f t="shared" si="0"/>
        <v>20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16.5" spans="1:28">
      <c r="A15" s="40" t="s">
        <v>4190</v>
      </c>
      <c r="B15" s="26">
        <v>1</v>
      </c>
      <c r="C15" s="26">
        <v>3</v>
      </c>
      <c r="D15" s="26">
        <v>2</v>
      </c>
      <c r="E15" s="26">
        <v>0</v>
      </c>
      <c r="F15" s="26">
        <v>4</v>
      </c>
      <c r="G15" s="26">
        <v>5</v>
      </c>
      <c r="H15" s="26">
        <v>2</v>
      </c>
      <c r="I15" s="26">
        <v>40</v>
      </c>
      <c r="J15" s="11">
        <v>0</v>
      </c>
      <c r="K15" s="13"/>
      <c r="L15" s="13">
        <v>13</v>
      </c>
      <c r="M15" s="13" t="s">
        <v>4202</v>
      </c>
      <c r="N15" s="13">
        <f>_xlfn.MAXIFS(F:F,B:B,L15)</f>
        <v>11</v>
      </c>
      <c r="O15" s="13">
        <f t="shared" si="0"/>
        <v>20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16.5" spans="1:28">
      <c r="A16" s="40" t="s">
        <v>4190</v>
      </c>
      <c r="B16" s="26">
        <v>1</v>
      </c>
      <c r="C16" s="26">
        <v>5</v>
      </c>
      <c r="D16" s="26">
        <v>3</v>
      </c>
      <c r="E16" s="26">
        <v>0</v>
      </c>
      <c r="F16" s="26">
        <v>6</v>
      </c>
      <c r="G16" s="26">
        <v>5</v>
      </c>
      <c r="H16" s="26">
        <v>2</v>
      </c>
      <c r="I16" s="26">
        <v>40</v>
      </c>
      <c r="J16" s="11">
        <v>0</v>
      </c>
      <c r="K16" s="13"/>
      <c r="L16" s="13">
        <v>14</v>
      </c>
      <c r="M16" s="13" t="s">
        <v>4203</v>
      </c>
      <c r="N16" s="13">
        <f>_xlfn.MAXIFS(F:F,B:B,L16)</f>
        <v>11</v>
      </c>
      <c r="O16" s="13">
        <f t="shared" si="0"/>
        <v>20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16.5" spans="1:28">
      <c r="A17" s="40" t="s">
        <v>4190</v>
      </c>
      <c r="B17" s="26">
        <v>1</v>
      </c>
      <c r="C17" s="26">
        <v>6</v>
      </c>
      <c r="D17" s="26">
        <v>4</v>
      </c>
      <c r="E17" s="26">
        <v>0</v>
      </c>
      <c r="F17" s="26">
        <v>7</v>
      </c>
      <c r="G17" s="26">
        <v>5</v>
      </c>
      <c r="H17" s="26">
        <v>2</v>
      </c>
      <c r="I17" s="26">
        <v>40</v>
      </c>
      <c r="J17" s="11">
        <v>0</v>
      </c>
      <c r="K17" s="13"/>
      <c r="L17" s="13">
        <v>15</v>
      </c>
      <c r="M17" s="13" t="s">
        <v>4204</v>
      </c>
      <c r="N17" s="13">
        <f>_xlfn.MAXIFS(F:F,B:B,L17)</f>
        <v>11</v>
      </c>
      <c r="O17" s="13">
        <f t="shared" si="0"/>
        <v>20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16.5" spans="1:28">
      <c r="A18" s="40" t="s">
        <v>4190</v>
      </c>
      <c r="B18" s="26">
        <v>1</v>
      </c>
      <c r="C18" s="26">
        <v>6</v>
      </c>
      <c r="D18" s="26">
        <v>4</v>
      </c>
      <c r="E18" s="26">
        <v>0</v>
      </c>
      <c r="F18" s="26">
        <v>8</v>
      </c>
      <c r="G18" s="26">
        <v>10</v>
      </c>
      <c r="H18" s="26">
        <v>2</v>
      </c>
      <c r="I18" s="26">
        <v>40</v>
      </c>
      <c r="J18" s="11">
        <v>0</v>
      </c>
      <c r="K18" s="13"/>
      <c r="L18" s="13">
        <v>16</v>
      </c>
      <c r="M18" s="13" t="s">
        <v>4205</v>
      </c>
      <c r="N18" s="13">
        <f>_xlfn.MAXIFS(F:F,B:B,L18)</f>
        <v>11</v>
      </c>
      <c r="O18" s="13">
        <f t="shared" si="0"/>
        <v>20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16.5" spans="1:28">
      <c r="A19" s="40" t="s">
        <v>4190</v>
      </c>
      <c r="B19" s="26">
        <v>1</v>
      </c>
      <c r="C19" s="26">
        <v>0</v>
      </c>
      <c r="D19" s="26">
        <v>5</v>
      </c>
      <c r="E19" s="26">
        <v>0</v>
      </c>
      <c r="F19" s="26">
        <v>10</v>
      </c>
      <c r="G19" s="26">
        <v>10</v>
      </c>
      <c r="H19" s="26">
        <v>2</v>
      </c>
      <c r="I19" s="26">
        <v>40</v>
      </c>
      <c r="J19" s="11">
        <v>0</v>
      </c>
      <c r="K19" s="13"/>
      <c r="L19" s="13">
        <v>17</v>
      </c>
      <c r="M19" s="13" t="s">
        <v>4206</v>
      </c>
      <c r="N19" s="13">
        <f>_xlfn.MAXIFS(F:F,B:B,L19)</f>
        <v>11</v>
      </c>
      <c r="O19" s="13">
        <f t="shared" si="0"/>
        <v>20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16.5" spans="1:28">
      <c r="A20" s="40" t="s">
        <v>4190</v>
      </c>
      <c r="B20" s="26">
        <v>1</v>
      </c>
      <c r="C20" s="26">
        <v>0</v>
      </c>
      <c r="D20" s="26">
        <v>6</v>
      </c>
      <c r="E20" s="26">
        <v>0</v>
      </c>
      <c r="F20" s="26">
        <v>12</v>
      </c>
      <c r="G20" s="26">
        <v>10</v>
      </c>
      <c r="H20" s="26">
        <v>2</v>
      </c>
      <c r="I20" s="26">
        <v>40</v>
      </c>
      <c r="J20" s="11">
        <v>0</v>
      </c>
      <c r="K20" s="13"/>
      <c r="L20" s="13">
        <v>18</v>
      </c>
      <c r="M20" s="13" t="s">
        <v>4207</v>
      </c>
      <c r="N20" s="13">
        <f>_xlfn.MAXIFS(F:F,B:B,L20)</f>
        <v>11</v>
      </c>
      <c r="O20" s="13">
        <f t="shared" si="0"/>
        <v>20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16.5" spans="1:28">
      <c r="A21" s="40" t="s">
        <v>4190</v>
      </c>
      <c r="B21" s="26">
        <v>1</v>
      </c>
      <c r="C21" s="26">
        <v>0</v>
      </c>
      <c r="D21" s="26">
        <v>7</v>
      </c>
      <c r="E21" s="26">
        <v>0</v>
      </c>
      <c r="F21" s="26">
        <v>14</v>
      </c>
      <c r="G21" s="26">
        <v>20</v>
      </c>
      <c r="H21" s="26">
        <v>2</v>
      </c>
      <c r="I21" s="26">
        <v>40</v>
      </c>
      <c r="J21" s="11">
        <v>0</v>
      </c>
      <c r="K21" s="26"/>
      <c r="L21" s="26">
        <v>19</v>
      </c>
      <c r="M21" s="26" t="s">
        <v>4208</v>
      </c>
      <c r="N21" s="13">
        <f>_xlfn.MAXIFS(F:F,B:B,L21)</f>
        <v>37</v>
      </c>
      <c r="O21" s="13">
        <f t="shared" si="0"/>
        <v>72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16.5" spans="1:28">
      <c r="A22" s="40" t="s">
        <v>4190</v>
      </c>
      <c r="B22" s="26">
        <v>1</v>
      </c>
      <c r="C22" s="26">
        <v>0</v>
      </c>
      <c r="D22" s="26">
        <v>8</v>
      </c>
      <c r="E22" s="26">
        <v>0</v>
      </c>
      <c r="F22" s="26">
        <v>17</v>
      </c>
      <c r="G22" s="26">
        <v>20</v>
      </c>
      <c r="H22" s="26">
        <v>2</v>
      </c>
      <c r="I22" s="26">
        <v>40</v>
      </c>
      <c r="J22" s="11">
        <v>0</v>
      </c>
      <c r="K22" s="26"/>
      <c r="L22" s="26">
        <v>20</v>
      </c>
      <c r="M22" s="26" t="s">
        <v>4209</v>
      </c>
      <c r="N22" s="13">
        <f>_xlfn.MAXIFS(F:F,B:B,L22)</f>
        <v>33</v>
      </c>
      <c r="O22" s="13">
        <f t="shared" si="0"/>
        <v>64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16.5" spans="1:28">
      <c r="A23" s="40" t="s">
        <v>4190</v>
      </c>
      <c r="B23" s="26">
        <v>1</v>
      </c>
      <c r="C23" s="26">
        <v>0</v>
      </c>
      <c r="D23" s="26">
        <v>9</v>
      </c>
      <c r="E23" s="26">
        <v>0</v>
      </c>
      <c r="F23" s="26">
        <v>28</v>
      </c>
      <c r="G23" s="26">
        <v>20</v>
      </c>
      <c r="H23" s="26">
        <v>2</v>
      </c>
      <c r="I23" s="26">
        <v>40</v>
      </c>
      <c r="J23" s="11">
        <v>0</v>
      </c>
      <c r="K23" s="26"/>
      <c r="L23" s="26">
        <v>21</v>
      </c>
      <c r="M23" s="26" t="s">
        <v>4210</v>
      </c>
      <c r="N23" s="13">
        <f>_xlfn.MAXIFS(F:F,B:B,L23)</f>
        <v>31</v>
      </c>
      <c r="O23" s="13">
        <f t="shared" si="0"/>
        <v>60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16.5" spans="1:28">
      <c r="A24" s="40" t="s">
        <v>4190</v>
      </c>
      <c r="B24" s="26">
        <v>1</v>
      </c>
      <c r="C24" s="26">
        <v>0</v>
      </c>
      <c r="D24" s="26">
        <v>9</v>
      </c>
      <c r="E24" s="26">
        <v>0</v>
      </c>
      <c r="F24" s="26">
        <v>30</v>
      </c>
      <c r="G24" s="26">
        <v>40</v>
      </c>
      <c r="H24" s="26">
        <v>2</v>
      </c>
      <c r="I24" s="26">
        <v>40</v>
      </c>
      <c r="J24" s="11">
        <v>0</v>
      </c>
      <c r="K24" s="26"/>
      <c r="L24" s="26">
        <v>22</v>
      </c>
      <c r="M24" s="26" t="s">
        <v>4211</v>
      </c>
      <c r="N24" s="13">
        <f>_xlfn.MAXIFS(F:F,B:B,L24)</f>
        <v>0</v>
      </c>
      <c r="O24" s="13">
        <f t="shared" si="0"/>
        <v>0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16.5" spans="1:28">
      <c r="A25" s="40" t="s">
        <v>4191</v>
      </c>
      <c r="B25" s="26">
        <v>2</v>
      </c>
      <c r="C25" s="26">
        <v>4</v>
      </c>
      <c r="D25" s="26">
        <v>3</v>
      </c>
      <c r="E25" s="26">
        <v>0</v>
      </c>
      <c r="F25" s="26">
        <v>2</v>
      </c>
      <c r="G25" s="26">
        <v>5</v>
      </c>
      <c r="H25" s="26">
        <v>2</v>
      </c>
      <c r="I25" s="26">
        <v>80</v>
      </c>
      <c r="J25" s="11">
        <v>0</v>
      </c>
      <c r="K25" s="26"/>
      <c r="L25" s="26">
        <v>23</v>
      </c>
      <c r="M25" s="26" t="s">
        <v>4212</v>
      </c>
      <c r="N25" s="13">
        <f>_xlfn.MAXIFS(F:F,B:B,L25)</f>
        <v>0</v>
      </c>
      <c r="O25" s="13">
        <f t="shared" si="0"/>
        <v>0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16.5" spans="1:28">
      <c r="A26" s="40" t="s">
        <v>4191</v>
      </c>
      <c r="B26" s="26">
        <v>2</v>
      </c>
      <c r="C26" s="26">
        <v>5</v>
      </c>
      <c r="D26" s="26">
        <v>3</v>
      </c>
      <c r="E26" s="26">
        <v>0</v>
      </c>
      <c r="F26" s="26">
        <v>4</v>
      </c>
      <c r="G26" s="26">
        <v>5</v>
      </c>
      <c r="H26" s="26">
        <v>2</v>
      </c>
      <c r="I26" s="26">
        <v>80</v>
      </c>
      <c r="J26" s="11">
        <v>0</v>
      </c>
      <c r="K26" s="26"/>
      <c r="L26" s="26">
        <v>24</v>
      </c>
      <c r="M26" s="26" t="s">
        <v>4213</v>
      </c>
      <c r="N26" s="13">
        <f>_xlfn.MAXIFS(F:F,B:B,L26)</f>
        <v>0</v>
      </c>
      <c r="O26" s="13">
        <f t="shared" si="0"/>
        <v>0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16.5" spans="1:28">
      <c r="A27" s="40" t="s">
        <v>4191</v>
      </c>
      <c r="B27" s="26">
        <v>2</v>
      </c>
      <c r="C27" s="26">
        <v>5</v>
      </c>
      <c r="D27" s="26">
        <v>3</v>
      </c>
      <c r="E27" s="26">
        <v>0</v>
      </c>
      <c r="F27" s="26">
        <v>5</v>
      </c>
      <c r="G27" s="26">
        <v>10</v>
      </c>
      <c r="H27" s="26">
        <v>2</v>
      </c>
      <c r="I27" s="26">
        <v>80</v>
      </c>
      <c r="J27" s="11">
        <v>0</v>
      </c>
      <c r="K27" s="26"/>
      <c r="L27" s="26">
        <v>25</v>
      </c>
      <c r="M27" s="26" t="s">
        <v>4214</v>
      </c>
      <c r="N27" s="13">
        <f>_xlfn.MAXIFS(F:F,B:B,L27)</f>
        <v>31</v>
      </c>
      <c r="O27" s="13">
        <f t="shared" si="0"/>
        <v>60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16.5" spans="1:28">
      <c r="A28" s="40" t="s">
        <v>4191</v>
      </c>
      <c r="B28" s="26">
        <v>2</v>
      </c>
      <c r="C28" s="26">
        <v>6</v>
      </c>
      <c r="D28" s="26">
        <v>4</v>
      </c>
      <c r="E28" s="26">
        <v>0</v>
      </c>
      <c r="F28" s="26">
        <v>7</v>
      </c>
      <c r="G28" s="26">
        <v>10</v>
      </c>
      <c r="H28" s="26">
        <v>2</v>
      </c>
      <c r="I28" s="26">
        <v>80</v>
      </c>
      <c r="J28" s="11">
        <v>0</v>
      </c>
      <c r="K28" s="26"/>
      <c r="L28" s="26">
        <v>26</v>
      </c>
      <c r="M28" s="26" t="s">
        <v>4215</v>
      </c>
      <c r="N28" s="13">
        <f>_xlfn.MAXIFS(F:F,B:B,L28)</f>
        <v>30</v>
      </c>
      <c r="O28" s="13">
        <f t="shared" si="0"/>
        <v>58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16.5" spans="1:28">
      <c r="A29" s="40" t="s">
        <v>4191</v>
      </c>
      <c r="B29" s="26">
        <v>2</v>
      </c>
      <c r="C29" s="26">
        <v>0</v>
      </c>
      <c r="D29" s="26">
        <v>5</v>
      </c>
      <c r="E29" s="26">
        <v>0</v>
      </c>
      <c r="F29" s="26">
        <v>8</v>
      </c>
      <c r="G29" s="26">
        <v>10</v>
      </c>
      <c r="H29" s="26">
        <v>2</v>
      </c>
      <c r="I29" s="26">
        <v>80</v>
      </c>
      <c r="J29" s="11">
        <v>0</v>
      </c>
      <c r="K29" s="26"/>
      <c r="L29" s="26">
        <v>27</v>
      </c>
      <c r="M29" s="26" t="s">
        <v>4216</v>
      </c>
      <c r="N29" s="13">
        <f>_xlfn.MAXIFS(F:F,B:B,L29)</f>
        <v>0</v>
      </c>
      <c r="O29" s="13">
        <f t="shared" si="0"/>
        <v>0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16.5" spans="1:28">
      <c r="A30" s="40" t="s">
        <v>4191</v>
      </c>
      <c r="B30" s="26">
        <v>2</v>
      </c>
      <c r="C30" s="26">
        <v>0</v>
      </c>
      <c r="D30" s="26">
        <v>6</v>
      </c>
      <c r="E30" s="26">
        <v>0</v>
      </c>
      <c r="F30" s="26">
        <v>9</v>
      </c>
      <c r="G30" s="26">
        <v>10</v>
      </c>
      <c r="H30" s="26">
        <v>2</v>
      </c>
      <c r="I30" s="26">
        <v>80</v>
      </c>
      <c r="J30" s="11">
        <v>0</v>
      </c>
      <c r="K30" s="26"/>
      <c r="L30" s="26">
        <v>28</v>
      </c>
      <c r="M30" s="26" t="s">
        <v>4217</v>
      </c>
      <c r="N30" s="13">
        <f>_xlfn.MAXIFS(F:F,B:B,L30)</f>
        <v>0</v>
      </c>
      <c r="O30" s="13">
        <f t="shared" si="0"/>
        <v>0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16.5" spans="1:28">
      <c r="A31" s="40" t="s">
        <v>4191</v>
      </c>
      <c r="B31" s="26">
        <v>2</v>
      </c>
      <c r="C31" s="26">
        <v>0</v>
      </c>
      <c r="D31" s="26">
        <v>6</v>
      </c>
      <c r="E31" s="26">
        <v>0</v>
      </c>
      <c r="F31" s="26">
        <v>10</v>
      </c>
      <c r="G31" s="26">
        <v>20</v>
      </c>
      <c r="H31" s="26">
        <v>2</v>
      </c>
      <c r="I31" s="26">
        <v>80</v>
      </c>
      <c r="J31" s="11">
        <v>0</v>
      </c>
      <c r="K31" s="26"/>
      <c r="L31" s="26">
        <v>29</v>
      </c>
      <c r="M31" s="26" t="s">
        <v>4218</v>
      </c>
      <c r="N31" s="13">
        <f>_xlfn.MAXIFS(F:F,B:B,L31)</f>
        <v>29</v>
      </c>
      <c r="O31" s="13">
        <f t="shared" si="0"/>
        <v>56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16.5" spans="1:28">
      <c r="A32" s="40" t="s">
        <v>4191</v>
      </c>
      <c r="B32" s="26">
        <v>2</v>
      </c>
      <c r="C32" s="26">
        <v>0</v>
      </c>
      <c r="D32" s="26">
        <v>7</v>
      </c>
      <c r="E32" s="26">
        <v>0</v>
      </c>
      <c r="F32" s="26">
        <v>14</v>
      </c>
      <c r="G32" s="26">
        <v>20</v>
      </c>
      <c r="H32" s="26">
        <v>2</v>
      </c>
      <c r="I32" s="26">
        <v>80</v>
      </c>
      <c r="J32" s="11">
        <v>0</v>
      </c>
      <c r="K32" s="26"/>
      <c r="L32" s="26">
        <v>30</v>
      </c>
      <c r="M32" s="26" t="s">
        <v>4219</v>
      </c>
      <c r="N32" s="13">
        <f>_xlfn.MAXIFS(F:F,B:B,L32)</f>
        <v>0</v>
      </c>
      <c r="O32" s="13">
        <f t="shared" si="0"/>
        <v>0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16.5" spans="1:28">
      <c r="A33" s="40" t="s">
        <v>4191</v>
      </c>
      <c r="B33" s="26">
        <v>2</v>
      </c>
      <c r="C33" s="26">
        <v>0</v>
      </c>
      <c r="D33" s="26">
        <v>8</v>
      </c>
      <c r="E33" s="26">
        <v>0</v>
      </c>
      <c r="F33" s="26">
        <v>16</v>
      </c>
      <c r="G33" s="26">
        <v>20</v>
      </c>
      <c r="H33" s="26">
        <v>2</v>
      </c>
      <c r="I33" s="26">
        <v>80</v>
      </c>
      <c r="J33" s="11">
        <v>0</v>
      </c>
      <c r="K33" s="26"/>
      <c r="L33" s="26">
        <v>31</v>
      </c>
      <c r="M33" s="26" t="s">
        <v>4220</v>
      </c>
      <c r="N33" s="13">
        <f>_xlfn.MAXIFS(F:F,B:B,L33)</f>
        <v>0</v>
      </c>
      <c r="O33" s="13">
        <f t="shared" si="0"/>
        <v>0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16.5" spans="1:28">
      <c r="A34" s="40" t="s">
        <v>4191</v>
      </c>
      <c r="B34" s="26">
        <v>2</v>
      </c>
      <c r="C34" s="26">
        <v>0</v>
      </c>
      <c r="D34" s="26">
        <v>9</v>
      </c>
      <c r="E34" s="26">
        <v>0</v>
      </c>
      <c r="F34" s="26">
        <v>22</v>
      </c>
      <c r="G34" s="26">
        <v>20</v>
      </c>
      <c r="H34" s="26">
        <v>2</v>
      </c>
      <c r="I34" s="26">
        <v>80</v>
      </c>
      <c r="J34" s="11">
        <v>0</v>
      </c>
      <c r="K34" s="13"/>
      <c r="L34" s="13">
        <v>32</v>
      </c>
      <c r="M34" s="26" t="s">
        <v>4221</v>
      </c>
      <c r="N34" s="13">
        <f>_xlfn.MAXIFS(F:F,B:B,L34)</f>
        <v>4</v>
      </c>
      <c r="O34" s="13">
        <f t="shared" si="0"/>
        <v>6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16.5" spans="1:28">
      <c r="A35" s="40" t="s">
        <v>4191</v>
      </c>
      <c r="B35" s="26">
        <v>2</v>
      </c>
      <c r="C35" s="26">
        <v>0</v>
      </c>
      <c r="D35" s="26">
        <v>9</v>
      </c>
      <c r="E35" s="26">
        <v>0</v>
      </c>
      <c r="F35" s="26">
        <v>27</v>
      </c>
      <c r="G35" s="26">
        <v>40</v>
      </c>
      <c r="H35" s="26">
        <v>2</v>
      </c>
      <c r="I35" s="26">
        <v>80</v>
      </c>
      <c r="J35" s="11">
        <v>0</v>
      </c>
      <c r="K35" s="13"/>
      <c r="L35" s="13"/>
      <c r="M35" s="13"/>
      <c r="N35" s="13"/>
      <c r="O35" s="13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16.5" spans="1:28">
      <c r="A36" s="40" t="s">
        <v>4192</v>
      </c>
      <c r="B36" s="26">
        <v>3</v>
      </c>
      <c r="C36" s="26">
        <v>5</v>
      </c>
      <c r="D36" s="26">
        <v>3</v>
      </c>
      <c r="E36" s="26">
        <v>0</v>
      </c>
      <c r="F36" s="26">
        <v>2</v>
      </c>
      <c r="G36" s="26">
        <v>5</v>
      </c>
      <c r="H36" s="26">
        <v>2</v>
      </c>
      <c r="I36" s="26">
        <v>100</v>
      </c>
      <c r="J36" s="11">
        <v>0</v>
      </c>
      <c r="K36" s="13"/>
      <c r="L36" s="13"/>
      <c r="M36" s="13"/>
      <c r="N36" s="13"/>
      <c r="O36" s="13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16.5" spans="1:28">
      <c r="A37" s="40" t="s">
        <v>4192</v>
      </c>
      <c r="B37" s="26">
        <v>3</v>
      </c>
      <c r="C37" s="26">
        <v>5</v>
      </c>
      <c r="D37" s="26">
        <v>3</v>
      </c>
      <c r="E37" s="26">
        <v>0</v>
      </c>
      <c r="F37" s="26">
        <v>5</v>
      </c>
      <c r="G37" s="26">
        <v>10</v>
      </c>
      <c r="H37" s="26">
        <v>2</v>
      </c>
      <c r="I37" s="26">
        <v>100</v>
      </c>
      <c r="J37" s="11">
        <v>0</v>
      </c>
      <c r="K37" s="13"/>
      <c r="L37" s="13"/>
      <c r="M37" s="13"/>
      <c r="N37" s="13"/>
      <c r="O37" s="13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16.5" spans="1:28">
      <c r="A38" s="40" t="s">
        <v>4192</v>
      </c>
      <c r="B38" s="26">
        <v>3</v>
      </c>
      <c r="C38" s="26">
        <v>6</v>
      </c>
      <c r="D38" s="26">
        <v>4</v>
      </c>
      <c r="E38" s="26">
        <v>0</v>
      </c>
      <c r="F38" s="26">
        <v>7</v>
      </c>
      <c r="G38" s="26">
        <v>10</v>
      </c>
      <c r="H38" s="26">
        <v>2</v>
      </c>
      <c r="I38" s="26">
        <v>100</v>
      </c>
      <c r="J38" s="11">
        <v>0</v>
      </c>
      <c r="K38" s="13"/>
      <c r="L38" s="13"/>
      <c r="M38" s="13"/>
      <c r="N38" s="13"/>
      <c r="O38" s="13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16.5" spans="1:28">
      <c r="A39" s="40" t="s">
        <v>4192</v>
      </c>
      <c r="B39" s="26">
        <v>3</v>
      </c>
      <c r="C39" s="26">
        <v>0</v>
      </c>
      <c r="D39" s="26">
        <v>5</v>
      </c>
      <c r="E39" s="26">
        <v>0</v>
      </c>
      <c r="F39" s="26">
        <v>8</v>
      </c>
      <c r="G39" s="26">
        <v>20</v>
      </c>
      <c r="H39" s="26">
        <v>2</v>
      </c>
      <c r="I39" s="26">
        <v>100</v>
      </c>
      <c r="J39" s="11">
        <v>0</v>
      </c>
      <c r="K39" s="13"/>
      <c r="L39" s="13"/>
      <c r="M39" s="13"/>
      <c r="N39" s="13"/>
      <c r="O39" s="13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16.5" spans="1:28">
      <c r="A40" s="40" t="s">
        <v>4192</v>
      </c>
      <c r="B40" s="26">
        <v>3</v>
      </c>
      <c r="C40" s="26">
        <v>0</v>
      </c>
      <c r="D40" s="26">
        <v>6</v>
      </c>
      <c r="E40" s="26">
        <v>0</v>
      </c>
      <c r="F40" s="26">
        <v>10</v>
      </c>
      <c r="G40" s="26">
        <v>20</v>
      </c>
      <c r="H40" s="26">
        <v>2</v>
      </c>
      <c r="I40" s="26">
        <v>100</v>
      </c>
      <c r="J40" s="11">
        <v>0</v>
      </c>
      <c r="K40" s="13"/>
      <c r="L40" s="13"/>
      <c r="M40" s="13"/>
      <c r="N40" s="13"/>
      <c r="O40" s="13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16.5" spans="1:28">
      <c r="A41" s="40" t="s">
        <v>4192</v>
      </c>
      <c r="B41" s="26">
        <v>3</v>
      </c>
      <c r="C41" s="26">
        <v>0</v>
      </c>
      <c r="D41" s="26">
        <v>7</v>
      </c>
      <c r="E41" s="26">
        <v>0</v>
      </c>
      <c r="F41" s="26">
        <v>12</v>
      </c>
      <c r="G41" s="26">
        <v>20</v>
      </c>
      <c r="H41" s="26">
        <v>2</v>
      </c>
      <c r="I41" s="26">
        <v>100</v>
      </c>
      <c r="J41" s="11">
        <v>0</v>
      </c>
      <c r="K41" s="13"/>
      <c r="L41" s="13"/>
      <c r="M41" s="13"/>
      <c r="N41" s="13"/>
      <c r="O41" s="13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16.5" spans="1:28">
      <c r="A42" s="40" t="s">
        <v>4192</v>
      </c>
      <c r="B42" s="26">
        <v>3</v>
      </c>
      <c r="C42" s="26">
        <v>0</v>
      </c>
      <c r="D42" s="26">
        <v>8</v>
      </c>
      <c r="E42" s="26">
        <v>0</v>
      </c>
      <c r="F42" s="26">
        <v>14</v>
      </c>
      <c r="G42" s="26">
        <v>20</v>
      </c>
      <c r="H42" s="26">
        <v>2</v>
      </c>
      <c r="I42" s="26">
        <v>100</v>
      </c>
      <c r="J42" s="11">
        <v>0</v>
      </c>
      <c r="K42" s="13"/>
      <c r="L42" s="13"/>
      <c r="M42" s="13"/>
      <c r="N42" s="13"/>
      <c r="O42" s="13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16.5" spans="1:28">
      <c r="A43" s="40" t="s">
        <v>4192</v>
      </c>
      <c r="B43" s="26">
        <v>3</v>
      </c>
      <c r="C43" s="26">
        <v>0</v>
      </c>
      <c r="D43" s="26">
        <v>9</v>
      </c>
      <c r="E43" s="26">
        <v>0</v>
      </c>
      <c r="F43" s="26">
        <v>19</v>
      </c>
      <c r="G43" s="26">
        <v>20</v>
      </c>
      <c r="H43" s="26">
        <v>2</v>
      </c>
      <c r="I43" s="26">
        <v>100</v>
      </c>
      <c r="J43" s="11">
        <v>0</v>
      </c>
      <c r="K43" s="13"/>
      <c r="L43" s="13"/>
      <c r="M43" s="13"/>
      <c r="N43" s="13"/>
      <c r="O43" s="13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16.5" spans="1:28">
      <c r="A44" s="40" t="s">
        <v>4192</v>
      </c>
      <c r="B44" s="26">
        <v>3</v>
      </c>
      <c r="C44" s="26">
        <v>0</v>
      </c>
      <c r="D44" s="26">
        <v>9</v>
      </c>
      <c r="E44" s="26">
        <v>0</v>
      </c>
      <c r="F44" s="26">
        <v>26</v>
      </c>
      <c r="G44" s="26">
        <v>40</v>
      </c>
      <c r="H44" s="26">
        <v>2</v>
      </c>
      <c r="I44" s="26">
        <v>100</v>
      </c>
      <c r="J44" s="11">
        <v>0</v>
      </c>
      <c r="K44" s="13"/>
      <c r="L44" s="13"/>
      <c r="M44" s="13"/>
      <c r="N44" s="13"/>
      <c r="O44" s="13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16.5" spans="1:28">
      <c r="A45" s="40" t="s">
        <v>4193</v>
      </c>
      <c r="B45" s="26">
        <v>4</v>
      </c>
      <c r="C45" s="26">
        <v>6</v>
      </c>
      <c r="D45" s="26">
        <v>4</v>
      </c>
      <c r="E45" s="26">
        <v>0</v>
      </c>
      <c r="F45" s="26">
        <v>4</v>
      </c>
      <c r="G45" s="26">
        <v>10</v>
      </c>
      <c r="H45" s="26">
        <v>2</v>
      </c>
      <c r="I45" s="26">
        <v>200</v>
      </c>
      <c r="J45" s="11">
        <v>0</v>
      </c>
      <c r="K45" s="13"/>
      <c r="L45" s="13"/>
      <c r="M45" s="13"/>
      <c r="N45" s="13"/>
      <c r="O45" s="13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16.5" spans="1:28">
      <c r="A46" s="40" t="s">
        <v>4193</v>
      </c>
      <c r="B46" s="26">
        <v>4</v>
      </c>
      <c r="C46" s="26">
        <v>6</v>
      </c>
      <c r="D46" s="26">
        <v>4</v>
      </c>
      <c r="E46" s="26">
        <v>0</v>
      </c>
      <c r="F46" s="26">
        <v>5</v>
      </c>
      <c r="G46" s="26">
        <v>20</v>
      </c>
      <c r="H46" s="26">
        <v>2</v>
      </c>
      <c r="I46" s="26">
        <v>200</v>
      </c>
      <c r="J46" s="11">
        <v>0</v>
      </c>
      <c r="K46" s="13"/>
      <c r="L46" s="13"/>
      <c r="M46" s="13"/>
      <c r="N46" s="13"/>
      <c r="O46" s="13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16.5" spans="1:28">
      <c r="A47" s="40" t="s">
        <v>4193</v>
      </c>
      <c r="B47" s="26">
        <v>4</v>
      </c>
      <c r="C47" s="26">
        <v>0</v>
      </c>
      <c r="D47" s="26">
        <v>5</v>
      </c>
      <c r="E47" s="26">
        <v>0</v>
      </c>
      <c r="F47" s="26">
        <v>7</v>
      </c>
      <c r="G47" s="26">
        <v>20</v>
      </c>
      <c r="H47" s="26">
        <v>2</v>
      </c>
      <c r="I47" s="26">
        <v>200</v>
      </c>
      <c r="J47" s="11">
        <v>0</v>
      </c>
      <c r="K47" s="13"/>
      <c r="L47" s="13"/>
      <c r="M47" s="13"/>
      <c r="N47" s="13"/>
      <c r="O47" s="13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16.5" spans="1:28">
      <c r="A48" s="40" t="s">
        <v>4193</v>
      </c>
      <c r="B48" s="26">
        <v>4</v>
      </c>
      <c r="C48" s="26">
        <v>0</v>
      </c>
      <c r="D48" s="26">
        <v>6</v>
      </c>
      <c r="E48" s="26">
        <v>0</v>
      </c>
      <c r="F48" s="26">
        <v>9</v>
      </c>
      <c r="G48" s="26">
        <v>20</v>
      </c>
      <c r="H48" s="26">
        <v>2</v>
      </c>
      <c r="I48" s="26">
        <v>200</v>
      </c>
      <c r="J48" s="11">
        <v>0</v>
      </c>
      <c r="K48" s="13"/>
      <c r="L48" s="13"/>
      <c r="M48" s="13"/>
      <c r="N48" s="13"/>
      <c r="O48" s="13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16.5" spans="1:28">
      <c r="A49" s="40" t="s">
        <v>4193</v>
      </c>
      <c r="B49" s="26">
        <v>4</v>
      </c>
      <c r="C49" s="26">
        <v>0</v>
      </c>
      <c r="D49" s="26">
        <v>7</v>
      </c>
      <c r="E49" s="26">
        <v>0</v>
      </c>
      <c r="F49" s="26">
        <v>11</v>
      </c>
      <c r="G49" s="26">
        <v>20</v>
      </c>
      <c r="H49" s="26">
        <v>2</v>
      </c>
      <c r="I49" s="26">
        <v>200</v>
      </c>
      <c r="J49" s="11">
        <v>0</v>
      </c>
      <c r="K49" s="13"/>
      <c r="L49" s="13"/>
      <c r="M49" s="13"/>
      <c r="N49" s="13"/>
      <c r="O49" s="13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16.5" spans="1:28">
      <c r="A50" s="40" t="s">
        <v>4193</v>
      </c>
      <c r="B50" s="26">
        <v>4</v>
      </c>
      <c r="C50" s="26">
        <v>0</v>
      </c>
      <c r="D50" s="26">
        <v>8</v>
      </c>
      <c r="E50" s="26">
        <v>0</v>
      </c>
      <c r="F50" s="26">
        <v>12</v>
      </c>
      <c r="G50" s="26">
        <v>20</v>
      </c>
      <c r="H50" s="26">
        <v>2</v>
      </c>
      <c r="I50" s="26">
        <v>200</v>
      </c>
      <c r="J50" s="11">
        <v>0</v>
      </c>
      <c r="K50" s="13"/>
      <c r="L50" s="13"/>
      <c r="M50" s="13"/>
      <c r="N50" s="13"/>
      <c r="O50" s="13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16.5" spans="1:28">
      <c r="A51" s="40" t="s">
        <v>4193</v>
      </c>
      <c r="B51" s="26">
        <v>4</v>
      </c>
      <c r="C51" s="26">
        <v>0</v>
      </c>
      <c r="D51" s="26">
        <v>9</v>
      </c>
      <c r="E51" s="26">
        <v>0</v>
      </c>
      <c r="F51" s="26">
        <v>23</v>
      </c>
      <c r="G51" s="26">
        <v>40</v>
      </c>
      <c r="H51" s="26">
        <v>2</v>
      </c>
      <c r="I51" s="26">
        <v>200</v>
      </c>
      <c r="J51" s="11">
        <v>0</v>
      </c>
      <c r="K51" s="13"/>
      <c r="L51" s="13"/>
      <c r="M51" s="13"/>
      <c r="N51" s="13"/>
      <c r="O51" s="13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16.5" spans="1:28">
      <c r="A52" s="40" t="s">
        <v>4194</v>
      </c>
      <c r="B52" s="26">
        <v>5</v>
      </c>
      <c r="C52" s="26">
        <v>7</v>
      </c>
      <c r="D52" s="26">
        <v>4</v>
      </c>
      <c r="E52" s="26">
        <v>0</v>
      </c>
      <c r="F52" s="26">
        <v>2</v>
      </c>
      <c r="G52" s="26">
        <v>10</v>
      </c>
      <c r="H52" s="26">
        <v>2</v>
      </c>
      <c r="I52" s="26">
        <v>200</v>
      </c>
      <c r="J52" s="11">
        <v>0</v>
      </c>
      <c r="K52" s="13"/>
      <c r="L52" s="13"/>
      <c r="M52" s="13"/>
      <c r="N52" s="13"/>
      <c r="O52" s="13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16.5" spans="1:28">
      <c r="A53" s="40" t="s">
        <v>4194</v>
      </c>
      <c r="B53" s="26">
        <v>5</v>
      </c>
      <c r="C53" s="26">
        <v>7</v>
      </c>
      <c r="D53" s="26">
        <v>4</v>
      </c>
      <c r="E53" s="26">
        <v>0</v>
      </c>
      <c r="F53" s="26">
        <v>4</v>
      </c>
      <c r="G53" s="26">
        <v>20</v>
      </c>
      <c r="H53" s="26">
        <v>2</v>
      </c>
      <c r="I53" s="26">
        <v>200</v>
      </c>
      <c r="J53" s="11">
        <v>0</v>
      </c>
      <c r="K53" s="13"/>
      <c r="L53" s="13"/>
      <c r="M53" s="13"/>
      <c r="N53" s="13"/>
      <c r="O53" s="13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16.5" spans="1:28">
      <c r="A54" s="40" t="s">
        <v>4194</v>
      </c>
      <c r="B54" s="26">
        <v>5</v>
      </c>
      <c r="C54" s="26">
        <v>0</v>
      </c>
      <c r="D54" s="26">
        <v>5</v>
      </c>
      <c r="E54" s="26">
        <v>0</v>
      </c>
      <c r="F54" s="26">
        <v>7</v>
      </c>
      <c r="G54" s="26">
        <v>20</v>
      </c>
      <c r="H54" s="26">
        <v>2</v>
      </c>
      <c r="I54" s="26">
        <v>200</v>
      </c>
      <c r="J54" s="11">
        <v>0</v>
      </c>
      <c r="K54" s="13"/>
      <c r="L54" s="13"/>
      <c r="M54" s="13"/>
      <c r="N54" s="13"/>
      <c r="O54" s="13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16.5" spans="1:28">
      <c r="A55" s="40" t="s">
        <v>4194</v>
      </c>
      <c r="B55" s="26">
        <v>5</v>
      </c>
      <c r="C55" s="26">
        <v>0</v>
      </c>
      <c r="D55" s="26">
        <v>6</v>
      </c>
      <c r="E55" s="26">
        <v>0</v>
      </c>
      <c r="F55" s="26">
        <v>9</v>
      </c>
      <c r="G55" s="26">
        <v>20</v>
      </c>
      <c r="H55" s="26">
        <v>2</v>
      </c>
      <c r="I55" s="26">
        <v>200</v>
      </c>
      <c r="J55" s="11">
        <v>0</v>
      </c>
      <c r="K55" s="13"/>
      <c r="L55" s="13"/>
      <c r="M55" s="13"/>
      <c r="N55" s="13"/>
      <c r="O55" s="13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16.5" spans="1:28">
      <c r="A56" s="40" t="s">
        <v>4194</v>
      </c>
      <c r="B56" s="26">
        <v>5</v>
      </c>
      <c r="C56" s="26">
        <v>0</v>
      </c>
      <c r="D56" s="26">
        <v>7</v>
      </c>
      <c r="E56" s="26">
        <v>0</v>
      </c>
      <c r="F56" s="26">
        <v>11</v>
      </c>
      <c r="G56" s="26">
        <v>20</v>
      </c>
      <c r="H56" s="26">
        <v>2</v>
      </c>
      <c r="I56" s="26">
        <v>200</v>
      </c>
      <c r="J56" s="11">
        <v>0</v>
      </c>
      <c r="K56" s="13"/>
      <c r="L56" s="13"/>
      <c r="M56" s="13"/>
      <c r="N56" s="13"/>
      <c r="O56" s="13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16.5" spans="1:28">
      <c r="A57" s="40" t="s">
        <v>4194</v>
      </c>
      <c r="B57" s="26">
        <v>5</v>
      </c>
      <c r="C57" s="26">
        <v>0</v>
      </c>
      <c r="D57" s="26">
        <v>8</v>
      </c>
      <c r="E57" s="26">
        <v>0</v>
      </c>
      <c r="F57" s="26">
        <v>12</v>
      </c>
      <c r="G57" s="26">
        <v>20</v>
      </c>
      <c r="H57" s="26">
        <v>2</v>
      </c>
      <c r="I57" s="26">
        <v>200</v>
      </c>
      <c r="J57" s="11">
        <v>0</v>
      </c>
      <c r="K57" s="13"/>
      <c r="L57" s="13"/>
      <c r="M57" s="13"/>
      <c r="N57" s="13"/>
      <c r="O57" s="13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16.5" spans="1:28">
      <c r="A58" s="40" t="s">
        <v>4194</v>
      </c>
      <c r="B58" s="26">
        <v>5</v>
      </c>
      <c r="C58" s="26">
        <v>0</v>
      </c>
      <c r="D58" s="26">
        <v>9</v>
      </c>
      <c r="E58" s="26">
        <v>0</v>
      </c>
      <c r="F58" s="26">
        <v>21</v>
      </c>
      <c r="G58" s="26">
        <v>40</v>
      </c>
      <c r="H58" s="26">
        <v>2</v>
      </c>
      <c r="I58" s="26">
        <v>200</v>
      </c>
      <c r="J58" s="11">
        <v>0</v>
      </c>
      <c r="K58" s="13"/>
      <c r="L58" s="13"/>
      <c r="M58" s="13"/>
      <c r="N58" s="13"/>
      <c r="O58" s="13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16.5" spans="1:28">
      <c r="A59" s="40" t="s">
        <v>4194</v>
      </c>
      <c r="B59" s="26">
        <v>5</v>
      </c>
      <c r="C59" s="26">
        <v>0</v>
      </c>
      <c r="D59" s="26">
        <v>9</v>
      </c>
      <c r="E59" s="26">
        <v>0</v>
      </c>
      <c r="F59" s="26">
        <v>22</v>
      </c>
      <c r="G59" s="26">
        <v>80</v>
      </c>
      <c r="H59" s="26">
        <v>2</v>
      </c>
      <c r="I59" s="26">
        <v>200</v>
      </c>
      <c r="J59" s="11">
        <v>0</v>
      </c>
      <c r="K59" s="13"/>
      <c r="L59" s="13"/>
      <c r="M59" s="13"/>
      <c r="N59" s="13"/>
      <c r="O59" s="13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16.5" spans="1:28">
      <c r="A60" s="40" t="s">
        <v>4195</v>
      </c>
      <c r="B60" s="26">
        <v>6</v>
      </c>
      <c r="C60" s="26">
        <v>1</v>
      </c>
      <c r="D60" s="26">
        <v>0</v>
      </c>
      <c r="E60" s="26">
        <v>0</v>
      </c>
      <c r="F60" s="26">
        <v>1</v>
      </c>
      <c r="G60" s="26">
        <v>10</v>
      </c>
      <c r="H60" s="26">
        <v>2</v>
      </c>
      <c r="I60" s="26">
        <v>200</v>
      </c>
      <c r="J60" s="11">
        <v>0</v>
      </c>
      <c r="K60" s="13"/>
      <c r="L60" s="13"/>
      <c r="M60" s="13"/>
      <c r="N60" s="13"/>
      <c r="O60" s="13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16.5" spans="1:28">
      <c r="A61" s="40" t="s">
        <v>4196</v>
      </c>
      <c r="B61" s="26">
        <v>7</v>
      </c>
      <c r="C61" s="26">
        <v>1</v>
      </c>
      <c r="D61" s="26">
        <v>0</v>
      </c>
      <c r="E61" s="26">
        <v>0</v>
      </c>
      <c r="F61" s="26">
        <v>1</v>
      </c>
      <c r="G61" s="26">
        <v>10</v>
      </c>
      <c r="H61" s="26">
        <v>2</v>
      </c>
      <c r="I61" s="26">
        <v>200</v>
      </c>
      <c r="J61" s="11">
        <v>0</v>
      </c>
      <c r="K61" s="13"/>
      <c r="L61" s="13"/>
      <c r="M61" s="13"/>
      <c r="N61" s="13"/>
      <c r="O61" s="13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16.5" spans="1:28">
      <c r="A62" s="40" t="s">
        <v>4196</v>
      </c>
      <c r="B62" s="26">
        <v>7</v>
      </c>
      <c r="C62" s="26">
        <v>0</v>
      </c>
      <c r="D62" s="26">
        <v>5</v>
      </c>
      <c r="E62" s="26">
        <v>0</v>
      </c>
      <c r="F62" s="26">
        <v>4</v>
      </c>
      <c r="G62" s="26">
        <v>20</v>
      </c>
      <c r="H62" s="26">
        <v>2</v>
      </c>
      <c r="I62" s="26">
        <v>200</v>
      </c>
      <c r="J62" s="11">
        <v>0</v>
      </c>
      <c r="K62" s="13"/>
      <c r="L62" s="13"/>
      <c r="M62" s="13"/>
      <c r="N62" s="13"/>
      <c r="O62" s="13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16.5" spans="1:28">
      <c r="A63" s="40" t="s">
        <v>4197</v>
      </c>
      <c r="B63" s="26">
        <v>8</v>
      </c>
      <c r="C63" s="26">
        <v>0</v>
      </c>
      <c r="D63" s="26">
        <v>5</v>
      </c>
      <c r="E63" s="26">
        <v>0</v>
      </c>
      <c r="F63" s="26">
        <v>4</v>
      </c>
      <c r="G63" s="26">
        <v>20</v>
      </c>
      <c r="H63" s="26">
        <v>2</v>
      </c>
      <c r="I63" s="26">
        <v>500</v>
      </c>
      <c r="J63" s="11">
        <v>0</v>
      </c>
      <c r="K63" s="13"/>
      <c r="L63" s="13"/>
      <c r="M63" s="13"/>
      <c r="N63" s="13"/>
      <c r="O63" s="13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16.5" spans="1:28">
      <c r="A64" s="40" t="s">
        <v>4197</v>
      </c>
      <c r="B64" s="26">
        <v>8</v>
      </c>
      <c r="C64" s="26">
        <v>0</v>
      </c>
      <c r="D64" s="26">
        <v>6</v>
      </c>
      <c r="E64" s="26">
        <v>0</v>
      </c>
      <c r="F64" s="26">
        <v>7</v>
      </c>
      <c r="G64" s="26">
        <v>20</v>
      </c>
      <c r="H64" s="26">
        <v>2</v>
      </c>
      <c r="I64" s="26">
        <v>500</v>
      </c>
      <c r="J64" s="11">
        <v>0</v>
      </c>
      <c r="K64" s="13"/>
      <c r="L64" s="13"/>
      <c r="M64" s="13"/>
      <c r="N64" s="13"/>
      <c r="O64" s="13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16.5" spans="1:28">
      <c r="A65" s="40" t="s">
        <v>4197</v>
      </c>
      <c r="B65" s="26">
        <v>8</v>
      </c>
      <c r="C65" s="26">
        <v>0</v>
      </c>
      <c r="D65" s="26">
        <v>7</v>
      </c>
      <c r="E65" s="26">
        <v>0</v>
      </c>
      <c r="F65" s="26">
        <v>9</v>
      </c>
      <c r="G65" s="26">
        <v>20</v>
      </c>
      <c r="H65" s="26">
        <v>2</v>
      </c>
      <c r="I65" s="26">
        <v>500</v>
      </c>
      <c r="J65" s="11">
        <v>0</v>
      </c>
      <c r="K65" s="13"/>
      <c r="L65" s="13"/>
      <c r="M65" s="13"/>
      <c r="N65" s="13"/>
      <c r="O65" s="13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ht="16.5" spans="1:28">
      <c r="A66" s="40" t="s">
        <v>4197</v>
      </c>
      <c r="B66" s="26">
        <v>8</v>
      </c>
      <c r="C66" s="26">
        <v>0</v>
      </c>
      <c r="D66" s="26">
        <v>8</v>
      </c>
      <c r="E66" s="26">
        <v>0</v>
      </c>
      <c r="F66" s="26">
        <v>11</v>
      </c>
      <c r="G66" s="26">
        <v>20</v>
      </c>
      <c r="H66" s="26">
        <v>2</v>
      </c>
      <c r="I66" s="26">
        <v>500</v>
      </c>
      <c r="J66" s="11">
        <v>0</v>
      </c>
      <c r="K66" s="13"/>
      <c r="L66" s="13"/>
      <c r="M66" s="13"/>
      <c r="N66" s="13"/>
      <c r="O66" s="13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ht="16.5" spans="1:28">
      <c r="A67" s="40" t="s">
        <v>4197</v>
      </c>
      <c r="B67" s="26">
        <v>8</v>
      </c>
      <c r="C67" s="26">
        <v>0</v>
      </c>
      <c r="D67" s="26">
        <v>9</v>
      </c>
      <c r="E67" s="26">
        <v>0</v>
      </c>
      <c r="F67" s="26">
        <v>18</v>
      </c>
      <c r="G67" s="26">
        <v>40</v>
      </c>
      <c r="H67" s="26">
        <v>2</v>
      </c>
      <c r="I67" s="26">
        <v>500</v>
      </c>
      <c r="J67" s="11">
        <v>0</v>
      </c>
      <c r="K67" s="13"/>
      <c r="L67" s="13"/>
      <c r="M67" s="13"/>
      <c r="N67" s="13"/>
      <c r="O67" s="13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ht="16.5" spans="1:28">
      <c r="A68" s="40" t="s">
        <v>4197</v>
      </c>
      <c r="B68" s="26">
        <v>8</v>
      </c>
      <c r="C68" s="26">
        <v>0</v>
      </c>
      <c r="D68" s="26">
        <v>9</v>
      </c>
      <c r="E68" s="26">
        <v>0</v>
      </c>
      <c r="F68" s="26">
        <v>20</v>
      </c>
      <c r="G68" s="26">
        <v>80</v>
      </c>
      <c r="H68" s="26">
        <v>2</v>
      </c>
      <c r="I68" s="26">
        <v>500</v>
      </c>
      <c r="J68" s="11">
        <v>0</v>
      </c>
      <c r="K68" s="13"/>
      <c r="L68" s="13"/>
      <c r="M68" s="13"/>
      <c r="N68" s="13"/>
      <c r="O68" s="13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ht="16.5" spans="1:28">
      <c r="A69" s="40" t="s">
        <v>4198</v>
      </c>
      <c r="B69" s="26">
        <v>9</v>
      </c>
      <c r="C69" s="26">
        <v>0</v>
      </c>
      <c r="D69" s="26">
        <v>6</v>
      </c>
      <c r="E69" s="26">
        <v>0</v>
      </c>
      <c r="F69" s="26">
        <v>4</v>
      </c>
      <c r="G69" s="26">
        <v>20</v>
      </c>
      <c r="H69" s="26">
        <v>2</v>
      </c>
      <c r="I69" s="26">
        <v>500</v>
      </c>
      <c r="J69" s="11">
        <v>0</v>
      </c>
      <c r="K69" s="13"/>
      <c r="L69" s="13"/>
      <c r="M69" s="13"/>
      <c r="N69" s="13"/>
      <c r="O69" s="13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ht="16.5" spans="1:28">
      <c r="A70" s="40" t="s">
        <v>4198</v>
      </c>
      <c r="B70" s="26">
        <v>9</v>
      </c>
      <c r="C70" s="26">
        <v>0</v>
      </c>
      <c r="D70" s="26">
        <v>6</v>
      </c>
      <c r="E70" s="26">
        <v>0</v>
      </c>
      <c r="F70" s="26">
        <v>5</v>
      </c>
      <c r="G70" s="26">
        <v>40</v>
      </c>
      <c r="H70" s="26">
        <v>2</v>
      </c>
      <c r="I70" s="26">
        <v>500</v>
      </c>
      <c r="J70" s="11">
        <v>0</v>
      </c>
      <c r="K70" s="13"/>
      <c r="L70" s="13"/>
      <c r="M70" s="13"/>
      <c r="N70" s="13"/>
      <c r="O70" s="13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ht="16.5" spans="1:28">
      <c r="A71" s="40" t="s">
        <v>4198</v>
      </c>
      <c r="B71" s="26">
        <v>9</v>
      </c>
      <c r="C71" s="26">
        <v>0</v>
      </c>
      <c r="D71" s="26">
        <v>7</v>
      </c>
      <c r="E71" s="26">
        <v>0</v>
      </c>
      <c r="F71" s="26">
        <v>8</v>
      </c>
      <c r="G71" s="26">
        <v>40</v>
      </c>
      <c r="H71" s="26">
        <v>2</v>
      </c>
      <c r="I71" s="26">
        <v>500</v>
      </c>
      <c r="J71" s="11">
        <v>0</v>
      </c>
      <c r="K71" s="13"/>
      <c r="L71" s="13"/>
      <c r="M71" s="13"/>
      <c r="N71" s="13"/>
      <c r="O71" s="13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ht="16.5" spans="1:28">
      <c r="A72" s="40" t="s">
        <v>4198</v>
      </c>
      <c r="B72" s="26">
        <v>9</v>
      </c>
      <c r="C72" s="26">
        <v>0</v>
      </c>
      <c r="D72" s="26">
        <v>8</v>
      </c>
      <c r="E72" s="26">
        <v>0</v>
      </c>
      <c r="F72" s="26">
        <v>10</v>
      </c>
      <c r="G72" s="26">
        <v>40</v>
      </c>
      <c r="H72" s="26">
        <v>2</v>
      </c>
      <c r="I72" s="26">
        <v>500</v>
      </c>
      <c r="J72" s="11">
        <v>0</v>
      </c>
      <c r="K72" s="13"/>
      <c r="L72" s="13"/>
      <c r="M72" s="13"/>
      <c r="N72" s="13"/>
      <c r="O72" s="13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ht="16.5" spans="1:28">
      <c r="A73" s="40" t="s">
        <v>4198</v>
      </c>
      <c r="B73" s="26">
        <v>9</v>
      </c>
      <c r="C73" s="26">
        <v>0</v>
      </c>
      <c r="D73" s="26">
        <v>9</v>
      </c>
      <c r="E73" s="26">
        <v>0</v>
      </c>
      <c r="F73" s="26">
        <v>11</v>
      </c>
      <c r="G73" s="26">
        <v>40</v>
      </c>
      <c r="H73" s="26">
        <v>2</v>
      </c>
      <c r="I73" s="26">
        <v>500</v>
      </c>
      <c r="J73" s="11">
        <v>0</v>
      </c>
      <c r="K73" s="13"/>
      <c r="L73" s="13"/>
      <c r="M73" s="13"/>
      <c r="N73" s="13"/>
      <c r="O73" s="13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ht="16.5" spans="1:28">
      <c r="A74" s="40" t="s">
        <v>4198</v>
      </c>
      <c r="B74" s="26">
        <v>9</v>
      </c>
      <c r="C74" s="26">
        <v>0</v>
      </c>
      <c r="D74" s="26">
        <v>9</v>
      </c>
      <c r="E74" s="26">
        <v>0</v>
      </c>
      <c r="F74" s="26">
        <v>15</v>
      </c>
      <c r="G74" s="26">
        <v>80</v>
      </c>
      <c r="H74" s="26">
        <v>2</v>
      </c>
      <c r="I74" s="26">
        <v>500</v>
      </c>
      <c r="J74" s="11">
        <v>0</v>
      </c>
      <c r="K74" s="13"/>
      <c r="L74" s="13"/>
      <c r="M74" s="13"/>
      <c r="N74" s="13"/>
      <c r="O74" s="13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ht="16.5" spans="1:28">
      <c r="A75" s="40" t="s">
        <v>4198</v>
      </c>
      <c r="B75" s="26">
        <v>9</v>
      </c>
      <c r="C75" s="26">
        <v>0</v>
      </c>
      <c r="D75" s="26">
        <v>9</v>
      </c>
      <c r="E75" s="26">
        <v>0</v>
      </c>
      <c r="F75" s="26">
        <v>16</v>
      </c>
      <c r="G75" s="26">
        <v>200</v>
      </c>
      <c r="H75" s="26">
        <v>2</v>
      </c>
      <c r="I75" s="26">
        <v>500</v>
      </c>
      <c r="J75" s="11">
        <v>0</v>
      </c>
      <c r="K75" s="13"/>
      <c r="L75" s="13"/>
      <c r="M75" s="13"/>
      <c r="N75" s="13"/>
      <c r="O75" s="13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ht="16.5" spans="1:28">
      <c r="A76" s="40" t="s">
        <v>4199</v>
      </c>
      <c r="B76" s="26">
        <v>10</v>
      </c>
      <c r="C76" s="26">
        <v>0</v>
      </c>
      <c r="D76" s="26">
        <v>6</v>
      </c>
      <c r="E76" s="26">
        <v>0</v>
      </c>
      <c r="F76" s="26">
        <v>4</v>
      </c>
      <c r="G76" s="26">
        <v>20</v>
      </c>
      <c r="H76" s="26">
        <v>2</v>
      </c>
      <c r="I76" s="26">
        <v>700</v>
      </c>
      <c r="J76" s="11">
        <v>0</v>
      </c>
      <c r="K76" s="13"/>
      <c r="L76" s="13"/>
      <c r="M76" s="13"/>
      <c r="N76" s="13"/>
      <c r="O76" s="13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ht="16.5" spans="1:28">
      <c r="A77" s="40" t="s">
        <v>4199</v>
      </c>
      <c r="B77" s="26">
        <v>10</v>
      </c>
      <c r="C77" s="26">
        <v>0</v>
      </c>
      <c r="D77" s="26">
        <v>6</v>
      </c>
      <c r="E77" s="26">
        <v>0</v>
      </c>
      <c r="F77" s="26">
        <v>5</v>
      </c>
      <c r="G77" s="26">
        <v>40</v>
      </c>
      <c r="H77" s="26">
        <v>2</v>
      </c>
      <c r="I77" s="26">
        <v>700</v>
      </c>
      <c r="J77" s="11">
        <v>0</v>
      </c>
      <c r="K77" s="13"/>
      <c r="L77" s="13"/>
      <c r="M77" s="13"/>
      <c r="N77" s="13"/>
      <c r="O77" s="13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ht="16.5" spans="1:28">
      <c r="A78" s="40" t="s">
        <v>4199</v>
      </c>
      <c r="B78" s="26">
        <v>10</v>
      </c>
      <c r="C78" s="26">
        <v>0</v>
      </c>
      <c r="D78" s="26">
        <v>7</v>
      </c>
      <c r="E78" s="26">
        <v>0</v>
      </c>
      <c r="F78" s="26">
        <v>8</v>
      </c>
      <c r="G78" s="26">
        <v>40</v>
      </c>
      <c r="H78" s="26">
        <v>2</v>
      </c>
      <c r="I78" s="26">
        <v>700</v>
      </c>
      <c r="J78" s="11">
        <v>0</v>
      </c>
      <c r="K78" s="13"/>
      <c r="L78" s="13"/>
      <c r="M78" s="13"/>
      <c r="N78" s="13"/>
      <c r="O78" s="13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ht="16.5" spans="1:28">
      <c r="A79" s="40" t="s">
        <v>4199</v>
      </c>
      <c r="B79" s="26">
        <v>10</v>
      </c>
      <c r="C79" s="26">
        <v>0</v>
      </c>
      <c r="D79" s="26">
        <v>8</v>
      </c>
      <c r="E79" s="26">
        <v>0</v>
      </c>
      <c r="F79" s="26">
        <v>10</v>
      </c>
      <c r="G79" s="26">
        <v>40</v>
      </c>
      <c r="H79" s="26">
        <v>2</v>
      </c>
      <c r="I79" s="26">
        <v>700</v>
      </c>
      <c r="J79" s="11">
        <v>0</v>
      </c>
      <c r="K79" s="13"/>
      <c r="L79" s="13"/>
      <c r="M79" s="13"/>
      <c r="N79" s="13"/>
      <c r="O79" s="13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ht="16.5" spans="1:28">
      <c r="A80" s="40" t="s">
        <v>4199</v>
      </c>
      <c r="B80" s="26">
        <v>10</v>
      </c>
      <c r="C80" s="26">
        <v>0</v>
      </c>
      <c r="D80" s="26">
        <v>9</v>
      </c>
      <c r="E80" s="26">
        <v>0</v>
      </c>
      <c r="F80" s="26">
        <v>11</v>
      </c>
      <c r="G80" s="26">
        <v>40</v>
      </c>
      <c r="H80" s="26">
        <v>2</v>
      </c>
      <c r="I80" s="26">
        <v>700</v>
      </c>
      <c r="J80" s="11">
        <v>0</v>
      </c>
      <c r="K80" s="13"/>
      <c r="L80" s="13"/>
      <c r="M80" s="13"/>
      <c r="N80" s="13"/>
      <c r="O80" s="13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ht="16.5" spans="1:28">
      <c r="A81" s="40" t="s">
        <v>4199</v>
      </c>
      <c r="B81" s="26">
        <v>10</v>
      </c>
      <c r="C81" s="26">
        <v>0</v>
      </c>
      <c r="D81" s="26">
        <v>9</v>
      </c>
      <c r="E81" s="26">
        <v>0</v>
      </c>
      <c r="F81" s="26">
        <v>15</v>
      </c>
      <c r="G81" s="26">
        <v>80</v>
      </c>
      <c r="H81" s="26">
        <v>2</v>
      </c>
      <c r="I81" s="26">
        <v>700</v>
      </c>
      <c r="J81" s="11">
        <v>0</v>
      </c>
      <c r="K81" s="13"/>
      <c r="L81" s="13"/>
      <c r="M81" s="13"/>
      <c r="N81" s="13"/>
      <c r="O81" s="13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ht="16.5" spans="1:28">
      <c r="A82" s="40" t="s">
        <v>4199</v>
      </c>
      <c r="B82" s="26">
        <v>10</v>
      </c>
      <c r="C82" s="26">
        <v>0</v>
      </c>
      <c r="D82" s="26">
        <v>9</v>
      </c>
      <c r="E82" s="26">
        <v>0</v>
      </c>
      <c r="F82" s="26">
        <v>16</v>
      </c>
      <c r="G82" s="26">
        <v>200</v>
      </c>
      <c r="H82" s="26">
        <v>2</v>
      </c>
      <c r="I82" s="26">
        <v>700</v>
      </c>
      <c r="J82" s="11">
        <v>0</v>
      </c>
      <c r="K82" s="13"/>
      <c r="L82" s="13"/>
      <c r="M82" s="13"/>
      <c r="N82" s="13"/>
      <c r="O82" s="13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ht="16.5" spans="1:28">
      <c r="A83" s="40" t="s">
        <v>4200</v>
      </c>
      <c r="B83" s="26">
        <v>11</v>
      </c>
      <c r="C83" s="26">
        <v>0</v>
      </c>
      <c r="D83" s="26">
        <v>7</v>
      </c>
      <c r="E83" s="26">
        <v>0</v>
      </c>
      <c r="F83" s="26">
        <v>3</v>
      </c>
      <c r="G83" s="26">
        <v>40</v>
      </c>
      <c r="H83" s="26">
        <v>2</v>
      </c>
      <c r="I83" s="26">
        <v>700</v>
      </c>
      <c r="J83" s="11">
        <v>0</v>
      </c>
      <c r="K83" s="13"/>
      <c r="L83" s="13"/>
      <c r="M83" s="13"/>
      <c r="N83" s="13"/>
      <c r="O83" s="13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ht="16.5" spans="1:28">
      <c r="A84" s="40" t="s">
        <v>4200</v>
      </c>
      <c r="B84" s="26">
        <v>11</v>
      </c>
      <c r="C84" s="26">
        <v>0</v>
      </c>
      <c r="D84" s="26">
        <v>8</v>
      </c>
      <c r="E84" s="26">
        <v>0</v>
      </c>
      <c r="F84" s="26">
        <v>5</v>
      </c>
      <c r="G84" s="26">
        <v>40</v>
      </c>
      <c r="H84" s="26">
        <v>2</v>
      </c>
      <c r="I84" s="26">
        <v>700</v>
      </c>
      <c r="J84" s="11">
        <v>0</v>
      </c>
      <c r="K84" s="13"/>
      <c r="L84" s="13"/>
      <c r="M84" s="13"/>
      <c r="N84" s="13"/>
      <c r="O84" s="13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ht="16.5" spans="1:28">
      <c r="A85" s="40" t="s">
        <v>4200</v>
      </c>
      <c r="B85" s="26">
        <v>11</v>
      </c>
      <c r="C85" s="26">
        <v>0</v>
      </c>
      <c r="D85" s="26">
        <v>9</v>
      </c>
      <c r="E85" s="26">
        <v>0</v>
      </c>
      <c r="F85" s="26">
        <v>6</v>
      </c>
      <c r="G85" s="26">
        <v>40</v>
      </c>
      <c r="H85" s="26">
        <v>2</v>
      </c>
      <c r="I85" s="26">
        <v>700</v>
      </c>
      <c r="J85" s="11">
        <v>0</v>
      </c>
      <c r="K85" s="13"/>
      <c r="L85" s="13"/>
      <c r="M85" s="13"/>
      <c r="N85" s="13"/>
      <c r="O85" s="13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ht="16.5" spans="1:28">
      <c r="A86" s="40" t="s">
        <v>4200</v>
      </c>
      <c r="B86" s="26">
        <v>11</v>
      </c>
      <c r="C86" s="26">
        <v>0</v>
      </c>
      <c r="D86" s="26">
        <v>9</v>
      </c>
      <c r="E86" s="26">
        <v>0</v>
      </c>
      <c r="F86" s="26">
        <v>10</v>
      </c>
      <c r="G86" s="26">
        <v>80</v>
      </c>
      <c r="H86" s="26">
        <v>2</v>
      </c>
      <c r="I86" s="26">
        <v>700</v>
      </c>
      <c r="J86" s="11">
        <v>0</v>
      </c>
      <c r="K86" s="13"/>
      <c r="L86" s="13"/>
      <c r="M86" s="13"/>
      <c r="N86" s="13"/>
      <c r="O86" s="13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ht="16.5" spans="1:28">
      <c r="A87" s="40" t="s">
        <v>4200</v>
      </c>
      <c r="B87" s="26">
        <v>11</v>
      </c>
      <c r="C87" s="26">
        <v>0</v>
      </c>
      <c r="D87" s="26">
        <v>9</v>
      </c>
      <c r="E87" s="26">
        <v>0</v>
      </c>
      <c r="F87" s="26">
        <v>11</v>
      </c>
      <c r="G87" s="26">
        <v>200</v>
      </c>
      <c r="H87" s="26">
        <v>2</v>
      </c>
      <c r="I87" s="26">
        <v>700</v>
      </c>
      <c r="J87" s="11">
        <v>0</v>
      </c>
      <c r="K87" s="13"/>
      <c r="L87" s="13"/>
      <c r="M87" s="13"/>
      <c r="N87" s="13"/>
      <c r="O87" s="13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ht="16.5" spans="1:28">
      <c r="A88" s="40" t="s">
        <v>4201</v>
      </c>
      <c r="B88" s="26">
        <v>12</v>
      </c>
      <c r="C88" s="26">
        <v>0</v>
      </c>
      <c r="D88" s="26">
        <v>7</v>
      </c>
      <c r="E88" s="26">
        <v>0</v>
      </c>
      <c r="F88" s="26">
        <v>3</v>
      </c>
      <c r="G88" s="26">
        <v>40</v>
      </c>
      <c r="H88" s="26">
        <v>2</v>
      </c>
      <c r="I88" s="26">
        <v>1000</v>
      </c>
      <c r="J88" s="11">
        <v>0</v>
      </c>
      <c r="K88" s="13"/>
      <c r="L88" s="13"/>
      <c r="M88" s="13"/>
      <c r="N88" s="13"/>
      <c r="O88" s="13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ht="16.5" spans="1:28">
      <c r="A89" s="40" t="s">
        <v>4201</v>
      </c>
      <c r="B89" s="26">
        <v>12</v>
      </c>
      <c r="C89" s="26">
        <v>0</v>
      </c>
      <c r="D89" s="26">
        <v>8</v>
      </c>
      <c r="E89" s="26">
        <v>0</v>
      </c>
      <c r="F89" s="26">
        <v>5</v>
      </c>
      <c r="G89" s="26">
        <v>40</v>
      </c>
      <c r="H89" s="26">
        <v>2</v>
      </c>
      <c r="I89" s="26">
        <v>1000</v>
      </c>
      <c r="J89" s="11">
        <v>0</v>
      </c>
      <c r="K89" s="13"/>
      <c r="L89" s="13"/>
      <c r="M89" s="13"/>
      <c r="N89" s="13"/>
      <c r="O89" s="13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ht="16.5" spans="1:28">
      <c r="A90" s="40" t="s">
        <v>4201</v>
      </c>
      <c r="B90" s="26">
        <v>12</v>
      </c>
      <c r="C90" s="26">
        <v>0</v>
      </c>
      <c r="D90" s="26">
        <v>9</v>
      </c>
      <c r="E90" s="26">
        <v>0</v>
      </c>
      <c r="F90" s="26">
        <v>6</v>
      </c>
      <c r="G90" s="26">
        <v>40</v>
      </c>
      <c r="H90" s="26">
        <v>2</v>
      </c>
      <c r="I90" s="26">
        <v>1000</v>
      </c>
      <c r="J90" s="11">
        <v>0</v>
      </c>
      <c r="K90" s="13"/>
      <c r="L90" s="13"/>
      <c r="M90" s="13"/>
      <c r="N90" s="13"/>
      <c r="O90" s="13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ht="16.5" spans="1:28">
      <c r="A91" s="40" t="s">
        <v>4201</v>
      </c>
      <c r="B91" s="26">
        <v>12</v>
      </c>
      <c r="C91" s="26">
        <v>0</v>
      </c>
      <c r="D91" s="26">
        <v>9</v>
      </c>
      <c r="E91" s="26">
        <v>0</v>
      </c>
      <c r="F91" s="26">
        <v>10</v>
      </c>
      <c r="G91" s="26">
        <v>80</v>
      </c>
      <c r="H91" s="26">
        <v>2</v>
      </c>
      <c r="I91" s="26">
        <v>1000</v>
      </c>
      <c r="J91" s="11">
        <v>0</v>
      </c>
      <c r="K91" s="13"/>
      <c r="L91" s="13"/>
      <c r="M91" s="13"/>
      <c r="N91" s="13"/>
      <c r="O91" s="13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ht="16.5" spans="1:28">
      <c r="A92" s="40" t="s">
        <v>4201</v>
      </c>
      <c r="B92" s="26">
        <v>12</v>
      </c>
      <c r="C92" s="26">
        <v>0</v>
      </c>
      <c r="D92" s="26">
        <v>9</v>
      </c>
      <c r="E92" s="26">
        <v>0</v>
      </c>
      <c r="F92" s="26">
        <v>11</v>
      </c>
      <c r="G92" s="26">
        <v>200</v>
      </c>
      <c r="H92" s="26">
        <v>2</v>
      </c>
      <c r="I92" s="26">
        <v>1000</v>
      </c>
      <c r="J92" s="11">
        <v>0</v>
      </c>
      <c r="K92" s="13"/>
      <c r="L92" s="13"/>
      <c r="M92" s="13"/>
      <c r="N92" s="13"/>
      <c r="O92" s="13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ht="16.5" spans="1:28">
      <c r="A93" s="40" t="s">
        <v>4203</v>
      </c>
      <c r="B93" s="26">
        <v>14</v>
      </c>
      <c r="C93" s="26">
        <v>0</v>
      </c>
      <c r="D93" s="26">
        <v>7</v>
      </c>
      <c r="E93" s="26">
        <v>0</v>
      </c>
      <c r="F93" s="26">
        <v>3</v>
      </c>
      <c r="G93" s="26">
        <v>40</v>
      </c>
      <c r="H93" s="26">
        <v>2</v>
      </c>
      <c r="I93" s="26">
        <v>1500</v>
      </c>
      <c r="J93" s="11">
        <v>0</v>
      </c>
      <c r="K93" s="13"/>
      <c r="L93" s="13"/>
      <c r="M93" s="13"/>
      <c r="N93" s="13"/>
      <c r="O93" s="13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ht="16.5" spans="1:28">
      <c r="A94" s="40" t="s">
        <v>4203</v>
      </c>
      <c r="B94" s="26">
        <v>14</v>
      </c>
      <c r="C94" s="26">
        <v>0</v>
      </c>
      <c r="D94" s="26">
        <v>8</v>
      </c>
      <c r="E94" s="26">
        <v>0</v>
      </c>
      <c r="F94" s="26">
        <v>5</v>
      </c>
      <c r="G94" s="26">
        <v>40</v>
      </c>
      <c r="H94" s="26">
        <v>2</v>
      </c>
      <c r="I94" s="26">
        <v>1500</v>
      </c>
      <c r="J94" s="11">
        <v>0</v>
      </c>
      <c r="K94" s="13"/>
      <c r="L94" s="13"/>
      <c r="M94" s="13"/>
      <c r="N94" s="13"/>
      <c r="O94" s="13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ht="16.5" spans="1:28">
      <c r="A95" s="40" t="s">
        <v>4203</v>
      </c>
      <c r="B95" s="26">
        <v>14</v>
      </c>
      <c r="C95" s="26">
        <v>0</v>
      </c>
      <c r="D95" s="26">
        <v>9</v>
      </c>
      <c r="E95" s="26">
        <v>0</v>
      </c>
      <c r="F95" s="26">
        <v>6</v>
      </c>
      <c r="G95" s="26">
        <v>40</v>
      </c>
      <c r="H95" s="26">
        <v>2</v>
      </c>
      <c r="I95" s="26">
        <v>1500</v>
      </c>
      <c r="J95" s="11">
        <v>0</v>
      </c>
      <c r="K95" s="13"/>
      <c r="L95" s="13"/>
      <c r="M95" s="13"/>
      <c r="N95" s="13"/>
      <c r="O95" s="13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ht="16.5" spans="1:28">
      <c r="A96" s="40" t="s">
        <v>4203</v>
      </c>
      <c r="B96" s="26">
        <v>14</v>
      </c>
      <c r="C96" s="26">
        <v>0</v>
      </c>
      <c r="D96" s="26">
        <v>9</v>
      </c>
      <c r="E96" s="26">
        <v>0</v>
      </c>
      <c r="F96" s="26">
        <v>8</v>
      </c>
      <c r="G96" s="26">
        <v>80</v>
      </c>
      <c r="H96" s="26">
        <v>2</v>
      </c>
      <c r="I96" s="26">
        <v>1500</v>
      </c>
      <c r="J96" s="11">
        <v>0</v>
      </c>
      <c r="K96" s="13"/>
      <c r="L96" s="13"/>
      <c r="M96" s="13"/>
      <c r="N96" s="13"/>
      <c r="O96" s="13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ht="16.5" spans="1:28">
      <c r="A97" s="40" t="s">
        <v>4203</v>
      </c>
      <c r="B97" s="26">
        <v>14</v>
      </c>
      <c r="C97" s="26">
        <v>0</v>
      </c>
      <c r="D97" s="26">
        <v>9</v>
      </c>
      <c r="E97" s="26">
        <v>0</v>
      </c>
      <c r="F97" s="26">
        <v>9</v>
      </c>
      <c r="G97" s="26">
        <v>0</v>
      </c>
      <c r="H97" s="26">
        <v>2</v>
      </c>
      <c r="I97" s="26">
        <v>1500</v>
      </c>
      <c r="J97" s="11">
        <v>0</v>
      </c>
      <c r="K97" s="13"/>
      <c r="L97" s="13"/>
      <c r="M97" s="13"/>
      <c r="N97" s="13"/>
      <c r="O97" s="13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ht="16.5" spans="1:28">
      <c r="A98" s="40" t="s">
        <v>4203</v>
      </c>
      <c r="B98" s="26">
        <v>14</v>
      </c>
      <c r="C98" s="26">
        <v>0</v>
      </c>
      <c r="D98" s="26">
        <v>9</v>
      </c>
      <c r="E98" s="26">
        <v>0</v>
      </c>
      <c r="F98" s="26">
        <v>10</v>
      </c>
      <c r="G98" s="26">
        <v>80</v>
      </c>
      <c r="H98" s="26">
        <v>2</v>
      </c>
      <c r="I98" s="26">
        <v>1500</v>
      </c>
      <c r="J98" s="11">
        <v>0</v>
      </c>
      <c r="K98" s="13"/>
      <c r="L98" s="13"/>
      <c r="M98" s="13"/>
      <c r="N98" s="13"/>
      <c r="O98" s="13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ht="16.5" spans="1:28">
      <c r="A99" s="40" t="s">
        <v>4203</v>
      </c>
      <c r="B99" s="26">
        <v>14</v>
      </c>
      <c r="C99" s="26">
        <v>0</v>
      </c>
      <c r="D99" s="26">
        <v>9</v>
      </c>
      <c r="E99" s="26">
        <v>0</v>
      </c>
      <c r="F99" s="26">
        <v>11</v>
      </c>
      <c r="G99" s="26">
        <v>200</v>
      </c>
      <c r="H99" s="26">
        <v>2</v>
      </c>
      <c r="I99" s="26">
        <v>1500</v>
      </c>
      <c r="J99" s="11">
        <v>0</v>
      </c>
      <c r="K99" s="13"/>
      <c r="L99" s="13"/>
      <c r="M99" s="13"/>
      <c r="N99" s="13"/>
      <c r="O99" s="13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ht="16.5" spans="1:28">
      <c r="A100" s="40" t="s">
        <v>4202</v>
      </c>
      <c r="B100" s="26">
        <v>13</v>
      </c>
      <c r="C100" s="26">
        <v>0</v>
      </c>
      <c r="D100" s="26">
        <v>8</v>
      </c>
      <c r="E100" s="26">
        <v>0</v>
      </c>
      <c r="F100" s="26">
        <v>4</v>
      </c>
      <c r="G100" s="26">
        <v>80</v>
      </c>
      <c r="H100" s="26">
        <v>2</v>
      </c>
      <c r="I100" s="26">
        <v>1000</v>
      </c>
      <c r="J100" s="11">
        <v>0</v>
      </c>
      <c r="K100" s="13"/>
      <c r="L100" s="13"/>
      <c r="M100" s="13"/>
      <c r="N100" s="13"/>
      <c r="O100" s="13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ht="16.5" spans="1:28">
      <c r="A101" s="40" t="s">
        <v>4202</v>
      </c>
      <c r="B101" s="26">
        <v>13</v>
      </c>
      <c r="C101" s="26">
        <v>0</v>
      </c>
      <c r="D101" s="26">
        <v>9</v>
      </c>
      <c r="E101" s="26">
        <v>0</v>
      </c>
      <c r="F101" s="26">
        <v>5</v>
      </c>
      <c r="G101" s="26">
        <v>80</v>
      </c>
      <c r="H101" s="26">
        <v>2</v>
      </c>
      <c r="I101" s="26">
        <v>1000</v>
      </c>
      <c r="J101" s="11">
        <v>0</v>
      </c>
      <c r="K101" s="13"/>
      <c r="L101" s="13"/>
      <c r="M101" s="13"/>
      <c r="N101" s="13"/>
      <c r="O101" s="13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ht="16.5" spans="1:28">
      <c r="A102" s="40" t="s">
        <v>4202</v>
      </c>
      <c r="B102" s="26">
        <v>13</v>
      </c>
      <c r="C102" s="26">
        <v>0</v>
      </c>
      <c r="D102" s="26">
        <v>9</v>
      </c>
      <c r="E102" s="26">
        <v>0</v>
      </c>
      <c r="F102" s="26">
        <v>8</v>
      </c>
      <c r="G102" s="26">
        <v>80</v>
      </c>
      <c r="H102" s="26">
        <v>2</v>
      </c>
      <c r="I102" s="26">
        <v>1000</v>
      </c>
      <c r="J102" s="11">
        <v>0</v>
      </c>
      <c r="K102" s="13"/>
      <c r="L102" s="13"/>
      <c r="M102" s="13"/>
      <c r="N102" s="13"/>
      <c r="O102" s="13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ht="16.5" spans="1:28">
      <c r="A103" s="40" t="s">
        <v>4202</v>
      </c>
      <c r="B103" s="26">
        <v>13</v>
      </c>
      <c r="C103" s="26">
        <v>0</v>
      </c>
      <c r="D103" s="26">
        <v>9</v>
      </c>
      <c r="E103" s="26">
        <v>0</v>
      </c>
      <c r="F103" s="26">
        <v>11</v>
      </c>
      <c r="G103" s="26">
        <v>200</v>
      </c>
      <c r="H103" s="26">
        <v>2</v>
      </c>
      <c r="I103" s="26">
        <v>1000</v>
      </c>
      <c r="J103" s="11">
        <v>0</v>
      </c>
      <c r="K103" s="13"/>
      <c r="L103" s="13"/>
      <c r="M103" s="13"/>
      <c r="N103" s="13"/>
      <c r="O103" s="13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ht="16.5" spans="1:28">
      <c r="A104" s="40" t="s">
        <v>4204</v>
      </c>
      <c r="B104" s="26">
        <v>15</v>
      </c>
      <c r="C104" s="26">
        <v>0</v>
      </c>
      <c r="D104" s="26">
        <v>8</v>
      </c>
      <c r="E104" s="26">
        <v>0</v>
      </c>
      <c r="F104" s="26">
        <v>4</v>
      </c>
      <c r="G104" s="26">
        <v>80</v>
      </c>
      <c r="H104" s="26">
        <v>2</v>
      </c>
      <c r="I104" s="26">
        <v>1500</v>
      </c>
      <c r="J104" s="11">
        <v>0</v>
      </c>
      <c r="K104" s="13"/>
      <c r="L104" s="13"/>
      <c r="M104" s="13"/>
      <c r="N104" s="13"/>
      <c r="O104" s="13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ht="16.5" spans="1:28">
      <c r="A105" s="40" t="s">
        <v>4204</v>
      </c>
      <c r="B105" s="26">
        <v>15</v>
      </c>
      <c r="C105" s="26">
        <v>0</v>
      </c>
      <c r="D105" s="26">
        <v>9</v>
      </c>
      <c r="E105" s="26">
        <v>0</v>
      </c>
      <c r="F105" s="26">
        <v>5</v>
      </c>
      <c r="G105" s="26">
        <v>80</v>
      </c>
      <c r="H105" s="26">
        <v>2</v>
      </c>
      <c r="I105" s="26">
        <v>1500</v>
      </c>
      <c r="J105" s="11">
        <v>0</v>
      </c>
      <c r="K105" s="13"/>
      <c r="L105" s="13"/>
      <c r="M105" s="13"/>
      <c r="N105" s="13"/>
      <c r="O105" s="13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ht="16.5" spans="1:28">
      <c r="A106" s="40" t="s">
        <v>4204</v>
      </c>
      <c r="B106" s="26">
        <v>15</v>
      </c>
      <c r="C106" s="26">
        <v>0</v>
      </c>
      <c r="D106" s="26">
        <v>9</v>
      </c>
      <c r="E106" s="26">
        <v>0</v>
      </c>
      <c r="F106" s="26">
        <v>8</v>
      </c>
      <c r="G106" s="26">
        <v>80</v>
      </c>
      <c r="H106" s="26">
        <v>2</v>
      </c>
      <c r="I106" s="26">
        <v>1500</v>
      </c>
      <c r="J106" s="11">
        <v>0</v>
      </c>
      <c r="K106" s="13"/>
      <c r="L106" s="13"/>
      <c r="M106" s="13"/>
      <c r="N106" s="13"/>
      <c r="O106" s="13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ht="16.5" spans="1:28">
      <c r="A107" s="40" t="s">
        <v>4204</v>
      </c>
      <c r="B107" s="26">
        <v>15</v>
      </c>
      <c r="C107" s="26">
        <v>0</v>
      </c>
      <c r="D107" s="26">
        <v>9</v>
      </c>
      <c r="E107" s="26">
        <v>0</v>
      </c>
      <c r="F107" s="26">
        <v>11</v>
      </c>
      <c r="G107" s="26">
        <v>200</v>
      </c>
      <c r="H107" s="26">
        <v>2</v>
      </c>
      <c r="I107" s="26">
        <v>1500</v>
      </c>
      <c r="J107" s="11">
        <v>0</v>
      </c>
      <c r="K107" s="13"/>
      <c r="L107" s="13"/>
      <c r="M107" s="13"/>
      <c r="N107" s="13"/>
      <c r="O107" s="13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ht="16.5" spans="1:28">
      <c r="A108" s="40" t="s">
        <v>4205</v>
      </c>
      <c r="B108" s="26">
        <v>16</v>
      </c>
      <c r="C108" s="26">
        <v>0</v>
      </c>
      <c r="D108" s="26">
        <v>8</v>
      </c>
      <c r="E108" s="26">
        <v>0</v>
      </c>
      <c r="F108" s="26">
        <v>1</v>
      </c>
      <c r="G108" s="26">
        <v>80</v>
      </c>
      <c r="H108" s="26">
        <v>2</v>
      </c>
      <c r="I108" s="26">
        <v>1500</v>
      </c>
      <c r="J108" s="11">
        <v>0</v>
      </c>
      <c r="K108" s="13"/>
      <c r="L108" s="13"/>
      <c r="M108" s="13"/>
      <c r="N108" s="13"/>
      <c r="O108" s="13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ht="16.5" spans="1:28">
      <c r="A109" s="40" t="s">
        <v>4205</v>
      </c>
      <c r="B109" s="26">
        <v>16</v>
      </c>
      <c r="C109" s="26">
        <v>0</v>
      </c>
      <c r="D109" s="26">
        <v>9</v>
      </c>
      <c r="E109" s="26">
        <v>0</v>
      </c>
      <c r="F109" s="26">
        <v>5</v>
      </c>
      <c r="G109" s="26">
        <v>80</v>
      </c>
      <c r="H109" s="26">
        <v>2</v>
      </c>
      <c r="I109" s="26">
        <v>1500</v>
      </c>
      <c r="J109" s="11">
        <v>0</v>
      </c>
      <c r="K109" s="13"/>
      <c r="L109" s="13"/>
      <c r="M109" s="13"/>
      <c r="N109" s="13"/>
      <c r="O109" s="13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ht="16.5" spans="1:28">
      <c r="A110" s="40" t="s">
        <v>4205</v>
      </c>
      <c r="B110" s="26">
        <v>16</v>
      </c>
      <c r="C110" s="26">
        <v>0</v>
      </c>
      <c r="D110" s="26">
        <v>9</v>
      </c>
      <c r="E110" s="26">
        <v>0</v>
      </c>
      <c r="F110" s="26">
        <v>8</v>
      </c>
      <c r="G110" s="26">
        <v>80</v>
      </c>
      <c r="H110" s="26">
        <v>2</v>
      </c>
      <c r="I110" s="26">
        <v>1500</v>
      </c>
      <c r="J110" s="11">
        <v>0</v>
      </c>
      <c r="K110" s="13"/>
      <c r="L110" s="13"/>
      <c r="M110" s="13"/>
      <c r="N110" s="13"/>
      <c r="O110" s="13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ht="16.5" spans="1:28">
      <c r="A111" s="40" t="s">
        <v>4205</v>
      </c>
      <c r="B111" s="26">
        <v>16</v>
      </c>
      <c r="C111" s="26">
        <v>0</v>
      </c>
      <c r="D111" s="26">
        <v>9</v>
      </c>
      <c r="E111" s="26">
        <v>0</v>
      </c>
      <c r="F111" s="26">
        <v>9</v>
      </c>
      <c r="G111" s="26">
        <v>0</v>
      </c>
      <c r="H111" s="26">
        <v>2</v>
      </c>
      <c r="I111" s="26">
        <v>1500</v>
      </c>
      <c r="J111" s="11">
        <v>0</v>
      </c>
      <c r="K111" s="13"/>
      <c r="L111" s="13"/>
      <c r="M111" s="13"/>
      <c r="N111" s="13"/>
      <c r="O111" s="13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ht="16.5" spans="1:28">
      <c r="A112" s="40" t="s">
        <v>4205</v>
      </c>
      <c r="B112" s="26">
        <v>16</v>
      </c>
      <c r="C112" s="26">
        <v>0</v>
      </c>
      <c r="D112" s="26">
        <v>9</v>
      </c>
      <c r="E112" s="26">
        <v>0</v>
      </c>
      <c r="F112" s="26">
        <v>10</v>
      </c>
      <c r="G112" s="26">
        <v>80</v>
      </c>
      <c r="H112" s="26">
        <v>2</v>
      </c>
      <c r="I112" s="26">
        <v>1500</v>
      </c>
      <c r="J112" s="11">
        <v>0</v>
      </c>
      <c r="K112" s="13"/>
      <c r="L112" s="13"/>
      <c r="M112" s="13"/>
      <c r="N112" s="13"/>
      <c r="O112" s="13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ht="16.5" spans="1:28">
      <c r="A113" s="40" t="s">
        <v>4205</v>
      </c>
      <c r="B113" s="26">
        <v>16</v>
      </c>
      <c r="C113" s="26">
        <v>0</v>
      </c>
      <c r="D113" s="26">
        <v>9</v>
      </c>
      <c r="E113" s="26">
        <v>0</v>
      </c>
      <c r="F113" s="26">
        <v>11</v>
      </c>
      <c r="G113" s="26">
        <v>200</v>
      </c>
      <c r="H113" s="26">
        <v>2</v>
      </c>
      <c r="I113" s="26">
        <v>1500</v>
      </c>
      <c r="J113" s="11">
        <v>0</v>
      </c>
      <c r="K113" s="13"/>
      <c r="L113" s="13"/>
      <c r="M113" s="13"/>
      <c r="N113" s="13"/>
      <c r="O113" s="13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ht="16.5" spans="1:28">
      <c r="A114" s="40" t="s">
        <v>4206</v>
      </c>
      <c r="B114" s="26">
        <v>17</v>
      </c>
      <c r="C114" s="26">
        <v>0</v>
      </c>
      <c r="D114" s="26">
        <v>9</v>
      </c>
      <c r="E114" s="26">
        <v>0</v>
      </c>
      <c r="F114" s="26">
        <v>3</v>
      </c>
      <c r="G114" s="26">
        <v>80</v>
      </c>
      <c r="H114" s="26">
        <v>2</v>
      </c>
      <c r="I114" s="26">
        <v>2000</v>
      </c>
      <c r="J114" s="11">
        <v>0</v>
      </c>
      <c r="K114" s="13"/>
      <c r="L114" s="13"/>
      <c r="M114" s="13"/>
      <c r="N114" s="13"/>
      <c r="O114" s="13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ht="16.5" spans="1:28">
      <c r="A115" s="40" t="s">
        <v>4206</v>
      </c>
      <c r="B115" s="26">
        <v>17</v>
      </c>
      <c r="C115" s="26">
        <v>0</v>
      </c>
      <c r="D115" s="26">
        <v>9</v>
      </c>
      <c r="E115" s="26">
        <v>0</v>
      </c>
      <c r="F115" s="26">
        <v>11</v>
      </c>
      <c r="G115" s="26">
        <v>200</v>
      </c>
      <c r="H115" s="26">
        <v>2</v>
      </c>
      <c r="I115" s="26">
        <v>2000</v>
      </c>
      <c r="J115" s="11">
        <v>0</v>
      </c>
      <c r="K115" s="13"/>
      <c r="L115" s="13"/>
      <c r="M115" s="13"/>
      <c r="N115" s="13"/>
      <c r="O115" s="13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ht="16.5" spans="1:28">
      <c r="A116" s="40" t="s">
        <v>4207</v>
      </c>
      <c r="B116" s="26">
        <v>18</v>
      </c>
      <c r="C116" s="26">
        <v>0</v>
      </c>
      <c r="D116" s="26">
        <v>9</v>
      </c>
      <c r="E116" s="26">
        <v>0</v>
      </c>
      <c r="F116" s="26">
        <v>3</v>
      </c>
      <c r="G116" s="26">
        <v>80</v>
      </c>
      <c r="H116" s="26">
        <v>2</v>
      </c>
      <c r="I116" s="26">
        <v>1500</v>
      </c>
      <c r="J116" s="11">
        <v>0</v>
      </c>
      <c r="K116" s="13"/>
      <c r="L116" s="13"/>
      <c r="M116" s="13"/>
      <c r="N116" s="13"/>
      <c r="O116" s="13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ht="16.5" spans="1:28">
      <c r="A117" s="40" t="s">
        <v>4207</v>
      </c>
      <c r="B117" s="26">
        <v>18</v>
      </c>
      <c r="C117" s="26">
        <v>0</v>
      </c>
      <c r="D117" s="26">
        <v>9</v>
      </c>
      <c r="E117" s="26">
        <v>0</v>
      </c>
      <c r="F117" s="26">
        <v>11</v>
      </c>
      <c r="G117" s="26">
        <v>200</v>
      </c>
      <c r="H117" s="26">
        <v>2</v>
      </c>
      <c r="I117" s="26">
        <v>1500</v>
      </c>
      <c r="J117" s="11">
        <v>0</v>
      </c>
      <c r="K117" s="13"/>
      <c r="L117" s="13"/>
      <c r="M117" s="13"/>
      <c r="N117" s="13"/>
      <c r="O117" s="13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ht="16.5" spans="1:28">
      <c r="A118" s="40" t="s">
        <v>4208</v>
      </c>
      <c r="B118" s="26">
        <v>19</v>
      </c>
      <c r="C118" s="26">
        <v>0</v>
      </c>
      <c r="D118" s="26">
        <v>0</v>
      </c>
      <c r="E118" s="26">
        <v>2</v>
      </c>
      <c r="F118" s="26">
        <v>3</v>
      </c>
      <c r="G118" s="26">
        <v>200</v>
      </c>
      <c r="H118" s="26">
        <v>2</v>
      </c>
      <c r="I118" s="26">
        <v>600</v>
      </c>
      <c r="J118" s="11">
        <v>10200</v>
      </c>
      <c r="K118" s="13"/>
      <c r="L118" s="13"/>
      <c r="M118" s="13"/>
      <c r="N118" s="13"/>
      <c r="O118" s="13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ht="16.5" spans="1:28">
      <c r="A119" s="40" t="s">
        <v>4208</v>
      </c>
      <c r="B119" s="26">
        <v>19</v>
      </c>
      <c r="C119" s="26">
        <v>0</v>
      </c>
      <c r="D119" s="26">
        <v>0</v>
      </c>
      <c r="E119" s="26">
        <v>3</v>
      </c>
      <c r="F119" s="26">
        <v>5</v>
      </c>
      <c r="G119" s="26">
        <v>200</v>
      </c>
      <c r="H119" s="26">
        <v>2</v>
      </c>
      <c r="I119" s="26">
        <v>600</v>
      </c>
      <c r="J119" s="11">
        <v>10200</v>
      </c>
      <c r="K119" s="13"/>
      <c r="L119" s="13"/>
      <c r="M119" s="13"/>
      <c r="N119" s="13"/>
      <c r="O119" s="13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ht="16.5" spans="1:28">
      <c r="A120" s="40" t="s">
        <v>4208</v>
      </c>
      <c r="B120" s="26">
        <v>19</v>
      </c>
      <c r="C120" s="26">
        <v>0</v>
      </c>
      <c r="D120" s="26">
        <v>0</v>
      </c>
      <c r="E120" s="26">
        <v>4</v>
      </c>
      <c r="F120" s="26">
        <v>7</v>
      </c>
      <c r="G120" s="26">
        <v>200</v>
      </c>
      <c r="H120" s="26">
        <v>2</v>
      </c>
      <c r="I120" s="26">
        <v>600</v>
      </c>
      <c r="J120" s="11">
        <v>10200</v>
      </c>
      <c r="K120" s="13"/>
      <c r="L120" s="13"/>
      <c r="M120" s="13"/>
      <c r="N120" s="13"/>
      <c r="O120" s="13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ht="16.5" spans="1:28">
      <c r="A121" s="40" t="s">
        <v>4208</v>
      </c>
      <c r="B121" s="26">
        <v>19</v>
      </c>
      <c r="C121" s="26">
        <v>0</v>
      </c>
      <c r="D121" s="26">
        <v>0</v>
      </c>
      <c r="E121" s="26">
        <v>5</v>
      </c>
      <c r="F121" s="26">
        <v>9</v>
      </c>
      <c r="G121" s="26">
        <v>200</v>
      </c>
      <c r="H121" s="26">
        <v>2</v>
      </c>
      <c r="I121" s="26">
        <v>600</v>
      </c>
      <c r="J121" s="11">
        <v>10200</v>
      </c>
      <c r="K121" s="13"/>
      <c r="L121" s="13"/>
      <c r="M121" s="13"/>
      <c r="N121" s="13"/>
      <c r="O121" s="13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ht="16.5" spans="1:28">
      <c r="A122" s="40" t="s">
        <v>4208</v>
      </c>
      <c r="B122" s="26">
        <v>19</v>
      </c>
      <c r="C122" s="26">
        <v>0</v>
      </c>
      <c r="D122" s="26">
        <v>0</v>
      </c>
      <c r="E122" s="26">
        <v>6</v>
      </c>
      <c r="F122" s="26">
        <v>10</v>
      </c>
      <c r="G122" s="26">
        <v>200</v>
      </c>
      <c r="H122" s="26">
        <v>2</v>
      </c>
      <c r="I122" s="26">
        <v>600</v>
      </c>
      <c r="J122" s="11">
        <v>10200</v>
      </c>
      <c r="K122" s="13"/>
      <c r="L122" s="13"/>
      <c r="M122" s="13"/>
      <c r="N122" s="13"/>
      <c r="O122" s="13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ht="16.5" spans="1:28">
      <c r="A123" s="40" t="s">
        <v>4208</v>
      </c>
      <c r="B123" s="26">
        <v>19</v>
      </c>
      <c r="C123" s="26">
        <v>0</v>
      </c>
      <c r="D123" s="26">
        <v>0</v>
      </c>
      <c r="E123" s="26">
        <v>6</v>
      </c>
      <c r="F123" s="26">
        <v>11</v>
      </c>
      <c r="G123" s="26">
        <v>400</v>
      </c>
      <c r="H123" s="26">
        <v>2</v>
      </c>
      <c r="I123" s="26">
        <v>600</v>
      </c>
      <c r="J123" s="11">
        <v>10200</v>
      </c>
      <c r="K123" s="13"/>
      <c r="L123" s="13"/>
      <c r="M123" s="13"/>
      <c r="N123" s="13"/>
      <c r="O123" s="13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ht="16.5" spans="1:28">
      <c r="A124" s="40" t="s">
        <v>4208</v>
      </c>
      <c r="B124" s="26">
        <v>19</v>
      </c>
      <c r="C124" s="26">
        <v>0</v>
      </c>
      <c r="D124" s="26">
        <v>0</v>
      </c>
      <c r="E124" s="26">
        <v>7</v>
      </c>
      <c r="F124" s="26">
        <v>15</v>
      </c>
      <c r="G124" s="26">
        <v>400</v>
      </c>
      <c r="H124" s="26">
        <v>2</v>
      </c>
      <c r="I124" s="26">
        <v>600</v>
      </c>
      <c r="J124" s="11">
        <v>10200</v>
      </c>
      <c r="K124" s="13"/>
      <c r="L124" s="13"/>
      <c r="M124" s="13"/>
      <c r="N124" s="13"/>
      <c r="O124" s="13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ht="16.5" spans="1:28">
      <c r="A125" s="40" t="s">
        <v>4208</v>
      </c>
      <c r="B125" s="26">
        <v>19</v>
      </c>
      <c r="C125" s="26">
        <v>0</v>
      </c>
      <c r="D125" s="26">
        <v>0</v>
      </c>
      <c r="E125" s="26">
        <v>7</v>
      </c>
      <c r="F125" s="26">
        <v>16</v>
      </c>
      <c r="G125" s="26">
        <v>400</v>
      </c>
      <c r="H125" s="26">
        <v>2</v>
      </c>
      <c r="I125" s="26">
        <v>600</v>
      </c>
      <c r="J125" s="11">
        <v>10200</v>
      </c>
      <c r="K125" s="13"/>
      <c r="L125" s="13"/>
      <c r="M125" s="13"/>
      <c r="N125" s="13"/>
      <c r="O125" s="13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ht="16.5" spans="1:28">
      <c r="A126" s="40" t="s">
        <v>4208</v>
      </c>
      <c r="B126" s="26">
        <v>19</v>
      </c>
      <c r="C126" s="26">
        <v>0</v>
      </c>
      <c r="D126" s="26">
        <v>0</v>
      </c>
      <c r="E126" s="26">
        <v>7</v>
      </c>
      <c r="F126" s="26">
        <v>17</v>
      </c>
      <c r="G126" s="26">
        <v>800</v>
      </c>
      <c r="H126" s="26">
        <v>2</v>
      </c>
      <c r="I126" s="26">
        <v>600</v>
      </c>
      <c r="J126" s="11">
        <v>10200</v>
      </c>
      <c r="K126" s="13"/>
      <c r="L126" s="13"/>
      <c r="M126" s="13"/>
      <c r="N126" s="13"/>
      <c r="O126" s="13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ht="16.5" spans="1:28">
      <c r="A127" s="40" t="s">
        <v>4208</v>
      </c>
      <c r="B127" s="26">
        <v>19</v>
      </c>
      <c r="C127" s="26">
        <v>0</v>
      </c>
      <c r="D127" s="26">
        <v>0</v>
      </c>
      <c r="E127" s="26">
        <v>7</v>
      </c>
      <c r="F127" s="26">
        <v>18</v>
      </c>
      <c r="G127" s="26">
        <v>800</v>
      </c>
      <c r="H127" s="26">
        <v>2</v>
      </c>
      <c r="I127" s="26">
        <v>600</v>
      </c>
      <c r="J127" s="11">
        <v>10200</v>
      </c>
      <c r="K127" s="13"/>
      <c r="L127" s="13"/>
      <c r="M127" s="13"/>
      <c r="N127" s="13"/>
      <c r="O127" s="13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ht="16.5" spans="1:28">
      <c r="A128" s="40" t="s">
        <v>4208</v>
      </c>
      <c r="B128" s="26">
        <v>19</v>
      </c>
      <c r="C128" s="26">
        <v>0</v>
      </c>
      <c r="D128" s="26">
        <v>0</v>
      </c>
      <c r="E128" s="26">
        <v>7</v>
      </c>
      <c r="F128" s="26">
        <v>22</v>
      </c>
      <c r="G128" s="26">
        <v>800</v>
      </c>
      <c r="H128" s="26">
        <v>2</v>
      </c>
      <c r="I128" s="26">
        <v>600</v>
      </c>
      <c r="J128" s="11">
        <v>10200</v>
      </c>
      <c r="K128" s="13"/>
      <c r="L128" s="13"/>
      <c r="M128" s="13"/>
      <c r="N128" s="13"/>
      <c r="O128" s="13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ht="16.5" spans="1:28">
      <c r="A129" s="40" t="s">
        <v>4208</v>
      </c>
      <c r="B129" s="26">
        <v>19</v>
      </c>
      <c r="C129" s="26">
        <v>0</v>
      </c>
      <c r="D129" s="26">
        <v>0</v>
      </c>
      <c r="E129" s="26">
        <v>7</v>
      </c>
      <c r="F129" s="26">
        <v>26</v>
      </c>
      <c r="G129" s="26">
        <v>1200</v>
      </c>
      <c r="H129" s="26">
        <v>2</v>
      </c>
      <c r="I129" s="26">
        <v>600</v>
      </c>
      <c r="J129" s="11">
        <v>10200</v>
      </c>
      <c r="K129" s="13"/>
      <c r="L129" s="13"/>
      <c r="M129" s="13"/>
      <c r="N129" s="13"/>
      <c r="O129" s="13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ht="16.5" spans="1:28">
      <c r="A130" s="40" t="s">
        <v>4208</v>
      </c>
      <c r="B130" s="26">
        <v>19</v>
      </c>
      <c r="C130" s="26">
        <v>0</v>
      </c>
      <c r="D130" s="26">
        <v>0</v>
      </c>
      <c r="E130" s="26">
        <v>7</v>
      </c>
      <c r="F130" s="26">
        <v>29</v>
      </c>
      <c r="G130" s="26">
        <v>1200</v>
      </c>
      <c r="H130" s="26">
        <v>2</v>
      </c>
      <c r="I130" s="26">
        <v>600</v>
      </c>
      <c r="J130" s="11">
        <v>10200</v>
      </c>
      <c r="K130" s="13"/>
      <c r="L130" s="13"/>
      <c r="M130" s="13"/>
      <c r="N130" s="13"/>
      <c r="O130" s="13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ht="16.5" spans="1:28">
      <c r="A131" s="40" t="s">
        <v>4209</v>
      </c>
      <c r="B131" s="26">
        <v>19</v>
      </c>
      <c r="C131" s="26">
        <v>0</v>
      </c>
      <c r="D131" s="26">
        <v>0</v>
      </c>
      <c r="E131" s="26">
        <v>7</v>
      </c>
      <c r="F131" s="26">
        <v>37</v>
      </c>
      <c r="G131" s="26">
        <v>1200</v>
      </c>
      <c r="H131" s="26">
        <v>2</v>
      </c>
      <c r="I131" s="26">
        <v>600</v>
      </c>
      <c r="J131" s="11">
        <v>10200</v>
      </c>
      <c r="K131" s="13"/>
      <c r="L131" s="13"/>
      <c r="M131" s="13"/>
      <c r="N131" s="13"/>
      <c r="O131" s="13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ht="16.5" spans="1:28">
      <c r="A132" s="40" t="s">
        <v>4209</v>
      </c>
      <c r="B132" s="26">
        <v>20</v>
      </c>
      <c r="C132" s="26">
        <v>0</v>
      </c>
      <c r="D132" s="26">
        <v>0</v>
      </c>
      <c r="E132" s="26">
        <v>3</v>
      </c>
      <c r="F132" s="26">
        <v>4</v>
      </c>
      <c r="G132" s="26">
        <v>200</v>
      </c>
      <c r="H132" s="26">
        <v>2</v>
      </c>
      <c r="I132" s="26">
        <v>800</v>
      </c>
      <c r="J132" s="11">
        <v>10400</v>
      </c>
      <c r="K132" s="13"/>
      <c r="L132" s="13"/>
      <c r="M132" s="13"/>
      <c r="N132" s="13"/>
      <c r="O132" s="13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ht="16.5" spans="1:28">
      <c r="A133" s="40" t="s">
        <v>4209</v>
      </c>
      <c r="B133" s="26">
        <v>20</v>
      </c>
      <c r="C133" s="26">
        <v>0</v>
      </c>
      <c r="D133" s="26">
        <v>0</v>
      </c>
      <c r="E133" s="26">
        <v>4</v>
      </c>
      <c r="F133" s="26">
        <v>5</v>
      </c>
      <c r="G133" s="26">
        <v>400</v>
      </c>
      <c r="H133" s="26">
        <v>2</v>
      </c>
      <c r="I133" s="26">
        <v>800</v>
      </c>
      <c r="J133" s="11">
        <v>10400</v>
      </c>
      <c r="K133" s="13"/>
      <c r="L133" s="13"/>
      <c r="M133" s="13"/>
      <c r="N133" s="13"/>
      <c r="O133" s="13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ht="16.5" spans="1:28">
      <c r="A134" s="40" t="s">
        <v>4209</v>
      </c>
      <c r="B134" s="26">
        <v>20</v>
      </c>
      <c r="C134" s="26">
        <v>0</v>
      </c>
      <c r="D134" s="26">
        <v>0</v>
      </c>
      <c r="E134" s="26">
        <v>5</v>
      </c>
      <c r="F134" s="26">
        <v>7</v>
      </c>
      <c r="G134" s="26">
        <v>400</v>
      </c>
      <c r="H134" s="26">
        <v>2</v>
      </c>
      <c r="I134" s="26">
        <v>800</v>
      </c>
      <c r="J134" s="11">
        <v>10400</v>
      </c>
      <c r="K134" s="13"/>
      <c r="L134" s="13"/>
      <c r="M134" s="13"/>
      <c r="N134" s="13"/>
      <c r="O134" s="13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ht="16.5" spans="1:28">
      <c r="A135" s="40" t="s">
        <v>4209</v>
      </c>
      <c r="B135" s="26">
        <v>20</v>
      </c>
      <c r="C135" s="26">
        <v>0</v>
      </c>
      <c r="D135" s="26">
        <v>0</v>
      </c>
      <c r="E135" s="26">
        <v>6</v>
      </c>
      <c r="F135" s="26">
        <v>8</v>
      </c>
      <c r="G135" s="26">
        <v>400</v>
      </c>
      <c r="H135" s="26">
        <v>2</v>
      </c>
      <c r="I135" s="26">
        <v>800</v>
      </c>
      <c r="J135" s="11">
        <v>10400</v>
      </c>
      <c r="K135" s="13"/>
      <c r="L135" s="13"/>
      <c r="M135" s="13"/>
      <c r="N135" s="13"/>
      <c r="O135" s="13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ht="16.5" spans="1:28">
      <c r="A136" s="40" t="s">
        <v>4209</v>
      </c>
      <c r="B136" s="26">
        <v>20</v>
      </c>
      <c r="C136" s="26">
        <v>0</v>
      </c>
      <c r="D136" s="26">
        <v>0</v>
      </c>
      <c r="E136" s="26">
        <v>7</v>
      </c>
      <c r="F136" s="26">
        <v>10</v>
      </c>
      <c r="G136" s="26">
        <v>400</v>
      </c>
      <c r="H136" s="26">
        <v>2</v>
      </c>
      <c r="I136" s="26">
        <v>800</v>
      </c>
      <c r="J136" s="11">
        <v>10400</v>
      </c>
      <c r="K136" s="13"/>
      <c r="L136" s="13"/>
      <c r="M136" s="13"/>
      <c r="N136" s="13"/>
      <c r="O136" s="13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ht="16.5" spans="1:28">
      <c r="A137" s="40" t="s">
        <v>4209</v>
      </c>
      <c r="B137" s="26">
        <v>20</v>
      </c>
      <c r="C137" s="26">
        <v>0</v>
      </c>
      <c r="D137" s="26">
        <v>0</v>
      </c>
      <c r="E137" s="26">
        <v>7</v>
      </c>
      <c r="F137" s="26">
        <v>11</v>
      </c>
      <c r="G137" s="26">
        <v>800</v>
      </c>
      <c r="H137" s="26">
        <v>2</v>
      </c>
      <c r="I137" s="26">
        <v>800</v>
      </c>
      <c r="J137" s="11">
        <v>10400</v>
      </c>
      <c r="K137" s="13"/>
      <c r="L137" s="13"/>
      <c r="M137" s="13"/>
      <c r="N137" s="13"/>
      <c r="O137" s="13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ht="16.5" spans="1:28">
      <c r="A138" s="40" t="s">
        <v>4209</v>
      </c>
      <c r="B138" s="26">
        <v>20</v>
      </c>
      <c r="C138" s="26">
        <v>0</v>
      </c>
      <c r="D138" s="26">
        <v>0</v>
      </c>
      <c r="E138" s="26">
        <v>7</v>
      </c>
      <c r="F138" s="26">
        <v>12</v>
      </c>
      <c r="G138" s="26">
        <v>800</v>
      </c>
      <c r="H138" s="26">
        <v>2</v>
      </c>
      <c r="I138" s="26">
        <v>800</v>
      </c>
      <c r="J138" s="11">
        <v>10400</v>
      </c>
      <c r="K138" s="13"/>
      <c r="L138" s="13"/>
      <c r="M138" s="13"/>
      <c r="N138" s="13"/>
      <c r="O138" s="13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ht="16.5" spans="1:28">
      <c r="A139" s="40" t="s">
        <v>4209</v>
      </c>
      <c r="B139" s="26">
        <v>20</v>
      </c>
      <c r="C139" s="26">
        <v>0</v>
      </c>
      <c r="D139" s="26">
        <v>0</v>
      </c>
      <c r="E139" s="26">
        <v>7</v>
      </c>
      <c r="F139" s="26">
        <v>13</v>
      </c>
      <c r="G139" s="26">
        <v>800</v>
      </c>
      <c r="H139" s="26">
        <v>2</v>
      </c>
      <c r="I139" s="26">
        <v>800</v>
      </c>
      <c r="J139" s="11">
        <v>10400</v>
      </c>
      <c r="K139" s="13"/>
      <c r="L139" s="13"/>
      <c r="M139" s="13"/>
      <c r="N139" s="13"/>
      <c r="O139" s="13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ht="16.5" spans="1:28">
      <c r="A140" s="40" t="s">
        <v>4209</v>
      </c>
      <c r="B140" s="26">
        <v>20</v>
      </c>
      <c r="C140" s="26">
        <v>0</v>
      </c>
      <c r="D140" s="26">
        <v>0</v>
      </c>
      <c r="E140" s="26">
        <v>7</v>
      </c>
      <c r="F140" s="26">
        <v>14</v>
      </c>
      <c r="G140" s="26">
        <v>800</v>
      </c>
      <c r="H140" s="26">
        <v>2</v>
      </c>
      <c r="I140" s="26">
        <v>800</v>
      </c>
      <c r="J140" s="11">
        <v>10400</v>
      </c>
      <c r="K140" s="13"/>
      <c r="L140" s="13"/>
      <c r="M140" s="13"/>
      <c r="N140" s="13"/>
      <c r="O140" s="13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ht="16.5" spans="1:28">
      <c r="A141" s="40" t="s">
        <v>4209</v>
      </c>
      <c r="B141" s="26">
        <v>20</v>
      </c>
      <c r="C141" s="26">
        <v>0</v>
      </c>
      <c r="D141" s="26">
        <v>0</v>
      </c>
      <c r="E141" s="26">
        <v>7</v>
      </c>
      <c r="F141" s="26">
        <v>16</v>
      </c>
      <c r="G141" s="26">
        <v>800</v>
      </c>
      <c r="H141" s="26">
        <v>2</v>
      </c>
      <c r="I141" s="26">
        <v>800</v>
      </c>
      <c r="J141" s="11">
        <v>10400</v>
      </c>
      <c r="K141" s="13"/>
      <c r="L141" s="13"/>
      <c r="M141" s="13"/>
      <c r="N141" s="13"/>
      <c r="O141" s="13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ht="16.5" spans="1:28">
      <c r="A142" s="40" t="s">
        <v>4209</v>
      </c>
      <c r="B142" s="26">
        <v>20</v>
      </c>
      <c r="C142" s="26">
        <v>0</v>
      </c>
      <c r="D142" s="26">
        <v>0</v>
      </c>
      <c r="E142" s="26">
        <v>7</v>
      </c>
      <c r="F142" s="26">
        <v>22</v>
      </c>
      <c r="G142" s="26">
        <v>1200</v>
      </c>
      <c r="H142" s="26">
        <v>2</v>
      </c>
      <c r="I142" s="26">
        <v>800</v>
      </c>
      <c r="J142" s="11">
        <v>10400</v>
      </c>
      <c r="K142" s="13"/>
      <c r="L142" s="13"/>
      <c r="M142" s="13"/>
      <c r="N142" s="13"/>
      <c r="O142" s="13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ht="16.5" spans="1:28">
      <c r="A143" s="40" t="s">
        <v>4210</v>
      </c>
      <c r="B143" s="26">
        <v>20</v>
      </c>
      <c r="C143" s="26">
        <v>0</v>
      </c>
      <c r="D143" s="26">
        <v>0</v>
      </c>
      <c r="E143" s="26">
        <v>7</v>
      </c>
      <c r="F143" s="26">
        <v>25</v>
      </c>
      <c r="G143" s="26">
        <v>1200</v>
      </c>
      <c r="H143" s="26">
        <v>2</v>
      </c>
      <c r="I143" s="26">
        <v>800</v>
      </c>
      <c r="J143" s="11">
        <v>10400</v>
      </c>
      <c r="K143" s="13"/>
      <c r="L143" s="13"/>
      <c r="M143" s="13"/>
      <c r="N143" s="13"/>
      <c r="O143" s="13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ht="16.5" spans="1:28">
      <c r="A144" s="40" t="s">
        <v>4210</v>
      </c>
      <c r="B144" s="13">
        <v>20</v>
      </c>
      <c r="C144" s="13">
        <v>0</v>
      </c>
      <c r="D144" s="13">
        <v>0</v>
      </c>
      <c r="E144" s="13">
        <v>7</v>
      </c>
      <c r="F144" s="13">
        <v>33</v>
      </c>
      <c r="G144" s="13">
        <v>1200</v>
      </c>
      <c r="H144" s="13">
        <v>2</v>
      </c>
      <c r="I144" s="13">
        <v>800</v>
      </c>
      <c r="J144" s="11">
        <v>10400</v>
      </c>
      <c r="K144" s="13"/>
      <c r="L144" s="13"/>
      <c r="M144" s="13"/>
      <c r="N144" s="13"/>
      <c r="O144" s="13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ht="16.5" spans="1:28">
      <c r="A145" s="40" t="s">
        <v>4210</v>
      </c>
      <c r="B145" s="13">
        <v>21</v>
      </c>
      <c r="C145" s="13">
        <v>0</v>
      </c>
      <c r="D145" s="13">
        <v>0</v>
      </c>
      <c r="E145" s="13">
        <v>4</v>
      </c>
      <c r="F145" s="13">
        <v>5</v>
      </c>
      <c r="G145" s="13">
        <v>400</v>
      </c>
      <c r="H145" s="13">
        <v>2</v>
      </c>
      <c r="I145" s="13">
        <v>1400</v>
      </c>
      <c r="J145" s="11">
        <v>15400</v>
      </c>
      <c r="K145" s="13"/>
      <c r="L145" s="13"/>
      <c r="M145" s="13"/>
      <c r="N145" s="13"/>
      <c r="O145" s="13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ht="16.5" spans="1:28">
      <c r="A146" s="40" t="s">
        <v>4210</v>
      </c>
      <c r="B146" s="13">
        <v>21</v>
      </c>
      <c r="C146" s="13">
        <v>0</v>
      </c>
      <c r="D146" s="13">
        <v>0</v>
      </c>
      <c r="E146" s="13">
        <v>5</v>
      </c>
      <c r="F146" s="13">
        <v>6</v>
      </c>
      <c r="G146" s="13">
        <v>400</v>
      </c>
      <c r="H146" s="13">
        <v>2</v>
      </c>
      <c r="I146" s="13">
        <v>1400</v>
      </c>
      <c r="J146" s="11">
        <v>15400</v>
      </c>
      <c r="K146" s="13"/>
      <c r="L146" s="13"/>
      <c r="M146" s="13"/>
      <c r="N146" s="13"/>
      <c r="O146" s="13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ht="16.5" spans="1:28">
      <c r="A147" s="40" t="s">
        <v>4210</v>
      </c>
      <c r="B147" s="13">
        <v>21</v>
      </c>
      <c r="C147" s="13">
        <v>0</v>
      </c>
      <c r="D147" s="13">
        <v>0</v>
      </c>
      <c r="E147" s="13">
        <v>6</v>
      </c>
      <c r="F147" s="13">
        <v>7</v>
      </c>
      <c r="G147" s="13">
        <v>800</v>
      </c>
      <c r="H147" s="13">
        <v>2</v>
      </c>
      <c r="I147" s="13">
        <v>1400</v>
      </c>
      <c r="J147" s="11">
        <v>15400</v>
      </c>
      <c r="K147" s="13"/>
      <c r="L147" s="13"/>
      <c r="M147" s="13"/>
      <c r="N147" s="13"/>
      <c r="O147" s="13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ht="16.5" spans="1:28">
      <c r="A148" s="40" t="s">
        <v>4210</v>
      </c>
      <c r="B148" s="13">
        <v>21</v>
      </c>
      <c r="C148" s="13">
        <v>0</v>
      </c>
      <c r="D148" s="13">
        <v>0</v>
      </c>
      <c r="E148" s="13">
        <v>7</v>
      </c>
      <c r="F148" s="13">
        <v>9</v>
      </c>
      <c r="G148" s="13">
        <v>800</v>
      </c>
      <c r="H148" s="13">
        <v>2</v>
      </c>
      <c r="I148" s="13">
        <v>1400</v>
      </c>
      <c r="J148" s="11">
        <v>15400</v>
      </c>
      <c r="K148" s="13"/>
      <c r="L148" s="13"/>
      <c r="M148" s="13"/>
      <c r="N148" s="13"/>
      <c r="O148" s="13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ht="16.5" spans="1:28">
      <c r="A149" s="40" t="s">
        <v>4210</v>
      </c>
      <c r="B149" s="13">
        <v>21</v>
      </c>
      <c r="C149" s="13">
        <v>0</v>
      </c>
      <c r="D149" s="13">
        <v>0</v>
      </c>
      <c r="E149" s="13">
        <v>7</v>
      </c>
      <c r="F149" s="13">
        <v>10</v>
      </c>
      <c r="G149" s="13">
        <v>800</v>
      </c>
      <c r="H149" s="13">
        <v>2</v>
      </c>
      <c r="I149" s="13">
        <v>1400</v>
      </c>
      <c r="J149" s="11">
        <v>15400</v>
      </c>
      <c r="K149" s="13"/>
      <c r="L149" s="13"/>
      <c r="M149" s="13"/>
      <c r="N149" s="13"/>
      <c r="O149" s="13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ht="16.5" spans="1:28">
      <c r="A150" s="40" t="s">
        <v>4210</v>
      </c>
      <c r="B150" s="13">
        <v>21</v>
      </c>
      <c r="C150" s="13">
        <v>0</v>
      </c>
      <c r="D150" s="13">
        <v>0</v>
      </c>
      <c r="E150" s="13">
        <v>7</v>
      </c>
      <c r="F150" s="13">
        <v>11</v>
      </c>
      <c r="G150" s="13">
        <v>800</v>
      </c>
      <c r="H150" s="13">
        <v>2</v>
      </c>
      <c r="I150" s="13">
        <v>1400</v>
      </c>
      <c r="J150" s="11">
        <v>15400</v>
      </c>
      <c r="K150" s="13"/>
      <c r="L150" s="13"/>
      <c r="M150" s="13"/>
      <c r="N150" s="13"/>
      <c r="O150" s="13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ht="16.5" spans="1:28">
      <c r="A151" s="40" t="s">
        <v>4210</v>
      </c>
      <c r="B151" s="13">
        <v>21</v>
      </c>
      <c r="C151" s="13">
        <v>0</v>
      </c>
      <c r="D151" s="13">
        <v>0</v>
      </c>
      <c r="E151" s="13">
        <v>7</v>
      </c>
      <c r="F151" s="13">
        <v>12</v>
      </c>
      <c r="G151" s="13">
        <v>800</v>
      </c>
      <c r="H151" s="13">
        <v>2</v>
      </c>
      <c r="I151" s="13">
        <v>1400</v>
      </c>
      <c r="J151" s="11">
        <v>15400</v>
      </c>
      <c r="K151" s="13"/>
      <c r="L151" s="13"/>
      <c r="M151" s="13"/>
      <c r="N151" s="13"/>
      <c r="O151" s="13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ht="16.5" spans="1:28">
      <c r="A152" s="40" t="s">
        <v>4214</v>
      </c>
      <c r="B152" s="13">
        <v>21</v>
      </c>
      <c r="C152" s="13">
        <v>0</v>
      </c>
      <c r="D152" s="13">
        <v>0</v>
      </c>
      <c r="E152" s="13">
        <v>7</v>
      </c>
      <c r="F152" s="13">
        <v>20</v>
      </c>
      <c r="G152" s="13">
        <v>1200</v>
      </c>
      <c r="H152" s="13">
        <v>2</v>
      </c>
      <c r="I152" s="13">
        <v>1400</v>
      </c>
      <c r="J152" s="11">
        <v>15400</v>
      </c>
      <c r="K152" s="13"/>
      <c r="L152" s="13"/>
      <c r="M152" s="13"/>
      <c r="N152" s="13"/>
      <c r="O152" s="13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ht="16.5" spans="1:28">
      <c r="A153" s="40" t="s">
        <v>4214</v>
      </c>
      <c r="B153" s="13">
        <v>21</v>
      </c>
      <c r="C153" s="13">
        <v>0</v>
      </c>
      <c r="D153" s="13">
        <v>0</v>
      </c>
      <c r="E153" s="13">
        <v>7</v>
      </c>
      <c r="F153" s="13">
        <v>23</v>
      </c>
      <c r="G153" s="13">
        <v>1200</v>
      </c>
      <c r="H153" s="13">
        <v>2</v>
      </c>
      <c r="I153" s="13">
        <v>1400</v>
      </c>
      <c r="J153" s="11">
        <v>15400</v>
      </c>
      <c r="K153" s="13"/>
      <c r="L153" s="13"/>
      <c r="M153" s="13"/>
      <c r="N153" s="13"/>
      <c r="O153" s="13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ht="16.5" spans="1:28">
      <c r="A154" s="40" t="s">
        <v>4214</v>
      </c>
      <c r="B154" s="13">
        <v>21</v>
      </c>
      <c r="C154" s="13">
        <v>0</v>
      </c>
      <c r="D154" s="13">
        <v>0</v>
      </c>
      <c r="E154" s="13">
        <v>7</v>
      </c>
      <c r="F154" s="13">
        <v>31</v>
      </c>
      <c r="G154" s="13">
        <v>1200</v>
      </c>
      <c r="H154" s="13">
        <v>2</v>
      </c>
      <c r="I154" s="13">
        <v>1400</v>
      </c>
      <c r="J154" s="11">
        <v>15400</v>
      </c>
      <c r="K154" s="13"/>
      <c r="L154" s="13"/>
      <c r="M154" s="13"/>
      <c r="N154" s="13"/>
      <c r="O154" s="13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ht="16.5" spans="1:28">
      <c r="A155" s="40" t="s">
        <v>4214</v>
      </c>
      <c r="B155" s="13">
        <v>25</v>
      </c>
      <c r="C155" s="13">
        <v>0</v>
      </c>
      <c r="D155" s="13">
        <v>0</v>
      </c>
      <c r="E155" s="13">
        <v>5</v>
      </c>
      <c r="F155" s="13">
        <v>4</v>
      </c>
      <c r="G155" s="13">
        <v>400</v>
      </c>
      <c r="H155" s="13">
        <v>2</v>
      </c>
      <c r="I155" s="13">
        <v>1400</v>
      </c>
      <c r="J155" s="11">
        <v>15400</v>
      </c>
      <c r="K155" s="13"/>
      <c r="L155" s="13"/>
      <c r="M155" s="13"/>
      <c r="N155" s="13"/>
      <c r="O155" s="13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ht="16.5" spans="1:28">
      <c r="A156" s="40" t="s">
        <v>4214</v>
      </c>
      <c r="B156" s="13">
        <v>25</v>
      </c>
      <c r="C156" s="13">
        <v>0</v>
      </c>
      <c r="D156" s="13">
        <v>0</v>
      </c>
      <c r="E156" s="13">
        <v>5</v>
      </c>
      <c r="F156" s="13">
        <v>5</v>
      </c>
      <c r="G156" s="13">
        <v>800</v>
      </c>
      <c r="H156" s="13">
        <v>2</v>
      </c>
      <c r="I156" s="13">
        <v>1400</v>
      </c>
      <c r="J156" s="11">
        <v>15400</v>
      </c>
      <c r="K156" s="13"/>
      <c r="L156" s="13"/>
      <c r="M156" s="13"/>
      <c r="N156" s="13"/>
      <c r="O156" s="13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ht="16.5" spans="1:28">
      <c r="A157" s="40" t="s">
        <v>4214</v>
      </c>
      <c r="B157" s="13">
        <v>25</v>
      </c>
      <c r="C157" s="13">
        <v>0</v>
      </c>
      <c r="D157" s="13">
        <v>0</v>
      </c>
      <c r="E157" s="13">
        <v>6</v>
      </c>
      <c r="F157" s="13">
        <v>7</v>
      </c>
      <c r="G157" s="13">
        <v>800</v>
      </c>
      <c r="H157" s="13">
        <v>2</v>
      </c>
      <c r="I157" s="13">
        <v>1400</v>
      </c>
      <c r="J157" s="11">
        <v>15400</v>
      </c>
      <c r="K157" s="13"/>
      <c r="L157" s="13"/>
      <c r="M157" s="13"/>
      <c r="N157" s="13"/>
      <c r="O157" s="13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ht="16.5" spans="1:28">
      <c r="A158" s="40" t="s">
        <v>4214</v>
      </c>
      <c r="B158" s="13">
        <v>25</v>
      </c>
      <c r="C158" s="13">
        <v>0</v>
      </c>
      <c r="D158" s="13">
        <v>0</v>
      </c>
      <c r="E158" s="13">
        <v>7</v>
      </c>
      <c r="F158" s="13">
        <v>9</v>
      </c>
      <c r="G158" s="13">
        <v>800</v>
      </c>
      <c r="H158" s="13">
        <v>2</v>
      </c>
      <c r="I158" s="13">
        <v>1400</v>
      </c>
      <c r="J158" s="11">
        <v>15400</v>
      </c>
      <c r="K158" s="13"/>
      <c r="L158" s="13"/>
      <c r="M158" s="13"/>
      <c r="N158" s="13"/>
      <c r="O158" s="13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ht="16.5" spans="1:28">
      <c r="A159" s="40" t="s">
        <v>4214</v>
      </c>
      <c r="B159" s="13">
        <v>25</v>
      </c>
      <c r="C159" s="13">
        <v>0</v>
      </c>
      <c r="D159" s="13">
        <v>0</v>
      </c>
      <c r="E159" s="13">
        <v>7</v>
      </c>
      <c r="F159" s="13">
        <v>10</v>
      </c>
      <c r="G159" s="13">
        <v>1200</v>
      </c>
      <c r="H159" s="13">
        <v>2</v>
      </c>
      <c r="I159" s="13">
        <v>1400</v>
      </c>
      <c r="J159" s="11">
        <v>15400</v>
      </c>
      <c r="K159" s="13"/>
      <c r="L159" s="13"/>
      <c r="M159" s="13"/>
      <c r="N159" s="13"/>
      <c r="O159" s="13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ht="16.5" spans="1:28">
      <c r="A160" s="40" t="s">
        <v>4214</v>
      </c>
      <c r="B160" s="13">
        <v>25</v>
      </c>
      <c r="C160" s="13">
        <v>0</v>
      </c>
      <c r="D160" s="13">
        <v>0</v>
      </c>
      <c r="E160" s="13">
        <v>7</v>
      </c>
      <c r="F160" s="13">
        <v>11</v>
      </c>
      <c r="G160" s="13">
        <v>1200</v>
      </c>
      <c r="H160" s="13">
        <v>2</v>
      </c>
      <c r="I160" s="13">
        <v>1400</v>
      </c>
      <c r="J160" s="11">
        <v>15400</v>
      </c>
      <c r="K160" s="13"/>
      <c r="L160" s="13"/>
      <c r="M160" s="13"/>
      <c r="N160" s="13"/>
      <c r="O160" s="13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ht="16.5" spans="1:28">
      <c r="A161" s="40" t="s">
        <v>4215</v>
      </c>
      <c r="B161" s="13">
        <v>25</v>
      </c>
      <c r="C161" s="13">
        <v>0</v>
      </c>
      <c r="D161" s="13">
        <v>0</v>
      </c>
      <c r="E161" s="13">
        <v>7</v>
      </c>
      <c r="F161" s="13">
        <v>12</v>
      </c>
      <c r="G161" s="13">
        <v>1200</v>
      </c>
      <c r="H161" s="13">
        <v>2</v>
      </c>
      <c r="I161" s="13">
        <v>1400</v>
      </c>
      <c r="J161" s="11">
        <v>15400</v>
      </c>
      <c r="K161" s="13"/>
      <c r="L161" s="13"/>
      <c r="M161" s="13"/>
      <c r="N161" s="13"/>
      <c r="O161" s="13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ht="16.5" spans="1:28">
      <c r="A162" s="40" t="s">
        <v>4215</v>
      </c>
      <c r="B162" s="13">
        <v>25</v>
      </c>
      <c r="C162" s="13">
        <v>0</v>
      </c>
      <c r="D162" s="13">
        <v>0</v>
      </c>
      <c r="E162" s="13">
        <v>7</v>
      </c>
      <c r="F162" s="13">
        <v>20</v>
      </c>
      <c r="G162" s="13">
        <v>1200</v>
      </c>
      <c r="H162" s="13">
        <v>2</v>
      </c>
      <c r="I162" s="13">
        <v>1400</v>
      </c>
      <c r="J162" s="11">
        <v>15400</v>
      </c>
      <c r="K162" s="13"/>
      <c r="L162" s="13"/>
      <c r="M162" s="13"/>
      <c r="N162" s="13"/>
      <c r="O162" s="13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ht="16.5" spans="1:28">
      <c r="A163" s="40" t="s">
        <v>4215</v>
      </c>
      <c r="B163" s="13">
        <v>25</v>
      </c>
      <c r="C163" s="13">
        <v>0</v>
      </c>
      <c r="D163" s="13">
        <v>0</v>
      </c>
      <c r="E163" s="13">
        <v>7</v>
      </c>
      <c r="F163" s="13">
        <v>23</v>
      </c>
      <c r="G163" s="13">
        <v>1200</v>
      </c>
      <c r="H163" s="13">
        <v>2</v>
      </c>
      <c r="I163" s="13">
        <v>1400</v>
      </c>
      <c r="J163" s="11">
        <v>15400</v>
      </c>
      <c r="K163" s="13"/>
      <c r="L163" s="13"/>
      <c r="M163" s="13"/>
      <c r="N163" s="13"/>
      <c r="O163" s="13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ht="16.5" spans="1:28">
      <c r="A164" s="40" t="s">
        <v>4215</v>
      </c>
      <c r="B164" s="13">
        <v>25</v>
      </c>
      <c r="C164" s="13">
        <v>0</v>
      </c>
      <c r="D164" s="13">
        <v>0</v>
      </c>
      <c r="E164" s="13">
        <v>7</v>
      </c>
      <c r="F164" s="13">
        <v>31</v>
      </c>
      <c r="G164" s="13">
        <v>1200</v>
      </c>
      <c r="H164" s="13">
        <v>2</v>
      </c>
      <c r="I164" s="13">
        <v>1400</v>
      </c>
      <c r="J164" s="11">
        <v>15400</v>
      </c>
      <c r="K164" s="13"/>
      <c r="L164" s="13"/>
      <c r="M164" s="13"/>
      <c r="N164" s="13"/>
      <c r="O164" s="13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ht="16.5" spans="1:28">
      <c r="A165" s="13" t="s">
        <v>4215</v>
      </c>
      <c r="B165" s="13">
        <v>26</v>
      </c>
      <c r="C165" s="13">
        <v>0</v>
      </c>
      <c r="D165" s="13">
        <v>0</v>
      </c>
      <c r="E165" s="13">
        <v>6</v>
      </c>
      <c r="F165" s="13">
        <v>2</v>
      </c>
      <c r="G165" s="13">
        <v>400</v>
      </c>
      <c r="H165" s="13">
        <v>2</v>
      </c>
      <c r="I165" s="13">
        <v>1800</v>
      </c>
      <c r="J165" s="11">
        <v>18000</v>
      </c>
      <c r="K165" s="13"/>
      <c r="L165" s="13"/>
      <c r="M165" s="13"/>
      <c r="N165" s="13"/>
      <c r="O165" s="13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ht="16.5" spans="1:28">
      <c r="A166" s="13" t="s">
        <v>4215</v>
      </c>
      <c r="B166" s="13">
        <v>26</v>
      </c>
      <c r="C166" s="13">
        <v>0</v>
      </c>
      <c r="D166" s="13">
        <v>0</v>
      </c>
      <c r="E166" s="13">
        <v>6</v>
      </c>
      <c r="F166" s="13">
        <v>6</v>
      </c>
      <c r="G166" s="13">
        <v>800</v>
      </c>
      <c r="H166" s="13">
        <v>2</v>
      </c>
      <c r="I166" s="13">
        <v>1800</v>
      </c>
      <c r="J166" s="11">
        <v>18000</v>
      </c>
      <c r="K166" s="13"/>
      <c r="L166" s="13"/>
      <c r="M166" s="13"/>
      <c r="N166" s="13"/>
      <c r="O166" s="13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ht="16.5" spans="1:28">
      <c r="A167" s="13" t="s">
        <v>4215</v>
      </c>
      <c r="B167" s="13">
        <v>26</v>
      </c>
      <c r="C167" s="13">
        <v>0</v>
      </c>
      <c r="D167" s="13">
        <v>0</v>
      </c>
      <c r="E167" s="13">
        <v>7</v>
      </c>
      <c r="F167" s="13">
        <v>8</v>
      </c>
      <c r="G167" s="13">
        <v>800</v>
      </c>
      <c r="H167" s="13">
        <v>2</v>
      </c>
      <c r="I167" s="13">
        <v>1800</v>
      </c>
      <c r="J167" s="11">
        <v>18000</v>
      </c>
      <c r="K167" s="13"/>
      <c r="L167" s="13"/>
      <c r="M167" s="13"/>
      <c r="N167" s="13"/>
      <c r="O167" s="13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ht="16.5" spans="1:28">
      <c r="A168" s="13" t="s">
        <v>4215</v>
      </c>
      <c r="B168" s="13">
        <v>26</v>
      </c>
      <c r="C168" s="13">
        <v>0</v>
      </c>
      <c r="D168" s="13">
        <v>0</v>
      </c>
      <c r="E168" s="13">
        <v>7</v>
      </c>
      <c r="F168" s="13">
        <v>9</v>
      </c>
      <c r="G168" s="13">
        <v>800</v>
      </c>
      <c r="H168" s="13">
        <v>2</v>
      </c>
      <c r="I168" s="13">
        <v>1800</v>
      </c>
      <c r="J168" s="11">
        <v>18000</v>
      </c>
      <c r="K168" s="13"/>
      <c r="L168" s="13"/>
      <c r="M168" s="13"/>
      <c r="N168" s="13"/>
      <c r="O168" s="13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ht="16.5" spans="1:28">
      <c r="A169" s="13" t="s">
        <v>4218</v>
      </c>
      <c r="B169" s="13">
        <v>26</v>
      </c>
      <c r="C169" s="13">
        <v>0</v>
      </c>
      <c r="D169" s="13">
        <v>0</v>
      </c>
      <c r="E169" s="13">
        <v>7</v>
      </c>
      <c r="F169" s="13">
        <v>10</v>
      </c>
      <c r="G169" s="13">
        <v>1200</v>
      </c>
      <c r="H169" s="13">
        <v>2</v>
      </c>
      <c r="I169" s="13">
        <v>1800</v>
      </c>
      <c r="J169" s="11">
        <v>18000</v>
      </c>
      <c r="K169" s="13"/>
      <c r="L169" s="13"/>
      <c r="M169" s="13"/>
      <c r="N169" s="13"/>
      <c r="O169" s="13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ht="16.5" spans="1:28">
      <c r="A170" s="13" t="s">
        <v>4218</v>
      </c>
      <c r="B170" s="13">
        <v>26</v>
      </c>
      <c r="C170" s="13">
        <v>0</v>
      </c>
      <c r="D170" s="13">
        <v>0</v>
      </c>
      <c r="E170" s="13">
        <v>7</v>
      </c>
      <c r="F170" s="13">
        <v>11</v>
      </c>
      <c r="G170" s="13">
        <v>1200</v>
      </c>
      <c r="H170" s="13">
        <v>2</v>
      </c>
      <c r="I170" s="13">
        <v>1800</v>
      </c>
      <c r="J170" s="11">
        <v>18000</v>
      </c>
      <c r="K170" s="13"/>
      <c r="L170" s="13"/>
      <c r="M170" s="13"/>
      <c r="N170" s="13"/>
      <c r="O170" s="13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ht="16.5" spans="1:28">
      <c r="A171" s="13" t="s">
        <v>4218</v>
      </c>
      <c r="B171" s="13">
        <v>26</v>
      </c>
      <c r="C171" s="13">
        <v>0</v>
      </c>
      <c r="D171" s="13">
        <v>0</v>
      </c>
      <c r="E171" s="13">
        <v>7</v>
      </c>
      <c r="F171" s="13">
        <v>19</v>
      </c>
      <c r="G171" s="13">
        <v>1200</v>
      </c>
      <c r="H171" s="13">
        <v>2</v>
      </c>
      <c r="I171" s="13">
        <v>1800</v>
      </c>
      <c r="J171" s="11">
        <v>18000</v>
      </c>
      <c r="K171" s="13"/>
      <c r="L171" s="13"/>
      <c r="M171" s="13"/>
      <c r="N171" s="13"/>
      <c r="O171" s="13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ht="16.5" spans="1:28">
      <c r="A172" s="13" t="s">
        <v>4218</v>
      </c>
      <c r="B172" s="13">
        <v>26</v>
      </c>
      <c r="C172" s="13">
        <v>0</v>
      </c>
      <c r="D172" s="13">
        <v>0</v>
      </c>
      <c r="E172" s="13">
        <v>7</v>
      </c>
      <c r="F172" s="13">
        <v>22</v>
      </c>
      <c r="G172" s="13">
        <v>1200</v>
      </c>
      <c r="H172" s="13">
        <v>2</v>
      </c>
      <c r="I172" s="13">
        <v>1800</v>
      </c>
      <c r="J172" s="11">
        <v>18000</v>
      </c>
      <c r="K172" s="13"/>
      <c r="L172" s="13"/>
      <c r="M172" s="13"/>
      <c r="N172" s="13"/>
      <c r="O172" s="13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ht="16.5" spans="1:28">
      <c r="A173" s="13" t="s">
        <v>4218</v>
      </c>
      <c r="B173" s="13">
        <v>26</v>
      </c>
      <c r="C173" s="13">
        <v>0</v>
      </c>
      <c r="D173" s="13">
        <v>0</v>
      </c>
      <c r="E173" s="13">
        <v>7</v>
      </c>
      <c r="F173" s="13">
        <v>30</v>
      </c>
      <c r="G173" s="13">
        <v>1200</v>
      </c>
      <c r="H173" s="13">
        <v>2</v>
      </c>
      <c r="I173" s="13">
        <v>1800</v>
      </c>
      <c r="J173" s="11">
        <v>18000</v>
      </c>
      <c r="K173" s="13"/>
      <c r="L173" s="13"/>
      <c r="M173" s="13"/>
      <c r="N173" s="13"/>
      <c r="O173" s="13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ht="16.5" spans="1:28">
      <c r="A174" s="13" t="s">
        <v>4218</v>
      </c>
      <c r="B174" s="13">
        <v>29</v>
      </c>
      <c r="C174" s="13">
        <v>0</v>
      </c>
      <c r="D174" s="13">
        <v>0</v>
      </c>
      <c r="E174" s="13">
        <v>7</v>
      </c>
      <c r="F174" s="13">
        <v>6</v>
      </c>
      <c r="G174" s="13">
        <v>800</v>
      </c>
      <c r="H174" s="13">
        <v>2</v>
      </c>
      <c r="I174" s="13">
        <v>2600</v>
      </c>
      <c r="J174" s="11">
        <v>23400</v>
      </c>
      <c r="K174" s="13"/>
      <c r="L174" s="13"/>
      <c r="M174" s="13"/>
      <c r="N174" s="13"/>
      <c r="O174" s="13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ht="16.5" spans="1:28">
      <c r="A175" s="13" t="s">
        <v>4218</v>
      </c>
      <c r="B175" s="13">
        <v>29</v>
      </c>
      <c r="C175" s="13">
        <v>0</v>
      </c>
      <c r="D175" s="13">
        <v>0</v>
      </c>
      <c r="E175" s="13">
        <v>7</v>
      </c>
      <c r="F175" s="13">
        <v>7</v>
      </c>
      <c r="G175" s="13">
        <v>1200</v>
      </c>
      <c r="H175" s="13">
        <v>2</v>
      </c>
      <c r="I175" s="13">
        <v>2600</v>
      </c>
      <c r="J175" s="11">
        <v>23400</v>
      </c>
      <c r="K175" s="13"/>
      <c r="L175" s="13"/>
      <c r="M175" s="13"/>
      <c r="N175" s="13"/>
      <c r="O175" s="13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ht="16.5" spans="1:28">
      <c r="A176" s="13" t="s">
        <v>4221</v>
      </c>
      <c r="B176" s="13">
        <v>29</v>
      </c>
      <c r="C176" s="13">
        <v>0</v>
      </c>
      <c r="D176" s="13">
        <v>0</v>
      </c>
      <c r="E176" s="13">
        <v>7</v>
      </c>
      <c r="F176" s="13">
        <v>8</v>
      </c>
      <c r="G176" s="13">
        <v>1200</v>
      </c>
      <c r="H176" s="13">
        <v>2</v>
      </c>
      <c r="I176" s="13">
        <v>2600</v>
      </c>
      <c r="J176" s="11">
        <v>23400</v>
      </c>
      <c r="K176" s="13"/>
      <c r="L176" s="13"/>
      <c r="M176" s="13"/>
      <c r="N176" s="13"/>
      <c r="O176" s="13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ht="16.5" spans="1:28">
      <c r="A177" s="13" t="s">
        <v>4221</v>
      </c>
      <c r="B177" s="13">
        <v>29</v>
      </c>
      <c r="C177" s="13">
        <v>0</v>
      </c>
      <c r="D177" s="13">
        <v>0</v>
      </c>
      <c r="E177" s="13">
        <v>7</v>
      </c>
      <c r="F177" s="13">
        <v>9</v>
      </c>
      <c r="G177" s="13">
        <v>1200</v>
      </c>
      <c r="H177" s="13">
        <v>2</v>
      </c>
      <c r="I177" s="13">
        <v>2600</v>
      </c>
      <c r="J177" s="11">
        <v>23400</v>
      </c>
      <c r="K177" s="13"/>
      <c r="L177" s="13"/>
      <c r="M177" s="13"/>
      <c r="N177" s="13"/>
      <c r="O177" s="13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ht="16.5" spans="1:28">
      <c r="A178" s="13" t="s">
        <v>4221</v>
      </c>
      <c r="B178" s="13">
        <v>29</v>
      </c>
      <c r="C178" s="13">
        <v>0</v>
      </c>
      <c r="D178" s="13">
        <v>0</v>
      </c>
      <c r="E178" s="13">
        <v>7</v>
      </c>
      <c r="F178" s="13">
        <v>10</v>
      </c>
      <c r="G178" s="13">
        <v>1200</v>
      </c>
      <c r="H178" s="13">
        <v>2</v>
      </c>
      <c r="I178" s="13">
        <v>2600</v>
      </c>
      <c r="J178" s="11">
        <v>23400</v>
      </c>
      <c r="K178" s="13"/>
      <c r="L178" s="13"/>
      <c r="M178" s="13"/>
      <c r="N178" s="13"/>
      <c r="O178" s="13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ht="16.5" spans="1:28">
      <c r="A179" s="13" t="s">
        <v>4218</v>
      </c>
      <c r="B179" s="13">
        <v>29</v>
      </c>
      <c r="C179" s="13">
        <v>0</v>
      </c>
      <c r="D179" s="13">
        <v>0</v>
      </c>
      <c r="E179" s="13">
        <v>7</v>
      </c>
      <c r="F179" s="13">
        <v>18</v>
      </c>
      <c r="G179" s="13">
        <v>1200</v>
      </c>
      <c r="H179" s="13">
        <v>2</v>
      </c>
      <c r="I179" s="13">
        <v>2600</v>
      </c>
      <c r="J179" s="11">
        <v>23400</v>
      </c>
      <c r="K179" s="13"/>
      <c r="L179" s="13"/>
      <c r="M179" s="13"/>
      <c r="N179" s="13"/>
      <c r="O179" s="13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ht="16.5" spans="1:28">
      <c r="A180" s="13" t="s">
        <v>4218</v>
      </c>
      <c r="B180" s="13">
        <v>29</v>
      </c>
      <c r="C180" s="13">
        <v>0</v>
      </c>
      <c r="D180" s="13">
        <v>0</v>
      </c>
      <c r="E180" s="13">
        <v>7</v>
      </c>
      <c r="F180" s="13">
        <v>21</v>
      </c>
      <c r="G180" s="13">
        <v>1200</v>
      </c>
      <c r="H180" s="13">
        <v>2</v>
      </c>
      <c r="I180" s="13">
        <v>2600</v>
      </c>
      <c r="J180" s="11">
        <v>23400</v>
      </c>
      <c r="K180" s="13"/>
      <c r="L180" s="13"/>
      <c r="M180" s="13"/>
      <c r="N180" s="13"/>
      <c r="O180" s="13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ht="16.5" spans="1:28">
      <c r="A181" s="13" t="s">
        <v>4218</v>
      </c>
      <c r="B181" s="13">
        <v>29</v>
      </c>
      <c r="C181" s="13">
        <v>0</v>
      </c>
      <c r="D181" s="13">
        <v>0</v>
      </c>
      <c r="E181" s="13">
        <v>7</v>
      </c>
      <c r="F181" s="13">
        <v>29</v>
      </c>
      <c r="G181" s="13">
        <v>1200</v>
      </c>
      <c r="H181" s="13">
        <v>2</v>
      </c>
      <c r="I181" s="13">
        <v>2600</v>
      </c>
      <c r="J181" s="11">
        <v>23400</v>
      </c>
      <c r="K181" s="13"/>
      <c r="L181" s="13"/>
      <c r="M181" s="13"/>
      <c r="N181" s="13"/>
      <c r="O181" s="13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ht="16.5" spans="1:28">
      <c r="A182" s="13" t="s">
        <v>4218</v>
      </c>
      <c r="B182" s="13">
        <v>32</v>
      </c>
      <c r="C182" s="13">
        <v>0</v>
      </c>
      <c r="D182" s="13">
        <v>5</v>
      </c>
      <c r="E182" s="13">
        <v>0</v>
      </c>
      <c r="F182" s="13">
        <v>2</v>
      </c>
      <c r="G182" s="13">
        <v>10</v>
      </c>
      <c r="H182" s="13">
        <v>2</v>
      </c>
      <c r="I182" s="13">
        <v>300</v>
      </c>
      <c r="J182" s="11">
        <v>0</v>
      </c>
      <c r="K182" s="13"/>
      <c r="L182" s="13"/>
      <c r="M182" s="13"/>
      <c r="N182" s="13"/>
      <c r="O182" s="13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ht="16.5" spans="1:28">
      <c r="A183" s="13" t="s">
        <v>4218</v>
      </c>
      <c r="B183" s="13">
        <v>32</v>
      </c>
      <c r="C183" s="13">
        <v>0</v>
      </c>
      <c r="D183" s="13">
        <v>6</v>
      </c>
      <c r="E183" s="13">
        <v>0</v>
      </c>
      <c r="F183" s="13">
        <v>3</v>
      </c>
      <c r="G183" s="13">
        <v>10</v>
      </c>
      <c r="H183" s="13">
        <v>2</v>
      </c>
      <c r="I183" s="13">
        <v>300</v>
      </c>
      <c r="J183" s="11">
        <v>0</v>
      </c>
      <c r="K183" s="13"/>
      <c r="L183" s="13"/>
      <c r="M183" s="13"/>
      <c r="N183" s="13"/>
      <c r="O183" s="13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ht="16.5" spans="1:28">
      <c r="A184" s="13" t="s">
        <v>4218</v>
      </c>
      <c r="B184" s="13">
        <v>32</v>
      </c>
      <c r="C184" s="13">
        <v>0</v>
      </c>
      <c r="D184" s="13">
        <v>7</v>
      </c>
      <c r="E184" s="13">
        <v>0</v>
      </c>
      <c r="F184" s="13">
        <v>4</v>
      </c>
      <c r="G184" s="13">
        <v>20</v>
      </c>
      <c r="H184" s="13">
        <v>2</v>
      </c>
      <c r="I184" s="13">
        <v>300</v>
      </c>
      <c r="J184" s="11">
        <v>0</v>
      </c>
      <c r="K184" s="13"/>
      <c r="L184" s="13"/>
      <c r="M184" s="13"/>
      <c r="N184" s="13"/>
      <c r="O184" s="13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ht="16.5" spans="1:28">
      <c r="A185" s="13"/>
      <c r="B185" s="13"/>
      <c r="C185" s="13"/>
      <c r="D185" s="13"/>
      <c r="E185" s="13"/>
      <c r="F185" s="13"/>
      <c r="G185" s="13"/>
      <c r="H185" s="13"/>
      <c r="I185" s="13"/>
      <c r="J185" s="9"/>
      <c r="K185" s="13"/>
      <c r="L185" s="13"/>
      <c r="M185" s="13"/>
      <c r="N185" s="13"/>
      <c r="O185" s="13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ht="16.5" spans="1:28">
      <c r="A186" s="13"/>
      <c r="B186" s="13"/>
      <c r="C186" s="13"/>
      <c r="D186" s="13"/>
      <c r="E186" s="13"/>
      <c r="F186" s="13"/>
      <c r="G186" s="13"/>
      <c r="H186" s="13"/>
      <c r="I186" s="13"/>
      <c r="J186" s="9"/>
      <c r="K186" s="13"/>
      <c r="L186" s="13"/>
      <c r="M186" s="13"/>
      <c r="N186" s="13"/>
      <c r="O186" s="13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ht="16.5" spans="1:28">
      <c r="A187" s="13"/>
      <c r="B187" s="13"/>
      <c r="C187" s="13"/>
      <c r="D187" s="13"/>
      <c r="E187" s="13"/>
      <c r="F187" s="13"/>
      <c r="G187" s="13"/>
      <c r="H187" s="13"/>
      <c r="I187" s="13"/>
      <c r="J187" s="9"/>
      <c r="K187" s="13"/>
      <c r="L187" s="13"/>
      <c r="M187" s="13"/>
      <c r="N187" s="13"/>
      <c r="O187" s="13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ht="16.5" spans="1:28">
      <c r="A188" s="13"/>
      <c r="B188" s="13"/>
      <c r="C188" s="13"/>
      <c r="D188" s="13"/>
      <c r="E188" s="13"/>
      <c r="F188" s="13"/>
      <c r="G188" s="13"/>
      <c r="H188" s="13"/>
      <c r="I188" s="13"/>
      <c r="J188" s="9"/>
      <c r="K188" s="13"/>
      <c r="L188" s="13"/>
      <c r="M188" s="13"/>
      <c r="N188" s="13"/>
      <c r="O188" s="13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ht="16.5" spans="1:28">
      <c r="A189" s="13"/>
      <c r="B189" s="13"/>
      <c r="C189" s="13"/>
      <c r="D189" s="13"/>
      <c r="E189" s="13"/>
      <c r="F189" s="13"/>
      <c r="G189" s="13"/>
      <c r="H189" s="13"/>
      <c r="I189" s="13"/>
      <c r="J189" s="9"/>
      <c r="K189" s="13"/>
      <c r="L189" s="13"/>
      <c r="M189" s="13"/>
      <c r="N189" s="13"/>
      <c r="O189" s="13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ht="16.5" spans="1:28">
      <c r="A190" s="13"/>
      <c r="B190" s="13"/>
      <c r="C190" s="13"/>
      <c r="D190" s="13"/>
      <c r="E190" s="13"/>
      <c r="F190" s="13"/>
      <c r="G190" s="13"/>
      <c r="H190" s="13"/>
      <c r="I190" s="13"/>
      <c r="J190" s="9"/>
      <c r="K190" s="13"/>
      <c r="L190" s="13"/>
      <c r="M190" s="13"/>
      <c r="N190" s="13"/>
      <c r="O190" s="13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ht="16.5" spans="1:28">
      <c r="A191" s="13"/>
      <c r="B191" s="13"/>
      <c r="C191" s="13"/>
      <c r="D191" s="13"/>
      <c r="E191" s="13"/>
      <c r="F191" s="13"/>
      <c r="G191" s="13"/>
      <c r="H191" s="13"/>
      <c r="I191" s="13"/>
      <c r="J191" s="9"/>
      <c r="K191" s="13"/>
      <c r="L191" s="13"/>
      <c r="M191" s="13"/>
      <c r="N191" s="13"/>
      <c r="O191" s="13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ht="16.5" spans="1:28">
      <c r="A192" s="13"/>
      <c r="B192" s="13"/>
      <c r="C192" s="13"/>
      <c r="D192" s="13"/>
      <c r="E192" s="13"/>
      <c r="F192" s="13"/>
      <c r="G192" s="13"/>
      <c r="H192" s="13"/>
      <c r="I192" s="13"/>
      <c r="J192" s="9"/>
      <c r="K192" s="13"/>
      <c r="L192" s="13"/>
      <c r="M192" s="13"/>
      <c r="N192" s="13"/>
      <c r="O192" s="13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ht="16.5" spans="1:28">
      <c r="A193" s="13"/>
      <c r="B193" s="13"/>
      <c r="C193" s="13"/>
      <c r="D193" s="13"/>
      <c r="E193" s="13"/>
      <c r="F193" s="13"/>
      <c r="G193" s="13"/>
      <c r="H193" s="13"/>
      <c r="I193" s="13"/>
      <c r="J193" s="9"/>
      <c r="K193" s="13"/>
      <c r="L193" s="13"/>
      <c r="M193" s="13"/>
      <c r="N193" s="13"/>
      <c r="O193" s="13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ht="16.5" spans="1:28">
      <c r="A194" s="13"/>
      <c r="B194" s="13"/>
      <c r="C194" s="13"/>
      <c r="D194" s="13"/>
      <c r="E194" s="13"/>
      <c r="F194" s="13"/>
      <c r="G194" s="13"/>
      <c r="H194" s="13"/>
      <c r="I194" s="13"/>
      <c r="J194" s="9"/>
      <c r="K194" s="13"/>
      <c r="L194" s="13"/>
      <c r="M194" s="13"/>
      <c r="N194" s="13"/>
      <c r="O194" s="13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ht="16.5" spans="1:28">
      <c r="A195" s="13"/>
      <c r="B195" s="13"/>
      <c r="C195" s="13"/>
      <c r="D195" s="13"/>
      <c r="E195" s="13"/>
      <c r="F195" s="13"/>
      <c r="G195" s="13"/>
      <c r="H195" s="13"/>
      <c r="I195" s="13"/>
      <c r="J195" s="9"/>
      <c r="K195" s="13"/>
      <c r="L195" s="13"/>
      <c r="M195" s="13"/>
      <c r="N195" s="13"/>
      <c r="O195" s="13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ht="16.5" spans="1:28">
      <c r="A196" s="13"/>
      <c r="B196" s="13"/>
      <c r="C196" s="13"/>
      <c r="D196" s="13"/>
      <c r="E196" s="13"/>
      <c r="F196" s="13"/>
      <c r="G196" s="13"/>
      <c r="H196" s="13"/>
      <c r="I196" s="13"/>
      <c r="J196" s="9"/>
      <c r="K196" s="13"/>
      <c r="L196" s="13"/>
      <c r="M196" s="13"/>
      <c r="N196" s="13"/>
      <c r="O196" s="13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ht="16.5" spans="1:28">
      <c r="A197" s="13"/>
      <c r="B197" s="13"/>
      <c r="C197" s="13"/>
      <c r="D197" s="13"/>
      <c r="E197" s="13"/>
      <c r="F197" s="13"/>
      <c r="G197" s="13"/>
      <c r="H197" s="13"/>
      <c r="I197" s="13"/>
      <c r="J197" s="9"/>
      <c r="K197" s="13"/>
      <c r="L197" s="13"/>
      <c r="M197" s="13"/>
      <c r="N197" s="13"/>
      <c r="O197" s="13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ht="16.5" spans="1:28">
      <c r="A198" s="13"/>
      <c r="B198" s="13"/>
      <c r="C198" s="13"/>
      <c r="D198" s="13"/>
      <c r="E198" s="13"/>
      <c r="F198" s="13"/>
      <c r="G198" s="13"/>
      <c r="H198" s="13"/>
      <c r="I198" s="13"/>
      <c r="J198" s="9"/>
      <c r="K198" s="13"/>
      <c r="L198" s="13"/>
      <c r="M198" s="13"/>
      <c r="N198" s="13"/>
      <c r="O198" s="13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ht="16.5" spans="1:28">
      <c r="A199" s="13"/>
      <c r="B199" s="13"/>
      <c r="C199" s="13"/>
      <c r="D199" s="13"/>
      <c r="E199" s="13"/>
      <c r="F199" s="13"/>
      <c r="G199" s="13"/>
      <c r="H199" s="13"/>
      <c r="I199" s="13"/>
      <c r="J199" s="9"/>
      <c r="K199" s="13"/>
      <c r="L199" s="13"/>
      <c r="M199" s="13"/>
      <c r="N199" s="13"/>
      <c r="O199" s="13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ht="16.5" spans="1:28">
      <c r="A200" s="13"/>
      <c r="B200" s="13"/>
      <c r="C200" s="13"/>
      <c r="D200" s="13"/>
      <c r="E200" s="13"/>
      <c r="F200" s="13"/>
      <c r="G200" s="13"/>
      <c r="H200" s="13"/>
      <c r="I200" s="13"/>
      <c r="J200" s="9"/>
      <c r="K200" s="13"/>
      <c r="L200" s="13"/>
      <c r="M200" s="13"/>
      <c r="N200" s="13"/>
      <c r="O200" s="13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ht="16.5" spans="1:28">
      <c r="A201" s="13"/>
      <c r="B201" s="13"/>
      <c r="C201" s="13"/>
      <c r="D201" s="13"/>
      <c r="E201" s="13"/>
      <c r="F201" s="13"/>
      <c r="G201" s="13"/>
      <c r="H201" s="13"/>
      <c r="I201" s="13"/>
      <c r="J201" s="9"/>
      <c r="K201" s="13"/>
      <c r="L201" s="13"/>
      <c r="M201" s="13"/>
      <c r="N201" s="13"/>
      <c r="O201" s="13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ht="16.5" spans="1:28">
      <c r="A202" s="13"/>
      <c r="B202" s="13"/>
      <c r="C202" s="13"/>
      <c r="D202" s="13"/>
      <c r="E202" s="13"/>
      <c r="F202" s="13"/>
      <c r="G202" s="13"/>
      <c r="H202" s="13"/>
      <c r="I202" s="13"/>
      <c r="J202" s="9"/>
      <c r="K202" s="13"/>
      <c r="L202" s="13"/>
      <c r="M202" s="13"/>
      <c r="N202" s="13"/>
      <c r="O202" s="13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ht="16.5" spans="1:28">
      <c r="A203" s="13"/>
      <c r="B203" s="13"/>
      <c r="C203" s="13"/>
      <c r="D203" s="13"/>
      <c r="E203" s="13"/>
      <c r="F203" s="13"/>
      <c r="G203" s="13"/>
      <c r="H203" s="13"/>
      <c r="I203" s="13"/>
      <c r="J203" s="9"/>
      <c r="K203" s="13"/>
      <c r="L203" s="13"/>
      <c r="M203" s="13"/>
      <c r="N203" s="13"/>
      <c r="O203" s="13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ht="16.5" spans="1:28">
      <c r="A204" s="13"/>
      <c r="B204" s="13"/>
      <c r="C204" s="13"/>
      <c r="D204" s="13"/>
      <c r="E204" s="13"/>
      <c r="F204" s="13"/>
      <c r="G204" s="13"/>
      <c r="H204" s="13"/>
      <c r="I204" s="13"/>
      <c r="J204" s="9"/>
      <c r="K204" s="13"/>
      <c r="L204" s="13"/>
      <c r="M204" s="13"/>
      <c r="N204" s="13"/>
      <c r="O204" s="13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ht="16.5" spans="1:28">
      <c r="A205" s="13"/>
      <c r="B205" s="13"/>
      <c r="C205" s="13"/>
      <c r="D205" s="13"/>
      <c r="E205" s="13"/>
      <c r="F205" s="13"/>
      <c r="G205" s="13"/>
      <c r="H205" s="13"/>
      <c r="I205" s="13"/>
      <c r="J205" s="9"/>
      <c r="K205" s="13"/>
      <c r="L205" s="13"/>
      <c r="M205" s="13"/>
      <c r="N205" s="13"/>
      <c r="O205" s="13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ht="16.5" spans="1:28">
      <c r="A206" s="13"/>
      <c r="B206" s="13"/>
      <c r="C206" s="13"/>
      <c r="D206" s="13"/>
      <c r="E206" s="13"/>
      <c r="F206" s="13"/>
      <c r="G206" s="13"/>
      <c r="H206" s="13"/>
      <c r="I206" s="13"/>
      <c r="J206" s="9"/>
      <c r="K206" s="13"/>
      <c r="L206" s="13"/>
      <c r="M206" s="13"/>
      <c r="N206" s="13"/>
      <c r="O206" s="13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ht="16.5" spans="1:28">
      <c r="A207" s="13"/>
      <c r="B207" s="13"/>
      <c r="C207" s="13"/>
      <c r="D207" s="13"/>
      <c r="E207" s="13"/>
      <c r="F207" s="13"/>
      <c r="G207" s="13"/>
      <c r="H207" s="13"/>
      <c r="I207" s="13"/>
      <c r="J207" s="9"/>
      <c r="K207" s="13"/>
      <c r="L207" s="13"/>
      <c r="M207" s="13"/>
      <c r="N207" s="13"/>
      <c r="O207" s="13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ht="16.5" spans="1:28">
      <c r="A208" s="13"/>
      <c r="B208" s="13"/>
      <c r="C208" s="13"/>
      <c r="D208" s="13"/>
      <c r="E208" s="13"/>
      <c r="F208" s="13"/>
      <c r="G208" s="13"/>
      <c r="H208" s="13"/>
      <c r="I208" s="13"/>
      <c r="J208" s="9"/>
      <c r="K208" s="13"/>
      <c r="L208" s="13"/>
      <c r="M208" s="13"/>
      <c r="N208" s="13"/>
      <c r="O208" s="13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ht="16.5" spans="1:28">
      <c r="A209" s="13"/>
      <c r="B209" s="13"/>
      <c r="C209" s="13"/>
      <c r="D209" s="13"/>
      <c r="E209" s="13"/>
      <c r="F209" s="13"/>
      <c r="G209" s="13"/>
      <c r="H209" s="13"/>
      <c r="I209" s="13"/>
      <c r="J209" s="9"/>
      <c r="K209" s="13"/>
      <c r="L209" s="13"/>
      <c r="M209" s="13"/>
      <c r="N209" s="13"/>
      <c r="O209" s="13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ht="16.5" spans="1:28">
      <c r="A210" s="13"/>
      <c r="B210" s="13"/>
      <c r="C210" s="13"/>
      <c r="D210" s="13"/>
      <c r="E210" s="13"/>
      <c r="F210" s="13"/>
      <c r="G210" s="13"/>
      <c r="H210" s="13"/>
      <c r="I210" s="13"/>
      <c r="J210" s="9"/>
      <c r="K210" s="13"/>
      <c r="L210" s="13"/>
      <c r="M210" s="13"/>
      <c r="N210" s="13"/>
      <c r="O210" s="13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ht="16.5" spans="1:28">
      <c r="A211" s="13"/>
      <c r="B211" s="13"/>
      <c r="C211" s="13"/>
      <c r="D211" s="13"/>
      <c r="E211" s="13"/>
      <c r="F211" s="13"/>
      <c r="G211" s="13"/>
      <c r="H211" s="13"/>
      <c r="I211" s="13"/>
      <c r="J211" s="9"/>
      <c r="K211" s="13"/>
      <c r="L211" s="13"/>
      <c r="M211" s="13"/>
      <c r="N211" s="13"/>
      <c r="O211" s="13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ht="16.5" spans="1:28">
      <c r="A212" s="13"/>
      <c r="B212" s="13"/>
      <c r="C212" s="13"/>
      <c r="D212" s="13"/>
      <c r="E212" s="13"/>
      <c r="F212" s="13"/>
      <c r="G212" s="13"/>
      <c r="H212" s="13"/>
      <c r="I212" s="13"/>
      <c r="J212" s="9"/>
      <c r="K212" s="13"/>
      <c r="L212" s="13"/>
      <c r="M212" s="13"/>
      <c r="N212" s="13"/>
      <c r="O212" s="13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ht="16.5" spans="1:28">
      <c r="A213" s="13"/>
      <c r="B213" s="13"/>
      <c r="C213" s="13"/>
      <c r="D213" s="13"/>
      <c r="E213" s="13"/>
      <c r="F213" s="13"/>
      <c r="G213" s="13"/>
      <c r="H213" s="13"/>
      <c r="I213" s="13"/>
      <c r="J213" s="9"/>
      <c r="K213" s="13"/>
      <c r="L213" s="13"/>
      <c r="M213" s="13"/>
      <c r="N213" s="13"/>
      <c r="O213" s="13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ht="16.5" spans="1:28">
      <c r="A214" s="13"/>
      <c r="B214" s="13"/>
      <c r="C214" s="13"/>
      <c r="D214" s="13"/>
      <c r="E214" s="13"/>
      <c r="F214" s="13"/>
      <c r="G214" s="13"/>
      <c r="H214" s="13"/>
      <c r="I214" s="13"/>
      <c r="J214" s="9"/>
      <c r="K214" s="13"/>
      <c r="L214" s="13"/>
      <c r="M214" s="13"/>
      <c r="N214" s="13"/>
      <c r="O214" s="13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ht="16.5" spans="1:28">
      <c r="A215" s="13"/>
      <c r="B215" s="13"/>
      <c r="C215" s="13"/>
      <c r="D215" s="13"/>
      <c r="E215" s="13"/>
      <c r="F215" s="13"/>
      <c r="G215" s="13"/>
      <c r="H215" s="13"/>
      <c r="I215" s="13"/>
      <c r="J215" s="9"/>
      <c r="K215" s="13"/>
      <c r="L215" s="13"/>
      <c r="M215" s="13"/>
      <c r="N215" s="13"/>
      <c r="O215" s="13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ht="16.5" spans="1:28">
      <c r="A216" s="13"/>
      <c r="B216" s="13"/>
      <c r="C216" s="13"/>
      <c r="D216" s="13"/>
      <c r="E216" s="13"/>
      <c r="F216" s="13"/>
      <c r="G216" s="13"/>
      <c r="H216" s="13"/>
      <c r="I216" s="13"/>
      <c r="J216" s="9"/>
      <c r="K216" s="13"/>
      <c r="L216" s="13"/>
      <c r="M216" s="13"/>
      <c r="N216" s="13"/>
      <c r="O216" s="13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ht="16.5" spans="1:28">
      <c r="A217" s="13"/>
      <c r="B217" s="13"/>
      <c r="C217" s="13"/>
      <c r="D217" s="13"/>
      <c r="E217" s="13"/>
      <c r="F217" s="13"/>
      <c r="G217" s="13"/>
      <c r="H217" s="13"/>
      <c r="I217" s="13"/>
      <c r="J217" s="9"/>
      <c r="K217" s="13"/>
      <c r="L217" s="13"/>
      <c r="M217" s="13"/>
      <c r="N217" s="13"/>
      <c r="O217" s="13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ht="16.5" spans="1:28">
      <c r="A218" s="13"/>
      <c r="B218" s="13"/>
      <c r="C218" s="13"/>
      <c r="D218" s="13"/>
      <c r="E218" s="13"/>
      <c r="F218" s="13"/>
      <c r="G218" s="13"/>
      <c r="H218" s="13"/>
      <c r="I218" s="13"/>
      <c r="J218" s="9"/>
      <c r="K218" s="13"/>
      <c r="L218" s="13"/>
      <c r="M218" s="13"/>
      <c r="N218" s="13"/>
      <c r="O218" s="13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ht="16.5" spans="1:28">
      <c r="A219" s="13"/>
      <c r="B219" s="13"/>
      <c r="C219" s="13"/>
      <c r="D219" s="13"/>
      <c r="E219" s="13"/>
      <c r="F219" s="13"/>
      <c r="G219" s="13"/>
      <c r="H219" s="13"/>
      <c r="I219" s="13"/>
      <c r="J219" s="9"/>
      <c r="K219" s="13"/>
      <c r="L219" s="13"/>
      <c r="M219" s="13"/>
      <c r="N219" s="13"/>
      <c r="O219" s="13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ht="16.5" spans="1:28">
      <c r="A220" s="13"/>
      <c r="B220" s="13"/>
      <c r="C220" s="13"/>
      <c r="D220" s="13"/>
      <c r="E220" s="13"/>
      <c r="F220" s="13"/>
      <c r="G220" s="13"/>
      <c r="H220" s="13"/>
      <c r="I220" s="13"/>
      <c r="J220" s="9"/>
      <c r="K220" s="13"/>
      <c r="L220" s="13"/>
      <c r="M220" s="13"/>
      <c r="N220" s="13"/>
      <c r="O220" s="13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ht="16.5" spans="1:28">
      <c r="A221" s="13"/>
      <c r="B221" s="13"/>
      <c r="C221" s="13"/>
      <c r="D221" s="13"/>
      <c r="E221" s="13"/>
      <c r="F221" s="13"/>
      <c r="G221" s="13"/>
      <c r="H221" s="13"/>
      <c r="I221" s="13"/>
      <c r="J221" s="9"/>
      <c r="K221" s="13"/>
      <c r="L221" s="13"/>
      <c r="M221" s="13"/>
      <c r="N221" s="13"/>
      <c r="O221" s="13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ht="16.5" spans="1:28">
      <c r="A222" s="13"/>
      <c r="B222" s="13"/>
      <c r="C222" s="13"/>
      <c r="D222" s="13"/>
      <c r="E222" s="13"/>
      <c r="F222" s="13"/>
      <c r="G222" s="13"/>
      <c r="H222" s="13"/>
      <c r="I222" s="13"/>
      <c r="J222" s="9"/>
      <c r="K222" s="13"/>
      <c r="L222" s="13"/>
      <c r="M222" s="13"/>
      <c r="N222" s="13"/>
      <c r="O222" s="13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ht="16.5" spans="1:28">
      <c r="A223" s="13"/>
      <c r="B223" s="13"/>
      <c r="C223" s="13"/>
      <c r="D223" s="13"/>
      <c r="E223" s="13"/>
      <c r="F223" s="13"/>
      <c r="G223" s="13"/>
      <c r="H223" s="13"/>
      <c r="I223" s="13"/>
      <c r="J223" s="9"/>
      <c r="K223" s="13"/>
      <c r="L223" s="13"/>
      <c r="M223" s="13"/>
      <c r="N223" s="13"/>
      <c r="O223" s="13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ht="16.5" spans="1:28">
      <c r="A224" s="13"/>
      <c r="B224" s="13"/>
      <c r="C224" s="13"/>
      <c r="D224" s="13"/>
      <c r="E224" s="13"/>
      <c r="F224" s="13"/>
      <c r="G224" s="13"/>
      <c r="H224" s="13"/>
      <c r="I224" s="13"/>
      <c r="J224" s="9"/>
      <c r="K224" s="13"/>
      <c r="L224" s="13"/>
      <c r="M224" s="13"/>
      <c r="N224" s="13"/>
      <c r="O224" s="13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ht="16.5" spans="1:28">
      <c r="A225" s="13"/>
      <c r="B225" s="13"/>
      <c r="C225" s="13"/>
      <c r="D225" s="13"/>
      <c r="E225" s="13"/>
      <c r="F225" s="13"/>
      <c r="G225" s="13"/>
      <c r="H225" s="13"/>
      <c r="I225" s="13"/>
      <c r="J225" s="9"/>
      <c r="K225" s="13"/>
      <c r="L225" s="13"/>
      <c r="M225" s="13"/>
      <c r="N225" s="13"/>
      <c r="O225" s="13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ht="16.5" spans="1:28">
      <c r="A226" s="13"/>
      <c r="B226" s="13"/>
      <c r="C226" s="13"/>
      <c r="D226" s="13"/>
      <c r="E226" s="13"/>
      <c r="F226" s="13"/>
      <c r="G226" s="13"/>
      <c r="H226" s="13"/>
      <c r="I226" s="13"/>
      <c r="J226" s="9"/>
      <c r="K226" s="13"/>
      <c r="L226" s="13"/>
      <c r="M226" s="13"/>
      <c r="N226" s="13"/>
      <c r="O226" s="13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ht="16.5" spans="1:28">
      <c r="A227" s="13"/>
      <c r="B227" s="13"/>
      <c r="C227" s="13"/>
      <c r="D227" s="13"/>
      <c r="E227" s="13"/>
      <c r="F227" s="13"/>
      <c r="G227" s="13"/>
      <c r="H227" s="13"/>
      <c r="I227" s="13"/>
      <c r="J227" s="9"/>
      <c r="K227" s="13"/>
      <c r="L227" s="13"/>
      <c r="M227" s="13"/>
      <c r="N227" s="13"/>
      <c r="O227" s="13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ht="16.5" spans="1:28">
      <c r="A228" s="13"/>
      <c r="B228" s="13"/>
      <c r="C228" s="13"/>
      <c r="D228" s="13"/>
      <c r="E228" s="13"/>
      <c r="F228" s="13"/>
      <c r="G228" s="13"/>
      <c r="H228" s="13"/>
      <c r="I228" s="13"/>
      <c r="J228" s="9"/>
      <c r="K228" s="13"/>
      <c r="L228" s="13"/>
      <c r="M228" s="13"/>
      <c r="N228" s="13"/>
      <c r="O228" s="13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ht="16.5" spans="1:28">
      <c r="A229" s="13"/>
      <c r="B229" s="13"/>
      <c r="C229" s="13"/>
      <c r="D229" s="13"/>
      <c r="E229" s="13"/>
      <c r="F229" s="13"/>
      <c r="G229" s="13"/>
      <c r="H229" s="13"/>
      <c r="I229" s="13"/>
      <c r="J229" s="9"/>
      <c r="K229" s="13"/>
      <c r="L229" s="13"/>
      <c r="M229" s="13"/>
      <c r="N229" s="13"/>
      <c r="O229" s="13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ht="16.5" spans="1:28">
      <c r="A230" s="13"/>
      <c r="B230" s="13"/>
      <c r="C230" s="13"/>
      <c r="D230" s="13"/>
      <c r="E230" s="13"/>
      <c r="F230" s="13"/>
      <c r="G230" s="13"/>
      <c r="H230" s="13"/>
      <c r="I230" s="13"/>
      <c r="J230" s="9"/>
      <c r="K230" s="13"/>
      <c r="L230" s="13"/>
      <c r="M230" s="13"/>
      <c r="N230" s="13"/>
      <c r="O230" s="13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ht="16.5" spans="1:28">
      <c r="A231" s="13"/>
      <c r="B231" s="13"/>
      <c r="C231" s="13"/>
      <c r="D231" s="13"/>
      <c r="E231" s="13"/>
      <c r="F231" s="13"/>
      <c r="G231" s="13"/>
      <c r="H231" s="13"/>
      <c r="I231" s="13"/>
      <c r="J231" s="9"/>
      <c r="K231" s="13"/>
      <c r="L231" s="13"/>
      <c r="M231" s="13"/>
      <c r="N231" s="13"/>
      <c r="O231" s="13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ht="16.5" spans="1:28">
      <c r="A232" s="13"/>
      <c r="B232" s="13"/>
      <c r="C232" s="13"/>
      <c r="D232" s="13"/>
      <c r="E232" s="13"/>
      <c r="F232" s="13"/>
      <c r="G232" s="13"/>
      <c r="H232" s="13"/>
      <c r="I232" s="13"/>
      <c r="J232" s="9"/>
      <c r="K232" s="13"/>
      <c r="L232" s="13"/>
      <c r="M232" s="13"/>
      <c r="N232" s="13"/>
      <c r="O232" s="13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ht="16.5" spans="1:28">
      <c r="A233" s="13"/>
      <c r="B233" s="13"/>
      <c r="C233" s="13"/>
      <c r="D233" s="13"/>
      <c r="E233" s="13"/>
      <c r="F233" s="13"/>
      <c r="G233" s="13"/>
      <c r="H233" s="13"/>
      <c r="I233" s="13"/>
      <c r="J233" s="9"/>
      <c r="K233" s="13"/>
      <c r="L233" s="13"/>
      <c r="M233" s="13"/>
      <c r="N233" s="13"/>
      <c r="O233" s="13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ht="16.5" spans="1:28">
      <c r="A234" s="13"/>
      <c r="B234" s="13"/>
      <c r="C234" s="13"/>
      <c r="D234" s="13"/>
      <c r="E234" s="13"/>
      <c r="F234" s="13"/>
      <c r="G234" s="13"/>
      <c r="H234" s="13"/>
      <c r="I234" s="13"/>
      <c r="J234" s="9"/>
      <c r="K234" s="13"/>
      <c r="L234" s="13"/>
      <c r="M234" s="13"/>
      <c r="N234" s="13"/>
      <c r="O234" s="13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ht="16.5" spans="1:28">
      <c r="A235" s="13"/>
      <c r="B235" s="13"/>
      <c r="C235" s="13"/>
      <c r="D235" s="13"/>
      <c r="E235" s="13"/>
      <c r="F235" s="13"/>
      <c r="G235" s="13"/>
      <c r="H235" s="13"/>
      <c r="I235" s="13"/>
      <c r="J235" s="9"/>
      <c r="K235" s="13"/>
      <c r="L235" s="13"/>
      <c r="M235" s="13"/>
      <c r="N235" s="13"/>
      <c r="O235" s="13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ht="16.5" spans="1:28">
      <c r="A236" s="13"/>
      <c r="B236" s="13"/>
      <c r="C236" s="13"/>
      <c r="D236" s="13"/>
      <c r="E236" s="13"/>
      <c r="F236" s="13"/>
      <c r="G236" s="13"/>
      <c r="H236" s="13"/>
      <c r="I236" s="13"/>
      <c r="J236" s="9"/>
      <c r="K236" s="13"/>
      <c r="L236" s="13"/>
      <c r="M236" s="13"/>
      <c r="N236" s="13"/>
      <c r="O236" s="13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ht="16.5" spans="1:28">
      <c r="A237" s="13"/>
      <c r="B237" s="13"/>
      <c r="C237" s="13"/>
      <c r="D237" s="13"/>
      <c r="E237" s="13"/>
      <c r="F237" s="13"/>
      <c r="G237" s="13"/>
      <c r="H237" s="13"/>
      <c r="I237" s="13"/>
      <c r="J237" s="9"/>
      <c r="K237" s="13"/>
      <c r="L237" s="13"/>
      <c r="M237" s="13"/>
      <c r="N237" s="13"/>
      <c r="O237" s="13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ht="16.5" spans="1:28">
      <c r="A238" s="13"/>
      <c r="B238" s="13"/>
      <c r="C238" s="13"/>
      <c r="D238" s="13"/>
      <c r="E238" s="13"/>
      <c r="F238" s="13"/>
      <c r="G238" s="13"/>
      <c r="H238" s="13"/>
      <c r="I238" s="13"/>
      <c r="J238" s="9"/>
      <c r="K238" s="13"/>
      <c r="L238" s="13"/>
      <c r="M238" s="13"/>
      <c r="N238" s="13"/>
      <c r="O238" s="13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ht="16.5" spans="1:28">
      <c r="A239" s="13"/>
      <c r="B239" s="13"/>
      <c r="C239" s="13"/>
      <c r="D239" s="13"/>
      <c r="E239" s="13"/>
      <c r="F239" s="13"/>
      <c r="G239" s="13"/>
      <c r="H239" s="13"/>
      <c r="I239" s="13"/>
      <c r="J239" s="9"/>
      <c r="K239" s="13"/>
      <c r="L239" s="13"/>
      <c r="M239" s="13"/>
      <c r="N239" s="13"/>
      <c r="O239" s="13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ht="16.5" spans="1:28">
      <c r="A240" s="13"/>
      <c r="B240" s="13"/>
      <c r="C240" s="13"/>
      <c r="D240" s="13"/>
      <c r="E240" s="13"/>
      <c r="F240" s="13"/>
      <c r="G240" s="13"/>
      <c r="H240" s="13"/>
      <c r="I240" s="13"/>
      <c r="J240" s="9"/>
      <c r="K240" s="13"/>
      <c r="L240" s="13"/>
      <c r="M240" s="13"/>
      <c r="N240" s="13"/>
      <c r="O240" s="13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ht="16.5" spans="1:28">
      <c r="A241" s="13"/>
      <c r="B241" s="13"/>
      <c r="C241" s="13"/>
      <c r="D241" s="13"/>
      <c r="E241" s="13"/>
      <c r="F241" s="13"/>
      <c r="G241" s="13"/>
      <c r="H241" s="13"/>
      <c r="I241" s="13"/>
      <c r="J241" s="9"/>
      <c r="K241" s="13"/>
      <c r="L241" s="13"/>
      <c r="M241" s="13"/>
      <c r="N241" s="13"/>
      <c r="O241" s="13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ht="16.5" spans="1:28">
      <c r="A242" s="13"/>
      <c r="B242" s="13"/>
      <c r="C242" s="13"/>
      <c r="D242" s="13"/>
      <c r="E242" s="13"/>
      <c r="F242" s="13"/>
      <c r="G242" s="13"/>
      <c r="H242" s="13"/>
      <c r="I242" s="13"/>
      <c r="J242" s="9"/>
      <c r="K242" s="13"/>
      <c r="L242" s="13"/>
      <c r="M242" s="13"/>
      <c r="N242" s="13"/>
      <c r="O242" s="13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ht="16.5" spans="1:28">
      <c r="A243" s="13"/>
      <c r="B243" s="13"/>
      <c r="C243" s="13"/>
      <c r="D243" s="13"/>
      <c r="E243" s="13"/>
      <c r="F243" s="13"/>
      <c r="G243" s="13"/>
      <c r="H243" s="13"/>
      <c r="I243" s="13"/>
      <c r="J243" s="9"/>
      <c r="K243" s="13"/>
      <c r="L243" s="13"/>
      <c r="M243" s="13"/>
      <c r="N243" s="13"/>
      <c r="O243" s="13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ht="16.5" spans="1:28">
      <c r="A244" s="13"/>
      <c r="B244" s="13"/>
      <c r="C244" s="13"/>
      <c r="D244" s="13"/>
      <c r="E244" s="13"/>
      <c r="F244" s="13"/>
      <c r="G244" s="13"/>
      <c r="H244" s="13"/>
      <c r="I244" s="13"/>
      <c r="J244" s="9"/>
      <c r="K244" s="13"/>
      <c r="L244" s="13"/>
      <c r="M244" s="13"/>
      <c r="N244" s="13"/>
      <c r="O244" s="13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ht="16.5" spans="1:28">
      <c r="A245" s="13"/>
      <c r="B245" s="13"/>
      <c r="C245" s="13"/>
      <c r="D245" s="13"/>
      <c r="E245" s="13"/>
      <c r="F245" s="13"/>
      <c r="G245" s="13"/>
      <c r="H245" s="13"/>
      <c r="I245" s="13"/>
      <c r="J245" s="9"/>
      <c r="K245" s="13"/>
      <c r="L245" s="13"/>
      <c r="M245" s="13"/>
      <c r="N245" s="13"/>
      <c r="O245" s="13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ht="16.5" spans="1:28">
      <c r="A246" s="13"/>
      <c r="B246" s="13"/>
      <c r="C246" s="13"/>
      <c r="D246" s="13"/>
      <c r="E246" s="13"/>
      <c r="F246" s="13"/>
      <c r="G246" s="13"/>
      <c r="H246" s="13"/>
      <c r="I246" s="13"/>
      <c r="J246" s="9"/>
      <c r="K246" s="13"/>
      <c r="L246" s="13"/>
      <c r="M246" s="13"/>
      <c r="N246" s="13"/>
      <c r="O246" s="13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ht="16.5" spans="1:28">
      <c r="A247" s="13"/>
      <c r="B247" s="13"/>
      <c r="C247" s="13"/>
      <c r="D247" s="13"/>
      <c r="E247" s="13"/>
      <c r="F247" s="13"/>
      <c r="G247" s="13"/>
      <c r="H247" s="13"/>
      <c r="I247" s="13"/>
      <c r="J247" s="9"/>
      <c r="K247" s="13"/>
      <c r="L247" s="13"/>
      <c r="M247" s="13"/>
      <c r="N247" s="13"/>
      <c r="O247" s="13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ht="16.5" spans="1:28">
      <c r="A248" s="13"/>
      <c r="B248" s="13"/>
      <c r="C248" s="13"/>
      <c r="D248" s="13"/>
      <c r="E248" s="13"/>
      <c r="F248" s="13"/>
      <c r="G248" s="13"/>
      <c r="H248" s="13"/>
      <c r="I248" s="13"/>
      <c r="J248" s="9"/>
      <c r="K248" s="13"/>
      <c r="L248" s="13"/>
      <c r="M248" s="13"/>
      <c r="N248" s="13"/>
      <c r="O248" s="13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ht="16.5" spans="1:28">
      <c r="A249" s="13"/>
      <c r="B249" s="13"/>
      <c r="C249" s="13"/>
      <c r="D249" s="13"/>
      <c r="E249" s="13"/>
      <c r="F249" s="13"/>
      <c r="G249" s="13"/>
      <c r="H249" s="13"/>
      <c r="I249" s="13"/>
      <c r="J249" s="9"/>
      <c r="K249" s="13"/>
      <c r="L249" s="13"/>
      <c r="M249" s="13"/>
      <c r="N249" s="13"/>
      <c r="O249" s="13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ht="16.5" spans="1:28">
      <c r="A250" s="13"/>
      <c r="B250" s="13"/>
      <c r="C250" s="13"/>
      <c r="D250" s="13"/>
      <c r="E250" s="13"/>
      <c r="F250" s="13"/>
      <c r="G250" s="13"/>
      <c r="H250" s="13"/>
      <c r="I250" s="13"/>
      <c r="J250" s="9"/>
      <c r="K250" s="13"/>
      <c r="L250" s="13"/>
      <c r="M250" s="13"/>
      <c r="N250" s="13"/>
      <c r="O250" s="13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ht="16.5" spans="1:28">
      <c r="A251" s="13"/>
      <c r="B251" s="13"/>
      <c r="C251" s="13"/>
      <c r="D251" s="13"/>
      <c r="E251" s="13"/>
      <c r="F251" s="13"/>
      <c r="G251" s="13"/>
      <c r="H251" s="13"/>
      <c r="I251" s="13"/>
      <c r="J251" s="9"/>
      <c r="K251" s="13"/>
      <c r="L251" s="13"/>
      <c r="M251" s="13"/>
      <c r="N251" s="13"/>
      <c r="O251" s="13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ht="16.5" spans="1:28">
      <c r="A252" s="13"/>
      <c r="B252" s="13"/>
      <c r="C252" s="13"/>
      <c r="D252" s="13"/>
      <c r="E252" s="13"/>
      <c r="F252" s="13"/>
      <c r="G252" s="13"/>
      <c r="H252" s="13"/>
      <c r="I252" s="13"/>
      <c r="J252" s="9"/>
      <c r="K252" s="13"/>
      <c r="L252" s="13"/>
      <c r="M252" s="13"/>
      <c r="N252" s="13"/>
      <c r="O252" s="13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ht="16.5" spans="1:28">
      <c r="A253" s="13"/>
      <c r="B253" s="13"/>
      <c r="C253" s="13"/>
      <c r="D253" s="13"/>
      <c r="E253" s="13"/>
      <c r="F253" s="13"/>
      <c r="G253" s="13"/>
      <c r="H253" s="13"/>
      <c r="I253" s="13"/>
      <c r="J253" s="9"/>
      <c r="K253" s="13"/>
      <c r="L253" s="13"/>
      <c r="M253" s="13"/>
      <c r="N253" s="13"/>
      <c r="O253" s="13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ht="16.5" spans="1:28">
      <c r="A254" s="13"/>
      <c r="B254" s="13"/>
      <c r="C254" s="13"/>
      <c r="D254" s="13"/>
      <c r="E254" s="13"/>
      <c r="F254" s="13"/>
      <c r="G254" s="13"/>
      <c r="H254" s="13"/>
      <c r="I254" s="13"/>
      <c r="J254" s="9"/>
      <c r="K254" s="13"/>
      <c r="L254" s="13"/>
      <c r="M254" s="13"/>
      <c r="N254" s="13"/>
      <c r="O254" s="13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ht="16.5" spans="1:28">
      <c r="A255" s="13"/>
      <c r="B255" s="13"/>
      <c r="C255" s="13"/>
      <c r="D255" s="13"/>
      <c r="E255" s="13"/>
      <c r="F255" s="13"/>
      <c r="G255" s="13"/>
      <c r="H255" s="13"/>
      <c r="I255" s="13"/>
      <c r="J255" s="9"/>
      <c r="K255" s="13"/>
      <c r="L255" s="13"/>
      <c r="M255" s="13"/>
      <c r="N255" s="13"/>
      <c r="O255" s="13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ht="16.5" spans="1:28">
      <c r="A256" s="13"/>
      <c r="B256" s="13"/>
      <c r="C256" s="13"/>
      <c r="D256" s="13"/>
      <c r="E256" s="13"/>
      <c r="F256" s="13"/>
      <c r="G256" s="13"/>
      <c r="H256" s="13"/>
      <c r="I256" s="13"/>
      <c r="J256" s="9"/>
      <c r="K256" s="13"/>
      <c r="L256" s="13"/>
      <c r="M256" s="13"/>
      <c r="N256" s="13"/>
      <c r="O256" s="13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ht="16.5" spans="1:28">
      <c r="A257" s="13"/>
      <c r="B257" s="13"/>
      <c r="C257" s="13"/>
      <c r="D257" s="13"/>
      <c r="E257" s="13"/>
      <c r="F257" s="13"/>
      <c r="G257" s="13"/>
      <c r="H257" s="13"/>
      <c r="I257" s="13"/>
      <c r="J257" s="9"/>
      <c r="K257" s="13"/>
      <c r="L257" s="13"/>
      <c r="M257" s="13"/>
      <c r="N257" s="13"/>
      <c r="O257" s="13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ht="16.5" spans="1:28">
      <c r="A258" s="13"/>
      <c r="B258" s="13"/>
      <c r="C258" s="13"/>
      <c r="D258" s="13"/>
      <c r="E258" s="13"/>
      <c r="F258" s="13"/>
      <c r="G258" s="13"/>
      <c r="H258" s="13"/>
      <c r="I258" s="13"/>
      <c r="J258" s="9"/>
      <c r="K258" s="13"/>
      <c r="L258" s="13"/>
      <c r="M258" s="13"/>
      <c r="N258" s="13"/>
      <c r="O258" s="13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ht="16.5" spans="1:28">
      <c r="A259" s="13"/>
      <c r="B259" s="13"/>
      <c r="C259" s="13"/>
      <c r="D259" s="13"/>
      <c r="E259" s="13"/>
      <c r="F259" s="13"/>
      <c r="G259" s="13"/>
      <c r="H259" s="13"/>
      <c r="I259" s="13"/>
      <c r="J259" s="9"/>
      <c r="K259" s="13"/>
      <c r="L259" s="13"/>
      <c r="M259" s="13"/>
      <c r="N259" s="13"/>
      <c r="O259" s="13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ht="16.5" spans="1:28">
      <c r="A260" s="13"/>
      <c r="B260" s="13"/>
      <c r="C260" s="13"/>
      <c r="D260" s="13"/>
      <c r="E260" s="13"/>
      <c r="F260" s="13"/>
      <c r="G260" s="13"/>
      <c r="H260" s="13"/>
      <c r="I260" s="13"/>
      <c r="J260" s="9"/>
      <c r="K260" s="13"/>
      <c r="L260" s="13"/>
      <c r="M260" s="13"/>
      <c r="N260" s="13"/>
      <c r="O260" s="13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ht="16.5" spans="1:28">
      <c r="A261" s="13"/>
      <c r="B261" s="13"/>
      <c r="C261" s="13"/>
      <c r="D261" s="13"/>
      <c r="E261" s="13"/>
      <c r="F261" s="13"/>
      <c r="G261" s="13"/>
      <c r="H261" s="13"/>
      <c r="I261" s="13"/>
      <c r="J261" s="9"/>
      <c r="K261" s="13"/>
      <c r="L261" s="13"/>
      <c r="M261" s="13"/>
      <c r="N261" s="13"/>
      <c r="O261" s="13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ht="16.5" spans="1:28">
      <c r="A262" s="13"/>
      <c r="B262" s="13"/>
      <c r="C262" s="13"/>
      <c r="D262" s="13"/>
      <c r="E262" s="13"/>
      <c r="F262" s="13"/>
      <c r="G262" s="13"/>
      <c r="H262" s="13"/>
      <c r="I262" s="13"/>
      <c r="J262" s="9"/>
      <c r="K262" s="13"/>
      <c r="L262" s="13"/>
      <c r="M262" s="13"/>
      <c r="N262" s="13"/>
      <c r="O262" s="13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ht="16.5" spans="1:28">
      <c r="A263" s="13"/>
      <c r="B263" s="13"/>
      <c r="C263" s="13"/>
      <c r="D263" s="13"/>
      <c r="E263" s="13"/>
      <c r="F263" s="13"/>
      <c r="G263" s="13"/>
      <c r="H263" s="13"/>
      <c r="I263" s="13"/>
      <c r="J263" s="9"/>
      <c r="K263" s="13"/>
      <c r="L263" s="13"/>
      <c r="M263" s="13"/>
      <c r="N263" s="13"/>
      <c r="O263" s="13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ht="16.5" spans="1:28">
      <c r="A264" s="13"/>
      <c r="B264" s="13"/>
      <c r="C264" s="13"/>
      <c r="D264" s="13"/>
      <c r="E264" s="13"/>
      <c r="F264" s="13"/>
      <c r="G264" s="13"/>
      <c r="H264" s="13"/>
      <c r="I264" s="13"/>
      <c r="J264" s="9"/>
      <c r="K264" s="13"/>
      <c r="L264" s="13"/>
      <c r="M264" s="13"/>
      <c r="N264" s="13"/>
      <c r="O264" s="13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ht="16.5" spans="1:28">
      <c r="A265" s="13"/>
      <c r="B265" s="13"/>
      <c r="C265" s="13"/>
      <c r="D265" s="13"/>
      <c r="E265" s="13"/>
      <c r="F265" s="13"/>
      <c r="G265" s="13"/>
      <c r="H265" s="13"/>
      <c r="I265" s="13"/>
      <c r="J265" s="9"/>
      <c r="K265" s="13"/>
      <c r="L265" s="13"/>
      <c r="M265" s="13"/>
      <c r="N265" s="13"/>
      <c r="O265" s="13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ht="16.5" spans="1:28">
      <c r="A266" s="13"/>
      <c r="B266" s="13"/>
      <c r="C266" s="13"/>
      <c r="D266" s="13"/>
      <c r="E266" s="13"/>
      <c r="F266" s="13"/>
      <c r="G266" s="13"/>
      <c r="H266" s="13"/>
      <c r="I266" s="13"/>
      <c r="J266" s="9"/>
      <c r="K266" s="13"/>
      <c r="L266" s="13"/>
      <c r="M266" s="13"/>
      <c r="N266" s="13"/>
      <c r="O266" s="13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ht="16.5" spans="1:28">
      <c r="A267" s="13"/>
      <c r="B267" s="13"/>
      <c r="C267" s="13"/>
      <c r="D267" s="13"/>
      <c r="E267" s="13"/>
      <c r="F267" s="13"/>
      <c r="G267" s="13"/>
      <c r="H267" s="13"/>
      <c r="I267" s="13"/>
      <c r="J267" s="9"/>
      <c r="K267" s="13"/>
      <c r="L267" s="13"/>
      <c r="M267" s="13"/>
      <c r="N267" s="13"/>
      <c r="O267" s="13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ht="16.5" spans="1:28">
      <c r="A268" s="13"/>
      <c r="B268" s="13"/>
      <c r="C268" s="13"/>
      <c r="D268" s="13"/>
      <c r="E268" s="13"/>
      <c r="F268" s="13"/>
      <c r="G268" s="13"/>
      <c r="H268" s="13"/>
      <c r="I268" s="13"/>
      <c r="J268" s="9"/>
      <c r="K268" s="13"/>
      <c r="L268" s="13"/>
      <c r="M268" s="13"/>
      <c r="N268" s="13"/>
      <c r="O268" s="13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ht="16.5" spans="1:28">
      <c r="A269" s="13"/>
      <c r="B269" s="13"/>
      <c r="C269" s="13"/>
      <c r="D269" s="13"/>
      <c r="E269" s="13"/>
      <c r="F269" s="13"/>
      <c r="G269" s="13"/>
      <c r="H269" s="13"/>
      <c r="I269" s="13"/>
      <c r="J269" s="9"/>
      <c r="K269" s="13"/>
      <c r="L269" s="13"/>
      <c r="M269" s="13"/>
      <c r="N269" s="13"/>
      <c r="O269" s="13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ht="16.5" spans="1:28">
      <c r="A270" s="13"/>
      <c r="B270" s="13"/>
      <c r="C270" s="13"/>
      <c r="D270" s="13"/>
      <c r="E270" s="13"/>
      <c r="F270" s="13"/>
      <c r="G270" s="13"/>
      <c r="H270" s="13"/>
      <c r="I270" s="13"/>
      <c r="J270" s="9"/>
      <c r="K270" s="13"/>
      <c r="L270" s="13"/>
      <c r="M270" s="13"/>
      <c r="N270" s="13"/>
      <c r="O270" s="13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ht="16.5" spans="1:28">
      <c r="A271" s="13"/>
      <c r="B271" s="13"/>
      <c r="C271" s="13"/>
      <c r="D271" s="13"/>
      <c r="E271" s="13"/>
      <c r="F271" s="13"/>
      <c r="G271" s="13"/>
      <c r="H271" s="13"/>
      <c r="I271" s="13"/>
      <c r="J271" s="9"/>
      <c r="K271" s="13"/>
      <c r="L271" s="13"/>
      <c r="M271" s="13"/>
      <c r="N271" s="13"/>
      <c r="O271" s="13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ht="16.5" spans="1:28">
      <c r="A272" s="13"/>
      <c r="B272" s="13"/>
      <c r="C272" s="13"/>
      <c r="D272" s="13"/>
      <c r="E272" s="13"/>
      <c r="F272" s="13"/>
      <c r="G272" s="13"/>
      <c r="H272" s="13"/>
      <c r="I272" s="13"/>
      <c r="J272" s="9"/>
      <c r="K272" s="13"/>
      <c r="L272" s="13"/>
      <c r="M272" s="13"/>
      <c r="N272" s="13"/>
      <c r="O272" s="13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ht="16.5" spans="1:28">
      <c r="A273" s="13"/>
      <c r="B273" s="13"/>
      <c r="C273" s="13"/>
      <c r="D273" s="13"/>
      <c r="E273" s="13"/>
      <c r="F273" s="13"/>
      <c r="G273" s="13"/>
      <c r="H273" s="13"/>
      <c r="I273" s="13"/>
      <c r="J273" s="9"/>
      <c r="K273" s="13"/>
      <c r="L273" s="13"/>
      <c r="M273" s="13"/>
      <c r="N273" s="13"/>
      <c r="O273" s="13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ht="16.5" spans="1:28">
      <c r="A274" s="13"/>
      <c r="B274" s="13"/>
      <c r="C274" s="13"/>
      <c r="D274" s="13"/>
      <c r="E274" s="13"/>
      <c r="F274" s="13"/>
      <c r="G274" s="13"/>
      <c r="H274" s="13"/>
      <c r="I274" s="13"/>
      <c r="J274" s="9"/>
      <c r="K274" s="13"/>
      <c r="L274" s="13"/>
      <c r="M274" s="13"/>
      <c r="N274" s="13"/>
      <c r="O274" s="13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ht="16.5" spans="1:28">
      <c r="A275" s="13"/>
      <c r="B275" s="13"/>
      <c r="C275" s="13"/>
      <c r="D275" s="13"/>
      <c r="E275" s="13"/>
      <c r="F275" s="13"/>
      <c r="G275" s="13"/>
      <c r="H275" s="13"/>
      <c r="I275" s="13"/>
      <c r="J275" s="9"/>
      <c r="K275" s="13"/>
      <c r="L275" s="13"/>
      <c r="M275" s="13"/>
      <c r="N275" s="13"/>
      <c r="O275" s="13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ht="16.5" spans="1:28">
      <c r="A276" s="13"/>
      <c r="B276" s="13"/>
      <c r="C276" s="13"/>
      <c r="D276" s="13"/>
      <c r="E276" s="13"/>
      <c r="F276" s="13"/>
      <c r="G276" s="13"/>
      <c r="H276" s="13"/>
      <c r="I276" s="13"/>
      <c r="J276" s="9"/>
      <c r="K276" s="13"/>
      <c r="L276" s="13"/>
      <c r="M276" s="13"/>
      <c r="N276" s="13"/>
      <c r="O276" s="13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ht="16.5" spans="1:28">
      <c r="A277" s="13"/>
      <c r="B277" s="13"/>
      <c r="C277" s="13"/>
      <c r="D277" s="13"/>
      <c r="E277" s="13"/>
      <c r="F277" s="13"/>
      <c r="G277" s="13"/>
      <c r="H277" s="13"/>
      <c r="I277" s="13"/>
      <c r="J277" s="9"/>
      <c r="K277" s="13"/>
      <c r="L277" s="13"/>
      <c r="M277" s="13"/>
      <c r="N277" s="13"/>
      <c r="O277" s="13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ht="16.5" spans="1:28">
      <c r="A278" s="13"/>
      <c r="B278" s="13"/>
      <c r="C278" s="13"/>
      <c r="D278" s="13"/>
      <c r="E278" s="13"/>
      <c r="F278" s="13"/>
      <c r="G278" s="13"/>
      <c r="H278" s="13"/>
      <c r="I278" s="13"/>
      <c r="J278" s="9"/>
      <c r="K278" s="13"/>
      <c r="L278" s="13"/>
      <c r="M278" s="13"/>
      <c r="N278" s="13"/>
      <c r="O278" s="13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ht="16.5" spans="1:28">
      <c r="A279" s="13"/>
      <c r="B279" s="13"/>
      <c r="C279" s="13"/>
      <c r="D279" s="13"/>
      <c r="E279" s="13"/>
      <c r="F279" s="13"/>
      <c r="G279" s="13"/>
      <c r="H279" s="13"/>
      <c r="I279" s="13"/>
      <c r="J279" s="9"/>
      <c r="K279" s="13"/>
      <c r="L279" s="13"/>
      <c r="M279" s="13"/>
      <c r="N279" s="13"/>
      <c r="O279" s="13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ht="16.5" spans="1:28">
      <c r="A280" s="13"/>
      <c r="B280" s="13"/>
      <c r="C280" s="13"/>
      <c r="D280" s="13"/>
      <c r="E280" s="13"/>
      <c r="F280" s="13"/>
      <c r="G280" s="13"/>
      <c r="H280" s="13"/>
      <c r="I280" s="13"/>
      <c r="J280" s="9"/>
      <c r="K280" s="13"/>
      <c r="L280" s="13"/>
      <c r="M280" s="13"/>
      <c r="N280" s="13"/>
      <c r="O280" s="13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ht="16.5" spans="1:28">
      <c r="A281" s="13"/>
      <c r="B281" s="13"/>
      <c r="C281" s="13"/>
      <c r="D281" s="13"/>
      <c r="E281" s="13"/>
      <c r="F281" s="13"/>
      <c r="G281" s="13"/>
      <c r="H281" s="13"/>
      <c r="I281" s="13"/>
      <c r="J281" s="9"/>
      <c r="K281" s="13"/>
      <c r="L281" s="13"/>
      <c r="M281" s="13"/>
      <c r="N281" s="13"/>
      <c r="O281" s="13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ht="16.5" spans="1:28">
      <c r="A282" s="13"/>
      <c r="B282" s="13"/>
      <c r="C282" s="13"/>
      <c r="D282" s="13"/>
      <c r="E282" s="13"/>
      <c r="F282" s="13"/>
      <c r="G282" s="13"/>
      <c r="H282" s="13"/>
      <c r="I282" s="13"/>
      <c r="J282" s="9"/>
      <c r="K282" s="13"/>
      <c r="L282" s="13"/>
      <c r="M282" s="13"/>
      <c r="N282" s="13"/>
      <c r="O282" s="13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ht="16.5" spans="1:28">
      <c r="A283" s="13"/>
      <c r="B283" s="13"/>
      <c r="C283" s="13"/>
      <c r="D283" s="13"/>
      <c r="E283" s="13"/>
      <c r="F283" s="13"/>
      <c r="G283" s="13"/>
      <c r="H283" s="13"/>
      <c r="I283" s="13"/>
      <c r="J283" s="9"/>
      <c r="K283" s="13"/>
      <c r="L283" s="13"/>
      <c r="M283" s="13"/>
      <c r="N283" s="13"/>
      <c r="O283" s="13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ht="16.5" spans="1:28">
      <c r="A284" s="13"/>
      <c r="B284" s="13"/>
      <c r="C284" s="13"/>
      <c r="D284" s="13"/>
      <c r="E284" s="13"/>
      <c r="F284" s="13"/>
      <c r="G284" s="13"/>
      <c r="H284" s="13"/>
      <c r="I284" s="13"/>
      <c r="J284" s="9"/>
      <c r="K284" s="13"/>
      <c r="L284" s="13"/>
      <c r="M284" s="13"/>
      <c r="N284" s="13"/>
      <c r="O284" s="13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ht="16.5" spans="1:28">
      <c r="A285" s="13"/>
      <c r="B285" s="13"/>
      <c r="C285" s="13"/>
      <c r="D285" s="13"/>
      <c r="E285" s="13"/>
      <c r="F285" s="13"/>
      <c r="G285" s="13"/>
      <c r="H285" s="13"/>
      <c r="I285" s="13"/>
      <c r="J285" s="9"/>
      <c r="K285" s="13"/>
      <c r="L285" s="13"/>
      <c r="M285" s="13"/>
      <c r="N285" s="13"/>
      <c r="O285" s="13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ht="16.5" spans="1:28">
      <c r="A286" s="13"/>
      <c r="B286" s="13"/>
      <c r="C286" s="13"/>
      <c r="D286" s="13"/>
      <c r="E286" s="13"/>
      <c r="F286" s="13"/>
      <c r="G286" s="13"/>
      <c r="H286" s="13"/>
      <c r="I286" s="13"/>
      <c r="J286" s="9"/>
      <c r="K286" s="13"/>
      <c r="L286" s="13"/>
      <c r="M286" s="13"/>
      <c r="N286" s="13"/>
      <c r="O286" s="13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ht="16.5" spans="1:28">
      <c r="A287" s="13"/>
      <c r="B287" s="13"/>
      <c r="C287" s="13"/>
      <c r="D287" s="13"/>
      <c r="E287" s="13"/>
      <c r="F287" s="13"/>
      <c r="G287" s="13"/>
      <c r="H287" s="13"/>
      <c r="I287" s="13"/>
      <c r="J287" s="9"/>
      <c r="K287" s="13"/>
      <c r="L287" s="13"/>
      <c r="M287" s="13"/>
      <c r="N287" s="13"/>
      <c r="O287" s="13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ht="16.5" spans="1:28">
      <c r="A288" s="13"/>
      <c r="B288" s="13"/>
      <c r="C288" s="13"/>
      <c r="D288" s="13"/>
      <c r="E288" s="13"/>
      <c r="F288" s="13"/>
      <c r="G288" s="13"/>
      <c r="H288" s="13"/>
      <c r="I288" s="13"/>
      <c r="J288" s="9"/>
      <c r="K288" s="13"/>
      <c r="L288" s="13"/>
      <c r="M288" s="13"/>
      <c r="N288" s="13"/>
      <c r="O288" s="13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ht="16.5" spans="1:28">
      <c r="A289" s="13"/>
      <c r="B289" s="13"/>
      <c r="C289" s="13"/>
      <c r="D289" s="13"/>
      <c r="E289" s="13"/>
      <c r="F289" s="13"/>
      <c r="G289" s="13"/>
      <c r="H289" s="13"/>
      <c r="I289" s="13"/>
      <c r="J289" s="9"/>
      <c r="K289" s="13"/>
      <c r="L289" s="13"/>
      <c r="M289" s="13"/>
      <c r="N289" s="13"/>
      <c r="O289" s="13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ht="16.5" spans="1:28">
      <c r="A290" s="13"/>
      <c r="B290" s="13"/>
      <c r="C290" s="13"/>
      <c r="D290" s="13"/>
      <c r="E290" s="13"/>
      <c r="F290" s="13"/>
      <c r="G290" s="13"/>
      <c r="H290" s="13"/>
      <c r="I290" s="13"/>
      <c r="J290" s="9"/>
      <c r="K290" s="13"/>
      <c r="L290" s="13"/>
      <c r="M290" s="13"/>
      <c r="N290" s="13"/>
      <c r="O290" s="13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ht="16.5" spans="1:28">
      <c r="A291" s="13"/>
      <c r="B291" s="13"/>
      <c r="C291" s="13"/>
      <c r="D291" s="13"/>
      <c r="E291" s="13"/>
      <c r="F291" s="13"/>
      <c r="G291" s="13"/>
      <c r="H291" s="13"/>
      <c r="I291" s="13"/>
      <c r="J291" s="9"/>
      <c r="K291" s="13"/>
      <c r="L291" s="13"/>
      <c r="M291" s="13"/>
      <c r="N291" s="13"/>
      <c r="O291" s="13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ht="16.5" spans="1:28">
      <c r="A292" s="13"/>
      <c r="B292" s="13"/>
      <c r="C292" s="13"/>
      <c r="D292" s="13"/>
      <c r="E292" s="13"/>
      <c r="F292" s="13"/>
      <c r="G292" s="13"/>
      <c r="H292" s="13"/>
      <c r="I292" s="13"/>
      <c r="J292" s="9"/>
      <c r="K292" s="13"/>
      <c r="L292" s="13"/>
      <c r="M292" s="13"/>
      <c r="N292" s="13"/>
      <c r="O292" s="13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ht="16.5" spans="1:28">
      <c r="A293" s="13"/>
      <c r="B293" s="13"/>
      <c r="C293" s="13"/>
      <c r="D293" s="13"/>
      <c r="E293" s="13"/>
      <c r="F293" s="13"/>
      <c r="G293" s="13"/>
      <c r="H293" s="13"/>
      <c r="I293" s="13"/>
      <c r="J293" s="9"/>
      <c r="K293" s="13"/>
      <c r="L293" s="13"/>
      <c r="M293" s="13"/>
      <c r="N293" s="13"/>
      <c r="O293" s="13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ht="16.5" spans="1:28">
      <c r="A294" s="13"/>
      <c r="B294" s="13"/>
      <c r="C294" s="13"/>
      <c r="D294" s="13"/>
      <c r="E294" s="13"/>
      <c r="F294" s="13"/>
      <c r="G294" s="13"/>
      <c r="H294" s="13"/>
      <c r="I294" s="13"/>
      <c r="J294" s="9"/>
      <c r="K294" s="13"/>
      <c r="L294" s="13"/>
      <c r="M294" s="13"/>
      <c r="N294" s="13"/>
      <c r="O294" s="13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ht="16.5" spans="1:28">
      <c r="A295" s="13"/>
      <c r="B295" s="13"/>
      <c r="C295" s="13"/>
      <c r="D295" s="13"/>
      <c r="E295" s="13"/>
      <c r="F295" s="13"/>
      <c r="G295" s="13"/>
      <c r="H295" s="13"/>
      <c r="I295" s="13"/>
      <c r="J295" s="9"/>
      <c r="K295" s="13"/>
      <c r="L295" s="13"/>
      <c r="M295" s="13"/>
      <c r="N295" s="13"/>
      <c r="O295" s="13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ht="16.5" spans="1:28">
      <c r="A296" s="13"/>
      <c r="B296" s="13"/>
      <c r="C296" s="13"/>
      <c r="D296" s="13"/>
      <c r="E296" s="13"/>
      <c r="F296" s="13"/>
      <c r="G296" s="13"/>
      <c r="H296" s="13"/>
      <c r="I296" s="13"/>
      <c r="J296" s="9"/>
      <c r="K296" s="13"/>
      <c r="L296" s="13"/>
      <c r="M296" s="13"/>
      <c r="N296" s="13"/>
      <c r="O296" s="13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ht="16.5" spans="1:28">
      <c r="A297" s="13"/>
      <c r="B297" s="13"/>
      <c r="C297" s="13"/>
      <c r="D297" s="13"/>
      <c r="E297" s="13"/>
      <c r="F297" s="13"/>
      <c r="G297" s="13"/>
      <c r="H297" s="13"/>
      <c r="I297" s="13"/>
      <c r="J297" s="9"/>
      <c r="K297" s="13"/>
      <c r="L297" s="13"/>
      <c r="M297" s="13"/>
      <c r="N297" s="13"/>
      <c r="O297" s="13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ht="16.5" spans="1:28">
      <c r="A298" s="13"/>
      <c r="B298" s="13"/>
      <c r="C298" s="13"/>
      <c r="D298" s="13"/>
      <c r="E298" s="13"/>
      <c r="F298" s="13"/>
      <c r="G298" s="13"/>
      <c r="H298" s="13"/>
      <c r="I298" s="13"/>
      <c r="J298" s="9"/>
      <c r="K298" s="13"/>
      <c r="L298" s="13"/>
      <c r="M298" s="13"/>
      <c r="N298" s="13"/>
      <c r="O298" s="13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ht="16.5" spans="1:28">
      <c r="A299" s="13"/>
      <c r="B299" s="13"/>
      <c r="C299" s="13"/>
      <c r="D299" s="13"/>
      <c r="E299" s="13"/>
      <c r="F299" s="13"/>
      <c r="G299" s="13"/>
      <c r="H299" s="13"/>
      <c r="I299" s="13"/>
      <c r="J299" s="9"/>
      <c r="K299" s="13"/>
      <c r="L299" s="13"/>
      <c r="M299" s="13"/>
      <c r="N299" s="13"/>
      <c r="O299" s="13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ht="16.5" spans="1:28">
      <c r="A300" s="13"/>
      <c r="B300" s="13"/>
      <c r="C300" s="13"/>
      <c r="D300" s="13"/>
      <c r="E300" s="13"/>
      <c r="F300" s="13"/>
      <c r="G300" s="13"/>
      <c r="H300" s="13"/>
      <c r="I300" s="13"/>
      <c r="J300" s="9"/>
      <c r="K300" s="13"/>
      <c r="L300" s="13"/>
      <c r="M300" s="13"/>
      <c r="N300" s="13"/>
      <c r="O300" s="13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ht="16.5" spans="1:28">
      <c r="A301" s="13"/>
      <c r="B301" s="13"/>
      <c r="C301" s="13"/>
      <c r="D301" s="13"/>
      <c r="E301" s="13"/>
      <c r="F301" s="13"/>
      <c r="G301" s="13"/>
      <c r="H301" s="13"/>
      <c r="I301" s="13"/>
      <c r="J301" s="9"/>
      <c r="K301" s="13"/>
      <c r="L301" s="13"/>
      <c r="M301" s="13"/>
      <c r="N301" s="13"/>
      <c r="O301" s="13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ht="16.5" spans="1:28">
      <c r="A302" s="13"/>
      <c r="B302" s="13"/>
      <c r="C302" s="13"/>
      <c r="D302" s="13"/>
      <c r="E302" s="13"/>
      <c r="F302" s="13"/>
      <c r="G302" s="13"/>
      <c r="H302" s="13"/>
      <c r="I302" s="13"/>
      <c r="J302" s="9"/>
      <c r="K302" s="13"/>
      <c r="L302" s="13"/>
      <c r="M302" s="13"/>
      <c r="N302" s="13"/>
      <c r="O302" s="13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ht="16.5" spans="1:28">
      <c r="A303" s="13"/>
      <c r="B303" s="13"/>
      <c r="C303" s="13"/>
      <c r="D303" s="13"/>
      <c r="E303" s="13"/>
      <c r="F303" s="13"/>
      <c r="G303" s="13"/>
      <c r="H303" s="13"/>
      <c r="I303" s="13"/>
      <c r="J303" s="9"/>
      <c r="K303" s="13"/>
      <c r="L303" s="13"/>
      <c r="M303" s="13"/>
      <c r="N303" s="13"/>
      <c r="O303" s="13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ht="16.5" spans="1:28">
      <c r="A304" s="13"/>
      <c r="B304" s="13"/>
      <c r="C304" s="13"/>
      <c r="D304" s="13"/>
      <c r="E304" s="13"/>
      <c r="F304" s="13"/>
      <c r="G304" s="13"/>
      <c r="H304" s="13"/>
      <c r="I304" s="13"/>
      <c r="J304" s="9"/>
      <c r="K304" s="13"/>
      <c r="L304" s="13"/>
      <c r="M304" s="13"/>
      <c r="N304" s="13"/>
      <c r="O304" s="13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ht="16.5" spans="1:28">
      <c r="A305" s="13"/>
      <c r="B305" s="13"/>
      <c r="C305" s="13"/>
      <c r="D305" s="13"/>
      <c r="E305" s="13"/>
      <c r="F305" s="13"/>
      <c r="G305" s="13"/>
      <c r="H305" s="13"/>
      <c r="I305" s="13"/>
      <c r="J305" s="9"/>
      <c r="K305" s="13"/>
      <c r="L305" s="13"/>
      <c r="M305" s="13"/>
      <c r="N305" s="13"/>
      <c r="O305" s="13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ht="16.5" spans="1:28">
      <c r="A306" s="13"/>
      <c r="B306" s="13"/>
      <c r="C306" s="13"/>
      <c r="D306" s="13"/>
      <c r="E306" s="13"/>
      <c r="F306" s="13"/>
      <c r="G306" s="13"/>
      <c r="H306" s="13"/>
      <c r="I306" s="13"/>
      <c r="J306" s="9"/>
      <c r="K306" s="13"/>
      <c r="L306" s="13"/>
      <c r="M306" s="13"/>
      <c r="N306" s="13"/>
      <c r="O306" s="13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ht="16.5" spans="1:28">
      <c r="A307" s="13"/>
      <c r="B307" s="13"/>
      <c r="C307" s="13"/>
      <c r="D307" s="13"/>
      <c r="E307" s="13"/>
      <c r="F307" s="13"/>
      <c r="G307" s="13"/>
      <c r="H307" s="13"/>
      <c r="I307" s="13"/>
      <c r="J307" s="9"/>
      <c r="K307" s="13"/>
      <c r="L307" s="13"/>
      <c r="M307" s="13"/>
      <c r="N307" s="13"/>
      <c r="O307" s="13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ht="16.5" spans="1:28">
      <c r="A308" s="13"/>
      <c r="B308" s="13"/>
      <c r="C308" s="13"/>
      <c r="D308" s="13"/>
      <c r="E308" s="13"/>
      <c r="F308" s="13"/>
      <c r="G308" s="13"/>
      <c r="H308" s="13"/>
      <c r="I308" s="13"/>
      <c r="J308" s="9"/>
      <c r="K308" s="13"/>
      <c r="L308" s="13"/>
      <c r="M308" s="13"/>
      <c r="N308" s="13"/>
      <c r="O308" s="13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ht="16.5" spans="1:28">
      <c r="A309" s="13"/>
      <c r="B309" s="13"/>
      <c r="C309" s="13"/>
      <c r="D309" s="13"/>
      <c r="E309" s="13"/>
      <c r="F309" s="13"/>
      <c r="G309" s="13"/>
      <c r="H309" s="13"/>
      <c r="I309" s="13"/>
      <c r="J309" s="9"/>
      <c r="K309" s="13"/>
      <c r="L309" s="13"/>
      <c r="M309" s="13"/>
      <c r="N309" s="13"/>
      <c r="O309" s="13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ht="16.5" spans="1:28">
      <c r="A310" s="13"/>
      <c r="B310" s="13"/>
      <c r="C310" s="13"/>
      <c r="D310" s="13"/>
      <c r="E310" s="13"/>
      <c r="F310" s="13"/>
      <c r="G310" s="13"/>
      <c r="H310" s="13"/>
      <c r="I310" s="13"/>
      <c r="J310" s="9"/>
      <c r="K310" s="13"/>
      <c r="L310" s="13"/>
      <c r="M310" s="13"/>
      <c r="N310" s="13"/>
      <c r="O310" s="13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ht="16.5" spans="1:28">
      <c r="A311" s="13"/>
      <c r="B311" s="13"/>
      <c r="C311" s="13"/>
      <c r="D311" s="13"/>
      <c r="E311" s="13"/>
      <c r="F311" s="13"/>
      <c r="G311" s="13"/>
      <c r="H311" s="13"/>
      <c r="I311" s="13"/>
      <c r="J311" s="9"/>
      <c r="K311" s="13"/>
      <c r="L311" s="13"/>
      <c r="M311" s="13"/>
      <c r="N311" s="13"/>
      <c r="O311" s="13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ht="16.5" spans="1:28">
      <c r="A312" s="13"/>
      <c r="B312" s="13"/>
      <c r="C312" s="13"/>
      <c r="D312" s="13"/>
      <c r="E312" s="13"/>
      <c r="F312" s="13"/>
      <c r="G312" s="13"/>
      <c r="H312" s="13"/>
      <c r="I312" s="13"/>
      <c r="J312" s="9"/>
      <c r="K312" s="13"/>
      <c r="L312" s="13"/>
      <c r="M312" s="13"/>
      <c r="N312" s="13"/>
      <c r="O312" s="13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ht="16.5" spans="1:28">
      <c r="A313" s="13"/>
      <c r="B313" s="13"/>
      <c r="C313" s="13"/>
      <c r="D313" s="13"/>
      <c r="E313" s="13"/>
      <c r="F313" s="13"/>
      <c r="G313" s="13"/>
      <c r="H313" s="13"/>
      <c r="I313" s="13"/>
      <c r="J313" s="9"/>
      <c r="K313" s="13"/>
      <c r="L313" s="13"/>
      <c r="M313" s="13"/>
      <c r="N313" s="13"/>
      <c r="O313" s="13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ht="16.5" spans="1:28">
      <c r="A314" s="13"/>
      <c r="B314" s="13"/>
      <c r="C314" s="13"/>
      <c r="D314" s="13"/>
      <c r="E314" s="13"/>
      <c r="F314" s="13"/>
      <c r="G314" s="13"/>
      <c r="H314" s="13"/>
      <c r="I314" s="13"/>
      <c r="J314" s="9"/>
      <c r="K314" s="13"/>
      <c r="L314" s="13"/>
      <c r="M314" s="13"/>
      <c r="N314" s="13"/>
      <c r="O314" s="13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ht="16.5" spans="1:28">
      <c r="A315" s="13"/>
      <c r="B315" s="13"/>
      <c r="C315" s="13"/>
      <c r="D315" s="13"/>
      <c r="E315" s="13"/>
      <c r="F315" s="13"/>
      <c r="G315" s="13"/>
      <c r="H315" s="13"/>
      <c r="I315" s="13"/>
      <c r="J315" s="9"/>
      <c r="K315" s="13"/>
      <c r="L315" s="13"/>
      <c r="M315" s="13"/>
      <c r="N315" s="13"/>
      <c r="O315" s="13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ht="16.5" spans="1:28">
      <c r="A316" s="13"/>
      <c r="B316" s="13"/>
      <c r="C316" s="13"/>
      <c r="D316" s="13"/>
      <c r="E316" s="13"/>
      <c r="F316" s="13"/>
      <c r="G316" s="13"/>
      <c r="H316" s="13"/>
      <c r="I316" s="13"/>
      <c r="J316" s="9"/>
      <c r="K316" s="13"/>
      <c r="L316" s="13"/>
      <c r="M316" s="13"/>
      <c r="N316" s="13"/>
      <c r="O316" s="13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ht="16.5" spans="1:28">
      <c r="A317" s="13"/>
      <c r="B317" s="13"/>
      <c r="C317" s="13"/>
      <c r="D317" s="13"/>
      <c r="E317" s="13"/>
      <c r="F317" s="13"/>
      <c r="G317" s="13"/>
      <c r="H317" s="13"/>
      <c r="I317" s="13"/>
      <c r="J317" s="9"/>
      <c r="K317" s="13"/>
      <c r="L317" s="13"/>
      <c r="M317" s="13"/>
      <c r="N317" s="13"/>
      <c r="O317" s="13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ht="16.5" spans="1:28">
      <c r="A318" s="13"/>
      <c r="B318" s="13"/>
      <c r="C318" s="13"/>
      <c r="D318" s="13"/>
      <c r="E318" s="13"/>
      <c r="F318" s="13"/>
      <c r="G318" s="13"/>
      <c r="H318" s="13"/>
      <c r="I318" s="13"/>
      <c r="J318" s="9"/>
      <c r="K318" s="13"/>
      <c r="L318" s="13"/>
      <c r="M318" s="13"/>
      <c r="N318" s="13"/>
      <c r="O318" s="13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ht="16.5" spans="1:28">
      <c r="A319" s="13"/>
      <c r="B319" s="13"/>
      <c r="C319" s="13"/>
      <c r="D319" s="13"/>
      <c r="E319" s="13"/>
      <c r="F319" s="13"/>
      <c r="G319" s="13"/>
      <c r="H319" s="13"/>
      <c r="I319" s="13"/>
      <c r="J319" s="9"/>
      <c r="K319" s="13"/>
      <c r="L319" s="13"/>
      <c r="M319" s="13"/>
      <c r="N319" s="13"/>
      <c r="O319" s="13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ht="16.5" spans="1:28">
      <c r="A320" s="13"/>
      <c r="B320" s="13"/>
      <c r="C320" s="13"/>
      <c r="D320" s="13"/>
      <c r="E320" s="13"/>
      <c r="F320" s="13"/>
      <c r="G320" s="13"/>
      <c r="H320" s="13"/>
      <c r="I320" s="13"/>
      <c r="J320" s="9"/>
      <c r="K320" s="13"/>
      <c r="L320" s="13"/>
      <c r="M320" s="13"/>
      <c r="N320" s="13"/>
      <c r="O320" s="13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ht="16.5" spans="1:28">
      <c r="A321" s="13"/>
      <c r="B321" s="13"/>
      <c r="C321" s="13"/>
      <c r="D321" s="13"/>
      <c r="E321" s="13"/>
      <c r="F321" s="13"/>
      <c r="G321" s="13"/>
      <c r="H321" s="13"/>
      <c r="I321" s="13"/>
      <c r="J321" s="9"/>
      <c r="K321" s="13"/>
      <c r="L321" s="13"/>
      <c r="M321" s="13"/>
      <c r="N321" s="13"/>
      <c r="O321" s="13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ht="16.5" spans="1:28">
      <c r="A322" s="13"/>
      <c r="B322" s="13"/>
      <c r="C322" s="13"/>
      <c r="D322" s="13"/>
      <c r="E322" s="13"/>
      <c r="F322" s="13"/>
      <c r="G322" s="13"/>
      <c r="H322" s="13"/>
      <c r="I322" s="13"/>
      <c r="J322" s="9"/>
      <c r="K322" s="13"/>
      <c r="L322" s="13"/>
      <c r="M322" s="13"/>
      <c r="N322" s="13"/>
      <c r="O322" s="13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ht="16.5" spans="1:28">
      <c r="A323" s="13"/>
      <c r="B323" s="13"/>
      <c r="C323" s="13"/>
      <c r="D323" s="13"/>
      <c r="E323" s="13"/>
      <c r="F323" s="13"/>
      <c r="G323" s="13"/>
      <c r="H323" s="13"/>
      <c r="I323" s="13"/>
      <c r="J323" s="9"/>
      <c r="K323" s="13"/>
      <c r="L323" s="13"/>
      <c r="M323" s="13"/>
      <c r="N323" s="13"/>
      <c r="O323" s="13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ht="16.5" spans="1:28">
      <c r="A324" s="13"/>
      <c r="B324" s="13"/>
      <c r="C324" s="13"/>
      <c r="D324" s="13"/>
      <c r="E324" s="13"/>
      <c r="F324" s="13"/>
      <c r="G324" s="13"/>
      <c r="H324" s="13"/>
      <c r="I324" s="13"/>
      <c r="J324" s="9"/>
      <c r="K324" s="13"/>
      <c r="L324" s="13"/>
      <c r="M324" s="13"/>
      <c r="N324" s="13"/>
      <c r="O324" s="13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ht="16.5" spans="1:28">
      <c r="A325" s="13"/>
      <c r="B325" s="13"/>
      <c r="C325" s="13"/>
      <c r="D325" s="13"/>
      <c r="E325" s="13"/>
      <c r="F325" s="13"/>
      <c r="G325" s="13"/>
      <c r="H325" s="13"/>
      <c r="I325" s="13"/>
      <c r="J325" s="9"/>
      <c r="K325" s="13"/>
      <c r="L325" s="13"/>
      <c r="M325" s="13"/>
      <c r="N325" s="13"/>
      <c r="O325" s="13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ht="16.5" spans="1:28">
      <c r="A326" s="13"/>
      <c r="B326" s="13"/>
      <c r="C326" s="13"/>
      <c r="D326" s="13"/>
      <c r="E326" s="13"/>
      <c r="F326" s="13"/>
      <c r="G326" s="13"/>
      <c r="H326" s="13"/>
      <c r="I326" s="13"/>
      <c r="J326" s="9"/>
      <c r="K326" s="13"/>
      <c r="L326" s="13"/>
      <c r="M326" s="13"/>
      <c r="N326" s="13"/>
      <c r="O326" s="13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ht="16.5" spans="1:28">
      <c r="A327" s="13"/>
      <c r="B327" s="13"/>
      <c r="C327" s="13"/>
      <c r="D327" s="13"/>
      <c r="E327" s="13"/>
      <c r="F327" s="13"/>
      <c r="G327" s="13"/>
      <c r="H327" s="13"/>
      <c r="I327" s="13"/>
      <c r="J327" s="9"/>
      <c r="K327" s="13"/>
      <c r="L327" s="13"/>
      <c r="M327" s="13"/>
      <c r="N327" s="13"/>
      <c r="O327" s="13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ht="16.5" spans="1:28">
      <c r="A328" s="13"/>
      <c r="B328" s="13"/>
      <c r="C328" s="13"/>
      <c r="D328" s="13"/>
      <c r="E328" s="13"/>
      <c r="F328" s="13"/>
      <c r="G328" s="13"/>
      <c r="H328" s="13"/>
      <c r="I328" s="13"/>
      <c r="J328" s="9"/>
      <c r="K328" s="13"/>
      <c r="L328" s="13"/>
      <c r="M328" s="13"/>
      <c r="N328" s="13"/>
      <c r="O328" s="13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ht="16.5" spans="1:28">
      <c r="A329" s="13"/>
      <c r="B329" s="13"/>
      <c r="C329" s="13"/>
      <c r="D329" s="13"/>
      <c r="E329" s="13"/>
      <c r="F329" s="13"/>
      <c r="G329" s="13"/>
      <c r="H329" s="13"/>
      <c r="I329" s="13"/>
      <c r="J329" s="9"/>
      <c r="K329" s="13"/>
      <c r="L329" s="13"/>
      <c r="M329" s="13"/>
      <c r="N329" s="13"/>
      <c r="O329" s="13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ht="16.5" spans="1:28">
      <c r="A330" s="13"/>
      <c r="B330" s="13"/>
      <c r="C330" s="13"/>
      <c r="D330" s="13"/>
      <c r="E330" s="13"/>
      <c r="F330" s="13"/>
      <c r="G330" s="13"/>
      <c r="H330" s="13"/>
      <c r="I330" s="13"/>
      <c r="J330" s="9"/>
      <c r="K330" s="13"/>
      <c r="L330" s="13"/>
      <c r="M330" s="13"/>
      <c r="N330" s="13"/>
      <c r="O330" s="13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ht="16.5" spans="1:28">
      <c r="A331" s="13"/>
      <c r="B331" s="13"/>
      <c r="C331" s="13"/>
      <c r="D331" s="13"/>
      <c r="E331" s="13"/>
      <c r="F331" s="13"/>
      <c r="G331" s="13"/>
      <c r="H331" s="13"/>
      <c r="I331" s="13"/>
      <c r="J331" s="9"/>
      <c r="K331" s="13"/>
      <c r="L331" s="13"/>
      <c r="M331" s="13"/>
      <c r="N331" s="13"/>
      <c r="O331" s="13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ht="16.5" spans="1:28">
      <c r="A332" s="13"/>
      <c r="B332" s="13"/>
      <c r="C332" s="13"/>
      <c r="D332" s="13"/>
      <c r="E332" s="13"/>
      <c r="F332" s="13"/>
      <c r="G332" s="13"/>
      <c r="H332" s="13"/>
      <c r="I332" s="13"/>
      <c r="J332" s="9"/>
      <c r="K332" s="13"/>
      <c r="L332" s="13"/>
      <c r="M332" s="13"/>
      <c r="N332" s="13"/>
      <c r="O332" s="13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ht="16.5" spans="1:28">
      <c r="A333" s="13"/>
      <c r="B333" s="13"/>
      <c r="C333" s="13"/>
      <c r="D333" s="13"/>
      <c r="E333" s="13"/>
      <c r="F333" s="13"/>
      <c r="G333" s="13"/>
      <c r="H333" s="13"/>
      <c r="I333" s="13"/>
      <c r="J333" s="9"/>
      <c r="K333" s="13"/>
      <c r="L333" s="13"/>
      <c r="M333" s="13"/>
      <c r="N333" s="13"/>
      <c r="O333" s="13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ht="16.5" spans="1:28">
      <c r="A334" s="13"/>
      <c r="B334" s="13"/>
      <c r="C334" s="13"/>
      <c r="D334" s="13"/>
      <c r="E334" s="13"/>
      <c r="F334" s="13"/>
      <c r="G334" s="13"/>
      <c r="H334" s="13"/>
      <c r="I334" s="13"/>
      <c r="J334" s="9"/>
      <c r="K334" s="13"/>
      <c r="L334" s="13"/>
      <c r="M334" s="13"/>
      <c r="N334" s="13"/>
      <c r="O334" s="13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ht="16.5" spans="1:28">
      <c r="A335" s="13"/>
      <c r="B335" s="13"/>
      <c r="C335" s="13"/>
      <c r="D335" s="13"/>
      <c r="E335" s="13"/>
      <c r="F335" s="13"/>
      <c r="G335" s="13"/>
      <c r="H335" s="13"/>
      <c r="I335" s="13"/>
      <c r="J335" s="9"/>
      <c r="K335" s="13"/>
      <c r="L335" s="13"/>
      <c r="M335" s="13"/>
      <c r="N335" s="13"/>
      <c r="O335" s="13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ht="16.5" spans="1:28">
      <c r="A336" s="13"/>
      <c r="B336" s="13"/>
      <c r="C336" s="13"/>
      <c r="D336" s="13"/>
      <c r="E336" s="13"/>
      <c r="F336" s="13"/>
      <c r="G336" s="13"/>
      <c r="H336" s="13"/>
      <c r="I336" s="13"/>
      <c r="J336" s="9"/>
      <c r="K336" s="13"/>
      <c r="L336" s="13"/>
      <c r="M336" s="13"/>
      <c r="N336" s="13"/>
      <c r="O336" s="13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ht="16.5" spans="1:28">
      <c r="A337" s="13"/>
      <c r="B337" s="13"/>
      <c r="C337" s="13"/>
      <c r="D337" s="13"/>
      <c r="E337" s="13"/>
      <c r="F337" s="13"/>
      <c r="G337" s="13"/>
      <c r="H337" s="13"/>
      <c r="I337" s="13"/>
      <c r="J337" s="9"/>
      <c r="K337" s="13"/>
      <c r="L337" s="13"/>
      <c r="M337" s="13"/>
      <c r="N337" s="13"/>
      <c r="O337" s="13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ht="16.5" spans="1:28">
      <c r="A338" s="13"/>
      <c r="B338" s="13"/>
      <c r="C338" s="13"/>
      <c r="D338" s="13"/>
      <c r="E338" s="13"/>
      <c r="F338" s="13"/>
      <c r="G338" s="13"/>
      <c r="H338" s="13"/>
      <c r="I338" s="13"/>
      <c r="J338" s="9"/>
      <c r="K338" s="13"/>
      <c r="L338" s="13"/>
      <c r="M338" s="13"/>
      <c r="N338" s="13"/>
      <c r="O338" s="13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ht="16.5" spans="1:28">
      <c r="A339" s="13"/>
      <c r="B339" s="13"/>
      <c r="C339" s="13"/>
      <c r="D339" s="13"/>
      <c r="E339" s="13"/>
      <c r="F339" s="13"/>
      <c r="G339" s="13"/>
      <c r="H339" s="13"/>
      <c r="I339" s="13"/>
      <c r="J339" s="9"/>
      <c r="K339" s="13"/>
      <c r="L339" s="13"/>
      <c r="M339" s="13"/>
      <c r="N339" s="13"/>
      <c r="O339" s="13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ht="16.5" spans="1:28">
      <c r="A340" s="13"/>
      <c r="B340" s="13"/>
      <c r="C340" s="13"/>
      <c r="D340" s="13"/>
      <c r="E340" s="13"/>
      <c r="F340" s="13"/>
      <c r="G340" s="13"/>
      <c r="H340" s="13"/>
      <c r="I340" s="13"/>
      <c r="J340" s="9"/>
      <c r="K340" s="13"/>
      <c r="L340" s="13"/>
      <c r="M340" s="13"/>
      <c r="N340" s="13"/>
      <c r="O340" s="13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ht="16.5" spans="1:28">
      <c r="A341" s="13"/>
      <c r="B341" s="13"/>
      <c r="C341" s="13"/>
      <c r="D341" s="13"/>
      <c r="E341" s="13"/>
      <c r="F341" s="13"/>
      <c r="G341" s="13"/>
      <c r="H341" s="13"/>
      <c r="I341" s="13"/>
      <c r="J341" s="9"/>
      <c r="K341" s="13"/>
      <c r="L341" s="13"/>
      <c r="M341" s="13"/>
      <c r="N341" s="13"/>
      <c r="O341" s="13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ht="16.5" spans="1:28">
      <c r="A342" s="13"/>
      <c r="B342" s="13"/>
      <c r="C342" s="13"/>
      <c r="D342" s="13"/>
      <c r="E342" s="13"/>
      <c r="F342" s="13"/>
      <c r="G342" s="13"/>
      <c r="H342" s="13"/>
      <c r="I342" s="13"/>
      <c r="J342" s="9"/>
      <c r="K342" s="13"/>
      <c r="L342" s="13"/>
      <c r="M342" s="13"/>
      <c r="N342" s="13"/>
      <c r="O342" s="13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ht="16.5" spans="1:28">
      <c r="A343" s="13"/>
      <c r="B343" s="13"/>
      <c r="C343" s="13"/>
      <c r="D343" s="13"/>
      <c r="E343" s="13"/>
      <c r="F343" s="13"/>
      <c r="G343" s="13"/>
      <c r="H343" s="13"/>
      <c r="I343" s="13"/>
      <c r="J343" s="9"/>
      <c r="K343" s="13"/>
      <c r="L343" s="13"/>
      <c r="M343" s="13"/>
      <c r="N343" s="13"/>
      <c r="O343" s="13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ht="16.5" spans="1:28">
      <c r="A344" s="13"/>
      <c r="B344" s="13"/>
      <c r="C344" s="13"/>
      <c r="D344" s="13"/>
      <c r="E344" s="13"/>
      <c r="F344" s="13"/>
      <c r="G344" s="13"/>
      <c r="H344" s="13"/>
      <c r="I344" s="13"/>
      <c r="J344" s="9"/>
      <c r="K344" s="13"/>
      <c r="L344" s="13"/>
      <c r="M344" s="13"/>
      <c r="N344" s="13"/>
      <c r="O344" s="13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ht="16.5" spans="1:28">
      <c r="A345" s="13"/>
      <c r="B345" s="13"/>
      <c r="C345" s="13"/>
      <c r="D345" s="13"/>
      <c r="E345" s="13"/>
      <c r="F345" s="13"/>
      <c r="G345" s="13"/>
      <c r="H345" s="13"/>
      <c r="I345" s="13"/>
      <c r="J345" s="9"/>
      <c r="K345" s="13"/>
      <c r="L345" s="13"/>
      <c r="M345" s="13"/>
      <c r="N345" s="13"/>
      <c r="O345" s="13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ht="16.5" spans="1:28">
      <c r="A346" s="13"/>
      <c r="B346" s="13"/>
      <c r="C346" s="13"/>
      <c r="D346" s="13"/>
      <c r="E346" s="13"/>
      <c r="F346" s="13"/>
      <c r="G346" s="13"/>
      <c r="H346" s="13"/>
      <c r="I346" s="13"/>
      <c r="J346" s="9"/>
      <c r="K346" s="13"/>
      <c r="L346" s="13"/>
      <c r="M346" s="13"/>
      <c r="N346" s="13"/>
      <c r="O346" s="13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ht="16.5" spans="1:28">
      <c r="A347" s="13"/>
      <c r="B347" s="13"/>
      <c r="C347" s="13"/>
      <c r="D347" s="13"/>
      <c r="E347" s="13"/>
      <c r="F347" s="13"/>
      <c r="G347" s="13"/>
      <c r="H347" s="13"/>
      <c r="I347" s="13"/>
      <c r="J347" s="9"/>
      <c r="K347" s="13"/>
      <c r="L347" s="13"/>
      <c r="M347" s="13"/>
      <c r="N347" s="13"/>
      <c r="O347" s="13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ht="16.5" spans="1:28">
      <c r="A348" s="13"/>
      <c r="B348" s="13"/>
      <c r="C348" s="13"/>
      <c r="D348" s="13"/>
      <c r="E348" s="13"/>
      <c r="F348" s="13"/>
      <c r="G348" s="13"/>
      <c r="H348" s="13"/>
      <c r="I348" s="13"/>
      <c r="J348" s="9"/>
      <c r="K348" s="13"/>
      <c r="L348" s="13"/>
      <c r="M348" s="13"/>
      <c r="N348" s="13"/>
      <c r="O348" s="13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ht="16.5" spans="1:28">
      <c r="A349" s="13"/>
      <c r="B349" s="13"/>
      <c r="C349" s="13"/>
      <c r="D349" s="13"/>
      <c r="E349" s="13"/>
      <c r="F349" s="13"/>
      <c r="G349" s="13"/>
      <c r="H349" s="13"/>
      <c r="I349" s="13"/>
      <c r="J349" s="9"/>
      <c r="K349" s="13"/>
      <c r="L349" s="13"/>
      <c r="M349" s="13"/>
      <c r="N349" s="13"/>
      <c r="O349" s="13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ht="16.5" spans="1:28">
      <c r="A350" s="13"/>
      <c r="B350" s="13"/>
      <c r="C350" s="13"/>
      <c r="D350" s="13"/>
      <c r="E350" s="13"/>
      <c r="F350" s="13"/>
      <c r="G350" s="13"/>
      <c r="H350" s="13"/>
      <c r="I350" s="13"/>
      <c r="J350" s="9"/>
      <c r="K350" s="13"/>
      <c r="L350" s="13"/>
      <c r="M350" s="13"/>
      <c r="N350" s="13"/>
      <c r="O350" s="13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ht="16.5" spans="1:28">
      <c r="A351" s="13"/>
      <c r="B351" s="13"/>
      <c r="C351" s="13"/>
      <c r="D351" s="13"/>
      <c r="E351" s="13"/>
      <c r="F351" s="13"/>
      <c r="G351" s="13"/>
      <c r="H351" s="13"/>
      <c r="I351" s="13"/>
      <c r="J351" s="9"/>
      <c r="K351" s="13"/>
      <c r="L351" s="13"/>
      <c r="M351" s="13"/>
      <c r="N351" s="13"/>
      <c r="O351" s="13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ht="16.5" spans="1:28">
      <c r="A352" s="13"/>
      <c r="B352" s="13"/>
      <c r="C352" s="13"/>
      <c r="D352" s="13"/>
      <c r="E352" s="13"/>
      <c r="F352" s="13"/>
      <c r="G352" s="13"/>
      <c r="H352" s="13"/>
      <c r="I352" s="13"/>
      <c r="J352" s="9"/>
      <c r="K352" s="13"/>
      <c r="L352" s="13"/>
      <c r="M352" s="13"/>
      <c r="N352" s="13"/>
      <c r="O352" s="13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ht="16.5" spans="1:28">
      <c r="A353" s="13"/>
      <c r="B353" s="13"/>
      <c r="C353" s="13"/>
      <c r="D353" s="13"/>
      <c r="E353" s="13"/>
      <c r="F353" s="13"/>
      <c r="G353" s="13"/>
      <c r="H353" s="13"/>
      <c r="I353" s="13"/>
      <c r="J353" s="9"/>
      <c r="K353" s="13"/>
      <c r="L353" s="13"/>
      <c r="M353" s="13"/>
      <c r="N353" s="13"/>
      <c r="O353" s="13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ht="16.5" spans="1:28">
      <c r="A354" s="13"/>
      <c r="B354" s="13"/>
      <c r="C354" s="13"/>
      <c r="D354" s="13"/>
      <c r="E354" s="13"/>
      <c r="F354" s="13"/>
      <c r="G354" s="13"/>
      <c r="H354" s="13"/>
      <c r="I354" s="13"/>
      <c r="J354" s="9"/>
      <c r="K354" s="13"/>
      <c r="L354" s="13"/>
      <c r="M354" s="13"/>
      <c r="N354" s="13"/>
      <c r="O354" s="13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ht="16.5" spans="1:28">
      <c r="A355" s="13"/>
      <c r="B355" s="13"/>
      <c r="C355" s="13"/>
      <c r="D355" s="13"/>
      <c r="E355" s="13"/>
      <c r="F355" s="13"/>
      <c r="G355" s="13"/>
      <c r="H355" s="13"/>
      <c r="I355" s="13"/>
      <c r="J355" s="9"/>
      <c r="K355" s="13"/>
      <c r="L355" s="13"/>
      <c r="M355" s="13"/>
      <c r="N355" s="13"/>
      <c r="O355" s="13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ht="16.5" spans="1:28">
      <c r="A356" s="13"/>
      <c r="B356" s="13"/>
      <c r="C356" s="13"/>
      <c r="D356" s="13"/>
      <c r="E356" s="13"/>
      <c r="F356" s="13"/>
      <c r="G356" s="13"/>
      <c r="H356" s="13"/>
      <c r="I356" s="13"/>
      <c r="J356" s="9"/>
      <c r="K356" s="13"/>
      <c r="L356" s="13"/>
      <c r="M356" s="13"/>
      <c r="N356" s="13"/>
      <c r="O356" s="13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ht="16.5" spans="1:28">
      <c r="A357" s="13"/>
      <c r="B357" s="13"/>
      <c r="C357" s="13"/>
      <c r="D357" s="13"/>
      <c r="E357" s="13"/>
      <c r="F357" s="13"/>
      <c r="G357" s="13"/>
      <c r="H357" s="13"/>
      <c r="I357" s="13"/>
      <c r="J357" s="9"/>
      <c r="K357" s="13"/>
      <c r="L357" s="13"/>
      <c r="M357" s="13"/>
      <c r="N357" s="13"/>
      <c r="O357" s="13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ht="16.5" spans="1:28">
      <c r="A358" s="13"/>
      <c r="B358" s="13"/>
      <c r="C358" s="13"/>
      <c r="D358" s="13"/>
      <c r="E358" s="13"/>
      <c r="F358" s="13"/>
      <c r="G358" s="13"/>
      <c r="H358" s="13"/>
      <c r="I358" s="13"/>
      <c r="J358" s="9"/>
      <c r="K358" s="13"/>
      <c r="L358" s="13"/>
      <c r="M358" s="13"/>
      <c r="N358" s="13"/>
      <c r="O358" s="13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ht="16.5" spans="1:28">
      <c r="A359" s="13"/>
      <c r="B359" s="13"/>
      <c r="C359" s="13"/>
      <c r="D359" s="13"/>
      <c r="E359" s="13"/>
      <c r="F359" s="13"/>
      <c r="G359" s="13"/>
      <c r="H359" s="13"/>
      <c r="I359" s="13"/>
      <c r="J359" s="9"/>
      <c r="K359" s="13"/>
      <c r="L359" s="13"/>
      <c r="M359" s="13"/>
      <c r="N359" s="13"/>
      <c r="O359" s="13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ht="16.5" spans="1:28">
      <c r="A360" s="13"/>
      <c r="B360" s="13"/>
      <c r="C360" s="13"/>
      <c r="D360" s="13"/>
      <c r="E360" s="13"/>
      <c r="F360" s="13"/>
      <c r="G360" s="13"/>
      <c r="H360" s="13"/>
      <c r="I360" s="13"/>
      <c r="J360" s="9"/>
      <c r="K360" s="13"/>
      <c r="L360" s="13"/>
      <c r="M360" s="13"/>
      <c r="N360" s="13"/>
      <c r="O360" s="13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ht="16.5" spans="1:28">
      <c r="A361" s="13"/>
      <c r="B361" s="13"/>
      <c r="C361" s="13"/>
      <c r="D361" s="13"/>
      <c r="E361" s="13"/>
      <c r="F361" s="13"/>
      <c r="G361" s="13"/>
      <c r="H361" s="13"/>
      <c r="I361" s="13"/>
      <c r="J361" s="9"/>
      <c r="K361" s="13"/>
      <c r="L361" s="13"/>
      <c r="M361" s="13"/>
      <c r="N361" s="13"/>
      <c r="O361" s="13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ht="16.5" spans="1:28">
      <c r="A362" s="13"/>
      <c r="B362" s="13"/>
      <c r="C362" s="13"/>
      <c r="D362" s="13"/>
      <c r="E362" s="13"/>
      <c r="F362" s="13"/>
      <c r="G362" s="13"/>
      <c r="H362" s="13"/>
      <c r="I362" s="13"/>
      <c r="J362" s="9"/>
      <c r="K362" s="13"/>
      <c r="L362" s="13"/>
      <c r="M362" s="13"/>
      <c r="N362" s="13"/>
      <c r="O362" s="13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ht="16.5" spans="1:28">
      <c r="A363" s="13"/>
      <c r="B363" s="13"/>
      <c r="C363" s="13"/>
      <c r="D363" s="13"/>
      <c r="E363" s="13"/>
      <c r="F363" s="13"/>
      <c r="G363" s="13"/>
      <c r="H363" s="13"/>
      <c r="I363" s="13"/>
      <c r="J363" s="9"/>
      <c r="K363" s="13"/>
      <c r="L363" s="13"/>
      <c r="M363" s="13"/>
      <c r="N363" s="13"/>
      <c r="O363" s="13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ht="16.5" spans="1:28">
      <c r="A364" s="13"/>
      <c r="B364" s="13"/>
      <c r="C364" s="13"/>
      <c r="D364" s="13"/>
      <c r="E364" s="13"/>
      <c r="F364" s="13"/>
      <c r="G364" s="13"/>
      <c r="H364" s="13"/>
      <c r="I364" s="13"/>
      <c r="J364" s="9"/>
      <c r="K364" s="13"/>
      <c r="L364" s="13"/>
      <c r="M364" s="13"/>
      <c r="N364" s="13"/>
      <c r="O364" s="13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ht="16.5" spans="1:28">
      <c r="A365" s="13"/>
      <c r="B365" s="13"/>
      <c r="C365" s="13"/>
      <c r="D365" s="13"/>
      <c r="E365" s="13"/>
      <c r="F365" s="13"/>
      <c r="G365" s="13"/>
      <c r="H365" s="13"/>
      <c r="I365" s="13"/>
      <c r="J365" s="9"/>
      <c r="K365" s="13"/>
      <c r="L365" s="13"/>
      <c r="M365" s="13"/>
      <c r="N365" s="13"/>
      <c r="O365" s="13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ht="16.5" spans="1:28">
      <c r="A366" s="13"/>
      <c r="B366" s="13"/>
      <c r="C366" s="13"/>
      <c r="D366" s="13"/>
      <c r="E366" s="13"/>
      <c r="F366" s="13"/>
      <c r="G366" s="13"/>
      <c r="H366" s="13"/>
      <c r="I366" s="13"/>
      <c r="J366" s="9"/>
      <c r="K366" s="13"/>
      <c r="L366" s="13"/>
      <c r="M366" s="13"/>
      <c r="N366" s="13"/>
      <c r="O366" s="13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ht="16.5" spans="1:28">
      <c r="A367" s="13"/>
      <c r="B367" s="13"/>
      <c r="C367" s="13"/>
      <c r="D367" s="13"/>
      <c r="E367" s="13"/>
      <c r="F367" s="13"/>
      <c r="G367" s="13"/>
      <c r="H367" s="13"/>
      <c r="I367" s="13"/>
      <c r="J367" s="9"/>
      <c r="K367" s="13"/>
      <c r="L367" s="13"/>
      <c r="M367" s="13"/>
      <c r="N367" s="13"/>
      <c r="O367" s="13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ht="16.5" spans="1:28">
      <c r="A368" s="13"/>
      <c r="B368" s="13"/>
      <c r="C368" s="13"/>
      <c r="D368" s="13"/>
      <c r="E368" s="13"/>
      <c r="F368" s="13"/>
      <c r="G368" s="13"/>
      <c r="H368" s="13"/>
      <c r="I368" s="13"/>
      <c r="J368" s="9"/>
      <c r="K368" s="13"/>
      <c r="L368" s="13"/>
      <c r="M368" s="13"/>
      <c r="N368" s="13"/>
      <c r="O368" s="13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ht="16.5" spans="1:28">
      <c r="A369" s="13"/>
      <c r="B369" s="13"/>
      <c r="C369" s="13"/>
      <c r="D369" s="13"/>
      <c r="E369" s="13"/>
      <c r="F369" s="13"/>
      <c r="G369" s="13"/>
      <c r="H369" s="13"/>
      <c r="I369" s="13"/>
      <c r="J369" s="9"/>
      <c r="K369" s="13"/>
      <c r="L369" s="13"/>
      <c r="M369" s="13"/>
      <c r="N369" s="13"/>
      <c r="O369" s="13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ht="16.5" spans="1:28">
      <c r="A370" s="13"/>
      <c r="B370" s="13"/>
      <c r="C370" s="13"/>
      <c r="D370" s="13"/>
      <c r="E370" s="13"/>
      <c r="F370" s="13"/>
      <c r="G370" s="13"/>
      <c r="H370" s="13"/>
      <c r="I370" s="13"/>
      <c r="J370" s="9"/>
      <c r="K370" s="13"/>
      <c r="L370" s="13"/>
      <c r="M370" s="13"/>
      <c r="N370" s="13"/>
      <c r="O370" s="13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ht="16.5" spans="1:28">
      <c r="A371" s="13"/>
      <c r="B371" s="13"/>
      <c r="C371" s="13"/>
      <c r="D371" s="13"/>
      <c r="E371" s="13"/>
      <c r="F371" s="13"/>
      <c r="G371" s="13"/>
      <c r="H371" s="13"/>
      <c r="I371" s="13"/>
      <c r="J371" s="9"/>
      <c r="K371" s="13"/>
      <c r="L371" s="13"/>
      <c r="M371" s="13"/>
      <c r="N371" s="13"/>
      <c r="O371" s="13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ht="16.5" spans="1:28">
      <c r="A372" s="13"/>
      <c r="B372" s="13"/>
      <c r="C372" s="13"/>
      <c r="D372" s="13"/>
      <c r="E372" s="13"/>
      <c r="F372" s="13"/>
      <c r="G372" s="13"/>
      <c r="H372" s="13"/>
      <c r="I372" s="13"/>
      <c r="J372" s="9"/>
      <c r="K372" s="13"/>
      <c r="L372" s="13"/>
      <c r="M372" s="13"/>
      <c r="N372" s="13"/>
      <c r="O372" s="13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ht="16.5" spans="1:28">
      <c r="A373" s="13"/>
      <c r="B373" s="13"/>
      <c r="C373" s="13"/>
      <c r="D373" s="13"/>
      <c r="E373" s="13"/>
      <c r="F373" s="13"/>
      <c r="G373" s="13"/>
      <c r="H373" s="13"/>
      <c r="I373" s="13"/>
      <c r="J373" s="9"/>
      <c r="K373" s="13"/>
      <c r="L373" s="13"/>
      <c r="M373" s="13"/>
      <c r="N373" s="13"/>
      <c r="O373" s="13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ht="16.5" spans="1:28">
      <c r="A374" s="13"/>
      <c r="B374" s="13"/>
      <c r="C374" s="13"/>
      <c r="D374" s="13"/>
      <c r="E374" s="13"/>
      <c r="F374" s="13"/>
      <c r="G374" s="13"/>
      <c r="H374" s="13"/>
      <c r="I374" s="13"/>
      <c r="J374" s="9"/>
      <c r="K374" s="13"/>
      <c r="L374" s="13"/>
      <c r="M374" s="13"/>
      <c r="N374" s="13"/>
      <c r="O374" s="13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ht="16.5" spans="1:28">
      <c r="A375" s="13"/>
      <c r="B375" s="13"/>
      <c r="C375" s="13"/>
      <c r="D375" s="13"/>
      <c r="E375" s="13"/>
      <c r="F375" s="13"/>
      <c r="G375" s="13"/>
      <c r="H375" s="13"/>
      <c r="I375" s="13"/>
      <c r="J375" s="9"/>
      <c r="K375" s="13"/>
      <c r="L375" s="13"/>
      <c r="M375" s="13"/>
      <c r="N375" s="13"/>
      <c r="O375" s="13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ht="16.5" spans="1:28">
      <c r="A376" s="13"/>
      <c r="B376" s="13"/>
      <c r="C376" s="13"/>
      <c r="D376" s="13"/>
      <c r="E376" s="13"/>
      <c r="F376" s="13"/>
      <c r="G376" s="13"/>
      <c r="H376" s="13"/>
      <c r="I376" s="13"/>
      <c r="J376" s="9"/>
      <c r="K376" s="13"/>
      <c r="L376" s="13"/>
      <c r="M376" s="13"/>
      <c r="N376" s="13"/>
      <c r="O376" s="13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ht="16.5" spans="1:28">
      <c r="A377" s="13"/>
      <c r="B377" s="13"/>
      <c r="C377" s="13"/>
      <c r="D377" s="13"/>
      <c r="E377" s="13"/>
      <c r="F377" s="13"/>
      <c r="G377" s="13"/>
      <c r="H377" s="13"/>
      <c r="I377" s="13"/>
      <c r="J377" s="9"/>
      <c r="K377" s="13"/>
      <c r="L377" s="13"/>
      <c r="M377" s="13"/>
      <c r="N377" s="13"/>
      <c r="O377" s="13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ht="16.5" spans="1:28">
      <c r="A378" s="13"/>
      <c r="B378" s="13"/>
      <c r="C378" s="13"/>
      <c r="D378" s="13"/>
      <c r="E378" s="13"/>
      <c r="F378" s="13"/>
      <c r="G378" s="13"/>
      <c r="H378" s="13"/>
      <c r="I378" s="13"/>
      <c r="J378" s="9"/>
      <c r="K378" s="13"/>
      <c r="L378" s="13"/>
      <c r="M378" s="13"/>
      <c r="N378" s="13"/>
      <c r="O378" s="13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ht="16.5" spans="1:28">
      <c r="A379" s="13"/>
      <c r="B379" s="13"/>
      <c r="C379" s="13"/>
      <c r="D379" s="13"/>
      <c r="E379" s="13"/>
      <c r="F379" s="13"/>
      <c r="G379" s="13"/>
      <c r="H379" s="13"/>
      <c r="I379" s="13"/>
      <c r="J379" s="9"/>
      <c r="K379" s="13"/>
      <c r="L379" s="13"/>
      <c r="M379" s="13"/>
      <c r="N379" s="13"/>
      <c r="O379" s="13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ht="16.5" spans="1:28">
      <c r="A380" s="13"/>
      <c r="B380" s="13"/>
      <c r="C380" s="13"/>
      <c r="D380" s="13"/>
      <c r="E380" s="13"/>
      <c r="F380" s="13"/>
      <c r="G380" s="13"/>
      <c r="H380" s="13"/>
      <c r="I380" s="13"/>
      <c r="J380" s="9"/>
      <c r="K380" s="13"/>
      <c r="L380" s="13"/>
      <c r="M380" s="13"/>
      <c r="N380" s="13"/>
      <c r="O380" s="13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ht="16.5" spans="1:28">
      <c r="A381" s="13"/>
      <c r="B381" s="13"/>
      <c r="C381" s="13"/>
      <c r="D381" s="13"/>
      <c r="E381" s="13"/>
      <c r="F381" s="13"/>
      <c r="G381" s="13"/>
      <c r="H381" s="13"/>
      <c r="I381" s="13"/>
      <c r="J381" s="9"/>
      <c r="K381" s="13"/>
      <c r="L381" s="13"/>
      <c r="M381" s="13"/>
      <c r="N381" s="13"/>
      <c r="O381" s="13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ht="16.5" spans="1:28">
      <c r="A382" s="13"/>
      <c r="B382" s="13"/>
      <c r="C382" s="13"/>
      <c r="D382" s="13"/>
      <c r="E382" s="13"/>
      <c r="F382" s="13"/>
      <c r="G382" s="13"/>
      <c r="H382" s="13"/>
      <c r="I382" s="13"/>
      <c r="J382" s="9"/>
      <c r="K382" s="13"/>
      <c r="L382" s="13"/>
      <c r="M382" s="13"/>
      <c r="N382" s="13"/>
      <c r="O382" s="13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ht="16.5" spans="1:28">
      <c r="A383" s="13"/>
      <c r="B383" s="13"/>
      <c r="C383" s="13"/>
      <c r="D383" s="13"/>
      <c r="E383" s="13"/>
      <c r="F383" s="13"/>
      <c r="G383" s="13"/>
      <c r="H383" s="13"/>
      <c r="I383" s="13"/>
      <c r="J383" s="9"/>
      <c r="K383" s="13"/>
      <c r="L383" s="13"/>
      <c r="M383" s="13"/>
      <c r="N383" s="13"/>
      <c r="O383" s="13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ht="16.5" spans="1:28">
      <c r="A384" s="13"/>
      <c r="B384" s="13"/>
      <c r="C384" s="13"/>
      <c r="D384" s="13"/>
      <c r="E384" s="13"/>
      <c r="F384" s="13"/>
      <c r="G384" s="13"/>
      <c r="H384" s="13"/>
      <c r="I384" s="13"/>
      <c r="J384" s="9"/>
      <c r="K384" s="13"/>
      <c r="L384" s="13"/>
      <c r="M384" s="13"/>
      <c r="N384" s="13"/>
      <c r="O384" s="13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ht="16.5" spans="1:28">
      <c r="A385" s="13"/>
      <c r="B385" s="13"/>
      <c r="C385" s="13"/>
      <c r="D385" s="13"/>
      <c r="E385" s="13"/>
      <c r="F385" s="13"/>
      <c r="G385" s="13"/>
      <c r="H385" s="13"/>
      <c r="I385" s="13"/>
      <c r="J385" s="9"/>
      <c r="K385" s="13"/>
      <c r="L385" s="13"/>
      <c r="M385" s="13"/>
      <c r="N385" s="13"/>
      <c r="O385" s="13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ht="16.5" spans="1:28">
      <c r="A386" s="13"/>
      <c r="B386" s="13"/>
      <c r="C386" s="13"/>
      <c r="D386" s="13"/>
      <c r="E386" s="13"/>
      <c r="F386" s="13"/>
      <c r="G386" s="13"/>
      <c r="H386" s="13"/>
      <c r="I386" s="13"/>
      <c r="J386" s="9"/>
      <c r="K386" s="13"/>
      <c r="L386" s="13"/>
      <c r="M386" s="13"/>
      <c r="N386" s="13"/>
      <c r="O386" s="13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ht="16.5" spans="1:28">
      <c r="A387" s="13"/>
      <c r="B387" s="13"/>
      <c r="C387" s="13"/>
      <c r="D387" s="13"/>
      <c r="E387" s="13"/>
      <c r="F387" s="13"/>
      <c r="G387" s="13"/>
      <c r="H387" s="13"/>
      <c r="I387" s="13"/>
      <c r="J387" s="9"/>
      <c r="K387" s="13"/>
      <c r="L387" s="13"/>
      <c r="M387" s="13"/>
      <c r="N387" s="13"/>
      <c r="O387" s="13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ht="16.5" spans="1:28">
      <c r="A388" s="13"/>
      <c r="B388" s="13"/>
      <c r="C388" s="13"/>
      <c r="D388" s="13"/>
      <c r="E388" s="13"/>
      <c r="F388" s="13"/>
      <c r="G388" s="13"/>
      <c r="H388" s="13"/>
      <c r="I388" s="13"/>
      <c r="J388" s="9"/>
      <c r="K388" s="13"/>
      <c r="L388" s="13"/>
      <c r="M388" s="13"/>
      <c r="N388" s="13"/>
      <c r="O388" s="13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ht="16.5" spans="1:28">
      <c r="A389" s="13"/>
      <c r="B389" s="13"/>
      <c r="C389" s="13"/>
      <c r="D389" s="13"/>
      <c r="E389" s="13"/>
      <c r="F389" s="13"/>
      <c r="G389" s="13"/>
      <c r="H389" s="13"/>
      <c r="I389" s="13"/>
      <c r="J389" s="9"/>
      <c r="K389" s="13"/>
      <c r="L389" s="13"/>
      <c r="M389" s="13"/>
      <c r="N389" s="13"/>
      <c r="O389" s="13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ht="16.5" spans="1:28">
      <c r="A390" s="13"/>
      <c r="B390" s="13"/>
      <c r="C390" s="13"/>
      <c r="D390" s="13"/>
      <c r="E390" s="13"/>
      <c r="F390" s="13"/>
      <c r="G390" s="13"/>
      <c r="H390" s="13"/>
      <c r="I390" s="13"/>
      <c r="J390" s="9"/>
      <c r="K390" s="13"/>
      <c r="L390" s="13"/>
      <c r="M390" s="13"/>
      <c r="N390" s="13"/>
      <c r="O390" s="13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ht="16.5" spans="1:28">
      <c r="A391" s="13"/>
      <c r="B391" s="13"/>
      <c r="C391" s="13"/>
      <c r="D391" s="13"/>
      <c r="E391" s="13"/>
      <c r="F391" s="13"/>
      <c r="G391" s="13"/>
      <c r="H391" s="13"/>
      <c r="I391" s="13"/>
      <c r="J391" s="9"/>
      <c r="K391" s="13"/>
      <c r="L391" s="13"/>
      <c r="M391" s="13"/>
      <c r="N391" s="13"/>
      <c r="O391" s="13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ht="16.5" spans="1:28">
      <c r="A392" s="13"/>
      <c r="B392" s="13"/>
      <c r="C392" s="13"/>
      <c r="D392" s="13"/>
      <c r="E392" s="13"/>
      <c r="F392" s="13"/>
      <c r="G392" s="13"/>
      <c r="H392" s="13"/>
      <c r="I392" s="13"/>
      <c r="J392" s="9"/>
      <c r="K392" s="13"/>
      <c r="L392" s="13"/>
      <c r="M392" s="13"/>
      <c r="N392" s="13"/>
      <c r="O392" s="13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ht="16.5" spans="1:28">
      <c r="A393" s="13"/>
      <c r="B393" s="13"/>
      <c r="C393" s="13"/>
      <c r="D393" s="13"/>
      <c r="E393" s="13"/>
      <c r="F393" s="13"/>
      <c r="G393" s="13"/>
      <c r="H393" s="13"/>
      <c r="I393" s="13"/>
      <c r="J393" s="9"/>
      <c r="K393" s="13"/>
      <c r="L393" s="13"/>
      <c r="M393" s="13"/>
      <c r="N393" s="13"/>
      <c r="O393" s="13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ht="16.5" spans="1:28">
      <c r="A394" s="13"/>
      <c r="B394" s="13"/>
      <c r="C394" s="13"/>
      <c r="D394" s="13"/>
      <c r="E394" s="13"/>
      <c r="F394" s="13"/>
      <c r="G394" s="13"/>
      <c r="H394" s="13"/>
      <c r="I394" s="13"/>
      <c r="J394" s="9"/>
      <c r="K394" s="13"/>
      <c r="L394" s="13"/>
      <c r="M394" s="13"/>
      <c r="N394" s="13"/>
      <c r="O394" s="13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ht="16.5" spans="1:28">
      <c r="A395" s="13"/>
      <c r="B395" s="13"/>
      <c r="C395" s="13"/>
      <c r="D395" s="13"/>
      <c r="E395" s="13"/>
      <c r="F395" s="13"/>
      <c r="G395" s="13"/>
      <c r="H395" s="13"/>
      <c r="I395" s="13"/>
      <c r="J395" s="9"/>
      <c r="K395" s="13"/>
      <c r="L395" s="13"/>
      <c r="M395" s="13"/>
      <c r="N395" s="13"/>
      <c r="O395" s="13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ht="16.5" spans="1:28">
      <c r="A396" s="13"/>
      <c r="B396" s="13"/>
      <c r="C396" s="13"/>
      <c r="D396" s="13"/>
      <c r="E396" s="13"/>
      <c r="F396" s="13"/>
      <c r="G396" s="13"/>
      <c r="H396" s="13"/>
      <c r="I396" s="13"/>
      <c r="J396" s="9"/>
      <c r="K396" s="13"/>
      <c r="L396" s="13"/>
      <c r="M396" s="13"/>
      <c r="N396" s="13"/>
      <c r="O396" s="13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ht="16.5" spans="1:28">
      <c r="A397" s="13"/>
      <c r="B397" s="13"/>
      <c r="C397" s="13"/>
      <c r="D397" s="13"/>
      <c r="E397" s="13"/>
      <c r="F397" s="13"/>
      <c r="G397" s="13"/>
      <c r="H397" s="13"/>
      <c r="I397" s="13"/>
      <c r="J397" s="9"/>
      <c r="K397" s="13"/>
      <c r="L397" s="13"/>
      <c r="M397" s="13"/>
      <c r="N397" s="13"/>
      <c r="O397" s="13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ht="16.5" spans="1:28">
      <c r="A398" s="13"/>
      <c r="B398" s="13"/>
      <c r="C398" s="13"/>
      <c r="D398" s="13"/>
      <c r="E398" s="13"/>
      <c r="F398" s="13"/>
      <c r="G398" s="13"/>
      <c r="H398" s="13"/>
      <c r="I398" s="13"/>
      <c r="J398" s="9"/>
      <c r="K398" s="13"/>
      <c r="L398" s="13"/>
      <c r="M398" s="13"/>
      <c r="N398" s="13"/>
      <c r="O398" s="13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ht="16.5" spans="1:28">
      <c r="A399" s="13"/>
      <c r="B399" s="13"/>
      <c r="C399" s="13"/>
      <c r="D399" s="13"/>
      <c r="E399" s="13"/>
      <c r="F399" s="13"/>
      <c r="G399" s="13"/>
      <c r="H399" s="13"/>
      <c r="I399" s="13"/>
      <c r="J399" s="9"/>
      <c r="K399" s="13"/>
      <c r="L399" s="13"/>
      <c r="M399" s="13"/>
      <c r="N399" s="13"/>
      <c r="O399" s="13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ht="16.5" spans="1:28">
      <c r="A400" s="13"/>
      <c r="B400" s="13"/>
      <c r="C400" s="13"/>
      <c r="D400" s="13"/>
      <c r="E400" s="13"/>
      <c r="F400" s="13"/>
      <c r="G400" s="13"/>
      <c r="H400" s="13"/>
      <c r="I400" s="13"/>
      <c r="J400" s="9"/>
      <c r="K400" s="13"/>
      <c r="L400" s="13"/>
      <c r="M400" s="13"/>
      <c r="N400" s="13"/>
      <c r="O400" s="13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ht="16.5" spans="1:28">
      <c r="A401" s="13"/>
      <c r="B401" s="13"/>
      <c r="C401" s="13"/>
      <c r="D401" s="13"/>
      <c r="E401" s="13"/>
      <c r="F401" s="13"/>
      <c r="G401" s="13"/>
      <c r="H401" s="13"/>
      <c r="I401" s="13"/>
      <c r="J401" s="9"/>
      <c r="K401" s="13"/>
      <c r="L401" s="13"/>
      <c r="M401" s="13"/>
      <c r="N401" s="13"/>
      <c r="O401" s="13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ht="16.5" spans="1:28">
      <c r="A402" s="13"/>
      <c r="B402" s="13"/>
      <c r="C402" s="13"/>
      <c r="D402" s="13"/>
      <c r="E402" s="13"/>
      <c r="F402" s="13"/>
      <c r="G402" s="13"/>
      <c r="H402" s="13"/>
      <c r="I402" s="13"/>
      <c r="J402" s="9"/>
      <c r="K402" s="13"/>
      <c r="L402" s="13"/>
      <c r="M402" s="13"/>
      <c r="N402" s="13"/>
      <c r="O402" s="13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ht="16.5" spans="1:28">
      <c r="A403" s="13"/>
      <c r="B403" s="13"/>
      <c r="C403" s="13"/>
      <c r="D403" s="13"/>
      <c r="E403" s="13"/>
      <c r="F403" s="13"/>
      <c r="G403" s="13"/>
      <c r="H403" s="13"/>
      <c r="I403" s="13"/>
      <c r="J403" s="9"/>
      <c r="K403" s="13"/>
      <c r="L403" s="13"/>
      <c r="M403" s="13"/>
      <c r="N403" s="13"/>
      <c r="O403" s="13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ht="16.5" spans="1:28">
      <c r="A404" s="13"/>
      <c r="B404" s="13"/>
      <c r="C404" s="13"/>
      <c r="D404" s="13"/>
      <c r="E404" s="13"/>
      <c r="F404" s="13"/>
      <c r="G404" s="13"/>
      <c r="H404" s="13"/>
      <c r="I404" s="13"/>
      <c r="J404" s="9"/>
      <c r="K404" s="13"/>
      <c r="L404" s="13"/>
      <c r="M404" s="13"/>
      <c r="N404" s="13"/>
      <c r="O404" s="13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ht="16.5" spans="1:28">
      <c r="A405" s="13"/>
      <c r="B405" s="13"/>
      <c r="C405" s="13"/>
      <c r="D405" s="13"/>
      <c r="E405" s="13"/>
      <c r="F405" s="13"/>
      <c r="G405" s="13"/>
      <c r="H405" s="13"/>
      <c r="I405" s="13"/>
      <c r="J405" s="9"/>
      <c r="K405" s="13"/>
      <c r="L405" s="13"/>
      <c r="M405" s="13"/>
      <c r="N405" s="13"/>
      <c r="O405" s="13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ht="16.5" spans="1:28">
      <c r="A406" s="13"/>
      <c r="B406" s="13"/>
      <c r="C406" s="13"/>
      <c r="D406" s="13"/>
      <c r="E406" s="13"/>
      <c r="F406" s="13"/>
      <c r="G406" s="13"/>
      <c r="H406" s="13"/>
      <c r="I406" s="13"/>
      <c r="J406" s="9"/>
      <c r="K406" s="13"/>
      <c r="L406" s="13"/>
      <c r="M406" s="13"/>
      <c r="N406" s="13"/>
      <c r="O406" s="13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ht="16.5" spans="1:28">
      <c r="A407" s="13"/>
      <c r="B407" s="13"/>
      <c r="C407" s="13"/>
      <c r="D407" s="13"/>
      <c r="E407" s="13"/>
      <c r="F407" s="13"/>
      <c r="G407" s="13"/>
      <c r="H407" s="13"/>
      <c r="I407" s="13"/>
      <c r="J407" s="9"/>
      <c r="K407" s="13"/>
      <c r="L407" s="13"/>
      <c r="M407" s="13"/>
      <c r="N407" s="13"/>
      <c r="O407" s="13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ht="16.5" spans="1:28">
      <c r="A408" s="13"/>
      <c r="B408" s="13"/>
      <c r="C408" s="13"/>
      <c r="D408" s="13"/>
      <c r="E408" s="13"/>
      <c r="F408" s="13"/>
      <c r="G408" s="13"/>
      <c r="H408" s="13"/>
      <c r="I408" s="13"/>
      <c r="J408" s="9"/>
      <c r="K408" s="13"/>
      <c r="L408" s="13"/>
      <c r="M408" s="13"/>
      <c r="N408" s="13"/>
      <c r="O408" s="13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ht="16.5" spans="1:28">
      <c r="A409" s="13"/>
      <c r="B409" s="13"/>
      <c r="C409" s="13"/>
      <c r="D409" s="13"/>
      <c r="E409" s="13"/>
      <c r="F409" s="13"/>
      <c r="G409" s="13"/>
      <c r="H409" s="13"/>
      <c r="I409" s="13"/>
      <c r="J409" s="9"/>
      <c r="K409" s="13"/>
      <c r="L409" s="13"/>
      <c r="M409" s="13"/>
      <c r="N409" s="13"/>
      <c r="O409" s="13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ht="16.5" spans="1:28">
      <c r="A410" s="13"/>
      <c r="B410" s="13"/>
      <c r="C410" s="13"/>
      <c r="D410" s="13"/>
      <c r="E410" s="13"/>
      <c r="F410" s="13"/>
      <c r="G410" s="13"/>
      <c r="H410" s="13"/>
      <c r="I410" s="13"/>
      <c r="J410" s="9"/>
      <c r="K410" s="13"/>
      <c r="L410" s="13"/>
      <c r="M410" s="13"/>
      <c r="N410" s="13"/>
      <c r="O410" s="13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ht="16.5" spans="1:28">
      <c r="A411" s="13"/>
      <c r="B411" s="13"/>
      <c r="C411" s="13"/>
      <c r="D411" s="13"/>
      <c r="E411" s="13"/>
      <c r="F411" s="13"/>
      <c r="G411" s="13"/>
      <c r="H411" s="13"/>
      <c r="I411" s="13"/>
      <c r="J411" s="9"/>
      <c r="K411" s="13"/>
      <c r="L411" s="13"/>
      <c r="M411" s="13"/>
      <c r="N411" s="13"/>
      <c r="O411" s="13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ht="16.5" spans="1:28">
      <c r="A412" s="13"/>
      <c r="B412" s="13"/>
      <c r="C412" s="13"/>
      <c r="D412" s="13"/>
      <c r="E412" s="13"/>
      <c r="F412" s="13"/>
      <c r="G412" s="13"/>
      <c r="H412" s="13"/>
      <c r="I412" s="13"/>
      <c r="J412" s="9"/>
      <c r="K412" s="13"/>
      <c r="L412" s="13"/>
      <c r="M412" s="13"/>
      <c r="N412" s="13"/>
      <c r="O412" s="13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ht="16.5" spans="1:28">
      <c r="A413" s="13"/>
      <c r="B413" s="13"/>
      <c r="C413" s="13"/>
      <c r="D413" s="13"/>
      <c r="E413" s="13"/>
      <c r="F413" s="13"/>
      <c r="G413" s="13"/>
      <c r="H413" s="13"/>
      <c r="I413" s="13"/>
      <c r="J413" s="9"/>
      <c r="K413" s="13"/>
      <c r="L413" s="13"/>
      <c r="M413" s="13"/>
      <c r="N413" s="13"/>
      <c r="O413" s="13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ht="16.5" spans="1:28">
      <c r="A414" s="13"/>
      <c r="B414" s="13"/>
      <c r="C414" s="13"/>
      <c r="D414" s="13"/>
      <c r="E414" s="13"/>
      <c r="F414" s="13"/>
      <c r="G414" s="13"/>
      <c r="H414" s="13"/>
      <c r="I414" s="13"/>
      <c r="J414" s="9"/>
      <c r="K414" s="13"/>
      <c r="L414" s="13"/>
      <c r="M414" s="13"/>
      <c r="N414" s="13"/>
      <c r="O414" s="13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ht="16.5" spans="1:28">
      <c r="A415" s="13"/>
      <c r="B415" s="13"/>
      <c r="C415" s="13"/>
      <c r="D415" s="13"/>
      <c r="E415" s="13"/>
      <c r="F415" s="13"/>
      <c r="G415" s="13"/>
      <c r="H415" s="13"/>
      <c r="I415" s="13"/>
      <c r="J415" s="9"/>
      <c r="K415" s="13"/>
      <c r="L415" s="13"/>
      <c r="M415" s="13"/>
      <c r="N415" s="13"/>
      <c r="O415" s="13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ht="16.5" spans="1:28">
      <c r="A416" s="13"/>
      <c r="B416" s="13"/>
      <c r="C416" s="13"/>
      <c r="D416" s="13"/>
      <c r="E416" s="13"/>
      <c r="F416" s="13"/>
      <c r="G416" s="13"/>
      <c r="H416" s="13"/>
      <c r="I416" s="13"/>
      <c r="J416" s="9"/>
      <c r="K416" s="13"/>
      <c r="L416" s="13"/>
      <c r="M416" s="13"/>
      <c r="N416" s="13"/>
      <c r="O416" s="13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ht="16.5" spans="1:28">
      <c r="A417" s="13"/>
      <c r="B417" s="13"/>
      <c r="C417" s="13"/>
      <c r="D417" s="13"/>
      <c r="E417" s="13"/>
      <c r="F417" s="13"/>
      <c r="G417" s="13"/>
      <c r="H417" s="13"/>
      <c r="I417" s="13"/>
      <c r="J417" s="9"/>
      <c r="K417" s="13"/>
      <c r="L417" s="13"/>
      <c r="M417" s="13"/>
      <c r="N417" s="13"/>
      <c r="O417" s="13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ht="16.5" spans="1:28">
      <c r="A418" s="13"/>
      <c r="B418" s="13"/>
      <c r="C418" s="13"/>
      <c r="D418" s="13"/>
      <c r="E418" s="13"/>
      <c r="F418" s="13"/>
      <c r="G418" s="13"/>
      <c r="H418" s="13"/>
      <c r="I418" s="13"/>
      <c r="J418" s="9"/>
      <c r="K418" s="13"/>
      <c r="L418" s="13"/>
      <c r="M418" s="13"/>
      <c r="N418" s="13"/>
      <c r="O418" s="13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ht="16.5" spans="1:28">
      <c r="A419" s="13"/>
      <c r="B419" s="13"/>
      <c r="C419" s="13"/>
      <c r="D419" s="13"/>
      <c r="E419" s="13"/>
      <c r="F419" s="13"/>
      <c r="G419" s="13"/>
      <c r="H419" s="13"/>
      <c r="I419" s="13"/>
      <c r="J419" s="9"/>
      <c r="K419" s="13"/>
      <c r="L419" s="13"/>
      <c r="M419" s="13"/>
      <c r="N419" s="13"/>
      <c r="O419" s="13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ht="16.5" spans="1:28">
      <c r="A420" s="13"/>
      <c r="B420" s="13"/>
      <c r="C420" s="13"/>
      <c r="D420" s="13"/>
      <c r="E420" s="13"/>
      <c r="F420" s="13"/>
      <c r="G420" s="13"/>
      <c r="H420" s="13"/>
      <c r="I420" s="13"/>
      <c r="J420" s="9"/>
      <c r="K420" s="13"/>
      <c r="L420" s="13"/>
      <c r="M420" s="13"/>
      <c r="N420" s="13"/>
      <c r="O420" s="13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ht="16.5" spans="1:28">
      <c r="A421" s="13"/>
      <c r="B421" s="13"/>
      <c r="C421" s="13"/>
      <c r="D421" s="13"/>
      <c r="E421" s="13"/>
      <c r="F421" s="13"/>
      <c r="G421" s="13"/>
      <c r="H421" s="13"/>
      <c r="I421" s="13"/>
      <c r="J421" s="9"/>
      <c r="K421" s="13"/>
      <c r="L421" s="13"/>
      <c r="M421" s="13"/>
      <c r="N421" s="13"/>
      <c r="O421" s="13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ht="16.5" spans="1:28">
      <c r="A422" s="13"/>
      <c r="B422" s="13"/>
      <c r="C422" s="13"/>
      <c r="D422" s="13"/>
      <c r="E422" s="13"/>
      <c r="F422" s="13"/>
      <c r="G422" s="13"/>
      <c r="H422" s="13"/>
      <c r="I422" s="13"/>
      <c r="J422" s="9"/>
      <c r="K422" s="13"/>
      <c r="L422" s="13"/>
      <c r="M422" s="13"/>
      <c r="N422" s="13"/>
      <c r="O422" s="13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ht="16.5" spans="1:28">
      <c r="A423" s="13"/>
      <c r="B423" s="13"/>
      <c r="C423" s="13"/>
      <c r="D423" s="13"/>
      <c r="E423" s="13"/>
      <c r="F423" s="13"/>
      <c r="G423" s="13"/>
      <c r="H423" s="13"/>
      <c r="I423" s="13"/>
      <c r="J423" s="9"/>
      <c r="K423" s="13"/>
      <c r="L423" s="13"/>
      <c r="M423" s="13"/>
      <c r="N423" s="13"/>
      <c r="O423" s="13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ht="16.5" spans="1:28">
      <c r="A424" s="13"/>
      <c r="B424" s="13"/>
      <c r="C424" s="13"/>
      <c r="D424" s="13"/>
      <c r="E424" s="13"/>
      <c r="F424" s="13"/>
      <c r="G424" s="13"/>
      <c r="H424" s="13"/>
      <c r="I424" s="13"/>
      <c r="J424" s="9"/>
      <c r="K424" s="13"/>
      <c r="L424" s="13"/>
      <c r="M424" s="13"/>
      <c r="N424" s="13"/>
      <c r="O424" s="13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ht="16.5" spans="1:28">
      <c r="A425" s="13"/>
      <c r="B425" s="13"/>
      <c r="C425" s="13"/>
      <c r="D425" s="13"/>
      <c r="E425" s="13"/>
      <c r="F425" s="13"/>
      <c r="G425" s="13"/>
      <c r="H425" s="13"/>
      <c r="I425" s="13"/>
      <c r="J425" s="9"/>
      <c r="K425" s="13"/>
      <c r="L425" s="13"/>
      <c r="M425" s="13"/>
      <c r="N425" s="13"/>
      <c r="O425" s="13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ht="16.5" spans="1:28">
      <c r="A426" s="13"/>
      <c r="B426" s="13"/>
      <c r="C426" s="13"/>
      <c r="D426" s="13"/>
      <c r="E426" s="13"/>
      <c r="F426" s="13"/>
      <c r="G426" s="13"/>
      <c r="H426" s="13"/>
      <c r="I426" s="13"/>
      <c r="J426" s="9"/>
      <c r="K426" s="13"/>
      <c r="L426" s="13"/>
      <c r="M426" s="13"/>
      <c r="N426" s="13"/>
      <c r="O426" s="13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ht="16.5" spans="1:28">
      <c r="A427" s="13"/>
      <c r="B427" s="13"/>
      <c r="C427" s="13"/>
      <c r="D427" s="13"/>
      <c r="E427" s="13"/>
      <c r="F427" s="13"/>
      <c r="G427" s="13"/>
      <c r="H427" s="13"/>
      <c r="I427" s="13"/>
      <c r="J427" s="9"/>
      <c r="K427" s="13"/>
      <c r="L427" s="13"/>
      <c r="M427" s="13"/>
      <c r="N427" s="13"/>
      <c r="O427" s="13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ht="16.5" spans="1:28">
      <c r="A428" s="13"/>
      <c r="B428" s="13"/>
      <c r="C428" s="13"/>
      <c r="D428" s="13"/>
      <c r="E428" s="13"/>
      <c r="F428" s="13"/>
      <c r="G428" s="13"/>
      <c r="H428" s="13"/>
      <c r="I428" s="13"/>
      <c r="J428" s="9"/>
      <c r="K428" s="13"/>
      <c r="L428" s="13"/>
      <c r="M428" s="13"/>
      <c r="N428" s="13"/>
      <c r="O428" s="13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ht="16.5" spans="1:28">
      <c r="A429" s="13"/>
      <c r="B429" s="13"/>
      <c r="C429" s="13"/>
      <c r="D429" s="13"/>
      <c r="E429" s="13"/>
      <c r="F429" s="13"/>
      <c r="G429" s="13"/>
      <c r="H429" s="13"/>
      <c r="I429" s="13"/>
      <c r="J429" s="9"/>
      <c r="K429" s="13"/>
      <c r="L429" s="13"/>
      <c r="M429" s="13"/>
      <c r="N429" s="13"/>
      <c r="O429" s="13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ht="16.5" spans="1:28">
      <c r="A430" s="13"/>
      <c r="B430" s="13"/>
      <c r="C430" s="13"/>
      <c r="D430" s="13"/>
      <c r="E430" s="13"/>
      <c r="F430" s="13"/>
      <c r="G430" s="13"/>
      <c r="H430" s="13"/>
      <c r="I430" s="13"/>
      <c r="J430" s="9"/>
      <c r="K430" s="13"/>
      <c r="L430" s="13"/>
      <c r="M430" s="13"/>
      <c r="N430" s="13"/>
      <c r="O430" s="13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ht="16.5" spans="1:28">
      <c r="A431" s="13"/>
      <c r="B431" s="13"/>
      <c r="C431" s="13"/>
      <c r="D431" s="13"/>
      <c r="E431" s="13"/>
      <c r="F431" s="13"/>
      <c r="G431" s="13"/>
      <c r="H431" s="13"/>
      <c r="I431" s="13"/>
      <c r="J431" s="9"/>
      <c r="K431" s="13"/>
      <c r="L431" s="13"/>
      <c r="M431" s="13"/>
      <c r="N431" s="13"/>
      <c r="O431" s="13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ht="16.5" spans="1:28">
      <c r="A432" s="13"/>
      <c r="B432" s="13"/>
      <c r="C432" s="13"/>
      <c r="D432" s="13"/>
      <c r="E432" s="13"/>
      <c r="F432" s="13"/>
      <c r="G432" s="13"/>
      <c r="H432" s="13"/>
      <c r="I432" s="13"/>
      <c r="J432" s="9"/>
      <c r="K432" s="13"/>
      <c r="L432" s="13"/>
      <c r="M432" s="13"/>
      <c r="N432" s="13"/>
      <c r="O432" s="13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ht="16.5" spans="1:28">
      <c r="A433" s="13"/>
      <c r="B433" s="13"/>
      <c r="C433" s="13"/>
      <c r="D433" s="13"/>
      <c r="E433" s="13"/>
      <c r="F433" s="13"/>
      <c r="G433" s="13"/>
      <c r="H433" s="13"/>
      <c r="I433" s="13"/>
      <c r="J433" s="9"/>
      <c r="K433" s="13"/>
      <c r="L433" s="13"/>
      <c r="M433" s="13"/>
      <c r="N433" s="13"/>
      <c r="O433" s="13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ht="16.5" spans="1:28">
      <c r="A434" s="13"/>
      <c r="B434" s="13"/>
      <c r="C434" s="13"/>
      <c r="D434" s="13"/>
      <c r="E434" s="13"/>
      <c r="F434" s="13"/>
      <c r="G434" s="13"/>
      <c r="H434" s="13"/>
      <c r="I434" s="13"/>
      <c r="J434" s="9"/>
      <c r="K434" s="13"/>
      <c r="L434" s="13"/>
      <c r="M434" s="13"/>
      <c r="N434" s="13"/>
      <c r="O434" s="13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ht="16.5" spans="1:28">
      <c r="A435" s="13"/>
      <c r="B435" s="13"/>
      <c r="C435" s="13"/>
      <c r="D435" s="13"/>
      <c r="E435" s="13"/>
      <c r="F435" s="13"/>
      <c r="G435" s="13"/>
      <c r="H435" s="13"/>
      <c r="I435" s="13"/>
      <c r="J435" s="9"/>
      <c r="K435" s="13"/>
      <c r="L435" s="13"/>
      <c r="M435" s="13"/>
      <c r="N435" s="13"/>
      <c r="O435" s="13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ht="16.5" spans="1:28">
      <c r="A436" s="13"/>
      <c r="B436" s="13"/>
      <c r="C436" s="13"/>
      <c r="D436" s="13"/>
      <c r="E436" s="13"/>
      <c r="F436" s="13"/>
      <c r="G436" s="13"/>
      <c r="H436" s="13"/>
      <c r="I436" s="13"/>
      <c r="J436" s="9"/>
      <c r="K436" s="13"/>
      <c r="L436" s="13"/>
      <c r="M436" s="13"/>
      <c r="N436" s="13"/>
      <c r="O436" s="13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ht="16.5" spans="1:28">
      <c r="A437" s="13"/>
      <c r="B437" s="13"/>
      <c r="C437" s="13"/>
      <c r="D437" s="13"/>
      <c r="E437" s="13"/>
      <c r="F437" s="13"/>
      <c r="G437" s="13"/>
      <c r="H437" s="13"/>
      <c r="I437" s="13"/>
      <c r="J437" s="9"/>
      <c r="K437" s="13"/>
      <c r="L437" s="13"/>
      <c r="M437" s="13"/>
      <c r="N437" s="13"/>
      <c r="O437" s="13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ht="16.5" spans="1:28">
      <c r="A438" s="13"/>
      <c r="B438" s="13"/>
      <c r="C438" s="13"/>
      <c r="D438" s="13"/>
      <c r="E438" s="13"/>
      <c r="F438" s="13"/>
      <c r="G438" s="13"/>
      <c r="H438" s="13"/>
      <c r="I438" s="13"/>
      <c r="J438" s="9"/>
      <c r="K438" s="13"/>
      <c r="L438" s="13"/>
      <c r="M438" s="13"/>
      <c r="N438" s="13"/>
      <c r="O438" s="13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ht="16.5" spans="1:28">
      <c r="A439" s="13"/>
      <c r="B439" s="13"/>
      <c r="C439" s="13"/>
      <c r="D439" s="13"/>
      <c r="E439" s="13"/>
      <c r="F439" s="13"/>
      <c r="G439" s="13"/>
      <c r="H439" s="13"/>
      <c r="I439" s="13"/>
      <c r="J439" s="9"/>
      <c r="K439" s="13"/>
      <c r="L439" s="13"/>
      <c r="M439" s="13"/>
      <c r="N439" s="13"/>
      <c r="O439" s="13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ht="16.5" spans="1:28">
      <c r="A440" s="13"/>
      <c r="B440" s="13"/>
      <c r="C440" s="13"/>
      <c r="D440" s="13"/>
      <c r="E440" s="13"/>
      <c r="F440" s="13"/>
      <c r="G440" s="13"/>
      <c r="H440" s="13"/>
      <c r="I440" s="13"/>
      <c r="J440" s="9"/>
      <c r="K440" s="13"/>
      <c r="L440" s="13"/>
      <c r="M440" s="13"/>
      <c r="N440" s="13"/>
      <c r="O440" s="13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ht="16.5" spans="1:28">
      <c r="A441" s="13"/>
      <c r="B441" s="13"/>
      <c r="C441" s="13"/>
      <c r="D441" s="13"/>
      <c r="E441" s="13"/>
      <c r="F441" s="13"/>
      <c r="G441" s="13"/>
      <c r="H441" s="13"/>
      <c r="I441" s="13"/>
      <c r="J441" s="9"/>
      <c r="K441" s="13"/>
      <c r="L441" s="13"/>
      <c r="M441" s="13"/>
      <c r="N441" s="13"/>
      <c r="O441" s="13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ht="16.5" spans="1:28">
      <c r="A442" s="13"/>
      <c r="B442" s="13"/>
      <c r="C442" s="13"/>
      <c r="D442" s="13"/>
      <c r="E442" s="13"/>
      <c r="F442" s="13"/>
      <c r="G442" s="13"/>
      <c r="H442" s="13"/>
      <c r="I442" s="13"/>
      <c r="J442" s="9"/>
      <c r="K442" s="13"/>
      <c r="L442" s="13"/>
      <c r="M442" s="13"/>
      <c r="N442" s="13"/>
      <c r="O442" s="13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ht="16.5" spans="1:28">
      <c r="A443" s="13"/>
      <c r="B443" s="13"/>
      <c r="C443" s="13"/>
      <c r="D443" s="13"/>
      <c r="E443" s="13"/>
      <c r="F443" s="13"/>
      <c r="G443" s="13"/>
      <c r="H443" s="13"/>
      <c r="I443" s="13"/>
      <c r="J443" s="9"/>
      <c r="K443" s="13"/>
      <c r="L443" s="13"/>
      <c r="M443" s="13"/>
      <c r="N443" s="13"/>
      <c r="O443" s="13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ht="16.5" spans="1:28">
      <c r="A444" s="13"/>
      <c r="B444" s="13"/>
      <c r="C444" s="13"/>
      <c r="D444" s="13"/>
      <c r="E444" s="13"/>
      <c r="F444" s="13"/>
      <c r="G444" s="13"/>
      <c r="H444" s="13"/>
      <c r="I444" s="13"/>
      <c r="J444" s="9"/>
      <c r="K444" s="13"/>
      <c r="L444" s="13"/>
      <c r="M444" s="13"/>
      <c r="N444" s="13"/>
      <c r="O444" s="13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ht="16.5" spans="1:28">
      <c r="A445" s="13"/>
      <c r="B445" s="13"/>
      <c r="C445" s="13"/>
      <c r="D445" s="13"/>
      <c r="E445" s="13"/>
      <c r="F445" s="13"/>
      <c r="G445" s="13"/>
      <c r="H445" s="13"/>
      <c r="I445" s="13"/>
      <c r="J445" s="9"/>
      <c r="K445" s="13"/>
      <c r="L445" s="13"/>
      <c r="M445" s="13"/>
      <c r="N445" s="13"/>
      <c r="O445" s="13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ht="16.5" spans="1:28">
      <c r="A446" s="13"/>
      <c r="B446" s="13"/>
      <c r="C446" s="13"/>
      <c r="D446" s="13"/>
      <c r="E446" s="13"/>
      <c r="F446" s="13"/>
      <c r="G446" s="13"/>
      <c r="H446" s="13"/>
      <c r="I446" s="13"/>
      <c r="J446" s="9"/>
      <c r="K446" s="13"/>
      <c r="L446" s="13"/>
      <c r="M446" s="13"/>
      <c r="N446" s="13"/>
      <c r="O446" s="13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ht="16.5" spans="1:28">
      <c r="A447" s="13"/>
      <c r="B447" s="13"/>
      <c r="C447" s="13"/>
      <c r="D447" s="13"/>
      <c r="E447" s="13"/>
      <c r="F447" s="13"/>
      <c r="G447" s="13"/>
      <c r="H447" s="13"/>
      <c r="I447" s="13"/>
      <c r="J447" s="9"/>
      <c r="K447" s="13"/>
      <c r="L447" s="13"/>
      <c r="M447" s="13"/>
      <c r="N447" s="13"/>
      <c r="O447" s="13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ht="16.5" spans="1:28">
      <c r="A448" s="13"/>
      <c r="B448" s="13"/>
      <c r="C448" s="13"/>
      <c r="D448" s="13"/>
      <c r="E448" s="13"/>
      <c r="F448" s="13"/>
      <c r="G448" s="13"/>
      <c r="H448" s="13"/>
      <c r="I448" s="13"/>
      <c r="J448" s="9"/>
      <c r="K448" s="13"/>
      <c r="L448" s="13"/>
      <c r="M448" s="13"/>
      <c r="N448" s="13"/>
      <c r="O448" s="13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ht="16.5" spans="1:28">
      <c r="A449" s="13"/>
      <c r="B449" s="13"/>
      <c r="C449" s="13"/>
      <c r="D449" s="13"/>
      <c r="E449" s="13"/>
      <c r="F449" s="13"/>
      <c r="G449" s="13"/>
      <c r="H449" s="13"/>
      <c r="I449" s="13"/>
      <c r="J449" s="9"/>
      <c r="K449" s="13"/>
      <c r="L449" s="13"/>
      <c r="M449" s="13"/>
      <c r="N449" s="13"/>
      <c r="O449" s="13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ht="16.5" spans="1:28">
      <c r="A450" s="13"/>
      <c r="B450" s="13"/>
      <c r="C450" s="13"/>
      <c r="D450" s="13"/>
      <c r="E450" s="13"/>
      <c r="F450" s="13"/>
      <c r="G450" s="13"/>
      <c r="H450" s="13"/>
      <c r="I450" s="13"/>
      <c r="J450" s="9"/>
      <c r="K450" s="13"/>
      <c r="L450" s="13"/>
      <c r="M450" s="13"/>
      <c r="N450" s="13"/>
      <c r="O450" s="13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ht="16.5" spans="1:28">
      <c r="A451" s="13"/>
      <c r="B451" s="13"/>
      <c r="C451" s="13"/>
      <c r="D451" s="13"/>
      <c r="E451" s="13"/>
      <c r="F451" s="13"/>
      <c r="G451" s="13"/>
      <c r="H451" s="13"/>
      <c r="I451" s="13"/>
      <c r="J451" s="9"/>
      <c r="K451" s="13"/>
      <c r="L451" s="13"/>
      <c r="M451" s="13"/>
      <c r="N451" s="13"/>
      <c r="O451" s="13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ht="16.5" spans="1:28">
      <c r="A452" s="13"/>
      <c r="B452" s="13"/>
      <c r="C452" s="13"/>
      <c r="D452" s="13"/>
      <c r="E452" s="13"/>
      <c r="F452" s="13"/>
      <c r="G452" s="13"/>
      <c r="H452" s="13"/>
      <c r="I452" s="13"/>
      <c r="J452" s="9"/>
      <c r="K452" s="13"/>
      <c r="L452" s="13"/>
      <c r="M452" s="13"/>
      <c r="N452" s="13"/>
      <c r="O452" s="13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ht="16.5" spans="1:28">
      <c r="A453" s="13"/>
      <c r="B453" s="13"/>
      <c r="C453" s="13"/>
      <c r="D453" s="13"/>
      <c r="E453" s="13"/>
      <c r="F453" s="13"/>
      <c r="G453" s="13"/>
      <c r="H453" s="13"/>
      <c r="I453" s="13"/>
      <c r="J453" s="9"/>
      <c r="K453" s="13"/>
      <c r="L453" s="13"/>
      <c r="M453" s="13"/>
      <c r="N453" s="13"/>
      <c r="O453" s="13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ht="16.5" spans="1:28">
      <c r="A454" s="13"/>
      <c r="B454" s="13"/>
      <c r="C454" s="13"/>
      <c r="D454" s="13"/>
      <c r="E454" s="13"/>
      <c r="F454" s="13"/>
      <c r="G454" s="13"/>
      <c r="H454" s="13"/>
      <c r="I454" s="13"/>
      <c r="J454" s="9"/>
      <c r="K454" s="13"/>
      <c r="L454" s="13"/>
      <c r="M454" s="13"/>
      <c r="N454" s="13"/>
      <c r="O454" s="13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ht="16.5" spans="1:28">
      <c r="A455" s="13"/>
      <c r="B455" s="13"/>
      <c r="C455" s="13"/>
      <c r="D455" s="13"/>
      <c r="E455" s="13"/>
      <c r="F455" s="13"/>
      <c r="G455" s="13"/>
      <c r="H455" s="13"/>
      <c r="I455" s="13"/>
      <c r="J455" s="9"/>
      <c r="K455" s="13"/>
      <c r="L455" s="13"/>
      <c r="M455" s="13"/>
      <c r="N455" s="13"/>
      <c r="O455" s="13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ht="16.5" spans="1:28">
      <c r="A456" s="13"/>
      <c r="B456" s="13"/>
      <c r="C456" s="13"/>
      <c r="D456" s="13"/>
      <c r="E456" s="13"/>
      <c r="F456" s="13"/>
      <c r="G456" s="13"/>
      <c r="H456" s="13"/>
      <c r="I456" s="13"/>
      <c r="J456" s="9"/>
      <c r="K456" s="13"/>
      <c r="L456" s="13"/>
      <c r="M456" s="13"/>
      <c r="N456" s="13"/>
      <c r="O456" s="13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ht="16.5" spans="1:28">
      <c r="A457" s="13"/>
      <c r="B457" s="13"/>
      <c r="C457" s="13"/>
      <c r="D457" s="13"/>
      <c r="E457" s="13"/>
      <c r="F457" s="13"/>
      <c r="G457" s="13"/>
      <c r="H457" s="13"/>
      <c r="I457" s="13"/>
      <c r="J457" s="9"/>
      <c r="K457" s="13"/>
      <c r="L457" s="13"/>
      <c r="M457" s="13"/>
      <c r="N457" s="13"/>
      <c r="O457" s="13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ht="16.5" spans="1:28">
      <c r="A458" s="13"/>
      <c r="B458" s="13"/>
      <c r="C458" s="13"/>
      <c r="D458" s="13"/>
      <c r="E458" s="13"/>
      <c r="F458" s="13"/>
      <c r="G458" s="13"/>
      <c r="H458" s="13"/>
      <c r="I458" s="13"/>
      <c r="J458" s="9"/>
      <c r="K458" s="13"/>
      <c r="L458" s="13"/>
      <c r="M458" s="13"/>
      <c r="N458" s="13"/>
      <c r="O458" s="13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ht="16.5" spans="1:28">
      <c r="A459" s="13"/>
      <c r="B459" s="13"/>
      <c r="C459" s="13"/>
      <c r="D459" s="13"/>
      <c r="E459" s="13"/>
      <c r="F459" s="13"/>
      <c r="G459" s="13"/>
      <c r="H459" s="13"/>
      <c r="I459" s="13"/>
      <c r="J459" s="9"/>
      <c r="K459" s="13"/>
      <c r="L459" s="13"/>
      <c r="M459" s="13"/>
      <c r="N459" s="13"/>
      <c r="O459" s="13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ht="16.5" spans="1:28">
      <c r="A460" s="13"/>
      <c r="B460" s="13"/>
      <c r="C460" s="13"/>
      <c r="D460" s="13"/>
      <c r="E460" s="13"/>
      <c r="F460" s="13"/>
      <c r="G460" s="13"/>
      <c r="H460" s="13"/>
      <c r="I460" s="13"/>
      <c r="J460" s="9"/>
      <c r="K460" s="13"/>
      <c r="L460" s="13"/>
      <c r="M460" s="13"/>
      <c r="N460" s="13"/>
      <c r="O460" s="13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ht="16.5" spans="1:28">
      <c r="A461" s="13"/>
      <c r="B461" s="13"/>
      <c r="C461" s="13"/>
      <c r="D461" s="13"/>
      <c r="E461" s="13"/>
      <c r="F461" s="13"/>
      <c r="G461" s="13"/>
      <c r="H461" s="13"/>
      <c r="I461" s="13"/>
      <c r="J461" s="9"/>
      <c r="K461" s="13"/>
      <c r="L461" s="13"/>
      <c r="M461" s="13"/>
      <c r="N461" s="13"/>
      <c r="O461" s="13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ht="16.5" spans="1:28">
      <c r="A462" s="13"/>
      <c r="B462" s="13"/>
      <c r="C462" s="13"/>
      <c r="D462" s="13"/>
      <c r="E462" s="13"/>
      <c r="F462" s="13"/>
      <c r="G462" s="13"/>
      <c r="H462" s="13"/>
      <c r="I462" s="13"/>
      <c r="J462" s="9"/>
      <c r="K462" s="13"/>
      <c r="L462" s="13"/>
      <c r="M462" s="13"/>
      <c r="N462" s="13"/>
      <c r="O462" s="13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ht="16.5" spans="1:28">
      <c r="A463" s="13"/>
      <c r="B463" s="13"/>
      <c r="C463" s="13"/>
      <c r="D463" s="13"/>
      <c r="E463" s="13"/>
      <c r="F463" s="13"/>
      <c r="G463" s="13"/>
      <c r="H463" s="13"/>
      <c r="I463" s="13"/>
      <c r="J463" s="9"/>
      <c r="K463" s="13"/>
      <c r="L463" s="13"/>
      <c r="M463" s="13"/>
      <c r="N463" s="13"/>
      <c r="O463" s="13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ht="16.5" spans="1:28">
      <c r="A464" s="13"/>
      <c r="B464" s="13"/>
      <c r="C464" s="13"/>
      <c r="D464" s="13"/>
      <c r="E464" s="13"/>
      <c r="F464" s="13"/>
      <c r="G464" s="13"/>
      <c r="H464" s="13"/>
      <c r="I464" s="13"/>
      <c r="J464" s="9"/>
      <c r="K464" s="13"/>
      <c r="L464" s="13"/>
      <c r="M464" s="13"/>
      <c r="N464" s="13"/>
      <c r="O464" s="13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ht="16.5" spans="1:28">
      <c r="A465" s="13"/>
      <c r="B465" s="13"/>
      <c r="C465" s="13"/>
      <c r="D465" s="13"/>
      <c r="E465" s="13"/>
      <c r="F465" s="13"/>
      <c r="G465" s="13"/>
      <c r="H465" s="13"/>
      <c r="I465" s="13"/>
      <c r="J465" s="9"/>
      <c r="K465" s="13"/>
      <c r="L465" s="13"/>
      <c r="M465" s="13"/>
      <c r="N465" s="13"/>
      <c r="O465" s="13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ht="16.5" spans="1:28">
      <c r="A466" s="13"/>
      <c r="B466" s="13"/>
      <c r="C466" s="13"/>
      <c r="D466" s="13"/>
      <c r="E466" s="13"/>
      <c r="F466" s="13"/>
      <c r="G466" s="13"/>
      <c r="H466" s="13"/>
      <c r="I466" s="13"/>
      <c r="J466" s="9"/>
      <c r="K466" s="13"/>
      <c r="L466" s="13"/>
      <c r="M466" s="13"/>
      <c r="N466" s="13"/>
      <c r="O466" s="13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ht="16.5" spans="1:28">
      <c r="A467" s="13"/>
      <c r="B467" s="13"/>
      <c r="C467" s="13"/>
      <c r="D467" s="13"/>
      <c r="E467" s="13"/>
      <c r="F467" s="13"/>
      <c r="G467" s="13"/>
      <c r="H467" s="13"/>
      <c r="I467" s="13"/>
      <c r="J467" s="9"/>
      <c r="K467" s="13"/>
      <c r="L467" s="13"/>
      <c r="M467" s="13"/>
      <c r="N467" s="13"/>
      <c r="O467" s="13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ht="16.5" spans="1:28">
      <c r="A468" s="13"/>
      <c r="B468" s="13"/>
      <c r="C468" s="13"/>
      <c r="D468" s="13"/>
      <c r="E468" s="13"/>
      <c r="F468" s="13"/>
      <c r="G468" s="13"/>
      <c r="H468" s="13"/>
      <c r="I468" s="13"/>
      <c r="J468" s="9"/>
      <c r="K468" s="13"/>
      <c r="L468" s="13"/>
      <c r="M468" s="13"/>
      <c r="N468" s="13"/>
      <c r="O468" s="13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ht="16.5" spans="1:28">
      <c r="A469" s="13"/>
      <c r="B469" s="13"/>
      <c r="C469" s="13"/>
      <c r="D469" s="13"/>
      <c r="E469" s="13"/>
      <c r="F469" s="13"/>
      <c r="G469" s="13"/>
      <c r="H469" s="13"/>
      <c r="I469" s="13"/>
      <c r="J469" s="9"/>
      <c r="K469" s="13"/>
      <c r="L469" s="13"/>
      <c r="M469" s="13"/>
      <c r="N469" s="13"/>
      <c r="O469" s="13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ht="16.5" spans="1:28">
      <c r="A470" s="13"/>
      <c r="B470" s="13"/>
      <c r="C470" s="13"/>
      <c r="D470" s="13"/>
      <c r="E470" s="13"/>
      <c r="F470" s="13"/>
      <c r="G470" s="13"/>
      <c r="H470" s="13"/>
      <c r="I470" s="13"/>
      <c r="J470" s="9"/>
      <c r="K470" s="13"/>
      <c r="L470" s="13"/>
      <c r="M470" s="13"/>
      <c r="N470" s="13"/>
      <c r="O470" s="13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ht="16.5" spans="1:28">
      <c r="A471" s="13"/>
      <c r="B471" s="13"/>
      <c r="C471" s="13"/>
      <c r="D471" s="13"/>
      <c r="E471" s="13"/>
      <c r="F471" s="13"/>
      <c r="G471" s="13"/>
      <c r="H471" s="13"/>
      <c r="I471" s="13"/>
      <c r="J471" s="9"/>
      <c r="K471" s="13"/>
      <c r="L471" s="13"/>
      <c r="M471" s="13"/>
      <c r="N471" s="13"/>
      <c r="O471" s="13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ht="16.5" spans="1:28">
      <c r="A472" s="13"/>
      <c r="B472" s="13"/>
      <c r="C472" s="13"/>
      <c r="D472" s="13"/>
      <c r="E472" s="13"/>
      <c r="F472" s="13"/>
      <c r="G472" s="13"/>
      <c r="H472" s="13"/>
      <c r="I472" s="13"/>
      <c r="J472" s="9"/>
      <c r="K472" s="13"/>
      <c r="L472" s="13"/>
      <c r="M472" s="13"/>
      <c r="N472" s="13"/>
      <c r="O472" s="13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ht="16.5" spans="1:28">
      <c r="A473" s="13"/>
      <c r="B473" s="13"/>
      <c r="C473" s="13"/>
      <c r="D473" s="13"/>
      <c r="E473" s="13"/>
      <c r="F473" s="13"/>
      <c r="G473" s="13"/>
      <c r="H473" s="13"/>
      <c r="I473" s="13"/>
      <c r="J473" s="9"/>
      <c r="K473" s="13"/>
      <c r="L473" s="13"/>
      <c r="M473" s="13"/>
      <c r="N473" s="13"/>
      <c r="O473" s="13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ht="16.5" spans="1:28">
      <c r="A474" s="13"/>
      <c r="B474" s="13"/>
      <c r="C474" s="13"/>
      <c r="D474" s="13"/>
      <c r="E474" s="13"/>
      <c r="F474" s="13"/>
      <c r="G474" s="13"/>
      <c r="H474" s="13"/>
      <c r="I474" s="13"/>
      <c r="J474" s="9"/>
      <c r="K474" s="13"/>
      <c r="L474" s="13"/>
      <c r="M474" s="13"/>
      <c r="N474" s="13"/>
      <c r="O474" s="13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ht="16.5" spans="1:28">
      <c r="A475" s="13"/>
      <c r="B475" s="13"/>
      <c r="C475" s="13"/>
      <c r="D475" s="13"/>
      <c r="E475" s="13"/>
      <c r="F475" s="13"/>
      <c r="G475" s="13"/>
      <c r="H475" s="13"/>
      <c r="I475" s="13"/>
      <c r="J475" s="9"/>
      <c r="K475" s="13"/>
      <c r="L475" s="13"/>
      <c r="M475" s="13"/>
      <c r="N475" s="13"/>
      <c r="O475" s="13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ht="16.5" spans="1:28">
      <c r="A476" s="13"/>
      <c r="B476" s="13"/>
      <c r="C476" s="13"/>
      <c r="D476" s="13"/>
      <c r="E476" s="13"/>
      <c r="F476" s="13"/>
      <c r="G476" s="13"/>
      <c r="H476" s="13"/>
      <c r="I476" s="13"/>
      <c r="J476" s="9"/>
      <c r="K476" s="13"/>
      <c r="L476" s="13"/>
      <c r="M476" s="13"/>
      <c r="N476" s="13"/>
      <c r="O476" s="13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ht="16.5" spans="1:28">
      <c r="A477" s="13"/>
      <c r="B477" s="13"/>
      <c r="C477" s="13"/>
      <c r="D477" s="13"/>
      <c r="E477" s="13"/>
      <c r="F477" s="13"/>
      <c r="G477" s="13"/>
      <c r="H477" s="13"/>
      <c r="I477" s="13"/>
      <c r="J477" s="9"/>
      <c r="K477" s="13"/>
      <c r="L477" s="13"/>
      <c r="M477" s="13"/>
      <c r="N477" s="13"/>
      <c r="O477" s="13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ht="16.5" spans="1:28">
      <c r="A478" s="13"/>
      <c r="B478" s="13"/>
      <c r="C478" s="13"/>
      <c r="D478" s="13"/>
      <c r="E478" s="13"/>
      <c r="F478" s="13"/>
      <c r="G478" s="13"/>
      <c r="H478" s="13"/>
      <c r="I478" s="13"/>
      <c r="J478" s="9"/>
      <c r="K478" s="13"/>
      <c r="L478" s="13"/>
      <c r="M478" s="13"/>
      <c r="N478" s="13"/>
      <c r="O478" s="13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ht="16.5" spans="1:28">
      <c r="A479" s="13"/>
      <c r="B479" s="13"/>
      <c r="C479" s="13"/>
      <c r="D479" s="13"/>
      <c r="E479" s="13"/>
      <c r="F479" s="13"/>
      <c r="G479" s="13"/>
      <c r="H479" s="13"/>
      <c r="I479" s="13"/>
      <c r="J479" s="9"/>
      <c r="K479" s="13"/>
      <c r="L479" s="13"/>
      <c r="M479" s="13"/>
      <c r="N479" s="13"/>
      <c r="O479" s="13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ht="16.5" spans="1:28">
      <c r="A480" s="13"/>
      <c r="B480" s="13"/>
      <c r="C480" s="13"/>
      <c r="D480" s="13"/>
      <c r="E480" s="13"/>
      <c r="F480" s="13"/>
      <c r="G480" s="13"/>
      <c r="H480" s="13"/>
      <c r="I480" s="13"/>
      <c r="J480" s="9"/>
      <c r="K480" s="13"/>
      <c r="L480" s="13"/>
      <c r="M480" s="13"/>
      <c r="N480" s="13"/>
      <c r="O480" s="13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ht="16.5" spans="1:28">
      <c r="A481" s="13"/>
      <c r="B481" s="13"/>
      <c r="C481" s="13"/>
      <c r="D481" s="13"/>
      <c r="E481" s="13"/>
      <c r="F481" s="13"/>
      <c r="G481" s="13"/>
      <c r="H481" s="13"/>
      <c r="I481" s="13"/>
      <c r="J481" s="9"/>
      <c r="K481" s="13"/>
      <c r="L481" s="13"/>
      <c r="M481" s="13"/>
      <c r="N481" s="13"/>
      <c r="O481" s="13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ht="16.5" spans="1:28">
      <c r="A482" s="13"/>
      <c r="B482" s="13"/>
      <c r="C482" s="13"/>
      <c r="D482" s="13"/>
      <c r="E482" s="13"/>
      <c r="F482" s="13"/>
      <c r="G482" s="13"/>
      <c r="H482" s="13"/>
      <c r="I482" s="13"/>
      <c r="J482" s="9"/>
      <c r="K482" s="13"/>
      <c r="L482" s="13"/>
      <c r="M482" s="13"/>
      <c r="N482" s="13"/>
      <c r="O482" s="13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ht="16.5" spans="1:28">
      <c r="A483" s="13"/>
      <c r="B483" s="13"/>
      <c r="C483" s="13"/>
      <c r="D483" s="13"/>
      <c r="E483" s="13"/>
      <c r="F483" s="13"/>
      <c r="G483" s="13"/>
      <c r="H483" s="13"/>
      <c r="I483" s="13"/>
      <c r="J483" s="9"/>
      <c r="K483" s="13"/>
      <c r="L483" s="13"/>
      <c r="M483" s="13"/>
      <c r="N483" s="13"/>
      <c r="O483" s="13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ht="16.5" spans="1:28">
      <c r="A484" s="13"/>
      <c r="B484" s="13"/>
      <c r="C484" s="13"/>
      <c r="D484" s="13"/>
      <c r="E484" s="13"/>
      <c r="F484" s="13"/>
      <c r="G484" s="13"/>
      <c r="H484" s="13"/>
      <c r="I484" s="13"/>
      <c r="J484" s="9"/>
      <c r="K484" s="13"/>
      <c r="L484" s="13"/>
      <c r="M484" s="13"/>
      <c r="N484" s="13"/>
      <c r="O484" s="13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ht="16.5" spans="1:28">
      <c r="A485" s="13"/>
      <c r="B485" s="13"/>
      <c r="C485" s="13"/>
      <c r="D485" s="13"/>
      <c r="E485" s="13"/>
      <c r="F485" s="13"/>
      <c r="G485" s="13"/>
      <c r="H485" s="13"/>
      <c r="I485" s="13"/>
      <c r="J485" s="9"/>
      <c r="K485" s="13"/>
      <c r="L485" s="13"/>
      <c r="M485" s="13"/>
      <c r="N485" s="13"/>
      <c r="O485" s="13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ht="16.5" spans="1:28">
      <c r="A486" s="13"/>
      <c r="B486" s="13"/>
      <c r="C486" s="13"/>
      <c r="D486" s="13"/>
      <c r="E486" s="13"/>
      <c r="F486" s="13"/>
      <c r="G486" s="13"/>
      <c r="H486" s="13"/>
      <c r="I486" s="13"/>
      <c r="J486" s="9"/>
      <c r="K486" s="13"/>
      <c r="L486" s="13"/>
      <c r="M486" s="13"/>
      <c r="N486" s="13"/>
      <c r="O486" s="13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ht="16.5" spans="1:28">
      <c r="A487" s="13"/>
      <c r="B487" s="13"/>
      <c r="C487" s="13"/>
      <c r="D487" s="13"/>
      <c r="E487" s="13"/>
      <c r="F487" s="13"/>
      <c r="G487" s="13"/>
      <c r="H487" s="13"/>
      <c r="I487" s="13"/>
      <c r="J487" s="9"/>
      <c r="K487" s="13"/>
      <c r="L487" s="13"/>
      <c r="M487" s="13"/>
      <c r="N487" s="13"/>
      <c r="O487" s="13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ht="16.5" spans="1:28">
      <c r="A488" s="13"/>
      <c r="B488" s="13"/>
      <c r="C488" s="13"/>
      <c r="D488" s="13"/>
      <c r="E488" s="13"/>
      <c r="F488" s="13"/>
      <c r="G488" s="13"/>
      <c r="H488" s="13"/>
      <c r="I488" s="13"/>
      <c r="J488" s="9"/>
      <c r="K488" s="13"/>
      <c r="L488" s="13"/>
      <c r="M488" s="13"/>
      <c r="N488" s="13"/>
      <c r="O488" s="13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ht="16.5" spans="1:28">
      <c r="A489" s="13"/>
      <c r="B489" s="13"/>
      <c r="C489" s="13"/>
      <c r="D489" s="13"/>
      <c r="E489" s="13"/>
      <c r="F489" s="13"/>
      <c r="G489" s="13"/>
      <c r="H489" s="13"/>
      <c r="I489" s="13"/>
      <c r="J489" s="9"/>
      <c r="K489" s="13"/>
      <c r="L489" s="13"/>
      <c r="M489" s="13"/>
      <c r="N489" s="13"/>
      <c r="O489" s="13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ht="16.5" spans="1:28">
      <c r="A490" s="13"/>
      <c r="B490" s="13"/>
      <c r="C490" s="13"/>
      <c r="D490" s="13"/>
      <c r="E490" s="13"/>
      <c r="F490" s="13"/>
      <c r="G490" s="13"/>
      <c r="H490" s="13"/>
      <c r="I490" s="13"/>
      <c r="J490" s="9"/>
      <c r="K490" s="13"/>
      <c r="L490" s="13"/>
      <c r="M490" s="13"/>
      <c r="N490" s="13"/>
      <c r="O490" s="13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ht="16.5" spans="1:28">
      <c r="A491" s="13"/>
      <c r="B491" s="13"/>
      <c r="C491" s="13"/>
      <c r="D491" s="13"/>
      <c r="E491" s="13"/>
      <c r="F491" s="13"/>
      <c r="G491" s="13"/>
      <c r="H491" s="13"/>
      <c r="I491" s="13"/>
      <c r="J491" s="9"/>
      <c r="K491" s="13"/>
      <c r="L491" s="13"/>
      <c r="M491" s="13"/>
      <c r="N491" s="13"/>
      <c r="O491" s="13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ht="16.5" spans="1:28">
      <c r="A492" s="13"/>
      <c r="B492" s="13"/>
      <c r="C492" s="13"/>
      <c r="D492" s="13"/>
      <c r="E492" s="13"/>
      <c r="F492" s="13"/>
      <c r="G492" s="13"/>
      <c r="H492" s="13"/>
      <c r="I492" s="13"/>
      <c r="J492" s="9"/>
      <c r="K492" s="13"/>
      <c r="L492" s="13"/>
      <c r="M492" s="13"/>
      <c r="N492" s="13"/>
      <c r="O492" s="13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ht="16.5" spans="1:28">
      <c r="A493" s="13"/>
      <c r="B493" s="13"/>
      <c r="C493" s="13"/>
      <c r="D493" s="13"/>
      <c r="E493" s="13"/>
      <c r="F493" s="13"/>
      <c r="G493" s="13"/>
      <c r="H493" s="13"/>
      <c r="I493" s="13"/>
      <c r="J493" s="9"/>
      <c r="K493" s="13"/>
      <c r="L493" s="13"/>
      <c r="M493" s="13"/>
      <c r="N493" s="13"/>
      <c r="O493" s="13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ht="16.5" spans="1:28">
      <c r="A494" s="13"/>
      <c r="B494" s="13"/>
      <c r="C494" s="13"/>
      <c r="D494" s="13"/>
      <c r="E494" s="13"/>
      <c r="F494" s="13"/>
      <c r="G494" s="13"/>
      <c r="H494" s="13"/>
      <c r="I494" s="13"/>
      <c r="J494" s="9"/>
      <c r="K494" s="13"/>
      <c r="L494" s="13"/>
      <c r="M494" s="13"/>
      <c r="N494" s="13"/>
      <c r="O494" s="13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ht="16.5" spans="1:28">
      <c r="A495" s="13"/>
      <c r="B495" s="13"/>
      <c r="C495" s="13"/>
      <c r="D495" s="13"/>
      <c r="E495" s="13"/>
      <c r="F495" s="13"/>
      <c r="G495" s="13"/>
      <c r="H495" s="13"/>
      <c r="I495" s="13"/>
      <c r="J495" s="9"/>
      <c r="K495" s="13"/>
      <c r="L495" s="13"/>
      <c r="M495" s="13"/>
      <c r="N495" s="13"/>
      <c r="O495" s="13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ht="16.5" spans="1:28">
      <c r="A496" s="13"/>
      <c r="B496" s="13"/>
      <c r="C496" s="13"/>
      <c r="D496" s="13"/>
      <c r="E496" s="13"/>
      <c r="F496" s="13"/>
      <c r="G496" s="13"/>
      <c r="H496" s="13"/>
      <c r="I496" s="13"/>
      <c r="J496" s="9"/>
      <c r="K496" s="13"/>
      <c r="L496" s="13"/>
      <c r="M496" s="13"/>
      <c r="N496" s="13"/>
      <c r="O496" s="13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ht="16.5" spans="1:28">
      <c r="A497" s="13"/>
      <c r="B497" s="13"/>
      <c r="C497" s="13"/>
      <c r="D497" s="13"/>
      <c r="E497" s="13"/>
      <c r="F497" s="13"/>
      <c r="G497" s="13"/>
      <c r="H497" s="13"/>
      <c r="I497" s="13"/>
      <c r="J497" s="9"/>
      <c r="K497" s="13"/>
      <c r="L497" s="13"/>
      <c r="M497" s="13"/>
      <c r="N497" s="13"/>
      <c r="O497" s="13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ht="16.5" spans="1:28">
      <c r="A498" s="13"/>
      <c r="B498" s="13"/>
      <c r="C498" s="13"/>
      <c r="D498" s="13"/>
      <c r="E498" s="13"/>
      <c r="F498" s="13"/>
      <c r="G498" s="13"/>
      <c r="H498" s="13"/>
      <c r="I498" s="13"/>
      <c r="J498" s="9"/>
      <c r="K498" s="13"/>
      <c r="L498" s="13"/>
      <c r="M498" s="13"/>
      <c r="N498" s="13"/>
      <c r="O498" s="13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ht="16.5" spans="1:28">
      <c r="A499" s="13"/>
      <c r="B499" s="13"/>
      <c r="C499" s="13"/>
      <c r="D499" s="13"/>
      <c r="E499" s="13"/>
      <c r="F499" s="13"/>
      <c r="G499" s="13"/>
      <c r="H499" s="13"/>
      <c r="I499" s="13"/>
      <c r="J499" s="9"/>
      <c r="K499" s="13"/>
      <c r="L499" s="13"/>
      <c r="M499" s="13"/>
      <c r="N499" s="13"/>
      <c r="O499" s="13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ht="16.5" spans="1:28">
      <c r="A500" s="13"/>
      <c r="B500" s="13"/>
      <c r="C500" s="13"/>
      <c r="D500" s="13"/>
      <c r="E500" s="13"/>
      <c r="F500" s="13"/>
      <c r="G500" s="13"/>
      <c r="H500" s="13"/>
      <c r="I500" s="13"/>
      <c r="J500" s="9"/>
      <c r="K500" s="13"/>
      <c r="L500" s="13"/>
      <c r="M500" s="13"/>
      <c r="N500" s="13"/>
      <c r="O500" s="13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ht="16.5" spans="1:28">
      <c r="A501" s="13"/>
      <c r="B501" s="13"/>
      <c r="C501" s="13"/>
      <c r="D501" s="13"/>
      <c r="E501" s="13"/>
      <c r="F501" s="13"/>
      <c r="G501" s="13"/>
      <c r="H501" s="13"/>
      <c r="I501" s="13"/>
      <c r="J501" s="9"/>
      <c r="K501" s="13"/>
      <c r="L501" s="13"/>
      <c r="M501" s="13"/>
      <c r="N501" s="13"/>
      <c r="O501" s="13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ht="16.5" spans="1:28">
      <c r="A502" s="13"/>
      <c r="B502" s="13"/>
      <c r="C502" s="13"/>
      <c r="D502" s="13"/>
      <c r="E502" s="13"/>
      <c r="F502" s="13"/>
      <c r="G502" s="13"/>
      <c r="H502" s="13"/>
      <c r="I502" s="13"/>
      <c r="J502" s="9"/>
      <c r="K502" s="13"/>
      <c r="L502" s="13"/>
      <c r="M502" s="13"/>
      <c r="N502" s="13"/>
      <c r="O502" s="13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ht="16.5" spans="1:28">
      <c r="A503" s="13"/>
      <c r="B503" s="13"/>
      <c r="C503" s="13"/>
      <c r="D503" s="13"/>
      <c r="E503" s="13"/>
      <c r="F503" s="13"/>
      <c r="G503" s="13"/>
      <c r="H503" s="13"/>
      <c r="I503" s="13"/>
      <c r="J503" s="9"/>
      <c r="K503" s="13"/>
      <c r="L503" s="13"/>
      <c r="M503" s="13"/>
      <c r="N503" s="13"/>
      <c r="O503" s="13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ht="16.5" spans="1:28">
      <c r="A504" s="13"/>
      <c r="B504" s="13"/>
      <c r="C504" s="13"/>
      <c r="D504" s="13"/>
      <c r="E504" s="13"/>
      <c r="F504" s="13"/>
      <c r="G504" s="13"/>
      <c r="H504" s="13"/>
      <c r="I504" s="13"/>
      <c r="J504" s="9"/>
      <c r="K504" s="13"/>
      <c r="L504" s="13"/>
      <c r="M504" s="13"/>
      <c r="N504" s="13"/>
      <c r="O504" s="13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ht="16.5" spans="1:28">
      <c r="A505" s="13"/>
      <c r="B505" s="13"/>
      <c r="C505" s="13"/>
      <c r="D505" s="13"/>
      <c r="E505" s="13"/>
      <c r="F505" s="13"/>
      <c r="G505" s="13"/>
      <c r="H505" s="13"/>
      <c r="I505" s="13"/>
      <c r="J505" s="9"/>
      <c r="K505" s="13"/>
      <c r="L505" s="13"/>
      <c r="M505" s="13"/>
      <c r="N505" s="13"/>
      <c r="O505" s="13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ht="16.5" spans="1:28">
      <c r="A506" s="13"/>
      <c r="B506" s="13"/>
      <c r="C506" s="13"/>
      <c r="D506" s="13"/>
      <c r="E506" s="13"/>
      <c r="F506" s="13"/>
      <c r="G506" s="13"/>
      <c r="H506" s="13"/>
      <c r="I506" s="13"/>
      <c r="J506" s="9"/>
      <c r="K506" s="13"/>
      <c r="L506" s="13"/>
      <c r="M506" s="13"/>
      <c r="N506" s="13"/>
      <c r="O506" s="13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ht="16.5" spans="1:28">
      <c r="A507" s="13"/>
      <c r="B507" s="13"/>
      <c r="C507" s="13"/>
      <c r="D507" s="13"/>
      <c r="E507" s="13"/>
      <c r="F507" s="13"/>
      <c r="G507" s="13"/>
      <c r="H507" s="13"/>
      <c r="I507" s="13"/>
      <c r="J507" s="9"/>
      <c r="K507" s="13"/>
      <c r="L507" s="13"/>
      <c r="M507" s="13"/>
      <c r="N507" s="13"/>
      <c r="O507" s="13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ht="16.5" spans="1:28">
      <c r="A508" s="13"/>
      <c r="B508" s="13"/>
      <c r="C508" s="13"/>
      <c r="D508" s="13"/>
      <c r="E508" s="13"/>
      <c r="F508" s="13"/>
      <c r="G508" s="13"/>
      <c r="H508" s="13"/>
      <c r="I508" s="13"/>
      <c r="J508" s="9"/>
      <c r="K508" s="13"/>
      <c r="L508" s="13"/>
      <c r="M508" s="13"/>
      <c r="N508" s="13"/>
      <c r="O508" s="13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ht="16.5" spans="1:28">
      <c r="A509" s="13"/>
      <c r="B509" s="13"/>
      <c r="C509" s="13"/>
      <c r="D509" s="13"/>
      <c r="E509" s="13"/>
      <c r="F509" s="13"/>
      <c r="G509" s="13"/>
      <c r="H509" s="13"/>
      <c r="I509" s="13"/>
      <c r="J509" s="9"/>
      <c r="K509" s="13"/>
      <c r="L509" s="13"/>
      <c r="M509" s="13"/>
      <c r="N509" s="13"/>
      <c r="O509" s="13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ht="16.5" spans="1:28">
      <c r="A510" s="13"/>
      <c r="B510" s="13"/>
      <c r="C510" s="13"/>
      <c r="D510" s="13"/>
      <c r="E510" s="13"/>
      <c r="F510" s="13"/>
      <c r="G510" s="13"/>
      <c r="H510" s="13"/>
      <c r="I510" s="13"/>
      <c r="J510" s="9"/>
      <c r="K510" s="13"/>
      <c r="L510" s="13"/>
      <c r="M510" s="13"/>
      <c r="N510" s="13"/>
      <c r="O510" s="13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ht="16.5" spans="1:28">
      <c r="A511" s="13"/>
      <c r="B511" s="13"/>
      <c r="C511" s="13"/>
      <c r="D511" s="13"/>
      <c r="E511" s="13"/>
      <c r="F511" s="13"/>
      <c r="G511" s="13"/>
      <c r="H511" s="13"/>
      <c r="I511" s="13"/>
      <c r="J511" s="9"/>
      <c r="K511" s="13"/>
      <c r="L511" s="13"/>
      <c r="M511" s="13"/>
      <c r="N511" s="13"/>
      <c r="O511" s="13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ht="16.5" spans="1:28">
      <c r="A512" s="13"/>
      <c r="B512" s="13"/>
      <c r="C512" s="13"/>
      <c r="D512" s="13"/>
      <c r="E512" s="13"/>
      <c r="F512" s="13"/>
      <c r="G512" s="13"/>
      <c r="H512" s="13"/>
      <c r="I512" s="13"/>
      <c r="J512" s="9"/>
      <c r="K512" s="13"/>
      <c r="L512" s="13"/>
      <c r="M512" s="13"/>
      <c r="N512" s="13"/>
      <c r="O512" s="13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ht="16.5" spans="1:28">
      <c r="A513" s="13"/>
      <c r="B513" s="13"/>
      <c r="C513" s="13"/>
      <c r="D513" s="13"/>
      <c r="E513" s="13"/>
      <c r="F513" s="13"/>
      <c r="G513" s="13"/>
      <c r="H513" s="13"/>
      <c r="I513" s="13"/>
      <c r="J513" s="9"/>
      <c r="K513" s="13"/>
      <c r="L513" s="13"/>
      <c r="M513" s="13"/>
      <c r="N513" s="13"/>
      <c r="O513" s="13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ht="16.5" spans="1:28">
      <c r="A514" s="13"/>
      <c r="B514" s="13"/>
      <c r="C514" s="13"/>
      <c r="D514" s="13"/>
      <c r="E514" s="13"/>
      <c r="F514" s="13"/>
      <c r="G514" s="13"/>
      <c r="H514" s="13"/>
      <c r="I514" s="13"/>
      <c r="J514" s="9"/>
      <c r="K514" s="13"/>
      <c r="L514" s="13"/>
      <c r="M514" s="13"/>
      <c r="N514" s="13"/>
      <c r="O514" s="13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ht="16.5" spans="1:28">
      <c r="A515" s="13"/>
      <c r="B515" s="13"/>
      <c r="C515" s="13"/>
      <c r="D515" s="13"/>
      <c r="E515" s="13"/>
      <c r="F515" s="13"/>
      <c r="G515" s="13"/>
      <c r="H515" s="13"/>
      <c r="I515" s="13"/>
      <c r="J515" s="9"/>
      <c r="K515" s="13"/>
      <c r="L515" s="13"/>
      <c r="M515" s="13"/>
      <c r="N515" s="13"/>
      <c r="O515" s="13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ht="16.5" spans="1:28">
      <c r="A516" s="13"/>
      <c r="B516" s="13"/>
      <c r="C516" s="13"/>
      <c r="D516" s="13"/>
      <c r="E516" s="13"/>
      <c r="F516" s="13"/>
      <c r="G516" s="13"/>
      <c r="H516" s="13"/>
      <c r="I516" s="13"/>
      <c r="J516" s="9"/>
      <c r="K516" s="13"/>
      <c r="L516" s="13"/>
      <c r="M516" s="13"/>
      <c r="N516" s="13"/>
      <c r="O516" s="13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ht="16.5" spans="1:28">
      <c r="A517" s="13"/>
      <c r="B517" s="13"/>
      <c r="C517" s="13"/>
      <c r="D517" s="13"/>
      <c r="E517" s="13"/>
      <c r="F517" s="13"/>
      <c r="G517" s="13"/>
      <c r="H517" s="13"/>
      <c r="I517" s="13"/>
      <c r="J517" s="9"/>
      <c r="K517" s="13"/>
      <c r="L517" s="13"/>
      <c r="M517" s="13"/>
      <c r="N517" s="13"/>
      <c r="O517" s="13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ht="16.5" spans="1:28">
      <c r="A518" s="13"/>
      <c r="B518" s="13"/>
      <c r="C518" s="13"/>
      <c r="D518" s="13"/>
      <c r="E518" s="13"/>
      <c r="F518" s="13"/>
      <c r="G518" s="13"/>
      <c r="H518" s="13"/>
      <c r="I518" s="13"/>
      <c r="J518" s="9"/>
      <c r="K518" s="13"/>
      <c r="L518" s="13"/>
      <c r="M518" s="13"/>
      <c r="N518" s="13"/>
      <c r="O518" s="13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ht="16.5" spans="1:28">
      <c r="A519" s="13"/>
      <c r="B519" s="13"/>
      <c r="C519" s="13"/>
      <c r="D519" s="13"/>
      <c r="E519" s="13"/>
      <c r="F519" s="13"/>
      <c r="G519" s="13"/>
      <c r="H519" s="13"/>
      <c r="I519" s="13"/>
      <c r="J519" s="9"/>
      <c r="K519" s="13"/>
      <c r="L519" s="13"/>
      <c r="M519" s="13"/>
      <c r="N519" s="13"/>
      <c r="O519" s="13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ht="16.5" spans="1:28">
      <c r="A520" s="13"/>
      <c r="B520" s="13"/>
      <c r="C520" s="13"/>
      <c r="D520" s="13"/>
      <c r="E520" s="13"/>
      <c r="F520" s="13"/>
      <c r="G520" s="13"/>
      <c r="H520" s="13"/>
      <c r="I520" s="13"/>
      <c r="J520" s="9"/>
      <c r="K520" s="13"/>
      <c r="L520" s="13"/>
      <c r="M520" s="13"/>
      <c r="N520" s="13"/>
      <c r="O520" s="13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ht="16.5" spans="1:28">
      <c r="A521" s="13"/>
      <c r="B521" s="13"/>
      <c r="C521" s="13"/>
      <c r="D521" s="13"/>
      <c r="E521" s="13"/>
      <c r="F521" s="13"/>
      <c r="G521" s="13"/>
      <c r="H521" s="13"/>
      <c r="I521" s="13"/>
      <c r="J521" s="9"/>
      <c r="K521" s="13"/>
      <c r="L521" s="13"/>
      <c r="M521" s="13"/>
      <c r="N521" s="13"/>
      <c r="O521" s="13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ht="16.5" spans="1:28">
      <c r="A522" s="13"/>
      <c r="B522" s="13"/>
      <c r="C522" s="13"/>
      <c r="D522" s="13"/>
      <c r="E522" s="13"/>
      <c r="F522" s="13"/>
      <c r="G522" s="13"/>
      <c r="H522" s="13"/>
      <c r="I522" s="13"/>
      <c r="J522" s="9"/>
      <c r="K522" s="13"/>
      <c r="L522" s="13"/>
      <c r="M522" s="13"/>
      <c r="N522" s="13"/>
      <c r="O522" s="13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ht="16.5" spans="1:28">
      <c r="A523" s="13"/>
      <c r="B523" s="13"/>
      <c r="C523" s="13"/>
      <c r="D523" s="13"/>
      <c r="E523" s="13"/>
      <c r="F523" s="13"/>
      <c r="G523" s="13"/>
      <c r="H523" s="13"/>
      <c r="I523" s="13"/>
      <c r="J523" s="9"/>
      <c r="K523" s="13"/>
      <c r="L523" s="13"/>
      <c r="M523" s="13"/>
      <c r="N523" s="13"/>
      <c r="O523" s="13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ht="16.5" spans="1:28">
      <c r="A524" s="13"/>
      <c r="B524" s="13"/>
      <c r="C524" s="13"/>
      <c r="D524" s="13"/>
      <c r="E524" s="13"/>
      <c r="F524" s="13"/>
      <c r="G524" s="13"/>
      <c r="H524" s="13"/>
      <c r="I524" s="13"/>
      <c r="J524" s="9"/>
      <c r="K524" s="13"/>
      <c r="L524" s="13"/>
      <c r="M524" s="13"/>
      <c r="N524" s="13"/>
      <c r="O524" s="13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ht="16.5" spans="1:28">
      <c r="A525" s="13"/>
      <c r="B525" s="13"/>
      <c r="C525" s="13"/>
      <c r="D525" s="13"/>
      <c r="E525" s="13"/>
      <c r="F525" s="13"/>
      <c r="G525" s="13"/>
      <c r="H525" s="13"/>
      <c r="I525" s="13"/>
      <c r="J525" s="9"/>
      <c r="K525" s="13"/>
      <c r="L525" s="13"/>
      <c r="M525" s="13"/>
      <c r="N525" s="13"/>
      <c r="O525" s="13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ht="16.5" spans="1:28">
      <c r="A526" s="13"/>
      <c r="B526" s="13"/>
      <c r="C526" s="13"/>
      <c r="D526" s="13"/>
      <c r="E526" s="13"/>
      <c r="F526" s="13"/>
      <c r="G526" s="13"/>
      <c r="H526" s="13"/>
      <c r="I526" s="13"/>
      <c r="J526" s="9"/>
      <c r="K526" s="13"/>
      <c r="L526" s="13"/>
      <c r="M526" s="13"/>
      <c r="N526" s="13"/>
      <c r="O526" s="13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ht="16.5" spans="1:28">
      <c r="A527" s="13"/>
      <c r="B527" s="13"/>
      <c r="C527" s="13"/>
      <c r="D527" s="13"/>
      <c r="E527" s="13"/>
      <c r="F527" s="13"/>
      <c r="G527" s="13"/>
      <c r="H527" s="13"/>
      <c r="I527" s="13"/>
      <c r="J527" s="9"/>
      <c r="K527" s="13"/>
      <c r="L527" s="13"/>
      <c r="M527" s="13"/>
      <c r="N527" s="13"/>
      <c r="O527" s="13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ht="16.5" spans="1:28">
      <c r="A528" s="13"/>
      <c r="B528" s="13"/>
      <c r="C528" s="13"/>
      <c r="D528" s="13"/>
      <c r="E528" s="13"/>
      <c r="F528" s="13"/>
      <c r="G528" s="13"/>
      <c r="H528" s="13"/>
      <c r="I528" s="13"/>
      <c r="J528" s="9"/>
      <c r="K528" s="13"/>
      <c r="L528" s="13"/>
      <c r="M528" s="13"/>
      <c r="N528" s="13"/>
      <c r="O528" s="13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ht="16.5" spans="1:28">
      <c r="A529" s="13"/>
      <c r="B529" s="13"/>
      <c r="C529" s="13"/>
      <c r="D529" s="13"/>
      <c r="E529" s="13"/>
      <c r="F529" s="13"/>
      <c r="G529" s="13"/>
      <c r="H529" s="13"/>
      <c r="I529" s="13"/>
      <c r="J529" s="9"/>
      <c r="K529" s="13"/>
      <c r="L529" s="13"/>
      <c r="M529" s="13"/>
      <c r="N529" s="13"/>
      <c r="O529" s="13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ht="16.5" spans="1:28">
      <c r="A530" s="13"/>
      <c r="B530" s="13"/>
      <c r="C530" s="13"/>
      <c r="D530" s="13"/>
      <c r="E530" s="13"/>
      <c r="F530" s="13"/>
      <c r="G530" s="13"/>
      <c r="H530" s="13"/>
      <c r="I530" s="13"/>
      <c r="J530" s="9"/>
      <c r="K530" s="13"/>
      <c r="L530" s="13"/>
      <c r="M530" s="13"/>
      <c r="N530" s="13"/>
      <c r="O530" s="13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ht="16.5" spans="1:28">
      <c r="A531" s="13"/>
      <c r="B531" s="13"/>
      <c r="C531" s="13"/>
      <c r="D531" s="13"/>
      <c r="E531" s="13"/>
      <c r="F531" s="13"/>
      <c r="G531" s="13"/>
      <c r="H531" s="13"/>
      <c r="I531" s="13"/>
      <c r="J531" s="9"/>
      <c r="K531" s="13"/>
      <c r="L531" s="13"/>
      <c r="M531" s="13"/>
      <c r="N531" s="13"/>
      <c r="O531" s="13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ht="16.5" spans="1:28">
      <c r="A532" s="13"/>
      <c r="B532" s="13"/>
      <c r="C532" s="13"/>
      <c r="D532" s="13"/>
      <c r="E532" s="13"/>
      <c r="F532" s="13"/>
      <c r="G532" s="13"/>
      <c r="H532" s="13"/>
      <c r="I532" s="13"/>
      <c r="J532" s="9"/>
      <c r="K532" s="13"/>
      <c r="L532" s="13"/>
      <c r="M532" s="13"/>
      <c r="N532" s="13"/>
      <c r="O532" s="13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ht="16.5" spans="1:28">
      <c r="A533" s="13"/>
      <c r="B533" s="13"/>
      <c r="C533" s="13"/>
      <c r="D533" s="13"/>
      <c r="E533" s="13"/>
      <c r="F533" s="13"/>
      <c r="G533" s="13"/>
      <c r="H533" s="13"/>
      <c r="I533" s="13"/>
      <c r="J533" s="9"/>
      <c r="K533" s="13"/>
      <c r="L533" s="13"/>
      <c r="M533" s="13"/>
      <c r="N533" s="13"/>
      <c r="O533" s="13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ht="16.5" spans="1:28">
      <c r="A534" s="13"/>
      <c r="B534" s="13"/>
      <c r="C534" s="13"/>
      <c r="D534" s="13"/>
      <c r="E534" s="13"/>
      <c r="F534" s="13"/>
      <c r="G534" s="13"/>
      <c r="H534" s="13"/>
      <c r="I534" s="13"/>
      <c r="J534" s="9"/>
      <c r="K534" s="13"/>
      <c r="L534" s="13"/>
      <c r="M534" s="13"/>
      <c r="N534" s="13"/>
      <c r="O534" s="13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ht="16.5" spans="1:28">
      <c r="A535" s="13"/>
      <c r="B535" s="13"/>
      <c r="C535" s="13"/>
      <c r="D535" s="13"/>
      <c r="E535" s="13"/>
      <c r="F535" s="13"/>
      <c r="G535" s="13"/>
      <c r="H535" s="13"/>
      <c r="I535" s="13"/>
      <c r="J535" s="9"/>
      <c r="K535" s="13"/>
      <c r="L535" s="13"/>
      <c r="M535" s="13"/>
      <c r="N535" s="13"/>
      <c r="O535" s="13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ht="16.5" spans="1:28">
      <c r="A536" s="13"/>
      <c r="B536" s="13"/>
      <c r="C536" s="13"/>
      <c r="D536" s="13"/>
      <c r="E536" s="13"/>
      <c r="F536" s="13"/>
      <c r="G536" s="13"/>
      <c r="H536" s="13"/>
      <c r="I536" s="13"/>
      <c r="J536" s="9"/>
      <c r="K536" s="13"/>
      <c r="L536" s="13"/>
      <c r="M536" s="13"/>
      <c r="N536" s="13"/>
      <c r="O536" s="13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ht="16.5" spans="1:28">
      <c r="A537" s="13"/>
      <c r="B537" s="13"/>
      <c r="C537" s="13"/>
      <c r="D537" s="13"/>
      <c r="E537" s="13"/>
      <c r="F537" s="13"/>
      <c r="G537" s="13"/>
      <c r="H537" s="13"/>
      <c r="I537" s="13"/>
      <c r="J537" s="9"/>
      <c r="K537" s="13"/>
      <c r="L537" s="13"/>
      <c r="M537" s="13"/>
      <c r="N537" s="13"/>
      <c r="O537" s="13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ht="16.5" spans="1:28">
      <c r="A538" s="13"/>
      <c r="B538" s="13"/>
      <c r="C538" s="13"/>
      <c r="D538" s="13"/>
      <c r="E538" s="13"/>
      <c r="F538" s="13"/>
      <c r="G538" s="13"/>
      <c r="H538" s="13"/>
      <c r="I538" s="13"/>
      <c r="J538" s="9"/>
      <c r="K538" s="13"/>
      <c r="L538" s="13"/>
      <c r="M538" s="13"/>
      <c r="N538" s="13"/>
      <c r="O538" s="13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ht="16.5" spans="1:28">
      <c r="A539" s="13"/>
      <c r="B539" s="13"/>
      <c r="C539" s="13"/>
      <c r="D539" s="13"/>
      <c r="E539" s="13"/>
      <c r="F539" s="13"/>
      <c r="G539" s="13"/>
      <c r="H539" s="13"/>
      <c r="I539" s="13"/>
      <c r="J539" s="9"/>
      <c r="K539" s="13"/>
      <c r="L539" s="13"/>
      <c r="M539" s="13"/>
      <c r="N539" s="13"/>
      <c r="O539" s="13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ht="16.5" spans="1:28">
      <c r="A540" s="13"/>
      <c r="B540" s="13"/>
      <c r="C540" s="13"/>
      <c r="D540" s="13"/>
      <c r="E540" s="13"/>
      <c r="F540" s="13"/>
      <c r="G540" s="13"/>
      <c r="H540" s="13"/>
      <c r="I540" s="13"/>
      <c r="J540" s="9"/>
      <c r="K540" s="13"/>
      <c r="L540" s="13"/>
      <c r="M540" s="13"/>
      <c r="N540" s="13"/>
      <c r="O540" s="13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ht="16.5" spans="1:28">
      <c r="A541" s="13"/>
      <c r="B541" s="13"/>
      <c r="C541" s="13"/>
      <c r="D541" s="13"/>
      <c r="E541" s="13"/>
      <c r="F541" s="13"/>
      <c r="G541" s="13"/>
      <c r="H541" s="13"/>
      <c r="I541" s="13"/>
      <c r="J541" s="9"/>
      <c r="K541" s="13"/>
      <c r="L541" s="13"/>
      <c r="M541" s="13"/>
      <c r="N541" s="13"/>
      <c r="O541" s="13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ht="16.5" spans="1:28">
      <c r="A542" s="13"/>
      <c r="B542" s="13"/>
      <c r="C542" s="13"/>
      <c r="D542" s="13"/>
      <c r="E542" s="13"/>
      <c r="F542" s="13"/>
      <c r="G542" s="13"/>
      <c r="H542" s="13"/>
      <c r="I542" s="13"/>
      <c r="J542" s="9"/>
      <c r="K542" s="13"/>
      <c r="L542" s="13"/>
      <c r="M542" s="13"/>
      <c r="N542" s="13"/>
      <c r="O542" s="13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ht="16.5" spans="1:28">
      <c r="A543" s="13"/>
      <c r="B543" s="13"/>
      <c r="C543" s="13"/>
      <c r="D543" s="13"/>
      <c r="E543" s="13"/>
      <c r="F543" s="13"/>
      <c r="G543" s="13"/>
      <c r="H543" s="13"/>
      <c r="I543" s="13"/>
      <c r="J543" s="9"/>
      <c r="K543" s="13"/>
      <c r="L543" s="13"/>
      <c r="M543" s="13"/>
      <c r="N543" s="13"/>
      <c r="O543" s="13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ht="16.5" spans="1:28">
      <c r="A544" s="13"/>
      <c r="B544" s="13"/>
      <c r="C544" s="13"/>
      <c r="D544" s="13"/>
      <c r="E544" s="13"/>
      <c r="F544" s="13"/>
      <c r="G544" s="13"/>
      <c r="H544" s="13"/>
      <c r="I544" s="13"/>
      <c r="J544" s="9"/>
      <c r="K544" s="13"/>
      <c r="L544" s="13"/>
      <c r="M544" s="13"/>
      <c r="N544" s="13"/>
      <c r="O544" s="13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ht="16.5" spans="1:28">
      <c r="A545" s="13"/>
      <c r="B545" s="13"/>
      <c r="C545" s="13"/>
      <c r="D545" s="13"/>
      <c r="E545" s="13"/>
      <c r="F545" s="13"/>
      <c r="G545" s="13"/>
      <c r="H545" s="13"/>
      <c r="I545" s="13"/>
      <c r="J545" s="9"/>
      <c r="K545" s="13"/>
      <c r="L545" s="13"/>
      <c r="M545" s="13"/>
      <c r="N545" s="13"/>
      <c r="O545" s="13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ht="16.5" spans="1:28">
      <c r="A546" s="13"/>
      <c r="B546" s="13"/>
      <c r="C546" s="13"/>
      <c r="D546" s="13"/>
      <c r="E546" s="13"/>
      <c r="F546" s="13"/>
      <c r="G546" s="13"/>
      <c r="H546" s="13"/>
      <c r="I546" s="13"/>
      <c r="J546" s="9"/>
      <c r="K546" s="13"/>
      <c r="L546" s="13"/>
      <c r="M546" s="13"/>
      <c r="N546" s="13"/>
      <c r="O546" s="13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ht="16.5" spans="1:28">
      <c r="A547" s="13"/>
      <c r="B547" s="13"/>
      <c r="C547" s="13"/>
      <c r="D547" s="13"/>
      <c r="E547" s="13"/>
      <c r="F547" s="13"/>
      <c r="G547" s="13"/>
      <c r="H547" s="13"/>
      <c r="I547" s="13"/>
      <c r="J547" s="9"/>
      <c r="K547" s="13"/>
      <c r="L547" s="13"/>
      <c r="M547" s="13"/>
      <c r="N547" s="13"/>
      <c r="O547" s="13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ht="16.5" spans="1:28">
      <c r="A548" s="13"/>
      <c r="B548" s="13"/>
      <c r="C548" s="13"/>
      <c r="D548" s="13"/>
      <c r="E548" s="13"/>
      <c r="F548" s="13"/>
      <c r="G548" s="13"/>
      <c r="H548" s="13"/>
      <c r="I548" s="13"/>
      <c r="J548" s="9"/>
      <c r="K548" s="13"/>
      <c r="L548" s="13"/>
      <c r="M548" s="13"/>
      <c r="N548" s="13"/>
      <c r="O548" s="13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ht="16.5" spans="1:28">
      <c r="A549" s="13"/>
      <c r="B549" s="13"/>
      <c r="C549" s="13"/>
      <c r="D549" s="13"/>
      <c r="E549" s="13"/>
      <c r="F549" s="13"/>
      <c r="G549" s="13"/>
      <c r="H549" s="13"/>
      <c r="I549" s="13"/>
      <c r="J549" s="9"/>
      <c r="K549" s="13"/>
      <c r="L549" s="13"/>
      <c r="M549" s="13"/>
      <c r="N549" s="13"/>
      <c r="O549" s="13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ht="16.5" spans="1:28">
      <c r="A550" s="13"/>
      <c r="B550" s="13"/>
      <c r="C550" s="13"/>
      <c r="D550" s="13"/>
      <c r="E550" s="13"/>
      <c r="F550" s="13"/>
      <c r="G550" s="13"/>
      <c r="H550" s="13"/>
      <c r="I550" s="13"/>
      <c r="J550" s="9"/>
      <c r="K550" s="13"/>
      <c r="L550" s="13"/>
      <c r="M550" s="13"/>
      <c r="N550" s="13"/>
      <c r="O550" s="13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ht="16.5" spans="1:28">
      <c r="A551" s="13"/>
      <c r="B551" s="13"/>
      <c r="C551" s="13"/>
      <c r="D551" s="13"/>
      <c r="E551" s="13"/>
      <c r="F551" s="13"/>
      <c r="G551" s="13"/>
      <c r="H551" s="13"/>
      <c r="I551" s="13"/>
      <c r="J551" s="9"/>
      <c r="K551" s="13"/>
      <c r="L551" s="13"/>
      <c r="M551" s="13"/>
      <c r="N551" s="13"/>
      <c r="O551" s="13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ht="16.5" spans="1:28">
      <c r="A552" s="13"/>
      <c r="B552" s="13"/>
      <c r="C552" s="13"/>
      <c r="D552" s="13"/>
      <c r="E552" s="13"/>
      <c r="F552" s="13"/>
      <c r="G552" s="13"/>
      <c r="H552" s="13"/>
      <c r="I552" s="13"/>
      <c r="J552" s="9"/>
      <c r="K552" s="13"/>
      <c r="L552" s="13"/>
      <c r="M552" s="13"/>
      <c r="N552" s="13"/>
      <c r="O552" s="13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ht="16.5" spans="1:28">
      <c r="A553" s="13"/>
      <c r="B553" s="13"/>
      <c r="C553" s="13"/>
      <c r="D553" s="13"/>
      <c r="E553" s="13"/>
      <c r="F553" s="13"/>
      <c r="G553" s="13"/>
      <c r="H553" s="13"/>
      <c r="I553" s="13"/>
      <c r="J553" s="9"/>
      <c r="K553" s="13"/>
      <c r="L553" s="13"/>
      <c r="M553" s="13"/>
      <c r="N553" s="13"/>
      <c r="O553" s="13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ht="16.5" spans="1:28">
      <c r="A554" s="13"/>
      <c r="B554" s="13"/>
      <c r="C554" s="13"/>
      <c r="D554" s="13"/>
      <c r="E554" s="13"/>
      <c r="F554" s="13"/>
      <c r="G554" s="13"/>
      <c r="H554" s="13"/>
      <c r="I554" s="13"/>
      <c r="J554" s="9"/>
      <c r="K554" s="13"/>
      <c r="L554" s="13"/>
      <c r="M554" s="13"/>
      <c r="N554" s="13"/>
      <c r="O554" s="13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ht="16.5" spans="1:28">
      <c r="A555" s="13"/>
      <c r="B555" s="13"/>
      <c r="C555" s="13"/>
      <c r="D555" s="13"/>
      <c r="E555" s="13"/>
      <c r="F555" s="13"/>
      <c r="G555" s="13"/>
      <c r="H555" s="13"/>
      <c r="I555" s="13"/>
      <c r="J555" s="9"/>
      <c r="K555" s="13"/>
      <c r="L555" s="13"/>
      <c r="M555" s="13"/>
      <c r="N555" s="13"/>
      <c r="O555" s="13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ht="16.5" spans="1:28">
      <c r="A556" s="13"/>
      <c r="B556" s="13"/>
      <c r="C556" s="13"/>
      <c r="D556" s="13"/>
      <c r="E556" s="13"/>
      <c r="F556" s="13"/>
      <c r="G556" s="13"/>
      <c r="H556" s="13"/>
      <c r="I556" s="13"/>
      <c r="J556" s="9"/>
      <c r="K556" s="13"/>
      <c r="L556" s="13"/>
      <c r="M556" s="13"/>
      <c r="N556" s="13"/>
      <c r="O556" s="13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ht="16.5" spans="1:28">
      <c r="A557" s="13"/>
      <c r="B557" s="13"/>
      <c r="C557" s="13"/>
      <c r="D557" s="13"/>
      <c r="E557" s="13"/>
      <c r="F557" s="13"/>
      <c r="G557" s="13"/>
      <c r="H557" s="13"/>
      <c r="I557" s="13"/>
      <c r="J557" s="9"/>
      <c r="K557" s="13"/>
      <c r="L557" s="13"/>
      <c r="M557" s="13"/>
      <c r="N557" s="13"/>
      <c r="O557" s="13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ht="16.5" spans="1:28">
      <c r="A558" s="13"/>
      <c r="B558" s="13"/>
      <c r="C558" s="13"/>
      <c r="D558" s="13"/>
      <c r="E558" s="13"/>
      <c r="F558" s="13"/>
      <c r="G558" s="13"/>
      <c r="H558" s="13"/>
      <c r="I558" s="13"/>
      <c r="J558" s="9"/>
      <c r="K558" s="13"/>
      <c r="L558" s="13"/>
      <c r="M558" s="13"/>
      <c r="N558" s="13"/>
      <c r="O558" s="13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ht="16.5" spans="1:28">
      <c r="A559" s="13"/>
      <c r="B559" s="13"/>
      <c r="C559" s="13"/>
      <c r="D559" s="13"/>
      <c r="E559" s="13"/>
      <c r="F559" s="13"/>
      <c r="G559" s="13"/>
      <c r="H559" s="13"/>
      <c r="I559" s="13"/>
      <c r="J559" s="9"/>
      <c r="K559" s="13"/>
      <c r="L559" s="13"/>
      <c r="M559" s="13"/>
      <c r="N559" s="13"/>
      <c r="O559" s="13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ht="16.5" spans="1:28">
      <c r="A560" s="13"/>
      <c r="B560" s="13"/>
      <c r="C560" s="13"/>
      <c r="D560" s="13"/>
      <c r="E560" s="13"/>
      <c r="F560" s="13"/>
      <c r="G560" s="13"/>
      <c r="H560" s="13"/>
      <c r="I560" s="13"/>
      <c r="J560" s="9"/>
      <c r="K560" s="13"/>
      <c r="L560" s="13"/>
      <c r="M560" s="13"/>
      <c r="N560" s="13"/>
      <c r="O560" s="13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ht="16.5" spans="1:28">
      <c r="A561" s="13"/>
      <c r="B561" s="13"/>
      <c r="C561" s="13"/>
      <c r="D561" s="13"/>
      <c r="E561" s="13"/>
      <c r="F561" s="13"/>
      <c r="G561" s="13"/>
      <c r="H561" s="13"/>
      <c r="I561" s="13"/>
      <c r="J561" s="9"/>
      <c r="K561" s="13"/>
      <c r="L561" s="13"/>
      <c r="M561" s="13"/>
      <c r="N561" s="13"/>
      <c r="O561" s="13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ht="16.5" spans="1:28">
      <c r="A562" s="13"/>
      <c r="B562" s="13"/>
      <c r="C562" s="13"/>
      <c r="D562" s="13"/>
      <c r="E562" s="13"/>
      <c r="F562" s="13"/>
      <c r="G562" s="13"/>
      <c r="H562" s="13"/>
      <c r="I562" s="13"/>
      <c r="J562" s="9"/>
      <c r="K562" s="13"/>
      <c r="L562" s="13"/>
      <c r="M562" s="13"/>
      <c r="N562" s="13"/>
      <c r="O562" s="13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ht="16.5" spans="1:28">
      <c r="A563" s="13"/>
      <c r="B563" s="13"/>
      <c r="C563" s="13"/>
      <c r="D563" s="13"/>
      <c r="E563" s="13"/>
      <c r="F563" s="13"/>
      <c r="G563" s="13"/>
      <c r="H563" s="13"/>
      <c r="I563" s="13"/>
      <c r="J563" s="9"/>
      <c r="K563" s="13"/>
      <c r="L563" s="13"/>
      <c r="M563" s="13"/>
      <c r="N563" s="13"/>
      <c r="O563" s="13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ht="16.5" spans="1:28">
      <c r="A564" s="13"/>
      <c r="B564" s="13"/>
      <c r="C564" s="13"/>
      <c r="D564" s="13"/>
      <c r="E564" s="13"/>
      <c r="F564" s="13"/>
      <c r="G564" s="13"/>
      <c r="H564" s="13"/>
      <c r="I564" s="13"/>
      <c r="J564" s="9"/>
      <c r="K564" s="13"/>
      <c r="L564" s="13"/>
      <c r="M564" s="13"/>
      <c r="N564" s="13"/>
      <c r="O564" s="13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ht="16.5" spans="1:28">
      <c r="A565" s="13"/>
      <c r="B565" s="13"/>
      <c r="C565" s="13"/>
      <c r="D565" s="13"/>
      <c r="E565" s="13"/>
      <c r="F565" s="13"/>
      <c r="G565" s="13"/>
      <c r="H565" s="13"/>
      <c r="I565" s="13"/>
      <c r="J565" s="9"/>
      <c r="K565" s="13"/>
      <c r="L565" s="13"/>
      <c r="M565" s="13"/>
      <c r="N565" s="13"/>
      <c r="O565" s="13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ht="16.5" spans="1:28">
      <c r="A566" s="13"/>
      <c r="B566" s="13"/>
      <c r="C566" s="13"/>
      <c r="D566" s="13"/>
      <c r="E566" s="13"/>
      <c r="F566" s="13"/>
      <c r="G566" s="13"/>
      <c r="H566" s="13"/>
      <c r="I566" s="13"/>
      <c r="J566" s="9"/>
      <c r="K566" s="13"/>
      <c r="L566" s="13"/>
      <c r="M566" s="13"/>
      <c r="N566" s="13"/>
      <c r="O566" s="13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ht="16.5" spans="1:28">
      <c r="A567" s="13"/>
      <c r="B567" s="13"/>
      <c r="C567" s="13"/>
      <c r="D567" s="13"/>
      <c r="E567" s="13"/>
      <c r="F567" s="13"/>
      <c r="G567" s="13"/>
      <c r="H567" s="13"/>
      <c r="I567" s="13"/>
      <c r="J567" s="9"/>
      <c r="K567" s="13"/>
      <c r="L567" s="13"/>
      <c r="M567" s="13"/>
      <c r="N567" s="13"/>
      <c r="O567" s="13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ht="16.5" spans="1:28">
      <c r="A568" s="13"/>
      <c r="B568" s="13"/>
      <c r="C568" s="13"/>
      <c r="D568" s="13"/>
      <c r="E568" s="13"/>
      <c r="F568" s="13"/>
      <c r="G568" s="13"/>
      <c r="H568" s="13"/>
      <c r="I568" s="13"/>
      <c r="J568" s="9"/>
      <c r="K568" s="13"/>
      <c r="L568" s="13"/>
      <c r="M568" s="13"/>
      <c r="N568" s="13"/>
      <c r="O568" s="13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ht="16.5" spans="1:28">
      <c r="A569" s="13"/>
      <c r="B569" s="13"/>
      <c r="C569" s="13"/>
      <c r="D569" s="13"/>
      <c r="E569" s="13"/>
      <c r="F569" s="13"/>
      <c r="G569" s="13"/>
      <c r="H569" s="13"/>
      <c r="I569" s="13"/>
      <c r="J569" s="9"/>
      <c r="K569" s="13"/>
      <c r="L569" s="13"/>
      <c r="M569" s="13"/>
      <c r="N569" s="13"/>
      <c r="O569" s="13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ht="16.5" spans="1:28">
      <c r="A570" s="13"/>
      <c r="B570" s="13"/>
      <c r="C570" s="13"/>
      <c r="D570" s="13"/>
      <c r="E570" s="13"/>
      <c r="F570" s="13"/>
      <c r="G570" s="13"/>
      <c r="H570" s="13"/>
      <c r="I570" s="13"/>
      <c r="J570" s="9"/>
      <c r="K570" s="13"/>
      <c r="L570" s="13"/>
      <c r="M570" s="13"/>
      <c r="N570" s="13"/>
      <c r="O570" s="13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ht="16.5" spans="1:28">
      <c r="A571" s="13"/>
      <c r="B571" s="13"/>
      <c r="C571" s="13"/>
      <c r="D571" s="13"/>
      <c r="E571" s="13"/>
      <c r="F571" s="13"/>
      <c r="G571" s="13"/>
      <c r="H571" s="13"/>
      <c r="I571" s="13"/>
      <c r="J571" s="9"/>
      <c r="K571" s="13"/>
      <c r="L571" s="13"/>
      <c r="M571" s="13"/>
      <c r="N571" s="13"/>
      <c r="O571" s="13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ht="16.5" spans="1:28">
      <c r="A572" s="13"/>
      <c r="B572" s="13"/>
      <c r="C572" s="13"/>
      <c r="D572" s="13"/>
      <c r="E572" s="13"/>
      <c r="F572" s="13"/>
      <c r="G572" s="13"/>
      <c r="H572" s="13"/>
      <c r="I572" s="13"/>
      <c r="J572" s="9"/>
      <c r="K572" s="13"/>
      <c r="L572" s="13"/>
      <c r="M572" s="13"/>
      <c r="N572" s="13"/>
      <c r="O572" s="13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ht="16.5" spans="1:28">
      <c r="A573" s="13"/>
      <c r="B573" s="13"/>
      <c r="C573" s="13"/>
      <c r="D573" s="13"/>
      <c r="E573" s="13"/>
      <c r="F573" s="13"/>
      <c r="G573" s="13"/>
      <c r="H573" s="13"/>
      <c r="I573" s="13"/>
      <c r="J573" s="9"/>
      <c r="K573" s="13"/>
      <c r="L573" s="13"/>
      <c r="M573" s="13"/>
      <c r="N573" s="13"/>
      <c r="O573" s="13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ht="16.5" spans="1:28">
      <c r="A574" s="13"/>
      <c r="B574" s="13"/>
      <c r="C574" s="13"/>
      <c r="D574" s="13"/>
      <c r="E574" s="13"/>
      <c r="F574" s="13"/>
      <c r="G574" s="13"/>
      <c r="H574" s="13"/>
      <c r="I574" s="13"/>
      <c r="J574" s="9"/>
      <c r="K574" s="13"/>
      <c r="L574" s="13"/>
      <c r="M574" s="13"/>
      <c r="N574" s="13"/>
      <c r="O574" s="13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ht="16.5" spans="1:28">
      <c r="A575" s="13"/>
      <c r="B575" s="13"/>
      <c r="C575" s="13"/>
      <c r="D575" s="13"/>
      <c r="E575" s="13"/>
      <c r="F575" s="13"/>
      <c r="G575" s="13"/>
      <c r="H575" s="13"/>
      <c r="I575" s="13"/>
      <c r="J575" s="9"/>
      <c r="K575" s="13"/>
      <c r="L575" s="13"/>
      <c r="M575" s="13"/>
      <c r="N575" s="13"/>
      <c r="O575" s="13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ht="16.5" spans="1:28">
      <c r="A576" s="13"/>
      <c r="B576" s="13"/>
      <c r="C576" s="13"/>
      <c r="D576" s="13"/>
      <c r="E576" s="13"/>
      <c r="F576" s="13"/>
      <c r="G576" s="13"/>
      <c r="H576" s="13"/>
      <c r="I576" s="13"/>
      <c r="J576" s="9"/>
      <c r="K576" s="13"/>
      <c r="L576" s="13"/>
      <c r="M576" s="13"/>
      <c r="N576" s="13"/>
      <c r="O576" s="13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ht="16.5" spans="1:28">
      <c r="A577" s="13"/>
      <c r="B577" s="13"/>
      <c r="C577" s="13"/>
      <c r="D577" s="13"/>
      <c r="E577" s="13"/>
      <c r="F577" s="13"/>
      <c r="G577" s="13"/>
      <c r="H577" s="13"/>
      <c r="I577" s="13"/>
      <c r="J577" s="9"/>
      <c r="K577" s="13"/>
      <c r="L577" s="13"/>
      <c r="M577" s="13"/>
      <c r="N577" s="13"/>
      <c r="O577" s="13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ht="16.5" spans="1:28">
      <c r="A578" s="13"/>
      <c r="B578" s="13"/>
      <c r="C578" s="13"/>
      <c r="D578" s="13"/>
      <c r="E578" s="13"/>
      <c r="F578" s="13"/>
      <c r="G578" s="13"/>
      <c r="H578" s="13"/>
      <c r="I578" s="13"/>
      <c r="J578" s="9"/>
      <c r="K578" s="13"/>
      <c r="L578" s="13"/>
      <c r="M578" s="13"/>
      <c r="N578" s="13"/>
      <c r="O578" s="13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ht="16.5" spans="1:28">
      <c r="A579" s="13"/>
      <c r="B579" s="13"/>
      <c r="C579" s="13"/>
      <c r="D579" s="13"/>
      <c r="E579" s="13"/>
      <c r="F579" s="13"/>
      <c r="G579" s="13"/>
      <c r="H579" s="13"/>
      <c r="I579" s="13"/>
      <c r="J579" s="9"/>
      <c r="K579" s="13"/>
      <c r="L579" s="13"/>
      <c r="M579" s="13"/>
      <c r="N579" s="13"/>
      <c r="O579" s="13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ht="16.5" spans="1:28">
      <c r="A580" s="13"/>
      <c r="B580" s="13"/>
      <c r="C580" s="13"/>
      <c r="D580" s="13"/>
      <c r="E580" s="13"/>
      <c r="F580" s="13"/>
      <c r="G580" s="13"/>
      <c r="H580" s="13"/>
      <c r="I580" s="13"/>
      <c r="J580" s="9"/>
      <c r="K580" s="13"/>
      <c r="L580" s="13"/>
      <c r="M580" s="13"/>
      <c r="N580" s="13"/>
      <c r="O580" s="13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ht="16.5" spans="1:28">
      <c r="A581" s="13"/>
      <c r="B581" s="13"/>
      <c r="C581" s="13"/>
      <c r="D581" s="13"/>
      <c r="E581" s="13"/>
      <c r="F581" s="13"/>
      <c r="G581" s="13"/>
      <c r="H581" s="13"/>
      <c r="I581" s="13"/>
      <c r="J581" s="9"/>
      <c r="K581" s="13"/>
      <c r="L581" s="13"/>
      <c r="M581" s="13"/>
      <c r="N581" s="13"/>
      <c r="O581" s="13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ht="16.5" spans="1:28">
      <c r="A582" s="13"/>
      <c r="B582" s="13"/>
      <c r="C582" s="13"/>
      <c r="D582" s="13"/>
      <c r="E582" s="13"/>
      <c r="F582" s="13"/>
      <c r="G582" s="13"/>
      <c r="H582" s="13"/>
      <c r="I582" s="13"/>
      <c r="J582" s="9"/>
      <c r="K582" s="13"/>
      <c r="L582" s="13"/>
      <c r="M582" s="13"/>
      <c r="N582" s="13"/>
      <c r="O582" s="13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ht="16.5" spans="1:28">
      <c r="A583" s="13"/>
      <c r="B583" s="13"/>
      <c r="C583" s="13"/>
      <c r="D583" s="13"/>
      <c r="E583" s="13"/>
      <c r="F583" s="13"/>
      <c r="G583" s="13"/>
      <c r="H583" s="13"/>
      <c r="I583" s="13"/>
      <c r="J583" s="9"/>
      <c r="K583" s="13"/>
      <c r="L583" s="13"/>
      <c r="M583" s="13"/>
      <c r="N583" s="13"/>
      <c r="O583" s="13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ht="16.5" spans="1:28">
      <c r="A584" s="13"/>
      <c r="B584" s="13"/>
      <c r="C584" s="13"/>
      <c r="D584" s="13"/>
      <c r="E584" s="13"/>
      <c r="F584" s="13"/>
      <c r="G584" s="13"/>
      <c r="H584" s="13"/>
      <c r="I584" s="13"/>
      <c r="J584" s="9"/>
      <c r="K584" s="13"/>
      <c r="L584" s="13"/>
      <c r="M584" s="13"/>
      <c r="N584" s="13"/>
      <c r="O584" s="13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ht="16.5" spans="1:28">
      <c r="A585" s="13"/>
      <c r="B585" s="13"/>
      <c r="C585" s="13"/>
      <c r="D585" s="13"/>
      <c r="E585" s="13"/>
      <c r="F585" s="13"/>
      <c r="G585" s="13"/>
      <c r="H585" s="13"/>
      <c r="I585" s="13"/>
      <c r="J585" s="9"/>
      <c r="K585" s="13"/>
      <c r="L585" s="13"/>
      <c r="M585" s="13"/>
      <c r="N585" s="13"/>
      <c r="O585" s="13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ht="16.5" spans="1:28">
      <c r="A586" s="13"/>
      <c r="B586" s="13"/>
      <c r="C586" s="13"/>
      <c r="D586" s="13"/>
      <c r="E586" s="13"/>
      <c r="F586" s="13"/>
      <c r="G586" s="13"/>
      <c r="H586" s="13"/>
      <c r="I586" s="13"/>
      <c r="J586" s="9"/>
      <c r="K586" s="13"/>
      <c r="L586" s="13"/>
      <c r="M586" s="13"/>
      <c r="N586" s="13"/>
      <c r="O586" s="13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ht="16.5" spans="1:28">
      <c r="A587" s="13"/>
      <c r="B587" s="13"/>
      <c r="C587" s="13"/>
      <c r="D587" s="13"/>
      <c r="E587" s="13"/>
      <c r="F587" s="13"/>
      <c r="G587" s="13"/>
      <c r="H587" s="13"/>
      <c r="I587" s="13"/>
      <c r="J587" s="9"/>
      <c r="K587" s="13"/>
      <c r="L587" s="13"/>
      <c r="M587" s="13"/>
      <c r="N587" s="13"/>
      <c r="O587" s="13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ht="16.5" spans="1:28">
      <c r="A588" s="13"/>
      <c r="B588" s="13"/>
      <c r="C588" s="13"/>
      <c r="D588" s="13"/>
      <c r="E588" s="13"/>
      <c r="F588" s="13"/>
      <c r="G588" s="13"/>
      <c r="H588" s="13"/>
      <c r="I588" s="13"/>
      <c r="J588" s="9"/>
      <c r="K588" s="13"/>
      <c r="L588" s="13"/>
      <c r="M588" s="13"/>
      <c r="N588" s="13"/>
      <c r="O588" s="13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ht="16.5" spans="1:28">
      <c r="A589" s="13"/>
      <c r="B589" s="13"/>
      <c r="C589" s="13"/>
      <c r="D589" s="13"/>
      <c r="E589" s="13"/>
      <c r="F589" s="13"/>
      <c r="G589" s="13"/>
      <c r="H589" s="13"/>
      <c r="I589" s="13"/>
      <c r="J589" s="9"/>
      <c r="K589" s="13"/>
      <c r="L589" s="13"/>
      <c r="M589" s="13"/>
      <c r="N589" s="13"/>
      <c r="O589" s="13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ht="16.5" spans="1:28">
      <c r="A590" s="13"/>
      <c r="B590" s="13"/>
      <c r="C590" s="13"/>
      <c r="D590" s="13"/>
      <c r="E590" s="13"/>
      <c r="F590" s="13"/>
      <c r="G590" s="13"/>
      <c r="H590" s="13"/>
      <c r="I590" s="13"/>
      <c r="J590" s="9"/>
      <c r="K590" s="13"/>
      <c r="L590" s="13"/>
      <c r="M590" s="13"/>
      <c r="N590" s="13"/>
      <c r="O590" s="13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ht="16.5" spans="1:28">
      <c r="A591" s="13"/>
      <c r="B591" s="13"/>
      <c r="C591" s="13"/>
      <c r="D591" s="13"/>
      <c r="E591" s="13"/>
      <c r="F591" s="13"/>
      <c r="G591" s="13"/>
      <c r="H591" s="13"/>
      <c r="I591" s="13"/>
      <c r="J591" s="9"/>
      <c r="K591" s="13"/>
      <c r="L591" s="13"/>
      <c r="M591" s="13"/>
      <c r="N591" s="13"/>
      <c r="O591" s="13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ht="16.5" spans="1:28">
      <c r="A592" s="13"/>
      <c r="B592" s="13"/>
      <c r="C592" s="13"/>
      <c r="D592" s="13"/>
      <c r="E592" s="13"/>
      <c r="F592" s="13"/>
      <c r="G592" s="13"/>
      <c r="H592" s="13"/>
      <c r="I592" s="13"/>
      <c r="J592" s="9"/>
      <c r="K592" s="13"/>
      <c r="L592" s="13"/>
      <c r="M592" s="13"/>
      <c r="N592" s="13"/>
      <c r="O592" s="13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ht="16.5" spans="1:28">
      <c r="A593" s="13"/>
      <c r="B593" s="13"/>
      <c r="C593" s="13"/>
      <c r="D593" s="13"/>
      <c r="E593" s="13"/>
      <c r="F593" s="13"/>
      <c r="G593" s="13"/>
      <c r="H593" s="13"/>
      <c r="I593" s="13"/>
      <c r="J593" s="9"/>
      <c r="K593" s="13"/>
      <c r="L593" s="13"/>
      <c r="M593" s="13"/>
      <c r="N593" s="13"/>
      <c r="O593" s="13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ht="16.5" spans="1:28">
      <c r="A594" s="13"/>
      <c r="B594" s="13"/>
      <c r="C594" s="13"/>
      <c r="D594" s="13"/>
      <c r="E594" s="13"/>
      <c r="F594" s="13"/>
      <c r="G594" s="13"/>
      <c r="H594" s="13"/>
      <c r="I594" s="13"/>
      <c r="J594" s="9"/>
      <c r="K594" s="13"/>
      <c r="L594" s="13"/>
      <c r="M594" s="13"/>
      <c r="N594" s="13"/>
      <c r="O594" s="13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ht="16.5" spans="1:28">
      <c r="A595" s="13"/>
      <c r="B595" s="13"/>
      <c r="C595" s="13"/>
      <c r="D595" s="13"/>
      <c r="E595" s="13"/>
      <c r="F595" s="13"/>
      <c r="G595" s="13"/>
      <c r="H595" s="13"/>
      <c r="I595" s="13"/>
      <c r="J595" s="9"/>
      <c r="K595" s="13"/>
      <c r="L595" s="13"/>
      <c r="M595" s="13"/>
      <c r="N595" s="13"/>
      <c r="O595" s="13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ht="16.5" spans="1:28">
      <c r="A596" s="13"/>
      <c r="B596" s="13"/>
      <c r="C596" s="13"/>
      <c r="D596" s="13"/>
      <c r="E596" s="13"/>
      <c r="F596" s="13"/>
      <c r="G596" s="13"/>
      <c r="H596" s="13"/>
      <c r="I596" s="13"/>
      <c r="J596" s="9"/>
      <c r="K596" s="13"/>
      <c r="L596" s="13"/>
      <c r="M596" s="13"/>
      <c r="N596" s="13"/>
      <c r="O596" s="13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ht="16.5" spans="1:28">
      <c r="A597" s="13"/>
      <c r="B597" s="13"/>
      <c r="C597" s="13"/>
      <c r="D597" s="13"/>
      <c r="E597" s="13"/>
      <c r="F597" s="13"/>
      <c r="G597" s="13"/>
      <c r="H597" s="13"/>
      <c r="I597" s="13"/>
      <c r="J597" s="9"/>
      <c r="K597" s="13"/>
      <c r="L597" s="13"/>
      <c r="M597" s="13"/>
      <c r="N597" s="13"/>
      <c r="O597" s="13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ht="16.5" spans="1:28">
      <c r="A598" s="13"/>
      <c r="B598" s="13"/>
      <c r="C598" s="13"/>
      <c r="D598" s="13"/>
      <c r="E598" s="13"/>
      <c r="F598" s="13"/>
      <c r="G598" s="13"/>
      <c r="H598" s="13"/>
      <c r="I598" s="13"/>
      <c r="J598" s="9"/>
      <c r="K598" s="13"/>
      <c r="L598" s="13"/>
      <c r="M598" s="13"/>
      <c r="N598" s="13"/>
      <c r="O598" s="13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ht="16.5" spans="1:28">
      <c r="A599" s="13"/>
      <c r="B599" s="13"/>
      <c r="C599" s="13"/>
      <c r="D599" s="13"/>
      <c r="E599" s="13"/>
      <c r="F599" s="13"/>
      <c r="G599" s="13"/>
      <c r="H599" s="13"/>
      <c r="I599" s="13"/>
      <c r="J599" s="9"/>
      <c r="K599" s="13"/>
      <c r="L599" s="13"/>
      <c r="M599" s="13"/>
      <c r="N599" s="13"/>
      <c r="O599" s="13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ht="16.5" spans="1:28">
      <c r="A600" s="13"/>
      <c r="B600" s="13"/>
      <c r="C600" s="13"/>
      <c r="D600" s="13"/>
      <c r="E600" s="13"/>
      <c r="F600" s="13"/>
      <c r="G600" s="13"/>
      <c r="H600" s="13"/>
      <c r="I600" s="13"/>
      <c r="J600" s="9"/>
      <c r="K600" s="13"/>
      <c r="L600" s="13"/>
      <c r="M600" s="13"/>
      <c r="N600" s="13"/>
      <c r="O600" s="13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ht="16.5" spans="1:28">
      <c r="A601" s="13"/>
      <c r="B601" s="13"/>
      <c r="C601" s="13"/>
      <c r="D601" s="13"/>
      <c r="E601" s="13"/>
      <c r="F601" s="13"/>
      <c r="G601" s="13"/>
      <c r="H601" s="13"/>
      <c r="I601" s="13"/>
      <c r="J601" s="9"/>
      <c r="K601" s="13"/>
      <c r="L601" s="13"/>
      <c r="M601" s="13"/>
      <c r="N601" s="13"/>
      <c r="O601" s="13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ht="16.5" spans="1:28">
      <c r="A602" s="13"/>
      <c r="B602" s="13"/>
      <c r="C602" s="13"/>
      <c r="D602" s="13"/>
      <c r="E602" s="13"/>
      <c r="F602" s="13"/>
      <c r="G602" s="13"/>
      <c r="H602" s="13"/>
      <c r="I602" s="13"/>
      <c r="J602" s="9"/>
      <c r="K602" s="13"/>
      <c r="L602" s="13"/>
      <c r="M602" s="13"/>
      <c r="N602" s="13"/>
      <c r="O602" s="13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ht="16.5" spans="1:28">
      <c r="A603" s="13"/>
      <c r="B603" s="13"/>
      <c r="C603" s="13"/>
      <c r="D603" s="13"/>
      <c r="E603" s="13"/>
      <c r="F603" s="13"/>
      <c r="G603" s="13"/>
      <c r="H603" s="13"/>
      <c r="I603" s="13"/>
      <c r="J603" s="9"/>
      <c r="K603" s="13"/>
      <c r="L603" s="13"/>
      <c r="M603" s="13"/>
      <c r="N603" s="13"/>
      <c r="O603" s="13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ht="16.5" spans="1:28">
      <c r="A604" s="13"/>
      <c r="B604" s="13"/>
      <c r="C604" s="13"/>
      <c r="D604" s="13"/>
      <c r="E604" s="13"/>
      <c r="F604" s="13"/>
      <c r="G604" s="13"/>
      <c r="H604" s="13"/>
      <c r="I604" s="13"/>
      <c r="J604" s="9"/>
      <c r="K604" s="13"/>
      <c r="L604" s="13"/>
      <c r="M604" s="13"/>
      <c r="N604" s="13"/>
      <c r="O604" s="13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ht="16.5" spans="1:28">
      <c r="A605" s="13"/>
      <c r="B605" s="13"/>
      <c r="C605" s="13"/>
      <c r="D605" s="13"/>
      <c r="E605" s="13"/>
      <c r="F605" s="13"/>
      <c r="G605" s="13"/>
      <c r="H605" s="13"/>
      <c r="I605" s="13"/>
      <c r="J605" s="9"/>
      <c r="K605" s="13"/>
      <c r="L605" s="13"/>
      <c r="M605" s="13"/>
      <c r="N605" s="13"/>
      <c r="O605" s="13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ht="16.5" spans="1:28">
      <c r="A606" s="13"/>
      <c r="B606" s="13"/>
      <c r="C606" s="13"/>
      <c r="D606" s="13"/>
      <c r="E606" s="13"/>
      <c r="F606" s="13"/>
      <c r="G606" s="13"/>
      <c r="H606" s="13"/>
      <c r="I606" s="13"/>
      <c r="J606" s="9"/>
      <c r="K606" s="13"/>
      <c r="L606" s="13"/>
      <c r="M606" s="13"/>
      <c r="N606" s="13"/>
      <c r="O606" s="13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ht="16.5" spans="1:28">
      <c r="A607" s="13"/>
      <c r="B607" s="13"/>
      <c r="C607" s="13"/>
      <c r="D607" s="13"/>
      <c r="E607" s="13"/>
      <c r="F607" s="13"/>
      <c r="G607" s="13"/>
      <c r="H607" s="13"/>
      <c r="I607" s="13"/>
      <c r="J607" s="9"/>
      <c r="K607" s="13"/>
      <c r="L607" s="13"/>
      <c r="M607" s="13"/>
      <c r="N607" s="13"/>
      <c r="O607" s="13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ht="16.5" spans="1:28">
      <c r="A608" s="13"/>
      <c r="B608" s="13"/>
      <c r="C608" s="13"/>
      <c r="D608" s="13"/>
      <c r="E608" s="13"/>
      <c r="F608" s="13"/>
      <c r="G608" s="13"/>
      <c r="H608" s="13"/>
      <c r="I608" s="13"/>
      <c r="J608" s="9"/>
      <c r="K608" s="13"/>
      <c r="L608" s="13"/>
      <c r="M608" s="13"/>
      <c r="N608" s="13"/>
      <c r="O608" s="13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ht="16.5" spans="1:28">
      <c r="A609" s="13"/>
      <c r="B609" s="13"/>
      <c r="C609" s="13"/>
      <c r="D609" s="13"/>
      <c r="E609" s="13"/>
      <c r="F609" s="13"/>
      <c r="G609" s="13"/>
      <c r="H609" s="13"/>
      <c r="I609" s="13"/>
      <c r="J609" s="9"/>
      <c r="K609" s="13"/>
      <c r="L609" s="13"/>
      <c r="M609" s="13"/>
      <c r="N609" s="13"/>
      <c r="O609" s="13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ht="16.5" spans="1:28">
      <c r="A610" s="13"/>
      <c r="B610" s="13"/>
      <c r="C610" s="13"/>
      <c r="D610" s="13"/>
      <c r="E610" s="13"/>
      <c r="F610" s="13"/>
      <c r="G610" s="13"/>
      <c r="H610" s="13"/>
      <c r="I610" s="13"/>
      <c r="J610" s="9"/>
      <c r="K610" s="13"/>
      <c r="L610" s="13"/>
      <c r="M610" s="13"/>
      <c r="N610" s="13"/>
      <c r="O610" s="13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ht="16.5" spans="1:28">
      <c r="A611" s="13"/>
      <c r="B611" s="13"/>
      <c r="C611" s="13"/>
      <c r="D611" s="13"/>
      <c r="E611" s="13"/>
      <c r="F611" s="13"/>
      <c r="G611" s="13"/>
      <c r="H611" s="13"/>
      <c r="I611" s="13"/>
      <c r="J611" s="9"/>
      <c r="K611" s="13"/>
      <c r="L611" s="13"/>
      <c r="M611" s="13"/>
      <c r="N611" s="13"/>
      <c r="O611" s="13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ht="16.5" spans="1:28">
      <c r="A612" s="13"/>
      <c r="B612" s="13"/>
      <c r="C612" s="13"/>
      <c r="D612" s="13"/>
      <c r="E612" s="13"/>
      <c r="F612" s="13"/>
      <c r="G612" s="13"/>
      <c r="H612" s="13"/>
      <c r="I612" s="13"/>
      <c r="J612" s="9"/>
      <c r="K612" s="13"/>
      <c r="L612" s="13"/>
      <c r="M612" s="13"/>
      <c r="N612" s="13"/>
      <c r="O612" s="13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ht="16.5" spans="1:28">
      <c r="A613" s="13"/>
      <c r="B613" s="13"/>
      <c r="C613" s="13"/>
      <c r="D613" s="13"/>
      <c r="E613" s="13"/>
      <c r="F613" s="13"/>
      <c r="G613" s="13"/>
      <c r="H613" s="13"/>
      <c r="I613" s="13"/>
      <c r="J613" s="9"/>
      <c r="K613" s="13"/>
      <c r="L613" s="13"/>
      <c r="M613" s="13"/>
      <c r="N613" s="13"/>
      <c r="O613" s="13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ht="16.5" spans="1:28">
      <c r="A614" s="13"/>
      <c r="B614" s="13"/>
      <c r="C614" s="13"/>
      <c r="D614" s="13"/>
      <c r="E614" s="13"/>
      <c r="F614" s="13"/>
      <c r="G614" s="13"/>
      <c r="H614" s="13"/>
      <c r="I614" s="13"/>
      <c r="J614" s="9"/>
      <c r="K614" s="13"/>
      <c r="L614" s="13"/>
      <c r="M614" s="13"/>
      <c r="N614" s="13"/>
      <c r="O614" s="13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ht="16.5" spans="1:28">
      <c r="A615" s="13"/>
      <c r="B615" s="13"/>
      <c r="C615" s="13"/>
      <c r="D615" s="13"/>
      <c r="E615" s="13"/>
      <c r="F615" s="13"/>
      <c r="G615" s="13"/>
      <c r="H615" s="13"/>
      <c r="I615" s="13"/>
      <c r="J615" s="9"/>
      <c r="K615" s="13"/>
      <c r="L615" s="13"/>
      <c r="M615" s="13"/>
      <c r="N615" s="13"/>
      <c r="O615" s="13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ht="16.5" spans="1:28">
      <c r="A616" s="13"/>
      <c r="B616" s="13"/>
      <c r="C616" s="13"/>
      <c r="D616" s="13"/>
      <c r="E616" s="13"/>
      <c r="F616" s="13"/>
      <c r="G616" s="13"/>
      <c r="H616" s="13"/>
      <c r="I616" s="13"/>
      <c r="J616" s="9"/>
      <c r="K616" s="13"/>
      <c r="L616" s="13"/>
      <c r="M616" s="13"/>
      <c r="N616" s="13"/>
      <c r="O616" s="13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ht="16.5" spans="1:28">
      <c r="A617" s="13"/>
      <c r="B617" s="13"/>
      <c r="C617" s="13"/>
      <c r="D617" s="13"/>
      <c r="E617" s="13"/>
      <c r="F617" s="13"/>
      <c r="G617" s="13"/>
      <c r="H617" s="13"/>
      <c r="I617" s="13"/>
      <c r="J617" s="9"/>
      <c r="K617" s="13"/>
      <c r="L617" s="13"/>
      <c r="M617" s="13"/>
      <c r="N617" s="13"/>
      <c r="O617" s="13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ht="16.5" spans="1:28">
      <c r="A618" s="13"/>
      <c r="B618" s="13"/>
      <c r="C618" s="13"/>
      <c r="D618" s="13"/>
      <c r="E618" s="13"/>
      <c r="F618" s="13"/>
      <c r="G618" s="13"/>
      <c r="H618" s="13"/>
      <c r="I618" s="13"/>
      <c r="J618" s="9"/>
      <c r="K618" s="13"/>
      <c r="L618" s="13"/>
      <c r="M618" s="13"/>
      <c r="N618" s="13"/>
      <c r="O618" s="13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ht="16.5" spans="1:28">
      <c r="A619" s="13"/>
      <c r="B619" s="13"/>
      <c r="C619" s="13"/>
      <c r="D619" s="13"/>
      <c r="E619" s="13"/>
      <c r="F619" s="13"/>
      <c r="G619" s="13"/>
      <c r="H619" s="13"/>
      <c r="I619" s="13"/>
      <c r="J619" s="9"/>
      <c r="K619" s="13"/>
      <c r="L619" s="13"/>
      <c r="M619" s="13"/>
      <c r="N619" s="13"/>
      <c r="O619" s="13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ht="16.5" spans="1:28">
      <c r="A620" s="13"/>
      <c r="B620" s="13"/>
      <c r="C620" s="13"/>
      <c r="D620" s="13"/>
      <c r="E620" s="13"/>
      <c r="F620" s="13"/>
      <c r="G620" s="13"/>
      <c r="H620" s="13"/>
      <c r="I620" s="13"/>
      <c r="J620" s="9"/>
      <c r="K620" s="13"/>
      <c r="L620" s="13"/>
      <c r="M620" s="13"/>
      <c r="N620" s="13"/>
      <c r="O620" s="13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ht="16.5" spans="1:28">
      <c r="A621" s="13"/>
      <c r="B621" s="13"/>
      <c r="C621" s="13"/>
      <c r="D621" s="13"/>
      <c r="E621" s="13"/>
      <c r="F621" s="13"/>
      <c r="G621" s="13"/>
      <c r="H621" s="13"/>
      <c r="I621" s="13"/>
      <c r="J621" s="9"/>
      <c r="K621" s="13"/>
      <c r="L621" s="13"/>
      <c r="M621" s="13"/>
      <c r="N621" s="13"/>
      <c r="O621" s="13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ht="16.5" spans="1:28">
      <c r="A622" s="13"/>
      <c r="B622" s="13"/>
      <c r="C622" s="13"/>
      <c r="D622" s="13"/>
      <c r="E622" s="13"/>
      <c r="F622" s="13"/>
      <c r="G622" s="13"/>
      <c r="H622" s="13"/>
      <c r="I622" s="13"/>
      <c r="J622" s="9"/>
      <c r="K622" s="13"/>
      <c r="L622" s="13"/>
      <c r="M622" s="13"/>
      <c r="N622" s="13"/>
      <c r="O622" s="13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ht="16.5" spans="1:28">
      <c r="A623" s="13"/>
      <c r="B623" s="13"/>
      <c r="C623" s="13"/>
      <c r="D623" s="13"/>
      <c r="E623" s="13"/>
      <c r="F623" s="13"/>
      <c r="G623" s="13"/>
      <c r="H623" s="13"/>
      <c r="I623" s="13"/>
      <c r="J623" s="9"/>
      <c r="K623" s="13"/>
      <c r="L623" s="13"/>
      <c r="M623" s="13"/>
      <c r="N623" s="13"/>
      <c r="O623" s="13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ht="16.5" spans="1:28">
      <c r="A624" s="13"/>
      <c r="B624" s="13"/>
      <c r="C624" s="13"/>
      <c r="D624" s="13"/>
      <c r="E624" s="13"/>
      <c r="F624" s="13"/>
      <c r="G624" s="13"/>
      <c r="H624" s="13"/>
      <c r="I624" s="13"/>
      <c r="J624" s="9"/>
      <c r="K624" s="13"/>
      <c r="L624" s="13"/>
      <c r="M624" s="13"/>
      <c r="N624" s="13"/>
      <c r="O624" s="13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ht="16.5" spans="1:28">
      <c r="A625" s="13"/>
      <c r="B625" s="13"/>
      <c r="C625" s="13"/>
      <c r="D625" s="13"/>
      <c r="E625" s="13"/>
      <c r="F625" s="13"/>
      <c r="G625" s="13"/>
      <c r="H625" s="13"/>
      <c r="I625" s="13"/>
      <c r="J625" s="9"/>
      <c r="K625" s="13"/>
      <c r="L625" s="13"/>
      <c r="M625" s="13"/>
      <c r="N625" s="13"/>
      <c r="O625" s="13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ht="16.5" spans="1:28">
      <c r="A626" s="13"/>
      <c r="B626" s="13"/>
      <c r="C626" s="13"/>
      <c r="D626" s="13"/>
      <c r="E626" s="13"/>
      <c r="F626" s="13"/>
      <c r="G626" s="13"/>
      <c r="H626" s="13"/>
      <c r="I626" s="13"/>
      <c r="J626" s="9"/>
      <c r="K626" s="13"/>
      <c r="L626" s="13"/>
      <c r="M626" s="13"/>
      <c r="N626" s="13"/>
      <c r="O626" s="13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ht="16.5" spans="1:28">
      <c r="A627" s="13"/>
      <c r="B627" s="13"/>
      <c r="C627" s="13"/>
      <c r="D627" s="13"/>
      <c r="E627" s="13"/>
      <c r="F627" s="13"/>
      <c r="G627" s="13"/>
      <c r="H627" s="13"/>
      <c r="I627" s="13"/>
      <c r="J627" s="9"/>
      <c r="K627" s="13"/>
      <c r="L627" s="13"/>
      <c r="M627" s="13"/>
      <c r="N627" s="13"/>
      <c r="O627" s="13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ht="16.5" spans="1:28">
      <c r="A628" s="13"/>
      <c r="B628" s="13"/>
      <c r="C628" s="13"/>
      <c r="D628" s="13"/>
      <c r="E628" s="13"/>
      <c r="F628" s="13"/>
      <c r="G628" s="13"/>
      <c r="H628" s="13"/>
      <c r="I628" s="13"/>
      <c r="J628" s="9"/>
      <c r="K628" s="13"/>
      <c r="L628" s="13"/>
      <c r="M628" s="13"/>
      <c r="N628" s="13"/>
      <c r="O628" s="13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ht="16.5" spans="1:28">
      <c r="A629" s="13"/>
      <c r="B629" s="13"/>
      <c r="C629" s="13"/>
      <c r="D629" s="13"/>
      <c r="E629" s="13"/>
      <c r="F629" s="13"/>
      <c r="G629" s="13"/>
      <c r="H629" s="13"/>
      <c r="I629" s="13"/>
      <c r="J629" s="9"/>
      <c r="K629" s="13"/>
      <c r="L629" s="13"/>
      <c r="M629" s="13"/>
      <c r="N629" s="13"/>
      <c r="O629" s="13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ht="16.5" spans="1:28">
      <c r="A630" s="13"/>
      <c r="B630" s="13"/>
      <c r="C630" s="13"/>
      <c r="D630" s="13"/>
      <c r="E630" s="13"/>
      <c r="F630" s="13"/>
      <c r="G630" s="13"/>
      <c r="H630" s="13"/>
      <c r="I630" s="13"/>
      <c r="J630" s="9"/>
      <c r="K630" s="13"/>
      <c r="L630" s="13"/>
      <c r="M630" s="13"/>
      <c r="N630" s="13"/>
      <c r="O630" s="13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ht="16.5" spans="1:28">
      <c r="A631" s="13"/>
      <c r="B631" s="13"/>
      <c r="C631" s="13"/>
      <c r="D631" s="13"/>
      <c r="E631" s="13"/>
      <c r="F631" s="13"/>
      <c r="G631" s="13"/>
      <c r="H631" s="13"/>
      <c r="I631" s="13"/>
      <c r="J631" s="9"/>
      <c r="K631" s="13"/>
      <c r="L631" s="13"/>
      <c r="M631" s="13"/>
      <c r="N631" s="13"/>
      <c r="O631" s="13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ht="16.5" spans="1:28">
      <c r="A632" s="13"/>
      <c r="B632" s="13"/>
      <c r="C632" s="13"/>
      <c r="D632" s="13"/>
      <c r="E632" s="13"/>
      <c r="F632" s="13"/>
      <c r="G632" s="13"/>
      <c r="H632" s="13"/>
      <c r="I632" s="13"/>
      <c r="J632" s="9"/>
      <c r="K632" s="13"/>
      <c r="L632" s="13"/>
      <c r="M632" s="13"/>
      <c r="N632" s="13"/>
      <c r="O632" s="13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ht="16.5" spans="1:28">
      <c r="A633" s="13"/>
      <c r="B633" s="13"/>
      <c r="C633" s="13"/>
      <c r="D633" s="13"/>
      <c r="E633" s="13"/>
      <c r="F633" s="13"/>
      <c r="G633" s="13"/>
      <c r="H633" s="13"/>
      <c r="I633" s="13"/>
      <c r="J633" s="9"/>
      <c r="K633" s="13"/>
      <c r="L633" s="13"/>
      <c r="M633" s="13"/>
      <c r="N633" s="13"/>
      <c r="O633" s="13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ht="16.5" spans="1:28">
      <c r="A634" s="13"/>
      <c r="B634" s="13"/>
      <c r="C634" s="13"/>
      <c r="D634" s="13"/>
      <c r="E634" s="13"/>
      <c r="F634" s="13"/>
      <c r="G634" s="13"/>
      <c r="H634" s="13"/>
      <c r="I634" s="13"/>
      <c r="J634" s="9"/>
      <c r="K634" s="13"/>
      <c r="L634" s="13"/>
      <c r="M634" s="13"/>
      <c r="N634" s="13"/>
      <c r="O634" s="13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ht="16.5" spans="1:28">
      <c r="A635" s="13"/>
      <c r="B635" s="13"/>
      <c r="C635" s="13"/>
      <c r="D635" s="13"/>
      <c r="E635" s="13"/>
      <c r="F635" s="13"/>
      <c r="G635" s="13"/>
      <c r="H635" s="13"/>
      <c r="I635" s="13"/>
      <c r="J635" s="9"/>
      <c r="K635" s="13"/>
      <c r="L635" s="13"/>
      <c r="M635" s="13"/>
      <c r="N635" s="13"/>
      <c r="O635" s="13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ht="16.5" spans="1:28">
      <c r="A636" s="13"/>
      <c r="B636" s="13"/>
      <c r="C636" s="13"/>
      <c r="D636" s="13"/>
      <c r="E636" s="13"/>
      <c r="F636" s="13"/>
      <c r="G636" s="13"/>
      <c r="H636" s="13"/>
      <c r="I636" s="13"/>
      <c r="J636" s="9"/>
      <c r="K636" s="13"/>
      <c r="L636" s="13"/>
      <c r="M636" s="13"/>
      <c r="N636" s="13"/>
      <c r="O636" s="13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ht="16.5" spans="1:28">
      <c r="A637" s="13"/>
      <c r="B637" s="13"/>
      <c r="C637" s="13"/>
      <c r="D637" s="13"/>
      <c r="E637" s="13"/>
      <c r="F637" s="13"/>
      <c r="G637" s="13"/>
      <c r="H637" s="13"/>
      <c r="I637" s="13"/>
      <c r="J637" s="9"/>
      <c r="K637" s="13"/>
      <c r="L637" s="13"/>
      <c r="M637" s="13"/>
      <c r="N637" s="13"/>
      <c r="O637" s="13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ht="16.5" spans="1:28">
      <c r="A638" s="13"/>
      <c r="B638" s="13"/>
      <c r="C638" s="13"/>
      <c r="D638" s="13"/>
      <c r="E638" s="13"/>
      <c r="F638" s="13"/>
      <c r="G638" s="13"/>
      <c r="H638" s="13"/>
      <c r="I638" s="13"/>
      <c r="J638" s="9"/>
      <c r="K638" s="13"/>
      <c r="L638" s="13"/>
      <c r="M638" s="13"/>
      <c r="N638" s="13"/>
      <c r="O638" s="13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ht="16.5" spans="1:28">
      <c r="A639" s="13"/>
      <c r="B639" s="13"/>
      <c r="C639" s="13"/>
      <c r="D639" s="13"/>
      <c r="E639" s="13"/>
      <c r="F639" s="13"/>
      <c r="G639" s="13"/>
      <c r="H639" s="13"/>
      <c r="I639" s="13"/>
      <c r="J639" s="9"/>
      <c r="K639" s="13"/>
      <c r="L639" s="13"/>
      <c r="M639" s="13"/>
      <c r="N639" s="13"/>
      <c r="O639" s="13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ht="16.5" spans="1:28">
      <c r="A640" s="13"/>
      <c r="B640" s="13"/>
      <c r="C640" s="13"/>
      <c r="D640" s="13"/>
      <c r="E640" s="13"/>
      <c r="F640" s="13"/>
      <c r="G640" s="13"/>
      <c r="H640" s="13"/>
      <c r="I640" s="13"/>
      <c r="J640" s="9"/>
      <c r="K640" s="13"/>
      <c r="L640" s="13"/>
      <c r="M640" s="13"/>
      <c r="N640" s="13"/>
      <c r="O640" s="13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ht="16.5" spans="1:28">
      <c r="A641" s="13"/>
      <c r="B641" s="13"/>
      <c r="C641" s="13"/>
      <c r="D641" s="13"/>
      <c r="E641" s="13"/>
      <c r="F641" s="13"/>
      <c r="G641" s="13"/>
      <c r="H641" s="13"/>
      <c r="I641" s="13"/>
      <c r="J641" s="9"/>
      <c r="K641" s="13"/>
      <c r="L641" s="13"/>
      <c r="M641" s="13"/>
      <c r="N641" s="13"/>
      <c r="O641" s="13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ht="16.5" spans="1:28">
      <c r="A642" s="13"/>
      <c r="B642" s="13"/>
      <c r="C642" s="13"/>
      <c r="D642" s="13"/>
      <c r="E642" s="13"/>
      <c r="F642" s="13"/>
      <c r="G642" s="13"/>
      <c r="H642" s="13"/>
      <c r="I642" s="13"/>
      <c r="J642" s="9"/>
      <c r="K642" s="13"/>
      <c r="L642" s="13"/>
      <c r="M642" s="13"/>
      <c r="N642" s="13"/>
      <c r="O642" s="13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ht="16.5" spans="1:28">
      <c r="A643" s="13"/>
      <c r="B643" s="13"/>
      <c r="C643" s="13"/>
      <c r="D643" s="13"/>
      <c r="E643" s="13"/>
      <c r="F643" s="13"/>
      <c r="G643" s="13"/>
      <c r="H643" s="13"/>
      <c r="I643" s="13"/>
      <c r="J643" s="9"/>
      <c r="K643" s="13"/>
      <c r="L643" s="13"/>
      <c r="M643" s="13"/>
      <c r="N643" s="13"/>
      <c r="O643" s="13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ht="16.5" spans="1:28">
      <c r="A644" s="13"/>
      <c r="B644" s="13"/>
      <c r="C644" s="13"/>
      <c r="D644" s="13"/>
      <c r="E644" s="13"/>
      <c r="F644" s="13"/>
      <c r="G644" s="13"/>
      <c r="H644" s="13"/>
      <c r="I644" s="13"/>
      <c r="J644" s="9"/>
      <c r="K644" s="13"/>
      <c r="L644" s="13"/>
      <c r="M644" s="13"/>
      <c r="N644" s="13"/>
      <c r="O644" s="13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ht="16.5" spans="1:28">
      <c r="A645" s="13"/>
      <c r="B645" s="13"/>
      <c r="C645" s="13"/>
      <c r="D645" s="13"/>
      <c r="E645" s="13"/>
      <c r="F645" s="13"/>
      <c r="G645" s="13"/>
      <c r="H645" s="13"/>
      <c r="I645" s="13"/>
      <c r="J645" s="9"/>
      <c r="K645" s="13"/>
      <c r="L645" s="13"/>
      <c r="M645" s="13"/>
      <c r="N645" s="13"/>
      <c r="O645" s="13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ht="16.5" spans="1:28">
      <c r="A646" s="13"/>
      <c r="B646" s="13"/>
      <c r="C646" s="13"/>
      <c r="D646" s="13"/>
      <c r="E646" s="13"/>
      <c r="F646" s="13"/>
      <c r="G646" s="13"/>
      <c r="H646" s="13"/>
      <c r="I646" s="13"/>
      <c r="J646" s="9"/>
      <c r="K646" s="13"/>
      <c r="L646" s="13"/>
      <c r="M646" s="13"/>
      <c r="N646" s="13"/>
      <c r="O646" s="13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ht="16.5" spans="1:28">
      <c r="A647" s="13"/>
      <c r="B647" s="13"/>
      <c r="C647" s="13"/>
      <c r="D647" s="13"/>
      <c r="E647" s="13"/>
      <c r="F647" s="13"/>
      <c r="G647" s="13"/>
      <c r="H647" s="13"/>
      <c r="I647" s="13"/>
      <c r="J647" s="9"/>
      <c r="K647" s="13"/>
      <c r="L647" s="13"/>
      <c r="M647" s="13"/>
      <c r="N647" s="13"/>
      <c r="O647" s="13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ht="16.5" spans="1:28">
      <c r="A648" s="13"/>
      <c r="B648" s="13"/>
      <c r="C648" s="13"/>
      <c r="D648" s="13"/>
      <c r="E648" s="13"/>
      <c r="F648" s="13"/>
      <c r="G648" s="13"/>
      <c r="H648" s="13"/>
      <c r="I648" s="13"/>
      <c r="J648" s="9"/>
      <c r="K648" s="13"/>
      <c r="L648" s="13"/>
      <c r="M648" s="13"/>
      <c r="N648" s="13"/>
      <c r="O648" s="13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ht="16.5" spans="1:28">
      <c r="A649" s="13"/>
      <c r="B649" s="13"/>
      <c r="C649" s="13"/>
      <c r="D649" s="13"/>
      <c r="E649" s="13"/>
      <c r="F649" s="13"/>
      <c r="G649" s="13"/>
      <c r="H649" s="13"/>
      <c r="I649" s="13"/>
      <c r="J649" s="9"/>
      <c r="K649" s="13"/>
      <c r="L649" s="13"/>
      <c r="M649" s="13"/>
      <c r="N649" s="13"/>
      <c r="O649" s="13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ht="16.5" spans="1:28">
      <c r="A650" s="13"/>
      <c r="B650" s="13"/>
      <c r="C650" s="13"/>
      <c r="D650" s="13"/>
      <c r="E650" s="13"/>
      <c r="F650" s="13"/>
      <c r="G650" s="13"/>
      <c r="H650" s="13"/>
      <c r="I650" s="13"/>
      <c r="J650" s="9"/>
      <c r="K650" s="13"/>
      <c r="L650" s="13"/>
      <c r="M650" s="13"/>
      <c r="N650" s="13"/>
      <c r="O650" s="13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ht="16.5" spans="1:28">
      <c r="A651" s="13"/>
      <c r="B651" s="13"/>
      <c r="C651" s="13"/>
      <c r="D651" s="13"/>
      <c r="E651" s="13"/>
      <c r="F651" s="13"/>
      <c r="G651" s="13"/>
      <c r="H651" s="13"/>
      <c r="I651" s="13"/>
      <c r="J651" s="9"/>
      <c r="K651" s="13"/>
      <c r="L651" s="13"/>
      <c r="M651" s="13"/>
      <c r="N651" s="13"/>
      <c r="O651" s="13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ht="16.5" spans="1:28">
      <c r="A652" s="13"/>
      <c r="B652" s="13"/>
      <c r="C652" s="13"/>
      <c r="D652" s="13"/>
      <c r="E652" s="13"/>
      <c r="F652" s="13"/>
      <c r="G652" s="13"/>
      <c r="H652" s="13"/>
      <c r="I652" s="13"/>
      <c r="J652" s="9"/>
      <c r="K652" s="13"/>
      <c r="L652" s="13"/>
      <c r="M652" s="13"/>
      <c r="N652" s="13"/>
      <c r="O652" s="13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ht="16.5" spans="1:28">
      <c r="A653" s="13"/>
      <c r="B653" s="13"/>
      <c r="C653" s="13"/>
      <c r="D653" s="13"/>
      <c r="E653" s="13"/>
      <c r="F653" s="13"/>
      <c r="G653" s="13"/>
      <c r="H653" s="13"/>
      <c r="I653" s="13"/>
      <c r="J653" s="9"/>
      <c r="K653" s="13"/>
      <c r="L653" s="13"/>
      <c r="M653" s="13"/>
      <c r="N653" s="13"/>
      <c r="O653" s="13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ht="16.5" spans="1:28">
      <c r="A654" s="13"/>
      <c r="B654" s="13"/>
      <c r="C654" s="13"/>
      <c r="D654" s="13"/>
      <c r="E654" s="13"/>
      <c r="F654" s="13"/>
      <c r="G654" s="13"/>
      <c r="H654" s="13"/>
      <c r="I654" s="13"/>
      <c r="J654" s="9"/>
      <c r="K654" s="13"/>
      <c r="L654" s="13"/>
      <c r="M654" s="13"/>
      <c r="N654" s="13"/>
      <c r="O654" s="13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ht="16.5" spans="1:28">
      <c r="A655" s="13"/>
      <c r="B655" s="13"/>
      <c r="C655" s="13"/>
      <c r="D655" s="13"/>
      <c r="E655" s="13"/>
      <c r="F655" s="13"/>
      <c r="G655" s="13"/>
      <c r="H655" s="13"/>
      <c r="I655" s="13"/>
      <c r="J655" s="9"/>
      <c r="K655" s="13"/>
      <c r="L655" s="13"/>
      <c r="M655" s="13"/>
      <c r="N655" s="13"/>
      <c r="O655" s="13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ht="16.5" spans="1:28">
      <c r="A656" s="13"/>
      <c r="B656" s="13"/>
      <c r="C656" s="13"/>
      <c r="D656" s="13"/>
      <c r="E656" s="13"/>
      <c r="F656" s="13"/>
      <c r="G656" s="13"/>
      <c r="H656" s="13"/>
      <c r="I656" s="13"/>
      <c r="J656" s="9"/>
      <c r="K656" s="13"/>
      <c r="L656" s="13"/>
      <c r="M656" s="13"/>
      <c r="N656" s="13"/>
      <c r="O656" s="13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ht="16.5" spans="1:28">
      <c r="A657" s="13"/>
      <c r="B657" s="13"/>
      <c r="C657" s="13"/>
      <c r="D657" s="13"/>
      <c r="E657" s="13"/>
      <c r="F657" s="13"/>
      <c r="G657" s="13"/>
      <c r="H657" s="13"/>
      <c r="I657" s="13"/>
      <c r="J657" s="9"/>
      <c r="K657" s="13"/>
      <c r="L657" s="13"/>
      <c r="M657" s="13"/>
      <c r="N657" s="13"/>
      <c r="O657" s="13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ht="16.5" spans="1:28">
      <c r="A658" s="13"/>
      <c r="B658" s="13"/>
      <c r="C658" s="13"/>
      <c r="D658" s="13"/>
      <c r="E658" s="13"/>
      <c r="F658" s="13"/>
      <c r="G658" s="13"/>
      <c r="H658" s="13"/>
      <c r="I658" s="13"/>
      <c r="J658" s="9"/>
      <c r="K658" s="13"/>
      <c r="L658" s="13"/>
      <c r="M658" s="13"/>
      <c r="N658" s="13"/>
      <c r="O658" s="13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ht="16.5" spans="1:28">
      <c r="A659" s="13"/>
      <c r="B659" s="13"/>
      <c r="C659" s="13"/>
      <c r="D659" s="13"/>
      <c r="E659" s="13"/>
      <c r="F659" s="13"/>
      <c r="G659" s="13"/>
      <c r="H659" s="13"/>
      <c r="I659" s="13"/>
      <c r="J659" s="9"/>
      <c r="K659" s="13"/>
      <c r="L659" s="13"/>
      <c r="M659" s="13"/>
      <c r="N659" s="13"/>
      <c r="O659" s="13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ht="16.5" spans="1:28">
      <c r="A660" s="13"/>
      <c r="B660" s="13"/>
      <c r="C660" s="13"/>
      <c r="D660" s="13"/>
      <c r="E660" s="13"/>
      <c r="F660" s="13"/>
      <c r="G660" s="13"/>
      <c r="H660" s="13"/>
      <c r="I660" s="13"/>
      <c r="J660" s="9"/>
      <c r="K660" s="13"/>
      <c r="L660" s="13"/>
      <c r="M660" s="13"/>
      <c r="N660" s="13"/>
      <c r="O660" s="13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ht="16.5" spans="1:28">
      <c r="A661" s="13"/>
      <c r="B661" s="13"/>
      <c r="C661" s="13"/>
      <c r="D661" s="13"/>
      <c r="E661" s="13"/>
      <c r="F661" s="13"/>
      <c r="G661" s="13"/>
      <c r="H661" s="13"/>
      <c r="I661" s="13"/>
      <c r="J661" s="9"/>
      <c r="K661" s="13"/>
      <c r="L661" s="13"/>
      <c r="M661" s="13"/>
      <c r="N661" s="13"/>
      <c r="O661" s="13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ht="16.5" spans="1:28">
      <c r="A662" s="13"/>
      <c r="B662" s="13"/>
      <c r="C662" s="13"/>
      <c r="D662" s="13"/>
      <c r="E662" s="13"/>
      <c r="F662" s="13"/>
      <c r="G662" s="13"/>
      <c r="H662" s="13"/>
      <c r="I662" s="13"/>
      <c r="J662" s="9"/>
      <c r="K662" s="13"/>
      <c r="L662" s="13"/>
      <c r="M662" s="13"/>
      <c r="N662" s="13"/>
      <c r="O662" s="13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ht="16.5" spans="1:28">
      <c r="A663" s="13"/>
      <c r="B663" s="13"/>
      <c r="C663" s="13"/>
      <c r="D663" s="13"/>
      <c r="E663" s="13"/>
      <c r="F663" s="13"/>
      <c r="G663" s="13"/>
      <c r="H663" s="13"/>
      <c r="I663" s="13"/>
      <c r="J663" s="9"/>
      <c r="K663" s="13"/>
      <c r="L663" s="13"/>
      <c r="M663" s="13"/>
      <c r="N663" s="13"/>
      <c r="O663" s="13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ht="16.5" spans="1:28">
      <c r="A664" s="13"/>
      <c r="B664" s="13"/>
      <c r="C664" s="13"/>
      <c r="D664" s="13"/>
      <c r="E664" s="13"/>
      <c r="F664" s="13"/>
      <c r="G664" s="13"/>
      <c r="H664" s="13"/>
      <c r="I664" s="13"/>
      <c r="J664" s="9"/>
      <c r="K664" s="13"/>
      <c r="L664" s="13"/>
      <c r="M664" s="13"/>
      <c r="N664" s="13"/>
      <c r="O664" s="13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ht="16.5" spans="1:28">
      <c r="A665" s="13"/>
      <c r="B665" s="13"/>
      <c r="C665" s="13"/>
      <c r="D665" s="13"/>
      <c r="E665" s="13"/>
      <c r="F665" s="13"/>
      <c r="G665" s="13"/>
      <c r="H665" s="13"/>
      <c r="I665" s="13"/>
      <c r="J665" s="9"/>
      <c r="K665" s="13"/>
      <c r="L665" s="13"/>
      <c r="M665" s="13"/>
      <c r="N665" s="13"/>
      <c r="O665" s="13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ht="16.5" spans="1:28">
      <c r="A666" s="13"/>
      <c r="B666" s="13"/>
      <c r="C666" s="13"/>
      <c r="D666" s="13"/>
      <c r="E666" s="13"/>
      <c r="F666" s="13"/>
      <c r="G666" s="13"/>
      <c r="H666" s="13"/>
      <c r="I666" s="13"/>
      <c r="J666" s="9"/>
      <c r="K666" s="13"/>
      <c r="L666" s="13"/>
      <c r="M666" s="13"/>
      <c r="N666" s="13"/>
      <c r="O666" s="13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ht="16.5" spans="1:28">
      <c r="A667" s="13"/>
      <c r="B667" s="13"/>
      <c r="C667" s="13"/>
      <c r="D667" s="13"/>
      <c r="E667" s="13"/>
      <c r="F667" s="13"/>
      <c r="G667" s="13"/>
      <c r="H667" s="13"/>
      <c r="I667" s="13"/>
      <c r="J667" s="9"/>
      <c r="K667" s="13"/>
      <c r="L667" s="13"/>
      <c r="M667" s="13"/>
      <c r="N667" s="13"/>
      <c r="O667" s="13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ht="16.5" spans="1:28">
      <c r="A668" s="13"/>
      <c r="B668" s="13"/>
      <c r="C668" s="13"/>
      <c r="D668" s="13"/>
      <c r="E668" s="13"/>
      <c r="F668" s="13"/>
      <c r="G668" s="13"/>
      <c r="H668" s="13"/>
      <c r="I668" s="13"/>
      <c r="J668" s="9"/>
      <c r="K668" s="13"/>
      <c r="L668" s="13"/>
      <c r="M668" s="13"/>
      <c r="N668" s="13"/>
      <c r="O668" s="13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ht="16.5" spans="1:28">
      <c r="A669" s="13"/>
      <c r="B669" s="13"/>
      <c r="C669" s="13"/>
      <c r="D669" s="13"/>
      <c r="E669" s="13"/>
      <c r="F669" s="13"/>
      <c r="G669" s="13"/>
      <c r="H669" s="13"/>
      <c r="I669" s="13"/>
      <c r="J669" s="9"/>
      <c r="K669" s="13"/>
      <c r="L669" s="13"/>
      <c r="M669" s="13"/>
      <c r="N669" s="13"/>
      <c r="O669" s="13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ht="16.5" spans="1:28">
      <c r="A670" s="13"/>
      <c r="B670" s="13"/>
      <c r="C670" s="13"/>
      <c r="D670" s="13"/>
      <c r="E670" s="13"/>
      <c r="F670" s="13"/>
      <c r="G670" s="13"/>
      <c r="H670" s="13"/>
      <c r="I670" s="13"/>
      <c r="J670" s="9"/>
      <c r="K670" s="13"/>
      <c r="L670" s="13"/>
      <c r="M670" s="13"/>
      <c r="N670" s="13"/>
      <c r="O670" s="13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ht="16.5" spans="1:28">
      <c r="A671" s="13"/>
      <c r="B671" s="13"/>
      <c r="C671" s="13"/>
      <c r="D671" s="13"/>
      <c r="E671" s="13"/>
      <c r="F671" s="13"/>
      <c r="G671" s="13"/>
      <c r="H671" s="13"/>
      <c r="I671" s="13"/>
      <c r="J671" s="9"/>
      <c r="K671" s="13"/>
      <c r="L671" s="13"/>
      <c r="M671" s="13"/>
      <c r="N671" s="13"/>
      <c r="O671" s="13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ht="16.5" spans="1:28">
      <c r="A672" s="13"/>
      <c r="B672" s="13"/>
      <c r="C672" s="13"/>
      <c r="D672" s="13"/>
      <c r="E672" s="13"/>
      <c r="F672" s="13"/>
      <c r="G672" s="13"/>
      <c r="H672" s="13"/>
      <c r="I672" s="13"/>
      <c r="J672" s="9"/>
      <c r="K672" s="13"/>
      <c r="L672" s="13"/>
      <c r="M672" s="13"/>
      <c r="N672" s="13"/>
      <c r="O672" s="13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ht="16.5" spans="1:28">
      <c r="A673" s="13"/>
      <c r="B673" s="13"/>
      <c r="C673" s="13"/>
      <c r="D673" s="13"/>
      <c r="E673" s="13"/>
      <c r="F673" s="13"/>
      <c r="G673" s="13"/>
      <c r="H673" s="13"/>
      <c r="I673" s="13"/>
      <c r="J673" s="9"/>
      <c r="K673" s="13"/>
      <c r="L673" s="13"/>
      <c r="M673" s="13"/>
      <c r="N673" s="13"/>
      <c r="O673" s="13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ht="16.5" spans="1:28">
      <c r="A674" s="13"/>
      <c r="B674" s="13"/>
      <c r="C674" s="13"/>
      <c r="D674" s="13"/>
      <c r="E674" s="13"/>
      <c r="F674" s="13"/>
      <c r="G674" s="13"/>
      <c r="H674" s="13"/>
      <c r="I674" s="13"/>
      <c r="J674" s="9"/>
      <c r="K674" s="13"/>
      <c r="L674" s="13"/>
      <c r="M674" s="13"/>
      <c r="N674" s="13"/>
      <c r="O674" s="13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ht="16.5" spans="1:28">
      <c r="A675" s="13"/>
      <c r="B675" s="13"/>
      <c r="C675" s="13"/>
      <c r="D675" s="13"/>
      <c r="E675" s="13"/>
      <c r="F675" s="13"/>
      <c r="G675" s="13"/>
      <c r="H675" s="13"/>
      <c r="I675" s="13"/>
      <c r="J675" s="9"/>
      <c r="K675" s="13"/>
      <c r="L675" s="13"/>
      <c r="M675" s="13"/>
      <c r="N675" s="13"/>
      <c r="O675" s="13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ht="16.5" spans="1:28">
      <c r="A676" s="13"/>
      <c r="B676" s="13"/>
      <c r="C676" s="13"/>
      <c r="D676" s="13"/>
      <c r="E676" s="13"/>
      <c r="F676" s="13"/>
      <c r="G676" s="13"/>
      <c r="H676" s="13"/>
      <c r="I676" s="13"/>
      <c r="J676" s="9"/>
      <c r="K676" s="13"/>
      <c r="L676" s="13"/>
      <c r="M676" s="13"/>
      <c r="N676" s="13"/>
      <c r="O676" s="13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ht="16.5" spans="1:28">
      <c r="A677" s="13"/>
      <c r="B677" s="13"/>
      <c r="C677" s="13"/>
      <c r="D677" s="13"/>
      <c r="E677" s="13"/>
      <c r="F677" s="13"/>
      <c r="G677" s="13"/>
      <c r="H677" s="13"/>
      <c r="I677" s="13"/>
      <c r="J677" s="9"/>
      <c r="K677" s="13"/>
      <c r="L677" s="13"/>
      <c r="M677" s="13"/>
      <c r="N677" s="13"/>
      <c r="O677" s="13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ht="16.5" spans="1:28">
      <c r="A678" s="13"/>
      <c r="B678" s="13"/>
      <c r="C678" s="13"/>
      <c r="D678" s="13"/>
      <c r="E678" s="13"/>
      <c r="F678" s="13"/>
      <c r="G678" s="13"/>
      <c r="H678" s="13"/>
      <c r="I678" s="13"/>
      <c r="J678" s="9"/>
      <c r="K678" s="13"/>
      <c r="L678" s="13"/>
      <c r="M678" s="13"/>
      <c r="N678" s="13"/>
      <c r="O678" s="13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ht="16.5" spans="1:28">
      <c r="A679" s="13"/>
      <c r="B679" s="13"/>
      <c r="C679" s="13"/>
      <c r="D679" s="13"/>
      <c r="E679" s="13"/>
      <c r="F679" s="13"/>
      <c r="G679" s="13"/>
      <c r="H679" s="13"/>
      <c r="I679" s="13"/>
      <c r="J679" s="9"/>
      <c r="K679" s="13"/>
      <c r="L679" s="13"/>
      <c r="M679" s="13"/>
      <c r="N679" s="13"/>
      <c r="O679" s="13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ht="16.5" spans="1:28">
      <c r="A680" s="13"/>
      <c r="B680" s="13"/>
      <c r="C680" s="13"/>
      <c r="D680" s="13"/>
      <c r="E680" s="13"/>
      <c r="F680" s="13"/>
      <c r="G680" s="13"/>
      <c r="H680" s="13"/>
      <c r="I680" s="13"/>
      <c r="J680" s="9"/>
      <c r="K680" s="13"/>
      <c r="L680" s="13"/>
      <c r="M680" s="13"/>
      <c r="N680" s="13"/>
      <c r="O680" s="13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ht="16.5" spans="1:28">
      <c r="A681" s="13"/>
      <c r="B681" s="13"/>
      <c r="C681" s="13"/>
      <c r="D681" s="13"/>
      <c r="E681" s="13"/>
      <c r="F681" s="13"/>
      <c r="G681" s="13"/>
      <c r="H681" s="13"/>
      <c r="I681" s="13"/>
      <c r="J681" s="9"/>
      <c r="K681" s="13"/>
      <c r="L681" s="13"/>
      <c r="M681" s="13"/>
      <c r="N681" s="13"/>
      <c r="O681" s="13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ht="16.5" spans="1:28">
      <c r="A682" s="13"/>
      <c r="B682" s="13"/>
      <c r="C682" s="13"/>
      <c r="D682" s="13"/>
      <c r="E682" s="13"/>
      <c r="F682" s="13"/>
      <c r="G682" s="13"/>
      <c r="H682" s="13"/>
      <c r="I682" s="13"/>
      <c r="J682" s="9"/>
      <c r="K682" s="13"/>
      <c r="L682" s="13"/>
      <c r="M682" s="13"/>
      <c r="N682" s="13"/>
      <c r="O682" s="13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ht="16.5" spans="1:28">
      <c r="A683" s="13"/>
      <c r="B683" s="13"/>
      <c r="C683" s="13"/>
      <c r="D683" s="13"/>
      <c r="E683" s="13"/>
      <c r="F683" s="13"/>
      <c r="G683" s="13"/>
      <c r="H683" s="13"/>
      <c r="I683" s="13"/>
      <c r="J683" s="9"/>
      <c r="K683" s="13"/>
      <c r="L683" s="13"/>
      <c r="M683" s="13"/>
      <c r="N683" s="13"/>
      <c r="O683" s="13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ht="16.5" spans="1:28">
      <c r="A684" s="13"/>
      <c r="B684" s="13"/>
      <c r="C684" s="13"/>
      <c r="D684" s="13"/>
      <c r="E684" s="13"/>
      <c r="F684" s="13"/>
      <c r="G684" s="13"/>
      <c r="H684" s="13"/>
      <c r="I684" s="13"/>
      <c r="J684" s="9"/>
      <c r="K684" s="13"/>
      <c r="L684" s="13"/>
      <c r="M684" s="13"/>
      <c r="N684" s="13"/>
      <c r="O684" s="13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ht="16.5" spans="1:28">
      <c r="A685" s="13"/>
      <c r="B685" s="13"/>
      <c r="C685" s="13"/>
      <c r="D685" s="13"/>
      <c r="E685" s="13"/>
      <c r="F685" s="13"/>
      <c r="G685" s="13"/>
      <c r="H685" s="13"/>
      <c r="I685" s="13"/>
      <c r="J685" s="9"/>
      <c r="K685" s="13"/>
      <c r="L685" s="13"/>
      <c r="M685" s="13"/>
      <c r="N685" s="13"/>
      <c r="O685" s="13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ht="16.5" spans="1:28">
      <c r="A686" s="13"/>
      <c r="B686" s="13"/>
      <c r="C686" s="13"/>
      <c r="D686" s="13"/>
      <c r="E686" s="13"/>
      <c r="F686" s="13"/>
      <c r="G686" s="13"/>
      <c r="H686" s="13"/>
      <c r="I686" s="13"/>
      <c r="J686" s="9"/>
      <c r="K686" s="13"/>
      <c r="L686" s="13"/>
      <c r="M686" s="13"/>
      <c r="N686" s="13"/>
      <c r="O686" s="13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ht="16.5" spans="1:28">
      <c r="A687" s="13"/>
      <c r="B687" s="13"/>
      <c r="C687" s="13"/>
      <c r="D687" s="13"/>
      <c r="E687" s="13"/>
      <c r="F687" s="13"/>
      <c r="G687" s="13"/>
      <c r="H687" s="13"/>
      <c r="I687" s="13"/>
      <c r="J687" s="9"/>
      <c r="K687" s="13"/>
      <c r="L687" s="13"/>
      <c r="M687" s="13"/>
      <c r="N687" s="13"/>
      <c r="O687" s="13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ht="16.5" spans="1:28">
      <c r="A688" s="13"/>
      <c r="B688" s="13"/>
      <c r="C688" s="13"/>
      <c r="D688" s="13"/>
      <c r="E688" s="13"/>
      <c r="F688" s="13"/>
      <c r="G688" s="13"/>
      <c r="H688" s="13"/>
      <c r="I688" s="13"/>
      <c r="J688" s="9"/>
      <c r="K688" s="13"/>
      <c r="L688" s="13"/>
      <c r="M688" s="13"/>
      <c r="N688" s="13"/>
      <c r="O688" s="13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ht="16.5" spans="1:28">
      <c r="A689" s="13"/>
      <c r="B689" s="13"/>
      <c r="C689" s="13"/>
      <c r="D689" s="13"/>
      <c r="E689" s="13"/>
      <c r="F689" s="13"/>
      <c r="G689" s="13"/>
      <c r="H689" s="13"/>
      <c r="I689" s="13"/>
      <c r="J689" s="9"/>
      <c r="K689" s="13"/>
      <c r="L689" s="13"/>
      <c r="M689" s="13"/>
      <c r="N689" s="13"/>
      <c r="O689" s="13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ht="16.5" spans="1:28">
      <c r="A690" s="13"/>
      <c r="B690" s="13"/>
      <c r="C690" s="13"/>
      <c r="D690" s="13"/>
      <c r="E690" s="13"/>
      <c r="F690" s="13"/>
      <c r="G690" s="13"/>
      <c r="H690" s="13"/>
      <c r="I690" s="13"/>
      <c r="J690" s="9"/>
      <c r="K690" s="13"/>
      <c r="L690" s="13"/>
      <c r="M690" s="13"/>
      <c r="N690" s="13"/>
      <c r="O690" s="13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ht="16.5" spans="1:28">
      <c r="A691" s="13"/>
      <c r="B691" s="13"/>
      <c r="C691" s="13"/>
      <c r="D691" s="13"/>
      <c r="E691" s="13"/>
      <c r="F691" s="13"/>
      <c r="G691" s="13"/>
      <c r="H691" s="13"/>
      <c r="I691" s="13"/>
      <c r="J691" s="9"/>
      <c r="K691" s="13"/>
      <c r="L691" s="13"/>
      <c r="M691" s="13"/>
      <c r="N691" s="13"/>
      <c r="O691" s="13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ht="16.5" spans="1:28">
      <c r="A692" s="13"/>
      <c r="B692" s="13"/>
      <c r="C692" s="13"/>
      <c r="D692" s="13"/>
      <c r="E692" s="13"/>
      <c r="F692" s="13"/>
      <c r="G692" s="13"/>
      <c r="H692" s="13"/>
      <c r="I692" s="13"/>
      <c r="J692" s="9"/>
      <c r="K692" s="13"/>
      <c r="L692" s="13"/>
      <c r="M692" s="13"/>
      <c r="N692" s="13"/>
      <c r="O692" s="13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ht="16.5" spans="1:28">
      <c r="A693" s="13"/>
      <c r="B693" s="13"/>
      <c r="C693" s="13"/>
      <c r="D693" s="13"/>
      <c r="E693" s="13"/>
      <c r="F693" s="13"/>
      <c r="G693" s="13"/>
      <c r="H693" s="13"/>
      <c r="I693" s="13"/>
      <c r="J693" s="9"/>
      <c r="K693" s="13"/>
      <c r="L693" s="13"/>
      <c r="M693" s="13"/>
      <c r="N693" s="13"/>
      <c r="O693" s="13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ht="16.5" spans="1:28">
      <c r="A694" s="13"/>
      <c r="B694" s="13"/>
      <c r="C694" s="13"/>
      <c r="D694" s="13"/>
      <c r="E694" s="13"/>
      <c r="F694" s="13"/>
      <c r="G694" s="13"/>
      <c r="H694" s="13"/>
      <c r="I694" s="13"/>
      <c r="J694" s="9"/>
      <c r="K694" s="13"/>
      <c r="L694" s="13"/>
      <c r="M694" s="13"/>
      <c r="N694" s="13"/>
      <c r="O694" s="13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ht="16.5" spans="1:28">
      <c r="A695" s="13"/>
      <c r="B695" s="13"/>
      <c r="C695" s="13"/>
      <c r="D695" s="13"/>
      <c r="E695" s="13"/>
      <c r="F695" s="13"/>
      <c r="G695" s="13"/>
      <c r="H695" s="13"/>
      <c r="I695" s="13"/>
      <c r="J695" s="9"/>
      <c r="K695" s="13"/>
      <c r="L695" s="13"/>
      <c r="M695" s="13"/>
      <c r="N695" s="13"/>
      <c r="O695" s="13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ht="16.5" spans="1:28">
      <c r="A696" s="13"/>
      <c r="B696" s="13"/>
      <c r="C696" s="13"/>
      <c r="D696" s="13"/>
      <c r="E696" s="13"/>
      <c r="F696" s="13"/>
      <c r="G696" s="13"/>
      <c r="H696" s="13"/>
      <c r="I696" s="13"/>
      <c r="J696" s="9"/>
      <c r="K696" s="13"/>
      <c r="L696" s="13"/>
      <c r="M696" s="13"/>
      <c r="N696" s="13"/>
      <c r="O696" s="13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ht="16.5" spans="1:28">
      <c r="A697" s="13"/>
      <c r="B697" s="13"/>
      <c r="C697" s="13"/>
      <c r="D697" s="13"/>
      <c r="E697" s="13"/>
      <c r="F697" s="13"/>
      <c r="G697" s="13"/>
      <c r="H697" s="13"/>
      <c r="I697" s="13"/>
      <c r="J697" s="9"/>
      <c r="K697" s="13"/>
      <c r="L697" s="13"/>
      <c r="M697" s="13"/>
      <c r="N697" s="13"/>
      <c r="O697" s="13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ht="16.5" spans="1:28">
      <c r="A698" s="13"/>
      <c r="B698" s="13"/>
      <c r="C698" s="13"/>
      <c r="D698" s="13"/>
      <c r="E698" s="13"/>
      <c r="F698" s="13"/>
      <c r="G698" s="13"/>
      <c r="H698" s="13"/>
      <c r="I698" s="13"/>
      <c r="J698" s="9"/>
      <c r="K698" s="13"/>
      <c r="L698" s="13"/>
      <c r="M698" s="13"/>
      <c r="N698" s="13"/>
      <c r="O698" s="13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ht="16.5" spans="1:28">
      <c r="A699" s="13"/>
      <c r="B699" s="13"/>
      <c r="C699" s="13"/>
      <c r="D699" s="13"/>
      <c r="E699" s="13"/>
      <c r="F699" s="13"/>
      <c r="G699" s="13"/>
      <c r="H699" s="13"/>
      <c r="I699" s="13"/>
      <c r="J699" s="9"/>
      <c r="K699" s="13"/>
      <c r="L699" s="13"/>
      <c r="M699" s="13"/>
      <c r="N699" s="13"/>
      <c r="O699" s="13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ht="16.5" spans="1:28">
      <c r="A700" s="13"/>
      <c r="B700" s="13"/>
      <c r="C700" s="13"/>
      <c r="D700" s="13"/>
      <c r="E700" s="13"/>
      <c r="F700" s="13"/>
      <c r="G700" s="13"/>
      <c r="H700" s="13"/>
      <c r="I700" s="13"/>
      <c r="J700" s="9"/>
      <c r="K700" s="13"/>
      <c r="L700" s="13"/>
      <c r="M700" s="13"/>
      <c r="N700" s="13"/>
      <c r="O700" s="13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ht="16.5" spans="1:28">
      <c r="A701" s="13"/>
      <c r="B701" s="13"/>
      <c r="C701" s="13"/>
      <c r="D701" s="13"/>
      <c r="E701" s="13"/>
      <c r="F701" s="13"/>
      <c r="G701" s="13"/>
      <c r="H701" s="13"/>
      <c r="I701" s="13"/>
      <c r="J701" s="9"/>
      <c r="K701" s="13"/>
      <c r="L701" s="13"/>
      <c r="M701" s="13"/>
      <c r="N701" s="13"/>
      <c r="O701" s="13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ht="16.5" spans="1:28">
      <c r="A702" s="13"/>
      <c r="B702" s="13"/>
      <c r="C702" s="13"/>
      <c r="D702" s="13"/>
      <c r="E702" s="13"/>
      <c r="F702" s="13"/>
      <c r="G702" s="13"/>
      <c r="H702" s="13"/>
      <c r="I702" s="13"/>
      <c r="J702" s="9"/>
      <c r="K702" s="13"/>
      <c r="L702" s="13"/>
      <c r="M702" s="13"/>
      <c r="N702" s="13"/>
      <c r="O702" s="13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ht="16.5" spans="1:28">
      <c r="A703" s="13"/>
      <c r="B703" s="13"/>
      <c r="C703" s="13"/>
      <c r="D703" s="13"/>
      <c r="E703" s="13"/>
      <c r="F703" s="13"/>
      <c r="G703" s="13"/>
      <c r="H703" s="13"/>
      <c r="I703" s="13"/>
      <c r="J703" s="9"/>
      <c r="K703" s="13"/>
      <c r="L703" s="13"/>
      <c r="M703" s="13"/>
      <c r="N703" s="13"/>
      <c r="O703" s="13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ht="16.5" spans="1:28">
      <c r="A704" s="13"/>
      <c r="B704" s="13"/>
      <c r="C704" s="13"/>
      <c r="D704" s="13"/>
      <c r="E704" s="13"/>
      <c r="F704" s="13"/>
      <c r="G704" s="13"/>
      <c r="H704" s="13"/>
      <c r="I704" s="13"/>
      <c r="J704" s="9"/>
      <c r="K704" s="13"/>
      <c r="L704" s="13"/>
      <c r="M704" s="13"/>
      <c r="N704" s="13"/>
      <c r="O704" s="13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ht="16.5" spans="1:28">
      <c r="A705" s="13"/>
      <c r="B705" s="13"/>
      <c r="C705" s="13"/>
      <c r="D705" s="13"/>
      <c r="E705" s="13"/>
      <c r="F705" s="13"/>
      <c r="G705" s="13"/>
      <c r="H705" s="13"/>
      <c r="I705" s="13"/>
      <c r="J705" s="9"/>
      <c r="K705" s="13"/>
      <c r="L705" s="13"/>
      <c r="M705" s="13"/>
      <c r="N705" s="13"/>
      <c r="O705" s="13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ht="16.5" spans="1:28">
      <c r="A706" s="13"/>
      <c r="B706" s="13"/>
      <c r="C706" s="13"/>
      <c r="D706" s="13"/>
      <c r="E706" s="13"/>
      <c r="F706" s="13"/>
      <c r="G706" s="13"/>
      <c r="H706" s="13"/>
      <c r="I706" s="13"/>
      <c r="J706" s="9"/>
      <c r="K706" s="13"/>
      <c r="L706" s="13"/>
      <c r="M706" s="13"/>
      <c r="N706" s="13"/>
      <c r="O706" s="13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ht="16.5" spans="1:28">
      <c r="A707" s="13"/>
      <c r="B707" s="13"/>
      <c r="C707" s="13"/>
      <c r="D707" s="13"/>
      <c r="E707" s="13"/>
      <c r="F707" s="13"/>
      <c r="G707" s="13"/>
      <c r="H707" s="13"/>
      <c r="I707" s="13"/>
      <c r="J707" s="9"/>
      <c r="K707" s="13"/>
      <c r="L707" s="13"/>
      <c r="M707" s="13"/>
      <c r="N707" s="13"/>
      <c r="O707" s="13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ht="16.5" spans="1:28">
      <c r="A708" s="13"/>
      <c r="B708" s="13"/>
      <c r="C708" s="13"/>
      <c r="D708" s="13"/>
      <c r="E708" s="13"/>
      <c r="F708" s="13"/>
      <c r="G708" s="13"/>
      <c r="H708" s="13"/>
      <c r="I708" s="13"/>
      <c r="J708" s="9"/>
      <c r="K708" s="13"/>
      <c r="L708" s="13"/>
      <c r="M708" s="13"/>
      <c r="N708" s="13"/>
      <c r="O708" s="13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ht="16.5" spans="1:28">
      <c r="A709" s="13"/>
      <c r="B709" s="13"/>
      <c r="C709" s="13"/>
      <c r="D709" s="13"/>
      <c r="E709" s="13"/>
      <c r="F709" s="13"/>
      <c r="G709" s="13"/>
      <c r="H709" s="13"/>
      <c r="I709" s="13"/>
      <c r="J709" s="9"/>
      <c r="K709" s="13"/>
      <c r="L709" s="13"/>
      <c r="M709" s="13"/>
      <c r="N709" s="13"/>
      <c r="O709" s="13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ht="16.5" spans="1:28">
      <c r="A710" s="13"/>
      <c r="B710" s="13"/>
      <c r="C710" s="13"/>
      <c r="D710" s="13"/>
      <c r="E710" s="13"/>
      <c r="F710" s="13"/>
      <c r="G710" s="13"/>
      <c r="H710" s="13"/>
      <c r="I710" s="13"/>
      <c r="J710" s="9"/>
      <c r="K710" s="13"/>
      <c r="L710" s="13"/>
      <c r="M710" s="13"/>
      <c r="N710" s="13"/>
      <c r="O710" s="13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ht="16.5" spans="1:28">
      <c r="A711" s="13"/>
      <c r="B711" s="13"/>
      <c r="C711" s="13"/>
      <c r="D711" s="13"/>
      <c r="E711" s="13"/>
      <c r="F711" s="13"/>
      <c r="G711" s="13"/>
      <c r="H711" s="13"/>
      <c r="I711" s="13"/>
      <c r="J711" s="9"/>
      <c r="K711" s="13"/>
      <c r="L711" s="13"/>
      <c r="M711" s="13"/>
      <c r="N711" s="13"/>
      <c r="O711" s="13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ht="16.5" spans="1:28">
      <c r="A712" s="13"/>
      <c r="B712" s="13"/>
      <c r="C712" s="13"/>
      <c r="D712" s="13"/>
      <c r="E712" s="13"/>
      <c r="F712" s="13"/>
      <c r="G712" s="13"/>
      <c r="H712" s="13"/>
      <c r="I712" s="13"/>
      <c r="J712" s="9"/>
      <c r="K712" s="13"/>
      <c r="L712" s="13"/>
      <c r="M712" s="13"/>
      <c r="N712" s="13"/>
      <c r="O712" s="13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ht="16.5" spans="1:28">
      <c r="A713" s="13"/>
      <c r="B713" s="13"/>
      <c r="C713" s="13"/>
      <c r="D713" s="13"/>
      <c r="E713" s="13"/>
      <c r="F713" s="13"/>
      <c r="G713" s="13"/>
      <c r="H713" s="13"/>
      <c r="I713" s="13"/>
      <c r="J713" s="9"/>
      <c r="K713" s="13"/>
      <c r="L713" s="13"/>
      <c r="M713" s="13"/>
      <c r="N713" s="13"/>
      <c r="O713" s="13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ht="16.5" spans="1:28">
      <c r="A714" s="13"/>
      <c r="B714" s="13"/>
      <c r="C714" s="13"/>
      <c r="D714" s="13"/>
      <c r="E714" s="13"/>
      <c r="F714" s="13"/>
      <c r="G714" s="13"/>
      <c r="H714" s="13"/>
      <c r="I714" s="13"/>
      <c r="J714" s="9"/>
      <c r="K714" s="13"/>
      <c r="L714" s="13"/>
      <c r="M714" s="13"/>
      <c r="N714" s="13"/>
      <c r="O714" s="13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ht="16.5" spans="1:28">
      <c r="A715" s="13"/>
      <c r="B715" s="13"/>
      <c r="C715" s="13"/>
      <c r="D715" s="13"/>
      <c r="E715" s="13"/>
      <c r="F715" s="13"/>
      <c r="G715" s="13"/>
      <c r="H715" s="13"/>
      <c r="I715" s="13"/>
      <c r="J715" s="9"/>
      <c r="K715" s="13"/>
      <c r="L715" s="13"/>
      <c r="M715" s="13"/>
      <c r="N715" s="13"/>
      <c r="O715" s="13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ht="16.5" spans="1:28">
      <c r="A716" s="13"/>
      <c r="B716" s="13"/>
      <c r="C716" s="13"/>
      <c r="D716" s="13"/>
      <c r="E716" s="13"/>
      <c r="F716" s="13"/>
      <c r="G716" s="13"/>
      <c r="H716" s="13"/>
      <c r="I716" s="13"/>
      <c r="J716" s="9"/>
      <c r="K716" s="13"/>
      <c r="L716" s="13"/>
      <c r="M716" s="13"/>
      <c r="N716" s="13"/>
      <c r="O716" s="13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ht="16.5" spans="1:28">
      <c r="A717" s="13"/>
      <c r="B717" s="13"/>
      <c r="C717" s="13"/>
      <c r="D717" s="13"/>
      <c r="E717" s="13"/>
      <c r="F717" s="13"/>
      <c r="G717" s="13"/>
      <c r="H717" s="13"/>
      <c r="I717" s="13"/>
      <c r="J717" s="9"/>
      <c r="K717" s="13"/>
      <c r="L717" s="13"/>
      <c r="M717" s="13"/>
      <c r="N717" s="13"/>
      <c r="O717" s="13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ht="16.5" spans="1:28">
      <c r="A718" s="13"/>
      <c r="B718" s="13"/>
      <c r="C718" s="13"/>
      <c r="D718" s="13"/>
      <c r="E718" s="13"/>
      <c r="F718" s="13"/>
      <c r="G718" s="13"/>
      <c r="H718" s="13"/>
      <c r="I718" s="13"/>
      <c r="J718" s="9"/>
      <c r="K718" s="13"/>
      <c r="L718" s="13"/>
      <c r="M718" s="13"/>
      <c r="N718" s="13"/>
      <c r="O718" s="13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ht="16.5" spans="1:28">
      <c r="A719" s="13"/>
      <c r="B719" s="13"/>
      <c r="C719" s="13"/>
      <c r="D719" s="13"/>
      <c r="E719" s="13"/>
      <c r="F719" s="13"/>
      <c r="G719" s="13"/>
      <c r="H719" s="13"/>
      <c r="I719" s="13"/>
      <c r="J719" s="9"/>
      <c r="K719" s="13"/>
      <c r="L719" s="13"/>
      <c r="M719" s="13"/>
      <c r="N719" s="13"/>
      <c r="O719" s="13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ht="16.5" spans="1:28">
      <c r="A720" s="13"/>
      <c r="B720" s="13"/>
      <c r="C720" s="13"/>
      <c r="D720" s="13"/>
      <c r="E720" s="13"/>
      <c r="F720" s="13"/>
      <c r="G720" s="13"/>
      <c r="H720" s="13"/>
      <c r="I720" s="13"/>
      <c r="J720" s="9"/>
      <c r="K720" s="13"/>
      <c r="L720" s="13"/>
      <c r="M720" s="13"/>
      <c r="N720" s="13"/>
      <c r="O720" s="13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ht="16.5" spans="1:28">
      <c r="A721" s="13"/>
      <c r="B721" s="13"/>
      <c r="C721" s="13"/>
      <c r="D721" s="13"/>
      <c r="E721" s="13"/>
      <c r="F721" s="13"/>
      <c r="G721" s="13"/>
      <c r="H721" s="13"/>
      <c r="I721" s="13"/>
      <c r="J721" s="9"/>
      <c r="K721" s="13"/>
      <c r="L721" s="13"/>
      <c r="M721" s="13"/>
      <c r="N721" s="13"/>
      <c r="O721" s="13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ht="16.5" spans="1:28">
      <c r="A722" s="13"/>
      <c r="B722" s="13"/>
      <c r="C722" s="13"/>
      <c r="D722" s="13"/>
      <c r="E722" s="13"/>
      <c r="F722" s="13"/>
      <c r="G722" s="13"/>
      <c r="H722" s="13"/>
      <c r="I722" s="13"/>
      <c r="J722" s="9"/>
      <c r="K722" s="13"/>
      <c r="L722" s="13"/>
      <c r="M722" s="13"/>
      <c r="N722" s="13"/>
      <c r="O722" s="13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ht="16.5" spans="1:28">
      <c r="A723" s="13"/>
      <c r="B723" s="13"/>
      <c r="C723" s="13"/>
      <c r="D723" s="13"/>
      <c r="E723" s="13"/>
      <c r="F723" s="13"/>
      <c r="G723" s="13"/>
      <c r="H723" s="13"/>
      <c r="I723" s="13"/>
      <c r="J723" s="9"/>
      <c r="K723" s="13"/>
      <c r="L723" s="13"/>
      <c r="M723" s="13"/>
      <c r="N723" s="13"/>
      <c r="O723" s="13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ht="16.5" spans="1:28">
      <c r="A724" s="13"/>
      <c r="B724" s="13"/>
      <c r="C724" s="13"/>
      <c r="D724" s="13"/>
      <c r="E724" s="13"/>
      <c r="F724" s="13"/>
      <c r="G724" s="13"/>
      <c r="H724" s="13"/>
      <c r="I724" s="13"/>
      <c r="J724" s="9"/>
      <c r="K724" s="13"/>
      <c r="L724" s="13"/>
      <c r="M724" s="13"/>
      <c r="N724" s="13"/>
      <c r="O724" s="13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ht="16.5" spans="1:28">
      <c r="A725" s="13"/>
      <c r="B725" s="13"/>
      <c r="C725" s="13"/>
      <c r="D725" s="13"/>
      <c r="E725" s="13"/>
      <c r="F725" s="13"/>
      <c r="G725" s="13"/>
      <c r="H725" s="13"/>
      <c r="I725" s="13"/>
      <c r="J725" s="9"/>
      <c r="K725" s="13"/>
      <c r="L725" s="13"/>
      <c r="M725" s="13"/>
      <c r="N725" s="13"/>
      <c r="O725" s="13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ht="16.5" spans="1:28">
      <c r="A726" s="13"/>
      <c r="B726" s="13"/>
      <c r="C726" s="13"/>
      <c r="D726" s="13"/>
      <c r="E726" s="13"/>
      <c r="F726" s="13"/>
      <c r="G726" s="13"/>
      <c r="H726" s="13"/>
      <c r="I726" s="13"/>
      <c r="J726" s="9"/>
      <c r="K726" s="13"/>
      <c r="L726" s="13"/>
      <c r="M726" s="13"/>
      <c r="N726" s="13"/>
      <c r="O726" s="13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ht="16.5" spans="1:28">
      <c r="A727" s="13"/>
      <c r="B727" s="13"/>
      <c r="C727" s="13"/>
      <c r="D727" s="13"/>
      <c r="E727" s="13"/>
      <c r="F727" s="13"/>
      <c r="G727" s="13"/>
      <c r="H727" s="13"/>
      <c r="I727" s="13"/>
      <c r="J727" s="9"/>
      <c r="K727" s="13"/>
      <c r="L727" s="13"/>
      <c r="M727" s="13"/>
      <c r="N727" s="13"/>
      <c r="O727" s="13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ht="16.5" spans="1:28">
      <c r="A728" s="13"/>
      <c r="B728" s="13"/>
      <c r="C728" s="13"/>
      <c r="D728" s="13"/>
      <c r="E728" s="13"/>
      <c r="F728" s="13"/>
      <c r="G728" s="13"/>
      <c r="H728" s="13"/>
      <c r="I728" s="13"/>
      <c r="J728" s="9"/>
      <c r="K728" s="13"/>
      <c r="L728" s="13"/>
      <c r="M728" s="13"/>
      <c r="N728" s="13"/>
      <c r="O728" s="13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ht="16.5" spans="1:28">
      <c r="A729" s="13"/>
      <c r="B729" s="13"/>
      <c r="C729" s="13"/>
      <c r="D729" s="13"/>
      <c r="E729" s="13"/>
      <c r="F729" s="13"/>
      <c r="G729" s="13"/>
      <c r="H729" s="13"/>
      <c r="I729" s="13"/>
      <c r="J729" s="9"/>
      <c r="K729" s="13"/>
      <c r="L729" s="13"/>
      <c r="M729" s="13"/>
      <c r="N729" s="13"/>
      <c r="O729" s="13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ht="16.5" spans="1:28">
      <c r="A730" s="13"/>
      <c r="B730" s="13"/>
      <c r="C730" s="13"/>
      <c r="D730" s="13"/>
      <c r="E730" s="13"/>
      <c r="F730" s="13"/>
      <c r="G730" s="13"/>
      <c r="H730" s="13"/>
      <c r="I730" s="13"/>
      <c r="J730" s="9"/>
      <c r="K730" s="13"/>
      <c r="L730" s="13"/>
      <c r="M730" s="13"/>
      <c r="N730" s="13"/>
      <c r="O730" s="13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ht="16.5" spans="1:28">
      <c r="A731" s="13"/>
      <c r="B731" s="13"/>
      <c r="C731" s="13"/>
      <c r="D731" s="13"/>
      <c r="E731" s="13"/>
      <c r="F731" s="13"/>
      <c r="G731" s="13"/>
      <c r="H731" s="13"/>
      <c r="I731" s="13"/>
      <c r="J731" s="9"/>
      <c r="K731" s="13"/>
      <c r="L731" s="13"/>
      <c r="M731" s="13"/>
      <c r="N731" s="13"/>
      <c r="O731" s="13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ht="16.5" spans="1:28">
      <c r="A732" s="13"/>
      <c r="B732" s="13"/>
      <c r="C732" s="13"/>
      <c r="D732" s="13"/>
      <c r="E732" s="13"/>
      <c r="F732" s="13"/>
      <c r="G732" s="13"/>
      <c r="H732" s="13"/>
      <c r="I732" s="13"/>
      <c r="J732" s="9"/>
      <c r="K732" s="13"/>
      <c r="L732" s="13"/>
      <c r="M732" s="13"/>
      <c r="N732" s="13"/>
      <c r="O732" s="13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ht="16.5" spans="1:28">
      <c r="A733" s="13"/>
      <c r="B733" s="13"/>
      <c r="C733" s="13"/>
      <c r="D733" s="13"/>
      <c r="E733" s="13"/>
      <c r="F733" s="13"/>
      <c r="G733" s="13"/>
      <c r="H733" s="13"/>
      <c r="I733" s="13"/>
      <c r="J733" s="9"/>
      <c r="K733" s="13"/>
      <c r="L733" s="13"/>
      <c r="M733" s="13"/>
      <c r="N733" s="13"/>
      <c r="O733" s="13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ht="16.5" spans="1:28">
      <c r="A734" s="13"/>
      <c r="B734" s="13"/>
      <c r="C734" s="13"/>
      <c r="D734" s="13"/>
      <c r="E734" s="13"/>
      <c r="F734" s="13"/>
      <c r="G734" s="13"/>
      <c r="H734" s="13"/>
      <c r="I734" s="13"/>
      <c r="J734" s="9"/>
      <c r="K734" s="13"/>
      <c r="L734" s="13"/>
      <c r="M734" s="13"/>
      <c r="N734" s="13"/>
      <c r="O734" s="13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ht="16.5" spans="1:28">
      <c r="A735" s="13"/>
      <c r="B735" s="13"/>
      <c r="C735" s="13"/>
      <c r="D735" s="13"/>
      <c r="E735" s="13"/>
      <c r="F735" s="13"/>
      <c r="G735" s="13"/>
      <c r="H735" s="13"/>
      <c r="I735" s="13"/>
      <c r="J735" s="9"/>
      <c r="K735" s="13"/>
      <c r="L735" s="13"/>
      <c r="M735" s="13"/>
      <c r="N735" s="13"/>
      <c r="O735" s="13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ht="16.5" spans="1:28">
      <c r="A736" s="13"/>
      <c r="B736" s="13"/>
      <c r="C736" s="13"/>
      <c r="D736" s="13"/>
      <c r="E736" s="13"/>
      <c r="F736" s="13"/>
      <c r="G736" s="13"/>
      <c r="H736" s="13"/>
      <c r="I736" s="13"/>
      <c r="J736" s="9"/>
      <c r="K736" s="13"/>
      <c r="L736" s="13"/>
      <c r="M736" s="13"/>
      <c r="N736" s="13"/>
      <c r="O736" s="13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ht="16.5" spans="1:28">
      <c r="A737" s="13"/>
      <c r="B737" s="13"/>
      <c r="C737" s="13"/>
      <c r="D737" s="13"/>
      <c r="E737" s="13"/>
      <c r="F737" s="13"/>
      <c r="G737" s="13"/>
      <c r="H737" s="13"/>
      <c r="I737" s="13"/>
      <c r="J737" s="9"/>
      <c r="K737" s="13"/>
      <c r="L737" s="13"/>
      <c r="M737" s="13"/>
      <c r="N737" s="13"/>
      <c r="O737" s="13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ht="16.5" spans="1:28">
      <c r="A738" s="13"/>
      <c r="B738" s="13"/>
      <c r="C738" s="13"/>
      <c r="D738" s="13"/>
      <c r="E738" s="13"/>
      <c r="F738" s="13"/>
      <c r="G738" s="13"/>
      <c r="H738" s="13"/>
      <c r="I738" s="13"/>
      <c r="J738" s="9"/>
      <c r="K738" s="13"/>
      <c r="L738" s="13"/>
      <c r="M738" s="13"/>
      <c r="N738" s="13"/>
      <c r="O738" s="13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ht="16.5" spans="1:28">
      <c r="A739" s="13"/>
      <c r="B739" s="13"/>
      <c r="C739" s="13"/>
      <c r="D739" s="13"/>
      <c r="E739" s="13"/>
      <c r="F739" s="13"/>
      <c r="G739" s="13"/>
      <c r="H739" s="13"/>
      <c r="I739" s="13"/>
      <c r="J739" s="9"/>
      <c r="K739" s="13"/>
      <c r="L739" s="13"/>
      <c r="M739" s="13"/>
      <c r="N739" s="13"/>
      <c r="O739" s="13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ht="16.5" spans="1:28">
      <c r="A740" s="13"/>
      <c r="B740" s="13"/>
      <c r="C740" s="13"/>
      <c r="D740" s="13"/>
      <c r="E740" s="13"/>
      <c r="F740" s="13"/>
      <c r="G740" s="13"/>
      <c r="H740" s="13"/>
      <c r="I740" s="13"/>
      <c r="J740" s="9"/>
      <c r="K740" s="13"/>
      <c r="L740" s="13"/>
      <c r="M740" s="13"/>
      <c r="N740" s="13"/>
      <c r="O740" s="13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ht="16.5" spans="1:28">
      <c r="A741" s="13"/>
      <c r="B741" s="13"/>
      <c r="C741" s="13"/>
      <c r="D741" s="13"/>
      <c r="E741" s="13"/>
      <c r="F741" s="13"/>
      <c r="G741" s="13"/>
      <c r="H741" s="13"/>
      <c r="I741" s="13"/>
      <c r="J741" s="9"/>
      <c r="K741" s="13"/>
      <c r="L741" s="13"/>
      <c r="M741" s="13"/>
      <c r="N741" s="13"/>
      <c r="O741" s="13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ht="16.5" spans="1:28">
      <c r="A742" s="13"/>
      <c r="B742" s="13"/>
      <c r="C742" s="13"/>
      <c r="D742" s="13"/>
      <c r="E742" s="13"/>
      <c r="F742" s="13"/>
      <c r="G742" s="13"/>
      <c r="H742" s="13"/>
      <c r="I742" s="13"/>
      <c r="J742" s="9"/>
      <c r="K742" s="13"/>
      <c r="L742" s="13"/>
      <c r="M742" s="13"/>
      <c r="N742" s="13"/>
      <c r="O742" s="13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ht="16.5" spans="1:28">
      <c r="A743" s="13"/>
      <c r="B743" s="13"/>
      <c r="C743" s="13"/>
      <c r="D743" s="13"/>
      <c r="E743" s="13"/>
      <c r="F743" s="13"/>
      <c r="G743" s="13"/>
      <c r="H743" s="13"/>
      <c r="I743" s="13"/>
      <c r="J743" s="9"/>
      <c r="K743" s="13"/>
      <c r="L743" s="13"/>
      <c r="M743" s="13"/>
      <c r="N743" s="13"/>
      <c r="O743" s="13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ht="16.5" spans="1:28">
      <c r="A744" s="13"/>
      <c r="B744" s="13"/>
      <c r="C744" s="13"/>
      <c r="D744" s="13"/>
      <c r="E744" s="13"/>
      <c r="F744" s="13"/>
      <c r="G744" s="13"/>
      <c r="H744" s="13"/>
      <c r="I744" s="13"/>
      <c r="J744" s="9"/>
      <c r="K744" s="13"/>
      <c r="L744" s="13"/>
      <c r="M744" s="13"/>
      <c r="N744" s="13"/>
      <c r="O744" s="13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ht="16.5" spans="1:28">
      <c r="A745" s="13"/>
      <c r="B745" s="13"/>
      <c r="C745" s="13"/>
      <c r="D745" s="13"/>
      <c r="E745" s="13"/>
      <c r="F745" s="13"/>
      <c r="G745" s="13"/>
      <c r="H745" s="13"/>
      <c r="I745" s="13"/>
      <c r="J745" s="9"/>
      <c r="K745" s="13"/>
      <c r="L745" s="13"/>
      <c r="M745" s="13"/>
      <c r="N745" s="13"/>
      <c r="O745" s="13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ht="16.5" spans="1:28">
      <c r="A746" s="13"/>
      <c r="B746" s="13"/>
      <c r="C746" s="13"/>
      <c r="D746" s="13"/>
      <c r="E746" s="13"/>
      <c r="F746" s="13"/>
      <c r="G746" s="13"/>
      <c r="H746" s="13"/>
      <c r="I746" s="13"/>
      <c r="J746" s="9"/>
      <c r="K746" s="13"/>
      <c r="L746" s="13"/>
      <c r="M746" s="13"/>
      <c r="N746" s="13"/>
      <c r="O746" s="13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ht="16.5" spans="1:28">
      <c r="A747" s="13"/>
      <c r="B747" s="13"/>
      <c r="C747" s="13"/>
      <c r="D747" s="13"/>
      <c r="E747" s="13"/>
      <c r="F747" s="13"/>
      <c r="G747" s="13"/>
      <c r="H747" s="13"/>
      <c r="I747" s="13"/>
      <c r="J747" s="9"/>
      <c r="K747" s="13"/>
      <c r="L747" s="13"/>
      <c r="M747" s="13"/>
      <c r="N747" s="13"/>
      <c r="O747" s="13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ht="16.5" spans="1:28">
      <c r="A748" s="13"/>
      <c r="B748" s="13"/>
      <c r="C748" s="13"/>
      <c r="D748" s="13"/>
      <c r="E748" s="13"/>
      <c r="F748" s="13"/>
      <c r="G748" s="13"/>
      <c r="H748" s="13"/>
      <c r="I748" s="13"/>
      <c r="J748" s="9"/>
      <c r="K748" s="13"/>
      <c r="L748" s="13"/>
      <c r="M748" s="13"/>
      <c r="N748" s="13"/>
      <c r="O748" s="13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ht="16.5" spans="1:28">
      <c r="A749" s="13"/>
      <c r="B749" s="13"/>
      <c r="C749" s="13"/>
      <c r="D749" s="13"/>
      <c r="E749" s="13"/>
      <c r="F749" s="13"/>
      <c r="G749" s="13"/>
      <c r="H749" s="13"/>
      <c r="I749" s="13"/>
      <c r="J749" s="9"/>
      <c r="K749" s="13"/>
      <c r="L749" s="13"/>
      <c r="M749" s="13"/>
      <c r="N749" s="13"/>
      <c r="O749" s="13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ht="16.5" spans="1:28">
      <c r="A750" s="13"/>
      <c r="B750" s="13"/>
      <c r="C750" s="13"/>
      <c r="D750" s="13"/>
      <c r="E750" s="13"/>
      <c r="F750" s="13"/>
      <c r="G750" s="13"/>
      <c r="H750" s="13"/>
      <c r="I750" s="13"/>
      <c r="J750" s="9"/>
      <c r="K750" s="13"/>
      <c r="L750" s="13"/>
      <c r="M750" s="13"/>
      <c r="N750" s="13"/>
      <c r="O750" s="13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ht="16.5" spans="1:28">
      <c r="A751" s="13"/>
      <c r="B751" s="13"/>
      <c r="C751" s="13"/>
      <c r="D751" s="13"/>
      <c r="E751" s="13"/>
      <c r="F751" s="13"/>
      <c r="G751" s="13"/>
      <c r="H751" s="13"/>
      <c r="I751" s="13"/>
      <c r="J751" s="9"/>
      <c r="K751" s="13"/>
      <c r="L751" s="13"/>
      <c r="M751" s="13"/>
      <c r="N751" s="13"/>
      <c r="O751" s="13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ht="16.5" spans="1:28">
      <c r="A752" s="13"/>
      <c r="B752" s="13"/>
      <c r="C752" s="13"/>
      <c r="D752" s="13"/>
      <c r="E752" s="13"/>
      <c r="F752" s="13"/>
      <c r="G752" s="13"/>
      <c r="H752" s="13"/>
      <c r="I752" s="13"/>
      <c r="J752" s="9"/>
      <c r="K752" s="13"/>
      <c r="L752" s="13"/>
      <c r="M752" s="13"/>
      <c r="N752" s="13"/>
      <c r="O752" s="13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ht="16.5" spans="1:28">
      <c r="A753" s="13"/>
      <c r="B753" s="13"/>
      <c r="C753" s="13"/>
      <c r="D753" s="13"/>
      <c r="E753" s="13"/>
      <c r="F753" s="13"/>
      <c r="G753" s="13"/>
      <c r="H753" s="13"/>
      <c r="I753" s="13"/>
      <c r="J753" s="9"/>
      <c r="K753" s="13"/>
      <c r="L753" s="13"/>
      <c r="M753" s="13"/>
      <c r="N753" s="13"/>
      <c r="O753" s="13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ht="16.5" spans="1:28">
      <c r="A754" s="13"/>
      <c r="B754" s="13"/>
      <c r="C754" s="13"/>
      <c r="D754" s="13"/>
      <c r="E754" s="13"/>
      <c r="F754" s="13"/>
      <c r="G754" s="13"/>
      <c r="H754" s="13"/>
      <c r="I754" s="13"/>
      <c r="J754" s="9"/>
      <c r="K754" s="13"/>
      <c r="L754" s="13"/>
      <c r="M754" s="13"/>
      <c r="N754" s="13"/>
      <c r="O754" s="13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ht="16.5" spans="1:28">
      <c r="A755" s="13"/>
      <c r="B755" s="13"/>
      <c r="C755" s="13"/>
      <c r="D755" s="13"/>
      <c r="E755" s="13"/>
      <c r="F755" s="13"/>
      <c r="G755" s="13"/>
      <c r="H755" s="13"/>
      <c r="I755" s="13"/>
      <c r="J755" s="9"/>
      <c r="K755" s="13"/>
      <c r="L755" s="13"/>
      <c r="M755" s="13"/>
      <c r="N755" s="13"/>
      <c r="O755" s="13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ht="16.5" spans="1:28">
      <c r="A756" s="13"/>
      <c r="B756" s="13"/>
      <c r="C756" s="13"/>
      <c r="D756" s="13"/>
      <c r="E756" s="13"/>
      <c r="F756" s="13"/>
      <c r="G756" s="13"/>
      <c r="H756" s="13"/>
      <c r="I756" s="13"/>
      <c r="J756" s="9"/>
      <c r="K756" s="13"/>
      <c r="L756" s="13"/>
      <c r="M756" s="13"/>
      <c r="N756" s="13"/>
      <c r="O756" s="13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ht="16.5" spans="1:28">
      <c r="A757" s="13"/>
      <c r="B757" s="13"/>
      <c r="C757" s="13"/>
      <c r="D757" s="13"/>
      <c r="E757" s="13"/>
      <c r="F757" s="13"/>
      <c r="G757" s="13"/>
      <c r="H757" s="13"/>
      <c r="I757" s="13"/>
      <c r="J757" s="9"/>
      <c r="K757" s="13"/>
      <c r="L757" s="13"/>
      <c r="M757" s="13"/>
      <c r="N757" s="13"/>
      <c r="O757" s="13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ht="16.5" spans="1:28">
      <c r="A758" s="13"/>
      <c r="B758" s="13"/>
      <c r="C758" s="13"/>
      <c r="D758" s="13"/>
      <c r="E758" s="13"/>
      <c r="F758" s="13"/>
      <c r="G758" s="13"/>
      <c r="H758" s="13"/>
      <c r="I758" s="13"/>
      <c r="J758" s="9"/>
      <c r="K758" s="13"/>
      <c r="L758" s="13"/>
      <c r="M758" s="13"/>
      <c r="N758" s="13"/>
      <c r="O758" s="13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ht="16.5" spans="1:28">
      <c r="A759" s="13"/>
      <c r="B759" s="13"/>
      <c r="C759" s="13"/>
      <c r="D759" s="13"/>
      <c r="E759" s="13"/>
      <c r="F759" s="13"/>
      <c r="G759" s="13"/>
      <c r="H759" s="13"/>
      <c r="I759" s="13"/>
      <c r="J759" s="9"/>
      <c r="K759" s="13"/>
      <c r="L759" s="13"/>
      <c r="M759" s="13"/>
      <c r="N759" s="13"/>
      <c r="O759" s="13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ht="16.5" spans="1:28">
      <c r="A760" s="13"/>
      <c r="B760" s="13"/>
      <c r="C760" s="13"/>
      <c r="D760" s="13"/>
      <c r="E760" s="13"/>
      <c r="F760" s="13"/>
      <c r="G760" s="13"/>
      <c r="H760" s="13"/>
      <c r="I760" s="13"/>
      <c r="J760" s="9"/>
      <c r="K760" s="13"/>
      <c r="L760" s="13"/>
      <c r="M760" s="13"/>
      <c r="N760" s="13"/>
      <c r="O760" s="13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ht="16.5" spans="1:28">
      <c r="A761" s="13"/>
      <c r="B761" s="13"/>
      <c r="C761" s="13"/>
      <c r="D761" s="13"/>
      <c r="E761" s="13"/>
      <c r="F761" s="13"/>
      <c r="G761" s="13"/>
      <c r="H761" s="13"/>
      <c r="I761" s="13"/>
      <c r="J761" s="9"/>
      <c r="K761" s="13"/>
      <c r="L761" s="13"/>
      <c r="M761" s="13"/>
      <c r="N761" s="13"/>
      <c r="O761" s="13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ht="16.5" spans="1:28">
      <c r="A762" s="13"/>
      <c r="B762" s="13"/>
      <c r="C762" s="13"/>
      <c r="D762" s="13"/>
      <c r="E762" s="13"/>
      <c r="F762" s="13"/>
      <c r="G762" s="13"/>
      <c r="H762" s="13"/>
      <c r="I762" s="13"/>
      <c r="J762" s="9"/>
      <c r="K762" s="13"/>
      <c r="L762" s="13"/>
      <c r="M762" s="13"/>
      <c r="N762" s="13"/>
      <c r="O762" s="13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ht="16.5" spans="1:28">
      <c r="A763" s="13"/>
      <c r="B763" s="13"/>
      <c r="C763" s="13"/>
      <c r="D763" s="13"/>
      <c r="E763" s="13"/>
      <c r="F763" s="13"/>
      <c r="G763" s="13"/>
      <c r="H763" s="13"/>
      <c r="I763" s="13"/>
      <c r="J763" s="9"/>
      <c r="K763" s="13"/>
      <c r="L763" s="13"/>
      <c r="M763" s="13"/>
      <c r="N763" s="13"/>
      <c r="O763" s="13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ht="16.5" spans="1:28">
      <c r="A764" s="13"/>
      <c r="B764" s="13"/>
      <c r="C764" s="13"/>
      <c r="D764" s="13"/>
      <c r="E764" s="13"/>
      <c r="F764" s="13"/>
      <c r="G764" s="13"/>
      <c r="H764" s="13"/>
      <c r="I764" s="13"/>
      <c r="J764" s="9"/>
      <c r="K764" s="13"/>
      <c r="L764" s="13"/>
      <c r="M764" s="13"/>
      <c r="N764" s="13"/>
      <c r="O764" s="13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ht="16.5" spans="1:28">
      <c r="A765" s="13"/>
      <c r="B765" s="13"/>
      <c r="C765" s="13"/>
      <c r="D765" s="13"/>
      <c r="E765" s="13"/>
      <c r="F765" s="13"/>
      <c r="G765" s="13"/>
      <c r="H765" s="13"/>
      <c r="I765" s="13"/>
      <c r="J765" s="9"/>
      <c r="K765" s="13"/>
      <c r="L765" s="13"/>
      <c r="M765" s="13"/>
      <c r="N765" s="13"/>
      <c r="O765" s="13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ht="16.5" spans="1:28">
      <c r="A766" s="13"/>
      <c r="B766" s="13"/>
      <c r="C766" s="13"/>
      <c r="D766" s="13"/>
      <c r="E766" s="13"/>
      <c r="F766" s="13"/>
      <c r="G766" s="13"/>
      <c r="H766" s="13"/>
      <c r="I766" s="13"/>
      <c r="J766" s="9"/>
      <c r="K766" s="13"/>
      <c r="L766" s="13"/>
      <c r="M766" s="13"/>
      <c r="N766" s="13"/>
      <c r="O766" s="13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ht="16.5" spans="1:28">
      <c r="A767" s="13"/>
      <c r="B767" s="13"/>
      <c r="C767" s="13"/>
      <c r="D767" s="13"/>
      <c r="E767" s="13"/>
      <c r="F767" s="13"/>
      <c r="G767" s="13"/>
      <c r="H767" s="13"/>
      <c r="I767" s="13"/>
      <c r="J767" s="9"/>
      <c r="K767" s="13"/>
      <c r="L767" s="13"/>
      <c r="M767" s="13"/>
      <c r="N767" s="13"/>
      <c r="O767" s="13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ht="16.5" spans="1:28">
      <c r="A768" s="13"/>
      <c r="B768" s="13"/>
      <c r="C768" s="13"/>
      <c r="D768" s="13"/>
      <c r="E768" s="13"/>
      <c r="F768" s="13"/>
      <c r="G768" s="13"/>
      <c r="H768" s="13"/>
      <c r="I768" s="13"/>
      <c r="J768" s="9"/>
      <c r="K768" s="13"/>
      <c r="L768" s="13"/>
      <c r="M768" s="13"/>
      <c r="N768" s="13"/>
      <c r="O768" s="13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ht="16.5" spans="1:28">
      <c r="A769" s="13"/>
      <c r="B769" s="13"/>
      <c r="C769" s="13"/>
      <c r="D769" s="13"/>
      <c r="E769" s="13"/>
      <c r="F769" s="13"/>
      <c r="G769" s="13"/>
      <c r="H769" s="13"/>
      <c r="I769" s="13"/>
      <c r="J769" s="9"/>
      <c r="K769" s="13"/>
      <c r="L769" s="13"/>
      <c r="M769" s="13"/>
      <c r="N769" s="13"/>
      <c r="O769" s="13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ht="16.5" spans="1:28">
      <c r="A770" s="13"/>
      <c r="B770" s="13"/>
      <c r="C770" s="13"/>
      <c r="D770" s="13"/>
      <c r="E770" s="13"/>
      <c r="F770" s="13"/>
      <c r="G770" s="13"/>
      <c r="H770" s="13"/>
      <c r="I770" s="13"/>
      <c r="J770" s="9"/>
      <c r="K770" s="13"/>
      <c r="L770" s="13"/>
      <c r="M770" s="13"/>
      <c r="N770" s="13"/>
      <c r="O770" s="13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ht="16.5" spans="1:28">
      <c r="A771" s="13"/>
      <c r="B771" s="13"/>
      <c r="C771" s="13"/>
      <c r="D771" s="13"/>
      <c r="E771" s="13"/>
      <c r="F771" s="13"/>
      <c r="G771" s="13"/>
      <c r="H771" s="13"/>
      <c r="I771" s="13"/>
      <c r="J771" s="9"/>
      <c r="K771" s="13"/>
      <c r="L771" s="13"/>
      <c r="M771" s="13"/>
      <c r="N771" s="13"/>
      <c r="O771" s="13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ht="16.5" spans="1:28">
      <c r="A772" s="13"/>
      <c r="B772" s="13"/>
      <c r="C772" s="13"/>
      <c r="D772" s="13"/>
      <c r="E772" s="13"/>
      <c r="F772" s="13"/>
      <c r="G772" s="13"/>
      <c r="H772" s="13"/>
      <c r="I772" s="13"/>
      <c r="J772" s="9"/>
      <c r="K772" s="13"/>
      <c r="L772" s="13"/>
      <c r="M772" s="13"/>
      <c r="N772" s="13"/>
      <c r="O772" s="13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ht="16.5" spans="1:28">
      <c r="A773" s="13"/>
      <c r="B773" s="13"/>
      <c r="C773" s="13"/>
      <c r="D773" s="13"/>
      <c r="E773" s="13"/>
      <c r="F773" s="13"/>
      <c r="G773" s="13"/>
      <c r="H773" s="13"/>
      <c r="I773" s="13"/>
      <c r="J773" s="9"/>
      <c r="K773" s="13"/>
      <c r="L773" s="13"/>
      <c r="M773" s="13"/>
      <c r="N773" s="13"/>
      <c r="O773" s="13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ht="16.5" spans="1:28">
      <c r="A774" s="13"/>
      <c r="B774" s="13"/>
      <c r="C774" s="13"/>
      <c r="D774" s="13"/>
      <c r="E774" s="13"/>
      <c r="F774" s="13"/>
      <c r="G774" s="13"/>
      <c r="H774" s="13"/>
      <c r="I774" s="13"/>
      <c r="J774" s="9"/>
      <c r="K774" s="13"/>
      <c r="L774" s="13"/>
      <c r="M774" s="13"/>
      <c r="N774" s="13"/>
      <c r="O774" s="13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ht="16.5" spans="1:28">
      <c r="A775" s="13"/>
      <c r="B775" s="13"/>
      <c r="C775" s="13"/>
      <c r="D775" s="13"/>
      <c r="E775" s="13"/>
      <c r="F775" s="13"/>
      <c r="G775" s="13"/>
      <c r="H775" s="13"/>
      <c r="I775" s="13"/>
      <c r="J775" s="9"/>
      <c r="K775" s="13"/>
      <c r="L775" s="13"/>
      <c r="M775" s="13"/>
      <c r="N775" s="13"/>
      <c r="O775" s="13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ht="16.5" spans="1:28">
      <c r="A776" s="13"/>
      <c r="B776" s="13"/>
      <c r="C776" s="13"/>
      <c r="D776" s="13"/>
      <c r="E776" s="13"/>
      <c r="F776" s="13"/>
      <c r="G776" s="13"/>
      <c r="H776" s="13"/>
      <c r="I776" s="13"/>
      <c r="J776" s="9"/>
      <c r="K776" s="13"/>
      <c r="L776" s="13"/>
      <c r="M776" s="13"/>
      <c r="N776" s="13"/>
      <c r="O776" s="13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ht="16.5" spans="1:28">
      <c r="A777" s="13"/>
      <c r="B777" s="13"/>
      <c r="C777" s="13"/>
      <c r="D777" s="13"/>
      <c r="E777" s="13"/>
      <c r="F777" s="13"/>
      <c r="G777" s="13"/>
      <c r="H777" s="13"/>
      <c r="I777" s="13"/>
      <c r="J777" s="9"/>
      <c r="K777" s="13"/>
      <c r="L777" s="13"/>
      <c r="M777" s="13"/>
      <c r="N777" s="13"/>
      <c r="O777" s="13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ht="16.5" spans="1:28">
      <c r="A778" s="13"/>
      <c r="B778" s="13"/>
      <c r="C778" s="13"/>
      <c r="D778" s="13"/>
      <c r="E778" s="13"/>
      <c r="F778" s="13"/>
      <c r="G778" s="13"/>
      <c r="H778" s="13"/>
      <c r="I778" s="13"/>
      <c r="J778" s="9"/>
      <c r="K778" s="13"/>
      <c r="L778" s="13"/>
      <c r="M778" s="13"/>
      <c r="N778" s="13"/>
      <c r="O778" s="13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ht="16.5" spans="1:28">
      <c r="A779" s="13"/>
      <c r="B779" s="13"/>
      <c r="C779" s="13"/>
      <c r="D779" s="13"/>
      <c r="E779" s="13"/>
      <c r="F779" s="13"/>
      <c r="G779" s="13"/>
      <c r="H779" s="13"/>
      <c r="I779" s="13"/>
      <c r="J779" s="9"/>
      <c r="K779" s="13"/>
      <c r="L779" s="13"/>
      <c r="M779" s="13"/>
      <c r="N779" s="13"/>
      <c r="O779" s="13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ht="16.5" spans="1:28">
      <c r="A780" s="13"/>
      <c r="B780" s="13"/>
      <c r="C780" s="13"/>
      <c r="D780" s="13"/>
      <c r="E780" s="13"/>
      <c r="F780" s="13"/>
      <c r="G780" s="13"/>
      <c r="H780" s="13"/>
      <c r="I780" s="13"/>
      <c r="J780" s="9"/>
      <c r="K780" s="13"/>
      <c r="L780" s="13"/>
      <c r="M780" s="13"/>
      <c r="N780" s="13"/>
      <c r="O780" s="13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ht="16.5" spans="1:28">
      <c r="A781" s="13"/>
      <c r="B781" s="13"/>
      <c r="C781" s="13"/>
      <c r="D781" s="13"/>
      <c r="E781" s="13"/>
      <c r="F781" s="13"/>
      <c r="G781" s="13"/>
      <c r="H781" s="13"/>
      <c r="I781" s="13"/>
      <c r="J781" s="9"/>
      <c r="K781" s="13"/>
      <c r="L781" s="13"/>
      <c r="M781" s="13"/>
      <c r="N781" s="13"/>
      <c r="O781" s="13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ht="16.5" spans="1:28">
      <c r="A782" s="13"/>
      <c r="B782" s="13"/>
      <c r="C782" s="13"/>
      <c r="D782" s="13"/>
      <c r="E782" s="13"/>
      <c r="F782" s="13"/>
      <c r="G782" s="13"/>
      <c r="H782" s="13"/>
      <c r="I782" s="13"/>
      <c r="J782" s="9"/>
      <c r="K782" s="13"/>
      <c r="L782" s="13"/>
      <c r="M782" s="13"/>
      <c r="N782" s="13"/>
      <c r="O782" s="13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ht="16.5" spans="1:28">
      <c r="A783" s="13"/>
      <c r="B783" s="13"/>
      <c r="C783" s="13"/>
      <c r="D783" s="13"/>
      <c r="E783" s="13"/>
      <c r="F783" s="13"/>
      <c r="G783" s="13"/>
      <c r="H783" s="13"/>
      <c r="I783" s="13"/>
      <c r="J783" s="9"/>
      <c r="K783" s="13"/>
      <c r="L783" s="13"/>
      <c r="M783" s="13"/>
      <c r="N783" s="13"/>
      <c r="O783" s="13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ht="16.5" spans="1:28">
      <c r="A784" s="13"/>
      <c r="B784" s="13"/>
      <c r="C784" s="13"/>
      <c r="D784" s="13"/>
      <c r="E784" s="13"/>
      <c r="F784" s="13"/>
      <c r="G784" s="13"/>
      <c r="H784" s="13"/>
      <c r="I784" s="13"/>
      <c r="J784" s="9"/>
      <c r="K784" s="13"/>
      <c r="L784" s="13"/>
      <c r="M784" s="13"/>
      <c r="N784" s="13"/>
      <c r="O784" s="13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ht="16.5" spans="1:28">
      <c r="A785" s="13"/>
      <c r="B785" s="13"/>
      <c r="C785" s="13"/>
      <c r="D785" s="13"/>
      <c r="E785" s="13"/>
      <c r="F785" s="13"/>
      <c r="G785" s="13"/>
      <c r="H785" s="13"/>
      <c r="I785" s="13"/>
      <c r="J785" s="9"/>
      <c r="K785" s="13"/>
      <c r="L785" s="13"/>
      <c r="M785" s="13"/>
      <c r="N785" s="13"/>
      <c r="O785" s="13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ht="16.5" spans="1:28">
      <c r="A786" s="13"/>
      <c r="B786" s="13"/>
      <c r="C786" s="13"/>
      <c r="D786" s="13"/>
      <c r="E786" s="13"/>
      <c r="F786" s="13"/>
      <c r="G786" s="13"/>
      <c r="H786" s="13"/>
      <c r="I786" s="13"/>
      <c r="J786" s="9"/>
      <c r="K786" s="13"/>
      <c r="L786" s="13"/>
      <c r="M786" s="13"/>
      <c r="N786" s="13"/>
      <c r="O786" s="13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ht="16.5" spans="1:28">
      <c r="A787" s="13"/>
      <c r="B787" s="13"/>
      <c r="C787" s="13"/>
      <c r="D787" s="13"/>
      <c r="E787" s="13"/>
      <c r="F787" s="13"/>
      <c r="G787" s="13"/>
      <c r="H787" s="13"/>
      <c r="I787" s="13"/>
      <c r="J787" s="9"/>
      <c r="K787" s="13"/>
      <c r="L787" s="13"/>
      <c r="M787" s="13"/>
      <c r="N787" s="13"/>
      <c r="O787" s="13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ht="16.5" spans="1:28">
      <c r="A788" s="13"/>
      <c r="B788" s="13"/>
      <c r="C788" s="13"/>
      <c r="D788" s="13"/>
      <c r="E788" s="13"/>
      <c r="F788" s="13"/>
      <c r="G788" s="13"/>
      <c r="H788" s="13"/>
      <c r="I788" s="13"/>
      <c r="J788" s="9"/>
      <c r="K788" s="13"/>
      <c r="L788" s="13"/>
      <c r="M788" s="13"/>
      <c r="N788" s="13"/>
      <c r="O788" s="13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ht="16.5" spans="1:28">
      <c r="A789" s="13"/>
      <c r="B789" s="13"/>
      <c r="C789" s="13"/>
      <c r="D789" s="13"/>
      <c r="E789" s="13"/>
      <c r="F789" s="13"/>
      <c r="G789" s="13"/>
      <c r="H789" s="13"/>
      <c r="I789" s="13"/>
      <c r="J789" s="9"/>
      <c r="K789" s="13"/>
      <c r="L789" s="13"/>
      <c r="M789" s="13"/>
      <c r="N789" s="13"/>
      <c r="O789" s="13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ht="16.5" spans="1:28">
      <c r="A790" s="13"/>
      <c r="B790" s="13"/>
      <c r="C790" s="13"/>
      <c r="D790" s="13"/>
      <c r="E790" s="13"/>
      <c r="F790" s="13"/>
      <c r="G790" s="13"/>
      <c r="H790" s="13"/>
      <c r="I790" s="13"/>
      <c r="J790" s="9"/>
      <c r="K790" s="13"/>
      <c r="L790" s="13"/>
      <c r="M790" s="13"/>
      <c r="N790" s="13"/>
      <c r="O790" s="13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ht="16.5" spans="1:28">
      <c r="A791" s="13"/>
      <c r="B791" s="13"/>
      <c r="C791" s="13"/>
      <c r="D791" s="13"/>
      <c r="E791" s="13"/>
      <c r="F791" s="13"/>
      <c r="G791" s="13"/>
      <c r="H791" s="13"/>
      <c r="I791" s="13"/>
      <c r="J791" s="9"/>
      <c r="K791" s="13"/>
      <c r="L791" s="13"/>
      <c r="M791" s="13"/>
      <c r="N791" s="13"/>
      <c r="O791" s="13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ht="16.5" spans="1:28">
      <c r="A792" s="13"/>
      <c r="B792" s="13"/>
      <c r="C792" s="13"/>
      <c r="D792" s="13"/>
      <c r="E792" s="13"/>
      <c r="F792" s="13"/>
      <c r="G792" s="13"/>
      <c r="H792" s="13"/>
      <c r="I792" s="13"/>
      <c r="J792" s="9"/>
      <c r="K792" s="13"/>
      <c r="L792" s="13"/>
      <c r="M792" s="13"/>
      <c r="N792" s="13"/>
      <c r="O792" s="13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ht="16.5" spans="1:28">
      <c r="A793" s="13"/>
      <c r="B793" s="13"/>
      <c r="C793" s="13"/>
      <c r="D793" s="13"/>
      <c r="E793" s="13"/>
      <c r="F793" s="13"/>
      <c r="G793" s="13"/>
      <c r="H793" s="13"/>
      <c r="I793" s="13"/>
      <c r="J793" s="9"/>
      <c r="K793" s="13"/>
      <c r="L793" s="13"/>
      <c r="M793" s="13"/>
      <c r="N793" s="13"/>
      <c r="O793" s="13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ht="16.5" spans="1:28">
      <c r="A794" s="13"/>
      <c r="B794" s="13"/>
      <c r="C794" s="13"/>
      <c r="D794" s="13"/>
      <c r="E794" s="13"/>
      <c r="F794" s="13"/>
      <c r="G794" s="13"/>
      <c r="H794" s="13"/>
      <c r="I794" s="13"/>
      <c r="J794" s="9"/>
      <c r="K794" s="13"/>
      <c r="L794" s="13"/>
      <c r="M794" s="13"/>
      <c r="N794" s="13"/>
      <c r="O794" s="13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ht="16.5" spans="1:28">
      <c r="A795" s="13"/>
      <c r="B795" s="13"/>
      <c r="C795" s="13"/>
      <c r="D795" s="13"/>
      <c r="E795" s="13"/>
      <c r="F795" s="13"/>
      <c r="G795" s="13"/>
      <c r="H795" s="13"/>
      <c r="I795" s="13"/>
      <c r="J795" s="9"/>
      <c r="K795" s="13"/>
      <c r="L795" s="13"/>
      <c r="M795" s="13"/>
      <c r="N795" s="13"/>
      <c r="O795" s="13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ht="16.5" spans="1:28">
      <c r="A796" s="13"/>
      <c r="B796" s="13"/>
      <c r="C796" s="13"/>
      <c r="D796" s="13"/>
      <c r="E796" s="13"/>
      <c r="F796" s="13"/>
      <c r="G796" s="13"/>
      <c r="H796" s="13"/>
      <c r="I796" s="13"/>
      <c r="J796" s="9"/>
      <c r="K796" s="13"/>
      <c r="L796" s="13"/>
      <c r="M796" s="13"/>
      <c r="N796" s="13"/>
      <c r="O796" s="13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ht="16.5" spans="1:28">
      <c r="A797" s="13"/>
      <c r="B797" s="13"/>
      <c r="C797" s="13"/>
      <c r="D797" s="13"/>
      <c r="E797" s="13"/>
      <c r="F797" s="13"/>
      <c r="G797" s="13"/>
      <c r="H797" s="13"/>
      <c r="I797" s="13"/>
      <c r="J797" s="9"/>
      <c r="K797" s="13"/>
      <c r="L797" s="13"/>
      <c r="M797" s="13"/>
      <c r="N797" s="13"/>
      <c r="O797" s="13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ht="16.5" spans="1:28">
      <c r="A798" s="13"/>
      <c r="B798" s="13"/>
      <c r="C798" s="13"/>
      <c r="D798" s="13"/>
      <c r="E798" s="13"/>
      <c r="F798" s="13"/>
      <c r="G798" s="13"/>
      <c r="H798" s="13"/>
      <c r="I798" s="13"/>
      <c r="J798" s="9"/>
      <c r="K798" s="13"/>
      <c r="L798" s="13"/>
      <c r="M798" s="13"/>
      <c r="N798" s="13"/>
      <c r="O798" s="13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ht="16.5" spans="1:28">
      <c r="A799" s="13"/>
      <c r="B799" s="13"/>
      <c r="C799" s="13"/>
      <c r="D799" s="13"/>
      <c r="E799" s="13"/>
      <c r="F799" s="13"/>
      <c r="G799" s="13"/>
      <c r="H799" s="13"/>
      <c r="I799" s="13"/>
      <c r="J799" s="9"/>
      <c r="K799" s="13"/>
      <c r="L799" s="13"/>
      <c r="M799" s="13"/>
      <c r="N799" s="13"/>
      <c r="O799" s="13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ht="16.5" spans="1:28">
      <c r="A800" s="13"/>
      <c r="B800" s="13"/>
      <c r="C800" s="13"/>
      <c r="D800" s="13"/>
      <c r="E800" s="13"/>
      <c r="F800" s="13"/>
      <c r="G800" s="13"/>
      <c r="H800" s="13"/>
      <c r="I800" s="13"/>
      <c r="J800" s="9"/>
      <c r="K800" s="13"/>
      <c r="L800" s="13"/>
      <c r="M800" s="13"/>
      <c r="N800" s="13"/>
      <c r="O800" s="13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ht="16.5" spans="1:28">
      <c r="A801" s="13"/>
      <c r="B801" s="13"/>
      <c r="C801" s="13"/>
      <c r="D801" s="13"/>
      <c r="E801" s="13"/>
      <c r="F801" s="13"/>
      <c r="G801" s="13"/>
      <c r="H801" s="13"/>
      <c r="I801" s="13"/>
      <c r="J801" s="9"/>
      <c r="K801" s="13"/>
      <c r="L801" s="13"/>
      <c r="M801" s="13"/>
      <c r="N801" s="13"/>
      <c r="O801" s="13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ht="16.5" spans="1:28">
      <c r="A802" s="13"/>
      <c r="B802" s="13"/>
      <c r="C802" s="13"/>
      <c r="D802" s="13"/>
      <c r="E802" s="13"/>
      <c r="F802" s="13"/>
      <c r="G802" s="13"/>
      <c r="H802" s="13"/>
      <c r="I802" s="13"/>
      <c r="J802" s="9"/>
      <c r="K802" s="13"/>
      <c r="L802" s="13"/>
      <c r="M802" s="13"/>
      <c r="N802" s="13"/>
      <c r="O802" s="13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ht="16.5" spans="1:28">
      <c r="A803" s="13"/>
      <c r="B803" s="13"/>
      <c r="C803" s="13"/>
      <c r="D803" s="13"/>
      <c r="E803" s="13"/>
      <c r="F803" s="13"/>
      <c r="G803" s="13"/>
      <c r="H803" s="13"/>
      <c r="I803" s="13"/>
      <c r="J803" s="9"/>
      <c r="K803" s="13"/>
      <c r="L803" s="13"/>
      <c r="M803" s="13"/>
      <c r="N803" s="13"/>
      <c r="O803" s="13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ht="16.5" spans="1:28">
      <c r="A804" s="13"/>
      <c r="B804" s="13"/>
      <c r="C804" s="13"/>
      <c r="D804" s="13"/>
      <c r="E804" s="13"/>
      <c r="F804" s="13"/>
      <c r="G804" s="13"/>
      <c r="H804" s="13"/>
      <c r="I804" s="13"/>
      <c r="J804" s="9"/>
      <c r="K804" s="13"/>
      <c r="L804" s="13"/>
      <c r="M804" s="13"/>
      <c r="N804" s="13"/>
      <c r="O804" s="13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ht="16.5" spans="1:28">
      <c r="A805" s="13"/>
      <c r="B805" s="13"/>
      <c r="C805" s="13"/>
      <c r="D805" s="13"/>
      <c r="E805" s="13"/>
      <c r="F805" s="13"/>
      <c r="G805" s="13"/>
      <c r="H805" s="13"/>
      <c r="I805" s="13"/>
      <c r="J805" s="9"/>
      <c r="K805" s="13"/>
      <c r="L805" s="13"/>
      <c r="M805" s="13"/>
      <c r="N805" s="13"/>
      <c r="O805" s="13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ht="16.5" spans="1:28">
      <c r="A806" s="13"/>
      <c r="B806" s="13"/>
      <c r="C806" s="13"/>
      <c r="D806" s="13"/>
      <c r="E806" s="13"/>
      <c r="F806" s="13"/>
      <c r="G806" s="13"/>
      <c r="H806" s="13"/>
      <c r="I806" s="13"/>
      <c r="J806" s="9"/>
      <c r="K806" s="13"/>
      <c r="L806" s="13"/>
      <c r="M806" s="13"/>
      <c r="N806" s="13"/>
      <c r="O806" s="13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ht="16.5" spans="1:28">
      <c r="A807" s="13"/>
      <c r="B807" s="13"/>
      <c r="C807" s="13"/>
      <c r="D807" s="13"/>
      <c r="E807" s="13"/>
      <c r="F807" s="13"/>
      <c r="G807" s="13"/>
      <c r="H807" s="13"/>
      <c r="I807" s="13"/>
      <c r="J807" s="9"/>
      <c r="K807" s="13"/>
      <c r="L807" s="13"/>
      <c r="M807" s="13"/>
      <c r="N807" s="13"/>
      <c r="O807" s="13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ht="16.5" spans="1:28">
      <c r="A808" s="13"/>
      <c r="B808" s="13"/>
      <c r="C808" s="13"/>
      <c r="D808" s="13"/>
      <c r="E808" s="13"/>
      <c r="F808" s="13"/>
      <c r="G808" s="13"/>
      <c r="H808" s="13"/>
      <c r="I808" s="13"/>
      <c r="J808" s="9"/>
      <c r="K808" s="13"/>
      <c r="L808" s="13"/>
      <c r="M808" s="13"/>
      <c r="N808" s="13"/>
      <c r="O808" s="13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ht="16.5" spans="1:28">
      <c r="A809" s="13"/>
      <c r="B809" s="13"/>
      <c r="C809" s="13"/>
      <c r="D809" s="13"/>
      <c r="E809" s="13"/>
      <c r="F809" s="13"/>
      <c r="G809" s="13"/>
      <c r="H809" s="13"/>
      <c r="I809" s="13"/>
      <c r="J809" s="9"/>
      <c r="K809" s="13"/>
      <c r="L809" s="13"/>
      <c r="M809" s="13"/>
      <c r="N809" s="13"/>
      <c r="O809" s="13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ht="16.5" spans="1:28">
      <c r="A810" s="13"/>
      <c r="B810" s="13"/>
      <c r="C810" s="13"/>
      <c r="D810" s="13"/>
      <c r="E810" s="13"/>
      <c r="F810" s="13"/>
      <c r="G810" s="13"/>
      <c r="H810" s="13"/>
      <c r="I810" s="13"/>
      <c r="J810" s="9"/>
      <c r="K810" s="13"/>
      <c r="L810" s="13"/>
      <c r="M810" s="13"/>
      <c r="N810" s="13"/>
      <c r="O810" s="13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ht="16.5" spans="1:28">
      <c r="A811" s="13"/>
      <c r="B811" s="13"/>
      <c r="C811" s="13"/>
      <c r="D811" s="13"/>
      <c r="E811" s="13"/>
      <c r="F811" s="13"/>
      <c r="G811" s="13"/>
      <c r="H811" s="13"/>
      <c r="I811" s="13"/>
      <c r="J811" s="9"/>
      <c r="K811" s="13"/>
      <c r="L811" s="13"/>
      <c r="M811" s="13"/>
      <c r="N811" s="13"/>
      <c r="O811" s="13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ht="16.5" spans="1:28">
      <c r="A812" s="13"/>
      <c r="B812" s="13"/>
      <c r="C812" s="13"/>
      <c r="D812" s="13"/>
      <c r="E812" s="13"/>
      <c r="F812" s="13"/>
      <c r="G812" s="13"/>
      <c r="H812" s="13"/>
      <c r="I812" s="13"/>
      <c r="J812" s="9"/>
      <c r="K812" s="13"/>
      <c r="L812" s="13"/>
      <c r="M812" s="13"/>
      <c r="N812" s="13"/>
      <c r="O812" s="13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ht="16.5" spans="1:28">
      <c r="A813" s="13"/>
      <c r="B813" s="13"/>
      <c r="C813" s="13"/>
      <c r="D813" s="13"/>
      <c r="E813" s="13"/>
      <c r="F813" s="13"/>
      <c r="G813" s="13"/>
      <c r="H813" s="13"/>
      <c r="I813" s="13"/>
      <c r="J813" s="9"/>
      <c r="K813" s="13"/>
      <c r="L813" s="13"/>
      <c r="M813" s="13"/>
      <c r="N813" s="13"/>
      <c r="O813" s="13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ht="16.5" spans="1:28">
      <c r="A814" s="13"/>
      <c r="B814" s="13"/>
      <c r="C814" s="13"/>
      <c r="D814" s="13"/>
      <c r="E814" s="13"/>
      <c r="F814" s="13"/>
      <c r="G814" s="13"/>
      <c r="H814" s="13"/>
      <c r="I814" s="13"/>
      <c r="J814" s="9"/>
      <c r="K814" s="13"/>
      <c r="L814" s="13"/>
      <c r="M814" s="13"/>
      <c r="N814" s="13"/>
      <c r="O814" s="13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ht="16.5" spans="1:28">
      <c r="A815" s="13"/>
      <c r="B815" s="13"/>
      <c r="C815" s="13"/>
      <c r="D815" s="13"/>
      <c r="E815" s="13"/>
      <c r="F815" s="13"/>
      <c r="G815" s="13"/>
      <c r="H815" s="13"/>
      <c r="I815" s="13"/>
      <c r="J815" s="9"/>
      <c r="K815" s="13"/>
      <c r="L815" s="13"/>
      <c r="M815" s="13"/>
      <c r="N815" s="13"/>
      <c r="O815" s="13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ht="16.5" spans="1:28">
      <c r="A816" s="13"/>
      <c r="B816" s="13"/>
      <c r="C816" s="13"/>
      <c r="D816" s="13"/>
      <c r="E816" s="13"/>
      <c r="F816" s="13"/>
      <c r="G816" s="13"/>
      <c r="H816" s="13"/>
      <c r="I816" s="13"/>
      <c r="J816" s="9"/>
      <c r="K816" s="13"/>
      <c r="L816" s="13"/>
      <c r="M816" s="13"/>
      <c r="N816" s="13"/>
      <c r="O816" s="13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ht="16.5" spans="1:28">
      <c r="A817" s="13"/>
      <c r="B817" s="13"/>
      <c r="C817" s="13"/>
      <c r="D817" s="13"/>
      <c r="E817" s="13"/>
      <c r="F817" s="13"/>
      <c r="G817" s="13"/>
      <c r="H817" s="13"/>
      <c r="I817" s="13"/>
      <c r="J817" s="9"/>
      <c r="K817" s="13"/>
      <c r="L817" s="13"/>
      <c r="M817" s="13"/>
      <c r="N817" s="13"/>
      <c r="O817" s="13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ht="16.5" spans="1:28">
      <c r="A818" s="13"/>
      <c r="B818" s="13"/>
      <c r="C818" s="13"/>
      <c r="D818" s="13"/>
      <c r="E818" s="13"/>
      <c r="F818" s="13"/>
      <c r="G818" s="13"/>
      <c r="H818" s="13"/>
      <c r="I818" s="13"/>
      <c r="J818" s="9"/>
      <c r="K818" s="13"/>
      <c r="L818" s="13"/>
      <c r="M818" s="13"/>
      <c r="N818" s="13"/>
      <c r="O818" s="13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ht="16.5" spans="1:28">
      <c r="A819" s="13"/>
      <c r="B819" s="13"/>
      <c r="C819" s="13"/>
      <c r="D819" s="13"/>
      <c r="E819" s="13"/>
      <c r="F819" s="13"/>
      <c r="G819" s="13"/>
      <c r="H819" s="13"/>
      <c r="I819" s="13"/>
      <c r="J819" s="9"/>
      <c r="K819" s="13"/>
      <c r="L819" s="13"/>
      <c r="M819" s="13"/>
      <c r="N819" s="13"/>
      <c r="O819" s="13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ht="16.5" spans="1:28">
      <c r="A820" s="13"/>
      <c r="B820" s="13"/>
      <c r="C820" s="13"/>
      <c r="D820" s="13"/>
      <c r="E820" s="13"/>
      <c r="F820" s="13"/>
      <c r="G820" s="13"/>
      <c r="H820" s="13"/>
      <c r="I820" s="13"/>
      <c r="J820" s="9"/>
      <c r="K820" s="13"/>
      <c r="L820" s="13"/>
      <c r="M820" s="13"/>
      <c r="N820" s="13"/>
      <c r="O820" s="13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ht="16.5" spans="1:28">
      <c r="A821" s="13"/>
      <c r="B821" s="13"/>
      <c r="C821" s="13"/>
      <c r="D821" s="13"/>
      <c r="E821" s="13"/>
      <c r="F821" s="13"/>
      <c r="G821" s="13"/>
      <c r="H821" s="13"/>
      <c r="I821" s="13"/>
      <c r="J821" s="9"/>
      <c r="K821" s="13"/>
      <c r="L821" s="13"/>
      <c r="M821" s="13"/>
      <c r="N821" s="13"/>
      <c r="O821" s="13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ht="16.5" spans="1:28">
      <c r="A822" s="13"/>
      <c r="B822" s="13"/>
      <c r="C822" s="13"/>
      <c r="D822" s="13"/>
      <c r="E822" s="13"/>
      <c r="F822" s="13"/>
      <c r="G822" s="13"/>
      <c r="H822" s="13"/>
      <c r="I822" s="13"/>
      <c r="J822" s="9"/>
      <c r="K822" s="13"/>
      <c r="L822" s="13"/>
      <c r="M822" s="13"/>
      <c r="N822" s="13"/>
      <c r="O822" s="13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ht="16.5" spans="1:28">
      <c r="A823" s="13"/>
      <c r="B823" s="13"/>
      <c r="C823" s="13"/>
      <c r="D823" s="13"/>
      <c r="E823" s="13"/>
      <c r="F823" s="13"/>
      <c r="G823" s="13"/>
      <c r="H823" s="13"/>
      <c r="I823" s="13"/>
      <c r="J823" s="9"/>
      <c r="K823" s="13"/>
      <c r="L823" s="13"/>
      <c r="M823" s="13"/>
      <c r="N823" s="13"/>
      <c r="O823" s="13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ht="16.5" spans="1:28">
      <c r="A824" s="13"/>
      <c r="B824" s="13"/>
      <c r="C824" s="13"/>
      <c r="D824" s="13"/>
      <c r="E824" s="13"/>
      <c r="F824" s="13"/>
      <c r="G824" s="13"/>
      <c r="H824" s="13"/>
      <c r="I824" s="13"/>
      <c r="J824" s="9"/>
      <c r="K824" s="13"/>
      <c r="L824" s="13"/>
      <c r="M824" s="13"/>
      <c r="N824" s="13"/>
      <c r="O824" s="13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ht="16.5" spans="1:28">
      <c r="A825" s="13"/>
      <c r="B825" s="13"/>
      <c r="C825" s="13"/>
      <c r="D825" s="13"/>
      <c r="E825" s="13"/>
      <c r="F825" s="13"/>
      <c r="G825" s="13"/>
      <c r="H825" s="13"/>
      <c r="I825" s="13"/>
      <c r="J825" s="9"/>
      <c r="K825" s="13"/>
      <c r="L825" s="13"/>
      <c r="M825" s="13"/>
      <c r="N825" s="13"/>
      <c r="O825" s="13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ht="16.5" spans="1:28">
      <c r="A826" s="13"/>
      <c r="B826" s="13"/>
      <c r="C826" s="13"/>
      <c r="D826" s="13"/>
      <c r="E826" s="13"/>
      <c r="F826" s="13"/>
      <c r="G826" s="13"/>
      <c r="H826" s="13"/>
      <c r="I826" s="13"/>
      <c r="J826" s="9"/>
      <c r="K826" s="13"/>
      <c r="L826" s="13"/>
      <c r="M826" s="13"/>
      <c r="N826" s="13"/>
      <c r="O826" s="13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ht="16.5" spans="1:28">
      <c r="A827" s="13"/>
      <c r="B827" s="13"/>
      <c r="C827" s="13"/>
      <c r="D827" s="13"/>
      <c r="E827" s="13"/>
      <c r="F827" s="13"/>
      <c r="G827" s="13"/>
      <c r="H827" s="13"/>
      <c r="I827" s="13"/>
      <c r="J827" s="9"/>
      <c r="K827" s="13"/>
      <c r="L827" s="13"/>
      <c r="M827" s="13"/>
      <c r="N827" s="13"/>
      <c r="O827" s="13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ht="16.5" spans="1:28">
      <c r="A828" s="13"/>
      <c r="B828" s="13"/>
      <c r="C828" s="13"/>
      <c r="D828" s="13"/>
      <c r="E828" s="13"/>
      <c r="F828" s="13"/>
      <c r="G828" s="13"/>
      <c r="H828" s="13"/>
      <c r="I828" s="13"/>
      <c r="J828" s="9"/>
      <c r="K828" s="13"/>
      <c r="L828" s="13"/>
      <c r="M828" s="13"/>
      <c r="N828" s="13"/>
      <c r="O828" s="13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ht="16.5" spans="1:28">
      <c r="A829" s="13"/>
      <c r="B829" s="13"/>
      <c r="C829" s="13"/>
      <c r="D829" s="13"/>
      <c r="E829" s="13"/>
      <c r="F829" s="13"/>
      <c r="G829" s="13"/>
      <c r="H829" s="13"/>
      <c r="I829" s="13"/>
      <c r="J829" s="9"/>
      <c r="K829" s="13"/>
      <c r="L829" s="13"/>
      <c r="M829" s="13"/>
      <c r="N829" s="13"/>
      <c r="O829" s="13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ht="16.5" spans="1:28">
      <c r="A830" s="13"/>
      <c r="B830" s="13"/>
      <c r="C830" s="13"/>
      <c r="D830" s="13"/>
      <c r="E830" s="13"/>
      <c r="F830" s="13"/>
      <c r="G830" s="13"/>
      <c r="H830" s="13"/>
      <c r="I830" s="13"/>
      <c r="J830" s="9"/>
      <c r="K830" s="13"/>
      <c r="L830" s="13"/>
      <c r="M830" s="13"/>
      <c r="N830" s="13"/>
      <c r="O830" s="13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ht="16.5" spans="1:28">
      <c r="A831" s="13"/>
      <c r="B831" s="13"/>
      <c r="C831" s="13"/>
      <c r="D831" s="13"/>
      <c r="E831" s="13"/>
      <c r="F831" s="13"/>
      <c r="G831" s="13"/>
      <c r="H831" s="13"/>
      <c r="I831" s="13"/>
      <c r="J831" s="9"/>
      <c r="K831" s="13"/>
      <c r="L831" s="13"/>
      <c r="M831" s="13"/>
      <c r="N831" s="13"/>
      <c r="O831" s="13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ht="16.5" spans="1:28">
      <c r="A832" s="13"/>
      <c r="B832" s="13"/>
      <c r="C832" s="13"/>
      <c r="D832" s="13"/>
      <c r="E832" s="13"/>
      <c r="F832" s="13"/>
      <c r="G832" s="13"/>
      <c r="H832" s="13"/>
      <c r="I832" s="13"/>
      <c r="J832" s="9"/>
      <c r="K832" s="13"/>
      <c r="L832" s="13"/>
      <c r="M832" s="13"/>
      <c r="N832" s="13"/>
      <c r="O832" s="13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ht="16.5" spans="1:28">
      <c r="A833" s="13"/>
      <c r="B833" s="13"/>
      <c r="C833" s="13"/>
      <c r="D833" s="13"/>
      <c r="E833" s="13"/>
      <c r="F833" s="13"/>
      <c r="G833" s="13"/>
      <c r="H833" s="13"/>
      <c r="I833" s="13"/>
      <c r="J833" s="9"/>
      <c r="K833" s="13"/>
      <c r="L833" s="13"/>
      <c r="M833" s="13"/>
      <c r="N833" s="13"/>
      <c r="O833" s="13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ht="16.5" spans="1:28">
      <c r="A834" s="13"/>
      <c r="B834" s="13"/>
      <c r="C834" s="13"/>
      <c r="D834" s="13"/>
      <c r="E834" s="13"/>
      <c r="F834" s="13"/>
      <c r="G834" s="13"/>
      <c r="H834" s="13"/>
      <c r="I834" s="13"/>
      <c r="J834" s="9"/>
      <c r="K834" s="13"/>
      <c r="L834" s="13"/>
      <c r="M834" s="13"/>
      <c r="N834" s="13"/>
      <c r="O834" s="13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ht="16.5" spans="1:28">
      <c r="A835" s="13"/>
      <c r="B835" s="13"/>
      <c r="C835" s="13"/>
      <c r="D835" s="13"/>
      <c r="E835" s="13"/>
      <c r="F835" s="13"/>
      <c r="G835" s="13"/>
      <c r="H835" s="13"/>
      <c r="I835" s="13"/>
      <c r="J835" s="9"/>
      <c r="K835" s="13"/>
      <c r="L835" s="13"/>
      <c r="M835" s="13"/>
      <c r="N835" s="13"/>
      <c r="O835" s="13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ht="16.5" spans="1:28">
      <c r="A836" s="13"/>
      <c r="B836" s="13"/>
      <c r="C836" s="13"/>
      <c r="D836" s="13"/>
      <c r="E836" s="13"/>
      <c r="F836" s="13"/>
      <c r="G836" s="13"/>
      <c r="H836" s="13"/>
      <c r="I836" s="13"/>
      <c r="J836" s="9"/>
      <c r="K836" s="13"/>
      <c r="L836" s="13"/>
      <c r="M836" s="13"/>
      <c r="N836" s="13"/>
      <c r="O836" s="13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ht="16.5" spans="1:28">
      <c r="A837" s="13"/>
      <c r="B837" s="13"/>
      <c r="C837" s="13"/>
      <c r="D837" s="13"/>
      <c r="E837" s="13"/>
      <c r="F837" s="13"/>
      <c r="G837" s="13"/>
      <c r="H837" s="13"/>
      <c r="I837" s="13"/>
      <c r="J837" s="9"/>
      <c r="K837" s="13"/>
      <c r="L837" s="13"/>
      <c r="M837" s="13"/>
      <c r="N837" s="13"/>
      <c r="O837" s="13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ht="16.5" spans="1:28">
      <c r="A838" s="13"/>
      <c r="B838" s="13"/>
      <c r="C838" s="13"/>
      <c r="D838" s="13"/>
      <c r="E838" s="13"/>
      <c r="F838" s="13"/>
      <c r="G838" s="13"/>
      <c r="H838" s="13"/>
      <c r="I838" s="13"/>
      <c r="J838" s="9"/>
      <c r="K838" s="13"/>
      <c r="L838" s="13"/>
      <c r="M838" s="13"/>
      <c r="N838" s="13"/>
      <c r="O838" s="13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ht="16.5" spans="1:28">
      <c r="A839" s="13"/>
      <c r="B839" s="13"/>
      <c r="C839" s="13"/>
      <c r="D839" s="13"/>
      <c r="E839" s="13"/>
      <c r="F839" s="13"/>
      <c r="G839" s="13"/>
      <c r="H839" s="13"/>
      <c r="I839" s="13"/>
      <c r="J839" s="9"/>
      <c r="K839" s="13"/>
      <c r="L839" s="13"/>
      <c r="M839" s="13"/>
      <c r="N839" s="13"/>
      <c r="O839" s="13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ht="16.5" spans="1:28">
      <c r="A840" s="13"/>
      <c r="B840" s="13"/>
      <c r="C840" s="13"/>
      <c r="D840" s="13"/>
      <c r="E840" s="13"/>
      <c r="F840" s="13"/>
      <c r="G840" s="13"/>
      <c r="H840" s="13"/>
      <c r="I840" s="13"/>
      <c r="J840" s="9"/>
      <c r="K840" s="13"/>
      <c r="L840" s="13"/>
      <c r="M840" s="13"/>
      <c r="N840" s="13"/>
      <c r="O840" s="13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ht="16.5" spans="1:28">
      <c r="A841" s="13"/>
      <c r="B841" s="13"/>
      <c r="C841" s="13"/>
      <c r="D841" s="13"/>
      <c r="E841" s="13"/>
      <c r="F841" s="13"/>
      <c r="G841" s="13"/>
      <c r="H841" s="13"/>
      <c r="I841" s="13"/>
      <c r="J841" s="9"/>
      <c r="K841" s="13"/>
      <c r="L841" s="13"/>
      <c r="M841" s="13"/>
      <c r="N841" s="13"/>
      <c r="O841" s="13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ht="16.5" spans="1:28">
      <c r="A842" s="13"/>
      <c r="B842" s="13"/>
      <c r="C842" s="13"/>
      <c r="D842" s="13"/>
      <c r="E842" s="13"/>
      <c r="F842" s="13"/>
      <c r="G842" s="13"/>
      <c r="H842" s="13"/>
      <c r="I842" s="13"/>
      <c r="J842" s="9"/>
      <c r="K842" s="13"/>
      <c r="L842" s="13"/>
      <c r="M842" s="13"/>
      <c r="N842" s="13"/>
      <c r="O842" s="13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ht="16.5" spans="1:28">
      <c r="A843" s="13"/>
      <c r="B843" s="13"/>
      <c r="C843" s="13"/>
      <c r="D843" s="13"/>
      <c r="E843" s="13"/>
      <c r="F843" s="13"/>
      <c r="G843" s="13"/>
      <c r="H843" s="13"/>
      <c r="I843" s="13"/>
      <c r="J843" s="9"/>
      <c r="K843" s="13"/>
      <c r="L843" s="13"/>
      <c r="M843" s="13"/>
      <c r="N843" s="13"/>
      <c r="O843" s="13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ht="16.5" spans="1:28">
      <c r="A844" s="13"/>
      <c r="B844" s="13"/>
      <c r="C844" s="13"/>
      <c r="D844" s="13"/>
      <c r="E844" s="13"/>
      <c r="F844" s="13"/>
      <c r="G844" s="13"/>
      <c r="H844" s="13"/>
      <c r="I844" s="13"/>
      <c r="J844" s="9"/>
      <c r="K844" s="13"/>
      <c r="L844" s="13"/>
      <c r="M844" s="13"/>
      <c r="N844" s="13"/>
      <c r="O844" s="13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ht="16.5" spans="1:28">
      <c r="A845" s="13"/>
      <c r="B845" s="13"/>
      <c r="C845" s="13"/>
      <c r="D845" s="13"/>
      <c r="E845" s="13"/>
      <c r="F845" s="13"/>
      <c r="G845" s="13"/>
      <c r="H845" s="13"/>
      <c r="I845" s="13"/>
      <c r="J845" s="9"/>
      <c r="K845" s="13"/>
      <c r="L845" s="13"/>
      <c r="M845" s="13"/>
      <c r="N845" s="13"/>
      <c r="O845" s="13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ht="16.5" spans="1:28">
      <c r="A846" s="13"/>
      <c r="B846" s="13"/>
      <c r="C846" s="13"/>
      <c r="D846" s="13"/>
      <c r="E846" s="13"/>
      <c r="F846" s="13"/>
      <c r="G846" s="13"/>
      <c r="H846" s="13"/>
      <c r="I846" s="13"/>
      <c r="J846" s="9"/>
      <c r="K846" s="13"/>
      <c r="L846" s="13"/>
      <c r="M846" s="13"/>
      <c r="N846" s="13"/>
      <c r="O846" s="13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ht="16.5" spans="1:28">
      <c r="A847" s="13"/>
      <c r="B847" s="13"/>
      <c r="C847" s="13"/>
      <c r="D847" s="13"/>
      <c r="E847" s="13"/>
      <c r="F847" s="13"/>
      <c r="G847" s="13"/>
      <c r="H847" s="13"/>
      <c r="I847" s="13"/>
      <c r="J847" s="9"/>
      <c r="K847" s="13"/>
      <c r="L847" s="13"/>
      <c r="M847" s="13"/>
      <c r="N847" s="13"/>
      <c r="O847" s="13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ht="16.5" spans="1:28">
      <c r="A848" s="13"/>
      <c r="B848" s="13"/>
      <c r="C848" s="13"/>
      <c r="D848" s="13"/>
      <c r="E848" s="13"/>
      <c r="F848" s="13"/>
      <c r="G848" s="13"/>
      <c r="H848" s="13"/>
      <c r="I848" s="13"/>
      <c r="J848" s="9"/>
      <c r="K848" s="13"/>
      <c r="L848" s="13"/>
      <c r="M848" s="13"/>
      <c r="N848" s="13"/>
      <c r="O848" s="13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ht="16.5" spans="1:28">
      <c r="A849" s="13"/>
      <c r="B849" s="13"/>
      <c r="C849" s="13"/>
      <c r="D849" s="13"/>
      <c r="E849" s="13"/>
      <c r="F849" s="13"/>
      <c r="G849" s="13"/>
      <c r="H849" s="13"/>
      <c r="I849" s="13"/>
      <c r="J849" s="9"/>
      <c r="K849" s="13"/>
      <c r="L849" s="13"/>
      <c r="M849" s="13"/>
      <c r="N849" s="13"/>
      <c r="O849" s="13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ht="16.5" spans="1:28">
      <c r="A850" s="13"/>
      <c r="B850" s="13"/>
      <c r="C850" s="13"/>
      <c r="D850" s="13"/>
      <c r="E850" s="13"/>
      <c r="F850" s="13"/>
      <c r="G850" s="13"/>
      <c r="H850" s="13"/>
      <c r="I850" s="13"/>
      <c r="J850" s="9"/>
      <c r="K850" s="13"/>
      <c r="L850" s="13"/>
      <c r="M850" s="13"/>
      <c r="N850" s="13"/>
      <c r="O850" s="13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ht="16.5" spans="1:28">
      <c r="A851" s="13"/>
      <c r="B851" s="13"/>
      <c r="C851" s="13"/>
      <c r="D851" s="13"/>
      <c r="E851" s="13"/>
      <c r="F851" s="13"/>
      <c r="G851" s="13"/>
      <c r="H851" s="13"/>
      <c r="I851" s="13"/>
      <c r="J851" s="9"/>
      <c r="K851" s="13"/>
      <c r="L851" s="13"/>
      <c r="M851" s="13"/>
      <c r="N851" s="13"/>
      <c r="O851" s="13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ht="16.5" spans="1:28">
      <c r="A852" s="13"/>
      <c r="B852" s="13"/>
      <c r="C852" s="13"/>
      <c r="D852" s="13"/>
      <c r="E852" s="13"/>
      <c r="F852" s="13"/>
      <c r="G852" s="13"/>
      <c r="H852" s="13"/>
      <c r="I852" s="13"/>
      <c r="J852" s="9"/>
      <c r="K852" s="13"/>
      <c r="L852" s="13"/>
      <c r="M852" s="13"/>
      <c r="N852" s="13"/>
      <c r="O852" s="13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ht="16.5" spans="1:28">
      <c r="A853" s="13"/>
      <c r="B853" s="13"/>
      <c r="C853" s="13"/>
      <c r="D853" s="13"/>
      <c r="E853" s="13"/>
      <c r="F853" s="13"/>
      <c r="G853" s="13"/>
      <c r="H853" s="13"/>
      <c r="I853" s="13"/>
      <c r="J853" s="9"/>
      <c r="K853" s="13"/>
      <c r="L853" s="13"/>
      <c r="M853" s="13"/>
      <c r="N853" s="13"/>
      <c r="O853" s="13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ht="16.5" spans="1:28">
      <c r="A854" s="13"/>
      <c r="B854" s="13"/>
      <c r="C854" s="13"/>
      <c r="D854" s="13"/>
      <c r="E854" s="13"/>
      <c r="F854" s="13"/>
      <c r="G854" s="13"/>
      <c r="H854" s="13"/>
      <c r="I854" s="13"/>
      <c r="J854" s="9"/>
      <c r="K854" s="13"/>
      <c r="L854" s="13"/>
      <c r="M854" s="13"/>
      <c r="N854" s="13"/>
      <c r="O854" s="13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ht="16.5" spans="1:28">
      <c r="A855" s="13"/>
      <c r="B855" s="13"/>
      <c r="C855" s="13"/>
      <c r="D855" s="13"/>
      <c r="E855" s="13"/>
      <c r="F855" s="13"/>
      <c r="G855" s="13"/>
      <c r="H855" s="13"/>
      <c r="I855" s="13"/>
      <c r="J855" s="9"/>
      <c r="K855" s="13"/>
      <c r="L855" s="13"/>
      <c r="M855" s="13"/>
      <c r="N855" s="13"/>
      <c r="O855" s="13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ht="16.5" spans="1:28">
      <c r="A856" s="13"/>
      <c r="B856" s="13"/>
      <c r="C856" s="13"/>
      <c r="D856" s="13"/>
      <c r="E856" s="13"/>
      <c r="F856" s="13"/>
      <c r="G856" s="13"/>
      <c r="H856" s="13"/>
      <c r="I856" s="13"/>
      <c r="J856" s="9"/>
      <c r="K856" s="13"/>
      <c r="L856" s="13"/>
      <c r="M856" s="13"/>
      <c r="N856" s="13"/>
      <c r="O856" s="13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ht="16.5" spans="1:28">
      <c r="A857" s="13"/>
      <c r="B857" s="13"/>
      <c r="C857" s="13"/>
      <c r="D857" s="13"/>
      <c r="E857" s="13"/>
      <c r="F857" s="13"/>
      <c r="G857" s="13"/>
      <c r="H857" s="13"/>
      <c r="I857" s="13"/>
      <c r="J857" s="9"/>
      <c r="K857" s="13"/>
      <c r="L857" s="13"/>
      <c r="M857" s="13"/>
      <c r="N857" s="13"/>
      <c r="O857" s="13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ht="16.5" spans="1:28">
      <c r="A858" s="13"/>
      <c r="B858" s="13"/>
      <c r="C858" s="13"/>
      <c r="D858" s="13"/>
      <c r="E858" s="13"/>
      <c r="F858" s="13"/>
      <c r="G858" s="13"/>
      <c r="H858" s="13"/>
      <c r="I858" s="13"/>
      <c r="J858" s="9"/>
      <c r="K858" s="13"/>
      <c r="L858" s="13"/>
      <c r="M858" s="13"/>
      <c r="N858" s="13"/>
      <c r="O858" s="13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ht="16.5" spans="1:28">
      <c r="A859" s="13"/>
      <c r="B859" s="13"/>
      <c r="C859" s="13"/>
      <c r="D859" s="13"/>
      <c r="E859" s="13"/>
      <c r="F859" s="13"/>
      <c r="G859" s="13"/>
      <c r="H859" s="13"/>
      <c r="I859" s="13"/>
      <c r="J859" s="9"/>
      <c r="K859" s="13"/>
      <c r="L859" s="13"/>
      <c r="M859" s="13"/>
      <c r="N859" s="13"/>
      <c r="O859" s="13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ht="16.5" spans="1:28">
      <c r="A860" s="13"/>
      <c r="B860" s="13"/>
      <c r="C860" s="13"/>
      <c r="D860" s="13"/>
      <c r="E860" s="13"/>
      <c r="F860" s="13"/>
      <c r="G860" s="13"/>
      <c r="H860" s="13"/>
      <c r="I860" s="13"/>
      <c r="J860" s="9"/>
      <c r="K860" s="13"/>
      <c r="L860" s="13"/>
      <c r="M860" s="13"/>
      <c r="N860" s="13"/>
      <c r="O860" s="13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ht="16.5" spans="1:28">
      <c r="A861" s="13"/>
      <c r="B861" s="13"/>
      <c r="C861" s="13"/>
      <c r="D861" s="13"/>
      <c r="E861" s="13"/>
      <c r="F861" s="13"/>
      <c r="G861" s="13"/>
      <c r="H861" s="13"/>
      <c r="I861" s="13"/>
      <c r="J861" s="9"/>
      <c r="K861" s="13"/>
      <c r="L861" s="13"/>
      <c r="M861" s="13"/>
      <c r="N861" s="13"/>
      <c r="O861" s="13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ht="16.5" spans="1:28">
      <c r="A862" s="13"/>
      <c r="B862" s="13"/>
      <c r="C862" s="13"/>
      <c r="D862" s="13"/>
      <c r="E862" s="13"/>
      <c r="F862" s="13"/>
      <c r="G862" s="13"/>
      <c r="H862" s="13"/>
      <c r="I862" s="13"/>
      <c r="J862" s="9"/>
      <c r="K862" s="13"/>
      <c r="L862" s="13"/>
      <c r="M862" s="13"/>
      <c r="N862" s="13"/>
      <c r="O862" s="13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ht="16.5" spans="1:28">
      <c r="A863" s="13"/>
      <c r="B863" s="13"/>
      <c r="C863" s="13"/>
      <c r="D863" s="13"/>
      <c r="E863" s="13"/>
      <c r="F863" s="13"/>
      <c r="G863" s="13"/>
      <c r="H863" s="13"/>
      <c r="I863" s="13"/>
      <c r="J863" s="9"/>
      <c r="K863" s="13"/>
      <c r="L863" s="13"/>
      <c r="M863" s="13"/>
      <c r="N863" s="13"/>
      <c r="O863" s="13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ht="16.5" spans="1:28">
      <c r="A864" s="13"/>
      <c r="B864" s="13"/>
      <c r="C864" s="13"/>
      <c r="D864" s="13"/>
      <c r="E864" s="13"/>
      <c r="F864" s="13"/>
      <c r="G864" s="13"/>
      <c r="H864" s="13"/>
      <c r="I864" s="13"/>
      <c r="J864" s="9"/>
      <c r="K864" s="13"/>
      <c r="L864" s="13"/>
      <c r="M864" s="13"/>
      <c r="N864" s="13"/>
      <c r="O864" s="13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ht="16.5" spans="1:28">
      <c r="A865" s="13"/>
      <c r="B865" s="13"/>
      <c r="C865" s="13"/>
      <c r="D865" s="13"/>
      <c r="E865" s="13"/>
      <c r="F865" s="13"/>
      <c r="G865" s="13"/>
      <c r="H865" s="13"/>
      <c r="I865" s="13"/>
      <c r="J865" s="9"/>
      <c r="K865" s="13"/>
      <c r="L865" s="13"/>
      <c r="M865" s="13"/>
      <c r="N865" s="13"/>
      <c r="O865" s="13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ht="16.5" spans="1:28">
      <c r="A866" s="13"/>
      <c r="B866" s="13"/>
      <c r="C866" s="13"/>
      <c r="D866" s="13"/>
      <c r="E866" s="13"/>
      <c r="F866" s="13"/>
      <c r="G866" s="13"/>
      <c r="H866" s="13"/>
      <c r="I866" s="13"/>
      <c r="J866" s="9"/>
      <c r="K866" s="13"/>
      <c r="L866" s="13"/>
      <c r="M866" s="13"/>
      <c r="N866" s="13"/>
      <c r="O866" s="13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ht="16.5" spans="1:28">
      <c r="A867" s="13"/>
      <c r="B867" s="13"/>
      <c r="C867" s="13"/>
      <c r="D867" s="13"/>
      <c r="E867" s="13"/>
      <c r="F867" s="13"/>
      <c r="G867" s="13"/>
      <c r="H867" s="13"/>
      <c r="I867" s="13"/>
      <c r="J867" s="9"/>
      <c r="K867" s="13"/>
      <c r="L867" s="13"/>
      <c r="M867" s="13"/>
      <c r="N867" s="13"/>
      <c r="O867" s="13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ht="16.5" spans="1:28">
      <c r="A868" s="13"/>
      <c r="B868" s="13"/>
      <c r="C868" s="13"/>
      <c r="D868" s="13"/>
      <c r="E868" s="13"/>
      <c r="F868" s="13"/>
      <c r="G868" s="13"/>
      <c r="H868" s="13"/>
      <c r="I868" s="13"/>
      <c r="J868" s="9"/>
      <c r="K868" s="13"/>
      <c r="L868" s="13"/>
      <c r="M868" s="13"/>
      <c r="N868" s="13"/>
      <c r="O868" s="13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ht="16.5" spans="1:28">
      <c r="A869" s="13"/>
      <c r="B869" s="13"/>
      <c r="C869" s="13"/>
      <c r="D869" s="13"/>
      <c r="E869" s="13"/>
      <c r="F869" s="13"/>
      <c r="G869" s="13"/>
      <c r="H869" s="13"/>
      <c r="I869" s="13"/>
      <c r="J869" s="9"/>
      <c r="K869" s="13"/>
      <c r="L869" s="13"/>
      <c r="M869" s="13"/>
      <c r="N869" s="13"/>
      <c r="O869" s="13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ht="16.5" spans="1:28">
      <c r="A870" s="13"/>
      <c r="B870" s="13"/>
      <c r="C870" s="13"/>
      <c r="D870" s="13"/>
      <c r="E870" s="13"/>
      <c r="F870" s="13"/>
      <c r="G870" s="13"/>
      <c r="H870" s="13"/>
      <c r="I870" s="13"/>
      <c r="J870" s="9"/>
      <c r="K870" s="13"/>
      <c r="L870" s="13"/>
      <c r="M870" s="13"/>
      <c r="N870" s="13"/>
      <c r="O870" s="13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ht="16.5" spans="1:28">
      <c r="A871" s="13"/>
      <c r="B871" s="13"/>
      <c r="C871" s="13"/>
      <c r="D871" s="13"/>
      <c r="E871" s="13"/>
      <c r="F871" s="13"/>
      <c r="G871" s="13"/>
      <c r="H871" s="13"/>
      <c r="I871" s="13"/>
      <c r="J871" s="9"/>
      <c r="K871" s="13"/>
      <c r="L871" s="13"/>
      <c r="M871" s="13"/>
      <c r="N871" s="13"/>
      <c r="O871" s="13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ht="16.5" spans="1:28">
      <c r="A872" s="13"/>
      <c r="B872" s="13"/>
      <c r="C872" s="13"/>
      <c r="D872" s="13"/>
      <c r="E872" s="13"/>
      <c r="F872" s="13"/>
      <c r="G872" s="13"/>
      <c r="H872" s="13"/>
      <c r="I872" s="13"/>
      <c r="J872" s="9"/>
      <c r="K872" s="13"/>
      <c r="L872" s="13"/>
      <c r="M872" s="13"/>
      <c r="N872" s="13"/>
      <c r="O872" s="13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ht="16.5" spans="1:28">
      <c r="A873" s="13"/>
      <c r="B873" s="13"/>
      <c r="C873" s="13"/>
      <c r="D873" s="13"/>
      <c r="E873" s="13"/>
      <c r="F873" s="13"/>
      <c r="G873" s="13"/>
      <c r="H873" s="13"/>
      <c r="I873" s="13"/>
      <c r="J873" s="9"/>
      <c r="K873" s="13"/>
      <c r="L873" s="13"/>
      <c r="M873" s="13"/>
      <c r="N873" s="13"/>
      <c r="O873" s="13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ht="16.5" spans="1:28">
      <c r="A874" s="13"/>
      <c r="B874" s="13"/>
      <c r="C874" s="13"/>
      <c r="D874" s="13"/>
      <c r="E874" s="13"/>
      <c r="F874" s="13"/>
      <c r="G874" s="13"/>
      <c r="H874" s="13"/>
      <c r="I874" s="13"/>
      <c r="J874" s="9"/>
      <c r="K874" s="13"/>
      <c r="L874" s="13"/>
      <c r="M874" s="13"/>
      <c r="N874" s="13"/>
      <c r="O874" s="13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ht="16.5" spans="1:28">
      <c r="A875" s="13"/>
      <c r="B875" s="13"/>
      <c r="C875" s="13"/>
      <c r="D875" s="13"/>
      <c r="E875" s="13"/>
      <c r="F875" s="13"/>
      <c r="G875" s="13"/>
      <c r="H875" s="13"/>
      <c r="I875" s="13"/>
      <c r="J875" s="9"/>
      <c r="K875" s="13"/>
      <c r="L875" s="13"/>
      <c r="M875" s="13"/>
      <c r="N875" s="13"/>
      <c r="O875" s="13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ht="16.5" spans="1:28">
      <c r="A876" s="13"/>
      <c r="B876" s="13"/>
      <c r="C876" s="13"/>
      <c r="D876" s="13"/>
      <c r="E876" s="13"/>
      <c r="F876" s="13"/>
      <c r="G876" s="13"/>
      <c r="H876" s="13"/>
      <c r="I876" s="13"/>
      <c r="J876" s="9"/>
      <c r="K876" s="13"/>
      <c r="L876" s="13"/>
      <c r="M876" s="13"/>
      <c r="N876" s="13"/>
      <c r="O876" s="13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ht="16.5" spans="1:28">
      <c r="A877" s="13"/>
      <c r="B877" s="13"/>
      <c r="C877" s="13"/>
      <c r="D877" s="13"/>
      <c r="E877" s="13"/>
      <c r="F877" s="13"/>
      <c r="G877" s="13"/>
      <c r="H877" s="13"/>
      <c r="I877" s="13"/>
      <c r="J877" s="9"/>
      <c r="K877" s="13"/>
      <c r="L877" s="13"/>
      <c r="M877" s="13"/>
      <c r="N877" s="13"/>
      <c r="O877" s="13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ht="16.5" spans="1:28">
      <c r="A878" s="13"/>
      <c r="B878" s="13"/>
      <c r="C878" s="13"/>
      <c r="D878" s="13"/>
      <c r="E878" s="13"/>
      <c r="F878" s="13"/>
      <c r="G878" s="13"/>
      <c r="H878" s="13"/>
      <c r="I878" s="13"/>
      <c r="J878" s="9"/>
      <c r="K878" s="13"/>
      <c r="L878" s="13"/>
      <c r="M878" s="13"/>
      <c r="N878" s="13"/>
      <c r="O878" s="13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ht="16.5" spans="1:28">
      <c r="A879" s="13"/>
      <c r="B879" s="13"/>
      <c r="C879" s="13"/>
      <c r="D879" s="13"/>
      <c r="E879" s="13"/>
      <c r="F879" s="13"/>
      <c r="G879" s="13"/>
      <c r="H879" s="13"/>
      <c r="I879" s="13"/>
      <c r="J879" s="9"/>
      <c r="K879" s="13"/>
      <c r="L879" s="13"/>
      <c r="M879" s="13"/>
      <c r="N879" s="13"/>
      <c r="O879" s="13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ht="16.5" spans="1:28">
      <c r="A880" s="13"/>
      <c r="B880" s="13"/>
      <c r="C880" s="13"/>
      <c r="D880" s="13"/>
      <c r="E880" s="13"/>
      <c r="F880" s="13"/>
      <c r="G880" s="13"/>
      <c r="H880" s="13"/>
      <c r="I880" s="13"/>
      <c r="J880" s="9"/>
      <c r="K880" s="13"/>
      <c r="L880" s="13"/>
      <c r="M880" s="13"/>
      <c r="N880" s="13"/>
      <c r="O880" s="13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ht="16.5" spans="1:28">
      <c r="A881" s="13"/>
      <c r="B881" s="13"/>
      <c r="C881" s="13"/>
      <c r="D881" s="13"/>
      <c r="E881" s="13"/>
      <c r="F881" s="13"/>
      <c r="G881" s="13"/>
      <c r="H881" s="13"/>
      <c r="I881" s="13"/>
      <c r="J881" s="9"/>
      <c r="K881" s="13"/>
      <c r="L881" s="13"/>
      <c r="M881" s="13"/>
      <c r="N881" s="13"/>
      <c r="O881" s="13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ht="16.5" spans="1:28">
      <c r="A882" s="13"/>
      <c r="B882" s="13"/>
      <c r="C882" s="13"/>
      <c r="D882" s="13"/>
      <c r="E882" s="13"/>
      <c r="F882" s="13"/>
      <c r="G882" s="13"/>
      <c r="H882" s="13"/>
      <c r="I882" s="13"/>
      <c r="J882" s="9"/>
      <c r="K882" s="13"/>
      <c r="L882" s="13"/>
      <c r="M882" s="13"/>
      <c r="N882" s="13"/>
      <c r="O882" s="13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ht="16.5" spans="1:28">
      <c r="A883" s="13"/>
      <c r="B883" s="13"/>
      <c r="C883" s="13"/>
      <c r="D883" s="13"/>
      <c r="E883" s="13"/>
      <c r="F883" s="13"/>
      <c r="G883" s="13"/>
      <c r="H883" s="13"/>
      <c r="I883" s="13"/>
      <c r="J883" s="9"/>
      <c r="K883" s="13"/>
      <c r="L883" s="13"/>
      <c r="M883" s="13"/>
      <c r="N883" s="13"/>
      <c r="O883" s="13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ht="16.5" spans="1:28">
      <c r="A884" s="13"/>
      <c r="B884" s="13"/>
      <c r="C884" s="13"/>
      <c r="D884" s="13"/>
      <c r="E884" s="13"/>
      <c r="F884" s="13"/>
      <c r="G884" s="13"/>
      <c r="H884" s="13"/>
      <c r="I884" s="13"/>
      <c r="J884" s="9"/>
      <c r="K884" s="13"/>
      <c r="L884" s="13"/>
      <c r="M884" s="13"/>
      <c r="N884" s="13"/>
      <c r="O884" s="13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ht="16.5" spans="1:28">
      <c r="A885" s="13"/>
      <c r="B885" s="13"/>
      <c r="C885" s="13"/>
      <c r="D885" s="13"/>
      <c r="E885" s="13"/>
      <c r="F885" s="13"/>
      <c r="G885" s="13"/>
      <c r="H885" s="13"/>
      <c r="I885" s="13"/>
      <c r="J885" s="9"/>
      <c r="K885" s="13"/>
      <c r="L885" s="13"/>
      <c r="M885" s="13"/>
      <c r="N885" s="13"/>
      <c r="O885" s="13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ht="16.5" spans="1:28">
      <c r="A886" s="13"/>
      <c r="B886" s="13"/>
      <c r="C886" s="13"/>
      <c r="D886" s="13"/>
      <c r="E886" s="13"/>
      <c r="F886" s="13"/>
      <c r="G886" s="13"/>
      <c r="H886" s="13"/>
      <c r="I886" s="13"/>
      <c r="J886" s="9"/>
      <c r="K886" s="13"/>
      <c r="L886" s="13"/>
      <c r="M886" s="13"/>
      <c r="N886" s="13"/>
      <c r="O886" s="13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ht="16.5" spans="1:28">
      <c r="A887" s="13"/>
      <c r="B887" s="13"/>
      <c r="C887" s="13"/>
      <c r="D887" s="13"/>
      <c r="E887" s="13"/>
      <c r="F887" s="13"/>
      <c r="G887" s="13"/>
      <c r="H887" s="13"/>
      <c r="I887" s="13"/>
      <c r="J887" s="9"/>
      <c r="K887" s="13"/>
      <c r="L887" s="13"/>
      <c r="M887" s="13"/>
      <c r="N887" s="13"/>
      <c r="O887" s="13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ht="16.5" spans="1:28">
      <c r="A888" s="13"/>
      <c r="B888" s="13"/>
      <c r="C888" s="13"/>
      <c r="D888" s="13"/>
      <c r="E888" s="13"/>
      <c r="F888" s="13"/>
      <c r="G888" s="13"/>
      <c r="H888" s="13"/>
      <c r="I888" s="13"/>
      <c r="J888" s="9"/>
      <c r="K888" s="13"/>
      <c r="L888" s="13"/>
      <c r="M888" s="13"/>
      <c r="N888" s="13"/>
      <c r="O888" s="13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ht="16.5" spans="1:28">
      <c r="A889" s="13"/>
      <c r="B889" s="13"/>
      <c r="C889" s="13"/>
      <c r="D889" s="13"/>
      <c r="E889" s="13"/>
      <c r="F889" s="13"/>
      <c r="G889" s="13"/>
      <c r="H889" s="13"/>
      <c r="I889" s="13"/>
      <c r="J889" s="9"/>
      <c r="K889" s="13"/>
      <c r="L889" s="13"/>
      <c r="M889" s="13"/>
      <c r="N889" s="13"/>
      <c r="O889" s="13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ht="16.5" spans="1:28">
      <c r="A890" s="13"/>
      <c r="B890" s="13"/>
      <c r="C890" s="13"/>
      <c r="D890" s="13"/>
      <c r="E890" s="13"/>
      <c r="F890" s="13"/>
      <c r="G890" s="13"/>
      <c r="H890" s="13"/>
      <c r="I890" s="13"/>
      <c r="J890" s="9"/>
      <c r="K890" s="13"/>
      <c r="L890" s="13"/>
      <c r="M890" s="13"/>
      <c r="N890" s="13"/>
      <c r="O890" s="13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ht="16.5" spans="1:28">
      <c r="A891" s="13"/>
      <c r="B891" s="13"/>
      <c r="C891" s="13"/>
      <c r="D891" s="13"/>
      <c r="E891" s="13"/>
      <c r="F891" s="13"/>
      <c r="G891" s="13"/>
      <c r="H891" s="13"/>
      <c r="I891" s="13"/>
      <c r="J891" s="9"/>
      <c r="K891" s="13"/>
      <c r="L891" s="13"/>
      <c r="M891" s="13"/>
      <c r="N891" s="13"/>
      <c r="O891" s="13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ht="16.5" spans="1:28">
      <c r="A892" s="13"/>
      <c r="B892" s="13"/>
      <c r="C892" s="13"/>
      <c r="D892" s="13"/>
      <c r="E892" s="13"/>
      <c r="F892" s="13"/>
      <c r="G892" s="13"/>
      <c r="H892" s="13"/>
      <c r="I892" s="13"/>
      <c r="J892" s="9"/>
      <c r="K892" s="13"/>
      <c r="L892" s="13"/>
      <c r="M892" s="13"/>
      <c r="N892" s="13"/>
      <c r="O892" s="13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ht="16.5" spans="1:28">
      <c r="A893" s="13"/>
      <c r="B893" s="13"/>
      <c r="C893" s="13"/>
      <c r="D893" s="13"/>
      <c r="E893" s="13"/>
      <c r="F893" s="13"/>
      <c r="G893" s="13"/>
      <c r="H893" s="13"/>
      <c r="I893" s="13"/>
      <c r="J893" s="9"/>
      <c r="K893" s="13"/>
      <c r="L893" s="13"/>
      <c r="M893" s="13"/>
      <c r="N893" s="13"/>
      <c r="O893" s="13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ht="16.5" spans="1:28">
      <c r="A894" s="13"/>
      <c r="B894" s="13"/>
      <c r="C894" s="13"/>
      <c r="D894" s="13"/>
      <c r="E894" s="13"/>
      <c r="F894" s="13"/>
      <c r="G894" s="13"/>
      <c r="H894" s="13"/>
      <c r="I894" s="13"/>
      <c r="J894" s="9"/>
      <c r="K894" s="13"/>
      <c r="L894" s="13"/>
      <c r="M894" s="13"/>
      <c r="N894" s="13"/>
      <c r="O894" s="13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ht="16.5" spans="1:28">
      <c r="A895" s="13"/>
      <c r="B895" s="13"/>
      <c r="C895" s="13"/>
      <c r="D895" s="13"/>
      <c r="E895" s="13"/>
      <c r="F895" s="13"/>
      <c r="G895" s="13"/>
      <c r="H895" s="13"/>
      <c r="I895" s="13"/>
      <c r="J895" s="9"/>
      <c r="K895" s="13"/>
      <c r="L895" s="13"/>
      <c r="M895" s="13"/>
      <c r="N895" s="13"/>
      <c r="O895" s="13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ht="16.5" spans="1:28">
      <c r="A896" s="13"/>
      <c r="B896" s="13"/>
      <c r="C896" s="13"/>
      <c r="D896" s="13"/>
      <c r="E896" s="13"/>
      <c r="F896" s="13"/>
      <c r="G896" s="13"/>
      <c r="H896" s="13"/>
      <c r="I896" s="13"/>
      <c r="J896" s="9"/>
      <c r="K896" s="13"/>
      <c r="L896" s="13"/>
      <c r="M896" s="13"/>
      <c r="N896" s="13"/>
      <c r="O896" s="13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ht="16.5" spans="1:28">
      <c r="A897" s="13"/>
      <c r="B897" s="13"/>
      <c r="C897" s="13"/>
      <c r="D897" s="13"/>
      <c r="E897" s="13"/>
      <c r="F897" s="13"/>
      <c r="G897" s="13"/>
      <c r="H897" s="13"/>
      <c r="I897" s="13"/>
      <c r="J897" s="9"/>
      <c r="K897" s="13"/>
      <c r="L897" s="13"/>
      <c r="M897" s="13"/>
      <c r="N897" s="13"/>
      <c r="O897" s="13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ht="16.5" spans="1:28">
      <c r="A898" s="13"/>
      <c r="B898" s="13"/>
      <c r="C898" s="13"/>
      <c r="D898" s="13"/>
      <c r="E898" s="13"/>
      <c r="F898" s="13"/>
      <c r="G898" s="13"/>
      <c r="H898" s="13"/>
      <c r="I898" s="13"/>
      <c r="J898" s="9"/>
      <c r="K898" s="13"/>
      <c r="L898" s="13"/>
      <c r="M898" s="13"/>
      <c r="N898" s="13"/>
      <c r="O898" s="13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ht="16.5" spans="1:28">
      <c r="A899" s="13"/>
      <c r="B899" s="13"/>
      <c r="C899" s="13"/>
      <c r="D899" s="13"/>
      <c r="E899" s="13"/>
      <c r="F899" s="13"/>
      <c r="G899" s="13"/>
      <c r="H899" s="13"/>
      <c r="I899" s="13"/>
      <c r="J899" s="9"/>
      <c r="K899" s="13"/>
      <c r="L899" s="13"/>
      <c r="M899" s="13"/>
      <c r="N899" s="13"/>
      <c r="O899" s="13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ht="16.5" spans="1:28">
      <c r="A900" s="13"/>
      <c r="B900" s="13"/>
      <c r="C900" s="13"/>
      <c r="D900" s="13"/>
      <c r="E900" s="13"/>
      <c r="F900" s="13"/>
      <c r="G900" s="13"/>
      <c r="H900" s="13"/>
      <c r="I900" s="13"/>
      <c r="J900" s="9"/>
      <c r="K900" s="13"/>
      <c r="L900" s="13"/>
      <c r="M900" s="13"/>
      <c r="N900" s="13"/>
      <c r="O900" s="13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ht="16.5" spans="1:28">
      <c r="A901" s="13"/>
      <c r="B901" s="13"/>
      <c r="C901" s="13"/>
      <c r="D901" s="13"/>
      <c r="E901" s="13"/>
      <c r="F901" s="13"/>
      <c r="G901" s="13"/>
      <c r="H901" s="13"/>
      <c r="I901" s="13"/>
      <c r="J901" s="9"/>
      <c r="K901" s="13"/>
      <c r="L901" s="13"/>
      <c r="M901" s="13"/>
      <c r="N901" s="13"/>
      <c r="O901" s="13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ht="16.5" spans="1:28">
      <c r="A902" s="13"/>
      <c r="B902" s="13"/>
      <c r="C902" s="13"/>
      <c r="D902" s="13"/>
      <c r="E902" s="13"/>
      <c r="F902" s="13"/>
      <c r="G902" s="13"/>
      <c r="H902" s="13"/>
      <c r="I902" s="13"/>
      <c r="J902" s="9"/>
      <c r="K902" s="13"/>
      <c r="L902" s="13"/>
      <c r="M902" s="13"/>
      <c r="N902" s="13"/>
      <c r="O902" s="13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ht="16.5" spans="1:28">
      <c r="A903" s="13"/>
      <c r="B903" s="13"/>
      <c r="C903" s="13"/>
      <c r="D903" s="13"/>
      <c r="E903" s="13"/>
      <c r="F903" s="13"/>
      <c r="G903" s="13"/>
      <c r="H903" s="13"/>
      <c r="I903" s="13"/>
      <c r="J903" s="9"/>
      <c r="K903" s="13"/>
      <c r="L903" s="13"/>
      <c r="M903" s="13"/>
      <c r="N903" s="13"/>
      <c r="O903" s="13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ht="16.5" spans="1:28">
      <c r="A904" s="13"/>
      <c r="B904" s="13"/>
      <c r="C904" s="13"/>
      <c r="D904" s="13"/>
      <c r="E904" s="13"/>
      <c r="F904" s="13"/>
      <c r="G904" s="13"/>
      <c r="H904" s="13"/>
      <c r="I904" s="13"/>
      <c r="J904" s="9"/>
      <c r="K904" s="13"/>
      <c r="L904" s="13"/>
      <c r="M904" s="13"/>
      <c r="N904" s="13"/>
      <c r="O904" s="13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ht="16.5" spans="1:28">
      <c r="A905" s="13"/>
      <c r="B905" s="13"/>
      <c r="C905" s="13"/>
      <c r="D905" s="13"/>
      <c r="E905" s="13"/>
      <c r="F905" s="13"/>
      <c r="G905" s="13"/>
      <c r="H905" s="13"/>
      <c r="I905" s="13"/>
      <c r="J905" s="9"/>
      <c r="K905" s="13"/>
      <c r="L905" s="13"/>
      <c r="M905" s="13"/>
      <c r="N905" s="13"/>
      <c r="O905" s="13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ht="16.5" spans="1:28">
      <c r="A906" s="13"/>
      <c r="B906" s="13"/>
      <c r="C906" s="13"/>
      <c r="D906" s="13"/>
      <c r="E906" s="13"/>
      <c r="F906" s="13"/>
      <c r="G906" s="13"/>
      <c r="H906" s="13"/>
      <c r="I906" s="13"/>
      <c r="J906" s="9"/>
      <c r="K906" s="13"/>
      <c r="L906" s="13"/>
      <c r="M906" s="13"/>
      <c r="N906" s="13"/>
      <c r="O906" s="13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ht="16.5" spans="1:28">
      <c r="A907" s="13"/>
      <c r="B907" s="13"/>
      <c r="C907" s="13"/>
      <c r="D907" s="13"/>
      <c r="E907" s="13"/>
      <c r="F907" s="13"/>
      <c r="G907" s="13"/>
      <c r="H907" s="13"/>
      <c r="I907" s="13"/>
      <c r="J907" s="9"/>
      <c r="K907" s="13"/>
      <c r="L907" s="13"/>
      <c r="M907" s="13"/>
      <c r="N907" s="13"/>
      <c r="O907" s="13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ht="16.5" spans="1:28">
      <c r="A908" s="13"/>
      <c r="B908" s="13"/>
      <c r="C908" s="13"/>
      <c r="D908" s="13"/>
      <c r="E908" s="13"/>
      <c r="F908" s="13"/>
      <c r="G908" s="13"/>
      <c r="H908" s="13"/>
      <c r="I908" s="13"/>
      <c r="J908" s="9"/>
      <c r="K908" s="13"/>
      <c r="L908" s="13"/>
      <c r="M908" s="13"/>
      <c r="N908" s="13"/>
      <c r="O908" s="13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ht="16.5" spans="1:28">
      <c r="A909" s="13"/>
      <c r="B909" s="13"/>
      <c r="C909" s="13"/>
      <c r="D909" s="13"/>
      <c r="E909" s="13"/>
      <c r="F909" s="13"/>
      <c r="G909" s="13"/>
      <c r="H909" s="13"/>
      <c r="I909" s="13"/>
      <c r="J909" s="9"/>
      <c r="K909" s="13"/>
      <c r="L909" s="13"/>
      <c r="M909" s="13"/>
      <c r="N909" s="13"/>
      <c r="O909" s="13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ht="16.5" spans="1:28">
      <c r="A910" s="13"/>
      <c r="B910" s="13"/>
      <c r="C910" s="13"/>
      <c r="D910" s="13"/>
      <c r="E910" s="13"/>
      <c r="F910" s="13"/>
      <c r="G910" s="13"/>
      <c r="H910" s="13"/>
      <c r="I910" s="13"/>
      <c r="J910" s="9"/>
      <c r="K910" s="13"/>
      <c r="L910" s="13"/>
      <c r="M910" s="13"/>
      <c r="N910" s="13"/>
      <c r="O910" s="13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ht="16.5" spans="1:28">
      <c r="A911" s="13"/>
      <c r="B911" s="13"/>
      <c r="C911" s="13"/>
      <c r="D911" s="13"/>
      <c r="E911" s="13"/>
      <c r="F911" s="13"/>
      <c r="G911" s="13"/>
      <c r="H911" s="13"/>
      <c r="I911" s="13"/>
      <c r="J911" s="9"/>
      <c r="K911" s="13"/>
      <c r="L911" s="13"/>
      <c r="M911" s="13"/>
      <c r="N911" s="13"/>
      <c r="O911" s="13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ht="16.5" spans="1:28">
      <c r="A912" s="13"/>
      <c r="B912" s="13"/>
      <c r="C912" s="13"/>
      <c r="D912" s="13"/>
      <c r="E912" s="13"/>
      <c r="F912" s="13"/>
      <c r="G912" s="13"/>
      <c r="H912" s="13"/>
      <c r="I912" s="13"/>
      <c r="J912" s="9"/>
      <c r="K912" s="13"/>
      <c r="L912" s="13"/>
      <c r="M912" s="13"/>
      <c r="N912" s="13"/>
      <c r="O912" s="13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ht="16.5" spans="1:28">
      <c r="A913" s="13"/>
      <c r="B913" s="13"/>
      <c r="C913" s="13"/>
      <c r="D913" s="13"/>
      <c r="E913" s="13"/>
      <c r="F913" s="13"/>
      <c r="G913" s="13"/>
      <c r="H913" s="13"/>
      <c r="I913" s="13"/>
      <c r="J913" s="9"/>
      <c r="K913" s="13"/>
      <c r="L913" s="13"/>
      <c r="M913" s="13"/>
      <c r="N913" s="13"/>
      <c r="O913" s="13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ht="16.5" spans="1:28">
      <c r="A914" s="13"/>
      <c r="B914" s="13"/>
      <c r="C914" s="13"/>
      <c r="D914" s="13"/>
      <c r="E914" s="13"/>
      <c r="F914" s="13"/>
      <c r="G914" s="13"/>
      <c r="H914" s="13"/>
      <c r="I914" s="13"/>
      <c r="J914" s="9"/>
      <c r="K914" s="13"/>
      <c r="L914" s="13"/>
      <c r="M914" s="13"/>
      <c r="N914" s="13"/>
      <c r="O914" s="13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ht="16.5" spans="1:28">
      <c r="A915" s="13"/>
      <c r="B915" s="13"/>
      <c r="C915" s="13"/>
      <c r="D915" s="13"/>
      <c r="E915" s="13"/>
      <c r="F915" s="13"/>
      <c r="G915" s="13"/>
      <c r="H915" s="13"/>
      <c r="I915" s="13"/>
      <c r="J915" s="9"/>
      <c r="K915" s="13"/>
      <c r="L915" s="13"/>
      <c r="M915" s="13"/>
      <c r="N915" s="13"/>
      <c r="O915" s="13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ht="16.5" spans="1:28">
      <c r="A916" s="13"/>
      <c r="B916" s="13"/>
      <c r="C916" s="13"/>
      <c r="D916" s="13"/>
      <c r="E916" s="13"/>
      <c r="F916" s="13"/>
      <c r="G916" s="13"/>
      <c r="H916" s="13"/>
      <c r="I916" s="13"/>
      <c r="J916" s="9"/>
      <c r="K916" s="13"/>
      <c r="L916" s="13"/>
      <c r="M916" s="13"/>
      <c r="N916" s="13"/>
      <c r="O916" s="13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ht="16.5" spans="1:28">
      <c r="A917" s="13"/>
      <c r="B917" s="13"/>
      <c r="C917" s="13"/>
      <c r="D917" s="13"/>
      <c r="E917" s="13"/>
      <c r="F917" s="13"/>
      <c r="G917" s="13"/>
      <c r="H917" s="13"/>
      <c r="I917" s="13"/>
      <c r="J917" s="9"/>
      <c r="K917" s="13"/>
      <c r="L917" s="13"/>
      <c r="M917" s="13"/>
      <c r="N917" s="13"/>
      <c r="O917" s="13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ht="16.5" spans="1:28">
      <c r="A918" s="13"/>
      <c r="B918" s="13"/>
      <c r="C918" s="13"/>
      <c r="D918" s="13"/>
      <c r="E918" s="13"/>
      <c r="F918" s="13"/>
      <c r="G918" s="13"/>
      <c r="H918" s="13"/>
      <c r="I918" s="13"/>
      <c r="J918" s="9"/>
      <c r="K918" s="13"/>
      <c r="L918" s="13"/>
      <c r="M918" s="13"/>
      <c r="N918" s="13"/>
      <c r="O918" s="13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ht="16.5" spans="1:28">
      <c r="A919" s="13"/>
      <c r="B919" s="13"/>
      <c r="C919" s="13"/>
      <c r="D919" s="13"/>
      <c r="E919" s="13"/>
      <c r="F919" s="13"/>
      <c r="G919" s="13"/>
      <c r="H919" s="13"/>
      <c r="I919" s="13"/>
      <c r="J919" s="9"/>
      <c r="K919" s="13"/>
      <c r="L919" s="13"/>
      <c r="M919" s="13"/>
      <c r="N919" s="13"/>
      <c r="O919" s="13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ht="16.5" spans="1:28">
      <c r="A920" s="13"/>
      <c r="B920" s="13"/>
      <c r="C920" s="13"/>
      <c r="D920" s="13"/>
      <c r="E920" s="13"/>
      <c r="F920" s="13"/>
      <c r="G920" s="13"/>
      <c r="H920" s="13"/>
      <c r="I920" s="13"/>
      <c r="J920" s="9"/>
      <c r="K920" s="13"/>
      <c r="L920" s="13"/>
      <c r="M920" s="13"/>
      <c r="N920" s="13"/>
      <c r="O920" s="13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ht="16.5" spans="1:28">
      <c r="A921" s="13"/>
      <c r="B921" s="13"/>
      <c r="C921" s="13"/>
      <c r="D921" s="13"/>
      <c r="E921" s="13"/>
      <c r="F921" s="13"/>
      <c r="G921" s="13"/>
      <c r="H921" s="13"/>
      <c r="I921" s="13"/>
      <c r="J921" s="9"/>
      <c r="K921" s="13"/>
      <c r="L921" s="13"/>
      <c r="M921" s="13"/>
      <c r="N921" s="13"/>
      <c r="O921" s="13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ht="16.5" spans="1:28">
      <c r="A922" s="13"/>
      <c r="B922" s="13"/>
      <c r="C922" s="13"/>
      <c r="D922" s="13"/>
      <c r="E922" s="13"/>
      <c r="F922" s="13"/>
      <c r="G922" s="13"/>
      <c r="H922" s="13"/>
      <c r="I922" s="13"/>
      <c r="J922" s="9"/>
      <c r="K922" s="13"/>
      <c r="L922" s="13"/>
      <c r="M922" s="13"/>
      <c r="N922" s="13"/>
      <c r="O922" s="13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ht="16.5" spans="1:28">
      <c r="A923" s="13"/>
      <c r="B923" s="13"/>
      <c r="C923" s="13"/>
      <c r="D923" s="13"/>
      <c r="E923" s="13"/>
      <c r="F923" s="13"/>
      <c r="G923" s="13"/>
      <c r="H923" s="13"/>
      <c r="I923" s="13"/>
      <c r="J923" s="9"/>
      <c r="K923" s="13"/>
      <c r="L923" s="13"/>
      <c r="M923" s="13"/>
      <c r="N923" s="13"/>
      <c r="O923" s="13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ht="16.5" spans="1:28">
      <c r="A924" s="13"/>
      <c r="B924" s="13"/>
      <c r="C924" s="13"/>
      <c r="D924" s="13"/>
      <c r="E924" s="13"/>
      <c r="F924" s="13"/>
      <c r="G924" s="13"/>
      <c r="H924" s="13"/>
      <c r="I924" s="13"/>
      <c r="J924" s="9"/>
      <c r="K924" s="13"/>
      <c r="L924" s="13"/>
      <c r="M924" s="13"/>
      <c r="N924" s="13"/>
      <c r="O924" s="13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ht="16.5" spans="1:28">
      <c r="A925" s="13"/>
      <c r="B925" s="13"/>
      <c r="C925" s="13"/>
      <c r="D925" s="13"/>
      <c r="E925" s="13"/>
      <c r="F925" s="13"/>
      <c r="G925" s="13"/>
      <c r="H925" s="13"/>
      <c r="I925" s="13"/>
      <c r="J925" s="9"/>
      <c r="K925" s="13"/>
      <c r="L925" s="13"/>
      <c r="M925" s="13"/>
      <c r="N925" s="13"/>
      <c r="O925" s="13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ht="16.5" spans="1:28">
      <c r="A926" s="13"/>
      <c r="B926" s="13"/>
      <c r="C926" s="13"/>
      <c r="D926" s="13"/>
      <c r="E926" s="13"/>
      <c r="F926" s="13"/>
      <c r="G926" s="13"/>
      <c r="H926" s="13"/>
      <c r="I926" s="13"/>
      <c r="J926" s="9"/>
      <c r="K926" s="13"/>
      <c r="L926" s="13"/>
      <c r="M926" s="13"/>
      <c r="N926" s="13"/>
      <c r="O926" s="13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ht="16.5" spans="1:28">
      <c r="A927" s="13"/>
      <c r="B927" s="13"/>
      <c r="C927" s="13"/>
      <c r="D927" s="13"/>
      <c r="E927" s="13"/>
      <c r="F927" s="13"/>
      <c r="G927" s="13"/>
      <c r="H927" s="13"/>
      <c r="I927" s="13"/>
      <c r="J927" s="9"/>
      <c r="K927" s="13"/>
      <c r="L927" s="13"/>
      <c r="M927" s="13"/>
      <c r="N927" s="13"/>
      <c r="O927" s="13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ht="16.5" spans="1:28">
      <c r="A928" s="13"/>
      <c r="B928" s="13"/>
      <c r="C928" s="13"/>
      <c r="D928" s="13"/>
      <c r="E928" s="13"/>
      <c r="F928" s="13"/>
      <c r="G928" s="13"/>
      <c r="H928" s="13"/>
      <c r="I928" s="13"/>
      <c r="J928" s="9"/>
      <c r="K928" s="13"/>
      <c r="L928" s="13"/>
      <c r="M928" s="13"/>
      <c r="N928" s="13"/>
      <c r="O928" s="13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ht="16.5" spans="1:28">
      <c r="A929" s="13"/>
      <c r="B929" s="13"/>
      <c r="C929" s="13"/>
      <c r="D929" s="13"/>
      <c r="E929" s="13"/>
      <c r="F929" s="13"/>
      <c r="G929" s="13"/>
      <c r="H929" s="13"/>
      <c r="I929" s="13"/>
      <c r="J929" s="9"/>
      <c r="K929" s="13"/>
      <c r="L929" s="13"/>
      <c r="M929" s="13"/>
      <c r="N929" s="13"/>
      <c r="O929" s="13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ht="16.5" spans="1:28">
      <c r="A930" s="13"/>
      <c r="B930" s="13"/>
      <c r="C930" s="13"/>
      <c r="D930" s="13"/>
      <c r="E930" s="13"/>
      <c r="F930" s="13"/>
      <c r="G930" s="13"/>
      <c r="H930" s="13"/>
      <c r="I930" s="13"/>
      <c r="J930" s="9"/>
      <c r="K930" s="13"/>
      <c r="L930" s="13"/>
      <c r="M930" s="13"/>
      <c r="N930" s="13"/>
      <c r="O930" s="13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ht="16.5" spans="1:28">
      <c r="A931" s="13"/>
      <c r="B931" s="13"/>
      <c r="C931" s="13"/>
      <c r="D931" s="13"/>
      <c r="E931" s="13"/>
      <c r="F931" s="13"/>
      <c r="G931" s="13"/>
      <c r="H931" s="13"/>
      <c r="I931" s="13"/>
      <c r="J931" s="9"/>
      <c r="K931" s="13"/>
      <c r="L931" s="13"/>
      <c r="M931" s="13"/>
      <c r="N931" s="13"/>
      <c r="O931" s="13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ht="16.5" spans="1:28">
      <c r="A932" s="13"/>
      <c r="B932" s="13"/>
      <c r="C932" s="13"/>
      <c r="D932" s="13"/>
      <c r="E932" s="13"/>
      <c r="F932" s="13"/>
      <c r="G932" s="13"/>
      <c r="H932" s="13"/>
      <c r="I932" s="13"/>
      <c r="J932" s="9"/>
      <c r="K932" s="13"/>
      <c r="L932" s="13"/>
      <c r="M932" s="13"/>
      <c r="N932" s="13"/>
      <c r="O932" s="13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ht="16.5" spans="1:28">
      <c r="A933" s="13"/>
      <c r="B933" s="13"/>
      <c r="C933" s="13"/>
      <c r="D933" s="13"/>
      <c r="E933" s="13"/>
      <c r="F933" s="13"/>
      <c r="G933" s="13"/>
      <c r="H933" s="13"/>
      <c r="I933" s="13"/>
      <c r="J933" s="9"/>
      <c r="K933" s="13"/>
      <c r="L933" s="13"/>
      <c r="M933" s="13"/>
      <c r="N933" s="13"/>
      <c r="O933" s="13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ht="16.5" spans="1:28">
      <c r="A934" s="13"/>
      <c r="B934" s="13"/>
      <c r="C934" s="13"/>
      <c r="D934" s="13"/>
      <c r="E934" s="13"/>
      <c r="F934" s="13"/>
      <c r="G934" s="13"/>
      <c r="H934" s="13"/>
      <c r="I934" s="13"/>
      <c r="J934" s="9"/>
      <c r="K934" s="13"/>
      <c r="L934" s="13"/>
      <c r="M934" s="13"/>
      <c r="N934" s="13"/>
      <c r="O934" s="13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ht="16.5" spans="1:28">
      <c r="A935" s="13"/>
      <c r="B935" s="13"/>
      <c r="C935" s="13"/>
      <c r="D935" s="13"/>
      <c r="E935" s="13"/>
      <c r="F935" s="13"/>
      <c r="G935" s="13"/>
      <c r="H935" s="13"/>
      <c r="I935" s="13"/>
      <c r="J935" s="9"/>
      <c r="K935" s="13"/>
      <c r="L935" s="13"/>
      <c r="M935" s="13"/>
      <c r="N935" s="13"/>
      <c r="O935" s="13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ht="16.5" spans="1:28">
      <c r="A936" s="13"/>
      <c r="B936" s="13"/>
      <c r="C936" s="13"/>
      <c r="D936" s="13"/>
      <c r="E936" s="13"/>
      <c r="F936" s="13"/>
      <c r="G936" s="13"/>
      <c r="H936" s="13"/>
      <c r="I936" s="13"/>
      <c r="J936" s="9"/>
      <c r="K936" s="13"/>
      <c r="L936" s="13"/>
      <c r="M936" s="13"/>
      <c r="N936" s="13"/>
      <c r="O936" s="13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ht="16.5" spans="1:28">
      <c r="A937" s="13"/>
      <c r="B937" s="13"/>
      <c r="C937" s="13"/>
      <c r="D937" s="13"/>
      <c r="E937" s="13"/>
      <c r="F937" s="13"/>
      <c r="G937" s="13"/>
      <c r="H937" s="13"/>
      <c r="I937" s="13"/>
      <c r="J937" s="9"/>
      <c r="K937" s="13"/>
      <c r="L937" s="13"/>
      <c r="M937" s="13"/>
      <c r="N937" s="13"/>
      <c r="O937" s="13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ht="16.5" spans="1:28">
      <c r="A938" s="13"/>
      <c r="B938" s="13"/>
      <c r="C938" s="13"/>
      <c r="D938" s="13"/>
      <c r="E938" s="13"/>
      <c r="F938" s="13"/>
      <c r="G938" s="13"/>
      <c r="H938" s="13"/>
      <c r="I938" s="13"/>
      <c r="J938" s="9"/>
      <c r="K938" s="13"/>
      <c r="L938" s="13"/>
      <c r="M938" s="13"/>
      <c r="N938" s="13"/>
      <c r="O938" s="13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ht="16.5" spans="1:28">
      <c r="A939" s="13"/>
      <c r="B939" s="13"/>
      <c r="C939" s="13"/>
      <c r="D939" s="13"/>
      <c r="E939" s="13"/>
      <c r="F939" s="13"/>
      <c r="G939" s="13"/>
      <c r="H939" s="13"/>
      <c r="I939" s="13"/>
      <c r="J939" s="9"/>
      <c r="K939" s="13"/>
      <c r="L939" s="13"/>
      <c r="M939" s="13"/>
      <c r="N939" s="13"/>
      <c r="O939" s="13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ht="16.5" spans="1:28">
      <c r="A940" s="13"/>
      <c r="B940" s="13"/>
      <c r="C940" s="13"/>
      <c r="D940" s="13"/>
      <c r="E940" s="13"/>
      <c r="F940" s="13"/>
      <c r="G940" s="13"/>
      <c r="H940" s="13"/>
      <c r="I940" s="13"/>
      <c r="J940" s="9"/>
      <c r="K940" s="13"/>
      <c r="L940" s="13"/>
      <c r="M940" s="13"/>
      <c r="N940" s="13"/>
      <c r="O940" s="13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ht="16.5" spans="1:28">
      <c r="A941" s="13"/>
      <c r="B941" s="13"/>
      <c r="C941" s="13"/>
      <c r="D941" s="13"/>
      <c r="E941" s="13"/>
      <c r="F941" s="13"/>
      <c r="G941" s="13"/>
      <c r="H941" s="13"/>
      <c r="I941" s="13"/>
      <c r="J941" s="9"/>
      <c r="K941" s="13"/>
      <c r="L941" s="13"/>
      <c r="M941" s="13"/>
      <c r="N941" s="13"/>
      <c r="O941" s="13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ht="16.5" spans="1:28">
      <c r="A942" s="13"/>
      <c r="B942" s="13"/>
      <c r="C942" s="13"/>
      <c r="D942" s="13"/>
      <c r="E942" s="13"/>
      <c r="F942" s="13"/>
      <c r="G942" s="13"/>
      <c r="H942" s="13"/>
      <c r="I942" s="13"/>
      <c r="J942" s="9"/>
      <c r="K942" s="13"/>
      <c r="L942" s="13"/>
      <c r="M942" s="13"/>
      <c r="N942" s="13"/>
      <c r="O942" s="13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ht="16.5" spans="1:28">
      <c r="A943" s="13"/>
      <c r="B943" s="13"/>
      <c r="C943" s="13"/>
      <c r="D943" s="13"/>
      <c r="E943" s="13"/>
      <c r="F943" s="13"/>
      <c r="G943" s="13"/>
      <c r="H943" s="13"/>
      <c r="I943" s="13"/>
      <c r="J943" s="9"/>
      <c r="K943" s="13"/>
      <c r="L943" s="13"/>
      <c r="M943" s="13"/>
      <c r="N943" s="13"/>
      <c r="O943" s="13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ht="16.5" spans="1:28">
      <c r="A944" s="13"/>
      <c r="B944" s="13"/>
      <c r="C944" s="13"/>
      <c r="D944" s="13"/>
      <c r="E944" s="13"/>
      <c r="F944" s="13"/>
      <c r="G944" s="13"/>
      <c r="H944" s="13"/>
      <c r="I944" s="13"/>
      <c r="J944" s="9"/>
      <c r="K944" s="13"/>
      <c r="L944" s="13"/>
      <c r="M944" s="13"/>
      <c r="N944" s="13"/>
      <c r="O944" s="13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ht="16.5" spans="1:28">
      <c r="A945" s="13"/>
      <c r="B945" s="13"/>
      <c r="C945" s="13"/>
      <c r="D945" s="13"/>
      <c r="E945" s="13"/>
      <c r="F945" s="13"/>
      <c r="G945" s="13"/>
      <c r="H945" s="13"/>
      <c r="I945" s="13"/>
      <c r="J945" s="9"/>
      <c r="K945" s="13"/>
      <c r="L945" s="13"/>
      <c r="M945" s="13"/>
      <c r="N945" s="13"/>
      <c r="O945" s="13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ht="16.5" spans="1:28">
      <c r="A946" s="13"/>
      <c r="B946" s="13"/>
      <c r="C946" s="13"/>
      <c r="D946" s="13"/>
      <c r="E946" s="13"/>
      <c r="F946" s="13"/>
      <c r="G946" s="13"/>
      <c r="H946" s="13"/>
      <c r="I946" s="13"/>
      <c r="J946" s="9"/>
      <c r="K946" s="13"/>
      <c r="L946" s="13"/>
      <c r="M946" s="13"/>
      <c r="N946" s="13"/>
      <c r="O946" s="13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ht="16.5" spans="1:28">
      <c r="A947" s="13"/>
      <c r="B947" s="13"/>
      <c r="C947" s="13"/>
      <c r="D947" s="13"/>
      <c r="E947" s="13"/>
      <c r="F947" s="13"/>
      <c r="G947" s="13"/>
      <c r="H947" s="13"/>
      <c r="I947" s="13"/>
      <c r="J947" s="9"/>
      <c r="K947" s="13"/>
      <c r="L947" s="13"/>
      <c r="M947" s="13"/>
      <c r="N947" s="13"/>
      <c r="O947" s="13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ht="16.5" spans="1:28">
      <c r="A948" s="13"/>
      <c r="B948" s="13"/>
      <c r="C948" s="13"/>
      <c r="D948" s="13"/>
      <c r="E948" s="13"/>
      <c r="F948" s="13"/>
      <c r="G948" s="13"/>
      <c r="H948" s="13"/>
      <c r="I948" s="13"/>
      <c r="J948" s="9"/>
      <c r="K948" s="13"/>
      <c r="L948" s="13"/>
      <c r="M948" s="13"/>
      <c r="N948" s="13"/>
      <c r="O948" s="13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ht="16.5" spans="1:28">
      <c r="A949" s="13"/>
      <c r="B949" s="13"/>
      <c r="C949" s="13"/>
      <c r="D949" s="13"/>
      <c r="E949" s="13"/>
      <c r="F949" s="13"/>
      <c r="G949" s="13"/>
      <c r="H949" s="13"/>
      <c r="I949" s="13"/>
      <c r="J949" s="9"/>
      <c r="K949" s="13"/>
      <c r="L949" s="13"/>
      <c r="M949" s="13"/>
      <c r="N949" s="13"/>
      <c r="O949" s="13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ht="16.5" spans="1:28">
      <c r="A950" s="13"/>
      <c r="B950" s="13"/>
      <c r="C950" s="13"/>
      <c r="D950" s="13"/>
      <c r="E950" s="13"/>
      <c r="F950" s="13"/>
      <c r="G950" s="13"/>
      <c r="H950" s="13"/>
      <c r="I950" s="13"/>
      <c r="J950" s="9"/>
      <c r="K950" s="13"/>
      <c r="L950" s="13"/>
      <c r="M950" s="13"/>
      <c r="N950" s="13"/>
      <c r="O950" s="13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ht="16.5" spans="1:28">
      <c r="A951" s="13"/>
      <c r="B951" s="13"/>
      <c r="C951" s="13"/>
      <c r="D951" s="13"/>
      <c r="E951" s="13"/>
      <c r="F951" s="13"/>
      <c r="G951" s="13"/>
      <c r="H951" s="13"/>
      <c r="I951" s="13"/>
      <c r="J951" s="9"/>
      <c r="K951" s="13"/>
      <c r="L951" s="13"/>
      <c r="M951" s="13"/>
      <c r="N951" s="13"/>
      <c r="O951" s="13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ht="16.5" spans="1:28">
      <c r="A952" s="13"/>
      <c r="B952" s="13"/>
      <c r="C952" s="13"/>
      <c r="D952" s="13"/>
      <c r="E952" s="13"/>
      <c r="F952" s="13"/>
      <c r="G952" s="13"/>
      <c r="H952" s="13"/>
      <c r="I952" s="13"/>
      <c r="J952" s="9"/>
      <c r="K952" s="13"/>
      <c r="L952" s="13"/>
      <c r="M952" s="13"/>
      <c r="N952" s="13"/>
      <c r="O952" s="13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ht="16.5" spans="1:28">
      <c r="A953" s="13"/>
      <c r="B953" s="13"/>
      <c r="C953" s="13"/>
      <c r="D953" s="13"/>
      <c r="E953" s="13"/>
      <c r="F953" s="13"/>
      <c r="G953" s="13"/>
      <c r="H953" s="13"/>
      <c r="I953" s="13"/>
      <c r="J953" s="9"/>
      <c r="K953" s="13"/>
      <c r="L953" s="13"/>
      <c r="M953" s="13"/>
      <c r="N953" s="13"/>
      <c r="O953" s="13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ht="16.5" spans="1:28">
      <c r="A954" s="13"/>
      <c r="B954" s="13"/>
      <c r="C954" s="13"/>
      <c r="D954" s="13"/>
      <c r="E954" s="13"/>
      <c r="F954" s="13"/>
      <c r="G954" s="13"/>
      <c r="H954" s="13"/>
      <c r="I954" s="13"/>
      <c r="J954" s="9"/>
      <c r="K954" s="13"/>
      <c r="L954" s="13"/>
      <c r="M954" s="13"/>
      <c r="N954" s="13"/>
      <c r="O954" s="13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ht="16.5" spans="1:28">
      <c r="A955" s="13"/>
      <c r="B955" s="13"/>
      <c r="C955" s="13"/>
      <c r="D955" s="13"/>
      <c r="E955" s="13"/>
      <c r="F955" s="13"/>
      <c r="G955" s="13"/>
      <c r="H955" s="13"/>
      <c r="I955" s="13"/>
      <c r="J955" s="9"/>
      <c r="K955" s="13"/>
      <c r="L955" s="13"/>
      <c r="M955" s="13"/>
      <c r="N955" s="13"/>
      <c r="O955" s="13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ht="16.5" spans="1:28">
      <c r="A956" s="13"/>
      <c r="B956" s="13"/>
      <c r="C956" s="13"/>
      <c r="D956" s="13"/>
      <c r="E956" s="13"/>
      <c r="F956" s="13"/>
      <c r="G956" s="13"/>
      <c r="H956" s="13"/>
      <c r="I956" s="13"/>
      <c r="J956" s="9"/>
      <c r="K956" s="13"/>
      <c r="L956" s="13"/>
      <c r="M956" s="13"/>
      <c r="N956" s="13"/>
      <c r="O956" s="13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ht="16.5" spans="1:28">
      <c r="A957" s="13"/>
      <c r="B957" s="13"/>
      <c r="C957" s="13"/>
      <c r="D957" s="13"/>
      <c r="E957" s="13"/>
      <c r="F957" s="13"/>
      <c r="G957" s="13"/>
      <c r="H957" s="13"/>
      <c r="I957" s="13"/>
      <c r="J957" s="9"/>
      <c r="K957" s="13"/>
      <c r="L957" s="13"/>
      <c r="M957" s="13"/>
      <c r="N957" s="13"/>
      <c r="O957" s="13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ht="16.5" spans="1:28">
      <c r="A958" s="13"/>
      <c r="B958" s="13"/>
      <c r="C958" s="13"/>
      <c r="D958" s="13"/>
      <c r="E958" s="13"/>
      <c r="F958" s="13"/>
      <c r="G958" s="13"/>
      <c r="H958" s="13"/>
      <c r="I958" s="13"/>
      <c r="J958" s="9"/>
      <c r="K958" s="13"/>
      <c r="L958" s="13"/>
      <c r="M958" s="13"/>
      <c r="N958" s="13"/>
      <c r="O958" s="13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ht="16.5" spans="1:28">
      <c r="A959" s="13"/>
      <c r="B959" s="13"/>
      <c r="C959" s="13"/>
      <c r="D959" s="13"/>
      <c r="E959" s="13"/>
      <c r="F959" s="13"/>
      <c r="G959" s="13"/>
      <c r="H959" s="13"/>
      <c r="I959" s="13"/>
      <c r="J959" s="9"/>
      <c r="K959" s="13"/>
      <c r="L959" s="13"/>
      <c r="M959" s="13"/>
      <c r="N959" s="13"/>
      <c r="O959" s="13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ht="16.5" spans="1:28">
      <c r="A960" s="13"/>
      <c r="B960" s="13"/>
      <c r="C960" s="13"/>
      <c r="D960" s="13"/>
      <c r="E960" s="13"/>
      <c r="F960" s="13"/>
      <c r="G960" s="13"/>
      <c r="H960" s="13"/>
      <c r="I960" s="13"/>
      <c r="J960" s="9"/>
      <c r="K960" s="13"/>
      <c r="L960" s="13"/>
      <c r="M960" s="13"/>
      <c r="N960" s="13"/>
      <c r="O960" s="13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ht="16.5" spans="1:28">
      <c r="A961" s="13"/>
      <c r="B961" s="13"/>
      <c r="C961" s="13"/>
      <c r="D961" s="13"/>
      <c r="E961" s="13"/>
      <c r="F961" s="13"/>
      <c r="G961" s="13"/>
      <c r="H961" s="13"/>
      <c r="I961" s="13"/>
      <c r="J961" s="9"/>
      <c r="K961" s="13"/>
      <c r="L961" s="13"/>
      <c r="M961" s="13"/>
      <c r="N961" s="13"/>
      <c r="O961" s="13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ht="16.5" spans="1:28">
      <c r="A962" s="13"/>
      <c r="B962" s="13"/>
      <c r="C962" s="13"/>
      <c r="D962" s="13"/>
      <c r="E962" s="13"/>
      <c r="F962" s="13"/>
      <c r="G962" s="13"/>
      <c r="H962" s="13"/>
      <c r="I962" s="13"/>
      <c r="J962" s="9"/>
      <c r="K962" s="13"/>
      <c r="L962" s="13"/>
      <c r="M962" s="13"/>
      <c r="N962" s="13"/>
      <c r="O962" s="13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ht="16.5" spans="1:28">
      <c r="A963" s="13"/>
      <c r="B963" s="13"/>
      <c r="C963" s="13"/>
      <c r="D963" s="13"/>
      <c r="E963" s="13"/>
      <c r="F963" s="13"/>
      <c r="G963" s="13"/>
      <c r="H963" s="13"/>
      <c r="I963" s="13"/>
      <c r="J963" s="9"/>
      <c r="K963" s="13"/>
      <c r="L963" s="13"/>
      <c r="M963" s="13"/>
      <c r="N963" s="13"/>
      <c r="O963" s="13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ht="16.5" spans="1:28">
      <c r="A964" s="13"/>
      <c r="B964" s="13"/>
      <c r="C964" s="13"/>
      <c r="D964" s="13"/>
      <c r="E964" s="13"/>
      <c r="F964" s="13"/>
      <c r="G964" s="13"/>
      <c r="H964" s="13"/>
      <c r="I964" s="13"/>
      <c r="J964" s="9"/>
      <c r="K964" s="13"/>
      <c r="L964" s="13"/>
      <c r="M964" s="13"/>
      <c r="N964" s="13"/>
      <c r="O964" s="13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ht="16.5" spans="1:28">
      <c r="A965" s="13"/>
      <c r="B965" s="13"/>
      <c r="C965" s="13"/>
      <c r="D965" s="13"/>
      <c r="E965" s="13"/>
      <c r="F965" s="13"/>
      <c r="G965" s="13"/>
      <c r="H965" s="13"/>
      <c r="I965" s="13"/>
      <c r="J965" s="9"/>
      <c r="K965" s="13"/>
      <c r="L965" s="13"/>
      <c r="M965" s="13"/>
      <c r="N965" s="13"/>
      <c r="O965" s="13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ht="16.5" spans="1:28">
      <c r="A966" s="13"/>
      <c r="B966" s="13"/>
      <c r="C966" s="13"/>
      <c r="D966" s="13"/>
      <c r="E966" s="13"/>
      <c r="F966" s="13"/>
      <c r="G966" s="13"/>
      <c r="H966" s="13"/>
      <c r="I966" s="13"/>
      <c r="J966" s="9"/>
      <c r="K966" s="13"/>
      <c r="L966" s="13"/>
      <c r="M966" s="13"/>
      <c r="N966" s="13"/>
      <c r="O966" s="13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ht="16.5" spans="1:28">
      <c r="A967" s="13"/>
      <c r="B967" s="13"/>
      <c r="C967" s="13"/>
      <c r="D967" s="13"/>
      <c r="E967" s="13"/>
      <c r="F967" s="13"/>
      <c r="G967" s="13"/>
      <c r="H967" s="13"/>
      <c r="I967" s="13"/>
      <c r="J967" s="9"/>
      <c r="K967" s="13"/>
      <c r="L967" s="13"/>
      <c r="M967" s="13"/>
      <c r="N967" s="13"/>
      <c r="O967" s="13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ht="16.5" spans="1:28">
      <c r="A968" s="13"/>
      <c r="B968" s="13"/>
      <c r="C968" s="13"/>
      <c r="D968" s="13"/>
      <c r="E968" s="13"/>
      <c r="F968" s="13"/>
      <c r="G968" s="13"/>
      <c r="H968" s="13"/>
      <c r="I968" s="13"/>
      <c r="J968" s="9"/>
      <c r="K968" s="13"/>
      <c r="L968" s="13"/>
      <c r="M968" s="13"/>
      <c r="N968" s="13"/>
      <c r="O968" s="13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ht="16.5" spans="1:28">
      <c r="A969" s="13"/>
      <c r="B969" s="13"/>
      <c r="C969" s="13"/>
      <c r="D969" s="13"/>
      <c r="E969" s="13"/>
      <c r="F969" s="13"/>
      <c r="G969" s="13"/>
      <c r="H969" s="13"/>
      <c r="I969" s="13"/>
      <c r="J969" s="9"/>
      <c r="K969" s="13"/>
      <c r="L969" s="13"/>
      <c r="M969" s="13"/>
      <c r="N969" s="13"/>
      <c r="O969" s="13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ht="16.5" spans="1:28">
      <c r="A970" s="13"/>
      <c r="B970" s="13"/>
      <c r="C970" s="13"/>
      <c r="D970" s="13"/>
      <c r="E970" s="13"/>
      <c r="F970" s="13"/>
      <c r="G970" s="13"/>
      <c r="H970" s="13"/>
      <c r="I970" s="13"/>
      <c r="J970" s="9"/>
      <c r="K970" s="13"/>
      <c r="L970" s="13"/>
      <c r="M970" s="13"/>
      <c r="N970" s="13"/>
      <c r="O970" s="13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ht="16.5" spans="1:28">
      <c r="A971" s="13"/>
      <c r="B971" s="13"/>
      <c r="C971" s="13"/>
      <c r="D971" s="13"/>
      <c r="E971" s="13"/>
      <c r="F971" s="13"/>
      <c r="G971" s="13"/>
      <c r="H971" s="13"/>
      <c r="I971" s="13"/>
      <c r="J971" s="9"/>
      <c r="K971" s="13"/>
      <c r="L971" s="13"/>
      <c r="M971" s="13"/>
      <c r="N971" s="13"/>
      <c r="O971" s="13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ht="16.5" spans="1:28">
      <c r="A972" s="13"/>
      <c r="B972" s="13"/>
      <c r="C972" s="13"/>
      <c r="D972" s="13"/>
      <c r="E972" s="13"/>
      <c r="F972" s="13"/>
      <c r="G972" s="13"/>
      <c r="H972" s="13"/>
      <c r="I972" s="13"/>
      <c r="J972" s="9"/>
      <c r="K972" s="13"/>
      <c r="L972" s="13"/>
      <c r="M972" s="13"/>
      <c r="N972" s="13"/>
      <c r="O972" s="13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ht="16.5" spans="1:28">
      <c r="A973" s="13"/>
      <c r="B973" s="13"/>
      <c r="C973" s="13"/>
      <c r="D973" s="13"/>
      <c r="E973" s="13"/>
      <c r="F973" s="13"/>
      <c r="G973" s="13"/>
      <c r="H973" s="13"/>
      <c r="I973" s="13"/>
      <c r="J973" s="9"/>
      <c r="K973" s="13"/>
      <c r="L973" s="13"/>
      <c r="M973" s="13"/>
      <c r="N973" s="13"/>
      <c r="O973" s="13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ht="16.5" spans="1:28">
      <c r="A974" s="13"/>
      <c r="B974" s="13"/>
      <c r="C974" s="13"/>
      <c r="D974" s="13"/>
      <c r="E974" s="13"/>
      <c r="F974" s="13"/>
      <c r="G974" s="13"/>
      <c r="H974" s="13"/>
      <c r="I974" s="13"/>
      <c r="J974" s="9"/>
      <c r="K974" s="13"/>
      <c r="L974" s="13"/>
      <c r="M974" s="13"/>
      <c r="N974" s="13"/>
      <c r="O974" s="13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ht="16.5" spans="1:28">
      <c r="A975" s="13"/>
      <c r="B975" s="13"/>
      <c r="C975" s="13"/>
      <c r="D975" s="13"/>
      <c r="E975" s="13"/>
      <c r="F975" s="13"/>
      <c r="G975" s="13"/>
      <c r="H975" s="13"/>
      <c r="I975" s="13"/>
      <c r="J975" s="9"/>
      <c r="K975" s="13"/>
      <c r="L975" s="13"/>
      <c r="M975" s="13"/>
      <c r="N975" s="13"/>
      <c r="O975" s="13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ht="16.5" spans="1:28">
      <c r="A976" s="13"/>
      <c r="B976" s="13"/>
      <c r="C976" s="13"/>
      <c r="D976" s="13"/>
      <c r="E976" s="13"/>
      <c r="F976" s="13"/>
      <c r="G976" s="13"/>
      <c r="H976" s="13"/>
      <c r="I976" s="13"/>
      <c r="J976" s="9"/>
      <c r="K976" s="13"/>
      <c r="L976" s="13"/>
      <c r="M976" s="13"/>
      <c r="N976" s="13"/>
      <c r="O976" s="13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ht="16.5" spans="1:28">
      <c r="A977" s="13"/>
      <c r="B977" s="13"/>
      <c r="C977" s="13"/>
      <c r="D977" s="13"/>
      <c r="E977" s="13"/>
      <c r="F977" s="13"/>
      <c r="G977" s="13"/>
      <c r="H977" s="13"/>
      <c r="I977" s="13"/>
      <c r="J977" s="9"/>
      <c r="K977" s="13"/>
      <c r="L977" s="13"/>
      <c r="M977" s="13"/>
      <c r="N977" s="13"/>
      <c r="O977" s="13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ht="16.5" spans="1:28">
      <c r="A978" s="13"/>
      <c r="B978" s="13"/>
      <c r="C978" s="13"/>
      <c r="D978" s="13"/>
      <c r="E978" s="13"/>
      <c r="F978" s="13"/>
      <c r="G978" s="13"/>
      <c r="H978" s="13"/>
      <c r="I978" s="13"/>
      <c r="J978" s="9"/>
      <c r="K978" s="13"/>
      <c r="L978" s="13"/>
      <c r="M978" s="13"/>
      <c r="N978" s="13"/>
      <c r="O978" s="13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ht="16.5" spans="1:28">
      <c r="A979" s="13"/>
      <c r="B979" s="13"/>
      <c r="C979" s="13"/>
      <c r="D979" s="13"/>
      <c r="E979" s="13"/>
      <c r="F979" s="13"/>
      <c r="G979" s="13"/>
      <c r="H979" s="13"/>
      <c r="I979" s="13"/>
      <c r="J979" s="9"/>
      <c r="K979" s="13"/>
      <c r="L979" s="13"/>
      <c r="M979" s="13"/>
      <c r="N979" s="13"/>
      <c r="O979" s="13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ht="16.5" spans="1:28">
      <c r="A980" s="13"/>
      <c r="B980" s="13"/>
      <c r="C980" s="13"/>
      <c r="D980" s="13"/>
      <c r="E980" s="13"/>
      <c r="F980" s="13"/>
      <c r="G980" s="13"/>
      <c r="H980" s="13"/>
      <c r="I980" s="13"/>
      <c r="J980" s="9"/>
      <c r="K980" s="13"/>
      <c r="L980" s="13"/>
      <c r="M980" s="13"/>
      <c r="N980" s="13"/>
      <c r="O980" s="13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ht="16.5" spans="1:28">
      <c r="A981" s="13"/>
      <c r="B981" s="13"/>
      <c r="C981" s="13"/>
      <c r="D981" s="13"/>
      <c r="E981" s="13"/>
      <c r="F981" s="13"/>
      <c r="G981" s="13"/>
      <c r="H981" s="13"/>
      <c r="I981" s="13"/>
      <c r="J981" s="9"/>
      <c r="K981" s="13"/>
      <c r="L981" s="13"/>
      <c r="M981" s="13"/>
      <c r="N981" s="13"/>
      <c r="O981" s="13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ht="16.5" spans="1:28">
      <c r="A982" s="13"/>
      <c r="B982" s="13"/>
      <c r="C982" s="13"/>
      <c r="D982" s="13"/>
      <c r="E982" s="13"/>
      <c r="F982" s="13"/>
      <c r="G982" s="13"/>
      <c r="H982" s="13"/>
      <c r="I982" s="13"/>
      <c r="J982" s="9"/>
      <c r="K982" s="13"/>
      <c r="L982" s="13"/>
      <c r="M982" s="13"/>
      <c r="N982" s="13"/>
      <c r="O982" s="13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ht="16.5" spans="1:28">
      <c r="A983" s="13"/>
      <c r="B983" s="13"/>
      <c r="C983" s="13"/>
      <c r="D983" s="13"/>
      <c r="E983" s="13"/>
      <c r="F983" s="13"/>
      <c r="G983" s="13"/>
      <c r="H983" s="13"/>
      <c r="I983" s="13"/>
      <c r="J983" s="9"/>
      <c r="K983" s="13"/>
      <c r="L983" s="13"/>
      <c r="M983" s="13"/>
      <c r="N983" s="13"/>
      <c r="O983" s="13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ht="16.5" spans="1:28">
      <c r="A984" s="13"/>
      <c r="B984" s="13"/>
      <c r="C984" s="13"/>
      <c r="D984" s="13"/>
      <c r="E984" s="13"/>
      <c r="F984" s="13"/>
      <c r="G984" s="13"/>
      <c r="H984" s="13"/>
      <c r="I984" s="13"/>
      <c r="J984" s="9"/>
      <c r="K984" s="13"/>
      <c r="L984" s="13"/>
      <c r="M984" s="13"/>
      <c r="N984" s="13"/>
      <c r="O984" s="13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ht="16.5" spans="1:28">
      <c r="A985" s="13"/>
      <c r="B985" s="13"/>
      <c r="C985" s="13"/>
      <c r="D985" s="13"/>
      <c r="E985" s="13"/>
      <c r="F985" s="13"/>
      <c r="G985" s="13"/>
      <c r="H985" s="13"/>
      <c r="I985" s="13"/>
      <c r="J985" s="9"/>
      <c r="K985" s="13"/>
      <c r="L985" s="13"/>
      <c r="M985" s="13"/>
      <c r="N985" s="13"/>
      <c r="O985" s="13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ht="16.5" spans="1:28">
      <c r="A986" s="13"/>
      <c r="B986" s="13"/>
      <c r="C986" s="13"/>
      <c r="D986" s="13"/>
      <c r="E986" s="13"/>
      <c r="F986" s="13"/>
      <c r="G986" s="13"/>
      <c r="H986" s="13"/>
      <c r="I986" s="13"/>
      <c r="J986" s="9"/>
      <c r="K986" s="13"/>
      <c r="L986" s="13"/>
      <c r="M986" s="13"/>
      <c r="N986" s="13"/>
      <c r="O986" s="13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ht="16.5" spans="1:28">
      <c r="A987" s="13"/>
      <c r="B987" s="13"/>
      <c r="C987" s="13"/>
      <c r="D987" s="13"/>
      <c r="E987" s="13"/>
      <c r="F987" s="13"/>
      <c r="G987" s="13"/>
      <c r="H987" s="13"/>
      <c r="I987" s="13"/>
      <c r="J987" s="9"/>
      <c r="K987" s="13"/>
      <c r="L987" s="13"/>
      <c r="M987" s="13"/>
      <c r="N987" s="13"/>
      <c r="O987" s="13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ht="16.5" spans="1:28">
      <c r="A988" s="13"/>
      <c r="B988" s="13"/>
      <c r="C988" s="13"/>
      <c r="D988" s="13"/>
      <c r="E988" s="13"/>
      <c r="F988" s="13"/>
      <c r="G988" s="13"/>
      <c r="H988" s="13"/>
      <c r="I988" s="13"/>
      <c r="J988" s="9"/>
      <c r="K988" s="13"/>
      <c r="L988" s="13"/>
      <c r="M988" s="13"/>
      <c r="N988" s="13"/>
      <c r="O988" s="13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ht="16.5" spans="1:28">
      <c r="A989" s="13"/>
      <c r="B989" s="13"/>
      <c r="C989" s="13"/>
      <c r="D989" s="13"/>
      <c r="E989" s="13"/>
      <c r="F989" s="13"/>
      <c r="G989" s="13"/>
      <c r="H989" s="13"/>
      <c r="I989" s="13"/>
      <c r="J989" s="9"/>
      <c r="K989" s="13"/>
      <c r="L989" s="13"/>
      <c r="M989" s="13"/>
      <c r="N989" s="13"/>
      <c r="O989" s="13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ht="16.5" spans="1:28">
      <c r="A990" s="13"/>
      <c r="B990" s="13"/>
      <c r="C990" s="13"/>
      <c r="D990" s="13"/>
      <c r="E990" s="13"/>
      <c r="F990" s="13"/>
      <c r="G990" s="13"/>
      <c r="H990" s="13"/>
      <c r="I990" s="13"/>
      <c r="J990" s="9"/>
      <c r="K990" s="13"/>
      <c r="L990" s="13"/>
      <c r="M990" s="13"/>
      <c r="N990" s="13"/>
      <c r="O990" s="13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ht="16.5" spans="1:28">
      <c r="A991" s="13"/>
      <c r="B991" s="13"/>
      <c r="C991" s="13"/>
      <c r="D991" s="13"/>
      <c r="E991" s="13"/>
      <c r="F991" s="13"/>
      <c r="G991" s="13"/>
      <c r="H991" s="13"/>
      <c r="I991" s="13"/>
      <c r="J991" s="9"/>
      <c r="K991" s="13"/>
      <c r="L991" s="13"/>
      <c r="M991" s="13"/>
      <c r="N991" s="13"/>
      <c r="O991" s="13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ht="16.5" spans="1:28">
      <c r="A992" s="13"/>
      <c r="B992" s="13"/>
      <c r="C992" s="13"/>
      <c r="D992" s="13"/>
      <c r="E992" s="13"/>
      <c r="F992" s="13"/>
      <c r="G992" s="13"/>
      <c r="H992" s="13"/>
      <c r="I992" s="13"/>
      <c r="J992" s="9"/>
      <c r="K992" s="13"/>
      <c r="L992" s="13"/>
      <c r="M992" s="13"/>
      <c r="N992" s="13"/>
      <c r="O992" s="13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ht="16.5" spans="1:28">
      <c r="A993" s="13"/>
      <c r="B993" s="13"/>
      <c r="C993" s="13"/>
      <c r="D993" s="13"/>
      <c r="E993" s="13"/>
      <c r="F993" s="13"/>
      <c r="G993" s="13"/>
      <c r="H993" s="13"/>
      <c r="I993" s="13"/>
      <c r="J993" s="9"/>
      <c r="K993" s="13"/>
      <c r="L993" s="13"/>
      <c r="M993" s="13"/>
      <c r="N993" s="13"/>
      <c r="O993" s="13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ht="16.5" spans="1:28">
      <c r="A994" s="13"/>
      <c r="B994" s="13"/>
      <c r="C994" s="13"/>
      <c r="D994" s="13"/>
      <c r="E994" s="13"/>
      <c r="F994" s="13"/>
      <c r="G994" s="13"/>
      <c r="H994" s="13"/>
      <c r="I994" s="13"/>
      <c r="J994" s="9"/>
      <c r="K994" s="13"/>
      <c r="L994" s="13"/>
      <c r="M994" s="13"/>
      <c r="N994" s="13"/>
      <c r="O994" s="13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ht="16.5" spans="1:28">
      <c r="A995" s="13"/>
      <c r="B995" s="13"/>
      <c r="C995" s="13"/>
      <c r="D995" s="13"/>
      <c r="E995" s="13"/>
      <c r="F995" s="13"/>
      <c r="G995" s="13"/>
      <c r="H995" s="13"/>
      <c r="I995" s="13"/>
      <c r="J995" s="9"/>
      <c r="K995" s="13"/>
      <c r="L995" s="13"/>
      <c r="M995" s="13"/>
      <c r="N995" s="13"/>
      <c r="O995" s="13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spans="1:28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spans="1:28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spans="1:2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spans="1:28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spans="1:28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/>
  <cols>
    <col min="1" max="1" width="4" customWidth="1"/>
    <col min="2" max="2" width="20" customWidth="1"/>
    <col min="3" max="4" width="9" customWidth="1"/>
    <col min="5" max="5" width="13" customWidth="1"/>
    <col min="6" max="6" width="7" customWidth="1"/>
    <col min="7" max="7" width="17" customWidth="1"/>
    <col min="8" max="8" width="18" customWidth="1"/>
    <col min="9" max="9" width="17" customWidth="1"/>
    <col min="10" max="10" width="141" customWidth="1"/>
    <col min="11" max="12" width="7" customWidth="1"/>
  </cols>
  <sheetData>
    <row r="1" ht="15" spans="1:12">
      <c r="A1" s="18" t="s">
        <v>4222</v>
      </c>
      <c r="B1" s="18" t="s">
        <v>4223</v>
      </c>
      <c r="C1" s="18" t="s">
        <v>4224</v>
      </c>
      <c r="D1" s="18" t="s">
        <v>4225</v>
      </c>
      <c r="E1" s="18" t="s">
        <v>4226</v>
      </c>
      <c r="F1" s="15" t="s">
        <v>4227</v>
      </c>
      <c r="G1" s="15" t="s">
        <v>4228</v>
      </c>
      <c r="H1" s="25"/>
      <c r="I1" s="15"/>
      <c r="J1" s="29" t="s">
        <v>4229</v>
      </c>
      <c r="K1" s="15"/>
      <c r="L1" s="15"/>
    </row>
    <row r="2" ht="15.75" spans="1:12">
      <c r="A2" s="4">
        <v>0</v>
      </c>
      <c r="B2" s="17"/>
      <c r="C2" s="18"/>
      <c r="D2" s="18"/>
      <c r="E2" s="18"/>
      <c r="F2" s="15"/>
      <c r="G2" s="26"/>
      <c r="H2" s="27" t="s">
        <v>4230</v>
      </c>
      <c r="I2" s="15"/>
      <c r="J2" s="26"/>
      <c r="K2" s="15"/>
      <c r="L2" s="15"/>
    </row>
    <row r="3" ht="15.75" spans="1:12">
      <c r="A3" s="28">
        <v>1</v>
      </c>
      <c r="B3" s="16" t="s">
        <v>79</v>
      </c>
      <c r="C3" s="6">
        <v>7</v>
      </c>
      <c r="D3" s="6">
        <v>7</v>
      </c>
      <c r="E3" s="6">
        <v>3</v>
      </c>
      <c r="F3" s="15">
        <v>0</v>
      </c>
      <c r="G3" s="26">
        <v>0</v>
      </c>
      <c r="H3" s="27" t="s">
        <v>4231</v>
      </c>
      <c r="I3" s="15"/>
      <c r="J3" s="26"/>
      <c r="K3" s="15"/>
      <c r="L3" s="15"/>
    </row>
    <row r="4" ht="15.75" spans="1:12">
      <c r="A4" s="28">
        <v>2</v>
      </c>
      <c r="B4" s="16" t="s">
        <v>328</v>
      </c>
      <c r="C4" s="6">
        <v>5</v>
      </c>
      <c r="D4" s="6">
        <v>7</v>
      </c>
      <c r="E4" s="6">
        <v>3</v>
      </c>
      <c r="F4" s="15">
        <v>4</v>
      </c>
      <c r="G4" s="26">
        <v>0</v>
      </c>
      <c r="H4" s="27" t="s">
        <v>4232</v>
      </c>
      <c r="I4" s="15"/>
      <c r="J4" s="26"/>
      <c r="K4" s="15"/>
      <c r="L4" s="15"/>
    </row>
    <row r="5" ht="15.75" spans="1:12">
      <c r="A5" s="28">
        <v>3</v>
      </c>
      <c r="B5" s="16" t="s">
        <v>61</v>
      </c>
      <c r="C5" s="6">
        <v>3</v>
      </c>
      <c r="D5" s="6">
        <v>7</v>
      </c>
      <c r="E5" s="6">
        <v>3</v>
      </c>
      <c r="F5" s="15">
        <v>0</v>
      </c>
      <c r="G5" s="26">
        <v>0</v>
      </c>
      <c r="H5" s="27" t="s">
        <v>4233</v>
      </c>
      <c r="I5" s="15"/>
      <c r="J5" s="26"/>
      <c r="K5" s="15"/>
      <c r="L5" s="15"/>
    </row>
    <row r="6" ht="15.75" spans="1:12">
      <c r="A6" s="28">
        <v>4</v>
      </c>
      <c r="B6" s="16" t="s">
        <v>463</v>
      </c>
      <c r="C6" s="6">
        <v>5</v>
      </c>
      <c r="D6" s="6">
        <v>6</v>
      </c>
      <c r="E6" s="6">
        <v>3</v>
      </c>
      <c r="F6" s="15">
        <v>0</v>
      </c>
      <c r="G6" s="26">
        <v>0</v>
      </c>
      <c r="H6" s="27" t="s">
        <v>4234</v>
      </c>
      <c r="I6" s="15"/>
      <c r="J6" s="26"/>
      <c r="K6" s="15"/>
      <c r="L6" s="15"/>
    </row>
    <row r="7" ht="15.75" spans="1:12">
      <c r="A7" s="28">
        <v>5</v>
      </c>
      <c r="B7" s="16" t="s">
        <v>33</v>
      </c>
      <c r="C7" s="6">
        <v>3</v>
      </c>
      <c r="D7" s="6">
        <v>6</v>
      </c>
      <c r="E7" s="6">
        <v>3</v>
      </c>
      <c r="F7" s="15">
        <v>0</v>
      </c>
      <c r="G7" s="26">
        <v>0</v>
      </c>
      <c r="H7" s="27" t="s">
        <v>4235</v>
      </c>
      <c r="I7" s="15"/>
      <c r="J7" s="26"/>
      <c r="K7" s="15"/>
      <c r="L7" s="15"/>
    </row>
    <row r="8" ht="15.75" spans="1:12">
      <c r="A8" s="28">
        <v>6</v>
      </c>
      <c r="B8" s="16" t="s">
        <v>28</v>
      </c>
      <c r="C8" s="6">
        <v>7</v>
      </c>
      <c r="D8" s="6">
        <v>3</v>
      </c>
      <c r="E8" s="6">
        <v>4</v>
      </c>
      <c r="F8" s="15">
        <v>0</v>
      </c>
      <c r="G8" s="26">
        <v>0</v>
      </c>
      <c r="H8" s="27" t="s">
        <v>4236</v>
      </c>
      <c r="I8" s="15"/>
      <c r="J8" s="26"/>
      <c r="K8" s="15"/>
      <c r="L8" s="15"/>
    </row>
    <row r="9" ht="15.75" spans="1:12">
      <c r="A9" s="28">
        <v>7</v>
      </c>
      <c r="B9" s="16" t="s">
        <v>539</v>
      </c>
      <c r="C9" s="6">
        <v>3</v>
      </c>
      <c r="D9" s="6">
        <v>3</v>
      </c>
      <c r="E9" s="6">
        <v>4</v>
      </c>
      <c r="F9" s="15">
        <v>0</v>
      </c>
      <c r="G9" s="26">
        <v>0</v>
      </c>
      <c r="H9" s="27" t="s">
        <v>4237</v>
      </c>
      <c r="I9" s="15"/>
      <c r="J9" s="26"/>
      <c r="K9" s="15"/>
      <c r="L9" s="15"/>
    </row>
    <row r="10" ht="15.75" spans="1:12">
      <c r="A10" s="28">
        <v>8</v>
      </c>
      <c r="B10" s="16" t="s">
        <v>289</v>
      </c>
      <c r="C10" s="6">
        <v>3</v>
      </c>
      <c r="D10" s="6">
        <v>3</v>
      </c>
      <c r="E10" s="6">
        <v>4</v>
      </c>
      <c r="F10" s="15">
        <v>0</v>
      </c>
      <c r="G10" s="26">
        <v>0</v>
      </c>
      <c r="H10" s="27" t="s">
        <v>4238</v>
      </c>
      <c r="I10" s="15"/>
      <c r="J10" s="26"/>
      <c r="K10" s="15"/>
      <c r="L10" s="15"/>
    </row>
    <row r="11" ht="15.75" spans="1:12">
      <c r="A11" s="28">
        <v>9</v>
      </c>
      <c r="B11" s="16" t="s">
        <v>286</v>
      </c>
      <c r="C11" s="6">
        <v>5</v>
      </c>
      <c r="D11" s="6">
        <v>3</v>
      </c>
      <c r="E11" s="6">
        <v>4</v>
      </c>
      <c r="F11" s="15">
        <v>7</v>
      </c>
      <c r="G11" s="26">
        <v>0</v>
      </c>
      <c r="H11" s="27" t="s">
        <v>4239</v>
      </c>
      <c r="I11" s="15"/>
      <c r="J11" s="26"/>
      <c r="K11" s="15"/>
      <c r="L11" s="15"/>
    </row>
    <row r="12" ht="15.75" spans="1:12">
      <c r="A12" s="28">
        <v>10</v>
      </c>
      <c r="B12" s="16" t="s">
        <v>181</v>
      </c>
      <c r="C12" s="6">
        <v>3</v>
      </c>
      <c r="D12" s="6">
        <v>3</v>
      </c>
      <c r="E12" s="6">
        <v>4</v>
      </c>
      <c r="F12" s="15">
        <v>0</v>
      </c>
      <c r="G12" s="26">
        <v>0</v>
      </c>
      <c r="H12" s="27" t="s">
        <v>4240</v>
      </c>
      <c r="I12" s="15"/>
      <c r="J12" s="26"/>
      <c r="K12" s="15"/>
      <c r="L12" s="15"/>
    </row>
    <row r="13" ht="15.75" spans="1:12">
      <c r="A13" s="28">
        <v>11</v>
      </c>
      <c r="B13" s="16" t="s">
        <v>211</v>
      </c>
      <c r="C13" s="6">
        <v>3</v>
      </c>
      <c r="D13" s="6">
        <v>10</v>
      </c>
      <c r="E13" s="6">
        <v>5</v>
      </c>
      <c r="F13" s="15">
        <v>0</v>
      </c>
      <c r="G13" s="26">
        <v>0</v>
      </c>
      <c r="H13" s="27" t="s">
        <v>4241</v>
      </c>
      <c r="I13" s="15"/>
      <c r="J13" s="26"/>
      <c r="K13" s="15"/>
      <c r="L13" s="15"/>
    </row>
    <row r="14" ht="15.75" spans="1:12">
      <c r="A14" s="28">
        <v>12</v>
      </c>
      <c r="B14" s="16" t="s">
        <v>542</v>
      </c>
      <c r="C14" s="6">
        <v>3</v>
      </c>
      <c r="D14" s="6">
        <v>1</v>
      </c>
      <c r="E14" s="6">
        <v>1</v>
      </c>
      <c r="F14" s="15">
        <v>0</v>
      </c>
      <c r="G14" s="26">
        <v>0</v>
      </c>
      <c r="H14" s="27" t="s">
        <v>4242</v>
      </c>
      <c r="I14" s="15"/>
      <c r="J14" s="26"/>
      <c r="K14" s="15"/>
      <c r="L14" s="15"/>
    </row>
    <row r="15" ht="15.75" spans="1:12">
      <c r="A15" s="28">
        <v>13</v>
      </c>
      <c r="B15" s="16" t="s">
        <v>199</v>
      </c>
      <c r="C15" s="6">
        <v>5</v>
      </c>
      <c r="D15" s="6">
        <v>7</v>
      </c>
      <c r="E15" s="6">
        <v>5</v>
      </c>
      <c r="F15" s="15">
        <v>0</v>
      </c>
      <c r="G15" s="26">
        <v>0</v>
      </c>
      <c r="H15" s="27" t="s">
        <v>4243</v>
      </c>
      <c r="I15" s="15"/>
      <c r="J15" s="26"/>
      <c r="K15" s="15"/>
      <c r="L15" s="15"/>
    </row>
    <row r="16" ht="15.75" spans="1:12">
      <c r="A16" s="28">
        <v>14</v>
      </c>
      <c r="B16" s="16" t="s">
        <v>105</v>
      </c>
      <c r="C16" s="6">
        <v>5</v>
      </c>
      <c r="D16" s="6">
        <v>11</v>
      </c>
      <c r="E16" s="6">
        <v>5</v>
      </c>
      <c r="F16" s="15">
        <v>0</v>
      </c>
      <c r="G16" s="26">
        <v>0</v>
      </c>
      <c r="H16" s="27" t="s">
        <v>4244</v>
      </c>
      <c r="I16" s="15"/>
      <c r="J16" s="26"/>
      <c r="K16" s="15"/>
      <c r="L16" s="15"/>
    </row>
    <row r="17" ht="15.75" spans="1:12">
      <c r="A17" s="28">
        <v>15</v>
      </c>
      <c r="B17" s="16" t="s">
        <v>642</v>
      </c>
      <c r="C17" s="6">
        <v>5</v>
      </c>
      <c r="D17" s="6">
        <v>12</v>
      </c>
      <c r="E17" s="6">
        <v>5</v>
      </c>
      <c r="F17" s="15">
        <v>0</v>
      </c>
      <c r="G17" s="26">
        <v>0</v>
      </c>
      <c r="H17" s="27" t="s">
        <v>4245</v>
      </c>
      <c r="I17" s="15"/>
      <c r="J17" s="26"/>
      <c r="K17" s="15"/>
      <c r="L17" s="15"/>
    </row>
    <row r="18" ht="15.75" spans="1:12">
      <c r="A18" s="28">
        <v>16</v>
      </c>
      <c r="B18" s="16" t="s">
        <v>124</v>
      </c>
      <c r="C18" s="6">
        <v>5</v>
      </c>
      <c r="D18" s="6">
        <v>4</v>
      </c>
      <c r="E18" s="6">
        <v>5</v>
      </c>
      <c r="F18" s="15">
        <v>0</v>
      </c>
      <c r="G18" s="26">
        <v>0</v>
      </c>
      <c r="H18" s="27" t="s">
        <v>4246</v>
      </c>
      <c r="I18" s="15"/>
      <c r="J18" s="26"/>
      <c r="K18" s="15"/>
      <c r="L18" s="15"/>
    </row>
    <row r="19" ht="15.75" spans="1:12">
      <c r="A19" s="28">
        <v>17</v>
      </c>
      <c r="B19" s="16" t="s">
        <v>95</v>
      </c>
      <c r="C19" s="6">
        <v>5</v>
      </c>
      <c r="D19" s="6">
        <v>6</v>
      </c>
      <c r="E19" s="6">
        <v>5</v>
      </c>
      <c r="F19" s="15">
        <v>0</v>
      </c>
      <c r="G19" s="26">
        <v>0</v>
      </c>
      <c r="H19" s="27" t="s">
        <v>4247</v>
      </c>
      <c r="I19" s="15"/>
      <c r="J19" s="26"/>
      <c r="K19" s="15"/>
      <c r="L19" s="15"/>
    </row>
    <row r="20" ht="15.75" spans="1:12">
      <c r="A20" s="28">
        <v>18</v>
      </c>
      <c r="B20" s="16" t="s">
        <v>278</v>
      </c>
      <c r="C20" s="6">
        <v>3</v>
      </c>
      <c r="D20" s="6">
        <v>9</v>
      </c>
      <c r="E20" s="6">
        <v>6</v>
      </c>
      <c r="F20" s="15">
        <v>0</v>
      </c>
      <c r="G20" s="26">
        <v>0</v>
      </c>
      <c r="H20" s="27" t="s">
        <v>4248</v>
      </c>
      <c r="I20" s="15"/>
      <c r="J20" s="26"/>
      <c r="K20" s="15"/>
      <c r="L20" s="15"/>
    </row>
    <row r="21" ht="15.75" customHeight="1" spans="1:12">
      <c r="A21" s="28">
        <v>19</v>
      </c>
      <c r="B21" s="16" t="s">
        <v>581</v>
      </c>
      <c r="C21" s="6">
        <v>3</v>
      </c>
      <c r="D21" s="6">
        <v>5</v>
      </c>
      <c r="E21" s="6">
        <v>6</v>
      </c>
      <c r="F21" s="15">
        <v>0</v>
      </c>
      <c r="G21" s="26">
        <v>0</v>
      </c>
      <c r="H21" s="27" t="s">
        <v>4249</v>
      </c>
      <c r="I21" s="15"/>
      <c r="J21" s="26"/>
      <c r="K21" s="15"/>
      <c r="L21" s="15"/>
    </row>
    <row r="22" ht="15.75" customHeight="1" spans="1:12">
      <c r="A22" s="28">
        <v>20</v>
      </c>
      <c r="B22" s="16" t="s">
        <v>435</v>
      </c>
      <c r="C22" s="6">
        <v>3</v>
      </c>
      <c r="D22" s="6">
        <v>12</v>
      </c>
      <c r="E22" s="6">
        <v>6</v>
      </c>
      <c r="F22" s="15">
        <v>0</v>
      </c>
      <c r="G22" s="26">
        <v>0</v>
      </c>
      <c r="H22" s="27" t="s">
        <v>4250</v>
      </c>
      <c r="I22" s="15"/>
      <c r="J22" s="26"/>
      <c r="K22" s="15"/>
      <c r="L22" s="15"/>
    </row>
    <row r="23" ht="15.75" customHeight="1" spans="1:12">
      <c r="A23" s="28">
        <v>21</v>
      </c>
      <c r="B23" s="16" t="s">
        <v>381</v>
      </c>
      <c r="C23" s="6">
        <v>3</v>
      </c>
      <c r="D23" s="6">
        <v>6</v>
      </c>
      <c r="E23" s="6">
        <v>6</v>
      </c>
      <c r="F23" s="15">
        <v>0</v>
      </c>
      <c r="G23" s="26">
        <v>0</v>
      </c>
      <c r="H23" s="27" t="s">
        <v>4251</v>
      </c>
      <c r="I23" s="15"/>
      <c r="J23" s="26"/>
      <c r="K23" s="15"/>
      <c r="L23" s="15"/>
    </row>
    <row r="24" ht="15.75" customHeight="1" spans="1:12">
      <c r="A24" s="28">
        <v>22</v>
      </c>
      <c r="B24" s="16" t="s">
        <v>88</v>
      </c>
      <c r="C24" s="6">
        <v>5</v>
      </c>
      <c r="D24" s="6">
        <v>10</v>
      </c>
      <c r="E24" s="6">
        <v>1</v>
      </c>
      <c r="F24" s="15">
        <v>0</v>
      </c>
      <c r="G24" s="26">
        <v>0</v>
      </c>
      <c r="H24" s="27" t="s">
        <v>4252</v>
      </c>
      <c r="I24" s="15"/>
      <c r="J24" s="26"/>
      <c r="K24" s="15"/>
      <c r="L24" s="15"/>
    </row>
    <row r="25" ht="15.75" customHeight="1" spans="1:12">
      <c r="A25" s="28">
        <v>23</v>
      </c>
      <c r="B25" s="16" t="s">
        <v>323</v>
      </c>
      <c r="C25" s="6">
        <v>3</v>
      </c>
      <c r="D25" s="6">
        <v>4</v>
      </c>
      <c r="E25" s="6">
        <v>1</v>
      </c>
      <c r="F25" s="15">
        <v>0</v>
      </c>
      <c r="G25" s="26">
        <v>0</v>
      </c>
      <c r="H25" s="27" t="s">
        <v>4253</v>
      </c>
      <c r="I25" s="15"/>
      <c r="J25" s="26"/>
      <c r="K25" s="15"/>
      <c r="L25" s="15"/>
    </row>
    <row r="26" ht="15.75" customHeight="1" spans="1:12">
      <c r="A26" s="28">
        <v>24</v>
      </c>
      <c r="B26" s="16" t="s">
        <v>324</v>
      </c>
      <c r="C26" s="6">
        <v>3</v>
      </c>
      <c r="D26" s="6">
        <v>4</v>
      </c>
      <c r="E26" s="6">
        <v>2</v>
      </c>
      <c r="F26" s="15">
        <v>0</v>
      </c>
      <c r="G26" s="26">
        <v>0</v>
      </c>
      <c r="H26" s="27" t="s">
        <v>4254</v>
      </c>
      <c r="I26" s="15"/>
      <c r="J26" s="26"/>
      <c r="K26" s="15"/>
      <c r="L26" s="15"/>
    </row>
    <row r="27" ht="15.75" customHeight="1" spans="1:12">
      <c r="A27" s="28">
        <v>25</v>
      </c>
      <c r="B27" s="16" t="s">
        <v>113</v>
      </c>
      <c r="C27" s="6">
        <v>3</v>
      </c>
      <c r="D27" s="6">
        <v>4</v>
      </c>
      <c r="E27" s="6">
        <v>1</v>
      </c>
      <c r="F27" s="15">
        <v>0</v>
      </c>
      <c r="G27" s="26">
        <v>0</v>
      </c>
      <c r="H27" s="27" t="s">
        <v>4255</v>
      </c>
      <c r="I27" s="15"/>
      <c r="J27" s="26"/>
      <c r="K27" s="15"/>
      <c r="L27" s="15"/>
    </row>
    <row r="28" ht="15.75" customHeight="1" spans="1:12">
      <c r="A28" s="28">
        <v>26</v>
      </c>
      <c r="B28" s="16" t="s">
        <v>291</v>
      </c>
      <c r="C28" s="6">
        <v>3</v>
      </c>
      <c r="D28" s="6">
        <v>1</v>
      </c>
      <c r="E28" s="6">
        <v>1</v>
      </c>
      <c r="F28" s="15">
        <v>3</v>
      </c>
      <c r="G28" s="26">
        <v>0</v>
      </c>
      <c r="H28" s="27" t="s">
        <v>4256</v>
      </c>
      <c r="I28" s="15"/>
      <c r="J28" s="26"/>
      <c r="K28" s="15"/>
      <c r="L28" s="15"/>
    </row>
    <row r="29" ht="15.75" customHeight="1" spans="1:12">
      <c r="A29" s="28">
        <v>27</v>
      </c>
      <c r="B29" s="16" t="s">
        <v>367</v>
      </c>
      <c r="C29" s="6">
        <v>3</v>
      </c>
      <c r="D29" s="6">
        <v>1</v>
      </c>
      <c r="E29" s="6">
        <v>2</v>
      </c>
      <c r="F29" s="15">
        <v>0</v>
      </c>
      <c r="G29" s="26">
        <v>0</v>
      </c>
      <c r="H29" s="27" t="s">
        <v>4257</v>
      </c>
      <c r="I29" s="15"/>
      <c r="J29" s="26"/>
      <c r="K29" s="15"/>
      <c r="L29" s="15"/>
    </row>
    <row r="30" ht="15.75" customHeight="1" spans="1:12">
      <c r="A30" s="28">
        <v>28</v>
      </c>
      <c r="B30" s="16" t="s">
        <v>593</v>
      </c>
      <c r="C30" s="6">
        <v>3</v>
      </c>
      <c r="D30" s="6">
        <v>2</v>
      </c>
      <c r="E30" s="6">
        <v>17</v>
      </c>
      <c r="F30" s="15">
        <v>3</v>
      </c>
      <c r="G30" s="26">
        <v>0</v>
      </c>
      <c r="H30" s="27" t="s">
        <v>4258</v>
      </c>
      <c r="I30" s="15"/>
      <c r="J30" s="26"/>
      <c r="K30" s="15"/>
      <c r="L30" s="15"/>
    </row>
    <row r="31" ht="15.75" customHeight="1" spans="1:12">
      <c r="A31" s="28">
        <v>29</v>
      </c>
      <c r="B31" s="16" t="s">
        <v>931</v>
      </c>
      <c r="C31" s="6">
        <v>1</v>
      </c>
      <c r="D31" s="6">
        <v>8</v>
      </c>
      <c r="E31" s="6">
        <v>2</v>
      </c>
      <c r="F31" s="15">
        <v>0</v>
      </c>
      <c r="G31" s="26">
        <v>0</v>
      </c>
      <c r="H31" s="27" t="s">
        <v>4259</v>
      </c>
      <c r="I31" s="15"/>
      <c r="J31" s="26"/>
      <c r="K31" s="15"/>
      <c r="L31" s="15"/>
    </row>
    <row r="32" ht="15.75" customHeight="1" spans="1:12">
      <c r="A32" s="28">
        <v>30</v>
      </c>
      <c r="B32" s="16" t="s">
        <v>97</v>
      </c>
      <c r="C32" s="6">
        <v>3</v>
      </c>
      <c r="D32" s="6">
        <v>1</v>
      </c>
      <c r="E32" s="6">
        <v>8</v>
      </c>
      <c r="F32" s="15">
        <v>0</v>
      </c>
      <c r="G32" s="26">
        <v>0</v>
      </c>
      <c r="H32" s="27" t="s">
        <v>4260</v>
      </c>
      <c r="I32" s="15"/>
      <c r="J32" s="26"/>
      <c r="K32" s="15"/>
      <c r="L32" s="15"/>
    </row>
    <row r="33" ht="15.75" customHeight="1" spans="1:12">
      <c r="A33" s="28">
        <v>31</v>
      </c>
      <c r="B33" s="16" t="s">
        <v>98</v>
      </c>
      <c r="C33" s="6">
        <v>3</v>
      </c>
      <c r="D33" s="6">
        <v>13</v>
      </c>
      <c r="E33" s="6">
        <v>8</v>
      </c>
      <c r="F33" s="15">
        <v>0</v>
      </c>
      <c r="G33" s="26">
        <v>0</v>
      </c>
      <c r="H33" s="27" t="s">
        <v>4261</v>
      </c>
      <c r="I33" s="15"/>
      <c r="J33" s="26"/>
      <c r="K33" s="15"/>
      <c r="L33" s="15"/>
    </row>
    <row r="34" ht="15.75" customHeight="1" spans="1:12">
      <c r="A34" s="28">
        <v>32</v>
      </c>
      <c r="B34" s="16" t="s">
        <v>505</v>
      </c>
      <c r="C34" s="6">
        <v>3</v>
      </c>
      <c r="D34" s="6">
        <v>5</v>
      </c>
      <c r="E34" s="6">
        <v>7</v>
      </c>
      <c r="F34" s="15">
        <v>0</v>
      </c>
      <c r="G34" s="26">
        <v>0</v>
      </c>
      <c r="H34" s="27" t="s">
        <v>4262</v>
      </c>
      <c r="I34" s="15"/>
      <c r="J34" s="26"/>
      <c r="K34" s="15"/>
      <c r="L34" s="15"/>
    </row>
    <row r="35" ht="15.75" customHeight="1" spans="1:12">
      <c r="A35" s="28">
        <v>33</v>
      </c>
      <c r="B35" s="16" t="s">
        <v>452</v>
      </c>
      <c r="C35" s="6">
        <v>5</v>
      </c>
      <c r="D35" s="6">
        <v>5</v>
      </c>
      <c r="E35" s="6">
        <v>7</v>
      </c>
      <c r="F35" s="15">
        <v>0</v>
      </c>
      <c r="G35" s="26">
        <v>0</v>
      </c>
      <c r="H35" s="27" t="s">
        <v>4263</v>
      </c>
      <c r="I35" s="15"/>
      <c r="J35" s="26"/>
      <c r="K35" s="15"/>
      <c r="L35" s="15"/>
    </row>
    <row r="36" ht="15.75" customHeight="1" spans="1:12">
      <c r="A36" s="28">
        <v>34</v>
      </c>
      <c r="B36" s="16" t="s">
        <v>66</v>
      </c>
      <c r="C36" s="6">
        <v>3</v>
      </c>
      <c r="D36" s="6">
        <v>5</v>
      </c>
      <c r="E36" s="6">
        <v>7</v>
      </c>
      <c r="F36" s="15">
        <v>0</v>
      </c>
      <c r="G36" s="26">
        <v>0</v>
      </c>
      <c r="H36" s="27" t="s">
        <v>4264</v>
      </c>
      <c r="I36" s="15"/>
      <c r="J36" s="26"/>
      <c r="K36" s="15"/>
      <c r="L36" s="15"/>
    </row>
    <row r="37" ht="15.75" customHeight="1" spans="1:12">
      <c r="A37" s="28">
        <v>35</v>
      </c>
      <c r="B37" s="16" t="s">
        <v>64</v>
      </c>
      <c r="C37" s="6">
        <v>5</v>
      </c>
      <c r="D37" s="6">
        <v>2</v>
      </c>
      <c r="E37" s="6">
        <v>10</v>
      </c>
      <c r="F37" s="15">
        <v>0</v>
      </c>
      <c r="G37" s="26">
        <v>0</v>
      </c>
      <c r="H37" s="27" t="s">
        <v>4265</v>
      </c>
      <c r="I37" s="15"/>
      <c r="J37" s="26"/>
      <c r="K37" s="15"/>
      <c r="L37" s="15"/>
    </row>
    <row r="38" ht="15.75" customHeight="1" spans="1:12">
      <c r="A38" s="28">
        <v>36</v>
      </c>
      <c r="B38" s="16" t="s">
        <v>493</v>
      </c>
      <c r="C38" s="6">
        <v>3</v>
      </c>
      <c r="D38" s="6">
        <v>1</v>
      </c>
      <c r="E38" s="6">
        <v>10</v>
      </c>
      <c r="F38" s="15">
        <v>0</v>
      </c>
      <c r="G38" s="26">
        <v>0</v>
      </c>
      <c r="H38" s="27" t="s">
        <v>4266</v>
      </c>
      <c r="I38" s="15"/>
      <c r="J38" s="26"/>
      <c r="K38" s="15"/>
      <c r="L38" s="15"/>
    </row>
    <row r="39" ht="15.75" customHeight="1" spans="1:12">
      <c r="A39" s="28">
        <v>37</v>
      </c>
      <c r="B39" s="16" t="s">
        <v>499</v>
      </c>
      <c r="C39" s="6">
        <v>3</v>
      </c>
      <c r="D39" s="6">
        <v>9</v>
      </c>
      <c r="E39" s="6">
        <v>3</v>
      </c>
      <c r="F39" s="15">
        <v>0</v>
      </c>
      <c r="G39" s="26">
        <v>0</v>
      </c>
      <c r="H39" s="27" t="s">
        <v>4267</v>
      </c>
      <c r="I39" s="15"/>
      <c r="J39" s="26"/>
      <c r="K39" s="15"/>
      <c r="L39" s="15"/>
    </row>
    <row r="40" ht="15.75" customHeight="1" spans="1:12">
      <c r="A40" s="28">
        <v>38</v>
      </c>
      <c r="B40" s="16" t="s">
        <v>459</v>
      </c>
      <c r="C40" s="6">
        <v>3</v>
      </c>
      <c r="D40" s="6">
        <v>3</v>
      </c>
      <c r="E40" s="6">
        <v>4</v>
      </c>
      <c r="F40" s="15">
        <v>8</v>
      </c>
      <c r="G40" s="26">
        <v>0</v>
      </c>
      <c r="H40" s="27" t="s">
        <v>4268</v>
      </c>
      <c r="I40" s="15"/>
      <c r="J40" s="26"/>
      <c r="K40" s="15"/>
      <c r="L40" s="15"/>
    </row>
    <row r="41" ht="15.75" customHeight="1" spans="1:12">
      <c r="A41" s="28">
        <v>39</v>
      </c>
      <c r="B41" s="16" t="s">
        <v>461</v>
      </c>
      <c r="C41" s="6">
        <v>3</v>
      </c>
      <c r="D41" s="6">
        <v>4</v>
      </c>
      <c r="E41" s="6">
        <v>3</v>
      </c>
      <c r="F41" s="15">
        <v>6</v>
      </c>
      <c r="G41" s="26">
        <v>0</v>
      </c>
      <c r="H41" s="27" t="s">
        <v>4269</v>
      </c>
      <c r="I41" s="15"/>
      <c r="J41" s="26"/>
      <c r="K41" s="15"/>
      <c r="L41" s="15"/>
    </row>
    <row r="42" ht="15.75" customHeight="1" spans="1:12">
      <c r="A42" s="28">
        <v>40</v>
      </c>
      <c r="B42" s="16" t="s">
        <v>81</v>
      </c>
      <c r="C42" s="6">
        <v>3</v>
      </c>
      <c r="D42" s="6">
        <v>13</v>
      </c>
      <c r="E42" s="6">
        <v>8</v>
      </c>
      <c r="F42" s="15">
        <v>0</v>
      </c>
      <c r="G42" s="26">
        <v>0</v>
      </c>
      <c r="H42" s="27" t="s">
        <v>4270</v>
      </c>
      <c r="I42" s="15"/>
      <c r="J42" s="26"/>
      <c r="K42" s="15"/>
      <c r="L42" s="15"/>
    </row>
    <row r="43" ht="15.75" customHeight="1" spans="1:12">
      <c r="A43" s="28">
        <v>41</v>
      </c>
      <c r="B43" s="16" t="s">
        <v>492</v>
      </c>
      <c r="C43" s="6">
        <v>3</v>
      </c>
      <c r="D43" s="6">
        <v>4</v>
      </c>
      <c r="E43" s="6">
        <v>8</v>
      </c>
      <c r="F43" s="15">
        <v>6</v>
      </c>
      <c r="G43" s="26">
        <v>0</v>
      </c>
      <c r="H43" s="27" t="s">
        <v>4271</v>
      </c>
      <c r="I43" s="15"/>
      <c r="J43" s="26"/>
      <c r="K43" s="15"/>
      <c r="L43" s="15"/>
    </row>
    <row r="44" ht="15.75" customHeight="1" spans="1:12">
      <c r="A44" s="28">
        <v>42</v>
      </c>
      <c r="B44" s="16" t="s">
        <v>849</v>
      </c>
      <c r="C44" s="6">
        <v>3</v>
      </c>
      <c r="D44" s="6">
        <v>10</v>
      </c>
      <c r="E44" s="6">
        <v>6</v>
      </c>
      <c r="F44" s="15">
        <v>0</v>
      </c>
      <c r="G44" s="26">
        <v>0</v>
      </c>
      <c r="H44" s="27" t="s">
        <v>4272</v>
      </c>
      <c r="I44" s="15"/>
      <c r="J44" s="26"/>
      <c r="K44" s="15"/>
      <c r="L44" s="15"/>
    </row>
    <row r="45" ht="15.75" customHeight="1" spans="1:12">
      <c r="A45" s="28">
        <v>43</v>
      </c>
      <c r="B45" s="16" t="s">
        <v>699</v>
      </c>
      <c r="C45" s="6">
        <v>1</v>
      </c>
      <c r="D45" s="6">
        <v>3</v>
      </c>
      <c r="E45" s="6">
        <v>4</v>
      </c>
      <c r="F45" s="15">
        <v>0</v>
      </c>
      <c r="G45" s="26">
        <v>0</v>
      </c>
      <c r="H45" s="27" t="s">
        <v>4273</v>
      </c>
      <c r="I45" s="15"/>
      <c r="J45" s="26"/>
      <c r="K45" s="15"/>
      <c r="L45" s="15"/>
    </row>
    <row r="46" ht="15.75" customHeight="1" spans="1:12">
      <c r="A46" s="28">
        <v>44</v>
      </c>
      <c r="B46" s="16" t="s">
        <v>846</v>
      </c>
      <c r="C46" s="6">
        <v>1</v>
      </c>
      <c r="D46" s="6">
        <v>8</v>
      </c>
      <c r="E46" s="6">
        <v>8</v>
      </c>
      <c r="F46" s="15">
        <v>0</v>
      </c>
      <c r="G46" s="26">
        <v>0</v>
      </c>
      <c r="H46" s="27" t="s">
        <v>4274</v>
      </c>
      <c r="I46" s="15"/>
      <c r="J46" s="26"/>
      <c r="K46" s="15"/>
      <c r="L46" s="15"/>
    </row>
    <row r="47" ht="15.75" customHeight="1" spans="1:12">
      <c r="A47" s="28">
        <v>45</v>
      </c>
      <c r="B47" s="16" t="s">
        <v>503</v>
      </c>
      <c r="C47" s="6">
        <v>3</v>
      </c>
      <c r="D47" s="6">
        <v>2</v>
      </c>
      <c r="E47" s="6">
        <v>8</v>
      </c>
      <c r="F47" s="15">
        <v>0</v>
      </c>
      <c r="G47" s="26">
        <v>0</v>
      </c>
      <c r="H47" s="27" t="s">
        <v>4275</v>
      </c>
      <c r="I47" s="15"/>
      <c r="J47" s="26"/>
      <c r="K47" s="15"/>
      <c r="L47" s="15"/>
    </row>
    <row r="48" ht="15.75" customHeight="1" spans="1:12">
      <c r="A48" s="28">
        <v>46</v>
      </c>
      <c r="B48" s="16" t="s">
        <v>807</v>
      </c>
      <c r="C48" s="6">
        <v>2</v>
      </c>
      <c r="D48" s="6">
        <v>2</v>
      </c>
      <c r="E48" s="6">
        <v>8</v>
      </c>
      <c r="F48" s="15">
        <v>0</v>
      </c>
      <c r="G48" s="26">
        <v>0</v>
      </c>
      <c r="H48" s="27" t="s">
        <v>4276</v>
      </c>
      <c r="I48" s="15"/>
      <c r="J48" s="26"/>
      <c r="K48" s="15"/>
      <c r="L48" s="15"/>
    </row>
    <row r="49" ht="15.75" customHeight="1" spans="1:12">
      <c r="A49" s="28">
        <v>47</v>
      </c>
      <c r="B49" s="16" t="s">
        <v>53</v>
      </c>
      <c r="C49" s="6">
        <v>2</v>
      </c>
      <c r="D49" s="6">
        <v>2</v>
      </c>
      <c r="E49" s="6">
        <v>2</v>
      </c>
      <c r="F49" s="15">
        <v>0</v>
      </c>
      <c r="G49" s="26">
        <v>0</v>
      </c>
      <c r="H49" s="27" t="s">
        <v>4277</v>
      </c>
      <c r="I49" s="15"/>
      <c r="J49" s="26"/>
      <c r="K49" s="15"/>
      <c r="L49" s="15"/>
    </row>
    <row r="50" ht="15.75" customHeight="1" spans="1:12">
      <c r="A50" s="28">
        <v>48</v>
      </c>
      <c r="B50" s="16" t="s">
        <v>242</v>
      </c>
      <c r="C50" s="6">
        <v>3</v>
      </c>
      <c r="D50" s="6">
        <v>1</v>
      </c>
      <c r="E50" s="6">
        <v>2</v>
      </c>
      <c r="F50" s="15">
        <v>0</v>
      </c>
      <c r="G50" s="26">
        <v>0</v>
      </c>
      <c r="H50" s="27" t="s">
        <v>4278</v>
      </c>
      <c r="I50" s="15"/>
      <c r="J50" s="26"/>
      <c r="K50" s="15"/>
      <c r="L50" s="15"/>
    </row>
    <row r="51" ht="15.75" customHeight="1" spans="1:12">
      <c r="A51" s="28">
        <v>49</v>
      </c>
      <c r="B51" s="16" t="s">
        <v>373</v>
      </c>
      <c r="C51" s="6">
        <v>3</v>
      </c>
      <c r="D51" s="6">
        <v>11</v>
      </c>
      <c r="E51" s="6">
        <v>2</v>
      </c>
      <c r="F51" s="15">
        <v>0</v>
      </c>
      <c r="G51" s="26">
        <v>0</v>
      </c>
      <c r="H51" s="27" t="s">
        <v>4279</v>
      </c>
      <c r="I51" s="15"/>
      <c r="J51" s="26"/>
      <c r="K51" s="15"/>
      <c r="L51" s="15"/>
    </row>
    <row r="52" ht="15.75" customHeight="1" spans="1:12">
      <c r="A52" s="28">
        <v>50</v>
      </c>
      <c r="B52" s="16" t="s">
        <v>369</v>
      </c>
      <c r="C52" s="6">
        <v>3</v>
      </c>
      <c r="D52" s="6">
        <v>2</v>
      </c>
      <c r="E52" s="6">
        <v>2</v>
      </c>
      <c r="F52" s="15">
        <v>0</v>
      </c>
      <c r="G52" s="26">
        <v>0</v>
      </c>
      <c r="H52" s="27" t="s">
        <v>4280</v>
      </c>
      <c r="I52" s="15"/>
      <c r="J52" s="26"/>
      <c r="K52" s="15"/>
      <c r="L52" s="15"/>
    </row>
    <row r="53" ht="15.75" customHeight="1" spans="1:12">
      <c r="A53" s="28">
        <v>51</v>
      </c>
      <c r="B53" s="16" t="s">
        <v>238</v>
      </c>
      <c r="C53" s="6">
        <v>3</v>
      </c>
      <c r="D53" s="6">
        <v>8</v>
      </c>
      <c r="E53" s="6">
        <v>2</v>
      </c>
      <c r="F53" s="15">
        <v>0</v>
      </c>
      <c r="G53" s="26">
        <v>0</v>
      </c>
      <c r="H53" s="27" t="s">
        <v>4281</v>
      </c>
      <c r="I53" s="15"/>
      <c r="J53" s="26"/>
      <c r="K53" s="15"/>
      <c r="L53" s="15"/>
    </row>
    <row r="54" ht="15.75" customHeight="1" spans="1:12">
      <c r="A54" s="28">
        <v>52</v>
      </c>
      <c r="B54" s="16" t="s">
        <v>196</v>
      </c>
      <c r="C54" s="6">
        <v>3</v>
      </c>
      <c r="D54" s="6">
        <v>1</v>
      </c>
      <c r="E54" s="6">
        <v>2</v>
      </c>
      <c r="F54" s="15">
        <v>0</v>
      </c>
      <c r="G54" s="26">
        <v>0</v>
      </c>
      <c r="H54" s="27" t="s">
        <v>4282</v>
      </c>
      <c r="I54" s="15"/>
      <c r="J54" s="26"/>
      <c r="K54" s="15"/>
      <c r="L54" s="15"/>
    </row>
    <row r="55" ht="15.75" customHeight="1" spans="1:12">
      <c r="A55" s="28">
        <v>53</v>
      </c>
      <c r="B55" s="16" t="s">
        <v>201</v>
      </c>
      <c r="C55" s="6">
        <v>3</v>
      </c>
      <c r="D55" s="6">
        <v>13</v>
      </c>
      <c r="E55" s="6">
        <v>2</v>
      </c>
      <c r="F55" s="15">
        <v>0</v>
      </c>
      <c r="G55" s="26">
        <v>0</v>
      </c>
      <c r="H55" s="27" t="s">
        <v>4283</v>
      </c>
      <c r="I55" s="15"/>
      <c r="J55" s="26"/>
      <c r="K55" s="15"/>
      <c r="L55" s="15"/>
    </row>
    <row r="56" ht="15.75" customHeight="1" spans="1:12">
      <c r="A56" s="28">
        <v>54</v>
      </c>
      <c r="B56" s="16" t="s">
        <v>240</v>
      </c>
      <c r="C56" s="6">
        <v>3</v>
      </c>
      <c r="D56" s="6">
        <v>2</v>
      </c>
      <c r="E56" s="6">
        <v>2</v>
      </c>
      <c r="F56" s="15">
        <v>0</v>
      </c>
      <c r="G56" s="26">
        <v>0</v>
      </c>
      <c r="H56" s="27" t="s">
        <v>4284</v>
      </c>
      <c r="I56" s="15"/>
      <c r="J56" s="26"/>
      <c r="K56" s="15"/>
      <c r="L56" s="15"/>
    </row>
    <row r="57" ht="15.75" customHeight="1" spans="1:12">
      <c r="A57" s="28">
        <v>55</v>
      </c>
      <c r="B57" s="16" t="s">
        <v>634</v>
      </c>
      <c r="C57" s="6">
        <v>3</v>
      </c>
      <c r="D57" s="6">
        <v>1</v>
      </c>
      <c r="E57" s="6">
        <v>2</v>
      </c>
      <c r="F57" s="15">
        <v>0</v>
      </c>
      <c r="G57" s="26">
        <v>0</v>
      </c>
      <c r="H57" s="27" t="s">
        <v>4285</v>
      </c>
      <c r="I57" s="15"/>
      <c r="J57" s="26"/>
      <c r="K57" s="15"/>
      <c r="L57" s="15"/>
    </row>
    <row r="58" ht="15.75" customHeight="1" spans="1:12">
      <c r="A58" s="28">
        <v>56</v>
      </c>
      <c r="B58" s="16" t="s">
        <v>59</v>
      </c>
      <c r="C58" s="6">
        <v>7</v>
      </c>
      <c r="D58" s="6">
        <v>5</v>
      </c>
      <c r="E58" s="6">
        <v>9</v>
      </c>
      <c r="F58" s="15">
        <v>0</v>
      </c>
      <c r="G58" s="26">
        <v>0</v>
      </c>
      <c r="H58" s="27" t="s">
        <v>4286</v>
      </c>
      <c r="I58" s="15"/>
      <c r="J58" s="26"/>
      <c r="K58" s="15"/>
      <c r="L58" s="15"/>
    </row>
    <row r="59" ht="15.75" customHeight="1" spans="1:12">
      <c r="A59" s="28">
        <v>57</v>
      </c>
      <c r="B59" s="16" t="s">
        <v>22</v>
      </c>
      <c r="C59" s="6">
        <v>3</v>
      </c>
      <c r="D59" s="6">
        <v>1</v>
      </c>
      <c r="E59" s="6">
        <v>9</v>
      </c>
      <c r="F59" s="15">
        <v>0</v>
      </c>
      <c r="G59" s="26">
        <v>0</v>
      </c>
      <c r="H59" s="27" t="s">
        <v>4287</v>
      </c>
      <c r="I59" s="15"/>
      <c r="J59" s="26"/>
      <c r="K59" s="15"/>
      <c r="L59" s="15"/>
    </row>
    <row r="60" ht="15.75" customHeight="1" spans="1:12">
      <c r="A60" s="28">
        <v>58</v>
      </c>
      <c r="B60" s="16" t="s">
        <v>47</v>
      </c>
      <c r="C60" s="6">
        <v>3</v>
      </c>
      <c r="D60" s="6">
        <v>8</v>
      </c>
      <c r="E60" s="6">
        <v>15</v>
      </c>
      <c r="F60" s="15">
        <v>8</v>
      </c>
      <c r="G60" s="26">
        <v>0</v>
      </c>
      <c r="H60" s="27" t="s">
        <v>4288</v>
      </c>
      <c r="I60" s="15"/>
      <c r="J60" s="26"/>
      <c r="K60" s="15"/>
      <c r="L60" s="15"/>
    </row>
    <row r="61" ht="15.75" customHeight="1" spans="1:12">
      <c r="A61" s="28">
        <v>59</v>
      </c>
      <c r="B61" s="16" t="s">
        <v>149</v>
      </c>
      <c r="C61" s="6">
        <v>3</v>
      </c>
      <c r="D61" s="6">
        <v>8</v>
      </c>
      <c r="E61" s="6">
        <v>15</v>
      </c>
      <c r="F61" s="15">
        <v>8</v>
      </c>
      <c r="G61" s="26">
        <v>0</v>
      </c>
      <c r="H61" s="27" t="s">
        <v>4289</v>
      </c>
      <c r="I61" s="15"/>
      <c r="J61" s="26"/>
      <c r="K61" s="15"/>
      <c r="L61" s="15"/>
    </row>
    <row r="62" ht="15.75" customHeight="1" spans="1:12">
      <c r="A62" s="28">
        <v>60</v>
      </c>
      <c r="B62" s="16" t="s">
        <v>166</v>
      </c>
      <c r="C62" s="6">
        <v>3</v>
      </c>
      <c r="D62" s="6">
        <v>5</v>
      </c>
      <c r="E62" s="6">
        <v>14</v>
      </c>
      <c r="F62" s="15">
        <v>0</v>
      </c>
      <c r="G62" s="26">
        <v>0</v>
      </c>
      <c r="H62" s="27" t="s">
        <v>4290</v>
      </c>
      <c r="I62" s="15"/>
      <c r="J62" s="26"/>
      <c r="K62" s="15"/>
      <c r="L62" s="15"/>
    </row>
    <row r="63" ht="15.75" customHeight="1" spans="1:12">
      <c r="A63" s="28">
        <v>61</v>
      </c>
      <c r="B63" s="16" t="s">
        <v>137</v>
      </c>
      <c r="C63" s="6">
        <v>5</v>
      </c>
      <c r="D63" s="6">
        <v>1</v>
      </c>
      <c r="E63" s="6">
        <v>12</v>
      </c>
      <c r="F63" s="15">
        <v>0</v>
      </c>
      <c r="G63" s="26">
        <v>0</v>
      </c>
      <c r="H63" s="27" t="s">
        <v>4291</v>
      </c>
      <c r="I63" s="15"/>
      <c r="J63" s="26"/>
      <c r="K63" s="15"/>
      <c r="L63" s="15"/>
    </row>
    <row r="64" ht="15.75" customHeight="1" spans="1:12">
      <c r="A64" s="28">
        <v>62</v>
      </c>
      <c r="B64" s="16" t="s">
        <v>121</v>
      </c>
      <c r="C64" s="6">
        <v>3</v>
      </c>
      <c r="D64" s="6">
        <v>1</v>
      </c>
      <c r="E64" s="6">
        <v>12</v>
      </c>
      <c r="F64" s="15">
        <v>0</v>
      </c>
      <c r="G64" s="26">
        <v>0</v>
      </c>
      <c r="H64" s="27" t="s">
        <v>4292</v>
      </c>
      <c r="I64" s="15"/>
      <c r="J64" s="26"/>
      <c r="K64" s="15"/>
      <c r="L64" s="15"/>
    </row>
    <row r="65" ht="15.75" customHeight="1" spans="1:12">
      <c r="A65" s="28">
        <v>63</v>
      </c>
      <c r="B65" s="16" t="s">
        <v>136</v>
      </c>
      <c r="C65" s="6">
        <v>3</v>
      </c>
      <c r="D65" s="6">
        <v>2</v>
      </c>
      <c r="E65" s="6">
        <v>12</v>
      </c>
      <c r="F65" s="15">
        <v>0</v>
      </c>
      <c r="G65" s="26">
        <v>0</v>
      </c>
      <c r="H65" s="27" t="s">
        <v>4293</v>
      </c>
      <c r="I65" s="15"/>
      <c r="J65" s="26"/>
      <c r="K65" s="15"/>
      <c r="L65" s="15"/>
    </row>
    <row r="66" ht="15.75" customHeight="1" spans="1:12">
      <c r="A66" s="28">
        <v>64</v>
      </c>
      <c r="B66" s="16" t="s">
        <v>171</v>
      </c>
      <c r="C66" s="6">
        <v>3</v>
      </c>
      <c r="D66" s="6">
        <v>1</v>
      </c>
      <c r="E66" s="6">
        <v>10</v>
      </c>
      <c r="F66" s="15">
        <v>12</v>
      </c>
      <c r="G66" s="26">
        <v>0</v>
      </c>
      <c r="H66" s="27" t="s">
        <v>4294</v>
      </c>
      <c r="I66" s="15"/>
      <c r="J66" s="26"/>
      <c r="K66" s="15"/>
      <c r="L66" s="15"/>
    </row>
    <row r="67" ht="15.75" customHeight="1" spans="1:12">
      <c r="A67" s="28">
        <v>65</v>
      </c>
      <c r="B67" s="16" t="s">
        <v>214</v>
      </c>
      <c r="C67" s="6">
        <v>5</v>
      </c>
      <c r="D67" s="6">
        <v>12</v>
      </c>
      <c r="E67" s="6">
        <v>10</v>
      </c>
      <c r="F67" s="15">
        <v>0</v>
      </c>
      <c r="G67" s="26">
        <v>0</v>
      </c>
      <c r="H67" s="27" t="s">
        <v>4295</v>
      </c>
      <c r="I67" s="15"/>
      <c r="J67" s="26"/>
      <c r="K67" s="15"/>
      <c r="L67" s="15"/>
    </row>
    <row r="68" ht="15.75" customHeight="1" spans="1:12">
      <c r="A68" s="28">
        <v>66</v>
      </c>
      <c r="B68" s="16" t="s">
        <v>428</v>
      </c>
      <c r="C68" s="6">
        <v>3</v>
      </c>
      <c r="D68" s="6">
        <v>12</v>
      </c>
      <c r="E68" s="6">
        <v>10</v>
      </c>
      <c r="F68" s="15">
        <v>0</v>
      </c>
      <c r="G68" s="26">
        <v>0</v>
      </c>
      <c r="H68" s="27" t="s">
        <v>4296</v>
      </c>
      <c r="I68" s="15"/>
      <c r="J68" s="26"/>
      <c r="K68" s="15"/>
      <c r="L68" s="15"/>
    </row>
    <row r="69" ht="15.75" customHeight="1" spans="1:12">
      <c r="A69" s="28">
        <v>67</v>
      </c>
      <c r="B69" s="16" t="s">
        <v>620</v>
      </c>
      <c r="C69" s="6">
        <v>3</v>
      </c>
      <c r="D69" s="6">
        <v>7</v>
      </c>
      <c r="E69" s="6">
        <v>13</v>
      </c>
      <c r="F69" s="15">
        <v>0</v>
      </c>
      <c r="G69" s="26">
        <v>0</v>
      </c>
      <c r="H69" s="27" t="s">
        <v>4297</v>
      </c>
      <c r="I69" s="15"/>
      <c r="J69" s="26"/>
      <c r="K69" s="15"/>
      <c r="L69" s="15"/>
    </row>
    <row r="70" ht="15.75" customHeight="1" spans="1:12">
      <c r="A70" s="28">
        <v>68</v>
      </c>
      <c r="B70" s="16" t="s">
        <v>363</v>
      </c>
      <c r="C70" s="6">
        <v>3</v>
      </c>
      <c r="D70" s="6">
        <v>11</v>
      </c>
      <c r="E70" s="6">
        <v>13</v>
      </c>
      <c r="F70" s="15">
        <v>0</v>
      </c>
      <c r="G70" s="26">
        <v>0</v>
      </c>
      <c r="H70" s="27" t="s">
        <v>4298</v>
      </c>
      <c r="I70" s="15"/>
      <c r="J70" s="26"/>
      <c r="K70" s="15"/>
      <c r="L70" s="15"/>
    </row>
    <row r="71" ht="15.75" customHeight="1" spans="1:12">
      <c r="A71" s="28">
        <v>69</v>
      </c>
      <c r="B71" s="16" t="s">
        <v>1240</v>
      </c>
      <c r="C71" s="6">
        <v>3</v>
      </c>
      <c r="D71" s="6">
        <v>12</v>
      </c>
      <c r="E71" s="6">
        <v>13</v>
      </c>
      <c r="F71" s="15">
        <v>0</v>
      </c>
      <c r="G71" s="26">
        <v>0</v>
      </c>
      <c r="H71" s="27" t="s">
        <v>4299</v>
      </c>
      <c r="I71" s="15"/>
      <c r="J71" s="26"/>
      <c r="K71" s="15"/>
      <c r="L71" s="15"/>
    </row>
    <row r="72" ht="15.75" customHeight="1" spans="1:12">
      <c r="A72" s="28">
        <v>70</v>
      </c>
      <c r="B72" s="16" t="s">
        <v>266</v>
      </c>
      <c r="C72" s="6">
        <v>3</v>
      </c>
      <c r="D72" s="6">
        <v>4</v>
      </c>
      <c r="E72" s="6">
        <v>13</v>
      </c>
      <c r="F72" s="15">
        <v>0</v>
      </c>
      <c r="G72" s="26">
        <v>0</v>
      </c>
      <c r="H72" s="27" t="s">
        <v>4300</v>
      </c>
      <c r="I72" s="15"/>
      <c r="J72" s="26"/>
      <c r="K72" s="15"/>
      <c r="L72" s="15"/>
    </row>
    <row r="73" ht="15.75" customHeight="1" spans="1:12">
      <c r="A73" s="28">
        <v>71</v>
      </c>
      <c r="B73" s="16" t="s">
        <v>177</v>
      </c>
      <c r="C73" s="6">
        <v>3</v>
      </c>
      <c r="D73" s="6">
        <v>6</v>
      </c>
      <c r="E73" s="6">
        <v>13</v>
      </c>
      <c r="F73" s="15">
        <v>0</v>
      </c>
      <c r="G73" s="26">
        <v>0</v>
      </c>
      <c r="H73" s="27" t="s">
        <v>4301</v>
      </c>
      <c r="I73" s="15"/>
      <c r="J73" s="26"/>
      <c r="K73" s="15"/>
      <c r="L73" s="15"/>
    </row>
    <row r="74" ht="15.75" customHeight="1" spans="1:12">
      <c r="A74" s="28">
        <v>72</v>
      </c>
      <c r="B74" s="16" t="s">
        <v>750</v>
      </c>
      <c r="C74" s="6">
        <v>3</v>
      </c>
      <c r="D74" s="6">
        <v>10</v>
      </c>
      <c r="E74" s="6">
        <v>13</v>
      </c>
      <c r="F74" s="15">
        <v>0</v>
      </c>
      <c r="G74" s="26">
        <v>0</v>
      </c>
      <c r="H74" s="27" t="s">
        <v>4302</v>
      </c>
      <c r="I74" s="15"/>
      <c r="J74" s="26"/>
      <c r="K74" s="15"/>
      <c r="L74" s="15"/>
    </row>
    <row r="75" ht="15.75" customHeight="1" spans="1:12">
      <c r="A75" s="28">
        <v>73</v>
      </c>
      <c r="B75" s="16" t="s">
        <v>262</v>
      </c>
      <c r="C75" s="6">
        <v>3</v>
      </c>
      <c r="D75" s="6">
        <v>9</v>
      </c>
      <c r="E75" s="6">
        <v>12</v>
      </c>
      <c r="F75" s="15">
        <v>0</v>
      </c>
      <c r="G75" s="26">
        <v>0</v>
      </c>
      <c r="H75" s="27" t="s">
        <v>4303</v>
      </c>
      <c r="I75" s="15"/>
      <c r="J75" s="26"/>
      <c r="K75" s="15"/>
      <c r="L75" s="15"/>
    </row>
    <row r="76" ht="15.75" customHeight="1" spans="1:12">
      <c r="A76" s="28">
        <v>74</v>
      </c>
      <c r="B76" s="16" t="s">
        <v>145</v>
      </c>
      <c r="C76" s="6">
        <v>3</v>
      </c>
      <c r="D76" s="6">
        <v>5</v>
      </c>
      <c r="E76" s="6">
        <v>12</v>
      </c>
      <c r="F76" s="15">
        <v>0</v>
      </c>
      <c r="G76" s="26">
        <v>0</v>
      </c>
      <c r="H76" s="27" t="s">
        <v>4304</v>
      </c>
      <c r="I76" s="15"/>
      <c r="J76" s="26"/>
      <c r="K76" s="15"/>
      <c r="L76" s="15"/>
    </row>
    <row r="77" ht="15.75" customHeight="1" spans="1:12">
      <c r="A77" s="28">
        <v>75</v>
      </c>
      <c r="B77" s="16" t="s">
        <v>160</v>
      </c>
      <c r="C77" s="6">
        <v>3</v>
      </c>
      <c r="D77" s="6">
        <v>12</v>
      </c>
      <c r="E77" s="6">
        <v>12</v>
      </c>
      <c r="F77" s="15">
        <v>0</v>
      </c>
      <c r="G77" s="26">
        <v>0</v>
      </c>
      <c r="H77" s="27" t="s">
        <v>4305</v>
      </c>
      <c r="I77" s="15"/>
      <c r="J77" s="26"/>
      <c r="K77" s="15"/>
      <c r="L77" s="15"/>
    </row>
    <row r="78" ht="15.75" customHeight="1" spans="1:12">
      <c r="A78" s="28">
        <v>76</v>
      </c>
      <c r="B78" s="16" t="s">
        <v>83</v>
      </c>
      <c r="C78" s="6">
        <v>3</v>
      </c>
      <c r="D78" s="6">
        <v>4</v>
      </c>
      <c r="E78" s="6">
        <v>12</v>
      </c>
      <c r="F78" s="15">
        <v>0</v>
      </c>
      <c r="G78" s="26">
        <v>0</v>
      </c>
      <c r="H78" s="27" t="s">
        <v>4306</v>
      </c>
      <c r="I78" s="15"/>
      <c r="J78" s="26"/>
      <c r="K78" s="15"/>
      <c r="L78" s="15"/>
    </row>
    <row r="79" ht="15.75" customHeight="1" spans="1:12">
      <c r="A79" s="28">
        <v>77</v>
      </c>
      <c r="B79" s="16" t="s">
        <v>966</v>
      </c>
      <c r="C79" s="6">
        <v>2</v>
      </c>
      <c r="D79" s="6">
        <v>2</v>
      </c>
      <c r="E79" s="6">
        <v>12</v>
      </c>
      <c r="F79" s="15">
        <v>0</v>
      </c>
      <c r="G79" s="26">
        <v>0</v>
      </c>
      <c r="H79" s="27" t="s">
        <v>4307</v>
      </c>
      <c r="I79" s="15"/>
      <c r="J79" s="26"/>
      <c r="K79" s="15"/>
      <c r="L79" s="15"/>
    </row>
    <row r="80" ht="15.75" customHeight="1" spans="1:12">
      <c r="A80" s="28">
        <v>78</v>
      </c>
      <c r="B80" s="16" t="s">
        <v>194</v>
      </c>
      <c r="C80" s="6">
        <v>3</v>
      </c>
      <c r="D80" s="6">
        <v>6</v>
      </c>
      <c r="E80" s="6">
        <v>12</v>
      </c>
      <c r="F80" s="15">
        <v>0</v>
      </c>
      <c r="G80" s="26">
        <v>0</v>
      </c>
      <c r="H80" s="27" t="s">
        <v>4308</v>
      </c>
      <c r="I80" s="15"/>
      <c r="J80" s="26"/>
      <c r="K80" s="15"/>
      <c r="L80" s="15"/>
    </row>
    <row r="81" ht="15.75" customHeight="1" spans="1:12">
      <c r="A81" s="28">
        <v>79</v>
      </c>
      <c r="B81" s="16" t="s">
        <v>43</v>
      </c>
      <c r="C81" s="6">
        <v>4</v>
      </c>
      <c r="D81" s="6">
        <v>8</v>
      </c>
      <c r="E81" s="6">
        <v>16</v>
      </c>
      <c r="F81" s="15">
        <v>0</v>
      </c>
      <c r="G81" s="26">
        <v>0</v>
      </c>
      <c r="H81" s="27" t="s">
        <v>4309</v>
      </c>
      <c r="I81" s="15"/>
      <c r="J81" s="26"/>
      <c r="K81" s="15"/>
      <c r="L81" s="15"/>
    </row>
    <row r="82" ht="15.75" customHeight="1" spans="1:12">
      <c r="A82" s="28">
        <v>80</v>
      </c>
      <c r="B82" s="16" t="s">
        <v>45</v>
      </c>
      <c r="C82" s="6">
        <v>3</v>
      </c>
      <c r="D82" s="6">
        <v>13</v>
      </c>
      <c r="E82" s="6">
        <v>16</v>
      </c>
      <c r="F82" s="15">
        <v>0</v>
      </c>
      <c r="G82" s="26">
        <v>0</v>
      </c>
      <c r="H82" s="27" t="s">
        <v>4310</v>
      </c>
      <c r="I82" s="15"/>
      <c r="J82" s="26"/>
      <c r="K82" s="15"/>
      <c r="L82" s="15"/>
    </row>
    <row r="83" ht="15.75" customHeight="1" spans="1:12">
      <c r="A83" s="28">
        <v>81</v>
      </c>
      <c r="B83" s="16" t="s">
        <v>384</v>
      </c>
      <c r="C83" s="6">
        <v>3</v>
      </c>
      <c r="D83" s="6">
        <v>2</v>
      </c>
      <c r="E83" s="6">
        <v>8</v>
      </c>
      <c r="F83" s="15">
        <v>0</v>
      </c>
      <c r="G83" s="26">
        <v>0</v>
      </c>
      <c r="H83" s="27" t="s">
        <v>4311</v>
      </c>
      <c r="I83" s="15"/>
      <c r="J83" s="26"/>
      <c r="K83" s="15"/>
      <c r="L83" s="15"/>
    </row>
    <row r="84" ht="15.75" customHeight="1" spans="1:12">
      <c r="A84" s="28">
        <v>82</v>
      </c>
      <c r="B84" s="16" t="s">
        <v>272</v>
      </c>
      <c r="C84" s="6">
        <v>1</v>
      </c>
      <c r="D84" s="6">
        <v>3</v>
      </c>
      <c r="E84" s="6">
        <v>0</v>
      </c>
      <c r="F84" s="15">
        <v>0</v>
      </c>
      <c r="G84" s="26">
        <v>0</v>
      </c>
      <c r="H84" s="27" t="s">
        <v>4312</v>
      </c>
      <c r="I84" s="15"/>
      <c r="J84" s="26"/>
      <c r="K84" s="15"/>
      <c r="L84" s="15"/>
    </row>
    <row r="85" ht="15.75" customHeight="1" spans="1:12">
      <c r="A85" s="28">
        <v>83</v>
      </c>
      <c r="B85" s="16" t="s">
        <v>994</v>
      </c>
      <c r="C85" s="6">
        <v>1</v>
      </c>
      <c r="D85" s="6">
        <v>8</v>
      </c>
      <c r="E85" s="6">
        <v>0</v>
      </c>
      <c r="F85" s="15">
        <v>0</v>
      </c>
      <c r="G85" s="26">
        <v>0</v>
      </c>
      <c r="H85" s="27" t="s">
        <v>4313</v>
      </c>
      <c r="I85" s="15"/>
      <c r="J85" s="26"/>
      <c r="K85" s="15"/>
      <c r="L85" s="15"/>
    </row>
    <row r="86" ht="15.75" customHeight="1" spans="1:12">
      <c r="A86" s="28">
        <v>84</v>
      </c>
      <c r="B86" s="16" t="s">
        <v>315</v>
      </c>
      <c r="C86" s="6">
        <v>3</v>
      </c>
      <c r="D86" s="6">
        <v>4</v>
      </c>
      <c r="E86" s="6">
        <v>17</v>
      </c>
      <c r="F86" s="15">
        <v>0</v>
      </c>
      <c r="G86" s="26">
        <v>0</v>
      </c>
      <c r="H86" s="27" t="s">
        <v>4314</v>
      </c>
      <c r="I86" s="15"/>
      <c r="J86" s="26"/>
      <c r="K86" s="15"/>
      <c r="L86" s="15"/>
    </row>
    <row r="87" ht="15.75" customHeight="1" spans="1:12">
      <c r="A87" s="28">
        <v>85</v>
      </c>
      <c r="B87" s="16" t="s">
        <v>107</v>
      </c>
      <c r="C87" s="6">
        <v>3</v>
      </c>
      <c r="D87" s="6">
        <v>4</v>
      </c>
      <c r="E87" s="6">
        <v>1</v>
      </c>
      <c r="F87" s="15">
        <v>14</v>
      </c>
      <c r="G87" s="26">
        <v>0</v>
      </c>
      <c r="H87" s="27" t="s">
        <v>4315</v>
      </c>
      <c r="I87" s="15"/>
      <c r="J87" s="26"/>
      <c r="K87" s="15"/>
      <c r="L87" s="15"/>
    </row>
    <row r="88" ht="15.75" customHeight="1" spans="1:12">
      <c r="A88" s="28">
        <v>86</v>
      </c>
      <c r="B88" s="16" t="s">
        <v>438</v>
      </c>
      <c r="C88" s="6">
        <v>3</v>
      </c>
      <c r="D88" s="6">
        <v>6</v>
      </c>
      <c r="E88" s="6">
        <v>14</v>
      </c>
      <c r="F88" s="15">
        <v>0</v>
      </c>
      <c r="G88" s="26">
        <v>0</v>
      </c>
      <c r="H88" s="27" t="s">
        <v>4316</v>
      </c>
      <c r="I88" s="15"/>
      <c r="J88" s="26"/>
      <c r="K88" s="15"/>
      <c r="L88" s="15"/>
    </row>
    <row r="89" ht="15.75" customHeight="1" spans="1:12">
      <c r="A89" s="28">
        <v>87</v>
      </c>
      <c r="B89" s="16" t="s">
        <v>254</v>
      </c>
      <c r="C89" s="6">
        <v>3</v>
      </c>
      <c r="D89" s="6">
        <v>9</v>
      </c>
      <c r="E89" s="6">
        <v>17</v>
      </c>
      <c r="F89" s="15">
        <v>14</v>
      </c>
      <c r="G89" s="26">
        <v>0</v>
      </c>
      <c r="H89" s="27" t="s">
        <v>4317</v>
      </c>
      <c r="I89" s="15"/>
      <c r="J89" s="26"/>
      <c r="K89" s="15"/>
      <c r="L89" s="15"/>
    </row>
    <row r="90" ht="15.75" customHeight="1" spans="1:12">
      <c r="A90" s="28">
        <v>88</v>
      </c>
      <c r="B90" s="16" t="s">
        <v>77</v>
      </c>
      <c r="C90" s="6">
        <v>3</v>
      </c>
      <c r="D90" s="6">
        <v>13</v>
      </c>
      <c r="E90" s="6">
        <v>14</v>
      </c>
      <c r="F90" s="15">
        <v>0</v>
      </c>
      <c r="G90" s="26">
        <v>0</v>
      </c>
      <c r="H90" s="27" t="s">
        <v>4318</v>
      </c>
      <c r="I90" s="15"/>
      <c r="J90" s="26"/>
      <c r="K90" s="15"/>
      <c r="L90" s="15"/>
    </row>
    <row r="91" ht="15.75" customHeight="1" spans="1:12">
      <c r="A91" s="28">
        <v>89</v>
      </c>
      <c r="B91" s="16" t="s">
        <v>309</v>
      </c>
      <c r="C91" s="6">
        <v>5</v>
      </c>
      <c r="D91" s="6">
        <v>1</v>
      </c>
      <c r="E91" s="6">
        <v>15</v>
      </c>
      <c r="F91" s="15">
        <v>14</v>
      </c>
      <c r="G91" s="26">
        <v>0</v>
      </c>
      <c r="H91" s="27" t="s">
        <v>4319</v>
      </c>
      <c r="I91" s="15"/>
      <c r="J91" s="26"/>
      <c r="K91" s="15"/>
      <c r="L91" s="15"/>
    </row>
    <row r="92" ht="15.75" customHeight="1" spans="1:12">
      <c r="A92" s="28">
        <v>90</v>
      </c>
      <c r="B92" s="16" t="s">
        <v>307</v>
      </c>
      <c r="C92" s="6">
        <v>3</v>
      </c>
      <c r="D92" s="6">
        <v>13</v>
      </c>
      <c r="E92" s="6">
        <v>14</v>
      </c>
      <c r="F92" s="15">
        <v>0</v>
      </c>
      <c r="G92" s="26">
        <v>0</v>
      </c>
      <c r="H92" s="27" t="s">
        <v>4320</v>
      </c>
      <c r="I92" s="15"/>
      <c r="J92" s="26"/>
      <c r="K92" s="15"/>
      <c r="L92" s="15"/>
    </row>
    <row r="93" ht="15.75" customHeight="1" spans="1:12">
      <c r="A93" s="28">
        <v>91</v>
      </c>
      <c r="B93" s="16" t="s">
        <v>26</v>
      </c>
      <c r="C93" s="6">
        <v>5</v>
      </c>
      <c r="D93" s="6">
        <v>7</v>
      </c>
      <c r="E93" s="6">
        <v>3</v>
      </c>
      <c r="F93" s="15">
        <v>9</v>
      </c>
      <c r="G93" s="26">
        <v>0</v>
      </c>
      <c r="H93" s="27" t="s">
        <v>4321</v>
      </c>
      <c r="I93" s="15"/>
      <c r="J93" s="26"/>
      <c r="K93" s="15"/>
      <c r="L93" s="15"/>
    </row>
    <row r="94" ht="15.75" customHeight="1" spans="1:12">
      <c r="A94" s="28">
        <v>92</v>
      </c>
      <c r="B94" s="16" t="s">
        <v>187</v>
      </c>
      <c r="C94" s="6">
        <v>1</v>
      </c>
      <c r="D94" s="6">
        <v>6</v>
      </c>
      <c r="E94" s="6">
        <v>3</v>
      </c>
      <c r="F94" s="15">
        <v>9</v>
      </c>
      <c r="G94" s="26">
        <v>0</v>
      </c>
      <c r="H94" s="27" t="s">
        <v>4322</v>
      </c>
      <c r="I94" s="15"/>
      <c r="J94" s="26"/>
      <c r="K94" s="15"/>
      <c r="L94" s="15"/>
    </row>
    <row r="95" ht="15.75" customHeight="1" spans="1:12">
      <c r="A95" s="28">
        <v>93</v>
      </c>
      <c r="B95" s="16" t="s">
        <v>70</v>
      </c>
      <c r="C95" s="6">
        <v>3</v>
      </c>
      <c r="D95" s="6">
        <v>2</v>
      </c>
      <c r="E95" s="6">
        <v>12</v>
      </c>
      <c r="F95" s="15">
        <v>0</v>
      </c>
      <c r="G95" s="26">
        <v>0</v>
      </c>
      <c r="H95" s="27" t="s">
        <v>4323</v>
      </c>
      <c r="I95" s="15"/>
      <c r="J95" s="26"/>
      <c r="K95" s="15"/>
      <c r="L95" s="15"/>
    </row>
    <row r="96" ht="15.75" customHeight="1" spans="1:12">
      <c r="A96" s="28">
        <v>94</v>
      </c>
      <c r="B96" s="16" t="s">
        <v>677</v>
      </c>
      <c r="C96" s="6">
        <v>1</v>
      </c>
      <c r="D96" s="6">
        <v>11</v>
      </c>
      <c r="E96" s="6">
        <v>17</v>
      </c>
      <c r="F96" s="15">
        <v>0</v>
      </c>
      <c r="G96" s="26">
        <v>0</v>
      </c>
      <c r="H96" s="27" t="s">
        <v>4324</v>
      </c>
      <c r="I96" s="15"/>
      <c r="J96" s="26"/>
      <c r="K96" s="15"/>
      <c r="L96" s="15"/>
    </row>
    <row r="97" ht="15.75" customHeight="1" spans="1:12">
      <c r="A97" s="28">
        <v>95</v>
      </c>
      <c r="B97" s="16" t="s">
        <v>1003</v>
      </c>
      <c r="C97" s="6">
        <v>1</v>
      </c>
      <c r="D97" s="6">
        <v>2</v>
      </c>
      <c r="E97" s="6">
        <v>17</v>
      </c>
      <c r="F97" s="15">
        <v>0</v>
      </c>
      <c r="G97" s="26">
        <v>0</v>
      </c>
      <c r="H97" s="27" t="s">
        <v>4325</v>
      </c>
      <c r="I97" s="15"/>
      <c r="J97" s="26"/>
      <c r="K97" s="15"/>
      <c r="L97" s="15"/>
    </row>
    <row r="98" ht="15.75" customHeight="1" spans="1:12">
      <c r="A98" s="28">
        <v>96</v>
      </c>
      <c r="B98" s="16" t="s">
        <v>41</v>
      </c>
      <c r="C98" s="6">
        <v>3</v>
      </c>
      <c r="D98" s="6">
        <v>5</v>
      </c>
      <c r="E98" s="6">
        <v>16</v>
      </c>
      <c r="F98" s="15">
        <v>0</v>
      </c>
      <c r="G98" s="26">
        <v>0</v>
      </c>
      <c r="H98" s="27" t="s">
        <v>4326</v>
      </c>
      <c r="I98" s="15"/>
      <c r="J98" s="26"/>
      <c r="K98" s="15"/>
      <c r="L98" s="15"/>
    </row>
    <row r="99" ht="15.75" customHeight="1" spans="1:12">
      <c r="A99" s="28">
        <v>97</v>
      </c>
      <c r="B99" s="16" t="s">
        <v>163</v>
      </c>
      <c r="C99" s="6">
        <v>1</v>
      </c>
      <c r="D99" s="6">
        <v>12</v>
      </c>
      <c r="E99" s="6">
        <v>17</v>
      </c>
      <c r="F99" s="15">
        <v>0</v>
      </c>
      <c r="G99" s="26">
        <v>0</v>
      </c>
      <c r="H99" s="27" t="s">
        <v>4327</v>
      </c>
      <c r="I99" s="15"/>
      <c r="J99" s="26"/>
      <c r="K99" s="15"/>
      <c r="L99" s="15"/>
    </row>
    <row r="100" ht="15.75" customHeight="1" spans="1:12">
      <c r="A100" s="28">
        <v>98</v>
      </c>
      <c r="B100" s="16" t="s">
        <v>524</v>
      </c>
      <c r="C100" s="6">
        <v>1</v>
      </c>
      <c r="D100" s="6">
        <v>9</v>
      </c>
      <c r="E100" s="6">
        <v>17</v>
      </c>
      <c r="F100" s="15">
        <v>0</v>
      </c>
      <c r="G100" s="26">
        <v>0</v>
      </c>
      <c r="H100" s="27" t="s">
        <v>4328</v>
      </c>
      <c r="I100" s="15"/>
      <c r="J100" s="26"/>
      <c r="K100" s="15"/>
      <c r="L100" s="15"/>
    </row>
    <row r="101" ht="15.75" customHeight="1" spans="1:12">
      <c r="A101" s="28">
        <v>99</v>
      </c>
      <c r="B101" s="16" t="s">
        <v>573</v>
      </c>
      <c r="C101" s="6">
        <v>1</v>
      </c>
      <c r="D101" s="6">
        <v>11</v>
      </c>
      <c r="E101" s="6">
        <v>17</v>
      </c>
      <c r="F101" s="15">
        <v>0</v>
      </c>
      <c r="G101" s="26">
        <v>0</v>
      </c>
      <c r="H101" s="27" t="s">
        <v>4329</v>
      </c>
      <c r="I101" s="15"/>
      <c r="J101" s="26"/>
      <c r="K101" s="15"/>
      <c r="L101" s="15"/>
    </row>
    <row r="102" ht="15.75" customHeight="1" spans="1:12">
      <c r="A102" s="28">
        <v>100</v>
      </c>
      <c r="B102" s="16" t="s">
        <v>532</v>
      </c>
      <c r="C102" s="6">
        <v>4</v>
      </c>
      <c r="D102" s="6">
        <v>9</v>
      </c>
      <c r="E102" s="6">
        <v>6</v>
      </c>
      <c r="F102" s="15">
        <v>12</v>
      </c>
      <c r="G102" s="26">
        <v>15</v>
      </c>
      <c r="H102" s="27" t="s">
        <v>4330</v>
      </c>
      <c r="I102" s="15"/>
      <c r="J102" s="26"/>
      <c r="K102" s="15"/>
      <c r="L102" s="15"/>
    </row>
    <row r="103" ht="15.75" customHeight="1" spans="1:12">
      <c r="A103" s="28">
        <v>101</v>
      </c>
      <c r="B103" s="16" t="s">
        <v>523</v>
      </c>
      <c r="C103" s="6">
        <v>4</v>
      </c>
      <c r="D103" s="6">
        <v>2</v>
      </c>
      <c r="E103" s="6">
        <v>5</v>
      </c>
      <c r="F103" s="15">
        <v>15</v>
      </c>
      <c r="G103" s="26">
        <v>12</v>
      </c>
      <c r="H103" s="27" t="s">
        <v>4331</v>
      </c>
      <c r="I103" s="15"/>
      <c r="J103" s="26"/>
      <c r="K103" s="15"/>
      <c r="L103" s="15"/>
    </row>
    <row r="104" ht="15.75" customHeight="1" spans="1:12">
      <c r="A104" s="28">
        <v>102</v>
      </c>
      <c r="B104" s="16" t="s">
        <v>541</v>
      </c>
      <c r="C104" s="6">
        <v>4</v>
      </c>
      <c r="D104" s="6">
        <v>7</v>
      </c>
      <c r="E104" s="6">
        <v>5</v>
      </c>
      <c r="F104" s="15">
        <v>12</v>
      </c>
      <c r="G104" s="26">
        <v>6</v>
      </c>
      <c r="H104" s="27" t="s">
        <v>4332</v>
      </c>
      <c r="I104" s="15"/>
      <c r="J104" s="26"/>
      <c r="K104" s="15"/>
      <c r="L104" s="15"/>
    </row>
    <row r="105" ht="15.75" customHeight="1" spans="1:12">
      <c r="A105" s="28">
        <v>103</v>
      </c>
      <c r="B105" s="16" t="s">
        <v>837</v>
      </c>
      <c r="C105" s="6">
        <v>5</v>
      </c>
      <c r="D105" s="6">
        <v>6</v>
      </c>
      <c r="E105" s="6">
        <v>3</v>
      </c>
      <c r="F105" s="15">
        <v>13</v>
      </c>
      <c r="G105" s="26">
        <v>0</v>
      </c>
      <c r="H105" s="27" t="s">
        <v>4333</v>
      </c>
      <c r="I105" s="15"/>
      <c r="J105" s="26"/>
      <c r="K105" s="15"/>
      <c r="L105" s="15"/>
    </row>
    <row r="106" ht="15.75" customHeight="1" spans="1:12">
      <c r="A106" s="28">
        <v>104</v>
      </c>
      <c r="B106" s="16" t="s">
        <v>24</v>
      </c>
      <c r="C106" s="6">
        <v>3</v>
      </c>
      <c r="D106" s="6">
        <v>12</v>
      </c>
      <c r="E106" s="6">
        <v>15</v>
      </c>
      <c r="F106" s="15">
        <v>0</v>
      </c>
      <c r="G106" s="26">
        <v>0</v>
      </c>
      <c r="H106" s="27" t="s">
        <v>4334</v>
      </c>
      <c r="I106" s="15"/>
      <c r="J106" s="26"/>
      <c r="K106" s="15"/>
      <c r="L106" s="15"/>
    </row>
    <row r="107" ht="15.75" customHeight="1" spans="1:12">
      <c r="A107" s="28">
        <v>105</v>
      </c>
      <c r="B107" s="16" t="s">
        <v>30</v>
      </c>
      <c r="C107" s="6">
        <v>3</v>
      </c>
      <c r="D107" s="6">
        <v>8</v>
      </c>
      <c r="E107" s="6">
        <v>15</v>
      </c>
      <c r="F107" s="15">
        <v>3</v>
      </c>
      <c r="G107" s="26">
        <v>0</v>
      </c>
      <c r="H107" s="27" t="s">
        <v>4335</v>
      </c>
      <c r="I107" s="15"/>
      <c r="J107" s="26"/>
      <c r="K107" s="15"/>
      <c r="L107" s="15"/>
    </row>
    <row r="108" ht="15.75" customHeight="1" spans="1:12">
      <c r="A108" s="28">
        <v>106</v>
      </c>
      <c r="B108" s="16" t="s">
        <v>657</v>
      </c>
      <c r="C108" s="6">
        <v>3</v>
      </c>
      <c r="D108" s="6">
        <v>7</v>
      </c>
      <c r="E108" s="6">
        <v>3</v>
      </c>
      <c r="F108" s="15">
        <v>0</v>
      </c>
      <c r="G108" s="26">
        <v>0</v>
      </c>
      <c r="H108" s="27" t="s">
        <v>4336</v>
      </c>
      <c r="I108" s="15"/>
      <c r="J108" s="26"/>
      <c r="K108" s="15"/>
      <c r="L108" s="15"/>
    </row>
    <row r="109" ht="15.75" customHeight="1" spans="1:12">
      <c r="A109" s="28">
        <v>107</v>
      </c>
      <c r="B109" s="16" t="s">
        <v>179</v>
      </c>
      <c r="C109" s="6">
        <v>3</v>
      </c>
      <c r="D109" s="6">
        <v>11</v>
      </c>
      <c r="E109" s="6">
        <v>8</v>
      </c>
      <c r="F109" s="15">
        <v>3</v>
      </c>
      <c r="G109" s="26">
        <v>0</v>
      </c>
      <c r="H109" s="27" t="s">
        <v>4337</v>
      </c>
      <c r="I109" s="15"/>
      <c r="J109" s="26"/>
      <c r="K109" s="15"/>
      <c r="L109" s="15"/>
    </row>
    <row r="110" ht="15.75" customHeight="1" spans="1:12">
      <c r="A110" s="28">
        <v>108</v>
      </c>
      <c r="B110" s="16" t="s">
        <v>936</v>
      </c>
      <c r="C110" s="6">
        <v>4</v>
      </c>
      <c r="D110" s="6">
        <v>9</v>
      </c>
      <c r="E110" s="6">
        <v>8</v>
      </c>
      <c r="F110" s="15">
        <v>0</v>
      </c>
      <c r="G110" s="26">
        <v>0</v>
      </c>
      <c r="H110" s="27" t="s">
        <v>4338</v>
      </c>
      <c r="I110" s="15"/>
      <c r="J110" s="26"/>
      <c r="K110" s="15"/>
      <c r="L110" s="15"/>
    </row>
    <row r="111" ht="15.75" customHeight="1" spans="1:12">
      <c r="A111" s="28">
        <v>109</v>
      </c>
      <c r="B111" s="16" t="s">
        <v>487</v>
      </c>
      <c r="C111" s="6">
        <v>5</v>
      </c>
      <c r="D111" s="6">
        <v>12</v>
      </c>
      <c r="E111" s="6">
        <v>0</v>
      </c>
      <c r="F111" s="15">
        <v>0</v>
      </c>
      <c r="G111" s="26">
        <v>0</v>
      </c>
      <c r="H111" s="27" t="s">
        <v>4339</v>
      </c>
      <c r="I111" s="15"/>
      <c r="J111" s="26"/>
      <c r="K111" s="15"/>
      <c r="L111" s="15"/>
    </row>
    <row r="112" ht="15.75" customHeight="1" spans="1:12">
      <c r="A112" s="28">
        <v>110</v>
      </c>
      <c r="B112" s="16" t="s">
        <v>498</v>
      </c>
      <c r="C112" s="6">
        <v>5</v>
      </c>
      <c r="D112" s="6">
        <v>4</v>
      </c>
      <c r="E112" s="6">
        <v>0</v>
      </c>
      <c r="F112" s="15">
        <v>0</v>
      </c>
      <c r="G112" s="26">
        <v>0</v>
      </c>
      <c r="H112" s="27" t="s">
        <v>4340</v>
      </c>
      <c r="I112" s="15"/>
      <c r="J112" s="26"/>
      <c r="K112" s="15"/>
      <c r="L112" s="15"/>
    </row>
    <row r="113" ht="15.75" customHeight="1" spans="1:12">
      <c r="A113" s="28">
        <v>111</v>
      </c>
      <c r="B113" s="23" t="s">
        <v>494</v>
      </c>
      <c r="C113" s="6">
        <v>5</v>
      </c>
      <c r="D113" s="6">
        <v>6</v>
      </c>
      <c r="E113" s="6">
        <v>0</v>
      </c>
      <c r="F113" s="15">
        <v>0</v>
      </c>
      <c r="G113" s="26">
        <v>0</v>
      </c>
      <c r="H113" s="27" t="s">
        <v>4341</v>
      </c>
      <c r="I113" s="15"/>
      <c r="J113" s="26"/>
      <c r="K113" s="15"/>
      <c r="L113" s="15"/>
    </row>
    <row r="114" ht="15.75" customHeight="1" spans="1:12">
      <c r="A114" s="28">
        <v>112</v>
      </c>
      <c r="B114" s="30" t="s">
        <v>1819</v>
      </c>
      <c r="C114" s="6">
        <v>3</v>
      </c>
      <c r="D114" s="6">
        <v>7</v>
      </c>
      <c r="E114" s="6">
        <v>8</v>
      </c>
      <c r="F114" s="11">
        <v>15</v>
      </c>
      <c r="G114" s="26">
        <v>0</v>
      </c>
      <c r="H114" s="27" t="s">
        <v>4342</v>
      </c>
      <c r="I114" s="9"/>
      <c r="J114" s="26"/>
      <c r="K114" s="9"/>
      <c r="L114" s="9"/>
    </row>
    <row r="115" ht="15.75" customHeight="1" spans="1:12">
      <c r="A115" s="28">
        <v>113</v>
      </c>
      <c r="B115" s="30" t="s">
        <v>1868</v>
      </c>
      <c r="C115" s="6">
        <v>3</v>
      </c>
      <c r="D115" s="6">
        <v>7</v>
      </c>
      <c r="E115" s="6">
        <v>0</v>
      </c>
      <c r="F115" s="11">
        <v>0</v>
      </c>
      <c r="G115" s="26">
        <v>0</v>
      </c>
      <c r="H115" s="27" t="s">
        <v>4343</v>
      </c>
      <c r="I115" s="9"/>
      <c r="J115" s="26"/>
      <c r="K115" s="9"/>
      <c r="L115" s="9"/>
    </row>
    <row r="116" ht="15.75" customHeight="1" spans="1:12">
      <c r="A116" s="28">
        <v>114</v>
      </c>
      <c r="B116" s="30" t="s">
        <v>1893</v>
      </c>
      <c r="C116" s="6">
        <v>3</v>
      </c>
      <c r="D116" s="6">
        <v>4</v>
      </c>
      <c r="E116" s="6">
        <v>0</v>
      </c>
      <c r="F116" s="11">
        <v>0</v>
      </c>
      <c r="G116" s="26">
        <v>0</v>
      </c>
      <c r="H116" s="27" t="s">
        <v>4344</v>
      </c>
      <c r="I116" s="9"/>
      <c r="J116" s="26"/>
      <c r="K116" s="9"/>
      <c r="L116" s="9"/>
    </row>
    <row r="117" ht="15.75" customHeight="1" spans="1:12">
      <c r="A117" s="28">
        <v>115</v>
      </c>
      <c r="B117" s="30" t="s">
        <v>1902</v>
      </c>
      <c r="C117" s="6">
        <v>3</v>
      </c>
      <c r="D117" s="6">
        <v>9</v>
      </c>
      <c r="E117" s="6">
        <v>0</v>
      </c>
      <c r="F117" s="11">
        <v>0</v>
      </c>
      <c r="G117" s="26">
        <v>0</v>
      </c>
      <c r="H117" s="27" t="s">
        <v>4345</v>
      </c>
      <c r="I117" s="9"/>
      <c r="J117" s="26"/>
      <c r="K117" s="9"/>
      <c r="L117" s="9"/>
    </row>
    <row r="118" ht="15.75" customHeight="1" spans="1:12">
      <c r="A118" s="28">
        <v>116</v>
      </c>
      <c r="B118" s="30" t="s">
        <v>1681</v>
      </c>
      <c r="C118" s="6">
        <v>3</v>
      </c>
      <c r="D118" s="6">
        <v>9</v>
      </c>
      <c r="E118" s="6">
        <v>3</v>
      </c>
      <c r="F118" s="11">
        <v>5</v>
      </c>
      <c r="G118" s="26">
        <v>6</v>
      </c>
      <c r="H118" s="27" t="s">
        <v>4346</v>
      </c>
      <c r="I118" s="9"/>
      <c r="J118" s="26"/>
      <c r="K118" s="9"/>
      <c r="L118" s="9"/>
    </row>
    <row r="119" ht="15.75" customHeight="1" spans="1:12">
      <c r="A119" s="28">
        <v>117</v>
      </c>
      <c r="B119" s="30" t="s">
        <v>1804</v>
      </c>
      <c r="C119" s="6">
        <v>3</v>
      </c>
      <c r="D119" s="6">
        <v>9</v>
      </c>
      <c r="E119" s="6">
        <v>3</v>
      </c>
      <c r="F119" s="11">
        <v>4</v>
      </c>
      <c r="G119" s="26">
        <v>10</v>
      </c>
      <c r="H119" s="27" t="s">
        <v>4347</v>
      </c>
      <c r="I119" s="9"/>
      <c r="J119" s="26"/>
      <c r="K119" s="9"/>
      <c r="L119" s="9"/>
    </row>
    <row r="120" ht="15.75" customHeight="1" spans="1:12">
      <c r="A120" s="28">
        <v>118</v>
      </c>
      <c r="B120" s="30" t="s">
        <v>1977</v>
      </c>
      <c r="C120" s="6">
        <v>5</v>
      </c>
      <c r="D120" s="6">
        <v>5</v>
      </c>
      <c r="E120" s="6">
        <v>9</v>
      </c>
      <c r="F120" s="11">
        <v>12</v>
      </c>
      <c r="G120" s="26">
        <v>0</v>
      </c>
      <c r="H120" s="27" t="s">
        <v>4348</v>
      </c>
      <c r="I120" s="9"/>
      <c r="J120" s="26"/>
      <c r="K120" s="9"/>
      <c r="L120" s="9"/>
    </row>
    <row r="121" ht="15.75" customHeight="1" spans="1:12">
      <c r="A121" s="28">
        <v>119</v>
      </c>
      <c r="B121" s="30" t="s">
        <v>1993</v>
      </c>
      <c r="C121" s="6">
        <v>3</v>
      </c>
      <c r="D121" s="6">
        <v>7</v>
      </c>
      <c r="E121" s="6">
        <v>3</v>
      </c>
      <c r="F121" s="11">
        <v>0</v>
      </c>
      <c r="G121" s="26">
        <v>0</v>
      </c>
      <c r="H121" s="27" t="s">
        <v>4349</v>
      </c>
      <c r="I121" s="9"/>
      <c r="J121" s="26"/>
      <c r="K121" s="9"/>
      <c r="L121" s="9"/>
    </row>
    <row r="122" ht="15.75" customHeight="1" spans="1:12">
      <c r="A122" s="28">
        <v>120</v>
      </c>
      <c r="B122" s="30" t="s">
        <v>1995</v>
      </c>
      <c r="C122" s="6">
        <v>3</v>
      </c>
      <c r="D122" s="6">
        <v>7</v>
      </c>
      <c r="E122" s="6">
        <v>3</v>
      </c>
      <c r="F122" s="11">
        <v>0</v>
      </c>
      <c r="G122" s="26">
        <v>0</v>
      </c>
      <c r="H122" s="27" t="s">
        <v>4350</v>
      </c>
      <c r="I122" s="9"/>
      <c r="J122" s="26"/>
      <c r="K122" s="9"/>
      <c r="L122" s="9"/>
    </row>
    <row r="123" ht="15.75" customHeight="1" spans="1:12">
      <c r="A123" s="28">
        <v>121</v>
      </c>
      <c r="B123" s="30" t="s">
        <v>2032</v>
      </c>
      <c r="C123" s="6">
        <v>3</v>
      </c>
      <c r="D123" s="6">
        <v>5</v>
      </c>
      <c r="E123" s="6">
        <v>9</v>
      </c>
      <c r="F123" s="11">
        <v>10</v>
      </c>
      <c r="G123" s="26">
        <v>0</v>
      </c>
      <c r="H123" s="27" t="s">
        <v>4351</v>
      </c>
      <c r="I123" s="9"/>
      <c r="J123" s="26"/>
      <c r="K123" s="9"/>
      <c r="L123" s="9"/>
    </row>
    <row r="124" ht="15.75" customHeight="1" spans="1:12">
      <c r="A124" s="28">
        <v>122</v>
      </c>
      <c r="B124" s="30" t="s">
        <v>1706</v>
      </c>
      <c r="C124" s="6">
        <v>2</v>
      </c>
      <c r="D124" s="6">
        <v>8</v>
      </c>
      <c r="E124" s="6">
        <v>15</v>
      </c>
      <c r="F124" s="11">
        <v>9</v>
      </c>
      <c r="G124" s="26">
        <v>0</v>
      </c>
      <c r="H124" s="27" t="s">
        <v>4352</v>
      </c>
      <c r="I124" s="9"/>
      <c r="J124" s="26"/>
      <c r="K124" s="9"/>
      <c r="L124" s="9"/>
    </row>
    <row r="125" ht="15.75" customHeight="1" spans="1:12">
      <c r="A125" s="28">
        <v>123</v>
      </c>
      <c r="B125" s="30" t="s">
        <v>1531</v>
      </c>
      <c r="C125" s="6">
        <v>1</v>
      </c>
      <c r="D125" s="6">
        <v>1</v>
      </c>
      <c r="E125" s="6">
        <v>15</v>
      </c>
      <c r="F125" s="11">
        <v>0</v>
      </c>
      <c r="G125" s="26">
        <v>0</v>
      </c>
      <c r="H125" s="27" t="s">
        <v>4353</v>
      </c>
      <c r="I125" s="9"/>
      <c r="J125" s="26"/>
      <c r="K125" s="9"/>
      <c r="L125" s="9"/>
    </row>
    <row r="126" ht="15.75" customHeight="1" spans="1:12">
      <c r="A126" s="28">
        <v>124</v>
      </c>
      <c r="B126" s="30" t="s">
        <v>1565</v>
      </c>
      <c r="C126" s="6">
        <v>3</v>
      </c>
      <c r="D126" s="6">
        <v>10</v>
      </c>
      <c r="E126" s="6">
        <v>5</v>
      </c>
      <c r="F126" s="11">
        <v>6</v>
      </c>
      <c r="G126" s="26">
        <v>0</v>
      </c>
      <c r="H126" s="27" t="s">
        <v>4354</v>
      </c>
      <c r="I126" s="9"/>
      <c r="J126" s="26"/>
      <c r="K126" s="9"/>
      <c r="L126" s="9"/>
    </row>
    <row r="127" ht="15.75" customHeight="1" spans="1:12">
      <c r="A127" s="28">
        <v>125</v>
      </c>
      <c r="B127" s="30" t="s">
        <v>1714</v>
      </c>
      <c r="C127" s="6">
        <v>3</v>
      </c>
      <c r="D127" s="6">
        <v>7</v>
      </c>
      <c r="E127" s="6">
        <v>3</v>
      </c>
      <c r="F127" s="11">
        <v>4</v>
      </c>
      <c r="G127" s="26">
        <v>0</v>
      </c>
      <c r="H127" s="27" t="s">
        <v>4355</v>
      </c>
      <c r="I127" s="9"/>
      <c r="J127" s="26"/>
      <c r="K127" s="9"/>
      <c r="L127" s="9"/>
    </row>
    <row r="128" ht="15.75" customHeight="1" spans="1:12">
      <c r="A128" s="28">
        <v>126</v>
      </c>
      <c r="B128" s="30" t="s">
        <v>1303</v>
      </c>
      <c r="C128" s="6">
        <v>2</v>
      </c>
      <c r="D128" s="6">
        <v>2</v>
      </c>
      <c r="E128" s="6">
        <v>2</v>
      </c>
      <c r="F128" s="11">
        <v>0</v>
      </c>
      <c r="G128" s="26">
        <v>0</v>
      </c>
      <c r="H128" s="27" t="s">
        <v>4356</v>
      </c>
      <c r="I128" s="9"/>
      <c r="J128" s="26"/>
      <c r="K128" s="9"/>
      <c r="L128" s="9"/>
    </row>
    <row r="129" ht="15.75" customHeight="1" spans="1:12">
      <c r="A129" s="28">
        <v>127</v>
      </c>
      <c r="B129" s="30" t="s">
        <v>1574</v>
      </c>
      <c r="C129" s="6">
        <v>3</v>
      </c>
      <c r="D129" s="6">
        <v>4</v>
      </c>
      <c r="E129" s="6">
        <v>1</v>
      </c>
      <c r="F129" s="11">
        <v>0</v>
      </c>
      <c r="G129" s="26">
        <v>0</v>
      </c>
      <c r="H129" s="27" t="s">
        <v>4357</v>
      </c>
      <c r="I129" s="9"/>
      <c r="J129" s="26"/>
      <c r="K129" s="9"/>
      <c r="L129" s="9"/>
    </row>
    <row r="130" ht="15.75" customHeight="1" spans="1:12">
      <c r="A130" s="28">
        <v>128</v>
      </c>
      <c r="B130" s="30" t="s">
        <v>1688</v>
      </c>
      <c r="C130" s="6">
        <v>3</v>
      </c>
      <c r="D130" s="6">
        <v>4</v>
      </c>
      <c r="E130" s="6">
        <v>1</v>
      </c>
      <c r="F130" s="11">
        <v>0</v>
      </c>
      <c r="G130" s="26">
        <v>0</v>
      </c>
      <c r="H130" s="27" t="s">
        <v>4358</v>
      </c>
      <c r="I130" s="9"/>
      <c r="J130" s="26"/>
      <c r="K130" s="9"/>
      <c r="L130" s="9"/>
    </row>
    <row r="131" ht="15.75" customHeight="1" spans="1:12">
      <c r="A131" s="28">
        <v>129</v>
      </c>
      <c r="B131" s="30" t="s">
        <v>1692</v>
      </c>
      <c r="C131" s="6">
        <v>1</v>
      </c>
      <c r="D131" s="6">
        <v>8</v>
      </c>
      <c r="E131" s="6">
        <v>15</v>
      </c>
      <c r="F131" s="11">
        <v>0</v>
      </c>
      <c r="G131" s="26">
        <v>0</v>
      </c>
      <c r="H131" s="27" t="s">
        <v>4359</v>
      </c>
      <c r="I131" s="9"/>
      <c r="J131" s="26"/>
      <c r="K131" s="9"/>
      <c r="L131" s="9"/>
    </row>
    <row r="132" ht="15.75" customHeight="1" spans="1:12">
      <c r="A132" s="28">
        <v>130</v>
      </c>
      <c r="B132" s="30" t="s">
        <v>1985</v>
      </c>
      <c r="C132" s="6">
        <v>3</v>
      </c>
      <c r="D132" s="6">
        <v>10</v>
      </c>
      <c r="E132" s="6">
        <v>5</v>
      </c>
      <c r="F132" s="11">
        <v>0</v>
      </c>
      <c r="G132" s="26">
        <v>0</v>
      </c>
      <c r="H132" s="27" t="s">
        <v>4360</v>
      </c>
      <c r="I132" s="9"/>
      <c r="J132" s="26"/>
      <c r="K132" s="9"/>
      <c r="L132" s="9"/>
    </row>
    <row r="133" ht="15.75" customHeight="1" spans="1:12">
      <c r="A133" s="28">
        <v>131</v>
      </c>
      <c r="B133" s="30" t="s">
        <v>1697</v>
      </c>
      <c r="C133" s="6">
        <v>3</v>
      </c>
      <c r="D133" s="6">
        <v>7</v>
      </c>
      <c r="E133" s="6">
        <v>3</v>
      </c>
      <c r="F133" s="31">
        <v>5</v>
      </c>
      <c r="G133" s="26">
        <v>0</v>
      </c>
      <c r="H133" s="27" t="s">
        <v>4361</v>
      </c>
      <c r="I133" s="9"/>
      <c r="J133" s="26"/>
      <c r="K133" s="9"/>
      <c r="L133" s="9"/>
    </row>
    <row r="134" ht="15.75" customHeight="1" spans="1:12">
      <c r="A134" s="28">
        <v>132</v>
      </c>
      <c r="B134" s="30" t="s">
        <v>1968</v>
      </c>
      <c r="C134" s="6">
        <v>3</v>
      </c>
      <c r="D134" s="6">
        <v>1</v>
      </c>
      <c r="E134" s="6">
        <v>0</v>
      </c>
      <c r="F134" s="11">
        <v>0</v>
      </c>
      <c r="G134" s="26">
        <v>0</v>
      </c>
      <c r="H134" s="27" t="s">
        <v>4362</v>
      </c>
      <c r="I134" s="9"/>
      <c r="J134" s="26"/>
      <c r="K134" s="9"/>
      <c r="L134" s="9"/>
    </row>
    <row r="135" ht="15.75" customHeight="1" spans="1:12">
      <c r="A135" s="28">
        <v>133</v>
      </c>
      <c r="B135" s="30" t="s">
        <v>4363</v>
      </c>
      <c r="C135" s="6">
        <v>1</v>
      </c>
      <c r="D135" s="6">
        <v>8</v>
      </c>
      <c r="E135" s="6">
        <v>15</v>
      </c>
      <c r="F135" s="11">
        <v>0</v>
      </c>
      <c r="G135" s="26">
        <v>0</v>
      </c>
      <c r="H135" s="27" t="s">
        <v>4364</v>
      </c>
      <c r="I135" s="9"/>
      <c r="J135" s="26"/>
      <c r="K135" s="9"/>
      <c r="L135" s="9"/>
    </row>
    <row r="136" ht="15.75" customHeight="1" spans="1:12">
      <c r="A136" s="28">
        <v>134</v>
      </c>
      <c r="B136" s="30" t="s">
        <v>1975</v>
      </c>
      <c r="C136" s="6">
        <v>3</v>
      </c>
      <c r="D136" s="6">
        <v>9</v>
      </c>
      <c r="E136" s="6">
        <v>6</v>
      </c>
      <c r="F136" s="11">
        <v>0</v>
      </c>
      <c r="G136" s="26">
        <v>0</v>
      </c>
      <c r="H136" s="27" t="s">
        <v>4365</v>
      </c>
      <c r="I136" s="11"/>
      <c r="J136" s="26"/>
      <c r="K136" s="9"/>
      <c r="L136" s="9"/>
    </row>
    <row r="137" ht="15.75" customHeight="1" spans="1:12">
      <c r="A137" s="32">
        <v>135</v>
      </c>
      <c r="B137" s="32" t="s">
        <v>2041</v>
      </c>
      <c r="C137" s="26">
        <v>2</v>
      </c>
      <c r="D137" s="26">
        <v>1</v>
      </c>
      <c r="E137" s="26">
        <v>9</v>
      </c>
      <c r="F137" s="24">
        <v>12</v>
      </c>
      <c r="G137" s="26">
        <v>0</v>
      </c>
      <c r="H137" s="27" t="s">
        <v>4366</v>
      </c>
      <c r="I137" s="24"/>
      <c r="J137" s="26"/>
      <c r="K137" s="9"/>
      <c r="L137" s="9"/>
    </row>
    <row r="138" ht="15.75" customHeight="1" spans="1:12">
      <c r="A138" s="32">
        <v>136</v>
      </c>
      <c r="B138" s="32" t="s">
        <v>2048</v>
      </c>
      <c r="C138" s="26">
        <v>3</v>
      </c>
      <c r="D138" s="26">
        <v>7</v>
      </c>
      <c r="E138" s="26">
        <v>0</v>
      </c>
      <c r="F138" s="24">
        <v>0</v>
      </c>
      <c r="G138" s="26">
        <v>0</v>
      </c>
      <c r="H138" s="27" t="s">
        <v>4367</v>
      </c>
      <c r="I138" s="9"/>
      <c r="J138" s="26"/>
      <c r="K138" s="9"/>
      <c r="L138" s="9"/>
    </row>
    <row r="139" ht="15.75" customHeight="1" spans="1:12">
      <c r="A139" s="32">
        <v>137</v>
      </c>
      <c r="B139" s="32" t="s">
        <v>2083</v>
      </c>
      <c r="C139" s="33">
        <v>2</v>
      </c>
      <c r="D139" s="33">
        <v>6</v>
      </c>
      <c r="E139" s="33">
        <v>0</v>
      </c>
      <c r="F139" s="24">
        <v>0</v>
      </c>
      <c r="G139" s="26">
        <v>0</v>
      </c>
      <c r="H139" s="27" t="s">
        <v>4368</v>
      </c>
      <c r="I139" s="9"/>
      <c r="J139" s="26"/>
      <c r="K139" s="9"/>
      <c r="L139" s="9"/>
    </row>
    <row r="140" ht="15.75" customHeight="1" spans="1:12">
      <c r="A140" s="32">
        <v>138</v>
      </c>
      <c r="B140" s="32" t="s">
        <v>2095</v>
      </c>
      <c r="C140" s="33">
        <v>3</v>
      </c>
      <c r="D140" s="33">
        <v>8</v>
      </c>
      <c r="E140" s="33">
        <v>0</v>
      </c>
      <c r="F140" s="24">
        <v>0</v>
      </c>
      <c r="G140" s="26">
        <v>0</v>
      </c>
      <c r="H140" s="27" t="s">
        <v>4369</v>
      </c>
      <c r="I140" s="9"/>
      <c r="J140" s="26"/>
      <c r="K140" s="9"/>
      <c r="L140" s="9"/>
    </row>
    <row r="141" ht="15.75" customHeight="1" spans="1:12">
      <c r="A141" s="32">
        <v>139</v>
      </c>
      <c r="B141" s="32" t="s">
        <v>2103</v>
      </c>
      <c r="C141" s="33">
        <v>3</v>
      </c>
      <c r="D141" s="33">
        <v>7</v>
      </c>
      <c r="E141" s="33">
        <v>0</v>
      </c>
      <c r="F141" s="24">
        <v>0</v>
      </c>
      <c r="G141" s="26">
        <v>0</v>
      </c>
      <c r="H141" s="27" t="s">
        <v>4370</v>
      </c>
      <c r="I141" s="9"/>
      <c r="J141" s="26"/>
      <c r="K141" s="9"/>
      <c r="L141" s="9"/>
    </row>
    <row r="142" ht="15.75" customHeight="1" spans="1:12">
      <c r="A142" s="32">
        <v>140</v>
      </c>
      <c r="B142" s="32" t="s">
        <v>2151</v>
      </c>
      <c r="C142" s="13">
        <v>3</v>
      </c>
      <c r="D142" s="13">
        <v>1</v>
      </c>
      <c r="E142" s="13">
        <v>0</v>
      </c>
      <c r="F142" s="24">
        <v>0</v>
      </c>
      <c r="G142" s="26">
        <v>0</v>
      </c>
      <c r="H142" s="27" t="s">
        <v>4371</v>
      </c>
      <c r="I142" s="9"/>
      <c r="J142" s="26"/>
      <c r="K142" s="9"/>
      <c r="L142" s="9"/>
    </row>
    <row r="143" ht="15.75" customHeight="1" spans="1:12">
      <c r="A143" s="32">
        <v>141</v>
      </c>
      <c r="B143" s="34" t="s">
        <v>2158</v>
      </c>
      <c r="C143" s="13">
        <v>3</v>
      </c>
      <c r="D143" s="13">
        <v>6</v>
      </c>
      <c r="E143" s="13">
        <v>0</v>
      </c>
      <c r="F143" s="24">
        <v>0</v>
      </c>
      <c r="G143" s="26">
        <v>0</v>
      </c>
      <c r="H143" s="27" t="s">
        <v>4372</v>
      </c>
      <c r="I143" s="9"/>
      <c r="J143" s="26"/>
      <c r="K143" s="9"/>
      <c r="L143" s="9"/>
    </row>
    <row r="144" ht="15.75" customHeight="1" spans="1:12">
      <c r="A144" s="32">
        <v>142</v>
      </c>
      <c r="B144" s="32" t="s">
        <v>2226</v>
      </c>
      <c r="C144" s="13">
        <v>3</v>
      </c>
      <c r="D144" s="13">
        <v>1</v>
      </c>
      <c r="E144" s="13">
        <v>0</v>
      </c>
      <c r="F144" s="24">
        <v>0</v>
      </c>
      <c r="G144" s="26">
        <v>0</v>
      </c>
      <c r="H144" s="27" t="s">
        <v>4373</v>
      </c>
      <c r="I144" s="9"/>
      <c r="J144" s="26"/>
      <c r="K144" s="9"/>
      <c r="L144" s="9"/>
    </row>
    <row r="145" ht="15.75" customHeight="1" spans="1:12">
      <c r="A145" s="32">
        <v>143</v>
      </c>
      <c r="B145" s="32" t="s">
        <v>2235</v>
      </c>
      <c r="C145" s="13">
        <v>3</v>
      </c>
      <c r="D145" s="13">
        <v>8</v>
      </c>
      <c r="E145" s="13">
        <v>0</v>
      </c>
      <c r="F145" s="24">
        <v>0</v>
      </c>
      <c r="G145" s="26">
        <v>0</v>
      </c>
      <c r="H145" s="27" t="s">
        <v>4374</v>
      </c>
      <c r="I145" s="9"/>
      <c r="J145" s="26"/>
      <c r="K145" s="9"/>
      <c r="L145" s="9"/>
    </row>
    <row r="146" ht="15.75" customHeight="1" spans="1:12">
      <c r="A146" s="32">
        <v>144</v>
      </c>
      <c r="B146" s="32" t="s">
        <v>2261</v>
      </c>
      <c r="C146" s="13">
        <v>3</v>
      </c>
      <c r="D146" s="13">
        <v>7</v>
      </c>
      <c r="E146" s="13">
        <v>0</v>
      </c>
      <c r="F146" s="24">
        <v>0</v>
      </c>
      <c r="G146" s="26">
        <v>0</v>
      </c>
      <c r="H146" s="27" t="s">
        <v>4375</v>
      </c>
      <c r="I146" s="24"/>
      <c r="J146" s="26"/>
      <c r="K146" s="9"/>
      <c r="L146" s="9"/>
    </row>
    <row r="147" ht="15.75" customHeight="1" spans="1:12">
      <c r="A147" s="32">
        <v>145</v>
      </c>
      <c r="B147" s="32" t="s">
        <v>2080</v>
      </c>
      <c r="C147" s="13">
        <v>3</v>
      </c>
      <c r="D147" s="13">
        <v>7</v>
      </c>
      <c r="E147" s="13">
        <v>0</v>
      </c>
      <c r="F147" s="24">
        <v>0</v>
      </c>
      <c r="G147" s="26">
        <v>0</v>
      </c>
      <c r="H147" s="27" t="s">
        <v>4376</v>
      </c>
      <c r="I147" s="24"/>
      <c r="J147" s="26"/>
      <c r="K147" s="9"/>
      <c r="L147" s="9"/>
    </row>
    <row r="148" ht="15.75" customHeight="1" spans="1:12">
      <c r="A148" s="32">
        <v>146</v>
      </c>
      <c r="B148" s="32" t="s">
        <v>4377</v>
      </c>
      <c r="C148" s="33">
        <v>1</v>
      </c>
      <c r="D148" s="33">
        <v>2</v>
      </c>
      <c r="E148" s="33">
        <v>15</v>
      </c>
      <c r="F148" s="24">
        <v>17</v>
      </c>
      <c r="G148" s="26">
        <v>0</v>
      </c>
      <c r="H148" s="27" t="s">
        <v>4378</v>
      </c>
      <c r="I148" s="9"/>
      <c r="J148" s="26"/>
      <c r="K148" s="9"/>
      <c r="L148" s="9"/>
    </row>
    <row r="149" ht="15.75" customHeight="1" spans="1:12">
      <c r="A149" s="32">
        <v>147</v>
      </c>
      <c r="B149" s="32" t="s">
        <v>4379</v>
      </c>
      <c r="C149" s="33">
        <v>1</v>
      </c>
      <c r="D149" s="33">
        <v>1</v>
      </c>
      <c r="E149" s="33">
        <v>15</v>
      </c>
      <c r="F149" s="24">
        <v>3</v>
      </c>
      <c r="G149" s="26">
        <v>0</v>
      </c>
      <c r="H149" s="27" t="s">
        <v>4380</v>
      </c>
      <c r="I149" s="9"/>
      <c r="J149" s="26"/>
      <c r="K149" s="9"/>
      <c r="L149" s="9"/>
    </row>
    <row r="150" ht="15.75" customHeight="1" spans="1:12">
      <c r="A150" s="35"/>
      <c r="B150" s="35"/>
      <c r="C150" s="13"/>
      <c r="D150" s="13"/>
      <c r="E150" s="13"/>
      <c r="F150" s="31"/>
      <c r="G150" s="36"/>
      <c r="H150" s="27"/>
      <c r="I150" s="9"/>
      <c r="J150" s="26"/>
      <c r="K150" s="9"/>
      <c r="L150" s="9"/>
    </row>
    <row r="151" ht="15.75" customHeight="1" spans="1:12">
      <c r="A151" s="35"/>
      <c r="B151" s="35"/>
      <c r="C151" s="13"/>
      <c r="D151" s="13"/>
      <c r="E151" s="13"/>
      <c r="F151" s="31"/>
      <c r="G151" s="36"/>
      <c r="H151" s="27"/>
      <c r="I151" s="9"/>
      <c r="J151" s="26"/>
      <c r="K151" s="9"/>
      <c r="L151" s="9"/>
    </row>
    <row r="152" ht="15.75" customHeight="1" spans="1:12">
      <c r="A152" s="35"/>
      <c r="B152" s="35"/>
      <c r="C152" s="13"/>
      <c r="D152" s="13"/>
      <c r="E152" s="13"/>
      <c r="F152" s="31"/>
      <c r="G152" s="36"/>
      <c r="H152" s="36"/>
      <c r="I152" s="9"/>
      <c r="J152" s="26"/>
      <c r="K152" s="9"/>
      <c r="L152" s="9"/>
    </row>
    <row r="153" ht="15.75" customHeight="1" spans="1:12">
      <c r="A153" s="35"/>
      <c r="B153" s="35"/>
      <c r="C153" s="13"/>
      <c r="D153" s="13"/>
      <c r="E153" s="13"/>
      <c r="F153" s="31"/>
      <c r="G153" s="36"/>
      <c r="H153" s="36"/>
      <c r="I153" s="9"/>
      <c r="J153" s="26"/>
      <c r="K153" s="9"/>
      <c r="L153" s="9"/>
    </row>
    <row r="154" ht="15.75" customHeight="1" spans="1:12">
      <c r="A154" s="35"/>
      <c r="B154" s="35"/>
      <c r="C154" s="13"/>
      <c r="D154" s="13"/>
      <c r="E154" s="13"/>
      <c r="F154" s="31"/>
      <c r="G154" s="36"/>
      <c r="H154" s="36"/>
      <c r="I154" s="9"/>
      <c r="J154" s="26"/>
      <c r="K154" s="9"/>
      <c r="L154" s="9"/>
    </row>
    <row r="155" ht="15.75" customHeight="1" spans="1:12">
      <c r="A155" s="35"/>
      <c r="B155" s="35"/>
      <c r="C155" s="13"/>
      <c r="D155" s="13"/>
      <c r="E155" s="13"/>
      <c r="F155" s="31"/>
      <c r="G155" s="36"/>
      <c r="H155" s="36"/>
      <c r="I155" s="9"/>
      <c r="J155" s="26"/>
      <c r="K155" s="9"/>
      <c r="L155" s="9"/>
    </row>
    <row r="156" ht="15.75" customHeight="1" spans="1:12">
      <c r="A156" s="35"/>
      <c r="B156" s="35"/>
      <c r="C156" s="13"/>
      <c r="D156" s="13"/>
      <c r="E156" s="13"/>
      <c r="F156" s="31"/>
      <c r="G156" s="36"/>
      <c r="H156" s="36"/>
      <c r="I156" s="9"/>
      <c r="J156" s="26"/>
      <c r="K156" s="9"/>
      <c r="L156" s="9"/>
    </row>
    <row r="157" ht="15.75" customHeight="1" spans="1:12">
      <c r="A157" s="35"/>
      <c r="B157" s="35"/>
      <c r="C157" s="13"/>
      <c r="D157" s="13"/>
      <c r="E157" s="13"/>
      <c r="F157" s="31"/>
      <c r="G157" s="36"/>
      <c r="H157" s="36"/>
      <c r="I157" s="9"/>
      <c r="J157" s="26"/>
      <c r="K157" s="9"/>
      <c r="L157" s="9"/>
    </row>
    <row r="158" ht="15.75" customHeight="1" spans="1:12">
      <c r="A158" s="35"/>
      <c r="B158" s="35"/>
      <c r="C158" s="13"/>
      <c r="D158" s="13"/>
      <c r="E158" s="13"/>
      <c r="F158" s="31"/>
      <c r="G158" s="36"/>
      <c r="H158" s="36"/>
      <c r="I158" s="9"/>
      <c r="J158" s="26"/>
      <c r="K158" s="9"/>
      <c r="L158" s="9"/>
    </row>
    <row r="159" ht="15.75" customHeight="1" spans="1:12">
      <c r="A159" s="35"/>
      <c r="B159" s="35"/>
      <c r="C159" s="13"/>
      <c r="D159" s="13"/>
      <c r="E159" s="13"/>
      <c r="F159" s="31"/>
      <c r="G159" s="36"/>
      <c r="H159" s="36"/>
      <c r="I159" s="9"/>
      <c r="J159" s="26"/>
      <c r="K159" s="9"/>
      <c r="L159" s="9"/>
    </row>
    <row r="160" ht="15.75" customHeight="1" spans="1:12">
      <c r="A160" s="35"/>
      <c r="B160" s="35"/>
      <c r="C160" s="13"/>
      <c r="D160" s="13"/>
      <c r="E160" s="13"/>
      <c r="F160" s="31"/>
      <c r="G160" s="36"/>
      <c r="H160" s="36"/>
      <c r="I160" s="9"/>
      <c r="J160" s="26"/>
      <c r="K160" s="9"/>
      <c r="L160" s="9"/>
    </row>
    <row r="161" ht="15.75" customHeight="1" spans="1:12">
      <c r="A161" s="35"/>
      <c r="B161" s="35"/>
      <c r="C161" s="13"/>
      <c r="D161" s="13"/>
      <c r="E161" s="13"/>
      <c r="F161" s="31"/>
      <c r="G161" s="36"/>
      <c r="H161" s="36"/>
      <c r="I161" s="9"/>
      <c r="J161" s="26"/>
      <c r="K161" s="9"/>
      <c r="L161" s="9"/>
    </row>
    <row r="162" ht="15.75" customHeight="1" spans="1:12">
      <c r="A162" s="35"/>
      <c r="B162" s="35"/>
      <c r="C162" s="13"/>
      <c r="D162" s="13"/>
      <c r="E162" s="13"/>
      <c r="F162" s="31"/>
      <c r="G162" s="36"/>
      <c r="H162" s="36"/>
      <c r="I162" s="9"/>
      <c r="J162" s="26"/>
      <c r="K162" s="9"/>
      <c r="L162" s="9"/>
    </row>
    <row r="163" ht="15.75" customHeight="1" spans="1:12">
      <c r="A163" s="35"/>
      <c r="B163" s="35"/>
      <c r="C163" s="13"/>
      <c r="D163" s="13"/>
      <c r="E163" s="13"/>
      <c r="F163" s="31"/>
      <c r="G163" s="36"/>
      <c r="H163" s="36"/>
      <c r="I163" s="9"/>
      <c r="J163" s="26"/>
      <c r="K163" s="9"/>
      <c r="L163" s="9"/>
    </row>
    <row r="164" ht="15.75" customHeight="1" spans="1:12">
      <c r="A164" s="35"/>
      <c r="B164" s="35"/>
      <c r="C164" s="13"/>
      <c r="D164" s="13"/>
      <c r="E164" s="13"/>
      <c r="F164" s="31"/>
      <c r="G164" s="36"/>
      <c r="H164" s="36"/>
      <c r="I164" s="9"/>
      <c r="J164" s="26"/>
      <c r="K164" s="9"/>
      <c r="L164" s="9"/>
    </row>
    <row r="165" ht="15.75" customHeight="1" spans="1:12">
      <c r="A165" s="35"/>
      <c r="B165" s="35"/>
      <c r="C165" s="13"/>
      <c r="D165" s="13"/>
      <c r="E165" s="13"/>
      <c r="F165" s="31"/>
      <c r="G165" s="36"/>
      <c r="H165" s="36"/>
      <c r="I165" s="9"/>
      <c r="J165" s="26"/>
      <c r="K165" s="9"/>
      <c r="L165" s="9"/>
    </row>
    <row r="166" ht="15.75" customHeight="1" spans="1:12">
      <c r="A166" s="35"/>
      <c r="B166" s="35"/>
      <c r="C166" s="13"/>
      <c r="D166" s="13"/>
      <c r="E166" s="13"/>
      <c r="F166" s="31"/>
      <c r="G166" s="36"/>
      <c r="H166" s="36"/>
      <c r="I166" s="9"/>
      <c r="J166" s="26"/>
      <c r="K166" s="9"/>
      <c r="L166" s="9"/>
    </row>
    <row r="167" ht="15.75" customHeight="1" spans="1:12">
      <c r="A167" s="35"/>
      <c r="B167" s="35"/>
      <c r="C167" s="13"/>
      <c r="D167" s="13"/>
      <c r="E167" s="13"/>
      <c r="F167" s="31"/>
      <c r="G167" s="36"/>
      <c r="H167" s="36"/>
      <c r="I167" s="9"/>
      <c r="J167" s="26"/>
      <c r="K167" s="9"/>
      <c r="L167" s="9"/>
    </row>
    <row r="168" ht="15.75" customHeight="1" spans="1:12">
      <c r="A168" s="35"/>
      <c r="B168" s="35"/>
      <c r="C168" s="13"/>
      <c r="D168" s="13"/>
      <c r="E168" s="13"/>
      <c r="F168" s="31"/>
      <c r="G168" s="36"/>
      <c r="H168" s="36"/>
      <c r="I168" s="9"/>
      <c r="J168" s="26"/>
      <c r="K168" s="9"/>
      <c r="L168" s="9"/>
    </row>
    <row r="169" ht="15.75" customHeight="1" spans="1:12">
      <c r="A169" s="35"/>
      <c r="B169" s="35"/>
      <c r="C169" s="13"/>
      <c r="D169" s="13"/>
      <c r="E169" s="13"/>
      <c r="F169" s="31"/>
      <c r="G169" s="36"/>
      <c r="H169" s="36"/>
      <c r="I169" s="9"/>
      <c r="J169" s="26"/>
      <c r="K169" s="9"/>
      <c r="L169" s="9"/>
    </row>
    <row r="170" ht="15.75" customHeight="1" spans="1:12">
      <c r="A170" s="35"/>
      <c r="B170" s="35"/>
      <c r="C170" s="13"/>
      <c r="D170" s="13"/>
      <c r="E170" s="13"/>
      <c r="F170" s="31"/>
      <c r="G170" s="36"/>
      <c r="H170" s="36"/>
      <c r="I170" s="9"/>
      <c r="J170" s="26"/>
      <c r="K170" s="9"/>
      <c r="L170" s="9"/>
    </row>
    <row r="171" ht="15.75" customHeight="1" spans="1:12">
      <c r="A171" s="35"/>
      <c r="B171" s="35"/>
      <c r="C171" s="13"/>
      <c r="D171" s="13"/>
      <c r="E171" s="13"/>
      <c r="F171" s="31"/>
      <c r="G171" s="36"/>
      <c r="H171" s="36"/>
      <c r="I171" s="9"/>
      <c r="J171" s="26"/>
      <c r="K171" s="9"/>
      <c r="L171" s="9"/>
    </row>
    <row r="172" ht="15.75" customHeight="1" spans="1:12">
      <c r="A172" s="35"/>
      <c r="B172" s="35"/>
      <c r="C172" s="13"/>
      <c r="D172" s="13"/>
      <c r="E172" s="13"/>
      <c r="F172" s="31"/>
      <c r="G172" s="36"/>
      <c r="H172" s="36"/>
      <c r="I172" s="9"/>
      <c r="J172" s="26"/>
      <c r="K172" s="9"/>
      <c r="L172" s="9"/>
    </row>
    <row r="173" ht="15.75" customHeight="1" spans="1:12">
      <c r="A173" s="35"/>
      <c r="B173" s="35"/>
      <c r="C173" s="13"/>
      <c r="D173" s="13"/>
      <c r="E173" s="13"/>
      <c r="F173" s="31"/>
      <c r="G173" s="31"/>
      <c r="H173" s="31"/>
      <c r="I173" s="9"/>
      <c r="J173" s="26"/>
      <c r="K173" s="9"/>
      <c r="L173" s="9"/>
    </row>
    <row r="174" ht="15.75" customHeight="1" spans="1:12">
      <c r="A174" s="37"/>
      <c r="B174" s="37"/>
      <c r="C174" s="13"/>
      <c r="D174" s="13"/>
      <c r="E174" s="13"/>
      <c r="F174" s="31"/>
      <c r="G174" s="31"/>
      <c r="H174" s="31"/>
      <c r="I174" s="9"/>
      <c r="J174" s="26"/>
      <c r="K174" s="9"/>
      <c r="L174" s="9"/>
    </row>
    <row r="175" ht="15.75" customHeight="1" spans="1:12">
      <c r="A175" s="37"/>
      <c r="B175" s="37"/>
      <c r="C175" s="13"/>
      <c r="D175" s="13"/>
      <c r="E175" s="13"/>
      <c r="F175" s="31"/>
      <c r="G175" s="31"/>
      <c r="H175" s="31"/>
      <c r="I175" s="9"/>
      <c r="J175" s="26"/>
      <c r="K175" s="9"/>
      <c r="L175" s="9"/>
    </row>
    <row r="176" ht="15.75" customHeight="1" spans="1:12">
      <c r="A176" s="37"/>
      <c r="B176" s="37"/>
      <c r="C176" s="13"/>
      <c r="D176" s="13"/>
      <c r="E176" s="13"/>
      <c r="F176" s="31"/>
      <c r="G176" s="31"/>
      <c r="H176" s="31"/>
      <c r="I176" s="9"/>
      <c r="J176" s="26"/>
      <c r="K176" s="9"/>
      <c r="L176" s="9"/>
    </row>
    <row r="177" ht="15.75" customHeight="1" spans="1:12">
      <c r="A177" s="37"/>
      <c r="B177" s="37"/>
      <c r="C177" s="13"/>
      <c r="D177" s="13"/>
      <c r="E177" s="13"/>
      <c r="F177" s="31"/>
      <c r="G177" s="31"/>
      <c r="H177" s="31"/>
      <c r="I177" s="9"/>
      <c r="J177" s="26"/>
      <c r="K177" s="9"/>
      <c r="L177" s="9"/>
    </row>
    <row r="178" ht="15.75" customHeight="1" spans="1:12">
      <c r="A178" s="37"/>
      <c r="B178" s="37"/>
      <c r="C178" s="13"/>
      <c r="D178" s="13"/>
      <c r="E178" s="13"/>
      <c r="F178" s="31"/>
      <c r="G178" s="31"/>
      <c r="H178" s="31"/>
      <c r="I178" s="9"/>
      <c r="J178" s="26"/>
      <c r="K178" s="9"/>
      <c r="L178" s="9"/>
    </row>
    <row r="179" ht="15.75" customHeight="1" spans="1:12">
      <c r="A179" s="37"/>
      <c r="B179" s="37"/>
      <c r="C179" s="13"/>
      <c r="D179" s="13"/>
      <c r="E179" s="13"/>
      <c r="F179" s="31"/>
      <c r="G179" s="31"/>
      <c r="H179" s="31"/>
      <c r="I179" s="9"/>
      <c r="J179" s="26"/>
      <c r="K179" s="9"/>
      <c r="L179" s="9"/>
    </row>
    <row r="180" ht="15.75" customHeight="1" spans="1:12">
      <c r="A180" s="37"/>
      <c r="B180" s="37"/>
      <c r="C180" s="13"/>
      <c r="D180" s="13"/>
      <c r="E180" s="13"/>
      <c r="F180" s="31"/>
      <c r="G180" s="31"/>
      <c r="H180" s="31"/>
      <c r="I180" s="9"/>
      <c r="J180" s="26"/>
      <c r="K180" s="9"/>
      <c r="L180" s="9"/>
    </row>
    <row r="181" ht="15.75" customHeight="1" spans="1:12">
      <c r="A181" s="37"/>
      <c r="B181" s="37"/>
      <c r="C181" s="13"/>
      <c r="D181" s="13"/>
      <c r="E181" s="13"/>
      <c r="F181" s="31"/>
      <c r="G181" s="31"/>
      <c r="H181" s="31"/>
      <c r="I181" s="9"/>
      <c r="J181" s="26"/>
      <c r="K181" s="9"/>
      <c r="L181" s="9"/>
    </row>
    <row r="182" ht="15.75" customHeight="1" spans="1:12">
      <c r="A182" s="37"/>
      <c r="B182" s="37"/>
      <c r="C182" s="13"/>
      <c r="D182" s="13"/>
      <c r="E182" s="13"/>
      <c r="F182" s="31"/>
      <c r="G182" s="31"/>
      <c r="H182" s="31"/>
      <c r="I182" s="9"/>
      <c r="J182" s="26"/>
      <c r="K182" s="9"/>
      <c r="L182" s="9"/>
    </row>
    <row r="183" ht="15.75" customHeight="1" spans="1:12">
      <c r="A183" s="37"/>
      <c r="B183" s="37"/>
      <c r="C183" s="13"/>
      <c r="D183" s="13"/>
      <c r="E183" s="13"/>
      <c r="F183" s="31"/>
      <c r="G183" s="31"/>
      <c r="H183" s="31"/>
      <c r="I183" s="9"/>
      <c r="J183" s="26"/>
      <c r="K183" s="9"/>
      <c r="L183" s="9"/>
    </row>
    <row r="184" ht="15.75" customHeight="1" spans="1:12">
      <c r="A184" s="37"/>
      <c r="B184" s="37"/>
      <c r="C184" s="13"/>
      <c r="D184" s="13"/>
      <c r="E184" s="13"/>
      <c r="F184" s="31"/>
      <c r="G184" s="31"/>
      <c r="H184" s="31"/>
      <c r="I184" s="9"/>
      <c r="J184" s="26"/>
      <c r="K184" s="9"/>
      <c r="L184" s="9"/>
    </row>
    <row r="185" ht="15.75" customHeight="1" spans="1:12">
      <c r="A185" s="37"/>
      <c r="B185" s="37"/>
      <c r="C185" s="13"/>
      <c r="D185" s="13"/>
      <c r="E185" s="13"/>
      <c r="F185" s="31"/>
      <c r="G185" s="31"/>
      <c r="H185" s="31"/>
      <c r="I185" s="9"/>
      <c r="J185" s="26"/>
      <c r="K185" s="9"/>
      <c r="L185" s="9"/>
    </row>
    <row r="186" ht="15.75" customHeight="1" spans="1:12">
      <c r="A186" s="37"/>
      <c r="B186" s="37"/>
      <c r="C186" s="13"/>
      <c r="D186" s="13"/>
      <c r="E186" s="13"/>
      <c r="F186" s="31"/>
      <c r="G186" s="31"/>
      <c r="H186" s="31"/>
      <c r="I186" s="9"/>
      <c r="J186" s="26"/>
      <c r="K186" s="9"/>
      <c r="L186" s="9"/>
    </row>
    <row r="187" ht="15.75" customHeight="1" spans="1:12">
      <c r="A187" s="37"/>
      <c r="B187" s="37"/>
      <c r="C187" s="13"/>
      <c r="D187" s="13"/>
      <c r="E187" s="13"/>
      <c r="F187" s="31"/>
      <c r="G187" s="31"/>
      <c r="H187" s="31"/>
      <c r="I187" s="9"/>
      <c r="J187" s="26"/>
      <c r="K187" s="9"/>
      <c r="L187" s="9"/>
    </row>
    <row r="188" ht="15.75" customHeight="1" spans="1:12">
      <c r="A188" s="37"/>
      <c r="B188" s="37"/>
      <c r="C188" s="13"/>
      <c r="D188" s="13"/>
      <c r="E188" s="13"/>
      <c r="F188" s="31"/>
      <c r="G188" s="31"/>
      <c r="H188" s="31"/>
      <c r="I188" s="9"/>
      <c r="J188" s="26"/>
      <c r="K188" s="9"/>
      <c r="L188" s="9"/>
    </row>
    <row r="189" ht="15.75" customHeight="1" spans="1:12">
      <c r="A189" s="17"/>
      <c r="B189" s="17"/>
      <c r="C189" s="13"/>
      <c r="D189" s="13"/>
      <c r="E189" s="13"/>
      <c r="F189" s="9"/>
      <c r="G189" s="9"/>
      <c r="H189" s="38"/>
      <c r="I189" s="9"/>
      <c r="J189" s="26"/>
      <c r="K189" s="9"/>
      <c r="L189" s="9"/>
    </row>
    <row r="190" ht="15.75" customHeight="1" spans="1:12">
      <c r="A190" s="17"/>
      <c r="B190" s="17"/>
      <c r="C190" s="13"/>
      <c r="D190" s="13"/>
      <c r="E190" s="13"/>
      <c r="F190" s="9"/>
      <c r="G190" s="9"/>
      <c r="H190" s="38"/>
      <c r="I190" s="9"/>
      <c r="J190" s="26"/>
      <c r="K190" s="9"/>
      <c r="L190" s="9"/>
    </row>
    <row r="191" ht="15.75" customHeight="1" spans="1:12">
      <c r="A191" s="17"/>
      <c r="B191" s="17"/>
      <c r="C191" s="13"/>
      <c r="D191" s="13"/>
      <c r="E191" s="13"/>
      <c r="F191" s="9"/>
      <c r="G191" s="9"/>
      <c r="H191" s="38"/>
      <c r="I191" s="9"/>
      <c r="J191" s="26"/>
      <c r="K191" s="9"/>
      <c r="L191" s="9"/>
    </row>
    <row r="192" ht="15.75" customHeight="1" spans="1:12">
      <c r="A192" s="17"/>
      <c r="B192" s="17"/>
      <c r="C192" s="13"/>
      <c r="D192" s="13"/>
      <c r="E192" s="13"/>
      <c r="F192" s="9"/>
      <c r="G192" s="9"/>
      <c r="H192" s="38"/>
      <c r="I192" s="9"/>
      <c r="J192" s="26"/>
      <c r="K192" s="9"/>
      <c r="L192" s="9"/>
    </row>
    <row r="193" ht="15.75" customHeight="1" spans="1:12">
      <c r="A193" s="17"/>
      <c r="B193" s="17"/>
      <c r="C193" s="13"/>
      <c r="D193" s="13"/>
      <c r="E193" s="13"/>
      <c r="F193" s="9"/>
      <c r="G193" s="9"/>
      <c r="H193" s="38"/>
      <c r="I193" s="9"/>
      <c r="J193" s="26"/>
      <c r="K193" s="9"/>
      <c r="L193" s="9"/>
    </row>
    <row r="194" ht="15.75" customHeight="1" spans="1:12">
      <c r="A194" s="17"/>
      <c r="B194" s="17"/>
      <c r="C194" s="13"/>
      <c r="D194" s="13"/>
      <c r="E194" s="13"/>
      <c r="F194" s="9"/>
      <c r="G194" s="9"/>
      <c r="H194" s="38"/>
      <c r="I194" s="9"/>
      <c r="J194" s="26"/>
      <c r="K194" s="9"/>
      <c r="L194" s="9"/>
    </row>
    <row r="195" ht="15.75" customHeight="1" spans="1:12">
      <c r="A195" s="17"/>
      <c r="B195" s="17"/>
      <c r="C195" s="13"/>
      <c r="D195" s="13"/>
      <c r="E195" s="13"/>
      <c r="F195" s="9"/>
      <c r="G195" s="9"/>
      <c r="H195" s="38"/>
      <c r="I195" s="9"/>
      <c r="J195" s="26"/>
      <c r="K195" s="9"/>
      <c r="L195" s="9"/>
    </row>
    <row r="196" ht="15.75" customHeight="1" spans="1:12">
      <c r="A196" s="17"/>
      <c r="B196" s="17"/>
      <c r="C196" s="13"/>
      <c r="D196" s="13"/>
      <c r="E196" s="13"/>
      <c r="F196" s="9"/>
      <c r="G196" s="9"/>
      <c r="H196" s="38"/>
      <c r="I196" s="9"/>
      <c r="J196" s="26"/>
      <c r="K196" s="9"/>
      <c r="L196" s="9"/>
    </row>
    <row r="197" ht="15.75" customHeight="1" spans="1:12">
      <c r="A197" s="17"/>
      <c r="B197" s="17"/>
      <c r="C197" s="13"/>
      <c r="D197" s="13"/>
      <c r="E197" s="13"/>
      <c r="F197" s="9"/>
      <c r="G197" s="9"/>
      <c r="H197" s="38"/>
      <c r="I197" s="9"/>
      <c r="J197" s="26"/>
      <c r="K197" s="9"/>
      <c r="L197" s="9"/>
    </row>
    <row r="198" ht="15.75" customHeight="1" spans="1:12">
      <c r="A198" s="17"/>
      <c r="B198" s="17"/>
      <c r="C198" s="13"/>
      <c r="D198" s="13"/>
      <c r="E198" s="13"/>
      <c r="F198" s="9"/>
      <c r="G198" s="9"/>
      <c r="H198" s="38"/>
      <c r="I198" s="9"/>
      <c r="J198" s="26"/>
      <c r="K198" s="9"/>
      <c r="L198" s="9"/>
    </row>
    <row r="199" ht="15.75" customHeight="1" spans="1:12">
      <c r="A199" s="17"/>
      <c r="B199" s="17"/>
      <c r="C199" s="13"/>
      <c r="D199" s="13"/>
      <c r="E199" s="13"/>
      <c r="F199" s="9"/>
      <c r="G199" s="9"/>
      <c r="H199" s="38"/>
      <c r="I199" s="9"/>
      <c r="J199" s="26"/>
      <c r="K199" s="9"/>
      <c r="L199" s="9"/>
    </row>
    <row r="200" ht="15.75" customHeight="1" spans="1:12">
      <c r="A200" s="17"/>
      <c r="B200" s="17"/>
      <c r="C200" s="13"/>
      <c r="D200" s="13"/>
      <c r="E200" s="13"/>
      <c r="F200" s="9"/>
      <c r="G200" s="9"/>
      <c r="H200" s="38"/>
      <c r="I200" s="9"/>
      <c r="J200" s="26"/>
      <c r="K200" s="9"/>
      <c r="L200" s="9"/>
    </row>
    <row r="201" ht="15.75" customHeight="1" spans="1:12">
      <c r="A201" s="17"/>
      <c r="B201" s="17"/>
      <c r="C201" s="13"/>
      <c r="D201" s="13"/>
      <c r="E201" s="13"/>
      <c r="F201" s="9"/>
      <c r="G201" s="9"/>
      <c r="H201" s="38"/>
      <c r="I201" s="9"/>
      <c r="J201" s="26"/>
      <c r="K201" s="9"/>
      <c r="L201" s="9"/>
    </row>
    <row r="202" ht="15.75" customHeight="1" spans="1:12">
      <c r="A202" s="17"/>
      <c r="B202" s="17"/>
      <c r="C202" s="13"/>
      <c r="D202" s="13"/>
      <c r="E202" s="13"/>
      <c r="F202" s="9"/>
      <c r="G202" s="9"/>
      <c r="H202" s="38"/>
      <c r="I202" s="9"/>
      <c r="J202" s="26"/>
      <c r="K202" s="9"/>
      <c r="L202" s="9"/>
    </row>
    <row r="203" ht="15.75" customHeight="1" spans="1:12">
      <c r="A203" s="17"/>
      <c r="B203" s="17"/>
      <c r="C203" s="13"/>
      <c r="D203" s="13"/>
      <c r="E203" s="13"/>
      <c r="F203" s="9"/>
      <c r="G203" s="9"/>
      <c r="H203" s="38"/>
      <c r="I203" s="9"/>
      <c r="J203" s="26"/>
      <c r="K203" s="9"/>
      <c r="L203" s="9"/>
    </row>
    <row r="204" ht="15.75" customHeight="1" spans="1:12">
      <c r="A204" s="17"/>
      <c r="B204" s="17"/>
      <c r="C204" s="13"/>
      <c r="D204" s="13"/>
      <c r="E204" s="13"/>
      <c r="F204" s="9"/>
      <c r="G204" s="9"/>
      <c r="H204" s="38"/>
      <c r="I204" s="9"/>
      <c r="J204" s="26"/>
      <c r="K204" s="9"/>
      <c r="L204" s="9"/>
    </row>
    <row r="205" ht="15.75" customHeight="1" spans="1:12">
      <c r="A205" s="17"/>
      <c r="B205" s="17"/>
      <c r="C205" s="13"/>
      <c r="D205" s="13"/>
      <c r="E205" s="13"/>
      <c r="F205" s="9"/>
      <c r="G205" s="9"/>
      <c r="H205" s="38"/>
      <c r="I205" s="9"/>
      <c r="J205" s="26"/>
      <c r="K205" s="9"/>
      <c r="L205" s="9"/>
    </row>
    <row r="206" ht="15.75" customHeight="1" spans="1:12">
      <c r="A206" s="17"/>
      <c r="B206" s="17"/>
      <c r="C206" s="13"/>
      <c r="D206" s="13"/>
      <c r="E206" s="13"/>
      <c r="F206" s="9"/>
      <c r="G206" s="9"/>
      <c r="H206" s="38"/>
      <c r="I206" s="9"/>
      <c r="J206" s="26"/>
      <c r="K206" s="9"/>
      <c r="L206" s="9"/>
    </row>
    <row r="207" ht="15.75" customHeight="1" spans="1:12">
      <c r="A207" s="17"/>
      <c r="B207" s="17"/>
      <c r="C207" s="13"/>
      <c r="D207" s="13"/>
      <c r="E207" s="13"/>
      <c r="F207" s="9"/>
      <c r="G207" s="9"/>
      <c r="H207" s="38"/>
      <c r="I207" s="9"/>
      <c r="J207" s="26"/>
      <c r="K207" s="9"/>
      <c r="L207" s="9"/>
    </row>
    <row r="208" ht="15.75" customHeight="1" spans="1:12">
      <c r="A208" s="17"/>
      <c r="B208" s="17"/>
      <c r="C208" s="13"/>
      <c r="D208" s="13"/>
      <c r="E208" s="13"/>
      <c r="F208" s="9"/>
      <c r="G208" s="9"/>
      <c r="H208" s="38"/>
      <c r="I208" s="9"/>
      <c r="J208" s="26"/>
      <c r="K208" s="9"/>
      <c r="L208" s="9"/>
    </row>
    <row r="209" ht="15.75" customHeight="1" spans="1:12">
      <c r="A209" s="17"/>
      <c r="B209" s="17"/>
      <c r="C209" s="13"/>
      <c r="D209" s="13"/>
      <c r="E209" s="13"/>
      <c r="F209" s="9"/>
      <c r="G209" s="9"/>
      <c r="H209" s="38"/>
      <c r="I209" s="9"/>
      <c r="J209" s="26"/>
      <c r="K209" s="9"/>
      <c r="L209" s="9"/>
    </row>
    <row r="210" ht="15.75" customHeight="1" spans="1:12">
      <c r="A210" s="17"/>
      <c r="B210" s="17"/>
      <c r="C210" s="13"/>
      <c r="D210" s="13"/>
      <c r="E210" s="13"/>
      <c r="F210" s="9"/>
      <c r="G210" s="9"/>
      <c r="H210" s="38"/>
      <c r="I210" s="9"/>
      <c r="J210" s="26"/>
      <c r="K210" s="9"/>
      <c r="L210" s="9"/>
    </row>
    <row r="211" ht="15.75" customHeight="1" spans="1:12">
      <c r="A211" s="17"/>
      <c r="B211" s="17"/>
      <c r="C211" s="13"/>
      <c r="D211" s="13"/>
      <c r="E211" s="13"/>
      <c r="F211" s="9"/>
      <c r="G211" s="9"/>
      <c r="H211" s="38"/>
      <c r="I211" s="9"/>
      <c r="J211" s="26"/>
      <c r="K211" s="9"/>
      <c r="L211" s="9"/>
    </row>
    <row r="212" ht="15.75" customHeight="1" spans="1:12">
      <c r="A212" s="17"/>
      <c r="B212" s="17"/>
      <c r="C212" s="13"/>
      <c r="D212" s="13"/>
      <c r="E212" s="13"/>
      <c r="F212" s="9"/>
      <c r="G212" s="9"/>
      <c r="H212" s="38"/>
      <c r="I212" s="9"/>
      <c r="J212" s="26"/>
      <c r="K212" s="9"/>
      <c r="L212" s="9"/>
    </row>
    <row r="213" ht="15.75" customHeight="1" spans="1:12">
      <c r="A213" s="17"/>
      <c r="B213" s="17"/>
      <c r="C213" s="13"/>
      <c r="D213" s="13"/>
      <c r="E213" s="13"/>
      <c r="F213" s="9"/>
      <c r="G213" s="9"/>
      <c r="H213" s="38"/>
      <c r="I213" s="9"/>
      <c r="J213" s="26"/>
      <c r="K213" s="9"/>
      <c r="L213" s="9"/>
    </row>
    <row r="214" ht="15.75" customHeight="1" spans="1:12">
      <c r="A214" s="17"/>
      <c r="B214" s="17"/>
      <c r="C214" s="13"/>
      <c r="D214" s="13"/>
      <c r="E214" s="13"/>
      <c r="F214" s="9"/>
      <c r="G214" s="9"/>
      <c r="H214" s="38"/>
      <c r="I214" s="9"/>
      <c r="J214" s="26"/>
      <c r="K214" s="9"/>
      <c r="L214" s="9"/>
    </row>
    <row r="215" ht="15.75" customHeight="1" spans="1:12">
      <c r="A215" s="17"/>
      <c r="B215" s="17"/>
      <c r="C215" s="13"/>
      <c r="D215" s="13"/>
      <c r="E215" s="13"/>
      <c r="F215" s="9"/>
      <c r="G215" s="9"/>
      <c r="H215" s="38"/>
      <c r="I215" s="9"/>
      <c r="J215" s="26"/>
      <c r="K215" s="9"/>
      <c r="L215" s="9"/>
    </row>
    <row r="216" ht="15.75" customHeight="1" spans="1:12">
      <c r="A216" s="17"/>
      <c r="B216" s="17"/>
      <c r="C216" s="13"/>
      <c r="D216" s="13"/>
      <c r="E216" s="13"/>
      <c r="F216" s="9"/>
      <c r="G216" s="9"/>
      <c r="H216" s="38"/>
      <c r="I216" s="9"/>
      <c r="J216" s="26"/>
      <c r="K216" s="9"/>
      <c r="L216" s="9"/>
    </row>
    <row r="217" ht="15.75" customHeight="1" spans="1:12">
      <c r="A217" s="17"/>
      <c r="B217" s="17"/>
      <c r="C217" s="13"/>
      <c r="D217" s="13"/>
      <c r="E217" s="13"/>
      <c r="F217" s="9"/>
      <c r="G217" s="9"/>
      <c r="H217" s="38"/>
      <c r="I217" s="9"/>
      <c r="J217" s="6"/>
      <c r="K217" s="9"/>
      <c r="L217" s="9"/>
    </row>
    <row r="218" ht="15.75" customHeight="1" spans="1:12">
      <c r="A218" s="17"/>
      <c r="B218" s="17"/>
      <c r="C218" s="13"/>
      <c r="D218" s="13"/>
      <c r="E218" s="13"/>
      <c r="F218" s="9"/>
      <c r="G218" s="9"/>
      <c r="H218" s="38"/>
      <c r="I218" s="9"/>
      <c r="J218" s="6"/>
      <c r="K218" s="9"/>
      <c r="L218" s="9"/>
    </row>
    <row r="219" ht="15.75" customHeight="1" spans="1:12">
      <c r="A219" s="17"/>
      <c r="B219" s="17"/>
      <c r="C219" s="13"/>
      <c r="D219" s="13"/>
      <c r="E219" s="13"/>
      <c r="F219" s="9"/>
      <c r="G219" s="9"/>
      <c r="H219" s="38"/>
      <c r="I219" s="9"/>
      <c r="J219" s="6"/>
      <c r="K219" s="9"/>
      <c r="L219" s="9"/>
    </row>
    <row r="220" ht="15.75" customHeight="1" spans="1:12">
      <c r="A220" s="17"/>
      <c r="B220" s="17"/>
      <c r="C220" s="13"/>
      <c r="D220" s="13"/>
      <c r="E220" s="13"/>
      <c r="F220" s="9"/>
      <c r="G220" s="9"/>
      <c r="H220" s="38"/>
      <c r="I220" s="9"/>
      <c r="J220" s="6"/>
      <c r="K220" s="9"/>
      <c r="L220" s="9"/>
    </row>
    <row r="221" ht="15.75" customHeight="1" spans="1:12">
      <c r="A221" s="17"/>
      <c r="B221" s="17"/>
      <c r="C221" s="13"/>
      <c r="D221" s="13"/>
      <c r="E221" s="13"/>
      <c r="F221" s="9"/>
      <c r="G221" s="9"/>
      <c r="H221" s="38"/>
      <c r="I221" s="9"/>
      <c r="J221" s="6"/>
      <c r="K221" s="9"/>
      <c r="L221" s="9"/>
    </row>
    <row r="222" ht="15.75" customHeight="1" spans="1:12">
      <c r="A222" s="17"/>
      <c r="B222" s="17"/>
      <c r="C222" s="13"/>
      <c r="D222" s="13"/>
      <c r="E222" s="13"/>
      <c r="F222" s="9"/>
      <c r="G222" s="9"/>
      <c r="H222" s="38"/>
      <c r="I222" s="9"/>
      <c r="J222" s="6"/>
      <c r="K222" s="9"/>
      <c r="L222" s="9"/>
    </row>
    <row r="223" ht="15.75" customHeight="1" spans="1:12">
      <c r="A223" s="17"/>
      <c r="B223" s="17"/>
      <c r="C223" s="13"/>
      <c r="D223" s="13"/>
      <c r="E223" s="13"/>
      <c r="F223" s="9"/>
      <c r="G223" s="9"/>
      <c r="H223" s="38"/>
      <c r="I223" s="9"/>
      <c r="J223" s="6"/>
      <c r="K223" s="9"/>
      <c r="L223" s="9"/>
    </row>
    <row r="224" ht="15.75" customHeight="1" spans="1:12">
      <c r="A224" s="17"/>
      <c r="B224" s="17"/>
      <c r="C224" s="13"/>
      <c r="D224" s="13"/>
      <c r="E224" s="13"/>
      <c r="F224" s="9"/>
      <c r="G224" s="9"/>
      <c r="H224" s="38"/>
      <c r="I224" s="9"/>
      <c r="J224" s="6"/>
      <c r="K224" s="9"/>
      <c r="L224" s="9"/>
    </row>
    <row r="225" ht="15.75" customHeight="1" spans="1:12">
      <c r="A225" s="17"/>
      <c r="B225" s="17"/>
      <c r="C225" s="13"/>
      <c r="D225" s="13"/>
      <c r="E225" s="13"/>
      <c r="F225" s="9"/>
      <c r="G225" s="9"/>
      <c r="H225" s="38"/>
      <c r="I225" s="9"/>
      <c r="J225" s="6"/>
      <c r="K225" s="9"/>
      <c r="L225" s="9"/>
    </row>
    <row r="226" ht="15.75" customHeight="1" spans="1:12">
      <c r="A226" s="17"/>
      <c r="B226" s="17"/>
      <c r="C226" s="13"/>
      <c r="D226" s="13"/>
      <c r="E226" s="13"/>
      <c r="F226" s="9"/>
      <c r="G226" s="9"/>
      <c r="H226" s="38"/>
      <c r="I226" s="9"/>
      <c r="J226" s="6"/>
      <c r="K226" s="9"/>
      <c r="L226" s="9"/>
    </row>
    <row r="227" ht="15.75" customHeight="1" spans="1:12">
      <c r="A227" s="17"/>
      <c r="B227" s="17"/>
      <c r="C227" s="13"/>
      <c r="D227" s="13"/>
      <c r="E227" s="13"/>
      <c r="F227" s="9"/>
      <c r="G227" s="9"/>
      <c r="H227" s="38"/>
      <c r="I227" s="9"/>
      <c r="J227" s="6"/>
      <c r="K227" s="9"/>
      <c r="L227" s="9"/>
    </row>
    <row r="228" ht="15.75" customHeight="1" spans="1:12">
      <c r="A228" s="17"/>
      <c r="B228" s="17"/>
      <c r="C228" s="13"/>
      <c r="D228" s="13"/>
      <c r="E228" s="13"/>
      <c r="F228" s="9"/>
      <c r="G228" s="9"/>
      <c r="H228" s="38"/>
      <c r="I228" s="9"/>
      <c r="J228" s="6"/>
      <c r="K228" s="9"/>
      <c r="L228" s="9"/>
    </row>
    <row r="229" ht="15.75" customHeight="1" spans="1:12">
      <c r="A229" s="17"/>
      <c r="B229" s="17"/>
      <c r="C229" s="13"/>
      <c r="D229" s="13"/>
      <c r="E229" s="13"/>
      <c r="F229" s="9"/>
      <c r="G229" s="9"/>
      <c r="H229" s="38"/>
      <c r="I229" s="9"/>
      <c r="J229" s="6"/>
      <c r="K229" s="9"/>
      <c r="L229" s="9"/>
    </row>
    <row r="230" ht="15.75" customHeight="1" spans="1:12">
      <c r="A230" s="17"/>
      <c r="B230" s="17"/>
      <c r="C230" s="13"/>
      <c r="D230" s="13"/>
      <c r="E230" s="13"/>
      <c r="F230" s="9"/>
      <c r="G230" s="9"/>
      <c r="H230" s="38"/>
      <c r="I230" s="9"/>
      <c r="J230" s="6"/>
      <c r="K230" s="9"/>
      <c r="L230" s="9"/>
    </row>
    <row r="231" ht="15.75" customHeight="1" spans="1:12">
      <c r="A231" s="17"/>
      <c r="B231" s="17"/>
      <c r="C231" s="13"/>
      <c r="D231" s="13"/>
      <c r="E231" s="13"/>
      <c r="F231" s="9"/>
      <c r="G231" s="9"/>
      <c r="H231" s="38"/>
      <c r="I231" s="9"/>
      <c r="J231" s="6"/>
      <c r="K231" s="9"/>
      <c r="L231" s="9"/>
    </row>
    <row r="232" ht="15.75" customHeight="1" spans="1:12">
      <c r="A232" s="17"/>
      <c r="B232" s="17"/>
      <c r="C232" s="13"/>
      <c r="D232" s="13"/>
      <c r="E232" s="13"/>
      <c r="F232" s="9"/>
      <c r="G232" s="9"/>
      <c r="H232" s="38"/>
      <c r="I232" s="9"/>
      <c r="J232" s="6"/>
      <c r="K232" s="9"/>
      <c r="L232" s="9"/>
    </row>
    <row r="233" ht="15.75" customHeight="1" spans="1:12">
      <c r="A233" s="17"/>
      <c r="B233" s="17"/>
      <c r="C233" s="13"/>
      <c r="D233" s="13"/>
      <c r="E233" s="13"/>
      <c r="F233" s="9"/>
      <c r="G233" s="9"/>
      <c r="H233" s="38"/>
      <c r="I233" s="9"/>
      <c r="J233" s="6"/>
      <c r="K233" s="9"/>
      <c r="L233" s="9"/>
    </row>
    <row r="234" ht="15.75" customHeight="1" spans="1:12">
      <c r="A234" s="17"/>
      <c r="B234" s="17"/>
      <c r="C234" s="13"/>
      <c r="D234" s="13"/>
      <c r="E234" s="13"/>
      <c r="F234" s="9"/>
      <c r="G234" s="9"/>
      <c r="H234" s="38"/>
      <c r="I234" s="9"/>
      <c r="J234" s="6"/>
      <c r="K234" s="9"/>
      <c r="L234" s="9"/>
    </row>
    <row r="235" ht="15.75" customHeight="1" spans="1:12">
      <c r="A235" s="17"/>
      <c r="B235" s="17"/>
      <c r="C235" s="13"/>
      <c r="D235" s="13"/>
      <c r="E235" s="13"/>
      <c r="F235" s="9"/>
      <c r="G235" s="9"/>
      <c r="H235" s="38"/>
      <c r="I235" s="9"/>
      <c r="J235" s="6"/>
      <c r="K235" s="9"/>
      <c r="L235" s="9"/>
    </row>
    <row r="236" ht="15.75" customHeight="1" spans="1:12">
      <c r="A236" s="17"/>
      <c r="B236" s="17"/>
      <c r="C236" s="13"/>
      <c r="D236" s="13"/>
      <c r="E236" s="13"/>
      <c r="F236" s="9"/>
      <c r="G236" s="9"/>
      <c r="H236" s="38"/>
      <c r="I236" s="9"/>
      <c r="J236" s="6"/>
      <c r="K236" s="9"/>
      <c r="L236" s="9"/>
    </row>
    <row r="237" ht="15.75" customHeight="1" spans="1:12">
      <c r="A237" s="17"/>
      <c r="B237" s="17"/>
      <c r="C237" s="13"/>
      <c r="D237" s="13"/>
      <c r="E237" s="13"/>
      <c r="F237" s="9"/>
      <c r="G237" s="9"/>
      <c r="H237" s="38"/>
      <c r="I237" s="9"/>
      <c r="J237" s="6"/>
      <c r="K237" s="9"/>
      <c r="L237" s="9"/>
    </row>
    <row r="238" ht="15.75" customHeight="1" spans="1:12">
      <c r="A238" s="17"/>
      <c r="B238" s="17"/>
      <c r="C238" s="13"/>
      <c r="D238" s="13"/>
      <c r="E238" s="13"/>
      <c r="F238" s="9"/>
      <c r="G238" s="9"/>
      <c r="H238" s="38"/>
      <c r="I238" s="9"/>
      <c r="J238" s="6"/>
      <c r="K238" s="9"/>
      <c r="L238" s="9"/>
    </row>
    <row r="239" ht="15.75" customHeight="1" spans="1:12">
      <c r="A239" s="17"/>
      <c r="B239" s="17"/>
      <c r="C239" s="13"/>
      <c r="D239" s="13"/>
      <c r="E239" s="13"/>
      <c r="F239" s="9"/>
      <c r="G239" s="9"/>
      <c r="H239" s="38"/>
      <c r="I239" s="9"/>
      <c r="J239" s="6"/>
      <c r="K239" s="9"/>
      <c r="L239" s="9"/>
    </row>
    <row r="240" ht="15.75" customHeight="1" spans="1:12">
      <c r="A240" s="17"/>
      <c r="B240" s="17"/>
      <c r="C240" s="13"/>
      <c r="D240" s="13"/>
      <c r="E240" s="13"/>
      <c r="F240" s="9"/>
      <c r="G240" s="9"/>
      <c r="H240" s="38"/>
      <c r="I240" s="9"/>
      <c r="J240" s="6"/>
      <c r="K240" s="9"/>
      <c r="L240" s="9"/>
    </row>
    <row r="241" ht="15.75" customHeight="1" spans="1:12">
      <c r="A241" s="17"/>
      <c r="B241" s="17"/>
      <c r="C241" s="13"/>
      <c r="D241" s="13"/>
      <c r="E241" s="13"/>
      <c r="F241" s="9"/>
      <c r="G241" s="9"/>
      <c r="H241" s="38"/>
      <c r="I241" s="9"/>
      <c r="J241" s="6"/>
      <c r="K241" s="9"/>
      <c r="L241" s="9"/>
    </row>
    <row r="242" ht="15.75" customHeight="1" spans="1:12">
      <c r="A242" s="17"/>
      <c r="B242" s="17"/>
      <c r="C242" s="13"/>
      <c r="D242" s="13"/>
      <c r="E242" s="13"/>
      <c r="F242" s="9"/>
      <c r="G242" s="9"/>
      <c r="H242" s="38"/>
      <c r="I242" s="9"/>
      <c r="J242" s="6"/>
      <c r="K242" s="9"/>
      <c r="L242" s="9"/>
    </row>
    <row r="243" ht="15.75" customHeight="1" spans="1:12">
      <c r="A243" s="17"/>
      <c r="B243" s="17"/>
      <c r="C243" s="13"/>
      <c r="D243" s="13"/>
      <c r="E243" s="13"/>
      <c r="F243" s="9"/>
      <c r="G243" s="9"/>
      <c r="H243" s="38"/>
      <c r="I243" s="9"/>
      <c r="J243" s="6"/>
      <c r="K243" s="9"/>
      <c r="L243" s="9"/>
    </row>
    <row r="244" ht="15.75" customHeight="1" spans="1:12">
      <c r="A244" s="17"/>
      <c r="B244" s="17"/>
      <c r="C244" s="13"/>
      <c r="D244" s="13"/>
      <c r="E244" s="13"/>
      <c r="F244" s="9"/>
      <c r="G244" s="9"/>
      <c r="H244" s="38"/>
      <c r="I244" s="9"/>
      <c r="J244" s="6"/>
      <c r="K244" s="9"/>
      <c r="L244" s="9"/>
    </row>
    <row r="245" ht="15.75" customHeight="1" spans="1:12">
      <c r="A245" s="17"/>
      <c r="B245" s="17"/>
      <c r="C245" s="13"/>
      <c r="D245" s="13"/>
      <c r="E245" s="13"/>
      <c r="F245" s="9"/>
      <c r="G245" s="9"/>
      <c r="H245" s="38"/>
      <c r="I245" s="9"/>
      <c r="J245" s="6"/>
      <c r="K245" s="9"/>
      <c r="L245" s="9"/>
    </row>
    <row r="246" ht="15.75" customHeight="1" spans="1:12">
      <c r="A246" s="17"/>
      <c r="B246" s="17"/>
      <c r="C246" s="13"/>
      <c r="D246" s="13"/>
      <c r="E246" s="13"/>
      <c r="F246" s="9"/>
      <c r="G246" s="9"/>
      <c r="H246" s="38"/>
      <c r="I246" s="9"/>
      <c r="J246" s="6"/>
      <c r="K246" s="9"/>
      <c r="L246" s="9"/>
    </row>
    <row r="247" ht="15.75" customHeight="1" spans="1:12">
      <c r="A247" s="17"/>
      <c r="B247" s="17"/>
      <c r="C247" s="13"/>
      <c r="D247" s="13"/>
      <c r="E247" s="13"/>
      <c r="F247" s="9"/>
      <c r="G247" s="9"/>
      <c r="H247" s="38"/>
      <c r="I247" s="9"/>
      <c r="J247" s="6"/>
      <c r="K247" s="9"/>
      <c r="L247" s="9"/>
    </row>
    <row r="248" ht="15.75" customHeight="1" spans="1:12">
      <c r="A248" s="17"/>
      <c r="B248" s="17"/>
      <c r="C248" s="13"/>
      <c r="D248" s="13"/>
      <c r="E248" s="13"/>
      <c r="F248" s="9"/>
      <c r="G248" s="9"/>
      <c r="H248" s="38"/>
      <c r="I248" s="9"/>
      <c r="J248" s="6"/>
      <c r="K248" s="9"/>
      <c r="L248" s="9"/>
    </row>
    <row r="249" ht="15.75" customHeight="1" spans="1:12">
      <c r="A249" s="17"/>
      <c r="B249" s="17"/>
      <c r="C249" s="13"/>
      <c r="D249" s="13"/>
      <c r="E249" s="13"/>
      <c r="F249" s="9"/>
      <c r="G249" s="9"/>
      <c r="H249" s="38"/>
      <c r="I249" s="9"/>
      <c r="J249" s="6"/>
      <c r="K249" s="9"/>
      <c r="L249" s="9"/>
    </row>
    <row r="250" ht="15.75" customHeight="1" spans="1:12">
      <c r="A250" s="17"/>
      <c r="B250" s="17"/>
      <c r="C250" s="13"/>
      <c r="D250" s="13"/>
      <c r="E250" s="13"/>
      <c r="F250" s="9"/>
      <c r="G250" s="9"/>
      <c r="H250" s="38"/>
      <c r="I250" s="9"/>
      <c r="J250" s="6"/>
      <c r="K250" s="9"/>
      <c r="L250" s="9"/>
    </row>
    <row r="251" ht="15.75" customHeight="1" spans="1:12">
      <c r="A251" s="17"/>
      <c r="B251" s="17"/>
      <c r="C251" s="13"/>
      <c r="D251" s="13"/>
      <c r="E251" s="13"/>
      <c r="F251" s="9"/>
      <c r="G251" s="9"/>
      <c r="H251" s="38"/>
      <c r="I251" s="9"/>
      <c r="J251" s="6"/>
      <c r="K251" s="9"/>
      <c r="L251" s="9"/>
    </row>
    <row r="252" ht="15.75" customHeight="1" spans="1:12">
      <c r="A252" s="17"/>
      <c r="B252" s="17"/>
      <c r="C252" s="13"/>
      <c r="D252" s="13"/>
      <c r="E252" s="13"/>
      <c r="F252" s="9"/>
      <c r="G252" s="9"/>
      <c r="H252" s="38"/>
      <c r="I252" s="9"/>
      <c r="J252" s="6"/>
      <c r="K252" s="9"/>
      <c r="L252" s="9"/>
    </row>
    <row r="253" ht="15.75" customHeight="1" spans="1:12">
      <c r="A253" s="17"/>
      <c r="B253" s="17"/>
      <c r="C253" s="13"/>
      <c r="D253" s="13"/>
      <c r="E253" s="13"/>
      <c r="F253" s="9"/>
      <c r="G253" s="9"/>
      <c r="H253" s="38"/>
      <c r="I253" s="9"/>
      <c r="J253" s="6"/>
      <c r="K253" s="9"/>
      <c r="L253" s="9"/>
    </row>
    <row r="254" ht="15.75" customHeight="1" spans="1:12">
      <c r="A254" s="17"/>
      <c r="B254" s="17"/>
      <c r="C254" s="13"/>
      <c r="D254" s="13"/>
      <c r="E254" s="13"/>
      <c r="F254" s="9"/>
      <c r="G254" s="9"/>
      <c r="H254" s="38"/>
      <c r="I254" s="9"/>
      <c r="J254" s="6"/>
      <c r="K254" s="9"/>
      <c r="L254" s="9"/>
    </row>
    <row r="255" ht="15.75" customHeight="1" spans="1:12">
      <c r="A255" s="17"/>
      <c r="B255" s="17"/>
      <c r="C255" s="13"/>
      <c r="D255" s="13"/>
      <c r="E255" s="13"/>
      <c r="F255" s="9"/>
      <c r="G255" s="9"/>
      <c r="H255" s="38"/>
      <c r="I255" s="9"/>
      <c r="J255" s="6"/>
      <c r="K255" s="9"/>
      <c r="L255" s="9"/>
    </row>
    <row r="256" ht="15.75" customHeight="1" spans="1:12">
      <c r="A256" s="17"/>
      <c r="B256" s="17"/>
      <c r="C256" s="13"/>
      <c r="D256" s="13"/>
      <c r="E256" s="13"/>
      <c r="F256" s="9"/>
      <c r="G256" s="9"/>
      <c r="H256" s="38"/>
      <c r="I256" s="9"/>
      <c r="J256" s="6"/>
      <c r="K256" s="9"/>
      <c r="L256" s="9"/>
    </row>
    <row r="257" ht="15.75" customHeight="1" spans="1:12">
      <c r="A257" s="17"/>
      <c r="B257" s="17"/>
      <c r="C257" s="13"/>
      <c r="D257" s="13"/>
      <c r="E257" s="13"/>
      <c r="F257" s="9"/>
      <c r="G257" s="9"/>
      <c r="H257" s="38"/>
      <c r="I257" s="9"/>
      <c r="J257" s="6"/>
      <c r="K257" s="9"/>
      <c r="L257" s="9"/>
    </row>
    <row r="258" ht="15.75" customHeight="1" spans="1:12">
      <c r="A258" s="17"/>
      <c r="B258" s="17"/>
      <c r="C258" s="13"/>
      <c r="D258" s="13"/>
      <c r="E258" s="13"/>
      <c r="F258" s="9"/>
      <c r="G258" s="9"/>
      <c r="H258" s="38"/>
      <c r="I258" s="9"/>
      <c r="J258" s="6"/>
      <c r="K258" s="9"/>
      <c r="L258" s="9"/>
    </row>
    <row r="259" ht="15.75" customHeight="1" spans="1:12">
      <c r="A259" s="17"/>
      <c r="B259" s="17"/>
      <c r="C259" s="13"/>
      <c r="D259" s="13"/>
      <c r="E259" s="13"/>
      <c r="F259" s="9"/>
      <c r="G259" s="9"/>
      <c r="H259" s="38"/>
      <c r="I259" s="9"/>
      <c r="J259" s="6"/>
      <c r="K259" s="9"/>
      <c r="L259" s="9"/>
    </row>
    <row r="260" ht="15.75" customHeight="1" spans="1:12">
      <c r="A260" s="17"/>
      <c r="B260" s="17"/>
      <c r="C260" s="13"/>
      <c r="D260" s="13"/>
      <c r="E260" s="13"/>
      <c r="F260" s="9"/>
      <c r="G260" s="9"/>
      <c r="H260" s="38"/>
      <c r="I260" s="9"/>
      <c r="J260" s="6"/>
      <c r="K260" s="9"/>
      <c r="L260" s="9"/>
    </row>
    <row r="261" ht="15.75" customHeight="1" spans="1:12">
      <c r="A261" s="17"/>
      <c r="B261" s="17"/>
      <c r="C261" s="13"/>
      <c r="D261" s="13"/>
      <c r="E261" s="13"/>
      <c r="F261" s="9"/>
      <c r="G261" s="9"/>
      <c r="H261" s="38"/>
      <c r="I261" s="9"/>
      <c r="J261" s="6"/>
      <c r="K261" s="9"/>
      <c r="L261" s="9"/>
    </row>
    <row r="262" ht="15.75" customHeight="1" spans="1:12">
      <c r="A262" s="17"/>
      <c r="B262" s="17"/>
      <c r="C262" s="13"/>
      <c r="D262" s="13"/>
      <c r="E262" s="13"/>
      <c r="F262" s="9"/>
      <c r="G262" s="9"/>
      <c r="H262" s="38"/>
      <c r="I262" s="9"/>
      <c r="J262" s="6"/>
      <c r="K262" s="9"/>
      <c r="L262" s="9"/>
    </row>
    <row r="263" ht="15.75" customHeight="1" spans="1:12">
      <c r="A263" s="17"/>
      <c r="B263" s="17"/>
      <c r="C263" s="13"/>
      <c r="D263" s="13"/>
      <c r="E263" s="13"/>
      <c r="F263" s="9"/>
      <c r="G263" s="9"/>
      <c r="H263" s="38"/>
      <c r="I263" s="9"/>
      <c r="J263" s="6"/>
      <c r="K263" s="9"/>
      <c r="L263" s="9"/>
    </row>
    <row r="264" ht="15.75" customHeight="1" spans="1:12">
      <c r="A264" s="17"/>
      <c r="B264" s="17"/>
      <c r="C264" s="13"/>
      <c r="D264" s="13"/>
      <c r="E264" s="13"/>
      <c r="F264" s="9"/>
      <c r="G264" s="9"/>
      <c r="H264" s="38"/>
      <c r="I264" s="9"/>
      <c r="J264" s="6"/>
      <c r="K264" s="9"/>
      <c r="L264" s="9"/>
    </row>
    <row r="265" ht="15.75" customHeight="1" spans="1:12">
      <c r="A265" s="17"/>
      <c r="B265" s="17"/>
      <c r="C265" s="13"/>
      <c r="D265" s="13"/>
      <c r="E265" s="13"/>
      <c r="F265" s="9"/>
      <c r="G265" s="9"/>
      <c r="H265" s="38"/>
      <c r="I265" s="9"/>
      <c r="J265" s="9"/>
      <c r="K265" s="9"/>
      <c r="L265" s="9"/>
    </row>
    <row r="266" ht="15.75" customHeight="1" spans="1:12">
      <c r="A266" s="17"/>
      <c r="B266" s="17"/>
      <c r="C266" s="13"/>
      <c r="D266" s="13"/>
      <c r="E266" s="13"/>
      <c r="F266" s="9"/>
      <c r="G266" s="9"/>
      <c r="H266" s="38"/>
      <c r="I266" s="9"/>
      <c r="J266" s="9"/>
      <c r="K266" s="9"/>
      <c r="L266" s="9"/>
    </row>
    <row r="267" ht="15.75" customHeight="1" spans="1:12">
      <c r="A267" s="17"/>
      <c r="B267" s="17"/>
      <c r="C267" s="13"/>
      <c r="D267" s="13"/>
      <c r="E267" s="13"/>
      <c r="F267" s="9"/>
      <c r="G267" s="9"/>
      <c r="H267" s="38"/>
      <c r="I267" s="9"/>
      <c r="J267" s="9"/>
      <c r="K267" s="9"/>
      <c r="L267" s="9"/>
    </row>
    <row r="268" ht="15.75" customHeight="1" spans="1:12">
      <c r="A268" s="17"/>
      <c r="B268" s="17"/>
      <c r="C268" s="13"/>
      <c r="D268" s="13"/>
      <c r="E268" s="13"/>
      <c r="F268" s="9"/>
      <c r="G268" s="9"/>
      <c r="H268" s="38"/>
      <c r="I268" s="9"/>
      <c r="J268" s="9"/>
      <c r="K268" s="9"/>
      <c r="L268" s="9"/>
    </row>
    <row r="269" ht="15.75" customHeight="1" spans="1:12">
      <c r="A269" s="17"/>
      <c r="B269" s="17"/>
      <c r="C269" s="13"/>
      <c r="D269" s="13"/>
      <c r="E269" s="13"/>
      <c r="F269" s="9"/>
      <c r="G269" s="9"/>
      <c r="H269" s="38"/>
      <c r="I269" s="9"/>
      <c r="J269" s="9"/>
      <c r="K269" s="9"/>
      <c r="L269" s="9"/>
    </row>
    <row r="270" ht="15.75" customHeight="1" spans="1:12">
      <c r="A270" s="17"/>
      <c r="B270" s="17"/>
      <c r="C270" s="13"/>
      <c r="D270" s="13"/>
      <c r="E270" s="13"/>
      <c r="F270" s="9"/>
      <c r="G270" s="9"/>
      <c r="H270" s="38"/>
      <c r="I270" s="9"/>
      <c r="J270" s="9"/>
      <c r="K270" s="9"/>
      <c r="L270" s="9"/>
    </row>
    <row r="271" ht="15.75" customHeight="1" spans="1:12">
      <c r="A271" s="17"/>
      <c r="B271" s="17"/>
      <c r="C271" s="13"/>
      <c r="D271" s="13"/>
      <c r="E271" s="13"/>
      <c r="F271" s="9"/>
      <c r="G271" s="9"/>
      <c r="H271" s="38"/>
      <c r="I271" s="9"/>
      <c r="J271" s="9"/>
      <c r="K271" s="9"/>
      <c r="L271" s="9"/>
    </row>
    <row r="272" ht="15.75" customHeight="1" spans="1:12">
      <c r="A272" s="17"/>
      <c r="B272" s="17"/>
      <c r="C272" s="13"/>
      <c r="D272" s="13"/>
      <c r="E272" s="13"/>
      <c r="F272" s="9"/>
      <c r="G272" s="9"/>
      <c r="H272" s="38"/>
      <c r="I272" s="9"/>
      <c r="J272" s="9"/>
      <c r="K272" s="9"/>
      <c r="L272" s="9"/>
    </row>
    <row r="273" ht="15.75" customHeight="1" spans="1:12">
      <c r="A273" s="17"/>
      <c r="B273" s="17"/>
      <c r="C273" s="13"/>
      <c r="D273" s="13"/>
      <c r="E273" s="13"/>
      <c r="F273" s="9"/>
      <c r="G273" s="9"/>
      <c r="H273" s="38"/>
      <c r="I273" s="9"/>
      <c r="J273" s="9"/>
      <c r="K273" s="9"/>
      <c r="L273" s="9"/>
    </row>
    <row r="274" ht="15.75" customHeight="1" spans="1:12">
      <c r="A274" s="17"/>
      <c r="B274" s="17"/>
      <c r="C274" s="13"/>
      <c r="D274" s="13"/>
      <c r="E274" s="13"/>
      <c r="F274" s="9"/>
      <c r="G274" s="9"/>
      <c r="H274" s="38"/>
      <c r="I274" s="9"/>
      <c r="J274" s="9"/>
      <c r="K274" s="9"/>
      <c r="L274" s="9"/>
    </row>
    <row r="275" ht="15.75" customHeight="1" spans="1:12">
      <c r="A275" s="17"/>
      <c r="B275" s="17"/>
      <c r="C275" s="13"/>
      <c r="D275" s="13"/>
      <c r="E275" s="13"/>
      <c r="F275" s="9"/>
      <c r="G275" s="9"/>
      <c r="H275" s="38"/>
      <c r="I275" s="9"/>
      <c r="J275" s="9"/>
      <c r="K275" s="9"/>
      <c r="L275" s="9"/>
    </row>
    <row r="276" ht="15.75" customHeight="1" spans="1:12">
      <c r="A276" s="17"/>
      <c r="B276" s="17"/>
      <c r="C276" s="13"/>
      <c r="D276" s="13"/>
      <c r="E276" s="13"/>
      <c r="F276" s="9"/>
      <c r="G276" s="9"/>
      <c r="H276" s="38"/>
      <c r="I276" s="9"/>
      <c r="J276" s="9"/>
      <c r="K276" s="9"/>
      <c r="L276" s="9"/>
    </row>
    <row r="277" ht="15.75" customHeight="1" spans="1:12">
      <c r="A277" s="17"/>
      <c r="B277" s="17"/>
      <c r="C277" s="13"/>
      <c r="D277" s="13"/>
      <c r="E277" s="13"/>
      <c r="F277" s="9"/>
      <c r="G277" s="9"/>
      <c r="H277" s="38"/>
      <c r="I277" s="9"/>
      <c r="J277" s="9"/>
      <c r="K277" s="9"/>
      <c r="L277" s="9"/>
    </row>
    <row r="278" ht="15.75" customHeight="1" spans="1:12">
      <c r="A278" s="17"/>
      <c r="B278" s="17"/>
      <c r="C278" s="13"/>
      <c r="D278" s="13"/>
      <c r="E278" s="13"/>
      <c r="F278" s="9"/>
      <c r="G278" s="9"/>
      <c r="H278" s="38"/>
      <c r="I278" s="9"/>
      <c r="J278" s="9"/>
      <c r="K278" s="9"/>
      <c r="L278" s="9"/>
    </row>
    <row r="279" ht="15.75" customHeight="1" spans="1:12">
      <c r="A279" s="17"/>
      <c r="B279" s="17"/>
      <c r="C279" s="13"/>
      <c r="D279" s="13"/>
      <c r="E279" s="13"/>
      <c r="F279" s="9"/>
      <c r="G279" s="9"/>
      <c r="H279" s="38"/>
      <c r="I279" s="9"/>
      <c r="J279" s="9"/>
      <c r="K279" s="9"/>
      <c r="L279" s="9"/>
    </row>
    <row r="280" ht="15.75" customHeight="1" spans="1:12">
      <c r="A280" s="17"/>
      <c r="B280" s="17"/>
      <c r="C280" s="13"/>
      <c r="D280" s="13"/>
      <c r="E280" s="13"/>
      <c r="F280" s="9"/>
      <c r="G280" s="9"/>
      <c r="H280" s="38"/>
      <c r="I280" s="9"/>
      <c r="J280" s="9"/>
      <c r="K280" s="9"/>
      <c r="L280" s="9"/>
    </row>
    <row r="281" ht="15.75" customHeight="1" spans="1:12">
      <c r="A281" s="17"/>
      <c r="B281" s="17"/>
      <c r="C281" s="13"/>
      <c r="D281" s="13"/>
      <c r="E281" s="13"/>
      <c r="F281" s="9"/>
      <c r="G281" s="9"/>
      <c r="H281" s="38"/>
      <c r="I281" s="9"/>
      <c r="J281" s="9"/>
      <c r="K281" s="9"/>
      <c r="L281" s="9"/>
    </row>
    <row r="282" ht="15.75" customHeight="1" spans="1:12">
      <c r="A282" s="17"/>
      <c r="B282" s="17"/>
      <c r="C282" s="13"/>
      <c r="D282" s="13"/>
      <c r="E282" s="13"/>
      <c r="F282" s="9"/>
      <c r="G282" s="9"/>
      <c r="H282" s="38"/>
      <c r="I282" s="9"/>
      <c r="J282" s="9"/>
      <c r="K282" s="9"/>
      <c r="L282" s="9"/>
    </row>
    <row r="283" ht="15.75" customHeight="1" spans="1:12">
      <c r="A283" s="17"/>
      <c r="B283" s="17"/>
      <c r="C283" s="13"/>
      <c r="D283" s="13"/>
      <c r="E283" s="13"/>
      <c r="F283" s="9"/>
      <c r="G283" s="9"/>
      <c r="H283" s="38"/>
      <c r="I283" s="9"/>
      <c r="J283" s="9"/>
      <c r="K283" s="9"/>
      <c r="L283" s="9"/>
    </row>
    <row r="284" ht="15.75" customHeight="1" spans="1:12">
      <c r="A284" s="17"/>
      <c r="B284" s="17"/>
      <c r="C284" s="13"/>
      <c r="D284" s="13"/>
      <c r="E284" s="13"/>
      <c r="F284" s="9"/>
      <c r="G284" s="9"/>
      <c r="H284" s="38"/>
      <c r="I284" s="9"/>
      <c r="J284" s="9"/>
      <c r="K284" s="9"/>
      <c r="L284" s="9"/>
    </row>
    <row r="285" ht="15.75" customHeight="1" spans="1:12">
      <c r="A285" s="17"/>
      <c r="B285" s="17"/>
      <c r="C285" s="13"/>
      <c r="D285" s="13"/>
      <c r="E285" s="13"/>
      <c r="F285" s="9"/>
      <c r="G285" s="9"/>
      <c r="H285" s="38"/>
      <c r="I285" s="9"/>
      <c r="J285" s="9"/>
      <c r="K285" s="9"/>
      <c r="L285" s="9"/>
    </row>
    <row r="286" ht="15.75" customHeight="1" spans="1:12">
      <c r="A286" s="17"/>
      <c r="B286" s="17"/>
      <c r="C286" s="13"/>
      <c r="D286" s="13"/>
      <c r="E286" s="13"/>
      <c r="F286" s="9"/>
      <c r="G286" s="9"/>
      <c r="H286" s="38"/>
      <c r="I286" s="9"/>
      <c r="J286" s="9"/>
      <c r="K286" s="9"/>
      <c r="L286" s="9"/>
    </row>
    <row r="287" ht="15.75" customHeight="1" spans="1:12">
      <c r="A287" s="17"/>
      <c r="B287" s="17"/>
      <c r="C287" s="13"/>
      <c r="D287" s="13"/>
      <c r="E287" s="13"/>
      <c r="F287" s="9"/>
      <c r="G287" s="9"/>
      <c r="H287" s="38"/>
      <c r="I287" s="9"/>
      <c r="J287" s="9"/>
      <c r="K287" s="9"/>
      <c r="L287" s="9"/>
    </row>
    <row r="288" ht="15.75" customHeight="1" spans="1:12">
      <c r="A288" s="17"/>
      <c r="B288" s="17"/>
      <c r="C288" s="13"/>
      <c r="D288" s="13"/>
      <c r="E288" s="13"/>
      <c r="F288" s="9"/>
      <c r="G288" s="9"/>
      <c r="H288" s="38"/>
      <c r="I288" s="9"/>
      <c r="J288" s="9"/>
      <c r="K288" s="9"/>
      <c r="L288" s="9"/>
    </row>
    <row r="289" ht="15.75" customHeight="1" spans="1:12">
      <c r="A289" s="17"/>
      <c r="B289" s="17"/>
      <c r="C289" s="13"/>
      <c r="D289" s="13"/>
      <c r="E289" s="13"/>
      <c r="F289" s="9"/>
      <c r="G289" s="9"/>
      <c r="H289" s="38"/>
      <c r="I289" s="9"/>
      <c r="J289" s="9"/>
      <c r="K289" s="9"/>
      <c r="L289" s="9"/>
    </row>
    <row r="290" ht="15.75" customHeight="1" spans="1:12">
      <c r="A290" s="17"/>
      <c r="B290" s="17"/>
      <c r="C290" s="13"/>
      <c r="D290" s="13"/>
      <c r="E290" s="13"/>
      <c r="F290" s="9"/>
      <c r="G290" s="9"/>
      <c r="H290" s="38"/>
      <c r="I290" s="9"/>
      <c r="J290" s="9"/>
      <c r="K290" s="9"/>
      <c r="L290" s="9"/>
    </row>
    <row r="291" ht="15.75" customHeight="1" spans="1:12">
      <c r="A291" s="17"/>
      <c r="B291" s="17"/>
      <c r="C291" s="13"/>
      <c r="D291" s="13"/>
      <c r="E291" s="13"/>
      <c r="F291" s="9"/>
      <c r="G291" s="9"/>
      <c r="H291" s="38"/>
      <c r="I291" s="9"/>
      <c r="J291" s="9"/>
      <c r="K291" s="9"/>
      <c r="L291" s="9"/>
    </row>
    <row r="292" ht="15.75" customHeight="1" spans="1:12">
      <c r="A292" s="17"/>
      <c r="B292" s="17"/>
      <c r="C292" s="13"/>
      <c r="D292" s="13"/>
      <c r="E292" s="13"/>
      <c r="F292" s="9"/>
      <c r="G292" s="9"/>
      <c r="H292" s="38"/>
      <c r="I292" s="9"/>
      <c r="J292" s="9"/>
      <c r="K292" s="9"/>
      <c r="L292" s="9"/>
    </row>
    <row r="293" ht="15.75" customHeight="1" spans="1:12">
      <c r="A293" s="17"/>
      <c r="B293" s="17"/>
      <c r="C293" s="13"/>
      <c r="D293" s="13"/>
      <c r="E293" s="13"/>
      <c r="F293" s="9"/>
      <c r="G293" s="9"/>
      <c r="H293" s="38"/>
      <c r="I293" s="9"/>
      <c r="J293" s="9"/>
      <c r="K293" s="9"/>
      <c r="L293" s="9"/>
    </row>
    <row r="294" ht="15.75" customHeight="1" spans="1:12">
      <c r="A294" s="17"/>
      <c r="B294" s="17"/>
      <c r="C294" s="13"/>
      <c r="D294" s="13"/>
      <c r="E294" s="13"/>
      <c r="F294" s="9"/>
      <c r="G294" s="9"/>
      <c r="H294" s="38"/>
      <c r="I294" s="9"/>
      <c r="J294" s="9"/>
      <c r="K294" s="9"/>
      <c r="L294" s="9"/>
    </row>
    <row r="295" ht="15.75" customHeight="1" spans="1:12">
      <c r="A295" s="17"/>
      <c r="B295" s="17"/>
      <c r="C295" s="13"/>
      <c r="D295" s="13"/>
      <c r="E295" s="13"/>
      <c r="F295" s="9"/>
      <c r="G295" s="9"/>
      <c r="H295" s="38"/>
      <c r="I295" s="9"/>
      <c r="J295" s="9"/>
      <c r="K295" s="9"/>
      <c r="L295" s="9"/>
    </row>
    <row r="296" ht="15.75" customHeight="1" spans="1:12">
      <c r="A296" s="17"/>
      <c r="B296" s="17"/>
      <c r="C296" s="13"/>
      <c r="D296" s="13"/>
      <c r="E296" s="13"/>
      <c r="F296" s="9"/>
      <c r="G296" s="9"/>
      <c r="H296" s="38"/>
      <c r="I296" s="9"/>
      <c r="J296" s="9"/>
      <c r="K296" s="9"/>
      <c r="L296" s="9"/>
    </row>
    <row r="297" ht="15.75" customHeight="1" spans="1:12">
      <c r="A297" s="17"/>
      <c r="B297" s="17"/>
      <c r="C297" s="13"/>
      <c r="D297" s="13"/>
      <c r="E297" s="13"/>
      <c r="F297" s="9"/>
      <c r="G297" s="9"/>
      <c r="H297" s="38"/>
      <c r="I297" s="9"/>
      <c r="J297" s="9"/>
      <c r="K297" s="9"/>
      <c r="L297" s="9"/>
    </row>
    <row r="298" ht="15.75" customHeight="1" spans="1:12">
      <c r="A298" s="17"/>
      <c r="B298" s="17"/>
      <c r="C298" s="13"/>
      <c r="D298" s="13"/>
      <c r="E298" s="13"/>
      <c r="F298" s="9"/>
      <c r="G298" s="9"/>
      <c r="H298" s="38"/>
      <c r="I298" s="9"/>
      <c r="J298" s="9"/>
      <c r="K298" s="9"/>
      <c r="L298" s="9"/>
    </row>
    <row r="299" ht="15.75" customHeight="1" spans="1:12">
      <c r="A299" s="17"/>
      <c r="B299" s="17"/>
      <c r="C299" s="13"/>
      <c r="D299" s="13"/>
      <c r="E299" s="13"/>
      <c r="F299" s="9"/>
      <c r="G299" s="9"/>
      <c r="H299" s="38"/>
      <c r="I299" s="9"/>
      <c r="J299" s="9"/>
      <c r="K299" s="9"/>
      <c r="L299" s="9"/>
    </row>
    <row r="300" ht="15.75" customHeight="1" spans="1:12">
      <c r="A300" s="17"/>
      <c r="B300" s="17"/>
      <c r="C300" s="13"/>
      <c r="D300" s="13"/>
      <c r="E300" s="13"/>
      <c r="F300" s="9"/>
      <c r="G300" s="9"/>
      <c r="H300" s="38"/>
      <c r="I300" s="9"/>
      <c r="J300" s="9"/>
      <c r="K300" s="9"/>
      <c r="L300" s="9"/>
    </row>
    <row r="301" ht="15.75" customHeight="1" spans="1:12">
      <c r="A301" s="17"/>
      <c r="B301" s="17"/>
      <c r="C301" s="13"/>
      <c r="D301" s="13"/>
      <c r="E301" s="13"/>
      <c r="F301" s="9"/>
      <c r="G301" s="9"/>
      <c r="H301" s="38"/>
      <c r="I301" s="9"/>
      <c r="J301" s="9"/>
      <c r="K301" s="9"/>
      <c r="L301" s="9"/>
    </row>
    <row r="302" ht="15.75" customHeight="1" spans="1:12">
      <c r="A302" s="17"/>
      <c r="B302" s="17"/>
      <c r="C302" s="13"/>
      <c r="D302" s="13"/>
      <c r="E302" s="13"/>
      <c r="F302" s="9"/>
      <c r="G302" s="9"/>
      <c r="H302" s="38"/>
      <c r="I302" s="9"/>
      <c r="J302" s="9"/>
      <c r="K302" s="9"/>
      <c r="L302" s="9"/>
    </row>
    <row r="303" ht="15.75" customHeight="1" spans="1:12">
      <c r="A303" s="17"/>
      <c r="B303" s="17"/>
      <c r="C303" s="13"/>
      <c r="D303" s="13"/>
      <c r="E303" s="13"/>
      <c r="F303" s="9"/>
      <c r="G303" s="9"/>
      <c r="H303" s="38"/>
      <c r="I303" s="9"/>
      <c r="J303" s="9"/>
      <c r="K303" s="9"/>
      <c r="L303" s="9"/>
    </row>
    <row r="304" ht="15.75" customHeight="1" spans="1:12">
      <c r="A304" s="17"/>
      <c r="B304" s="17"/>
      <c r="C304" s="13"/>
      <c r="D304" s="13"/>
      <c r="E304" s="13"/>
      <c r="F304" s="9"/>
      <c r="G304" s="9"/>
      <c r="H304" s="38"/>
      <c r="I304" s="9"/>
      <c r="J304" s="9"/>
      <c r="K304" s="9"/>
      <c r="L304" s="9"/>
    </row>
    <row r="305" ht="15.75" customHeight="1" spans="1:12">
      <c r="A305" s="17"/>
      <c r="B305" s="17"/>
      <c r="C305" s="13"/>
      <c r="D305" s="13"/>
      <c r="E305" s="13"/>
      <c r="F305" s="9"/>
      <c r="G305" s="9"/>
      <c r="H305" s="38"/>
      <c r="I305" s="9"/>
      <c r="J305" s="9"/>
      <c r="K305" s="9"/>
      <c r="L305" s="9"/>
    </row>
    <row r="306" ht="15.75" customHeight="1" spans="1:12">
      <c r="A306" s="17"/>
      <c r="B306" s="17"/>
      <c r="C306" s="13"/>
      <c r="D306" s="13"/>
      <c r="E306" s="13"/>
      <c r="F306" s="9"/>
      <c r="G306" s="9"/>
      <c r="H306" s="38"/>
      <c r="I306" s="9"/>
      <c r="J306" s="9"/>
      <c r="K306" s="9"/>
      <c r="L306" s="9"/>
    </row>
    <row r="307" ht="15.75" customHeight="1" spans="1:12">
      <c r="A307" s="17"/>
      <c r="B307" s="17"/>
      <c r="C307" s="13"/>
      <c r="D307" s="13"/>
      <c r="E307" s="13"/>
      <c r="F307" s="9"/>
      <c r="G307" s="9"/>
      <c r="H307" s="38"/>
      <c r="I307" s="9"/>
      <c r="J307" s="9"/>
      <c r="K307" s="9"/>
      <c r="L307" s="9"/>
    </row>
    <row r="308" ht="15.75" customHeight="1" spans="1:12">
      <c r="A308" s="17"/>
      <c r="B308" s="17"/>
      <c r="C308" s="13"/>
      <c r="D308" s="13"/>
      <c r="E308" s="13"/>
      <c r="F308" s="9"/>
      <c r="G308" s="9"/>
      <c r="H308" s="38"/>
      <c r="I308" s="9"/>
      <c r="J308" s="9"/>
      <c r="K308" s="9"/>
      <c r="L308" s="9"/>
    </row>
    <row r="309" ht="15.75" customHeight="1" spans="1:12">
      <c r="A309" s="17"/>
      <c r="B309" s="17"/>
      <c r="C309" s="13"/>
      <c r="D309" s="13"/>
      <c r="E309" s="13"/>
      <c r="F309" s="9"/>
      <c r="G309" s="9"/>
      <c r="H309" s="38"/>
      <c r="I309" s="9"/>
      <c r="J309" s="9"/>
      <c r="K309" s="9"/>
      <c r="L309" s="9"/>
    </row>
    <row r="310" ht="15.75" customHeight="1" spans="1:12">
      <c r="A310" s="17"/>
      <c r="B310" s="17"/>
      <c r="C310" s="13"/>
      <c r="D310" s="13"/>
      <c r="E310" s="13"/>
      <c r="F310" s="9"/>
      <c r="G310" s="9"/>
      <c r="H310" s="38"/>
      <c r="I310" s="9"/>
      <c r="J310" s="9"/>
      <c r="K310" s="9"/>
      <c r="L310" s="9"/>
    </row>
    <row r="311" ht="15.75" customHeight="1" spans="1:12">
      <c r="A311" s="17"/>
      <c r="B311" s="17"/>
      <c r="C311" s="13"/>
      <c r="D311" s="13"/>
      <c r="E311" s="13"/>
      <c r="F311" s="9"/>
      <c r="G311" s="9"/>
      <c r="H311" s="38"/>
      <c r="I311" s="9"/>
      <c r="J311" s="9"/>
      <c r="K311" s="9"/>
      <c r="L311" s="9"/>
    </row>
    <row r="312" ht="15.75" customHeight="1" spans="1:12">
      <c r="A312" s="17"/>
      <c r="B312" s="17"/>
      <c r="C312" s="13"/>
      <c r="D312" s="13"/>
      <c r="E312" s="13"/>
      <c r="F312" s="9"/>
      <c r="G312" s="9"/>
      <c r="H312" s="38"/>
      <c r="I312" s="9"/>
      <c r="J312" s="9"/>
      <c r="K312" s="9"/>
      <c r="L312" s="9"/>
    </row>
    <row r="313" ht="15.75" customHeight="1" spans="1:12">
      <c r="A313" s="17"/>
      <c r="B313" s="17"/>
      <c r="C313" s="13"/>
      <c r="D313" s="13"/>
      <c r="E313" s="13"/>
      <c r="F313" s="9"/>
      <c r="G313" s="9"/>
      <c r="H313" s="38"/>
      <c r="I313" s="9"/>
      <c r="J313" s="9"/>
      <c r="K313" s="9"/>
      <c r="L313" s="9"/>
    </row>
    <row r="314" ht="15.75" customHeight="1" spans="1:12">
      <c r="A314" s="17"/>
      <c r="B314" s="17"/>
      <c r="C314" s="13"/>
      <c r="D314" s="13"/>
      <c r="E314" s="13"/>
      <c r="F314" s="9"/>
      <c r="G314" s="9"/>
      <c r="H314" s="38"/>
      <c r="I314" s="9"/>
      <c r="J314" s="9"/>
      <c r="K314" s="9"/>
      <c r="L314" s="9"/>
    </row>
    <row r="315" ht="15.75" customHeight="1" spans="1:12">
      <c r="A315" s="17"/>
      <c r="B315" s="17"/>
      <c r="C315" s="13"/>
      <c r="D315" s="13"/>
      <c r="E315" s="13"/>
      <c r="F315" s="9"/>
      <c r="G315" s="9"/>
      <c r="H315" s="38"/>
      <c r="I315" s="9"/>
      <c r="J315" s="9"/>
      <c r="K315" s="9"/>
      <c r="L315" s="9"/>
    </row>
    <row r="316" ht="15.75" customHeight="1" spans="1:12">
      <c r="A316" s="17"/>
      <c r="B316" s="17"/>
      <c r="C316" s="13"/>
      <c r="D316" s="13"/>
      <c r="E316" s="13"/>
      <c r="F316" s="9"/>
      <c r="G316" s="9"/>
      <c r="H316" s="38"/>
      <c r="I316" s="9"/>
      <c r="J316" s="9"/>
      <c r="K316" s="9"/>
      <c r="L316" s="9"/>
    </row>
    <row r="317" ht="15.75" customHeight="1" spans="1:12">
      <c r="A317" s="17"/>
      <c r="B317" s="17"/>
      <c r="C317" s="13"/>
      <c r="D317" s="13"/>
      <c r="E317" s="13"/>
      <c r="F317" s="9"/>
      <c r="G317" s="9"/>
      <c r="H317" s="38"/>
      <c r="I317" s="9"/>
      <c r="J317" s="9"/>
      <c r="K317" s="9"/>
      <c r="L317" s="9"/>
    </row>
    <row r="318" ht="15.75" customHeight="1" spans="1:12">
      <c r="A318" s="17"/>
      <c r="B318" s="17"/>
      <c r="C318" s="13"/>
      <c r="D318" s="13"/>
      <c r="E318" s="13"/>
      <c r="F318" s="9"/>
      <c r="G318" s="9"/>
      <c r="H318" s="38"/>
      <c r="I318" s="9"/>
      <c r="J318" s="9"/>
      <c r="K318" s="9"/>
      <c r="L318" s="9"/>
    </row>
    <row r="319" ht="15.75" customHeight="1" spans="1:12">
      <c r="A319" s="17"/>
      <c r="B319" s="17"/>
      <c r="C319" s="13"/>
      <c r="D319" s="13"/>
      <c r="E319" s="13"/>
      <c r="F319" s="9"/>
      <c r="G319" s="9"/>
      <c r="H319" s="38"/>
      <c r="I319" s="9"/>
      <c r="J319" s="9"/>
      <c r="K319" s="9"/>
      <c r="L319" s="9"/>
    </row>
    <row r="320" ht="15.75" customHeight="1" spans="1:12">
      <c r="A320" s="17"/>
      <c r="B320" s="17"/>
      <c r="C320" s="13"/>
      <c r="D320" s="13"/>
      <c r="E320" s="13"/>
      <c r="F320" s="9"/>
      <c r="G320" s="9"/>
      <c r="H320" s="38"/>
      <c r="I320" s="9"/>
      <c r="J320" s="9"/>
      <c r="K320" s="9"/>
      <c r="L320" s="9"/>
    </row>
    <row r="321" ht="15.75" customHeight="1" spans="1:12">
      <c r="A321" s="17"/>
      <c r="B321" s="17"/>
      <c r="C321" s="13"/>
      <c r="D321" s="13"/>
      <c r="E321" s="13"/>
      <c r="F321" s="9"/>
      <c r="G321" s="9"/>
      <c r="H321" s="38"/>
      <c r="I321" s="9"/>
      <c r="J321" s="9"/>
      <c r="K321" s="9"/>
      <c r="L321" s="9"/>
    </row>
    <row r="322" ht="15.75" customHeight="1" spans="1:12">
      <c r="A322" s="17"/>
      <c r="B322" s="17"/>
      <c r="C322" s="13"/>
      <c r="D322" s="13"/>
      <c r="E322" s="13"/>
      <c r="F322" s="9"/>
      <c r="G322" s="9"/>
      <c r="H322" s="38"/>
      <c r="I322" s="9"/>
      <c r="J322" s="9"/>
      <c r="K322" s="9"/>
      <c r="L322" s="9"/>
    </row>
    <row r="323" ht="15.75" customHeight="1" spans="1:12">
      <c r="A323" s="17"/>
      <c r="B323" s="17"/>
      <c r="C323" s="13"/>
      <c r="D323" s="13"/>
      <c r="E323" s="13"/>
      <c r="F323" s="9"/>
      <c r="G323" s="9"/>
      <c r="H323" s="38"/>
      <c r="I323" s="9"/>
      <c r="J323" s="9"/>
      <c r="K323" s="9"/>
      <c r="L323" s="9"/>
    </row>
    <row r="324" ht="15.75" customHeight="1" spans="1:12">
      <c r="A324" s="17"/>
      <c r="B324" s="17"/>
      <c r="C324" s="13"/>
      <c r="D324" s="13"/>
      <c r="E324" s="13"/>
      <c r="F324" s="9"/>
      <c r="G324" s="9"/>
      <c r="H324" s="38"/>
      <c r="I324" s="9"/>
      <c r="J324" s="9"/>
      <c r="K324" s="9"/>
      <c r="L324" s="9"/>
    </row>
    <row r="325" ht="15.75" customHeight="1" spans="1:12">
      <c r="A325" s="17"/>
      <c r="B325" s="17"/>
      <c r="C325" s="13"/>
      <c r="D325" s="13"/>
      <c r="E325" s="13"/>
      <c r="F325" s="9"/>
      <c r="G325" s="9"/>
      <c r="H325" s="38"/>
      <c r="I325" s="9"/>
      <c r="J325" s="9"/>
      <c r="K325" s="9"/>
      <c r="L325" s="9"/>
    </row>
    <row r="326" ht="15.75" customHeight="1" spans="1:12">
      <c r="A326" s="17"/>
      <c r="B326" s="17"/>
      <c r="C326" s="13"/>
      <c r="D326" s="13"/>
      <c r="E326" s="13"/>
      <c r="F326" s="9"/>
      <c r="G326" s="9"/>
      <c r="H326" s="38"/>
      <c r="I326" s="9"/>
      <c r="J326" s="9"/>
      <c r="K326" s="9"/>
      <c r="L326" s="9"/>
    </row>
    <row r="327" ht="15.75" customHeight="1" spans="1:12">
      <c r="A327" s="17"/>
      <c r="B327" s="17"/>
      <c r="C327" s="13"/>
      <c r="D327" s="13"/>
      <c r="E327" s="13"/>
      <c r="F327" s="9"/>
      <c r="G327" s="9"/>
      <c r="H327" s="38"/>
      <c r="I327" s="9"/>
      <c r="J327" s="9"/>
      <c r="K327" s="9"/>
      <c r="L327" s="9"/>
    </row>
    <row r="328" ht="15.75" customHeight="1" spans="1:12">
      <c r="A328" s="17"/>
      <c r="B328" s="17"/>
      <c r="C328" s="13"/>
      <c r="D328" s="13"/>
      <c r="E328" s="13"/>
      <c r="F328" s="9"/>
      <c r="G328" s="9"/>
      <c r="H328" s="38"/>
      <c r="I328" s="9"/>
      <c r="J328" s="9"/>
      <c r="K328" s="9"/>
      <c r="L328" s="9"/>
    </row>
    <row r="329" ht="15.75" customHeight="1" spans="1:12">
      <c r="A329" s="17"/>
      <c r="B329" s="17"/>
      <c r="C329" s="13"/>
      <c r="D329" s="13"/>
      <c r="E329" s="13"/>
      <c r="F329" s="9"/>
      <c r="G329" s="9"/>
      <c r="H329" s="38"/>
      <c r="I329" s="9"/>
      <c r="J329" s="9"/>
      <c r="K329" s="9"/>
      <c r="L329" s="9"/>
    </row>
    <row r="330" ht="15.75" customHeight="1" spans="1:12">
      <c r="A330" s="17"/>
      <c r="B330" s="17"/>
      <c r="C330" s="13"/>
      <c r="D330" s="13"/>
      <c r="E330" s="13"/>
      <c r="F330" s="9"/>
      <c r="G330" s="9"/>
      <c r="H330" s="38"/>
      <c r="I330" s="9"/>
      <c r="J330" s="9"/>
      <c r="K330" s="9"/>
      <c r="L330" s="9"/>
    </row>
    <row r="331" ht="15.75" customHeight="1" spans="1:12">
      <c r="A331" s="17"/>
      <c r="B331" s="17"/>
      <c r="C331" s="13"/>
      <c r="D331" s="13"/>
      <c r="E331" s="13"/>
      <c r="F331" s="9"/>
      <c r="G331" s="9"/>
      <c r="H331" s="38"/>
      <c r="I331" s="9"/>
      <c r="J331" s="9"/>
      <c r="K331" s="9"/>
      <c r="L331" s="9"/>
    </row>
    <row r="332" ht="15.75" customHeight="1" spans="1:12">
      <c r="A332" s="17"/>
      <c r="B332" s="17"/>
      <c r="C332" s="13"/>
      <c r="D332" s="13"/>
      <c r="E332" s="13"/>
      <c r="F332" s="9"/>
      <c r="G332" s="9"/>
      <c r="H332" s="38"/>
      <c r="I332" s="9"/>
      <c r="J332" s="9"/>
      <c r="K332" s="9"/>
      <c r="L332" s="9"/>
    </row>
    <row r="333" ht="15.75" customHeight="1" spans="1:12">
      <c r="A333" s="17"/>
      <c r="B333" s="17"/>
      <c r="C333" s="13"/>
      <c r="D333" s="13"/>
      <c r="E333" s="13"/>
      <c r="F333" s="9"/>
      <c r="G333" s="9"/>
      <c r="H333" s="38"/>
      <c r="I333" s="9"/>
      <c r="J333" s="9"/>
      <c r="K333" s="9"/>
      <c r="L333" s="9"/>
    </row>
    <row r="334" ht="15.75" customHeight="1" spans="1:12">
      <c r="A334" s="17"/>
      <c r="B334" s="17"/>
      <c r="C334" s="13"/>
      <c r="D334" s="13"/>
      <c r="E334" s="13"/>
      <c r="F334" s="9"/>
      <c r="G334" s="9"/>
      <c r="H334" s="38"/>
      <c r="I334" s="9"/>
      <c r="J334" s="9"/>
      <c r="K334" s="9"/>
      <c r="L334" s="9"/>
    </row>
    <row r="335" ht="15.75" customHeight="1" spans="1:12">
      <c r="A335" s="17"/>
      <c r="B335" s="17"/>
      <c r="C335" s="13"/>
      <c r="D335" s="13"/>
      <c r="E335" s="13"/>
      <c r="F335" s="9"/>
      <c r="G335" s="9"/>
      <c r="H335" s="38"/>
      <c r="I335" s="9"/>
      <c r="J335" s="9"/>
      <c r="K335" s="9"/>
      <c r="L335" s="9"/>
    </row>
    <row r="336" ht="15.75" customHeight="1" spans="1:12">
      <c r="A336" s="17"/>
      <c r="B336" s="17"/>
      <c r="C336" s="13"/>
      <c r="D336" s="13"/>
      <c r="E336" s="13"/>
      <c r="F336" s="9"/>
      <c r="G336" s="9"/>
      <c r="H336" s="38"/>
      <c r="I336" s="9"/>
      <c r="J336" s="9"/>
      <c r="K336" s="9"/>
      <c r="L336" s="9"/>
    </row>
    <row r="337" ht="15.75" customHeight="1" spans="1:12">
      <c r="A337" s="17"/>
      <c r="B337" s="17"/>
      <c r="C337" s="13"/>
      <c r="D337" s="13"/>
      <c r="E337" s="13"/>
      <c r="F337" s="9"/>
      <c r="G337" s="9"/>
      <c r="H337" s="38"/>
      <c r="I337" s="9"/>
      <c r="J337" s="9"/>
      <c r="K337" s="9"/>
      <c r="L337" s="9"/>
    </row>
    <row r="338" ht="15.75" customHeight="1" spans="1:12">
      <c r="A338" s="17"/>
      <c r="B338" s="17"/>
      <c r="C338" s="13"/>
      <c r="D338" s="13"/>
      <c r="E338" s="13"/>
      <c r="F338" s="9"/>
      <c r="G338" s="9"/>
      <c r="H338" s="38"/>
      <c r="I338" s="9"/>
      <c r="J338" s="9"/>
      <c r="K338" s="9"/>
      <c r="L338" s="9"/>
    </row>
    <row r="339" ht="15.75" customHeight="1" spans="1:12">
      <c r="A339" s="17"/>
      <c r="B339" s="17"/>
      <c r="C339" s="13"/>
      <c r="D339" s="13"/>
      <c r="E339" s="13"/>
      <c r="F339" s="9"/>
      <c r="G339" s="9"/>
      <c r="H339" s="38"/>
      <c r="I339" s="9"/>
      <c r="J339" s="9"/>
      <c r="K339" s="9"/>
      <c r="L339" s="9"/>
    </row>
    <row r="340" ht="15.75" customHeight="1" spans="1:12">
      <c r="A340" s="17"/>
      <c r="B340" s="17"/>
      <c r="C340" s="13"/>
      <c r="D340" s="13"/>
      <c r="E340" s="13"/>
      <c r="F340" s="9"/>
      <c r="G340" s="9"/>
      <c r="H340" s="38"/>
      <c r="I340" s="9"/>
      <c r="J340" s="9"/>
      <c r="K340" s="9"/>
      <c r="L340" s="9"/>
    </row>
    <row r="341" ht="15.75" customHeight="1" spans="1:12">
      <c r="A341" s="17"/>
      <c r="B341" s="17"/>
      <c r="C341" s="13"/>
      <c r="D341" s="13"/>
      <c r="E341" s="13"/>
      <c r="F341" s="9"/>
      <c r="G341" s="9"/>
      <c r="H341" s="38"/>
      <c r="I341" s="9"/>
      <c r="J341" s="9"/>
      <c r="K341" s="9"/>
      <c r="L341" s="9"/>
    </row>
    <row r="342" ht="15.75" customHeight="1" spans="1:12">
      <c r="A342" s="17"/>
      <c r="B342" s="17"/>
      <c r="C342" s="13"/>
      <c r="D342" s="13"/>
      <c r="E342" s="13"/>
      <c r="F342" s="9"/>
      <c r="G342" s="9"/>
      <c r="H342" s="38"/>
      <c r="I342" s="9"/>
      <c r="J342" s="9"/>
      <c r="K342" s="9"/>
      <c r="L342" s="9"/>
    </row>
    <row r="343" ht="15.75" customHeight="1" spans="1:12">
      <c r="A343" s="17"/>
      <c r="B343" s="17"/>
      <c r="C343" s="13"/>
      <c r="D343" s="13"/>
      <c r="E343" s="13"/>
      <c r="F343" s="9"/>
      <c r="G343" s="9"/>
      <c r="H343" s="38"/>
      <c r="I343" s="9"/>
      <c r="J343" s="9"/>
      <c r="K343" s="9"/>
      <c r="L343" s="9"/>
    </row>
    <row r="344" ht="15.75" customHeight="1" spans="1:12">
      <c r="A344" s="17"/>
      <c r="B344" s="17"/>
      <c r="C344" s="13"/>
      <c r="D344" s="13"/>
      <c r="E344" s="13"/>
      <c r="F344" s="9"/>
      <c r="G344" s="9"/>
      <c r="H344" s="38"/>
      <c r="I344" s="9"/>
      <c r="J344" s="9"/>
      <c r="K344" s="9"/>
      <c r="L344" s="9"/>
    </row>
    <row r="345" ht="15.75" customHeight="1" spans="1:12">
      <c r="A345" s="17"/>
      <c r="B345" s="17"/>
      <c r="C345" s="13"/>
      <c r="D345" s="13"/>
      <c r="E345" s="13"/>
      <c r="F345" s="9"/>
      <c r="G345" s="9"/>
      <c r="H345" s="38"/>
      <c r="I345" s="9"/>
      <c r="J345" s="9"/>
      <c r="K345" s="9"/>
      <c r="L345" s="9"/>
    </row>
    <row r="346" ht="15.75" customHeight="1" spans="1:12">
      <c r="A346" s="17"/>
      <c r="B346" s="17"/>
      <c r="C346" s="13"/>
      <c r="D346" s="13"/>
      <c r="E346" s="13"/>
      <c r="F346" s="9"/>
      <c r="G346" s="9"/>
      <c r="H346" s="38"/>
      <c r="I346" s="9"/>
      <c r="J346" s="9"/>
      <c r="K346" s="9"/>
      <c r="L346" s="9"/>
    </row>
    <row r="347" ht="15.75" customHeight="1" spans="1:12">
      <c r="A347" s="17"/>
      <c r="B347" s="17"/>
      <c r="C347" s="13"/>
      <c r="D347" s="13"/>
      <c r="E347" s="13"/>
      <c r="F347" s="9"/>
      <c r="G347" s="9"/>
      <c r="H347" s="38"/>
      <c r="I347" s="9"/>
      <c r="J347" s="9"/>
      <c r="K347" s="9"/>
      <c r="L347" s="9"/>
    </row>
    <row r="348" ht="15.75" customHeight="1" spans="1:12">
      <c r="A348" s="17"/>
      <c r="B348" s="17"/>
      <c r="C348" s="13"/>
      <c r="D348" s="13"/>
      <c r="E348" s="13"/>
      <c r="F348" s="9"/>
      <c r="G348" s="9"/>
      <c r="H348" s="38"/>
      <c r="I348" s="9"/>
      <c r="J348" s="9"/>
      <c r="K348" s="9"/>
      <c r="L348" s="9"/>
    </row>
    <row r="349" ht="15.75" customHeight="1" spans="1:12">
      <c r="A349" s="17"/>
      <c r="B349" s="17"/>
      <c r="C349" s="13"/>
      <c r="D349" s="13"/>
      <c r="E349" s="13"/>
      <c r="F349" s="9"/>
      <c r="G349" s="9"/>
      <c r="H349" s="38"/>
      <c r="I349" s="9"/>
      <c r="J349" s="9"/>
      <c r="K349" s="9"/>
      <c r="L349" s="9"/>
    </row>
    <row r="350" ht="15.75" customHeight="1" spans="1:12">
      <c r="A350" s="17"/>
      <c r="B350" s="17"/>
      <c r="C350" s="13"/>
      <c r="D350" s="13"/>
      <c r="E350" s="13"/>
      <c r="F350" s="9"/>
      <c r="G350" s="9"/>
      <c r="H350" s="38"/>
      <c r="I350" s="9"/>
      <c r="J350" s="9"/>
      <c r="K350" s="9"/>
      <c r="L350" s="9"/>
    </row>
    <row r="351" ht="15.75" customHeight="1" spans="1:12">
      <c r="A351" s="17"/>
      <c r="B351" s="17"/>
      <c r="C351" s="13"/>
      <c r="D351" s="13"/>
      <c r="E351" s="13"/>
      <c r="F351" s="9"/>
      <c r="G351" s="9"/>
      <c r="H351" s="38"/>
      <c r="I351" s="9"/>
      <c r="J351" s="9"/>
      <c r="K351" s="9"/>
      <c r="L351" s="9"/>
    </row>
    <row r="352" ht="15.75" customHeight="1" spans="1:12">
      <c r="A352" s="17"/>
      <c r="B352" s="17"/>
      <c r="C352" s="13"/>
      <c r="D352" s="13"/>
      <c r="E352" s="13"/>
      <c r="F352" s="9"/>
      <c r="G352" s="9"/>
      <c r="H352" s="38"/>
      <c r="I352" s="9"/>
      <c r="J352" s="9"/>
      <c r="K352" s="9"/>
      <c r="L352" s="9"/>
    </row>
    <row r="353" ht="15.75" customHeight="1" spans="1:12">
      <c r="A353" s="17"/>
      <c r="B353" s="17"/>
      <c r="C353" s="13"/>
      <c r="D353" s="13"/>
      <c r="E353" s="13"/>
      <c r="F353" s="9"/>
      <c r="G353" s="9"/>
      <c r="H353" s="38"/>
      <c r="I353" s="9"/>
      <c r="J353" s="9"/>
      <c r="K353" s="9"/>
      <c r="L353" s="9"/>
    </row>
    <row r="354" ht="15.75" customHeight="1" spans="1:12">
      <c r="A354" s="17"/>
      <c r="B354" s="17"/>
      <c r="C354" s="13"/>
      <c r="D354" s="13"/>
      <c r="E354" s="13"/>
      <c r="F354" s="9"/>
      <c r="G354" s="9"/>
      <c r="H354" s="38"/>
      <c r="I354" s="9"/>
      <c r="J354" s="9"/>
      <c r="K354" s="9"/>
      <c r="L354" s="9"/>
    </row>
    <row r="355" ht="15.75" customHeight="1" spans="1:12">
      <c r="A355" s="17"/>
      <c r="B355" s="17"/>
      <c r="C355" s="13"/>
      <c r="D355" s="13"/>
      <c r="E355" s="13"/>
      <c r="F355" s="9"/>
      <c r="G355" s="9"/>
      <c r="H355" s="38"/>
      <c r="I355" s="9"/>
      <c r="J355" s="9"/>
      <c r="K355" s="9"/>
      <c r="L355" s="9"/>
    </row>
    <row r="356" ht="15.75" customHeight="1" spans="1:12">
      <c r="A356" s="17"/>
      <c r="B356" s="17"/>
      <c r="C356" s="13"/>
      <c r="D356" s="13"/>
      <c r="E356" s="13"/>
      <c r="F356" s="9"/>
      <c r="G356" s="9"/>
      <c r="H356" s="38"/>
      <c r="I356" s="9"/>
      <c r="J356" s="9"/>
      <c r="K356" s="9"/>
      <c r="L356" s="9"/>
    </row>
    <row r="357" ht="15.75" customHeight="1" spans="1:12">
      <c r="A357" s="17"/>
      <c r="B357" s="17"/>
      <c r="C357" s="13"/>
      <c r="D357" s="13"/>
      <c r="E357" s="13"/>
      <c r="F357" s="9"/>
      <c r="G357" s="9"/>
      <c r="H357" s="38"/>
      <c r="I357" s="9"/>
      <c r="J357" s="9"/>
      <c r="K357" s="9"/>
      <c r="L357" s="9"/>
    </row>
    <row r="358" ht="15.75" customHeight="1" spans="1:12">
      <c r="A358" s="17"/>
      <c r="B358" s="17"/>
      <c r="C358" s="13"/>
      <c r="D358" s="13"/>
      <c r="E358" s="13"/>
      <c r="F358" s="9"/>
      <c r="G358" s="9"/>
      <c r="H358" s="38"/>
      <c r="I358" s="9"/>
      <c r="J358" s="9"/>
      <c r="K358" s="9"/>
      <c r="L358" s="9"/>
    </row>
    <row r="359" ht="15.75" customHeight="1" spans="1:12">
      <c r="A359" s="17"/>
      <c r="B359" s="17"/>
      <c r="C359" s="13"/>
      <c r="D359" s="13"/>
      <c r="E359" s="13"/>
      <c r="F359" s="9"/>
      <c r="G359" s="9"/>
      <c r="H359" s="38"/>
      <c r="I359" s="9"/>
      <c r="J359" s="9"/>
      <c r="K359" s="9"/>
      <c r="L359" s="9"/>
    </row>
    <row r="360" ht="15.75" customHeight="1" spans="1:12">
      <c r="A360" s="17"/>
      <c r="B360" s="17"/>
      <c r="C360" s="13"/>
      <c r="D360" s="13"/>
      <c r="E360" s="13"/>
      <c r="F360" s="9"/>
      <c r="G360" s="9"/>
      <c r="H360" s="38"/>
      <c r="I360" s="9"/>
      <c r="J360" s="9"/>
      <c r="K360" s="9"/>
      <c r="L360" s="9"/>
    </row>
    <row r="361" ht="15.75" customHeight="1" spans="1:12">
      <c r="A361" s="17"/>
      <c r="B361" s="17"/>
      <c r="C361" s="13"/>
      <c r="D361" s="13"/>
      <c r="E361" s="13"/>
      <c r="F361" s="9"/>
      <c r="G361" s="9"/>
      <c r="H361" s="38"/>
      <c r="I361" s="9"/>
      <c r="J361" s="9"/>
      <c r="K361" s="9"/>
      <c r="L361" s="9"/>
    </row>
    <row r="362" ht="15.75" customHeight="1" spans="1:12">
      <c r="A362" s="17"/>
      <c r="B362" s="17"/>
      <c r="C362" s="13"/>
      <c r="D362" s="13"/>
      <c r="E362" s="13"/>
      <c r="F362" s="9"/>
      <c r="G362" s="9"/>
      <c r="H362" s="38"/>
      <c r="I362" s="9"/>
      <c r="J362" s="9"/>
      <c r="K362" s="9"/>
      <c r="L362" s="9"/>
    </row>
    <row r="363" ht="15.75" customHeight="1" spans="1:12">
      <c r="A363" s="17"/>
      <c r="B363" s="17"/>
      <c r="C363" s="13"/>
      <c r="D363" s="13"/>
      <c r="E363" s="13"/>
      <c r="F363" s="9"/>
      <c r="G363" s="9"/>
      <c r="H363" s="38"/>
      <c r="I363" s="9"/>
      <c r="J363" s="9"/>
      <c r="K363" s="9"/>
      <c r="L363" s="9"/>
    </row>
    <row r="364" ht="15.75" customHeight="1" spans="1:12">
      <c r="A364" s="17"/>
      <c r="B364" s="17"/>
      <c r="C364" s="13"/>
      <c r="D364" s="13"/>
      <c r="E364" s="13"/>
      <c r="F364" s="9"/>
      <c r="G364" s="9"/>
      <c r="H364" s="38"/>
      <c r="I364" s="9"/>
      <c r="J364" s="9"/>
      <c r="K364" s="9"/>
      <c r="L364" s="9"/>
    </row>
    <row r="365" ht="15.75" customHeight="1" spans="1:12">
      <c r="A365" s="17"/>
      <c r="B365" s="17"/>
      <c r="C365" s="13"/>
      <c r="D365" s="13"/>
      <c r="E365" s="13"/>
      <c r="F365" s="9"/>
      <c r="G365" s="9"/>
      <c r="H365" s="38"/>
      <c r="I365" s="9"/>
      <c r="J365" s="9"/>
      <c r="K365" s="9"/>
      <c r="L365" s="9"/>
    </row>
    <row r="366" ht="15.75" customHeight="1" spans="1:12">
      <c r="A366" s="17"/>
      <c r="B366" s="17"/>
      <c r="C366" s="13"/>
      <c r="D366" s="13"/>
      <c r="E366" s="13"/>
      <c r="F366" s="9"/>
      <c r="G366" s="9"/>
      <c r="H366" s="38"/>
      <c r="I366" s="9"/>
      <c r="J366" s="9"/>
      <c r="K366" s="9"/>
      <c r="L366" s="9"/>
    </row>
    <row r="367" ht="15.75" customHeight="1" spans="1:12">
      <c r="A367" s="17"/>
      <c r="B367" s="17"/>
      <c r="C367" s="13"/>
      <c r="D367" s="13"/>
      <c r="E367" s="13"/>
      <c r="F367" s="9"/>
      <c r="G367" s="9"/>
      <c r="H367" s="38"/>
      <c r="I367" s="9"/>
      <c r="J367" s="9"/>
      <c r="K367" s="9"/>
      <c r="L367" s="9"/>
    </row>
    <row r="368" ht="15.75" customHeight="1" spans="1:12">
      <c r="A368" s="17"/>
      <c r="B368" s="17"/>
      <c r="C368" s="13"/>
      <c r="D368" s="13"/>
      <c r="E368" s="13"/>
      <c r="F368" s="9"/>
      <c r="G368" s="9"/>
      <c r="H368" s="38"/>
      <c r="I368" s="9"/>
      <c r="J368" s="9"/>
      <c r="K368" s="9"/>
      <c r="L368" s="9"/>
    </row>
    <row r="369" ht="15.75" customHeight="1" spans="1:12">
      <c r="A369" s="17"/>
      <c r="B369" s="17"/>
      <c r="C369" s="13"/>
      <c r="D369" s="13"/>
      <c r="E369" s="13"/>
      <c r="F369" s="9"/>
      <c r="G369" s="9"/>
      <c r="H369" s="38"/>
      <c r="I369" s="9"/>
      <c r="J369" s="9"/>
      <c r="K369" s="9"/>
      <c r="L369" s="9"/>
    </row>
    <row r="370" ht="15.75" customHeight="1" spans="1:12">
      <c r="A370" s="17"/>
      <c r="B370" s="17"/>
      <c r="C370" s="13"/>
      <c r="D370" s="13"/>
      <c r="E370" s="13"/>
      <c r="F370" s="9"/>
      <c r="G370" s="9"/>
      <c r="H370" s="38"/>
      <c r="I370" s="9"/>
      <c r="J370" s="9"/>
      <c r="K370" s="9"/>
      <c r="L370" s="9"/>
    </row>
    <row r="371" ht="15.75" customHeight="1" spans="1:12">
      <c r="A371" s="17"/>
      <c r="B371" s="17"/>
      <c r="C371" s="13"/>
      <c r="D371" s="13"/>
      <c r="E371" s="13"/>
      <c r="F371" s="9"/>
      <c r="G371" s="9"/>
      <c r="H371" s="38"/>
      <c r="I371" s="9"/>
      <c r="J371" s="9"/>
      <c r="K371" s="9"/>
      <c r="L371" s="9"/>
    </row>
    <row r="372" ht="15.75" customHeight="1" spans="1:12">
      <c r="A372" s="17"/>
      <c r="B372" s="17"/>
      <c r="C372" s="13"/>
      <c r="D372" s="13"/>
      <c r="E372" s="13"/>
      <c r="F372" s="9"/>
      <c r="G372" s="9"/>
      <c r="H372" s="38"/>
      <c r="I372" s="9"/>
      <c r="J372" s="9"/>
      <c r="K372" s="9"/>
      <c r="L372" s="9"/>
    </row>
    <row r="373" ht="15.75" customHeight="1" spans="1:12">
      <c r="A373" s="17"/>
      <c r="B373" s="17"/>
      <c r="C373" s="13"/>
      <c r="D373" s="13"/>
      <c r="E373" s="13"/>
      <c r="F373" s="9"/>
      <c r="G373" s="9"/>
      <c r="H373" s="38"/>
      <c r="I373" s="9"/>
      <c r="J373" s="9"/>
      <c r="K373" s="9"/>
      <c r="L373" s="9"/>
    </row>
    <row r="374" ht="15.75" customHeight="1" spans="1:12">
      <c r="A374" s="17"/>
      <c r="B374" s="17"/>
      <c r="C374" s="13"/>
      <c r="D374" s="13"/>
      <c r="E374" s="13"/>
      <c r="F374" s="9"/>
      <c r="G374" s="9"/>
      <c r="H374" s="38"/>
      <c r="I374" s="9"/>
      <c r="J374" s="9"/>
      <c r="K374" s="9"/>
      <c r="L374" s="9"/>
    </row>
    <row r="375" ht="15.75" customHeight="1" spans="1:12">
      <c r="A375" s="17"/>
      <c r="B375" s="17"/>
      <c r="C375" s="13"/>
      <c r="D375" s="13"/>
      <c r="E375" s="13"/>
      <c r="F375" s="9"/>
      <c r="G375" s="9"/>
      <c r="H375" s="38"/>
      <c r="I375" s="9"/>
      <c r="J375" s="9"/>
      <c r="K375" s="9"/>
      <c r="L375" s="9"/>
    </row>
    <row r="376" ht="15.75" customHeight="1" spans="1:12">
      <c r="A376" s="17"/>
      <c r="B376" s="17"/>
      <c r="C376" s="13"/>
      <c r="D376" s="13"/>
      <c r="E376" s="13"/>
      <c r="F376" s="9"/>
      <c r="G376" s="9"/>
      <c r="H376" s="38"/>
      <c r="I376" s="9"/>
      <c r="J376" s="9"/>
      <c r="K376" s="9"/>
      <c r="L376" s="9"/>
    </row>
    <row r="377" ht="15.75" customHeight="1" spans="1:12">
      <c r="A377" s="17"/>
      <c r="B377" s="17"/>
      <c r="C377" s="13"/>
      <c r="D377" s="13"/>
      <c r="E377" s="13"/>
      <c r="F377" s="9"/>
      <c r="G377" s="9"/>
      <c r="H377" s="38"/>
      <c r="I377" s="9"/>
      <c r="J377" s="9"/>
      <c r="K377" s="9"/>
      <c r="L377" s="9"/>
    </row>
    <row r="378" ht="15.75" customHeight="1" spans="1:12">
      <c r="A378" s="17"/>
      <c r="B378" s="17"/>
      <c r="C378" s="13"/>
      <c r="D378" s="13"/>
      <c r="E378" s="13"/>
      <c r="F378" s="9"/>
      <c r="G378" s="9"/>
      <c r="H378" s="38"/>
      <c r="I378" s="9"/>
      <c r="J378" s="9"/>
      <c r="K378" s="9"/>
      <c r="L378" s="9"/>
    </row>
    <row r="379" ht="15.75" customHeight="1" spans="1:12">
      <c r="A379" s="17"/>
      <c r="B379" s="17"/>
      <c r="C379" s="13"/>
      <c r="D379" s="13"/>
      <c r="E379" s="13"/>
      <c r="F379" s="9"/>
      <c r="G379" s="9"/>
      <c r="H379" s="38"/>
      <c r="I379" s="9"/>
      <c r="J379" s="9"/>
      <c r="K379" s="9"/>
      <c r="L379" s="9"/>
    </row>
    <row r="380" ht="15.75" customHeight="1" spans="1:12">
      <c r="A380" s="17"/>
      <c r="B380" s="17"/>
      <c r="C380" s="13"/>
      <c r="D380" s="13"/>
      <c r="E380" s="13"/>
      <c r="F380" s="9"/>
      <c r="G380" s="9"/>
      <c r="H380" s="38"/>
      <c r="I380" s="9"/>
      <c r="J380" s="9"/>
      <c r="K380" s="9"/>
      <c r="L380" s="9"/>
    </row>
    <row r="381" ht="15.75" customHeight="1" spans="1:12">
      <c r="A381" s="17"/>
      <c r="B381" s="17"/>
      <c r="C381" s="13"/>
      <c r="D381" s="13"/>
      <c r="E381" s="13"/>
      <c r="F381" s="9"/>
      <c r="G381" s="9"/>
      <c r="H381" s="38"/>
      <c r="I381" s="9"/>
      <c r="J381" s="9"/>
      <c r="K381" s="9"/>
      <c r="L381" s="9"/>
    </row>
    <row r="382" ht="15.75" customHeight="1" spans="1:12">
      <c r="A382" s="17"/>
      <c r="B382" s="17"/>
      <c r="C382" s="13"/>
      <c r="D382" s="13"/>
      <c r="E382" s="13"/>
      <c r="F382" s="9"/>
      <c r="G382" s="9"/>
      <c r="H382" s="38"/>
      <c r="I382" s="9"/>
      <c r="J382" s="9"/>
      <c r="K382" s="9"/>
      <c r="L382" s="9"/>
    </row>
    <row r="383" ht="15.75" customHeight="1" spans="1:12">
      <c r="A383" s="17"/>
      <c r="B383" s="17"/>
      <c r="C383" s="13"/>
      <c r="D383" s="13"/>
      <c r="E383" s="13"/>
      <c r="F383" s="9"/>
      <c r="G383" s="9"/>
      <c r="H383" s="38"/>
      <c r="I383" s="9"/>
      <c r="J383" s="9"/>
      <c r="K383" s="9"/>
      <c r="L383" s="9"/>
    </row>
    <row r="384" ht="15.75" customHeight="1" spans="1:12">
      <c r="A384" s="17"/>
      <c r="B384" s="17"/>
      <c r="C384" s="13"/>
      <c r="D384" s="13"/>
      <c r="E384" s="13"/>
      <c r="F384" s="9"/>
      <c r="G384" s="9"/>
      <c r="H384" s="38"/>
      <c r="I384" s="9"/>
      <c r="J384" s="9"/>
      <c r="K384" s="9"/>
      <c r="L384" s="9"/>
    </row>
    <row r="385" ht="15.75" customHeight="1" spans="1:12">
      <c r="A385" s="17"/>
      <c r="B385" s="17"/>
      <c r="C385" s="13"/>
      <c r="D385" s="13"/>
      <c r="E385" s="13"/>
      <c r="F385" s="9"/>
      <c r="G385" s="9"/>
      <c r="H385" s="38"/>
      <c r="I385" s="9"/>
      <c r="J385" s="9"/>
      <c r="K385" s="9"/>
      <c r="L385" s="9"/>
    </row>
    <row r="386" ht="15.75" customHeight="1" spans="1:12">
      <c r="A386" s="17"/>
      <c r="B386" s="17"/>
      <c r="C386" s="13"/>
      <c r="D386" s="13"/>
      <c r="E386" s="13"/>
      <c r="F386" s="9"/>
      <c r="G386" s="9"/>
      <c r="H386" s="38"/>
      <c r="I386" s="9"/>
      <c r="J386" s="9"/>
      <c r="K386" s="9"/>
      <c r="L386" s="9"/>
    </row>
    <row r="387" ht="15.75" customHeight="1" spans="1:12">
      <c r="A387" s="17"/>
      <c r="B387" s="17"/>
      <c r="C387" s="13"/>
      <c r="D387" s="13"/>
      <c r="E387" s="13"/>
      <c r="F387" s="9"/>
      <c r="G387" s="9"/>
      <c r="H387" s="38"/>
      <c r="I387" s="9"/>
      <c r="J387" s="9"/>
      <c r="K387" s="9"/>
      <c r="L387" s="9"/>
    </row>
    <row r="388" ht="15.75" customHeight="1" spans="1:12">
      <c r="A388" s="17"/>
      <c r="B388" s="17"/>
      <c r="C388" s="13"/>
      <c r="D388" s="13"/>
      <c r="E388" s="13"/>
      <c r="F388" s="9"/>
      <c r="G388" s="9"/>
      <c r="H388" s="38"/>
      <c r="I388" s="9"/>
      <c r="J388" s="9"/>
      <c r="K388" s="9"/>
      <c r="L388" s="9"/>
    </row>
    <row r="389" ht="15.75" customHeight="1" spans="1:12">
      <c r="A389" s="17"/>
      <c r="B389" s="17"/>
      <c r="C389" s="13"/>
      <c r="D389" s="13"/>
      <c r="E389" s="13"/>
      <c r="F389" s="9"/>
      <c r="G389" s="9"/>
      <c r="H389" s="38"/>
      <c r="I389" s="9"/>
      <c r="J389" s="9"/>
      <c r="K389" s="9"/>
      <c r="L389" s="9"/>
    </row>
    <row r="390" ht="15.75" customHeight="1" spans="1:12">
      <c r="A390" s="17"/>
      <c r="B390" s="17"/>
      <c r="C390" s="13"/>
      <c r="D390" s="13"/>
      <c r="E390" s="13"/>
      <c r="F390" s="9"/>
      <c r="G390" s="9"/>
      <c r="H390" s="38"/>
      <c r="I390" s="9"/>
      <c r="J390" s="9"/>
      <c r="K390" s="9"/>
      <c r="L390" s="9"/>
    </row>
    <row r="391" ht="15.75" customHeight="1" spans="1:12">
      <c r="A391" s="17"/>
      <c r="B391" s="17"/>
      <c r="C391" s="13"/>
      <c r="D391" s="13"/>
      <c r="E391" s="13"/>
      <c r="F391" s="9"/>
      <c r="G391" s="9"/>
      <c r="H391" s="38"/>
      <c r="I391" s="9"/>
      <c r="J391" s="9"/>
      <c r="K391" s="9"/>
      <c r="L391" s="9"/>
    </row>
    <row r="392" ht="15.75" customHeight="1" spans="1:12">
      <c r="A392" s="17"/>
      <c r="B392" s="17"/>
      <c r="C392" s="13"/>
      <c r="D392" s="13"/>
      <c r="E392" s="13"/>
      <c r="F392" s="9"/>
      <c r="G392" s="9"/>
      <c r="H392" s="38"/>
      <c r="I392" s="9"/>
      <c r="J392" s="9"/>
      <c r="K392" s="9"/>
      <c r="L392" s="9"/>
    </row>
    <row r="393" ht="15.75" customHeight="1" spans="1:12">
      <c r="A393" s="17"/>
      <c r="B393" s="17"/>
      <c r="C393" s="13"/>
      <c r="D393" s="13"/>
      <c r="E393" s="13"/>
      <c r="F393" s="9"/>
      <c r="G393" s="9"/>
      <c r="H393" s="38"/>
      <c r="I393" s="9"/>
      <c r="J393" s="9"/>
      <c r="K393" s="9"/>
      <c r="L393" s="9"/>
    </row>
    <row r="394" ht="15.75" customHeight="1" spans="1:12">
      <c r="A394" s="17"/>
      <c r="B394" s="17"/>
      <c r="C394" s="13"/>
      <c r="D394" s="13"/>
      <c r="E394" s="13"/>
      <c r="F394" s="9"/>
      <c r="G394" s="9"/>
      <c r="H394" s="38"/>
      <c r="I394" s="9"/>
      <c r="J394" s="9"/>
      <c r="K394" s="9"/>
      <c r="L394" s="9"/>
    </row>
    <row r="395" ht="15.75" customHeight="1" spans="1:12">
      <c r="A395" s="17"/>
      <c r="B395" s="17"/>
      <c r="C395" s="13"/>
      <c r="D395" s="13"/>
      <c r="E395" s="13"/>
      <c r="F395" s="9"/>
      <c r="G395" s="9"/>
      <c r="H395" s="38"/>
      <c r="I395" s="9"/>
      <c r="J395" s="9"/>
      <c r="K395" s="9"/>
      <c r="L395" s="9"/>
    </row>
    <row r="396" ht="15.75" customHeight="1" spans="1:12">
      <c r="A396" s="17"/>
      <c r="B396" s="17"/>
      <c r="C396" s="13"/>
      <c r="D396" s="13"/>
      <c r="E396" s="13"/>
      <c r="F396" s="9"/>
      <c r="G396" s="9"/>
      <c r="H396" s="38"/>
      <c r="I396" s="9"/>
      <c r="J396" s="9"/>
      <c r="K396" s="9"/>
      <c r="L396" s="9"/>
    </row>
    <row r="397" ht="15.75" customHeight="1" spans="1:12">
      <c r="A397" s="17"/>
      <c r="B397" s="17"/>
      <c r="C397" s="13"/>
      <c r="D397" s="13"/>
      <c r="E397" s="13"/>
      <c r="F397" s="9"/>
      <c r="G397" s="9"/>
      <c r="H397" s="38"/>
      <c r="I397" s="9"/>
      <c r="J397" s="9"/>
      <c r="K397" s="9"/>
      <c r="L397" s="9"/>
    </row>
    <row r="398" ht="15.75" customHeight="1" spans="1:12">
      <c r="A398" s="17"/>
      <c r="B398" s="17"/>
      <c r="C398" s="13"/>
      <c r="D398" s="13"/>
      <c r="E398" s="13"/>
      <c r="F398" s="9"/>
      <c r="G398" s="9"/>
      <c r="H398" s="38"/>
      <c r="I398" s="9"/>
      <c r="J398" s="9"/>
      <c r="K398" s="9"/>
      <c r="L398" s="9"/>
    </row>
    <row r="399" ht="15.75" customHeight="1" spans="1:12">
      <c r="A399" s="17"/>
      <c r="B399" s="17"/>
      <c r="C399" s="13"/>
      <c r="D399" s="13"/>
      <c r="E399" s="13"/>
      <c r="F399" s="9"/>
      <c r="G399" s="9"/>
      <c r="H399" s="38"/>
      <c r="I399" s="9"/>
      <c r="J399" s="9"/>
      <c r="K399" s="9"/>
      <c r="L399" s="9"/>
    </row>
    <row r="400" ht="15.75" customHeight="1" spans="1:12">
      <c r="A400" s="17"/>
      <c r="B400" s="17"/>
      <c r="C400" s="13"/>
      <c r="D400" s="13"/>
      <c r="E400" s="13"/>
      <c r="F400" s="9"/>
      <c r="G400" s="9"/>
      <c r="H400" s="38"/>
      <c r="I400" s="9"/>
      <c r="J400" s="9"/>
      <c r="K400" s="9"/>
      <c r="L400" s="9"/>
    </row>
    <row r="401" ht="15.75" customHeight="1" spans="1:12">
      <c r="A401" s="17"/>
      <c r="B401" s="17"/>
      <c r="C401" s="13"/>
      <c r="D401" s="13"/>
      <c r="E401" s="13"/>
      <c r="F401" s="9"/>
      <c r="G401" s="9"/>
      <c r="H401" s="38"/>
      <c r="I401" s="9"/>
      <c r="J401" s="9"/>
      <c r="K401" s="9"/>
      <c r="L401" s="9"/>
    </row>
    <row r="402" ht="15.75" customHeight="1" spans="1:12">
      <c r="A402" s="17"/>
      <c r="B402" s="17"/>
      <c r="C402" s="13"/>
      <c r="D402" s="13"/>
      <c r="E402" s="13"/>
      <c r="F402" s="9"/>
      <c r="G402" s="9"/>
      <c r="H402" s="38"/>
      <c r="I402" s="9"/>
      <c r="J402" s="9"/>
      <c r="K402" s="9"/>
      <c r="L402" s="9"/>
    </row>
    <row r="403" ht="15.75" customHeight="1" spans="1:12">
      <c r="A403" s="17"/>
      <c r="B403" s="17"/>
      <c r="C403" s="13"/>
      <c r="D403" s="13"/>
      <c r="E403" s="13"/>
      <c r="F403" s="9"/>
      <c r="G403" s="9"/>
      <c r="H403" s="38"/>
      <c r="I403" s="9"/>
      <c r="J403" s="9"/>
      <c r="K403" s="9"/>
      <c r="L403" s="9"/>
    </row>
    <row r="404" ht="15.75" customHeight="1" spans="1:12">
      <c r="A404" s="17"/>
      <c r="B404" s="17"/>
      <c r="C404" s="13"/>
      <c r="D404" s="13"/>
      <c r="E404" s="13"/>
      <c r="F404" s="9"/>
      <c r="G404" s="9"/>
      <c r="H404" s="38"/>
      <c r="I404" s="9"/>
      <c r="J404" s="9"/>
      <c r="K404" s="9"/>
      <c r="L404" s="9"/>
    </row>
    <row r="405" ht="15.75" customHeight="1" spans="1:12">
      <c r="A405" s="17"/>
      <c r="B405" s="17"/>
      <c r="C405" s="13"/>
      <c r="D405" s="13"/>
      <c r="E405" s="13"/>
      <c r="F405" s="9"/>
      <c r="G405" s="9"/>
      <c r="H405" s="38"/>
      <c r="I405" s="9"/>
      <c r="J405" s="9"/>
      <c r="K405" s="9"/>
      <c r="L405" s="9"/>
    </row>
    <row r="406" ht="15.75" customHeight="1" spans="1:12">
      <c r="A406" s="17"/>
      <c r="B406" s="17"/>
      <c r="C406" s="13"/>
      <c r="D406" s="13"/>
      <c r="E406" s="13"/>
      <c r="F406" s="9"/>
      <c r="G406" s="9"/>
      <c r="H406" s="38"/>
      <c r="I406" s="9"/>
      <c r="J406" s="9"/>
      <c r="K406" s="9"/>
      <c r="L406" s="9"/>
    </row>
    <row r="407" ht="15.75" customHeight="1" spans="1:12">
      <c r="A407" s="17"/>
      <c r="B407" s="17"/>
      <c r="C407" s="13"/>
      <c r="D407" s="13"/>
      <c r="E407" s="13"/>
      <c r="F407" s="9"/>
      <c r="G407" s="9"/>
      <c r="H407" s="38"/>
      <c r="I407" s="9"/>
      <c r="J407" s="9"/>
      <c r="K407" s="9"/>
      <c r="L407" s="9"/>
    </row>
    <row r="408" ht="15.75" customHeight="1" spans="1:12">
      <c r="A408" s="17"/>
      <c r="B408" s="17"/>
      <c r="C408" s="13"/>
      <c r="D408" s="13"/>
      <c r="E408" s="13"/>
      <c r="F408" s="9"/>
      <c r="G408" s="9"/>
      <c r="H408" s="38"/>
      <c r="I408" s="9"/>
      <c r="J408" s="9"/>
      <c r="K408" s="9"/>
      <c r="L408" s="9"/>
    </row>
    <row r="409" ht="15.75" customHeight="1" spans="1:12">
      <c r="A409" s="17"/>
      <c r="B409" s="17"/>
      <c r="C409" s="13"/>
      <c r="D409" s="13"/>
      <c r="E409" s="13"/>
      <c r="F409" s="9"/>
      <c r="G409" s="9"/>
      <c r="H409" s="38"/>
      <c r="I409" s="9"/>
      <c r="J409" s="9"/>
      <c r="K409" s="9"/>
      <c r="L409" s="9"/>
    </row>
    <row r="410" ht="15.75" customHeight="1" spans="1:12">
      <c r="A410" s="17"/>
      <c r="B410" s="17"/>
      <c r="C410" s="13"/>
      <c r="D410" s="13"/>
      <c r="E410" s="13"/>
      <c r="F410" s="9"/>
      <c r="G410" s="9"/>
      <c r="H410" s="38"/>
      <c r="I410" s="9"/>
      <c r="J410" s="9"/>
      <c r="K410" s="9"/>
      <c r="L410" s="9"/>
    </row>
    <row r="411" ht="15.75" customHeight="1" spans="1:12">
      <c r="A411" s="17"/>
      <c r="B411" s="17"/>
      <c r="C411" s="13"/>
      <c r="D411" s="13"/>
      <c r="E411" s="13"/>
      <c r="F411" s="9"/>
      <c r="G411" s="9"/>
      <c r="H411" s="38"/>
      <c r="I411" s="9"/>
      <c r="J411" s="9"/>
      <c r="K411" s="9"/>
      <c r="L411" s="9"/>
    </row>
    <row r="412" ht="15.75" customHeight="1" spans="1:12">
      <c r="A412" s="17"/>
      <c r="B412" s="17"/>
      <c r="C412" s="13"/>
      <c r="D412" s="13"/>
      <c r="E412" s="13"/>
      <c r="F412" s="9"/>
      <c r="G412" s="9"/>
      <c r="H412" s="38"/>
      <c r="I412" s="9"/>
      <c r="J412" s="9"/>
      <c r="K412" s="9"/>
      <c r="L412" s="9"/>
    </row>
    <row r="413" ht="15.75" customHeight="1" spans="1:12">
      <c r="A413" s="17"/>
      <c r="B413" s="17"/>
      <c r="C413" s="13"/>
      <c r="D413" s="13"/>
      <c r="E413" s="13"/>
      <c r="F413" s="9"/>
      <c r="G413" s="9"/>
      <c r="H413" s="38"/>
      <c r="I413" s="9"/>
      <c r="J413" s="9"/>
      <c r="K413" s="9"/>
      <c r="L413" s="9"/>
    </row>
    <row r="414" ht="15.75" customHeight="1" spans="1:12">
      <c r="A414" s="17"/>
      <c r="B414" s="17"/>
      <c r="C414" s="13"/>
      <c r="D414" s="13"/>
      <c r="E414" s="13"/>
      <c r="F414" s="9"/>
      <c r="G414" s="9"/>
      <c r="H414" s="38"/>
      <c r="I414" s="9"/>
      <c r="J414" s="9"/>
      <c r="K414" s="9"/>
      <c r="L414" s="9"/>
    </row>
    <row r="415" ht="15.75" customHeight="1" spans="1:12">
      <c r="A415" s="17"/>
      <c r="B415" s="17"/>
      <c r="C415" s="13"/>
      <c r="D415" s="13"/>
      <c r="E415" s="13"/>
      <c r="F415" s="9"/>
      <c r="G415" s="9"/>
      <c r="H415" s="38"/>
      <c r="I415" s="9"/>
      <c r="J415" s="9"/>
      <c r="K415" s="9"/>
      <c r="L415" s="9"/>
    </row>
    <row r="416" ht="15.75" customHeight="1" spans="1:12">
      <c r="A416" s="17"/>
      <c r="B416" s="17"/>
      <c r="C416" s="13"/>
      <c r="D416" s="13"/>
      <c r="E416" s="13"/>
      <c r="F416" s="9"/>
      <c r="G416" s="9"/>
      <c r="H416" s="38"/>
      <c r="I416" s="9"/>
      <c r="J416" s="9"/>
      <c r="K416" s="9"/>
      <c r="L416" s="9"/>
    </row>
    <row r="417" ht="15.75" customHeight="1" spans="1:12">
      <c r="A417" s="17"/>
      <c r="B417" s="17"/>
      <c r="C417" s="13"/>
      <c r="D417" s="13"/>
      <c r="E417" s="13"/>
      <c r="F417" s="9"/>
      <c r="G417" s="9"/>
      <c r="H417" s="38"/>
      <c r="I417" s="9"/>
      <c r="J417" s="9"/>
      <c r="K417" s="9"/>
      <c r="L417" s="9"/>
    </row>
    <row r="418" ht="15.75" customHeight="1" spans="1:12">
      <c r="A418" s="17"/>
      <c r="B418" s="17"/>
      <c r="C418" s="13"/>
      <c r="D418" s="13"/>
      <c r="E418" s="13"/>
      <c r="F418" s="9"/>
      <c r="G418" s="9"/>
      <c r="H418" s="38"/>
      <c r="I418" s="9"/>
      <c r="J418" s="9"/>
      <c r="K418" s="9"/>
      <c r="L418" s="9"/>
    </row>
    <row r="419" ht="15.75" customHeight="1" spans="1:12">
      <c r="A419" s="17"/>
      <c r="B419" s="17"/>
      <c r="C419" s="13"/>
      <c r="D419" s="13"/>
      <c r="E419" s="13"/>
      <c r="F419" s="9"/>
      <c r="G419" s="9"/>
      <c r="H419" s="38"/>
      <c r="I419" s="9"/>
      <c r="J419" s="9"/>
      <c r="K419" s="9"/>
      <c r="L419" s="9"/>
    </row>
    <row r="420" ht="15.75" customHeight="1" spans="1:12">
      <c r="A420" s="17"/>
      <c r="B420" s="17"/>
      <c r="C420" s="13"/>
      <c r="D420" s="13"/>
      <c r="E420" s="13"/>
      <c r="F420" s="9"/>
      <c r="G420" s="9"/>
      <c r="H420" s="38"/>
      <c r="I420" s="9"/>
      <c r="J420" s="9"/>
      <c r="K420" s="9"/>
      <c r="L420" s="9"/>
    </row>
    <row r="421" ht="15.75" customHeight="1" spans="1:12">
      <c r="A421" s="17"/>
      <c r="B421" s="17"/>
      <c r="C421" s="13"/>
      <c r="D421" s="13"/>
      <c r="E421" s="13"/>
      <c r="F421" s="9"/>
      <c r="G421" s="9"/>
      <c r="H421" s="38"/>
      <c r="I421" s="9"/>
      <c r="J421" s="9"/>
      <c r="K421" s="9"/>
      <c r="L421" s="9"/>
    </row>
    <row r="422" ht="15.75" customHeight="1" spans="1:12">
      <c r="A422" s="17"/>
      <c r="B422" s="17"/>
      <c r="C422" s="13"/>
      <c r="D422" s="13"/>
      <c r="E422" s="13"/>
      <c r="F422" s="9"/>
      <c r="G422" s="9"/>
      <c r="H422" s="38"/>
      <c r="I422" s="9"/>
      <c r="J422" s="9"/>
      <c r="K422" s="9"/>
      <c r="L422" s="9"/>
    </row>
    <row r="423" ht="15.75" customHeight="1" spans="1:12">
      <c r="A423" s="17"/>
      <c r="B423" s="17"/>
      <c r="C423" s="13"/>
      <c r="D423" s="13"/>
      <c r="E423" s="13"/>
      <c r="F423" s="9"/>
      <c r="G423" s="9"/>
      <c r="H423" s="38"/>
      <c r="I423" s="9"/>
      <c r="J423" s="9"/>
      <c r="K423" s="9"/>
      <c r="L423" s="9"/>
    </row>
    <row r="424" ht="15.75" customHeight="1" spans="1:12">
      <c r="A424" s="17"/>
      <c r="B424" s="17"/>
      <c r="C424" s="13"/>
      <c r="D424" s="13"/>
      <c r="E424" s="13"/>
      <c r="F424" s="9"/>
      <c r="G424" s="9"/>
      <c r="H424" s="38"/>
      <c r="I424" s="9"/>
      <c r="J424" s="9"/>
      <c r="K424" s="9"/>
      <c r="L424" s="9"/>
    </row>
    <row r="425" ht="15.75" customHeight="1" spans="1:12">
      <c r="A425" s="17"/>
      <c r="B425" s="17"/>
      <c r="C425" s="13"/>
      <c r="D425" s="13"/>
      <c r="E425" s="13"/>
      <c r="F425" s="9"/>
      <c r="G425" s="9"/>
      <c r="H425" s="38"/>
      <c r="I425" s="9"/>
      <c r="J425" s="9"/>
      <c r="K425" s="9"/>
      <c r="L425" s="9"/>
    </row>
    <row r="426" ht="15.75" customHeight="1" spans="1:12">
      <c r="A426" s="17"/>
      <c r="B426" s="17"/>
      <c r="C426" s="13"/>
      <c r="D426" s="13"/>
      <c r="E426" s="13"/>
      <c r="F426" s="9"/>
      <c r="G426" s="9"/>
      <c r="H426" s="38"/>
      <c r="I426" s="9"/>
      <c r="J426" s="9"/>
      <c r="K426" s="9"/>
      <c r="L426" s="9"/>
    </row>
    <row r="427" ht="15.75" customHeight="1" spans="1:12">
      <c r="A427" s="17"/>
      <c r="B427" s="17"/>
      <c r="C427" s="13"/>
      <c r="D427" s="13"/>
      <c r="E427" s="13"/>
      <c r="F427" s="9"/>
      <c r="G427" s="9"/>
      <c r="H427" s="38"/>
      <c r="I427" s="9"/>
      <c r="J427" s="9"/>
      <c r="K427" s="9"/>
      <c r="L427" s="9"/>
    </row>
    <row r="428" ht="15.75" customHeight="1" spans="1:12">
      <c r="A428" s="17"/>
      <c r="B428" s="17"/>
      <c r="C428" s="13"/>
      <c r="D428" s="13"/>
      <c r="E428" s="13"/>
      <c r="F428" s="9"/>
      <c r="G428" s="9"/>
      <c r="H428" s="38"/>
      <c r="I428" s="9"/>
      <c r="J428" s="9"/>
      <c r="K428" s="9"/>
      <c r="L428" s="9"/>
    </row>
    <row r="429" ht="15.75" customHeight="1" spans="1:12">
      <c r="A429" s="17"/>
      <c r="B429" s="17"/>
      <c r="C429" s="13"/>
      <c r="D429" s="13"/>
      <c r="E429" s="13"/>
      <c r="F429" s="9"/>
      <c r="G429" s="9"/>
      <c r="H429" s="38"/>
      <c r="I429" s="9"/>
      <c r="J429" s="9"/>
      <c r="K429" s="9"/>
      <c r="L429" s="9"/>
    </row>
    <row r="430" ht="15.75" customHeight="1" spans="1:12">
      <c r="A430" s="17"/>
      <c r="B430" s="17"/>
      <c r="C430" s="13"/>
      <c r="D430" s="13"/>
      <c r="E430" s="13"/>
      <c r="F430" s="9"/>
      <c r="G430" s="9"/>
      <c r="H430" s="38"/>
      <c r="I430" s="9"/>
      <c r="J430" s="9"/>
      <c r="K430" s="9"/>
      <c r="L430" s="9"/>
    </row>
    <row r="431" ht="15.75" customHeight="1" spans="1:12">
      <c r="A431" s="17"/>
      <c r="B431" s="17"/>
      <c r="C431" s="13"/>
      <c r="D431" s="13"/>
      <c r="E431" s="13"/>
      <c r="F431" s="9"/>
      <c r="G431" s="9"/>
      <c r="H431" s="38"/>
      <c r="I431" s="9"/>
      <c r="J431" s="9"/>
      <c r="K431" s="9"/>
      <c r="L431" s="9"/>
    </row>
    <row r="432" ht="15.75" customHeight="1" spans="1:12">
      <c r="A432" s="17"/>
      <c r="B432" s="17"/>
      <c r="C432" s="13"/>
      <c r="D432" s="13"/>
      <c r="E432" s="13"/>
      <c r="F432" s="9"/>
      <c r="G432" s="9"/>
      <c r="H432" s="38"/>
      <c r="I432" s="9"/>
      <c r="J432" s="9"/>
      <c r="K432" s="9"/>
      <c r="L432" s="9"/>
    </row>
    <row r="433" ht="15.75" customHeight="1" spans="1:12">
      <c r="A433" s="17"/>
      <c r="B433" s="17"/>
      <c r="C433" s="13"/>
      <c r="D433" s="13"/>
      <c r="E433" s="13"/>
      <c r="F433" s="9"/>
      <c r="G433" s="9"/>
      <c r="H433" s="38"/>
      <c r="I433" s="9"/>
      <c r="J433" s="9"/>
      <c r="K433" s="9"/>
      <c r="L433" s="9"/>
    </row>
    <row r="434" ht="15.75" customHeight="1" spans="1:12">
      <c r="A434" s="17"/>
      <c r="B434" s="17"/>
      <c r="C434" s="13"/>
      <c r="D434" s="13"/>
      <c r="E434" s="13"/>
      <c r="F434" s="9"/>
      <c r="G434" s="9"/>
      <c r="H434" s="38"/>
      <c r="I434" s="9"/>
      <c r="J434" s="9"/>
      <c r="K434" s="9"/>
      <c r="L434" s="9"/>
    </row>
    <row r="435" ht="15.75" customHeight="1" spans="1:12">
      <c r="A435" s="17"/>
      <c r="B435" s="17"/>
      <c r="C435" s="13"/>
      <c r="D435" s="13"/>
      <c r="E435" s="13"/>
      <c r="F435" s="9"/>
      <c r="G435" s="9"/>
      <c r="H435" s="38"/>
      <c r="I435" s="9"/>
      <c r="J435" s="9"/>
      <c r="K435" s="9"/>
      <c r="L435" s="9"/>
    </row>
    <row r="436" ht="15.75" customHeight="1" spans="1:12">
      <c r="A436" s="17"/>
      <c r="B436" s="17"/>
      <c r="C436" s="13"/>
      <c r="D436" s="13"/>
      <c r="E436" s="13"/>
      <c r="F436" s="9"/>
      <c r="G436" s="9"/>
      <c r="H436" s="38"/>
      <c r="I436" s="9"/>
      <c r="J436" s="9"/>
      <c r="K436" s="9"/>
      <c r="L436" s="9"/>
    </row>
    <row r="437" ht="15.75" customHeight="1" spans="1:12">
      <c r="A437" s="17"/>
      <c r="B437" s="17"/>
      <c r="C437" s="13"/>
      <c r="D437" s="13"/>
      <c r="E437" s="13"/>
      <c r="F437" s="9"/>
      <c r="G437" s="9"/>
      <c r="H437" s="38"/>
      <c r="I437" s="9"/>
      <c r="J437" s="9"/>
      <c r="K437" s="9"/>
      <c r="L437" s="9"/>
    </row>
    <row r="438" ht="15.75" customHeight="1" spans="1:12">
      <c r="A438" s="17"/>
      <c r="B438" s="17"/>
      <c r="C438" s="13"/>
      <c r="D438" s="13"/>
      <c r="E438" s="13"/>
      <c r="F438" s="9"/>
      <c r="G438" s="9"/>
      <c r="H438" s="38"/>
      <c r="I438" s="9"/>
      <c r="J438" s="9"/>
      <c r="K438" s="9"/>
      <c r="L438" s="9"/>
    </row>
    <row r="439" ht="15.75" customHeight="1" spans="1:12">
      <c r="A439" s="17"/>
      <c r="B439" s="17"/>
      <c r="C439" s="13"/>
      <c r="D439" s="13"/>
      <c r="E439" s="13"/>
      <c r="F439" s="9"/>
      <c r="G439" s="9"/>
      <c r="H439" s="38"/>
      <c r="I439" s="9"/>
      <c r="J439" s="9"/>
      <c r="K439" s="9"/>
      <c r="L439" s="9"/>
    </row>
    <row r="440" ht="15.75" customHeight="1" spans="1:12">
      <c r="A440" s="17"/>
      <c r="B440" s="17"/>
      <c r="C440" s="13"/>
      <c r="D440" s="13"/>
      <c r="E440" s="13"/>
      <c r="F440" s="9"/>
      <c r="G440" s="9"/>
      <c r="H440" s="38"/>
      <c r="I440" s="9"/>
      <c r="J440" s="9"/>
      <c r="K440" s="9"/>
      <c r="L440" s="9"/>
    </row>
    <row r="441" ht="15.75" customHeight="1" spans="1:12">
      <c r="A441" s="17"/>
      <c r="B441" s="17"/>
      <c r="C441" s="13"/>
      <c r="D441" s="13"/>
      <c r="E441" s="13"/>
      <c r="F441" s="9"/>
      <c r="G441" s="9"/>
      <c r="H441" s="38"/>
      <c r="I441" s="9"/>
      <c r="J441" s="9"/>
      <c r="K441" s="9"/>
      <c r="L441" s="9"/>
    </row>
    <row r="442" ht="15.75" customHeight="1" spans="1:12">
      <c r="A442" s="17"/>
      <c r="B442" s="17"/>
      <c r="C442" s="13"/>
      <c r="D442" s="13"/>
      <c r="E442" s="13"/>
      <c r="F442" s="9"/>
      <c r="G442" s="9"/>
      <c r="H442" s="38"/>
      <c r="I442" s="9"/>
      <c r="J442" s="9"/>
      <c r="K442" s="9"/>
      <c r="L442" s="9"/>
    </row>
    <row r="443" ht="15.75" customHeight="1" spans="1:12">
      <c r="A443" s="17"/>
      <c r="B443" s="17"/>
      <c r="C443" s="13"/>
      <c r="D443" s="13"/>
      <c r="E443" s="13"/>
      <c r="F443" s="9"/>
      <c r="G443" s="9"/>
      <c r="H443" s="38"/>
      <c r="I443" s="9"/>
      <c r="J443" s="9"/>
      <c r="K443" s="9"/>
      <c r="L443" s="9"/>
    </row>
    <row r="444" ht="15.75" customHeight="1" spans="1:12">
      <c r="A444" s="17"/>
      <c r="B444" s="17"/>
      <c r="C444" s="13"/>
      <c r="D444" s="13"/>
      <c r="E444" s="13"/>
      <c r="F444" s="9"/>
      <c r="G444" s="9"/>
      <c r="H444" s="38"/>
      <c r="I444" s="9"/>
      <c r="J444" s="9"/>
      <c r="K444" s="9"/>
      <c r="L444" s="9"/>
    </row>
    <row r="445" ht="15.75" customHeight="1" spans="1:12">
      <c r="A445" s="17"/>
      <c r="B445" s="17"/>
      <c r="C445" s="13"/>
      <c r="D445" s="13"/>
      <c r="E445" s="13"/>
      <c r="F445" s="9"/>
      <c r="G445" s="9"/>
      <c r="H445" s="38"/>
      <c r="I445" s="9"/>
      <c r="J445" s="9"/>
      <c r="K445" s="9"/>
      <c r="L445" s="9"/>
    </row>
    <row r="446" ht="15.75" customHeight="1" spans="1:12">
      <c r="A446" s="17"/>
      <c r="B446" s="17"/>
      <c r="C446" s="13"/>
      <c r="D446" s="13"/>
      <c r="E446" s="13"/>
      <c r="F446" s="9"/>
      <c r="G446" s="9"/>
      <c r="H446" s="38"/>
      <c r="I446" s="9"/>
      <c r="J446" s="9"/>
      <c r="K446" s="9"/>
      <c r="L446" s="9"/>
    </row>
    <row r="447" ht="15.75" customHeight="1" spans="1:12">
      <c r="A447" s="17"/>
      <c r="B447" s="17"/>
      <c r="C447" s="13"/>
      <c r="D447" s="13"/>
      <c r="E447" s="13"/>
      <c r="F447" s="9"/>
      <c r="G447" s="9"/>
      <c r="H447" s="38"/>
      <c r="I447" s="9"/>
      <c r="J447" s="9"/>
      <c r="K447" s="9"/>
      <c r="L447" s="9"/>
    </row>
    <row r="448" ht="15.75" customHeight="1" spans="1:12">
      <c r="A448" s="17"/>
      <c r="B448" s="17"/>
      <c r="C448" s="13"/>
      <c r="D448" s="13"/>
      <c r="E448" s="13"/>
      <c r="F448" s="9"/>
      <c r="G448" s="9"/>
      <c r="H448" s="38"/>
      <c r="I448" s="9"/>
      <c r="J448" s="9"/>
      <c r="K448" s="9"/>
      <c r="L448" s="9"/>
    </row>
    <row r="449" ht="15.75" customHeight="1" spans="1:12">
      <c r="A449" s="17"/>
      <c r="B449" s="17"/>
      <c r="C449" s="13"/>
      <c r="D449" s="13"/>
      <c r="E449" s="13"/>
      <c r="F449" s="9"/>
      <c r="G449" s="9"/>
      <c r="H449" s="38"/>
      <c r="I449" s="9"/>
      <c r="J449" s="9"/>
      <c r="K449" s="9"/>
      <c r="L449" s="9"/>
    </row>
    <row r="450" ht="15.75" customHeight="1" spans="1:12">
      <c r="A450" s="17"/>
      <c r="B450" s="17"/>
      <c r="C450" s="13"/>
      <c r="D450" s="13"/>
      <c r="E450" s="13"/>
      <c r="F450" s="9"/>
      <c r="G450" s="9"/>
      <c r="H450" s="38"/>
      <c r="I450" s="9"/>
      <c r="J450" s="9"/>
      <c r="K450" s="9"/>
      <c r="L450" s="9"/>
    </row>
    <row r="451" ht="15.75" customHeight="1" spans="1:12">
      <c r="A451" s="17"/>
      <c r="B451" s="17"/>
      <c r="C451" s="13"/>
      <c r="D451" s="13"/>
      <c r="E451" s="13"/>
      <c r="F451" s="9"/>
      <c r="G451" s="9"/>
      <c r="H451" s="38"/>
      <c r="I451" s="9"/>
      <c r="J451" s="9"/>
      <c r="K451" s="9"/>
      <c r="L451" s="9"/>
    </row>
    <row r="452" ht="15.75" customHeight="1" spans="1:12">
      <c r="A452" s="17"/>
      <c r="B452" s="17"/>
      <c r="C452" s="13"/>
      <c r="D452" s="13"/>
      <c r="E452" s="13"/>
      <c r="F452" s="9"/>
      <c r="G452" s="9"/>
      <c r="H452" s="38"/>
      <c r="I452" s="9"/>
      <c r="J452" s="9"/>
      <c r="K452" s="9"/>
      <c r="L452" s="9"/>
    </row>
    <row r="453" ht="15.75" customHeight="1" spans="1:12">
      <c r="A453" s="17"/>
      <c r="B453" s="17"/>
      <c r="C453" s="13"/>
      <c r="D453" s="13"/>
      <c r="E453" s="13"/>
      <c r="F453" s="9"/>
      <c r="G453" s="9"/>
      <c r="H453" s="38"/>
      <c r="I453" s="9"/>
      <c r="J453" s="9"/>
      <c r="K453" s="9"/>
      <c r="L453" s="9"/>
    </row>
    <row r="454" ht="15.75" customHeight="1" spans="1:12">
      <c r="A454" s="17"/>
      <c r="B454" s="17"/>
      <c r="C454" s="13"/>
      <c r="D454" s="13"/>
      <c r="E454" s="13"/>
      <c r="F454" s="9"/>
      <c r="G454" s="9"/>
      <c r="H454" s="38"/>
      <c r="I454" s="9"/>
      <c r="J454" s="9"/>
      <c r="K454" s="9"/>
      <c r="L454" s="9"/>
    </row>
    <row r="455" ht="15.75" customHeight="1" spans="1:12">
      <c r="A455" s="17"/>
      <c r="B455" s="17"/>
      <c r="C455" s="13"/>
      <c r="D455" s="13"/>
      <c r="E455" s="13"/>
      <c r="F455" s="9"/>
      <c r="G455" s="9"/>
      <c r="H455" s="38"/>
      <c r="I455" s="9"/>
      <c r="J455" s="9"/>
      <c r="K455" s="9"/>
      <c r="L455" s="9"/>
    </row>
    <row r="456" ht="15.75" customHeight="1" spans="1:12">
      <c r="A456" s="17"/>
      <c r="B456" s="17"/>
      <c r="C456" s="13"/>
      <c r="D456" s="13"/>
      <c r="E456" s="13"/>
      <c r="F456" s="9"/>
      <c r="G456" s="9"/>
      <c r="H456" s="38"/>
      <c r="I456" s="9"/>
      <c r="J456" s="9"/>
      <c r="K456" s="9"/>
      <c r="L456" s="9"/>
    </row>
    <row r="457" ht="15.75" customHeight="1" spans="1:12">
      <c r="A457" s="17"/>
      <c r="B457" s="17"/>
      <c r="C457" s="13"/>
      <c r="D457" s="13"/>
      <c r="E457" s="13"/>
      <c r="F457" s="9"/>
      <c r="G457" s="9"/>
      <c r="H457" s="38"/>
      <c r="I457" s="9"/>
      <c r="J457" s="9"/>
      <c r="K457" s="9"/>
      <c r="L457" s="9"/>
    </row>
    <row r="458" ht="15.75" customHeight="1" spans="1:12">
      <c r="A458" s="17"/>
      <c r="B458" s="17"/>
      <c r="C458" s="13"/>
      <c r="D458" s="13"/>
      <c r="E458" s="13"/>
      <c r="F458" s="9"/>
      <c r="G458" s="9"/>
      <c r="H458" s="38"/>
      <c r="I458" s="9"/>
      <c r="J458" s="9"/>
      <c r="K458" s="9"/>
      <c r="L458" s="9"/>
    </row>
    <row r="459" ht="15.75" customHeight="1" spans="1:12">
      <c r="A459" s="17"/>
      <c r="B459" s="17"/>
      <c r="C459" s="13"/>
      <c r="D459" s="13"/>
      <c r="E459" s="13"/>
      <c r="F459" s="9"/>
      <c r="G459" s="9"/>
      <c r="H459" s="38"/>
      <c r="I459" s="9"/>
      <c r="J459" s="9"/>
      <c r="K459" s="9"/>
      <c r="L459" s="9"/>
    </row>
    <row r="460" ht="15.75" customHeight="1" spans="1:12">
      <c r="A460" s="17"/>
      <c r="B460" s="17"/>
      <c r="C460" s="13"/>
      <c r="D460" s="13"/>
      <c r="E460" s="13"/>
      <c r="F460" s="9"/>
      <c r="G460" s="9"/>
      <c r="H460" s="38"/>
      <c r="I460" s="9"/>
      <c r="J460" s="9"/>
      <c r="K460" s="9"/>
      <c r="L460" s="9"/>
    </row>
    <row r="461" ht="15.75" customHeight="1" spans="1:12">
      <c r="A461" s="17"/>
      <c r="B461" s="17"/>
      <c r="C461" s="13"/>
      <c r="D461" s="13"/>
      <c r="E461" s="13"/>
      <c r="F461" s="9"/>
      <c r="G461" s="9"/>
      <c r="H461" s="38"/>
      <c r="I461" s="9"/>
      <c r="J461" s="9"/>
      <c r="K461" s="9"/>
      <c r="L461" s="9"/>
    </row>
    <row r="462" ht="15.75" customHeight="1" spans="1:12">
      <c r="A462" s="17"/>
      <c r="B462" s="17"/>
      <c r="C462" s="13"/>
      <c r="D462" s="13"/>
      <c r="E462" s="13"/>
      <c r="F462" s="9"/>
      <c r="G462" s="9"/>
      <c r="H462" s="38"/>
      <c r="I462" s="9"/>
      <c r="J462" s="9"/>
      <c r="K462" s="9"/>
      <c r="L462" s="9"/>
    </row>
    <row r="463" ht="15.75" customHeight="1" spans="1:12">
      <c r="A463" s="17"/>
      <c r="B463" s="17"/>
      <c r="C463" s="13"/>
      <c r="D463" s="13"/>
      <c r="E463" s="13"/>
      <c r="F463" s="9"/>
      <c r="G463" s="9"/>
      <c r="H463" s="38"/>
      <c r="I463" s="9"/>
      <c r="J463" s="9"/>
      <c r="K463" s="9"/>
      <c r="L463" s="9"/>
    </row>
    <row r="464" ht="15.75" customHeight="1" spans="1:12">
      <c r="A464" s="17"/>
      <c r="B464" s="17"/>
      <c r="C464" s="13"/>
      <c r="D464" s="13"/>
      <c r="E464" s="13"/>
      <c r="F464" s="9"/>
      <c r="G464" s="9"/>
      <c r="H464" s="38"/>
      <c r="I464" s="9"/>
      <c r="J464" s="9"/>
      <c r="K464" s="9"/>
      <c r="L464" s="9"/>
    </row>
    <row r="465" ht="15.75" customHeight="1" spans="1:12">
      <c r="A465" s="17"/>
      <c r="B465" s="17"/>
      <c r="C465" s="13"/>
      <c r="D465" s="13"/>
      <c r="E465" s="13"/>
      <c r="F465" s="9"/>
      <c r="G465" s="9"/>
      <c r="H465" s="38"/>
      <c r="I465" s="9"/>
      <c r="J465" s="9"/>
      <c r="K465" s="9"/>
      <c r="L465" s="9"/>
    </row>
    <row r="466" ht="15.75" customHeight="1" spans="1:12">
      <c r="A466" s="17"/>
      <c r="B466" s="17"/>
      <c r="C466" s="13"/>
      <c r="D466" s="13"/>
      <c r="E466" s="13"/>
      <c r="F466" s="9"/>
      <c r="G466" s="9"/>
      <c r="H466" s="38"/>
      <c r="I466" s="9"/>
      <c r="J466" s="9"/>
      <c r="K466" s="9"/>
      <c r="L466" s="9"/>
    </row>
    <row r="467" ht="15.75" customHeight="1" spans="1:12">
      <c r="A467" s="17"/>
      <c r="B467" s="17"/>
      <c r="C467" s="13"/>
      <c r="D467" s="13"/>
      <c r="E467" s="13"/>
      <c r="F467" s="9"/>
      <c r="G467" s="9"/>
      <c r="H467" s="38"/>
      <c r="I467" s="9"/>
      <c r="J467" s="9"/>
      <c r="K467" s="9"/>
      <c r="L467" s="9"/>
    </row>
    <row r="468" ht="15.75" customHeight="1" spans="1:12">
      <c r="A468" s="17"/>
      <c r="B468" s="17"/>
      <c r="C468" s="13"/>
      <c r="D468" s="13"/>
      <c r="E468" s="13"/>
      <c r="F468" s="9"/>
      <c r="G468" s="9"/>
      <c r="H468" s="38"/>
      <c r="I468" s="9"/>
      <c r="J468" s="9"/>
      <c r="K468" s="9"/>
      <c r="L468" s="9"/>
    </row>
    <row r="469" ht="15.75" customHeight="1" spans="1:12">
      <c r="A469" s="17"/>
      <c r="B469" s="17"/>
      <c r="C469" s="13"/>
      <c r="D469" s="13"/>
      <c r="E469" s="13"/>
      <c r="F469" s="9"/>
      <c r="G469" s="9"/>
      <c r="H469" s="38"/>
      <c r="I469" s="9"/>
      <c r="J469" s="9"/>
      <c r="K469" s="9"/>
      <c r="L469" s="9"/>
    </row>
    <row r="470" ht="15.75" customHeight="1" spans="1:12">
      <c r="A470" s="17"/>
      <c r="B470" s="17"/>
      <c r="C470" s="13"/>
      <c r="D470" s="13"/>
      <c r="E470" s="13"/>
      <c r="F470" s="9"/>
      <c r="G470" s="9"/>
      <c r="H470" s="38"/>
      <c r="I470" s="9"/>
      <c r="J470" s="9"/>
      <c r="K470" s="9"/>
      <c r="L470" s="9"/>
    </row>
    <row r="471" ht="15.75" customHeight="1" spans="1:12">
      <c r="A471" s="17"/>
      <c r="B471" s="17"/>
      <c r="C471" s="13"/>
      <c r="D471" s="13"/>
      <c r="E471" s="13"/>
      <c r="F471" s="9"/>
      <c r="G471" s="9"/>
      <c r="H471" s="38"/>
      <c r="I471" s="9"/>
      <c r="J471" s="9"/>
      <c r="K471" s="9"/>
      <c r="L471" s="9"/>
    </row>
    <row r="472" ht="15.75" customHeight="1" spans="1:12">
      <c r="A472" s="17"/>
      <c r="B472" s="17"/>
      <c r="C472" s="13"/>
      <c r="D472" s="13"/>
      <c r="E472" s="13"/>
      <c r="F472" s="9"/>
      <c r="G472" s="9"/>
      <c r="H472" s="38"/>
      <c r="I472" s="9"/>
      <c r="J472" s="9"/>
      <c r="K472" s="9"/>
      <c r="L472" s="9"/>
    </row>
    <row r="473" ht="15.75" customHeight="1" spans="1:12">
      <c r="A473" s="17"/>
      <c r="B473" s="17"/>
      <c r="C473" s="13"/>
      <c r="D473" s="13"/>
      <c r="E473" s="13"/>
      <c r="F473" s="9"/>
      <c r="G473" s="9"/>
      <c r="H473" s="38"/>
      <c r="I473" s="9"/>
      <c r="J473" s="9"/>
      <c r="K473" s="9"/>
      <c r="L473" s="9"/>
    </row>
    <row r="474" ht="15.75" customHeight="1" spans="1:12">
      <c r="A474" s="17"/>
      <c r="B474" s="17"/>
      <c r="C474" s="13"/>
      <c r="D474" s="13"/>
      <c r="E474" s="13"/>
      <c r="F474" s="9"/>
      <c r="G474" s="9"/>
      <c r="H474" s="38"/>
      <c r="I474" s="9"/>
      <c r="J474" s="9"/>
      <c r="K474" s="9"/>
      <c r="L474" s="9"/>
    </row>
    <row r="475" ht="15.75" customHeight="1" spans="1:12">
      <c r="A475" s="17"/>
      <c r="B475" s="17"/>
      <c r="C475" s="13"/>
      <c r="D475" s="13"/>
      <c r="E475" s="13"/>
      <c r="F475" s="9"/>
      <c r="G475" s="9"/>
      <c r="H475" s="38"/>
      <c r="I475" s="9"/>
      <c r="J475" s="9"/>
      <c r="K475" s="9"/>
      <c r="L475" s="9"/>
    </row>
    <row r="476" ht="15.75" customHeight="1" spans="1:12">
      <c r="A476" s="17"/>
      <c r="B476" s="17"/>
      <c r="C476" s="13"/>
      <c r="D476" s="13"/>
      <c r="E476" s="13"/>
      <c r="F476" s="9"/>
      <c r="G476" s="9"/>
      <c r="H476" s="38"/>
      <c r="I476" s="9"/>
      <c r="J476" s="9"/>
      <c r="K476" s="9"/>
      <c r="L476" s="9"/>
    </row>
    <row r="477" ht="15.75" customHeight="1" spans="1:12">
      <c r="A477" s="17"/>
      <c r="B477" s="17"/>
      <c r="C477" s="13"/>
      <c r="D477" s="13"/>
      <c r="E477" s="13"/>
      <c r="F477" s="9"/>
      <c r="G477" s="9"/>
      <c r="H477" s="38"/>
      <c r="I477" s="9"/>
      <c r="J477" s="9"/>
      <c r="K477" s="9"/>
      <c r="L477" s="9"/>
    </row>
    <row r="478" ht="15.75" customHeight="1" spans="1:12">
      <c r="A478" s="17"/>
      <c r="B478" s="17"/>
      <c r="C478" s="13"/>
      <c r="D478" s="13"/>
      <c r="E478" s="13"/>
      <c r="F478" s="9"/>
      <c r="G478" s="9"/>
      <c r="H478" s="38"/>
      <c r="I478" s="9"/>
      <c r="J478" s="9"/>
      <c r="K478" s="9"/>
      <c r="L478" s="9"/>
    </row>
    <row r="479" ht="15.75" customHeight="1" spans="1:12">
      <c r="A479" s="17"/>
      <c r="B479" s="17"/>
      <c r="C479" s="13"/>
      <c r="D479" s="13"/>
      <c r="E479" s="13"/>
      <c r="F479" s="9"/>
      <c r="G479" s="9"/>
      <c r="H479" s="38"/>
      <c r="I479" s="9"/>
      <c r="J479" s="9"/>
      <c r="K479" s="9"/>
      <c r="L479" s="9"/>
    </row>
    <row r="480" ht="15.75" customHeight="1" spans="1:12">
      <c r="A480" s="17"/>
      <c r="B480" s="17"/>
      <c r="C480" s="13"/>
      <c r="D480" s="13"/>
      <c r="E480" s="13"/>
      <c r="F480" s="9"/>
      <c r="G480" s="9"/>
      <c r="H480" s="38"/>
      <c r="I480" s="9"/>
      <c r="J480" s="9"/>
      <c r="K480" s="9"/>
      <c r="L480" s="9"/>
    </row>
    <row r="481" ht="15.75" customHeight="1" spans="1:12">
      <c r="A481" s="17"/>
      <c r="B481" s="17"/>
      <c r="C481" s="13"/>
      <c r="D481" s="13"/>
      <c r="E481" s="13"/>
      <c r="F481" s="9"/>
      <c r="G481" s="9"/>
      <c r="H481" s="38"/>
      <c r="I481" s="9"/>
      <c r="J481" s="9"/>
      <c r="K481" s="9"/>
      <c r="L481" s="9"/>
    </row>
    <row r="482" ht="15.75" customHeight="1" spans="1:12">
      <c r="A482" s="17"/>
      <c r="B482" s="17"/>
      <c r="C482" s="13"/>
      <c r="D482" s="13"/>
      <c r="E482" s="13"/>
      <c r="F482" s="9"/>
      <c r="G482" s="9"/>
      <c r="H482" s="38"/>
      <c r="I482" s="9"/>
      <c r="J482" s="9"/>
      <c r="K482" s="9"/>
      <c r="L482" s="9"/>
    </row>
    <row r="483" ht="15.75" customHeight="1" spans="1:12">
      <c r="A483" s="17"/>
      <c r="B483" s="17"/>
      <c r="C483" s="13"/>
      <c r="D483" s="13"/>
      <c r="E483" s="13"/>
      <c r="F483" s="9"/>
      <c r="G483" s="9"/>
      <c r="H483" s="38"/>
      <c r="I483" s="9"/>
      <c r="J483" s="9"/>
      <c r="K483" s="9"/>
      <c r="L483" s="9"/>
    </row>
    <row r="484" ht="15.75" customHeight="1" spans="1:12">
      <c r="A484" s="17"/>
      <c r="B484" s="17"/>
      <c r="C484" s="13"/>
      <c r="D484" s="13"/>
      <c r="E484" s="13"/>
      <c r="F484" s="9"/>
      <c r="G484" s="9"/>
      <c r="H484" s="38"/>
      <c r="I484" s="9"/>
      <c r="J484" s="9"/>
      <c r="K484" s="9"/>
      <c r="L484" s="9"/>
    </row>
    <row r="485" ht="15.75" customHeight="1" spans="1:12">
      <c r="A485" s="17"/>
      <c r="B485" s="17"/>
      <c r="C485" s="13"/>
      <c r="D485" s="13"/>
      <c r="E485" s="13"/>
      <c r="F485" s="9"/>
      <c r="G485" s="9"/>
      <c r="H485" s="38"/>
      <c r="I485" s="9"/>
      <c r="J485" s="9"/>
      <c r="K485" s="9"/>
      <c r="L485" s="9"/>
    </row>
    <row r="486" ht="15.75" customHeight="1" spans="1:12">
      <c r="A486" s="17"/>
      <c r="B486" s="17"/>
      <c r="C486" s="13"/>
      <c r="D486" s="13"/>
      <c r="E486" s="13"/>
      <c r="F486" s="9"/>
      <c r="G486" s="9"/>
      <c r="H486" s="38"/>
      <c r="I486" s="9"/>
      <c r="J486" s="9"/>
      <c r="K486" s="9"/>
      <c r="L486" s="9"/>
    </row>
    <row r="487" ht="15.75" customHeight="1" spans="1:12">
      <c r="A487" s="17"/>
      <c r="B487" s="17"/>
      <c r="C487" s="13"/>
      <c r="D487" s="13"/>
      <c r="E487" s="13"/>
      <c r="F487" s="9"/>
      <c r="G487" s="9"/>
      <c r="H487" s="38"/>
      <c r="I487" s="9"/>
      <c r="J487" s="9"/>
      <c r="K487" s="9"/>
      <c r="L487" s="9"/>
    </row>
    <row r="488" ht="15.75" customHeight="1" spans="1:12">
      <c r="A488" s="17"/>
      <c r="B488" s="17"/>
      <c r="C488" s="13"/>
      <c r="D488" s="13"/>
      <c r="E488" s="13"/>
      <c r="F488" s="9"/>
      <c r="G488" s="9"/>
      <c r="H488" s="38"/>
      <c r="I488" s="9"/>
      <c r="J488" s="9"/>
      <c r="K488" s="9"/>
      <c r="L488" s="9"/>
    </row>
    <row r="489" ht="15.75" customHeight="1" spans="1:12">
      <c r="A489" s="17"/>
      <c r="B489" s="17"/>
      <c r="C489" s="13"/>
      <c r="D489" s="13"/>
      <c r="E489" s="13"/>
      <c r="F489" s="9"/>
      <c r="G489" s="9"/>
      <c r="H489" s="38"/>
      <c r="I489" s="9"/>
      <c r="J489" s="9"/>
      <c r="K489" s="9"/>
      <c r="L489" s="9"/>
    </row>
    <row r="490" ht="15.75" customHeight="1" spans="1:12">
      <c r="A490" s="17"/>
      <c r="B490" s="17"/>
      <c r="C490" s="13"/>
      <c r="D490" s="13"/>
      <c r="E490" s="13"/>
      <c r="F490" s="9"/>
      <c r="G490" s="9"/>
      <c r="H490" s="38"/>
      <c r="I490" s="9"/>
      <c r="J490" s="9"/>
      <c r="K490" s="9"/>
      <c r="L490" s="9"/>
    </row>
    <row r="491" ht="15.75" customHeight="1" spans="1:12">
      <c r="A491" s="17"/>
      <c r="B491" s="17"/>
      <c r="C491" s="13"/>
      <c r="D491" s="13"/>
      <c r="E491" s="13"/>
      <c r="F491" s="9"/>
      <c r="G491" s="9"/>
      <c r="H491" s="38"/>
      <c r="I491" s="9"/>
      <c r="J491" s="9"/>
      <c r="K491" s="9"/>
      <c r="L491" s="9"/>
    </row>
    <row r="492" ht="15.75" customHeight="1" spans="1:12">
      <c r="A492" s="17"/>
      <c r="B492" s="17"/>
      <c r="C492" s="13"/>
      <c r="D492" s="13"/>
      <c r="E492" s="13"/>
      <c r="F492" s="9"/>
      <c r="G492" s="9"/>
      <c r="H492" s="38"/>
      <c r="I492" s="9"/>
      <c r="J492" s="9"/>
      <c r="K492" s="9"/>
      <c r="L492" s="9"/>
    </row>
    <row r="493" ht="15.75" customHeight="1" spans="1:12">
      <c r="A493" s="17"/>
      <c r="B493" s="17"/>
      <c r="C493" s="13"/>
      <c r="D493" s="13"/>
      <c r="E493" s="13"/>
      <c r="F493" s="9"/>
      <c r="G493" s="9"/>
      <c r="H493" s="38"/>
      <c r="I493" s="9"/>
      <c r="J493" s="9"/>
      <c r="K493" s="9"/>
      <c r="L493" s="9"/>
    </row>
    <row r="494" ht="15.75" customHeight="1" spans="1:12">
      <c r="A494" s="17"/>
      <c r="B494" s="17"/>
      <c r="C494" s="13"/>
      <c r="D494" s="13"/>
      <c r="E494" s="13"/>
      <c r="F494" s="9"/>
      <c r="G494" s="9"/>
      <c r="H494" s="38"/>
      <c r="I494" s="9"/>
      <c r="J494" s="9"/>
      <c r="K494" s="9"/>
      <c r="L494" s="9"/>
    </row>
    <row r="495" ht="15.75" customHeight="1" spans="1:12">
      <c r="A495" s="17"/>
      <c r="B495" s="17"/>
      <c r="C495" s="13"/>
      <c r="D495" s="13"/>
      <c r="E495" s="13"/>
      <c r="F495" s="9"/>
      <c r="G495" s="9"/>
      <c r="H495" s="38"/>
      <c r="I495" s="9"/>
      <c r="J495" s="9"/>
      <c r="K495" s="9"/>
      <c r="L495" s="9"/>
    </row>
    <row r="496" ht="15.75" customHeight="1" spans="1:12">
      <c r="A496" s="17"/>
      <c r="B496" s="17"/>
      <c r="C496" s="13"/>
      <c r="D496" s="13"/>
      <c r="E496" s="13"/>
      <c r="F496" s="9"/>
      <c r="G496" s="9"/>
      <c r="H496" s="38"/>
      <c r="I496" s="9"/>
      <c r="J496" s="9"/>
      <c r="K496" s="9"/>
      <c r="L496" s="9"/>
    </row>
    <row r="497" ht="15.75" customHeight="1" spans="1:12">
      <c r="A497" s="17"/>
      <c r="B497" s="17"/>
      <c r="C497" s="13"/>
      <c r="D497" s="13"/>
      <c r="E497" s="13"/>
      <c r="F497" s="9"/>
      <c r="G497" s="9"/>
      <c r="H497" s="38"/>
      <c r="I497" s="9"/>
      <c r="J497" s="9"/>
      <c r="K497" s="9"/>
      <c r="L497" s="9"/>
    </row>
    <row r="498" ht="15.75" customHeight="1" spans="1:12">
      <c r="A498" s="17"/>
      <c r="B498" s="17"/>
      <c r="C498" s="13"/>
      <c r="D498" s="13"/>
      <c r="E498" s="13"/>
      <c r="F498" s="9"/>
      <c r="G498" s="9"/>
      <c r="H498" s="38"/>
      <c r="I498" s="9"/>
      <c r="J498" s="9"/>
      <c r="K498" s="9"/>
      <c r="L498" s="9"/>
    </row>
    <row r="499" ht="15.75" customHeight="1" spans="1:12">
      <c r="A499" s="17"/>
      <c r="B499" s="17"/>
      <c r="C499" s="13"/>
      <c r="D499" s="13"/>
      <c r="E499" s="13"/>
      <c r="F499" s="9"/>
      <c r="G499" s="9"/>
      <c r="H499" s="38"/>
      <c r="I499" s="9"/>
      <c r="J499" s="9"/>
      <c r="K499" s="9"/>
      <c r="L499" s="9"/>
    </row>
    <row r="500" ht="15.75" customHeight="1" spans="1:12">
      <c r="A500" s="17"/>
      <c r="B500" s="17"/>
      <c r="C500" s="13"/>
      <c r="D500" s="13"/>
      <c r="E500" s="13"/>
      <c r="F500" s="9"/>
      <c r="G500" s="9"/>
      <c r="H500" s="38"/>
      <c r="I500" s="9"/>
      <c r="J500" s="9"/>
      <c r="K500" s="9"/>
      <c r="L500" s="9"/>
    </row>
    <row r="501" ht="15.75" customHeight="1" spans="1:12">
      <c r="A501" s="17"/>
      <c r="B501" s="17"/>
      <c r="C501" s="13"/>
      <c r="D501" s="13"/>
      <c r="E501" s="13"/>
      <c r="F501" s="9"/>
      <c r="G501" s="9"/>
      <c r="H501" s="38"/>
      <c r="I501" s="9"/>
      <c r="J501" s="9"/>
      <c r="K501" s="9"/>
      <c r="L501" s="9"/>
    </row>
    <row r="502" ht="15.75" customHeight="1" spans="1:12">
      <c r="A502" s="17"/>
      <c r="B502" s="17"/>
      <c r="C502" s="13"/>
      <c r="D502" s="13"/>
      <c r="E502" s="13"/>
      <c r="F502" s="9"/>
      <c r="G502" s="9"/>
      <c r="H502" s="38"/>
      <c r="I502" s="9"/>
      <c r="J502" s="9"/>
      <c r="K502" s="9"/>
      <c r="L502" s="9"/>
    </row>
    <row r="503" ht="15.75" customHeight="1" spans="1:12">
      <c r="A503" s="17"/>
      <c r="B503" s="17"/>
      <c r="C503" s="13"/>
      <c r="D503" s="13"/>
      <c r="E503" s="13"/>
      <c r="F503" s="9"/>
      <c r="G503" s="9"/>
      <c r="H503" s="38"/>
      <c r="I503" s="9"/>
      <c r="J503" s="9"/>
      <c r="K503" s="9"/>
      <c r="L503" s="9"/>
    </row>
    <row r="504" ht="15.75" customHeight="1" spans="1:12">
      <c r="A504" s="17"/>
      <c r="B504" s="17"/>
      <c r="C504" s="13"/>
      <c r="D504" s="13"/>
      <c r="E504" s="13"/>
      <c r="F504" s="9"/>
      <c r="G504" s="9"/>
      <c r="H504" s="38"/>
      <c r="I504" s="9"/>
      <c r="J504" s="9"/>
      <c r="K504" s="9"/>
      <c r="L504" s="9"/>
    </row>
    <row r="505" ht="15.75" customHeight="1" spans="1:12">
      <c r="A505" s="17"/>
      <c r="B505" s="17"/>
      <c r="C505" s="13"/>
      <c r="D505" s="13"/>
      <c r="E505" s="13"/>
      <c r="F505" s="9"/>
      <c r="G505" s="9"/>
      <c r="H505" s="38"/>
      <c r="I505" s="9"/>
      <c r="J505" s="9"/>
      <c r="K505" s="9"/>
      <c r="L505" s="9"/>
    </row>
    <row r="506" ht="15.75" customHeight="1" spans="1:12">
      <c r="A506" s="17"/>
      <c r="B506" s="17"/>
      <c r="C506" s="13"/>
      <c r="D506" s="13"/>
      <c r="E506" s="13"/>
      <c r="F506" s="9"/>
      <c r="G506" s="9"/>
      <c r="H506" s="38"/>
      <c r="I506" s="9"/>
      <c r="J506" s="9"/>
      <c r="K506" s="9"/>
      <c r="L506" s="9"/>
    </row>
    <row r="507" ht="15.75" customHeight="1" spans="1:12">
      <c r="A507" s="17"/>
      <c r="B507" s="17"/>
      <c r="C507" s="13"/>
      <c r="D507" s="13"/>
      <c r="E507" s="13"/>
      <c r="F507" s="9"/>
      <c r="G507" s="9"/>
      <c r="H507" s="38"/>
      <c r="I507" s="9"/>
      <c r="J507" s="9"/>
      <c r="K507" s="9"/>
      <c r="L507" s="9"/>
    </row>
    <row r="508" ht="15.75" customHeight="1" spans="1:12">
      <c r="A508" s="17"/>
      <c r="B508" s="17"/>
      <c r="C508" s="13"/>
      <c r="D508" s="13"/>
      <c r="E508" s="13"/>
      <c r="F508" s="9"/>
      <c r="G508" s="9"/>
      <c r="H508" s="38"/>
      <c r="I508" s="9"/>
      <c r="J508" s="9"/>
      <c r="K508" s="9"/>
      <c r="L508" s="9"/>
    </row>
    <row r="509" ht="15.75" customHeight="1" spans="1:12">
      <c r="A509" s="17"/>
      <c r="B509" s="17"/>
      <c r="C509" s="13"/>
      <c r="D509" s="13"/>
      <c r="E509" s="13"/>
      <c r="F509" s="9"/>
      <c r="G509" s="9"/>
      <c r="H509" s="38"/>
      <c r="I509" s="9"/>
      <c r="J509" s="9"/>
      <c r="K509" s="9"/>
      <c r="L509" s="9"/>
    </row>
    <row r="510" ht="15.75" customHeight="1" spans="1:12">
      <c r="A510" s="17"/>
      <c r="B510" s="17"/>
      <c r="C510" s="13"/>
      <c r="D510" s="13"/>
      <c r="E510" s="13"/>
      <c r="F510" s="9"/>
      <c r="G510" s="9"/>
      <c r="H510" s="38"/>
      <c r="I510" s="9"/>
      <c r="J510" s="9"/>
      <c r="K510" s="9"/>
      <c r="L510" s="9"/>
    </row>
    <row r="511" ht="15.75" customHeight="1" spans="1:12">
      <c r="A511" s="17"/>
      <c r="B511" s="17"/>
      <c r="C511" s="13"/>
      <c r="D511" s="13"/>
      <c r="E511" s="13"/>
      <c r="F511" s="9"/>
      <c r="G511" s="9"/>
      <c r="H511" s="38"/>
      <c r="I511" s="9"/>
      <c r="J511" s="9"/>
      <c r="K511" s="9"/>
      <c r="L511" s="9"/>
    </row>
    <row r="512" ht="15.75" customHeight="1" spans="1:12">
      <c r="A512" s="17"/>
      <c r="B512" s="17"/>
      <c r="C512" s="13"/>
      <c r="D512" s="13"/>
      <c r="E512" s="13"/>
      <c r="F512" s="9"/>
      <c r="G512" s="9"/>
      <c r="H512" s="38"/>
      <c r="I512" s="9"/>
      <c r="J512" s="9"/>
      <c r="K512" s="9"/>
      <c r="L512" s="9"/>
    </row>
    <row r="513" ht="15.75" customHeight="1" spans="1:12">
      <c r="A513" s="17"/>
      <c r="B513" s="17"/>
      <c r="C513" s="13"/>
      <c r="D513" s="13"/>
      <c r="E513" s="13"/>
      <c r="F513" s="9"/>
      <c r="G513" s="9"/>
      <c r="H513" s="38"/>
      <c r="I513" s="9"/>
      <c r="J513" s="9"/>
      <c r="K513" s="9"/>
      <c r="L513" s="9"/>
    </row>
    <row r="514" ht="15.75" customHeight="1" spans="1:12">
      <c r="A514" s="17"/>
      <c r="B514" s="17"/>
      <c r="C514" s="13"/>
      <c r="D514" s="13"/>
      <c r="E514" s="13"/>
      <c r="F514" s="9"/>
      <c r="G514" s="9"/>
      <c r="H514" s="38"/>
      <c r="I514" s="9"/>
      <c r="J514" s="9"/>
      <c r="K514" s="9"/>
      <c r="L514" s="9"/>
    </row>
    <row r="515" ht="15.75" customHeight="1" spans="1:12">
      <c r="A515" s="17"/>
      <c r="B515" s="17"/>
      <c r="C515" s="13"/>
      <c r="D515" s="13"/>
      <c r="E515" s="13"/>
      <c r="F515" s="9"/>
      <c r="G515" s="9"/>
      <c r="H515" s="38"/>
      <c r="I515" s="9"/>
      <c r="J515" s="9"/>
      <c r="K515" s="9"/>
      <c r="L515" s="9"/>
    </row>
    <row r="516" ht="15.75" customHeight="1" spans="1:12">
      <c r="A516" s="17"/>
      <c r="B516" s="17"/>
      <c r="C516" s="13"/>
      <c r="D516" s="13"/>
      <c r="E516" s="13"/>
      <c r="F516" s="9"/>
      <c r="G516" s="9"/>
      <c r="H516" s="38"/>
      <c r="I516" s="9"/>
      <c r="J516" s="9"/>
      <c r="K516" s="9"/>
      <c r="L516" s="9"/>
    </row>
    <row r="517" ht="15.75" customHeight="1" spans="1:12">
      <c r="A517" s="17"/>
      <c r="B517" s="17"/>
      <c r="C517" s="13"/>
      <c r="D517" s="13"/>
      <c r="E517" s="13"/>
      <c r="F517" s="9"/>
      <c r="G517" s="9"/>
      <c r="H517" s="38"/>
      <c r="I517" s="9"/>
      <c r="J517" s="9"/>
      <c r="K517" s="9"/>
      <c r="L517" s="9"/>
    </row>
    <row r="518" ht="15.75" customHeight="1" spans="1:12">
      <c r="A518" s="17"/>
      <c r="B518" s="17"/>
      <c r="C518" s="13"/>
      <c r="D518" s="13"/>
      <c r="E518" s="13"/>
      <c r="F518" s="9"/>
      <c r="G518" s="9"/>
      <c r="H518" s="38"/>
      <c r="I518" s="9"/>
      <c r="J518" s="9"/>
      <c r="K518" s="9"/>
      <c r="L518" s="9"/>
    </row>
    <row r="519" ht="15.75" customHeight="1" spans="1:12">
      <c r="A519" s="17"/>
      <c r="B519" s="17"/>
      <c r="C519" s="13"/>
      <c r="D519" s="13"/>
      <c r="E519" s="13"/>
      <c r="F519" s="9"/>
      <c r="G519" s="9"/>
      <c r="H519" s="38"/>
      <c r="I519" s="9"/>
      <c r="J519" s="9"/>
      <c r="K519" s="9"/>
      <c r="L519" s="9"/>
    </row>
    <row r="520" ht="15.75" customHeight="1" spans="1:12">
      <c r="A520" s="17"/>
      <c r="B520" s="17"/>
      <c r="C520" s="13"/>
      <c r="D520" s="13"/>
      <c r="E520" s="13"/>
      <c r="F520" s="9"/>
      <c r="G520" s="9"/>
      <c r="H520" s="38"/>
      <c r="I520" s="9"/>
      <c r="J520" s="9"/>
      <c r="K520" s="9"/>
      <c r="L520" s="9"/>
    </row>
    <row r="521" ht="15.75" customHeight="1" spans="1:12">
      <c r="A521" s="17"/>
      <c r="B521" s="17"/>
      <c r="C521" s="13"/>
      <c r="D521" s="13"/>
      <c r="E521" s="13"/>
      <c r="F521" s="9"/>
      <c r="G521" s="9"/>
      <c r="H521" s="38"/>
      <c r="I521" s="9"/>
      <c r="J521" s="9"/>
      <c r="K521" s="9"/>
      <c r="L521" s="9"/>
    </row>
    <row r="522" ht="15.75" customHeight="1" spans="1:12">
      <c r="A522" s="17"/>
      <c r="B522" s="17"/>
      <c r="C522" s="13"/>
      <c r="D522" s="13"/>
      <c r="E522" s="13"/>
      <c r="F522" s="9"/>
      <c r="G522" s="9"/>
      <c r="H522" s="38"/>
      <c r="I522" s="9"/>
      <c r="J522" s="9"/>
      <c r="K522" s="9"/>
      <c r="L522" s="9"/>
    </row>
    <row r="523" ht="15.75" customHeight="1" spans="1:12">
      <c r="A523" s="17"/>
      <c r="B523" s="17"/>
      <c r="C523" s="13"/>
      <c r="D523" s="13"/>
      <c r="E523" s="13"/>
      <c r="F523" s="9"/>
      <c r="G523" s="9"/>
      <c r="H523" s="38"/>
      <c r="I523" s="9"/>
      <c r="J523" s="9"/>
      <c r="K523" s="9"/>
      <c r="L523" s="9"/>
    </row>
    <row r="524" ht="15.75" customHeight="1" spans="1:12">
      <c r="A524" s="17"/>
      <c r="B524" s="17"/>
      <c r="C524" s="13"/>
      <c r="D524" s="13"/>
      <c r="E524" s="13"/>
      <c r="F524" s="9"/>
      <c r="G524" s="9"/>
      <c r="H524" s="38"/>
      <c r="I524" s="9"/>
      <c r="J524" s="9"/>
      <c r="K524" s="9"/>
      <c r="L524" s="9"/>
    </row>
    <row r="525" ht="15.75" customHeight="1" spans="1:12">
      <c r="A525" s="17"/>
      <c r="B525" s="17"/>
      <c r="C525" s="13"/>
      <c r="D525" s="13"/>
      <c r="E525" s="13"/>
      <c r="F525" s="9"/>
      <c r="G525" s="9"/>
      <c r="H525" s="38"/>
      <c r="I525" s="9"/>
      <c r="J525" s="9"/>
      <c r="K525" s="9"/>
      <c r="L525" s="9"/>
    </row>
    <row r="526" ht="15.75" customHeight="1" spans="1:12">
      <c r="A526" s="17"/>
      <c r="B526" s="17"/>
      <c r="C526" s="13"/>
      <c r="D526" s="13"/>
      <c r="E526" s="13"/>
      <c r="F526" s="9"/>
      <c r="G526" s="9"/>
      <c r="H526" s="38"/>
      <c r="I526" s="9"/>
      <c r="J526" s="9"/>
      <c r="K526" s="9"/>
      <c r="L526" s="9"/>
    </row>
    <row r="527" ht="15.75" customHeight="1" spans="1:12">
      <c r="A527" s="17"/>
      <c r="B527" s="17"/>
      <c r="C527" s="13"/>
      <c r="D527" s="13"/>
      <c r="E527" s="13"/>
      <c r="F527" s="9"/>
      <c r="G527" s="9"/>
      <c r="H527" s="38"/>
      <c r="I527" s="9"/>
      <c r="J527" s="9"/>
      <c r="K527" s="9"/>
      <c r="L527" s="9"/>
    </row>
    <row r="528" ht="15.75" customHeight="1" spans="1:12">
      <c r="A528" s="17"/>
      <c r="B528" s="17"/>
      <c r="C528" s="13"/>
      <c r="D528" s="13"/>
      <c r="E528" s="13"/>
      <c r="F528" s="9"/>
      <c r="G528" s="9"/>
      <c r="H528" s="38"/>
      <c r="I528" s="9"/>
      <c r="J528" s="9"/>
      <c r="K528" s="9"/>
      <c r="L528" s="9"/>
    </row>
    <row r="529" ht="15.75" customHeight="1" spans="1:12">
      <c r="A529" s="17"/>
      <c r="B529" s="17"/>
      <c r="C529" s="13"/>
      <c r="D529" s="13"/>
      <c r="E529" s="13"/>
      <c r="F529" s="9"/>
      <c r="G529" s="9"/>
      <c r="H529" s="38"/>
      <c r="I529" s="9"/>
      <c r="J529" s="9"/>
      <c r="K529" s="9"/>
      <c r="L529" s="9"/>
    </row>
    <row r="530" ht="15.75" customHeight="1" spans="1:12">
      <c r="A530" s="17"/>
      <c r="B530" s="17"/>
      <c r="C530" s="13"/>
      <c r="D530" s="13"/>
      <c r="E530" s="13"/>
      <c r="F530" s="9"/>
      <c r="G530" s="9"/>
      <c r="H530" s="38"/>
      <c r="I530" s="9"/>
      <c r="J530" s="9"/>
      <c r="K530" s="9"/>
      <c r="L530" s="9"/>
    </row>
    <row r="531" ht="15.75" customHeight="1" spans="1:12">
      <c r="A531" s="17"/>
      <c r="B531" s="17"/>
      <c r="C531" s="13"/>
      <c r="D531" s="13"/>
      <c r="E531" s="13"/>
      <c r="F531" s="9"/>
      <c r="G531" s="9"/>
      <c r="H531" s="38"/>
      <c r="I531" s="9"/>
      <c r="J531" s="9"/>
      <c r="K531" s="9"/>
      <c r="L531" s="9"/>
    </row>
    <row r="532" ht="15.75" customHeight="1" spans="1:12">
      <c r="A532" s="17"/>
      <c r="B532" s="17"/>
      <c r="C532" s="13"/>
      <c r="D532" s="13"/>
      <c r="E532" s="13"/>
      <c r="F532" s="9"/>
      <c r="G532" s="9"/>
      <c r="H532" s="38"/>
      <c r="I532" s="9"/>
      <c r="J532" s="9"/>
      <c r="K532" s="9"/>
      <c r="L532" s="9"/>
    </row>
    <row r="533" ht="15.75" customHeight="1" spans="1:12">
      <c r="A533" s="17"/>
      <c r="B533" s="17"/>
      <c r="C533" s="13"/>
      <c r="D533" s="13"/>
      <c r="E533" s="13"/>
      <c r="F533" s="9"/>
      <c r="G533" s="9"/>
      <c r="H533" s="38"/>
      <c r="I533" s="9"/>
      <c r="J533" s="9"/>
      <c r="K533" s="9"/>
      <c r="L533" s="9"/>
    </row>
    <row r="534" ht="15.75" customHeight="1" spans="1:12">
      <c r="A534" s="17"/>
      <c r="B534" s="17"/>
      <c r="C534" s="13"/>
      <c r="D534" s="13"/>
      <c r="E534" s="13"/>
      <c r="F534" s="9"/>
      <c r="G534" s="9"/>
      <c r="H534" s="38"/>
      <c r="I534" s="9"/>
      <c r="J534" s="9"/>
      <c r="K534" s="9"/>
      <c r="L534" s="9"/>
    </row>
    <row r="535" ht="15.75" customHeight="1" spans="1:12">
      <c r="A535" s="17"/>
      <c r="B535" s="17"/>
      <c r="C535" s="13"/>
      <c r="D535" s="13"/>
      <c r="E535" s="13"/>
      <c r="F535" s="9"/>
      <c r="G535" s="9"/>
      <c r="H535" s="38"/>
      <c r="I535" s="9"/>
      <c r="J535" s="9"/>
      <c r="K535" s="9"/>
      <c r="L535" s="9"/>
    </row>
    <row r="536" ht="15.75" customHeight="1" spans="1:12">
      <c r="A536" s="17"/>
      <c r="B536" s="17"/>
      <c r="C536" s="13"/>
      <c r="D536" s="13"/>
      <c r="E536" s="13"/>
      <c r="F536" s="9"/>
      <c r="G536" s="9"/>
      <c r="H536" s="38"/>
      <c r="I536" s="9"/>
      <c r="J536" s="9"/>
      <c r="K536" s="9"/>
      <c r="L536" s="9"/>
    </row>
    <row r="537" ht="15.75" customHeight="1" spans="1:12">
      <c r="A537" s="17"/>
      <c r="B537" s="17"/>
      <c r="C537" s="13"/>
      <c r="D537" s="13"/>
      <c r="E537" s="13"/>
      <c r="F537" s="9"/>
      <c r="G537" s="9"/>
      <c r="H537" s="38"/>
      <c r="I537" s="9"/>
      <c r="J537" s="9"/>
      <c r="K537" s="9"/>
      <c r="L537" s="9"/>
    </row>
    <row r="538" ht="15.75" customHeight="1" spans="1:12">
      <c r="A538" s="17"/>
      <c r="B538" s="17"/>
      <c r="C538" s="13"/>
      <c r="D538" s="13"/>
      <c r="E538" s="13"/>
      <c r="F538" s="9"/>
      <c r="G538" s="9"/>
      <c r="H538" s="38"/>
      <c r="I538" s="9"/>
      <c r="J538" s="9"/>
      <c r="K538" s="9"/>
      <c r="L538" s="9"/>
    </row>
    <row r="539" ht="15.75" customHeight="1" spans="1:12">
      <c r="A539" s="17"/>
      <c r="B539" s="17"/>
      <c r="C539" s="13"/>
      <c r="D539" s="13"/>
      <c r="E539" s="13"/>
      <c r="F539" s="9"/>
      <c r="G539" s="9"/>
      <c r="H539" s="38"/>
      <c r="I539" s="9"/>
      <c r="J539" s="9"/>
      <c r="K539" s="9"/>
      <c r="L539" s="9"/>
    </row>
    <row r="540" ht="15.75" customHeight="1" spans="1:12">
      <c r="A540" s="17"/>
      <c r="B540" s="17"/>
      <c r="C540" s="13"/>
      <c r="D540" s="13"/>
      <c r="E540" s="13"/>
      <c r="F540" s="9"/>
      <c r="G540" s="9"/>
      <c r="H540" s="38"/>
      <c r="I540" s="9"/>
      <c r="J540" s="9"/>
      <c r="K540" s="9"/>
      <c r="L540" s="9"/>
    </row>
    <row r="541" ht="15.75" customHeight="1" spans="1:12">
      <c r="A541" s="17"/>
      <c r="B541" s="17"/>
      <c r="C541" s="13"/>
      <c r="D541" s="13"/>
      <c r="E541" s="13"/>
      <c r="F541" s="9"/>
      <c r="G541" s="9"/>
      <c r="H541" s="38"/>
      <c r="I541" s="9"/>
      <c r="J541" s="9"/>
      <c r="K541" s="9"/>
      <c r="L541" s="9"/>
    </row>
    <row r="542" ht="15.75" customHeight="1" spans="1:12">
      <c r="A542" s="17"/>
      <c r="B542" s="17"/>
      <c r="C542" s="13"/>
      <c r="D542" s="13"/>
      <c r="E542" s="13"/>
      <c r="F542" s="9"/>
      <c r="G542" s="9"/>
      <c r="H542" s="38"/>
      <c r="I542" s="9"/>
      <c r="J542" s="9"/>
      <c r="K542" s="9"/>
      <c r="L542" s="9"/>
    </row>
    <row r="543" ht="15.75" customHeight="1" spans="1:12">
      <c r="A543" s="17"/>
      <c r="B543" s="17"/>
      <c r="C543" s="13"/>
      <c r="D543" s="13"/>
      <c r="E543" s="13"/>
      <c r="F543" s="9"/>
      <c r="G543" s="9"/>
      <c r="H543" s="38"/>
      <c r="I543" s="9"/>
      <c r="J543" s="9"/>
      <c r="K543" s="9"/>
      <c r="L543" s="9"/>
    </row>
    <row r="544" ht="15.75" customHeight="1" spans="1:12">
      <c r="A544" s="17"/>
      <c r="B544" s="17"/>
      <c r="C544" s="13"/>
      <c r="D544" s="13"/>
      <c r="E544" s="13"/>
      <c r="F544" s="9"/>
      <c r="G544" s="9"/>
      <c r="H544" s="38"/>
      <c r="I544" s="9"/>
      <c r="J544" s="9"/>
      <c r="K544" s="9"/>
      <c r="L544" s="9"/>
    </row>
    <row r="545" ht="15.75" customHeight="1" spans="1:12">
      <c r="A545" s="17"/>
      <c r="B545" s="17"/>
      <c r="C545" s="13"/>
      <c r="D545" s="13"/>
      <c r="E545" s="13"/>
      <c r="F545" s="9"/>
      <c r="G545" s="9"/>
      <c r="H545" s="38"/>
      <c r="I545" s="9"/>
      <c r="J545" s="9"/>
      <c r="K545" s="9"/>
      <c r="L545" s="9"/>
    </row>
    <row r="546" ht="15.75" customHeight="1" spans="1:12">
      <c r="A546" s="17"/>
      <c r="B546" s="17"/>
      <c r="C546" s="13"/>
      <c r="D546" s="13"/>
      <c r="E546" s="13"/>
      <c r="F546" s="9"/>
      <c r="G546" s="9"/>
      <c r="H546" s="38"/>
      <c r="I546" s="9"/>
      <c r="J546" s="9"/>
      <c r="K546" s="9"/>
      <c r="L546" s="9"/>
    </row>
    <row r="547" ht="15.75" customHeight="1" spans="1:12">
      <c r="A547" s="17"/>
      <c r="B547" s="17"/>
      <c r="C547" s="13"/>
      <c r="D547" s="13"/>
      <c r="E547" s="13"/>
      <c r="F547" s="9"/>
      <c r="G547" s="9"/>
      <c r="H547" s="38"/>
      <c r="I547" s="9"/>
      <c r="J547" s="9"/>
      <c r="K547" s="9"/>
      <c r="L547" s="9"/>
    </row>
    <row r="548" ht="15.75" customHeight="1" spans="1:12">
      <c r="A548" s="17"/>
      <c r="B548" s="17"/>
      <c r="C548" s="13"/>
      <c r="D548" s="13"/>
      <c r="E548" s="13"/>
      <c r="F548" s="9"/>
      <c r="G548" s="9"/>
      <c r="H548" s="38"/>
      <c r="I548" s="9"/>
      <c r="J548" s="9"/>
      <c r="K548" s="9"/>
      <c r="L548" s="9"/>
    </row>
    <row r="549" ht="15.75" customHeight="1" spans="1:12">
      <c r="A549" s="17"/>
      <c r="B549" s="17"/>
      <c r="C549" s="13"/>
      <c r="D549" s="13"/>
      <c r="E549" s="13"/>
      <c r="F549" s="9"/>
      <c r="G549" s="9"/>
      <c r="H549" s="38"/>
      <c r="I549" s="9"/>
      <c r="J549" s="9"/>
      <c r="K549" s="9"/>
      <c r="L549" s="9"/>
    </row>
    <row r="550" ht="15.75" customHeight="1" spans="1:12">
      <c r="A550" s="17"/>
      <c r="B550" s="17"/>
      <c r="C550" s="13"/>
      <c r="D550" s="13"/>
      <c r="E550" s="13"/>
      <c r="F550" s="9"/>
      <c r="G550" s="9"/>
      <c r="H550" s="38"/>
      <c r="I550" s="9"/>
      <c r="J550" s="9"/>
      <c r="K550" s="9"/>
      <c r="L550" s="9"/>
    </row>
    <row r="551" ht="15.75" customHeight="1" spans="1:12">
      <c r="A551" s="17"/>
      <c r="B551" s="17"/>
      <c r="C551" s="13"/>
      <c r="D551" s="13"/>
      <c r="E551" s="13"/>
      <c r="F551" s="9"/>
      <c r="G551" s="9"/>
      <c r="H551" s="38"/>
      <c r="I551" s="9"/>
      <c r="J551" s="9"/>
      <c r="K551" s="9"/>
      <c r="L551" s="9"/>
    </row>
    <row r="552" ht="15.75" customHeight="1" spans="1:12">
      <c r="A552" s="17"/>
      <c r="B552" s="17"/>
      <c r="C552" s="13"/>
      <c r="D552" s="13"/>
      <c r="E552" s="13"/>
      <c r="F552" s="9"/>
      <c r="G552" s="9"/>
      <c r="H552" s="38"/>
      <c r="I552" s="9"/>
      <c r="J552" s="9"/>
      <c r="K552" s="9"/>
      <c r="L552" s="9"/>
    </row>
    <row r="553" ht="15.75" customHeight="1" spans="1:12">
      <c r="A553" s="17"/>
      <c r="B553" s="17"/>
      <c r="C553" s="13"/>
      <c r="D553" s="13"/>
      <c r="E553" s="13"/>
      <c r="F553" s="9"/>
      <c r="G553" s="9"/>
      <c r="H553" s="38"/>
      <c r="I553" s="9"/>
      <c r="J553" s="9"/>
      <c r="K553" s="9"/>
      <c r="L553" s="9"/>
    </row>
    <row r="554" ht="15.75" customHeight="1" spans="1:12">
      <c r="A554" s="17"/>
      <c r="B554" s="17"/>
      <c r="C554" s="13"/>
      <c r="D554" s="13"/>
      <c r="E554" s="13"/>
      <c r="F554" s="9"/>
      <c r="G554" s="9"/>
      <c r="H554" s="38"/>
      <c r="I554" s="9"/>
      <c r="J554" s="9"/>
      <c r="K554" s="9"/>
      <c r="L554" s="9"/>
    </row>
    <row r="555" ht="15.75" customHeight="1" spans="1:12">
      <c r="A555" s="17"/>
      <c r="B555" s="17"/>
      <c r="C555" s="13"/>
      <c r="D555" s="13"/>
      <c r="E555" s="13"/>
      <c r="F555" s="9"/>
      <c r="G555" s="9"/>
      <c r="H555" s="38"/>
      <c r="I555" s="9"/>
      <c r="J555" s="9"/>
      <c r="K555" s="9"/>
      <c r="L555" s="9"/>
    </row>
    <row r="556" ht="15.75" customHeight="1" spans="1:12">
      <c r="A556" s="17"/>
      <c r="B556" s="17"/>
      <c r="C556" s="13"/>
      <c r="D556" s="13"/>
      <c r="E556" s="13"/>
      <c r="F556" s="9"/>
      <c r="G556" s="9"/>
      <c r="H556" s="38"/>
      <c r="I556" s="9"/>
      <c r="J556" s="9"/>
      <c r="K556" s="9"/>
      <c r="L556" s="9"/>
    </row>
    <row r="557" ht="15.75" customHeight="1" spans="1:12">
      <c r="A557" s="17"/>
      <c r="B557" s="17"/>
      <c r="C557" s="13"/>
      <c r="D557" s="13"/>
      <c r="E557" s="13"/>
      <c r="F557" s="9"/>
      <c r="G557" s="9"/>
      <c r="H557" s="38"/>
      <c r="I557" s="9"/>
      <c r="J557" s="9"/>
      <c r="K557" s="9"/>
      <c r="L557" s="9"/>
    </row>
    <row r="558" ht="15.75" customHeight="1" spans="1:12">
      <c r="A558" s="17"/>
      <c r="B558" s="17"/>
      <c r="C558" s="13"/>
      <c r="D558" s="13"/>
      <c r="E558" s="13"/>
      <c r="F558" s="9"/>
      <c r="G558" s="9"/>
      <c r="H558" s="38"/>
      <c r="I558" s="9"/>
      <c r="J558" s="9"/>
      <c r="K558" s="9"/>
      <c r="L558" s="9"/>
    </row>
    <row r="559" ht="15.75" customHeight="1" spans="1:12">
      <c r="A559" s="17"/>
      <c r="B559" s="17"/>
      <c r="C559" s="13"/>
      <c r="D559" s="13"/>
      <c r="E559" s="13"/>
      <c r="F559" s="9"/>
      <c r="G559" s="9"/>
      <c r="H559" s="38"/>
      <c r="I559" s="9"/>
      <c r="J559" s="9"/>
      <c r="K559" s="9"/>
      <c r="L559" s="9"/>
    </row>
    <row r="560" ht="15.75" customHeight="1" spans="1:12">
      <c r="A560" s="17"/>
      <c r="B560" s="17"/>
      <c r="C560" s="13"/>
      <c r="D560" s="13"/>
      <c r="E560" s="13"/>
      <c r="F560" s="9"/>
      <c r="G560" s="9"/>
      <c r="H560" s="38"/>
      <c r="I560" s="9"/>
      <c r="J560" s="9"/>
      <c r="K560" s="9"/>
      <c r="L560" s="9"/>
    </row>
    <row r="561" ht="15.75" customHeight="1" spans="1:12">
      <c r="A561" s="17"/>
      <c r="B561" s="17"/>
      <c r="C561" s="13"/>
      <c r="D561" s="13"/>
      <c r="E561" s="13"/>
      <c r="F561" s="9"/>
      <c r="G561" s="9"/>
      <c r="H561" s="38"/>
      <c r="I561" s="9"/>
      <c r="J561" s="9"/>
      <c r="K561" s="9"/>
      <c r="L561" s="9"/>
    </row>
    <row r="562" ht="15.75" customHeight="1" spans="1:12">
      <c r="A562" s="17"/>
      <c r="B562" s="17"/>
      <c r="C562" s="13"/>
      <c r="D562" s="13"/>
      <c r="E562" s="13"/>
      <c r="F562" s="9"/>
      <c r="G562" s="9"/>
      <c r="H562" s="38"/>
      <c r="I562" s="9"/>
      <c r="J562" s="9"/>
      <c r="K562" s="9"/>
      <c r="L562" s="9"/>
    </row>
    <row r="563" ht="15.75" customHeight="1" spans="1:12">
      <c r="A563" s="17"/>
      <c r="B563" s="17"/>
      <c r="C563" s="13"/>
      <c r="D563" s="13"/>
      <c r="E563" s="13"/>
      <c r="F563" s="9"/>
      <c r="G563" s="9"/>
      <c r="H563" s="38"/>
      <c r="I563" s="9"/>
      <c r="J563" s="9"/>
      <c r="K563" s="9"/>
      <c r="L563" s="9"/>
    </row>
    <row r="564" ht="15.75" customHeight="1" spans="1:12">
      <c r="A564" s="17"/>
      <c r="B564" s="17"/>
      <c r="C564" s="13"/>
      <c r="D564" s="13"/>
      <c r="E564" s="13"/>
      <c r="F564" s="9"/>
      <c r="G564" s="9"/>
      <c r="H564" s="38"/>
      <c r="I564" s="9"/>
      <c r="J564" s="9"/>
      <c r="K564" s="9"/>
      <c r="L564" s="9"/>
    </row>
    <row r="565" ht="15.75" customHeight="1" spans="1:12">
      <c r="A565" s="17"/>
      <c r="B565" s="17"/>
      <c r="C565" s="13"/>
      <c r="D565" s="13"/>
      <c r="E565" s="13"/>
      <c r="F565" s="9"/>
      <c r="G565" s="9"/>
      <c r="H565" s="38"/>
      <c r="I565" s="9"/>
      <c r="J565" s="9"/>
      <c r="K565" s="9"/>
      <c r="L565" s="9"/>
    </row>
    <row r="566" ht="15.75" customHeight="1" spans="1:12">
      <c r="A566" s="17"/>
      <c r="B566" s="17"/>
      <c r="C566" s="13"/>
      <c r="D566" s="13"/>
      <c r="E566" s="13"/>
      <c r="F566" s="9"/>
      <c r="G566" s="9"/>
      <c r="H566" s="38"/>
      <c r="I566" s="9"/>
      <c r="J566" s="9"/>
      <c r="K566" s="9"/>
      <c r="L566" s="9"/>
    </row>
    <row r="567" ht="15.75" customHeight="1" spans="1:12">
      <c r="A567" s="17"/>
      <c r="B567" s="17"/>
      <c r="C567" s="13"/>
      <c r="D567" s="13"/>
      <c r="E567" s="13"/>
      <c r="F567" s="9"/>
      <c r="G567" s="9"/>
      <c r="H567" s="38"/>
      <c r="I567" s="9"/>
      <c r="J567" s="9"/>
      <c r="K567" s="9"/>
      <c r="L567" s="9"/>
    </row>
    <row r="568" ht="15.75" customHeight="1" spans="1:12">
      <c r="A568" s="17"/>
      <c r="B568" s="17"/>
      <c r="C568" s="13"/>
      <c r="D568" s="13"/>
      <c r="E568" s="13"/>
      <c r="F568" s="9"/>
      <c r="G568" s="9"/>
      <c r="H568" s="38"/>
      <c r="I568" s="9"/>
      <c r="J568" s="9"/>
      <c r="K568" s="9"/>
      <c r="L568" s="9"/>
    </row>
    <row r="569" ht="15.75" customHeight="1" spans="1:12">
      <c r="A569" s="17"/>
      <c r="B569" s="17"/>
      <c r="C569" s="13"/>
      <c r="D569" s="13"/>
      <c r="E569" s="13"/>
      <c r="F569" s="9"/>
      <c r="G569" s="9"/>
      <c r="H569" s="38"/>
      <c r="I569" s="9"/>
      <c r="J569" s="9"/>
      <c r="K569" s="9"/>
      <c r="L569" s="9"/>
    </row>
    <row r="570" ht="15.75" customHeight="1" spans="1:12">
      <c r="A570" s="17"/>
      <c r="B570" s="17"/>
      <c r="C570" s="13"/>
      <c r="D570" s="13"/>
      <c r="E570" s="13"/>
      <c r="F570" s="9"/>
      <c r="G570" s="9"/>
      <c r="H570" s="38"/>
      <c r="I570" s="9"/>
      <c r="J570" s="9"/>
      <c r="K570" s="9"/>
      <c r="L570" s="9"/>
    </row>
    <row r="571" ht="15.75" customHeight="1" spans="1:12">
      <c r="A571" s="17"/>
      <c r="B571" s="17"/>
      <c r="C571" s="13"/>
      <c r="D571" s="13"/>
      <c r="E571" s="13"/>
      <c r="F571" s="9"/>
      <c r="G571" s="9"/>
      <c r="H571" s="38"/>
      <c r="I571" s="9"/>
      <c r="J571" s="9"/>
      <c r="K571" s="9"/>
      <c r="L571" s="9"/>
    </row>
    <row r="572" ht="15.75" customHeight="1" spans="1:12">
      <c r="A572" s="17"/>
      <c r="B572" s="17"/>
      <c r="C572" s="13"/>
      <c r="D572" s="13"/>
      <c r="E572" s="13"/>
      <c r="F572" s="9"/>
      <c r="G572" s="9"/>
      <c r="H572" s="38"/>
      <c r="I572" s="9"/>
      <c r="J572" s="9"/>
      <c r="K572" s="9"/>
      <c r="L572" s="9"/>
    </row>
    <row r="573" ht="15.75" customHeight="1" spans="1:12">
      <c r="A573" s="17"/>
      <c r="B573" s="17"/>
      <c r="C573" s="13"/>
      <c r="D573" s="13"/>
      <c r="E573" s="13"/>
      <c r="F573" s="9"/>
      <c r="G573" s="9"/>
      <c r="H573" s="38"/>
      <c r="I573" s="9"/>
      <c r="J573" s="9"/>
      <c r="K573" s="9"/>
      <c r="L573" s="9"/>
    </row>
    <row r="574" ht="15.75" customHeight="1" spans="1:12">
      <c r="A574" s="17"/>
      <c r="B574" s="17"/>
      <c r="C574" s="13"/>
      <c r="D574" s="13"/>
      <c r="E574" s="13"/>
      <c r="F574" s="9"/>
      <c r="G574" s="9"/>
      <c r="H574" s="38"/>
      <c r="I574" s="9"/>
      <c r="J574" s="9"/>
      <c r="K574" s="9"/>
      <c r="L574" s="9"/>
    </row>
    <row r="575" ht="15.75" customHeight="1" spans="1:12">
      <c r="A575" s="17"/>
      <c r="B575" s="17"/>
      <c r="C575" s="13"/>
      <c r="D575" s="13"/>
      <c r="E575" s="13"/>
      <c r="F575" s="9"/>
      <c r="G575" s="9"/>
      <c r="H575" s="38"/>
      <c r="I575" s="9"/>
      <c r="J575" s="9"/>
      <c r="K575" s="9"/>
      <c r="L575" s="9"/>
    </row>
    <row r="576" ht="15.75" customHeight="1" spans="1:12">
      <c r="A576" s="17"/>
      <c r="B576" s="17"/>
      <c r="C576" s="13"/>
      <c r="D576" s="13"/>
      <c r="E576" s="13"/>
      <c r="F576" s="9"/>
      <c r="G576" s="9"/>
      <c r="H576" s="38"/>
      <c r="I576" s="9"/>
      <c r="J576" s="9"/>
      <c r="K576" s="9"/>
      <c r="L576" s="9"/>
    </row>
    <row r="577" ht="15.75" customHeight="1" spans="1:12">
      <c r="A577" s="17"/>
      <c r="B577" s="17"/>
      <c r="C577" s="13"/>
      <c r="D577" s="13"/>
      <c r="E577" s="13"/>
      <c r="F577" s="9"/>
      <c r="G577" s="9"/>
      <c r="H577" s="38"/>
      <c r="I577" s="9"/>
      <c r="J577" s="9"/>
      <c r="K577" s="9"/>
      <c r="L577" s="9"/>
    </row>
    <row r="578" ht="15.75" customHeight="1" spans="1:12">
      <c r="A578" s="17"/>
      <c r="B578" s="17"/>
      <c r="C578" s="13"/>
      <c r="D578" s="13"/>
      <c r="E578" s="13"/>
      <c r="F578" s="9"/>
      <c r="G578" s="9"/>
      <c r="H578" s="38"/>
      <c r="I578" s="9"/>
      <c r="J578" s="9"/>
      <c r="K578" s="9"/>
      <c r="L578" s="9"/>
    </row>
    <row r="579" ht="15.75" customHeight="1" spans="1:12">
      <c r="A579" s="17"/>
      <c r="B579" s="17"/>
      <c r="C579" s="13"/>
      <c r="D579" s="13"/>
      <c r="E579" s="13"/>
      <c r="F579" s="9"/>
      <c r="G579" s="9"/>
      <c r="H579" s="38"/>
      <c r="I579" s="9"/>
      <c r="J579" s="9"/>
      <c r="K579" s="9"/>
      <c r="L579" s="9"/>
    </row>
    <row r="580" ht="15.75" customHeight="1" spans="1:12">
      <c r="A580" s="17"/>
      <c r="B580" s="17"/>
      <c r="C580" s="13"/>
      <c r="D580" s="13"/>
      <c r="E580" s="13"/>
      <c r="F580" s="9"/>
      <c r="G580" s="9"/>
      <c r="H580" s="38"/>
      <c r="I580" s="9"/>
      <c r="J580" s="9"/>
      <c r="K580" s="9"/>
      <c r="L580" s="9"/>
    </row>
    <row r="581" ht="15.75" customHeight="1" spans="1:12">
      <c r="A581" s="17"/>
      <c r="B581" s="17"/>
      <c r="C581" s="13"/>
      <c r="D581" s="13"/>
      <c r="E581" s="13"/>
      <c r="F581" s="9"/>
      <c r="G581" s="9"/>
      <c r="H581" s="38"/>
      <c r="I581" s="9"/>
      <c r="J581" s="9"/>
      <c r="K581" s="9"/>
      <c r="L581" s="9"/>
    </row>
    <row r="582" ht="15.75" customHeight="1" spans="1:12">
      <c r="A582" s="17"/>
      <c r="B582" s="17"/>
      <c r="C582" s="13"/>
      <c r="D582" s="13"/>
      <c r="E582" s="13"/>
      <c r="F582" s="9"/>
      <c r="G582" s="9"/>
      <c r="H582" s="38"/>
      <c r="I582" s="9"/>
      <c r="J582" s="9"/>
      <c r="K582" s="9"/>
      <c r="L582" s="9"/>
    </row>
    <row r="583" ht="15.75" customHeight="1" spans="1:12">
      <c r="A583" s="17"/>
      <c r="B583" s="17"/>
      <c r="C583" s="13"/>
      <c r="D583" s="13"/>
      <c r="E583" s="13"/>
      <c r="F583" s="9"/>
      <c r="G583" s="9"/>
      <c r="H583" s="38"/>
      <c r="I583" s="9"/>
      <c r="J583" s="9"/>
      <c r="K583" s="9"/>
      <c r="L583" s="9"/>
    </row>
    <row r="584" ht="15.75" customHeight="1" spans="1:12">
      <c r="A584" s="17"/>
      <c r="B584" s="17"/>
      <c r="C584" s="13"/>
      <c r="D584" s="13"/>
      <c r="E584" s="13"/>
      <c r="F584" s="9"/>
      <c r="G584" s="9"/>
      <c r="H584" s="38"/>
      <c r="I584" s="9"/>
      <c r="J584" s="9"/>
      <c r="K584" s="9"/>
      <c r="L584" s="9"/>
    </row>
    <row r="585" ht="15.75" customHeight="1" spans="1:12">
      <c r="A585" s="17"/>
      <c r="B585" s="17"/>
      <c r="C585" s="13"/>
      <c r="D585" s="13"/>
      <c r="E585" s="13"/>
      <c r="F585" s="9"/>
      <c r="G585" s="9"/>
      <c r="H585" s="38"/>
      <c r="I585" s="9"/>
      <c r="J585" s="9"/>
      <c r="K585" s="9"/>
      <c r="L585" s="9"/>
    </row>
    <row r="586" ht="15.75" customHeight="1" spans="1:12">
      <c r="A586" s="17"/>
      <c r="B586" s="17"/>
      <c r="C586" s="13"/>
      <c r="D586" s="13"/>
      <c r="E586" s="13"/>
      <c r="F586" s="9"/>
      <c r="G586" s="9"/>
      <c r="H586" s="38"/>
      <c r="I586" s="9"/>
      <c r="J586" s="9"/>
      <c r="K586" s="9"/>
      <c r="L586" s="9"/>
    </row>
    <row r="587" ht="15.75" customHeight="1" spans="1:12">
      <c r="A587" s="17"/>
      <c r="B587" s="17"/>
      <c r="C587" s="13"/>
      <c r="D587" s="13"/>
      <c r="E587" s="13"/>
      <c r="F587" s="9"/>
      <c r="G587" s="9"/>
      <c r="H587" s="38"/>
      <c r="I587" s="9"/>
      <c r="J587" s="9"/>
      <c r="K587" s="9"/>
      <c r="L587" s="9"/>
    </row>
    <row r="588" ht="15.75" customHeight="1" spans="1:12">
      <c r="A588" s="17"/>
      <c r="B588" s="17"/>
      <c r="C588" s="13"/>
      <c r="D588" s="13"/>
      <c r="E588" s="13"/>
      <c r="F588" s="9"/>
      <c r="G588" s="9"/>
      <c r="H588" s="38"/>
      <c r="I588" s="9"/>
      <c r="J588" s="9"/>
      <c r="K588" s="9"/>
      <c r="L588" s="9"/>
    </row>
    <row r="589" ht="15.75" customHeight="1" spans="1:12">
      <c r="A589" s="17"/>
      <c r="B589" s="17"/>
      <c r="C589" s="13"/>
      <c r="D589" s="13"/>
      <c r="E589" s="13"/>
      <c r="F589" s="9"/>
      <c r="G589" s="9"/>
      <c r="H589" s="38"/>
      <c r="I589" s="9"/>
      <c r="J589" s="9"/>
      <c r="K589" s="9"/>
      <c r="L589" s="9"/>
    </row>
    <row r="590" ht="15.75" customHeight="1" spans="1:12">
      <c r="A590" s="17"/>
      <c r="B590" s="17"/>
      <c r="C590" s="13"/>
      <c r="D590" s="13"/>
      <c r="E590" s="13"/>
      <c r="F590" s="9"/>
      <c r="G590" s="9"/>
      <c r="H590" s="38"/>
      <c r="I590" s="9"/>
      <c r="J590" s="9"/>
      <c r="K590" s="9"/>
      <c r="L590" s="9"/>
    </row>
    <row r="591" ht="15.75" customHeight="1" spans="1:12">
      <c r="A591" s="17"/>
      <c r="B591" s="17"/>
      <c r="C591" s="13"/>
      <c r="D591" s="13"/>
      <c r="E591" s="13"/>
      <c r="F591" s="9"/>
      <c r="G591" s="9"/>
      <c r="H591" s="38"/>
      <c r="I591" s="9"/>
      <c r="J591" s="9"/>
      <c r="K591" s="9"/>
      <c r="L591" s="9"/>
    </row>
    <row r="592" ht="15.75" customHeight="1" spans="1:12">
      <c r="A592" s="17"/>
      <c r="B592" s="17"/>
      <c r="C592" s="13"/>
      <c r="D592" s="13"/>
      <c r="E592" s="13"/>
      <c r="F592" s="9"/>
      <c r="G592" s="9"/>
      <c r="H592" s="38"/>
      <c r="I592" s="9"/>
      <c r="J592" s="9"/>
      <c r="K592" s="9"/>
      <c r="L592" s="9"/>
    </row>
    <row r="593" ht="15.75" customHeight="1" spans="1:12">
      <c r="A593" s="17"/>
      <c r="B593" s="17"/>
      <c r="C593" s="13"/>
      <c r="D593" s="13"/>
      <c r="E593" s="13"/>
      <c r="F593" s="9"/>
      <c r="G593" s="9"/>
      <c r="H593" s="38"/>
      <c r="I593" s="9"/>
      <c r="J593" s="9"/>
      <c r="K593" s="9"/>
      <c r="L593" s="9"/>
    </row>
    <row r="594" ht="15.75" customHeight="1" spans="1:12">
      <c r="A594" s="17"/>
      <c r="B594" s="17"/>
      <c r="C594" s="13"/>
      <c r="D594" s="13"/>
      <c r="E594" s="13"/>
      <c r="F594" s="9"/>
      <c r="G594" s="9"/>
      <c r="H594" s="38"/>
      <c r="I594" s="9"/>
      <c r="J594" s="9"/>
      <c r="K594" s="9"/>
      <c r="L594" s="9"/>
    </row>
    <row r="595" ht="15.75" customHeight="1" spans="1:12">
      <c r="A595" s="17"/>
      <c r="B595" s="17"/>
      <c r="C595" s="13"/>
      <c r="D595" s="13"/>
      <c r="E595" s="13"/>
      <c r="F595" s="9"/>
      <c r="G595" s="9"/>
      <c r="H595" s="38"/>
      <c r="I595" s="9"/>
      <c r="J595" s="9"/>
      <c r="K595" s="9"/>
      <c r="L595" s="9"/>
    </row>
    <row r="596" ht="15.75" customHeight="1" spans="1:12">
      <c r="A596" s="17"/>
      <c r="B596" s="17"/>
      <c r="C596" s="13"/>
      <c r="D596" s="13"/>
      <c r="E596" s="13"/>
      <c r="F596" s="9"/>
      <c r="G596" s="9"/>
      <c r="H596" s="38"/>
      <c r="I596" s="9"/>
      <c r="J596" s="9"/>
      <c r="K596" s="9"/>
      <c r="L596" s="9"/>
    </row>
    <row r="597" ht="15.75" customHeight="1" spans="1:12">
      <c r="A597" s="17"/>
      <c r="B597" s="17"/>
      <c r="C597" s="13"/>
      <c r="D597" s="13"/>
      <c r="E597" s="13"/>
      <c r="F597" s="9"/>
      <c r="G597" s="9"/>
      <c r="H597" s="38"/>
      <c r="I597" s="9"/>
      <c r="J597" s="9"/>
      <c r="K597" s="9"/>
      <c r="L597" s="9"/>
    </row>
    <row r="598" ht="15.75" customHeight="1" spans="1:12">
      <c r="A598" s="17"/>
      <c r="B598" s="17"/>
      <c r="C598" s="13"/>
      <c r="D598" s="13"/>
      <c r="E598" s="13"/>
      <c r="F598" s="9"/>
      <c r="G598" s="9"/>
      <c r="H598" s="38"/>
      <c r="I598" s="9"/>
      <c r="J598" s="9"/>
      <c r="K598" s="9"/>
      <c r="L598" s="9"/>
    </row>
    <row r="599" ht="15.75" customHeight="1" spans="1:12">
      <c r="A599" s="17"/>
      <c r="B599" s="17"/>
      <c r="C599" s="13"/>
      <c r="D599" s="13"/>
      <c r="E599" s="13"/>
      <c r="F599" s="9"/>
      <c r="G599" s="9"/>
      <c r="H599" s="38"/>
      <c r="I599" s="9"/>
      <c r="J599" s="9"/>
      <c r="K599" s="9"/>
      <c r="L599" s="9"/>
    </row>
    <row r="600" ht="15.75" customHeight="1" spans="1:12">
      <c r="A600" s="17"/>
      <c r="B600" s="17"/>
      <c r="C600" s="13"/>
      <c r="D600" s="13"/>
      <c r="E600" s="13"/>
      <c r="F600" s="9"/>
      <c r="G600" s="9"/>
      <c r="H600" s="38"/>
      <c r="I600" s="9"/>
      <c r="J600" s="9"/>
      <c r="K600" s="9"/>
      <c r="L600" s="9"/>
    </row>
    <row r="601" ht="15.75" customHeight="1" spans="1:12">
      <c r="A601" s="17"/>
      <c r="B601" s="17"/>
      <c r="C601" s="13"/>
      <c r="D601" s="13"/>
      <c r="E601" s="13"/>
      <c r="F601" s="9"/>
      <c r="G601" s="9"/>
      <c r="H601" s="38"/>
      <c r="I601" s="9"/>
      <c r="J601" s="9"/>
      <c r="K601" s="9"/>
      <c r="L601" s="9"/>
    </row>
    <row r="602" ht="15.75" customHeight="1" spans="1:12">
      <c r="A602" s="17"/>
      <c r="B602" s="17"/>
      <c r="C602" s="13"/>
      <c r="D602" s="13"/>
      <c r="E602" s="13"/>
      <c r="F602" s="9"/>
      <c r="G602" s="9"/>
      <c r="H602" s="38"/>
      <c r="I602" s="9"/>
      <c r="J602" s="9"/>
      <c r="K602" s="9"/>
      <c r="L602" s="9"/>
    </row>
    <row r="603" ht="15.75" customHeight="1" spans="1:12">
      <c r="A603" s="17"/>
      <c r="B603" s="17"/>
      <c r="C603" s="13"/>
      <c r="D603" s="13"/>
      <c r="E603" s="13"/>
      <c r="F603" s="9"/>
      <c r="G603" s="9"/>
      <c r="H603" s="38"/>
      <c r="I603" s="9"/>
      <c r="J603" s="9"/>
      <c r="K603" s="9"/>
      <c r="L603" s="9"/>
    </row>
    <row r="604" ht="15.75" customHeight="1" spans="1:12">
      <c r="A604" s="17"/>
      <c r="B604" s="17"/>
      <c r="C604" s="13"/>
      <c r="D604" s="13"/>
      <c r="E604" s="13"/>
      <c r="F604" s="9"/>
      <c r="G604" s="9"/>
      <c r="H604" s="38"/>
      <c r="I604" s="9"/>
      <c r="J604" s="9"/>
      <c r="K604" s="9"/>
      <c r="L604" s="9"/>
    </row>
    <row r="605" ht="15.75" customHeight="1" spans="1:12">
      <c r="A605" s="17"/>
      <c r="B605" s="17"/>
      <c r="C605" s="13"/>
      <c r="D605" s="13"/>
      <c r="E605" s="13"/>
      <c r="F605" s="9"/>
      <c r="G605" s="9"/>
      <c r="H605" s="38"/>
      <c r="I605" s="9"/>
      <c r="J605" s="9"/>
      <c r="K605" s="9"/>
      <c r="L605" s="9"/>
    </row>
    <row r="606" ht="15.75" customHeight="1" spans="1:12">
      <c r="A606" s="17"/>
      <c r="B606" s="17"/>
      <c r="C606" s="13"/>
      <c r="D606" s="13"/>
      <c r="E606" s="13"/>
      <c r="F606" s="9"/>
      <c r="G606" s="9"/>
      <c r="H606" s="38"/>
      <c r="I606" s="9"/>
      <c r="J606" s="9"/>
      <c r="K606" s="9"/>
      <c r="L606" s="9"/>
    </row>
    <row r="607" ht="15.75" customHeight="1" spans="1:12">
      <c r="A607" s="17"/>
      <c r="B607" s="17"/>
      <c r="C607" s="13"/>
      <c r="D607" s="13"/>
      <c r="E607" s="13"/>
      <c r="F607" s="9"/>
      <c r="G607" s="9"/>
      <c r="H607" s="38"/>
      <c r="I607" s="9"/>
      <c r="J607" s="9"/>
      <c r="K607" s="9"/>
      <c r="L607" s="9"/>
    </row>
    <row r="608" ht="15.75" customHeight="1" spans="1:12">
      <c r="A608" s="17"/>
      <c r="B608" s="17"/>
      <c r="C608" s="13"/>
      <c r="D608" s="13"/>
      <c r="E608" s="13"/>
      <c r="F608" s="9"/>
      <c r="G608" s="9"/>
      <c r="H608" s="38"/>
      <c r="I608" s="9"/>
      <c r="J608" s="9"/>
      <c r="K608" s="9"/>
      <c r="L608" s="9"/>
    </row>
    <row r="609" ht="15.75" customHeight="1" spans="1:12">
      <c r="A609" s="17"/>
      <c r="B609" s="17"/>
      <c r="C609" s="13"/>
      <c r="D609" s="13"/>
      <c r="E609" s="13"/>
      <c r="F609" s="9"/>
      <c r="G609" s="9"/>
      <c r="H609" s="38"/>
      <c r="I609" s="9"/>
      <c r="J609" s="9"/>
      <c r="K609" s="9"/>
      <c r="L609" s="9"/>
    </row>
    <row r="610" ht="15.75" customHeight="1" spans="1:12">
      <c r="A610" s="17"/>
      <c r="B610" s="17"/>
      <c r="C610" s="13"/>
      <c r="D610" s="13"/>
      <c r="E610" s="13"/>
      <c r="F610" s="9"/>
      <c r="G610" s="9"/>
      <c r="H610" s="38"/>
      <c r="I610" s="9"/>
      <c r="J610" s="9"/>
      <c r="K610" s="9"/>
      <c r="L610" s="9"/>
    </row>
    <row r="611" ht="15.75" customHeight="1" spans="1:12">
      <c r="A611" s="17"/>
      <c r="B611" s="17"/>
      <c r="C611" s="13"/>
      <c r="D611" s="13"/>
      <c r="E611" s="13"/>
      <c r="F611" s="9"/>
      <c r="G611" s="9"/>
      <c r="H611" s="38"/>
      <c r="I611" s="9"/>
      <c r="J611" s="9"/>
      <c r="K611" s="9"/>
      <c r="L611" s="9"/>
    </row>
    <row r="612" ht="15.75" customHeight="1" spans="1:12">
      <c r="A612" s="17"/>
      <c r="B612" s="17"/>
      <c r="C612" s="13"/>
      <c r="D612" s="13"/>
      <c r="E612" s="13"/>
      <c r="F612" s="9"/>
      <c r="G612" s="9"/>
      <c r="H612" s="38"/>
      <c r="I612" s="9"/>
      <c r="J612" s="9"/>
      <c r="K612" s="9"/>
      <c r="L612" s="9"/>
    </row>
    <row r="613" ht="15.75" customHeight="1" spans="1:12">
      <c r="A613" s="17"/>
      <c r="B613" s="17"/>
      <c r="C613" s="13"/>
      <c r="D613" s="13"/>
      <c r="E613" s="13"/>
      <c r="F613" s="9"/>
      <c r="G613" s="9"/>
      <c r="H613" s="38"/>
      <c r="I613" s="9"/>
      <c r="J613" s="9"/>
      <c r="K613" s="9"/>
      <c r="L613" s="9"/>
    </row>
    <row r="614" ht="15.75" customHeight="1" spans="1:12">
      <c r="A614" s="17"/>
      <c r="B614" s="17"/>
      <c r="C614" s="13"/>
      <c r="D614" s="13"/>
      <c r="E614" s="13"/>
      <c r="F614" s="9"/>
      <c r="G614" s="9"/>
      <c r="H614" s="38"/>
      <c r="I614" s="9"/>
      <c r="J614" s="9"/>
      <c r="K614" s="9"/>
      <c r="L614" s="9"/>
    </row>
    <row r="615" ht="15.75" customHeight="1" spans="1:12">
      <c r="A615" s="17"/>
      <c r="B615" s="17"/>
      <c r="C615" s="13"/>
      <c r="D615" s="13"/>
      <c r="E615" s="13"/>
      <c r="F615" s="9"/>
      <c r="G615" s="9"/>
      <c r="H615" s="38"/>
      <c r="I615" s="9"/>
      <c r="J615" s="9"/>
      <c r="K615" s="9"/>
      <c r="L615" s="9"/>
    </row>
    <row r="616" ht="15.75" customHeight="1" spans="1:12">
      <c r="A616" s="17"/>
      <c r="B616" s="17"/>
      <c r="C616" s="13"/>
      <c r="D616" s="13"/>
      <c r="E616" s="13"/>
      <c r="F616" s="9"/>
      <c r="G616" s="9"/>
      <c r="H616" s="38"/>
      <c r="I616" s="9"/>
      <c r="J616" s="9"/>
      <c r="K616" s="9"/>
      <c r="L616" s="9"/>
    </row>
    <row r="617" ht="15.75" customHeight="1" spans="1:12">
      <c r="A617" s="17"/>
      <c r="B617" s="17"/>
      <c r="C617" s="13"/>
      <c r="D617" s="13"/>
      <c r="E617" s="13"/>
      <c r="F617" s="9"/>
      <c r="G617" s="9"/>
      <c r="H617" s="38"/>
      <c r="I617" s="9"/>
      <c r="J617" s="9"/>
      <c r="K617" s="9"/>
      <c r="L617" s="9"/>
    </row>
    <row r="618" ht="15.75" customHeight="1" spans="1:12">
      <c r="A618" s="17"/>
      <c r="B618" s="17"/>
      <c r="C618" s="13"/>
      <c r="D618" s="13"/>
      <c r="E618" s="13"/>
      <c r="F618" s="9"/>
      <c r="G618" s="9"/>
      <c r="H618" s="38"/>
      <c r="I618" s="9"/>
      <c r="J618" s="9"/>
      <c r="K618" s="9"/>
      <c r="L618" s="9"/>
    </row>
    <row r="619" ht="15.75" customHeight="1" spans="1:12">
      <c r="A619" s="17"/>
      <c r="B619" s="17"/>
      <c r="C619" s="13"/>
      <c r="D619" s="13"/>
      <c r="E619" s="13"/>
      <c r="F619" s="9"/>
      <c r="G619" s="9"/>
      <c r="H619" s="38"/>
      <c r="I619" s="9"/>
      <c r="J619" s="9"/>
      <c r="K619" s="9"/>
      <c r="L619" s="9"/>
    </row>
    <row r="620" ht="15.75" customHeight="1" spans="1:12">
      <c r="A620" s="17"/>
      <c r="B620" s="17"/>
      <c r="C620" s="13"/>
      <c r="D620" s="13"/>
      <c r="E620" s="13"/>
      <c r="F620" s="9"/>
      <c r="G620" s="9"/>
      <c r="H620" s="38"/>
      <c r="I620" s="9"/>
      <c r="J620" s="9"/>
      <c r="K620" s="9"/>
      <c r="L620" s="9"/>
    </row>
    <row r="621" ht="15.75" customHeight="1" spans="1:12">
      <c r="A621" s="17"/>
      <c r="B621" s="17"/>
      <c r="C621" s="13"/>
      <c r="D621" s="13"/>
      <c r="E621" s="13"/>
      <c r="F621" s="9"/>
      <c r="G621" s="9"/>
      <c r="H621" s="38"/>
      <c r="I621" s="9"/>
      <c r="J621" s="9"/>
      <c r="K621" s="9"/>
      <c r="L621" s="9"/>
    </row>
    <row r="622" ht="15.75" customHeight="1" spans="1:12">
      <c r="A622" s="17"/>
      <c r="B622" s="17"/>
      <c r="C622" s="13"/>
      <c r="D622" s="13"/>
      <c r="E622" s="13"/>
      <c r="F622" s="9"/>
      <c r="G622" s="9"/>
      <c r="H622" s="38"/>
      <c r="I622" s="9"/>
      <c r="J622" s="9"/>
      <c r="K622" s="9"/>
      <c r="L622" s="9"/>
    </row>
    <row r="623" ht="15.75" customHeight="1" spans="1:12">
      <c r="A623" s="17"/>
      <c r="B623" s="17"/>
      <c r="C623" s="13"/>
      <c r="D623" s="13"/>
      <c r="E623" s="13"/>
      <c r="F623" s="9"/>
      <c r="G623" s="9"/>
      <c r="H623" s="38"/>
      <c r="I623" s="9"/>
      <c r="J623" s="9"/>
      <c r="K623" s="9"/>
      <c r="L623" s="9"/>
    </row>
    <row r="624" ht="15.75" customHeight="1" spans="1:12">
      <c r="A624" s="17"/>
      <c r="B624" s="17"/>
      <c r="C624" s="13"/>
      <c r="D624" s="13"/>
      <c r="E624" s="13"/>
      <c r="F624" s="9"/>
      <c r="G624" s="9"/>
      <c r="H624" s="38"/>
      <c r="I624" s="9"/>
      <c r="J624" s="9"/>
      <c r="K624" s="9"/>
      <c r="L624" s="9"/>
    </row>
    <row r="625" ht="15.75" customHeight="1" spans="1:12">
      <c r="A625" s="17"/>
      <c r="B625" s="17"/>
      <c r="C625" s="13"/>
      <c r="D625" s="13"/>
      <c r="E625" s="13"/>
      <c r="F625" s="9"/>
      <c r="G625" s="9"/>
      <c r="H625" s="38"/>
      <c r="I625" s="9"/>
      <c r="J625" s="9"/>
      <c r="K625" s="9"/>
      <c r="L625" s="9"/>
    </row>
    <row r="626" ht="15.75" customHeight="1" spans="1:12">
      <c r="A626" s="17"/>
      <c r="B626" s="17"/>
      <c r="C626" s="13"/>
      <c r="D626" s="13"/>
      <c r="E626" s="13"/>
      <c r="F626" s="9"/>
      <c r="G626" s="9"/>
      <c r="H626" s="38"/>
      <c r="I626" s="9"/>
      <c r="J626" s="9"/>
      <c r="K626" s="9"/>
      <c r="L626" s="9"/>
    </row>
    <row r="627" ht="15.75" customHeight="1" spans="1:12">
      <c r="A627" s="17"/>
      <c r="B627" s="17"/>
      <c r="C627" s="13"/>
      <c r="D627" s="13"/>
      <c r="E627" s="13"/>
      <c r="F627" s="9"/>
      <c r="G627" s="9"/>
      <c r="H627" s="38"/>
      <c r="I627" s="9"/>
      <c r="J627" s="9"/>
      <c r="K627" s="9"/>
      <c r="L627" s="9"/>
    </row>
    <row r="628" ht="15.75" customHeight="1" spans="1:12">
      <c r="A628" s="17"/>
      <c r="B628" s="17"/>
      <c r="C628" s="13"/>
      <c r="D628" s="13"/>
      <c r="E628" s="13"/>
      <c r="F628" s="9"/>
      <c r="G628" s="9"/>
      <c r="H628" s="38"/>
      <c r="I628" s="9"/>
      <c r="J628" s="9"/>
      <c r="K628" s="9"/>
      <c r="L628" s="9"/>
    </row>
    <row r="629" ht="15.75" customHeight="1" spans="1:12">
      <c r="A629" s="17"/>
      <c r="B629" s="17"/>
      <c r="C629" s="13"/>
      <c r="D629" s="13"/>
      <c r="E629" s="13"/>
      <c r="F629" s="9"/>
      <c r="G629" s="9"/>
      <c r="H629" s="38"/>
      <c r="I629" s="9"/>
      <c r="J629" s="9"/>
      <c r="K629" s="9"/>
      <c r="L629" s="9"/>
    </row>
    <row r="630" ht="15.75" customHeight="1" spans="1:12">
      <c r="A630" s="17"/>
      <c r="B630" s="17"/>
      <c r="C630" s="13"/>
      <c r="D630" s="13"/>
      <c r="E630" s="13"/>
      <c r="F630" s="9"/>
      <c r="G630" s="9"/>
      <c r="H630" s="38"/>
      <c r="I630" s="9"/>
      <c r="J630" s="9"/>
      <c r="K630" s="9"/>
      <c r="L630" s="9"/>
    </row>
    <row r="631" ht="15.75" customHeight="1" spans="1:12">
      <c r="A631" s="17"/>
      <c r="B631" s="17"/>
      <c r="C631" s="13"/>
      <c r="D631" s="13"/>
      <c r="E631" s="13"/>
      <c r="F631" s="9"/>
      <c r="G631" s="9"/>
      <c r="H631" s="38"/>
      <c r="I631" s="9"/>
      <c r="J631" s="9"/>
      <c r="K631" s="9"/>
      <c r="L631" s="9"/>
    </row>
    <row r="632" ht="15.75" customHeight="1" spans="1:12">
      <c r="A632" s="17"/>
      <c r="B632" s="17"/>
      <c r="C632" s="13"/>
      <c r="D632" s="13"/>
      <c r="E632" s="13"/>
      <c r="F632" s="9"/>
      <c r="G632" s="9"/>
      <c r="H632" s="38"/>
      <c r="I632" s="9"/>
      <c r="J632" s="9"/>
      <c r="K632" s="9"/>
      <c r="L632" s="9"/>
    </row>
    <row r="633" ht="15.75" customHeight="1" spans="1:12">
      <c r="A633" s="17"/>
      <c r="B633" s="17"/>
      <c r="C633" s="13"/>
      <c r="D633" s="13"/>
      <c r="E633" s="13"/>
      <c r="F633" s="9"/>
      <c r="G633" s="9"/>
      <c r="H633" s="38"/>
      <c r="I633" s="9"/>
      <c r="J633" s="9"/>
      <c r="K633" s="9"/>
      <c r="L633" s="9"/>
    </row>
    <row r="634" ht="15.75" customHeight="1" spans="1:12">
      <c r="A634" s="17"/>
      <c r="B634" s="17"/>
      <c r="C634" s="13"/>
      <c r="D634" s="13"/>
      <c r="E634" s="13"/>
      <c r="F634" s="9"/>
      <c r="G634" s="9"/>
      <c r="H634" s="38"/>
      <c r="I634" s="9"/>
      <c r="J634" s="9"/>
      <c r="K634" s="9"/>
      <c r="L634" s="9"/>
    </row>
    <row r="635" ht="15.75" customHeight="1" spans="1:12">
      <c r="A635" s="17"/>
      <c r="B635" s="17"/>
      <c r="C635" s="13"/>
      <c r="D635" s="13"/>
      <c r="E635" s="13"/>
      <c r="F635" s="9"/>
      <c r="G635" s="9"/>
      <c r="H635" s="38"/>
      <c r="I635" s="9"/>
      <c r="J635" s="9"/>
      <c r="K635" s="9"/>
      <c r="L635" s="9"/>
    </row>
    <row r="636" ht="15.75" customHeight="1" spans="1:12">
      <c r="A636" s="17"/>
      <c r="B636" s="17"/>
      <c r="C636" s="13"/>
      <c r="D636" s="13"/>
      <c r="E636" s="13"/>
      <c r="F636" s="9"/>
      <c r="G636" s="9"/>
      <c r="H636" s="38"/>
      <c r="I636" s="9"/>
      <c r="J636" s="9"/>
      <c r="K636" s="9"/>
      <c r="L636" s="9"/>
    </row>
    <row r="637" ht="15.75" customHeight="1" spans="1:12">
      <c r="A637" s="17"/>
      <c r="B637" s="17"/>
      <c r="C637" s="13"/>
      <c r="D637" s="13"/>
      <c r="E637" s="13"/>
      <c r="F637" s="9"/>
      <c r="G637" s="9"/>
      <c r="H637" s="38"/>
      <c r="I637" s="9"/>
      <c r="J637" s="9"/>
      <c r="K637" s="9"/>
      <c r="L637" s="9"/>
    </row>
    <row r="638" ht="15.75" customHeight="1" spans="1:12">
      <c r="A638" s="17"/>
      <c r="B638" s="17"/>
      <c r="C638" s="13"/>
      <c r="D638" s="13"/>
      <c r="E638" s="13"/>
      <c r="F638" s="9"/>
      <c r="G638" s="9"/>
      <c r="H638" s="38"/>
      <c r="I638" s="9"/>
      <c r="J638" s="9"/>
      <c r="K638" s="9"/>
      <c r="L638" s="9"/>
    </row>
    <row r="639" ht="15.75" customHeight="1" spans="1:12">
      <c r="A639" s="17"/>
      <c r="B639" s="17"/>
      <c r="C639" s="13"/>
      <c r="D639" s="13"/>
      <c r="E639" s="13"/>
      <c r="F639" s="9"/>
      <c r="G639" s="9"/>
      <c r="H639" s="38"/>
      <c r="I639" s="9"/>
      <c r="J639" s="9"/>
      <c r="K639" s="9"/>
      <c r="L639" s="9"/>
    </row>
    <row r="640" ht="15.75" customHeight="1" spans="1:12">
      <c r="A640" s="17"/>
      <c r="B640" s="17"/>
      <c r="C640" s="13"/>
      <c r="D640" s="13"/>
      <c r="E640" s="13"/>
      <c r="F640" s="9"/>
      <c r="G640" s="9"/>
      <c r="H640" s="38"/>
      <c r="I640" s="9"/>
      <c r="J640" s="9"/>
      <c r="K640" s="9"/>
      <c r="L640" s="9"/>
    </row>
    <row r="641" ht="15.75" customHeight="1" spans="1:12">
      <c r="A641" s="17"/>
      <c r="B641" s="17"/>
      <c r="C641" s="13"/>
      <c r="D641" s="13"/>
      <c r="E641" s="13"/>
      <c r="F641" s="9"/>
      <c r="G641" s="9"/>
      <c r="H641" s="38"/>
      <c r="I641" s="9"/>
      <c r="J641" s="9"/>
      <c r="K641" s="9"/>
      <c r="L641" s="9"/>
    </row>
    <row r="642" ht="15.75" customHeight="1" spans="1:12">
      <c r="A642" s="17"/>
      <c r="B642" s="17"/>
      <c r="C642" s="13"/>
      <c r="D642" s="13"/>
      <c r="E642" s="13"/>
      <c r="F642" s="9"/>
      <c r="G642" s="9"/>
      <c r="H642" s="38"/>
      <c r="I642" s="9"/>
      <c r="J642" s="9"/>
      <c r="K642" s="9"/>
      <c r="L642" s="9"/>
    </row>
    <row r="643" ht="15.75" customHeight="1" spans="1:12">
      <c r="A643" s="17"/>
      <c r="B643" s="17"/>
      <c r="C643" s="13"/>
      <c r="D643" s="13"/>
      <c r="E643" s="13"/>
      <c r="F643" s="9"/>
      <c r="G643" s="9"/>
      <c r="H643" s="38"/>
      <c r="I643" s="9"/>
      <c r="J643" s="9"/>
      <c r="K643" s="9"/>
      <c r="L643" s="9"/>
    </row>
    <row r="644" ht="15.75" customHeight="1" spans="1:12">
      <c r="A644" s="17"/>
      <c r="B644" s="17"/>
      <c r="C644" s="13"/>
      <c r="D644" s="13"/>
      <c r="E644" s="13"/>
      <c r="F644" s="9"/>
      <c r="G644" s="9"/>
      <c r="H644" s="38"/>
      <c r="I644" s="9"/>
      <c r="J644" s="9"/>
      <c r="K644" s="9"/>
      <c r="L644" s="9"/>
    </row>
    <row r="645" ht="15.75" customHeight="1" spans="1:12">
      <c r="A645" s="17"/>
      <c r="B645" s="17"/>
      <c r="C645" s="13"/>
      <c r="D645" s="13"/>
      <c r="E645" s="13"/>
      <c r="F645" s="9"/>
      <c r="G645" s="9"/>
      <c r="H645" s="38"/>
      <c r="I645" s="9"/>
      <c r="J645" s="9"/>
      <c r="K645" s="9"/>
      <c r="L645" s="9"/>
    </row>
    <row r="646" ht="15.75" customHeight="1" spans="1:12">
      <c r="A646" s="17"/>
      <c r="B646" s="17"/>
      <c r="C646" s="13"/>
      <c r="D646" s="13"/>
      <c r="E646" s="13"/>
      <c r="F646" s="9"/>
      <c r="G646" s="9"/>
      <c r="H646" s="38"/>
      <c r="I646" s="9"/>
      <c r="J646" s="9"/>
      <c r="K646" s="9"/>
      <c r="L646" s="9"/>
    </row>
    <row r="647" ht="15.75" customHeight="1" spans="1:12">
      <c r="A647" s="17"/>
      <c r="B647" s="17"/>
      <c r="C647" s="13"/>
      <c r="D647" s="13"/>
      <c r="E647" s="13"/>
      <c r="F647" s="9"/>
      <c r="G647" s="9"/>
      <c r="H647" s="38"/>
      <c r="I647" s="9"/>
      <c r="J647" s="9"/>
      <c r="K647" s="9"/>
      <c r="L647" s="9"/>
    </row>
    <row r="648" ht="15.75" customHeight="1" spans="1:12">
      <c r="A648" s="17"/>
      <c r="B648" s="17"/>
      <c r="C648" s="13"/>
      <c r="D648" s="13"/>
      <c r="E648" s="13"/>
      <c r="F648" s="9"/>
      <c r="G648" s="9"/>
      <c r="H648" s="38"/>
      <c r="I648" s="9"/>
      <c r="J648" s="9"/>
      <c r="K648" s="9"/>
      <c r="L648" s="9"/>
    </row>
    <row r="649" ht="15.75" customHeight="1" spans="1:12">
      <c r="A649" s="17"/>
      <c r="B649" s="17"/>
      <c r="C649" s="13"/>
      <c r="D649" s="13"/>
      <c r="E649" s="13"/>
      <c r="F649" s="9"/>
      <c r="G649" s="9"/>
      <c r="H649" s="38"/>
      <c r="I649" s="9"/>
      <c r="J649" s="9"/>
      <c r="K649" s="9"/>
      <c r="L649" s="9"/>
    </row>
    <row r="650" ht="15.75" customHeight="1" spans="1:12">
      <c r="A650" s="17"/>
      <c r="B650" s="17"/>
      <c r="C650" s="13"/>
      <c r="D650" s="13"/>
      <c r="E650" s="13"/>
      <c r="F650" s="9"/>
      <c r="G650" s="9"/>
      <c r="H650" s="38"/>
      <c r="I650" s="9"/>
      <c r="J650" s="9"/>
      <c r="K650" s="9"/>
      <c r="L650" s="9"/>
    </row>
    <row r="651" ht="15.75" customHeight="1" spans="1:12">
      <c r="A651" s="17"/>
      <c r="B651" s="17"/>
      <c r="C651" s="13"/>
      <c r="D651" s="13"/>
      <c r="E651" s="13"/>
      <c r="F651" s="9"/>
      <c r="G651" s="9"/>
      <c r="H651" s="38"/>
      <c r="I651" s="9"/>
      <c r="J651" s="9"/>
      <c r="K651" s="9"/>
      <c r="L651" s="9"/>
    </row>
    <row r="652" ht="15.75" customHeight="1" spans="1:12">
      <c r="A652" s="17"/>
      <c r="B652" s="17"/>
      <c r="C652" s="13"/>
      <c r="D652" s="13"/>
      <c r="E652" s="13"/>
      <c r="F652" s="9"/>
      <c r="G652" s="9"/>
      <c r="H652" s="38"/>
      <c r="I652" s="9"/>
      <c r="J652" s="9"/>
      <c r="K652" s="9"/>
      <c r="L652" s="9"/>
    </row>
    <row r="653" ht="15.75" customHeight="1" spans="1:12">
      <c r="A653" s="17"/>
      <c r="B653" s="17"/>
      <c r="C653" s="13"/>
      <c r="D653" s="13"/>
      <c r="E653" s="13"/>
      <c r="F653" s="9"/>
      <c r="G653" s="9"/>
      <c r="H653" s="38"/>
      <c r="I653" s="9"/>
      <c r="J653" s="9"/>
      <c r="K653" s="9"/>
      <c r="L653" s="9"/>
    </row>
    <row r="654" ht="15.75" customHeight="1" spans="1:12">
      <c r="A654" s="17"/>
      <c r="B654" s="17"/>
      <c r="C654" s="13"/>
      <c r="D654" s="13"/>
      <c r="E654" s="13"/>
      <c r="F654" s="9"/>
      <c r="G654" s="9"/>
      <c r="H654" s="38"/>
      <c r="I654" s="9"/>
      <c r="J654" s="9"/>
      <c r="K654" s="9"/>
      <c r="L654" s="9"/>
    </row>
    <row r="655" ht="15.75" customHeight="1" spans="1:12">
      <c r="A655" s="17"/>
      <c r="B655" s="17"/>
      <c r="C655" s="13"/>
      <c r="D655" s="13"/>
      <c r="E655" s="13"/>
      <c r="F655" s="9"/>
      <c r="G655" s="9"/>
      <c r="H655" s="38"/>
      <c r="I655" s="9"/>
      <c r="J655" s="9"/>
      <c r="K655" s="9"/>
      <c r="L655" s="9"/>
    </row>
    <row r="656" ht="15.75" customHeight="1" spans="1:12">
      <c r="A656" s="17"/>
      <c r="B656" s="17"/>
      <c r="C656" s="13"/>
      <c r="D656" s="13"/>
      <c r="E656" s="13"/>
      <c r="F656" s="9"/>
      <c r="G656" s="9"/>
      <c r="H656" s="38"/>
      <c r="I656" s="9"/>
      <c r="J656" s="9"/>
      <c r="K656" s="9"/>
      <c r="L656" s="9"/>
    </row>
    <row r="657" ht="15.75" customHeight="1" spans="1:12">
      <c r="A657" s="17"/>
      <c r="B657" s="17"/>
      <c r="C657" s="13"/>
      <c r="D657" s="13"/>
      <c r="E657" s="13"/>
      <c r="F657" s="9"/>
      <c r="G657" s="9"/>
      <c r="H657" s="38"/>
      <c r="I657" s="9"/>
      <c r="J657" s="9"/>
      <c r="K657" s="9"/>
      <c r="L657" s="9"/>
    </row>
    <row r="658" ht="15.75" customHeight="1" spans="1:12">
      <c r="A658" s="17"/>
      <c r="B658" s="17"/>
      <c r="C658" s="13"/>
      <c r="D658" s="13"/>
      <c r="E658" s="13"/>
      <c r="F658" s="9"/>
      <c r="G658" s="9"/>
      <c r="H658" s="38"/>
      <c r="I658" s="9"/>
      <c r="J658" s="9"/>
      <c r="K658" s="9"/>
      <c r="L658" s="9"/>
    </row>
    <row r="659" ht="15.75" customHeight="1" spans="1:12">
      <c r="A659" s="17"/>
      <c r="B659" s="17"/>
      <c r="C659" s="13"/>
      <c r="D659" s="13"/>
      <c r="E659" s="13"/>
      <c r="F659" s="9"/>
      <c r="G659" s="9"/>
      <c r="H659" s="38"/>
      <c r="I659" s="9"/>
      <c r="J659" s="9"/>
      <c r="K659" s="9"/>
      <c r="L659" s="9"/>
    </row>
    <row r="660" ht="15.75" customHeight="1" spans="1:12">
      <c r="A660" s="17"/>
      <c r="B660" s="17"/>
      <c r="C660" s="13"/>
      <c r="D660" s="13"/>
      <c r="E660" s="13"/>
      <c r="F660" s="9"/>
      <c r="G660" s="9"/>
      <c r="H660" s="38"/>
      <c r="I660" s="9"/>
      <c r="J660" s="9"/>
      <c r="K660" s="9"/>
      <c r="L660" s="9"/>
    </row>
    <row r="661" ht="15.75" customHeight="1" spans="1:12">
      <c r="A661" s="17"/>
      <c r="B661" s="17"/>
      <c r="C661" s="13"/>
      <c r="D661" s="13"/>
      <c r="E661" s="13"/>
      <c r="F661" s="9"/>
      <c r="G661" s="9"/>
      <c r="H661" s="38"/>
      <c r="I661" s="9"/>
      <c r="J661" s="9"/>
      <c r="K661" s="9"/>
      <c r="L661" s="9"/>
    </row>
    <row r="662" ht="15.75" customHeight="1" spans="1:12">
      <c r="A662" s="17"/>
      <c r="B662" s="17"/>
      <c r="C662" s="13"/>
      <c r="D662" s="13"/>
      <c r="E662" s="13"/>
      <c r="F662" s="9"/>
      <c r="G662" s="9"/>
      <c r="H662" s="38"/>
      <c r="I662" s="9"/>
      <c r="J662" s="9"/>
      <c r="K662" s="9"/>
      <c r="L662" s="9"/>
    </row>
    <row r="663" ht="15.75" customHeight="1" spans="1:12">
      <c r="A663" s="17"/>
      <c r="B663" s="17"/>
      <c r="C663" s="13"/>
      <c r="D663" s="13"/>
      <c r="E663" s="13"/>
      <c r="F663" s="9"/>
      <c r="G663" s="9"/>
      <c r="H663" s="38"/>
      <c r="I663" s="9"/>
      <c r="J663" s="9"/>
      <c r="K663" s="9"/>
      <c r="L663" s="9"/>
    </row>
    <row r="664" ht="15.75" customHeight="1" spans="1:12">
      <c r="A664" s="17"/>
      <c r="B664" s="17"/>
      <c r="C664" s="13"/>
      <c r="D664" s="13"/>
      <c r="E664" s="13"/>
      <c r="F664" s="9"/>
      <c r="G664" s="9"/>
      <c r="H664" s="38"/>
      <c r="I664" s="9"/>
      <c r="J664" s="9"/>
      <c r="K664" s="9"/>
      <c r="L664" s="9"/>
    </row>
    <row r="665" ht="15.75" customHeight="1" spans="1:12">
      <c r="A665" s="17"/>
      <c r="B665" s="17"/>
      <c r="C665" s="13"/>
      <c r="D665" s="13"/>
      <c r="E665" s="13"/>
      <c r="F665" s="9"/>
      <c r="G665" s="9"/>
      <c r="H665" s="38"/>
      <c r="I665" s="9"/>
      <c r="J665" s="9"/>
      <c r="K665" s="9"/>
      <c r="L665" s="9"/>
    </row>
    <row r="666" ht="15.75" customHeight="1" spans="1:12">
      <c r="A666" s="17"/>
      <c r="B666" s="17"/>
      <c r="C666" s="13"/>
      <c r="D666" s="13"/>
      <c r="E666" s="13"/>
      <c r="F666" s="9"/>
      <c r="G666" s="9"/>
      <c r="H666" s="38"/>
      <c r="I666" s="9"/>
      <c r="J666" s="9"/>
      <c r="K666" s="9"/>
      <c r="L666" s="9"/>
    </row>
    <row r="667" ht="15.75" customHeight="1" spans="1:12">
      <c r="A667" s="17"/>
      <c r="B667" s="17"/>
      <c r="C667" s="13"/>
      <c r="D667" s="13"/>
      <c r="E667" s="13"/>
      <c r="F667" s="9"/>
      <c r="G667" s="9"/>
      <c r="H667" s="38"/>
      <c r="I667" s="9"/>
      <c r="J667" s="9"/>
      <c r="K667" s="9"/>
      <c r="L667" s="9"/>
    </row>
    <row r="668" ht="15.75" customHeight="1" spans="1:12">
      <c r="A668" s="17"/>
      <c r="B668" s="17"/>
      <c r="C668" s="13"/>
      <c r="D668" s="13"/>
      <c r="E668" s="13"/>
      <c r="F668" s="9"/>
      <c r="G668" s="9"/>
      <c r="H668" s="38"/>
      <c r="I668" s="9"/>
      <c r="J668" s="9"/>
      <c r="K668" s="9"/>
      <c r="L668" s="9"/>
    </row>
    <row r="669" ht="15.75" customHeight="1" spans="1:12">
      <c r="A669" s="17"/>
      <c r="B669" s="17"/>
      <c r="C669" s="13"/>
      <c r="D669" s="13"/>
      <c r="E669" s="13"/>
      <c r="F669" s="9"/>
      <c r="G669" s="9"/>
      <c r="H669" s="38"/>
      <c r="I669" s="9"/>
      <c r="J669" s="9"/>
      <c r="K669" s="9"/>
      <c r="L669" s="9"/>
    </row>
    <row r="670" ht="15.75" customHeight="1" spans="1:12">
      <c r="A670" s="17"/>
      <c r="B670" s="17"/>
      <c r="C670" s="13"/>
      <c r="D670" s="13"/>
      <c r="E670" s="13"/>
      <c r="F670" s="9"/>
      <c r="G670" s="9"/>
      <c r="H670" s="38"/>
      <c r="I670" s="9"/>
      <c r="J670" s="9"/>
      <c r="K670" s="9"/>
      <c r="L670" s="9"/>
    </row>
    <row r="671" ht="15.75" customHeight="1" spans="1:12">
      <c r="A671" s="17"/>
      <c r="B671" s="17"/>
      <c r="C671" s="13"/>
      <c r="D671" s="13"/>
      <c r="E671" s="13"/>
      <c r="F671" s="9"/>
      <c r="G671" s="9"/>
      <c r="H671" s="38"/>
      <c r="I671" s="9"/>
      <c r="J671" s="9"/>
      <c r="K671" s="9"/>
      <c r="L671" s="9"/>
    </row>
    <row r="672" ht="15.75" customHeight="1" spans="1:12">
      <c r="A672" s="17"/>
      <c r="B672" s="17"/>
      <c r="C672" s="13"/>
      <c r="D672" s="13"/>
      <c r="E672" s="13"/>
      <c r="F672" s="9"/>
      <c r="G672" s="9"/>
      <c r="H672" s="38"/>
      <c r="I672" s="9"/>
      <c r="J672" s="9"/>
      <c r="K672" s="9"/>
      <c r="L672" s="9"/>
    </row>
    <row r="673" ht="15.75" customHeight="1" spans="1:12">
      <c r="A673" s="17"/>
      <c r="B673" s="17"/>
      <c r="C673" s="13"/>
      <c r="D673" s="13"/>
      <c r="E673" s="13"/>
      <c r="F673" s="9"/>
      <c r="G673" s="9"/>
      <c r="H673" s="38"/>
      <c r="I673" s="9"/>
      <c r="J673" s="9"/>
      <c r="K673" s="9"/>
      <c r="L673" s="9"/>
    </row>
    <row r="674" ht="15.75" customHeight="1" spans="1:12">
      <c r="A674" s="17"/>
      <c r="B674" s="17"/>
      <c r="C674" s="13"/>
      <c r="D674" s="13"/>
      <c r="E674" s="13"/>
      <c r="F674" s="9"/>
      <c r="G674" s="9"/>
      <c r="H674" s="38"/>
      <c r="I674" s="9"/>
      <c r="J674" s="9"/>
      <c r="K674" s="9"/>
      <c r="L674" s="9"/>
    </row>
    <row r="675" ht="15.75" customHeight="1" spans="1:12">
      <c r="A675" s="17"/>
      <c r="B675" s="17"/>
      <c r="C675" s="13"/>
      <c r="D675" s="13"/>
      <c r="E675" s="13"/>
      <c r="F675" s="9"/>
      <c r="G675" s="9"/>
      <c r="H675" s="38"/>
      <c r="I675" s="9"/>
      <c r="J675" s="9"/>
      <c r="K675" s="9"/>
      <c r="L675" s="9"/>
    </row>
    <row r="676" ht="15.75" customHeight="1" spans="1:12">
      <c r="A676" s="17"/>
      <c r="B676" s="17"/>
      <c r="C676" s="13"/>
      <c r="D676" s="13"/>
      <c r="E676" s="13"/>
      <c r="F676" s="9"/>
      <c r="G676" s="9"/>
      <c r="H676" s="38"/>
      <c r="I676" s="9"/>
      <c r="J676" s="9"/>
      <c r="K676" s="9"/>
      <c r="L676" s="9"/>
    </row>
    <row r="677" ht="15.75" customHeight="1" spans="1:12">
      <c r="A677" s="17"/>
      <c r="B677" s="17"/>
      <c r="C677" s="13"/>
      <c r="D677" s="13"/>
      <c r="E677" s="13"/>
      <c r="F677" s="9"/>
      <c r="G677" s="9"/>
      <c r="H677" s="38"/>
      <c r="I677" s="9"/>
      <c r="J677" s="9"/>
      <c r="K677" s="9"/>
      <c r="L677" s="9"/>
    </row>
    <row r="678" ht="15.75" customHeight="1" spans="1:12">
      <c r="A678" s="17"/>
      <c r="B678" s="17"/>
      <c r="C678" s="13"/>
      <c r="D678" s="13"/>
      <c r="E678" s="13"/>
      <c r="F678" s="9"/>
      <c r="G678" s="9"/>
      <c r="H678" s="38"/>
      <c r="I678" s="9"/>
      <c r="J678" s="9"/>
      <c r="K678" s="9"/>
      <c r="L678" s="9"/>
    </row>
    <row r="679" ht="15.75" customHeight="1" spans="1:12">
      <c r="A679" s="17"/>
      <c r="B679" s="17"/>
      <c r="C679" s="13"/>
      <c r="D679" s="13"/>
      <c r="E679" s="13"/>
      <c r="F679" s="9"/>
      <c r="G679" s="9"/>
      <c r="H679" s="38"/>
      <c r="I679" s="9"/>
      <c r="J679" s="9"/>
      <c r="K679" s="9"/>
      <c r="L679" s="9"/>
    </row>
    <row r="680" ht="15.75" customHeight="1" spans="1:12">
      <c r="A680" s="17"/>
      <c r="B680" s="17"/>
      <c r="C680" s="13"/>
      <c r="D680" s="13"/>
      <c r="E680" s="13"/>
      <c r="F680" s="9"/>
      <c r="G680" s="9"/>
      <c r="H680" s="38"/>
      <c r="I680" s="9"/>
      <c r="J680" s="9"/>
      <c r="K680" s="9"/>
      <c r="L680" s="9"/>
    </row>
    <row r="681" ht="15.75" customHeight="1" spans="1:12">
      <c r="A681" s="17"/>
      <c r="B681" s="17"/>
      <c r="C681" s="13"/>
      <c r="D681" s="13"/>
      <c r="E681" s="13"/>
      <c r="F681" s="9"/>
      <c r="G681" s="9"/>
      <c r="H681" s="38"/>
      <c r="I681" s="9"/>
      <c r="J681" s="9"/>
      <c r="K681" s="9"/>
      <c r="L681" s="9"/>
    </row>
    <row r="682" ht="15.75" customHeight="1" spans="1:12">
      <c r="A682" s="17"/>
      <c r="B682" s="17"/>
      <c r="C682" s="13"/>
      <c r="D682" s="13"/>
      <c r="E682" s="13"/>
      <c r="F682" s="9"/>
      <c r="G682" s="9"/>
      <c r="H682" s="38"/>
      <c r="I682" s="9"/>
      <c r="J682" s="9"/>
      <c r="K682" s="9"/>
      <c r="L682" s="9"/>
    </row>
    <row r="683" ht="15.75" customHeight="1" spans="1:12">
      <c r="A683" s="17"/>
      <c r="B683" s="17"/>
      <c r="C683" s="13"/>
      <c r="D683" s="13"/>
      <c r="E683" s="13"/>
      <c r="F683" s="9"/>
      <c r="G683" s="9"/>
      <c r="H683" s="38"/>
      <c r="I683" s="9"/>
      <c r="J683" s="9"/>
      <c r="K683" s="9"/>
      <c r="L683" s="9"/>
    </row>
    <row r="684" ht="15.75" customHeight="1" spans="1:12">
      <c r="A684" s="17"/>
      <c r="B684" s="17"/>
      <c r="C684" s="13"/>
      <c r="D684" s="13"/>
      <c r="E684" s="13"/>
      <c r="F684" s="9"/>
      <c r="G684" s="9"/>
      <c r="H684" s="38"/>
      <c r="I684" s="9"/>
      <c r="J684" s="9"/>
      <c r="K684" s="9"/>
      <c r="L684" s="9"/>
    </row>
    <row r="685" ht="15.75" customHeight="1" spans="1:12">
      <c r="A685" s="17"/>
      <c r="B685" s="17"/>
      <c r="C685" s="13"/>
      <c r="D685" s="13"/>
      <c r="E685" s="13"/>
      <c r="F685" s="9"/>
      <c r="G685" s="9"/>
      <c r="H685" s="38"/>
      <c r="I685" s="9"/>
      <c r="J685" s="9"/>
      <c r="K685" s="9"/>
      <c r="L685" s="9"/>
    </row>
    <row r="686" ht="15.75" customHeight="1" spans="1:12">
      <c r="A686" s="17"/>
      <c r="B686" s="17"/>
      <c r="C686" s="13"/>
      <c r="D686" s="13"/>
      <c r="E686" s="13"/>
      <c r="F686" s="9"/>
      <c r="G686" s="9"/>
      <c r="H686" s="38"/>
      <c r="I686" s="9"/>
      <c r="J686" s="9"/>
      <c r="K686" s="9"/>
      <c r="L686" s="9"/>
    </row>
    <row r="687" ht="15.75" customHeight="1" spans="1:12">
      <c r="A687" s="17"/>
      <c r="B687" s="17"/>
      <c r="C687" s="13"/>
      <c r="D687" s="13"/>
      <c r="E687" s="13"/>
      <c r="F687" s="9"/>
      <c r="G687" s="9"/>
      <c r="H687" s="38"/>
      <c r="I687" s="9"/>
      <c r="J687" s="9"/>
      <c r="K687" s="9"/>
      <c r="L687" s="9"/>
    </row>
    <row r="688" ht="15.75" customHeight="1" spans="1:12">
      <c r="A688" s="17"/>
      <c r="B688" s="17"/>
      <c r="C688" s="13"/>
      <c r="D688" s="13"/>
      <c r="E688" s="13"/>
      <c r="F688" s="9"/>
      <c r="G688" s="9"/>
      <c r="H688" s="38"/>
      <c r="I688" s="9"/>
      <c r="J688" s="9"/>
      <c r="K688" s="9"/>
      <c r="L688" s="9"/>
    </row>
    <row r="689" ht="15.75" customHeight="1" spans="1:12">
      <c r="A689" s="17"/>
      <c r="B689" s="17"/>
      <c r="C689" s="13"/>
      <c r="D689" s="13"/>
      <c r="E689" s="13"/>
      <c r="F689" s="9"/>
      <c r="G689" s="9"/>
      <c r="H689" s="38"/>
      <c r="I689" s="9"/>
      <c r="J689" s="9"/>
      <c r="K689" s="9"/>
      <c r="L689" s="9"/>
    </row>
    <row r="690" ht="15.75" customHeight="1" spans="1:12">
      <c r="A690" s="17"/>
      <c r="B690" s="17"/>
      <c r="C690" s="13"/>
      <c r="D690" s="13"/>
      <c r="E690" s="13"/>
      <c r="F690" s="9"/>
      <c r="G690" s="9"/>
      <c r="H690" s="38"/>
      <c r="I690" s="9"/>
      <c r="J690" s="9"/>
      <c r="K690" s="9"/>
      <c r="L690" s="9"/>
    </row>
    <row r="691" ht="15.75" customHeight="1" spans="1:12">
      <c r="A691" s="17"/>
      <c r="B691" s="17"/>
      <c r="C691" s="13"/>
      <c r="D691" s="13"/>
      <c r="E691" s="13"/>
      <c r="F691" s="9"/>
      <c r="G691" s="9"/>
      <c r="H691" s="38"/>
      <c r="I691" s="9"/>
      <c r="J691" s="9"/>
      <c r="K691" s="9"/>
      <c r="L691" s="9"/>
    </row>
    <row r="692" ht="15.75" customHeight="1" spans="1:12">
      <c r="A692" s="17"/>
      <c r="B692" s="17"/>
      <c r="C692" s="13"/>
      <c r="D692" s="13"/>
      <c r="E692" s="13"/>
      <c r="F692" s="9"/>
      <c r="G692" s="9"/>
      <c r="H692" s="38"/>
      <c r="I692" s="9"/>
      <c r="J692" s="9"/>
      <c r="K692" s="9"/>
      <c r="L692" s="9"/>
    </row>
    <row r="693" ht="15.75" customHeight="1" spans="1:12">
      <c r="A693" s="17"/>
      <c r="B693" s="17"/>
      <c r="C693" s="13"/>
      <c r="D693" s="13"/>
      <c r="E693" s="13"/>
      <c r="F693" s="9"/>
      <c r="G693" s="9"/>
      <c r="H693" s="38"/>
      <c r="I693" s="9"/>
      <c r="J693" s="9"/>
      <c r="K693" s="9"/>
      <c r="L693" s="9"/>
    </row>
    <row r="694" ht="15.75" customHeight="1" spans="1:12">
      <c r="A694" s="17"/>
      <c r="B694" s="17"/>
      <c r="C694" s="13"/>
      <c r="D694" s="13"/>
      <c r="E694" s="13"/>
      <c r="F694" s="9"/>
      <c r="G694" s="9"/>
      <c r="H694" s="38"/>
      <c r="I694" s="9"/>
      <c r="J694" s="9"/>
      <c r="K694" s="9"/>
      <c r="L694" s="9"/>
    </row>
    <row r="695" ht="15.75" customHeight="1" spans="1:12">
      <c r="A695" s="17"/>
      <c r="B695" s="17"/>
      <c r="C695" s="13"/>
      <c r="D695" s="13"/>
      <c r="E695" s="13"/>
      <c r="F695" s="9"/>
      <c r="G695" s="9"/>
      <c r="H695" s="38"/>
      <c r="I695" s="9"/>
      <c r="J695" s="9"/>
      <c r="K695" s="9"/>
      <c r="L695" s="9"/>
    </row>
    <row r="696" ht="15.75" customHeight="1" spans="1:12">
      <c r="A696" s="17"/>
      <c r="B696" s="17"/>
      <c r="C696" s="13"/>
      <c r="D696" s="13"/>
      <c r="E696" s="13"/>
      <c r="F696" s="9"/>
      <c r="G696" s="9"/>
      <c r="H696" s="38"/>
      <c r="I696" s="9"/>
      <c r="J696" s="9"/>
      <c r="K696" s="9"/>
      <c r="L696" s="9"/>
    </row>
    <row r="697" ht="15.75" customHeight="1" spans="1:12">
      <c r="A697" s="17"/>
      <c r="B697" s="17"/>
      <c r="C697" s="13"/>
      <c r="D697" s="13"/>
      <c r="E697" s="13"/>
      <c r="F697" s="9"/>
      <c r="G697" s="9"/>
      <c r="H697" s="38"/>
      <c r="I697" s="9"/>
      <c r="J697" s="9"/>
      <c r="K697" s="9"/>
      <c r="L697" s="9"/>
    </row>
    <row r="698" ht="15.75" customHeight="1" spans="1:12">
      <c r="A698" s="17"/>
      <c r="B698" s="17"/>
      <c r="C698" s="13"/>
      <c r="D698" s="13"/>
      <c r="E698" s="13"/>
      <c r="F698" s="9"/>
      <c r="G698" s="9"/>
      <c r="H698" s="38"/>
      <c r="I698" s="9"/>
      <c r="J698" s="9"/>
      <c r="K698" s="9"/>
      <c r="L698" s="9"/>
    </row>
    <row r="699" ht="15.75" customHeight="1" spans="1:12">
      <c r="A699" s="17"/>
      <c r="B699" s="17"/>
      <c r="C699" s="13"/>
      <c r="D699" s="13"/>
      <c r="E699" s="13"/>
      <c r="F699" s="9"/>
      <c r="G699" s="9"/>
      <c r="H699" s="38"/>
      <c r="I699" s="9"/>
      <c r="J699" s="9"/>
      <c r="K699" s="9"/>
      <c r="L699" s="9"/>
    </row>
    <row r="700" ht="15.75" customHeight="1" spans="1:12">
      <c r="A700" s="17"/>
      <c r="B700" s="17"/>
      <c r="C700" s="13"/>
      <c r="D700" s="13"/>
      <c r="E700" s="13"/>
      <c r="F700" s="9"/>
      <c r="G700" s="9"/>
      <c r="H700" s="38"/>
      <c r="I700" s="9"/>
      <c r="J700" s="9"/>
      <c r="K700" s="9"/>
      <c r="L700" s="9"/>
    </row>
    <row r="701" ht="15.75" customHeight="1" spans="1:12">
      <c r="A701" s="17"/>
      <c r="B701" s="17"/>
      <c r="C701" s="13"/>
      <c r="D701" s="13"/>
      <c r="E701" s="13"/>
      <c r="F701" s="9"/>
      <c r="G701" s="9"/>
      <c r="H701" s="38"/>
      <c r="I701" s="9"/>
      <c r="J701" s="9"/>
      <c r="K701" s="9"/>
      <c r="L701" s="9"/>
    </row>
    <row r="702" ht="15.75" customHeight="1" spans="1:12">
      <c r="A702" s="17"/>
      <c r="B702" s="17"/>
      <c r="C702" s="13"/>
      <c r="D702" s="13"/>
      <c r="E702" s="13"/>
      <c r="F702" s="9"/>
      <c r="G702" s="9"/>
      <c r="H702" s="38"/>
      <c r="I702" s="9"/>
      <c r="J702" s="9"/>
      <c r="K702" s="9"/>
      <c r="L702" s="9"/>
    </row>
    <row r="703" ht="15.75" customHeight="1" spans="1:12">
      <c r="A703" s="17"/>
      <c r="B703" s="17"/>
      <c r="C703" s="13"/>
      <c r="D703" s="13"/>
      <c r="E703" s="13"/>
      <c r="F703" s="9"/>
      <c r="G703" s="9"/>
      <c r="H703" s="38"/>
      <c r="I703" s="9"/>
      <c r="J703" s="9"/>
      <c r="K703" s="9"/>
      <c r="L703" s="9"/>
    </row>
    <row r="704" ht="15.75" customHeight="1" spans="1:12">
      <c r="A704" s="17"/>
      <c r="B704" s="17"/>
      <c r="C704" s="13"/>
      <c r="D704" s="13"/>
      <c r="E704" s="13"/>
      <c r="F704" s="9"/>
      <c r="G704" s="9"/>
      <c r="H704" s="38"/>
      <c r="I704" s="9"/>
      <c r="J704" s="9"/>
      <c r="K704" s="9"/>
      <c r="L704" s="9"/>
    </row>
    <row r="705" ht="15.75" customHeight="1" spans="1:12">
      <c r="A705" s="17"/>
      <c r="B705" s="17"/>
      <c r="C705" s="13"/>
      <c r="D705" s="13"/>
      <c r="E705" s="13"/>
      <c r="F705" s="9"/>
      <c r="G705" s="9"/>
      <c r="H705" s="38"/>
      <c r="I705" s="9"/>
      <c r="J705" s="9"/>
      <c r="K705" s="9"/>
      <c r="L705" s="9"/>
    </row>
    <row r="706" ht="15.75" customHeight="1" spans="1:12">
      <c r="A706" s="17"/>
      <c r="B706" s="17"/>
      <c r="C706" s="13"/>
      <c r="D706" s="13"/>
      <c r="E706" s="13"/>
      <c r="F706" s="9"/>
      <c r="G706" s="9"/>
      <c r="H706" s="38"/>
      <c r="I706" s="9"/>
      <c r="J706" s="9"/>
      <c r="K706" s="9"/>
      <c r="L706" s="9"/>
    </row>
    <row r="707" ht="15.75" customHeight="1" spans="1:12">
      <c r="A707" s="17"/>
      <c r="B707" s="17"/>
      <c r="C707" s="13"/>
      <c r="D707" s="13"/>
      <c r="E707" s="13"/>
      <c r="F707" s="9"/>
      <c r="G707" s="9"/>
      <c r="H707" s="38"/>
      <c r="I707" s="9"/>
      <c r="J707" s="9"/>
      <c r="K707" s="9"/>
      <c r="L707" s="9"/>
    </row>
    <row r="708" ht="15.75" customHeight="1" spans="1:12">
      <c r="A708" s="17"/>
      <c r="B708" s="17"/>
      <c r="C708" s="13"/>
      <c r="D708" s="13"/>
      <c r="E708" s="13"/>
      <c r="F708" s="9"/>
      <c r="G708" s="9"/>
      <c r="H708" s="38"/>
      <c r="I708" s="9"/>
      <c r="J708" s="9"/>
      <c r="K708" s="9"/>
      <c r="L708" s="9"/>
    </row>
    <row r="709" ht="15.75" customHeight="1" spans="1:12">
      <c r="A709" s="17"/>
      <c r="B709" s="17"/>
      <c r="C709" s="13"/>
      <c r="D709" s="13"/>
      <c r="E709" s="13"/>
      <c r="F709" s="9"/>
      <c r="G709" s="9"/>
      <c r="H709" s="38"/>
      <c r="I709" s="9"/>
      <c r="J709" s="9"/>
      <c r="K709" s="9"/>
      <c r="L709" s="9"/>
    </row>
    <row r="710" ht="15.75" customHeight="1" spans="1:12">
      <c r="A710" s="17"/>
      <c r="B710" s="17"/>
      <c r="C710" s="13"/>
      <c r="D710" s="13"/>
      <c r="E710" s="13"/>
      <c r="F710" s="9"/>
      <c r="G710" s="9"/>
      <c r="H710" s="38"/>
      <c r="I710" s="9"/>
      <c r="J710" s="9"/>
      <c r="K710" s="9"/>
      <c r="L710" s="9"/>
    </row>
    <row r="711" ht="15.75" customHeight="1" spans="1:12">
      <c r="A711" s="17"/>
      <c r="B711" s="17"/>
      <c r="C711" s="13"/>
      <c r="D711" s="13"/>
      <c r="E711" s="13"/>
      <c r="F711" s="9"/>
      <c r="G711" s="9"/>
      <c r="H711" s="38"/>
      <c r="I711" s="9"/>
      <c r="J711" s="9"/>
      <c r="K711" s="9"/>
      <c r="L711" s="9"/>
    </row>
    <row r="712" ht="15.75" customHeight="1" spans="1:12">
      <c r="A712" s="17"/>
      <c r="B712" s="17"/>
      <c r="C712" s="13"/>
      <c r="D712" s="13"/>
      <c r="E712" s="13"/>
      <c r="F712" s="9"/>
      <c r="G712" s="9"/>
      <c r="H712" s="38"/>
      <c r="I712" s="9"/>
      <c r="J712" s="9"/>
      <c r="K712" s="9"/>
      <c r="L712" s="9"/>
    </row>
    <row r="713" ht="15.75" customHeight="1" spans="1:12">
      <c r="A713" s="17"/>
      <c r="B713" s="17"/>
      <c r="C713" s="13"/>
      <c r="D713" s="13"/>
      <c r="E713" s="13"/>
      <c r="F713" s="9"/>
      <c r="G713" s="9"/>
      <c r="H713" s="38"/>
      <c r="I713" s="9"/>
      <c r="J713" s="9"/>
      <c r="K713" s="9"/>
      <c r="L713" s="9"/>
    </row>
    <row r="714" ht="15.75" customHeight="1" spans="1:12">
      <c r="A714" s="17"/>
      <c r="B714" s="17"/>
      <c r="C714" s="13"/>
      <c r="D714" s="13"/>
      <c r="E714" s="13"/>
      <c r="F714" s="9"/>
      <c r="G714" s="9"/>
      <c r="H714" s="38"/>
      <c r="I714" s="9"/>
      <c r="J714" s="9"/>
      <c r="K714" s="9"/>
      <c r="L714" s="9"/>
    </row>
    <row r="715" ht="15.75" customHeight="1" spans="1:12">
      <c r="A715" s="17"/>
      <c r="B715" s="17"/>
      <c r="C715" s="13"/>
      <c r="D715" s="13"/>
      <c r="E715" s="13"/>
      <c r="F715" s="9"/>
      <c r="G715" s="9"/>
      <c r="H715" s="38"/>
      <c r="I715" s="9"/>
      <c r="J715" s="9"/>
      <c r="K715" s="9"/>
      <c r="L715" s="9"/>
    </row>
    <row r="716" ht="15.75" customHeight="1" spans="1:12">
      <c r="A716" s="17"/>
      <c r="B716" s="17"/>
      <c r="C716" s="13"/>
      <c r="D716" s="13"/>
      <c r="E716" s="13"/>
      <c r="F716" s="9"/>
      <c r="G716" s="9"/>
      <c r="H716" s="38"/>
      <c r="I716" s="9"/>
      <c r="J716" s="9"/>
      <c r="K716" s="9"/>
      <c r="L716" s="9"/>
    </row>
    <row r="717" ht="15.75" customHeight="1" spans="1:12">
      <c r="A717" s="17"/>
      <c r="B717" s="17"/>
      <c r="C717" s="13"/>
      <c r="D717" s="13"/>
      <c r="E717" s="13"/>
      <c r="F717" s="9"/>
      <c r="G717" s="9"/>
      <c r="H717" s="38"/>
      <c r="I717" s="9"/>
      <c r="J717" s="9"/>
      <c r="K717" s="9"/>
      <c r="L717" s="9"/>
    </row>
    <row r="718" ht="15.75" customHeight="1" spans="1:12">
      <c r="A718" s="17"/>
      <c r="B718" s="17"/>
      <c r="C718" s="13"/>
      <c r="D718" s="13"/>
      <c r="E718" s="13"/>
      <c r="F718" s="9"/>
      <c r="G718" s="9"/>
      <c r="H718" s="38"/>
      <c r="I718" s="9"/>
      <c r="J718" s="9"/>
      <c r="K718" s="9"/>
      <c r="L718" s="9"/>
    </row>
    <row r="719" ht="15.75" customHeight="1" spans="1:12">
      <c r="A719" s="17"/>
      <c r="B719" s="17"/>
      <c r="C719" s="13"/>
      <c r="D719" s="13"/>
      <c r="E719" s="13"/>
      <c r="F719" s="9"/>
      <c r="G719" s="9"/>
      <c r="H719" s="38"/>
      <c r="I719" s="9"/>
      <c r="J719" s="9"/>
      <c r="K719" s="9"/>
      <c r="L719" s="9"/>
    </row>
    <row r="720" ht="15.75" customHeight="1" spans="1:12">
      <c r="A720" s="17"/>
      <c r="B720" s="17"/>
      <c r="C720" s="13"/>
      <c r="D720" s="13"/>
      <c r="E720" s="13"/>
      <c r="F720" s="9"/>
      <c r="G720" s="9"/>
      <c r="H720" s="38"/>
      <c r="I720" s="9"/>
      <c r="J720" s="9"/>
      <c r="K720" s="9"/>
      <c r="L720" s="9"/>
    </row>
    <row r="721" ht="15.75" customHeight="1" spans="1:12">
      <c r="A721" s="17"/>
      <c r="B721" s="17"/>
      <c r="C721" s="13"/>
      <c r="D721" s="13"/>
      <c r="E721" s="13"/>
      <c r="F721" s="9"/>
      <c r="G721" s="9"/>
      <c r="H721" s="38"/>
      <c r="I721" s="9"/>
      <c r="J721" s="9"/>
      <c r="K721" s="9"/>
      <c r="L721" s="9"/>
    </row>
    <row r="722" ht="15.75" customHeight="1" spans="1:12">
      <c r="A722" s="17"/>
      <c r="B722" s="17"/>
      <c r="C722" s="13"/>
      <c r="D722" s="13"/>
      <c r="E722" s="13"/>
      <c r="F722" s="9"/>
      <c r="G722" s="9"/>
      <c r="H722" s="38"/>
      <c r="I722" s="9"/>
      <c r="J722" s="9"/>
      <c r="K722" s="9"/>
      <c r="L722" s="9"/>
    </row>
    <row r="723" ht="15.75" customHeight="1" spans="1:12">
      <c r="A723" s="17"/>
      <c r="B723" s="17"/>
      <c r="C723" s="13"/>
      <c r="D723" s="13"/>
      <c r="E723" s="13"/>
      <c r="F723" s="9"/>
      <c r="G723" s="9"/>
      <c r="H723" s="38"/>
      <c r="I723" s="9"/>
      <c r="J723" s="9"/>
      <c r="K723" s="9"/>
      <c r="L723" s="9"/>
    </row>
    <row r="724" ht="15.75" customHeight="1" spans="1:12">
      <c r="A724" s="17"/>
      <c r="B724" s="17"/>
      <c r="C724" s="13"/>
      <c r="D724" s="13"/>
      <c r="E724" s="13"/>
      <c r="F724" s="9"/>
      <c r="G724" s="9"/>
      <c r="H724" s="38"/>
      <c r="I724" s="9"/>
      <c r="J724" s="9"/>
      <c r="K724" s="9"/>
      <c r="L724" s="9"/>
    </row>
    <row r="725" ht="15.75" customHeight="1" spans="1:12">
      <c r="A725" s="17"/>
      <c r="B725" s="17"/>
      <c r="C725" s="13"/>
      <c r="D725" s="13"/>
      <c r="E725" s="13"/>
      <c r="F725" s="9"/>
      <c r="G725" s="9"/>
      <c r="H725" s="38"/>
      <c r="I725" s="9"/>
      <c r="J725" s="9"/>
      <c r="K725" s="9"/>
      <c r="L725" s="9"/>
    </row>
    <row r="726" ht="15.75" customHeight="1" spans="1:12">
      <c r="A726" s="17"/>
      <c r="B726" s="17"/>
      <c r="C726" s="13"/>
      <c r="D726" s="13"/>
      <c r="E726" s="13"/>
      <c r="F726" s="9"/>
      <c r="G726" s="9"/>
      <c r="H726" s="38"/>
      <c r="I726" s="9"/>
      <c r="J726" s="9"/>
      <c r="K726" s="9"/>
      <c r="L726" s="9"/>
    </row>
    <row r="727" ht="15.75" customHeight="1" spans="1:12">
      <c r="A727" s="17"/>
      <c r="B727" s="17"/>
      <c r="C727" s="13"/>
      <c r="D727" s="13"/>
      <c r="E727" s="13"/>
      <c r="F727" s="9"/>
      <c r="G727" s="9"/>
      <c r="H727" s="38"/>
      <c r="I727" s="9"/>
      <c r="J727" s="9"/>
      <c r="K727" s="9"/>
      <c r="L727" s="9"/>
    </row>
    <row r="728" ht="15.75" customHeight="1" spans="1:12">
      <c r="A728" s="17"/>
      <c r="B728" s="17"/>
      <c r="C728" s="13"/>
      <c r="D728" s="13"/>
      <c r="E728" s="13"/>
      <c r="F728" s="9"/>
      <c r="G728" s="9"/>
      <c r="H728" s="38"/>
      <c r="I728" s="9"/>
      <c r="J728" s="9"/>
      <c r="K728" s="9"/>
      <c r="L728" s="9"/>
    </row>
    <row r="729" ht="15.75" customHeight="1" spans="1:12">
      <c r="A729" s="17"/>
      <c r="B729" s="17"/>
      <c r="C729" s="13"/>
      <c r="D729" s="13"/>
      <c r="E729" s="13"/>
      <c r="F729" s="9"/>
      <c r="G729" s="9"/>
      <c r="H729" s="38"/>
      <c r="I729" s="9"/>
      <c r="J729" s="9"/>
      <c r="K729" s="9"/>
      <c r="L729" s="9"/>
    </row>
    <row r="730" ht="15.75" customHeight="1" spans="1:12">
      <c r="A730" s="17"/>
      <c r="B730" s="17"/>
      <c r="C730" s="13"/>
      <c r="D730" s="13"/>
      <c r="E730" s="13"/>
      <c r="F730" s="9"/>
      <c r="G730" s="9"/>
      <c r="H730" s="38"/>
      <c r="I730" s="9"/>
      <c r="J730" s="9"/>
      <c r="K730" s="9"/>
      <c r="L730" s="9"/>
    </row>
    <row r="731" ht="15.75" customHeight="1" spans="1:12">
      <c r="A731" s="17"/>
      <c r="B731" s="17"/>
      <c r="C731" s="13"/>
      <c r="D731" s="13"/>
      <c r="E731" s="13"/>
      <c r="F731" s="9"/>
      <c r="G731" s="9"/>
      <c r="H731" s="38"/>
      <c r="I731" s="9"/>
      <c r="J731" s="9"/>
      <c r="K731" s="9"/>
      <c r="L731" s="9"/>
    </row>
    <row r="732" ht="15.75" customHeight="1" spans="1:12">
      <c r="A732" s="17"/>
      <c r="B732" s="17"/>
      <c r="C732" s="13"/>
      <c r="D732" s="13"/>
      <c r="E732" s="13"/>
      <c r="F732" s="9"/>
      <c r="G732" s="9"/>
      <c r="H732" s="38"/>
      <c r="I732" s="9"/>
      <c r="J732" s="9"/>
      <c r="K732" s="9"/>
      <c r="L732" s="9"/>
    </row>
    <row r="733" ht="15.75" customHeight="1" spans="1:12">
      <c r="A733" s="17"/>
      <c r="B733" s="17"/>
      <c r="C733" s="13"/>
      <c r="D733" s="13"/>
      <c r="E733" s="13"/>
      <c r="F733" s="9"/>
      <c r="G733" s="9"/>
      <c r="H733" s="38"/>
      <c r="I733" s="9"/>
      <c r="J733" s="9"/>
      <c r="K733" s="9"/>
      <c r="L733" s="9"/>
    </row>
    <row r="734" ht="15.75" customHeight="1" spans="1:12">
      <c r="A734" s="17"/>
      <c r="B734" s="17"/>
      <c r="C734" s="13"/>
      <c r="D734" s="13"/>
      <c r="E734" s="13"/>
      <c r="F734" s="9"/>
      <c r="G734" s="9"/>
      <c r="H734" s="38"/>
      <c r="I734" s="9"/>
      <c r="J734" s="9"/>
      <c r="K734" s="9"/>
      <c r="L734" s="9"/>
    </row>
    <row r="735" ht="15.75" customHeight="1" spans="1:12">
      <c r="A735" s="17"/>
      <c r="B735" s="17"/>
      <c r="C735" s="13"/>
      <c r="D735" s="13"/>
      <c r="E735" s="13"/>
      <c r="F735" s="9"/>
      <c r="G735" s="9"/>
      <c r="H735" s="38"/>
      <c r="I735" s="9"/>
      <c r="J735" s="9"/>
      <c r="K735" s="9"/>
      <c r="L735" s="9"/>
    </row>
    <row r="736" ht="15.75" customHeight="1" spans="1:12">
      <c r="A736" s="17"/>
      <c r="B736" s="17"/>
      <c r="C736" s="13"/>
      <c r="D736" s="13"/>
      <c r="E736" s="13"/>
      <c r="F736" s="9"/>
      <c r="G736" s="9"/>
      <c r="H736" s="38"/>
      <c r="I736" s="9"/>
      <c r="J736" s="9"/>
      <c r="K736" s="9"/>
      <c r="L736" s="9"/>
    </row>
    <row r="737" ht="15.75" customHeight="1" spans="1:12">
      <c r="A737" s="17"/>
      <c r="B737" s="17"/>
      <c r="C737" s="13"/>
      <c r="D737" s="13"/>
      <c r="E737" s="13"/>
      <c r="F737" s="9"/>
      <c r="G737" s="9"/>
      <c r="H737" s="38"/>
      <c r="I737" s="9"/>
      <c r="J737" s="9"/>
      <c r="K737" s="9"/>
      <c r="L737" s="9"/>
    </row>
    <row r="738" ht="15.75" customHeight="1" spans="1:12">
      <c r="A738" s="17"/>
      <c r="B738" s="17"/>
      <c r="C738" s="13"/>
      <c r="D738" s="13"/>
      <c r="E738" s="13"/>
      <c r="F738" s="9"/>
      <c r="G738" s="9"/>
      <c r="H738" s="38"/>
      <c r="I738" s="9"/>
      <c r="J738" s="9"/>
      <c r="K738" s="9"/>
      <c r="L738" s="9"/>
    </row>
    <row r="739" ht="15.75" customHeight="1" spans="1:12">
      <c r="A739" s="17"/>
      <c r="B739" s="17"/>
      <c r="C739" s="13"/>
      <c r="D739" s="13"/>
      <c r="E739" s="13"/>
      <c r="F739" s="9"/>
      <c r="G739" s="9"/>
      <c r="H739" s="38"/>
      <c r="I739" s="9"/>
      <c r="J739" s="9"/>
      <c r="K739" s="9"/>
      <c r="L739" s="9"/>
    </row>
    <row r="740" ht="15.75" customHeight="1" spans="1:12">
      <c r="A740" s="17"/>
      <c r="B740" s="17"/>
      <c r="C740" s="13"/>
      <c r="D740" s="13"/>
      <c r="E740" s="13"/>
      <c r="F740" s="9"/>
      <c r="G740" s="9"/>
      <c r="H740" s="38"/>
      <c r="I740" s="9"/>
      <c r="J740" s="9"/>
      <c r="K740" s="9"/>
      <c r="L740" s="9"/>
    </row>
    <row r="741" ht="15.75" customHeight="1" spans="1:12">
      <c r="A741" s="17"/>
      <c r="B741" s="17"/>
      <c r="C741" s="13"/>
      <c r="D741" s="13"/>
      <c r="E741" s="13"/>
      <c r="F741" s="9"/>
      <c r="G741" s="9"/>
      <c r="H741" s="38"/>
      <c r="I741" s="9"/>
      <c r="J741" s="9"/>
      <c r="K741" s="9"/>
      <c r="L741" s="9"/>
    </row>
    <row r="742" ht="15.75" customHeight="1" spans="1:12">
      <c r="A742" s="17"/>
      <c r="B742" s="17"/>
      <c r="C742" s="13"/>
      <c r="D742" s="13"/>
      <c r="E742" s="13"/>
      <c r="F742" s="9"/>
      <c r="G742" s="9"/>
      <c r="H742" s="38"/>
      <c r="I742" s="9"/>
      <c r="J742" s="9"/>
      <c r="K742" s="9"/>
      <c r="L742" s="9"/>
    </row>
    <row r="743" ht="15.75" customHeight="1" spans="1:12">
      <c r="A743" s="17"/>
      <c r="B743" s="17"/>
      <c r="C743" s="13"/>
      <c r="D743" s="13"/>
      <c r="E743" s="13"/>
      <c r="F743" s="9"/>
      <c r="G743" s="9"/>
      <c r="H743" s="38"/>
      <c r="I743" s="9"/>
      <c r="J743" s="9"/>
      <c r="K743" s="9"/>
      <c r="L743" s="9"/>
    </row>
    <row r="744" ht="15.75" customHeight="1" spans="1:12">
      <c r="A744" s="17"/>
      <c r="B744" s="17"/>
      <c r="C744" s="13"/>
      <c r="D744" s="13"/>
      <c r="E744" s="13"/>
      <c r="F744" s="9"/>
      <c r="G744" s="9"/>
      <c r="H744" s="38"/>
      <c r="I744" s="9"/>
      <c r="J744" s="9"/>
      <c r="K744" s="9"/>
      <c r="L744" s="9"/>
    </row>
    <row r="745" ht="15.75" customHeight="1" spans="1:12">
      <c r="A745" s="17"/>
      <c r="B745" s="17"/>
      <c r="C745" s="13"/>
      <c r="D745" s="13"/>
      <c r="E745" s="13"/>
      <c r="F745" s="9"/>
      <c r="G745" s="9"/>
      <c r="H745" s="38"/>
      <c r="I745" s="9"/>
      <c r="J745" s="9"/>
      <c r="K745" s="9"/>
      <c r="L745" s="9"/>
    </row>
    <row r="746" ht="15.75" customHeight="1" spans="1:12">
      <c r="A746" s="17"/>
      <c r="B746" s="17"/>
      <c r="C746" s="13"/>
      <c r="D746" s="13"/>
      <c r="E746" s="13"/>
      <c r="F746" s="9"/>
      <c r="G746" s="9"/>
      <c r="H746" s="38"/>
      <c r="I746" s="9"/>
      <c r="J746" s="9"/>
      <c r="K746" s="9"/>
      <c r="L746" s="9"/>
    </row>
    <row r="747" ht="15.75" customHeight="1" spans="1:12">
      <c r="A747" s="17"/>
      <c r="B747" s="17"/>
      <c r="C747" s="13"/>
      <c r="D747" s="13"/>
      <c r="E747" s="13"/>
      <c r="F747" s="9"/>
      <c r="G747" s="9"/>
      <c r="H747" s="38"/>
      <c r="I747" s="9"/>
      <c r="J747" s="9"/>
      <c r="K747" s="9"/>
      <c r="L747" s="9"/>
    </row>
    <row r="748" ht="15.75" customHeight="1" spans="1:12">
      <c r="A748" s="17"/>
      <c r="B748" s="17"/>
      <c r="C748" s="13"/>
      <c r="D748" s="13"/>
      <c r="E748" s="13"/>
      <c r="F748" s="9"/>
      <c r="G748" s="9"/>
      <c r="H748" s="38"/>
      <c r="I748" s="9"/>
      <c r="J748" s="9"/>
      <c r="K748" s="9"/>
      <c r="L748" s="9"/>
    </row>
    <row r="749" ht="15.75" customHeight="1" spans="1:12">
      <c r="A749" s="17"/>
      <c r="B749" s="17"/>
      <c r="C749" s="13"/>
      <c r="D749" s="13"/>
      <c r="E749" s="13"/>
      <c r="F749" s="9"/>
      <c r="G749" s="9"/>
      <c r="H749" s="38"/>
      <c r="I749" s="9"/>
      <c r="J749" s="9"/>
      <c r="K749" s="9"/>
      <c r="L749" s="9"/>
    </row>
    <row r="750" ht="15.75" customHeight="1" spans="1:12">
      <c r="A750" s="17"/>
      <c r="B750" s="17"/>
      <c r="C750" s="13"/>
      <c r="D750" s="13"/>
      <c r="E750" s="13"/>
      <c r="F750" s="9"/>
      <c r="G750" s="9"/>
      <c r="H750" s="38"/>
      <c r="I750" s="9"/>
      <c r="J750" s="9"/>
      <c r="K750" s="9"/>
      <c r="L750" s="9"/>
    </row>
    <row r="751" ht="15.75" customHeight="1" spans="1:12">
      <c r="A751" s="17"/>
      <c r="B751" s="17"/>
      <c r="C751" s="13"/>
      <c r="D751" s="13"/>
      <c r="E751" s="13"/>
      <c r="F751" s="9"/>
      <c r="G751" s="9"/>
      <c r="H751" s="38"/>
      <c r="I751" s="9"/>
      <c r="J751" s="9"/>
      <c r="K751" s="9"/>
      <c r="L751" s="9"/>
    </row>
    <row r="752" ht="15.75" customHeight="1" spans="1:12">
      <c r="A752" s="17"/>
      <c r="B752" s="17"/>
      <c r="C752" s="13"/>
      <c r="D752" s="13"/>
      <c r="E752" s="13"/>
      <c r="F752" s="9"/>
      <c r="G752" s="9"/>
      <c r="H752" s="38"/>
      <c r="I752" s="9"/>
      <c r="J752" s="9"/>
      <c r="K752" s="9"/>
      <c r="L752" s="9"/>
    </row>
    <row r="753" ht="15.75" customHeight="1" spans="1:12">
      <c r="A753" s="17"/>
      <c r="B753" s="17"/>
      <c r="C753" s="13"/>
      <c r="D753" s="13"/>
      <c r="E753" s="13"/>
      <c r="F753" s="9"/>
      <c r="G753" s="9"/>
      <c r="H753" s="38"/>
      <c r="I753" s="9"/>
      <c r="J753" s="9"/>
      <c r="K753" s="9"/>
      <c r="L753" s="9"/>
    </row>
    <row r="754" ht="15.75" customHeight="1" spans="1:12">
      <c r="A754" s="17"/>
      <c r="B754" s="17"/>
      <c r="C754" s="13"/>
      <c r="D754" s="13"/>
      <c r="E754" s="13"/>
      <c r="F754" s="9"/>
      <c r="G754" s="9"/>
      <c r="H754" s="38"/>
      <c r="I754" s="9"/>
      <c r="J754" s="9"/>
      <c r="K754" s="9"/>
      <c r="L754" s="9"/>
    </row>
    <row r="755" ht="15.75" customHeight="1" spans="1:12">
      <c r="A755" s="17"/>
      <c r="B755" s="17"/>
      <c r="C755" s="13"/>
      <c r="D755" s="13"/>
      <c r="E755" s="13"/>
      <c r="F755" s="9"/>
      <c r="G755" s="9"/>
      <c r="H755" s="38"/>
      <c r="I755" s="9"/>
      <c r="J755" s="9"/>
      <c r="K755" s="9"/>
      <c r="L755" s="9"/>
    </row>
    <row r="756" ht="15.75" customHeight="1" spans="1:12">
      <c r="A756" s="17"/>
      <c r="B756" s="17"/>
      <c r="C756" s="13"/>
      <c r="D756" s="13"/>
      <c r="E756" s="13"/>
      <c r="F756" s="9"/>
      <c r="G756" s="9"/>
      <c r="H756" s="38"/>
      <c r="I756" s="9"/>
      <c r="J756" s="9"/>
      <c r="K756" s="9"/>
      <c r="L756" s="9"/>
    </row>
    <row r="757" ht="15.75" customHeight="1" spans="1:12">
      <c r="A757" s="17"/>
      <c r="B757" s="17"/>
      <c r="C757" s="13"/>
      <c r="D757" s="13"/>
      <c r="E757" s="13"/>
      <c r="F757" s="9"/>
      <c r="G757" s="9"/>
      <c r="H757" s="38"/>
      <c r="I757" s="9"/>
      <c r="J757" s="9"/>
      <c r="K757" s="9"/>
      <c r="L757" s="9"/>
    </row>
    <row r="758" ht="15.75" customHeight="1" spans="1:12">
      <c r="A758" s="17"/>
      <c r="B758" s="17"/>
      <c r="C758" s="13"/>
      <c r="D758" s="13"/>
      <c r="E758" s="13"/>
      <c r="F758" s="9"/>
      <c r="G758" s="9"/>
      <c r="H758" s="38"/>
      <c r="I758" s="9"/>
      <c r="J758" s="9"/>
      <c r="K758" s="9"/>
      <c r="L758" s="9"/>
    </row>
    <row r="759" ht="15.75" customHeight="1" spans="1:12">
      <c r="A759" s="17"/>
      <c r="B759" s="17"/>
      <c r="C759" s="13"/>
      <c r="D759" s="13"/>
      <c r="E759" s="13"/>
      <c r="F759" s="9"/>
      <c r="G759" s="9"/>
      <c r="H759" s="38"/>
      <c r="I759" s="9"/>
      <c r="J759" s="9"/>
      <c r="K759" s="9"/>
      <c r="L759" s="9"/>
    </row>
    <row r="760" ht="15.75" customHeight="1" spans="1:12">
      <c r="A760" s="17"/>
      <c r="B760" s="17"/>
      <c r="C760" s="13"/>
      <c r="D760" s="13"/>
      <c r="E760" s="13"/>
      <c r="F760" s="9"/>
      <c r="G760" s="9"/>
      <c r="H760" s="38"/>
      <c r="I760" s="9"/>
      <c r="J760" s="9"/>
      <c r="K760" s="9"/>
      <c r="L760" s="9"/>
    </row>
    <row r="761" ht="15.75" customHeight="1" spans="1:12">
      <c r="A761" s="17"/>
      <c r="B761" s="17"/>
      <c r="C761" s="13"/>
      <c r="D761" s="13"/>
      <c r="E761" s="13"/>
      <c r="F761" s="9"/>
      <c r="G761" s="9"/>
      <c r="H761" s="38"/>
      <c r="I761" s="9"/>
      <c r="J761" s="9"/>
      <c r="K761" s="9"/>
      <c r="L761" s="9"/>
    </row>
    <row r="762" ht="15.75" customHeight="1" spans="1:12">
      <c r="A762" s="17"/>
      <c r="B762" s="17"/>
      <c r="C762" s="13"/>
      <c r="D762" s="13"/>
      <c r="E762" s="13"/>
      <c r="F762" s="9"/>
      <c r="G762" s="9"/>
      <c r="H762" s="38"/>
      <c r="I762" s="9"/>
      <c r="J762" s="9"/>
      <c r="K762" s="9"/>
      <c r="L762" s="9"/>
    </row>
    <row r="763" ht="15.75" customHeight="1" spans="1:12">
      <c r="A763" s="17"/>
      <c r="B763" s="17"/>
      <c r="C763" s="13"/>
      <c r="D763" s="13"/>
      <c r="E763" s="13"/>
      <c r="F763" s="9"/>
      <c r="G763" s="9"/>
      <c r="H763" s="38"/>
      <c r="I763" s="9"/>
      <c r="J763" s="9"/>
      <c r="K763" s="9"/>
      <c r="L763" s="9"/>
    </row>
    <row r="764" ht="15.75" customHeight="1" spans="1:12">
      <c r="A764" s="17"/>
      <c r="B764" s="17"/>
      <c r="C764" s="13"/>
      <c r="D764" s="13"/>
      <c r="E764" s="13"/>
      <c r="F764" s="9"/>
      <c r="G764" s="9"/>
      <c r="H764" s="38"/>
      <c r="I764" s="9"/>
      <c r="J764" s="9"/>
      <c r="K764" s="9"/>
      <c r="L764" s="9"/>
    </row>
    <row r="765" ht="15.75" customHeight="1" spans="1:12">
      <c r="A765" s="17"/>
      <c r="B765" s="17"/>
      <c r="C765" s="13"/>
      <c r="D765" s="13"/>
      <c r="E765" s="13"/>
      <c r="F765" s="9"/>
      <c r="G765" s="9"/>
      <c r="H765" s="38"/>
      <c r="I765" s="9"/>
      <c r="J765" s="9"/>
      <c r="K765" s="9"/>
      <c r="L765" s="9"/>
    </row>
    <row r="766" ht="15.75" customHeight="1" spans="1:12">
      <c r="A766" s="17"/>
      <c r="B766" s="17"/>
      <c r="C766" s="13"/>
      <c r="D766" s="13"/>
      <c r="E766" s="13"/>
      <c r="F766" s="9"/>
      <c r="G766" s="9"/>
      <c r="H766" s="38"/>
      <c r="I766" s="9"/>
      <c r="J766" s="9"/>
      <c r="K766" s="9"/>
      <c r="L766" s="9"/>
    </row>
    <row r="767" ht="15.75" customHeight="1" spans="1:12">
      <c r="A767" s="17"/>
      <c r="B767" s="17"/>
      <c r="C767" s="13"/>
      <c r="D767" s="13"/>
      <c r="E767" s="13"/>
      <c r="F767" s="9"/>
      <c r="G767" s="9"/>
      <c r="H767" s="38"/>
      <c r="I767" s="9"/>
      <c r="J767" s="9"/>
      <c r="K767" s="9"/>
      <c r="L767" s="9"/>
    </row>
    <row r="768" ht="15.75" customHeight="1" spans="1:12">
      <c r="A768" s="17"/>
      <c r="B768" s="17"/>
      <c r="C768" s="13"/>
      <c r="D768" s="13"/>
      <c r="E768" s="13"/>
      <c r="F768" s="9"/>
      <c r="G768" s="9"/>
      <c r="H768" s="38"/>
      <c r="I768" s="9"/>
      <c r="J768" s="9"/>
      <c r="K768" s="9"/>
      <c r="L768" s="9"/>
    </row>
    <row r="769" ht="15.75" customHeight="1" spans="1:12">
      <c r="A769" s="17"/>
      <c r="B769" s="17"/>
      <c r="C769" s="13"/>
      <c r="D769" s="13"/>
      <c r="E769" s="13"/>
      <c r="F769" s="9"/>
      <c r="G769" s="9"/>
      <c r="H769" s="38"/>
      <c r="I769" s="9"/>
      <c r="J769" s="9"/>
      <c r="K769" s="9"/>
      <c r="L769" s="9"/>
    </row>
    <row r="770" ht="15.75" customHeight="1" spans="1:12">
      <c r="A770" s="17"/>
      <c r="B770" s="17"/>
      <c r="C770" s="13"/>
      <c r="D770" s="13"/>
      <c r="E770" s="13"/>
      <c r="F770" s="9"/>
      <c r="G770" s="9"/>
      <c r="H770" s="38"/>
      <c r="I770" s="9"/>
      <c r="J770" s="9"/>
      <c r="K770" s="9"/>
      <c r="L770" s="9"/>
    </row>
    <row r="771" ht="15.75" customHeight="1" spans="1:12">
      <c r="A771" s="17"/>
      <c r="B771" s="17"/>
      <c r="C771" s="13"/>
      <c r="D771" s="13"/>
      <c r="E771" s="13"/>
      <c r="F771" s="9"/>
      <c r="G771" s="9"/>
      <c r="H771" s="38"/>
      <c r="I771" s="9"/>
      <c r="J771" s="9"/>
      <c r="K771" s="9"/>
      <c r="L771" s="9"/>
    </row>
    <row r="772" ht="15.75" customHeight="1" spans="1:12">
      <c r="A772" s="17"/>
      <c r="B772" s="17"/>
      <c r="C772" s="13"/>
      <c r="D772" s="13"/>
      <c r="E772" s="13"/>
      <c r="F772" s="9"/>
      <c r="G772" s="9"/>
      <c r="H772" s="38"/>
      <c r="I772" s="9"/>
      <c r="J772" s="9"/>
      <c r="K772" s="9"/>
      <c r="L772" s="9"/>
    </row>
    <row r="773" ht="15.75" customHeight="1" spans="1:12">
      <c r="A773" s="17"/>
      <c r="B773" s="17"/>
      <c r="C773" s="13"/>
      <c r="D773" s="13"/>
      <c r="E773" s="13"/>
      <c r="F773" s="9"/>
      <c r="G773" s="9"/>
      <c r="H773" s="38"/>
      <c r="I773" s="9"/>
      <c r="J773" s="9"/>
      <c r="K773" s="9"/>
      <c r="L773" s="9"/>
    </row>
    <row r="774" ht="15.75" customHeight="1" spans="1:12">
      <c r="A774" s="17"/>
      <c r="B774" s="17"/>
      <c r="C774" s="13"/>
      <c r="D774" s="13"/>
      <c r="E774" s="13"/>
      <c r="F774" s="9"/>
      <c r="G774" s="9"/>
      <c r="H774" s="38"/>
      <c r="I774" s="9"/>
      <c r="J774" s="9"/>
      <c r="K774" s="9"/>
      <c r="L774" s="9"/>
    </row>
    <row r="775" ht="15.75" customHeight="1" spans="1:12">
      <c r="A775" s="17"/>
      <c r="B775" s="17"/>
      <c r="C775" s="13"/>
      <c r="D775" s="13"/>
      <c r="E775" s="13"/>
      <c r="F775" s="9"/>
      <c r="G775" s="9"/>
      <c r="H775" s="38"/>
      <c r="I775" s="9"/>
      <c r="J775" s="9"/>
      <c r="K775" s="9"/>
      <c r="L775" s="9"/>
    </row>
    <row r="776" ht="15.75" customHeight="1" spans="1:12">
      <c r="A776" s="17"/>
      <c r="B776" s="17"/>
      <c r="C776" s="13"/>
      <c r="D776" s="13"/>
      <c r="E776" s="13"/>
      <c r="F776" s="9"/>
      <c r="G776" s="9"/>
      <c r="H776" s="38"/>
      <c r="I776" s="9"/>
      <c r="J776" s="9"/>
      <c r="K776" s="9"/>
      <c r="L776" s="9"/>
    </row>
    <row r="777" ht="15.75" customHeight="1" spans="1:12">
      <c r="A777" s="17"/>
      <c r="B777" s="17"/>
      <c r="C777" s="13"/>
      <c r="D777" s="13"/>
      <c r="E777" s="13"/>
      <c r="F777" s="9"/>
      <c r="G777" s="9"/>
      <c r="H777" s="38"/>
      <c r="I777" s="9"/>
      <c r="J777" s="9"/>
      <c r="K777" s="9"/>
      <c r="L777" s="9"/>
    </row>
    <row r="778" ht="15.75" customHeight="1" spans="1:12">
      <c r="A778" s="17"/>
      <c r="B778" s="17"/>
      <c r="C778" s="13"/>
      <c r="D778" s="13"/>
      <c r="E778" s="13"/>
      <c r="F778" s="9"/>
      <c r="G778" s="9"/>
      <c r="H778" s="38"/>
      <c r="I778" s="9"/>
      <c r="J778" s="9"/>
      <c r="K778" s="9"/>
      <c r="L778" s="9"/>
    </row>
    <row r="779" ht="15.75" customHeight="1" spans="1:12">
      <c r="A779" s="17"/>
      <c r="B779" s="17"/>
      <c r="C779" s="13"/>
      <c r="D779" s="13"/>
      <c r="E779" s="13"/>
      <c r="F779" s="9"/>
      <c r="G779" s="9"/>
      <c r="H779" s="38"/>
      <c r="I779" s="9"/>
      <c r="J779" s="9"/>
      <c r="K779" s="9"/>
      <c r="L779" s="9"/>
    </row>
    <row r="780" ht="15.75" customHeight="1" spans="1:12">
      <c r="A780" s="17"/>
      <c r="B780" s="17"/>
      <c r="C780" s="13"/>
      <c r="D780" s="13"/>
      <c r="E780" s="13"/>
      <c r="F780" s="9"/>
      <c r="G780" s="9"/>
      <c r="H780" s="38"/>
      <c r="I780" s="9"/>
      <c r="J780" s="9"/>
      <c r="K780" s="9"/>
      <c r="L780" s="9"/>
    </row>
    <row r="781" ht="15.75" customHeight="1" spans="1:12">
      <c r="A781" s="17"/>
      <c r="B781" s="17"/>
      <c r="C781" s="13"/>
      <c r="D781" s="13"/>
      <c r="E781" s="13"/>
      <c r="F781" s="9"/>
      <c r="G781" s="9"/>
      <c r="H781" s="38"/>
      <c r="I781" s="9"/>
      <c r="J781" s="9"/>
      <c r="K781" s="9"/>
      <c r="L781" s="9"/>
    </row>
    <row r="782" ht="15.75" customHeight="1" spans="1:12">
      <c r="A782" s="17"/>
      <c r="B782" s="17"/>
      <c r="C782" s="13"/>
      <c r="D782" s="13"/>
      <c r="E782" s="13"/>
      <c r="F782" s="9"/>
      <c r="G782" s="9"/>
      <c r="H782" s="38"/>
      <c r="I782" s="9"/>
      <c r="J782" s="9"/>
      <c r="K782" s="9"/>
      <c r="L782" s="9"/>
    </row>
    <row r="783" ht="15.75" customHeight="1" spans="1:12">
      <c r="A783" s="17"/>
      <c r="B783" s="17"/>
      <c r="C783" s="13"/>
      <c r="D783" s="13"/>
      <c r="E783" s="13"/>
      <c r="F783" s="9"/>
      <c r="G783" s="9"/>
      <c r="H783" s="38"/>
      <c r="I783" s="9"/>
      <c r="J783" s="9"/>
      <c r="K783" s="9"/>
      <c r="L783" s="9"/>
    </row>
    <row r="784" ht="15.75" customHeight="1" spans="1:12">
      <c r="A784" s="17"/>
      <c r="B784" s="17"/>
      <c r="C784" s="13"/>
      <c r="D784" s="13"/>
      <c r="E784" s="13"/>
      <c r="F784" s="9"/>
      <c r="G784" s="9"/>
      <c r="H784" s="38"/>
      <c r="I784" s="9"/>
      <c r="J784" s="9"/>
      <c r="K784" s="9"/>
      <c r="L784" s="9"/>
    </row>
    <row r="785" ht="15.75" customHeight="1" spans="1:12">
      <c r="A785" s="17"/>
      <c r="B785" s="17"/>
      <c r="C785" s="13"/>
      <c r="D785" s="13"/>
      <c r="E785" s="13"/>
      <c r="F785" s="9"/>
      <c r="G785" s="9"/>
      <c r="H785" s="38"/>
      <c r="I785" s="9"/>
      <c r="J785" s="9"/>
      <c r="K785" s="9"/>
      <c r="L785" s="9"/>
    </row>
    <row r="786" ht="15.75" customHeight="1" spans="1:12">
      <c r="A786" s="17"/>
      <c r="B786" s="17"/>
      <c r="C786" s="13"/>
      <c r="D786" s="13"/>
      <c r="E786" s="13"/>
      <c r="F786" s="9"/>
      <c r="G786" s="9"/>
      <c r="H786" s="38"/>
      <c r="I786" s="9"/>
      <c r="J786" s="9"/>
      <c r="K786" s="9"/>
      <c r="L786" s="9"/>
    </row>
    <row r="787" ht="15.75" customHeight="1" spans="1:12">
      <c r="A787" s="17"/>
      <c r="B787" s="17"/>
      <c r="C787" s="13"/>
      <c r="D787" s="13"/>
      <c r="E787" s="13"/>
      <c r="F787" s="9"/>
      <c r="G787" s="9"/>
      <c r="H787" s="38"/>
      <c r="I787" s="9"/>
      <c r="J787" s="9"/>
      <c r="K787" s="9"/>
      <c r="L787" s="9"/>
    </row>
    <row r="788" ht="15.75" customHeight="1" spans="1:12">
      <c r="A788" s="17"/>
      <c r="B788" s="17"/>
      <c r="C788" s="13"/>
      <c r="D788" s="13"/>
      <c r="E788" s="13"/>
      <c r="F788" s="9"/>
      <c r="G788" s="9"/>
      <c r="H788" s="38"/>
      <c r="I788" s="9"/>
      <c r="J788" s="9"/>
      <c r="K788" s="9"/>
      <c r="L788" s="9"/>
    </row>
    <row r="789" ht="15.75" customHeight="1" spans="1:12">
      <c r="A789" s="17"/>
      <c r="B789" s="17"/>
      <c r="C789" s="13"/>
      <c r="D789" s="13"/>
      <c r="E789" s="13"/>
      <c r="F789" s="9"/>
      <c r="G789" s="9"/>
      <c r="H789" s="38"/>
      <c r="I789" s="9"/>
      <c r="J789" s="9"/>
      <c r="K789" s="9"/>
      <c r="L789" s="9"/>
    </row>
    <row r="790" ht="15.75" customHeight="1" spans="1:12">
      <c r="A790" s="17"/>
      <c r="B790" s="17"/>
      <c r="C790" s="13"/>
      <c r="D790" s="13"/>
      <c r="E790" s="13"/>
      <c r="F790" s="9"/>
      <c r="G790" s="9"/>
      <c r="H790" s="38"/>
      <c r="I790" s="9"/>
      <c r="J790" s="9"/>
      <c r="K790" s="9"/>
      <c r="L790" s="9"/>
    </row>
    <row r="791" ht="15.75" customHeight="1" spans="1:12">
      <c r="A791" s="17"/>
      <c r="B791" s="17"/>
      <c r="C791" s="13"/>
      <c r="D791" s="13"/>
      <c r="E791" s="13"/>
      <c r="F791" s="9"/>
      <c r="G791" s="9"/>
      <c r="H791" s="38"/>
      <c r="I791" s="9"/>
      <c r="J791" s="9"/>
      <c r="K791" s="9"/>
      <c r="L791" s="9"/>
    </row>
    <row r="792" ht="15.75" customHeight="1" spans="1:12">
      <c r="A792" s="17"/>
      <c r="B792" s="17"/>
      <c r="C792" s="13"/>
      <c r="D792" s="13"/>
      <c r="E792" s="13"/>
      <c r="F792" s="9"/>
      <c r="G792" s="9"/>
      <c r="H792" s="38"/>
      <c r="I792" s="9"/>
      <c r="J792" s="9"/>
      <c r="K792" s="9"/>
      <c r="L792" s="9"/>
    </row>
    <row r="793" ht="15.75" customHeight="1" spans="1:12">
      <c r="A793" s="17"/>
      <c r="B793" s="17"/>
      <c r="C793" s="13"/>
      <c r="D793" s="13"/>
      <c r="E793" s="13"/>
      <c r="F793" s="9"/>
      <c r="G793" s="9"/>
      <c r="H793" s="38"/>
      <c r="I793" s="9"/>
      <c r="J793" s="9"/>
      <c r="K793" s="9"/>
      <c r="L793" s="9"/>
    </row>
    <row r="794" ht="15.75" customHeight="1" spans="1:12">
      <c r="A794" s="17"/>
      <c r="B794" s="17"/>
      <c r="C794" s="13"/>
      <c r="D794" s="13"/>
      <c r="E794" s="13"/>
      <c r="F794" s="9"/>
      <c r="G794" s="9"/>
      <c r="H794" s="38"/>
      <c r="I794" s="9"/>
      <c r="J794" s="9"/>
      <c r="K794" s="9"/>
      <c r="L794" s="9"/>
    </row>
    <row r="795" ht="15.75" customHeight="1" spans="1:12">
      <c r="A795" s="17"/>
      <c r="B795" s="17"/>
      <c r="C795" s="13"/>
      <c r="D795" s="13"/>
      <c r="E795" s="13"/>
      <c r="F795" s="9"/>
      <c r="G795" s="9"/>
      <c r="H795" s="38"/>
      <c r="I795" s="9"/>
      <c r="J795" s="9"/>
      <c r="K795" s="9"/>
      <c r="L795" s="9"/>
    </row>
    <row r="796" ht="15.75" customHeight="1" spans="1:12">
      <c r="A796" s="17"/>
      <c r="B796" s="17"/>
      <c r="C796" s="13"/>
      <c r="D796" s="13"/>
      <c r="E796" s="13"/>
      <c r="F796" s="9"/>
      <c r="G796" s="9"/>
      <c r="H796" s="38"/>
      <c r="I796" s="9"/>
      <c r="J796" s="9"/>
      <c r="K796" s="9"/>
      <c r="L796" s="9"/>
    </row>
    <row r="797" ht="15.75" customHeight="1" spans="1:12">
      <c r="A797" s="17"/>
      <c r="B797" s="17"/>
      <c r="C797" s="13"/>
      <c r="D797" s="13"/>
      <c r="E797" s="13"/>
      <c r="F797" s="9"/>
      <c r="G797" s="9"/>
      <c r="H797" s="38"/>
      <c r="I797" s="9"/>
      <c r="J797" s="9"/>
      <c r="K797" s="9"/>
      <c r="L797" s="9"/>
    </row>
    <row r="798" ht="15.75" customHeight="1" spans="1:12">
      <c r="A798" s="17"/>
      <c r="B798" s="17"/>
      <c r="C798" s="13"/>
      <c r="D798" s="13"/>
      <c r="E798" s="13"/>
      <c r="F798" s="9"/>
      <c r="G798" s="9"/>
      <c r="H798" s="38"/>
      <c r="I798" s="9"/>
      <c r="J798" s="9"/>
      <c r="K798" s="9"/>
      <c r="L798" s="9"/>
    </row>
    <row r="799" ht="15.75" customHeight="1" spans="1:12">
      <c r="A799" s="17"/>
      <c r="B799" s="17"/>
      <c r="C799" s="13"/>
      <c r="D799" s="13"/>
      <c r="E799" s="13"/>
      <c r="F799" s="9"/>
      <c r="G799" s="9"/>
      <c r="H799" s="38"/>
      <c r="I799" s="9"/>
      <c r="J799" s="9"/>
      <c r="K799" s="9"/>
      <c r="L799" s="9"/>
    </row>
    <row r="800" ht="15.75" customHeight="1" spans="1:12">
      <c r="A800" s="17"/>
      <c r="B800" s="17"/>
      <c r="C800" s="13"/>
      <c r="D800" s="13"/>
      <c r="E800" s="13"/>
      <c r="F800" s="9"/>
      <c r="G800" s="9"/>
      <c r="H800" s="38"/>
      <c r="I800" s="9"/>
      <c r="J800" s="9"/>
      <c r="K800" s="9"/>
      <c r="L800" s="9"/>
    </row>
    <row r="801" ht="15.75" customHeight="1" spans="1:12">
      <c r="A801" s="17"/>
      <c r="B801" s="17"/>
      <c r="C801" s="13"/>
      <c r="D801" s="13"/>
      <c r="E801" s="13"/>
      <c r="F801" s="9"/>
      <c r="G801" s="9"/>
      <c r="H801" s="38"/>
      <c r="I801" s="9"/>
      <c r="J801" s="9"/>
      <c r="K801" s="9"/>
      <c r="L801" s="9"/>
    </row>
    <row r="802" ht="15.75" customHeight="1" spans="1:12">
      <c r="A802" s="17"/>
      <c r="B802" s="17"/>
      <c r="C802" s="13"/>
      <c r="D802" s="13"/>
      <c r="E802" s="13"/>
      <c r="F802" s="9"/>
      <c r="G802" s="9"/>
      <c r="H802" s="38"/>
      <c r="I802" s="9"/>
      <c r="J802" s="9"/>
      <c r="K802" s="9"/>
      <c r="L802" s="9"/>
    </row>
    <row r="803" ht="15.75" customHeight="1" spans="1:12">
      <c r="A803" s="17"/>
      <c r="B803" s="17"/>
      <c r="C803" s="13"/>
      <c r="D803" s="13"/>
      <c r="E803" s="13"/>
      <c r="F803" s="9"/>
      <c r="G803" s="9"/>
      <c r="H803" s="38"/>
      <c r="I803" s="9"/>
      <c r="J803" s="9"/>
      <c r="K803" s="9"/>
      <c r="L803" s="9"/>
    </row>
    <row r="804" ht="15.75" customHeight="1" spans="1:12">
      <c r="A804" s="17"/>
      <c r="B804" s="17"/>
      <c r="C804" s="13"/>
      <c r="D804" s="13"/>
      <c r="E804" s="13"/>
      <c r="F804" s="9"/>
      <c r="G804" s="9"/>
      <c r="H804" s="38"/>
      <c r="I804" s="9"/>
      <c r="J804" s="9"/>
      <c r="K804" s="9"/>
      <c r="L804" s="9"/>
    </row>
    <row r="805" ht="15.75" customHeight="1" spans="1:12">
      <c r="A805" s="17"/>
      <c r="B805" s="17"/>
      <c r="C805" s="13"/>
      <c r="D805" s="13"/>
      <c r="E805" s="13"/>
      <c r="F805" s="9"/>
      <c r="G805" s="9"/>
      <c r="H805" s="38"/>
      <c r="I805" s="9"/>
      <c r="J805" s="9"/>
      <c r="K805" s="9"/>
      <c r="L805" s="9"/>
    </row>
    <row r="806" ht="15.75" customHeight="1" spans="1:12">
      <c r="A806" s="17"/>
      <c r="B806" s="17"/>
      <c r="C806" s="13"/>
      <c r="D806" s="13"/>
      <c r="E806" s="13"/>
      <c r="F806" s="9"/>
      <c r="G806" s="9"/>
      <c r="H806" s="38"/>
      <c r="I806" s="9"/>
      <c r="J806" s="9"/>
      <c r="K806" s="9"/>
      <c r="L806" s="9"/>
    </row>
    <row r="807" ht="15.75" customHeight="1" spans="1:12">
      <c r="A807" s="17"/>
      <c r="B807" s="17"/>
      <c r="C807" s="13"/>
      <c r="D807" s="13"/>
      <c r="E807" s="13"/>
      <c r="F807" s="9"/>
      <c r="G807" s="9"/>
      <c r="H807" s="38"/>
      <c r="I807" s="9"/>
      <c r="J807" s="9"/>
      <c r="K807" s="9"/>
      <c r="L807" s="9"/>
    </row>
    <row r="808" ht="15.75" customHeight="1" spans="1:12">
      <c r="A808" s="17"/>
      <c r="B808" s="17"/>
      <c r="C808" s="13"/>
      <c r="D808" s="13"/>
      <c r="E808" s="13"/>
      <c r="F808" s="9"/>
      <c r="G808" s="9"/>
      <c r="H808" s="38"/>
      <c r="I808" s="9"/>
      <c r="J808" s="9"/>
      <c r="K808" s="9"/>
      <c r="L808" s="9"/>
    </row>
    <row r="809" ht="15.75" customHeight="1" spans="1:12">
      <c r="A809" s="17"/>
      <c r="B809" s="17"/>
      <c r="C809" s="13"/>
      <c r="D809" s="13"/>
      <c r="E809" s="13"/>
      <c r="F809" s="9"/>
      <c r="G809" s="9"/>
      <c r="H809" s="38"/>
      <c r="I809" s="9"/>
      <c r="J809" s="9"/>
      <c r="K809" s="9"/>
      <c r="L809" s="9"/>
    </row>
    <row r="810" ht="15.75" customHeight="1" spans="1:12">
      <c r="A810" s="17"/>
      <c r="B810" s="17"/>
      <c r="C810" s="13"/>
      <c r="D810" s="13"/>
      <c r="E810" s="13"/>
      <c r="F810" s="9"/>
      <c r="G810" s="9"/>
      <c r="H810" s="38"/>
      <c r="I810" s="9"/>
      <c r="J810" s="9"/>
      <c r="K810" s="9"/>
      <c r="L810" s="9"/>
    </row>
    <row r="811" ht="15.75" customHeight="1" spans="1:12">
      <c r="A811" s="17"/>
      <c r="B811" s="17"/>
      <c r="C811" s="13"/>
      <c r="D811" s="13"/>
      <c r="E811" s="13"/>
      <c r="F811" s="9"/>
      <c r="G811" s="9"/>
      <c r="H811" s="38"/>
      <c r="I811" s="9"/>
      <c r="J811" s="9"/>
      <c r="K811" s="9"/>
      <c r="L811" s="9"/>
    </row>
    <row r="812" ht="15.75" customHeight="1" spans="1:12">
      <c r="A812" s="17"/>
      <c r="B812" s="17"/>
      <c r="C812" s="13"/>
      <c r="D812" s="13"/>
      <c r="E812" s="13"/>
      <c r="F812" s="9"/>
      <c r="G812" s="9"/>
      <c r="H812" s="38"/>
      <c r="I812" s="9"/>
      <c r="J812" s="9"/>
      <c r="K812" s="9"/>
      <c r="L812" s="9"/>
    </row>
    <row r="813" ht="15.75" customHeight="1" spans="1:12">
      <c r="A813" s="17"/>
      <c r="B813" s="17"/>
      <c r="C813" s="13"/>
      <c r="D813" s="13"/>
      <c r="E813" s="13"/>
      <c r="F813" s="9"/>
      <c r="G813" s="9"/>
      <c r="H813" s="38"/>
      <c r="I813" s="9"/>
      <c r="J813" s="9"/>
      <c r="K813" s="9"/>
      <c r="L813" s="9"/>
    </row>
    <row r="814" ht="15.75" customHeight="1" spans="1:12">
      <c r="A814" s="17"/>
      <c r="B814" s="17"/>
      <c r="C814" s="13"/>
      <c r="D814" s="13"/>
      <c r="E814" s="13"/>
      <c r="F814" s="9"/>
      <c r="G814" s="9"/>
      <c r="H814" s="38"/>
      <c r="I814" s="9"/>
      <c r="J814" s="9"/>
      <c r="K814" s="9"/>
      <c r="L814" s="9"/>
    </row>
    <row r="815" ht="15.75" customHeight="1" spans="1:12">
      <c r="A815" s="17"/>
      <c r="B815" s="17"/>
      <c r="C815" s="13"/>
      <c r="D815" s="13"/>
      <c r="E815" s="13"/>
      <c r="F815" s="9"/>
      <c r="G815" s="9"/>
      <c r="H815" s="38"/>
      <c r="I815" s="9"/>
      <c r="J815" s="9"/>
      <c r="K815" s="9"/>
      <c r="L815" s="9"/>
    </row>
    <row r="816" ht="15.75" customHeight="1" spans="1:12">
      <c r="A816" s="17"/>
      <c r="B816" s="17"/>
      <c r="C816" s="13"/>
      <c r="D816" s="13"/>
      <c r="E816" s="13"/>
      <c r="F816" s="9"/>
      <c r="G816" s="9"/>
      <c r="H816" s="38"/>
      <c r="I816" s="9"/>
      <c r="J816" s="9"/>
      <c r="K816" s="9"/>
      <c r="L816" s="9"/>
    </row>
    <row r="817" ht="15.75" customHeight="1" spans="1:12">
      <c r="A817" s="17"/>
      <c r="B817" s="17"/>
      <c r="C817" s="13"/>
      <c r="D817" s="13"/>
      <c r="E817" s="13"/>
      <c r="F817" s="9"/>
      <c r="G817" s="9"/>
      <c r="H817" s="38"/>
      <c r="I817" s="9"/>
      <c r="J817" s="9"/>
      <c r="K817" s="9"/>
      <c r="L817" s="9"/>
    </row>
    <row r="818" ht="15.75" customHeight="1" spans="1:12">
      <c r="A818" s="17"/>
      <c r="B818" s="17"/>
      <c r="C818" s="13"/>
      <c r="D818" s="13"/>
      <c r="E818" s="13"/>
      <c r="F818" s="9"/>
      <c r="G818" s="9"/>
      <c r="H818" s="38"/>
      <c r="I818" s="9"/>
      <c r="J818" s="9"/>
      <c r="K818" s="9"/>
      <c r="L818" s="9"/>
    </row>
    <row r="819" ht="15.75" customHeight="1" spans="1:12">
      <c r="A819" s="17"/>
      <c r="B819" s="17"/>
      <c r="C819" s="13"/>
      <c r="D819" s="13"/>
      <c r="E819" s="13"/>
      <c r="F819" s="9"/>
      <c r="G819" s="9"/>
      <c r="H819" s="38"/>
      <c r="I819" s="9"/>
      <c r="J819" s="9"/>
      <c r="K819" s="9"/>
      <c r="L819" s="9"/>
    </row>
    <row r="820" ht="15.75" customHeight="1" spans="1:12">
      <c r="A820" s="17"/>
      <c r="B820" s="17"/>
      <c r="C820" s="13"/>
      <c r="D820" s="13"/>
      <c r="E820" s="13"/>
      <c r="F820" s="9"/>
      <c r="G820" s="9"/>
      <c r="H820" s="38"/>
      <c r="I820" s="9"/>
      <c r="J820" s="9"/>
      <c r="K820" s="9"/>
      <c r="L820" s="9"/>
    </row>
    <row r="821" ht="15.75" customHeight="1" spans="1:12">
      <c r="A821" s="17"/>
      <c r="B821" s="17"/>
      <c r="C821" s="13"/>
      <c r="D821" s="13"/>
      <c r="E821" s="13"/>
      <c r="F821" s="9"/>
      <c r="G821" s="9"/>
      <c r="H821" s="38"/>
      <c r="I821" s="9"/>
      <c r="J821" s="9"/>
      <c r="K821" s="9"/>
      <c r="L821" s="9"/>
    </row>
    <row r="822" ht="15.75" customHeight="1" spans="1:12">
      <c r="A822" s="17"/>
      <c r="B822" s="17"/>
      <c r="C822" s="13"/>
      <c r="D822" s="13"/>
      <c r="E822" s="13"/>
      <c r="F822" s="9"/>
      <c r="G822" s="9"/>
      <c r="H822" s="38"/>
      <c r="I822" s="9"/>
      <c r="J822" s="9"/>
      <c r="K822" s="9"/>
      <c r="L822" s="9"/>
    </row>
    <row r="823" ht="15.75" customHeight="1" spans="1:12">
      <c r="A823" s="17"/>
      <c r="B823" s="17"/>
      <c r="C823" s="13"/>
      <c r="D823" s="13"/>
      <c r="E823" s="13"/>
      <c r="F823" s="9"/>
      <c r="G823" s="9"/>
      <c r="H823" s="38"/>
      <c r="I823" s="9"/>
      <c r="J823" s="9"/>
      <c r="K823" s="9"/>
      <c r="L823" s="9"/>
    </row>
    <row r="824" ht="15.75" customHeight="1" spans="1:12">
      <c r="A824" s="17"/>
      <c r="B824" s="17"/>
      <c r="C824" s="13"/>
      <c r="D824" s="13"/>
      <c r="E824" s="13"/>
      <c r="F824" s="9"/>
      <c r="G824" s="9"/>
      <c r="H824" s="38"/>
      <c r="I824" s="9"/>
      <c r="J824" s="9"/>
      <c r="K824" s="9"/>
      <c r="L824" s="9"/>
    </row>
    <row r="825" ht="15.75" customHeight="1" spans="1:12">
      <c r="A825" s="17"/>
      <c r="B825" s="17"/>
      <c r="C825" s="13"/>
      <c r="D825" s="13"/>
      <c r="E825" s="13"/>
      <c r="F825" s="9"/>
      <c r="G825" s="9"/>
      <c r="H825" s="38"/>
      <c r="I825" s="9"/>
      <c r="J825" s="9"/>
      <c r="K825" s="9"/>
      <c r="L825" s="9"/>
    </row>
    <row r="826" ht="15.75" customHeight="1" spans="1:12">
      <c r="A826" s="17"/>
      <c r="B826" s="17"/>
      <c r="C826" s="13"/>
      <c r="D826" s="13"/>
      <c r="E826" s="13"/>
      <c r="F826" s="9"/>
      <c r="G826" s="9"/>
      <c r="H826" s="38"/>
      <c r="I826" s="9"/>
      <c r="J826" s="9"/>
      <c r="K826" s="9"/>
      <c r="L826" s="9"/>
    </row>
    <row r="827" ht="15.75" customHeight="1" spans="1:12">
      <c r="A827" s="17"/>
      <c r="B827" s="17"/>
      <c r="C827" s="13"/>
      <c r="D827" s="13"/>
      <c r="E827" s="13"/>
      <c r="F827" s="9"/>
      <c r="G827" s="9"/>
      <c r="H827" s="38"/>
      <c r="I827" s="9"/>
      <c r="J827" s="9"/>
      <c r="K827" s="9"/>
      <c r="L827" s="9"/>
    </row>
    <row r="828" ht="15.75" customHeight="1" spans="1:12">
      <c r="A828" s="17"/>
      <c r="B828" s="17"/>
      <c r="C828" s="13"/>
      <c r="D828" s="13"/>
      <c r="E828" s="13"/>
      <c r="F828" s="9"/>
      <c r="G828" s="9"/>
      <c r="H828" s="38"/>
      <c r="I828" s="9"/>
      <c r="J828" s="9"/>
      <c r="K828" s="9"/>
      <c r="L828" s="9"/>
    </row>
    <row r="829" ht="15.75" customHeight="1" spans="1:12">
      <c r="A829" s="17"/>
      <c r="B829" s="17"/>
      <c r="C829" s="13"/>
      <c r="D829" s="13"/>
      <c r="E829" s="13"/>
      <c r="F829" s="9"/>
      <c r="G829" s="9"/>
      <c r="H829" s="38"/>
      <c r="I829" s="9"/>
      <c r="J829" s="9"/>
      <c r="K829" s="9"/>
      <c r="L829" s="9"/>
    </row>
    <row r="830" ht="15.75" customHeight="1" spans="1:12">
      <c r="A830" s="17"/>
      <c r="B830" s="17"/>
      <c r="C830" s="13"/>
      <c r="D830" s="13"/>
      <c r="E830" s="13"/>
      <c r="F830" s="9"/>
      <c r="G830" s="9"/>
      <c r="H830" s="38"/>
      <c r="I830" s="9"/>
      <c r="J830" s="9"/>
      <c r="K830" s="9"/>
      <c r="L830" s="9"/>
    </row>
    <row r="831" ht="15.75" customHeight="1" spans="1:12">
      <c r="A831" s="17"/>
      <c r="B831" s="17"/>
      <c r="C831" s="13"/>
      <c r="D831" s="13"/>
      <c r="E831" s="13"/>
      <c r="F831" s="9"/>
      <c r="G831" s="9"/>
      <c r="H831" s="38"/>
      <c r="I831" s="9"/>
      <c r="J831" s="9"/>
      <c r="K831" s="9"/>
      <c r="L831" s="9"/>
    </row>
    <row r="832" ht="15.75" customHeight="1" spans="1:12">
      <c r="A832" s="17"/>
      <c r="B832" s="17"/>
      <c r="C832" s="13"/>
      <c r="D832" s="13"/>
      <c r="E832" s="13"/>
      <c r="F832" s="9"/>
      <c r="G832" s="9"/>
      <c r="H832" s="38"/>
      <c r="I832" s="9"/>
      <c r="J832" s="9"/>
      <c r="K832" s="9"/>
      <c r="L832" s="9"/>
    </row>
    <row r="833" ht="15.75" customHeight="1" spans="1:12">
      <c r="A833" s="17"/>
      <c r="B833" s="17"/>
      <c r="C833" s="13"/>
      <c r="D833" s="13"/>
      <c r="E833" s="13"/>
      <c r="F833" s="9"/>
      <c r="G833" s="9"/>
      <c r="H833" s="38"/>
      <c r="I833" s="9"/>
      <c r="J833" s="9"/>
      <c r="K833" s="9"/>
      <c r="L833" s="9"/>
    </row>
    <row r="834" ht="15.75" customHeight="1" spans="1:12">
      <c r="A834" s="17"/>
      <c r="B834" s="17"/>
      <c r="C834" s="13"/>
      <c r="D834" s="13"/>
      <c r="E834" s="13"/>
      <c r="F834" s="9"/>
      <c r="G834" s="9"/>
      <c r="H834" s="38"/>
      <c r="I834" s="9"/>
      <c r="J834" s="9"/>
      <c r="K834" s="9"/>
      <c r="L834" s="9"/>
    </row>
    <row r="835" ht="15.75" customHeight="1" spans="1:12">
      <c r="A835" s="17"/>
      <c r="B835" s="17"/>
      <c r="C835" s="13"/>
      <c r="D835" s="13"/>
      <c r="E835" s="13"/>
      <c r="F835" s="9"/>
      <c r="G835" s="9"/>
      <c r="H835" s="38"/>
      <c r="I835" s="9"/>
      <c r="J835" s="9"/>
      <c r="K835" s="9"/>
      <c r="L835" s="9"/>
    </row>
    <row r="836" ht="15.75" customHeight="1" spans="1:12">
      <c r="A836" s="17"/>
      <c r="B836" s="17"/>
      <c r="C836" s="13"/>
      <c r="D836" s="13"/>
      <c r="E836" s="13"/>
      <c r="F836" s="9"/>
      <c r="G836" s="9"/>
      <c r="H836" s="38"/>
      <c r="I836" s="9"/>
      <c r="J836" s="9"/>
      <c r="K836" s="9"/>
      <c r="L836" s="9"/>
    </row>
    <row r="837" ht="15.75" customHeight="1" spans="1:12">
      <c r="A837" s="17"/>
      <c r="B837" s="17"/>
      <c r="C837" s="13"/>
      <c r="D837" s="13"/>
      <c r="E837" s="13"/>
      <c r="F837" s="9"/>
      <c r="G837" s="9"/>
      <c r="H837" s="38"/>
      <c r="I837" s="9"/>
      <c r="J837" s="9"/>
      <c r="K837" s="9"/>
      <c r="L837" s="9"/>
    </row>
    <row r="838" ht="15.75" customHeight="1" spans="1:12">
      <c r="A838" s="17"/>
      <c r="B838" s="17"/>
      <c r="C838" s="13"/>
      <c r="D838" s="13"/>
      <c r="E838" s="13"/>
      <c r="F838" s="9"/>
      <c r="G838" s="9"/>
      <c r="H838" s="38"/>
      <c r="I838" s="9"/>
      <c r="J838" s="9"/>
      <c r="K838" s="9"/>
      <c r="L838" s="9"/>
    </row>
    <row r="839" ht="15.75" customHeight="1" spans="1:12">
      <c r="A839" s="17"/>
      <c r="B839" s="17"/>
      <c r="C839" s="13"/>
      <c r="D839" s="13"/>
      <c r="E839" s="13"/>
      <c r="F839" s="9"/>
      <c r="G839" s="9"/>
      <c r="H839" s="38"/>
      <c r="I839" s="9"/>
      <c r="J839" s="9"/>
      <c r="K839" s="9"/>
      <c r="L839" s="9"/>
    </row>
    <row r="840" ht="15.75" customHeight="1" spans="1:12">
      <c r="A840" s="17"/>
      <c r="B840" s="17"/>
      <c r="C840" s="13"/>
      <c r="D840" s="13"/>
      <c r="E840" s="13"/>
      <c r="F840" s="9"/>
      <c r="G840" s="9"/>
      <c r="H840" s="38"/>
      <c r="I840" s="9"/>
      <c r="J840" s="9"/>
      <c r="K840" s="9"/>
      <c r="L840" s="9"/>
    </row>
    <row r="841" ht="15.75" customHeight="1" spans="1:12">
      <c r="A841" s="17"/>
      <c r="B841" s="17"/>
      <c r="C841" s="13"/>
      <c r="D841" s="13"/>
      <c r="E841" s="13"/>
      <c r="F841" s="9"/>
      <c r="G841" s="9"/>
      <c r="H841" s="38"/>
      <c r="I841" s="9"/>
      <c r="J841" s="9"/>
      <c r="K841" s="9"/>
      <c r="L841" s="9"/>
    </row>
    <row r="842" ht="15.75" customHeight="1" spans="1:12">
      <c r="A842" s="17"/>
      <c r="B842" s="17"/>
      <c r="C842" s="13"/>
      <c r="D842" s="13"/>
      <c r="E842" s="13"/>
      <c r="F842" s="9"/>
      <c r="G842" s="9"/>
      <c r="H842" s="38"/>
      <c r="I842" s="9"/>
      <c r="J842" s="9"/>
      <c r="K842" s="9"/>
      <c r="L842" s="9"/>
    </row>
    <row r="843" ht="15.75" customHeight="1" spans="1:12">
      <c r="A843" s="17"/>
      <c r="B843" s="17"/>
      <c r="C843" s="13"/>
      <c r="D843" s="13"/>
      <c r="E843" s="13"/>
      <c r="F843" s="9"/>
      <c r="G843" s="9"/>
      <c r="H843" s="38"/>
      <c r="I843" s="9"/>
      <c r="J843" s="9"/>
      <c r="K843" s="9"/>
      <c r="L843" s="9"/>
    </row>
    <row r="844" ht="15.75" customHeight="1" spans="1:12">
      <c r="A844" s="17"/>
      <c r="B844" s="17"/>
      <c r="C844" s="13"/>
      <c r="D844" s="13"/>
      <c r="E844" s="13"/>
      <c r="F844" s="9"/>
      <c r="G844" s="9"/>
      <c r="H844" s="38"/>
      <c r="I844" s="9"/>
      <c r="J844" s="9"/>
      <c r="K844" s="9"/>
      <c r="L844" s="9"/>
    </row>
    <row r="845" ht="15.75" customHeight="1" spans="1:12">
      <c r="A845" s="17"/>
      <c r="B845" s="17"/>
      <c r="C845" s="13"/>
      <c r="D845" s="13"/>
      <c r="E845" s="13"/>
      <c r="F845" s="9"/>
      <c r="G845" s="9"/>
      <c r="H845" s="38"/>
      <c r="I845" s="9"/>
      <c r="J845" s="9"/>
      <c r="K845" s="9"/>
      <c r="L845" s="9"/>
    </row>
    <row r="846" ht="15.75" customHeight="1" spans="1:12">
      <c r="A846" s="17"/>
      <c r="B846" s="17"/>
      <c r="C846" s="13"/>
      <c r="D846" s="13"/>
      <c r="E846" s="13"/>
      <c r="F846" s="9"/>
      <c r="G846" s="9"/>
      <c r="H846" s="38"/>
      <c r="I846" s="9"/>
      <c r="J846" s="9"/>
      <c r="K846" s="9"/>
      <c r="L846" s="9"/>
    </row>
    <row r="847" ht="15.75" customHeight="1" spans="1:12">
      <c r="A847" s="17"/>
      <c r="B847" s="17"/>
      <c r="C847" s="13"/>
      <c r="D847" s="13"/>
      <c r="E847" s="13"/>
      <c r="F847" s="9"/>
      <c r="G847" s="9"/>
      <c r="H847" s="38"/>
      <c r="I847" s="9"/>
      <c r="J847" s="9"/>
      <c r="K847" s="9"/>
      <c r="L847" s="9"/>
    </row>
    <row r="848" ht="15.75" customHeight="1" spans="1:12">
      <c r="A848" s="17"/>
      <c r="B848" s="17"/>
      <c r="C848" s="13"/>
      <c r="D848" s="13"/>
      <c r="E848" s="13"/>
      <c r="F848" s="9"/>
      <c r="G848" s="9"/>
      <c r="H848" s="38"/>
      <c r="I848" s="9"/>
      <c r="J848" s="9"/>
      <c r="K848" s="9"/>
      <c r="L848" s="9"/>
    </row>
    <row r="849" ht="15.75" customHeight="1" spans="1:12">
      <c r="A849" s="17"/>
      <c r="B849" s="17"/>
      <c r="C849" s="13"/>
      <c r="D849" s="13"/>
      <c r="E849" s="13"/>
      <c r="F849" s="9"/>
      <c r="G849" s="9"/>
      <c r="H849" s="38"/>
      <c r="I849" s="9"/>
      <c r="J849" s="9"/>
      <c r="K849" s="9"/>
      <c r="L849" s="9"/>
    </row>
    <row r="850" ht="15.75" customHeight="1" spans="1:12">
      <c r="A850" s="17"/>
      <c r="B850" s="17"/>
      <c r="C850" s="13"/>
      <c r="D850" s="13"/>
      <c r="E850" s="13"/>
      <c r="F850" s="9"/>
      <c r="G850" s="9"/>
      <c r="H850" s="38"/>
      <c r="I850" s="9"/>
      <c r="J850" s="9"/>
      <c r="K850" s="9"/>
      <c r="L850" s="9"/>
    </row>
    <row r="851" ht="15.75" customHeight="1" spans="1:12">
      <c r="A851" s="17"/>
      <c r="B851" s="17"/>
      <c r="C851" s="13"/>
      <c r="D851" s="13"/>
      <c r="E851" s="13"/>
      <c r="F851" s="9"/>
      <c r="G851" s="9"/>
      <c r="H851" s="38"/>
      <c r="I851" s="9"/>
      <c r="J851" s="9"/>
      <c r="K851" s="9"/>
      <c r="L851" s="9"/>
    </row>
    <row r="852" ht="15.75" customHeight="1" spans="1:12">
      <c r="A852" s="17"/>
      <c r="B852" s="17"/>
      <c r="C852" s="13"/>
      <c r="D852" s="13"/>
      <c r="E852" s="13"/>
      <c r="F852" s="9"/>
      <c r="G852" s="9"/>
      <c r="H852" s="38"/>
      <c r="I852" s="9"/>
      <c r="J852" s="9"/>
      <c r="K852" s="9"/>
      <c r="L852" s="9"/>
    </row>
    <row r="853" ht="15.75" customHeight="1" spans="1:12">
      <c r="A853" s="17"/>
      <c r="B853" s="17"/>
      <c r="C853" s="13"/>
      <c r="D853" s="13"/>
      <c r="E853" s="13"/>
      <c r="F853" s="9"/>
      <c r="G853" s="9"/>
      <c r="H853" s="38"/>
      <c r="I853" s="9"/>
      <c r="J853" s="9"/>
      <c r="K853" s="9"/>
      <c r="L853" s="9"/>
    </row>
    <row r="854" ht="15.75" customHeight="1" spans="1:12">
      <c r="A854" s="17"/>
      <c r="B854" s="17"/>
      <c r="C854" s="13"/>
      <c r="D854" s="13"/>
      <c r="E854" s="13"/>
      <c r="F854" s="9"/>
      <c r="G854" s="9"/>
      <c r="H854" s="38"/>
      <c r="I854" s="9"/>
      <c r="J854" s="9"/>
      <c r="K854" s="9"/>
      <c r="L854" s="9"/>
    </row>
    <row r="855" ht="15.75" customHeight="1" spans="1:12">
      <c r="A855" s="17"/>
      <c r="B855" s="17"/>
      <c r="C855" s="13"/>
      <c r="D855" s="13"/>
      <c r="E855" s="13"/>
      <c r="F855" s="9"/>
      <c r="G855" s="9"/>
      <c r="H855" s="38"/>
      <c r="I855" s="9"/>
      <c r="J855" s="9"/>
      <c r="K855" s="9"/>
      <c r="L855" s="9"/>
    </row>
    <row r="856" ht="15.75" customHeight="1" spans="1:12">
      <c r="A856" s="17"/>
      <c r="B856" s="17"/>
      <c r="C856" s="13"/>
      <c r="D856" s="13"/>
      <c r="E856" s="13"/>
      <c r="F856" s="9"/>
      <c r="G856" s="9"/>
      <c r="H856" s="38"/>
      <c r="I856" s="9"/>
      <c r="J856" s="9"/>
      <c r="K856" s="9"/>
      <c r="L856" s="9"/>
    </row>
    <row r="857" ht="15.75" customHeight="1" spans="1:12">
      <c r="A857" s="17"/>
      <c r="B857" s="17"/>
      <c r="C857" s="13"/>
      <c r="D857" s="13"/>
      <c r="E857" s="13"/>
      <c r="F857" s="9"/>
      <c r="G857" s="9"/>
      <c r="H857" s="38"/>
      <c r="I857" s="9"/>
      <c r="J857" s="9"/>
      <c r="K857" s="9"/>
      <c r="L857" s="9"/>
    </row>
    <row r="858" ht="15.75" customHeight="1" spans="1:12">
      <c r="A858" s="17"/>
      <c r="B858" s="17"/>
      <c r="C858" s="13"/>
      <c r="D858" s="13"/>
      <c r="E858" s="13"/>
      <c r="F858" s="9"/>
      <c r="G858" s="9"/>
      <c r="H858" s="38"/>
      <c r="I858" s="9"/>
      <c r="J858" s="9"/>
      <c r="K858" s="9"/>
      <c r="L858" s="9"/>
    </row>
    <row r="859" ht="15.75" customHeight="1" spans="1:12">
      <c r="A859" s="17"/>
      <c r="B859" s="17"/>
      <c r="C859" s="13"/>
      <c r="D859" s="13"/>
      <c r="E859" s="13"/>
      <c r="F859" s="9"/>
      <c r="G859" s="9"/>
      <c r="H859" s="38"/>
      <c r="I859" s="9"/>
      <c r="J859" s="9"/>
      <c r="K859" s="9"/>
      <c r="L859" s="9"/>
    </row>
    <row r="860" ht="15.75" customHeight="1" spans="1:12">
      <c r="A860" s="17"/>
      <c r="B860" s="17"/>
      <c r="C860" s="13"/>
      <c r="D860" s="13"/>
      <c r="E860" s="13"/>
      <c r="F860" s="9"/>
      <c r="G860" s="9"/>
      <c r="H860" s="38"/>
      <c r="I860" s="9"/>
      <c r="J860" s="9"/>
      <c r="K860" s="9"/>
      <c r="L860" s="9"/>
    </row>
    <row r="861" ht="15.75" customHeight="1" spans="1:12">
      <c r="A861" s="17"/>
      <c r="B861" s="17"/>
      <c r="C861" s="13"/>
      <c r="D861" s="13"/>
      <c r="E861" s="13"/>
      <c r="F861" s="9"/>
      <c r="G861" s="9"/>
      <c r="H861" s="38"/>
      <c r="I861" s="9"/>
      <c r="J861" s="9"/>
      <c r="K861" s="9"/>
      <c r="L861" s="9"/>
    </row>
    <row r="862" ht="15.75" customHeight="1" spans="1:12">
      <c r="A862" s="17"/>
      <c r="B862" s="17"/>
      <c r="C862" s="13"/>
      <c r="D862" s="13"/>
      <c r="E862" s="13"/>
      <c r="F862" s="9"/>
      <c r="G862" s="9"/>
      <c r="H862" s="38"/>
      <c r="I862" s="9"/>
      <c r="J862" s="9"/>
      <c r="K862" s="9"/>
      <c r="L862" s="9"/>
    </row>
    <row r="863" ht="15.75" customHeight="1" spans="1:12">
      <c r="A863" s="17"/>
      <c r="B863" s="17"/>
      <c r="C863" s="13"/>
      <c r="D863" s="13"/>
      <c r="E863" s="13"/>
      <c r="F863" s="9"/>
      <c r="G863" s="9"/>
      <c r="H863" s="38"/>
      <c r="I863" s="9"/>
      <c r="J863" s="9"/>
      <c r="K863" s="9"/>
      <c r="L863" s="9"/>
    </row>
    <row r="864" ht="15.75" customHeight="1" spans="1:12">
      <c r="A864" s="17"/>
      <c r="B864" s="17"/>
      <c r="C864" s="13"/>
      <c r="D864" s="13"/>
      <c r="E864" s="13"/>
      <c r="F864" s="9"/>
      <c r="G864" s="9"/>
      <c r="H864" s="38"/>
      <c r="I864" s="9"/>
      <c r="J864" s="9"/>
      <c r="K864" s="9"/>
      <c r="L864" s="9"/>
    </row>
    <row r="865" ht="15.75" customHeight="1" spans="1:12">
      <c r="A865" s="17"/>
      <c r="B865" s="17"/>
      <c r="C865" s="13"/>
      <c r="D865" s="13"/>
      <c r="E865" s="13"/>
      <c r="F865" s="9"/>
      <c r="G865" s="9"/>
      <c r="H865" s="38"/>
      <c r="I865" s="9"/>
      <c r="J865" s="9"/>
      <c r="K865" s="9"/>
      <c r="L865" s="9"/>
    </row>
    <row r="866" ht="15.75" customHeight="1" spans="1:12">
      <c r="A866" s="17"/>
      <c r="B866" s="17"/>
      <c r="C866" s="13"/>
      <c r="D866" s="13"/>
      <c r="E866" s="13"/>
      <c r="F866" s="9"/>
      <c r="G866" s="9"/>
      <c r="H866" s="38"/>
      <c r="I866" s="9"/>
      <c r="J866" s="9"/>
      <c r="K866" s="9"/>
      <c r="L866" s="9"/>
    </row>
    <row r="867" ht="15.75" customHeight="1" spans="1:12">
      <c r="A867" s="17"/>
      <c r="B867" s="17"/>
      <c r="C867" s="13"/>
      <c r="D867" s="13"/>
      <c r="E867" s="13"/>
      <c r="F867" s="9"/>
      <c r="G867" s="9"/>
      <c r="H867" s="38"/>
      <c r="I867" s="9"/>
      <c r="J867" s="9"/>
      <c r="K867" s="9"/>
      <c r="L867" s="9"/>
    </row>
    <row r="868" ht="15.75" customHeight="1" spans="1:12">
      <c r="A868" s="17"/>
      <c r="B868" s="17"/>
      <c r="C868" s="13"/>
      <c r="D868" s="13"/>
      <c r="E868" s="13"/>
      <c r="F868" s="9"/>
      <c r="G868" s="9"/>
      <c r="H868" s="38"/>
      <c r="I868" s="9"/>
      <c r="J868" s="9"/>
      <c r="K868" s="9"/>
      <c r="L868" s="9"/>
    </row>
    <row r="869" ht="15.75" customHeight="1" spans="1:12">
      <c r="A869" s="17"/>
      <c r="B869" s="17"/>
      <c r="C869" s="13"/>
      <c r="D869" s="13"/>
      <c r="E869" s="13"/>
      <c r="F869" s="9"/>
      <c r="G869" s="9"/>
      <c r="H869" s="38"/>
      <c r="I869" s="9"/>
      <c r="J869" s="9"/>
      <c r="K869" s="9"/>
      <c r="L869" s="9"/>
    </row>
    <row r="870" ht="15.75" customHeight="1" spans="1:12">
      <c r="A870" s="17"/>
      <c r="B870" s="17"/>
      <c r="C870" s="13"/>
      <c r="D870" s="13"/>
      <c r="E870" s="13"/>
      <c r="F870" s="9"/>
      <c r="G870" s="9"/>
      <c r="H870" s="38"/>
      <c r="I870" s="9"/>
      <c r="J870" s="9"/>
      <c r="K870" s="9"/>
      <c r="L870" s="9"/>
    </row>
    <row r="871" ht="15.75" customHeight="1" spans="1:12">
      <c r="A871" s="17"/>
      <c r="B871" s="17"/>
      <c r="C871" s="13"/>
      <c r="D871" s="13"/>
      <c r="E871" s="13"/>
      <c r="F871" s="9"/>
      <c r="G871" s="9"/>
      <c r="H871" s="38"/>
      <c r="I871" s="9"/>
      <c r="J871" s="9"/>
      <c r="K871" s="9"/>
      <c r="L871" s="9"/>
    </row>
    <row r="872" ht="15.75" customHeight="1" spans="1:12">
      <c r="A872" s="17"/>
      <c r="B872" s="17"/>
      <c r="C872" s="13"/>
      <c r="D872" s="13"/>
      <c r="E872" s="13"/>
      <c r="F872" s="9"/>
      <c r="G872" s="9"/>
      <c r="H872" s="38"/>
      <c r="I872" s="9"/>
      <c r="J872" s="9"/>
      <c r="K872" s="9"/>
      <c r="L872" s="9"/>
    </row>
    <row r="873" ht="15.75" customHeight="1" spans="1:12">
      <c r="A873" s="17"/>
      <c r="B873" s="17"/>
      <c r="C873" s="13"/>
      <c r="D873" s="13"/>
      <c r="E873" s="13"/>
      <c r="F873" s="9"/>
      <c r="G873" s="9"/>
      <c r="H873" s="38"/>
      <c r="I873" s="9"/>
      <c r="J873" s="9"/>
      <c r="K873" s="9"/>
      <c r="L873" s="9"/>
    </row>
    <row r="874" ht="15.75" customHeight="1" spans="1:12">
      <c r="A874" s="17"/>
      <c r="B874" s="17"/>
      <c r="C874" s="13"/>
      <c r="D874" s="13"/>
      <c r="E874" s="13"/>
      <c r="F874" s="9"/>
      <c r="G874" s="9"/>
      <c r="H874" s="38"/>
      <c r="I874" s="9"/>
      <c r="J874" s="9"/>
      <c r="K874" s="9"/>
      <c r="L874" s="9"/>
    </row>
    <row r="875" ht="15.75" customHeight="1" spans="1:12">
      <c r="A875" s="17"/>
      <c r="B875" s="17"/>
      <c r="C875" s="13"/>
      <c r="D875" s="13"/>
      <c r="E875" s="13"/>
      <c r="F875" s="9"/>
      <c r="G875" s="9"/>
      <c r="H875" s="38"/>
      <c r="I875" s="9"/>
      <c r="J875" s="9"/>
      <c r="K875" s="9"/>
      <c r="L875" s="9"/>
    </row>
    <row r="876" ht="15.75" customHeight="1" spans="1:12">
      <c r="A876" s="17"/>
      <c r="B876" s="17"/>
      <c r="C876" s="13"/>
      <c r="D876" s="13"/>
      <c r="E876" s="13"/>
      <c r="F876" s="9"/>
      <c r="G876" s="9"/>
      <c r="H876" s="38"/>
      <c r="I876" s="9"/>
      <c r="J876" s="9"/>
      <c r="K876" s="9"/>
      <c r="L876" s="9"/>
    </row>
    <row r="877" ht="15.75" customHeight="1" spans="1:12">
      <c r="A877" s="17"/>
      <c r="B877" s="17"/>
      <c r="C877" s="13"/>
      <c r="D877" s="13"/>
      <c r="E877" s="13"/>
      <c r="F877" s="9"/>
      <c r="G877" s="9"/>
      <c r="H877" s="38"/>
      <c r="I877" s="9"/>
      <c r="J877" s="9"/>
      <c r="K877" s="9"/>
      <c r="L877" s="9"/>
    </row>
    <row r="878" ht="15.75" customHeight="1" spans="1:12">
      <c r="A878" s="17"/>
      <c r="B878" s="17"/>
      <c r="C878" s="13"/>
      <c r="D878" s="13"/>
      <c r="E878" s="13"/>
      <c r="F878" s="9"/>
      <c r="G878" s="9"/>
      <c r="H878" s="38"/>
      <c r="I878" s="9"/>
      <c r="J878" s="9"/>
      <c r="K878" s="9"/>
      <c r="L878" s="9"/>
    </row>
    <row r="879" ht="15.75" customHeight="1" spans="1:12">
      <c r="A879" s="17"/>
      <c r="B879" s="17"/>
      <c r="C879" s="13"/>
      <c r="D879" s="13"/>
      <c r="E879" s="13"/>
      <c r="F879" s="9"/>
      <c r="G879" s="9"/>
      <c r="H879" s="38"/>
      <c r="I879" s="9"/>
      <c r="J879" s="9"/>
      <c r="K879" s="9"/>
      <c r="L879" s="9"/>
    </row>
    <row r="880" ht="15.75" customHeight="1" spans="1:12">
      <c r="A880" s="17"/>
      <c r="B880" s="17"/>
      <c r="C880" s="13"/>
      <c r="D880" s="13"/>
      <c r="E880" s="13"/>
      <c r="F880" s="9"/>
      <c r="G880" s="9"/>
      <c r="H880" s="38"/>
      <c r="I880" s="9"/>
      <c r="J880" s="9"/>
      <c r="K880" s="9"/>
      <c r="L880" s="9"/>
    </row>
    <row r="881" ht="15.75" customHeight="1" spans="1:12">
      <c r="A881" s="17"/>
      <c r="B881" s="17"/>
      <c r="C881" s="13"/>
      <c r="D881" s="13"/>
      <c r="E881" s="13"/>
      <c r="F881" s="9"/>
      <c r="G881" s="9"/>
      <c r="H881" s="38"/>
      <c r="I881" s="9"/>
      <c r="J881" s="9"/>
      <c r="K881" s="9"/>
      <c r="L881" s="9"/>
    </row>
    <row r="882" ht="15.75" customHeight="1" spans="1:12">
      <c r="A882" s="17"/>
      <c r="B882" s="17"/>
      <c r="C882" s="13"/>
      <c r="D882" s="13"/>
      <c r="E882" s="13"/>
      <c r="F882" s="9"/>
      <c r="G882" s="9"/>
      <c r="H882" s="38"/>
      <c r="I882" s="9"/>
      <c r="J882" s="9"/>
      <c r="K882" s="9"/>
      <c r="L882" s="9"/>
    </row>
    <row r="883" ht="15.75" customHeight="1" spans="1:12">
      <c r="A883" s="17"/>
      <c r="B883" s="17"/>
      <c r="C883" s="13"/>
      <c r="D883" s="13"/>
      <c r="E883" s="13"/>
      <c r="F883" s="9"/>
      <c r="G883" s="9"/>
      <c r="H883" s="38"/>
      <c r="I883" s="9"/>
      <c r="J883" s="9"/>
      <c r="K883" s="9"/>
      <c r="L883" s="9"/>
    </row>
    <row r="884" ht="15.75" customHeight="1" spans="1:12">
      <c r="A884" s="17"/>
      <c r="B884" s="17"/>
      <c r="C884" s="13"/>
      <c r="D884" s="13"/>
      <c r="E884" s="13"/>
      <c r="F884" s="9"/>
      <c r="G884" s="9"/>
      <c r="H884" s="38"/>
      <c r="I884" s="9"/>
      <c r="J884" s="9"/>
      <c r="K884" s="9"/>
      <c r="L884" s="9"/>
    </row>
    <row r="885" ht="15.75" customHeight="1" spans="1:12">
      <c r="A885" s="17"/>
      <c r="B885" s="17"/>
      <c r="C885" s="13"/>
      <c r="D885" s="13"/>
      <c r="E885" s="13"/>
      <c r="F885" s="9"/>
      <c r="G885" s="9"/>
      <c r="H885" s="38"/>
      <c r="I885" s="9"/>
      <c r="J885" s="9"/>
      <c r="K885" s="9"/>
      <c r="L885" s="9"/>
    </row>
    <row r="886" ht="15.75" customHeight="1" spans="1:12">
      <c r="A886" s="17"/>
      <c r="B886" s="17"/>
      <c r="C886" s="13"/>
      <c r="D886" s="13"/>
      <c r="E886" s="13"/>
      <c r="F886" s="9"/>
      <c r="G886" s="9"/>
      <c r="H886" s="38"/>
      <c r="I886" s="9"/>
      <c r="J886" s="9"/>
      <c r="K886" s="9"/>
      <c r="L886" s="9"/>
    </row>
    <row r="887" ht="15.75" customHeight="1" spans="1:12">
      <c r="A887" s="17"/>
      <c r="B887" s="17"/>
      <c r="C887" s="13"/>
      <c r="D887" s="13"/>
      <c r="E887" s="13"/>
      <c r="F887" s="9"/>
      <c r="G887" s="9"/>
      <c r="H887" s="38"/>
      <c r="I887" s="9"/>
      <c r="J887" s="9"/>
      <c r="K887" s="9"/>
      <c r="L887" s="9"/>
    </row>
    <row r="888" ht="15.75" customHeight="1" spans="1:12">
      <c r="A888" s="17"/>
      <c r="B888" s="17"/>
      <c r="C888" s="13"/>
      <c r="D888" s="13"/>
      <c r="E888" s="13"/>
      <c r="F888" s="9"/>
      <c r="G888" s="9"/>
      <c r="H888" s="38"/>
      <c r="I888" s="9"/>
      <c r="J888" s="9"/>
      <c r="K888" s="9"/>
      <c r="L888" s="9"/>
    </row>
    <row r="889" ht="15.75" customHeight="1" spans="1:12">
      <c r="A889" s="17"/>
      <c r="B889" s="17"/>
      <c r="C889" s="13"/>
      <c r="D889" s="13"/>
      <c r="E889" s="13"/>
      <c r="F889" s="9"/>
      <c r="G889" s="9"/>
      <c r="H889" s="38"/>
      <c r="I889" s="9"/>
      <c r="J889" s="9"/>
      <c r="K889" s="9"/>
      <c r="L889" s="9"/>
    </row>
    <row r="890" ht="15.75" customHeight="1" spans="1:12">
      <c r="A890" s="17"/>
      <c r="B890" s="17"/>
      <c r="C890" s="13"/>
      <c r="D890" s="13"/>
      <c r="E890" s="13"/>
      <c r="F890" s="9"/>
      <c r="G890" s="9"/>
      <c r="H890" s="38"/>
      <c r="I890" s="9"/>
      <c r="J890" s="9"/>
      <c r="K890" s="9"/>
      <c r="L890" s="9"/>
    </row>
    <row r="891" ht="15.75" customHeight="1" spans="1:12">
      <c r="A891" s="17"/>
      <c r="B891" s="17"/>
      <c r="C891" s="13"/>
      <c r="D891" s="13"/>
      <c r="E891" s="13"/>
      <c r="F891" s="9"/>
      <c r="G891" s="9"/>
      <c r="H891" s="38"/>
      <c r="I891" s="9"/>
      <c r="J891" s="9"/>
      <c r="K891" s="9"/>
      <c r="L891" s="9"/>
    </row>
    <row r="892" ht="15.75" customHeight="1" spans="1:12">
      <c r="A892" s="17"/>
      <c r="B892" s="17"/>
      <c r="C892" s="13"/>
      <c r="D892" s="13"/>
      <c r="E892" s="13"/>
      <c r="F892" s="9"/>
      <c r="G892" s="9"/>
      <c r="H892" s="38"/>
      <c r="I892" s="9"/>
      <c r="J892" s="9"/>
      <c r="K892" s="9"/>
      <c r="L892" s="9"/>
    </row>
    <row r="893" ht="15.75" customHeight="1" spans="1:12">
      <c r="A893" s="17"/>
      <c r="B893" s="17"/>
      <c r="C893" s="13"/>
      <c r="D893" s="13"/>
      <c r="E893" s="13"/>
      <c r="F893" s="9"/>
      <c r="G893" s="9"/>
      <c r="H893" s="38"/>
      <c r="I893" s="9"/>
      <c r="J893" s="9"/>
      <c r="K893" s="9"/>
      <c r="L893" s="9"/>
    </row>
    <row r="894" ht="15.75" customHeight="1" spans="1:12">
      <c r="A894" s="17"/>
      <c r="B894" s="17"/>
      <c r="C894" s="13"/>
      <c r="D894" s="13"/>
      <c r="E894" s="13"/>
      <c r="F894" s="9"/>
      <c r="G894" s="9"/>
      <c r="H894" s="38"/>
      <c r="I894" s="9"/>
      <c r="J894" s="9"/>
      <c r="K894" s="9"/>
      <c r="L894" s="9"/>
    </row>
    <row r="895" ht="15.75" customHeight="1" spans="1:12">
      <c r="A895" s="17"/>
      <c r="B895" s="17"/>
      <c r="C895" s="13"/>
      <c r="D895" s="13"/>
      <c r="E895" s="13"/>
      <c r="F895" s="9"/>
      <c r="G895" s="9"/>
      <c r="H895" s="38"/>
      <c r="I895" s="9"/>
      <c r="J895" s="9"/>
      <c r="K895" s="9"/>
      <c r="L895" s="9"/>
    </row>
    <row r="896" ht="15.75" customHeight="1" spans="1:12">
      <c r="A896" s="17"/>
      <c r="B896" s="17"/>
      <c r="C896" s="13"/>
      <c r="D896" s="13"/>
      <c r="E896" s="13"/>
      <c r="F896" s="9"/>
      <c r="G896" s="9"/>
      <c r="H896" s="38"/>
      <c r="I896" s="9"/>
      <c r="J896" s="9"/>
      <c r="K896" s="9"/>
      <c r="L896" s="9"/>
    </row>
    <row r="897" ht="15.75" customHeight="1" spans="1:12">
      <c r="A897" s="17"/>
      <c r="B897" s="17"/>
      <c r="C897" s="13"/>
      <c r="D897" s="13"/>
      <c r="E897" s="13"/>
      <c r="F897" s="9"/>
      <c r="G897" s="9"/>
      <c r="H897" s="38"/>
      <c r="I897" s="9"/>
      <c r="J897" s="9"/>
      <c r="K897" s="9"/>
      <c r="L897" s="9"/>
    </row>
    <row r="898" ht="15.75" customHeight="1" spans="1:12">
      <c r="A898" s="17"/>
      <c r="B898" s="17"/>
      <c r="C898" s="13"/>
      <c r="D898" s="13"/>
      <c r="E898" s="13"/>
      <c r="F898" s="9"/>
      <c r="G898" s="9"/>
      <c r="H898" s="38"/>
      <c r="I898" s="9"/>
      <c r="J898" s="9"/>
      <c r="K898" s="9"/>
      <c r="L898" s="9"/>
    </row>
    <row r="899" ht="15.75" customHeight="1" spans="1:12">
      <c r="A899" s="17"/>
      <c r="B899" s="17"/>
      <c r="C899" s="13"/>
      <c r="D899" s="13"/>
      <c r="E899" s="13"/>
      <c r="F899" s="9"/>
      <c r="G899" s="9"/>
      <c r="H899" s="38"/>
      <c r="I899" s="9"/>
      <c r="J899" s="9"/>
      <c r="K899" s="9"/>
      <c r="L899" s="9"/>
    </row>
    <row r="900" ht="15.75" customHeight="1" spans="1:12">
      <c r="A900" s="17"/>
      <c r="B900" s="17"/>
      <c r="C900" s="13"/>
      <c r="D900" s="13"/>
      <c r="E900" s="13"/>
      <c r="F900" s="9"/>
      <c r="G900" s="9"/>
      <c r="H900" s="38"/>
      <c r="I900" s="9"/>
      <c r="J900" s="9"/>
      <c r="K900" s="9"/>
      <c r="L900" s="9"/>
    </row>
    <row r="901" ht="15.75" customHeight="1" spans="1:12">
      <c r="A901" s="17"/>
      <c r="B901" s="17"/>
      <c r="C901" s="13"/>
      <c r="D901" s="13"/>
      <c r="E901" s="13"/>
      <c r="F901" s="9"/>
      <c r="G901" s="9"/>
      <c r="H901" s="38"/>
      <c r="I901" s="9"/>
      <c r="J901" s="9"/>
      <c r="K901" s="9"/>
      <c r="L901" s="9"/>
    </row>
    <row r="902" ht="15.75" customHeight="1" spans="1:12">
      <c r="A902" s="17"/>
      <c r="B902" s="17"/>
      <c r="C902" s="13"/>
      <c r="D902" s="13"/>
      <c r="E902" s="13"/>
      <c r="F902" s="9"/>
      <c r="G902" s="9"/>
      <c r="H902" s="38"/>
      <c r="I902" s="9"/>
      <c r="J902" s="9"/>
      <c r="K902" s="9"/>
      <c r="L902" s="9"/>
    </row>
    <row r="903" ht="15.75" customHeight="1" spans="1:12">
      <c r="A903" s="17"/>
      <c r="B903" s="17"/>
      <c r="C903" s="13"/>
      <c r="D903" s="13"/>
      <c r="E903" s="13"/>
      <c r="F903" s="9"/>
      <c r="G903" s="9"/>
      <c r="H903" s="38"/>
      <c r="I903" s="9"/>
      <c r="J903" s="9"/>
      <c r="K903" s="9"/>
      <c r="L903" s="9"/>
    </row>
    <row r="904" ht="15.75" customHeight="1" spans="1:12">
      <c r="A904" s="17"/>
      <c r="B904" s="17"/>
      <c r="C904" s="13"/>
      <c r="D904" s="13"/>
      <c r="E904" s="13"/>
      <c r="F904" s="9"/>
      <c r="G904" s="9"/>
      <c r="H904" s="38"/>
      <c r="I904" s="9"/>
      <c r="J904" s="9"/>
      <c r="K904" s="9"/>
      <c r="L904" s="9"/>
    </row>
    <row r="905" ht="15.75" customHeight="1" spans="1:12">
      <c r="A905" s="17"/>
      <c r="B905" s="17"/>
      <c r="C905" s="13"/>
      <c r="D905" s="13"/>
      <c r="E905" s="13"/>
      <c r="F905" s="9"/>
      <c r="G905" s="9"/>
      <c r="H905" s="38"/>
      <c r="I905" s="9"/>
      <c r="J905" s="9"/>
      <c r="K905" s="9"/>
      <c r="L905" s="9"/>
    </row>
    <row r="906" ht="15.75" customHeight="1" spans="1:12">
      <c r="A906" s="17"/>
      <c r="B906" s="17"/>
      <c r="C906" s="13"/>
      <c r="D906" s="13"/>
      <c r="E906" s="13"/>
      <c r="F906" s="9"/>
      <c r="G906" s="9"/>
      <c r="H906" s="38"/>
      <c r="I906" s="9"/>
      <c r="J906" s="9"/>
      <c r="K906" s="9"/>
      <c r="L906" s="9"/>
    </row>
    <row r="907" ht="15.75" customHeight="1" spans="1:12">
      <c r="A907" s="17"/>
      <c r="B907" s="17"/>
      <c r="C907" s="13"/>
      <c r="D907" s="13"/>
      <c r="E907" s="13"/>
      <c r="F907" s="9"/>
      <c r="G907" s="9"/>
      <c r="H907" s="38"/>
      <c r="I907" s="9"/>
      <c r="J907" s="9"/>
      <c r="K907" s="9"/>
      <c r="L907" s="9"/>
    </row>
    <row r="908" ht="15.75" customHeight="1" spans="1:12">
      <c r="A908" s="17"/>
      <c r="B908" s="17"/>
      <c r="C908" s="13"/>
      <c r="D908" s="13"/>
      <c r="E908" s="13"/>
      <c r="F908" s="9"/>
      <c r="G908" s="9"/>
      <c r="H908" s="38"/>
      <c r="I908" s="9"/>
      <c r="J908" s="9"/>
      <c r="K908" s="9"/>
      <c r="L908" s="9"/>
    </row>
    <row r="909" ht="15.75" customHeight="1" spans="1:12">
      <c r="A909" s="17"/>
      <c r="B909" s="17"/>
      <c r="C909" s="13"/>
      <c r="D909" s="13"/>
      <c r="E909" s="13"/>
      <c r="F909" s="9"/>
      <c r="G909" s="9"/>
      <c r="H909" s="38"/>
      <c r="I909" s="9"/>
      <c r="J909" s="9"/>
      <c r="K909" s="9"/>
      <c r="L909" s="9"/>
    </row>
    <row r="910" ht="15.75" customHeight="1" spans="1:12">
      <c r="A910" s="17"/>
      <c r="B910" s="17"/>
      <c r="C910" s="13"/>
      <c r="D910" s="13"/>
      <c r="E910" s="13"/>
      <c r="F910" s="9"/>
      <c r="G910" s="9"/>
      <c r="H910" s="38"/>
      <c r="I910" s="9"/>
      <c r="J910" s="9"/>
      <c r="K910" s="9"/>
      <c r="L910" s="9"/>
    </row>
    <row r="911" ht="15.75" customHeight="1" spans="1:12">
      <c r="A911" s="17"/>
      <c r="B911" s="17"/>
      <c r="C911" s="13"/>
      <c r="D911" s="13"/>
      <c r="E911" s="13"/>
      <c r="F911" s="9"/>
      <c r="G911" s="9"/>
      <c r="H911" s="38"/>
      <c r="I911" s="9"/>
      <c r="J911" s="9"/>
      <c r="K911" s="9"/>
      <c r="L911" s="9"/>
    </row>
    <row r="912" ht="15.75" customHeight="1" spans="1:12">
      <c r="A912" s="17"/>
      <c r="B912" s="17"/>
      <c r="C912" s="13"/>
      <c r="D912" s="13"/>
      <c r="E912" s="13"/>
      <c r="F912" s="9"/>
      <c r="G912" s="9"/>
      <c r="H912" s="38"/>
      <c r="I912" s="9"/>
      <c r="J912" s="9"/>
      <c r="K912" s="9"/>
      <c r="L912" s="9"/>
    </row>
    <row r="913" ht="15.75" customHeight="1" spans="1:12">
      <c r="A913" s="17"/>
      <c r="B913" s="17"/>
      <c r="C913" s="13"/>
      <c r="D913" s="13"/>
      <c r="E913" s="13"/>
      <c r="F913" s="9"/>
      <c r="G913" s="9"/>
      <c r="H913" s="38"/>
      <c r="I913" s="9"/>
      <c r="J913" s="9"/>
      <c r="K913" s="9"/>
      <c r="L913" s="9"/>
    </row>
    <row r="914" ht="15.75" customHeight="1" spans="1:12">
      <c r="A914" s="17"/>
      <c r="B914" s="17"/>
      <c r="C914" s="13"/>
      <c r="D914" s="13"/>
      <c r="E914" s="13"/>
      <c r="F914" s="9"/>
      <c r="G914" s="9"/>
      <c r="H914" s="38"/>
      <c r="I914" s="9"/>
      <c r="J914" s="9"/>
      <c r="K914" s="9"/>
      <c r="L914" s="9"/>
    </row>
    <row r="915" ht="15.75" customHeight="1" spans="1:12">
      <c r="A915" s="17"/>
      <c r="B915" s="17"/>
      <c r="C915" s="13"/>
      <c r="D915" s="13"/>
      <c r="E915" s="13"/>
      <c r="F915" s="9"/>
      <c r="G915" s="9"/>
      <c r="H915" s="38"/>
      <c r="I915" s="9"/>
      <c r="J915" s="9"/>
      <c r="K915" s="9"/>
      <c r="L915" s="9"/>
    </row>
    <row r="916" ht="15.75" customHeight="1" spans="1:12">
      <c r="A916" s="17"/>
      <c r="B916" s="17"/>
      <c r="C916" s="13"/>
      <c r="D916" s="13"/>
      <c r="E916" s="13"/>
      <c r="F916" s="9"/>
      <c r="G916" s="9"/>
      <c r="H916" s="38"/>
      <c r="I916" s="9"/>
      <c r="J916" s="9"/>
      <c r="K916" s="9"/>
      <c r="L916" s="9"/>
    </row>
    <row r="917" ht="15.75" customHeight="1" spans="1:12">
      <c r="A917" s="17"/>
      <c r="B917" s="17"/>
      <c r="C917" s="13"/>
      <c r="D917" s="13"/>
      <c r="E917" s="13"/>
      <c r="F917" s="9"/>
      <c r="G917" s="9"/>
      <c r="H917" s="38"/>
      <c r="I917" s="9"/>
      <c r="J917" s="9"/>
      <c r="K917" s="9"/>
      <c r="L917" s="9"/>
    </row>
    <row r="918" ht="15.75" customHeight="1" spans="1:12">
      <c r="A918" s="17"/>
      <c r="B918" s="17"/>
      <c r="C918" s="13"/>
      <c r="D918" s="13"/>
      <c r="E918" s="13"/>
      <c r="F918" s="9"/>
      <c r="G918" s="9"/>
      <c r="H918" s="38"/>
      <c r="I918" s="9"/>
      <c r="J918" s="9"/>
      <c r="K918" s="9"/>
      <c r="L918" s="9"/>
    </row>
    <row r="919" ht="15.75" customHeight="1" spans="1:12">
      <c r="A919" s="17"/>
      <c r="B919" s="17"/>
      <c r="C919" s="13"/>
      <c r="D919" s="13"/>
      <c r="E919" s="13"/>
      <c r="F919" s="9"/>
      <c r="G919" s="9"/>
      <c r="H919" s="38"/>
      <c r="I919" s="9"/>
      <c r="J919" s="9"/>
      <c r="K919" s="9"/>
      <c r="L919" s="9"/>
    </row>
    <row r="920" ht="15.75" customHeight="1" spans="1:12">
      <c r="A920" s="17"/>
      <c r="B920" s="17"/>
      <c r="C920" s="13"/>
      <c r="D920" s="13"/>
      <c r="E920" s="13"/>
      <c r="F920" s="9"/>
      <c r="G920" s="9"/>
      <c r="H920" s="38"/>
      <c r="I920" s="9"/>
      <c r="J920" s="9"/>
      <c r="K920" s="9"/>
      <c r="L920" s="9"/>
    </row>
    <row r="921" ht="15.75" customHeight="1" spans="1:12">
      <c r="A921" s="17"/>
      <c r="B921" s="17"/>
      <c r="C921" s="13"/>
      <c r="D921" s="13"/>
      <c r="E921" s="13"/>
      <c r="F921" s="9"/>
      <c r="G921" s="9"/>
      <c r="H921" s="38"/>
      <c r="I921" s="9"/>
      <c r="J921" s="9"/>
      <c r="K921" s="9"/>
      <c r="L921" s="9"/>
    </row>
    <row r="922" ht="15.75" customHeight="1" spans="1:12">
      <c r="A922" s="17"/>
      <c r="B922" s="17"/>
      <c r="C922" s="13"/>
      <c r="D922" s="13"/>
      <c r="E922" s="13"/>
      <c r="F922" s="9"/>
      <c r="G922" s="9"/>
      <c r="H922" s="38"/>
      <c r="I922" s="9"/>
      <c r="J922" s="9"/>
      <c r="K922" s="9"/>
      <c r="L922" s="9"/>
    </row>
    <row r="923" ht="15.75" customHeight="1" spans="1:12">
      <c r="A923" s="17"/>
      <c r="B923" s="17"/>
      <c r="C923" s="13"/>
      <c r="D923" s="13"/>
      <c r="E923" s="13"/>
      <c r="F923" s="9"/>
      <c r="G923" s="9"/>
      <c r="H923" s="38"/>
      <c r="I923" s="9"/>
      <c r="J923" s="9"/>
      <c r="K923" s="9"/>
      <c r="L923" s="9"/>
    </row>
    <row r="924" ht="15.75" customHeight="1" spans="1:12">
      <c r="A924" s="17"/>
      <c r="B924" s="17"/>
      <c r="C924" s="13"/>
      <c r="D924" s="13"/>
      <c r="E924" s="13"/>
      <c r="F924" s="9"/>
      <c r="G924" s="9"/>
      <c r="H924" s="38"/>
      <c r="I924" s="9"/>
      <c r="J924" s="9"/>
      <c r="K924" s="9"/>
      <c r="L924" s="9"/>
    </row>
    <row r="925" ht="15.75" customHeight="1" spans="1:12">
      <c r="A925" s="17"/>
      <c r="B925" s="17"/>
      <c r="C925" s="13"/>
      <c r="D925" s="13"/>
      <c r="E925" s="13"/>
      <c r="F925" s="9"/>
      <c r="G925" s="9"/>
      <c r="H925" s="38"/>
      <c r="I925" s="9"/>
      <c r="J925" s="9"/>
      <c r="K925" s="9"/>
      <c r="L925" s="9"/>
    </row>
    <row r="926" ht="15.75" customHeight="1" spans="1:12">
      <c r="A926" s="17"/>
      <c r="B926" s="17"/>
      <c r="C926" s="13"/>
      <c r="D926" s="13"/>
      <c r="E926" s="13"/>
      <c r="F926" s="9"/>
      <c r="G926" s="9"/>
      <c r="H926" s="38"/>
      <c r="I926" s="9"/>
      <c r="J926" s="9"/>
      <c r="K926" s="9"/>
      <c r="L926" s="9"/>
    </row>
    <row r="927" ht="15.75" customHeight="1" spans="1:12">
      <c r="A927" s="17"/>
      <c r="B927" s="17"/>
      <c r="C927" s="13"/>
      <c r="D927" s="13"/>
      <c r="E927" s="13"/>
      <c r="F927" s="9"/>
      <c r="G927" s="9"/>
      <c r="H927" s="38"/>
      <c r="I927" s="9"/>
      <c r="J927" s="9"/>
      <c r="K927" s="9"/>
      <c r="L927" s="9"/>
    </row>
    <row r="928" ht="15.75" customHeight="1" spans="1:12">
      <c r="A928" s="17"/>
      <c r="B928" s="17"/>
      <c r="C928" s="13"/>
      <c r="D928" s="13"/>
      <c r="E928" s="13"/>
      <c r="F928" s="9"/>
      <c r="G928" s="9"/>
      <c r="H928" s="38"/>
      <c r="I928" s="9"/>
      <c r="J928" s="9"/>
      <c r="K928" s="9"/>
      <c r="L928" s="9"/>
    </row>
    <row r="929" ht="15.75" customHeight="1" spans="1:12">
      <c r="A929" s="17"/>
      <c r="B929" s="17"/>
      <c r="C929" s="13"/>
      <c r="D929" s="13"/>
      <c r="E929" s="13"/>
      <c r="F929" s="9"/>
      <c r="G929" s="9"/>
      <c r="H929" s="38"/>
      <c r="I929" s="9"/>
      <c r="J929" s="9"/>
      <c r="K929" s="9"/>
      <c r="L929" s="9"/>
    </row>
    <row r="930" ht="15.75" customHeight="1" spans="1:12">
      <c r="A930" s="17"/>
      <c r="B930" s="17"/>
      <c r="C930" s="13"/>
      <c r="D930" s="13"/>
      <c r="E930" s="13"/>
      <c r="F930" s="9"/>
      <c r="G930" s="9"/>
      <c r="H930" s="38"/>
      <c r="I930" s="9"/>
      <c r="J930" s="9"/>
      <c r="K930" s="9"/>
      <c r="L930" s="9"/>
    </row>
    <row r="931" ht="15.75" customHeight="1" spans="1:12">
      <c r="A931" s="17"/>
      <c r="B931" s="17"/>
      <c r="C931" s="13"/>
      <c r="D931" s="13"/>
      <c r="E931" s="13"/>
      <c r="F931" s="9"/>
      <c r="G931" s="9"/>
      <c r="H931" s="38"/>
      <c r="I931" s="9"/>
      <c r="J931" s="9"/>
      <c r="K931" s="9"/>
      <c r="L931" s="9"/>
    </row>
    <row r="932" ht="15.75" customHeight="1" spans="1:12">
      <c r="A932" s="17"/>
      <c r="B932" s="17"/>
      <c r="C932" s="13"/>
      <c r="D932" s="13"/>
      <c r="E932" s="13"/>
      <c r="F932" s="9"/>
      <c r="G932" s="9"/>
      <c r="H932" s="38"/>
      <c r="I932" s="9"/>
      <c r="J932" s="9"/>
      <c r="K932" s="9"/>
      <c r="L932" s="9"/>
    </row>
    <row r="933" ht="15.75" customHeight="1" spans="1:12">
      <c r="A933" s="17"/>
      <c r="B933" s="17"/>
      <c r="C933" s="13"/>
      <c r="D933" s="13"/>
      <c r="E933" s="13"/>
      <c r="F933" s="9"/>
      <c r="G933" s="9"/>
      <c r="H933" s="38"/>
      <c r="I933" s="9"/>
      <c r="J933" s="9"/>
      <c r="K933" s="9"/>
      <c r="L933" s="9"/>
    </row>
    <row r="934" ht="15.75" customHeight="1" spans="1:12">
      <c r="A934" s="17"/>
      <c r="B934" s="17"/>
      <c r="C934" s="13"/>
      <c r="D934" s="13"/>
      <c r="E934" s="13"/>
      <c r="F934" s="9"/>
      <c r="G934" s="9"/>
      <c r="H934" s="38"/>
      <c r="I934" s="9"/>
      <c r="J934" s="9"/>
      <c r="K934" s="9"/>
      <c r="L934" s="9"/>
    </row>
    <row r="935" ht="15.75" customHeight="1" spans="1:12">
      <c r="A935" s="17"/>
      <c r="B935" s="17"/>
      <c r="C935" s="13"/>
      <c r="D935" s="13"/>
      <c r="E935" s="13"/>
      <c r="F935" s="9"/>
      <c r="G935" s="9"/>
      <c r="H935" s="38"/>
      <c r="I935" s="9"/>
      <c r="J935" s="9"/>
      <c r="K935" s="9"/>
      <c r="L935" s="9"/>
    </row>
    <row r="936" ht="15.75" customHeight="1" spans="1:12">
      <c r="A936" s="17"/>
      <c r="B936" s="17"/>
      <c r="C936" s="13"/>
      <c r="D936" s="13"/>
      <c r="E936" s="13"/>
      <c r="F936" s="9"/>
      <c r="G936" s="9"/>
      <c r="H936" s="38"/>
      <c r="I936" s="9"/>
      <c r="J936" s="9"/>
      <c r="K936" s="9"/>
      <c r="L936" s="9"/>
    </row>
    <row r="937" ht="15.75" customHeight="1" spans="1:12">
      <c r="A937" s="17"/>
      <c r="B937" s="17"/>
      <c r="C937" s="13"/>
      <c r="D937" s="13"/>
      <c r="E937" s="13"/>
      <c r="F937" s="9"/>
      <c r="G937" s="9"/>
      <c r="H937" s="38"/>
      <c r="I937" s="9"/>
      <c r="J937" s="9"/>
      <c r="K937" s="9"/>
      <c r="L937" s="9"/>
    </row>
    <row r="938" ht="15.75" customHeight="1" spans="1:12">
      <c r="A938" s="17"/>
      <c r="B938" s="17"/>
      <c r="C938" s="13"/>
      <c r="D938" s="13"/>
      <c r="E938" s="13"/>
      <c r="F938" s="9"/>
      <c r="G938" s="9"/>
      <c r="H938" s="38"/>
      <c r="I938" s="9"/>
      <c r="J938" s="9"/>
      <c r="K938" s="9"/>
      <c r="L938" s="9"/>
    </row>
    <row r="939" ht="15.75" customHeight="1" spans="1:12">
      <c r="A939" s="17"/>
      <c r="B939" s="17"/>
      <c r="C939" s="13"/>
      <c r="D939" s="13"/>
      <c r="E939" s="13"/>
      <c r="F939" s="9"/>
      <c r="G939" s="9"/>
      <c r="H939" s="38"/>
      <c r="I939" s="9"/>
      <c r="J939" s="9"/>
      <c r="K939" s="9"/>
      <c r="L939" s="9"/>
    </row>
    <row r="940" ht="15.75" customHeight="1" spans="1:12">
      <c r="A940" s="17"/>
      <c r="B940" s="17"/>
      <c r="C940" s="13"/>
      <c r="D940" s="13"/>
      <c r="E940" s="13"/>
      <c r="F940" s="9"/>
      <c r="G940" s="9"/>
      <c r="H940" s="38"/>
      <c r="I940" s="9"/>
      <c r="J940" s="9"/>
      <c r="K940" s="9"/>
      <c r="L940" s="9"/>
    </row>
    <row r="941" ht="15.75" customHeight="1" spans="1:12">
      <c r="A941" s="17"/>
      <c r="B941" s="17"/>
      <c r="C941" s="13"/>
      <c r="D941" s="13"/>
      <c r="E941" s="13"/>
      <c r="F941" s="9"/>
      <c r="G941" s="9"/>
      <c r="H941" s="38"/>
      <c r="I941" s="9"/>
      <c r="J941" s="9"/>
      <c r="K941" s="9"/>
      <c r="L941" s="9"/>
    </row>
    <row r="942" ht="15.75" customHeight="1" spans="1:12">
      <c r="A942" s="17"/>
      <c r="B942" s="17"/>
      <c r="C942" s="13"/>
      <c r="D942" s="13"/>
      <c r="E942" s="13"/>
      <c r="F942" s="9"/>
      <c r="G942" s="9"/>
      <c r="H942" s="38"/>
      <c r="I942" s="9"/>
      <c r="J942" s="9"/>
      <c r="K942" s="9"/>
      <c r="L942" s="9"/>
    </row>
    <row r="943" ht="15.75" customHeight="1" spans="1:12">
      <c r="A943" s="17"/>
      <c r="B943" s="17"/>
      <c r="C943" s="13"/>
      <c r="D943" s="13"/>
      <c r="E943" s="13"/>
      <c r="F943" s="9"/>
      <c r="G943" s="9"/>
      <c r="H943" s="38"/>
      <c r="I943" s="9"/>
      <c r="J943" s="9"/>
      <c r="K943" s="9"/>
      <c r="L943" s="9"/>
    </row>
    <row r="944" ht="15.75" customHeight="1" spans="1:12">
      <c r="A944" s="17"/>
      <c r="B944" s="17"/>
      <c r="C944" s="13"/>
      <c r="D944" s="13"/>
      <c r="E944" s="13"/>
      <c r="F944" s="9"/>
      <c r="G944" s="9"/>
      <c r="H944" s="38"/>
      <c r="I944" s="9"/>
      <c r="J944" s="9"/>
      <c r="K944" s="9"/>
      <c r="L944" s="9"/>
    </row>
    <row r="945" ht="15.75" customHeight="1" spans="1:12">
      <c r="A945" s="17"/>
      <c r="B945" s="17"/>
      <c r="C945" s="13"/>
      <c r="D945" s="13"/>
      <c r="E945" s="13"/>
      <c r="F945" s="9"/>
      <c r="G945" s="9"/>
      <c r="H945" s="38"/>
      <c r="I945" s="9"/>
      <c r="J945" s="9"/>
      <c r="K945" s="9"/>
      <c r="L945" s="9"/>
    </row>
    <row r="946" ht="15.75" customHeight="1" spans="1:12">
      <c r="A946" s="17"/>
      <c r="B946" s="17"/>
      <c r="C946" s="13"/>
      <c r="D946" s="13"/>
      <c r="E946" s="13"/>
      <c r="F946" s="9"/>
      <c r="G946" s="9"/>
      <c r="H946" s="38"/>
      <c r="I946" s="9"/>
      <c r="J946" s="9"/>
      <c r="K946" s="9"/>
      <c r="L946" s="9"/>
    </row>
    <row r="947" ht="15.75" customHeight="1" spans="1:12">
      <c r="A947" s="17"/>
      <c r="B947" s="17"/>
      <c r="C947" s="13"/>
      <c r="D947" s="13"/>
      <c r="E947" s="13"/>
      <c r="F947" s="9"/>
      <c r="G947" s="9"/>
      <c r="H947" s="38"/>
      <c r="I947" s="9"/>
      <c r="J947" s="9"/>
      <c r="K947" s="9"/>
      <c r="L947" s="9"/>
    </row>
    <row r="948" ht="15.75" customHeight="1" spans="1:12">
      <c r="A948" s="17"/>
      <c r="B948" s="17"/>
      <c r="C948" s="13"/>
      <c r="D948" s="13"/>
      <c r="E948" s="13"/>
      <c r="F948" s="9"/>
      <c r="G948" s="9"/>
      <c r="H948" s="38"/>
      <c r="I948" s="9"/>
      <c r="J948" s="9"/>
      <c r="K948" s="9"/>
      <c r="L948" s="9"/>
    </row>
    <row r="949" ht="15.75" customHeight="1" spans="1:12">
      <c r="A949" s="17"/>
      <c r="B949" s="17"/>
      <c r="C949" s="13"/>
      <c r="D949" s="13"/>
      <c r="E949" s="13"/>
      <c r="F949" s="9"/>
      <c r="G949" s="9"/>
      <c r="H949" s="38"/>
      <c r="I949" s="9"/>
      <c r="J949" s="9"/>
      <c r="K949" s="9"/>
      <c r="L949" s="9"/>
    </row>
    <row r="950" ht="15.75" customHeight="1" spans="1:12">
      <c r="A950" s="17"/>
      <c r="B950" s="17"/>
      <c r="C950" s="13"/>
      <c r="D950" s="13"/>
      <c r="E950" s="13"/>
      <c r="F950" s="9"/>
      <c r="G950" s="9"/>
      <c r="H950" s="38"/>
      <c r="I950" s="9"/>
      <c r="J950" s="9"/>
      <c r="K950" s="9"/>
      <c r="L950" s="9"/>
    </row>
    <row r="951" ht="15.75" customHeight="1" spans="1:12">
      <c r="A951" s="17"/>
      <c r="B951" s="17"/>
      <c r="C951" s="13"/>
      <c r="D951" s="13"/>
      <c r="E951" s="13"/>
      <c r="F951" s="9"/>
      <c r="G951" s="9"/>
      <c r="H951" s="38"/>
      <c r="I951" s="9"/>
      <c r="J951" s="9"/>
      <c r="K951" s="9"/>
      <c r="L951" s="9"/>
    </row>
    <row r="952" ht="15.75" customHeight="1" spans="1:12">
      <c r="A952" s="17"/>
      <c r="B952" s="17"/>
      <c r="C952" s="13"/>
      <c r="D952" s="13"/>
      <c r="E952" s="13"/>
      <c r="F952" s="9"/>
      <c r="G952" s="9"/>
      <c r="H952" s="38"/>
      <c r="I952" s="9"/>
      <c r="J952" s="9"/>
      <c r="K952" s="9"/>
      <c r="L952" s="9"/>
    </row>
    <row r="953" ht="15.75" customHeight="1" spans="1:12">
      <c r="A953" s="17"/>
      <c r="B953" s="17"/>
      <c r="C953" s="13"/>
      <c r="D953" s="13"/>
      <c r="E953" s="13"/>
      <c r="F953" s="9"/>
      <c r="G953" s="9"/>
      <c r="H953" s="38"/>
      <c r="I953" s="9"/>
      <c r="J953" s="9"/>
      <c r="K953" s="9"/>
      <c r="L953" s="9"/>
    </row>
    <row r="954" ht="15.75" customHeight="1" spans="1:12">
      <c r="A954" s="17"/>
      <c r="B954" s="17"/>
      <c r="C954" s="13"/>
      <c r="D954" s="13"/>
      <c r="E954" s="13"/>
      <c r="F954" s="9"/>
      <c r="G954" s="9"/>
      <c r="H954" s="38"/>
      <c r="I954" s="9"/>
      <c r="J954" s="9"/>
      <c r="K954" s="9"/>
      <c r="L954" s="9"/>
    </row>
    <row r="955" ht="15.75" customHeight="1" spans="1:12">
      <c r="A955" s="17"/>
      <c r="B955" s="17"/>
      <c r="C955" s="13"/>
      <c r="D955" s="13"/>
      <c r="E955" s="13"/>
      <c r="F955" s="9"/>
      <c r="G955" s="9"/>
      <c r="H955" s="38"/>
      <c r="I955" s="9"/>
      <c r="J955" s="9"/>
      <c r="K955" s="9"/>
      <c r="L955" s="9"/>
    </row>
    <row r="956" ht="15.75" customHeight="1" spans="1:12">
      <c r="A956" s="17"/>
      <c r="B956" s="17"/>
      <c r="C956" s="13"/>
      <c r="D956" s="13"/>
      <c r="E956" s="13"/>
      <c r="F956" s="9"/>
      <c r="G956" s="9"/>
      <c r="H956" s="38"/>
      <c r="I956" s="9"/>
      <c r="J956" s="9"/>
      <c r="K956" s="9"/>
      <c r="L956" s="9"/>
    </row>
    <row r="957" ht="15.75" customHeight="1" spans="1:12">
      <c r="A957" s="17"/>
      <c r="B957" s="17"/>
      <c r="C957" s="13"/>
      <c r="D957" s="13"/>
      <c r="E957" s="13"/>
      <c r="F957" s="9"/>
      <c r="G957" s="9"/>
      <c r="H957" s="38"/>
      <c r="I957" s="9"/>
      <c r="J957" s="9"/>
      <c r="K957" s="9"/>
      <c r="L957" s="9"/>
    </row>
    <row r="958" ht="15.75" customHeight="1" spans="1:12">
      <c r="A958" s="17"/>
      <c r="B958" s="17"/>
      <c r="C958" s="13"/>
      <c r="D958" s="13"/>
      <c r="E958" s="13"/>
      <c r="F958" s="9"/>
      <c r="G958" s="9"/>
      <c r="H958" s="38"/>
      <c r="I958" s="9"/>
      <c r="J958" s="9"/>
      <c r="K958" s="9"/>
      <c r="L958" s="9"/>
    </row>
    <row r="959" ht="15.75" customHeight="1" spans="1:12">
      <c r="A959" s="17"/>
      <c r="B959" s="17"/>
      <c r="C959" s="13"/>
      <c r="D959" s="13"/>
      <c r="E959" s="13"/>
      <c r="F959" s="9"/>
      <c r="G959" s="9"/>
      <c r="H959" s="38"/>
      <c r="I959" s="9"/>
      <c r="J959" s="9"/>
      <c r="K959" s="9"/>
      <c r="L959" s="9"/>
    </row>
    <row r="960" ht="15.75" customHeight="1" spans="1:12">
      <c r="A960" s="17"/>
      <c r="B960" s="17"/>
      <c r="C960" s="13"/>
      <c r="D960" s="13"/>
      <c r="E960" s="13"/>
      <c r="F960" s="9"/>
      <c r="G960" s="9"/>
      <c r="H960" s="38"/>
      <c r="I960" s="9"/>
      <c r="J960" s="9"/>
      <c r="K960" s="9"/>
      <c r="L960" s="9"/>
    </row>
    <row r="961" ht="15.75" customHeight="1" spans="1:12">
      <c r="A961" s="17"/>
      <c r="B961" s="17"/>
      <c r="C961" s="13"/>
      <c r="D961" s="13"/>
      <c r="E961" s="13"/>
      <c r="F961" s="9"/>
      <c r="G961" s="9"/>
      <c r="H961" s="38"/>
      <c r="I961" s="9"/>
      <c r="J961" s="9"/>
      <c r="K961" s="9"/>
      <c r="L961" s="9"/>
    </row>
    <row r="962" ht="15.75" customHeight="1" spans="1:12">
      <c r="A962" s="17"/>
      <c r="B962" s="17"/>
      <c r="C962" s="13"/>
      <c r="D962" s="13"/>
      <c r="E962" s="13"/>
      <c r="F962" s="9"/>
      <c r="G962" s="9"/>
      <c r="H962" s="38"/>
      <c r="I962" s="9"/>
      <c r="J962" s="9"/>
      <c r="K962" s="9"/>
      <c r="L962" s="9"/>
    </row>
    <row r="963" ht="15.75" customHeight="1" spans="1:12">
      <c r="A963" s="17"/>
      <c r="B963" s="17"/>
      <c r="C963" s="13"/>
      <c r="D963" s="13"/>
      <c r="E963" s="13"/>
      <c r="F963" s="9"/>
      <c r="G963" s="9"/>
      <c r="H963" s="38"/>
      <c r="I963" s="9"/>
      <c r="J963" s="9"/>
      <c r="K963" s="9"/>
      <c r="L963" s="9"/>
    </row>
    <row r="964" ht="15.75" customHeight="1" spans="1:12">
      <c r="A964" s="17"/>
      <c r="B964" s="17"/>
      <c r="C964" s="13"/>
      <c r="D964" s="13"/>
      <c r="E964" s="13"/>
      <c r="F964" s="9"/>
      <c r="G964" s="9"/>
      <c r="H964" s="38"/>
      <c r="I964" s="9"/>
      <c r="J964" s="9"/>
      <c r="K964" s="9"/>
      <c r="L964" s="9"/>
    </row>
    <row r="965" ht="15.75" customHeight="1" spans="1:12">
      <c r="A965" s="17"/>
      <c r="B965" s="17"/>
      <c r="C965" s="13"/>
      <c r="D965" s="13"/>
      <c r="E965" s="13"/>
      <c r="F965" s="9"/>
      <c r="G965" s="9"/>
      <c r="H965" s="38"/>
      <c r="I965" s="9"/>
      <c r="J965" s="9"/>
      <c r="K965" s="9"/>
      <c r="L965" s="9"/>
    </row>
    <row r="966" ht="15.75" customHeight="1" spans="1:12">
      <c r="A966" s="17"/>
      <c r="B966" s="17"/>
      <c r="C966" s="13"/>
      <c r="D966" s="13"/>
      <c r="E966" s="13"/>
      <c r="F966" s="9"/>
      <c r="G966" s="9"/>
      <c r="H966" s="38"/>
      <c r="I966" s="9"/>
      <c r="J966" s="9"/>
      <c r="K966" s="9"/>
      <c r="L966" s="9"/>
    </row>
    <row r="967" ht="15.75" customHeight="1" spans="1:12">
      <c r="A967" s="17"/>
      <c r="B967" s="17"/>
      <c r="C967" s="13"/>
      <c r="D967" s="13"/>
      <c r="E967" s="13"/>
      <c r="F967" s="9"/>
      <c r="G967" s="9"/>
      <c r="H967" s="38"/>
      <c r="I967" s="9"/>
      <c r="J967" s="9"/>
      <c r="K967" s="9"/>
      <c r="L967" s="9"/>
    </row>
    <row r="968" ht="15.75" customHeight="1" spans="1:12">
      <c r="A968" s="17"/>
      <c r="B968" s="17"/>
      <c r="C968" s="13"/>
      <c r="D968" s="13"/>
      <c r="E968" s="13"/>
      <c r="F968" s="9"/>
      <c r="G968" s="9"/>
      <c r="H968" s="38"/>
      <c r="I968" s="9"/>
      <c r="J968" s="9"/>
      <c r="K968" s="9"/>
      <c r="L968" s="9"/>
    </row>
    <row r="969" ht="15.75" customHeight="1" spans="1:12">
      <c r="A969" s="17"/>
      <c r="B969" s="17"/>
      <c r="C969" s="13"/>
      <c r="D969" s="13"/>
      <c r="E969" s="13"/>
      <c r="F969" s="9"/>
      <c r="G969" s="9"/>
      <c r="H969" s="38"/>
      <c r="I969" s="9"/>
      <c r="J969" s="9"/>
      <c r="K969" s="9"/>
      <c r="L969" s="9"/>
    </row>
    <row r="970" ht="15.75" customHeight="1" spans="1:12">
      <c r="A970" s="17"/>
      <c r="B970" s="17"/>
      <c r="C970" s="13"/>
      <c r="D970" s="13"/>
      <c r="E970" s="13"/>
      <c r="F970" s="9"/>
      <c r="G970" s="9"/>
      <c r="H970" s="38"/>
      <c r="I970" s="9"/>
      <c r="J970" s="9"/>
      <c r="K970" s="9"/>
      <c r="L970" s="9"/>
    </row>
    <row r="971" ht="15.75" customHeight="1" spans="1:12">
      <c r="A971" s="17"/>
      <c r="B971" s="17"/>
      <c r="C971" s="13"/>
      <c r="D971" s="13"/>
      <c r="E971" s="13"/>
      <c r="F971" s="9"/>
      <c r="G971" s="9"/>
      <c r="H971" s="38"/>
      <c r="I971" s="9"/>
      <c r="J971" s="9"/>
      <c r="K971" s="9"/>
      <c r="L971" s="9"/>
    </row>
    <row r="972" ht="15.75" customHeight="1" spans="1:12">
      <c r="A972" s="17"/>
      <c r="B972" s="17"/>
      <c r="C972" s="13"/>
      <c r="D972" s="13"/>
      <c r="E972" s="13"/>
      <c r="F972" s="9"/>
      <c r="G972" s="9"/>
      <c r="H972" s="38"/>
      <c r="I972" s="9"/>
      <c r="J972" s="9"/>
      <c r="K972" s="9"/>
      <c r="L972" s="9"/>
    </row>
    <row r="973" ht="15.75" customHeight="1" spans="1:12">
      <c r="A973" s="17"/>
      <c r="B973" s="17"/>
      <c r="C973" s="13"/>
      <c r="D973" s="13"/>
      <c r="E973" s="13"/>
      <c r="F973" s="9"/>
      <c r="G973" s="9"/>
      <c r="H973" s="38"/>
      <c r="I973" s="9"/>
      <c r="J973" s="9"/>
      <c r="K973" s="9"/>
      <c r="L973" s="9"/>
    </row>
    <row r="974" ht="15.75" customHeight="1" spans="1:12">
      <c r="A974" s="17"/>
      <c r="B974" s="17"/>
      <c r="C974" s="13"/>
      <c r="D974" s="13"/>
      <c r="E974" s="13"/>
      <c r="F974" s="9"/>
      <c r="G974" s="9"/>
      <c r="H974" s="38"/>
      <c r="I974" s="9"/>
      <c r="J974" s="9"/>
      <c r="K974" s="9"/>
      <c r="L974" s="9"/>
    </row>
    <row r="975" ht="15.75" customHeight="1" spans="1:12">
      <c r="A975" s="17"/>
      <c r="B975" s="17"/>
      <c r="C975" s="13"/>
      <c r="D975" s="13"/>
      <c r="E975" s="13"/>
      <c r="F975" s="9"/>
      <c r="G975" s="9"/>
      <c r="H975" s="38"/>
      <c r="I975" s="9"/>
      <c r="J975" s="9"/>
      <c r="K975" s="9"/>
      <c r="L975" s="9"/>
    </row>
    <row r="976" ht="15.75" customHeight="1" spans="1:12">
      <c r="A976" s="17"/>
      <c r="B976" s="17"/>
      <c r="C976" s="13"/>
      <c r="D976" s="13"/>
      <c r="E976" s="13"/>
      <c r="F976" s="9"/>
      <c r="G976" s="9"/>
      <c r="H976" s="38"/>
      <c r="I976" s="9"/>
      <c r="J976" s="9"/>
      <c r="K976" s="9"/>
      <c r="L976" s="9"/>
    </row>
    <row r="977" ht="15.75" customHeight="1" spans="1:12">
      <c r="A977" s="17"/>
      <c r="B977" s="17"/>
      <c r="C977" s="13"/>
      <c r="D977" s="13"/>
      <c r="E977" s="13"/>
      <c r="F977" s="9"/>
      <c r="G977" s="9"/>
      <c r="H977" s="38"/>
      <c r="I977" s="9"/>
      <c r="J977" s="9"/>
      <c r="K977" s="9"/>
      <c r="L977" s="9"/>
    </row>
    <row r="978" ht="15.75" customHeight="1" spans="1:12">
      <c r="A978" s="17"/>
      <c r="B978" s="17"/>
      <c r="C978" s="13"/>
      <c r="D978" s="13"/>
      <c r="E978" s="13"/>
      <c r="F978" s="9"/>
      <c r="G978" s="9"/>
      <c r="H978" s="38"/>
      <c r="I978" s="9"/>
      <c r="J978" s="9"/>
      <c r="K978" s="9"/>
      <c r="L978" s="9"/>
    </row>
    <row r="979" ht="15.75" customHeight="1" spans="1:12">
      <c r="A979" s="17"/>
      <c r="B979" s="17"/>
      <c r="C979" s="13"/>
      <c r="D979" s="13"/>
      <c r="E979" s="13"/>
      <c r="F979" s="9"/>
      <c r="G979" s="9"/>
      <c r="H979" s="38"/>
      <c r="I979" s="9"/>
      <c r="J979" s="9"/>
      <c r="K979" s="9"/>
      <c r="L979" s="9"/>
    </row>
    <row r="980" ht="15.75" customHeight="1" spans="1:12">
      <c r="A980" s="17"/>
      <c r="B980" s="17"/>
      <c r="C980" s="13"/>
      <c r="D980" s="13"/>
      <c r="E980" s="13"/>
      <c r="F980" s="9"/>
      <c r="G980" s="9"/>
      <c r="H980" s="38"/>
      <c r="I980" s="9"/>
      <c r="J980" s="9"/>
      <c r="K980" s="9"/>
      <c r="L980" s="9"/>
    </row>
    <row r="981" ht="15.75" customHeight="1" spans="1:12">
      <c r="A981" s="17"/>
      <c r="B981" s="17"/>
      <c r="C981" s="13"/>
      <c r="D981" s="13"/>
      <c r="E981" s="13"/>
      <c r="F981" s="9"/>
      <c r="G981" s="9"/>
      <c r="H981" s="38"/>
      <c r="I981" s="9"/>
      <c r="J981" s="9"/>
      <c r="K981" s="9"/>
      <c r="L981" s="9"/>
    </row>
    <row r="982" ht="15.75" customHeight="1" spans="1:12">
      <c r="A982" s="17"/>
      <c r="B982" s="17"/>
      <c r="C982" s="13"/>
      <c r="D982" s="13"/>
      <c r="E982" s="13"/>
      <c r="F982" s="9"/>
      <c r="G982" s="9"/>
      <c r="H982" s="38"/>
      <c r="I982" s="9"/>
      <c r="J982" s="9"/>
      <c r="K982" s="9"/>
      <c r="L982" s="9"/>
    </row>
    <row r="983" ht="15.75" customHeight="1" spans="1:12">
      <c r="A983" s="17"/>
      <c r="B983" s="17"/>
      <c r="C983" s="13"/>
      <c r="D983" s="13"/>
      <c r="E983" s="13"/>
      <c r="F983" s="9"/>
      <c r="G983" s="9"/>
      <c r="H983" s="38"/>
      <c r="I983" s="9"/>
      <c r="J983" s="9"/>
      <c r="K983" s="9"/>
      <c r="L983" s="9"/>
    </row>
    <row r="984" ht="15.75" customHeight="1" spans="1:12">
      <c r="A984" s="17"/>
      <c r="B984" s="17"/>
      <c r="C984" s="13"/>
      <c r="D984" s="13"/>
      <c r="E984" s="13"/>
      <c r="F984" s="9"/>
      <c r="G984" s="9"/>
      <c r="H984" s="38"/>
      <c r="I984" s="9"/>
      <c r="J984" s="9"/>
      <c r="K984" s="9"/>
      <c r="L984" s="9"/>
    </row>
    <row r="985" ht="15.75" customHeight="1" spans="1:12">
      <c r="A985" s="17"/>
      <c r="B985" s="17"/>
      <c r="C985" s="13"/>
      <c r="D985" s="13"/>
      <c r="E985" s="13"/>
      <c r="F985" s="9"/>
      <c r="G985" s="9"/>
      <c r="H985" s="38"/>
      <c r="I985" s="9"/>
      <c r="J985" s="9"/>
      <c r="K985" s="9"/>
      <c r="L985" s="9"/>
    </row>
    <row r="986" ht="15.75" customHeight="1" spans="1:12">
      <c r="A986" s="17"/>
      <c r="B986" s="17"/>
      <c r="C986" s="13"/>
      <c r="D986" s="13"/>
      <c r="E986" s="13"/>
      <c r="F986" s="9"/>
      <c r="G986" s="9"/>
      <c r="H986" s="38"/>
      <c r="I986" s="9"/>
      <c r="J986" s="9"/>
      <c r="K986" s="9"/>
      <c r="L986" s="9"/>
    </row>
    <row r="987" ht="15.75" customHeight="1" spans="1:12">
      <c r="A987" s="17"/>
      <c r="B987" s="17"/>
      <c r="C987" s="13"/>
      <c r="D987" s="13"/>
      <c r="E987" s="13"/>
      <c r="F987" s="9"/>
      <c r="G987" s="9"/>
      <c r="H987" s="38"/>
      <c r="I987" s="9"/>
      <c r="J987" s="9"/>
      <c r="K987" s="9"/>
      <c r="L987" s="9"/>
    </row>
    <row r="988" ht="15.75" customHeight="1" spans="1:12">
      <c r="A988" s="17"/>
      <c r="B988" s="17"/>
      <c r="C988" s="13"/>
      <c r="D988" s="13"/>
      <c r="E988" s="13"/>
      <c r="F988" s="9"/>
      <c r="G988" s="9"/>
      <c r="H988" s="38"/>
      <c r="I988" s="9"/>
      <c r="J988" s="9"/>
      <c r="K988" s="9"/>
      <c r="L988" s="9"/>
    </row>
    <row r="989" ht="15.75" customHeight="1" spans="1:12">
      <c r="A989" s="17"/>
      <c r="B989" s="17"/>
      <c r="C989" s="13"/>
      <c r="D989" s="13"/>
      <c r="E989" s="13"/>
      <c r="F989" s="9"/>
      <c r="G989" s="9"/>
      <c r="H989" s="38"/>
      <c r="I989" s="9"/>
      <c r="J989" s="9"/>
      <c r="K989" s="9"/>
      <c r="L989" s="9"/>
    </row>
    <row r="990" ht="15.75" customHeight="1" spans="1:12">
      <c r="A990" s="17"/>
      <c r="B990" s="17"/>
      <c r="C990" s="13"/>
      <c r="D990" s="13"/>
      <c r="E990" s="13"/>
      <c r="F990" s="9"/>
      <c r="G990" s="9"/>
      <c r="H990" s="38"/>
      <c r="I990" s="9"/>
      <c r="J990" s="9"/>
      <c r="K990" s="9"/>
      <c r="L990" s="9"/>
    </row>
    <row r="991" ht="15.75" customHeight="1" spans="1:12">
      <c r="A991" s="17"/>
      <c r="B991" s="17"/>
      <c r="C991" s="13"/>
      <c r="D991" s="13"/>
      <c r="E991" s="13"/>
      <c r="F991" s="9"/>
      <c r="G991" s="9"/>
      <c r="H991" s="38"/>
      <c r="I991" s="9"/>
      <c r="J991" s="9"/>
      <c r="K991" s="9"/>
      <c r="L991" s="9"/>
    </row>
    <row r="992" ht="15.75" customHeight="1" spans="1:12">
      <c r="A992" s="17"/>
      <c r="B992" s="17"/>
      <c r="C992" s="13"/>
      <c r="D992" s="13"/>
      <c r="E992" s="13"/>
      <c r="F992" s="9"/>
      <c r="G992" s="9"/>
      <c r="H992" s="38"/>
      <c r="I992" s="9"/>
      <c r="J992" s="9"/>
      <c r="K992" s="9"/>
      <c r="L992" s="9"/>
    </row>
    <row r="993" ht="15.75" customHeight="1" spans="1:12">
      <c r="A993" s="17"/>
      <c r="B993" s="17"/>
      <c r="C993" s="13"/>
      <c r="D993" s="13"/>
      <c r="E993" s="13"/>
      <c r="F993" s="9"/>
      <c r="G993" s="9"/>
      <c r="H993" s="38"/>
      <c r="I993" s="9"/>
      <c r="J993" s="9"/>
      <c r="K993" s="9"/>
      <c r="L993" s="9"/>
    </row>
    <row r="994" ht="15.75" customHeight="1" spans="1:12">
      <c r="A994" s="17"/>
      <c r="B994" s="17"/>
      <c r="C994" s="13"/>
      <c r="D994" s="13"/>
      <c r="E994" s="13"/>
      <c r="F994" s="9"/>
      <c r="G994" s="9"/>
      <c r="H994" s="38"/>
      <c r="I994" s="9"/>
      <c r="J994" s="9"/>
      <c r="K994" s="9"/>
      <c r="L994" s="9"/>
    </row>
    <row r="995" ht="15.75" customHeight="1" spans="1:12">
      <c r="A995" s="17"/>
      <c r="B995" s="17"/>
      <c r="C995" s="13"/>
      <c r="D995" s="13"/>
      <c r="E995" s="13"/>
      <c r="F995" s="9"/>
      <c r="G995" s="9"/>
      <c r="H995" s="38"/>
      <c r="I995" s="9"/>
      <c r="J995" s="9"/>
      <c r="K995" s="9"/>
      <c r="L995" s="9"/>
    </row>
    <row r="996" ht="15.75" customHeight="1" spans="1:12">
      <c r="A996" s="17"/>
      <c r="B996" s="17"/>
      <c r="C996" s="13"/>
      <c r="D996" s="13"/>
      <c r="E996" s="13"/>
      <c r="F996" s="9"/>
      <c r="G996" s="9"/>
      <c r="H996" s="38"/>
      <c r="I996" s="9"/>
      <c r="J996" s="9"/>
      <c r="K996" s="9"/>
      <c r="L996" s="9"/>
    </row>
    <row r="997" ht="15.75" customHeight="1" spans="1:12">
      <c r="A997" s="17"/>
      <c r="B997" s="17"/>
      <c r="C997" s="13"/>
      <c r="D997" s="13"/>
      <c r="E997" s="13"/>
      <c r="F997" s="9"/>
      <c r="G997" s="9"/>
      <c r="H997" s="38"/>
      <c r="I997" s="9"/>
      <c r="J997" s="9"/>
      <c r="K997" s="9"/>
      <c r="L997" s="9"/>
    </row>
    <row r="998" ht="15.75" customHeight="1" spans="1:12">
      <c r="A998" s="17"/>
      <c r="B998" s="17"/>
      <c r="C998" s="13"/>
      <c r="D998" s="13"/>
      <c r="E998" s="13"/>
      <c r="F998" s="9"/>
      <c r="G998" s="9"/>
      <c r="H998" s="38"/>
      <c r="I998" s="9"/>
      <c r="J998" s="9"/>
      <c r="K998" s="9"/>
      <c r="L998" s="9"/>
    </row>
    <row r="999" ht="15.75" customHeight="1" spans="1:12">
      <c r="A999" s="17"/>
      <c r="B999" s="17"/>
      <c r="C999" s="13"/>
      <c r="D999" s="13"/>
      <c r="E999" s="13"/>
      <c r="F999" s="9"/>
      <c r="G999" s="9"/>
      <c r="H999" s="38"/>
      <c r="I999" s="9"/>
      <c r="J999" s="9"/>
      <c r="K999" s="9"/>
      <c r="L999" s="9"/>
    </row>
    <row r="1000" ht="15.75" customHeight="1" spans="1:12">
      <c r="A1000" s="17"/>
      <c r="B1000" s="17"/>
      <c r="C1000" s="13"/>
      <c r="D1000" s="13"/>
      <c r="E1000" s="13"/>
      <c r="F1000" s="9"/>
      <c r="G1000" s="9"/>
      <c r="H1000" s="38"/>
      <c r="I1000" s="9"/>
      <c r="J1000" s="9"/>
      <c r="K1000" s="9"/>
      <c r="L1000" s="9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"/>
  <sheetViews>
    <sheetView workbookViewId="0">
      <selection activeCell="A1" sqref="A1"/>
    </sheetView>
  </sheetViews>
  <sheetFormatPr defaultColWidth="9" defaultRowHeight="14.25"/>
  <cols>
    <col min="1" max="1" width="7" customWidth="1"/>
    <col min="2" max="2" width="71" customWidth="1"/>
    <col min="3" max="12" width="7" customWidth="1"/>
  </cols>
  <sheetData>
    <row r="1" ht="15" spans="1:12">
      <c r="A1" s="18">
        <v>0</v>
      </c>
      <c r="B1" s="22" t="s">
        <v>19</v>
      </c>
      <c r="C1" s="15"/>
      <c r="D1" s="15"/>
      <c r="E1" s="15"/>
      <c r="F1" s="15"/>
      <c r="G1" s="15"/>
      <c r="H1" s="15"/>
      <c r="I1" s="15"/>
      <c r="J1" s="15"/>
      <c r="K1" s="15"/>
      <c r="L1" s="15"/>
    </row>
    <row r="2" ht="16.5" spans="1:12">
      <c r="A2" s="23">
        <v>1</v>
      </c>
      <c r="B2" s="23" t="s">
        <v>31</v>
      </c>
      <c r="C2" s="15"/>
      <c r="D2" s="15"/>
      <c r="E2" s="15"/>
      <c r="F2" s="15"/>
      <c r="G2" s="15"/>
      <c r="H2" s="15"/>
      <c r="I2" s="15"/>
      <c r="J2" s="15"/>
      <c r="K2" s="15"/>
      <c r="L2" s="15"/>
    </row>
    <row r="3" ht="16.5" spans="1:12">
      <c r="A3" s="18">
        <v>2</v>
      </c>
      <c r="B3" s="23" t="s">
        <v>38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4" ht="16.5" spans="1:12">
      <c r="A4" s="23">
        <v>3</v>
      </c>
      <c r="B4" s="23" t="s">
        <v>49</v>
      </c>
      <c r="C4" s="15"/>
      <c r="D4" s="15"/>
      <c r="E4" s="15"/>
      <c r="F4" s="15"/>
      <c r="G4" s="15"/>
      <c r="H4" s="15"/>
      <c r="I4" s="15"/>
      <c r="J4" s="15"/>
      <c r="K4" s="15"/>
      <c r="L4" s="15"/>
    </row>
    <row r="5" ht="16.5" spans="1:12">
      <c r="A5" s="18">
        <v>4</v>
      </c>
      <c r="B5" s="23" t="s">
        <v>56</v>
      </c>
      <c r="C5" s="15"/>
      <c r="D5" s="15"/>
      <c r="E5" s="15"/>
      <c r="F5" s="15"/>
      <c r="G5" s="15"/>
      <c r="H5" s="15"/>
      <c r="I5" s="15"/>
      <c r="J5" s="15"/>
      <c r="K5" s="15"/>
      <c r="L5" s="15"/>
    </row>
    <row r="6" ht="16.5" spans="1:12">
      <c r="A6" s="23">
        <v>5</v>
      </c>
      <c r="B6" s="23" t="s">
        <v>67</v>
      </c>
      <c r="C6" s="15"/>
      <c r="D6" s="15"/>
      <c r="E6" s="15"/>
      <c r="F6" s="15"/>
      <c r="G6" s="15"/>
      <c r="H6" s="15"/>
      <c r="I6" s="15"/>
      <c r="J6" s="15"/>
      <c r="K6" s="15"/>
      <c r="L6" s="15"/>
    </row>
    <row r="7" ht="16.5" spans="1:12">
      <c r="A7" s="18">
        <v>6</v>
      </c>
      <c r="B7" s="23" t="s">
        <v>74</v>
      </c>
      <c r="C7" s="15"/>
      <c r="D7" s="15"/>
      <c r="E7" s="15"/>
      <c r="F7" s="15"/>
      <c r="G7" s="15"/>
      <c r="H7" s="15"/>
      <c r="I7" s="15"/>
      <c r="J7" s="15"/>
      <c r="K7" s="15"/>
      <c r="L7" s="15"/>
    </row>
    <row r="8" ht="16.5" spans="1:12">
      <c r="A8" s="23">
        <v>7</v>
      </c>
      <c r="B8" s="23" t="s">
        <v>85</v>
      </c>
      <c r="C8" s="15"/>
      <c r="D8" s="15"/>
      <c r="E8" s="15"/>
      <c r="F8" s="15"/>
      <c r="G8" s="15"/>
      <c r="H8" s="15"/>
      <c r="I8" s="15"/>
      <c r="J8" s="15"/>
      <c r="K8" s="15"/>
      <c r="L8" s="15"/>
    </row>
    <row r="9" ht="16.5" spans="1:12">
      <c r="A9" s="18">
        <v>8</v>
      </c>
      <c r="B9" s="23" t="s">
        <v>92</v>
      </c>
      <c r="C9" s="15"/>
      <c r="D9" s="15"/>
      <c r="E9" s="15"/>
      <c r="F9" s="15"/>
      <c r="G9" s="15"/>
      <c r="H9" s="15"/>
      <c r="I9" s="15"/>
      <c r="J9" s="15"/>
      <c r="K9" s="15"/>
      <c r="L9" s="15"/>
    </row>
    <row r="10" ht="16.5" spans="1:12">
      <c r="A10" s="23">
        <v>9</v>
      </c>
      <c r="B10" s="23" t="s">
        <v>102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ht="16.5" spans="1:12">
      <c r="A11" s="18">
        <v>10</v>
      </c>
      <c r="B11" s="23" t="s">
        <v>111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ht="16.5" spans="1:12">
      <c r="A12" s="23">
        <v>11</v>
      </c>
      <c r="B12" s="23" t="s">
        <v>118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ht="16.5" spans="1:12">
      <c r="A13" s="18">
        <v>12</v>
      </c>
      <c r="B13" s="23" t="s">
        <v>127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ht="16.5" spans="1:12">
      <c r="A14" s="23">
        <v>13</v>
      </c>
      <c r="B14" s="23" t="s">
        <v>133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ht="16.5" spans="1:12">
      <c r="A15" s="18">
        <v>14</v>
      </c>
      <c r="B15" s="23" t="s">
        <v>142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ht="16.5" spans="1:12">
      <c r="A16" s="23">
        <v>15</v>
      </c>
      <c r="B16" s="23" t="s">
        <v>151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ht="16.5" spans="1:12">
      <c r="A17" s="18">
        <v>16</v>
      </c>
      <c r="B17" s="23" t="s">
        <v>157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ht="16.5" spans="1:12">
      <c r="A18" s="23">
        <v>17</v>
      </c>
      <c r="B18" s="23" t="s">
        <v>167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ht="16.5" spans="1:12">
      <c r="A19" s="18">
        <v>18</v>
      </c>
      <c r="B19" s="23" t="s">
        <v>174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ht="16.5" spans="1:12">
      <c r="A20" s="23">
        <v>19</v>
      </c>
      <c r="B20" s="23" t="s">
        <v>184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ht="15.75" customHeight="1" spans="1:12">
      <c r="A21" s="18">
        <v>20</v>
      </c>
      <c r="B21" s="23" t="s">
        <v>191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ht="15.75" customHeight="1" spans="1:12">
      <c r="A22" s="23">
        <v>21</v>
      </c>
      <c r="B22" s="23" t="s">
        <v>202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ht="15.75" customHeight="1" spans="1:12">
      <c r="A23" s="18">
        <v>22</v>
      </c>
      <c r="B23" s="23" t="s">
        <v>191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ht="15.75" customHeight="1" spans="1:12">
      <c r="A24" s="23">
        <v>23</v>
      </c>
      <c r="B24" s="23" t="s">
        <v>202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ht="15.75" customHeight="1" spans="1:12">
      <c r="A25" s="18">
        <v>24</v>
      </c>
      <c r="B25" s="23" t="s">
        <v>208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ht="15.75" customHeight="1" spans="1:12">
      <c r="A26" s="23">
        <v>25</v>
      </c>
      <c r="B26" s="23" t="s">
        <v>217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ht="15.75" customHeight="1" spans="1:12">
      <c r="A27" s="18">
        <v>26</v>
      </c>
      <c r="B27" s="23" t="s">
        <v>223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ht="15.75" customHeight="1" spans="1:12">
      <c r="A28" s="23">
        <v>27</v>
      </c>
      <c r="B28" s="23" t="s">
        <v>229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ht="15.75" customHeight="1" spans="1:12">
      <c r="A29" s="18">
        <v>28</v>
      </c>
      <c r="B29" s="23" t="s">
        <v>235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ht="15.75" customHeight="1" spans="1:12">
      <c r="A30" s="23">
        <v>29</v>
      </c>
      <c r="B30" s="23" t="s">
        <v>245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ht="15.75" customHeight="1" spans="1:12">
      <c r="A31" s="18">
        <v>30</v>
      </c>
      <c r="B31" s="23" t="s">
        <v>251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ht="15.75" customHeight="1" spans="1:12">
      <c r="A32" s="23">
        <v>31</v>
      </c>
      <c r="B32" s="23" t="s">
        <v>256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ht="15.75" customHeight="1" spans="1:12">
      <c r="A33" s="18">
        <v>32</v>
      </c>
      <c r="B33" s="23" t="s">
        <v>259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ht="15.75" customHeight="1" spans="1:12">
      <c r="A34" s="23">
        <v>33</v>
      </c>
      <c r="B34" s="23" t="s">
        <v>268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ht="15.75" customHeight="1" spans="1:12">
      <c r="A35" s="18">
        <v>34</v>
      </c>
      <c r="B35" s="23" t="s">
        <v>275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ht="15.75" customHeight="1" spans="1:12">
      <c r="A36" s="23">
        <v>35</v>
      </c>
      <c r="B36" s="23" t="s">
        <v>283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ht="15.75" customHeight="1" spans="1:12">
      <c r="A37" s="18">
        <v>36</v>
      </c>
      <c r="B37" s="23" t="s">
        <v>292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ht="15.75" customHeight="1" spans="1:12">
      <c r="A38" s="23">
        <v>37</v>
      </c>
      <c r="B38" s="23" t="s">
        <v>298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ht="15.75" customHeight="1" spans="1:12">
      <c r="A39" s="18">
        <v>38</v>
      </c>
      <c r="B39" s="23" t="s">
        <v>304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ht="15.75" customHeight="1" spans="1:12">
      <c r="A40" s="23">
        <v>39</v>
      </c>
      <c r="B40" s="23" t="s">
        <v>313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ht="15.75" customHeight="1" spans="1:12">
      <c r="A41" s="18">
        <v>40</v>
      </c>
      <c r="B41" s="23" t="s">
        <v>320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ht="15.75" customHeight="1" spans="1:12">
      <c r="A42" s="23">
        <v>41</v>
      </c>
      <c r="B42" s="23" t="s">
        <v>330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ht="15.75" customHeight="1" spans="1:12">
      <c r="A43" s="18">
        <v>42</v>
      </c>
      <c r="B43" s="23" t="s">
        <v>336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ht="15.75" customHeight="1" spans="1:12">
      <c r="A44" s="23">
        <v>43</v>
      </c>
      <c r="B44" s="23" t="s">
        <v>342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ht="15.75" customHeight="1" spans="1:12">
      <c r="A45" s="18">
        <v>44</v>
      </c>
      <c r="B45" s="23" t="s">
        <v>348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</row>
    <row r="46" ht="15.75" customHeight="1" spans="1:12">
      <c r="A46" s="23">
        <v>45</v>
      </c>
      <c r="B46" s="23" t="s">
        <v>354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</row>
    <row r="47" ht="15.75" customHeight="1" spans="1:12">
      <c r="A47" s="18">
        <v>46</v>
      </c>
      <c r="B47" s="23" t="s">
        <v>360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ht="15.75" customHeight="1" spans="1:12">
      <c r="A48" s="23">
        <v>47</v>
      </c>
      <c r="B48" s="23" t="s">
        <v>370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</row>
    <row r="49" ht="15.75" customHeight="1" spans="1:12">
      <c r="A49" s="18">
        <v>48</v>
      </c>
      <c r="B49" s="23" t="s">
        <v>377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ht="15.75" customHeight="1" spans="1:12">
      <c r="A50" s="23">
        <v>49</v>
      </c>
      <c r="B50" s="23" t="s">
        <v>386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1" ht="15.75" customHeight="1" spans="1:12">
      <c r="A51" s="18">
        <v>50</v>
      </c>
      <c r="B51" s="23" t="s">
        <v>392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ht="15.75" customHeight="1" spans="1:12">
      <c r="A52" s="23">
        <v>51</v>
      </c>
      <c r="B52" s="23" t="s">
        <v>399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</row>
    <row r="53" ht="15.75" customHeight="1" spans="1:12">
      <c r="A53" s="18">
        <v>52</v>
      </c>
      <c r="B53" s="23" t="s">
        <v>405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</row>
    <row r="54" ht="15.75" customHeight="1" spans="1:12">
      <c r="A54" s="23">
        <v>53</v>
      </c>
      <c r="B54" s="23" t="s">
        <v>412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</row>
    <row r="55" ht="15.75" customHeight="1" spans="1:12">
      <c r="A55" s="18">
        <v>54</v>
      </c>
      <c r="B55" s="23" t="s">
        <v>418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6" ht="15.75" customHeight="1" spans="1:12">
      <c r="A56" s="23">
        <v>55</v>
      </c>
      <c r="B56" s="23" t="s">
        <v>425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</row>
    <row r="57" ht="15.75" customHeight="1" spans="1:12">
      <c r="A57" s="18">
        <v>56</v>
      </c>
      <c r="B57" s="23" t="s">
        <v>432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 ht="15.75" customHeight="1" spans="1:12">
      <c r="A58" s="23">
        <v>57</v>
      </c>
      <c r="B58" s="23" t="s">
        <v>441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</row>
    <row r="59" ht="15.75" customHeight="1" spans="1:12">
      <c r="A59" s="18">
        <v>58</v>
      </c>
      <c r="B59" s="23" t="s">
        <v>447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</row>
    <row r="60" ht="15.75" customHeight="1" spans="1:12">
      <c r="A60" s="23">
        <v>59</v>
      </c>
      <c r="B60" s="23" t="s">
        <v>447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</row>
    <row r="61" ht="15.75" customHeight="1" spans="1:12">
      <c r="A61" s="18">
        <v>60</v>
      </c>
      <c r="B61" s="23" t="s">
        <v>455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</row>
    <row r="62" ht="15.75" customHeight="1" spans="1:12">
      <c r="A62" s="23">
        <v>61</v>
      </c>
      <c r="B62" s="23" t="s">
        <v>465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</row>
    <row r="63" ht="15.75" customHeight="1" spans="1:12">
      <c r="A63" s="18">
        <v>62</v>
      </c>
      <c r="B63" s="23" t="s">
        <v>471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</row>
    <row r="64" ht="15.75" customHeight="1" spans="1:12">
      <c r="A64" s="23">
        <v>63</v>
      </c>
      <c r="B64" s="23" t="s">
        <v>478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ht="15.75" customHeight="1" spans="1:12">
      <c r="A65" s="18">
        <v>64</v>
      </c>
      <c r="B65" s="23" t="s">
        <v>484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</row>
    <row r="66" ht="15.75" customHeight="1" spans="1:12">
      <c r="A66" s="23">
        <v>65</v>
      </c>
      <c r="B66" s="23" t="s">
        <v>495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</row>
    <row r="67" ht="15.75" customHeight="1" spans="1:12">
      <c r="A67" s="18">
        <v>66</v>
      </c>
      <c r="B67" s="23" t="s">
        <v>506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</row>
    <row r="68" ht="15.75" customHeight="1" spans="1:12">
      <c r="A68" s="23">
        <v>67</v>
      </c>
      <c r="B68" s="23" t="s">
        <v>513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</row>
    <row r="69" ht="15.75" customHeight="1" spans="1:12">
      <c r="A69" s="18">
        <v>68</v>
      </c>
      <c r="B69" s="23" t="s">
        <v>519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</row>
    <row r="70" ht="15.75" customHeight="1" spans="1:12">
      <c r="A70" s="23">
        <v>69</v>
      </c>
      <c r="B70" s="23" t="s">
        <v>528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</row>
    <row r="71" ht="15.75" customHeight="1" spans="1:12">
      <c r="A71" s="18">
        <v>70</v>
      </c>
      <c r="B71" s="23" t="s">
        <v>536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</row>
    <row r="72" ht="15.75" customHeight="1" spans="1:12">
      <c r="A72" s="23">
        <v>71</v>
      </c>
      <c r="B72" s="23" t="s">
        <v>546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3" ht="15.75" customHeight="1" spans="1:12">
      <c r="A73" s="18">
        <v>72</v>
      </c>
      <c r="B73" s="23" t="s">
        <v>548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</row>
    <row r="74" ht="15.75" customHeight="1" spans="1:12">
      <c r="A74" s="23">
        <v>73</v>
      </c>
      <c r="B74" s="23" t="s">
        <v>549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</row>
    <row r="75" ht="15.75" customHeight="1" spans="1:12">
      <c r="A75" s="18">
        <v>74</v>
      </c>
      <c r="B75" s="23" t="s">
        <v>553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</row>
    <row r="76" ht="15.75" customHeight="1" spans="1:12">
      <c r="A76" s="23">
        <v>75</v>
      </c>
      <c r="B76" s="23" t="s">
        <v>556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</row>
    <row r="77" ht="15.75" customHeight="1" spans="1:12">
      <c r="A77" s="18">
        <v>76</v>
      </c>
      <c r="B77" s="23" t="s">
        <v>563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</row>
    <row r="78" ht="15.75" customHeight="1" spans="1:12">
      <c r="A78" s="23">
        <v>77</v>
      </c>
      <c r="B78" s="23" t="s">
        <v>569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79" ht="15.75" customHeight="1" spans="1:12">
      <c r="A79" s="18">
        <v>78</v>
      </c>
      <c r="B79" s="23" t="s">
        <v>574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</row>
    <row r="80" ht="15.75" customHeight="1" spans="1:12">
      <c r="A80" s="23">
        <v>79</v>
      </c>
      <c r="B80" s="23" t="s">
        <v>577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ht="15.75" customHeight="1" spans="1:12">
      <c r="A81" s="18">
        <v>80</v>
      </c>
      <c r="B81" s="23" t="s">
        <v>585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ht="15.75" customHeight="1" spans="1:12">
      <c r="A82" s="23">
        <v>81</v>
      </c>
      <c r="B82" s="23" t="s">
        <v>591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ht="15.75" customHeight="1" spans="1:12">
      <c r="A83" s="18">
        <v>82</v>
      </c>
      <c r="B83" s="23" t="s">
        <v>594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</row>
    <row r="84" ht="15.75" customHeight="1" spans="1:12">
      <c r="A84" s="23">
        <v>83</v>
      </c>
      <c r="B84" s="23" t="s">
        <v>595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</row>
    <row r="85" ht="15.75" customHeight="1" spans="1:12">
      <c r="A85" s="18">
        <v>84</v>
      </c>
      <c r="B85" s="23" t="s">
        <v>602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</row>
    <row r="86" ht="15.75" customHeight="1" spans="1:12">
      <c r="A86" s="23">
        <v>85</v>
      </c>
      <c r="B86" s="23" t="s">
        <v>608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</row>
    <row r="87" ht="15.75" customHeight="1" spans="1:12">
      <c r="A87" s="18">
        <v>86</v>
      </c>
      <c r="B87" s="23" t="s">
        <v>613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</row>
    <row r="88" ht="15.75" customHeight="1" spans="1:12">
      <c r="A88" s="23">
        <v>87</v>
      </c>
      <c r="B88" s="23" t="s">
        <v>617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</row>
    <row r="89" ht="15.75" customHeight="1" spans="1:12">
      <c r="A89" s="18">
        <v>88</v>
      </c>
      <c r="B89" s="23" t="s">
        <v>622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</row>
    <row r="90" ht="15.75" customHeight="1" spans="1:12">
      <c r="A90" s="23">
        <v>89</v>
      </c>
      <c r="B90" s="23" t="s">
        <v>625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</row>
    <row r="91" ht="15.75" customHeight="1" spans="1:12">
      <c r="A91" s="18">
        <v>90</v>
      </c>
      <c r="B91" s="23" t="s">
        <v>632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</row>
    <row r="92" ht="15.75" customHeight="1" spans="1:12">
      <c r="A92" s="23">
        <v>91</v>
      </c>
      <c r="B92" s="23" t="s">
        <v>639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</row>
    <row r="93" ht="15.75" customHeight="1" spans="1:12">
      <c r="A93" s="18">
        <v>92</v>
      </c>
      <c r="B93" s="23" t="s">
        <v>647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</row>
    <row r="94" ht="15.75" customHeight="1" spans="1:12">
      <c r="A94" s="23">
        <v>93</v>
      </c>
      <c r="B94" s="23" t="s">
        <v>653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</row>
    <row r="95" ht="15.75" customHeight="1" spans="1:12">
      <c r="A95" s="18">
        <v>94</v>
      </c>
      <c r="B95" s="23" t="s">
        <v>661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</row>
    <row r="96" ht="15.75" customHeight="1" spans="1:12">
      <c r="A96" s="23">
        <v>95</v>
      </c>
      <c r="B96" s="23" t="s">
        <v>667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</row>
    <row r="97" ht="15.75" customHeight="1" spans="1:12">
      <c r="A97" s="18">
        <v>96</v>
      </c>
      <c r="B97" s="23" t="s">
        <v>674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</row>
    <row r="98" ht="15.75" customHeight="1" spans="1:12">
      <c r="A98" s="23">
        <v>97</v>
      </c>
      <c r="B98" s="23" t="s">
        <v>681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</row>
    <row r="99" ht="15.75" customHeight="1" spans="1:12">
      <c r="A99" s="18">
        <v>98</v>
      </c>
      <c r="B99" s="23" t="s">
        <v>688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</row>
    <row r="100" ht="15.75" customHeight="1" spans="1:12">
      <c r="A100" s="23">
        <v>99</v>
      </c>
      <c r="B100" s="23" t="s">
        <v>694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</row>
    <row r="101" ht="15.75" customHeight="1" spans="1:12">
      <c r="A101" s="18">
        <v>100</v>
      </c>
      <c r="B101" s="23" t="s">
        <v>702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</row>
    <row r="102" ht="15.75" customHeight="1" spans="1:12">
      <c r="A102" s="23">
        <v>101</v>
      </c>
      <c r="B102" s="23" t="s">
        <v>708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</row>
    <row r="103" ht="15.75" customHeight="1" spans="1:12">
      <c r="A103" s="18">
        <v>102</v>
      </c>
      <c r="B103" s="23" t="s">
        <v>715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</row>
    <row r="104" ht="15.75" customHeight="1" spans="1:12">
      <c r="A104" s="23">
        <v>103</v>
      </c>
      <c r="B104" s="23" t="s">
        <v>721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</row>
    <row r="105" ht="15.75" customHeight="1" spans="1:12">
      <c r="A105" s="18">
        <v>104</v>
      </c>
      <c r="B105" s="23" t="s">
        <v>728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</row>
    <row r="106" ht="15.75" customHeight="1" spans="1:12">
      <c r="A106" s="23">
        <v>105</v>
      </c>
      <c r="B106" s="23" t="s">
        <v>734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</row>
    <row r="107" ht="15.75" customHeight="1" spans="1:12">
      <c r="A107" s="18">
        <v>106</v>
      </c>
      <c r="B107" s="23" t="s">
        <v>741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</row>
    <row r="108" ht="15.75" customHeight="1" spans="1:12">
      <c r="A108" s="23">
        <v>107</v>
      </c>
      <c r="B108" s="23" t="s">
        <v>747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</row>
    <row r="109" ht="15.75" customHeight="1" spans="1:12">
      <c r="A109" s="18">
        <v>108</v>
      </c>
      <c r="B109" s="23" t="s">
        <v>755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</row>
    <row r="110" ht="15.75" customHeight="1" spans="1:12">
      <c r="A110" s="23">
        <v>109</v>
      </c>
      <c r="B110" s="23" t="s">
        <v>761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</row>
    <row r="111" ht="15.75" customHeight="1" spans="1:12">
      <c r="A111" s="18">
        <v>110</v>
      </c>
      <c r="B111" s="23" t="s">
        <v>768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</row>
    <row r="112" ht="15.75" customHeight="1" spans="1:12">
      <c r="A112" s="23">
        <v>111</v>
      </c>
      <c r="B112" s="23" t="s">
        <v>774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</row>
    <row r="113" ht="15.75" customHeight="1" spans="1:12">
      <c r="A113" s="18">
        <v>112</v>
      </c>
      <c r="B113" s="23" t="s">
        <v>781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</row>
    <row r="114" ht="15.75" customHeight="1" spans="1:12">
      <c r="A114" s="23">
        <v>113</v>
      </c>
      <c r="B114" s="23" t="s">
        <v>787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</row>
    <row r="115" ht="15.75" customHeight="1" spans="1:12">
      <c r="A115" s="18">
        <v>114</v>
      </c>
      <c r="B115" s="23" t="s">
        <v>794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</row>
    <row r="116" ht="15.75" customHeight="1" spans="1:12">
      <c r="A116" s="23">
        <v>115</v>
      </c>
      <c r="B116" s="23" t="s">
        <v>800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</row>
    <row r="117" ht="15.75" customHeight="1" spans="1:12">
      <c r="A117" s="18">
        <v>116</v>
      </c>
      <c r="B117" s="23" t="s">
        <v>808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</row>
    <row r="118" ht="15.75" customHeight="1" spans="1:12">
      <c r="A118" s="23">
        <v>117</v>
      </c>
      <c r="B118" s="23" t="s">
        <v>814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</row>
    <row r="119" ht="15.75" customHeight="1" spans="1:12">
      <c r="A119" s="18">
        <v>118</v>
      </c>
      <c r="B119" s="23" t="s">
        <v>821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</row>
    <row r="120" ht="15.75" customHeight="1" spans="1:12">
      <c r="A120" s="23">
        <v>119</v>
      </c>
      <c r="B120" s="23" t="s">
        <v>827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</row>
    <row r="121" ht="15.75" customHeight="1" spans="1:12">
      <c r="A121" s="18">
        <v>120</v>
      </c>
      <c r="B121" s="23" t="s">
        <v>834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ht="15.75" customHeight="1" spans="1:12">
      <c r="A122" s="23">
        <v>121</v>
      </c>
      <c r="B122" s="23" t="s">
        <v>842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ht="15.75" customHeight="1" spans="1:12">
      <c r="A123" s="18">
        <v>122</v>
      </c>
      <c r="B123" s="23" t="s">
        <v>851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ht="15.75" customHeight="1" spans="1:12">
      <c r="A124" s="23">
        <v>123</v>
      </c>
      <c r="B124" s="23" t="s">
        <v>857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</row>
    <row r="125" ht="15.75" customHeight="1" spans="1:12">
      <c r="A125" s="18">
        <v>124</v>
      </c>
      <c r="B125" s="23" t="s">
        <v>864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</row>
    <row r="126" ht="15.75" customHeight="1" spans="1:12">
      <c r="A126" s="23">
        <v>125</v>
      </c>
      <c r="B126" s="23" t="s">
        <v>870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</row>
    <row r="127" ht="15.75" customHeight="1" spans="1:12">
      <c r="A127" s="18">
        <v>126</v>
      </c>
      <c r="B127" s="23" t="s">
        <v>877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</row>
    <row r="128" ht="15.75" customHeight="1" spans="1:12">
      <c r="A128" s="23">
        <v>127</v>
      </c>
      <c r="B128" s="23" t="s">
        <v>884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</row>
    <row r="129" ht="15.75" customHeight="1" spans="1:12">
      <c r="A129" s="18">
        <v>128</v>
      </c>
      <c r="B129" s="23" t="s">
        <v>890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</row>
    <row r="130" ht="15.75" customHeight="1" spans="1:12">
      <c r="A130" s="23">
        <v>129</v>
      </c>
      <c r="B130" s="23" t="s">
        <v>897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</row>
    <row r="131" ht="15.75" customHeight="1" spans="1:12">
      <c r="A131" s="18">
        <v>130</v>
      </c>
      <c r="B131" s="23" t="s">
        <v>903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</row>
    <row r="132" ht="15.75" customHeight="1" spans="1:12">
      <c r="A132" s="23">
        <v>131</v>
      </c>
      <c r="B132" s="23" t="s">
        <v>910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</row>
    <row r="133" ht="15.75" customHeight="1" spans="1:12">
      <c r="A133" s="18">
        <v>132</v>
      </c>
      <c r="B133" s="23" t="s">
        <v>914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</row>
    <row r="134" ht="15.75" customHeight="1" spans="1:12">
      <c r="A134" s="23">
        <v>133</v>
      </c>
      <c r="B134" s="23" t="s">
        <v>917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</row>
    <row r="135" ht="15.75" customHeight="1" spans="1:12">
      <c r="A135" s="18">
        <v>134</v>
      </c>
      <c r="B135" s="23" t="s">
        <v>919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</row>
    <row r="136" ht="15.75" customHeight="1" spans="1:12">
      <c r="A136" s="23">
        <v>135</v>
      </c>
      <c r="B136" s="23" t="s">
        <v>922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</row>
    <row r="137" ht="15.75" customHeight="1" spans="1:12">
      <c r="A137" s="18">
        <v>136</v>
      </c>
      <c r="B137" s="23" t="s">
        <v>924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</row>
    <row r="138" ht="15.75" customHeight="1" spans="1:12">
      <c r="A138" s="23">
        <v>137</v>
      </c>
      <c r="B138" s="23" t="s">
        <v>926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</row>
    <row r="139" ht="15.75" customHeight="1" spans="1:12">
      <c r="A139" s="18">
        <v>138</v>
      </c>
      <c r="B139" s="23" t="s">
        <v>927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</row>
    <row r="140" ht="15.75" customHeight="1" spans="1:12">
      <c r="A140" s="23">
        <v>139</v>
      </c>
      <c r="B140" s="23" t="s">
        <v>929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</row>
    <row r="141" ht="15.75" customHeight="1" spans="1:12">
      <c r="A141" s="18">
        <v>140</v>
      </c>
      <c r="B141" s="23" t="s">
        <v>932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</row>
    <row r="142" ht="15.75" customHeight="1" spans="1:12">
      <c r="A142" s="23">
        <v>141</v>
      </c>
      <c r="B142" s="23" t="s">
        <v>940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</row>
    <row r="143" ht="15.75" customHeight="1" spans="1:12">
      <c r="A143" s="18">
        <v>142</v>
      </c>
      <c r="B143" s="23" t="s">
        <v>946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</row>
    <row r="144" ht="15.75" customHeight="1" spans="1:12">
      <c r="A144" s="23">
        <v>143</v>
      </c>
      <c r="B144" s="23" t="s">
        <v>953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</row>
    <row r="145" ht="15.75" customHeight="1" spans="1:12">
      <c r="A145" s="18">
        <v>144</v>
      </c>
      <c r="B145" s="23" t="s">
        <v>959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</row>
    <row r="146" ht="15.75" customHeight="1" spans="1:12">
      <c r="A146" s="23">
        <v>145</v>
      </c>
      <c r="B146" s="23" t="s">
        <v>967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</row>
    <row r="147" ht="15.75" customHeight="1" spans="1:12">
      <c r="A147" s="18">
        <v>146</v>
      </c>
      <c r="B147" s="23" t="s">
        <v>973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</row>
    <row r="148" ht="15.75" customHeight="1" spans="1:12">
      <c r="A148" s="23">
        <v>147</v>
      </c>
      <c r="B148" s="23" t="s">
        <v>980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</row>
    <row r="149" ht="15.75" customHeight="1" spans="1:12">
      <c r="A149" s="18">
        <v>148</v>
      </c>
      <c r="B149" s="23" t="s">
        <v>986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</row>
    <row r="150" ht="15.75" customHeight="1" spans="1:12">
      <c r="A150" s="23">
        <v>149</v>
      </c>
      <c r="B150" s="23" t="s">
        <v>993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</row>
    <row r="151" ht="15.75" customHeight="1" spans="1:12">
      <c r="A151" s="18">
        <v>150</v>
      </c>
      <c r="B151" s="23" t="s">
        <v>995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</row>
    <row r="152" ht="15.75" customHeight="1" spans="1:12">
      <c r="A152" s="23">
        <v>151</v>
      </c>
      <c r="B152" s="23" t="s">
        <v>997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</row>
    <row r="153" ht="15.75" customHeight="1" spans="1:12">
      <c r="A153" s="18">
        <v>152</v>
      </c>
      <c r="B153" s="23" t="s">
        <v>1004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</row>
    <row r="154" ht="15.75" customHeight="1" spans="1:12">
      <c r="A154" s="23">
        <v>153</v>
      </c>
      <c r="B154" s="23" t="s">
        <v>1011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</row>
    <row r="155" ht="15.75" customHeight="1" spans="1:12">
      <c r="A155" s="18">
        <v>154</v>
      </c>
      <c r="B155" s="24" t="s">
        <v>4381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</row>
    <row r="156" ht="15.75" customHeight="1" spans="1:12">
      <c r="A156" s="23">
        <v>155</v>
      </c>
      <c r="B156" s="23" t="s">
        <v>1018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</row>
    <row r="157" ht="15.75" customHeight="1" spans="1:12">
      <c r="A157" s="18">
        <v>156</v>
      </c>
      <c r="B157" s="23" t="s">
        <v>1020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</row>
    <row r="158" ht="15.75" customHeight="1" spans="1:12">
      <c r="A158" s="23">
        <v>157</v>
      </c>
      <c r="B158" s="23" t="s">
        <v>1022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</row>
    <row r="159" ht="15.75" customHeight="1" spans="1:12">
      <c r="A159" s="18">
        <v>158</v>
      </c>
      <c r="B159" s="23" t="s">
        <v>4382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</row>
    <row r="160" ht="15.75" customHeight="1" spans="1:12">
      <c r="A160" s="23">
        <v>159</v>
      </c>
      <c r="B160" s="23" t="s">
        <v>1024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</row>
    <row r="161" ht="15.75" customHeight="1" spans="1:12">
      <c r="A161" s="18">
        <v>160</v>
      </c>
      <c r="B161" s="23" t="s">
        <v>1029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</row>
    <row r="162" ht="15.75" customHeight="1" spans="1:12">
      <c r="A162" s="23">
        <v>161</v>
      </c>
      <c r="B162" s="23" t="s">
        <v>1031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ht="15.75" customHeight="1" spans="1:12">
      <c r="A163" s="18">
        <v>162</v>
      </c>
      <c r="B163" s="23" t="s">
        <v>1033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ht="15.75" customHeight="1" spans="1:12">
      <c r="A164" s="23">
        <v>163</v>
      </c>
      <c r="B164" s="23" t="s">
        <v>1040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ht="15.75" customHeight="1" spans="1:12">
      <c r="A165" s="18">
        <v>164</v>
      </c>
      <c r="B165" s="23" t="s">
        <v>1046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</row>
    <row r="166" ht="15.75" customHeight="1" spans="1:12">
      <c r="A166" s="18">
        <v>165</v>
      </c>
      <c r="B166" s="23" t="s">
        <v>4383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</row>
    <row r="167" ht="15.75" customHeight="1" spans="1:12">
      <c r="A167" s="18">
        <v>166</v>
      </c>
      <c r="B167" s="23" t="s">
        <v>1145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</row>
    <row r="168" ht="15.75" customHeight="1" spans="1:12">
      <c r="A168" s="18">
        <v>167</v>
      </c>
      <c r="B168" s="16" t="s">
        <v>1053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ht="15.75" customHeight="1" spans="1:12">
      <c r="A169" s="18">
        <v>168</v>
      </c>
      <c r="B169" s="16" t="s">
        <v>1054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ht="15.75" customHeight="1" spans="1:12">
      <c r="A170" s="18">
        <v>169</v>
      </c>
      <c r="B170" s="17" t="s">
        <v>1055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ht="15.75" customHeight="1" spans="1:12">
      <c r="A171" s="18">
        <v>170</v>
      </c>
      <c r="B171" s="17" t="s">
        <v>1062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ht="15.75" customHeight="1" spans="1:12">
      <c r="A172" s="18">
        <v>171</v>
      </c>
      <c r="B172" s="17" t="s">
        <v>1069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ht="15.75" customHeight="1" spans="1:12">
      <c r="A173" s="18">
        <v>172</v>
      </c>
      <c r="B173" s="17" t="s">
        <v>1071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ht="15.75" customHeight="1" spans="1:12">
      <c r="A174" s="18">
        <v>173</v>
      </c>
      <c r="B174" s="17" t="s">
        <v>1078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ht="15.75" customHeight="1" spans="1:12">
      <c r="A175" s="18">
        <v>174</v>
      </c>
      <c r="B175" s="17" t="s">
        <v>1080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ht="15.75" customHeight="1" spans="1:12">
      <c r="A176" s="18">
        <v>175</v>
      </c>
      <c r="B176" s="17" t="s">
        <v>1082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ht="15.75" customHeight="1" spans="1:12">
      <c r="A177" s="18">
        <v>176</v>
      </c>
      <c r="B177" s="17" t="s">
        <v>1084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ht="15.75" customHeight="1" spans="1:12">
      <c r="A178" s="18">
        <v>177</v>
      </c>
      <c r="B178" s="17" t="s">
        <v>1086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ht="15.75" customHeight="1" spans="1:12">
      <c r="A179" s="18">
        <v>178</v>
      </c>
      <c r="B179" s="17" t="s">
        <v>1088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ht="15.75" customHeight="1" spans="1:12">
      <c r="A180" s="18">
        <v>179</v>
      </c>
      <c r="B180" s="17" t="s">
        <v>1095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ht="15.75" customHeight="1" spans="1:12">
      <c r="A181" s="18">
        <v>180</v>
      </c>
      <c r="B181" s="17" t="s">
        <v>1097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ht="15.75" customHeight="1" spans="1:12">
      <c r="A182" s="18">
        <v>181</v>
      </c>
      <c r="B182" s="17" t="s">
        <v>1099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ht="15.75" customHeight="1" spans="1:12">
      <c r="A183" s="18">
        <v>182</v>
      </c>
      <c r="B183" s="17" t="s">
        <v>1101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ht="15.75" customHeight="1" spans="1:12">
      <c r="A184" s="18">
        <v>183</v>
      </c>
      <c r="B184" s="17" t="s">
        <v>1103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ht="15.75" customHeight="1" spans="1:12">
      <c r="A185" s="18">
        <v>184</v>
      </c>
      <c r="B185" s="17" t="s">
        <v>1105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ht="15.75" customHeight="1" spans="1:12">
      <c r="A186" s="18">
        <v>185</v>
      </c>
      <c r="B186" s="17" t="s">
        <v>1112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ht="15.75" customHeight="1" spans="1:12">
      <c r="A187" s="18">
        <v>186</v>
      </c>
      <c r="B187" s="17" t="s">
        <v>1114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ht="15.75" customHeight="1" spans="1:12">
      <c r="A188" s="18">
        <v>187</v>
      </c>
      <c r="B188" s="17" t="s">
        <v>1121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ht="15.75" customHeight="1" spans="1:12">
      <c r="A189" s="18">
        <v>188</v>
      </c>
      <c r="B189" s="17" t="s">
        <v>1128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ht="15.75" customHeight="1" spans="1:12">
      <c r="A190" s="18">
        <v>189</v>
      </c>
      <c r="B190" s="17" t="s">
        <v>1135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ht="15.75" customHeight="1" spans="1:12">
      <c r="A191" s="18">
        <v>190</v>
      </c>
      <c r="B191" s="17" t="s">
        <v>1139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ht="15.75" customHeight="1" spans="1:12">
      <c r="A192" s="18">
        <v>191</v>
      </c>
      <c r="B192" s="19" t="s">
        <v>4384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ht="15.75" customHeight="1" spans="1:12">
      <c r="A193" s="18">
        <v>192</v>
      </c>
      <c r="B193" s="19" t="s">
        <v>4385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ht="15.75" customHeight="1" spans="1:12">
      <c r="A194" s="18">
        <v>193</v>
      </c>
      <c r="B194" s="19" t="s">
        <v>4386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ht="15.75" customHeight="1" spans="1:12">
      <c r="A195" s="18">
        <v>194</v>
      </c>
      <c r="B195" s="19" t="s">
        <v>4387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ht="15.75" customHeight="1" spans="1:12">
      <c r="A196" s="18">
        <v>195</v>
      </c>
      <c r="B196" s="19" t="s">
        <v>4388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ht="15.75" customHeight="1" spans="1:12">
      <c r="A197" s="18">
        <v>196</v>
      </c>
      <c r="B197" s="19" t="s">
        <v>4389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ht="15.75" customHeight="1" spans="1:12">
      <c r="A198" s="18">
        <v>197</v>
      </c>
      <c r="B198" s="19" t="s">
        <v>4390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ht="15.75" customHeight="1" spans="1:12">
      <c r="A199" s="18">
        <v>198</v>
      </c>
      <c r="B199" s="19" t="s">
        <v>4391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ht="15.75" customHeight="1" spans="1:12">
      <c r="A200" s="18">
        <v>199</v>
      </c>
      <c r="B200" s="19" t="s">
        <v>4392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ht="15.75" customHeight="1" spans="1:12">
      <c r="A201" s="18">
        <v>200</v>
      </c>
      <c r="B201" s="19" t="s">
        <v>4393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ht="15.75" customHeight="1" spans="1:12">
      <c r="A202" s="18">
        <v>201</v>
      </c>
      <c r="B202" s="19" t="s">
        <v>4394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</row>
    <row r="203" ht="15.75" customHeight="1" spans="1:12">
      <c r="A203" s="18">
        <v>202</v>
      </c>
      <c r="B203" s="19" t="s">
        <v>4395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ht="15.75" customHeight="1" spans="1:12">
      <c r="A204" s="18">
        <v>203</v>
      </c>
      <c r="B204" s="19" t="s">
        <v>4396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</row>
    <row r="205" ht="15.75" customHeight="1" spans="1:12">
      <c r="A205" s="18">
        <v>204</v>
      </c>
      <c r="B205" s="19" t="s">
        <v>4397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</row>
    <row r="206" ht="15.75" customHeight="1" spans="1:12">
      <c r="A206" s="18">
        <v>205</v>
      </c>
      <c r="B206" s="19" t="s">
        <v>4398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</row>
    <row r="207" ht="15.75" customHeight="1" spans="1:12">
      <c r="A207" s="18">
        <v>206</v>
      </c>
      <c r="B207" s="19" t="s">
        <v>4399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 ht="15.75" customHeight="1" spans="1:12">
      <c r="A208" s="18">
        <v>207</v>
      </c>
      <c r="B208" s="19" t="s">
        <v>4400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</row>
    <row r="209" ht="15.75" customHeight="1" spans="1:12">
      <c r="A209" s="18">
        <v>208</v>
      </c>
      <c r="B209" s="19" t="s">
        <v>4401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ht="15.75" customHeight="1" spans="1:12">
      <c r="A210" s="18">
        <v>209</v>
      </c>
      <c r="B210" s="19" t="s">
        <v>4402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</row>
    <row r="211" ht="15.75" customHeight="1" spans="1:12">
      <c r="A211" s="18">
        <v>210</v>
      </c>
      <c r="B211" s="19" t="s">
        <v>4403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</row>
    <row r="212" ht="15.75" customHeight="1" spans="1:12">
      <c r="A212" s="18">
        <v>211</v>
      </c>
      <c r="B212" s="19" t="s">
        <v>4404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</row>
    <row r="213" ht="15.75" customHeight="1" spans="1:12">
      <c r="A213" s="18">
        <v>212</v>
      </c>
      <c r="B213" s="19" t="s">
        <v>4405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</row>
    <row r="214" ht="15.75" customHeight="1" spans="1:12">
      <c r="A214" s="18">
        <v>213</v>
      </c>
      <c r="B214" s="19" t="s">
        <v>4406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</row>
    <row r="215" ht="15.75" customHeight="1" spans="1:12">
      <c r="A215" s="18">
        <v>214</v>
      </c>
      <c r="B215" s="19" t="s">
        <v>4407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</row>
    <row r="216" ht="15.75" customHeight="1" spans="1:12">
      <c r="A216" s="18">
        <v>215</v>
      </c>
      <c r="B216" s="19" t="s">
        <v>4408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</row>
    <row r="217" ht="15.75" customHeight="1" spans="1:12">
      <c r="A217" s="18">
        <v>216</v>
      </c>
      <c r="B217" s="19" t="s">
        <v>4409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</row>
    <row r="218" ht="15.75" customHeight="1" spans="1:12">
      <c r="A218" s="18">
        <v>217</v>
      </c>
      <c r="B218" s="19" t="s">
        <v>4410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</row>
    <row r="219" ht="15.75" customHeight="1" spans="1:12">
      <c r="A219" s="18">
        <v>218</v>
      </c>
      <c r="B219" s="19" t="s">
        <v>4411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ht="15.75" customHeight="1" spans="1:12">
      <c r="A220" s="18">
        <v>219</v>
      </c>
      <c r="B220" s="19" t="s">
        <v>4412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</row>
    <row r="221" ht="15.75" customHeight="1" spans="1:12">
      <c r="A221" s="18">
        <v>220</v>
      </c>
      <c r="B221" s="19" t="s">
        <v>4413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</row>
    <row r="222" ht="15.75" customHeight="1" spans="1:12">
      <c r="A222" s="18">
        <v>221</v>
      </c>
      <c r="B222" s="19" t="s">
        <v>4414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</row>
    <row r="223" ht="15.75" customHeight="1" spans="1:12">
      <c r="A223" s="18">
        <v>222</v>
      </c>
      <c r="B223" s="19" t="s">
        <v>4415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</row>
    <row r="224" ht="15.75" customHeight="1" spans="1:12">
      <c r="A224" s="18">
        <v>223</v>
      </c>
      <c r="B224" s="19" t="s">
        <v>4416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</row>
    <row r="225" ht="15.75" customHeight="1" spans="1:12">
      <c r="A225" s="18">
        <v>224</v>
      </c>
      <c r="B225" s="19" t="s">
        <v>4417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</row>
    <row r="226" ht="15.75" customHeight="1" spans="1:12">
      <c r="A226" s="18">
        <v>225</v>
      </c>
      <c r="B226" s="19" t="s">
        <v>4418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</row>
    <row r="227" ht="15.75" customHeight="1" spans="1:12">
      <c r="A227" s="18">
        <v>226</v>
      </c>
      <c r="B227" s="19" t="s">
        <v>4419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</row>
    <row r="228" ht="15.75" customHeight="1" spans="1:12">
      <c r="A228" s="18">
        <v>227</v>
      </c>
      <c r="B228" s="19" t="s">
        <v>4420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</row>
    <row r="229" ht="15.75" customHeight="1" spans="1:12">
      <c r="A229" s="18">
        <v>228</v>
      </c>
      <c r="B229" s="19" t="s">
        <v>4421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</row>
    <row r="230" ht="15.75" customHeight="1" spans="1:12">
      <c r="A230" s="18">
        <v>229</v>
      </c>
      <c r="B230" s="19" t="s">
        <v>4422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</row>
    <row r="231" ht="15.75" customHeight="1" spans="1:12">
      <c r="A231" s="18">
        <v>230</v>
      </c>
      <c r="B231" s="19" t="s">
        <v>4423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ht="15.75" customHeight="1" spans="1:12">
      <c r="A232" s="18">
        <v>231</v>
      </c>
      <c r="B232" s="19" t="s">
        <v>4424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</row>
    <row r="233" ht="15.75" customHeight="1" spans="1:12">
      <c r="A233" s="18">
        <v>232</v>
      </c>
      <c r="B233" s="19" t="s">
        <v>4425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 ht="15.75" customHeight="1" spans="1:12">
      <c r="A234" s="18">
        <v>233</v>
      </c>
      <c r="B234" s="19" t="s">
        <v>4426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</row>
    <row r="235" ht="15.75" customHeight="1" spans="1:12">
      <c r="A235" s="18">
        <v>234</v>
      </c>
      <c r="B235" s="19" t="s">
        <v>4427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</row>
    <row r="236" ht="15.75" customHeight="1" spans="1:12">
      <c r="A236" s="18">
        <v>235</v>
      </c>
      <c r="B236" s="19" t="s">
        <v>4428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</row>
    <row r="237" ht="15.75" customHeight="1" spans="1:12">
      <c r="A237" s="18">
        <v>236</v>
      </c>
      <c r="B237" s="19" t="s">
        <v>4429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</row>
    <row r="238" ht="15.75" customHeight="1" spans="1:12">
      <c r="A238" s="18">
        <v>237</v>
      </c>
      <c r="B238" s="19" t="s">
        <v>4430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</row>
    <row r="239" ht="15.75" customHeight="1" spans="1:12">
      <c r="A239" s="18">
        <v>238</v>
      </c>
      <c r="B239" s="19" t="s">
        <v>4431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</row>
    <row r="240" ht="15.75" customHeight="1" spans="1:12">
      <c r="A240" s="18">
        <v>239</v>
      </c>
      <c r="B240" s="19" t="s">
        <v>4432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</row>
    <row r="241" ht="15.75" customHeight="1" spans="1:12">
      <c r="A241" s="18">
        <v>240</v>
      </c>
      <c r="B241" s="19" t="s">
        <v>4433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</row>
    <row r="242" ht="15.75" customHeight="1" spans="1:12">
      <c r="A242" s="18">
        <v>241</v>
      </c>
      <c r="B242" s="19" t="s">
        <v>4434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</row>
    <row r="243" ht="15.75" customHeight="1" spans="1:12">
      <c r="A243" s="18">
        <v>242</v>
      </c>
      <c r="B243" s="19" t="s">
        <v>4435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</row>
    <row r="244" ht="15.75" customHeight="1" spans="1:12">
      <c r="A244" s="18">
        <v>243</v>
      </c>
      <c r="B244" s="19" t="s">
        <v>4436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</row>
    <row r="245" ht="15.75" customHeight="1" spans="1:12">
      <c r="A245" s="18">
        <v>244</v>
      </c>
      <c r="B245" s="19" t="s">
        <v>4437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</row>
    <row r="246" ht="15.75" customHeight="1" spans="1:12">
      <c r="A246" s="18">
        <v>245</v>
      </c>
      <c r="B246" s="19" t="s">
        <v>4438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</row>
    <row r="247" ht="15.75" customHeight="1" spans="1:12">
      <c r="A247" s="18">
        <v>246</v>
      </c>
      <c r="B247" s="19" t="s">
        <v>4439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</row>
    <row r="248" ht="15.75" customHeight="1" spans="1:12">
      <c r="A248" s="18">
        <v>247</v>
      </c>
      <c r="B248" s="19" t="s">
        <v>4440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</row>
    <row r="249" ht="15.75" customHeight="1" spans="1:12">
      <c r="A249" s="18">
        <v>248</v>
      </c>
      <c r="B249" s="19" t="s">
        <v>4441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</row>
    <row r="250" ht="15.75" customHeight="1" spans="1:12">
      <c r="A250" s="18">
        <v>249</v>
      </c>
      <c r="B250" s="19" t="s">
        <v>4442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</row>
    <row r="251" ht="15.75" customHeight="1" spans="1:12">
      <c r="A251" s="18">
        <v>250</v>
      </c>
      <c r="B251" s="19" t="s">
        <v>4443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</row>
    <row r="252" ht="15.75" customHeight="1" spans="1:12">
      <c r="A252" s="18">
        <v>251</v>
      </c>
      <c r="B252" s="19" t="s">
        <v>4444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</row>
    <row r="253" ht="15.75" customHeight="1" spans="1:12">
      <c r="A253" s="18">
        <v>252</v>
      </c>
      <c r="B253" s="19" t="s">
        <v>4445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</row>
    <row r="254" ht="15.75" customHeight="1" spans="1:12">
      <c r="A254" s="18">
        <v>253</v>
      </c>
      <c r="B254" s="19" t="s">
        <v>4446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</row>
    <row r="255" ht="15.75" customHeight="1" spans="1:12">
      <c r="A255" s="18">
        <v>254</v>
      </c>
      <c r="B255" s="19" t="s">
        <v>4447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</row>
    <row r="256" ht="15.75" customHeight="1" spans="1:12">
      <c r="A256" s="18">
        <v>255</v>
      </c>
      <c r="B256" s="19" t="s">
        <v>4448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</row>
    <row r="257" ht="15.75" customHeight="1" spans="1:12">
      <c r="A257" s="18">
        <v>256</v>
      </c>
      <c r="B257" s="19" t="s">
        <v>4449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</row>
    <row r="258" ht="15.75" customHeight="1" spans="1:12">
      <c r="A258" s="18">
        <v>257</v>
      </c>
      <c r="B258" s="19" t="s">
        <v>4450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</row>
    <row r="259" ht="15.75" customHeight="1" spans="1:12">
      <c r="A259" s="18">
        <v>258</v>
      </c>
      <c r="B259" s="19" t="s">
        <v>4451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</row>
    <row r="260" ht="15.75" customHeight="1" spans="1:12">
      <c r="A260" s="18">
        <v>259</v>
      </c>
      <c r="B260" s="19" t="s">
        <v>4452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</row>
    <row r="261" ht="15.75" customHeight="1" spans="1:12">
      <c r="A261" s="18">
        <v>260</v>
      </c>
      <c r="B261" s="19" t="s">
        <v>4453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ht="15.75" customHeight="1" spans="1:12">
      <c r="A262" s="18">
        <v>261</v>
      </c>
      <c r="B262" s="19" t="s">
        <v>4454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 ht="15.75" customHeight="1" spans="1:12">
      <c r="A263" s="18">
        <v>262</v>
      </c>
      <c r="B263" s="19" t="s">
        <v>4455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</row>
    <row r="264" ht="15.75" customHeight="1" spans="1:12">
      <c r="A264" s="18">
        <v>263</v>
      </c>
      <c r="B264" s="19" t="s">
        <v>4456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</row>
    <row r="265" ht="15.75" customHeight="1" spans="1:12">
      <c r="A265" s="18">
        <v>264</v>
      </c>
      <c r="B265" s="19" t="s">
        <v>4457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</row>
    <row r="266" ht="15.75" customHeight="1" spans="1:12">
      <c r="A266" s="18">
        <v>265</v>
      </c>
      <c r="B266" s="19" t="s">
        <v>4458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 ht="15.75" customHeight="1" spans="1:12">
      <c r="A267" s="18">
        <v>266</v>
      </c>
      <c r="B267" s="19" t="s">
        <v>4459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ht="15.75" customHeight="1" spans="1:12">
      <c r="A268" s="18">
        <v>267</v>
      </c>
      <c r="B268" s="19" t="s">
        <v>4460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</row>
    <row r="269" ht="15.75" customHeight="1" spans="1:12">
      <c r="A269" s="18">
        <v>268</v>
      </c>
      <c r="B269" s="19" t="s">
        <v>4461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</row>
    <row r="270" ht="15.75" customHeight="1" spans="1:12">
      <c r="A270" s="18">
        <v>269</v>
      </c>
      <c r="B270" s="19" t="s">
        <v>4462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</row>
    <row r="271" ht="15.75" customHeight="1" spans="1:12">
      <c r="A271" s="18">
        <v>270</v>
      </c>
      <c r="B271" s="19" t="s">
        <v>4463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</row>
    <row r="272" ht="15.75" customHeight="1" spans="1:12">
      <c r="A272" s="18">
        <v>271</v>
      </c>
      <c r="B272" s="19" t="s">
        <v>4464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</row>
    <row r="273" ht="15.75" customHeight="1" spans="1:12">
      <c r="A273" s="18">
        <v>272</v>
      </c>
      <c r="B273" s="19" t="s">
        <v>4465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</row>
    <row r="274" ht="15.75" customHeight="1" spans="1:12">
      <c r="A274" s="18">
        <v>273</v>
      </c>
      <c r="B274" s="19" t="s">
        <v>4466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</row>
    <row r="275" ht="15.75" customHeight="1" spans="1:12">
      <c r="A275" s="18">
        <v>274</v>
      </c>
      <c r="B275" s="19" t="s">
        <v>4467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 ht="15.75" customHeight="1" spans="1:12">
      <c r="A276" s="18">
        <v>275</v>
      </c>
      <c r="B276" s="19" t="s">
        <v>4468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</row>
    <row r="277" ht="15.75" customHeight="1" spans="1:12">
      <c r="A277" s="18">
        <v>276</v>
      </c>
      <c r="B277" s="19" t="s">
        <v>4469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ht="15.75" customHeight="1" spans="1:12">
      <c r="A278" s="18">
        <v>277</v>
      </c>
      <c r="B278" s="19" t="s">
        <v>4470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</row>
    <row r="279" ht="15.75" customHeight="1" spans="1:12">
      <c r="A279" s="18">
        <v>278</v>
      </c>
      <c r="B279" s="19" t="s">
        <v>4471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</row>
    <row r="280" ht="15.75" customHeight="1" spans="1:12">
      <c r="A280" s="18">
        <v>279</v>
      </c>
      <c r="B280" s="19" t="s">
        <v>4472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</row>
    <row r="281" ht="15.75" customHeight="1" spans="1:12">
      <c r="A281" s="18">
        <v>280</v>
      </c>
      <c r="B281" s="19" t="s">
        <v>4473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</row>
    <row r="282" ht="15.75" customHeight="1" spans="1:12">
      <c r="A282" s="18">
        <v>281</v>
      </c>
      <c r="B282" s="19" t="s">
        <v>4474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</row>
    <row r="283" ht="15.75" customHeight="1" spans="1:12">
      <c r="A283" s="18">
        <v>282</v>
      </c>
      <c r="B283" s="19" t="s">
        <v>4475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</row>
    <row r="284" ht="15.75" customHeight="1" spans="1:12">
      <c r="A284" s="18">
        <v>283</v>
      </c>
      <c r="B284" s="19" t="s">
        <v>4476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</row>
    <row r="285" ht="15.75" customHeight="1" spans="1:12">
      <c r="A285" s="18">
        <v>284</v>
      </c>
      <c r="B285" s="19" t="s">
        <v>4477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</row>
    <row r="286" ht="15.75" customHeight="1" spans="1:12">
      <c r="A286" s="18">
        <v>285</v>
      </c>
      <c r="B286" s="19" t="s">
        <v>4478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</row>
    <row r="287" ht="15.75" customHeight="1" spans="1:12">
      <c r="A287" s="18">
        <v>286</v>
      </c>
      <c r="B287" s="19" t="s">
        <v>4479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 ht="15.75" customHeight="1" spans="1:12">
      <c r="A288" s="18">
        <v>287</v>
      </c>
      <c r="B288" s="19" t="s">
        <v>4480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</row>
    <row r="289" ht="15.75" customHeight="1" spans="1:12">
      <c r="A289" s="18">
        <v>288</v>
      </c>
      <c r="B289" s="19" t="s">
        <v>4481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 ht="15.75" customHeight="1" spans="1:12">
      <c r="A290" s="18">
        <v>289</v>
      </c>
      <c r="B290" s="19" t="s">
        <v>4482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</row>
    <row r="291" ht="15.75" customHeight="1" spans="1:12">
      <c r="A291" s="18">
        <v>290</v>
      </c>
      <c r="B291" s="19" t="s">
        <v>4483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</row>
    <row r="292" ht="15.75" customHeight="1" spans="1:12">
      <c r="A292" s="18">
        <v>291</v>
      </c>
      <c r="B292" s="19" t="s">
        <v>4484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</row>
    <row r="293" ht="15.75" customHeight="1" spans="1:12">
      <c r="A293" s="18">
        <v>292</v>
      </c>
      <c r="B293" s="19" t="s">
        <v>4485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</row>
    <row r="294" ht="15.75" customHeight="1" spans="1:12">
      <c r="A294" s="18">
        <v>293</v>
      </c>
      <c r="B294" s="19" t="s">
        <v>4486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</row>
    <row r="295" ht="15.75" customHeight="1" spans="1:12">
      <c r="A295" s="18">
        <v>294</v>
      </c>
      <c r="B295" s="19" t="s">
        <v>4487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</row>
    <row r="296" ht="15.75" customHeight="1" spans="1:12">
      <c r="A296" s="18">
        <v>295</v>
      </c>
      <c r="B296" s="19" t="s">
        <v>4488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</row>
    <row r="297" ht="15.75" customHeight="1" spans="1:12">
      <c r="A297" s="18">
        <v>296</v>
      </c>
      <c r="B297" s="19" t="s">
        <v>4489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</row>
    <row r="298" ht="15.75" customHeight="1" spans="1:12">
      <c r="A298" s="18">
        <v>297</v>
      </c>
      <c r="B298" s="19" t="s">
        <v>4490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</row>
    <row r="299" ht="15.75" customHeight="1" spans="1:12">
      <c r="A299" s="18">
        <v>298</v>
      </c>
      <c r="B299" s="19" t="s">
        <v>4491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</row>
    <row r="300" ht="15.75" customHeight="1" spans="1:12">
      <c r="A300" s="18">
        <v>299</v>
      </c>
      <c r="B300" s="19" t="s">
        <v>4492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</row>
    <row r="301" ht="15.75" customHeight="1" spans="1:12">
      <c r="A301" s="18">
        <v>300</v>
      </c>
      <c r="B301" s="19" t="s">
        <v>1152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</row>
    <row r="302" ht="15.75" customHeight="1" spans="1:12">
      <c r="A302" s="18">
        <v>301</v>
      </c>
      <c r="B302" s="19" t="s">
        <v>1158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</row>
    <row r="303" ht="15.75" customHeight="1" spans="1:12">
      <c r="A303" s="18">
        <v>302</v>
      </c>
      <c r="B303" s="19" t="s">
        <v>1164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</row>
    <row r="304" ht="15.75" customHeight="1" spans="1:12">
      <c r="A304" s="18">
        <v>303</v>
      </c>
      <c r="B304" s="19" t="s">
        <v>1170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</row>
    <row r="305" ht="15.75" customHeight="1" spans="1:12">
      <c r="A305" s="18">
        <v>304</v>
      </c>
      <c r="B305" s="19" t="s">
        <v>1456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</row>
    <row r="306" ht="15.75" customHeight="1" spans="1:12">
      <c r="A306" s="18">
        <v>305</v>
      </c>
      <c r="B306" s="19" t="s">
        <v>1176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</row>
    <row r="307" ht="15.75" customHeight="1" spans="1:12">
      <c r="A307" s="18">
        <v>306</v>
      </c>
      <c r="B307" s="19" t="s">
        <v>1312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</row>
    <row r="308" ht="15.75" customHeight="1" spans="1:12">
      <c r="A308" s="18">
        <v>307</v>
      </c>
      <c r="B308" s="19" t="s">
        <v>1773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</row>
    <row r="309" ht="15.75" customHeight="1" spans="1:12">
      <c r="A309" s="18">
        <v>308</v>
      </c>
      <c r="B309" s="19" t="s">
        <v>1345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</row>
    <row r="310" ht="15.75" customHeight="1" spans="1:12">
      <c r="A310" s="18">
        <v>309</v>
      </c>
      <c r="B310" s="19" t="s">
        <v>1480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</row>
    <row r="311" ht="15.75" customHeight="1" spans="1:12">
      <c r="A311" s="18">
        <v>310</v>
      </c>
      <c r="B311" s="19" t="s">
        <v>1474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</row>
    <row r="312" ht="15.75" customHeight="1" spans="1:12">
      <c r="A312" s="18">
        <v>311</v>
      </c>
      <c r="B312" s="19" t="s">
        <v>1468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</row>
    <row r="313" ht="15.75" customHeight="1" spans="1:12">
      <c r="A313" s="18">
        <v>312</v>
      </c>
      <c r="B313" s="19" t="s">
        <v>1468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</row>
    <row r="314" ht="15.75" customHeight="1" spans="1:12">
      <c r="A314" s="18">
        <v>313</v>
      </c>
      <c r="B314" s="19" t="s">
        <v>1486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</row>
    <row r="315" ht="15.75" customHeight="1" spans="1:12">
      <c r="A315" s="18">
        <v>314</v>
      </c>
      <c r="B315" s="19" t="s">
        <v>1492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</row>
    <row r="316" ht="15.75" customHeight="1" spans="1:12">
      <c r="A316" s="18">
        <v>315</v>
      </c>
      <c r="B316" s="19" t="s">
        <v>1462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</row>
    <row r="317" ht="15.75" customHeight="1" spans="1:12">
      <c r="A317" s="18">
        <v>316</v>
      </c>
      <c r="B317" s="19" t="s">
        <v>1330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</row>
    <row r="318" ht="15.75" customHeight="1" spans="1:12">
      <c r="A318" s="18">
        <v>317</v>
      </c>
      <c r="B318" s="19" t="s">
        <v>1333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</row>
    <row r="319" ht="15.75" customHeight="1" spans="1:12">
      <c r="A319" s="18">
        <v>318</v>
      </c>
      <c r="B319" s="19" t="s">
        <v>1318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</row>
    <row r="320" ht="15.75" customHeight="1" spans="1:12">
      <c r="A320" s="18">
        <v>319</v>
      </c>
      <c r="B320" s="19" t="s">
        <v>1324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</row>
    <row r="321" ht="15.75" customHeight="1" spans="1:12">
      <c r="A321" s="18">
        <v>320</v>
      </c>
      <c r="B321" s="19" t="s">
        <v>1606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</row>
    <row r="322" ht="15.75" customHeight="1" spans="1:12">
      <c r="A322" s="18">
        <v>321</v>
      </c>
      <c r="B322" s="19" t="s">
        <v>1612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</row>
    <row r="323" ht="15.75" customHeight="1" spans="1:12">
      <c r="A323" s="18">
        <v>322</v>
      </c>
      <c r="B323" s="19" t="s">
        <v>1618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</row>
    <row r="324" ht="15.75" customHeight="1" spans="1:12">
      <c r="A324" s="18">
        <v>323</v>
      </c>
      <c r="B324" s="19" t="s">
        <v>1624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</row>
    <row r="325" ht="15.75" customHeight="1" spans="1:12">
      <c r="A325" s="18">
        <v>324</v>
      </c>
      <c r="B325" s="19" t="s">
        <v>1339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</row>
    <row r="326" ht="15.75" customHeight="1" spans="1:12">
      <c r="A326" s="18">
        <v>325</v>
      </c>
      <c r="B326" s="19" t="s">
        <v>1850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</row>
    <row r="327" ht="15.75" customHeight="1" spans="1:12">
      <c r="A327" s="18">
        <v>326</v>
      </c>
      <c r="B327" s="19" t="s">
        <v>1384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</row>
    <row r="328" ht="15.75" customHeight="1" spans="1:12">
      <c r="A328" s="18">
        <v>327</v>
      </c>
      <c r="B328" s="19" t="s">
        <v>1276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</row>
    <row r="329" ht="15.75" customHeight="1" spans="1:12">
      <c r="A329" s="18">
        <v>328</v>
      </c>
      <c r="B329" s="19" t="s">
        <v>1305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</row>
    <row r="330" ht="15.75" customHeight="1" spans="1:12">
      <c r="A330" s="18">
        <v>329</v>
      </c>
      <c r="B330" s="19" t="s">
        <v>1419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</row>
    <row r="331" ht="15.75" customHeight="1" spans="1:12">
      <c r="A331" s="18">
        <v>330</v>
      </c>
      <c r="B331" s="19" t="s">
        <v>1592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</row>
    <row r="332" ht="15.75" customHeight="1" spans="1:12">
      <c r="A332" s="18">
        <v>331</v>
      </c>
      <c r="B332" s="19" t="s">
        <v>1592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</row>
    <row r="333" ht="15.75" customHeight="1" spans="1:12">
      <c r="A333" s="18">
        <v>332</v>
      </c>
      <c r="B333" s="19" t="s">
        <v>1555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</row>
    <row r="334" ht="15.75" customHeight="1" spans="1:12">
      <c r="A334" s="18">
        <v>333</v>
      </c>
      <c r="B334" s="19" t="s">
        <v>1578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ht="15.75" customHeight="1" spans="1:12">
      <c r="A335" s="18">
        <v>334</v>
      </c>
      <c r="B335" s="19" t="s">
        <v>1871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ht="15.75" customHeight="1" spans="1:12">
      <c r="A336" s="18">
        <v>335</v>
      </c>
      <c r="B336" s="19" t="s">
        <v>4493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</row>
    <row r="337" ht="15.75" customHeight="1" spans="1:12">
      <c r="A337" s="18">
        <v>336</v>
      </c>
      <c r="B337" s="19" t="s">
        <v>1877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</row>
    <row r="338" ht="15.75" customHeight="1" spans="1:12">
      <c r="A338" s="18">
        <v>337</v>
      </c>
      <c r="B338" s="19" t="s">
        <v>4494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</row>
    <row r="339" ht="15.75" customHeight="1" spans="1:12">
      <c r="A339" s="18">
        <v>338</v>
      </c>
      <c r="B339" s="19" t="s">
        <v>1231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</row>
    <row r="340" ht="15.75" customHeight="1" spans="1:12">
      <c r="A340" s="18">
        <v>339</v>
      </c>
      <c r="B340" s="19" t="s">
        <v>1780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</row>
    <row r="341" ht="15.75" customHeight="1" spans="1:12">
      <c r="A341" s="18">
        <v>340</v>
      </c>
      <c r="B341" s="19" t="s">
        <v>1787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</row>
    <row r="342" ht="15.75" customHeight="1" spans="1:12">
      <c r="A342" s="18">
        <v>341</v>
      </c>
      <c r="B342" s="19" t="s">
        <v>1794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</row>
    <row r="343" ht="15.75" customHeight="1" spans="1:12">
      <c r="A343" s="18">
        <v>342</v>
      </c>
      <c r="B343" s="19" t="s">
        <v>1188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</row>
    <row r="344" ht="15.75" customHeight="1" spans="1:12">
      <c r="A344" s="18">
        <v>343</v>
      </c>
      <c r="B344" s="19" t="s">
        <v>1374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</row>
    <row r="345" ht="15.75" customHeight="1" spans="1:12">
      <c r="A345" s="18">
        <v>344</v>
      </c>
      <c r="B345" s="19" t="s">
        <v>1189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</row>
    <row r="346" ht="15.75" customHeight="1" spans="1:12">
      <c r="A346" s="18">
        <v>345</v>
      </c>
      <c r="B346" s="19" t="s">
        <v>1220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</row>
    <row r="347" ht="15.75" customHeight="1" spans="1:12">
      <c r="A347" s="18">
        <v>346</v>
      </c>
      <c r="B347" s="19" t="s">
        <v>1200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</row>
    <row r="348" ht="15.75" customHeight="1" spans="1:12">
      <c r="A348" s="18">
        <v>347</v>
      </c>
      <c r="B348" s="19" t="s">
        <v>1195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</row>
    <row r="349" ht="15.75" customHeight="1" spans="1:12">
      <c r="A349" s="18">
        <v>348</v>
      </c>
      <c r="B349" s="19" t="s">
        <v>1636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</row>
    <row r="350" ht="15.75" customHeight="1" spans="1:12">
      <c r="A350" s="18">
        <v>349</v>
      </c>
      <c r="B350" s="19" t="s">
        <v>1196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</row>
    <row r="351" ht="15.75" customHeight="1" spans="1:12">
      <c r="A351" s="18">
        <v>350</v>
      </c>
      <c r="B351" s="19" t="s">
        <v>1633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</row>
    <row r="352" ht="15.75" customHeight="1" spans="1:12">
      <c r="A352" s="18">
        <v>351</v>
      </c>
      <c r="B352" s="19" t="s">
        <v>1252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</row>
    <row r="353" ht="15.75" customHeight="1" spans="1:12">
      <c r="A353" s="18">
        <v>352</v>
      </c>
      <c r="B353" s="19" t="s">
        <v>1238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</row>
    <row r="354" ht="15.75" customHeight="1" spans="1:12">
      <c r="A354" s="18">
        <v>353</v>
      </c>
      <c r="B354" s="19" t="s">
        <v>1258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</row>
    <row r="355" ht="15.75" customHeight="1" spans="1:12">
      <c r="A355" s="18">
        <v>354</v>
      </c>
      <c r="B355" s="19" t="s">
        <v>1270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</row>
    <row r="356" ht="15.75" customHeight="1" spans="1:12">
      <c r="A356" s="18">
        <v>355</v>
      </c>
      <c r="B356" s="19" t="s">
        <v>1283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</row>
    <row r="357" ht="15.75" customHeight="1" spans="1:12">
      <c r="A357" s="18">
        <v>356</v>
      </c>
      <c r="B357" s="19" t="s">
        <v>1290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</row>
    <row r="358" ht="15.75" customHeight="1" spans="1:12">
      <c r="A358" s="18">
        <v>357</v>
      </c>
      <c r="B358" s="19" t="s">
        <v>1377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</row>
    <row r="359" ht="15.75" customHeight="1" spans="1:12">
      <c r="A359" s="18">
        <v>358</v>
      </c>
      <c r="B359" s="19" t="s">
        <v>1548</v>
      </c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ht="15.75" customHeight="1" spans="1:12">
      <c r="A360" s="18">
        <v>359</v>
      </c>
      <c r="B360" s="19" t="s">
        <v>1534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</row>
    <row r="361" ht="15.75" customHeight="1" spans="1:12">
      <c r="A361" s="18">
        <v>360</v>
      </c>
      <c r="B361" s="19" t="s">
        <v>1433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</row>
    <row r="362" ht="15.75" customHeight="1" spans="1:12">
      <c r="A362" s="18">
        <v>361</v>
      </c>
      <c r="B362" s="19" t="s">
        <v>1649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</row>
    <row r="363" ht="15.75" customHeight="1" spans="1:12">
      <c r="A363" s="18">
        <v>362</v>
      </c>
      <c r="B363" s="19" t="s">
        <v>1663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</row>
    <row r="364" ht="15.75" customHeight="1" spans="1:12">
      <c r="A364" s="18">
        <v>363</v>
      </c>
      <c r="B364" s="19" t="s">
        <v>1670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</row>
    <row r="365" ht="15.75" customHeight="1" spans="1:12">
      <c r="A365" s="18">
        <v>364</v>
      </c>
      <c r="B365" s="19" t="s">
        <v>1412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ht="15.75" customHeight="1" spans="1:12">
      <c r="A366" s="18">
        <v>365</v>
      </c>
      <c r="B366" s="19" t="s">
        <v>1656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</row>
    <row r="367" ht="15.75" customHeight="1" spans="1:12">
      <c r="A367" s="18">
        <v>366</v>
      </c>
      <c r="B367" s="19" t="s">
        <v>1759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</row>
    <row r="368" ht="15.75" customHeight="1" spans="1:12">
      <c r="A368" s="18">
        <v>367</v>
      </c>
      <c r="B368" s="19" t="s">
        <v>1883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</row>
    <row r="369" ht="15.75" customHeight="1" spans="1:12">
      <c r="A369" s="18">
        <v>368</v>
      </c>
      <c r="B369" s="19" t="s">
        <v>1245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</row>
    <row r="370" ht="15.75" customHeight="1" spans="1:12">
      <c r="A370" s="18">
        <v>369</v>
      </c>
      <c r="B370" s="19" t="s">
        <v>1398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</row>
    <row r="371" ht="15.75" customHeight="1" spans="1:12">
      <c r="A371" s="18">
        <v>370</v>
      </c>
      <c r="B371" s="19" t="s">
        <v>1405</v>
      </c>
      <c r="C371" s="9"/>
      <c r="D371" s="9"/>
      <c r="E371" s="9"/>
      <c r="F371" s="9"/>
      <c r="G371" s="9"/>
      <c r="H371" s="9"/>
      <c r="I371" s="9"/>
      <c r="J371" s="9"/>
      <c r="K371" s="9"/>
      <c r="L371" s="9"/>
    </row>
    <row r="372" ht="15.75" customHeight="1" spans="1:12">
      <c r="A372" s="18">
        <v>371</v>
      </c>
      <c r="B372" s="19" t="s">
        <v>1440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</row>
    <row r="373" ht="15.75" customHeight="1" spans="1:12">
      <c r="A373" s="18">
        <v>372</v>
      </c>
      <c r="B373" s="19" t="s">
        <v>1447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</row>
    <row r="374" ht="15.75" customHeight="1" spans="1:12">
      <c r="A374" s="18">
        <v>373</v>
      </c>
      <c r="B374" s="19" t="s">
        <v>1766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</row>
    <row r="375" ht="15.75" customHeight="1" spans="1:12">
      <c r="A375" s="18">
        <v>374</v>
      </c>
      <c r="B375" s="19" t="s">
        <v>1630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</row>
    <row r="376" ht="15.75" customHeight="1" spans="1:12">
      <c r="A376" s="18">
        <v>375</v>
      </c>
      <c r="B376" s="19" t="s">
        <v>1454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</row>
    <row r="377" ht="15.75" customHeight="1" spans="1:12">
      <c r="A377" s="18">
        <v>376</v>
      </c>
      <c r="B377" s="19" t="s">
        <v>4495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</row>
    <row r="378" ht="15.75" customHeight="1" spans="1:12">
      <c r="A378" s="18">
        <v>377</v>
      </c>
      <c r="B378" s="19" t="s">
        <v>1223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</row>
    <row r="379" ht="15.75" customHeight="1" spans="1:12">
      <c r="A379" s="18">
        <v>378</v>
      </c>
      <c r="B379" s="19" t="s">
        <v>4496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</row>
    <row r="380" ht="15.75" customHeight="1" spans="1:12">
      <c r="A380" s="18">
        <v>379</v>
      </c>
      <c r="B380" s="19" t="s">
        <v>4497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</row>
    <row r="381" ht="15.75" customHeight="1" spans="1:12">
      <c r="A381" s="18">
        <v>380</v>
      </c>
      <c r="B381" s="19" t="s">
        <v>1541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</row>
    <row r="382" ht="15.75" customHeight="1" spans="1:12">
      <c r="A382" s="18">
        <v>381</v>
      </c>
      <c r="B382" s="19" t="s">
        <v>1264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</row>
    <row r="383" ht="15.75" customHeight="1" spans="1:12">
      <c r="A383" s="18">
        <v>382</v>
      </c>
      <c r="B383" s="19" t="s">
        <v>1182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</row>
    <row r="384" ht="15.75" customHeight="1" spans="1:12">
      <c r="A384" s="18">
        <v>383</v>
      </c>
      <c r="B384" s="19" t="s">
        <v>1642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</row>
    <row r="385" ht="15.75" customHeight="1" spans="1:12">
      <c r="A385" s="18">
        <v>384</v>
      </c>
      <c r="B385" s="19" t="s">
        <v>1527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</row>
    <row r="386" ht="15.75" customHeight="1" spans="1:12">
      <c r="A386" s="18">
        <v>385</v>
      </c>
      <c r="B386" s="19" t="s">
        <v>4498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</row>
    <row r="387" ht="15.75" customHeight="1" spans="1:12">
      <c r="A387" s="18">
        <v>386</v>
      </c>
      <c r="B387" s="19" t="s">
        <v>1297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</row>
    <row r="388" ht="15.75" customHeight="1" spans="1:12">
      <c r="A388" s="18">
        <v>387</v>
      </c>
      <c r="B388" s="19" t="s">
        <v>1570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ht="15.75" customHeight="1" spans="1:12">
      <c r="A389" s="18">
        <v>388</v>
      </c>
      <c r="B389" s="19" t="s">
        <v>1890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ht="15.75" customHeight="1" spans="1:12">
      <c r="A390" s="18">
        <v>389</v>
      </c>
      <c r="B390" s="19" t="s">
        <v>1677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</row>
    <row r="391" ht="15.75" customHeight="1" spans="1:12">
      <c r="A391" s="18">
        <v>390</v>
      </c>
      <c r="B391" s="19" t="s">
        <v>1801</v>
      </c>
      <c r="C391" s="9"/>
      <c r="D391" s="9"/>
      <c r="E391" s="9"/>
      <c r="F391" s="9"/>
      <c r="G391" s="9"/>
      <c r="H391" s="9"/>
      <c r="I391" s="9"/>
      <c r="J391" s="9"/>
      <c r="K391" s="9"/>
      <c r="L391" s="9"/>
    </row>
    <row r="392" ht="15.75" customHeight="1" spans="1:12">
      <c r="A392" s="18">
        <v>391</v>
      </c>
      <c r="B392" s="19" t="s">
        <v>1809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</row>
    <row r="393" ht="15.75" customHeight="1" spans="1:12">
      <c r="A393" s="18">
        <v>392</v>
      </c>
      <c r="B393" s="19" t="s">
        <v>1685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</row>
    <row r="394" ht="15.75" customHeight="1" spans="1:12">
      <c r="A394" s="18">
        <v>393</v>
      </c>
      <c r="B394" s="19" t="s">
        <v>1694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</row>
    <row r="395" ht="15.75" customHeight="1" spans="1:12">
      <c r="A395" s="18">
        <v>394</v>
      </c>
      <c r="B395" s="19" t="s">
        <v>2028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ht="15.75" customHeight="1" spans="1:12">
      <c r="A396" s="18">
        <v>395</v>
      </c>
      <c r="B396" s="19" t="s">
        <v>1898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</row>
    <row r="397" ht="15.75" customHeight="1" spans="1:12">
      <c r="A397" s="18">
        <v>396</v>
      </c>
      <c r="B397" s="19" t="s">
        <v>1391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</row>
    <row r="398" ht="15.75" customHeight="1" spans="1:12">
      <c r="A398" s="18">
        <v>397</v>
      </c>
      <c r="B398" s="19" t="s">
        <v>1426</v>
      </c>
      <c r="C398" s="9"/>
      <c r="D398" s="9"/>
      <c r="E398" s="9"/>
      <c r="F398" s="9"/>
      <c r="G398" s="9"/>
      <c r="H398" s="9"/>
      <c r="I398" s="9"/>
      <c r="J398" s="9"/>
      <c r="K398" s="9"/>
      <c r="L398" s="9"/>
    </row>
    <row r="399" ht="15.75" customHeight="1" spans="1:12">
      <c r="A399" s="18">
        <v>398</v>
      </c>
      <c r="B399" s="19" t="s">
        <v>1599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ht="15.75" customHeight="1" spans="1:12">
      <c r="A400" s="18">
        <v>399</v>
      </c>
      <c r="B400" s="19" t="s">
        <v>1599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</row>
    <row r="401" ht="15.75" customHeight="1" spans="1:12">
      <c r="A401" s="18">
        <v>400</v>
      </c>
      <c r="B401" s="19" t="s">
        <v>1585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</row>
    <row r="402" ht="15.75" customHeight="1" spans="1:12">
      <c r="A402" s="18">
        <v>401</v>
      </c>
      <c r="B402" s="19" t="s">
        <v>1964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</row>
    <row r="403" ht="15.75" customHeight="1" spans="1:12">
      <c r="A403" s="18">
        <v>402</v>
      </c>
      <c r="B403" s="19" t="s">
        <v>1815</v>
      </c>
      <c r="C403" s="9"/>
      <c r="D403" s="9"/>
      <c r="E403" s="9"/>
      <c r="F403" s="9"/>
      <c r="G403" s="9"/>
      <c r="H403" s="9"/>
      <c r="I403" s="9"/>
      <c r="J403" s="9"/>
      <c r="K403" s="9"/>
      <c r="L403" s="9"/>
    </row>
    <row r="404" ht="15.75" customHeight="1" spans="1:12">
      <c r="A404" s="18">
        <v>403</v>
      </c>
      <c r="B404" s="19" t="s">
        <v>1702</v>
      </c>
      <c r="C404" s="9"/>
      <c r="D404" s="9"/>
      <c r="E404" s="9"/>
      <c r="F404" s="9"/>
      <c r="G404" s="9"/>
      <c r="H404" s="9"/>
      <c r="I404" s="9"/>
      <c r="J404" s="9"/>
      <c r="K404" s="9"/>
      <c r="L404" s="9"/>
    </row>
    <row r="405" ht="15.75" customHeight="1" spans="1:12">
      <c r="A405" s="18">
        <v>404</v>
      </c>
      <c r="B405" s="19" t="s">
        <v>1562</v>
      </c>
      <c r="C405" s="9"/>
      <c r="D405" s="9"/>
      <c r="E405" s="9"/>
      <c r="F405" s="9"/>
      <c r="G405" s="9"/>
      <c r="H405" s="9"/>
      <c r="I405" s="9"/>
      <c r="J405" s="9"/>
      <c r="K405" s="9"/>
      <c r="L405" s="9"/>
    </row>
    <row r="406" ht="15.75" customHeight="1" spans="1:12">
      <c r="A406" s="18">
        <v>405</v>
      </c>
      <c r="B406" s="19" t="s">
        <v>1863</v>
      </c>
      <c r="C406" s="9"/>
      <c r="D406" s="9"/>
      <c r="E406" s="9"/>
      <c r="F406" s="9"/>
      <c r="G406" s="9"/>
      <c r="H406" s="9"/>
      <c r="I406" s="9"/>
      <c r="J406" s="9"/>
      <c r="K406" s="9"/>
      <c r="L406" s="9"/>
    </row>
    <row r="407" ht="15.75" customHeight="1" spans="1:12">
      <c r="A407" s="18">
        <v>406</v>
      </c>
      <c r="B407" s="19" t="s">
        <v>1710</v>
      </c>
      <c r="C407" s="9"/>
      <c r="D407" s="9"/>
      <c r="E407" s="9"/>
      <c r="F407" s="9"/>
      <c r="G407" s="9"/>
      <c r="H407" s="9"/>
      <c r="I407" s="9"/>
      <c r="J407" s="9"/>
      <c r="K407" s="9"/>
      <c r="L407" s="9"/>
    </row>
    <row r="408" ht="15.75" customHeight="1" spans="1:12">
      <c r="A408" s="18">
        <v>407</v>
      </c>
      <c r="B408" s="19" t="s">
        <v>1224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</row>
    <row r="409" ht="15.75" customHeight="1" spans="1:12">
      <c r="A409" s="18">
        <v>408</v>
      </c>
      <c r="B409" s="19" t="s">
        <v>1213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</row>
    <row r="410" ht="15.75" customHeight="1" spans="1:12">
      <c r="A410" s="18">
        <v>409</v>
      </c>
      <c r="B410" s="19" t="s">
        <v>1206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</row>
    <row r="411" ht="15.75" customHeight="1" spans="1:12">
      <c r="A411" s="18">
        <v>410</v>
      </c>
      <c r="B411" s="19" t="s">
        <v>1823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</row>
    <row r="412" ht="15.75" customHeight="1" spans="1:12">
      <c r="A412" s="18">
        <v>411</v>
      </c>
      <c r="B412" s="19" t="s">
        <v>1830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</row>
    <row r="413" ht="15.75" customHeight="1" spans="1:12">
      <c r="A413" s="18">
        <v>412</v>
      </c>
      <c r="B413" s="19" t="s">
        <v>1505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ht="15.75" customHeight="1" spans="1:12">
      <c r="A414" s="18">
        <v>413</v>
      </c>
      <c r="B414" s="19" t="s">
        <v>1512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</row>
    <row r="415" ht="15.75" customHeight="1" spans="1:12">
      <c r="A415" s="18">
        <v>414</v>
      </c>
      <c r="B415" s="19" t="s">
        <v>1856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ht="15.75" customHeight="1" spans="1:12">
      <c r="A416" s="18">
        <v>415</v>
      </c>
      <c r="B416" s="19" t="s">
        <v>1725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</row>
    <row r="417" ht="15.75" customHeight="1" spans="1:12">
      <c r="A417" s="18">
        <v>416</v>
      </c>
      <c r="B417" s="19" t="s">
        <v>1732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ht="15.75" customHeight="1" spans="1:12">
      <c r="A418" s="18">
        <v>417</v>
      </c>
      <c r="B418" s="19" t="s">
        <v>1836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</row>
    <row r="419" ht="15.75" customHeight="1" spans="1:12">
      <c r="A419" s="18">
        <v>418</v>
      </c>
      <c r="B419" s="19" t="s">
        <v>1843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ht="15.75" customHeight="1" spans="1:12">
      <c r="A420" s="18">
        <v>419</v>
      </c>
      <c r="B420" s="19" t="s">
        <v>1906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</row>
    <row r="421" ht="15.75" customHeight="1" spans="1:12">
      <c r="A421" s="18">
        <v>420</v>
      </c>
      <c r="B421" s="19" t="s">
        <v>1906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ht="15.75" customHeight="1" spans="1:12">
      <c r="A422" s="18">
        <v>421</v>
      </c>
      <c r="B422" s="19" t="s">
        <v>1923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</row>
    <row r="423" ht="15.75" customHeight="1" spans="1:12">
      <c r="A423" s="18">
        <v>422</v>
      </c>
      <c r="B423" s="19" t="s">
        <v>1745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ht="15.75" customHeight="1" spans="1:12">
      <c r="A424" s="18">
        <v>423</v>
      </c>
      <c r="B424" s="19" t="s">
        <v>1752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</row>
    <row r="425" ht="15.75" customHeight="1" spans="1:12">
      <c r="A425" s="18">
        <v>424</v>
      </c>
      <c r="B425" s="19" t="s">
        <v>1351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ht="15.75" customHeight="1" spans="1:12">
      <c r="A426" s="18">
        <v>425</v>
      </c>
      <c r="B426" s="19" t="s">
        <v>1518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</row>
    <row r="427" ht="15.75" customHeight="1" spans="1:12">
      <c r="A427" s="18">
        <v>426</v>
      </c>
      <c r="B427" s="19" t="s">
        <v>1916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ht="15.75" customHeight="1" spans="1:12">
      <c r="A428" s="18">
        <v>427</v>
      </c>
      <c r="B428" s="19" t="s">
        <v>1365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</row>
    <row r="429" ht="15.75" customHeight="1" spans="1:12">
      <c r="A429" s="18">
        <v>428</v>
      </c>
      <c r="B429" s="19" t="s">
        <v>1972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ht="15.75" customHeight="1" spans="1:12">
      <c r="A430" s="18">
        <v>429</v>
      </c>
      <c r="B430" s="19" t="s">
        <v>1981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</row>
    <row r="431" ht="15.75" customHeight="1" spans="1:12">
      <c r="A431" s="18">
        <v>430</v>
      </c>
      <c r="B431" s="19" t="s">
        <v>2036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ht="15.75" customHeight="1" spans="1:12">
      <c r="A432" s="18">
        <v>431</v>
      </c>
      <c r="B432" s="19" t="s">
        <v>1989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</row>
    <row r="433" ht="15.75" customHeight="1" spans="1:12">
      <c r="A433" s="18">
        <v>432</v>
      </c>
      <c r="B433" s="19" t="s">
        <v>1925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ht="15.75" customHeight="1" spans="1:12">
      <c r="A434" s="18">
        <v>433</v>
      </c>
      <c r="B434" s="19" t="s">
        <v>2133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</row>
    <row r="435" ht="15.75" customHeight="1" spans="1:12">
      <c r="A435" s="18">
        <v>434</v>
      </c>
      <c r="B435" s="19" t="s">
        <v>2005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ht="15.75" customHeight="1" spans="1:12">
      <c r="A436" s="18">
        <v>435</v>
      </c>
      <c r="B436" s="19" t="s">
        <v>2181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</row>
    <row r="437" ht="15.75" customHeight="1" spans="1:12">
      <c r="A437" s="18">
        <v>436</v>
      </c>
      <c r="B437" s="19" t="s">
        <v>2174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ht="15.75" customHeight="1" spans="1:12">
      <c r="A438" s="18">
        <v>437</v>
      </c>
      <c r="B438" s="19" t="s">
        <v>2167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</row>
    <row r="439" ht="15.75" customHeight="1" spans="1:12">
      <c r="A439" s="18">
        <v>438</v>
      </c>
      <c r="B439" s="19" t="s">
        <v>2140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ht="15.75" customHeight="1" spans="1:12">
      <c r="A440" s="18">
        <v>439</v>
      </c>
      <c r="B440" s="19" t="s">
        <v>2250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</row>
    <row r="441" ht="15.75" customHeight="1" spans="1:12">
      <c r="A441" s="18">
        <v>440</v>
      </c>
      <c r="B441" s="19" t="s">
        <v>2208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ht="15.75" customHeight="1" spans="1:12">
      <c r="A442" s="18">
        <v>441</v>
      </c>
      <c r="B442" s="19" t="s">
        <v>1718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</row>
    <row r="443" ht="15.75" customHeight="1" spans="1:12">
      <c r="A443" s="18">
        <v>442</v>
      </c>
      <c r="B443" s="19" t="s">
        <v>1358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ht="15.75" customHeight="1" spans="1:12">
      <c r="A444" s="18">
        <v>443</v>
      </c>
      <c r="B444" s="19" t="s">
        <v>1498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 ht="15.75" customHeight="1" spans="1:12">
      <c r="A445" s="18">
        <v>444</v>
      </c>
      <c r="B445" s="19" t="s">
        <v>1372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ht="15.75" customHeight="1" spans="1:12">
      <c r="A446" s="18">
        <v>445</v>
      </c>
      <c r="B446" s="19" t="s">
        <v>1525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</row>
    <row r="447" ht="15.75" customHeight="1" spans="1:12">
      <c r="A447" s="18">
        <v>446</v>
      </c>
      <c r="B447" s="19" t="s">
        <v>1932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ht="15.75" customHeight="1" spans="1:12">
      <c r="A448" s="18">
        <v>447</v>
      </c>
      <c r="B448" s="19" t="s">
        <v>1934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</row>
    <row r="449" ht="15.75" customHeight="1" spans="1:12">
      <c r="A449" s="18">
        <v>448</v>
      </c>
      <c r="B449" s="19" t="s">
        <v>1998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ht="15.75" customHeight="1" spans="1:12">
      <c r="A450" s="18">
        <v>449</v>
      </c>
      <c r="B450" s="19" t="s">
        <v>2052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</row>
    <row r="451" ht="15.75" customHeight="1" spans="1:12">
      <c r="A451" s="18">
        <v>450</v>
      </c>
      <c r="B451" s="19" t="s">
        <v>2108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ht="15.75" customHeight="1" spans="1:12">
      <c r="A452" s="18">
        <v>451</v>
      </c>
      <c r="B452" s="19" t="s">
        <v>2215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</row>
    <row r="453" ht="15.75" customHeight="1" spans="1:12">
      <c r="A453" s="18">
        <v>452</v>
      </c>
      <c r="B453" s="19" t="s">
        <v>4499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ht="15.75" customHeight="1" spans="1:12">
      <c r="A454" s="18">
        <v>453</v>
      </c>
      <c r="B454" s="19" t="s">
        <v>2165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</row>
    <row r="455" ht="15.75" customHeight="1" spans="1:12">
      <c r="A455" s="18">
        <v>454</v>
      </c>
      <c r="B455" s="19" t="s">
        <v>1939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ht="15.75" customHeight="1" spans="1:12">
      <c r="A456" s="18">
        <v>455</v>
      </c>
      <c r="B456" s="19" t="s">
        <v>1946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</row>
    <row r="457" ht="15.75" customHeight="1" spans="1:12">
      <c r="A457" s="18">
        <v>456</v>
      </c>
      <c r="B457" s="19" t="s">
        <v>1738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ht="15.75" customHeight="1" spans="1:12">
      <c r="A458" s="18">
        <v>457</v>
      </c>
      <c r="B458" s="19" t="s">
        <v>1953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</row>
    <row r="459" ht="15.75" customHeight="1" spans="1:12">
      <c r="A459" s="18">
        <v>458</v>
      </c>
      <c r="B459" s="19" t="s">
        <v>1934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ht="15.75" customHeight="1" spans="1:12">
      <c r="A460" s="18">
        <v>459</v>
      </c>
      <c r="B460" s="19" t="s">
        <v>1913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</row>
    <row r="461" ht="15.75" customHeight="1" spans="1:12">
      <c r="A461" s="18">
        <v>460</v>
      </c>
      <c r="B461" s="19" t="s">
        <v>1915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ht="15.75" customHeight="1" spans="1:12">
      <c r="A462" s="18">
        <v>461</v>
      </c>
      <c r="B462" s="19" t="s">
        <v>1960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 ht="15.75" customHeight="1" spans="1:12">
      <c r="A463" s="18">
        <v>462</v>
      </c>
      <c r="B463" s="19" t="s">
        <v>2012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ht="15.75" customHeight="1" spans="1:12">
      <c r="A464" s="18">
        <v>463</v>
      </c>
      <c r="B464" s="19" t="s">
        <v>2019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</row>
    <row r="465" ht="15.75" customHeight="1" spans="1:12">
      <c r="A465" s="18">
        <v>464</v>
      </c>
      <c r="B465" s="19" t="s">
        <v>2059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ht="15.75" customHeight="1" spans="1:12">
      <c r="A466" s="18">
        <v>465</v>
      </c>
      <c r="B466" s="19" t="s">
        <v>2115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</row>
    <row r="467" ht="15.75" customHeight="1" spans="1:12">
      <c r="A467" s="18">
        <v>466</v>
      </c>
      <c r="B467" s="19" t="s">
        <v>2201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ht="15.75" customHeight="1" spans="1:12">
      <c r="A468" s="18">
        <v>467</v>
      </c>
      <c r="B468" s="19" t="s">
        <v>4500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</row>
    <row r="469" ht="15.75" customHeight="1" spans="1:12">
      <c r="A469" s="18">
        <v>468</v>
      </c>
      <c r="B469" s="19" t="s">
        <v>4501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ht="15.75" customHeight="1" spans="1:12">
      <c r="A470" s="18">
        <v>469</v>
      </c>
      <c r="B470" s="19" t="s">
        <v>4502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</row>
    <row r="471" ht="15.75" customHeight="1" spans="1:12">
      <c r="A471" s="18">
        <v>470</v>
      </c>
      <c r="B471" s="19" t="s">
        <v>4503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ht="15.75" customHeight="1" spans="1:12">
      <c r="A472" s="18">
        <v>471</v>
      </c>
      <c r="B472" s="19" t="s">
        <v>4504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</row>
    <row r="473" ht="15.75" customHeight="1" spans="1:12">
      <c r="A473" s="18">
        <v>472</v>
      </c>
      <c r="B473" s="19"/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ht="15.75" customHeight="1" spans="1:12">
      <c r="A474" s="18">
        <v>473</v>
      </c>
      <c r="B474" s="19"/>
      <c r="C474" s="9"/>
      <c r="D474" s="9"/>
      <c r="E474" s="9"/>
      <c r="F474" s="9"/>
      <c r="G474" s="9"/>
      <c r="H474" s="9"/>
      <c r="I474" s="9"/>
      <c r="J474" s="9"/>
      <c r="K474" s="9"/>
      <c r="L474" s="9"/>
    </row>
    <row r="475" ht="15.75" customHeight="1" spans="1:12">
      <c r="A475" s="18">
        <v>474</v>
      </c>
      <c r="B475" s="19"/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ht="15.75" customHeight="1" spans="1:12">
      <c r="A476" s="18">
        <v>475</v>
      </c>
      <c r="B476" s="19"/>
      <c r="C476" s="9"/>
      <c r="D476" s="9"/>
      <c r="E476" s="9"/>
      <c r="F476" s="9"/>
      <c r="G476" s="9"/>
      <c r="H476" s="9"/>
      <c r="I476" s="9"/>
      <c r="J476" s="9"/>
      <c r="K476" s="9"/>
      <c r="L476" s="9"/>
    </row>
    <row r="477" ht="15.75" customHeight="1" spans="1:12">
      <c r="A477" s="18">
        <v>476</v>
      </c>
      <c r="B477" s="19"/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ht="15.75" customHeight="1" spans="1:12">
      <c r="A478" s="18">
        <v>477</v>
      </c>
      <c r="B478" s="19"/>
      <c r="C478" s="9"/>
      <c r="D478" s="9"/>
      <c r="E478" s="9"/>
      <c r="F478" s="9"/>
      <c r="G478" s="9"/>
      <c r="H478" s="9"/>
      <c r="I478" s="9"/>
      <c r="J478" s="9"/>
      <c r="K478" s="9"/>
      <c r="L478" s="9"/>
    </row>
    <row r="479" ht="15.75" customHeight="1" spans="1:12">
      <c r="A479" s="18">
        <v>478</v>
      </c>
      <c r="B479" s="19"/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ht="15.75" customHeight="1" spans="1:12">
      <c r="A480" s="18">
        <v>479</v>
      </c>
      <c r="B480" s="19"/>
      <c r="C480" s="9"/>
      <c r="D480" s="9"/>
      <c r="E480" s="9"/>
      <c r="F480" s="9"/>
      <c r="G480" s="9"/>
      <c r="H480" s="9"/>
      <c r="I480" s="9"/>
      <c r="J480" s="9"/>
      <c r="K480" s="9"/>
      <c r="L480" s="9"/>
    </row>
    <row r="481" ht="15.75" customHeight="1" spans="1:12">
      <c r="A481" s="18">
        <v>480</v>
      </c>
      <c r="B481" s="19"/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ht="15.75" customHeight="1" spans="1:12">
      <c r="A482" s="18">
        <v>481</v>
      </c>
      <c r="B482" s="19" t="s">
        <v>2026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</row>
    <row r="483" ht="15.75" customHeight="1" spans="1:12">
      <c r="A483" s="18">
        <v>482</v>
      </c>
      <c r="B483" s="19" t="s">
        <v>2066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ht="15.75" customHeight="1" spans="1:12">
      <c r="A484" s="18">
        <v>483</v>
      </c>
      <c r="B484" s="19" t="s">
        <v>2075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</row>
    <row r="485" ht="15.75" customHeight="1" spans="1:12">
      <c r="A485" s="18">
        <v>484</v>
      </c>
      <c r="B485" s="19" t="s">
        <v>2073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ht="15.75" customHeight="1" spans="1:12">
      <c r="A486" s="18">
        <v>485</v>
      </c>
      <c r="B486" s="19" t="s">
        <v>2122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</row>
    <row r="487" ht="15.75" customHeight="1" spans="1:12">
      <c r="A487" s="18">
        <v>486</v>
      </c>
      <c r="B487" s="19" t="s">
        <v>2129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ht="15.75" customHeight="1" spans="1:12">
      <c r="A488" s="18">
        <v>487</v>
      </c>
      <c r="B488" s="19" t="s">
        <v>2131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</row>
    <row r="489" ht="15.75" customHeight="1" spans="1:12">
      <c r="A489" s="18">
        <v>488</v>
      </c>
      <c r="B489" s="19" t="s">
        <v>2163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ht="15.75" customHeight="1" spans="1:12">
      <c r="A490" s="18">
        <v>489</v>
      </c>
      <c r="B490" s="19" t="s">
        <v>4505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</row>
    <row r="491" ht="15.75" customHeight="1" spans="1:12">
      <c r="A491" s="18">
        <v>490</v>
      </c>
      <c r="B491" s="19" t="s">
        <v>4506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ht="15.75" customHeight="1" spans="1:12">
      <c r="A492" s="18">
        <v>491</v>
      </c>
      <c r="B492" s="19" t="s">
        <v>2044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</row>
    <row r="493" ht="15.75" customHeight="1" spans="1:12">
      <c r="A493" s="18">
        <v>492</v>
      </c>
      <c r="B493" s="19" t="s">
        <v>2092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ht="15.75" customHeight="1" spans="1:12">
      <c r="A494" s="18">
        <v>493</v>
      </c>
      <c r="B494" s="19" t="s">
        <v>2100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</row>
    <row r="495" ht="15.75" customHeight="1" spans="1:12">
      <c r="A495" s="18">
        <v>494</v>
      </c>
      <c r="B495" s="19" t="s">
        <v>2077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ht="15.75" customHeight="1" spans="1:12">
      <c r="A496" s="18">
        <v>495</v>
      </c>
      <c r="B496" s="19" t="s">
        <v>2086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</row>
    <row r="497" ht="15.75" customHeight="1" spans="1:12">
      <c r="A497" s="18">
        <v>496</v>
      </c>
      <c r="B497" s="19" t="s">
        <v>2188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ht="15.75" customHeight="1" spans="1:12">
      <c r="A498" s="18">
        <v>497</v>
      </c>
      <c r="B498" s="19" t="s">
        <v>2195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</row>
    <row r="499" ht="15.75" customHeight="1" spans="1:12">
      <c r="A499" s="18">
        <v>498</v>
      </c>
      <c r="B499" s="19" t="s">
        <v>2147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ht="15.75" customHeight="1" spans="1:12">
      <c r="A500" s="18">
        <v>499</v>
      </c>
      <c r="B500" s="19" t="s">
        <v>2155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</row>
    <row r="501" ht="15.75" customHeight="1" spans="1:12">
      <c r="A501" s="18">
        <v>500</v>
      </c>
      <c r="B501" s="19" t="s">
        <v>2222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</row>
    <row r="502" ht="15.75" customHeight="1" spans="1:12">
      <c r="A502" s="18">
        <v>501</v>
      </c>
      <c r="B502" s="19" t="s">
        <v>2230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</row>
    <row r="503" ht="15.75" customHeight="1" spans="1:12">
      <c r="A503" s="18">
        <v>502</v>
      </c>
      <c r="B503" s="19" t="s">
        <v>2257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</row>
    <row r="504" ht="15.75" customHeight="1" spans="1:12">
      <c r="A504" s="18">
        <v>503</v>
      </c>
      <c r="B504" s="19" t="s">
        <v>4507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</row>
    <row r="505" ht="15.75" customHeight="1" spans="1:12">
      <c r="A505" s="18">
        <v>504</v>
      </c>
      <c r="B505" s="19" t="s">
        <v>2244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</row>
    <row r="506" ht="15.75" customHeight="1" spans="1:12">
      <c r="A506" s="18">
        <v>505</v>
      </c>
      <c r="B506" s="19" t="s">
        <v>4508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</row>
    <row r="507" ht="15.75" customHeight="1" spans="1:12">
      <c r="A507" s="18">
        <v>506</v>
      </c>
      <c r="B507" s="19" t="s">
        <v>2238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</row>
    <row r="508" ht="15.75" customHeight="1" spans="1:12">
      <c r="A508" s="18">
        <v>507</v>
      </c>
      <c r="B508" s="19" t="s">
        <v>4509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</row>
    <row r="509" ht="15.75" customHeight="1" spans="1:12">
      <c r="A509" s="18">
        <v>508</v>
      </c>
      <c r="B509" s="19" t="s">
        <v>4510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</row>
    <row r="510" ht="15.75" customHeight="1" spans="1:12">
      <c r="A510" s="18">
        <v>509</v>
      </c>
      <c r="B510" s="19" t="s">
        <v>4511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</row>
    <row r="511" ht="15.75" customHeight="1" spans="1:12">
      <c r="A511" s="18">
        <v>510</v>
      </c>
      <c r="B511" s="19" t="s">
        <v>4512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</row>
    <row r="512" ht="15.75" customHeight="1" spans="1:12">
      <c r="A512" s="18">
        <v>511</v>
      </c>
      <c r="B512" s="19" t="s">
        <v>4513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ht="15.75" customHeight="1" spans="1:12">
      <c r="A513" s="18">
        <v>512</v>
      </c>
      <c r="B513" s="19" t="s">
        <v>4514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ht="15.75" customHeight="1" spans="1:12">
      <c r="A514" s="17"/>
      <c r="B514" s="17"/>
      <c r="C514" s="9"/>
      <c r="D514" s="9"/>
      <c r="E514" s="9"/>
      <c r="F514" s="9"/>
      <c r="G514" s="9"/>
      <c r="H514" s="9"/>
      <c r="I514" s="9"/>
      <c r="J514" s="9"/>
      <c r="K514" s="9"/>
      <c r="L514" s="9"/>
    </row>
    <row r="515" ht="15.75" customHeight="1" spans="1:12">
      <c r="A515" s="17"/>
      <c r="B515" s="17"/>
      <c r="C515" s="9"/>
      <c r="D515" s="9"/>
      <c r="E515" s="9"/>
      <c r="F515" s="9"/>
      <c r="G515" s="9"/>
      <c r="H515" s="9"/>
      <c r="I515" s="9"/>
      <c r="J515" s="9"/>
      <c r="K515" s="9"/>
      <c r="L515" s="9"/>
    </row>
    <row r="516" ht="15.75" customHeight="1" spans="1:12">
      <c r="A516" s="17"/>
      <c r="B516" s="17"/>
      <c r="C516" s="9"/>
      <c r="D516" s="9"/>
      <c r="E516" s="9"/>
      <c r="F516" s="9"/>
      <c r="G516" s="9"/>
      <c r="H516" s="9"/>
      <c r="I516" s="9"/>
      <c r="J516" s="9"/>
      <c r="K516" s="9"/>
      <c r="L516" s="9"/>
    </row>
    <row r="517" ht="15.75" customHeight="1" spans="1:12">
      <c r="A517" s="17"/>
      <c r="B517" s="17"/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ht="15.75" customHeight="1" spans="1:12">
      <c r="A518" s="17"/>
      <c r="B518" s="17"/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ht="15.75" customHeight="1" spans="1:12">
      <c r="A519" s="17"/>
      <c r="B519" s="17"/>
      <c r="C519" s="9"/>
      <c r="D519" s="9"/>
      <c r="E519" s="9"/>
      <c r="F519" s="9"/>
      <c r="G519" s="9"/>
      <c r="H519" s="9"/>
      <c r="I519" s="9"/>
      <c r="J519" s="9"/>
      <c r="K519" s="9"/>
      <c r="L519" s="9"/>
    </row>
    <row r="520" ht="15.75" customHeight="1" spans="1:12">
      <c r="A520" s="17"/>
      <c r="B520" s="17"/>
      <c r="C520" s="9"/>
      <c r="D520" s="9"/>
      <c r="E520" s="9"/>
      <c r="F520" s="9"/>
      <c r="G520" s="9"/>
      <c r="H520" s="9"/>
      <c r="I520" s="9"/>
      <c r="J520" s="9"/>
      <c r="K520" s="9"/>
      <c r="L520" s="9"/>
    </row>
    <row r="521" ht="15.75" customHeight="1" spans="1:12">
      <c r="A521" s="17"/>
      <c r="B521" s="17"/>
      <c r="C521" s="9"/>
      <c r="D521" s="9"/>
      <c r="E521" s="9"/>
      <c r="F521" s="9"/>
      <c r="G521" s="9"/>
      <c r="H521" s="9"/>
      <c r="I521" s="9"/>
      <c r="J521" s="9"/>
      <c r="K521" s="9"/>
      <c r="L521" s="9"/>
    </row>
    <row r="522" ht="15.75" customHeight="1" spans="1:12">
      <c r="A522" s="17"/>
      <c r="B522" s="17"/>
      <c r="C522" s="9"/>
      <c r="D522" s="9"/>
      <c r="E522" s="9"/>
      <c r="F522" s="9"/>
      <c r="G522" s="9"/>
      <c r="H522" s="9"/>
      <c r="I522" s="9"/>
      <c r="J522" s="9"/>
      <c r="K522" s="9"/>
      <c r="L522" s="9"/>
    </row>
    <row r="523" ht="15.75" customHeight="1" spans="1:12">
      <c r="A523" s="17"/>
      <c r="B523" s="17"/>
      <c r="C523" s="9"/>
      <c r="D523" s="9"/>
      <c r="E523" s="9"/>
      <c r="F523" s="9"/>
      <c r="G523" s="9"/>
      <c r="H523" s="9"/>
      <c r="I523" s="9"/>
      <c r="J523" s="9"/>
      <c r="K523" s="9"/>
      <c r="L523" s="9"/>
    </row>
    <row r="524" ht="15.75" customHeight="1" spans="1:12">
      <c r="A524" s="17"/>
      <c r="B524" s="17"/>
      <c r="C524" s="9"/>
      <c r="D524" s="9"/>
      <c r="E524" s="9"/>
      <c r="F524" s="9"/>
      <c r="G524" s="9"/>
      <c r="H524" s="9"/>
      <c r="I524" s="9"/>
      <c r="J524" s="9"/>
      <c r="K524" s="9"/>
      <c r="L524" s="9"/>
    </row>
    <row r="525" ht="15.75" customHeight="1" spans="1:12">
      <c r="A525" s="17"/>
      <c r="B525" s="17"/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ht="15.75" customHeight="1" spans="1:12">
      <c r="A526" s="17"/>
      <c r="B526" s="17"/>
      <c r="C526" s="9"/>
      <c r="D526" s="9"/>
      <c r="E526" s="9"/>
      <c r="F526" s="9"/>
      <c r="G526" s="9"/>
      <c r="H526" s="9"/>
      <c r="I526" s="9"/>
      <c r="J526" s="9"/>
      <c r="K526" s="9"/>
      <c r="L526" s="9"/>
    </row>
    <row r="527" ht="15.75" customHeight="1" spans="1:12">
      <c r="A527" s="17"/>
      <c r="B527" s="17"/>
      <c r="C527" s="9"/>
      <c r="D527" s="9"/>
      <c r="E527" s="9"/>
      <c r="F527" s="9"/>
      <c r="G527" s="9"/>
      <c r="H527" s="9"/>
      <c r="I527" s="9"/>
      <c r="J527" s="9"/>
      <c r="K527" s="9"/>
      <c r="L527" s="9"/>
    </row>
    <row r="528" ht="15.75" customHeight="1" spans="1:12">
      <c r="A528" s="17"/>
      <c r="B528" s="17"/>
      <c r="C528" s="9"/>
      <c r="D528" s="9"/>
      <c r="E528" s="9"/>
      <c r="F528" s="9"/>
      <c r="G528" s="9"/>
      <c r="H528" s="9"/>
      <c r="I528" s="9"/>
      <c r="J528" s="9"/>
      <c r="K528" s="9"/>
      <c r="L528" s="9"/>
    </row>
    <row r="529" ht="15.75" customHeight="1" spans="1:12">
      <c r="A529" s="17"/>
      <c r="B529" s="17"/>
      <c r="C529" s="9"/>
      <c r="D529" s="9"/>
      <c r="E529" s="9"/>
      <c r="F529" s="9"/>
      <c r="G529" s="9"/>
      <c r="H529" s="9"/>
      <c r="I529" s="9"/>
      <c r="J529" s="9"/>
      <c r="K529" s="9"/>
      <c r="L529" s="9"/>
    </row>
    <row r="530" ht="15.75" customHeight="1" spans="1:12">
      <c r="A530" s="17"/>
      <c r="B530" s="17"/>
      <c r="C530" s="9"/>
      <c r="D530" s="9"/>
      <c r="E530" s="9"/>
      <c r="F530" s="9"/>
      <c r="G530" s="9"/>
      <c r="H530" s="9"/>
      <c r="I530" s="9"/>
      <c r="J530" s="9"/>
      <c r="K530" s="9"/>
      <c r="L530" s="9"/>
    </row>
    <row r="531" ht="15.75" customHeight="1" spans="1:12">
      <c r="A531" s="17"/>
      <c r="B531" s="17"/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ht="15.75" customHeight="1" spans="1:12">
      <c r="A532" s="17"/>
      <c r="B532" s="17"/>
      <c r="C532" s="9"/>
      <c r="D532" s="9"/>
      <c r="E532" s="9"/>
      <c r="F532" s="9"/>
      <c r="G532" s="9"/>
      <c r="H532" s="9"/>
      <c r="I532" s="9"/>
      <c r="J532" s="9"/>
      <c r="K532" s="9"/>
      <c r="L532" s="9"/>
    </row>
    <row r="533" ht="15.75" customHeight="1" spans="1:12">
      <c r="A533" s="17"/>
      <c r="B533" s="17"/>
      <c r="C533" s="9"/>
      <c r="D533" s="9"/>
      <c r="E533" s="9"/>
      <c r="F533" s="9"/>
      <c r="G533" s="9"/>
      <c r="H533" s="9"/>
      <c r="I533" s="9"/>
      <c r="J533" s="9"/>
      <c r="K533" s="9"/>
      <c r="L533" s="9"/>
    </row>
    <row r="534" ht="15.75" customHeight="1" spans="1:12">
      <c r="A534" s="17"/>
      <c r="B534" s="17"/>
      <c r="C534" s="9"/>
      <c r="D534" s="9"/>
      <c r="E534" s="9"/>
      <c r="F534" s="9"/>
      <c r="G534" s="9"/>
      <c r="H534" s="9"/>
      <c r="I534" s="9"/>
      <c r="J534" s="9"/>
      <c r="K534" s="9"/>
      <c r="L534" s="9"/>
    </row>
    <row r="535" ht="15.75" customHeight="1" spans="1:12">
      <c r="A535" s="17"/>
      <c r="B535" s="17"/>
      <c r="C535" s="9"/>
      <c r="D535" s="9"/>
      <c r="E535" s="9"/>
      <c r="F535" s="9"/>
      <c r="G535" s="9"/>
      <c r="H535" s="9"/>
      <c r="I535" s="9"/>
      <c r="J535" s="9"/>
      <c r="K535" s="9"/>
      <c r="L535" s="9"/>
    </row>
    <row r="536" ht="15.75" customHeight="1" spans="1:12">
      <c r="A536" s="17"/>
      <c r="B536" s="17"/>
      <c r="C536" s="9"/>
      <c r="D536" s="9"/>
      <c r="E536" s="9"/>
      <c r="F536" s="9"/>
      <c r="G536" s="9"/>
      <c r="H536" s="9"/>
      <c r="I536" s="9"/>
      <c r="J536" s="9"/>
      <c r="K536" s="9"/>
      <c r="L536" s="9"/>
    </row>
    <row r="537" ht="15.75" customHeight="1" spans="1:12">
      <c r="A537" s="17"/>
      <c r="B537" s="17"/>
      <c r="C537" s="9"/>
      <c r="D537" s="9"/>
      <c r="E537" s="9"/>
      <c r="F537" s="9"/>
      <c r="G537" s="9"/>
      <c r="H537" s="9"/>
      <c r="I537" s="9"/>
      <c r="J537" s="9"/>
      <c r="K537" s="9"/>
      <c r="L537" s="9"/>
    </row>
    <row r="538" ht="15.75" customHeight="1" spans="1:12">
      <c r="A538" s="17"/>
      <c r="B538" s="17"/>
      <c r="C538" s="9"/>
      <c r="D538" s="9"/>
      <c r="E538" s="9"/>
      <c r="F538" s="9"/>
      <c r="G538" s="9"/>
      <c r="H538" s="9"/>
      <c r="I538" s="9"/>
      <c r="J538" s="9"/>
      <c r="K538" s="9"/>
      <c r="L538" s="9"/>
    </row>
    <row r="539" ht="15.75" customHeight="1" spans="1:12">
      <c r="A539" s="17"/>
      <c r="B539" s="17"/>
      <c r="C539" s="9"/>
      <c r="D539" s="9"/>
      <c r="E539" s="9"/>
      <c r="F539" s="9"/>
      <c r="G539" s="9"/>
      <c r="H539" s="9"/>
      <c r="I539" s="9"/>
      <c r="J539" s="9"/>
      <c r="K539" s="9"/>
      <c r="L539" s="9"/>
    </row>
    <row r="540" ht="15.75" customHeight="1" spans="1:12">
      <c r="A540" s="17"/>
      <c r="B540" s="17"/>
      <c r="C540" s="9"/>
      <c r="D540" s="9"/>
      <c r="E540" s="9"/>
      <c r="F540" s="9"/>
      <c r="G540" s="9"/>
      <c r="H540" s="9"/>
      <c r="I540" s="9"/>
      <c r="J540" s="9"/>
      <c r="K540" s="9"/>
      <c r="L540" s="9"/>
    </row>
    <row r="541" ht="15.75" customHeight="1" spans="1:12">
      <c r="A541" s="17"/>
      <c r="B541" s="17"/>
      <c r="C541" s="9"/>
      <c r="D541" s="9"/>
      <c r="E541" s="9"/>
      <c r="F541" s="9"/>
      <c r="G541" s="9"/>
      <c r="H541" s="9"/>
      <c r="I541" s="9"/>
      <c r="J541" s="9"/>
      <c r="K541" s="9"/>
      <c r="L541" s="9"/>
    </row>
    <row r="542" ht="15.75" customHeight="1" spans="1:12">
      <c r="A542" s="17"/>
      <c r="B542" s="17"/>
      <c r="C542" s="9"/>
      <c r="D542" s="9"/>
      <c r="E542" s="9"/>
      <c r="F542" s="9"/>
      <c r="G542" s="9"/>
      <c r="H542" s="9"/>
      <c r="I542" s="9"/>
      <c r="J542" s="9"/>
      <c r="K542" s="9"/>
      <c r="L542" s="9"/>
    </row>
    <row r="543" ht="15.75" customHeight="1" spans="1:12">
      <c r="A543" s="17"/>
      <c r="B543" s="17"/>
      <c r="C543" s="9"/>
      <c r="D543" s="9"/>
      <c r="E543" s="9"/>
      <c r="F543" s="9"/>
      <c r="G543" s="9"/>
      <c r="H543" s="9"/>
      <c r="I543" s="9"/>
      <c r="J543" s="9"/>
      <c r="K543" s="9"/>
      <c r="L543" s="9"/>
    </row>
    <row r="544" ht="15.75" customHeight="1" spans="1:12">
      <c r="A544" s="17"/>
      <c r="B544" s="17"/>
      <c r="C544" s="9"/>
      <c r="D544" s="9"/>
      <c r="E544" s="9"/>
      <c r="F544" s="9"/>
      <c r="G544" s="9"/>
      <c r="H544" s="9"/>
      <c r="I544" s="9"/>
      <c r="J544" s="9"/>
      <c r="K544" s="9"/>
      <c r="L544" s="9"/>
    </row>
    <row r="545" ht="15.75" customHeight="1" spans="1:12">
      <c r="A545" s="17"/>
      <c r="B545" s="17"/>
      <c r="C545" s="9"/>
      <c r="D545" s="9"/>
      <c r="E545" s="9"/>
      <c r="F545" s="9"/>
      <c r="G545" s="9"/>
      <c r="H545" s="9"/>
      <c r="I545" s="9"/>
      <c r="J545" s="9"/>
      <c r="K545" s="9"/>
      <c r="L545" s="9"/>
    </row>
    <row r="546" ht="15.75" customHeight="1" spans="1:12">
      <c r="A546" s="17"/>
      <c r="B546" s="17"/>
      <c r="C546" s="9"/>
      <c r="D546" s="9"/>
      <c r="E546" s="9"/>
      <c r="F546" s="9"/>
      <c r="G546" s="9"/>
      <c r="H546" s="9"/>
      <c r="I546" s="9"/>
      <c r="J546" s="9"/>
      <c r="K546" s="9"/>
      <c r="L546" s="9"/>
    </row>
    <row r="547" ht="15.75" customHeight="1" spans="1:12">
      <c r="A547" s="17"/>
      <c r="B547" s="17"/>
      <c r="C547" s="9"/>
      <c r="D547" s="9"/>
      <c r="E547" s="9"/>
      <c r="F547" s="9"/>
      <c r="G547" s="9"/>
      <c r="H547" s="9"/>
      <c r="I547" s="9"/>
      <c r="J547" s="9"/>
      <c r="K547" s="9"/>
      <c r="L547" s="9"/>
    </row>
    <row r="548" ht="15.75" customHeight="1" spans="1:12">
      <c r="A548" s="17"/>
      <c r="B548" s="17"/>
      <c r="C548" s="9"/>
      <c r="D548" s="9"/>
      <c r="E548" s="9"/>
      <c r="F548" s="9"/>
      <c r="G548" s="9"/>
      <c r="H548" s="9"/>
      <c r="I548" s="9"/>
      <c r="J548" s="9"/>
      <c r="K548" s="9"/>
      <c r="L548" s="9"/>
    </row>
    <row r="549" ht="15.75" customHeight="1" spans="1:12">
      <c r="A549" s="17"/>
      <c r="B549" s="17"/>
      <c r="C549" s="9"/>
      <c r="D549" s="9"/>
      <c r="E549" s="9"/>
      <c r="F549" s="9"/>
      <c r="G549" s="9"/>
      <c r="H549" s="9"/>
      <c r="I549" s="9"/>
      <c r="J549" s="9"/>
      <c r="K549" s="9"/>
      <c r="L549" s="9"/>
    </row>
    <row r="550" ht="15.75" customHeight="1" spans="1:12">
      <c r="A550" s="17"/>
      <c r="B550" s="17"/>
      <c r="C550" s="9"/>
      <c r="D550" s="9"/>
      <c r="E550" s="9"/>
      <c r="F550" s="9"/>
      <c r="G550" s="9"/>
      <c r="H550" s="9"/>
      <c r="I550" s="9"/>
      <c r="J550" s="9"/>
      <c r="K550" s="9"/>
      <c r="L550" s="9"/>
    </row>
    <row r="551" ht="15.75" customHeight="1" spans="1:12">
      <c r="A551" s="17"/>
      <c r="B551" s="17"/>
      <c r="C551" s="9"/>
      <c r="D551" s="9"/>
      <c r="E551" s="9"/>
      <c r="F551" s="9"/>
      <c r="G551" s="9"/>
      <c r="H551" s="9"/>
      <c r="I551" s="9"/>
      <c r="J551" s="9"/>
      <c r="K551" s="9"/>
      <c r="L551" s="9"/>
    </row>
    <row r="552" ht="15.75" customHeight="1" spans="1:12">
      <c r="A552" s="17"/>
      <c r="B552" s="17"/>
      <c r="C552" s="9"/>
      <c r="D552" s="9"/>
      <c r="E552" s="9"/>
      <c r="F552" s="9"/>
      <c r="G552" s="9"/>
      <c r="H552" s="9"/>
      <c r="I552" s="9"/>
      <c r="J552" s="9"/>
      <c r="K552" s="9"/>
      <c r="L552" s="9"/>
    </row>
    <row r="553" ht="15.75" customHeight="1" spans="1:12">
      <c r="A553" s="17"/>
      <c r="B553" s="17"/>
      <c r="C553" s="9"/>
      <c r="D553" s="9"/>
      <c r="E553" s="9"/>
      <c r="F553" s="9"/>
      <c r="G553" s="9"/>
      <c r="H553" s="9"/>
      <c r="I553" s="9"/>
      <c r="J553" s="9"/>
      <c r="K553" s="9"/>
      <c r="L553" s="9"/>
    </row>
    <row r="554" ht="15.75" customHeight="1" spans="1:12">
      <c r="A554" s="17"/>
      <c r="B554" s="17"/>
      <c r="C554" s="9"/>
      <c r="D554" s="9"/>
      <c r="E554" s="9"/>
      <c r="F554" s="9"/>
      <c r="G554" s="9"/>
      <c r="H554" s="9"/>
      <c r="I554" s="9"/>
      <c r="J554" s="9"/>
      <c r="K554" s="9"/>
      <c r="L554" s="9"/>
    </row>
    <row r="555" ht="15.75" customHeight="1" spans="1:12">
      <c r="A555" s="17"/>
      <c r="B555" s="17"/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ht="15.75" customHeight="1" spans="1:12">
      <c r="A556" s="17"/>
      <c r="B556" s="17"/>
      <c r="C556" s="9"/>
      <c r="D556" s="9"/>
      <c r="E556" s="9"/>
      <c r="F556" s="9"/>
      <c r="G556" s="9"/>
      <c r="H556" s="9"/>
      <c r="I556" s="9"/>
      <c r="J556" s="9"/>
      <c r="K556" s="9"/>
      <c r="L556" s="9"/>
    </row>
    <row r="557" ht="15.75" customHeight="1" spans="1:12">
      <c r="A557" s="17"/>
      <c r="B557" s="17"/>
      <c r="C557" s="9"/>
      <c r="D557" s="9"/>
      <c r="E557" s="9"/>
      <c r="F557" s="9"/>
      <c r="G557" s="9"/>
      <c r="H557" s="9"/>
      <c r="I557" s="9"/>
      <c r="J557" s="9"/>
      <c r="K557" s="9"/>
      <c r="L557" s="9"/>
    </row>
    <row r="558" ht="15.75" customHeight="1" spans="1:12">
      <c r="A558" s="17"/>
      <c r="B558" s="17"/>
      <c r="C558" s="9"/>
      <c r="D558" s="9"/>
      <c r="E558" s="9"/>
      <c r="F558" s="9"/>
      <c r="G558" s="9"/>
      <c r="H558" s="9"/>
      <c r="I558" s="9"/>
      <c r="J558" s="9"/>
      <c r="K558" s="9"/>
      <c r="L558" s="9"/>
    </row>
    <row r="559" ht="15.75" customHeight="1" spans="1:12">
      <c r="A559" s="17"/>
      <c r="B559" s="17"/>
      <c r="C559" s="9"/>
      <c r="D559" s="9"/>
      <c r="E559" s="9"/>
      <c r="F559" s="9"/>
      <c r="G559" s="9"/>
      <c r="H559" s="9"/>
      <c r="I559" s="9"/>
      <c r="J559" s="9"/>
      <c r="K559" s="9"/>
      <c r="L559" s="9"/>
    </row>
    <row r="560" ht="15.75" customHeight="1" spans="1:12">
      <c r="A560" s="17"/>
      <c r="B560" s="17"/>
      <c r="C560" s="9"/>
      <c r="D560" s="9"/>
      <c r="E560" s="9"/>
      <c r="F560" s="9"/>
      <c r="G560" s="9"/>
      <c r="H560" s="9"/>
      <c r="I560" s="9"/>
      <c r="J560" s="9"/>
      <c r="K560" s="9"/>
      <c r="L560" s="9"/>
    </row>
    <row r="561" ht="15.75" customHeight="1" spans="1:12">
      <c r="A561" s="17"/>
      <c r="B561" s="17"/>
      <c r="C561" s="9"/>
      <c r="D561" s="9"/>
      <c r="E561" s="9"/>
      <c r="F561" s="9"/>
      <c r="G561" s="9"/>
      <c r="H561" s="9"/>
      <c r="I561" s="9"/>
      <c r="J561" s="9"/>
      <c r="K561" s="9"/>
      <c r="L561" s="9"/>
    </row>
    <row r="562" ht="15.75" customHeight="1" spans="1:12">
      <c r="A562" s="17"/>
      <c r="B562" s="17"/>
      <c r="C562" s="9"/>
      <c r="D562" s="9"/>
      <c r="E562" s="9"/>
      <c r="F562" s="9"/>
      <c r="G562" s="9"/>
      <c r="H562" s="9"/>
      <c r="I562" s="9"/>
      <c r="J562" s="9"/>
      <c r="K562" s="9"/>
      <c r="L562" s="9"/>
    </row>
    <row r="563" ht="15.75" customHeight="1" spans="1:12">
      <c r="A563" s="17"/>
      <c r="B563" s="17"/>
      <c r="C563" s="9"/>
      <c r="D563" s="9"/>
      <c r="E563" s="9"/>
      <c r="F563" s="9"/>
      <c r="G563" s="9"/>
      <c r="H563" s="9"/>
      <c r="I563" s="9"/>
      <c r="J563" s="9"/>
      <c r="K563" s="9"/>
      <c r="L563" s="9"/>
    </row>
    <row r="564" ht="15.75" customHeight="1" spans="1:12">
      <c r="A564" s="17"/>
      <c r="B564" s="17"/>
      <c r="C564" s="9"/>
      <c r="D564" s="9"/>
      <c r="E564" s="9"/>
      <c r="F564" s="9"/>
      <c r="G564" s="9"/>
      <c r="H564" s="9"/>
      <c r="I564" s="9"/>
      <c r="J564" s="9"/>
      <c r="K564" s="9"/>
      <c r="L564" s="9"/>
    </row>
    <row r="565" ht="15.75" customHeight="1" spans="1:12">
      <c r="A565" s="17"/>
      <c r="B565" s="17"/>
      <c r="C565" s="9"/>
      <c r="D565" s="9"/>
      <c r="E565" s="9"/>
      <c r="F565" s="9"/>
      <c r="G565" s="9"/>
      <c r="H565" s="9"/>
      <c r="I565" s="9"/>
      <c r="J565" s="9"/>
      <c r="K565" s="9"/>
      <c r="L565" s="9"/>
    </row>
    <row r="566" ht="15.75" customHeight="1" spans="1:12">
      <c r="A566" s="17"/>
      <c r="B566" s="17"/>
      <c r="C566" s="9"/>
      <c r="D566" s="9"/>
      <c r="E566" s="9"/>
      <c r="F566" s="9"/>
      <c r="G566" s="9"/>
      <c r="H566" s="9"/>
      <c r="I566" s="9"/>
      <c r="J566" s="9"/>
      <c r="K566" s="9"/>
      <c r="L566" s="9"/>
    </row>
    <row r="567" ht="15.75" customHeight="1" spans="1:12">
      <c r="A567" s="17"/>
      <c r="B567" s="17"/>
      <c r="C567" s="9"/>
      <c r="D567" s="9"/>
      <c r="E567" s="9"/>
      <c r="F567" s="9"/>
      <c r="G567" s="9"/>
      <c r="H567" s="9"/>
      <c r="I567" s="9"/>
      <c r="J567" s="9"/>
      <c r="K567" s="9"/>
      <c r="L567" s="9"/>
    </row>
    <row r="568" ht="15.75" customHeight="1" spans="1:12">
      <c r="A568" s="17"/>
      <c r="B568" s="17"/>
      <c r="C568" s="9"/>
      <c r="D568" s="9"/>
      <c r="E568" s="9"/>
      <c r="F568" s="9"/>
      <c r="G568" s="9"/>
      <c r="H568" s="9"/>
      <c r="I568" s="9"/>
      <c r="J568" s="9"/>
      <c r="K568" s="9"/>
      <c r="L568" s="9"/>
    </row>
    <row r="569" ht="15.75" customHeight="1" spans="1:12">
      <c r="A569" s="17"/>
      <c r="B569" s="17"/>
      <c r="C569" s="9"/>
      <c r="D569" s="9"/>
      <c r="E569" s="9"/>
      <c r="F569" s="9"/>
      <c r="G569" s="9"/>
      <c r="H569" s="9"/>
      <c r="I569" s="9"/>
      <c r="J569" s="9"/>
      <c r="K569" s="9"/>
      <c r="L569" s="9"/>
    </row>
    <row r="570" ht="15.75" customHeight="1" spans="1:12">
      <c r="A570" s="17"/>
      <c r="B570" s="17"/>
      <c r="C570" s="9"/>
      <c r="D570" s="9"/>
      <c r="E570" s="9"/>
      <c r="F570" s="9"/>
      <c r="G570" s="9"/>
      <c r="H570" s="9"/>
      <c r="I570" s="9"/>
      <c r="J570" s="9"/>
      <c r="K570" s="9"/>
      <c r="L570" s="9"/>
    </row>
    <row r="571" ht="15.75" customHeight="1" spans="1:12">
      <c r="A571" s="17"/>
      <c r="B571" s="17"/>
      <c r="C571" s="9"/>
      <c r="D571" s="9"/>
      <c r="E571" s="9"/>
      <c r="F571" s="9"/>
      <c r="G571" s="9"/>
      <c r="H571" s="9"/>
      <c r="I571" s="9"/>
      <c r="J571" s="9"/>
      <c r="K571" s="9"/>
      <c r="L571" s="9"/>
    </row>
    <row r="572" ht="15.75" customHeight="1" spans="1:12">
      <c r="A572" s="17"/>
      <c r="B572" s="17"/>
      <c r="C572" s="9"/>
      <c r="D572" s="9"/>
      <c r="E572" s="9"/>
      <c r="F572" s="9"/>
      <c r="G572" s="9"/>
      <c r="H572" s="9"/>
      <c r="I572" s="9"/>
      <c r="J572" s="9"/>
      <c r="K572" s="9"/>
      <c r="L572" s="9"/>
    </row>
    <row r="573" ht="15.75" customHeight="1" spans="1:12">
      <c r="A573" s="17"/>
      <c r="B573" s="17"/>
      <c r="C573" s="9"/>
      <c r="D573" s="9"/>
      <c r="E573" s="9"/>
      <c r="F573" s="9"/>
      <c r="G573" s="9"/>
      <c r="H573" s="9"/>
      <c r="I573" s="9"/>
      <c r="J573" s="9"/>
      <c r="K573" s="9"/>
      <c r="L573" s="9"/>
    </row>
    <row r="574" ht="15.75" customHeight="1" spans="1:12">
      <c r="A574" s="17"/>
      <c r="B574" s="17"/>
      <c r="C574" s="9"/>
      <c r="D574" s="9"/>
      <c r="E574" s="9"/>
      <c r="F574" s="9"/>
      <c r="G574" s="9"/>
      <c r="H574" s="9"/>
      <c r="I574" s="9"/>
      <c r="J574" s="9"/>
      <c r="K574" s="9"/>
      <c r="L574" s="9"/>
    </row>
    <row r="575" ht="15.75" customHeight="1" spans="1:12">
      <c r="A575" s="17"/>
      <c r="B575" s="17"/>
      <c r="C575" s="9"/>
      <c r="D575" s="9"/>
      <c r="E575" s="9"/>
      <c r="F575" s="9"/>
      <c r="G575" s="9"/>
      <c r="H575" s="9"/>
      <c r="I575" s="9"/>
      <c r="J575" s="9"/>
      <c r="K575" s="9"/>
      <c r="L575" s="9"/>
    </row>
    <row r="576" ht="15.75" customHeight="1" spans="1:12">
      <c r="A576" s="17"/>
      <c r="B576" s="17"/>
      <c r="C576" s="9"/>
      <c r="D576" s="9"/>
      <c r="E576" s="9"/>
      <c r="F576" s="9"/>
      <c r="G576" s="9"/>
      <c r="H576" s="9"/>
      <c r="I576" s="9"/>
      <c r="J576" s="9"/>
      <c r="K576" s="9"/>
      <c r="L576" s="9"/>
    </row>
    <row r="577" ht="15.75" customHeight="1" spans="1:12">
      <c r="A577" s="17"/>
      <c r="B577" s="17"/>
      <c r="C577" s="9"/>
      <c r="D577" s="9"/>
      <c r="E577" s="9"/>
      <c r="F577" s="9"/>
      <c r="G577" s="9"/>
      <c r="H577" s="9"/>
      <c r="I577" s="9"/>
      <c r="J577" s="9"/>
      <c r="K577" s="9"/>
      <c r="L577" s="9"/>
    </row>
    <row r="578" ht="15.75" customHeight="1" spans="1:12">
      <c r="A578" s="17"/>
      <c r="B578" s="17"/>
      <c r="C578" s="9"/>
      <c r="D578" s="9"/>
      <c r="E578" s="9"/>
      <c r="F578" s="9"/>
      <c r="G578" s="9"/>
      <c r="H578" s="9"/>
      <c r="I578" s="9"/>
      <c r="J578" s="9"/>
      <c r="K578" s="9"/>
      <c r="L578" s="9"/>
    </row>
    <row r="579" ht="15.75" customHeight="1" spans="1:12">
      <c r="A579" s="17"/>
      <c r="B579" s="17"/>
      <c r="C579" s="9"/>
      <c r="D579" s="9"/>
      <c r="E579" s="9"/>
      <c r="F579" s="9"/>
      <c r="G579" s="9"/>
      <c r="H579" s="9"/>
      <c r="I579" s="9"/>
      <c r="J579" s="9"/>
      <c r="K579" s="9"/>
      <c r="L579" s="9"/>
    </row>
    <row r="580" ht="15.75" customHeight="1" spans="1:12">
      <c r="A580" s="17"/>
      <c r="B580" s="17"/>
      <c r="C580" s="9"/>
      <c r="D580" s="9"/>
      <c r="E580" s="9"/>
      <c r="F580" s="9"/>
      <c r="G580" s="9"/>
      <c r="H580" s="9"/>
      <c r="I580" s="9"/>
      <c r="J580" s="9"/>
      <c r="K580" s="9"/>
      <c r="L580" s="9"/>
    </row>
    <row r="581" ht="15.75" customHeight="1" spans="1:12">
      <c r="A581" s="17"/>
      <c r="B581" s="17"/>
      <c r="C581" s="9"/>
      <c r="D581" s="9"/>
      <c r="E581" s="9"/>
      <c r="F581" s="9"/>
      <c r="G581" s="9"/>
      <c r="H581" s="9"/>
      <c r="I581" s="9"/>
      <c r="J581" s="9"/>
      <c r="K581" s="9"/>
      <c r="L581" s="9"/>
    </row>
    <row r="582" ht="15.75" customHeight="1" spans="1:12">
      <c r="A582" s="17"/>
      <c r="B582" s="17"/>
      <c r="C582" s="9"/>
      <c r="D582" s="9"/>
      <c r="E582" s="9"/>
      <c r="F582" s="9"/>
      <c r="G582" s="9"/>
      <c r="H582" s="9"/>
      <c r="I582" s="9"/>
      <c r="J582" s="9"/>
      <c r="K582" s="9"/>
      <c r="L582" s="9"/>
    </row>
    <row r="583" ht="15.75" customHeight="1" spans="1:12">
      <c r="A583" s="17"/>
      <c r="B583" s="17"/>
      <c r="C583" s="9"/>
      <c r="D583" s="9"/>
      <c r="E583" s="9"/>
      <c r="F583" s="9"/>
      <c r="G583" s="9"/>
      <c r="H583" s="9"/>
      <c r="I583" s="9"/>
      <c r="J583" s="9"/>
      <c r="K583" s="9"/>
      <c r="L583" s="9"/>
    </row>
    <row r="584" ht="15.75" customHeight="1" spans="1:12">
      <c r="A584" s="17"/>
      <c r="B584" s="17"/>
      <c r="C584" s="9"/>
      <c r="D584" s="9"/>
      <c r="E584" s="9"/>
      <c r="F584" s="9"/>
      <c r="G584" s="9"/>
      <c r="H584" s="9"/>
      <c r="I584" s="9"/>
      <c r="J584" s="9"/>
      <c r="K584" s="9"/>
      <c r="L584" s="9"/>
    </row>
    <row r="585" ht="15.75" customHeight="1" spans="1:12">
      <c r="A585" s="17"/>
      <c r="B585" s="17"/>
      <c r="C585" s="9"/>
      <c r="D585" s="9"/>
      <c r="E585" s="9"/>
      <c r="F585" s="9"/>
      <c r="G585" s="9"/>
      <c r="H585" s="9"/>
      <c r="I585" s="9"/>
      <c r="J585" s="9"/>
      <c r="K585" s="9"/>
      <c r="L585" s="9"/>
    </row>
    <row r="586" ht="15.75" customHeight="1" spans="1:12">
      <c r="A586" s="17"/>
      <c r="B586" s="17"/>
      <c r="C586" s="9"/>
      <c r="D586" s="9"/>
      <c r="E586" s="9"/>
      <c r="F586" s="9"/>
      <c r="G586" s="9"/>
      <c r="H586" s="9"/>
      <c r="I586" s="9"/>
      <c r="J586" s="9"/>
      <c r="K586" s="9"/>
      <c r="L586" s="9"/>
    </row>
    <row r="587" ht="15.75" customHeight="1" spans="1:12">
      <c r="A587" s="17"/>
      <c r="B587" s="17"/>
      <c r="C587" s="9"/>
      <c r="D587" s="9"/>
      <c r="E587" s="9"/>
      <c r="F587" s="9"/>
      <c r="G587" s="9"/>
      <c r="H587" s="9"/>
      <c r="I587" s="9"/>
      <c r="J587" s="9"/>
      <c r="K587" s="9"/>
      <c r="L587" s="9"/>
    </row>
    <row r="588" ht="15.75" customHeight="1" spans="1:12">
      <c r="A588" s="17"/>
      <c r="B588" s="17"/>
      <c r="C588" s="9"/>
      <c r="D588" s="9"/>
      <c r="E588" s="9"/>
      <c r="F588" s="9"/>
      <c r="G588" s="9"/>
      <c r="H588" s="9"/>
      <c r="I588" s="9"/>
      <c r="J588" s="9"/>
      <c r="K588" s="9"/>
      <c r="L588" s="9"/>
    </row>
    <row r="589" ht="15.75" customHeight="1" spans="1:12">
      <c r="A589" s="17"/>
      <c r="B589" s="17"/>
      <c r="C589" s="9"/>
      <c r="D589" s="9"/>
      <c r="E589" s="9"/>
      <c r="F589" s="9"/>
      <c r="G589" s="9"/>
      <c r="H589" s="9"/>
      <c r="I589" s="9"/>
      <c r="J589" s="9"/>
      <c r="K589" s="9"/>
      <c r="L589" s="9"/>
    </row>
    <row r="590" ht="15.75" customHeight="1" spans="1:12">
      <c r="A590" s="17"/>
      <c r="B590" s="17"/>
      <c r="C590" s="9"/>
      <c r="D590" s="9"/>
      <c r="E590" s="9"/>
      <c r="F590" s="9"/>
      <c r="G590" s="9"/>
      <c r="H590" s="9"/>
      <c r="I590" s="9"/>
      <c r="J590" s="9"/>
      <c r="K590" s="9"/>
      <c r="L590" s="9"/>
    </row>
    <row r="591" ht="15.75" customHeight="1" spans="1:12">
      <c r="A591" s="17"/>
      <c r="B591" s="17"/>
      <c r="C591" s="9"/>
      <c r="D591" s="9"/>
      <c r="E591" s="9"/>
      <c r="F591" s="9"/>
      <c r="G591" s="9"/>
      <c r="H591" s="9"/>
      <c r="I591" s="9"/>
      <c r="J591" s="9"/>
      <c r="K591" s="9"/>
      <c r="L591" s="9"/>
    </row>
    <row r="592" ht="15.75" customHeight="1" spans="1:12">
      <c r="A592" s="17"/>
      <c r="B592" s="17"/>
      <c r="C592" s="9"/>
      <c r="D592" s="9"/>
      <c r="E592" s="9"/>
      <c r="F592" s="9"/>
      <c r="G592" s="9"/>
      <c r="H592" s="9"/>
      <c r="I592" s="9"/>
      <c r="J592" s="9"/>
      <c r="K592" s="9"/>
      <c r="L592" s="9"/>
    </row>
    <row r="593" ht="15.75" customHeight="1" spans="1:12">
      <c r="A593" s="17"/>
      <c r="B593" s="17"/>
      <c r="C593" s="9"/>
      <c r="D593" s="9"/>
      <c r="E593" s="9"/>
      <c r="F593" s="9"/>
      <c r="G593" s="9"/>
      <c r="H593" s="9"/>
      <c r="I593" s="9"/>
      <c r="J593" s="9"/>
      <c r="K593" s="9"/>
      <c r="L593" s="9"/>
    </row>
    <row r="594" ht="15.75" customHeight="1" spans="1:12">
      <c r="A594" s="17"/>
      <c r="B594" s="17"/>
      <c r="C594" s="9"/>
      <c r="D594" s="9"/>
      <c r="E594" s="9"/>
      <c r="F594" s="9"/>
      <c r="G594" s="9"/>
      <c r="H594" s="9"/>
      <c r="I594" s="9"/>
      <c r="J594" s="9"/>
      <c r="K594" s="9"/>
      <c r="L594" s="9"/>
    </row>
    <row r="595" ht="15.75" customHeight="1" spans="1:12">
      <c r="A595" s="17"/>
      <c r="B595" s="17"/>
      <c r="C595" s="9"/>
      <c r="D595" s="9"/>
      <c r="E595" s="9"/>
      <c r="F595" s="9"/>
      <c r="G595" s="9"/>
      <c r="H595" s="9"/>
      <c r="I595" s="9"/>
      <c r="J595" s="9"/>
      <c r="K595" s="9"/>
      <c r="L595" s="9"/>
    </row>
    <row r="596" ht="15.75" customHeight="1" spans="1:12">
      <c r="A596" s="17"/>
      <c r="B596" s="17"/>
      <c r="C596" s="9"/>
      <c r="D596" s="9"/>
      <c r="E596" s="9"/>
      <c r="F596" s="9"/>
      <c r="G596" s="9"/>
      <c r="H596" s="9"/>
      <c r="I596" s="9"/>
      <c r="J596" s="9"/>
      <c r="K596" s="9"/>
      <c r="L596" s="9"/>
    </row>
    <row r="597" ht="15.75" customHeight="1" spans="1:12">
      <c r="A597" s="17"/>
      <c r="B597" s="17"/>
      <c r="C597" s="9"/>
      <c r="D597" s="9"/>
      <c r="E597" s="9"/>
      <c r="F597" s="9"/>
      <c r="G597" s="9"/>
      <c r="H597" s="9"/>
      <c r="I597" s="9"/>
      <c r="J597" s="9"/>
      <c r="K597" s="9"/>
      <c r="L597" s="9"/>
    </row>
    <row r="598" ht="15.75" customHeight="1" spans="1:12">
      <c r="A598" s="17"/>
      <c r="B598" s="17"/>
      <c r="C598" s="9"/>
      <c r="D598" s="9"/>
      <c r="E598" s="9"/>
      <c r="F598" s="9"/>
      <c r="G598" s="9"/>
      <c r="H598" s="9"/>
      <c r="I598" s="9"/>
      <c r="J598" s="9"/>
      <c r="K598" s="9"/>
      <c r="L598" s="9"/>
    </row>
    <row r="599" ht="15.75" customHeight="1" spans="1:12">
      <c r="A599" s="17"/>
      <c r="B599" s="17"/>
      <c r="C599" s="9"/>
      <c r="D599" s="9"/>
      <c r="E599" s="9"/>
      <c r="F599" s="9"/>
      <c r="G599" s="9"/>
      <c r="H599" s="9"/>
      <c r="I599" s="9"/>
      <c r="J599" s="9"/>
      <c r="K599" s="9"/>
      <c r="L599" s="9"/>
    </row>
    <row r="600" ht="15.75" customHeight="1" spans="1:12">
      <c r="A600" s="17"/>
      <c r="B600" s="17"/>
      <c r="C600" s="9"/>
      <c r="D600" s="9"/>
      <c r="E600" s="9"/>
      <c r="F600" s="9"/>
      <c r="G600" s="9"/>
      <c r="H600" s="9"/>
      <c r="I600" s="9"/>
      <c r="J600" s="9"/>
      <c r="K600" s="9"/>
      <c r="L600" s="9"/>
    </row>
    <row r="601" ht="15.75" customHeight="1" spans="1:12">
      <c r="A601" s="17"/>
      <c r="B601" s="17"/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ht="15.75" customHeight="1" spans="1:12">
      <c r="A602" s="17"/>
      <c r="B602" s="17"/>
      <c r="C602" s="9"/>
      <c r="D602" s="9"/>
      <c r="E602" s="9"/>
      <c r="F602" s="9"/>
      <c r="G602" s="9"/>
      <c r="H602" s="9"/>
      <c r="I602" s="9"/>
      <c r="J602" s="9"/>
      <c r="K602" s="9"/>
      <c r="L602" s="9"/>
    </row>
    <row r="603" ht="15.75" customHeight="1" spans="1:12">
      <c r="A603" s="17"/>
      <c r="B603" s="17"/>
      <c r="C603" s="9"/>
      <c r="D603" s="9"/>
      <c r="E603" s="9"/>
      <c r="F603" s="9"/>
      <c r="G603" s="9"/>
      <c r="H603" s="9"/>
      <c r="I603" s="9"/>
      <c r="J603" s="9"/>
      <c r="K603" s="9"/>
      <c r="L603" s="9"/>
    </row>
    <row r="604" ht="15.75" customHeight="1" spans="1:12">
      <c r="A604" s="17"/>
      <c r="B604" s="17"/>
      <c r="C604" s="9"/>
      <c r="D604" s="9"/>
      <c r="E604" s="9"/>
      <c r="F604" s="9"/>
      <c r="G604" s="9"/>
      <c r="H604" s="9"/>
      <c r="I604" s="9"/>
      <c r="J604" s="9"/>
      <c r="K604" s="9"/>
      <c r="L604" s="9"/>
    </row>
    <row r="605" ht="15.75" customHeight="1" spans="1:12">
      <c r="A605" s="17"/>
      <c r="B605" s="17"/>
      <c r="C605" s="9"/>
      <c r="D605" s="9"/>
      <c r="E605" s="9"/>
      <c r="F605" s="9"/>
      <c r="G605" s="9"/>
      <c r="H605" s="9"/>
      <c r="I605" s="9"/>
      <c r="J605" s="9"/>
      <c r="K605" s="9"/>
      <c r="L605" s="9"/>
    </row>
    <row r="606" ht="15.75" customHeight="1" spans="1:12">
      <c r="A606" s="17"/>
      <c r="B606" s="17"/>
      <c r="C606" s="9"/>
      <c r="D606" s="9"/>
      <c r="E606" s="9"/>
      <c r="F606" s="9"/>
      <c r="G606" s="9"/>
      <c r="H606" s="9"/>
      <c r="I606" s="9"/>
      <c r="J606" s="9"/>
      <c r="K606" s="9"/>
      <c r="L606" s="9"/>
    </row>
    <row r="607" ht="15.75" customHeight="1" spans="1:12">
      <c r="A607" s="17"/>
      <c r="B607" s="17"/>
      <c r="C607" s="9"/>
      <c r="D607" s="9"/>
      <c r="E607" s="9"/>
      <c r="F607" s="9"/>
      <c r="G607" s="9"/>
      <c r="H607" s="9"/>
      <c r="I607" s="9"/>
      <c r="J607" s="9"/>
      <c r="K607" s="9"/>
      <c r="L607" s="9"/>
    </row>
    <row r="608" ht="15.75" customHeight="1" spans="1:12">
      <c r="A608" s="17"/>
      <c r="B608" s="17"/>
      <c r="C608" s="9"/>
      <c r="D608" s="9"/>
      <c r="E608" s="9"/>
      <c r="F608" s="9"/>
      <c r="G608" s="9"/>
      <c r="H608" s="9"/>
      <c r="I608" s="9"/>
      <c r="J608" s="9"/>
      <c r="K608" s="9"/>
      <c r="L608" s="9"/>
    </row>
    <row r="609" ht="15.75" customHeight="1" spans="1:12">
      <c r="A609" s="17"/>
      <c r="B609" s="17"/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ht="15.75" customHeight="1" spans="1:12">
      <c r="A610" s="17"/>
      <c r="B610" s="17"/>
      <c r="C610" s="9"/>
      <c r="D610" s="9"/>
      <c r="E610" s="9"/>
      <c r="F610" s="9"/>
      <c r="G610" s="9"/>
      <c r="H610" s="9"/>
      <c r="I610" s="9"/>
      <c r="J610" s="9"/>
      <c r="K610" s="9"/>
      <c r="L610" s="9"/>
    </row>
    <row r="611" ht="15.75" customHeight="1" spans="1:12">
      <c r="A611" s="17"/>
      <c r="B611" s="17"/>
      <c r="C611" s="9"/>
      <c r="D611" s="9"/>
      <c r="E611" s="9"/>
      <c r="F611" s="9"/>
      <c r="G611" s="9"/>
      <c r="H611" s="9"/>
      <c r="I611" s="9"/>
      <c r="J611" s="9"/>
      <c r="K611" s="9"/>
      <c r="L611" s="9"/>
    </row>
    <row r="612" ht="15.75" customHeight="1" spans="1:12">
      <c r="A612" s="17"/>
      <c r="B612" s="17"/>
      <c r="C612" s="9"/>
      <c r="D612" s="9"/>
      <c r="E612" s="9"/>
      <c r="F612" s="9"/>
      <c r="G612" s="9"/>
      <c r="H612" s="9"/>
      <c r="I612" s="9"/>
      <c r="J612" s="9"/>
      <c r="K612" s="9"/>
      <c r="L612" s="9"/>
    </row>
    <row r="613" ht="15.75" customHeight="1" spans="1:12">
      <c r="A613" s="17"/>
      <c r="B613" s="17"/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ht="15.75" customHeight="1" spans="1:12">
      <c r="A614" s="17"/>
      <c r="B614" s="17"/>
      <c r="C614" s="9"/>
      <c r="D614" s="9"/>
      <c r="E614" s="9"/>
      <c r="F614" s="9"/>
      <c r="G614" s="9"/>
      <c r="H614" s="9"/>
      <c r="I614" s="9"/>
      <c r="J614" s="9"/>
      <c r="K614" s="9"/>
      <c r="L614" s="9"/>
    </row>
    <row r="615" ht="15.75" customHeight="1" spans="1:12">
      <c r="A615" s="17"/>
      <c r="B615" s="17"/>
      <c r="C615" s="9"/>
      <c r="D615" s="9"/>
      <c r="E615" s="9"/>
      <c r="F615" s="9"/>
      <c r="G615" s="9"/>
      <c r="H615" s="9"/>
      <c r="I615" s="9"/>
      <c r="J615" s="9"/>
      <c r="K615" s="9"/>
      <c r="L615" s="9"/>
    </row>
    <row r="616" ht="15.75" customHeight="1" spans="1:12">
      <c r="A616" s="17"/>
      <c r="B616" s="17"/>
      <c r="C616" s="9"/>
      <c r="D616" s="9"/>
      <c r="E616" s="9"/>
      <c r="F616" s="9"/>
      <c r="G616" s="9"/>
      <c r="H616" s="9"/>
      <c r="I616" s="9"/>
      <c r="J616" s="9"/>
      <c r="K616" s="9"/>
      <c r="L616" s="9"/>
    </row>
    <row r="617" ht="15.75" customHeight="1" spans="1:12">
      <c r="A617" s="17"/>
      <c r="B617" s="17"/>
      <c r="C617" s="9"/>
      <c r="D617" s="9"/>
      <c r="E617" s="9"/>
      <c r="F617" s="9"/>
      <c r="G617" s="9"/>
      <c r="H617" s="9"/>
      <c r="I617" s="9"/>
      <c r="J617" s="9"/>
      <c r="K617" s="9"/>
      <c r="L617" s="9"/>
    </row>
    <row r="618" ht="15.75" customHeight="1" spans="1:12">
      <c r="A618" s="17"/>
      <c r="B618" s="17"/>
      <c r="C618" s="9"/>
      <c r="D618" s="9"/>
      <c r="E618" s="9"/>
      <c r="F618" s="9"/>
      <c r="G618" s="9"/>
      <c r="H618" s="9"/>
      <c r="I618" s="9"/>
      <c r="J618" s="9"/>
      <c r="K618" s="9"/>
      <c r="L618" s="9"/>
    </row>
    <row r="619" ht="15.75" customHeight="1" spans="1:12">
      <c r="A619" s="17"/>
      <c r="B619" s="17"/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ht="15.75" customHeight="1" spans="1:12">
      <c r="A620" s="17"/>
      <c r="B620" s="17"/>
      <c r="C620" s="9"/>
      <c r="D620" s="9"/>
      <c r="E620" s="9"/>
      <c r="F620" s="9"/>
      <c r="G620" s="9"/>
      <c r="H620" s="9"/>
      <c r="I620" s="9"/>
      <c r="J620" s="9"/>
      <c r="K620" s="9"/>
      <c r="L620" s="9"/>
    </row>
    <row r="621" ht="15.75" customHeight="1" spans="1:12">
      <c r="A621" s="17"/>
      <c r="B621" s="17"/>
      <c r="C621" s="9"/>
      <c r="D621" s="9"/>
      <c r="E621" s="9"/>
      <c r="F621" s="9"/>
      <c r="G621" s="9"/>
      <c r="H621" s="9"/>
      <c r="I621" s="9"/>
      <c r="J621" s="9"/>
      <c r="K621" s="9"/>
      <c r="L621" s="9"/>
    </row>
    <row r="622" ht="15.75" customHeight="1" spans="1:12">
      <c r="A622" s="17"/>
      <c r="B622" s="17"/>
      <c r="C622" s="9"/>
      <c r="D622" s="9"/>
      <c r="E622" s="9"/>
      <c r="F622" s="9"/>
      <c r="G622" s="9"/>
      <c r="H622" s="9"/>
      <c r="I622" s="9"/>
      <c r="J622" s="9"/>
      <c r="K622" s="9"/>
      <c r="L622" s="9"/>
    </row>
    <row r="623" ht="15.75" customHeight="1" spans="1:12">
      <c r="A623" s="17"/>
      <c r="B623" s="17"/>
      <c r="C623" s="9"/>
      <c r="D623" s="9"/>
      <c r="E623" s="9"/>
      <c r="F623" s="9"/>
      <c r="G623" s="9"/>
      <c r="H623" s="9"/>
      <c r="I623" s="9"/>
      <c r="J623" s="9"/>
      <c r="K623" s="9"/>
      <c r="L623" s="9"/>
    </row>
    <row r="624" ht="15.75" customHeight="1" spans="1:12">
      <c r="A624" s="17"/>
      <c r="B624" s="17"/>
      <c r="C624" s="9"/>
      <c r="D624" s="9"/>
      <c r="E624" s="9"/>
      <c r="F624" s="9"/>
      <c r="G624" s="9"/>
      <c r="H624" s="9"/>
      <c r="I624" s="9"/>
      <c r="J624" s="9"/>
      <c r="K624" s="9"/>
      <c r="L624" s="9"/>
    </row>
    <row r="625" ht="15.75" customHeight="1" spans="1:12">
      <c r="A625" s="17"/>
      <c r="B625" s="17"/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ht="15.75" customHeight="1" spans="1:12">
      <c r="A626" s="17"/>
      <c r="B626" s="17"/>
      <c r="C626" s="9"/>
      <c r="D626" s="9"/>
      <c r="E626" s="9"/>
      <c r="F626" s="9"/>
      <c r="G626" s="9"/>
      <c r="H626" s="9"/>
      <c r="I626" s="9"/>
      <c r="J626" s="9"/>
      <c r="K626" s="9"/>
      <c r="L626" s="9"/>
    </row>
    <row r="627" ht="15.75" customHeight="1" spans="1:12">
      <c r="A627" s="17"/>
      <c r="B627" s="17"/>
      <c r="C627" s="9"/>
      <c r="D627" s="9"/>
      <c r="E627" s="9"/>
      <c r="F627" s="9"/>
      <c r="G627" s="9"/>
      <c r="H627" s="9"/>
      <c r="I627" s="9"/>
      <c r="J627" s="9"/>
      <c r="K627" s="9"/>
      <c r="L627" s="9"/>
    </row>
    <row r="628" ht="15.75" customHeight="1" spans="1:12">
      <c r="A628" s="17"/>
      <c r="B628" s="17"/>
      <c r="C628" s="9"/>
      <c r="D628" s="9"/>
      <c r="E628" s="9"/>
      <c r="F628" s="9"/>
      <c r="G628" s="9"/>
      <c r="H628" s="9"/>
      <c r="I628" s="9"/>
      <c r="J628" s="9"/>
      <c r="K628" s="9"/>
      <c r="L628" s="9"/>
    </row>
    <row r="629" ht="15.75" customHeight="1" spans="1:12">
      <c r="A629" s="17"/>
      <c r="B629" s="17"/>
      <c r="C629" s="9"/>
      <c r="D629" s="9"/>
      <c r="E629" s="9"/>
      <c r="F629" s="9"/>
      <c r="G629" s="9"/>
      <c r="H629" s="9"/>
      <c r="I629" s="9"/>
      <c r="J629" s="9"/>
      <c r="K629" s="9"/>
      <c r="L629" s="9"/>
    </row>
    <row r="630" ht="15.75" customHeight="1" spans="1:12">
      <c r="A630" s="17"/>
      <c r="B630" s="17"/>
      <c r="C630" s="9"/>
      <c r="D630" s="9"/>
      <c r="E630" s="9"/>
      <c r="F630" s="9"/>
      <c r="G630" s="9"/>
      <c r="H630" s="9"/>
      <c r="I630" s="9"/>
      <c r="J630" s="9"/>
      <c r="K630" s="9"/>
      <c r="L630" s="9"/>
    </row>
    <row r="631" ht="15.75" customHeight="1" spans="1:12">
      <c r="A631" s="17"/>
      <c r="B631" s="17"/>
      <c r="C631" s="9"/>
      <c r="D631" s="9"/>
      <c r="E631" s="9"/>
      <c r="F631" s="9"/>
      <c r="G631" s="9"/>
      <c r="H631" s="9"/>
      <c r="I631" s="9"/>
      <c r="J631" s="9"/>
      <c r="K631" s="9"/>
      <c r="L631" s="9"/>
    </row>
    <row r="632" ht="15.75" customHeight="1" spans="1:12">
      <c r="A632" s="17"/>
      <c r="B632" s="17"/>
      <c r="C632" s="9"/>
      <c r="D632" s="9"/>
      <c r="E632" s="9"/>
      <c r="F632" s="9"/>
      <c r="G632" s="9"/>
      <c r="H632" s="9"/>
      <c r="I632" s="9"/>
      <c r="J632" s="9"/>
      <c r="K632" s="9"/>
      <c r="L632" s="9"/>
    </row>
    <row r="633" ht="15.75" customHeight="1" spans="1:12">
      <c r="A633" s="17"/>
      <c r="B633" s="17"/>
      <c r="C633" s="9"/>
      <c r="D633" s="9"/>
      <c r="E633" s="9"/>
      <c r="F633" s="9"/>
      <c r="G633" s="9"/>
      <c r="H633" s="9"/>
      <c r="I633" s="9"/>
      <c r="J633" s="9"/>
      <c r="K633" s="9"/>
      <c r="L633" s="9"/>
    </row>
    <row r="634" ht="15.75" customHeight="1" spans="1:12">
      <c r="A634" s="17"/>
      <c r="B634" s="17"/>
      <c r="C634" s="9"/>
      <c r="D634" s="9"/>
      <c r="E634" s="9"/>
      <c r="F634" s="9"/>
      <c r="G634" s="9"/>
      <c r="H634" s="9"/>
      <c r="I634" s="9"/>
      <c r="J634" s="9"/>
      <c r="K634" s="9"/>
      <c r="L634" s="9"/>
    </row>
    <row r="635" ht="15.75" customHeight="1" spans="1:12">
      <c r="A635" s="17"/>
      <c r="B635" s="17"/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ht="15.75" customHeight="1" spans="1:12">
      <c r="A636" s="17"/>
      <c r="B636" s="17"/>
      <c r="C636" s="9"/>
      <c r="D636" s="9"/>
      <c r="E636" s="9"/>
      <c r="F636" s="9"/>
      <c r="G636" s="9"/>
      <c r="H636" s="9"/>
      <c r="I636" s="9"/>
      <c r="J636" s="9"/>
      <c r="K636" s="9"/>
      <c r="L636" s="9"/>
    </row>
    <row r="637" ht="15.75" customHeight="1" spans="1:12">
      <c r="A637" s="17"/>
      <c r="B637" s="17"/>
      <c r="C637" s="9"/>
      <c r="D637" s="9"/>
      <c r="E637" s="9"/>
      <c r="F637" s="9"/>
      <c r="G637" s="9"/>
      <c r="H637" s="9"/>
      <c r="I637" s="9"/>
      <c r="J637" s="9"/>
      <c r="K637" s="9"/>
      <c r="L637" s="9"/>
    </row>
    <row r="638" ht="15.75" customHeight="1" spans="1:12">
      <c r="A638" s="17"/>
      <c r="B638" s="17"/>
      <c r="C638" s="9"/>
      <c r="D638" s="9"/>
      <c r="E638" s="9"/>
      <c r="F638" s="9"/>
      <c r="G638" s="9"/>
      <c r="H638" s="9"/>
      <c r="I638" s="9"/>
      <c r="J638" s="9"/>
      <c r="K638" s="9"/>
      <c r="L638" s="9"/>
    </row>
    <row r="639" ht="15.75" customHeight="1" spans="1:12">
      <c r="A639" s="17"/>
      <c r="B639" s="17"/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ht="15.75" customHeight="1" spans="1:12">
      <c r="A640" s="17"/>
      <c r="B640" s="17"/>
      <c r="C640" s="9"/>
      <c r="D640" s="9"/>
      <c r="E640" s="9"/>
      <c r="F640" s="9"/>
      <c r="G640" s="9"/>
      <c r="H640" s="9"/>
      <c r="I640" s="9"/>
      <c r="J640" s="9"/>
      <c r="K640" s="9"/>
      <c r="L640" s="9"/>
    </row>
    <row r="641" ht="15.75" customHeight="1" spans="1:12">
      <c r="A641" s="17"/>
      <c r="B641" s="17"/>
      <c r="C641" s="9"/>
      <c r="D641" s="9"/>
      <c r="E641" s="9"/>
      <c r="F641" s="9"/>
      <c r="G641" s="9"/>
      <c r="H641" s="9"/>
      <c r="I641" s="9"/>
      <c r="J641" s="9"/>
      <c r="K641" s="9"/>
      <c r="L641" s="9"/>
    </row>
    <row r="642" ht="15.75" customHeight="1" spans="1:12">
      <c r="A642" s="17"/>
      <c r="B642" s="17"/>
      <c r="C642" s="9"/>
      <c r="D642" s="9"/>
      <c r="E642" s="9"/>
      <c r="F642" s="9"/>
      <c r="G642" s="9"/>
      <c r="H642" s="9"/>
      <c r="I642" s="9"/>
      <c r="J642" s="9"/>
      <c r="K642" s="9"/>
      <c r="L642" s="9"/>
    </row>
    <row r="643" ht="15.75" customHeight="1" spans="1:12">
      <c r="A643" s="17"/>
      <c r="B643" s="17"/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ht="15.75" customHeight="1" spans="1:12">
      <c r="A644" s="17"/>
      <c r="B644" s="17"/>
      <c r="C644" s="9"/>
      <c r="D644" s="9"/>
      <c r="E644" s="9"/>
      <c r="F644" s="9"/>
      <c r="G644" s="9"/>
      <c r="H644" s="9"/>
      <c r="I644" s="9"/>
      <c r="J644" s="9"/>
      <c r="K644" s="9"/>
      <c r="L644" s="9"/>
    </row>
    <row r="645" ht="15.75" customHeight="1" spans="1:12">
      <c r="A645" s="17"/>
      <c r="B645" s="17"/>
      <c r="C645" s="9"/>
      <c r="D645" s="9"/>
      <c r="E645" s="9"/>
      <c r="F645" s="9"/>
      <c r="G645" s="9"/>
      <c r="H645" s="9"/>
      <c r="I645" s="9"/>
      <c r="J645" s="9"/>
      <c r="K645" s="9"/>
      <c r="L645" s="9"/>
    </row>
    <row r="646" ht="15.75" customHeight="1" spans="1:12">
      <c r="A646" s="17"/>
      <c r="B646" s="17"/>
      <c r="C646" s="9"/>
      <c r="D646" s="9"/>
      <c r="E646" s="9"/>
      <c r="F646" s="9"/>
      <c r="G646" s="9"/>
      <c r="H646" s="9"/>
      <c r="I646" s="9"/>
      <c r="J646" s="9"/>
      <c r="K646" s="9"/>
      <c r="L646" s="9"/>
    </row>
    <row r="647" ht="15.75" customHeight="1" spans="1:12">
      <c r="A647" s="17"/>
      <c r="B647" s="17"/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ht="15.75" customHeight="1" spans="1:12">
      <c r="A648" s="17"/>
      <c r="B648" s="17"/>
      <c r="C648" s="9"/>
      <c r="D648" s="9"/>
      <c r="E648" s="9"/>
      <c r="F648" s="9"/>
      <c r="G648" s="9"/>
      <c r="H648" s="9"/>
      <c r="I648" s="9"/>
      <c r="J648" s="9"/>
      <c r="K648" s="9"/>
      <c r="L648" s="9"/>
    </row>
    <row r="649" ht="15.75" customHeight="1" spans="1:12">
      <c r="A649" s="17"/>
      <c r="B649" s="17"/>
      <c r="C649" s="9"/>
      <c r="D649" s="9"/>
      <c r="E649" s="9"/>
      <c r="F649" s="9"/>
      <c r="G649" s="9"/>
      <c r="H649" s="9"/>
      <c r="I649" s="9"/>
      <c r="J649" s="9"/>
      <c r="K649" s="9"/>
      <c r="L649" s="9"/>
    </row>
    <row r="650" ht="15.75" customHeight="1" spans="1:12">
      <c r="A650" s="17"/>
      <c r="B650" s="17"/>
      <c r="C650" s="9"/>
      <c r="D650" s="9"/>
      <c r="E650" s="9"/>
      <c r="F650" s="9"/>
      <c r="G650" s="9"/>
      <c r="H650" s="9"/>
      <c r="I650" s="9"/>
      <c r="J650" s="9"/>
      <c r="K650" s="9"/>
      <c r="L650" s="9"/>
    </row>
    <row r="651" ht="15.75" customHeight="1" spans="1:12">
      <c r="A651" s="17"/>
      <c r="B651" s="17"/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ht="15.75" customHeight="1" spans="1:12">
      <c r="A652" s="17"/>
      <c r="B652" s="17"/>
      <c r="C652" s="9"/>
      <c r="D652" s="9"/>
      <c r="E652" s="9"/>
      <c r="F652" s="9"/>
      <c r="G652" s="9"/>
      <c r="H652" s="9"/>
      <c r="I652" s="9"/>
      <c r="J652" s="9"/>
      <c r="K652" s="9"/>
      <c r="L652" s="9"/>
    </row>
    <row r="653" ht="15.75" customHeight="1" spans="1:12">
      <c r="A653" s="17"/>
      <c r="B653" s="17"/>
      <c r="C653" s="9"/>
      <c r="D653" s="9"/>
      <c r="E653" s="9"/>
      <c r="F653" s="9"/>
      <c r="G653" s="9"/>
      <c r="H653" s="9"/>
      <c r="I653" s="9"/>
      <c r="J653" s="9"/>
      <c r="K653" s="9"/>
      <c r="L653" s="9"/>
    </row>
    <row r="654" ht="15.75" customHeight="1" spans="1:12">
      <c r="A654" s="17"/>
      <c r="B654" s="17"/>
      <c r="C654" s="9"/>
      <c r="D654" s="9"/>
      <c r="E654" s="9"/>
      <c r="F654" s="9"/>
      <c r="G654" s="9"/>
      <c r="H654" s="9"/>
      <c r="I654" s="9"/>
      <c r="J654" s="9"/>
      <c r="K654" s="9"/>
      <c r="L654" s="9"/>
    </row>
    <row r="655" ht="15.75" customHeight="1" spans="1:12">
      <c r="A655" s="17"/>
      <c r="B655" s="17"/>
      <c r="C655" s="9"/>
      <c r="D655" s="9"/>
      <c r="E655" s="9"/>
      <c r="F655" s="9"/>
      <c r="G655" s="9"/>
      <c r="H655" s="9"/>
      <c r="I655" s="9"/>
      <c r="J655" s="9"/>
      <c r="K655" s="9"/>
      <c r="L655" s="9"/>
    </row>
    <row r="656" ht="15.75" customHeight="1" spans="1:12">
      <c r="A656" s="17"/>
      <c r="B656" s="17"/>
      <c r="C656" s="9"/>
      <c r="D656" s="9"/>
      <c r="E656" s="9"/>
      <c r="F656" s="9"/>
      <c r="G656" s="9"/>
      <c r="H656" s="9"/>
      <c r="I656" s="9"/>
      <c r="J656" s="9"/>
      <c r="K656" s="9"/>
      <c r="L656" s="9"/>
    </row>
    <row r="657" ht="15.75" customHeight="1" spans="1:12">
      <c r="A657" s="17"/>
      <c r="B657" s="17"/>
      <c r="C657" s="9"/>
      <c r="D657" s="9"/>
      <c r="E657" s="9"/>
      <c r="F657" s="9"/>
      <c r="G657" s="9"/>
      <c r="H657" s="9"/>
      <c r="I657" s="9"/>
      <c r="J657" s="9"/>
      <c r="K657" s="9"/>
      <c r="L657" s="9"/>
    </row>
    <row r="658" ht="15.75" customHeight="1" spans="1:12">
      <c r="A658" s="17"/>
      <c r="B658" s="17"/>
      <c r="C658" s="9"/>
      <c r="D658" s="9"/>
      <c r="E658" s="9"/>
      <c r="F658" s="9"/>
      <c r="G658" s="9"/>
      <c r="H658" s="9"/>
      <c r="I658" s="9"/>
      <c r="J658" s="9"/>
      <c r="K658" s="9"/>
      <c r="L658" s="9"/>
    </row>
    <row r="659" ht="15.75" customHeight="1" spans="1:12">
      <c r="A659" s="17"/>
      <c r="B659" s="17"/>
      <c r="C659" s="9"/>
      <c r="D659" s="9"/>
      <c r="E659" s="9"/>
      <c r="F659" s="9"/>
      <c r="G659" s="9"/>
      <c r="H659" s="9"/>
      <c r="I659" s="9"/>
      <c r="J659" s="9"/>
      <c r="K659" s="9"/>
      <c r="L659" s="9"/>
    </row>
    <row r="660" ht="15.75" customHeight="1" spans="1:12">
      <c r="A660" s="17"/>
      <c r="B660" s="17"/>
      <c r="C660" s="9"/>
      <c r="D660" s="9"/>
      <c r="E660" s="9"/>
      <c r="F660" s="9"/>
      <c r="G660" s="9"/>
      <c r="H660" s="9"/>
      <c r="I660" s="9"/>
      <c r="J660" s="9"/>
      <c r="K660" s="9"/>
      <c r="L660" s="9"/>
    </row>
    <row r="661" ht="15.75" customHeight="1" spans="1:12">
      <c r="A661" s="17"/>
      <c r="B661" s="17"/>
      <c r="C661" s="9"/>
      <c r="D661" s="9"/>
      <c r="E661" s="9"/>
      <c r="F661" s="9"/>
      <c r="G661" s="9"/>
      <c r="H661" s="9"/>
      <c r="I661" s="9"/>
      <c r="J661" s="9"/>
      <c r="K661" s="9"/>
      <c r="L661" s="9"/>
    </row>
    <row r="662" ht="15.75" customHeight="1" spans="1:12">
      <c r="A662" s="17"/>
      <c r="B662" s="17"/>
      <c r="C662" s="9"/>
      <c r="D662" s="9"/>
      <c r="E662" s="9"/>
      <c r="F662" s="9"/>
      <c r="G662" s="9"/>
      <c r="H662" s="9"/>
      <c r="I662" s="9"/>
      <c r="J662" s="9"/>
      <c r="K662" s="9"/>
      <c r="L662" s="9"/>
    </row>
    <row r="663" ht="15.75" customHeight="1" spans="1:12">
      <c r="A663" s="17"/>
      <c r="B663" s="17"/>
      <c r="C663" s="9"/>
      <c r="D663" s="9"/>
      <c r="E663" s="9"/>
      <c r="F663" s="9"/>
      <c r="G663" s="9"/>
      <c r="H663" s="9"/>
      <c r="I663" s="9"/>
      <c r="J663" s="9"/>
      <c r="K663" s="9"/>
      <c r="L663" s="9"/>
    </row>
    <row r="664" ht="15.75" customHeight="1" spans="1:12">
      <c r="A664" s="17"/>
      <c r="B664" s="17"/>
      <c r="C664" s="9"/>
      <c r="D664" s="9"/>
      <c r="E664" s="9"/>
      <c r="F664" s="9"/>
      <c r="G664" s="9"/>
      <c r="H664" s="9"/>
      <c r="I664" s="9"/>
      <c r="J664" s="9"/>
      <c r="K664" s="9"/>
      <c r="L664" s="9"/>
    </row>
    <row r="665" ht="15.75" customHeight="1" spans="1:12">
      <c r="A665" s="17"/>
      <c r="B665" s="17"/>
      <c r="C665" s="9"/>
      <c r="D665" s="9"/>
      <c r="E665" s="9"/>
      <c r="F665" s="9"/>
      <c r="G665" s="9"/>
      <c r="H665" s="9"/>
      <c r="I665" s="9"/>
      <c r="J665" s="9"/>
      <c r="K665" s="9"/>
      <c r="L665" s="9"/>
    </row>
    <row r="666" ht="15.75" customHeight="1" spans="1:12">
      <c r="A666" s="17"/>
      <c r="B666" s="17"/>
      <c r="C666" s="9"/>
      <c r="D666" s="9"/>
      <c r="E666" s="9"/>
      <c r="F666" s="9"/>
      <c r="G666" s="9"/>
      <c r="H666" s="9"/>
      <c r="I666" s="9"/>
      <c r="J666" s="9"/>
      <c r="K666" s="9"/>
      <c r="L666" s="9"/>
    </row>
    <row r="667" ht="15.75" customHeight="1" spans="1:12">
      <c r="A667" s="17"/>
      <c r="B667" s="17"/>
      <c r="C667" s="9"/>
      <c r="D667" s="9"/>
      <c r="E667" s="9"/>
      <c r="F667" s="9"/>
      <c r="G667" s="9"/>
      <c r="H667" s="9"/>
      <c r="I667" s="9"/>
      <c r="J667" s="9"/>
      <c r="K667" s="9"/>
      <c r="L667" s="9"/>
    </row>
    <row r="668" ht="15.75" customHeight="1" spans="1:12">
      <c r="A668" s="17"/>
      <c r="B668" s="17"/>
      <c r="C668" s="9"/>
      <c r="D668" s="9"/>
      <c r="E668" s="9"/>
      <c r="F668" s="9"/>
      <c r="G668" s="9"/>
      <c r="H668" s="9"/>
      <c r="I668" s="9"/>
      <c r="J668" s="9"/>
      <c r="K668" s="9"/>
      <c r="L668" s="9"/>
    </row>
    <row r="669" ht="15.75" customHeight="1" spans="1:12">
      <c r="A669" s="17"/>
      <c r="B669" s="17"/>
      <c r="C669" s="9"/>
      <c r="D669" s="9"/>
      <c r="E669" s="9"/>
      <c r="F669" s="9"/>
      <c r="G669" s="9"/>
      <c r="H669" s="9"/>
      <c r="I669" s="9"/>
      <c r="J669" s="9"/>
      <c r="K669" s="9"/>
      <c r="L669" s="9"/>
    </row>
    <row r="670" ht="15.75" customHeight="1" spans="1:12">
      <c r="A670" s="17"/>
      <c r="B670" s="17"/>
      <c r="C670" s="9"/>
      <c r="D670" s="9"/>
      <c r="E670" s="9"/>
      <c r="F670" s="9"/>
      <c r="G670" s="9"/>
      <c r="H670" s="9"/>
      <c r="I670" s="9"/>
      <c r="J670" s="9"/>
      <c r="K670" s="9"/>
      <c r="L670" s="9"/>
    </row>
    <row r="671" ht="15.75" customHeight="1" spans="1:12">
      <c r="A671" s="17"/>
      <c r="B671" s="17"/>
      <c r="C671" s="9"/>
      <c r="D671" s="9"/>
      <c r="E671" s="9"/>
      <c r="F671" s="9"/>
      <c r="G671" s="9"/>
      <c r="H671" s="9"/>
      <c r="I671" s="9"/>
      <c r="J671" s="9"/>
      <c r="K671" s="9"/>
      <c r="L671" s="9"/>
    </row>
    <row r="672" ht="15.75" customHeight="1" spans="1:12">
      <c r="A672" s="17"/>
      <c r="B672" s="17"/>
      <c r="C672" s="9"/>
      <c r="D672" s="9"/>
      <c r="E672" s="9"/>
      <c r="F672" s="9"/>
      <c r="G672" s="9"/>
      <c r="H672" s="9"/>
      <c r="I672" s="9"/>
      <c r="J672" s="9"/>
      <c r="K672" s="9"/>
      <c r="L672" s="9"/>
    </row>
    <row r="673" ht="15.75" customHeight="1" spans="1:12">
      <c r="A673" s="17"/>
      <c r="B673" s="17"/>
      <c r="C673" s="9"/>
      <c r="D673" s="9"/>
      <c r="E673" s="9"/>
      <c r="F673" s="9"/>
      <c r="G673" s="9"/>
      <c r="H673" s="9"/>
      <c r="I673" s="9"/>
      <c r="J673" s="9"/>
      <c r="K673" s="9"/>
      <c r="L673" s="9"/>
    </row>
    <row r="674" ht="15.75" customHeight="1" spans="1:12">
      <c r="A674" s="17"/>
      <c r="B674" s="17"/>
      <c r="C674" s="9"/>
      <c r="D674" s="9"/>
      <c r="E674" s="9"/>
      <c r="F674" s="9"/>
      <c r="G674" s="9"/>
      <c r="H674" s="9"/>
      <c r="I674" s="9"/>
      <c r="J674" s="9"/>
      <c r="K674" s="9"/>
      <c r="L674" s="9"/>
    </row>
    <row r="675" ht="15.75" customHeight="1" spans="1:12">
      <c r="A675" s="17"/>
      <c r="B675" s="17"/>
      <c r="C675" s="9"/>
      <c r="D675" s="9"/>
      <c r="E675" s="9"/>
      <c r="F675" s="9"/>
      <c r="G675" s="9"/>
      <c r="H675" s="9"/>
      <c r="I675" s="9"/>
      <c r="J675" s="9"/>
      <c r="K675" s="9"/>
      <c r="L675" s="9"/>
    </row>
    <row r="676" ht="15.75" customHeight="1" spans="1:12">
      <c r="A676" s="17"/>
      <c r="B676" s="17"/>
      <c r="C676" s="9"/>
      <c r="D676" s="9"/>
      <c r="E676" s="9"/>
      <c r="F676" s="9"/>
      <c r="G676" s="9"/>
      <c r="H676" s="9"/>
      <c r="I676" s="9"/>
      <c r="J676" s="9"/>
      <c r="K676" s="9"/>
      <c r="L676" s="9"/>
    </row>
    <row r="677" ht="15.75" customHeight="1" spans="1:12">
      <c r="A677" s="17"/>
      <c r="B677" s="17"/>
      <c r="C677" s="9"/>
      <c r="D677" s="9"/>
      <c r="E677" s="9"/>
      <c r="F677" s="9"/>
      <c r="G677" s="9"/>
      <c r="H677" s="9"/>
      <c r="I677" s="9"/>
      <c r="J677" s="9"/>
      <c r="K677" s="9"/>
      <c r="L677" s="9"/>
    </row>
    <row r="678" ht="15.75" customHeight="1" spans="1:12">
      <c r="A678" s="17"/>
      <c r="B678" s="17"/>
      <c r="C678" s="9"/>
      <c r="D678" s="9"/>
      <c r="E678" s="9"/>
      <c r="F678" s="9"/>
      <c r="G678" s="9"/>
      <c r="H678" s="9"/>
      <c r="I678" s="9"/>
      <c r="J678" s="9"/>
      <c r="K678" s="9"/>
      <c r="L678" s="9"/>
    </row>
    <row r="679" ht="15.75" customHeight="1" spans="1:12">
      <c r="A679" s="17"/>
      <c r="B679" s="17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ht="15.75" customHeight="1" spans="1:12">
      <c r="A680" s="17"/>
      <c r="B680" s="17"/>
      <c r="C680" s="9"/>
      <c r="D680" s="9"/>
      <c r="E680" s="9"/>
      <c r="F680" s="9"/>
      <c r="G680" s="9"/>
      <c r="H680" s="9"/>
      <c r="I680" s="9"/>
      <c r="J680" s="9"/>
      <c r="K680" s="9"/>
      <c r="L680" s="9"/>
    </row>
    <row r="681" ht="15.75" customHeight="1" spans="1:12">
      <c r="A681" s="17"/>
      <c r="B681" s="17"/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ht="15.75" customHeight="1" spans="1:12">
      <c r="A682" s="17"/>
      <c r="B682" s="17"/>
      <c r="C682" s="9"/>
      <c r="D682" s="9"/>
      <c r="E682" s="9"/>
      <c r="F682" s="9"/>
      <c r="G682" s="9"/>
      <c r="H682" s="9"/>
      <c r="I682" s="9"/>
      <c r="J682" s="9"/>
      <c r="K682" s="9"/>
      <c r="L682" s="9"/>
    </row>
    <row r="683" ht="15.75" customHeight="1" spans="1:12">
      <c r="A683" s="17"/>
      <c r="B683" s="17"/>
      <c r="C683" s="9"/>
      <c r="D683" s="9"/>
      <c r="E683" s="9"/>
      <c r="F683" s="9"/>
      <c r="G683" s="9"/>
      <c r="H683" s="9"/>
      <c r="I683" s="9"/>
      <c r="J683" s="9"/>
      <c r="K683" s="9"/>
      <c r="L683" s="9"/>
    </row>
    <row r="684" ht="15.75" customHeight="1" spans="1:12">
      <c r="A684" s="17"/>
      <c r="B684" s="17"/>
      <c r="C684" s="9"/>
      <c r="D684" s="9"/>
      <c r="E684" s="9"/>
      <c r="F684" s="9"/>
      <c r="G684" s="9"/>
      <c r="H684" s="9"/>
      <c r="I684" s="9"/>
      <c r="J684" s="9"/>
      <c r="K684" s="9"/>
      <c r="L684" s="9"/>
    </row>
    <row r="685" ht="15.75" customHeight="1" spans="1:12">
      <c r="A685" s="17"/>
      <c r="B685" s="17"/>
      <c r="C685" s="9"/>
      <c r="D685" s="9"/>
      <c r="E685" s="9"/>
      <c r="F685" s="9"/>
      <c r="G685" s="9"/>
      <c r="H685" s="9"/>
      <c r="I685" s="9"/>
      <c r="J685" s="9"/>
      <c r="K685" s="9"/>
      <c r="L685" s="9"/>
    </row>
    <row r="686" ht="15.75" customHeight="1" spans="1:12">
      <c r="A686" s="17"/>
      <c r="B686" s="17"/>
      <c r="C686" s="9"/>
      <c r="D686" s="9"/>
      <c r="E686" s="9"/>
      <c r="F686" s="9"/>
      <c r="G686" s="9"/>
      <c r="H686" s="9"/>
      <c r="I686" s="9"/>
      <c r="J686" s="9"/>
      <c r="K686" s="9"/>
      <c r="L686" s="9"/>
    </row>
    <row r="687" ht="15.75" customHeight="1" spans="1:12">
      <c r="A687" s="17"/>
      <c r="B687" s="17"/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ht="15.75" customHeight="1" spans="1:12">
      <c r="A688" s="17"/>
      <c r="B688" s="17"/>
      <c r="C688" s="9"/>
      <c r="D688" s="9"/>
      <c r="E688" s="9"/>
      <c r="F688" s="9"/>
      <c r="G688" s="9"/>
      <c r="H688" s="9"/>
      <c r="I688" s="9"/>
      <c r="J688" s="9"/>
      <c r="K688" s="9"/>
      <c r="L688" s="9"/>
    </row>
    <row r="689" ht="15.75" customHeight="1" spans="1:12">
      <c r="A689" s="17"/>
      <c r="B689" s="17"/>
      <c r="C689" s="9"/>
      <c r="D689" s="9"/>
      <c r="E689" s="9"/>
      <c r="F689" s="9"/>
      <c r="G689" s="9"/>
      <c r="H689" s="9"/>
      <c r="I689" s="9"/>
      <c r="J689" s="9"/>
      <c r="K689" s="9"/>
      <c r="L689" s="9"/>
    </row>
    <row r="690" ht="15.75" customHeight="1" spans="1:12">
      <c r="A690" s="17"/>
      <c r="B690" s="17"/>
      <c r="C690" s="9"/>
      <c r="D690" s="9"/>
      <c r="E690" s="9"/>
      <c r="F690" s="9"/>
      <c r="G690" s="9"/>
      <c r="H690" s="9"/>
      <c r="I690" s="9"/>
      <c r="J690" s="9"/>
      <c r="K690" s="9"/>
      <c r="L690" s="9"/>
    </row>
    <row r="691" ht="15.75" customHeight="1" spans="1:12">
      <c r="A691" s="17"/>
      <c r="B691" s="17"/>
      <c r="C691" s="9"/>
      <c r="D691" s="9"/>
      <c r="E691" s="9"/>
      <c r="F691" s="9"/>
      <c r="G691" s="9"/>
      <c r="H691" s="9"/>
      <c r="I691" s="9"/>
      <c r="J691" s="9"/>
      <c r="K691" s="9"/>
      <c r="L691" s="9"/>
    </row>
    <row r="692" ht="15.75" customHeight="1" spans="1:12">
      <c r="A692" s="17"/>
      <c r="B692" s="17"/>
      <c r="C692" s="9"/>
      <c r="D692" s="9"/>
      <c r="E692" s="9"/>
      <c r="F692" s="9"/>
      <c r="G692" s="9"/>
      <c r="H692" s="9"/>
      <c r="I692" s="9"/>
      <c r="J692" s="9"/>
      <c r="K692" s="9"/>
      <c r="L692" s="9"/>
    </row>
    <row r="693" ht="15.75" customHeight="1" spans="1:12">
      <c r="A693" s="17"/>
      <c r="B693" s="17"/>
      <c r="C693" s="9"/>
      <c r="D693" s="9"/>
      <c r="E693" s="9"/>
      <c r="F693" s="9"/>
      <c r="G693" s="9"/>
      <c r="H693" s="9"/>
      <c r="I693" s="9"/>
      <c r="J693" s="9"/>
      <c r="K693" s="9"/>
      <c r="L693" s="9"/>
    </row>
    <row r="694" ht="15.75" customHeight="1" spans="1:12">
      <c r="A694" s="17"/>
      <c r="B694" s="17"/>
      <c r="C694" s="9"/>
      <c r="D694" s="9"/>
      <c r="E694" s="9"/>
      <c r="F694" s="9"/>
      <c r="G694" s="9"/>
      <c r="H694" s="9"/>
      <c r="I694" s="9"/>
      <c r="J694" s="9"/>
      <c r="K694" s="9"/>
      <c r="L694" s="9"/>
    </row>
    <row r="695" ht="15.75" customHeight="1" spans="1:12">
      <c r="A695" s="17"/>
      <c r="B695" s="17"/>
      <c r="C695" s="9"/>
      <c r="D695" s="9"/>
      <c r="E695" s="9"/>
      <c r="F695" s="9"/>
      <c r="G695" s="9"/>
      <c r="H695" s="9"/>
      <c r="I695" s="9"/>
      <c r="J695" s="9"/>
      <c r="K695" s="9"/>
      <c r="L695" s="9"/>
    </row>
    <row r="696" ht="15.75" customHeight="1" spans="1:12">
      <c r="A696" s="17"/>
      <c r="B696" s="17"/>
      <c r="C696" s="9"/>
      <c r="D696" s="9"/>
      <c r="E696" s="9"/>
      <c r="F696" s="9"/>
      <c r="G696" s="9"/>
      <c r="H696" s="9"/>
      <c r="I696" s="9"/>
      <c r="J696" s="9"/>
      <c r="K696" s="9"/>
      <c r="L696" s="9"/>
    </row>
    <row r="697" ht="15.75" customHeight="1" spans="1:12">
      <c r="A697" s="17"/>
      <c r="B697" s="17"/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ht="15.75" customHeight="1" spans="1:12">
      <c r="A698" s="17"/>
      <c r="B698" s="17"/>
      <c r="C698" s="9"/>
      <c r="D698" s="9"/>
      <c r="E698" s="9"/>
      <c r="F698" s="9"/>
      <c r="G698" s="9"/>
      <c r="H698" s="9"/>
      <c r="I698" s="9"/>
      <c r="J698" s="9"/>
      <c r="K698" s="9"/>
      <c r="L698" s="9"/>
    </row>
    <row r="699" ht="15.75" customHeight="1" spans="1:12">
      <c r="A699" s="17"/>
      <c r="B699" s="17"/>
      <c r="C699" s="9"/>
      <c r="D699" s="9"/>
      <c r="E699" s="9"/>
      <c r="F699" s="9"/>
      <c r="G699" s="9"/>
      <c r="H699" s="9"/>
      <c r="I699" s="9"/>
      <c r="J699" s="9"/>
      <c r="K699" s="9"/>
      <c r="L699" s="9"/>
    </row>
    <row r="700" ht="15.75" customHeight="1" spans="1:12">
      <c r="A700" s="17"/>
      <c r="B700" s="17"/>
      <c r="C700" s="9"/>
      <c r="D700" s="9"/>
      <c r="E700" s="9"/>
      <c r="F700" s="9"/>
      <c r="G700" s="9"/>
      <c r="H700" s="9"/>
      <c r="I700" s="9"/>
      <c r="J700" s="9"/>
      <c r="K700" s="9"/>
      <c r="L700" s="9"/>
    </row>
    <row r="701" ht="15.75" customHeight="1" spans="1:12">
      <c r="A701" s="17"/>
      <c r="B701" s="17"/>
      <c r="C701" s="9"/>
      <c r="D701" s="9"/>
      <c r="E701" s="9"/>
      <c r="F701" s="9"/>
      <c r="G701" s="9"/>
      <c r="H701" s="9"/>
      <c r="I701" s="9"/>
      <c r="J701" s="9"/>
      <c r="K701" s="9"/>
      <c r="L701" s="9"/>
    </row>
    <row r="702" ht="15.75" customHeight="1" spans="1:12">
      <c r="A702" s="17"/>
      <c r="B702" s="17"/>
      <c r="C702" s="9"/>
      <c r="D702" s="9"/>
      <c r="E702" s="9"/>
      <c r="F702" s="9"/>
      <c r="G702" s="9"/>
      <c r="H702" s="9"/>
      <c r="I702" s="9"/>
      <c r="J702" s="9"/>
      <c r="K702" s="9"/>
      <c r="L702" s="9"/>
    </row>
    <row r="703" ht="15.75" customHeight="1" spans="1:12">
      <c r="A703" s="17"/>
      <c r="B703" s="17"/>
      <c r="C703" s="9"/>
      <c r="D703" s="9"/>
      <c r="E703" s="9"/>
      <c r="F703" s="9"/>
      <c r="G703" s="9"/>
      <c r="H703" s="9"/>
      <c r="I703" s="9"/>
      <c r="J703" s="9"/>
      <c r="K703" s="9"/>
      <c r="L703" s="9"/>
    </row>
    <row r="704" ht="15.75" customHeight="1" spans="1:12">
      <c r="A704" s="17"/>
      <c r="B704" s="17"/>
      <c r="C704" s="9"/>
      <c r="D704" s="9"/>
      <c r="E704" s="9"/>
      <c r="F704" s="9"/>
      <c r="G704" s="9"/>
      <c r="H704" s="9"/>
      <c r="I704" s="9"/>
      <c r="J704" s="9"/>
      <c r="K704" s="9"/>
      <c r="L704" s="9"/>
    </row>
    <row r="705" ht="15.75" customHeight="1" spans="1:12">
      <c r="A705" s="17"/>
      <c r="B705" s="17"/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ht="15.75" customHeight="1" spans="1:12">
      <c r="A706" s="17"/>
      <c r="B706" s="17"/>
      <c r="C706" s="9"/>
      <c r="D706" s="9"/>
      <c r="E706" s="9"/>
      <c r="F706" s="9"/>
      <c r="G706" s="9"/>
      <c r="H706" s="9"/>
      <c r="I706" s="9"/>
      <c r="J706" s="9"/>
      <c r="K706" s="9"/>
      <c r="L706" s="9"/>
    </row>
    <row r="707" ht="15.75" customHeight="1" spans="1:12">
      <c r="A707" s="17"/>
      <c r="B707" s="17"/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 ht="15.75" customHeight="1" spans="1:12">
      <c r="A708" s="17"/>
      <c r="B708" s="17"/>
      <c r="C708" s="9"/>
      <c r="D708" s="9"/>
      <c r="E708" s="9"/>
      <c r="F708" s="9"/>
      <c r="G708" s="9"/>
      <c r="H708" s="9"/>
      <c r="I708" s="9"/>
      <c r="J708" s="9"/>
      <c r="K708" s="9"/>
      <c r="L708" s="9"/>
    </row>
    <row r="709" ht="15.75" customHeight="1" spans="1:12">
      <c r="A709" s="17"/>
      <c r="B709" s="17"/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 ht="15.75" customHeight="1" spans="1:12">
      <c r="A710" s="17"/>
      <c r="B710" s="17"/>
      <c r="C710" s="9"/>
      <c r="D710" s="9"/>
      <c r="E710" s="9"/>
      <c r="F710" s="9"/>
      <c r="G710" s="9"/>
      <c r="H710" s="9"/>
      <c r="I710" s="9"/>
      <c r="J710" s="9"/>
      <c r="K710" s="9"/>
      <c r="L710" s="9"/>
    </row>
    <row r="711" ht="15.75" customHeight="1" spans="1:12">
      <c r="A711" s="17"/>
      <c r="B711" s="17"/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 ht="15.75" customHeight="1" spans="1:12">
      <c r="A712" s="17"/>
      <c r="B712" s="17"/>
      <c r="C712" s="9"/>
      <c r="D712" s="9"/>
      <c r="E712" s="9"/>
      <c r="F712" s="9"/>
      <c r="G712" s="9"/>
      <c r="H712" s="9"/>
      <c r="I712" s="9"/>
      <c r="J712" s="9"/>
      <c r="K712" s="9"/>
      <c r="L712" s="9"/>
    </row>
    <row r="713" ht="15.75" customHeight="1" spans="1:12">
      <c r="A713" s="17"/>
      <c r="B713" s="17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ht="15.75" customHeight="1" spans="1:12">
      <c r="A714" s="17"/>
      <c r="B714" s="17"/>
      <c r="C714" s="9"/>
      <c r="D714" s="9"/>
      <c r="E714" s="9"/>
      <c r="F714" s="9"/>
      <c r="G714" s="9"/>
      <c r="H714" s="9"/>
      <c r="I714" s="9"/>
      <c r="J714" s="9"/>
      <c r="K714" s="9"/>
      <c r="L714" s="9"/>
    </row>
    <row r="715" ht="15.75" customHeight="1" spans="1:12">
      <c r="A715" s="17"/>
      <c r="B715" s="17"/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 ht="15.75" customHeight="1" spans="1:12">
      <c r="A716" s="17"/>
      <c r="B716" s="17"/>
      <c r="C716" s="9"/>
      <c r="D716" s="9"/>
      <c r="E716" s="9"/>
      <c r="F716" s="9"/>
      <c r="G716" s="9"/>
      <c r="H716" s="9"/>
      <c r="I716" s="9"/>
      <c r="J716" s="9"/>
      <c r="K716" s="9"/>
      <c r="L716" s="9"/>
    </row>
    <row r="717" ht="15.75" customHeight="1" spans="1:12">
      <c r="A717" s="17"/>
      <c r="B717" s="17"/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 ht="15.75" customHeight="1" spans="1:12">
      <c r="A718" s="17"/>
      <c r="B718" s="17"/>
      <c r="C718" s="9"/>
      <c r="D718" s="9"/>
      <c r="E718" s="9"/>
      <c r="F718" s="9"/>
      <c r="G718" s="9"/>
      <c r="H718" s="9"/>
      <c r="I718" s="9"/>
      <c r="J718" s="9"/>
      <c r="K718" s="9"/>
      <c r="L718" s="9"/>
    </row>
    <row r="719" ht="15.75" customHeight="1" spans="1:12">
      <c r="A719" s="17"/>
      <c r="B719" s="17"/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 ht="15.75" customHeight="1" spans="1:12">
      <c r="A720" s="17"/>
      <c r="B720" s="17"/>
      <c r="C720" s="9"/>
      <c r="D720" s="9"/>
      <c r="E720" s="9"/>
      <c r="F720" s="9"/>
      <c r="G720" s="9"/>
      <c r="H720" s="9"/>
      <c r="I720" s="9"/>
      <c r="J720" s="9"/>
      <c r="K720" s="9"/>
      <c r="L720" s="9"/>
    </row>
    <row r="721" ht="15.75" customHeight="1" spans="1:12">
      <c r="A721" s="17"/>
      <c r="B721" s="17"/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 ht="15.75" customHeight="1" spans="1:12">
      <c r="A722" s="17"/>
      <c r="B722" s="17"/>
      <c r="C722" s="9"/>
      <c r="D722" s="9"/>
      <c r="E722" s="9"/>
      <c r="F722" s="9"/>
      <c r="G722" s="9"/>
      <c r="H722" s="9"/>
      <c r="I722" s="9"/>
      <c r="J722" s="9"/>
      <c r="K722" s="9"/>
      <c r="L722" s="9"/>
    </row>
    <row r="723" ht="15.75" customHeight="1" spans="1:12">
      <c r="A723" s="17"/>
      <c r="B723" s="17"/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 ht="15.75" customHeight="1" spans="1:12">
      <c r="A724" s="17"/>
      <c r="B724" s="17"/>
      <c r="C724" s="9"/>
      <c r="D724" s="9"/>
      <c r="E724" s="9"/>
      <c r="F724" s="9"/>
      <c r="G724" s="9"/>
      <c r="H724" s="9"/>
      <c r="I724" s="9"/>
      <c r="J724" s="9"/>
      <c r="K724" s="9"/>
      <c r="L724" s="9"/>
    </row>
    <row r="725" ht="15.75" customHeight="1" spans="1:12">
      <c r="A725" s="17"/>
      <c r="B725" s="17"/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 ht="15.75" customHeight="1" spans="1:12">
      <c r="A726" s="17"/>
      <c r="B726" s="17"/>
      <c r="C726" s="9"/>
      <c r="D726" s="9"/>
      <c r="E726" s="9"/>
      <c r="F726" s="9"/>
      <c r="G726" s="9"/>
      <c r="H726" s="9"/>
      <c r="I726" s="9"/>
      <c r="J726" s="9"/>
      <c r="K726" s="9"/>
      <c r="L726" s="9"/>
    </row>
    <row r="727" ht="15.75" customHeight="1" spans="1:12">
      <c r="A727" s="17"/>
      <c r="B727" s="17"/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 ht="15.75" customHeight="1" spans="1:12">
      <c r="A728" s="17"/>
      <c r="B728" s="17"/>
      <c r="C728" s="9"/>
      <c r="D728" s="9"/>
      <c r="E728" s="9"/>
      <c r="F728" s="9"/>
      <c r="G728" s="9"/>
      <c r="H728" s="9"/>
      <c r="I728" s="9"/>
      <c r="J728" s="9"/>
      <c r="K728" s="9"/>
      <c r="L728" s="9"/>
    </row>
    <row r="729" ht="15.75" customHeight="1" spans="1:12">
      <c r="A729" s="17"/>
      <c r="B729" s="17"/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 ht="15.75" customHeight="1" spans="1:12">
      <c r="A730" s="17"/>
      <c r="B730" s="17"/>
      <c r="C730" s="9"/>
      <c r="D730" s="9"/>
      <c r="E730" s="9"/>
      <c r="F730" s="9"/>
      <c r="G730" s="9"/>
      <c r="H730" s="9"/>
      <c r="I730" s="9"/>
      <c r="J730" s="9"/>
      <c r="K730" s="9"/>
      <c r="L730" s="9"/>
    </row>
    <row r="731" ht="15.75" customHeight="1" spans="1:12">
      <c r="A731" s="17"/>
      <c r="B731" s="17"/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 ht="15.75" customHeight="1" spans="1:12">
      <c r="A732" s="17"/>
      <c r="B732" s="17"/>
      <c r="C732" s="9"/>
      <c r="D732" s="9"/>
      <c r="E732" s="9"/>
      <c r="F732" s="9"/>
      <c r="G732" s="9"/>
      <c r="H732" s="9"/>
      <c r="I732" s="9"/>
      <c r="J732" s="9"/>
      <c r="K732" s="9"/>
      <c r="L732" s="9"/>
    </row>
    <row r="733" ht="15.75" customHeight="1" spans="1:12">
      <c r="A733" s="17"/>
      <c r="B733" s="17"/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 ht="15.75" customHeight="1" spans="1:12">
      <c r="A734" s="17"/>
      <c r="B734" s="17"/>
      <c r="C734" s="9"/>
      <c r="D734" s="9"/>
      <c r="E734" s="9"/>
      <c r="F734" s="9"/>
      <c r="G734" s="9"/>
      <c r="H734" s="9"/>
      <c r="I734" s="9"/>
      <c r="J734" s="9"/>
      <c r="K734" s="9"/>
      <c r="L734" s="9"/>
    </row>
    <row r="735" ht="15.75" customHeight="1" spans="1:12">
      <c r="A735" s="17"/>
      <c r="B735" s="17"/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 ht="15.75" customHeight="1" spans="1:12">
      <c r="A736" s="17"/>
      <c r="B736" s="17"/>
      <c r="C736" s="9"/>
      <c r="D736" s="9"/>
      <c r="E736" s="9"/>
      <c r="F736" s="9"/>
      <c r="G736" s="9"/>
      <c r="H736" s="9"/>
      <c r="I736" s="9"/>
      <c r="J736" s="9"/>
      <c r="K736" s="9"/>
      <c r="L736" s="9"/>
    </row>
    <row r="737" ht="15.75" customHeight="1" spans="1:12">
      <c r="A737" s="17"/>
      <c r="B737" s="17"/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 ht="15.75" customHeight="1" spans="1:12">
      <c r="A738" s="17"/>
      <c r="B738" s="17"/>
      <c r="C738" s="9"/>
      <c r="D738" s="9"/>
      <c r="E738" s="9"/>
      <c r="F738" s="9"/>
      <c r="G738" s="9"/>
      <c r="H738" s="9"/>
      <c r="I738" s="9"/>
      <c r="J738" s="9"/>
      <c r="K738" s="9"/>
      <c r="L738" s="9"/>
    </row>
    <row r="739" ht="15.75" customHeight="1" spans="1:12">
      <c r="A739" s="17"/>
      <c r="B739" s="17"/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 ht="15.75" customHeight="1" spans="1:12">
      <c r="A740" s="17"/>
      <c r="B740" s="17"/>
      <c r="C740" s="9"/>
      <c r="D740" s="9"/>
      <c r="E740" s="9"/>
      <c r="F740" s="9"/>
      <c r="G740" s="9"/>
      <c r="H740" s="9"/>
      <c r="I740" s="9"/>
      <c r="J740" s="9"/>
      <c r="K740" s="9"/>
      <c r="L740" s="9"/>
    </row>
    <row r="741" ht="15.75" customHeight="1" spans="1:12">
      <c r="A741" s="17"/>
      <c r="B741" s="17"/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 ht="15.75" customHeight="1" spans="1:12">
      <c r="A742" s="17"/>
      <c r="B742" s="17"/>
      <c r="C742" s="9"/>
      <c r="D742" s="9"/>
      <c r="E742" s="9"/>
      <c r="F742" s="9"/>
      <c r="G742" s="9"/>
      <c r="H742" s="9"/>
      <c r="I742" s="9"/>
      <c r="J742" s="9"/>
      <c r="K742" s="9"/>
      <c r="L742" s="9"/>
    </row>
    <row r="743" ht="15.75" customHeight="1" spans="1:12">
      <c r="A743" s="17"/>
      <c r="B743" s="17"/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 ht="15.75" customHeight="1" spans="1:12">
      <c r="A744" s="17"/>
      <c r="B744" s="17"/>
      <c r="C744" s="9"/>
      <c r="D744" s="9"/>
      <c r="E744" s="9"/>
      <c r="F744" s="9"/>
      <c r="G744" s="9"/>
      <c r="H744" s="9"/>
      <c r="I744" s="9"/>
      <c r="J744" s="9"/>
      <c r="K744" s="9"/>
      <c r="L744" s="9"/>
    </row>
    <row r="745" ht="15.75" customHeight="1" spans="1:12">
      <c r="A745" s="17"/>
      <c r="B745" s="17"/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 ht="15.75" customHeight="1" spans="1:12">
      <c r="A746" s="17"/>
      <c r="B746" s="17"/>
      <c r="C746" s="9"/>
      <c r="D746" s="9"/>
      <c r="E746" s="9"/>
      <c r="F746" s="9"/>
      <c r="G746" s="9"/>
      <c r="H746" s="9"/>
      <c r="I746" s="9"/>
      <c r="J746" s="9"/>
      <c r="K746" s="9"/>
      <c r="L746" s="9"/>
    </row>
    <row r="747" ht="15.75" customHeight="1" spans="1:12">
      <c r="A747" s="17"/>
      <c r="B747" s="17"/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 ht="15.75" customHeight="1" spans="1:12">
      <c r="A748" s="17"/>
      <c r="B748" s="17"/>
      <c r="C748" s="9"/>
      <c r="D748" s="9"/>
      <c r="E748" s="9"/>
      <c r="F748" s="9"/>
      <c r="G748" s="9"/>
      <c r="H748" s="9"/>
      <c r="I748" s="9"/>
      <c r="J748" s="9"/>
      <c r="K748" s="9"/>
      <c r="L748" s="9"/>
    </row>
    <row r="749" ht="15.75" customHeight="1" spans="1:12">
      <c r="A749" s="17"/>
      <c r="B749" s="17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ht="15.75" customHeight="1" spans="1:12">
      <c r="A750" s="17"/>
      <c r="B750" s="17"/>
      <c r="C750" s="9"/>
      <c r="D750" s="9"/>
      <c r="E750" s="9"/>
      <c r="F750" s="9"/>
      <c r="G750" s="9"/>
      <c r="H750" s="9"/>
      <c r="I750" s="9"/>
      <c r="J750" s="9"/>
      <c r="K750" s="9"/>
      <c r="L750" s="9"/>
    </row>
    <row r="751" ht="15.75" customHeight="1" spans="1:12">
      <c r="A751" s="17"/>
      <c r="B751" s="17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ht="15.75" customHeight="1" spans="1:12">
      <c r="A752" s="17"/>
      <c r="B752" s="17"/>
      <c r="C752" s="9"/>
      <c r="D752" s="9"/>
      <c r="E752" s="9"/>
      <c r="F752" s="9"/>
      <c r="G752" s="9"/>
      <c r="H752" s="9"/>
      <c r="I752" s="9"/>
      <c r="J752" s="9"/>
      <c r="K752" s="9"/>
      <c r="L752" s="9"/>
    </row>
    <row r="753" ht="15.75" customHeight="1" spans="1:12">
      <c r="A753" s="17"/>
      <c r="B753" s="17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ht="15.75" customHeight="1" spans="1:12">
      <c r="A754" s="17"/>
      <c r="B754" s="17"/>
      <c r="C754" s="9"/>
      <c r="D754" s="9"/>
      <c r="E754" s="9"/>
      <c r="F754" s="9"/>
      <c r="G754" s="9"/>
      <c r="H754" s="9"/>
      <c r="I754" s="9"/>
      <c r="J754" s="9"/>
      <c r="K754" s="9"/>
      <c r="L754" s="9"/>
    </row>
    <row r="755" ht="15.75" customHeight="1" spans="1:12">
      <c r="A755" s="17"/>
      <c r="B755" s="17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ht="15.75" customHeight="1" spans="1:12">
      <c r="A756" s="17"/>
      <c r="B756" s="17"/>
      <c r="C756" s="9"/>
      <c r="D756" s="9"/>
      <c r="E756" s="9"/>
      <c r="F756" s="9"/>
      <c r="G756" s="9"/>
      <c r="H756" s="9"/>
      <c r="I756" s="9"/>
      <c r="J756" s="9"/>
      <c r="K756" s="9"/>
      <c r="L756" s="9"/>
    </row>
    <row r="757" ht="15.75" customHeight="1" spans="1:12">
      <c r="A757" s="17"/>
      <c r="B757" s="17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ht="15.75" customHeight="1" spans="1:12">
      <c r="A758" s="17"/>
      <c r="B758" s="17"/>
      <c r="C758" s="9"/>
      <c r="D758" s="9"/>
      <c r="E758" s="9"/>
      <c r="F758" s="9"/>
      <c r="G758" s="9"/>
      <c r="H758" s="9"/>
      <c r="I758" s="9"/>
      <c r="J758" s="9"/>
      <c r="K758" s="9"/>
      <c r="L758" s="9"/>
    </row>
    <row r="759" ht="15.75" customHeight="1" spans="1:12">
      <c r="A759" s="17"/>
      <c r="B759" s="17"/>
      <c r="C759" s="9"/>
      <c r="D759" s="9"/>
      <c r="E759" s="9"/>
      <c r="F759" s="9"/>
      <c r="G759" s="9"/>
      <c r="H759" s="9"/>
      <c r="I759" s="9"/>
      <c r="J759" s="9"/>
      <c r="K759" s="9"/>
      <c r="L759" s="9"/>
    </row>
    <row r="760" ht="15.75" customHeight="1" spans="1:12">
      <c r="A760" s="17"/>
      <c r="B760" s="17"/>
      <c r="C760" s="9"/>
      <c r="D760" s="9"/>
      <c r="E760" s="9"/>
      <c r="F760" s="9"/>
      <c r="G760" s="9"/>
      <c r="H760" s="9"/>
      <c r="I760" s="9"/>
      <c r="J760" s="9"/>
      <c r="K760" s="9"/>
      <c r="L760" s="9"/>
    </row>
    <row r="761" ht="15.75" customHeight="1" spans="1:12">
      <c r="A761" s="17"/>
      <c r="B761" s="17"/>
      <c r="C761" s="9"/>
      <c r="D761" s="9"/>
      <c r="E761" s="9"/>
      <c r="F761" s="9"/>
      <c r="G761" s="9"/>
      <c r="H761" s="9"/>
      <c r="I761" s="9"/>
      <c r="J761" s="9"/>
      <c r="K761" s="9"/>
      <c r="L761" s="9"/>
    </row>
    <row r="762" ht="15.75" customHeight="1" spans="1:12">
      <c r="A762" s="17"/>
      <c r="B762" s="17"/>
      <c r="C762" s="9"/>
      <c r="D762" s="9"/>
      <c r="E762" s="9"/>
      <c r="F762" s="9"/>
      <c r="G762" s="9"/>
      <c r="H762" s="9"/>
      <c r="I762" s="9"/>
      <c r="J762" s="9"/>
      <c r="K762" s="9"/>
      <c r="L762" s="9"/>
    </row>
    <row r="763" ht="15.75" customHeight="1" spans="1:12">
      <c r="A763" s="17"/>
      <c r="B763" s="17"/>
      <c r="C763" s="9"/>
      <c r="D763" s="9"/>
      <c r="E763" s="9"/>
      <c r="F763" s="9"/>
      <c r="G763" s="9"/>
      <c r="H763" s="9"/>
      <c r="I763" s="9"/>
      <c r="J763" s="9"/>
      <c r="K763" s="9"/>
      <c r="L763" s="9"/>
    </row>
    <row r="764" ht="15.75" customHeight="1" spans="1:12">
      <c r="A764" s="17"/>
      <c r="B764" s="17"/>
      <c r="C764" s="9"/>
      <c r="D764" s="9"/>
      <c r="E764" s="9"/>
      <c r="F764" s="9"/>
      <c r="G764" s="9"/>
      <c r="H764" s="9"/>
      <c r="I764" s="9"/>
      <c r="J764" s="9"/>
      <c r="K764" s="9"/>
      <c r="L764" s="9"/>
    </row>
    <row r="765" ht="15.75" customHeight="1" spans="1:12">
      <c r="A765" s="17"/>
      <c r="B765" s="17"/>
      <c r="C765" s="9"/>
      <c r="D765" s="9"/>
      <c r="E765" s="9"/>
      <c r="F765" s="9"/>
      <c r="G765" s="9"/>
      <c r="H765" s="9"/>
      <c r="I765" s="9"/>
      <c r="J765" s="9"/>
      <c r="K765" s="9"/>
      <c r="L765" s="9"/>
    </row>
    <row r="766" ht="15.75" customHeight="1" spans="1:12">
      <c r="A766" s="17"/>
      <c r="B766" s="17"/>
      <c r="C766" s="9"/>
      <c r="D766" s="9"/>
      <c r="E766" s="9"/>
      <c r="F766" s="9"/>
      <c r="G766" s="9"/>
      <c r="H766" s="9"/>
      <c r="I766" s="9"/>
      <c r="J766" s="9"/>
      <c r="K766" s="9"/>
      <c r="L766" s="9"/>
    </row>
    <row r="767" ht="15.75" customHeight="1" spans="1:12">
      <c r="A767" s="17"/>
      <c r="B767" s="17"/>
      <c r="C767" s="9"/>
      <c r="D767" s="9"/>
      <c r="E767" s="9"/>
      <c r="F767" s="9"/>
      <c r="G767" s="9"/>
      <c r="H767" s="9"/>
      <c r="I767" s="9"/>
      <c r="J767" s="9"/>
      <c r="K767" s="9"/>
      <c r="L767" s="9"/>
    </row>
    <row r="768" ht="15.75" customHeight="1" spans="1:12">
      <c r="A768" s="17"/>
      <c r="B768" s="17"/>
      <c r="C768" s="9"/>
      <c r="D768" s="9"/>
      <c r="E768" s="9"/>
      <c r="F768" s="9"/>
      <c r="G768" s="9"/>
      <c r="H768" s="9"/>
      <c r="I768" s="9"/>
      <c r="J768" s="9"/>
      <c r="K768" s="9"/>
      <c r="L768" s="9"/>
    </row>
    <row r="769" ht="15.75" customHeight="1" spans="1:12">
      <c r="A769" s="17"/>
      <c r="B769" s="17"/>
      <c r="C769" s="9"/>
      <c r="D769" s="9"/>
      <c r="E769" s="9"/>
      <c r="F769" s="9"/>
      <c r="G769" s="9"/>
      <c r="H769" s="9"/>
      <c r="I769" s="9"/>
      <c r="J769" s="9"/>
      <c r="K769" s="9"/>
      <c r="L769" s="9"/>
    </row>
    <row r="770" ht="15.75" customHeight="1" spans="1:12">
      <c r="A770" s="17"/>
      <c r="B770" s="17"/>
      <c r="C770" s="9"/>
      <c r="D770" s="9"/>
      <c r="E770" s="9"/>
      <c r="F770" s="9"/>
      <c r="G770" s="9"/>
      <c r="H770" s="9"/>
      <c r="I770" s="9"/>
      <c r="J770" s="9"/>
      <c r="K770" s="9"/>
      <c r="L770" s="9"/>
    </row>
    <row r="771" ht="15.75" customHeight="1" spans="1:12">
      <c r="A771" s="17"/>
      <c r="B771" s="17"/>
      <c r="C771" s="9"/>
      <c r="D771" s="9"/>
      <c r="E771" s="9"/>
      <c r="F771" s="9"/>
      <c r="G771" s="9"/>
      <c r="H771" s="9"/>
      <c r="I771" s="9"/>
      <c r="J771" s="9"/>
      <c r="K771" s="9"/>
      <c r="L771" s="9"/>
    </row>
    <row r="772" ht="15.75" customHeight="1" spans="1:12">
      <c r="A772" s="17"/>
      <c r="B772" s="17"/>
      <c r="C772" s="9"/>
      <c r="D772" s="9"/>
      <c r="E772" s="9"/>
      <c r="F772" s="9"/>
      <c r="G772" s="9"/>
      <c r="H772" s="9"/>
      <c r="I772" s="9"/>
      <c r="J772" s="9"/>
      <c r="K772" s="9"/>
      <c r="L772" s="9"/>
    </row>
    <row r="773" ht="15.75" customHeight="1" spans="1:12">
      <c r="A773" s="17"/>
      <c r="B773" s="17"/>
      <c r="C773" s="9"/>
      <c r="D773" s="9"/>
      <c r="E773" s="9"/>
      <c r="F773" s="9"/>
      <c r="G773" s="9"/>
      <c r="H773" s="9"/>
      <c r="I773" s="9"/>
      <c r="J773" s="9"/>
      <c r="K773" s="9"/>
      <c r="L773" s="9"/>
    </row>
    <row r="774" ht="15.75" customHeight="1" spans="1:12">
      <c r="A774" s="17"/>
      <c r="B774" s="17"/>
      <c r="C774" s="9"/>
      <c r="D774" s="9"/>
      <c r="E774" s="9"/>
      <c r="F774" s="9"/>
      <c r="G774" s="9"/>
      <c r="H774" s="9"/>
      <c r="I774" s="9"/>
      <c r="J774" s="9"/>
      <c r="K774" s="9"/>
      <c r="L774" s="9"/>
    </row>
    <row r="775" ht="15.75" customHeight="1" spans="1:12">
      <c r="A775" s="17"/>
      <c r="B775" s="17"/>
      <c r="C775" s="9"/>
      <c r="D775" s="9"/>
      <c r="E775" s="9"/>
      <c r="F775" s="9"/>
      <c r="G775" s="9"/>
      <c r="H775" s="9"/>
      <c r="I775" s="9"/>
      <c r="J775" s="9"/>
      <c r="K775" s="9"/>
      <c r="L775" s="9"/>
    </row>
    <row r="776" ht="15.75" customHeight="1" spans="1:12">
      <c r="A776" s="17"/>
      <c r="B776" s="17"/>
      <c r="C776" s="9"/>
      <c r="D776" s="9"/>
      <c r="E776" s="9"/>
      <c r="F776" s="9"/>
      <c r="G776" s="9"/>
      <c r="H776" s="9"/>
      <c r="I776" s="9"/>
      <c r="J776" s="9"/>
      <c r="K776" s="9"/>
      <c r="L776" s="9"/>
    </row>
    <row r="777" ht="15.75" customHeight="1" spans="1:12">
      <c r="A777" s="17"/>
      <c r="B777" s="17"/>
      <c r="C777" s="9"/>
      <c r="D777" s="9"/>
      <c r="E777" s="9"/>
      <c r="F777" s="9"/>
      <c r="G777" s="9"/>
      <c r="H777" s="9"/>
      <c r="I777" s="9"/>
      <c r="J777" s="9"/>
      <c r="K777" s="9"/>
      <c r="L777" s="9"/>
    </row>
    <row r="778" ht="15.75" customHeight="1" spans="1:12">
      <c r="A778" s="17"/>
      <c r="B778" s="17"/>
      <c r="C778" s="9"/>
      <c r="D778" s="9"/>
      <c r="E778" s="9"/>
      <c r="F778" s="9"/>
      <c r="G778" s="9"/>
      <c r="H778" s="9"/>
      <c r="I778" s="9"/>
      <c r="J778" s="9"/>
      <c r="K778" s="9"/>
      <c r="L778" s="9"/>
    </row>
    <row r="779" ht="15.75" customHeight="1" spans="1:12">
      <c r="A779" s="17"/>
      <c r="B779" s="17"/>
      <c r="C779" s="9"/>
      <c r="D779" s="9"/>
      <c r="E779" s="9"/>
      <c r="F779" s="9"/>
      <c r="G779" s="9"/>
      <c r="H779" s="9"/>
      <c r="I779" s="9"/>
      <c r="J779" s="9"/>
      <c r="K779" s="9"/>
      <c r="L779" s="9"/>
    </row>
    <row r="780" ht="15.75" customHeight="1" spans="1:12">
      <c r="A780" s="17"/>
      <c r="B780" s="17"/>
      <c r="C780" s="9"/>
      <c r="D780" s="9"/>
      <c r="E780" s="9"/>
      <c r="F780" s="9"/>
      <c r="G780" s="9"/>
      <c r="H780" s="9"/>
      <c r="I780" s="9"/>
      <c r="J780" s="9"/>
      <c r="K780" s="9"/>
      <c r="L780" s="9"/>
    </row>
    <row r="781" ht="15.75" customHeight="1" spans="1:12">
      <c r="A781" s="17"/>
      <c r="B781" s="17"/>
      <c r="C781" s="9"/>
      <c r="D781" s="9"/>
      <c r="E781" s="9"/>
      <c r="F781" s="9"/>
      <c r="G781" s="9"/>
      <c r="H781" s="9"/>
      <c r="I781" s="9"/>
      <c r="J781" s="9"/>
      <c r="K781" s="9"/>
      <c r="L781" s="9"/>
    </row>
    <row r="782" ht="15.75" customHeight="1" spans="1:12">
      <c r="A782" s="17"/>
      <c r="B782" s="17"/>
      <c r="C782" s="9"/>
      <c r="D782" s="9"/>
      <c r="E782" s="9"/>
      <c r="F782" s="9"/>
      <c r="G782" s="9"/>
      <c r="H782" s="9"/>
      <c r="I782" s="9"/>
      <c r="J782" s="9"/>
      <c r="K782" s="9"/>
      <c r="L782" s="9"/>
    </row>
    <row r="783" ht="15.75" customHeight="1" spans="1:12">
      <c r="A783" s="17"/>
      <c r="B783" s="17"/>
      <c r="C783" s="9"/>
      <c r="D783" s="9"/>
      <c r="E783" s="9"/>
      <c r="F783" s="9"/>
      <c r="G783" s="9"/>
      <c r="H783" s="9"/>
      <c r="I783" s="9"/>
      <c r="J783" s="9"/>
      <c r="K783" s="9"/>
      <c r="L783" s="9"/>
    </row>
    <row r="784" ht="15.75" customHeight="1" spans="1:12">
      <c r="A784" s="17"/>
      <c r="B784" s="17"/>
      <c r="C784" s="9"/>
      <c r="D784" s="9"/>
      <c r="E784" s="9"/>
      <c r="F784" s="9"/>
      <c r="G784" s="9"/>
      <c r="H784" s="9"/>
      <c r="I784" s="9"/>
      <c r="J784" s="9"/>
      <c r="K784" s="9"/>
      <c r="L784" s="9"/>
    </row>
    <row r="785" ht="15.75" customHeight="1" spans="1:12">
      <c r="A785" s="17"/>
      <c r="B785" s="17"/>
      <c r="C785" s="9"/>
      <c r="D785" s="9"/>
      <c r="E785" s="9"/>
      <c r="F785" s="9"/>
      <c r="G785" s="9"/>
      <c r="H785" s="9"/>
      <c r="I785" s="9"/>
      <c r="J785" s="9"/>
      <c r="K785" s="9"/>
      <c r="L785" s="9"/>
    </row>
    <row r="786" ht="15.75" customHeight="1" spans="1:12">
      <c r="A786" s="17"/>
      <c r="B786" s="17"/>
      <c r="C786" s="9"/>
      <c r="D786" s="9"/>
      <c r="E786" s="9"/>
      <c r="F786" s="9"/>
      <c r="G786" s="9"/>
      <c r="H786" s="9"/>
      <c r="I786" s="9"/>
      <c r="J786" s="9"/>
      <c r="K786" s="9"/>
      <c r="L786" s="9"/>
    </row>
    <row r="787" ht="15.75" customHeight="1" spans="1:12">
      <c r="A787" s="17"/>
      <c r="B787" s="17"/>
      <c r="C787" s="9"/>
      <c r="D787" s="9"/>
      <c r="E787" s="9"/>
      <c r="F787" s="9"/>
      <c r="G787" s="9"/>
      <c r="H787" s="9"/>
      <c r="I787" s="9"/>
      <c r="J787" s="9"/>
      <c r="K787" s="9"/>
      <c r="L787" s="9"/>
    </row>
    <row r="788" ht="15.75" customHeight="1" spans="1:12">
      <c r="A788" s="17"/>
      <c r="B788" s="17"/>
      <c r="C788" s="9"/>
      <c r="D788" s="9"/>
      <c r="E788" s="9"/>
      <c r="F788" s="9"/>
      <c r="G788" s="9"/>
      <c r="H788" s="9"/>
      <c r="I788" s="9"/>
      <c r="J788" s="9"/>
      <c r="K788" s="9"/>
      <c r="L788" s="9"/>
    </row>
    <row r="789" ht="15.75" customHeight="1" spans="1:12">
      <c r="A789" s="17"/>
      <c r="B789" s="17"/>
      <c r="C789" s="9"/>
      <c r="D789" s="9"/>
      <c r="E789" s="9"/>
      <c r="F789" s="9"/>
      <c r="G789" s="9"/>
      <c r="H789" s="9"/>
      <c r="I789" s="9"/>
      <c r="J789" s="9"/>
      <c r="K789" s="9"/>
      <c r="L789" s="9"/>
    </row>
    <row r="790" ht="15.75" customHeight="1" spans="1:12">
      <c r="A790" s="17"/>
      <c r="B790" s="17"/>
      <c r="C790" s="9"/>
      <c r="D790" s="9"/>
      <c r="E790" s="9"/>
      <c r="F790" s="9"/>
      <c r="G790" s="9"/>
      <c r="H790" s="9"/>
      <c r="I790" s="9"/>
      <c r="J790" s="9"/>
      <c r="K790" s="9"/>
      <c r="L790" s="9"/>
    </row>
    <row r="791" ht="15.75" customHeight="1" spans="1:12">
      <c r="A791" s="17"/>
      <c r="B791" s="17"/>
      <c r="C791" s="9"/>
      <c r="D791" s="9"/>
      <c r="E791" s="9"/>
      <c r="F791" s="9"/>
      <c r="G791" s="9"/>
      <c r="H791" s="9"/>
      <c r="I791" s="9"/>
      <c r="J791" s="9"/>
      <c r="K791" s="9"/>
      <c r="L791" s="9"/>
    </row>
    <row r="792" ht="15.75" customHeight="1" spans="1:12">
      <c r="A792" s="17"/>
      <c r="B792" s="17"/>
      <c r="C792" s="9"/>
      <c r="D792" s="9"/>
      <c r="E792" s="9"/>
      <c r="F792" s="9"/>
      <c r="G792" s="9"/>
      <c r="H792" s="9"/>
      <c r="I792" s="9"/>
      <c r="J792" s="9"/>
      <c r="K792" s="9"/>
      <c r="L792" s="9"/>
    </row>
    <row r="793" ht="15.75" customHeight="1" spans="1:12">
      <c r="A793" s="17"/>
      <c r="B793" s="17"/>
      <c r="C793" s="9"/>
      <c r="D793" s="9"/>
      <c r="E793" s="9"/>
      <c r="F793" s="9"/>
      <c r="G793" s="9"/>
      <c r="H793" s="9"/>
      <c r="I793" s="9"/>
      <c r="J793" s="9"/>
      <c r="K793" s="9"/>
      <c r="L793" s="9"/>
    </row>
    <row r="794" ht="15.75" customHeight="1" spans="1:12">
      <c r="A794" s="17"/>
      <c r="B794" s="17"/>
      <c r="C794" s="9"/>
      <c r="D794" s="9"/>
      <c r="E794" s="9"/>
      <c r="F794" s="9"/>
      <c r="G794" s="9"/>
      <c r="H794" s="9"/>
      <c r="I794" s="9"/>
      <c r="J794" s="9"/>
      <c r="K794" s="9"/>
      <c r="L794" s="9"/>
    </row>
    <row r="795" ht="15.75" customHeight="1" spans="1:12">
      <c r="A795" s="17"/>
      <c r="B795" s="17"/>
      <c r="C795" s="9"/>
      <c r="D795" s="9"/>
      <c r="E795" s="9"/>
      <c r="F795" s="9"/>
      <c r="G795" s="9"/>
      <c r="H795" s="9"/>
      <c r="I795" s="9"/>
      <c r="J795" s="9"/>
      <c r="K795" s="9"/>
      <c r="L795" s="9"/>
    </row>
    <row r="796" ht="15.75" customHeight="1" spans="1:12">
      <c r="A796" s="17"/>
      <c r="B796" s="17"/>
      <c r="C796" s="9"/>
      <c r="D796" s="9"/>
      <c r="E796" s="9"/>
      <c r="F796" s="9"/>
      <c r="G796" s="9"/>
      <c r="H796" s="9"/>
      <c r="I796" s="9"/>
      <c r="J796" s="9"/>
      <c r="K796" s="9"/>
      <c r="L796" s="9"/>
    </row>
    <row r="797" ht="15.75" customHeight="1" spans="1:12">
      <c r="A797" s="17"/>
      <c r="B797" s="17"/>
      <c r="C797" s="9"/>
      <c r="D797" s="9"/>
      <c r="E797" s="9"/>
      <c r="F797" s="9"/>
      <c r="G797" s="9"/>
      <c r="H797" s="9"/>
      <c r="I797" s="9"/>
      <c r="J797" s="9"/>
      <c r="K797" s="9"/>
      <c r="L797" s="9"/>
    </row>
    <row r="798" ht="15.75" customHeight="1" spans="1:12">
      <c r="A798" s="17"/>
      <c r="B798" s="17"/>
      <c r="C798" s="9"/>
      <c r="D798" s="9"/>
      <c r="E798" s="9"/>
      <c r="F798" s="9"/>
      <c r="G798" s="9"/>
      <c r="H798" s="9"/>
      <c r="I798" s="9"/>
      <c r="J798" s="9"/>
      <c r="K798" s="9"/>
      <c r="L798" s="9"/>
    </row>
    <row r="799" ht="15.75" customHeight="1" spans="1:12">
      <c r="A799" s="17"/>
      <c r="B799" s="17"/>
      <c r="C799" s="9"/>
      <c r="D799" s="9"/>
      <c r="E799" s="9"/>
      <c r="F799" s="9"/>
      <c r="G799" s="9"/>
      <c r="H799" s="9"/>
      <c r="I799" s="9"/>
      <c r="J799" s="9"/>
      <c r="K799" s="9"/>
      <c r="L799" s="9"/>
    </row>
    <row r="800" ht="15.75" customHeight="1" spans="1:12">
      <c r="A800" s="17"/>
      <c r="B800" s="17"/>
      <c r="C800" s="9"/>
      <c r="D800" s="9"/>
      <c r="E800" s="9"/>
      <c r="F800" s="9"/>
      <c r="G800" s="9"/>
      <c r="H800" s="9"/>
      <c r="I800" s="9"/>
      <c r="J800" s="9"/>
      <c r="K800" s="9"/>
      <c r="L800" s="9"/>
    </row>
    <row r="801" ht="15.75" customHeight="1" spans="1:12">
      <c r="A801" s="17"/>
      <c r="B801" s="17"/>
      <c r="C801" s="9"/>
      <c r="D801" s="9"/>
      <c r="E801" s="9"/>
      <c r="F801" s="9"/>
      <c r="G801" s="9"/>
      <c r="H801" s="9"/>
      <c r="I801" s="9"/>
      <c r="J801" s="9"/>
      <c r="K801" s="9"/>
      <c r="L801" s="9"/>
    </row>
    <row r="802" ht="15.75" customHeight="1" spans="1:12">
      <c r="A802" s="17"/>
      <c r="B802" s="17"/>
      <c r="C802" s="9"/>
      <c r="D802" s="9"/>
      <c r="E802" s="9"/>
      <c r="F802" s="9"/>
      <c r="G802" s="9"/>
      <c r="H802" s="9"/>
      <c r="I802" s="9"/>
      <c r="J802" s="9"/>
      <c r="K802" s="9"/>
      <c r="L802" s="9"/>
    </row>
    <row r="803" ht="15.75" customHeight="1" spans="1:12">
      <c r="A803" s="17"/>
      <c r="B803" s="17"/>
      <c r="C803" s="9"/>
      <c r="D803" s="9"/>
      <c r="E803" s="9"/>
      <c r="F803" s="9"/>
      <c r="G803" s="9"/>
      <c r="H803" s="9"/>
      <c r="I803" s="9"/>
      <c r="J803" s="9"/>
      <c r="K803" s="9"/>
      <c r="L803" s="9"/>
    </row>
    <row r="804" ht="15.75" customHeight="1" spans="1:12">
      <c r="A804" s="17"/>
      <c r="B804" s="17"/>
      <c r="C804" s="9"/>
      <c r="D804" s="9"/>
      <c r="E804" s="9"/>
      <c r="F804" s="9"/>
      <c r="G804" s="9"/>
      <c r="H804" s="9"/>
      <c r="I804" s="9"/>
      <c r="J804" s="9"/>
      <c r="K804" s="9"/>
      <c r="L804" s="9"/>
    </row>
    <row r="805" ht="15.75" customHeight="1" spans="1:12">
      <c r="A805" s="17"/>
      <c r="B805" s="17"/>
      <c r="C805" s="9"/>
      <c r="D805" s="9"/>
      <c r="E805" s="9"/>
      <c r="F805" s="9"/>
      <c r="G805" s="9"/>
      <c r="H805" s="9"/>
      <c r="I805" s="9"/>
      <c r="J805" s="9"/>
      <c r="K805" s="9"/>
      <c r="L805" s="9"/>
    </row>
    <row r="806" ht="15.75" customHeight="1" spans="1:12">
      <c r="A806" s="17"/>
      <c r="B806" s="17"/>
      <c r="C806" s="9"/>
      <c r="D806" s="9"/>
      <c r="E806" s="9"/>
      <c r="F806" s="9"/>
      <c r="G806" s="9"/>
      <c r="H806" s="9"/>
      <c r="I806" s="9"/>
      <c r="J806" s="9"/>
      <c r="K806" s="9"/>
      <c r="L806" s="9"/>
    </row>
    <row r="807" ht="15.75" customHeight="1" spans="1:12">
      <c r="A807" s="17"/>
      <c r="B807" s="17"/>
      <c r="C807" s="9"/>
      <c r="D807" s="9"/>
      <c r="E807" s="9"/>
      <c r="F807" s="9"/>
      <c r="G807" s="9"/>
      <c r="H807" s="9"/>
      <c r="I807" s="9"/>
      <c r="J807" s="9"/>
      <c r="K807" s="9"/>
      <c r="L807" s="9"/>
    </row>
    <row r="808" ht="15.75" customHeight="1" spans="1:12">
      <c r="A808" s="17"/>
      <c r="B808" s="17"/>
      <c r="C808" s="9"/>
      <c r="D808" s="9"/>
      <c r="E808" s="9"/>
      <c r="F808" s="9"/>
      <c r="G808" s="9"/>
      <c r="H808" s="9"/>
      <c r="I808" s="9"/>
      <c r="J808" s="9"/>
      <c r="K808" s="9"/>
      <c r="L808" s="9"/>
    </row>
    <row r="809" ht="15.75" customHeight="1" spans="1:12">
      <c r="A809" s="17"/>
      <c r="B809" s="17"/>
      <c r="C809" s="9"/>
      <c r="D809" s="9"/>
      <c r="E809" s="9"/>
      <c r="F809" s="9"/>
      <c r="G809" s="9"/>
      <c r="H809" s="9"/>
      <c r="I809" s="9"/>
      <c r="J809" s="9"/>
      <c r="K809" s="9"/>
      <c r="L809" s="9"/>
    </row>
    <row r="810" ht="15.75" customHeight="1" spans="1:12">
      <c r="A810" s="17"/>
      <c r="B810" s="17"/>
      <c r="C810" s="9"/>
      <c r="D810" s="9"/>
      <c r="E810" s="9"/>
      <c r="F810" s="9"/>
      <c r="G810" s="9"/>
      <c r="H810" s="9"/>
      <c r="I810" s="9"/>
      <c r="J810" s="9"/>
      <c r="K810" s="9"/>
      <c r="L810" s="9"/>
    </row>
    <row r="811" ht="15.75" customHeight="1" spans="1:12">
      <c r="A811" s="17"/>
      <c r="B811" s="17"/>
      <c r="C811" s="9"/>
      <c r="D811" s="9"/>
      <c r="E811" s="9"/>
      <c r="F811" s="9"/>
      <c r="G811" s="9"/>
      <c r="H811" s="9"/>
      <c r="I811" s="9"/>
      <c r="J811" s="9"/>
      <c r="K811" s="9"/>
      <c r="L811" s="9"/>
    </row>
    <row r="812" ht="15.75" customHeight="1" spans="1:12">
      <c r="A812" s="17"/>
      <c r="B812" s="17"/>
      <c r="C812" s="9"/>
      <c r="D812" s="9"/>
      <c r="E812" s="9"/>
      <c r="F812" s="9"/>
      <c r="G812" s="9"/>
      <c r="H812" s="9"/>
      <c r="I812" s="9"/>
      <c r="J812" s="9"/>
      <c r="K812" s="9"/>
      <c r="L812" s="9"/>
    </row>
    <row r="813" ht="15.75" customHeight="1" spans="1:12">
      <c r="A813" s="17"/>
      <c r="B813" s="17"/>
      <c r="C813" s="9"/>
      <c r="D813" s="9"/>
      <c r="E813" s="9"/>
      <c r="F813" s="9"/>
      <c r="G813" s="9"/>
      <c r="H813" s="9"/>
      <c r="I813" s="9"/>
      <c r="J813" s="9"/>
      <c r="K813" s="9"/>
      <c r="L813" s="9"/>
    </row>
    <row r="814" ht="15.75" customHeight="1" spans="1:12">
      <c r="A814" s="17"/>
      <c r="B814" s="17"/>
      <c r="C814" s="9"/>
      <c r="D814" s="9"/>
      <c r="E814" s="9"/>
      <c r="F814" s="9"/>
      <c r="G814" s="9"/>
      <c r="H814" s="9"/>
      <c r="I814" s="9"/>
      <c r="J814" s="9"/>
      <c r="K814" s="9"/>
      <c r="L814" s="9"/>
    </row>
    <row r="815" ht="15.75" customHeight="1" spans="1:12">
      <c r="A815" s="17"/>
      <c r="B815" s="17"/>
      <c r="C815" s="9"/>
      <c r="D815" s="9"/>
      <c r="E815" s="9"/>
      <c r="F815" s="9"/>
      <c r="G815" s="9"/>
      <c r="H815" s="9"/>
      <c r="I815" s="9"/>
      <c r="J815" s="9"/>
      <c r="K815" s="9"/>
      <c r="L815" s="9"/>
    </row>
    <row r="816" ht="15.75" customHeight="1" spans="1:12">
      <c r="A816" s="17"/>
      <c r="B816" s="17"/>
      <c r="C816" s="9"/>
      <c r="D816" s="9"/>
      <c r="E816" s="9"/>
      <c r="F816" s="9"/>
      <c r="G816" s="9"/>
      <c r="H816" s="9"/>
      <c r="I816" s="9"/>
      <c r="J816" s="9"/>
      <c r="K816" s="9"/>
      <c r="L816" s="9"/>
    </row>
    <row r="817" ht="15.75" customHeight="1" spans="1:12">
      <c r="A817" s="17"/>
      <c r="B817" s="17"/>
      <c r="C817" s="9"/>
      <c r="D817" s="9"/>
      <c r="E817" s="9"/>
      <c r="F817" s="9"/>
      <c r="G817" s="9"/>
      <c r="H817" s="9"/>
      <c r="I817" s="9"/>
      <c r="J817" s="9"/>
      <c r="K817" s="9"/>
      <c r="L817" s="9"/>
    </row>
    <row r="818" ht="15.75" customHeight="1" spans="1:12">
      <c r="A818" s="17"/>
      <c r="B818" s="17"/>
      <c r="C818" s="9"/>
      <c r="D818" s="9"/>
      <c r="E818" s="9"/>
      <c r="F818" s="9"/>
      <c r="G818" s="9"/>
      <c r="H818" s="9"/>
      <c r="I818" s="9"/>
      <c r="J818" s="9"/>
      <c r="K818" s="9"/>
      <c r="L818" s="9"/>
    </row>
    <row r="819" ht="15.75" customHeight="1" spans="1:12">
      <c r="A819" s="17"/>
      <c r="B819" s="17"/>
      <c r="C819" s="9"/>
      <c r="D819" s="9"/>
      <c r="E819" s="9"/>
      <c r="F819" s="9"/>
      <c r="G819" s="9"/>
      <c r="H819" s="9"/>
      <c r="I819" s="9"/>
      <c r="J819" s="9"/>
      <c r="K819" s="9"/>
      <c r="L819" s="9"/>
    </row>
    <row r="820" ht="15.75" customHeight="1" spans="1:12">
      <c r="A820" s="17"/>
      <c r="B820" s="17"/>
      <c r="C820" s="9"/>
      <c r="D820" s="9"/>
      <c r="E820" s="9"/>
      <c r="F820" s="9"/>
      <c r="G820" s="9"/>
      <c r="H820" s="9"/>
      <c r="I820" s="9"/>
      <c r="J820" s="9"/>
      <c r="K820" s="9"/>
      <c r="L820" s="9"/>
    </row>
    <row r="821" ht="15.75" customHeight="1" spans="1:12">
      <c r="A821" s="17"/>
      <c r="B821" s="17"/>
      <c r="C821" s="9"/>
      <c r="D821" s="9"/>
      <c r="E821" s="9"/>
      <c r="F821" s="9"/>
      <c r="G821" s="9"/>
      <c r="H821" s="9"/>
      <c r="I821" s="9"/>
      <c r="J821" s="9"/>
      <c r="K821" s="9"/>
      <c r="L821" s="9"/>
    </row>
    <row r="822" ht="15.75" customHeight="1" spans="1:12">
      <c r="A822" s="17"/>
      <c r="B822" s="17"/>
      <c r="C822" s="9"/>
      <c r="D822" s="9"/>
      <c r="E822" s="9"/>
      <c r="F822" s="9"/>
      <c r="G822" s="9"/>
      <c r="H822" s="9"/>
      <c r="I822" s="9"/>
      <c r="J822" s="9"/>
      <c r="K822" s="9"/>
      <c r="L822" s="9"/>
    </row>
    <row r="823" ht="15.75" customHeight="1" spans="1:12">
      <c r="A823" s="17"/>
      <c r="B823" s="17"/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 ht="15.75" customHeight="1" spans="1:12">
      <c r="A824" s="17"/>
      <c r="B824" s="17"/>
      <c r="C824" s="9"/>
      <c r="D824" s="9"/>
      <c r="E824" s="9"/>
      <c r="F824" s="9"/>
      <c r="G824" s="9"/>
      <c r="H824" s="9"/>
      <c r="I824" s="9"/>
      <c r="J824" s="9"/>
      <c r="K824" s="9"/>
      <c r="L824" s="9"/>
    </row>
    <row r="825" ht="15.75" customHeight="1" spans="1:12">
      <c r="A825" s="17"/>
      <c r="B825" s="17"/>
      <c r="C825" s="9"/>
      <c r="D825" s="9"/>
      <c r="E825" s="9"/>
      <c r="F825" s="9"/>
      <c r="G825" s="9"/>
      <c r="H825" s="9"/>
      <c r="I825" s="9"/>
      <c r="J825" s="9"/>
      <c r="K825" s="9"/>
      <c r="L825" s="9"/>
    </row>
    <row r="826" ht="15.75" customHeight="1" spans="1:12">
      <c r="A826" s="17"/>
      <c r="B826" s="17"/>
      <c r="C826" s="9"/>
      <c r="D826" s="9"/>
      <c r="E826" s="9"/>
      <c r="F826" s="9"/>
      <c r="G826" s="9"/>
      <c r="H826" s="9"/>
      <c r="I826" s="9"/>
      <c r="J826" s="9"/>
      <c r="K826" s="9"/>
      <c r="L826" s="9"/>
    </row>
    <row r="827" ht="15.75" customHeight="1" spans="1:12">
      <c r="A827" s="17"/>
      <c r="B827" s="17"/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 ht="15.75" customHeight="1" spans="1:12">
      <c r="A828" s="17"/>
      <c r="B828" s="17"/>
      <c r="C828" s="9"/>
      <c r="D828" s="9"/>
      <c r="E828" s="9"/>
      <c r="F828" s="9"/>
      <c r="G828" s="9"/>
      <c r="H828" s="9"/>
      <c r="I828" s="9"/>
      <c r="J828" s="9"/>
      <c r="K828" s="9"/>
      <c r="L828" s="9"/>
    </row>
    <row r="829" ht="15.75" customHeight="1" spans="1:12">
      <c r="A829" s="17"/>
      <c r="B829" s="17"/>
      <c r="C829" s="9"/>
      <c r="D829" s="9"/>
      <c r="E829" s="9"/>
      <c r="F829" s="9"/>
      <c r="G829" s="9"/>
      <c r="H829" s="9"/>
      <c r="I829" s="9"/>
      <c r="J829" s="9"/>
      <c r="K829" s="9"/>
      <c r="L829" s="9"/>
    </row>
    <row r="830" ht="15.75" customHeight="1" spans="1:12">
      <c r="A830" s="17"/>
      <c r="B830" s="17"/>
      <c r="C830" s="9"/>
      <c r="D830" s="9"/>
      <c r="E830" s="9"/>
      <c r="F830" s="9"/>
      <c r="G830" s="9"/>
      <c r="H830" s="9"/>
      <c r="I830" s="9"/>
      <c r="J830" s="9"/>
      <c r="K830" s="9"/>
      <c r="L830" s="9"/>
    </row>
    <row r="831" ht="15.75" customHeight="1" spans="1:12">
      <c r="A831" s="17"/>
      <c r="B831" s="17"/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 ht="15.75" customHeight="1" spans="1:12">
      <c r="A832" s="17"/>
      <c r="B832" s="17"/>
      <c r="C832" s="9"/>
      <c r="D832" s="9"/>
      <c r="E832" s="9"/>
      <c r="F832" s="9"/>
      <c r="G832" s="9"/>
      <c r="H832" s="9"/>
      <c r="I832" s="9"/>
      <c r="J832" s="9"/>
      <c r="K832" s="9"/>
      <c r="L832" s="9"/>
    </row>
    <row r="833" ht="15.75" customHeight="1" spans="1:12">
      <c r="A833" s="17"/>
      <c r="B833" s="17"/>
      <c r="C833" s="9"/>
      <c r="D833" s="9"/>
      <c r="E833" s="9"/>
      <c r="F833" s="9"/>
      <c r="G833" s="9"/>
      <c r="H833" s="9"/>
      <c r="I833" s="9"/>
      <c r="J833" s="9"/>
      <c r="K833" s="9"/>
      <c r="L833" s="9"/>
    </row>
    <row r="834" ht="15.75" customHeight="1" spans="1:12">
      <c r="A834" s="17"/>
      <c r="B834" s="17"/>
      <c r="C834" s="9"/>
      <c r="D834" s="9"/>
      <c r="E834" s="9"/>
      <c r="F834" s="9"/>
      <c r="G834" s="9"/>
      <c r="H834" s="9"/>
      <c r="I834" s="9"/>
      <c r="J834" s="9"/>
      <c r="K834" s="9"/>
      <c r="L834" s="9"/>
    </row>
    <row r="835" ht="15.75" customHeight="1" spans="1:12">
      <c r="A835" s="17"/>
      <c r="B835" s="17"/>
      <c r="C835" s="9"/>
      <c r="D835" s="9"/>
      <c r="E835" s="9"/>
      <c r="F835" s="9"/>
      <c r="G835" s="9"/>
      <c r="H835" s="9"/>
      <c r="I835" s="9"/>
      <c r="J835" s="9"/>
      <c r="K835" s="9"/>
      <c r="L835" s="9"/>
    </row>
    <row r="836" ht="15.75" customHeight="1" spans="1:12">
      <c r="A836" s="17"/>
      <c r="B836" s="17"/>
      <c r="C836" s="9"/>
      <c r="D836" s="9"/>
      <c r="E836" s="9"/>
      <c r="F836" s="9"/>
      <c r="G836" s="9"/>
      <c r="H836" s="9"/>
      <c r="I836" s="9"/>
      <c r="J836" s="9"/>
      <c r="K836" s="9"/>
      <c r="L836" s="9"/>
    </row>
    <row r="837" ht="15.75" customHeight="1" spans="1:12">
      <c r="A837" s="17"/>
      <c r="B837" s="17"/>
      <c r="C837" s="9"/>
      <c r="D837" s="9"/>
      <c r="E837" s="9"/>
      <c r="F837" s="9"/>
      <c r="G837" s="9"/>
      <c r="H837" s="9"/>
      <c r="I837" s="9"/>
      <c r="J837" s="9"/>
      <c r="K837" s="9"/>
      <c r="L837" s="9"/>
    </row>
    <row r="838" ht="15.75" customHeight="1" spans="1:12">
      <c r="A838" s="17"/>
      <c r="B838" s="17"/>
      <c r="C838" s="9"/>
      <c r="D838" s="9"/>
      <c r="E838" s="9"/>
      <c r="F838" s="9"/>
      <c r="G838" s="9"/>
      <c r="H838" s="9"/>
      <c r="I838" s="9"/>
      <c r="J838" s="9"/>
      <c r="K838" s="9"/>
      <c r="L838" s="9"/>
    </row>
    <row r="839" ht="15.75" customHeight="1" spans="1:12">
      <c r="A839" s="17"/>
      <c r="B839" s="17"/>
      <c r="C839" s="9"/>
      <c r="D839" s="9"/>
      <c r="E839" s="9"/>
      <c r="F839" s="9"/>
      <c r="G839" s="9"/>
      <c r="H839" s="9"/>
      <c r="I839" s="9"/>
      <c r="J839" s="9"/>
      <c r="K839" s="9"/>
      <c r="L839" s="9"/>
    </row>
    <row r="840" ht="15.75" customHeight="1" spans="1:12">
      <c r="A840" s="17"/>
      <c r="B840" s="17"/>
      <c r="C840" s="9"/>
      <c r="D840" s="9"/>
      <c r="E840" s="9"/>
      <c r="F840" s="9"/>
      <c r="G840" s="9"/>
      <c r="H840" s="9"/>
      <c r="I840" s="9"/>
      <c r="J840" s="9"/>
      <c r="K840" s="9"/>
      <c r="L840" s="9"/>
    </row>
    <row r="841" ht="15.75" customHeight="1" spans="1:12">
      <c r="A841" s="17"/>
      <c r="B841" s="17"/>
      <c r="C841" s="9"/>
      <c r="D841" s="9"/>
      <c r="E841" s="9"/>
      <c r="F841" s="9"/>
      <c r="G841" s="9"/>
      <c r="H841" s="9"/>
      <c r="I841" s="9"/>
      <c r="J841" s="9"/>
      <c r="K841" s="9"/>
      <c r="L841" s="9"/>
    </row>
    <row r="842" ht="15.75" customHeight="1" spans="1:12">
      <c r="A842" s="17"/>
      <c r="B842" s="17"/>
      <c r="C842" s="9"/>
      <c r="D842" s="9"/>
      <c r="E842" s="9"/>
      <c r="F842" s="9"/>
      <c r="G842" s="9"/>
      <c r="H842" s="9"/>
      <c r="I842" s="9"/>
      <c r="J842" s="9"/>
      <c r="K842" s="9"/>
      <c r="L842" s="9"/>
    </row>
    <row r="843" ht="15.75" customHeight="1" spans="1:12">
      <c r="A843" s="17"/>
      <c r="B843" s="17"/>
      <c r="C843" s="9"/>
      <c r="D843" s="9"/>
      <c r="E843" s="9"/>
      <c r="F843" s="9"/>
      <c r="G843" s="9"/>
      <c r="H843" s="9"/>
      <c r="I843" s="9"/>
      <c r="J843" s="9"/>
      <c r="K843" s="9"/>
      <c r="L843" s="9"/>
    </row>
    <row r="844" ht="15.75" customHeight="1" spans="1:12">
      <c r="A844" s="17"/>
      <c r="B844" s="17"/>
      <c r="C844" s="9"/>
      <c r="D844" s="9"/>
      <c r="E844" s="9"/>
      <c r="F844" s="9"/>
      <c r="G844" s="9"/>
      <c r="H844" s="9"/>
      <c r="I844" s="9"/>
      <c r="J844" s="9"/>
      <c r="K844" s="9"/>
      <c r="L844" s="9"/>
    </row>
    <row r="845" ht="15.75" customHeight="1" spans="1:12">
      <c r="A845" s="17"/>
      <c r="B845" s="17"/>
      <c r="C845" s="9"/>
      <c r="D845" s="9"/>
      <c r="E845" s="9"/>
      <c r="F845" s="9"/>
      <c r="G845" s="9"/>
      <c r="H845" s="9"/>
      <c r="I845" s="9"/>
      <c r="J845" s="9"/>
      <c r="K845" s="9"/>
      <c r="L845" s="9"/>
    </row>
    <row r="846" ht="15.75" customHeight="1" spans="1:12">
      <c r="A846" s="17"/>
      <c r="B846" s="17"/>
      <c r="C846" s="9"/>
      <c r="D846" s="9"/>
      <c r="E846" s="9"/>
      <c r="F846" s="9"/>
      <c r="G846" s="9"/>
      <c r="H846" s="9"/>
      <c r="I846" s="9"/>
      <c r="J846" s="9"/>
      <c r="K846" s="9"/>
      <c r="L846" s="9"/>
    </row>
    <row r="847" ht="15.75" customHeight="1" spans="1:12">
      <c r="A847" s="17"/>
      <c r="B847" s="17"/>
      <c r="C847" s="9"/>
      <c r="D847" s="9"/>
      <c r="E847" s="9"/>
      <c r="F847" s="9"/>
      <c r="G847" s="9"/>
      <c r="H847" s="9"/>
      <c r="I847" s="9"/>
      <c r="J847" s="9"/>
      <c r="K847" s="9"/>
      <c r="L847" s="9"/>
    </row>
    <row r="848" ht="15.75" customHeight="1" spans="1:12">
      <c r="A848" s="17"/>
      <c r="B848" s="17"/>
      <c r="C848" s="9"/>
      <c r="D848" s="9"/>
      <c r="E848" s="9"/>
      <c r="F848" s="9"/>
      <c r="G848" s="9"/>
      <c r="H848" s="9"/>
      <c r="I848" s="9"/>
      <c r="J848" s="9"/>
      <c r="K848" s="9"/>
      <c r="L848" s="9"/>
    </row>
    <row r="849" ht="15.75" customHeight="1" spans="1:12">
      <c r="A849" s="17"/>
      <c r="B849" s="17"/>
      <c r="C849" s="9"/>
      <c r="D849" s="9"/>
      <c r="E849" s="9"/>
      <c r="F849" s="9"/>
      <c r="G849" s="9"/>
      <c r="H849" s="9"/>
      <c r="I849" s="9"/>
      <c r="J849" s="9"/>
      <c r="K849" s="9"/>
      <c r="L849" s="9"/>
    </row>
    <row r="850" ht="15.75" customHeight="1" spans="1:12">
      <c r="A850" s="17"/>
      <c r="B850" s="17"/>
      <c r="C850" s="9"/>
      <c r="D850" s="9"/>
      <c r="E850" s="9"/>
      <c r="F850" s="9"/>
      <c r="G850" s="9"/>
      <c r="H850" s="9"/>
      <c r="I850" s="9"/>
      <c r="J850" s="9"/>
      <c r="K850" s="9"/>
      <c r="L850" s="9"/>
    </row>
    <row r="851" ht="15.75" customHeight="1" spans="1:12">
      <c r="A851" s="17"/>
      <c r="B851" s="17"/>
      <c r="C851" s="9"/>
      <c r="D851" s="9"/>
      <c r="E851" s="9"/>
      <c r="F851" s="9"/>
      <c r="G851" s="9"/>
      <c r="H851" s="9"/>
      <c r="I851" s="9"/>
      <c r="J851" s="9"/>
      <c r="K851" s="9"/>
      <c r="L851" s="9"/>
    </row>
    <row r="852" ht="15.75" customHeight="1" spans="1:12">
      <c r="A852" s="17"/>
      <c r="B852" s="17"/>
      <c r="C852" s="9"/>
      <c r="D852" s="9"/>
      <c r="E852" s="9"/>
      <c r="F852" s="9"/>
      <c r="G852" s="9"/>
      <c r="H852" s="9"/>
      <c r="I852" s="9"/>
      <c r="J852" s="9"/>
      <c r="K852" s="9"/>
      <c r="L852" s="9"/>
    </row>
    <row r="853" ht="15.75" customHeight="1" spans="1:12">
      <c r="A853" s="17"/>
      <c r="B853" s="17"/>
      <c r="C853" s="9"/>
      <c r="D853" s="9"/>
      <c r="E853" s="9"/>
      <c r="F853" s="9"/>
      <c r="G853" s="9"/>
      <c r="H853" s="9"/>
      <c r="I853" s="9"/>
      <c r="J853" s="9"/>
      <c r="K853" s="9"/>
      <c r="L853" s="9"/>
    </row>
    <row r="854" ht="15.75" customHeight="1" spans="1:12">
      <c r="A854" s="17"/>
      <c r="B854" s="17"/>
      <c r="C854" s="9"/>
      <c r="D854" s="9"/>
      <c r="E854" s="9"/>
      <c r="F854" s="9"/>
      <c r="G854" s="9"/>
      <c r="H854" s="9"/>
      <c r="I854" s="9"/>
      <c r="J854" s="9"/>
      <c r="K854" s="9"/>
      <c r="L854" s="9"/>
    </row>
    <row r="855" ht="15.75" customHeight="1" spans="1:12">
      <c r="A855" s="17"/>
      <c r="B855" s="17"/>
      <c r="C855" s="9"/>
      <c r="D855" s="9"/>
      <c r="E855" s="9"/>
      <c r="F855" s="9"/>
      <c r="G855" s="9"/>
      <c r="H855" s="9"/>
      <c r="I855" s="9"/>
      <c r="J855" s="9"/>
      <c r="K855" s="9"/>
      <c r="L855" s="9"/>
    </row>
    <row r="856" ht="15.75" customHeight="1" spans="1:12">
      <c r="A856" s="17"/>
      <c r="B856" s="17"/>
      <c r="C856" s="9"/>
      <c r="D856" s="9"/>
      <c r="E856" s="9"/>
      <c r="F856" s="9"/>
      <c r="G856" s="9"/>
      <c r="H856" s="9"/>
      <c r="I856" s="9"/>
      <c r="J856" s="9"/>
      <c r="K856" s="9"/>
      <c r="L856" s="9"/>
    </row>
    <row r="857" ht="15.75" customHeight="1" spans="1:12">
      <c r="A857" s="17"/>
      <c r="B857" s="17"/>
      <c r="C857" s="9"/>
      <c r="D857" s="9"/>
      <c r="E857" s="9"/>
      <c r="F857" s="9"/>
      <c r="G857" s="9"/>
      <c r="H857" s="9"/>
      <c r="I857" s="9"/>
      <c r="J857" s="9"/>
      <c r="K857" s="9"/>
      <c r="L857" s="9"/>
    </row>
    <row r="858" ht="15.75" customHeight="1" spans="1:12">
      <c r="A858" s="17"/>
      <c r="B858" s="17"/>
      <c r="C858" s="9"/>
      <c r="D858" s="9"/>
      <c r="E858" s="9"/>
      <c r="F858" s="9"/>
      <c r="G858" s="9"/>
      <c r="H858" s="9"/>
      <c r="I858" s="9"/>
      <c r="J858" s="9"/>
      <c r="K858" s="9"/>
      <c r="L858" s="9"/>
    </row>
    <row r="859" ht="15.75" customHeight="1" spans="1:12">
      <c r="A859" s="17"/>
      <c r="B859" s="17"/>
      <c r="C859" s="9"/>
      <c r="D859" s="9"/>
      <c r="E859" s="9"/>
      <c r="F859" s="9"/>
      <c r="G859" s="9"/>
      <c r="H859" s="9"/>
      <c r="I859" s="9"/>
      <c r="J859" s="9"/>
      <c r="K859" s="9"/>
      <c r="L859" s="9"/>
    </row>
    <row r="860" ht="15.75" customHeight="1" spans="1:12">
      <c r="A860" s="17"/>
      <c r="B860" s="17"/>
      <c r="C860" s="9"/>
      <c r="D860" s="9"/>
      <c r="E860" s="9"/>
      <c r="F860" s="9"/>
      <c r="G860" s="9"/>
      <c r="H860" s="9"/>
      <c r="I860" s="9"/>
      <c r="J860" s="9"/>
      <c r="K860" s="9"/>
      <c r="L860" s="9"/>
    </row>
    <row r="861" ht="15.75" customHeight="1" spans="1:12">
      <c r="A861" s="17"/>
      <c r="B861" s="17"/>
      <c r="C861" s="9"/>
      <c r="D861" s="9"/>
      <c r="E861" s="9"/>
      <c r="F861" s="9"/>
      <c r="G861" s="9"/>
      <c r="H861" s="9"/>
      <c r="I861" s="9"/>
      <c r="J861" s="9"/>
      <c r="K861" s="9"/>
      <c r="L861" s="9"/>
    </row>
    <row r="862" ht="15.75" customHeight="1" spans="1:12">
      <c r="A862" s="17"/>
      <c r="B862" s="17"/>
      <c r="C862" s="9"/>
      <c r="D862" s="9"/>
      <c r="E862" s="9"/>
      <c r="F862" s="9"/>
      <c r="G862" s="9"/>
      <c r="H862" s="9"/>
      <c r="I862" s="9"/>
      <c r="J862" s="9"/>
      <c r="K862" s="9"/>
      <c r="L862" s="9"/>
    </row>
    <row r="863" ht="15.75" customHeight="1" spans="1:12">
      <c r="A863" s="17"/>
      <c r="B863" s="17"/>
      <c r="C863" s="9"/>
      <c r="D863" s="9"/>
      <c r="E863" s="9"/>
      <c r="F863" s="9"/>
      <c r="G863" s="9"/>
      <c r="H863" s="9"/>
      <c r="I863" s="9"/>
      <c r="J863" s="9"/>
      <c r="K863" s="9"/>
      <c r="L863" s="9"/>
    </row>
    <row r="864" ht="15.75" customHeight="1" spans="1:12">
      <c r="A864" s="17"/>
      <c r="B864" s="17"/>
      <c r="C864" s="9"/>
      <c r="D864" s="9"/>
      <c r="E864" s="9"/>
      <c r="F864" s="9"/>
      <c r="G864" s="9"/>
      <c r="H864" s="9"/>
      <c r="I864" s="9"/>
      <c r="J864" s="9"/>
      <c r="K864" s="9"/>
      <c r="L864" s="9"/>
    </row>
    <row r="865" ht="15.75" customHeight="1" spans="1:12">
      <c r="A865" s="17"/>
      <c r="B865" s="17"/>
      <c r="C865" s="9"/>
      <c r="D865" s="9"/>
      <c r="E865" s="9"/>
      <c r="F865" s="9"/>
      <c r="G865" s="9"/>
      <c r="H865" s="9"/>
      <c r="I865" s="9"/>
      <c r="J865" s="9"/>
      <c r="K865" s="9"/>
      <c r="L865" s="9"/>
    </row>
    <row r="866" ht="15.75" customHeight="1" spans="1:12">
      <c r="A866" s="17"/>
      <c r="B866" s="17"/>
      <c r="C866" s="9"/>
      <c r="D866" s="9"/>
      <c r="E866" s="9"/>
      <c r="F866" s="9"/>
      <c r="G866" s="9"/>
      <c r="H866" s="9"/>
      <c r="I866" s="9"/>
      <c r="J866" s="9"/>
      <c r="K866" s="9"/>
      <c r="L866" s="9"/>
    </row>
    <row r="867" ht="15.75" customHeight="1" spans="1:12">
      <c r="A867" s="17"/>
      <c r="B867" s="17"/>
      <c r="C867" s="9"/>
      <c r="D867" s="9"/>
      <c r="E867" s="9"/>
      <c r="F867" s="9"/>
      <c r="G867" s="9"/>
      <c r="H867" s="9"/>
      <c r="I867" s="9"/>
      <c r="J867" s="9"/>
      <c r="K867" s="9"/>
      <c r="L867" s="9"/>
    </row>
    <row r="868" ht="15.75" customHeight="1" spans="1:12">
      <c r="A868" s="17"/>
      <c r="B868" s="17"/>
      <c r="C868" s="9"/>
      <c r="D868" s="9"/>
      <c r="E868" s="9"/>
      <c r="F868" s="9"/>
      <c r="G868" s="9"/>
      <c r="H868" s="9"/>
      <c r="I868" s="9"/>
      <c r="J868" s="9"/>
      <c r="K868" s="9"/>
      <c r="L868" s="9"/>
    </row>
    <row r="869" ht="15.75" customHeight="1" spans="1:12">
      <c r="A869" s="17"/>
      <c r="B869" s="17"/>
      <c r="C869" s="9"/>
      <c r="D869" s="9"/>
      <c r="E869" s="9"/>
      <c r="F869" s="9"/>
      <c r="G869" s="9"/>
      <c r="H869" s="9"/>
      <c r="I869" s="9"/>
      <c r="J869" s="9"/>
      <c r="K869" s="9"/>
      <c r="L869" s="9"/>
    </row>
    <row r="870" ht="15.75" customHeight="1" spans="1:12">
      <c r="A870" s="17"/>
      <c r="B870" s="17"/>
      <c r="C870" s="9"/>
      <c r="D870" s="9"/>
      <c r="E870" s="9"/>
      <c r="F870" s="9"/>
      <c r="G870" s="9"/>
      <c r="H870" s="9"/>
      <c r="I870" s="9"/>
      <c r="J870" s="9"/>
      <c r="K870" s="9"/>
      <c r="L870" s="9"/>
    </row>
    <row r="871" ht="15.75" customHeight="1" spans="1:12">
      <c r="A871" s="17"/>
      <c r="B871" s="17"/>
      <c r="C871" s="9"/>
      <c r="D871" s="9"/>
      <c r="E871" s="9"/>
      <c r="F871" s="9"/>
      <c r="G871" s="9"/>
      <c r="H871" s="9"/>
      <c r="I871" s="9"/>
      <c r="J871" s="9"/>
      <c r="K871" s="9"/>
      <c r="L871" s="9"/>
    </row>
    <row r="872" ht="15.75" customHeight="1" spans="1:12">
      <c r="A872" s="17"/>
      <c r="B872" s="17"/>
      <c r="C872" s="9"/>
      <c r="D872" s="9"/>
      <c r="E872" s="9"/>
      <c r="F872" s="9"/>
      <c r="G872" s="9"/>
      <c r="H872" s="9"/>
      <c r="I872" s="9"/>
      <c r="J872" s="9"/>
      <c r="K872" s="9"/>
      <c r="L872" s="9"/>
    </row>
    <row r="873" ht="15.75" customHeight="1" spans="1:12">
      <c r="A873" s="17"/>
      <c r="B873" s="17"/>
      <c r="C873" s="9"/>
      <c r="D873" s="9"/>
      <c r="E873" s="9"/>
      <c r="F873" s="9"/>
      <c r="G873" s="9"/>
      <c r="H873" s="9"/>
      <c r="I873" s="9"/>
      <c r="J873" s="9"/>
      <c r="K873" s="9"/>
      <c r="L873" s="9"/>
    </row>
    <row r="874" ht="15.75" customHeight="1" spans="1:12">
      <c r="A874" s="17"/>
      <c r="B874" s="17"/>
      <c r="C874" s="9"/>
      <c r="D874" s="9"/>
      <c r="E874" s="9"/>
      <c r="F874" s="9"/>
      <c r="G874" s="9"/>
      <c r="H874" s="9"/>
      <c r="I874" s="9"/>
      <c r="J874" s="9"/>
      <c r="K874" s="9"/>
      <c r="L874" s="9"/>
    </row>
    <row r="875" ht="15.75" customHeight="1" spans="1:12">
      <c r="A875" s="17"/>
      <c r="B875" s="17"/>
      <c r="C875" s="9"/>
      <c r="D875" s="9"/>
      <c r="E875" s="9"/>
      <c r="F875" s="9"/>
      <c r="G875" s="9"/>
      <c r="H875" s="9"/>
      <c r="I875" s="9"/>
      <c r="J875" s="9"/>
      <c r="K875" s="9"/>
      <c r="L875" s="9"/>
    </row>
    <row r="876" ht="15.75" customHeight="1" spans="1:12">
      <c r="A876" s="17"/>
      <c r="B876" s="17"/>
      <c r="C876" s="9"/>
      <c r="D876" s="9"/>
      <c r="E876" s="9"/>
      <c r="F876" s="9"/>
      <c r="G876" s="9"/>
      <c r="H876" s="9"/>
      <c r="I876" s="9"/>
      <c r="J876" s="9"/>
      <c r="K876" s="9"/>
      <c r="L876" s="9"/>
    </row>
    <row r="877" ht="15.75" customHeight="1" spans="1:12">
      <c r="A877" s="17"/>
      <c r="B877" s="17"/>
      <c r="C877" s="9"/>
      <c r="D877" s="9"/>
      <c r="E877" s="9"/>
      <c r="F877" s="9"/>
      <c r="G877" s="9"/>
      <c r="H877" s="9"/>
      <c r="I877" s="9"/>
      <c r="J877" s="9"/>
      <c r="K877" s="9"/>
      <c r="L877" s="9"/>
    </row>
    <row r="878" ht="15.75" customHeight="1" spans="1:12">
      <c r="A878" s="17"/>
      <c r="B878" s="17"/>
      <c r="C878" s="9"/>
      <c r="D878" s="9"/>
      <c r="E878" s="9"/>
      <c r="F878" s="9"/>
      <c r="G878" s="9"/>
      <c r="H878" s="9"/>
      <c r="I878" s="9"/>
      <c r="J878" s="9"/>
      <c r="K878" s="9"/>
      <c r="L878" s="9"/>
    </row>
    <row r="879" ht="15.75" customHeight="1" spans="1:12">
      <c r="A879" s="17"/>
      <c r="B879" s="17"/>
      <c r="C879" s="9"/>
      <c r="D879" s="9"/>
      <c r="E879" s="9"/>
      <c r="F879" s="9"/>
      <c r="G879" s="9"/>
      <c r="H879" s="9"/>
      <c r="I879" s="9"/>
      <c r="J879" s="9"/>
      <c r="K879" s="9"/>
      <c r="L879" s="9"/>
    </row>
    <row r="880" ht="15.75" customHeight="1" spans="1:12">
      <c r="A880" s="17"/>
      <c r="B880" s="17"/>
      <c r="C880" s="9"/>
      <c r="D880" s="9"/>
      <c r="E880" s="9"/>
      <c r="F880" s="9"/>
      <c r="G880" s="9"/>
      <c r="H880" s="9"/>
      <c r="I880" s="9"/>
      <c r="J880" s="9"/>
      <c r="K880" s="9"/>
      <c r="L880" s="9"/>
    </row>
    <row r="881" ht="15.75" customHeight="1" spans="1:12">
      <c r="A881" s="17"/>
      <c r="B881" s="17"/>
      <c r="C881" s="9"/>
      <c r="D881" s="9"/>
      <c r="E881" s="9"/>
      <c r="F881" s="9"/>
      <c r="G881" s="9"/>
      <c r="H881" s="9"/>
      <c r="I881" s="9"/>
      <c r="J881" s="9"/>
      <c r="K881" s="9"/>
      <c r="L881" s="9"/>
    </row>
    <row r="882" ht="15.75" customHeight="1" spans="1:12">
      <c r="A882" s="17"/>
      <c r="B882" s="17"/>
      <c r="C882" s="9"/>
      <c r="D882" s="9"/>
      <c r="E882" s="9"/>
      <c r="F882" s="9"/>
      <c r="G882" s="9"/>
      <c r="H882" s="9"/>
      <c r="I882" s="9"/>
      <c r="J882" s="9"/>
      <c r="K882" s="9"/>
      <c r="L882" s="9"/>
    </row>
    <row r="883" ht="15.75" customHeight="1" spans="1:12">
      <c r="A883" s="17"/>
      <c r="B883" s="17"/>
      <c r="C883" s="9"/>
      <c r="D883" s="9"/>
      <c r="E883" s="9"/>
      <c r="F883" s="9"/>
      <c r="G883" s="9"/>
      <c r="H883" s="9"/>
      <c r="I883" s="9"/>
      <c r="J883" s="9"/>
      <c r="K883" s="9"/>
      <c r="L883" s="9"/>
    </row>
    <row r="884" ht="15.75" customHeight="1" spans="1:12">
      <c r="A884" s="17"/>
      <c r="B884" s="17"/>
      <c r="C884" s="9"/>
      <c r="D884" s="9"/>
      <c r="E884" s="9"/>
      <c r="F884" s="9"/>
      <c r="G884" s="9"/>
      <c r="H884" s="9"/>
      <c r="I884" s="9"/>
      <c r="J884" s="9"/>
      <c r="K884" s="9"/>
      <c r="L884" s="9"/>
    </row>
    <row r="885" ht="15.75" customHeight="1" spans="1:12">
      <c r="A885" s="17"/>
      <c r="B885" s="17"/>
      <c r="C885" s="9"/>
      <c r="D885" s="9"/>
      <c r="E885" s="9"/>
      <c r="F885" s="9"/>
      <c r="G885" s="9"/>
      <c r="H885" s="9"/>
      <c r="I885" s="9"/>
      <c r="J885" s="9"/>
      <c r="K885" s="9"/>
      <c r="L885" s="9"/>
    </row>
    <row r="886" ht="15.75" customHeight="1" spans="1:12">
      <c r="A886" s="17"/>
      <c r="B886" s="17"/>
      <c r="C886" s="9"/>
      <c r="D886" s="9"/>
      <c r="E886" s="9"/>
      <c r="F886" s="9"/>
      <c r="G886" s="9"/>
      <c r="H886" s="9"/>
      <c r="I886" s="9"/>
      <c r="J886" s="9"/>
      <c r="K886" s="9"/>
      <c r="L886" s="9"/>
    </row>
    <row r="887" ht="15.75" customHeight="1" spans="1:12">
      <c r="A887" s="17"/>
      <c r="B887" s="17"/>
      <c r="C887" s="9"/>
      <c r="D887" s="9"/>
      <c r="E887" s="9"/>
      <c r="F887" s="9"/>
      <c r="G887" s="9"/>
      <c r="H887" s="9"/>
      <c r="I887" s="9"/>
      <c r="J887" s="9"/>
      <c r="K887" s="9"/>
      <c r="L887" s="9"/>
    </row>
    <row r="888" ht="15.75" customHeight="1" spans="1:12">
      <c r="A888" s="17"/>
      <c r="B888" s="17"/>
      <c r="C888" s="9"/>
      <c r="D888" s="9"/>
      <c r="E888" s="9"/>
      <c r="F888" s="9"/>
      <c r="G888" s="9"/>
      <c r="H888" s="9"/>
      <c r="I888" s="9"/>
      <c r="J888" s="9"/>
      <c r="K888" s="9"/>
      <c r="L888" s="9"/>
    </row>
    <row r="889" ht="15.75" customHeight="1" spans="1:12">
      <c r="A889" s="17"/>
      <c r="B889" s="17"/>
      <c r="C889" s="9"/>
      <c r="D889" s="9"/>
      <c r="E889" s="9"/>
      <c r="F889" s="9"/>
      <c r="G889" s="9"/>
      <c r="H889" s="9"/>
      <c r="I889" s="9"/>
      <c r="J889" s="9"/>
      <c r="K889" s="9"/>
      <c r="L889" s="9"/>
    </row>
    <row r="890" ht="15.75" customHeight="1" spans="1:12">
      <c r="A890" s="17"/>
      <c r="B890" s="17"/>
      <c r="C890" s="9"/>
      <c r="D890" s="9"/>
      <c r="E890" s="9"/>
      <c r="F890" s="9"/>
      <c r="G890" s="9"/>
      <c r="H890" s="9"/>
      <c r="I890" s="9"/>
      <c r="J890" s="9"/>
      <c r="K890" s="9"/>
      <c r="L890" s="9"/>
    </row>
    <row r="891" ht="15.75" customHeight="1" spans="1:12">
      <c r="A891" s="17"/>
      <c r="B891" s="17"/>
      <c r="C891" s="9"/>
      <c r="D891" s="9"/>
      <c r="E891" s="9"/>
      <c r="F891" s="9"/>
      <c r="G891" s="9"/>
      <c r="H891" s="9"/>
      <c r="I891" s="9"/>
      <c r="J891" s="9"/>
      <c r="K891" s="9"/>
      <c r="L891" s="9"/>
    </row>
    <row r="892" ht="15.75" customHeight="1" spans="1:12">
      <c r="A892" s="17"/>
      <c r="B892" s="17"/>
      <c r="C892" s="9"/>
      <c r="D892" s="9"/>
      <c r="E892" s="9"/>
      <c r="F892" s="9"/>
      <c r="G892" s="9"/>
      <c r="H892" s="9"/>
      <c r="I892" s="9"/>
      <c r="J892" s="9"/>
      <c r="K892" s="9"/>
      <c r="L892" s="9"/>
    </row>
    <row r="893" ht="15.75" customHeight="1" spans="1:12">
      <c r="A893" s="17"/>
      <c r="B893" s="17"/>
      <c r="C893" s="9"/>
      <c r="D893" s="9"/>
      <c r="E893" s="9"/>
      <c r="F893" s="9"/>
      <c r="G893" s="9"/>
      <c r="H893" s="9"/>
      <c r="I893" s="9"/>
      <c r="J893" s="9"/>
      <c r="K893" s="9"/>
      <c r="L893" s="9"/>
    </row>
    <row r="894" ht="15.75" customHeight="1" spans="1:12">
      <c r="A894" s="17"/>
      <c r="B894" s="17"/>
      <c r="C894" s="9"/>
      <c r="D894" s="9"/>
      <c r="E894" s="9"/>
      <c r="F894" s="9"/>
      <c r="G894" s="9"/>
      <c r="H894" s="9"/>
      <c r="I894" s="9"/>
      <c r="J894" s="9"/>
      <c r="K894" s="9"/>
      <c r="L894" s="9"/>
    </row>
    <row r="895" ht="15.75" customHeight="1" spans="1:12">
      <c r="A895" s="17"/>
      <c r="B895" s="17"/>
      <c r="C895" s="9"/>
      <c r="D895" s="9"/>
      <c r="E895" s="9"/>
      <c r="F895" s="9"/>
      <c r="G895" s="9"/>
      <c r="H895" s="9"/>
      <c r="I895" s="9"/>
      <c r="J895" s="9"/>
      <c r="K895" s="9"/>
      <c r="L895" s="9"/>
    </row>
    <row r="896" ht="15.75" customHeight="1" spans="1:12">
      <c r="A896" s="17"/>
      <c r="B896" s="17"/>
      <c r="C896" s="9"/>
      <c r="D896" s="9"/>
      <c r="E896" s="9"/>
      <c r="F896" s="9"/>
      <c r="G896" s="9"/>
      <c r="H896" s="9"/>
      <c r="I896" s="9"/>
      <c r="J896" s="9"/>
      <c r="K896" s="9"/>
      <c r="L896" s="9"/>
    </row>
    <row r="897" ht="15.75" customHeight="1" spans="1:12">
      <c r="A897" s="17"/>
      <c r="B897" s="17"/>
      <c r="C897" s="9"/>
      <c r="D897" s="9"/>
      <c r="E897" s="9"/>
      <c r="F897" s="9"/>
      <c r="G897" s="9"/>
      <c r="H897" s="9"/>
      <c r="I897" s="9"/>
      <c r="J897" s="9"/>
      <c r="K897" s="9"/>
      <c r="L897" s="9"/>
    </row>
    <row r="898" ht="15.75" customHeight="1" spans="1:12">
      <c r="A898" s="17"/>
      <c r="B898" s="17"/>
      <c r="C898" s="9"/>
      <c r="D898" s="9"/>
      <c r="E898" s="9"/>
      <c r="F898" s="9"/>
      <c r="G898" s="9"/>
      <c r="H898" s="9"/>
      <c r="I898" s="9"/>
      <c r="J898" s="9"/>
      <c r="K898" s="9"/>
      <c r="L898" s="9"/>
    </row>
    <row r="899" ht="15.75" customHeight="1" spans="1:12">
      <c r="A899" s="17"/>
      <c r="B899" s="17"/>
      <c r="C899" s="9"/>
      <c r="D899" s="9"/>
      <c r="E899" s="9"/>
      <c r="F899" s="9"/>
      <c r="G899" s="9"/>
      <c r="H899" s="9"/>
      <c r="I899" s="9"/>
      <c r="J899" s="9"/>
      <c r="K899" s="9"/>
      <c r="L899" s="9"/>
    </row>
    <row r="900" ht="15.75" customHeight="1" spans="1:12">
      <c r="A900" s="17"/>
      <c r="B900" s="17"/>
      <c r="C900" s="9"/>
      <c r="D900" s="9"/>
      <c r="E900" s="9"/>
      <c r="F900" s="9"/>
      <c r="G900" s="9"/>
      <c r="H900" s="9"/>
      <c r="I900" s="9"/>
      <c r="J900" s="9"/>
      <c r="K900" s="9"/>
      <c r="L900" s="9"/>
    </row>
    <row r="901" ht="15.75" customHeight="1" spans="1:12">
      <c r="A901" s="17"/>
      <c r="B901" s="17"/>
      <c r="C901" s="9"/>
      <c r="D901" s="9"/>
      <c r="E901" s="9"/>
      <c r="F901" s="9"/>
      <c r="G901" s="9"/>
      <c r="H901" s="9"/>
      <c r="I901" s="9"/>
      <c r="J901" s="9"/>
      <c r="K901" s="9"/>
      <c r="L901" s="9"/>
    </row>
    <row r="902" ht="15.75" customHeight="1" spans="1:12">
      <c r="A902" s="17"/>
      <c r="B902" s="17"/>
      <c r="C902" s="9"/>
      <c r="D902" s="9"/>
      <c r="E902" s="9"/>
      <c r="F902" s="9"/>
      <c r="G902" s="9"/>
      <c r="H902" s="9"/>
      <c r="I902" s="9"/>
      <c r="J902" s="9"/>
      <c r="K902" s="9"/>
      <c r="L902" s="9"/>
    </row>
    <row r="903" ht="15.75" customHeight="1" spans="1:12">
      <c r="A903" s="17"/>
      <c r="B903" s="17"/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 ht="15.75" customHeight="1" spans="1:12">
      <c r="A904" s="17"/>
      <c r="B904" s="17"/>
      <c r="C904" s="9"/>
      <c r="D904" s="9"/>
      <c r="E904" s="9"/>
      <c r="F904" s="9"/>
      <c r="G904" s="9"/>
      <c r="H904" s="9"/>
      <c r="I904" s="9"/>
      <c r="J904" s="9"/>
      <c r="K904" s="9"/>
      <c r="L904" s="9"/>
    </row>
    <row r="905" ht="15.75" customHeight="1" spans="1:12">
      <c r="A905" s="17"/>
      <c r="B905" s="17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 ht="15.75" customHeight="1" spans="1:12">
      <c r="A906" s="17"/>
      <c r="B906" s="17"/>
      <c r="C906" s="9"/>
      <c r="D906" s="9"/>
      <c r="E906" s="9"/>
      <c r="F906" s="9"/>
      <c r="G906" s="9"/>
      <c r="H906" s="9"/>
      <c r="I906" s="9"/>
      <c r="J906" s="9"/>
      <c r="K906" s="9"/>
      <c r="L906" s="9"/>
    </row>
    <row r="907" ht="15.75" customHeight="1" spans="1:12">
      <c r="A907" s="17"/>
      <c r="B907" s="17"/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 ht="15.75" customHeight="1" spans="1:12">
      <c r="A908" s="17"/>
      <c r="B908" s="17"/>
      <c r="C908" s="9"/>
      <c r="D908" s="9"/>
      <c r="E908" s="9"/>
      <c r="F908" s="9"/>
      <c r="G908" s="9"/>
      <c r="H908" s="9"/>
      <c r="I908" s="9"/>
      <c r="J908" s="9"/>
      <c r="K908" s="9"/>
      <c r="L908" s="9"/>
    </row>
    <row r="909" ht="15.75" customHeight="1" spans="1:12">
      <c r="A909" s="17"/>
      <c r="B909" s="17"/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 ht="15.75" customHeight="1" spans="1:12">
      <c r="A910" s="17"/>
      <c r="B910" s="17"/>
      <c r="C910" s="9"/>
      <c r="D910" s="9"/>
      <c r="E910" s="9"/>
      <c r="F910" s="9"/>
      <c r="G910" s="9"/>
      <c r="H910" s="9"/>
      <c r="I910" s="9"/>
      <c r="J910" s="9"/>
      <c r="K910" s="9"/>
      <c r="L910" s="9"/>
    </row>
    <row r="911" ht="15.75" customHeight="1" spans="1:12">
      <c r="A911" s="17"/>
      <c r="B911" s="17"/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 ht="15.75" customHeight="1" spans="1:12">
      <c r="A912" s="17"/>
      <c r="B912" s="17"/>
      <c r="C912" s="9"/>
      <c r="D912" s="9"/>
      <c r="E912" s="9"/>
      <c r="F912" s="9"/>
      <c r="G912" s="9"/>
      <c r="H912" s="9"/>
      <c r="I912" s="9"/>
      <c r="J912" s="9"/>
      <c r="K912" s="9"/>
      <c r="L912" s="9"/>
    </row>
    <row r="913" ht="15.75" customHeight="1" spans="1:12">
      <c r="A913" s="17"/>
      <c r="B913" s="17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ht="15.75" customHeight="1" spans="1:12">
      <c r="A914" s="17"/>
      <c r="B914" s="17"/>
      <c r="C914" s="9"/>
      <c r="D914" s="9"/>
      <c r="E914" s="9"/>
      <c r="F914" s="9"/>
      <c r="G914" s="9"/>
      <c r="H914" s="9"/>
      <c r="I914" s="9"/>
      <c r="J914" s="9"/>
      <c r="K914" s="9"/>
      <c r="L914" s="9"/>
    </row>
    <row r="915" ht="15.75" customHeight="1" spans="1:12">
      <c r="A915" s="17"/>
      <c r="B915" s="17"/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 ht="15.75" customHeight="1" spans="1:12">
      <c r="A916" s="17"/>
      <c r="B916" s="17"/>
      <c r="C916" s="9"/>
      <c r="D916" s="9"/>
      <c r="E916" s="9"/>
      <c r="F916" s="9"/>
      <c r="G916" s="9"/>
      <c r="H916" s="9"/>
      <c r="I916" s="9"/>
      <c r="J916" s="9"/>
      <c r="K916" s="9"/>
      <c r="L916" s="9"/>
    </row>
    <row r="917" ht="15.75" customHeight="1" spans="1:12">
      <c r="A917" s="17"/>
      <c r="B917" s="17"/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 ht="15.75" customHeight="1" spans="1:12">
      <c r="A918" s="17"/>
      <c r="B918" s="17"/>
      <c r="C918" s="9"/>
      <c r="D918" s="9"/>
      <c r="E918" s="9"/>
      <c r="F918" s="9"/>
      <c r="G918" s="9"/>
      <c r="H918" s="9"/>
      <c r="I918" s="9"/>
      <c r="J918" s="9"/>
      <c r="K918" s="9"/>
      <c r="L918" s="9"/>
    </row>
    <row r="919" ht="15.75" customHeight="1" spans="1:12">
      <c r="A919" s="17"/>
      <c r="B919" s="17"/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 ht="15.75" customHeight="1" spans="1:12">
      <c r="A920" s="17"/>
      <c r="B920" s="17"/>
      <c r="C920" s="9"/>
      <c r="D920" s="9"/>
      <c r="E920" s="9"/>
      <c r="F920" s="9"/>
      <c r="G920" s="9"/>
      <c r="H920" s="9"/>
      <c r="I920" s="9"/>
      <c r="J920" s="9"/>
      <c r="K920" s="9"/>
      <c r="L920" s="9"/>
    </row>
    <row r="921" ht="15.75" customHeight="1" spans="1:12">
      <c r="A921" s="17"/>
      <c r="B921" s="17"/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 ht="15.75" customHeight="1" spans="1:12">
      <c r="A922" s="17"/>
      <c r="B922" s="17"/>
      <c r="C922" s="9"/>
      <c r="D922" s="9"/>
      <c r="E922" s="9"/>
      <c r="F922" s="9"/>
      <c r="G922" s="9"/>
      <c r="H922" s="9"/>
      <c r="I922" s="9"/>
      <c r="J922" s="9"/>
      <c r="K922" s="9"/>
      <c r="L922" s="9"/>
    </row>
    <row r="923" ht="15.75" customHeight="1" spans="1:12">
      <c r="A923" s="17"/>
      <c r="B923" s="17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 ht="15.75" customHeight="1" spans="1:12">
      <c r="A924" s="17"/>
      <c r="B924" s="17"/>
      <c r="C924" s="9"/>
      <c r="D924" s="9"/>
      <c r="E924" s="9"/>
      <c r="F924" s="9"/>
      <c r="G924" s="9"/>
      <c r="H924" s="9"/>
      <c r="I924" s="9"/>
      <c r="J924" s="9"/>
      <c r="K924" s="9"/>
      <c r="L924" s="9"/>
    </row>
    <row r="925" ht="15.75" customHeight="1" spans="1:12">
      <c r="A925" s="17"/>
      <c r="B925" s="17"/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 ht="15.75" customHeight="1" spans="1:12">
      <c r="A926" s="17"/>
      <c r="B926" s="17"/>
      <c r="C926" s="9"/>
      <c r="D926" s="9"/>
      <c r="E926" s="9"/>
      <c r="F926" s="9"/>
      <c r="G926" s="9"/>
      <c r="H926" s="9"/>
      <c r="I926" s="9"/>
      <c r="J926" s="9"/>
      <c r="K926" s="9"/>
      <c r="L926" s="9"/>
    </row>
    <row r="927" ht="15.75" customHeight="1" spans="1:12">
      <c r="A927" s="17"/>
      <c r="B927" s="17"/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 ht="15.75" customHeight="1" spans="1:12">
      <c r="A928" s="17"/>
      <c r="B928" s="17"/>
      <c r="C928" s="9"/>
      <c r="D928" s="9"/>
      <c r="E928" s="9"/>
      <c r="F928" s="9"/>
      <c r="G928" s="9"/>
      <c r="H928" s="9"/>
      <c r="I928" s="9"/>
      <c r="J928" s="9"/>
      <c r="K928" s="9"/>
      <c r="L928" s="9"/>
    </row>
    <row r="929" ht="15.75" customHeight="1" spans="1:12">
      <c r="A929" s="17"/>
      <c r="B929" s="17"/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 ht="15.75" customHeight="1" spans="1:12">
      <c r="A930" s="17"/>
      <c r="B930" s="17"/>
      <c r="C930" s="9"/>
      <c r="D930" s="9"/>
      <c r="E930" s="9"/>
      <c r="F930" s="9"/>
      <c r="G930" s="9"/>
      <c r="H930" s="9"/>
      <c r="I930" s="9"/>
      <c r="J930" s="9"/>
      <c r="K930" s="9"/>
      <c r="L930" s="9"/>
    </row>
    <row r="931" ht="15.75" customHeight="1" spans="1:12">
      <c r="A931" s="17"/>
      <c r="B931" s="17"/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 ht="15.75" customHeight="1" spans="1:12">
      <c r="A932" s="17"/>
      <c r="B932" s="17"/>
      <c r="C932" s="9"/>
      <c r="D932" s="9"/>
      <c r="E932" s="9"/>
      <c r="F932" s="9"/>
      <c r="G932" s="9"/>
      <c r="H932" s="9"/>
      <c r="I932" s="9"/>
      <c r="J932" s="9"/>
      <c r="K932" s="9"/>
      <c r="L932" s="9"/>
    </row>
    <row r="933" ht="15.75" customHeight="1" spans="1:12">
      <c r="A933" s="17"/>
      <c r="B933" s="17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 ht="15.75" customHeight="1" spans="1:12">
      <c r="A934" s="17"/>
      <c r="B934" s="17"/>
      <c r="C934" s="9"/>
      <c r="D934" s="9"/>
      <c r="E934" s="9"/>
      <c r="F934" s="9"/>
      <c r="G934" s="9"/>
      <c r="H934" s="9"/>
      <c r="I934" s="9"/>
      <c r="J934" s="9"/>
      <c r="K934" s="9"/>
      <c r="L934" s="9"/>
    </row>
    <row r="935" ht="15.75" customHeight="1" spans="1:12">
      <c r="A935" s="17"/>
      <c r="B935" s="17"/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 ht="15.75" customHeight="1" spans="1:12">
      <c r="A936" s="17"/>
      <c r="B936" s="17"/>
      <c r="C936" s="9"/>
      <c r="D936" s="9"/>
      <c r="E936" s="9"/>
      <c r="F936" s="9"/>
      <c r="G936" s="9"/>
      <c r="H936" s="9"/>
      <c r="I936" s="9"/>
      <c r="J936" s="9"/>
      <c r="K936" s="9"/>
      <c r="L936" s="9"/>
    </row>
    <row r="937" ht="15.75" customHeight="1" spans="1:12">
      <c r="A937" s="17"/>
      <c r="B937" s="17"/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 ht="15.75" customHeight="1" spans="1:12">
      <c r="A938" s="17"/>
      <c r="B938" s="17"/>
      <c r="C938" s="9"/>
      <c r="D938" s="9"/>
      <c r="E938" s="9"/>
      <c r="F938" s="9"/>
      <c r="G938" s="9"/>
      <c r="H938" s="9"/>
      <c r="I938" s="9"/>
      <c r="J938" s="9"/>
      <c r="K938" s="9"/>
      <c r="L938" s="9"/>
    </row>
    <row r="939" ht="15.75" customHeight="1" spans="1:12">
      <c r="A939" s="17"/>
      <c r="B939" s="17"/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 ht="15.75" customHeight="1" spans="1:12">
      <c r="A940" s="17"/>
      <c r="B940" s="17"/>
      <c r="C940" s="9"/>
      <c r="D940" s="9"/>
      <c r="E940" s="9"/>
      <c r="F940" s="9"/>
      <c r="G940" s="9"/>
      <c r="H940" s="9"/>
      <c r="I940" s="9"/>
      <c r="J940" s="9"/>
      <c r="K940" s="9"/>
      <c r="L940" s="9"/>
    </row>
    <row r="941" ht="15.75" customHeight="1" spans="1:12">
      <c r="A941" s="17"/>
      <c r="B941" s="17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 ht="15.75" customHeight="1" spans="1:12">
      <c r="A942" s="17"/>
      <c r="B942" s="17"/>
      <c r="C942" s="9"/>
      <c r="D942" s="9"/>
      <c r="E942" s="9"/>
      <c r="F942" s="9"/>
      <c r="G942" s="9"/>
      <c r="H942" s="9"/>
      <c r="I942" s="9"/>
      <c r="J942" s="9"/>
      <c r="K942" s="9"/>
      <c r="L942" s="9"/>
    </row>
    <row r="943" ht="15.75" customHeight="1" spans="1:12">
      <c r="A943" s="17"/>
      <c r="B943" s="17"/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 ht="15.75" customHeight="1" spans="1:12">
      <c r="A944" s="17"/>
      <c r="B944" s="17"/>
      <c r="C944" s="9"/>
      <c r="D944" s="9"/>
      <c r="E944" s="9"/>
      <c r="F944" s="9"/>
      <c r="G944" s="9"/>
      <c r="H944" s="9"/>
      <c r="I944" s="9"/>
      <c r="J944" s="9"/>
      <c r="K944" s="9"/>
      <c r="L944" s="9"/>
    </row>
    <row r="945" ht="15.75" customHeight="1" spans="1:12">
      <c r="A945" s="17"/>
      <c r="B945" s="17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 ht="15.75" customHeight="1" spans="1:12">
      <c r="A946" s="17"/>
      <c r="B946" s="17"/>
      <c r="C946" s="9"/>
      <c r="D946" s="9"/>
      <c r="E946" s="9"/>
      <c r="F946" s="9"/>
      <c r="G946" s="9"/>
      <c r="H946" s="9"/>
      <c r="I946" s="9"/>
      <c r="J946" s="9"/>
      <c r="K946" s="9"/>
      <c r="L946" s="9"/>
    </row>
    <row r="947" ht="15.75" customHeight="1" spans="1:12">
      <c r="A947" s="17"/>
      <c r="B947" s="17"/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 ht="15.75" customHeight="1" spans="1:12">
      <c r="A948" s="17"/>
      <c r="B948" s="17"/>
      <c r="C948" s="9"/>
      <c r="D948" s="9"/>
      <c r="E948" s="9"/>
      <c r="F948" s="9"/>
      <c r="G948" s="9"/>
      <c r="H948" s="9"/>
      <c r="I948" s="9"/>
      <c r="J948" s="9"/>
      <c r="K948" s="9"/>
      <c r="L948" s="9"/>
    </row>
    <row r="949" ht="15.75" customHeight="1" spans="1:12">
      <c r="A949" s="17"/>
      <c r="B949" s="17"/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 ht="15.75" customHeight="1" spans="1:12">
      <c r="A950" s="17"/>
      <c r="B950" s="17"/>
      <c r="C950" s="9"/>
      <c r="D950" s="9"/>
      <c r="E950" s="9"/>
      <c r="F950" s="9"/>
      <c r="G950" s="9"/>
      <c r="H950" s="9"/>
      <c r="I950" s="9"/>
      <c r="J950" s="9"/>
      <c r="K950" s="9"/>
      <c r="L950" s="9"/>
    </row>
    <row r="951" ht="15.75" customHeight="1" spans="1:12">
      <c r="A951" s="17"/>
      <c r="B951" s="17"/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 ht="15.75" customHeight="1" spans="1:12">
      <c r="A952" s="17"/>
      <c r="B952" s="17"/>
      <c r="C952" s="9"/>
      <c r="D952" s="9"/>
      <c r="E952" s="9"/>
      <c r="F952" s="9"/>
      <c r="G952" s="9"/>
      <c r="H952" s="9"/>
      <c r="I952" s="9"/>
      <c r="J952" s="9"/>
      <c r="K952" s="9"/>
      <c r="L952" s="9"/>
    </row>
    <row r="953" ht="15.75" customHeight="1" spans="1:12">
      <c r="A953" s="17"/>
      <c r="B953" s="17"/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 ht="15.75" customHeight="1" spans="1:12">
      <c r="A954" s="17"/>
      <c r="B954" s="17"/>
      <c r="C954" s="9"/>
      <c r="D954" s="9"/>
      <c r="E954" s="9"/>
      <c r="F954" s="9"/>
      <c r="G954" s="9"/>
      <c r="H954" s="9"/>
      <c r="I954" s="9"/>
      <c r="J954" s="9"/>
      <c r="K954" s="9"/>
      <c r="L954" s="9"/>
    </row>
    <row r="955" ht="15.75" customHeight="1" spans="1:12">
      <c r="A955" s="17"/>
      <c r="B955" s="17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 ht="15.75" customHeight="1" spans="1:12">
      <c r="A956" s="17"/>
      <c r="B956" s="17"/>
      <c r="C956" s="9"/>
      <c r="D956" s="9"/>
      <c r="E956" s="9"/>
      <c r="F956" s="9"/>
      <c r="G956" s="9"/>
      <c r="H956" s="9"/>
      <c r="I956" s="9"/>
      <c r="J956" s="9"/>
      <c r="K956" s="9"/>
      <c r="L956" s="9"/>
    </row>
    <row r="957" ht="15.75" customHeight="1" spans="1:12">
      <c r="A957" s="17"/>
      <c r="B957" s="17"/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 ht="15.75" customHeight="1" spans="1:12">
      <c r="A958" s="17"/>
      <c r="B958" s="17"/>
      <c r="C958" s="9"/>
      <c r="D958" s="9"/>
      <c r="E958" s="9"/>
      <c r="F958" s="9"/>
      <c r="G958" s="9"/>
      <c r="H958" s="9"/>
      <c r="I958" s="9"/>
      <c r="J958" s="9"/>
      <c r="K958" s="9"/>
      <c r="L958" s="9"/>
    </row>
    <row r="959" ht="15.75" customHeight="1" spans="1:12">
      <c r="A959" s="17"/>
      <c r="B959" s="17"/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 ht="15.75" customHeight="1" spans="1:12">
      <c r="A960" s="17"/>
      <c r="B960" s="17"/>
      <c r="C960" s="9"/>
      <c r="D960" s="9"/>
      <c r="E960" s="9"/>
      <c r="F960" s="9"/>
      <c r="G960" s="9"/>
      <c r="H960" s="9"/>
      <c r="I960" s="9"/>
      <c r="J960" s="9"/>
      <c r="K960" s="9"/>
      <c r="L960" s="9"/>
    </row>
    <row r="961" ht="15.75" customHeight="1" spans="1:12">
      <c r="A961" s="17"/>
      <c r="B961" s="17"/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 ht="15.75" customHeight="1" spans="1:12">
      <c r="A962" s="17"/>
      <c r="B962" s="17"/>
      <c r="C962" s="9"/>
      <c r="D962" s="9"/>
      <c r="E962" s="9"/>
      <c r="F962" s="9"/>
      <c r="G962" s="9"/>
      <c r="H962" s="9"/>
      <c r="I962" s="9"/>
      <c r="J962" s="9"/>
      <c r="K962" s="9"/>
      <c r="L962" s="9"/>
    </row>
    <row r="963" ht="15.75" customHeight="1" spans="1:12">
      <c r="A963" s="17"/>
      <c r="B963" s="17"/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 ht="15.75" customHeight="1" spans="1:12">
      <c r="A964" s="17"/>
      <c r="B964" s="17"/>
      <c r="C964" s="9"/>
      <c r="D964" s="9"/>
      <c r="E964" s="9"/>
      <c r="F964" s="9"/>
      <c r="G964" s="9"/>
      <c r="H964" s="9"/>
      <c r="I964" s="9"/>
      <c r="J964" s="9"/>
      <c r="K964" s="9"/>
      <c r="L964" s="9"/>
    </row>
    <row r="965" ht="15.75" customHeight="1" spans="1:12">
      <c r="A965" s="17"/>
      <c r="B965" s="17"/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 ht="15.75" customHeight="1" spans="1:12">
      <c r="A966" s="17"/>
      <c r="B966" s="17"/>
      <c r="C966" s="9"/>
      <c r="D966" s="9"/>
      <c r="E966" s="9"/>
      <c r="F966" s="9"/>
      <c r="G966" s="9"/>
      <c r="H966" s="9"/>
      <c r="I966" s="9"/>
      <c r="J966" s="9"/>
      <c r="K966" s="9"/>
      <c r="L966" s="9"/>
    </row>
    <row r="967" ht="15.75" customHeight="1" spans="1:12">
      <c r="A967" s="17"/>
      <c r="B967" s="17"/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 ht="15.75" customHeight="1" spans="1:12">
      <c r="A968" s="17"/>
      <c r="B968" s="17"/>
      <c r="C968" s="9"/>
      <c r="D968" s="9"/>
      <c r="E968" s="9"/>
      <c r="F968" s="9"/>
      <c r="G968" s="9"/>
      <c r="H968" s="9"/>
      <c r="I968" s="9"/>
      <c r="J968" s="9"/>
      <c r="K968" s="9"/>
      <c r="L968" s="9"/>
    </row>
    <row r="969" ht="15.75" customHeight="1" spans="1:12">
      <c r="A969" s="17"/>
      <c r="B969" s="17"/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 ht="15.75" customHeight="1" spans="1:12">
      <c r="A970" s="17"/>
      <c r="B970" s="17"/>
      <c r="C970" s="9"/>
      <c r="D970" s="9"/>
      <c r="E970" s="9"/>
      <c r="F970" s="9"/>
      <c r="G970" s="9"/>
      <c r="H970" s="9"/>
      <c r="I970" s="9"/>
      <c r="J970" s="9"/>
      <c r="K970" s="9"/>
      <c r="L970" s="9"/>
    </row>
    <row r="971" ht="15.75" customHeight="1" spans="1:12">
      <c r="A971" s="17"/>
      <c r="B971" s="17"/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 ht="15.75" customHeight="1" spans="1:12">
      <c r="A972" s="17"/>
      <c r="B972" s="17"/>
      <c r="C972" s="9"/>
      <c r="D972" s="9"/>
      <c r="E972" s="9"/>
      <c r="F972" s="9"/>
      <c r="G972" s="9"/>
      <c r="H972" s="9"/>
      <c r="I972" s="9"/>
      <c r="J972" s="9"/>
      <c r="K972" s="9"/>
      <c r="L972" s="9"/>
    </row>
    <row r="973" ht="15.75" customHeight="1" spans="1:12">
      <c r="A973" s="17"/>
      <c r="B973" s="17"/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 ht="15.75" customHeight="1" spans="1:12">
      <c r="A974" s="17"/>
      <c r="B974" s="17"/>
      <c r="C974" s="9"/>
      <c r="D974" s="9"/>
      <c r="E974" s="9"/>
      <c r="F974" s="9"/>
      <c r="G974" s="9"/>
      <c r="H974" s="9"/>
      <c r="I974" s="9"/>
      <c r="J974" s="9"/>
      <c r="K974" s="9"/>
      <c r="L974" s="9"/>
    </row>
    <row r="975" ht="15.75" customHeight="1" spans="1:12">
      <c r="A975" s="17"/>
      <c r="B975" s="17"/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 ht="15.75" customHeight="1" spans="1:12">
      <c r="A976" s="17"/>
      <c r="B976" s="17"/>
      <c r="C976" s="9"/>
      <c r="D976" s="9"/>
      <c r="E976" s="9"/>
      <c r="F976" s="9"/>
      <c r="G976" s="9"/>
      <c r="H976" s="9"/>
      <c r="I976" s="9"/>
      <c r="J976" s="9"/>
      <c r="K976" s="9"/>
      <c r="L976" s="9"/>
    </row>
    <row r="977" ht="15.75" customHeight="1" spans="1:12">
      <c r="A977" s="17"/>
      <c r="B977" s="17"/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 ht="15.75" customHeight="1" spans="1:12">
      <c r="A978" s="17"/>
      <c r="B978" s="17"/>
      <c r="C978" s="9"/>
      <c r="D978" s="9"/>
      <c r="E978" s="9"/>
      <c r="F978" s="9"/>
      <c r="G978" s="9"/>
      <c r="H978" s="9"/>
      <c r="I978" s="9"/>
      <c r="J978" s="9"/>
      <c r="K978" s="9"/>
      <c r="L978" s="9"/>
    </row>
    <row r="979" ht="15.75" customHeight="1" spans="1:12">
      <c r="A979" s="17"/>
      <c r="B979" s="17"/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 ht="15.75" customHeight="1" spans="1:12">
      <c r="A980" s="17"/>
      <c r="B980" s="17"/>
      <c r="C980" s="9"/>
      <c r="D980" s="9"/>
      <c r="E980" s="9"/>
      <c r="F980" s="9"/>
      <c r="G980" s="9"/>
      <c r="H980" s="9"/>
      <c r="I980" s="9"/>
      <c r="J980" s="9"/>
      <c r="K980" s="9"/>
      <c r="L980" s="9"/>
    </row>
    <row r="981" ht="15.75" customHeight="1" spans="1:12">
      <c r="A981" s="17"/>
      <c r="B981" s="17"/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 ht="15.75" customHeight="1" spans="1:12">
      <c r="A982" s="17"/>
      <c r="B982" s="17"/>
      <c r="C982" s="9"/>
      <c r="D982" s="9"/>
      <c r="E982" s="9"/>
      <c r="F982" s="9"/>
      <c r="G982" s="9"/>
      <c r="H982" s="9"/>
      <c r="I982" s="9"/>
      <c r="J982" s="9"/>
      <c r="K982" s="9"/>
      <c r="L982" s="9"/>
    </row>
    <row r="983" ht="15.75" customHeight="1" spans="1:12">
      <c r="A983" s="17"/>
      <c r="B983" s="17"/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 ht="15.75" customHeight="1" spans="1:12">
      <c r="A984" s="17"/>
      <c r="B984" s="17"/>
      <c r="C984" s="9"/>
      <c r="D984" s="9"/>
      <c r="E984" s="9"/>
      <c r="F984" s="9"/>
      <c r="G984" s="9"/>
      <c r="H984" s="9"/>
      <c r="I984" s="9"/>
      <c r="J984" s="9"/>
      <c r="K984" s="9"/>
      <c r="L984" s="9"/>
    </row>
    <row r="985" ht="15.75" customHeight="1" spans="1:12">
      <c r="A985" s="17"/>
      <c r="B985" s="17"/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 ht="15.75" customHeight="1" spans="1:12">
      <c r="A986" s="17"/>
      <c r="B986" s="17"/>
      <c r="C986" s="9"/>
      <c r="D986" s="9"/>
      <c r="E986" s="9"/>
      <c r="F986" s="9"/>
      <c r="G986" s="9"/>
      <c r="H986" s="9"/>
      <c r="I986" s="9"/>
      <c r="J986" s="9"/>
      <c r="K986" s="9"/>
      <c r="L986" s="9"/>
    </row>
    <row r="987" ht="15.75" customHeight="1" spans="1:12">
      <c r="A987" s="17"/>
      <c r="B987" s="17"/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 ht="15.75" customHeight="1" spans="1:12">
      <c r="A988" s="17"/>
      <c r="B988" s="17"/>
      <c r="C988" s="9"/>
      <c r="D988" s="9"/>
      <c r="E988" s="9"/>
      <c r="F988" s="9"/>
      <c r="G988" s="9"/>
      <c r="H988" s="9"/>
      <c r="I988" s="9"/>
      <c r="J988" s="9"/>
      <c r="K988" s="9"/>
      <c r="L988" s="9"/>
    </row>
    <row r="989" ht="15.75" customHeight="1" spans="1:12">
      <c r="A989" s="17"/>
      <c r="B989" s="17"/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 ht="15.75" customHeight="1" spans="1:12">
      <c r="A990" s="17"/>
      <c r="B990" s="17"/>
      <c r="C990" s="9"/>
      <c r="D990" s="9"/>
      <c r="E990" s="9"/>
      <c r="F990" s="9"/>
      <c r="G990" s="9"/>
      <c r="H990" s="9"/>
      <c r="I990" s="9"/>
      <c r="J990" s="9"/>
      <c r="K990" s="9"/>
      <c r="L990" s="9"/>
    </row>
    <row r="991" ht="15.75" customHeight="1" spans="1:12">
      <c r="A991" s="17"/>
      <c r="B991" s="17"/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 ht="15.75" customHeight="1" spans="1:12">
      <c r="A992" s="17"/>
      <c r="B992" s="17"/>
      <c r="C992" s="9"/>
      <c r="D992" s="9"/>
      <c r="E992" s="9"/>
      <c r="F992" s="9"/>
      <c r="G992" s="9"/>
      <c r="H992" s="9"/>
      <c r="I992" s="9"/>
      <c r="J992" s="9"/>
      <c r="K992" s="9"/>
      <c r="L992" s="9"/>
    </row>
    <row r="993" ht="15.75" customHeight="1" spans="1:12">
      <c r="A993" s="17"/>
      <c r="B993" s="17"/>
      <c r="C993" s="9"/>
      <c r="D993" s="9"/>
      <c r="E993" s="9"/>
      <c r="F993" s="9"/>
      <c r="G993" s="9"/>
      <c r="H993" s="9"/>
      <c r="I993" s="9"/>
      <c r="J993" s="9"/>
      <c r="K993" s="9"/>
      <c r="L993" s="9"/>
    </row>
    <row r="994" ht="15.75" customHeight="1" spans="1:12">
      <c r="A994" s="17"/>
      <c r="B994" s="17"/>
      <c r="C994" s="9"/>
      <c r="D994" s="9"/>
      <c r="E994" s="9"/>
      <c r="F994" s="9"/>
      <c r="G994" s="9"/>
      <c r="H994" s="9"/>
      <c r="I994" s="9"/>
      <c r="J994" s="9"/>
      <c r="K994" s="9"/>
      <c r="L994" s="9"/>
    </row>
    <row r="995" ht="15.75" customHeight="1" spans="1:12">
      <c r="A995" s="17"/>
      <c r="B995" s="17"/>
      <c r="C995" s="9"/>
      <c r="D995" s="9"/>
      <c r="E995" s="9"/>
      <c r="F995" s="9"/>
      <c r="G995" s="9"/>
      <c r="H995" s="9"/>
      <c r="I995" s="9"/>
      <c r="J995" s="9"/>
      <c r="K995" s="9"/>
      <c r="L995" s="9"/>
    </row>
    <row r="996" ht="15.75" customHeight="1" spans="1:12">
      <c r="A996" s="17"/>
      <c r="B996" s="17"/>
      <c r="C996" s="9"/>
      <c r="D996" s="9"/>
      <c r="E996" s="9"/>
      <c r="F996" s="9"/>
      <c r="G996" s="9"/>
      <c r="H996" s="9"/>
      <c r="I996" s="9"/>
      <c r="J996" s="9"/>
      <c r="K996" s="9"/>
      <c r="L996" s="9"/>
    </row>
    <row r="997" ht="15.75" customHeight="1" spans="1:12">
      <c r="A997" s="17"/>
      <c r="B997" s="17"/>
      <c r="C997" s="9"/>
      <c r="D997" s="9"/>
      <c r="E997" s="9"/>
      <c r="F997" s="9"/>
      <c r="G997" s="9"/>
      <c r="H997" s="9"/>
      <c r="I997" s="9"/>
      <c r="J997" s="9"/>
      <c r="K997" s="9"/>
      <c r="L997" s="9"/>
    </row>
    <row r="998" ht="15.75" customHeight="1" spans="1:12">
      <c r="A998" s="17"/>
      <c r="B998" s="17"/>
      <c r="C998" s="9"/>
      <c r="D998" s="9"/>
      <c r="E998" s="9"/>
      <c r="F998" s="9"/>
      <c r="G998" s="9"/>
      <c r="H998" s="9"/>
      <c r="I998" s="9"/>
      <c r="J998" s="9"/>
      <c r="K998" s="9"/>
      <c r="L998" s="9"/>
    </row>
    <row r="999" ht="15.75" customHeight="1" spans="1:12">
      <c r="A999" s="17"/>
      <c r="B999" s="17"/>
      <c r="C999" s="9"/>
      <c r="D999" s="9"/>
      <c r="E999" s="9"/>
      <c r="F999" s="9"/>
      <c r="G999" s="9"/>
      <c r="H999" s="9"/>
      <c r="I999" s="9"/>
      <c r="J999" s="9"/>
      <c r="K999" s="9"/>
      <c r="L999" s="9"/>
    </row>
    <row r="1000" ht="15.75" customHeight="1" spans="1:12">
      <c r="A1000" s="17"/>
      <c r="B1000" s="17"/>
      <c r="C1000" s="9"/>
      <c r="D1000" s="9"/>
      <c r="E1000" s="9"/>
      <c r="F1000" s="9"/>
      <c r="G1000" s="9"/>
      <c r="H1000" s="9"/>
      <c r="I1000" s="9"/>
      <c r="J1000" s="9"/>
      <c r="K1000" s="9"/>
      <c r="L1000" s="9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5"/>
  <sheetViews>
    <sheetView workbookViewId="0">
      <selection activeCell="A1" sqref="A1"/>
    </sheetView>
  </sheetViews>
  <sheetFormatPr defaultColWidth="9" defaultRowHeight="14.25"/>
  <cols>
    <col min="1" max="1" width="11" customWidth="1"/>
    <col min="2" max="2" width="60" customWidth="1"/>
    <col min="3" max="11" width="11" customWidth="1"/>
  </cols>
  <sheetData>
    <row r="1" ht="15" spans="1:11">
      <c r="A1" s="15">
        <v>0</v>
      </c>
      <c r="B1" s="16" t="s">
        <v>20</v>
      </c>
      <c r="C1" s="9"/>
      <c r="D1" s="9"/>
      <c r="E1" s="9"/>
      <c r="F1" s="9"/>
      <c r="G1" s="9"/>
      <c r="H1" s="9"/>
      <c r="I1" s="9"/>
      <c r="J1" s="9"/>
      <c r="K1" s="9"/>
    </row>
    <row r="2" ht="15" spans="1:11">
      <c r="A2" s="15">
        <v>1</v>
      </c>
      <c r="B2" s="16" t="s">
        <v>32</v>
      </c>
      <c r="C2" s="9"/>
      <c r="D2" s="9"/>
      <c r="E2" s="9"/>
      <c r="F2" s="9"/>
      <c r="G2" s="9"/>
      <c r="H2" s="9"/>
      <c r="I2" s="9"/>
      <c r="J2" s="9"/>
      <c r="K2" s="9"/>
    </row>
    <row r="3" ht="15" spans="1:11">
      <c r="A3" s="15">
        <v>2</v>
      </c>
      <c r="B3" s="16" t="s">
        <v>39</v>
      </c>
      <c r="C3" s="9"/>
      <c r="D3" s="9"/>
      <c r="E3" s="9"/>
      <c r="F3" s="9"/>
      <c r="G3" s="9"/>
      <c r="H3" s="9"/>
      <c r="I3" s="9"/>
      <c r="J3" s="9"/>
      <c r="K3" s="9"/>
    </row>
    <row r="4" ht="15" spans="1:11">
      <c r="A4" s="15">
        <v>3</v>
      </c>
      <c r="B4" s="16" t="s">
        <v>50</v>
      </c>
      <c r="C4" s="9"/>
      <c r="D4" s="9"/>
      <c r="E4" s="9"/>
      <c r="F4" s="9"/>
      <c r="G4" s="9"/>
      <c r="H4" s="9"/>
      <c r="I4" s="9"/>
      <c r="J4" s="9"/>
      <c r="K4" s="9"/>
    </row>
    <row r="5" ht="15" spans="1:11">
      <c r="A5" s="15">
        <v>4</v>
      </c>
      <c r="B5" s="16" t="s">
        <v>57</v>
      </c>
      <c r="C5" s="9"/>
      <c r="D5" s="9"/>
      <c r="E5" s="9"/>
      <c r="F5" s="9"/>
      <c r="G5" s="9"/>
      <c r="H5" s="9"/>
      <c r="I5" s="9"/>
      <c r="J5" s="9"/>
      <c r="K5" s="9"/>
    </row>
    <row r="6" ht="15" spans="1:11">
      <c r="A6" s="15">
        <v>5</v>
      </c>
      <c r="B6" s="16" t="s">
        <v>68</v>
      </c>
      <c r="C6" s="9"/>
      <c r="D6" s="9"/>
      <c r="E6" s="9"/>
      <c r="F6" s="9"/>
      <c r="G6" s="9"/>
      <c r="H6" s="9"/>
      <c r="I6" s="9"/>
      <c r="J6" s="9"/>
      <c r="K6" s="9"/>
    </row>
    <row r="7" ht="15" spans="1:11">
      <c r="A7" s="15">
        <v>6</v>
      </c>
      <c r="B7" s="16" t="s">
        <v>75</v>
      </c>
      <c r="C7" s="9"/>
      <c r="D7" s="9"/>
      <c r="E7" s="9"/>
      <c r="F7" s="9"/>
      <c r="G7" s="9"/>
      <c r="H7" s="9"/>
      <c r="I7" s="9"/>
      <c r="J7" s="9"/>
      <c r="K7" s="9"/>
    </row>
    <row r="8" ht="15" spans="1:11">
      <c r="A8" s="15">
        <v>7</v>
      </c>
      <c r="B8" s="16" t="s">
        <v>86</v>
      </c>
      <c r="C8" s="9"/>
      <c r="D8" s="9"/>
      <c r="E8" s="9"/>
      <c r="F8" s="9"/>
      <c r="G8" s="9"/>
      <c r="H8" s="9"/>
      <c r="I8" s="9"/>
      <c r="J8" s="9"/>
      <c r="K8" s="9"/>
    </row>
    <row r="9" ht="15" spans="1:11">
      <c r="A9" s="15">
        <v>8</v>
      </c>
      <c r="B9" s="16" t="s">
        <v>93</v>
      </c>
      <c r="C9" s="9"/>
      <c r="D9" s="9"/>
      <c r="E9" s="9"/>
      <c r="F9" s="9"/>
      <c r="G9" s="9"/>
      <c r="H9" s="9"/>
      <c r="I9" s="9"/>
      <c r="J9" s="9"/>
      <c r="K9" s="9"/>
    </row>
    <row r="10" ht="15" spans="1:11">
      <c r="A10" s="15">
        <v>9</v>
      </c>
      <c r="B10" s="16" t="s">
        <v>103</v>
      </c>
      <c r="C10" s="9"/>
      <c r="D10" s="9"/>
      <c r="E10" s="9"/>
      <c r="F10" s="9"/>
      <c r="G10" s="9"/>
      <c r="H10" s="9"/>
      <c r="I10" s="9"/>
      <c r="J10" s="9"/>
      <c r="K10" s="9"/>
    </row>
    <row r="11" ht="15" spans="1:11">
      <c r="A11" s="15">
        <v>10</v>
      </c>
      <c r="B11" s="16" t="s">
        <v>112</v>
      </c>
      <c r="C11" s="9"/>
      <c r="D11" s="9"/>
      <c r="E11" s="9"/>
      <c r="F11" s="9"/>
      <c r="G11" s="9"/>
      <c r="H11" s="9"/>
      <c r="I11" s="9"/>
      <c r="J11" s="9"/>
      <c r="K11" s="9"/>
    </row>
    <row r="12" ht="15" spans="1:11">
      <c r="A12" s="15">
        <v>11</v>
      </c>
      <c r="B12" s="16" t="s">
        <v>119</v>
      </c>
      <c r="C12" s="9"/>
      <c r="D12" s="9"/>
      <c r="E12" s="9"/>
      <c r="F12" s="9"/>
      <c r="G12" s="9"/>
      <c r="H12" s="9"/>
      <c r="I12" s="9"/>
      <c r="J12" s="9"/>
      <c r="K12" s="9"/>
    </row>
    <row r="13" ht="15" spans="1:11">
      <c r="A13" s="15">
        <v>12</v>
      </c>
      <c r="B13" s="16" t="s">
        <v>128</v>
      </c>
      <c r="C13" s="9"/>
      <c r="D13" s="9"/>
      <c r="E13" s="9"/>
      <c r="F13" s="9"/>
      <c r="G13" s="9"/>
      <c r="H13" s="9"/>
      <c r="I13" s="9"/>
      <c r="J13" s="9"/>
      <c r="K13" s="9"/>
    </row>
    <row r="14" ht="15" spans="1:11">
      <c r="A14" s="15">
        <v>13</v>
      </c>
      <c r="B14" s="16" t="s">
        <v>134</v>
      </c>
      <c r="C14" s="9"/>
      <c r="D14" s="9"/>
      <c r="E14" s="9"/>
      <c r="F14" s="9"/>
      <c r="G14" s="9"/>
      <c r="H14" s="9"/>
      <c r="I14" s="9"/>
      <c r="J14" s="9"/>
      <c r="K14" s="9"/>
    </row>
    <row r="15" ht="15" spans="1:11">
      <c r="A15" s="15">
        <v>14</v>
      </c>
      <c r="B15" s="16" t="s">
        <v>143</v>
      </c>
      <c r="C15" s="9"/>
      <c r="D15" s="9"/>
      <c r="E15" s="9"/>
      <c r="F15" s="9"/>
      <c r="G15" s="9"/>
      <c r="H15" s="9"/>
      <c r="I15" s="9"/>
      <c r="J15" s="9"/>
      <c r="K15" s="9"/>
    </row>
    <row r="16" ht="15" spans="1:11">
      <c r="A16" s="15">
        <v>15</v>
      </c>
      <c r="B16" s="16" t="s">
        <v>152</v>
      </c>
      <c r="C16" s="9"/>
      <c r="D16" s="9"/>
      <c r="E16" s="9"/>
      <c r="F16" s="9"/>
      <c r="G16" s="9"/>
      <c r="H16" s="9"/>
      <c r="I16" s="9"/>
      <c r="J16" s="9"/>
      <c r="K16" s="9"/>
    </row>
    <row r="17" ht="15" spans="1:11">
      <c r="A17" s="15">
        <v>16</v>
      </c>
      <c r="B17" s="16" t="s">
        <v>158</v>
      </c>
      <c r="C17" s="9"/>
      <c r="D17" s="9"/>
      <c r="E17" s="9"/>
      <c r="F17" s="9"/>
      <c r="G17" s="9"/>
      <c r="H17" s="9"/>
      <c r="I17" s="9"/>
      <c r="J17" s="9"/>
      <c r="K17" s="9"/>
    </row>
    <row r="18" ht="15" spans="1:11">
      <c r="A18" s="15">
        <v>17</v>
      </c>
      <c r="B18" s="16" t="s">
        <v>168</v>
      </c>
      <c r="C18" s="9"/>
      <c r="D18" s="9"/>
      <c r="E18" s="9"/>
      <c r="F18" s="9"/>
      <c r="G18" s="9"/>
      <c r="H18" s="9"/>
      <c r="I18" s="9"/>
      <c r="J18" s="9"/>
      <c r="K18" s="9"/>
    </row>
    <row r="19" ht="15" spans="1:11">
      <c r="A19" s="15">
        <v>18</v>
      </c>
      <c r="B19" s="16" t="s">
        <v>175</v>
      </c>
      <c r="C19" s="9"/>
      <c r="D19" s="9"/>
      <c r="E19" s="9"/>
      <c r="F19" s="9"/>
      <c r="G19" s="9"/>
      <c r="H19" s="9"/>
      <c r="I19" s="9"/>
      <c r="J19" s="9"/>
      <c r="K19" s="9"/>
    </row>
    <row r="20" ht="15" spans="1:11">
      <c r="A20" s="15">
        <v>19</v>
      </c>
      <c r="B20" s="16" t="s">
        <v>185</v>
      </c>
      <c r="C20" s="9"/>
      <c r="D20" s="9"/>
      <c r="E20" s="9"/>
      <c r="F20" s="9"/>
      <c r="G20" s="9"/>
      <c r="H20" s="9"/>
      <c r="I20" s="9"/>
      <c r="J20" s="9"/>
      <c r="K20" s="9"/>
    </row>
    <row r="21" ht="15" spans="1:11">
      <c r="A21" s="15">
        <v>20</v>
      </c>
      <c r="B21" s="16" t="s">
        <v>192</v>
      </c>
      <c r="C21" s="9"/>
      <c r="D21" s="9"/>
      <c r="E21" s="9"/>
      <c r="F21" s="9"/>
      <c r="G21" s="9"/>
      <c r="H21" s="9"/>
      <c r="I21" s="9"/>
      <c r="J21" s="9"/>
      <c r="K21" s="9"/>
    </row>
    <row r="22" ht="15" spans="1:11">
      <c r="A22" s="15">
        <v>21</v>
      </c>
      <c r="B22" s="16" t="s">
        <v>203</v>
      </c>
      <c r="C22" s="9"/>
      <c r="D22" s="9"/>
      <c r="E22" s="9"/>
      <c r="F22" s="9"/>
      <c r="G22" s="9"/>
      <c r="H22" s="9"/>
      <c r="I22" s="9"/>
      <c r="J22" s="9"/>
      <c r="K22" s="9"/>
    </row>
    <row r="23" ht="15" spans="1:11">
      <c r="A23" s="15">
        <v>22</v>
      </c>
      <c r="B23" s="16" t="s">
        <v>192</v>
      </c>
      <c r="C23" s="9"/>
      <c r="D23" s="9"/>
      <c r="E23" s="9"/>
      <c r="F23" s="9"/>
      <c r="G23" s="9"/>
      <c r="H23" s="9"/>
      <c r="I23" s="9"/>
      <c r="J23" s="9"/>
      <c r="K23" s="9"/>
    </row>
    <row r="24" ht="15" spans="1:11">
      <c r="A24" s="15">
        <v>23</v>
      </c>
      <c r="B24" s="16" t="s">
        <v>203</v>
      </c>
      <c r="C24" s="9"/>
      <c r="D24" s="9"/>
      <c r="E24" s="9"/>
      <c r="F24" s="9"/>
      <c r="G24" s="9"/>
      <c r="H24" s="9"/>
      <c r="I24" s="9"/>
      <c r="J24" s="9"/>
      <c r="K24" s="9"/>
    </row>
    <row r="25" ht="15" spans="1:11">
      <c r="A25" s="15">
        <v>24</v>
      </c>
      <c r="B25" s="16" t="s">
        <v>209</v>
      </c>
      <c r="C25" s="9"/>
      <c r="D25" s="9"/>
      <c r="E25" s="9"/>
      <c r="F25" s="9"/>
      <c r="G25" s="9"/>
      <c r="H25" s="9"/>
      <c r="I25" s="9"/>
      <c r="J25" s="9"/>
      <c r="K25" s="9"/>
    </row>
    <row r="26" ht="15" spans="1:11">
      <c r="A26" s="15">
        <v>25</v>
      </c>
      <c r="B26" s="16" t="s">
        <v>218</v>
      </c>
      <c r="C26" s="9"/>
      <c r="D26" s="9"/>
      <c r="E26" s="9"/>
      <c r="F26" s="9"/>
      <c r="G26" s="9"/>
      <c r="H26" s="9"/>
      <c r="I26" s="9"/>
      <c r="J26" s="9"/>
      <c r="K26" s="9"/>
    </row>
    <row r="27" ht="15" spans="1:11">
      <c r="A27" s="15">
        <v>26</v>
      </c>
      <c r="B27" s="16" t="s">
        <v>224</v>
      </c>
      <c r="C27" s="9"/>
      <c r="D27" s="9"/>
      <c r="E27" s="9"/>
      <c r="F27" s="9"/>
      <c r="G27" s="9"/>
      <c r="H27" s="9"/>
      <c r="I27" s="9"/>
      <c r="J27" s="9"/>
      <c r="K27" s="9"/>
    </row>
    <row r="28" ht="15" spans="1:11">
      <c r="A28" s="15">
        <v>27</v>
      </c>
      <c r="B28" s="16" t="s">
        <v>230</v>
      </c>
      <c r="C28" s="9"/>
      <c r="D28" s="9"/>
      <c r="E28" s="9"/>
      <c r="F28" s="9"/>
      <c r="G28" s="9"/>
      <c r="H28" s="9"/>
      <c r="I28" s="9"/>
      <c r="J28" s="9"/>
      <c r="K28" s="9"/>
    </row>
    <row r="29" ht="15" spans="1:11">
      <c r="A29" s="15">
        <v>28</v>
      </c>
      <c r="B29" s="16" t="s">
        <v>236</v>
      </c>
      <c r="C29" s="9"/>
      <c r="D29" s="9"/>
      <c r="E29" s="9"/>
      <c r="F29" s="9"/>
      <c r="G29" s="9"/>
      <c r="H29" s="9"/>
      <c r="I29" s="9"/>
      <c r="J29" s="9"/>
      <c r="K29" s="9"/>
    </row>
    <row r="30" ht="15" spans="1:11">
      <c r="A30" s="15">
        <v>29</v>
      </c>
      <c r="B30" s="16" t="s">
        <v>246</v>
      </c>
      <c r="C30" s="9"/>
      <c r="D30" s="9"/>
      <c r="E30" s="9"/>
      <c r="F30" s="9"/>
      <c r="G30" s="9"/>
      <c r="H30" s="9"/>
      <c r="I30" s="9"/>
      <c r="J30" s="9"/>
      <c r="K30" s="9"/>
    </row>
    <row r="31" ht="15" spans="1:11">
      <c r="A31" s="15">
        <v>30</v>
      </c>
      <c r="B31" s="16" t="s">
        <v>252</v>
      </c>
      <c r="C31" s="9"/>
      <c r="D31" s="9"/>
      <c r="E31" s="9"/>
      <c r="F31" s="9"/>
      <c r="G31" s="9"/>
      <c r="H31" s="9"/>
      <c r="I31" s="9"/>
      <c r="J31" s="9"/>
      <c r="K31" s="9"/>
    </row>
    <row r="32" ht="15" spans="1:11">
      <c r="A32" s="15">
        <v>31</v>
      </c>
      <c r="B32" s="16" t="s">
        <v>257</v>
      </c>
      <c r="C32" s="9"/>
      <c r="D32" s="9"/>
      <c r="E32" s="9"/>
      <c r="F32" s="9"/>
      <c r="G32" s="9"/>
      <c r="H32" s="9"/>
      <c r="I32" s="9"/>
      <c r="J32" s="9"/>
      <c r="K32" s="9"/>
    </row>
    <row r="33" ht="15" spans="1:11">
      <c r="A33" s="15">
        <v>32</v>
      </c>
      <c r="B33" s="16" t="s">
        <v>260</v>
      </c>
      <c r="C33" s="9"/>
      <c r="D33" s="9"/>
      <c r="E33" s="9"/>
      <c r="F33" s="9"/>
      <c r="G33" s="9"/>
      <c r="H33" s="9"/>
      <c r="I33" s="9"/>
      <c r="J33" s="9"/>
      <c r="K33" s="9"/>
    </row>
    <row r="34" ht="15" spans="1:11">
      <c r="A34" s="15">
        <v>33</v>
      </c>
      <c r="B34" s="16" t="s">
        <v>269</v>
      </c>
      <c r="C34" s="9"/>
      <c r="D34" s="9"/>
      <c r="E34" s="9"/>
      <c r="F34" s="9"/>
      <c r="G34" s="9"/>
      <c r="H34" s="9"/>
      <c r="I34" s="9"/>
      <c r="J34" s="9"/>
      <c r="K34" s="9"/>
    </row>
    <row r="35" ht="15" spans="1:11">
      <c r="A35" s="15">
        <v>34</v>
      </c>
      <c r="B35" s="16" t="s">
        <v>276</v>
      </c>
      <c r="C35" s="9"/>
      <c r="D35" s="9"/>
      <c r="E35" s="9"/>
      <c r="F35" s="9"/>
      <c r="G35" s="9"/>
      <c r="H35" s="9"/>
      <c r="I35" s="9"/>
      <c r="J35" s="9"/>
      <c r="K35" s="9"/>
    </row>
    <row r="36" ht="15" spans="1:11">
      <c r="A36" s="15">
        <v>35</v>
      </c>
      <c r="B36" s="16" t="s">
        <v>284</v>
      </c>
      <c r="C36" s="9"/>
      <c r="D36" s="9"/>
      <c r="E36" s="9"/>
      <c r="F36" s="9"/>
      <c r="G36" s="9"/>
      <c r="H36" s="9"/>
      <c r="I36" s="9"/>
      <c r="J36" s="9"/>
      <c r="K36" s="9"/>
    </row>
    <row r="37" ht="15" spans="1:11">
      <c r="A37" s="15">
        <v>36</v>
      </c>
      <c r="B37" s="16" t="s">
        <v>293</v>
      </c>
      <c r="C37" s="9"/>
      <c r="D37" s="9"/>
      <c r="E37" s="9"/>
      <c r="F37" s="9"/>
      <c r="G37" s="9"/>
      <c r="H37" s="9"/>
      <c r="I37" s="9"/>
      <c r="J37" s="9"/>
      <c r="K37" s="9"/>
    </row>
    <row r="38" ht="15" spans="1:11">
      <c r="A38" s="15">
        <v>37</v>
      </c>
      <c r="B38" s="16" t="s">
        <v>299</v>
      </c>
      <c r="C38" s="9"/>
      <c r="D38" s="9"/>
      <c r="E38" s="9"/>
      <c r="F38" s="9"/>
      <c r="G38" s="9"/>
      <c r="H38" s="9"/>
      <c r="I38" s="9"/>
      <c r="J38" s="9"/>
      <c r="K38" s="9"/>
    </row>
    <row r="39" ht="15" spans="1:11">
      <c r="A39" s="15">
        <v>38</v>
      </c>
      <c r="B39" s="16" t="s">
        <v>305</v>
      </c>
      <c r="C39" s="9"/>
      <c r="D39" s="9"/>
      <c r="E39" s="9"/>
      <c r="F39" s="9"/>
      <c r="G39" s="9"/>
      <c r="H39" s="9"/>
      <c r="I39" s="9"/>
      <c r="J39" s="9"/>
      <c r="K39" s="9"/>
    </row>
    <row r="40" ht="15" spans="1:11">
      <c r="A40" s="15">
        <v>39</v>
      </c>
      <c r="B40" s="16" t="s">
        <v>314</v>
      </c>
      <c r="C40" s="9"/>
      <c r="D40" s="9"/>
      <c r="E40" s="9"/>
      <c r="F40" s="9"/>
      <c r="G40" s="9"/>
      <c r="H40" s="9"/>
      <c r="I40" s="9"/>
      <c r="J40" s="9"/>
      <c r="K40" s="9"/>
    </row>
    <row r="41" ht="15" spans="1:11">
      <c r="A41" s="15">
        <v>40</v>
      </c>
      <c r="B41" s="16" t="s">
        <v>321</v>
      </c>
      <c r="C41" s="9"/>
      <c r="D41" s="9"/>
      <c r="E41" s="9"/>
      <c r="F41" s="9"/>
      <c r="G41" s="9"/>
      <c r="H41" s="9"/>
      <c r="I41" s="9"/>
      <c r="J41" s="9"/>
      <c r="K41" s="9"/>
    </row>
    <row r="42" ht="15" spans="1:11">
      <c r="A42" s="15">
        <v>41</v>
      </c>
      <c r="B42" s="16" t="s">
        <v>331</v>
      </c>
      <c r="C42" s="9"/>
      <c r="D42" s="9"/>
      <c r="E42" s="9"/>
      <c r="F42" s="9"/>
      <c r="G42" s="9"/>
      <c r="H42" s="9"/>
      <c r="I42" s="9"/>
      <c r="J42" s="9"/>
      <c r="K42" s="9"/>
    </row>
    <row r="43" ht="15" spans="1:11">
      <c r="A43" s="15">
        <v>42</v>
      </c>
      <c r="B43" s="16" t="s">
        <v>337</v>
      </c>
      <c r="C43" s="9"/>
      <c r="D43" s="9"/>
      <c r="E43" s="9"/>
      <c r="F43" s="9"/>
      <c r="G43" s="9"/>
      <c r="H43" s="9"/>
      <c r="I43" s="9"/>
      <c r="J43" s="9"/>
      <c r="K43" s="9"/>
    </row>
    <row r="44" ht="15" spans="1:11">
      <c r="A44" s="15">
        <v>43</v>
      </c>
      <c r="B44" s="16" t="s">
        <v>343</v>
      </c>
      <c r="C44" s="9"/>
      <c r="D44" s="9"/>
      <c r="E44" s="9"/>
      <c r="F44" s="9"/>
      <c r="G44" s="9"/>
      <c r="H44" s="9"/>
      <c r="I44" s="9"/>
      <c r="J44" s="9"/>
      <c r="K44" s="9"/>
    </row>
    <row r="45" ht="15" spans="1:11">
      <c r="A45" s="15">
        <v>44</v>
      </c>
      <c r="B45" s="16" t="s">
        <v>349</v>
      </c>
      <c r="C45" s="9"/>
      <c r="D45" s="9"/>
      <c r="E45" s="9"/>
      <c r="F45" s="9"/>
      <c r="G45" s="9"/>
      <c r="H45" s="9"/>
      <c r="I45" s="9"/>
      <c r="J45" s="9"/>
      <c r="K45" s="9"/>
    </row>
    <row r="46" ht="15" spans="1:11">
      <c r="A46" s="15">
        <v>45</v>
      </c>
      <c r="B46" s="16" t="s">
        <v>355</v>
      </c>
      <c r="C46" s="9"/>
      <c r="D46" s="9"/>
      <c r="E46" s="9"/>
      <c r="F46" s="9"/>
      <c r="G46" s="9"/>
      <c r="H46" s="9"/>
      <c r="I46" s="9"/>
      <c r="J46" s="9"/>
      <c r="K46" s="9"/>
    </row>
    <row r="47" ht="15" spans="1:11">
      <c r="A47" s="15">
        <v>46</v>
      </c>
      <c r="B47" s="16" t="s">
        <v>361</v>
      </c>
      <c r="C47" s="9"/>
      <c r="D47" s="9"/>
      <c r="E47" s="9"/>
      <c r="F47" s="9"/>
      <c r="G47" s="9"/>
      <c r="H47" s="9"/>
      <c r="I47" s="9"/>
      <c r="J47" s="9"/>
      <c r="K47" s="9"/>
    </row>
    <row r="48" ht="15" spans="1:11">
      <c r="A48" s="15">
        <v>47</v>
      </c>
      <c r="B48" s="16" t="s">
        <v>371</v>
      </c>
      <c r="C48" s="9"/>
      <c r="D48" s="9"/>
      <c r="E48" s="9"/>
      <c r="F48" s="9"/>
      <c r="G48" s="9"/>
      <c r="H48" s="9"/>
      <c r="I48" s="9"/>
      <c r="J48" s="9"/>
      <c r="K48" s="9"/>
    </row>
    <row r="49" ht="15" spans="1:11">
      <c r="A49" s="15">
        <v>48</v>
      </c>
      <c r="B49" s="16" t="s">
        <v>378</v>
      </c>
      <c r="C49" s="9"/>
      <c r="D49" s="9"/>
      <c r="E49" s="9"/>
      <c r="F49" s="9"/>
      <c r="G49" s="9"/>
      <c r="H49" s="9"/>
      <c r="I49" s="9"/>
      <c r="J49" s="9"/>
      <c r="K49" s="9"/>
    </row>
    <row r="50" ht="15" spans="1:11">
      <c r="A50" s="15">
        <v>49</v>
      </c>
      <c r="B50" s="16" t="s">
        <v>387</v>
      </c>
      <c r="C50" s="9"/>
      <c r="D50" s="9"/>
      <c r="E50" s="9"/>
      <c r="F50" s="9"/>
      <c r="G50" s="9"/>
      <c r="H50" s="9"/>
      <c r="I50" s="9"/>
      <c r="J50" s="9"/>
      <c r="K50" s="9"/>
    </row>
    <row r="51" ht="15" spans="1:11">
      <c r="A51" s="15">
        <v>50</v>
      </c>
      <c r="B51" s="16" t="s">
        <v>393</v>
      </c>
      <c r="C51" s="9"/>
      <c r="D51" s="9"/>
      <c r="E51" s="9"/>
      <c r="F51" s="9"/>
      <c r="G51" s="9"/>
      <c r="H51" s="9"/>
      <c r="I51" s="9"/>
      <c r="J51" s="9"/>
      <c r="K51" s="9"/>
    </row>
    <row r="52" ht="15" spans="1:11">
      <c r="A52" s="15">
        <v>51</v>
      </c>
      <c r="B52" s="16" t="s">
        <v>400</v>
      </c>
      <c r="C52" s="9"/>
      <c r="D52" s="9"/>
      <c r="E52" s="9"/>
      <c r="F52" s="9"/>
      <c r="G52" s="9"/>
      <c r="H52" s="9"/>
      <c r="I52" s="9"/>
      <c r="J52" s="9"/>
      <c r="K52" s="9"/>
    </row>
    <row r="53" ht="15" spans="1:11">
      <c r="A53" s="15">
        <v>52</v>
      </c>
      <c r="B53" s="16" t="s">
        <v>406</v>
      </c>
      <c r="C53" s="9"/>
      <c r="D53" s="9"/>
      <c r="E53" s="9"/>
      <c r="F53" s="9"/>
      <c r="G53" s="9"/>
      <c r="H53" s="9"/>
      <c r="I53" s="9"/>
      <c r="J53" s="9"/>
      <c r="K53" s="9"/>
    </row>
    <row r="54" ht="15" spans="1:11">
      <c r="A54" s="15">
        <v>53</v>
      </c>
      <c r="B54" s="16" t="s">
        <v>413</v>
      </c>
      <c r="C54" s="9"/>
      <c r="D54" s="9"/>
      <c r="E54" s="9"/>
      <c r="F54" s="9"/>
      <c r="G54" s="9"/>
      <c r="H54" s="9"/>
      <c r="I54" s="9"/>
      <c r="J54" s="9"/>
      <c r="K54" s="9"/>
    </row>
    <row r="55" ht="15" spans="1:11">
      <c r="A55" s="15">
        <v>54</v>
      </c>
      <c r="B55" s="16" t="s">
        <v>419</v>
      </c>
      <c r="C55" s="9"/>
      <c r="D55" s="9"/>
      <c r="E55" s="9"/>
      <c r="F55" s="9"/>
      <c r="G55" s="9"/>
      <c r="H55" s="9"/>
      <c r="I55" s="9"/>
      <c r="J55" s="9"/>
      <c r="K55" s="9"/>
    </row>
    <row r="56" ht="15" spans="1:11">
      <c r="A56" s="15">
        <v>55</v>
      </c>
      <c r="B56" s="16" t="s">
        <v>426</v>
      </c>
      <c r="C56" s="9"/>
      <c r="D56" s="9"/>
      <c r="E56" s="9"/>
      <c r="F56" s="9"/>
      <c r="G56" s="9"/>
      <c r="H56" s="9"/>
      <c r="I56" s="9"/>
      <c r="J56" s="9"/>
      <c r="K56" s="9"/>
    </row>
    <row r="57" ht="15" spans="1:11">
      <c r="A57" s="15">
        <v>56</v>
      </c>
      <c r="B57" s="16" t="s">
        <v>433</v>
      </c>
      <c r="C57" s="9"/>
      <c r="D57" s="9"/>
      <c r="E57" s="9"/>
      <c r="F57" s="9"/>
      <c r="G57" s="9"/>
      <c r="H57" s="9"/>
      <c r="I57" s="9"/>
      <c r="J57" s="9"/>
      <c r="K57" s="9"/>
    </row>
    <row r="58" ht="15" spans="1:11">
      <c r="A58" s="15">
        <v>57</v>
      </c>
      <c r="B58" s="16" t="s">
        <v>442</v>
      </c>
      <c r="C58" s="9"/>
      <c r="D58" s="9"/>
      <c r="E58" s="9"/>
      <c r="F58" s="9"/>
      <c r="G58" s="9"/>
      <c r="H58" s="9"/>
      <c r="I58" s="9"/>
      <c r="J58" s="9"/>
      <c r="K58" s="9"/>
    </row>
    <row r="59" ht="15" spans="1:11">
      <c r="A59" s="15">
        <v>58</v>
      </c>
      <c r="B59" s="16" t="s">
        <v>448</v>
      </c>
      <c r="C59" s="9"/>
      <c r="D59" s="9"/>
      <c r="E59" s="9"/>
      <c r="F59" s="9"/>
      <c r="G59" s="9"/>
      <c r="H59" s="9"/>
      <c r="I59" s="9"/>
      <c r="J59" s="9"/>
      <c r="K59" s="9"/>
    </row>
    <row r="60" ht="15" spans="1:11">
      <c r="A60" s="15">
        <v>59</v>
      </c>
      <c r="B60" s="16" t="s">
        <v>448</v>
      </c>
      <c r="C60" s="9"/>
      <c r="D60" s="9"/>
      <c r="E60" s="9"/>
      <c r="F60" s="9"/>
      <c r="G60" s="9"/>
      <c r="H60" s="9"/>
      <c r="I60" s="9"/>
      <c r="J60" s="9"/>
      <c r="K60" s="9"/>
    </row>
    <row r="61" ht="15" spans="1:11">
      <c r="A61" s="15">
        <v>60</v>
      </c>
      <c r="B61" s="16" t="s">
        <v>456</v>
      </c>
      <c r="C61" s="9"/>
      <c r="D61" s="9"/>
      <c r="E61" s="9"/>
      <c r="F61" s="9"/>
      <c r="G61" s="9"/>
      <c r="H61" s="9"/>
      <c r="I61" s="9"/>
      <c r="J61" s="9"/>
      <c r="K61" s="9"/>
    </row>
    <row r="62" ht="15" spans="1:11">
      <c r="A62" s="15">
        <v>61</v>
      </c>
      <c r="B62" s="16" t="s">
        <v>466</v>
      </c>
      <c r="C62" s="9"/>
      <c r="D62" s="9"/>
      <c r="E62" s="9"/>
      <c r="F62" s="9"/>
      <c r="G62" s="9"/>
      <c r="H62" s="9"/>
      <c r="I62" s="9"/>
      <c r="J62" s="9"/>
      <c r="K62" s="9"/>
    </row>
    <row r="63" ht="15" spans="1:11">
      <c r="A63" s="15">
        <v>62</v>
      </c>
      <c r="B63" s="16" t="s">
        <v>472</v>
      </c>
      <c r="C63" s="9"/>
      <c r="D63" s="9"/>
      <c r="E63" s="9"/>
      <c r="F63" s="9"/>
      <c r="G63" s="9"/>
      <c r="H63" s="9"/>
      <c r="I63" s="9"/>
      <c r="J63" s="9"/>
      <c r="K63" s="9"/>
    </row>
    <row r="64" ht="15" spans="1:11">
      <c r="A64" s="15">
        <v>63</v>
      </c>
      <c r="B64" s="16" t="s">
        <v>479</v>
      </c>
      <c r="C64" s="9"/>
      <c r="D64" s="9"/>
      <c r="E64" s="9"/>
      <c r="F64" s="9"/>
      <c r="G64" s="9"/>
      <c r="H64" s="9"/>
      <c r="I64" s="9"/>
      <c r="J64" s="9"/>
      <c r="K64" s="9"/>
    </row>
    <row r="65" ht="15" spans="1:11">
      <c r="A65" s="15">
        <v>64</v>
      </c>
      <c r="B65" s="16" t="s">
        <v>485</v>
      </c>
      <c r="C65" s="9"/>
      <c r="D65" s="9"/>
      <c r="E65" s="9"/>
      <c r="F65" s="9"/>
      <c r="G65" s="9"/>
      <c r="H65" s="9"/>
      <c r="I65" s="9"/>
      <c r="J65" s="9"/>
      <c r="K65" s="9"/>
    </row>
    <row r="66" ht="15" spans="1:11">
      <c r="A66" s="15">
        <v>65</v>
      </c>
      <c r="B66" s="16" t="s">
        <v>485</v>
      </c>
      <c r="C66" s="9"/>
      <c r="D66" s="9"/>
      <c r="E66" s="9"/>
      <c r="F66" s="9"/>
      <c r="G66" s="9"/>
      <c r="H66" s="9"/>
      <c r="I66" s="9"/>
      <c r="J66" s="9"/>
      <c r="K66" s="9"/>
    </row>
    <row r="67" ht="15" spans="1:11">
      <c r="A67" s="15">
        <v>66</v>
      </c>
      <c r="B67" s="16" t="s">
        <v>496</v>
      </c>
      <c r="C67" s="9"/>
      <c r="D67" s="9"/>
      <c r="E67" s="9"/>
      <c r="F67" s="9"/>
      <c r="G67" s="9"/>
      <c r="H67" s="9"/>
      <c r="I67" s="9"/>
      <c r="J67" s="9"/>
      <c r="K67" s="9"/>
    </row>
    <row r="68" ht="15" spans="1:11">
      <c r="A68" s="15">
        <v>67</v>
      </c>
      <c r="B68" s="16" t="s">
        <v>496</v>
      </c>
      <c r="C68" s="9"/>
      <c r="D68" s="9"/>
      <c r="E68" s="9"/>
      <c r="F68" s="9"/>
      <c r="G68" s="9"/>
      <c r="H68" s="9"/>
      <c r="I68" s="9"/>
      <c r="J68" s="9"/>
      <c r="K68" s="9"/>
    </row>
    <row r="69" ht="15" spans="1:11">
      <c r="A69" s="15">
        <v>68</v>
      </c>
      <c r="B69" s="16" t="s">
        <v>507</v>
      </c>
      <c r="C69" s="9"/>
      <c r="D69" s="9"/>
      <c r="E69" s="9"/>
      <c r="F69" s="9"/>
      <c r="G69" s="9"/>
      <c r="H69" s="9"/>
      <c r="I69" s="9"/>
      <c r="J69" s="9"/>
      <c r="K69" s="9"/>
    </row>
    <row r="70" ht="15" spans="1:11">
      <c r="A70" s="15">
        <v>69</v>
      </c>
      <c r="B70" s="16" t="s">
        <v>514</v>
      </c>
      <c r="C70" s="9"/>
      <c r="D70" s="9"/>
      <c r="E70" s="9"/>
      <c r="F70" s="9"/>
      <c r="G70" s="9"/>
      <c r="H70" s="9"/>
      <c r="I70" s="9"/>
      <c r="J70" s="9"/>
      <c r="K70" s="9"/>
    </row>
    <row r="71" ht="15" spans="1:11">
      <c r="A71" s="15">
        <v>70</v>
      </c>
      <c r="B71" s="16" t="s">
        <v>520</v>
      </c>
      <c r="C71" s="9"/>
      <c r="D71" s="9"/>
      <c r="E71" s="9"/>
      <c r="F71" s="9"/>
      <c r="G71" s="9"/>
      <c r="H71" s="9"/>
      <c r="I71" s="9"/>
      <c r="J71" s="9"/>
      <c r="K71" s="9"/>
    </row>
    <row r="72" ht="15" spans="1:11">
      <c r="A72" s="15">
        <v>71</v>
      </c>
      <c r="B72" s="16" t="s">
        <v>529</v>
      </c>
      <c r="C72" s="9"/>
      <c r="D72" s="9"/>
      <c r="E72" s="9"/>
      <c r="F72" s="9"/>
      <c r="G72" s="9"/>
      <c r="H72" s="9"/>
      <c r="I72" s="9"/>
      <c r="J72" s="9"/>
      <c r="K72" s="9"/>
    </row>
    <row r="73" ht="15" spans="1:11">
      <c r="A73" s="15">
        <v>72</v>
      </c>
      <c r="B73" s="16" t="s">
        <v>537</v>
      </c>
      <c r="C73" s="9"/>
      <c r="D73" s="9"/>
      <c r="E73" s="9"/>
      <c r="F73" s="9"/>
      <c r="G73" s="9"/>
      <c r="H73" s="9"/>
      <c r="I73" s="9"/>
      <c r="J73" s="9"/>
      <c r="K73" s="9"/>
    </row>
    <row r="74" ht="15" spans="1:11">
      <c r="A74" s="15">
        <v>73</v>
      </c>
      <c r="B74" s="16" t="s">
        <v>546</v>
      </c>
      <c r="C74" s="9"/>
      <c r="D74" s="9"/>
      <c r="E74" s="9"/>
      <c r="F74" s="9"/>
      <c r="G74" s="9"/>
      <c r="H74" s="9"/>
      <c r="I74" s="9"/>
      <c r="J74" s="9"/>
      <c r="K74" s="9"/>
    </row>
    <row r="75" ht="15" spans="1:11">
      <c r="A75" s="15">
        <v>74</v>
      </c>
      <c r="B75" s="16" t="s">
        <v>548</v>
      </c>
      <c r="C75" s="9"/>
      <c r="D75" s="9"/>
      <c r="E75" s="9"/>
      <c r="F75" s="9"/>
      <c r="G75" s="9"/>
      <c r="H75" s="9"/>
      <c r="I75" s="9"/>
      <c r="J75" s="9"/>
      <c r="K75" s="9"/>
    </row>
    <row r="76" ht="15" spans="1:11">
      <c r="A76" s="15">
        <v>75</v>
      </c>
      <c r="B76" s="16" t="s">
        <v>550</v>
      </c>
      <c r="C76" s="9"/>
      <c r="D76" s="9"/>
      <c r="E76" s="9"/>
      <c r="F76" s="9"/>
      <c r="G76" s="9"/>
      <c r="H76" s="9"/>
      <c r="I76" s="9"/>
      <c r="J76" s="9"/>
      <c r="K76" s="9"/>
    </row>
    <row r="77" ht="15" spans="1:11">
      <c r="A77" s="15">
        <v>76</v>
      </c>
      <c r="B77" s="16" t="s">
        <v>554</v>
      </c>
      <c r="C77" s="9"/>
      <c r="D77" s="9"/>
      <c r="E77" s="9"/>
      <c r="F77" s="9"/>
      <c r="G77" s="9"/>
      <c r="H77" s="9"/>
      <c r="I77" s="9"/>
      <c r="J77" s="9"/>
      <c r="K77" s="9"/>
    </row>
    <row r="78" ht="15" spans="1:11">
      <c r="A78" s="15">
        <v>77</v>
      </c>
      <c r="B78" s="16" t="s">
        <v>557</v>
      </c>
      <c r="C78" s="9"/>
      <c r="D78" s="9"/>
      <c r="E78" s="9"/>
      <c r="F78" s="9"/>
      <c r="G78" s="9"/>
      <c r="H78" s="9"/>
      <c r="I78" s="9"/>
      <c r="J78" s="9"/>
      <c r="K78" s="9"/>
    </row>
    <row r="79" ht="15" spans="1:11">
      <c r="A79" s="15">
        <v>78</v>
      </c>
      <c r="B79" s="16" t="s">
        <v>564</v>
      </c>
      <c r="C79" s="9"/>
      <c r="D79" s="9"/>
      <c r="E79" s="9"/>
      <c r="F79" s="9"/>
      <c r="G79" s="9"/>
      <c r="H79" s="9"/>
      <c r="I79" s="9"/>
      <c r="J79" s="9"/>
      <c r="K79" s="9"/>
    </row>
    <row r="80" ht="15" spans="1:11">
      <c r="A80" s="15">
        <v>79</v>
      </c>
      <c r="B80" s="17"/>
      <c r="C80" s="9"/>
      <c r="D80" s="9"/>
      <c r="E80" s="9"/>
      <c r="F80" s="9"/>
      <c r="G80" s="9"/>
      <c r="H80" s="9"/>
      <c r="I80" s="9"/>
      <c r="J80" s="9"/>
      <c r="K80" s="9"/>
    </row>
    <row r="81" ht="15" spans="1:11">
      <c r="A81" s="15">
        <v>80</v>
      </c>
      <c r="B81" s="17"/>
      <c r="C81" s="9"/>
      <c r="D81" s="9"/>
      <c r="E81" s="9"/>
      <c r="F81" s="9"/>
      <c r="G81" s="9"/>
      <c r="H81" s="9"/>
      <c r="I81" s="9"/>
      <c r="J81" s="9"/>
      <c r="K81" s="9"/>
    </row>
    <row r="82" ht="15" spans="1:11">
      <c r="A82" s="15">
        <v>81</v>
      </c>
      <c r="B82" s="16" t="s">
        <v>578</v>
      </c>
      <c r="C82" s="9"/>
      <c r="D82" s="9"/>
      <c r="E82" s="9"/>
      <c r="F82" s="9"/>
      <c r="G82" s="9"/>
      <c r="H82" s="9"/>
      <c r="I82" s="9"/>
      <c r="J82" s="9"/>
      <c r="K82" s="9"/>
    </row>
    <row r="83" ht="15" spans="1:11">
      <c r="A83" s="15">
        <v>82</v>
      </c>
      <c r="B83" s="16" t="s">
        <v>586</v>
      </c>
      <c r="C83" s="9"/>
      <c r="D83" s="9"/>
      <c r="E83" s="9"/>
      <c r="F83" s="9"/>
      <c r="G83" s="9"/>
      <c r="H83" s="9"/>
      <c r="I83" s="9"/>
      <c r="J83" s="9"/>
      <c r="K83" s="9"/>
    </row>
    <row r="84" ht="15" spans="1:11">
      <c r="A84" s="15">
        <v>83</v>
      </c>
      <c r="B84" s="16" t="s">
        <v>591</v>
      </c>
      <c r="C84" s="9"/>
      <c r="D84" s="9"/>
      <c r="E84" s="9"/>
      <c r="F84" s="9"/>
      <c r="G84" s="9"/>
      <c r="H84" s="9"/>
      <c r="I84" s="9"/>
      <c r="J84" s="9"/>
      <c r="K84" s="9"/>
    </row>
    <row r="85" ht="15" spans="1:11">
      <c r="A85" s="15">
        <v>84</v>
      </c>
      <c r="B85" s="16" t="s">
        <v>594</v>
      </c>
      <c r="C85" s="9"/>
      <c r="D85" s="9"/>
      <c r="E85" s="9"/>
      <c r="F85" s="9"/>
      <c r="G85" s="9"/>
      <c r="H85" s="9"/>
      <c r="I85" s="9"/>
      <c r="J85" s="9"/>
      <c r="K85" s="9"/>
    </row>
    <row r="86" ht="15" spans="1:11">
      <c r="A86" s="15">
        <v>85</v>
      </c>
      <c r="B86" s="16" t="s">
        <v>596</v>
      </c>
      <c r="C86" s="9"/>
      <c r="D86" s="9"/>
      <c r="E86" s="9"/>
      <c r="F86" s="9"/>
      <c r="G86" s="9"/>
      <c r="H86" s="9"/>
      <c r="I86" s="9"/>
      <c r="J86" s="9"/>
      <c r="K86" s="9"/>
    </row>
    <row r="87" ht="15" spans="1:11">
      <c r="A87" s="15">
        <v>86</v>
      </c>
      <c r="B87" s="16" t="s">
        <v>603</v>
      </c>
      <c r="C87" s="9"/>
      <c r="D87" s="9"/>
      <c r="E87" s="9"/>
      <c r="F87" s="9"/>
      <c r="G87" s="9"/>
      <c r="H87" s="9"/>
      <c r="I87" s="9"/>
      <c r="J87" s="9"/>
      <c r="K87" s="9"/>
    </row>
    <row r="88" ht="15" spans="1:11">
      <c r="A88" s="15">
        <v>87</v>
      </c>
      <c r="B88" s="17"/>
      <c r="C88" s="9"/>
      <c r="D88" s="9"/>
      <c r="E88" s="9"/>
      <c r="F88" s="9"/>
      <c r="G88" s="9"/>
      <c r="H88" s="9"/>
      <c r="I88" s="9"/>
      <c r="J88" s="9"/>
      <c r="K88" s="9"/>
    </row>
    <row r="89" ht="15" spans="1:11">
      <c r="A89" s="15">
        <v>88</v>
      </c>
      <c r="B89" s="17"/>
      <c r="C89" s="9"/>
      <c r="D89" s="9"/>
      <c r="E89" s="9"/>
      <c r="F89" s="9"/>
      <c r="G89" s="9"/>
      <c r="H89" s="9"/>
      <c r="I89" s="9"/>
      <c r="J89" s="9"/>
      <c r="K89" s="9"/>
    </row>
    <row r="90" ht="15" spans="1:11">
      <c r="A90" s="15">
        <v>89</v>
      </c>
      <c r="B90" s="17"/>
      <c r="C90" s="9"/>
      <c r="D90" s="9"/>
      <c r="E90" s="9"/>
      <c r="F90" s="9"/>
      <c r="G90" s="9"/>
      <c r="H90" s="9"/>
      <c r="I90" s="9"/>
      <c r="J90" s="9"/>
      <c r="K90" s="9"/>
    </row>
    <row r="91" ht="15" spans="1:11">
      <c r="A91" s="15">
        <v>90</v>
      </c>
      <c r="B91" s="17"/>
      <c r="C91" s="9"/>
      <c r="D91" s="9"/>
      <c r="E91" s="9"/>
      <c r="F91" s="9"/>
      <c r="G91" s="9"/>
      <c r="H91" s="9"/>
      <c r="I91" s="9"/>
      <c r="J91" s="9"/>
      <c r="K91" s="9"/>
    </row>
    <row r="92" ht="15" spans="1:11">
      <c r="A92" s="15">
        <v>91</v>
      </c>
      <c r="B92" s="16" t="s">
        <v>626</v>
      </c>
      <c r="C92" s="9"/>
      <c r="D92" s="9"/>
      <c r="E92" s="9"/>
      <c r="F92" s="9"/>
      <c r="G92" s="9"/>
      <c r="H92" s="9"/>
      <c r="I92" s="9"/>
      <c r="J92" s="9"/>
      <c r="K92" s="9"/>
    </row>
    <row r="93" ht="15" spans="1:11">
      <c r="A93" s="15">
        <v>92</v>
      </c>
      <c r="B93" s="16" t="s">
        <v>633</v>
      </c>
      <c r="C93" s="9"/>
      <c r="D93" s="9"/>
      <c r="E93" s="9"/>
      <c r="F93" s="9"/>
      <c r="G93" s="9"/>
      <c r="H93" s="9"/>
      <c r="I93" s="9"/>
      <c r="J93" s="9"/>
      <c r="K93" s="9"/>
    </row>
    <row r="94" ht="15" spans="1:11">
      <c r="A94" s="15">
        <v>93</v>
      </c>
      <c r="B94" s="16" t="s">
        <v>640</v>
      </c>
      <c r="C94" s="9"/>
      <c r="D94" s="9"/>
      <c r="E94" s="9"/>
      <c r="F94" s="9"/>
      <c r="G94" s="9"/>
      <c r="H94" s="9"/>
      <c r="I94" s="9"/>
      <c r="J94" s="9"/>
      <c r="K94" s="9"/>
    </row>
    <row r="95" ht="15" spans="1:11">
      <c r="A95" s="15">
        <v>94</v>
      </c>
      <c r="B95" s="16" t="s">
        <v>648</v>
      </c>
      <c r="C95" s="9"/>
      <c r="D95" s="9"/>
      <c r="E95" s="9"/>
      <c r="F95" s="9"/>
      <c r="G95" s="9"/>
      <c r="H95" s="9"/>
      <c r="I95" s="9"/>
      <c r="J95" s="9"/>
      <c r="K95" s="9"/>
    </row>
    <row r="96" ht="15" spans="1:11">
      <c r="A96" s="15">
        <v>95</v>
      </c>
      <c r="B96" s="16" t="s">
        <v>654</v>
      </c>
      <c r="C96" s="9"/>
      <c r="D96" s="9"/>
      <c r="E96" s="9"/>
      <c r="F96" s="9"/>
      <c r="G96" s="9"/>
      <c r="H96" s="9"/>
      <c r="I96" s="9"/>
      <c r="J96" s="9"/>
      <c r="K96" s="9"/>
    </row>
    <row r="97" ht="15" spans="1:11">
      <c r="A97" s="15">
        <v>96</v>
      </c>
      <c r="B97" s="16" t="s">
        <v>662</v>
      </c>
      <c r="C97" s="9"/>
      <c r="D97" s="9"/>
      <c r="E97" s="9"/>
      <c r="F97" s="9"/>
      <c r="G97" s="9"/>
      <c r="H97" s="9"/>
      <c r="I97" s="9"/>
      <c r="J97" s="9"/>
      <c r="K97" s="9"/>
    </row>
    <row r="98" ht="15" spans="1:11">
      <c r="A98" s="15">
        <v>97</v>
      </c>
      <c r="B98" s="16" t="s">
        <v>668</v>
      </c>
      <c r="C98" s="9"/>
      <c r="D98" s="9"/>
      <c r="E98" s="9"/>
      <c r="F98" s="9"/>
      <c r="G98" s="9"/>
      <c r="H98" s="9"/>
      <c r="I98" s="9"/>
      <c r="J98" s="9"/>
      <c r="K98" s="9"/>
    </row>
    <row r="99" ht="15" spans="1:11">
      <c r="A99" s="15">
        <v>98</v>
      </c>
      <c r="B99" s="16" t="s">
        <v>675</v>
      </c>
      <c r="C99" s="9"/>
      <c r="D99" s="9"/>
      <c r="E99" s="9"/>
      <c r="F99" s="9"/>
      <c r="G99" s="9"/>
      <c r="H99" s="9"/>
      <c r="I99" s="9"/>
      <c r="J99" s="9"/>
      <c r="K99" s="9"/>
    </row>
    <row r="100" ht="15" spans="1:11">
      <c r="A100" s="15">
        <v>99</v>
      </c>
      <c r="B100" s="16" t="s">
        <v>682</v>
      </c>
      <c r="C100" s="9"/>
      <c r="D100" s="9"/>
      <c r="E100" s="9"/>
      <c r="F100" s="9"/>
      <c r="G100" s="9"/>
      <c r="H100" s="9"/>
      <c r="I100" s="9"/>
      <c r="J100" s="9"/>
      <c r="K100" s="9"/>
    </row>
    <row r="101" ht="15" spans="1:11">
      <c r="A101" s="15">
        <v>100</v>
      </c>
      <c r="B101" s="16" t="s">
        <v>689</v>
      </c>
      <c r="C101" s="9"/>
      <c r="D101" s="9"/>
      <c r="E101" s="9"/>
      <c r="F101" s="9"/>
      <c r="G101" s="9"/>
      <c r="H101" s="9"/>
      <c r="I101" s="9"/>
      <c r="J101" s="9"/>
      <c r="K101" s="9"/>
    </row>
    <row r="102" ht="15" spans="1:11">
      <c r="A102" s="15">
        <v>101</v>
      </c>
      <c r="B102" s="16" t="s">
        <v>695</v>
      </c>
      <c r="C102" s="9"/>
      <c r="D102" s="9"/>
      <c r="E102" s="9"/>
      <c r="F102" s="9"/>
      <c r="G102" s="9"/>
      <c r="H102" s="9"/>
      <c r="I102" s="9"/>
      <c r="J102" s="9"/>
      <c r="K102" s="9"/>
    </row>
    <row r="103" ht="15" spans="1:11">
      <c r="A103" s="15">
        <v>102</v>
      </c>
      <c r="B103" s="16" t="s">
        <v>703</v>
      </c>
      <c r="C103" s="9"/>
      <c r="D103" s="9"/>
      <c r="E103" s="9"/>
      <c r="F103" s="9"/>
      <c r="G103" s="9"/>
      <c r="H103" s="9"/>
      <c r="I103" s="9"/>
      <c r="J103" s="9"/>
      <c r="K103" s="9"/>
    </row>
    <row r="104" ht="15" spans="1:11">
      <c r="A104" s="15">
        <v>103</v>
      </c>
      <c r="B104" s="16" t="s">
        <v>709</v>
      </c>
      <c r="C104" s="9"/>
      <c r="D104" s="9"/>
      <c r="E104" s="9"/>
      <c r="F104" s="9"/>
      <c r="G104" s="9"/>
      <c r="H104" s="9"/>
      <c r="I104" s="9"/>
      <c r="J104" s="9"/>
      <c r="K104" s="9"/>
    </row>
    <row r="105" ht="15" spans="1:11">
      <c r="A105" s="15">
        <v>104</v>
      </c>
      <c r="B105" s="16" t="s">
        <v>716</v>
      </c>
      <c r="C105" s="9"/>
      <c r="D105" s="9"/>
      <c r="E105" s="9"/>
      <c r="F105" s="9"/>
      <c r="G105" s="9"/>
      <c r="H105" s="9"/>
      <c r="I105" s="9"/>
      <c r="J105" s="9"/>
      <c r="K105" s="9"/>
    </row>
    <row r="106" ht="15" spans="1:11">
      <c r="A106" s="15">
        <v>105</v>
      </c>
      <c r="B106" s="16" t="s">
        <v>722</v>
      </c>
      <c r="C106" s="9"/>
      <c r="D106" s="9"/>
      <c r="E106" s="9"/>
      <c r="F106" s="9"/>
      <c r="G106" s="9"/>
      <c r="H106" s="9"/>
      <c r="I106" s="9"/>
      <c r="J106" s="9"/>
      <c r="K106" s="9"/>
    </row>
    <row r="107" ht="15" spans="1:11">
      <c r="A107" s="15">
        <v>106</v>
      </c>
      <c r="B107" s="16" t="s">
        <v>729</v>
      </c>
      <c r="C107" s="9"/>
      <c r="D107" s="9"/>
      <c r="E107" s="9"/>
      <c r="F107" s="9"/>
      <c r="G107" s="9"/>
      <c r="H107" s="9"/>
      <c r="I107" s="9"/>
      <c r="J107" s="9"/>
      <c r="K107" s="9"/>
    </row>
    <row r="108" ht="15" spans="1:11">
      <c r="A108" s="15">
        <v>107</v>
      </c>
      <c r="B108" s="16" t="s">
        <v>735</v>
      </c>
      <c r="C108" s="9"/>
      <c r="D108" s="9"/>
      <c r="E108" s="9"/>
      <c r="F108" s="9"/>
      <c r="G108" s="9"/>
      <c r="H108" s="9"/>
      <c r="I108" s="9"/>
      <c r="J108" s="9"/>
      <c r="K108" s="9"/>
    </row>
    <row r="109" ht="15" spans="1:11">
      <c r="A109" s="15">
        <v>108</v>
      </c>
      <c r="B109" s="16" t="s">
        <v>742</v>
      </c>
      <c r="C109" s="9"/>
      <c r="D109" s="9"/>
      <c r="E109" s="9"/>
      <c r="F109" s="9"/>
      <c r="G109" s="9"/>
      <c r="H109" s="9"/>
      <c r="I109" s="9"/>
      <c r="J109" s="9"/>
      <c r="K109" s="9"/>
    </row>
    <row r="110" ht="15" spans="1:11">
      <c r="A110" s="15">
        <v>109</v>
      </c>
      <c r="B110" s="16" t="s">
        <v>748</v>
      </c>
      <c r="C110" s="9"/>
      <c r="D110" s="9"/>
      <c r="E110" s="9"/>
      <c r="F110" s="9"/>
      <c r="G110" s="9"/>
      <c r="H110" s="9"/>
      <c r="I110" s="9"/>
      <c r="J110" s="9"/>
      <c r="K110" s="9"/>
    </row>
    <row r="111" ht="15" spans="1:11">
      <c r="A111" s="15">
        <v>110</v>
      </c>
      <c r="B111" s="16" t="s">
        <v>756</v>
      </c>
      <c r="C111" s="9"/>
      <c r="D111" s="9"/>
      <c r="E111" s="9"/>
      <c r="F111" s="9"/>
      <c r="G111" s="9"/>
      <c r="H111" s="9"/>
      <c r="I111" s="9"/>
      <c r="J111" s="9"/>
      <c r="K111" s="9"/>
    </row>
    <row r="112" ht="15" spans="1:11">
      <c r="A112" s="15">
        <v>111</v>
      </c>
      <c r="B112" s="16" t="s">
        <v>762</v>
      </c>
      <c r="C112" s="9"/>
      <c r="D112" s="9"/>
      <c r="E112" s="9"/>
      <c r="F112" s="9"/>
      <c r="G112" s="9"/>
      <c r="H112" s="9"/>
      <c r="I112" s="9"/>
      <c r="J112" s="9"/>
      <c r="K112" s="9"/>
    </row>
    <row r="113" ht="15" spans="1:11">
      <c r="A113" s="15">
        <v>112</v>
      </c>
      <c r="B113" s="16" t="s">
        <v>769</v>
      </c>
      <c r="C113" s="9"/>
      <c r="D113" s="9"/>
      <c r="E113" s="9"/>
      <c r="F113" s="9"/>
      <c r="G113" s="9"/>
      <c r="H113" s="9"/>
      <c r="I113" s="9"/>
      <c r="J113" s="9"/>
      <c r="K113" s="9"/>
    </row>
    <row r="114" ht="15" spans="1:11">
      <c r="A114" s="15">
        <v>113</v>
      </c>
      <c r="B114" s="16" t="s">
        <v>775</v>
      </c>
      <c r="C114" s="9"/>
      <c r="D114" s="9"/>
      <c r="E114" s="9"/>
      <c r="F114" s="9"/>
      <c r="G114" s="9"/>
      <c r="H114" s="9"/>
      <c r="I114" s="9"/>
      <c r="J114" s="9"/>
      <c r="K114" s="9"/>
    </row>
    <row r="115" ht="15" spans="1:11">
      <c r="A115" s="15">
        <v>114</v>
      </c>
      <c r="B115" s="16" t="s">
        <v>782</v>
      </c>
      <c r="C115" s="9"/>
      <c r="D115" s="9"/>
      <c r="E115" s="9"/>
      <c r="F115" s="9"/>
      <c r="G115" s="9"/>
      <c r="H115" s="9"/>
      <c r="I115" s="9"/>
      <c r="J115" s="9"/>
      <c r="K115" s="9"/>
    </row>
    <row r="116" ht="15" spans="1:11">
      <c r="A116" s="15">
        <v>115</v>
      </c>
      <c r="B116" s="16" t="s">
        <v>788</v>
      </c>
      <c r="C116" s="9"/>
      <c r="D116" s="9"/>
      <c r="E116" s="9"/>
      <c r="F116" s="9"/>
      <c r="G116" s="9"/>
      <c r="H116" s="9"/>
      <c r="I116" s="9"/>
      <c r="J116" s="9"/>
      <c r="K116" s="9"/>
    </row>
    <row r="117" ht="15" spans="1:11">
      <c r="A117" s="15">
        <v>116</v>
      </c>
      <c r="B117" s="16" t="s">
        <v>795</v>
      </c>
      <c r="C117" s="9"/>
      <c r="D117" s="9"/>
      <c r="E117" s="9"/>
      <c r="F117" s="9"/>
      <c r="G117" s="9"/>
      <c r="H117" s="9"/>
      <c r="I117" s="9"/>
      <c r="J117" s="9"/>
      <c r="K117" s="9"/>
    </row>
    <row r="118" ht="15" spans="1:11">
      <c r="A118" s="15">
        <v>117</v>
      </c>
      <c r="B118" s="16" t="s">
        <v>801</v>
      </c>
      <c r="C118" s="9"/>
      <c r="D118" s="9"/>
      <c r="E118" s="9"/>
      <c r="F118" s="9"/>
      <c r="G118" s="9"/>
      <c r="H118" s="9"/>
      <c r="I118" s="9"/>
      <c r="J118" s="9"/>
      <c r="K118" s="9"/>
    </row>
    <row r="119" ht="15" spans="1:11">
      <c r="A119" s="15">
        <v>118</v>
      </c>
      <c r="B119" s="16" t="s">
        <v>809</v>
      </c>
      <c r="C119" s="9"/>
      <c r="D119" s="9"/>
      <c r="E119" s="9"/>
      <c r="F119" s="9"/>
      <c r="G119" s="9"/>
      <c r="H119" s="9"/>
      <c r="I119" s="9"/>
      <c r="J119" s="9"/>
      <c r="K119" s="9"/>
    </row>
    <row r="120" ht="15" spans="1:11">
      <c r="A120" s="15">
        <v>119</v>
      </c>
      <c r="B120" s="16" t="s">
        <v>815</v>
      </c>
      <c r="C120" s="9"/>
      <c r="D120" s="9"/>
      <c r="E120" s="9"/>
      <c r="F120" s="9"/>
      <c r="G120" s="9"/>
      <c r="H120" s="9"/>
      <c r="I120" s="9"/>
      <c r="J120" s="9"/>
      <c r="K120" s="9"/>
    </row>
    <row r="121" ht="15" spans="1:11">
      <c r="A121" s="15">
        <v>120</v>
      </c>
      <c r="B121" s="16" t="s">
        <v>822</v>
      </c>
      <c r="C121" s="9"/>
      <c r="D121" s="9"/>
      <c r="E121" s="9"/>
      <c r="F121" s="9"/>
      <c r="G121" s="9"/>
      <c r="H121" s="9"/>
      <c r="I121" s="9"/>
      <c r="J121" s="9"/>
      <c r="K121" s="9"/>
    </row>
    <row r="122" ht="15" spans="1:11">
      <c r="A122" s="15">
        <v>121</v>
      </c>
      <c r="B122" s="16" t="s">
        <v>828</v>
      </c>
      <c r="C122" s="9"/>
      <c r="D122" s="9"/>
      <c r="E122" s="9"/>
      <c r="F122" s="9"/>
      <c r="G122" s="9"/>
      <c r="H122" s="9"/>
      <c r="I122" s="9"/>
      <c r="J122" s="9"/>
      <c r="K122" s="9"/>
    </row>
    <row r="123" ht="15" spans="1:11">
      <c r="A123" s="15">
        <v>122</v>
      </c>
      <c r="B123" s="16" t="s">
        <v>835</v>
      </c>
      <c r="C123" s="9"/>
      <c r="D123" s="9"/>
      <c r="E123" s="9"/>
      <c r="F123" s="9"/>
      <c r="G123" s="9"/>
      <c r="H123" s="9"/>
      <c r="I123" s="9"/>
      <c r="J123" s="9"/>
      <c r="K123" s="9"/>
    </row>
    <row r="124" ht="15" spans="1:11">
      <c r="A124" s="15">
        <v>123</v>
      </c>
      <c r="B124" s="16" t="s">
        <v>843</v>
      </c>
      <c r="C124" s="9"/>
      <c r="D124" s="9"/>
      <c r="E124" s="9"/>
      <c r="F124" s="9"/>
      <c r="G124" s="9"/>
      <c r="H124" s="9"/>
      <c r="I124" s="9"/>
      <c r="J124" s="9"/>
      <c r="K124" s="9"/>
    </row>
    <row r="125" ht="15" spans="1:11">
      <c r="A125" s="15">
        <v>124</v>
      </c>
      <c r="B125" s="16" t="s">
        <v>852</v>
      </c>
      <c r="C125" s="9"/>
      <c r="D125" s="9"/>
      <c r="E125" s="9"/>
      <c r="F125" s="9"/>
      <c r="G125" s="9"/>
      <c r="H125" s="9"/>
      <c r="I125" s="9"/>
      <c r="J125" s="9"/>
      <c r="K125" s="9"/>
    </row>
    <row r="126" ht="15" spans="1:11">
      <c r="A126" s="15">
        <v>125</v>
      </c>
      <c r="B126" s="16" t="s">
        <v>858</v>
      </c>
      <c r="C126" s="9"/>
      <c r="D126" s="9"/>
      <c r="E126" s="9"/>
      <c r="F126" s="9"/>
      <c r="G126" s="9"/>
      <c r="H126" s="9"/>
      <c r="I126" s="9"/>
      <c r="J126" s="9"/>
      <c r="K126" s="9"/>
    </row>
    <row r="127" ht="15" spans="1:11">
      <c r="A127" s="15">
        <v>126</v>
      </c>
      <c r="B127" s="16" t="s">
        <v>865</v>
      </c>
      <c r="C127" s="9"/>
      <c r="D127" s="9"/>
      <c r="E127" s="9"/>
      <c r="F127" s="9"/>
      <c r="G127" s="9"/>
      <c r="H127" s="9"/>
      <c r="I127" s="9"/>
      <c r="J127" s="9"/>
      <c r="K127" s="9"/>
    </row>
    <row r="128" ht="15" spans="1:11">
      <c r="A128" s="15">
        <v>127</v>
      </c>
      <c r="B128" s="16" t="s">
        <v>871</v>
      </c>
      <c r="C128" s="9"/>
      <c r="D128" s="9"/>
      <c r="E128" s="9"/>
      <c r="F128" s="9"/>
      <c r="G128" s="9"/>
      <c r="H128" s="9"/>
      <c r="I128" s="9"/>
      <c r="J128" s="9"/>
      <c r="K128" s="9"/>
    </row>
    <row r="129" ht="15" spans="1:11">
      <c r="A129" s="15">
        <v>128</v>
      </c>
      <c r="B129" s="16" t="s">
        <v>878</v>
      </c>
      <c r="C129" s="9"/>
      <c r="D129" s="9"/>
      <c r="E129" s="9"/>
      <c r="F129" s="9"/>
      <c r="G129" s="9"/>
      <c r="H129" s="9"/>
      <c r="I129" s="9"/>
      <c r="J129" s="9"/>
      <c r="K129" s="9"/>
    </row>
    <row r="130" ht="15" spans="1:11">
      <c r="A130" s="15">
        <v>129</v>
      </c>
      <c r="B130" s="16" t="s">
        <v>885</v>
      </c>
      <c r="C130" s="9"/>
      <c r="D130" s="9"/>
      <c r="E130" s="9"/>
      <c r="F130" s="9"/>
      <c r="G130" s="9"/>
      <c r="H130" s="9"/>
      <c r="I130" s="9"/>
      <c r="J130" s="9"/>
      <c r="K130" s="9"/>
    </row>
    <row r="131" ht="15" spans="1:11">
      <c r="A131" s="15">
        <v>130</v>
      </c>
      <c r="B131" s="16" t="s">
        <v>891</v>
      </c>
      <c r="C131" s="9"/>
      <c r="D131" s="9"/>
      <c r="E131" s="9"/>
      <c r="F131" s="9"/>
      <c r="G131" s="9"/>
      <c r="H131" s="9"/>
      <c r="I131" s="9"/>
      <c r="J131" s="9"/>
      <c r="K131" s="9"/>
    </row>
    <row r="132" ht="15" spans="1:11">
      <c r="A132" s="15">
        <v>131</v>
      </c>
      <c r="B132" s="16" t="s">
        <v>898</v>
      </c>
      <c r="C132" s="9"/>
      <c r="D132" s="9"/>
      <c r="E132" s="9"/>
      <c r="F132" s="9"/>
      <c r="G132" s="9"/>
      <c r="H132" s="9"/>
      <c r="I132" s="9"/>
      <c r="J132" s="9"/>
      <c r="K132" s="9"/>
    </row>
    <row r="133" ht="15" spans="1:11">
      <c r="A133" s="15">
        <v>132</v>
      </c>
      <c r="B133" s="16" t="s">
        <v>904</v>
      </c>
      <c r="C133" s="9"/>
      <c r="D133" s="9"/>
      <c r="E133" s="9"/>
      <c r="F133" s="9"/>
      <c r="G133" s="9"/>
      <c r="H133" s="9"/>
      <c r="I133" s="9"/>
      <c r="J133" s="9"/>
      <c r="K133" s="9"/>
    </row>
    <row r="134" ht="15" spans="1:11">
      <c r="A134" s="15">
        <v>133</v>
      </c>
      <c r="B134" s="17"/>
      <c r="C134" s="9"/>
      <c r="D134" s="9"/>
      <c r="E134" s="9"/>
      <c r="F134" s="9"/>
      <c r="G134" s="9"/>
      <c r="H134" s="9"/>
      <c r="I134" s="9"/>
      <c r="J134" s="9"/>
      <c r="K134" s="9"/>
    </row>
    <row r="135" ht="15" spans="1:11">
      <c r="A135" s="15">
        <v>134</v>
      </c>
      <c r="B135" s="16" t="s">
        <v>915</v>
      </c>
      <c r="C135" s="9"/>
      <c r="D135" s="9"/>
      <c r="E135" s="9"/>
      <c r="F135" s="9"/>
      <c r="G135" s="9"/>
      <c r="H135" s="9"/>
      <c r="I135" s="9"/>
      <c r="J135" s="9"/>
      <c r="K135" s="9"/>
    </row>
    <row r="136" ht="15" spans="1:11">
      <c r="A136" s="15">
        <v>135</v>
      </c>
      <c r="B136" s="16" t="s">
        <v>917</v>
      </c>
      <c r="C136" s="9"/>
      <c r="D136" s="9"/>
      <c r="E136" s="9"/>
      <c r="F136" s="9"/>
      <c r="G136" s="9"/>
      <c r="H136" s="9"/>
      <c r="I136" s="9"/>
      <c r="J136" s="9"/>
      <c r="K136" s="9"/>
    </row>
    <row r="137" ht="15" spans="1:11">
      <c r="A137" s="15">
        <v>136</v>
      </c>
      <c r="B137" s="17"/>
      <c r="C137" s="9"/>
      <c r="D137" s="9"/>
      <c r="E137" s="9"/>
      <c r="F137" s="9"/>
      <c r="G137" s="9"/>
      <c r="H137" s="9"/>
      <c r="I137" s="9"/>
      <c r="J137" s="9"/>
      <c r="K137" s="9"/>
    </row>
    <row r="138" ht="15" spans="1:11">
      <c r="A138" s="15">
        <v>137</v>
      </c>
      <c r="B138" s="17" t="s">
        <v>922</v>
      </c>
      <c r="C138" s="9"/>
      <c r="D138" s="9"/>
      <c r="E138" s="9"/>
      <c r="F138" s="9"/>
      <c r="G138" s="9"/>
      <c r="H138" s="9"/>
      <c r="I138" s="9"/>
      <c r="J138" s="9"/>
      <c r="K138" s="9"/>
    </row>
    <row r="139" ht="15" spans="1:11">
      <c r="A139" s="15">
        <v>138</v>
      </c>
      <c r="B139" s="16" t="s">
        <v>924</v>
      </c>
      <c r="C139" s="9"/>
      <c r="D139" s="9"/>
      <c r="E139" s="9"/>
      <c r="F139" s="9"/>
      <c r="G139" s="9"/>
      <c r="H139" s="9"/>
      <c r="I139" s="9"/>
      <c r="J139" s="9"/>
      <c r="K139" s="9"/>
    </row>
    <row r="140" ht="15" spans="1:11">
      <c r="A140" s="15">
        <v>139</v>
      </c>
      <c r="B140" s="16" t="s">
        <v>926</v>
      </c>
      <c r="C140" s="9"/>
      <c r="D140" s="9"/>
      <c r="E140" s="9"/>
      <c r="F140" s="9"/>
      <c r="G140" s="9"/>
      <c r="H140" s="9"/>
      <c r="I140" s="9"/>
      <c r="J140" s="9"/>
      <c r="K140" s="9"/>
    </row>
    <row r="141" ht="15" spans="1:11">
      <c r="A141" s="15">
        <v>140</v>
      </c>
      <c r="B141" s="16" t="s">
        <v>927</v>
      </c>
      <c r="C141" s="9"/>
      <c r="D141" s="9"/>
      <c r="E141" s="9"/>
      <c r="F141" s="9"/>
      <c r="G141" s="9"/>
      <c r="H141" s="9"/>
      <c r="I141" s="9"/>
      <c r="J141" s="9"/>
      <c r="K141" s="9"/>
    </row>
    <row r="142" ht="15" spans="1:11">
      <c r="A142" s="15">
        <v>141</v>
      </c>
      <c r="B142" s="16" t="s">
        <v>929</v>
      </c>
      <c r="C142" s="9"/>
      <c r="D142" s="9"/>
      <c r="E142" s="9"/>
      <c r="F142" s="9"/>
      <c r="G142" s="9"/>
      <c r="H142" s="9"/>
      <c r="I142" s="9"/>
      <c r="J142" s="9"/>
      <c r="K142" s="9"/>
    </row>
    <row r="143" ht="15" spans="1:11">
      <c r="A143" s="15">
        <v>142</v>
      </c>
      <c r="B143" s="16" t="s">
        <v>933</v>
      </c>
      <c r="C143" s="9"/>
      <c r="D143" s="9"/>
      <c r="E143" s="9"/>
      <c r="F143" s="9"/>
      <c r="G143" s="9"/>
      <c r="H143" s="9"/>
      <c r="I143" s="9"/>
      <c r="J143" s="9"/>
      <c r="K143" s="9"/>
    </row>
    <row r="144" ht="15" spans="1:11">
      <c r="A144" s="15">
        <v>143</v>
      </c>
      <c r="B144" s="16" t="s">
        <v>941</v>
      </c>
      <c r="C144" s="9"/>
      <c r="D144" s="9"/>
      <c r="E144" s="9"/>
      <c r="F144" s="9"/>
      <c r="G144" s="9"/>
      <c r="H144" s="9"/>
      <c r="I144" s="9"/>
      <c r="J144" s="9"/>
      <c r="K144" s="9"/>
    </row>
    <row r="145" ht="15" spans="1:11">
      <c r="A145" s="15">
        <v>144</v>
      </c>
      <c r="B145" s="16" t="s">
        <v>947</v>
      </c>
      <c r="C145" s="9"/>
      <c r="D145" s="9"/>
      <c r="E145" s="9"/>
      <c r="F145" s="9"/>
      <c r="G145" s="9"/>
      <c r="H145" s="9"/>
      <c r="I145" s="9"/>
      <c r="J145" s="9"/>
      <c r="K145" s="9"/>
    </row>
    <row r="146" ht="15" spans="1:11">
      <c r="A146" s="15">
        <v>145</v>
      </c>
      <c r="B146" s="16" t="s">
        <v>954</v>
      </c>
      <c r="C146" s="9"/>
      <c r="D146" s="9"/>
      <c r="E146" s="9"/>
      <c r="F146" s="9"/>
      <c r="G146" s="9"/>
      <c r="H146" s="9"/>
      <c r="I146" s="9"/>
      <c r="J146" s="9"/>
      <c r="K146" s="9"/>
    </row>
    <row r="147" ht="15" spans="1:11">
      <c r="A147" s="15">
        <v>146</v>
      </c>
      <c r="B147" s="16" t="s">
        <v>960</v>
      </c>
      <c r="C147" s="9"/>
      <c r="D147" s="9"/>
      <c r="E147" s="9"/>
      <c r="F147" s="9"/>
      <c r="G147" s="9"/>
      <c r="H147" s="9"/>
      <c r="I147" s="9"/>
      <c r="J147" s="9"/>
      <c r="K147" s="9"/>
    </row>
    <row r="148" ht="15" spans="1:11">
      <c r="A148" s="15">
        <v>147</v>
      </c>
      <c r="B148" s="16" t="s">
        <v>968</v>
      </c>
      <c r="C148" s="9"/>
      <c r="D148" s="9"/>
      <c r="E148" s="9"/>
      <c r="F148" s="9"/>
      <c r="G148" s="9"/>
      <c r="H148" s="9"/>
      <c r="I148" s="9"/>
      <c r="J148" s="9"/>
      <c r="K148" s="9"/>
    </row>
    <row r="149" ht="15" spans="1:11">
      <c r="A149" s="15">
        <v>148</v>
      </c>
      <c r="B149" s="16" t="s">
        <v>974</v>
      </c>
      <c r="C149" s="9"/>
      <c r="D149" s="9"/>
      <c r="E149" s="9"/>
      <c r="F149" s="9"/>
      <c r="G149" s="9"/>
      <c r="H149" s="9"/>
      <c r="I149" s="9"/>
      <c r="J149" s="9"/>
      <c r="K149" s="9"/>
    </row>
    <row r="150" ht="15" spans="1:11">
      <c r="A150" s="15">
        <v>149</v>
      </c>
      <c r="B150" s="16" t="s">
        <v>981</v>
      </c>
      <c r="C150" s="9"/>
      <c r="D150" s="9"/>
      <c r="E150" s="9"/>
      <c r="F150" s="9"/>
      <c r="G150" s="9"/>
      <c r="H150" s="9"/>
      <c r="I150" s="9"/>
      <c r="J150" s="9"/>
      <c r="K150" s="9"/>
    </row>
    <row r="151" ht="15" spans="1:11">
      <c r="A151" s="15">
        <v>150</v>
      </c>
      <c r="B151" s="16" t="s">
        <v>987</v>
      </c>
      <c r="C151" s="9"/>
      <c r="D151" s="9"/>
      <c r="E151" s="9"/>
      <c r="F151" s="9"/>
      <c r="G151" s="9"/>
      <c r="H151" s="9"/>
      <c r="I151" s="9"/>
      <c r="J151" s="9"/>
      <c r="K151" s="9"/>
    </row>
    <row r="152" ht="15" spans="1:11">
      <c r="A152" s="15">
        <v>151</v>
      </c>
      <c r="B152" s="16" t="s">
        <v>993</v>
      </c>
      <c r="C152" s="9"/>
      <c r="D152" s="9"/>
      <c r="E152" s="9"/>
      <c r="F152" s="9"/>
      <c r="G152" s="9"/>
      <c r="H152" s="9"/>
      <c r="I152" s="9"/>
      <c r="J152" s="9"/>
      <c r="K152" s="9"/>
    </row>
    <row r="153" ht="15" spans="1:11">
      <c r="A153" s="15">
        <v>152</v>
      </c>
      <c r="B153" s="16" t="s">
        <v>996</v>
      </c>
      <c r="C153" s="9"/>
      <c r="D153" s="9"/>
      <c r="E153" s="9"/>
      <c r="F153" s="9"/>
      <c r="G153" s="9"/>
      <c r="H153" s="9"/>
      <c r="I153" s="9"/>
      <c r="J153" s="9"/>
      <c r="K153" s="9"/>
    </row>
    <row r="154" ht="15" spans="1:11">
      <c r="A154" s="15">
        <v>153</v>
      </c>
      <c r="B154" s="16" t="s">
        <v>998</v>
      </c>
      <c r="C154" s="9"/>
      <c r="D154" s="9"/>
      <c r="E154" s="9"/>
      <c r="F154" s="9"/>
      <c r="G154" s="9"/>
      <c r="H154" s="9"/>
      <c r="I154" s="9"/>
      <c r="J154" s="9"/>
      <c r="K154" s="9"/>
    </row>
    <row r="155" ht="15" spans="1:11">
      <c r="A155" s="15">
        <v>154</v>
      </c>
      <c r="B155" s="16" t="s">
        <v>1005</v>
      </c>
      <c r="C155" s="9"/>
      <c r="D155" s="9"/>
      <c r="E155" s="9"/>
      <c r="F155" s="9"/>
      <c r="G155" s="9"/>
      <c r="H155" s="9"/>
      <c r="I155" s="9"/>
      <c r="J155" s="9"/>
      <c r="K155" s="9"/>
    </row>
    <row r="156" ht="15" spans="1:11">
      <c r="A156" s="15">
        <v>155</v>
      </c>
      <c r="B156" s="16" t="s">
        <v>1012</v>
      </c>
      <c r="C156" s="9"/>
      <c r="D156" s="9"/>
      <c r="E156" s="9"/>
      <c r="F156" s="9"/>
      <c r="G156" s="9"/>
      <c r="H156" s="9"/>
      <c r="I156" s="9"/>
      <c r="J156" s="9"/>
      <c r="K156" s="9"/>
    </row>
    <row r="157" ht="15" spans="1:11">
      <c r="A157" s="15">
        <v>156</v>
      </c>
      <c r="B157" s="17" t="s">
        <v>4515</v>
      </c>
      <c r="C157" s="9"/>
      <c r="D157" s="9"/>
      <c r="E157" s="9"/>
      <c r="F157" s="9"/>
      <c r="G157" s="9"/>
      <c r="H157" s="9"/>
      <c r="I157" s="9"/>
      <c r="J157" s="9"/>
      <c r="K157" s="9"/>
    </row>
    <row r="158" ht="15" spans="1:11">
      <c r="A158" s="15">
        <v>157</v>
      </c>
      <c r="B158" s="16" t="s">
        <v>1018</v>
      </c>
      <c r="C158" s="9"/>
      <c r="D158" s="9"/>
      <c r="E158" s="9"/>
      <c r="F158" s="9"/>
      <c r="G158" s="9"/>
      <c r="H158" s="9"/>
      <c r="I158" s="9"/>
      <c r="J158" s="9"/>
      <c r="K158" s="9"/>
    </row>
    <row r="159" ht="15" spans="1:11">
      <c r="A159" s="15">
        <v>158</v>
      </c>
      <c r="B159" s="16" t="s">
        <v>1020</v>
      </c>
      <c r="C159" s="9"/>
      <c r="D159" s="9"/>
      <c r="E159" s="9"/>
      <c r="F159" s="9"/>
      <c r="G159" s="9"/>
      <c r="H159" s="9"/>
      <c r="I159" s="9"/>
      <c r="J159" s="9"/>
      <c r="K159" s="9"/>
    </row>
    <row r="160" ht="15" spans="1:11">
      <c r="A160" s="15">
        <v>159</v>
      </c>
      <c r="B160" s="16" t="s">
        <v>1022</v>
      </c>
      <c r="C160" s="9"/>
      <c r="D160" s="9"/>
      <c r="E160" s="9"/>
      <c r="F160" s="9"/>
      <c r="G160" s="9"/>
      <c r="H160" s="9"/>
      <c r="I160" s="9"/>
      <c r="J160" s="9"/>
      <c r="K160" s="9"/>
    </row>
    <row r="161" ht="15" spans="1:11">
      <c r="A161" s="15">
        <v>160</v>
      </c>
      <c r="B161" s="17" t="s">
        <v>4516</v>
      </c>
      <c r="C161" s="9"/>
      <c r="D161" s="9"/>
      <c r="E161" s="9"/>
      <c r="F161" s="9"/>
      <c r="G161" s="9"/>
      <c r="H161" s="9"/>
      <c r="I161" s="9"/>
      <c r="J161" s="9"/>
      <c r="K161" s="9"/>
    </row>
    <row r="162" ht="15" spans="1:11">
      <c r="A162" s="15">
        <v>161</v>
      </c>
      <c r="B162" s="17"/>
      <c r="C162" s="9"/>
      <c r="D162" s="9"/>
      <c r="E162" s="9"/>
      <c r="F162" s="9"/>
      <c r="G162" s="9"/>
      <c r="H162" s="9"/>
      <c r="I162" s="9"/>
      <c r="J162" s="9"/>
      <c r="K162" s="9"/>
    </row>
    <row r="163" ht="15" spans="1:11">
      <c r="A163" s="15">
        <v>162</v>
      </c>
      <c r="B163" s="17"/>
      <c r="C163" s="9"/>
      <c r="D163" s="9"/>
      <c r="E163" s="9"/>
      <c r="F163" s="9"/>
      <c r="G163" s="9"/>
      <c r="H163" s="9"/>
      <c r="I163" s="9"/>
      <c r="J163" s="9"/>
      <c r="K163" s="9"/>
    </row>
    <row r="164" ht="15" spans="1:11">
      <c r="A164" s="15">
        <v>163</v>
      </c>
      <c r="B164" s="16" t="s">
        <v>1031</v>
      </c>
      <c r="C164" s="9"/>
      <c r="D164" s="9"/>
      <c r="E164" s="9"/>
      <c r="F164" s="9"/>
      <c r="G164" s="9"/>
      <c r="H164" s="9"/>
      <c r="I164" s="9"/>
      <c r="J164" s="9"/>
      <c r="K164" s="9"/>
    </row>
    <row r="165" ht="15" spans="1:11">
      <c r="A165" s="15">
        <v>164</v>
      </c>
      <c r="B165" s="16" t="s">
        <v>1034</v>
      </c>
      <c r="C165" s="9"/>
      <c r="D165" s="9"/>
      <c r="E165" s="9"/>
      <c r="F165" s="9"/>
      <c r="G165" s="9"/>
      <c r="H165" s="9"/>
      <c r="I165" s="9"/>
      <c r="J165" s="9"/>
      <c r="K165" s="9"/>
    </row>
    <row r="166" ht="15" spans="1:11">
      <c r="A166" s="15">
        <v>165</v>
      </c>
      <c r="B166" s="17" t="s">
        <v>1041</v>
      </c>
      <c r="C166" s="9"/>
      <c r="D166" s="9"/>
      <c r="E166" s="9"/>
      <c r="F166" s="9"/>
      <c r="G166" s="9"/>
      <c r="H166" s="9"/>
      <c r="I166" s="9"/>
      <c r="J166" s="9"/>
      <c r="K166" s="9"/>
    </row>
    <row r="167" ht="15" spans="1:11">
      <c r="A167" s="15">
        <v>166</v>
      </c>
      <c r="B167" s="17" t="s">
        <v>1047</v>
      </c>
      <c r="C167" s="9"/>
      <c r="D167" s="9"/>
      <c r="E167" s="9"/>
      <c r="F167" s="9"/>
      <c r="G167" s="9"/>
      <c r="H167" s="9"/>
      <c r="I167" s="9"/>
      <c r="J167" s="9"/>
      <c r="K167" s="9"/>
    </row>
    <row r="168" ht="15" spans="1:11">
      <c r="A168" s="15">
        <v>167</v>
      </c>
      <c r="B168" s="17" t="s">
        <v>4517</v>
      </c>
      <c r="C168" s="9"/>
      <c r="D168" s="9"/>
      <c r="E168" s="9"/>
      <c r="F168" s="9"/>
      <c r="G168" s="9"/>
      <c r="H168" s="9"/>
      <c r="I168" s="9"/>
      <c r="J168" s="9"/>
      <c r="K168" s="9"/>
    </row>
    <row r="169" ht="15" spans="1:11">
      <c r="A169" s="15">
        <v>168</v>
      </c>
      <c r="B169" s="17" t="s">
        <v>1146</v>
      </c>
      <c r="C169" s="9"/>
      <c r="D169" s="9"/>
      <c r="E169" s="9"/>
      <c r="F169" s="9"/>
      <c r="G169" s="9"/>
      <c r="H169" s="9"/>
      <c r="I169" s="9"/>
      <c r="J169" s="9"/>
      <c r="K169" s="9"/>
    </row>
    <row r="170" ht="15" spans="1:11">
      <c r="A170" s="15">
        <v>169</v>
      </c>
      <c r="B170" s="16" t="s">
        <v>1053</v>
      </c>
      <c r="C170" s="9"/>
      <c r="D170" s="9"/>
      <c r="E170" s="9"/>
      <c r="F170" s="9"/>
      <c r="G170" s="9"/>
      <c r="H170" s="9"/>
      <c r="I170" s="9"/>
      <c r="J170" s="9"/>
      <c r="K170" s="9"/>
    </row>
    <row r="171" ht="15" spans="1:11">
      <c r="A171" s="15">
        <v>170</v>
      </c>
      <c r="B171" s="17"/>
      <c r="C171" s="9"/>
      <c r="D171" s="9"/>
      <c r="E171" s="9"/>
      <c r="F171" s="9"/>
      <c r="G171" s="9"/>
      <c r="H171" s="9"/>
      <c r="I171" s="9"/>
      <c r="J171" s="9"/>
      <c r="K171" s="9"/>
    </row>
    <row r="172" ht="15" spans="1:11">
      <c r="A172" s="15">
        <v>171</v>
      </c>
      <c r="B172" s="17" t="s">
        <v>1056</v>
      </c>
      <c r="C172" s="9"/>
      <c r="D172" s="9"/>
      <c r="E172" s="9"/>
      <c r="F172" s="9"/>
      <c r="G172" s="9"/>
      <c r="H172" s="9"/>
      <c r="I172" s="9"/>
      <c r="J172" s="9"/>
      <c r="K172" s="9"/>
    </row>
    <row r="173" ht="15" spans="1:11">
      <c r="A173" s="15">
        <v>172</v>
      </c>
      <c r="B173" s="17" t="s">
        <v>1063</v>
      </c>
      <c r="C173" s="9"/>
      <c r="D173" s="9"/>
      <c r="E173" s="9"/>
      <c r="F173" s="9"/>
      <c r="G173" s="9"/>
      <c r="H173" s="9"/>
      <c r="I173" s="9"/>
      <c r="J173" s="9"/>
      <c r="K173" s="9"/>
    </row>
    <row r="174" ht="15" spans="1:11">
      <c r="A174" s="15">
        <v>173</v>
      </c>
      <c r="B174" s="17" t="s">
        <v>1069</v>
      </c>
      <c r="C174" s="9"/>
      <c r="D174" s="9"/>
      <c r="E174" s="9"/>
      <c r="F174" s="9"/>
      <c r="G174" s="9"/>
      <c r="H174" s="9"/>
      <c r="I174" s="9"/>
      <c r="J174" s="9"/>
      <c r="K174" s="9"/>
    </row>
    <row r="175" ht="15" spans="1:11">
      <c r="A175" s="15">
        <v>174</v>
      </c>
      <c r="B175" s="17" t="s">
        <v>1072</v>
      </c>
      <c r="C175" s="9"/>
      <c r="D175" s="9"/>
      <c r="E175" s="9"/>
      <c r="F175" s="9"/>
      <c r="G175" s="9"/>
      <c r="H175" s="9"/>
      <c r="I175" s="9"/>
      <c r="J175" s="9"/>
      <c r="K175" s="9"/>
    </row>
    <row r="176" ht="15" spans="1:11">
      <c r="A176" s="15">
        <v>175</v>
      </c>
      <c r="B176" s="17" t="s">
        <v>1078</v>
      </c>
      <c r="C176" s="9"/>
      <c r="D176" s="9"/>
      <c r="E176" s="9"/>
      <c r="F176" s="9"/>
      <c r="G176" s="9"/>
      <c r="H176" s="9"/>
      <c r="I176" s="9"/>
      <c r="J176" s="9"/>
      <c r="K176" s="9"/>
    </row>
    <row r="177" ht="15" spans="1:11">
      <c r="A177" s="15">
        <v>176</v>
      </c>
      <c r="B177" s="17" t="s">
        <v>1080</v>
      </c>
      <c r="C177" s="9"/>
      <c r="D177" s="9"/>
      <c r="E177" s="9"/>
      <c r="F177" s="9"/>
      <c r="G177" s="9"/>
      <c r="H177" s="9"/>
      <c r="I177" s="9"/>
      <c r="J177" s="9"/>
      <c r="K177" s="9"/>
    </row>
    <row r="178" ht="15" spans="1:11">
      <c r="A178" s="15">
        <v>177</v>
      </c>
      <c r="B178" s="17" t="s">
        <v>1082</v>
      </c>
      <c r="C178" s="9"/>
      <c r="D178" s="9"/>
      <c r="E178" s="9"/>
      <c r="F178" s="9"/>
      <c r="G178" s="9"/>
      <c r="H178" s="9"/>
      <c r="I178" s="9"/>
      <c r="J178" s="9"/>
      <c r="K178" s="9"/>
    </row>
    <row r="179" ht="15" spans="1:11">
      <c r="A179" s="15">
        <v>178</v>
      </c>
      <c r="B179" s="17" t="s">
        <v>1084</v>
      </c>
      <c r="C179" s="9"/>
      <c r="D179" s="9"/>
      <c r="E179" s="9"/>
      <c r="F179" s="9"/>
      <c r="G179" s="9"/>
      <c r="H179" s="9"/>
      <c r="I179" s="9"/>
      <c r="J179" s="9"/>
      <c r="K179" s="9"/>
    </row>
    <row r="180" ht="15" spans="1:11">
      <c r="A180" s="15">
        <v>179</v>
      </c>
      <c r="B180" s="17" t="s">
        <v>1086</v>
      </c>
      <c r="C180" s="9"/>
      <c r="D180" s="9"/>
      <c r="E180" s="9"/>
      <c r="F180" s="9"/>
      <c r="G180" s="9"/>
      <c r="H180" s="9"/>
      <c r="I180" s="9"/>
      <c r="J180" s="9"/>
      <c r="K180" s="9"/>
    </row>
    <row r="181" ht="15" spans="1:11">
      <c r="A181" s="15">
        <v>180</v>
      </c>
      <c r="B181" s="17" t="s">
        <v>1089</v>
      </c>
      <c r="C181" s="9"/>
      <c r="D181" s="9"/>
      <c r="E181" s="9"/>
      <c r="F181" s="9"/>
      <c r="G181" s="9"/>
      <c r="H181" s="9"/>
      <c r="I181" s="9"/>
      <c r="J181" s="9"/>
      <c r="K181" s="9"/>
    </row>
    <row r="182" ht="15" spans="1:11">
      <c r="A182" s="15">
        <v>181</v>
      </c>
      <c r="B182" s="17" t="s">
        <v>1095</v>
      </c>
      <c r="C182" s="9"/>
      <c r="D182" s="9"/>
      <c r="E182" s="9"/>
      <c r="F182" s="9"/>
      <c r="G182" s="9"/>
      <c r="H182" s="9"/>
      <c r="I182" s="9"/>
      <c r="J182" s="9"/>
      <c r="K182" s="9"/>
    </row>
    <row r="183" ht="15" spans="1:11">
      <c r="A183" s="15">
        <v>182</v>
      </c>
      <c r="B183" s="17" t="s">
        <v>1097</v>
      </c>
      <c r="C183" s="9"/>
      <c r="D183" s="9"/>
      <c r="E183" s="9"/>
      <c r="F183" s="9"/>
      <c r="G183" s="9"/>
      <c r="H183" s="9"/>
      <c r="I183" s="9"/>
      <c r="J183" s="9"/>
      <c r="K183" s="9"/>
    </row>
    <row r="184" ht="15" spans="1:11">
      <c r="A184" s="15">
        <v>183</v>
      </c>
      <c r="B184" s="17" t="s">
        <v>1099</v>
      </c>
      <c r="C184" s="9"/>
      <c r="D184" s="9"/>
      <c r="E184" s="9"/>
      <c r="F184" s="9"/>
      <c r="G184" s="9"/>
      <c r="H184" s="9"/>
      <c r="I184" s="9"/>
      <c r="J184" s="9"/>
      <c r="K184" s="9"/>
    </row>
    <row r="185" ht="15" spans="1:11">
      <c r="A185" s="15">
        <v>184</v>
      </c>
      <c r="B185" s="17" t="s">
        <v>1101</v>
      </c>
      <c r="C185" s="9"/>
      <c r="D185" s="9"/>
      <c r="E185" s="9"/>
      <c r="F185" s="9"/>
      <c r="G185" s="9"/>
      <c r="H185" s="9"/>
      <c r="I185" s="9"/>
      <c r="J185" s="9"/>
      <c r="K185" s="9"/>
    </row>
    <row r="186" ht="15" spans="1:11">
      <c r="A186" s="15">
        <v>185</v>
      </c>
      <c r="B186" s="17" t="s">
        <v>1103</v>
      </c>
      <c r="C186" s="9"/>
      <c r="D186" s="9"/>
      <c r="E186" s="9"/>
      <c r="F186" s="9"/>
      <c r="G186" s="9"/>
      <c r="H186" s="9"/>
      <c r="I186" s="9"/>
      <c r="J186" s="9"/>
      <c r="K186" s="9"/>
    </row>
    <row r="187" ht="15" spans="1:11">
      <c r="A187" s="15">
        <v>186</v>
      </c>
      <c r="B187" s="17" t="s">
        <v>1106</v>
      </c>
      <c r="C187" s="9"/>
      <c r="D187" s="9"/>
      <c r="E187" s="9"/>
      <c r="F187" s="9"/>
      <c r="G187" s="9"/>
      <c r="H187" s="9"/>
      <c r="I187" s="9"/>
      <c r="J187" s="9"/>
      <c r="K187" s="9"/>
    </row>
    <row r="188" ht="15" spans="1:11">
      <c r="A188" s="15">
        <v>187</v>
      </c>
      <c r="B188" s="17" t="s">
        <v>1112</v>
      </c>
      <c r="C188" s="9"/>
      <c r="D188" s="9"/>
      <c r="E188" s="9"/>
      <c r="F188" s="9"/>
      <c r="G188" s="9"/>
      <c r="H188" s="9"/>
      <c r="I188" s="9"/>
      <c r="J188" s="9"/>
      <c r="K188" s="9"/>
    </row>
    <row r="189" ht="15" spans="1:11">
      <c r="A189" s="15">
        <v>188</v>
      </c>
      <c r="B189" s="17" t="s">
        <v>1115</v>
      </c>
      <c r="C189" s="9"/>
      <c r="D189" s="9"/>
      <c r="E189" s="9"/>
      <c r="F189" s="9"/>
      <c r="G189" s="9"/>
      <c r="H189" s="9"/>
      <c r="I189" s="9"/>
      <c r="J189" s="9"/>
      <c r="K189" s="9"/>
    </row>
    <row r="190" ht="15" spans="1:11">
      <c r="A190" s="15">
        <v>189</v>
      </c>
      <c r="B190" s="17" t="s">
        <v>1122</v>
      </c>
      <c r="C190" s="9"/>
      <c r="D190" s="9"/>
      <c r="E190" s="9"/>
      <c r="F190" s="9"/>
      <c r="G190" s="9"/>
      <c r="H190" s="9"/>
      <c r="I190" s="9"/>
      <c r="J190" s="9"/>
      <c r="K190" s="9"/>
    </row>
    <row r="191" ht="15" spans="1:11">
      <c r="A191" s="15">
        <v>190</v>
      </c>
      <c r="B191" s="17" t="s">
        <v>1129</v>
      </c>
      <c r="C191" s="9"/>
      <c r="D191" s="9"/>
      <c r="E191" s="9"/>
      <c r="F191" s="9"/>
      <c r="G191" s="9"/>
      <c r="H191" s="9"/>
      <c r="I191" s="9"/>
      <c r="J191" s="9"/>
      <c r="K191" s="9"/>
    </row>
    <row r="192" ht="15" spans="1:11">
      <c r="A192" s="15">
        <v>191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ht="16.5" spans="1:11">
      <c r="A193" s="15">
        <v>192</v>
      </c>
      <c r="B193" s="11" t="s">
        <v>1140</v>
      </c>
      <c r="C193" s="9"/>
      <c r="D193" s="9"/>
      <c r="E193" s="9"/>
      <c r="F193" s="9"/>
      <c r="G193" s="9"/>
      <c r="H193" s="9"/>
      <c r="I193" s="9"/>
      <c r="J193" s="9"/>
      <c r="K193" s="9"/>
    </row>
    <row r="194" spans="1:11">
      <c r="A194" s="18">
        <v>193</v>
      </c>
      <c r="B194" s="17" t="s">
        <v>4518</v>
      </c>
      <c r="C194" s="9"/>
      <c r="D194" s="9"/>
      <c r="E194" s="9"/>
      <c r="F194" s="9"/>
      <c r="G194" s="9"/>
      <c r="H194" s="9"/>
      <c r="I194" s="9"/>
      <c r="J194" s="9"/>
      <c r="K194" s="9"/>
    </row>
    <row r="195" spans="1:11">
      <c r="A195" s="18">
        <v>194</v>
      </c>
      <c r="B195" s="17" t="s">
        <v>4519</v>
      </c>
      <c r="C195" s="9"/>
      <c r="D195" s="9"/>
      <c r="E195" s="9"/>
      <c r="F195" s="9"/>
      <c r="G195" s="9"/>
      <c r="H195" s="9"/>
      <c r="I195" s="9"/>
      <c r="J195" s="9"/>
      <c r="K195" s="9"/>
    </row>
    <row r="196" spans="1:11">
      <c r="A196" s="18">
        <v>195</v>
      </c>
      <c r="B196" s="17" t="s">
        <v>4520</v>
      </c>
      <c r="C196" s="9"/>
      <c r="D196" s="9"/>
      <c r="E196" s="9"/>
      <c r="F196" s="9"/>
      <c r="G196" s="9"/>
      <c r="H196" s="9"/>
      <c r="I196" s="9"/>
      <c r="J196" s="9"/>
      <c r="K196" s="9"/>
    </row>
    <row r="197" spans="1:11">
      <c r="A197" s="18">
        <v>196</v>
      </c>
      <c r="B197" s="17" t="s">
        <v>4521</v>
      </c>
      <c r="C197" s="9"/>
      <c r="D197" s="9"/>
      <c r="E197" s="9"/>
      <c r="F197" s="9"/>
      <c r="G197" s="9"/>
      <c r="H197" s="9"/>
      <c r="I197" s="9"/>
      <c r="J197" s="9"/>
      <c r="K197" s="9"/>
    </row>
    <row r="198" spans="1:11">
      <c r="A198" s="18">
        <v>197</v>
      </c>
      <c r="B198" s="17" t="s">
        <v>4522</v>
      </c>
      <c r="C198" s="9"/>
      <c r="D198" s="9"/>
      <c r="E198" s="9"/>
      <c r="F198" s="9"/>
      <c r="G198" s="9"/>
      <c r="H198" s="9"/>
      <c r="I198" s="9"/>
      <c r="J198" s="9"/>
      <c r="K198" s="9"/>
    </row>
    <row r="199" spans="1:11">
      <c r="A199" s="18">
        <v>198</v>
      </c>
      <c r="B199" s="17" t="s">
        <v>4523</v>
      </c>
      <c r="C199" s="9"/>
      <c r="D199" s="9"/>
      <c r="E199" s="9"/>
      <c r="F199" s="9"/>
      <c r="G199" s="9"/>
      <c r="H199" s="9"/>
      <c r="I199" s="9"/>
      <c r="J199" s="9"/>
      <c r="K199" s="9"/>
    </row>
    <row r="200" spans="1:11">
      <c r="A200" s="18">
        <v>199</v>
      </c>
      <c r="B200" s="17" t="s">
        <v>4524</v>
      </c>
      <c r="C200" s="9"/>
      <c r="D200" s="9"/>
      <c r="E200" s="9"/>
      <c r="F200" s="9"/>
      <c r="G200" s="9"/>
      <c r="H200" s="9"/>
      <c r="I200" s="9"/>
      <c r="J200" s="9"/>
      <c r="K200" s="9"/>
    </row>
    <row r="201" spans="1:11">
      <c r="A201" s="18">
        <v>200</v>
      </c>
      <c r="B201" s="17" t="s">
        <v>4525</v>
      </c>
      <c r="C201" s="9"/>
      <c r="D201" s="9"/>
      <c r="E201" s="9"/>
      <c r="F201" s="9"/>
      <c r="G201" s="9"/>
      <c r="H201" s="9"/>
      <c r="I201" s="9"/>
      <c r="J201" s="9"/>
      <c r="K201" s="9"/>
    </row>
    <row r="202" spans="1:11">
      <c r="A202" s="18">
        <v>201</v>
      </c>
      <c r="B202" s="17" t="s">
        <v>4526</v>
      </c>
      <c r="C202" s="9"/>
      <c r="D202" s="9"/>
      <c r="E202" s="9"/>
      <c r="F202" s="9"/>
      <c r="G202" s="9"/>
      <c r="H202" s="9"/>
      <c r="I202" s="9"/>
      <c r="J202" s="9"/>
      <c r="K202" s="9"/>
    </row>
    <row r="203" spans="1:11">
      <c r="A203" s="18">
        <v>202</v>
      </c>
      <c r="B203" s="17" t="s">
        <v>4527</v>
      </c>
      <c r="C203" s="9"/>
      <c r="D203" s="9"/>
      <c r="E203" s="9"/>
      <c r="F203" s="9"/>
      <c r="G203" s="9"/>
      <c r="H203" s="9"/>
      <c r="I203" s="9"/>
      <c r="J203" s="9"/>
      <c r="K203" s="9"/>
    </row>
    <row r="204" spans="1:11">
      <c r="A204" s="18">
        <v>203</v>
      </c>
      <c r="B204" s="17" t="s">
        <v>4528</v>
      </c>
      <c r="C204" s="9"/>
      <c r="D204" s="9"/>
      <c r="E204" s="9"/>
      <c r="F204" s="9"/>
      <c r="G204" s="9"/>
      <c r="H204" s="9"/>
      <c r="I204" s="9"/>
      <c r="J204" s="9"/>
      <c r="K204" s="9"/>
    </row>
    <row r="205" spans="1:11">
      <c r="A205" s="18">
        <v>204</v>
      </c>
      <c r="B205" s="17" t="s">
        <v>4529</v>
      </c>
      <c r="C205" s="9"/>
      <c r="D205" s="9"/>
      <c r="E205" s="9"/>
      <c r="F205" s="9"/>
      <c r="G205" s="9"/>
      <c r="H205" s="9"/>
      <c r="I205" s="9"/>
      <c r="J205" s="9"/>
      <c r="K205" s="9"/>
    </row>
    <row r="206" spans="1:11">
      <c r="A206" s="18">
        <v>205</v>
      </c>
      <c r="B206" s="17" t="s">
        <v>4530</v>
      </c>
      <c r="C206" s="9"/>
      <c r="D206" s="9"/>
      <c r="E206" s="9"/>
      <c r="F206" s="9"/>
      <c r="G206" s="9"/>
      <c r="H206" s="9"/>
      <c r="I206" s="9"/>
      <c r="J206" s="9"/>
      <c r="K206" s="9"/>
    </row>
    <row r="207" spans="1:11">
      <c r="A207" s="18">
        <v>206</v>
      </c>
      <c r="B207" s="17" t="s">
        <v>4531</v>
      </c>
      <c r="C207" s="9"/>
      <c r="D207" s="9"/>
      <c r="E207" s="9"/>
      <c r="F207" s="9"/>
      <c r="G207" s="9"/>
      <c r="H207" s="9"/>
      <c r="I207" s="9"/>
      <c r="J207" s="9"/>
      <c r="K207" s="9"/>
    </row>
    <row r="208" spans="1:11">
      <c r="A208" s="18">
        <v>207</v>
      </c>
      <c r="B208" s="17" t="s">
        <v>4532</v>
      </c>
      <c r="C208" s="9"/>
      <c r="D208" s="9"/>
      <c r="E208" s="9"/>
      <c r="F208" s="9"/>
      <c r="G208" s="9"/>
      <c r="H208" s="9"/>
      <c r="I208" s="9"/>
      <c r="J208" s="9"/>
      <c r="K208" s="9"/>
    </row>
    <row r="209" spans="1:11">
      <c r="A209" s="18">
        <v>208</v>
      </c>
      <c r="B209" s="17" t="s">
        <v>4533</v>
      </c>
      <c r="C209" s="9"/>
      <c r="D209" s="9"/>
      <c r="E209" s="9"/>
      <c r="F209" s="9"/>
      <c r="G209" s="9"/>
      <c r="H209" s="9"/>
      <c r="I209" s="9"/>
      <c r="J209" s="9"/>
      <c r="K209" s="9"/>
    </row>
    <row r="210" spans="1:11">
      <c r="A210" s="18">
        <v>209</v>
      </c>
      <c r="B210" s="17" t="s">
        <v>4534</v>
      </c>
      <c r="C210" s="9"/>
      <c r="D210" s="9"/>
      <c r="E210" s="9"/>
      <c r="F210" s="9"/>
      <c r="G210" s="9"/>
      <c r="H210" s="9"/>
      <c r="I210" s="9"/>
      <c r="J210" s="9"/>
      <c r="K210" s="9"/>
    </row>
    <row r="211" spans="1:11">
      <c r="A211" s="18">
        <v>210</v>
      </c>
      <c r="B211" s="17" t="s">
        <v>4535</v>
      </c>
      <c r="C211" s="9"/>
      <c r="D211" s="9"/>
      <c r="E211" s="9"/>
      <c r="F211" s="9"/>
      <c r="G211" s="9"/>
      <c r="H211" s="9"/>
      <c r="I211" s="9"/>
      <c r="J211" s="9"/>
      <c r="K211" s="9"/>
    </row>
    <row r="212" spans="1:11">
      <c r="A212" s="18">
        <v>211</v>
      </c>
      <c r="B212" s="17" t="s">
        <v>4536</v>
      </c>
      <c r="C212" s="9"/>
      <c r="D212" s="9"/>
      <c r="E212" s="9"/>
      <c r="F212" s="9"/>
      <c r="G212" s="9"/>
      <c r="H212" s="9"/>
      <c r="I212" s="9"/>
      <c r="J212" s="9"/>
      <c r="K212" s="9"/>
    </row>
    <row r="213" spans="1:11">
      <c r="A213" s="18">
        <v>212</v>
      </c>
      <c r="B213" s="17" t="s">
        <v>4537</v>
      </c>
      <c r="C213" s="9"/>
      <c r="D213" s="9"/>
      <c r="E213" s="9"/>
      <c r="F213" s="9"/>
      <c r="G213" s="9"/>
      <c r="H213" s="9"/>
      <c r="I213" s="9"/>
      <c r="J213" s="9"/>
      <c r="K213" s="9"/>
    </row>
    <row r="214" spans="1:11">
      <c r="A214" s="18">
        <v>213</v>
      </c>
      <c r="B214" s="17" t="s">
        <v>4538</v>
      </c>
      <c r="C214" s="9"/>
      <c r="D214" s="9"/>
      <c r="E214" s="9"/>
      <c r="F214" s="9"/>
      <c r="G214" s="9"/>
      <c r="H214" s="9"/>
      <c r="I214" s="9"/>
      <c r="J214" s="9"/>
      <c r="K214" s="9"/>
    </row>
    <row r="215" spans="1:11">
      <c r="A215" s="18">
        <v>214</v>
      </c>
      <c r="B215" s="17" t="s">
        <v>4539</v>
      </c>
      <c r="C215" s="9"/>
      <c r="D215" s="9"/>
      <c r="E215" s="9"/>
      <c r="F215" s="9"/>
      <c r="G215" s="9"/>
      <c r="H215" s="9"/>
      <c r="I215" s="9"/>
      <c r="J215" s="9"/>
      <c r="K215" s="9"/>
    </row>
    <row r="216" spans="1:11">
      <c r="A216" s="18">
        <v>215</v>
      </c>
      <c r="B216" s="17" t="s">
        <v>4540</v>
      </c>
      <c r="C216" s="9"/>
      <c r="D216" s="9"/>
      <c r="E216" s="9"/>
      <c r="F216" s="9"/>
      <c r="G216" s="9"/>
      <c r="H216" s="9"/>
      <c r="I216" s="9"/>
      <c r="J216" s="9"/>
      <c r="K216" s="9"/>
    </row>
    <row r="217" spans="1:11">
      <c r="A217" s="18">
        <v>216</v>
      </c>
      <c r="B217" s="17" t="s">
        <v>4541</v>
      </c>
      <c r="C217" s="9"/>
      <c r="D217" s="9"/>
      <c r="E217" s="9"/>
      <c r="F217" s="9"/>
      <c r="G217" s="9"/>
      <c r="H217" s="9"/>
      <c r="I217" s="9"/>
      <c r="J217" s="9"/>
      <c r="K217" s="9"/>
    </row>
    <row r="218" spans="1:11">
      <c r="A218" s="18">
        <v>217</v>
      </c>
      <c r="B218" s="17" t="s">
        <v>4542</v>
      </c>
      <c r="C218" s="9"/>
      <c r="D218" s="9"/>
      <c r="E218" s="9"/>
      <c r="F218" s="9"/>
      <c r="G218" s="9"/>
      <c r="H218" s="9"/>
      <c r="I218" s="9"/>
      <c r="J218" s="9"/>
      <c r="K218" s="9"/>
    </row>
    <row r="219" spans="1:11">
      <c r="A219" s="18">
        <v>218</v>
      </c>
      <c r="B219" s="17" t="s">
        <v>4543</v>
      </c>
      <c r="C219" s="9"/>
      <c r="D219" s="9"/>
      <c r="E219" s="9"/>
      <c r="F219" s="9"/>
      <c r="G219" s="9"/>
      <c r="H219" s="9"/>
      <c r="I219" s="9"/>
      <c r="J219" s="9"/>
      <c r="K219" s="9"/>
    </row>
    <row r="220" spans="1:11">
      <c r="A220" s="18">
        <v>219</v>
      </c>
      <c r="B220" s="17" t="s">
        <v>4544</v>
      </c>
      <c r="C220" s="9"/>
      <c r="D220" s="9"/>
      <c r="E220" s="9"/>
      <c r="F220" s="9"/>
      <c r="G220" s="9"/>
      <c r="H220" s="9"/>
      <c r="I220" s="9"/>
      <c r="J220" s="9"/>
      <c r="K220" s="9"/>
    </row>
    <row r="221" spans="1:11">
      <c r="A221" s="18">
        <v>220</v>
      </c>
      <c r="B221" s="17" t="s">
        <v>4545</v>
      </c>
      <c r="C221" s="9"/>
      <c r="D221" s="9"/>
      <c r="E221" s="9"/>
      <c r="F221" s="9"/>
      <c r="G221" s="9"/>
      <c r="H221" s="9"/>
      <c r="I221" s="9"/>
      <c r="J221" s="9"/>
      <c r="K221" s="9"/>
    </row>
    <row r="222" spans="1:11">
      <c r="A222" s="18">
        <v>221</v>
      </c>
      <c r="B222" s="17" t="s">
        <v>4546</v>
      </c>
      <c r="C222" s="9"/>
      <c r="D222" s="9"/>
      <c r="E222" s="9"/>
      <c r="F222" s="9"/>
      <c r="G222" s="9"/>
      <c r="H222" s="9"/>
      <c r="I222" s="9"/>
      <c r="J222" s="9"/>
      <c r="K222" s="9"/>
    </row>
    <row r="223" spans="1:11">
      <c r="A223" s="18">
        <v>222</v>
      </c>
      <c r="B223" s="17" t="s">
        <v>4547</v>
      </c>
      <c r="C223" s="9"/>
      <c r="D223" s="9"/>
      <c r="E223" s="9"/>
      <c r="F223" s="9"/>
      <c r="G223" s="9"/>
      <c r="H223" s="9"/>
      <c r="I223" s="9"/>
      <c r="J223" s="9"/>
      <c r="K223" s="9"/>
    </row>
    <row r="224" spans="1:11">
      <c r="A224" s="18">
        <v>223</v>
      </c>
      <c r="B224" s="17" t="s">
        <v>4548</v>
      </c>
      <c r="C224" s="9"/>
      <c r="D224" s="9"/>
      <c r="E224" s="9"/>
      <c r="F224" s="9"/>
      <c r="G224" s="9"/>
      <c r="H224" s="9"/>
      <c r="I224" s="9"/>
      <c r="J224" s="9"/>
      <c r="K224" s="9"/>
    </row>
    <row r="225" spans="1:11">
      <c r="A225" s="18">
        <v>224</v>
      </c>
      <c r="B225" s="17" t="s">
        <v>4549</v>
      </c>
      <c r="C225" s="9"/>
      <c r="D225" s="9"/>
      <c r="E225" s="9"/>
      <c r="F225" s="9"/>
      <c r="G225" s="9"/>
      <c r="H225" s="9"/>
      <c r="I225" s="9"/>
      <c r="J225" s="9"/>
      <c r="K225" s="9"/>
    </row>
    <row r="226" spans="1:11">
      <c r="A226" s="18">
        <v>225</v>
      </c>
      <c r="B226" s="17" t="s">
        <v>4550</v>
      </c>
      <c r="C226" s="9"/>
      <c r="D226" s="9"/>
      <c r="E226" s="9"/>
      <c r="F226" s="9"/>
      <c r="G226" s="9"/>
      <c r="H226" s="9"/>
      <c r="I226" s="9"/>
      <c r="J226" s="9"/>
      <c r="K226" s="9"/>
    </row>
    <row r="227" spans="1:11">
      <c r="A227" s="18">
        <v>226</v>
      </c>
      <c r="B227" s="17" t="s">
        <v>4551</v>
      </c>
      <c r="C227" s="9"/>
      <c r="D227" s="9"/>
      <c r="E227" s="9"/>
      <c r="F227" s="9"/>
      <c r="G227" s="9"/>
      <c r="H227" s="9"/>
      <c r="I227" s="9"/>
      <c r="J227" s="9"/>
      <c r="K227" s="9"/>
    </row>
    <row r="228" spans="1:11">
      <c r="A228" s="18">
        <v>227</v>
      </c>
      <c r="B228" s="17" t="s">
        <v>4552</v>
      </c>
      <c r="C228" s="9"/>
      <c r="D228" s="9"/>
      <c r="E228" s="9"/>
      <c r="F228" s="9"/>
      <c r="G228" s="9"/>
      <c r="H228" s="9"/>
      <c r="I228" s="9"/>
      <c r="J228" s="9"/>
      <c r="K228" s="9"/>
    </row>
    <row r="229" spans="1:11">
      <c r="A229" s="18">
        <v>228</v>
      </c>
      <c r="B229" s="17" t="s">
        <v>4553</v>
      </c>
      <c r="C229" s="9"/>
      <c r="D229" s="9"/>
      <c r="E229" s="9"/>
      <c r="F229" s="9"/>
      <c r="G229" s="9"/>
      <c r="H229" s="9"/>
      <c r="I229" s="9"/>
      <c r="J229" s="9"/>
      <c r="K229" s="9"/>
    </row>
    <row r="230" spans="1:11">
      <c r="A230" s="18">
        <v>229</v>
      </c>
      <c r="B230" s="17" t="s">
        <v>4554</v>
      </c>
      <c r="C230" s="9"/>
      <c r="D230" s="9"/>
      <c r="E230" s="9"/>
      <c r="F230" s="9"/>
      <c r="G230" s="9"/>
      <c r="H230" s="9"/>
      <c r="I230" s="9"/>
      <c r="J230" s="9"/>
      <c r="K230" s="9"/>
    </row>
    <row r="231" spans="1:11">
      <c r="A231" s="18">
        <v>230</v>
      </c>
      <c r="B231" s="17" t="s">
        <v>4555</v>
      </c>
      <c r="C231" s="9"/>
      <c r="D231" s="9"/>
      <c r="E231" s="9"/>
      <c r="F231" s="9"/>
      <c r="G231" s="9"/>
      <c r="H231" s="9"/>
      <c r="I231" s="9"/>
      <c r="J231" s="9"/>
      <c r="K231" s="9"/>
    </row>
    <row r="232" spans="1:11">
      <c r="A232" s="18">
        <v>231</v>
      </c>
      <c r="B232" s="17" t="s">
        <v>4556</v>
      </c>
      <c r="C232" s="9"/>
      <c r="D232" s="9"/>
      <c r="E232" s="9"/>
      <c r="F232" s="9"/>
      <c r="G232" s="9"/>
      <c r="H232" s="9"/>
      <c r="I232" s="9"/>
      <c r="J232" s="9"/>
      <c r="K232" s="9"/>
    </row>
    <row r="233" spans="1:11">
      <c r="A233" s="18">
        <v>232</v>
      </c>
      <c r="B233" s="17" t="s">
        <v>4557</v>
      </c>
      <c r="C233" s="9"/>
      <c r="D233" s="9"/>
      <c r="E233" s="9"/>
      <c r="F233" s="9"/>
      <c r="G233" s="9"/>
      <c r="H233" s="9"/>
      <c r="I233" s="9"/>
      <c r="J233" s="9"/>
      <c r="K233" s="9"/>
    </row>
    <row r="234" spans="1:11">
      <c r="A234" s="18">
        <v>233</v>
      </c>
      <c r="B234" s="17" t="s">
        <v>4558</v>
      </c>
      <c r="C234" s="9"/>
      <c r="D234" s="9"/>
      <c r="E234" s="9"/>
      <c r="F234" s="9"/>
      <c r="G234" s="9"/>
      <c r="H234" s="9"/>
      <c r="I234" s="9"/>
      <c r="J234" s="9"/>
      <c r="K234" s="9"/>
    </row>
    <row r="235" spans="1:11">
      <c r="A235" s="18">
        <v>234</v>
      </c>
      <c r="B235" s="17" t="s">
        <v>4559</v>
      </c>
      <c r="C235" s="9"/>
      <c r="D235" s="9"/>
      <c r="E235" s="9"/>
      <c r="F235" s="9"/>
      <c r="G235" s="9"/>
      <c r="H235" s="9"/>
      <c r="I235" s="9"/>
      <c r="J235" s="9"/>
      <c r="K235" s="9"/>
    </row>
    <row r="236" spans="1:11">
      <c r="A236" s="18">
        <v>235</v>
      </c>
      <c r="B236" s="17" t="s">
        <v>4560</v>
      </c>
      <c r="C236" s="9"/>
      <c r="D236" s="9"/>
      <c r="E236" s="9"/>
      <c r="F236" s="9"/>
      <c r="G236" s="9"/>
      <c r="H236" s="9"/>
      <c r="I236" s="9"/>
      <c r="J236" s="9"/>
      <c r="K236" s="9"/>
    </row>
    <row r="237" spans="1:11">
      <c r="A237" s="18">
        <v>236</v>
      </c>
      <c r="B237" s="17" t="s">
        <v>4561</v>
      </c>
      <c r="C237" s="9"/>
      <c r="D237" s="9"/>
      <c r="E237" s="9"/>
      <c r="F237" s="9"/>
      <c r="G237" s="9"/>
      <c r="H237" s="9"/>
      <c r="I237" s="9"/>
      <c r="J237" s="9"/>
      <c r="K237" s="9"/>
    </row>
    <row r="238" spans="1:11">
      <c r="A238" s="18">
        <v>237</v>
      </c>
      <c r="B238" s="17" t="s">
        <v>4562</v>
      </c>
      <c r="C238" s="9"/>
      <c r="D238" s="9"/>
      <c r="E238" s="9"/>
      <c r="F238" s="9"/>
      <c r="G238" s="9"/>
      <c r="H238" s="9"/>
      <c r="I238" s="9"/>
      <c r="J238" s="9"/>
      <c r="K238" s="9"/>
    </row>
    <row r="239" spans="1:11">
      <c r="A239" s="18">
        <v>238</v>
      </c>
      <c r="B239" s="17" t="s">
        <v>4563</v>
      </c>
      <c r="C239" s="9"/>
      <c r="D239" s="9"/>
      <c r="E239" s="9"/>
      <c r="F239" s="9"/>
      <c r="G239" s="9"/>
      <c r="H239" s="9"/>
      <c r="I239" s="9"/>
      <c r="J239" s="9"/>
      <c r="K239" s="9"/>
    </row>
    <row r="240" spans="1:11">
      <c r="A240" s="18">
        <v>239</v>
      </c>
      <c r="B240" s="17" t="s">
        <v>4564</v>
      </c>
      <c r="C240" s="9"/>
      <c r="D240" s="9"/>
      <c r="E240" s="9"/>
      <c r="F240" s="9"/>
      <c r="G240" s="9"/>
      <c r="H240" s="9"/>
      <c r="I240" s="9"/>
      <c r="J240" s="9"/>
      <c r="K240" s="9"/>
    </row>
    <row r="241" spans="1:11">
      <c r="A241" s="18">
        <v>240</v>
      </c>
      <c r="B241" s="17" t="s">
        <v>4565</v>
      </c>
      <c r="C241" s="9"/>
      <c r="D241" s="9"/>
      <c r="E241" s="9"/>
      <c r="F241" s="9"/>
      <c r="G241" s="9"/>
      <c r="H241" s="9"/>
      <c r="I241" s="9"/>
      <c r="J241" s="9"/>
      <c r="K241" s="9"/>
    </row>
    <row r="242" spans="1:11">
      <c r="A242" s="18">
        <v>241</v>
      </c>
      <c r="B242" s="17" t="s">
        <v>4566</v>
      </c>
      <c r="C242" s="9"/>
      <c r="D242" s="9"/>
      <c r="E242" s="9"/>
      <c r="F242" s="9"/>
      <c r="G242" s="9"/>
      <c r="H242" s="9"/>
      <c r="I242" s="9"/>
      <c r="J242" s="9"/>
      <c r="K242" s="9"/>
    </row>
    <row r="243" spans="1:11">
      <c r="A243" s="18">
        <v>242</v>
      </c>
      <c r="B243" s="17" t="s">
        <v>4567</v>
      </c>
      <c r="C243" s="9"/>
      <c r="D243" s="9"/>
      <c r="E243" s="9"/>
      <c r="F243" s="9"/>
      <c r="G243" s="9"/>
      <c r="H243" s="9"/>
      <c r="I243" s="9"/>
      <c r="J243" s="9"/>
      <c r="K243" s="9"/>
    </row>
    <row r="244" spans="1:11">
      <c r="A244" s="18">
        <v>243</v>
      </c>
      <c r="B244" s="17" t="s">
        <v>4568</v>
      </c>
      <c r="C244" s="9"/>
      <c r="D244" s="9"/>
      <c r="E244" s="9"/>
      <c r="F244" s="9"/>
      <c r="G244" s="9"/>
      <c r="H244" s="9"/>
      <c r="I244" s="9"/>
      <c r="J244" s="9"/>
      <c r="K244" s="9"/>
    </row>
    <row r="245" spans="1:11">
      <c r="A245" s="18">
        <v>244</v>
      </c>
      <c r="B245" s="17" t="s">
        <v>4569</v>
      </c>
      <c r="C245" s="9"/>
      <c r="D245" s="9"/>
      <c r="E245" s="9"/>
      <c r="F245" s="9"/>
      <c r="G245" s="9"/>
      <c r="H245" s="9"/>
      <c r="I245" s="9"/>
      <c r="J245" s="9"/>
      <c r="K245" s="9"/>
    </row>
    <row r="246" spans="1:11">
      <c r="A246" s="18">
        <v>245</v>
      </c>
      <c r="B246" s="17" t="s">
        <v>4570</v>
      </c>
      <c r="C246" s="9"/>
      <c r="D246" s="9"/>
      <c r="E246" s="9"/>
      <c r="F246" s="9"/>
      <c r="G246" s="9"/>
      <c r="H246" s="9"/>
      <c r="I246" s="9"/>
      <c r="J246" s="9"/>
      <c r="K246" s="9"/>
    </row>
    <row r="247" spans="1:11">
      <c r="A247" s="18">
        <v>246</v>
      </c>
      <c r="B247" s="17" t="s">
        <v>4571</v>
      </c>
      <c r="C247" s="9"/>
      <c r="D247" s="9"/>
      <c r="E247" s="9"/>
      <c r="F247" s="9"/>
      <c r="G247" s="9"/>
      <c r="H247" s="9"/>
      <c r="I247" s="9"/>
      <c r="J247" s="9"/>
      <c r="K247" s="9"/>
    </row>
    <row r="248" spans="1:11">
      <c r="A248" s="18">
        <v>247</v>
      </c>
      <c r="B248" s="17" t="s">
        <v>4572</v>
      </c>
      <c r="C248" s="9"/>
      <c r="D248" s="9"/>
      <c r="E248" s="9"/>
      <c r="F248" s="9"/>
      <c r="G248" s="9"/>
      <c r="H248" s="9"/>
      <c r="I248" s="9"/>
      <c r="J248" s="9"/>
      <c r="K248" s="9"/>
    </row>
    <row r="249" spans="1:11">
      <c r="A249" s="18">
        <v>248</v>
      </c>
      <c r="B249" s="17" t="s">
        <v>4573</v>
      </c>
      <c r="C249" s="9"/>
      <c r="D249" s="9"/>
      <c r="E249" s="9"/>
      <c r="F249" s="9"/>
      <c r="G249" s="9"/>
      <c r="H249" s="9"/>
      <c r="I249" s="9"/>
      <c r="J249" s="9"/>
      <c r="K249" s="9"/>
    </row>
    <row r="250" spans="1:11">
      <c r="A250" s="18">
        <v>249</v>
      </c>
      <c r="B250" s="17" t="s">
        <v>4574</v>
      </c>
      <c r="C250" s="9"/>
      <c r="D250" s="9"/>
      <c r="E250" s="9"/>
      <c r="F250" s="9"/>
      <c r="G250" s="9"/>
      <c r="H250" s="9"/>
      <c r="I250" s="9"/>
      <c r="J250" s="9"/>
      <c r="K250" s="9"/>
    </row>
    <row r="251" spans="1:11">
      <c r="A251" s="18">
        <v>250</v>
      </c>
      <c r="B251" s="17" t="s">
        <v>4575</v>
      </c>
      <c r="C251" s="9"/>
      <c r="D251" s="9"/>
      <c r="E251" s="9"/>
      <c r="F251" s="9"/>
      <c r="G251" s="9"/>
      <c r="H251" s="9"/>
      <c r="I251" s="9"/>
      <c r="J251" s="9"/>
      <c r="K251" s="9"/>
    </row>
    <row r="252" spans="1:11">
      <c r="A252" s="18">
        <v>251</v>
      </c>
      <c r="B252" s="17" t="s">
        <v>4576</v>
      </c>
      <c r="C252" s="9"/>
      <c r="D252" s="9"/>
      <c r="E252" s="9"/>
      <c r="F252" s="9"/>
      <c r="G252" s="9"/>
      <c r="H252" s="9"/>
      <c r="I252" s="9"/>
      <c r="J252" s="9"/>
      <c r="K252" s="9"/>
    </row>
    <row r="253" spans="1:11">
      <c r="A253" s="18">
        <v>252</v>
      </c>
      <c r="B253" s="17" t="s">
        <v>4577</v>
      </c>
      <c r="C253" s="9"/>
      <c r="D253" s="9"/>
      <c r="E253" s="9"/>
      <c r="F253" s="9"/>
      <c r="G253" s="9"/>
      <c r="H253" s="9"/>
      <c r="I253" s="9"/>
      <c r="J253" s="9"/>
      <c r="K253" s="9"/>
    </row>
    <row r="254" spans="1:11">
      <c r="A254" s="18">
        <v>253</v>
      </c>
      <c r="B254" s="17" t="s">
        <v>4578</v>
      </c>
      <c r="C254" s="9"/>
      <c r="D254" s="9"/>
      <c r="E254" s="9"/>
      <c r="F254" s="9"/>
      <c r="G254" s="9"/>
      <c r="H254" s="9"/>
      <c r="I254" s="9"/>
      <c r="J254" s="9"/>
      <c r="K254" s="9"/>
    </row>
    <row r="255" spans="1:11">
      <c r="A255" s="18">
        <v>254</v>
      </c>
      <c r="B255" s="17" t="s">
        <v>4579</v>
      </c>
      <c r="C255" s="9"/>
      <c r="D255" s="9"/>
      <c r="E255" s="9"/>
      <c r="F255" s="9"/>
      <c r="G255" s="9"/>
      <c r="H255" s="9"/>
      <c r="I255" s="9"/>
      <c r="J255" s="9"/>
      <c r="K255" s="9"/>
    </row>
    <row r="256" spans="1:11">
      <c r="A256" s="18">
        <v>255</v>
      </c>
      <c r="B256" s="17" t="s">
        <v>4580</v>
      </c>
      <c r="C256" s="9"/>
      <c r="D256" s="9"/>
      <c r="E256" s="9"/>
      <c r="F256" s="9"/>
      <c r="G256" s="9"/>
      <c r="H256" s="9"/>
      <c r="I256" s="9"/>
      <c r="J256" s="9"/>
      <c r="K256" s="9"/>
    </row>
    <row r="257" spans="1:11">
      <c r="A257" s="18">
        <v>256</v>
      </c>
      <c r="B257" s="17" t="s">
        <v>4581</v>
      </c>
      <c r="C257" s="9"/>
      <c r="D257" s="9"/>
      <c r="E257" s="9"/>
      <c r="F257" s="9"/>
      <c r="G257" s="9"/>
      <c r="H257" s="9"/>
      <c r="I257" s="9"/>
      <c r="J257" s="9"/>
      <c r="K257" s="9"/>
    </row>
    <row r="258" spans="1:11">
      <c r="A258" s="18">
        <v>257</v>
      </c>
      <c r="B258" s="17" t="s">
        <v>4582</v>
      </c>
      <c r="C258" s="9"/>
      <c r="D258" s="9"/>
      <c r="E258" s="9"/>
      <c r="F258" s="9"/>
      <c r="G258" s="9"/>
      <c r="H258" s="9"/>
      <c r="I258" s="9"/>
      <c r="J258" s="9"/>
      <c r="K258" s="9"/>
    </row>
    <row r="259" spans="1:11">
      <c r="A259" s="18">
        <v>258</v>
      </c>
      <c r="B259" s="17" t="s">
        <v>4583</v>
      </c>
      <c r="C259" s="9"/>
      <c r="D259" s="9"/>
      <c r="E259" s="9"/>
      <c r="F259" s="9"/>
      <c r="G259" s="9"/>
      <c r="H259" s="9"/>
      <c r="I259" s="9"/>
      <c r="J259" s="9"/>
      <c r="K259" s="9"/>
    </row>
    <row r="260" spans="1:11">
      <c r="A260" s="18">
        <v>259</v>
      </c>
      <c r="B260" s="17" t="s">
        <v>4584</v>
      </c>
      <c r="C260" s="9"/>
      <c r="D260" s="9"/>
      <c r="E260" s="9"/>
      <c r="F260" s="9"/>
      <c r="G260" s="9"/>
      <c r="H260" s="9"/>
      <c r="I260" s="9"/>
      <c r="J260" s="9"/>
      <c r="K260" s="9"/>
    </row>
    <row r="261" spans="1:11">
      <c r="A261" s="18">
        <v>260</v>
      </c>
      <c r="B261" s="17" t="s">
        <v>4585</v>
      </c>
      <c r="C261" s="9"/>
      <c r="D261" s="9"/>
      <c r="E261" s="9"/>
      <c r="F261" s="9"/>
      <c r="G261" s="9"/>
      <c r="H261" s="9"/>
      <c r="I261" s="9"/>
      <c r="J261" s="9"/>
      <c r="K261" s="9"/>
    </row>
    <row r="262" spans="1:11">
      <c r="A262" s="18">
        <v>261</v>
      </c>
      <c r="B262" s="17" t="s">
        <v>4586</v>
      </c>
      <c r="C262" s="9"/>
      <c r="D262" s="9"/>
      <c r="E262" s="9"/>
      <c r="F262" s="9"/>
      <c r="G262" s="9"/>
      <c r="H262" s="9"/>
      <c r="I262" s="9"/>
      <c r="J262" s="9"/>
      <c r="K262" s="9"/>
    </row>
    <row r="263" spans="1:11">
      <c r="A263" s="18">
        <v>262</v>
      </c>
      <c r="B263" s="17" t="s">
        <v>4587</v>
      </c>
      <c r="C263" s="9"/>
      <c r="D263" s="9"/>
      <c r="E263" s="9"/>
      <c r="F263" s="9"/>
      <c r="G263" s="9"/>
      <c r="H263" s="9"/>
      <c r="I263" s="9"/>
      <c r="J263" s="9"/>
      <c r="K263" s="9"/>
    </row>
    <row r="264" spans="1:11">
      <c r="A264" s="18">
        <v>263</v>
      </c>
      <c r="B264" s="17" t="s">
        <v>4588</v>
      </c>
      <c r="C264" s="9"/>
      <c r="D264" s="9"/>
      <c r="E264" s="9"/>
      <c r="F264" s="9"/>
      <c r="G264" s="9"/>
      <c r="H264" s="9"/>
      <c r="I264" s="9"/>
      <c r="J264" s="9"/>
      <c r="K264" s="9"/>
    </row>
    <row r="265" spans="1:11">
      <c r="A265" s="18">
        <v>264</v>
      </c>
      <c r="B265" s="17" t="s">
        <v>4589</v>
      </c>
      <c r="C265" s="9"/>
      <c r="D265" s="9"/>
      <c r="E265" s="9"/>
      <c r="F265" s="9"/>
      <c r="G265" s="9"/>
      <c r="H265" s="9"/>
      <c r="I265" s="9"/>
      <c r="J265" s="9"/>
      <c r="K265" s="9"/>
    </row>
    <row r="266" spans="1:11">
      <c r="A266" s="18">
        <v>265</v>
      </c>
      <c r="B266" s="17" t="s">
        <v>4590</v>
      </c>
      <c r="C266" s="9"/>
      <c r="D266" s="9"/>
      <c r="E266" s="9"/>
      <c r="F266" s="9"/>
      <c r="G266" s="9"/>
      <c r="H266" s="9"/>
      <c r="I266" s="9"/>
      <c r="J266" s="9"/>
      <c r="K266" s="9"/>
    </row>
    <row r="267" spans="1:11">
      <c r="A267" s="18">
        <v>266</v>
      </c>
      <c r="B267" s="17" t="s">
        <v>4591</v>
      </c>
      <c r="C267" s="9"/>
      <c r="D267" s="9"/>
      <c r="E267" s="9"/>
      <c r="F267" s="9"/>
      <c r="G267" s="9"/>
      <c r="H267" s="9"/>
      <c r="I267" s="9"/>
      <c r="J267" s="9"/>
      <c r="K267" s="9"/>
    </row>
    <row r="268" spans="1:11">
      <c r="A268" s="18">
        <v>267</v>
      </c>
      <c r="B268" s="17" t="s">
        <v>4592</v>
      </c>
      <c r="C268" s="9"/>
      <c r="D268" s="9"/>
      <c r="E268" s="9"/>
      <c r="F268" s="9"/>
      <c r="G268" s="9"/>
      <c r="H268" s="9"/>
      <c r="I268" s="9"/>
      <c r="J268" s="9"/>
      <c r="K268" s="9"/>
    </row>
    <row r="269" spans="1:11">
      <c r="A269" s="18">
        <v>268</v>
      </c>
      <c r="B269" s="17" t="s">
        <v>4593</v>
      </c>
      <c r="C269" s="9"/>
      <c r="D269" s="9"/>
      <c r="E269" s="9"/>
      <c r="F269" s="9"/>
      <c r="G269" s="9"/>
      <c r="H269" s="9"/>
      <c r="I269" s="9"/>
      <c r="J269" s="9"/>
      <c r="K269" s="9"/>
    </row>
    <row r="270" spans="1:11">
      <c r="A270" s="18">
        <v>269</v>
      </c>
      <c r="B270" s="17" t="s">
        <v>4594</v>
      </c>
      <c r="C270" s="9"/>
      <c r="D270" s="9"/>
      <c r="E270" s="9"/>
      <c r="F270" s="9"/>
      <c r="G270" s="9"/>
      <c r="H270" s="9"/>
      <c r="I270" s="9"/>
      <c r="J270" s="9"/>
      <c r="K270" s="9"/>
    </row>
    <row r="271" spans="1:11">
      <c r="A271" s="18">
        <v>270</v>
      </c>
      <c r="B271" s="17" t="s">
        <v>4595</v>
      </c>
      <c r="C271" s="9"/>
      <c r="D271" s="9"/>
      <c r="E271" s="9"/>
      <c r="F271" s="9"/>
      <c r="G271" s="9"/>
      <c r="H271" s="9"/>
      <c r="I271" s="9"/>
      <c r="J271" s="9"/>
      <c r="K271" s="9"/>
    </row>
    <row r="272" spans="1:11">
      <c r="A272" s="18">
        <v>271</v>
      </c>
      <c r="B272" s="17" t="s">
        <v>4596</v>
      </c>
      <c r="C272" s="9"/>
      <c r="D272" s="9"/>
      <c r="E272" s="9"/>
      <c r="F272" s="9"/>
      <c r="G272" s="9"/>
      <c r="H272" s="9"/>
      <c r="I272" s="9"/>
      <c r="J272" s="9"/>
      <c r="K272" s="9"/>
    </row>
    <row r="273" spans="1:11">
      <c r="A273" s="18">
        <v>272</v>
      </c>
      <c r="B273" s="17" t="s">
        <v>4597</v>
      </c>
      <c r="C273" s="9"/>
      <c r="D273" s="9"/>
      <c r="E273" s="9"/>
      <c r="F273" s="9"/>
      <c r="G273" s="9"/>
      <c r="H273" s="9"/>
      <c r="I273" s="9"/>
      <c r="J273" s="9"/>
      <c r="K273" s="9"/>
    </row>
    <row r="274" spans="1:11">
      <c r="A274" s="18">
        <v>273</v>
      </c>
      <c r="B274" s="17" t="s">
        <v>4598</v>
      </c>
      <c r="C274" s="9"/>
      <c r="D274" s="9"/>
      <c r="E274" s="9"/>
      <c r="F274" s="9"/>
      <c r="G274" s="9"/>
      <c r="H274" s="9"/>
      <c r="I274" s="9"/>
      <c r="J274" s="9"/>
      <c r="K274" s="9"/>
    </row>
    <row r="275" spans="1:11">
      <c r="A275" s="18">
        <v>274</v>
      </c>
      <c r="B275" s="17" t="s">
        <v>4599</v>
      </c>
      <c r="C275" s="9"/>
      <c r="D275" s="9"/>
      <c r="E275" s="9"/>
      <c r="F275" s="9"/>
      <c r="G275" s="9"/>
      <c r="H275" s="9"/>
      <c r="I275" s="9"/>
      <c r="J275" s="9"/>
      <c r="K275" s="9"/>
    </row>
    <row r="276" spans="1:11">
      <c r="A276" s="18">
        <v>275</v>
      </c>
      <c r="B276" s="17" t="s">
        <v>4600</v>
      </c>
      <c r="C276" s="9"/>
      <c r="D276" s="9"/>
      <c r="E276" s="9"/>
      <c r="F276" s="9"/>
      <c r="G276" s="9"/>
      <c r="H276" s="9"/>
      <c r="I276" s="9"/>
      <c r="J276" s="9"/>
      <c r="K276" s="9"/>
    </row>
    <row r="277" spans="1:11">
      <c r="A277" s="18">
        <v>276</v>
      </c>
      <c r="B277" s="17" t="s">
        <v>4601</v>
      </c>
      <c r="C277" s="9"/>
      <c r="D277" s="9"/>
      <c r="E277" s="9"/>
      <c r="F277" s="9"/>
      <c r="G277" s="9"/>
      <c r="H277" s="9"/>
      <c r="I277" s="9"/>
      <c r="J277" s="9"/>
      <c r="K277" s="9"/>
    </row>
    <row r="278" spans="1:11">
      <c r="A278" s="18">
        <v>277</v>
      </c>
      <c r="B278" s="17" t="s">
        <v>4602</v>
      </c>
      <c r="C278" s="9"/>
      <c r="D278" s="9"/>
      <c r="E278" s="9"/>
      <c r="F278" s="9"/>
      <c r="G278" s="9"/>
      <c r="H278" s="9"/>
      <c r="I278" s="9"/>
      <c r="J278" s="9"/>
      <c r="K278" s="9"/>
    </row>
    <row r="279" spans="1:11">
      <c r="A279" s="18">
        <v>278</v>
      </c>
      <c r="B279" s="17" t="s">
        <v>4603</v>
      </c>
      <c r="C279" s="9"/>
      <c r="D279" s="9"/>
      <c r="E279" s="9"/>
      <c r="F279" s="9"/>
      <c r="G279" s="9"/>
      <c r="H279" s="9"/>
      <c r="I279" s="9"/>
      <c r="J279" s="9"/>
      <c r="K279" s="9"/>
    </row>
    <row r="280" spans="1:11">
      <c r="A280" s="18">
        <v>279</v>
      </c>
      <c r="B280" s="17" t="s">
        <v>4604</v>
      </c>
      <c r="C280" s="9"/>
      <c r="D280" s="9"/>
      <c r="E280" s="9"/>
      <c r="F280" s="9"/>
      <c r="G280" s="9"/>
      <c r="H280" s="9"/>
      <c r="I280" s="9"/>
      <c r="J280" s="9"/>
      <c r="K280" s="9"/>
    </row>
    <row r="281" spans="1:11">
      <c r="A281" s="18">
        <v>280</v>
      </c>
      <c r="B281" s="17" t="s">
        <v>4605</v>
      </c>
      <c r="C281" s="9"/>
      <c r="D281" s="9"/>
      <c r="E281" s="9"/>
      <c r="F281" s="9"/>
      <c r="G281" s="9"/>
      <c r="H281" s="9"/>
      <c r="I281" s="9"/>
      <c r="J281" s="9"/>
      <c r="K281" s="9"/>
    </row>
    <row r="282" spans="1:11">
      <c r="A282" s="18">
        <v>281</v>
      </c>
      <c r="B282" s="17" t="s">
        <v>4606</v>
      </c>
      <c r="C282" s="9"/>
      <c r="D282" s="9"/>
      <c r="E282" s="9"/>
      <c r="F282" s="9"/>
      <c r="G282" s="9"/>
      <c r="H282" s="9"/>
      <c r="I282" s="9"/>
      <c r="J282" s="9"/>
      <c r="K282" s="9"/>
    </row>
    <row r="283" spans="1:11">
      <c r="A283" s="18">
        <v>282</v>
      </c>
      <c r="B283" s="17" t="s">
        <v>4607</v>
      </c>
      <c r="C283" s="9"/>
      <c r="D283" s="9"/>
      <c r="E283" s="9"/>
      <c r="F283" s="9"/>
      <c r="G283" s="9"/>
      <c r="H283" s="9"/>
      <c r="I283" s="9"/>
      <c r="J283" s="9"/>
      <c r="K283" s="9"/>
    </row>
    <row r="284" spans="1:11">
      <c r="A284" s="18">
        <v>283</v>
      </c>
      <c r="B284" s="17" t="s">
        <v>4608</v>
      </c>
      <c r="C284" s="9"/>
      <c r="D284" s="9"/>
      <c r="E284" s="9"/>
      <c r="F284" s="9"/>
      <c r="G284" s="9"/>
      <c r="H284" s="9"/>
      <c r="I284" s="9"/>
      <c r="J284" s="9"/>
      <c r="K284" s="9"/>
    </row>
    <row r="285" spans="1:11">
      <c r="A285" s="18">
        <v>284</v>
      </c>
      <c r="B285" s="17" t="s">
        <v>4609</v>
      </c>
      <c r="C285" s="9"/>
      <c r="D285" s="9"/>
      <c r="E285" s="9"/>
      <c r="F285" s="9"/>
      <c r="G285" s="9"/>
      <c r="H285" s="9"/>
      <c r="I285" s="9"/>
      <c r="J285" s="9"/>
      <c r="K285" s="9"/>
    </row>
    <row r="286" spans="1:11">
      <c r="A286" s="18">
        <v>285</v>
      </c>
      <c r="B286" s="17" t="s">
        <v>4610</v>
      </c>
      <c r="C286" s="9"/>
      <c r="D286" s="9"/>
      <c r="E286" s="9"/>
      <c r="F286" s="9"/>
      <c r="G286" s="9"/>
      <c r="H286" s="9"/>
      <c r="I286" s="9"/>
      <c r="J286" s="9"/>
      <c r="K286" s="9"/>
    </row>
    <row r="287" spans="1:11">
      <c r="A287" s="18">
        <v>286</v>
      </c>
      <c r="B287" s="17" t="s">
        <v>4611</v>
      </c>
      <c r="C287" s="9"/>
      <c r="D287" s="9"/>
      <c r="E287" s="9"/>
      <c r="F287" s="9"/>
      <c r="G287" s="9"/>
      <c r="H287" s="9"/>
      <c r="I287" s="9"/>
      <c r="J287" s="9"/>
      <c r="K287" s="9"/>
    </row>
    <row r="288" spans="1:11">
      <c r="A288" s="18">
        <v>287</v>
      </c>
      <c r="B288" s="17" t="s">
        <v>4612</v>
      </c>
      <c r="C288" s="9"/>
      <c r="D288" s="9"/>
      <c r="E288" s="9"/>
      <c r="F288" s="9"/>
      <c r="G288" s="9"/>
      <c r="H288" s="9"/>
      <c r="I288" s="9"/>
      <c r="J288" s="9"/>
      <c r="K288" s="9"/>
    </row>
    <row r="289" spans="1:11">
      <c r="A289" s="18">
        <v>288</v>
      </c>
      <c r="B289" s="17" t="s">
        <v>4613</v>
      </c>
      <c r="C289" s="9"/>
      <c r="D289" s="9"/>
      <c r="E289" s="9"/>
      <c r="F289" s="9"/>
      <c r="G289" s="9"/>
      <c r="H289" s="9"/>
      <c r="I289" s="9"/>
      <c r="J289" s="9"/>
      <c r="K289" s="9"/>
    </row>
    <row r="290" spans="1:11">
      <c r="A290" s="18">
        <v>289</v>
      </c>
      <c r="B290" s="17" t="s">
        <v>4614</v>
      </c>
      <c r="C290" s="9"/>
      <c r="D290" s="9"/>
      <c r="E290" s="9"/>
      <c r="F290" s="9"/>
      <c r="G290" s="9"/>
      <c r="H290" s="9"/>
      <c r="I290" s="9"/>
      <c r="J290" s="9"/>
      <c r="K290" s="9"/>
    </row>
    <row r="291" spans="1:11">
      <c r="A291" s="18">
        <v>290</v>
      </c>
      <c r="B291" s="17" t="s">
        <v>4615</v>
      </c>
      <c r="C291" s="9"/>
      <c r="D291" s="9"/>
      <c r="E291" s="9"/>
      <c r="F291" s="9"/>
      <c r="G291" s="9"/>
      <c r="H291" s="9"/>
      <c r="I291" s="9"/>
      <c r="J291" s="9"/>
      <c r="K291" s="9"/>
    </row>
    <row r="292" spans="1:11">
      <c r="A292" s="18">
        <v>291</v>
      </c>
      <c r="B292" s="17" t="s">
        <v>4616</v>
      </c>
      <c r="C292" s="9"/>
      <c r="D292" s="9"/>
      <c r="E292" s="9"/>
      <c r="F292" s="9"/>
      <c r="G292" s="9"/>
      <c r="H292" s="9"/>
      <c r="I292" s="9"/>
      <c r="J292" s="9"/>
      <c r="K292" s="9"/>
    </row>
    <row r="293" spans="1:11">
      <c r="A293" s="18">
        <v>292</v>
      </c>
      <c r="B293" s="17" t="s">
        <v>4617</v>
      </c>
      <c r="C293" s="9"/>
      <c r="D293" s="9"/>
      <c r="E293" s="9"/>
      <c r="F293" s="9"/>
      <c r="G293" s="9"/>
      <c r="H293" s="9"/>
      <c r="I293" s="9"/>
      <c r="J293" s="9"/>
      <c r="K293" s="9"/>
    </row>
    <row r="294" spans="1:11">
      <c r="A294" s="18">
        <v>293</v>
      </c>
      <c r="B294" s="17" t="s">
        <v>4618</v>
      </c>
      <c r="C294" s="9"/>
      <c r="D294" s="9"/>
      <c r="E294" s="9"/>
      <c r="F294" s="9"/>
      <c r="G294" s="9"/>
      <c r="H294" s="9"/>
      <c r="I294" s="9"/>
      <c r="J294" s="9"/>
      <c r="K294" s="9"/>
    </row>
    <row r="295" spans="1:11">
      <c r="A295" s="18">
        <v>294</v>
      </c>
      <c r="B295" s="17" t="s">
        <v>4619</v>
      </c>
      <c r="C295" s="9"/>
      <c r="D295" s="9"/>
      <c r="E295" s="9"/>
      <c r="F295" s="9"/>
      <c r="G295" s="9"/>
      <c r="H295" s="9"/>
      <c r="I295" s="9"/>
      <c r="J295" s="9"/>
      <c r="K295" s="9"/>
    </row>
    <row r="296" spans="1:11">
      <c r="A296" s="18">
        <v>295</v>
      </c>
      <c r="B296" s="17" t="s">
        <v>4620</v>
      </c>
      <c r="C296" s="9"/>
      <c r="D296" s="9"/>
      <c r="E296" s="9"/>
      <c r="F296" s="9"/>
      <c r="G296" s="9"/>
      <c r="H296" s="9"/>
      <c r="I296" s="9"/>
      <c r="J296" s="9"/>
      <c r="K296" s="9"/>
    </row>
    <row r="297" spans="1:11">
      <c r="A297" s="18">
        <v>296</v>
      </c>
      <c r="B297" s="17" t="s">
        <v>4621</v>
      </c>
      <c r="C297" s="9"/>
      <c r="D297" s="9"/>
      <c r="E297" s="9"/>
      <c r="F297" s="9"/>
      <c r="G297" s="9"/>
      <c r="H297" s="9"/>
      <c r="I297" s="9"/>
      <c r="J297" s="9"/>
      <c r="K297" s="9"/>
    </row>
    <row r="298" spans="1:11">
      <c r="A298" s="18">
        <v>297</v>
      </c>
      <c r="B298" s="17" t="s">
        <v>4622</v>
      </c>
      <c r="C298" s="9"/>
      <c r="D298" s="9"/>
      <c r="E298" s="9"/>
      <c r="F298" s="9"/>
      <c r="G298" s="9"/>
      <c r="H298" s="9"/>
      <c r="I298" s="9"/>
      <c r="J298" s="9"/>
      <c r="K298" s="9"/>
    </row>
    <row r="299" spans="1:11">
      <c r="A299" s="18">
        <v>298</v>
      </c>
      <c r="B299" s="17" t="s">
        <v>4623</v>
      </c>
      <c r="C299" s="9"/>
      <c r="D299" s="9"/>
      <c r="E299" s="9"/>
      <c r="F299" s="9"/>
      <c r="G299" s="9"/>
      <c r="H299" s="9"/>
      <c r="I299" s="9"/>
      <c r="J299" s="9"/>
      <c r="K299" s="9"/>
    </row>
    <row r="300" spans="1:11">
      <c r="A300" s="18">
        <v>299</v>
      </c>
      <c r="B300" s="17" t="s">
        <v>4624</v>
      </c>
      <c r="C300" s="9"/>
      <c r="D300" s="9"/>
      <c r="E300" s="9"/>
      <c r="F300" s="9"/>
      <c r="G300" s="9"/>
      <c r="H300" s="9"/>
      <c r="I300" s="9"/>
      <c r="J300" s="9"/>
      <c r="K300" s="9"/>
    </row>
    <row r="301" spans="1:11">
      <c r="A301" s="18">
        <v>300</v>
      </c>
      <c r="B301" s="17" t="s">
        <v>1153</v>
      </c>
      <c r="C301" s="9"/>
      <c r="D301" s="9"/>
      <c r="E301" s="9"/>
      <c r="F301" s="9"/>
      <c r="G301" s="9"/>
      <c r="H301" s="9"/>
      <c r="I301" s="9"/>
      <c r="J301" s="9"/>
      <c r="K301" s="9"/>
    </row>
    <row r="302" spans="1:11">
      <c r="A302" s="18">
        <v>301</v>
      </c>
      <c r="B302" s="17" t="s">
        <v>1159</v>
      </c>
      <c r="C302" s="9"/>
      <c r="D302" s="9"/>
      <c r="E302" s="9"/>
      <c r="F302" s="9"/>
      <c r="G302" s="9"/>
      <c r="H302" s="9"/>
      <c r="I302" s="9"/>
      <c r="J302" s="9"/>
      <c r="K302" s="9"/>
    </row>
    <row r="303" spans="1:11">
      <c r="A303" s="18">
        <v>302</v>
      </c>
      <c r="B303" s="17" t="s">
        <v>1165</v>
      </c>
      <c r="C303" s="9"/>
      <c r="D303" s="9"/>
      <c r="E303" s="9"/>
      <c r="F303" s="9"/>
      <c r="G303" s="9"/>
      <c r="H303" s="9"/>
      <c r="I303" s="9"/>
      <c r="J303" s="9"/>
      <c r="K303" s="9"/>
    </row>
    <row r="304" spans="1:11">
      <c r="A304" s="18">
        <v>303</v>
      </c>
      <c r="B304" s="17" t="s">
        <v>1171</v>
      </c>
      <c r="C304" s="9"/>
      <c r="D304" s="9"/>
      <c r="E304" s="9"/>
      <c r="F304" s="9"/>
      <c r="G304" s="9"/>
      <c r="H304" s="9"/>
      <c r="I304" s="9"/>
      <c r="J304" s="9"/>
      <c r="K304" s="9"/>
    </row>
    <row r="305" spans="1:11">
      <c r="A305" s="18">
        <v>304</v>
      </c>
      <c r="B305" s="17" t="s">
        <v>1457</v>
      </c>
      <c r="C305" s="9"/>
      <c r="D305" s="9"/>
      <c r="E305" s="9"/>
      <c r="F305" s="9"/>
      <c r="G305" s="9"/>
      <c r="H305" s="9"/>
      <c r="I305" s="9"/>
      <c r="J305" s="9"/>
      <c r="K305" s="9"/>
    </row>
    <row r="306" spans="1:11">
      <c r="A306" s="18">
        <v>305</v>
      </c>
      <c r="B306" s="17" t="s">
        <v>1177</v>
      </c>
      <c r="C306" s="9"/>
      <c r="D306" s="9"/>
      <c r="E306" s="9"/>
      <c r="F306" s="9"/>
      <c r="G306" s="9"/>
      <c r="H306" s="9"/>
      <c r="I306" s="9"/>
      <c r="J306" s="9"/>
      <c r="K306" s="9"/>
    </row>
    <row r="307" spans="1:11">
      <c r="A307" s="18">
        <v>306</v>
      </c>
      <c r="B307" s="17" t="s">
        <v>1313</v>
      </c>
      <c r="C307" s="9"/>
      <c r="D307" s="9"/>
      <c r="E307" s="9"/>
      <c r="F307" s="9"/>
      <c r="G307" s="9"/>
      <c r="H307" s="9"/>
      <c r="I307" s="9"/>
      <c r="J307" s="9"/>
      <c r="K307" s="9"/>
    </row>
    <row r="308" spans="1:11">
      <c r="A308" s="18">
        <v>307</v>
      </c>
      <c r="B308" s="17" t="s">
        <v>1774</v>
      </c>
      <c r="C308" s="9"/>
      <c r="D308" s="9"/>
      <c r="E308" s="9"/>
      <c r="F308" s="9"/>
      <c r="G308" s="9"/>
      <c r="H308" s="9"/>
      <c r="I308" s="9"/>
      <c r="J308" s="9"/>
      <c r="K308" s="9"/>
    </row>
    <row r="309" spans="1:11">
      <c r="A309" s="18">
        <v>308</v>
      </c>
      <c r="B309" s="17" t="s">
        <v>1346</v>
      </c>
      <c r="C309" s="9"/>
      <c r="D309" s="9"/>
      <c r="E309" s="9"/>
      <c r="F309" s="9"/>
      <c r="G309" s="9"/>
      <c r="H309" s="9"/>
      <c r="I309" s="9"/>
      <c r="J309" s="9"/>
      <c r="K309" s="9"/>
    </row>
    <row r="310" spans="1:11">
      <c r="A310" s="18">
        <v>309</v>
      </c>
      <c r="B310" s="17" t="s">
        <v>1481</v>
      </c>
      <c r="C310" s="9"/>
      <c r="D310" s="9"/>
      <c r="E310" s="9"/>
      <c r="F310" s="9"/>
      <c r="G310" s="9"/>
      <c r="H310" s="9"/>
      <c r="I310" s="9"/>
      <c r="J310" s="9"/>
      <c r="K310" s="9"/>
    </row>
    <row r="311" spans="1:11">
      <c r="A311" s="18">
        <v>310</v>
      </c>
      <c r="B311" s="17" t="s">
        <v>1475</v>
      </c>
      <c r="C311" s="9"/>
      <c r="D311" s="9"/>
      <c r="E311" s="9"/>
      <c r="F311" s="9"/>
      <c r="G311" s="9"/>
      <c r="H311" s="9"/>
      <c r="I311" s="9"/>
      <c r="J311" s="9"/>
      <c r="K311" s="9"/>
    </row>
    <row r="312" spans="1:11">
      <c r="A312" s="18">
        <v>311</v>
      </c>
      <c r="B312" s="17" t="s">
        <v>1469</v>
      </c>
      <c r="C312" s="9"/>
      <c r="D312" s="9"/>
      <c r="E312" s="9"/>
      <c r="F312" s="9"/>
      <c r="G312" s="9"/>
      <c r="H312" s="9"/>
      <c r="I312" s="9"/>
      <c r="J312" s="9"/>
      <c r="K312" s="9"/>
    </row>
    <row r="313" spans="1:11">
      <c r="A313" s="18">
        <v>312</v>
      </c>
      <c r="B313" s="17" t="s">
        <v>1469</v>
      </c>
      <c r="C313" s="9"/>
      <c r="D313" s="9"/>
      <c r="E313" s="9"/>
      <c r="F313" s="9"/>
      <c r="G313" s="9"/>
      <c r="H313" s="9"/>
      <c r="I313" s="9"/>
      <c r="J313" s="9"/>
      <c r="K313" s="9"/>
    </row>
    <row r="314" spans="1:11">
      <c r="A314" s="18">
        <v>313</v>
      </c>
      <c r="B314" s="17" t="s">
        <v>1487</v>
      </c>
      <c r="C314" s="9"/>
      <c r="D314" s="9"/>
      <c r="E314" s="9"/>
      <c r="F314" s="9"/>
      <c r="G314" s="9"/>
      <c r="H314" s="9"/>
      <c r="I314" s="9"/>
      <c r="J314" s="9"/>
      <c r="K314" s="9"/>
    </row>
    <row r="315" spans="1:11">
      <c r="A315" s="18">
        <v>314</v>
      </c>
      <c r="B315" s="17" t="s">
        <v>1493</v>
      </c>
      <c r="C315" s="9"/>
      <c r="D315" s="9"/>
      <c r="E315" s="9"/>
      <c r="F315" s="9"/>
      <c r="G315" s="9"/>
      <c r="H315" s="9"/>
      <c r="I315" s="9"/>
      <c r="J315" s="9"/>
      <c r="K315" s="9"/>
    </row>
    <row r="316" spans="1:11">
      <c r="A316" s="18">
        <v>315</v>
      </c>
      <c r="B316" s="17" t="s">
        <v>1463</v>
      </c>
      <c r="C316" s="9"/>
      <c r="D316" s="9"/>
      <c r="E316" s="9"/>
      <c r="F316" s="9"/>
      <c r="G316" s="9"/>
      <c r="H316" s="9"/>
      <c r="I316" s="9"/>
      <c r="J316" s="9"/>
      <c r="K316" s="9"/>
    </row>
    <row r="317" spans="1:11">
      <c r="A317" s="18">
        <v>316</v>
      </c>
      <c r="B317" s="17" t="s">
        <v>1331</v>
      </c>
      <c r="C317" s="9"/>
      <c r="D317" s="9"/>
      <c r="E317" s="9"/>
      <c r="F317" s="9"/>
      <c r="G317" s="9"/>
      <c r="H317" s="9"/>
      <c r="I317" s="9"/>
      <c r="J317" s="9"/>
      <c r="K317" s="9"/>
    </row>
    <row r="318" spans="1:11">
      <c r="A318" s="18">
        <v>317</v>
      </c>
      <c r="B318" s="17" t="s">
        <v>1334</v>
      </c>
      <c r="C318" s="9"/>
      <c r="D318" s="9"/>
      <c r="E318" s="9"/>
      <c r="F318" s="9"/>
      <c r="G318" s="9"/>
      <c r="H318" s="9"/>
      <c r="I318" s="9"/>
      <c r="J318" s="9"/>
      <c r="K318" s="9"/>
    </row>
    <row r="319" spans="1:11">
      <c r="A319" s="18">
        <v>318</v>
      </c>
      <c r="B319" s="17" t="s">
        <v>1319</v>
      </c>
      <c r="C319" s="9"/>
      <c r="D319" s="9"/>
      <c r="E319" s="9"/>
      <c r="F319" s="9"/>
      <c r="G319" s="9"/>
      <c r="H319" s="9"/>
      <c r="I319" s="9"/>
      <c r="J319" s="9"/>
      <c r="K319" s="9"/>
    </row>
    <row r="320" spans="1:11">
      <c r="A320" s="18">
        <v>319</v>
      </c>
      <c r="B320" s="17" t="s">
        <v>1325</v>
      </c>
      <c r="C320" s="9"/>
      <c r="D320" s="9"/>
      <c r="E320" s="9"/>
      <c r="F320" s="9"/>
      <c r="G320" s="9"/>
      <c r="H320" s="9"/>
      <c r="I320" s="9"/>
      <c r="J320" s="9"/>
      <c r="K320" s="9"/>
    </row>
    <row r="321" spans="1:11">
      <c r="A321" s="18">
        <v>320</v>
      </c>
      <c r="B321" s="17" t="s">
        <v>1607</v>
      </c>
      <c r="C321" s="9"/>
      <c r="D321" s="9"/>
      <c r="E321" s="9"/>
      <c r="F321" s="9"/>
      <c r="G321" s="9"/>
      <c r="H321" s="9"/>
      <c r="I321" s="9"/>
      <c r="J321" s="9"/>
      <c r="K321" s="9"/>
    </row>
    <row r="322" spans="1:11">
      <c r="A322" s="18">
        <v>321</v>
      </c>
      <c r="B322" s="17" t="s">
        <v>1613</v>
      </c>
      <c r="C322" s="9"/>
      <c r="D322" s="9"/>
      <c r="E322" s="9"/>
      <c r="F322" s="9"/>
      <c r="G322" s="9"/>
      <c r="H322" s="9"/>
      <c r="I322" s="9"/>
      <c r="J322" s="9"/>
      <c r="K322" s="9"/>
    </row>
    <row r="323" spans="1:11">
      <c r="A323" s="18">
        <v>322</v>
      </c>
      <c r="B323" s="17" t="s">
        <v>1619</v>
      </c>
      <c r="C323" s="9"/>
      <c r="D323" s="9"/>
      <c r="E323" s="9"/>
      <c r="F323" s="9"/>
      <c r="G323" s="9"/>
      <c r="H323" s="9"/>
      <c r="I323" s="9"/>
      <c r="J323" s="9"/>
      <c r="K323" s="9"/>
    </row>
    <row r="324" spans="1:11">
      <c r="A324" s="18">
        <v>323</v>
      </c>
      <c r="B324" s="17" t="s">
        <v>1625</v>
      </c>
      <c r="C324" s="9"/>
      <c r="D324" s="9"/>
      <c r="E324" s="9"/>
      <c r="F324" s="9"/>
      <c r="G324" s="9"/>
      <c r="H324" s="9"/>
      <c r="I324" s="9"/>
      <c r="J324" s="9"/>
      <c r="K324" s="9"/>
    </row>
    <row r="325" spans="1:11">
      <c r="A325" s="18">
        <v>324</v>
      </c>
      <c r="B325" s="17" t="s">
        <v>1340</v>
      </c>
      <c r="C325" s="9"/>
      <c r="D325" s="9"/>
      <c r="E325" s="9"/>
      <c r="F325" s="9"/>
      <c r="G325" s="9"/>
      <c r="H325" s="9"/>
      <c r="I325" s="9"/>
      <c r="J325" s="9"/>
      <c r="K325" s="9"/>
    </row>
    <row r="326" spans="1:11">
      <c r="A326" s="18">
        <v>325</v>
      </c>
      <c r="B326" s="17" t="s">
        <v>1851</v>
      </c>
      <c r="C326" s="9"/>
      <c r="D326" s="9"/>
      <c r="E326" s="9"/>
      <c r="F326" s="9"/>
      <c r="G326" s="9"/>
      <c r="H326" s="9"/>
      <c r="I326" s="9"/>
      <c r="J326" s="9"/>
      <c r="K326" s="9"/>
    </row>
    <row r="327" spans="1:11">
      <c r="A327" s="18">
        <v>326</v>
      </c>
      <c r="B327" s="17" t="s">
        <v>1385</v>
      </c>
      <c r="C327" s="9"/>
      <c r="D327" s="9"/>
      <c r="E327" s="9"/>
      <c r="F327" s="9"/>
      <c r="G327" s="9"/>
      <c r="H327" s="9"/>
      <c r="I327" s="9"/>
      <c r="J327" s="9"/>
      <c r="K327" s="9"/>
    </row>
    <row r="328" spans="1:11">
      <c r="A328" s="18">
        <v>327</v>
      </c>
      <c r="B328" s="17" t="s">
        <v>1277</v>
      </c>
      <c r="C328" s="9"/>
      <c r="D328" s="9"/>
      <c r="E328" s="9"/>
      <c r="F328" s="9"/>
      <c r="G328" s="9"/>
      <c r="H328" s="9"/>
      <c r="I328" s="9"/>
      <c r="J328" s="9"/>
      <c r="K328" s="9"/>
    </row>
    <row r="329" spans="1:11">
      <c r="A329" s="18">
        <v>328</v>
      </c>
      <c r="B329" s="17" t="s">
        <v>1306</v>
      </c>
      <c r="C329" s="9"/>
      <c r="D329" s="9"/>
      <c r="E329" s="9"/>
      <c r="F329" s="9"/>
      <c r="G329" s="9"/>
      <c r="H329" s="9"/>
      <c r="I329" s="9"/>
      <c r="J329" s="9"/>
      <c r="K329" s="9"/>
    </row>
    <row r="330" spans="1:11">
      <c r="A330" s="18">
        <v>329</v>
      </c>
      <c r="B330" s="17" t="s">
        <v>1420</v>
      </c>
      <c r="C330" s="9"/>
      <c r="D330" s="9"/>
      <c r="E330" s="9"/>
      <c r="F330" s="9"/>
      <c r="G330" s="9"/>
      <c r="H330" s="9"/>
      <c r="I330" s="9"/>
      <c r="J330" s="9"/>
      <c r="K330" s="9"/>
    </row>
    <row r="331" spans="1:11">
      <c r="A331" s="18">
        <v>330</v>
      </c>
      <c r="B331" s="17" t="s">
        <v>1593</v>
      </c>
      <c r="C331" s="9"/>
      <c r="D331" s="9"/>
      <c r="E331" s="9"/>
      <c r="F331" s="9"/>
      <c r="G331" s="9"/>
      <c r="H331" s="9"/>
      <c r="I331" s="9"/>
      <c r="J331" s="9"/>
      <c r="K331" s="9"/>
    </row>
    <row r="332" spans="1:11">
      <c r="A332" s="18">
        <v>331</v>
      </c>
      <c r="B332" s="17" t="s">
        <v>1593</v>
      </c>
      <c r="C332" s="9"/>
      <c r="D332" s="9"/>
      <c r="E332" s="9"/>
      <c r="F332" s="9"/>
      <c r="G332" s="9"/>
      <c r="H332" s="9"/>
      <c r="I332" s="9"/>
      <c r="J332" s="9"/>
      <c r="K332" s="9"/>
    </row>
    <row r="333" spans="1:11">
      <c r="A333" s="18">
        <v>332</v>
      </c>
      <c r="B333" s="17" t="s">
        <v>1556</v>
      </c>
      <c r="C333" s="9"/>
      <c r="D333" s="9"/>
      <c r="E333" s="9"/>
      <c r="F333" s="9"/>
      <c r="G333" s="9"/>
      <c r="H333" s="9"/>
      <c r="I333" s="9"/>
      <c r="J333" s="9"/>
      <c r="K333" s="9"/>
    </row>
    <row r="334" spans="1:11">
      <c r="A334" s="18">
        <v>333</v>
      </c>
      <c r="B334" s="17" t="s">
        <v>1579</v>
      </c>
      <c r="C334" s="9"/>
      <c r="D334" s="9"/>
      <c r="E334" s="9"/>
      <c r="F334" s="9"/>
      <c r="G334" s="9"/>
      <c r="H334" s="9"/>
      <c r="I334" s="9"/>
      <c r="J334" s="9"/>
      <c r="K334" s="9"/>
    </row>
    <row r="335" spans="1:11">
      <c r="A335" s="18">
        <v>334</v>
      </c>
      <c r="B335" s="17" t="s">
        <v>1872</v>
      </c>
      <c r="C335" s="9"/>
      <c r="D335" s="9"/>
      <c r="E335" s="9"/>
      <c r="F335" s="9"/>
      <c r="G335" s="9"/>
      <c r="H335" s="9"/>
      <c r="I335" s="9"/>
      <c r="J335" s="9"/>
      <c r="K335" s="9"/>
    </row>
    <row r="336" spans="1:11">
      <c r="A336" s="18">
        <v>335</v>
      </c>
      <c r="B336" s="17" t="s">
        <v>4625</v>
      </c>
      <c r="C336" s="9"/>
      <c r="D336" s="9"/>
      <c r="E336" s="9"/>
      <c r="F336" s="9"/>
      <c r="G336" s="9"/>
      <c r="H336" s="9"/>
      <c r="I336" s="9"/>
      <c r="J336" s="9"/>
      <c r="K336" s="9"/>
    </row>
    <row r="337" spans="1:11">
      <c r="A337" s="18">
        <v>336</v>
      </c>
      <c r="B337" s="17" t="s">
        <v>1878</v>
      </c>
      <c r="C337" s="9"/>
      <c r="D337" s="9"/>
      <c r="E337" s="9"/>
      <c r="F337" s="9"/>
      <c r="G337" s="9"/>
      <c r="H337" s="9"/>
      <c r="I337" s="9"/>
      <c r="J337" s="9"/>
      <c r="K337" s="9"/>
    </row>
    <row r="338" spans="1:11">
      <c r="A338" s="18">
        <v>337</v>
      </c>
      <c r="B338" s="17" t="s">
        <v>4626</v>
      </c>
      <c r="C338" s="9"/>
      <c r="D338" s="9"/>
      <c r="E338" s="9"/>
      <c r="F338" s="9"/>
      <c r="G338" s="9"/>
      <c r="H338" s="9"/>
      <c r="I338" s="9"/>
      <c r="J338" s="9"/>
      <c r="K338" s="9"/>
    </row>
    <row r="339" spans="1:11">
      <c r="A339" s="18">
        <v>338</v>
      </c>
      <c r="B339" s="17" t="s">
        <v>1232</v>
      </c>
      <c r="C339" s="9"/>
      <c r="D339" s="9"/>
      <c r="E339" s="9"/>
      <c r="F339" s="9"/>
      <c r="G339" s="9"/>
      <c r="H339" s="9"/>
      <c r="I339" s="9"/>
      <c r="J339" s="9"/>
      <c r="K339" s="9"/>
    </row>
    <row r="340" spans="1:11">
      <c r="A340" s="18">
        <v>339</v>
      </c>
      <c r="B340" s="17" t="s">
        <v>1781</v>
      </c>
      <c r="C340" s="9"/>
      <c r="D340" s="9"/>
      <c r="E340" s="9"/>
      <c r="F340" s="9"/>
      <c r="G340" s="9"/>
      <c r="H340" s="9"/>
      <c r="I340" s="9"/>
      <c r="J340" s="9"/>
      <c r="K340" s="9"/>
    </row>
    <row r="341" spans="1:11">
      <c r="A341" s="18">
        <v>340</v>
      </c>
      <c r="B341" s="17" t="s">
        <v>1788</v>
      </c>
      <c r="C341" s="9"/>
      <c r="D341" s="9"/>
      <c r="E341" s="9"/>
      <c r="F341" s="9"/>
      <c r="G341" s="9"/>
      <c r="H341" s="9"/>
      <c r="I341" s="9"/>
      <c r="J341" s="9"/>
      <c r="K341" s="9"/>
    </row>
    <row r="342" spans="1:11">
      <c r="A342" s="18">
        <v>341</v>
      </c>
      <c r="B342" s="17" t="s">
        <v>1795</v>
      </c>
      <c r="C342" s="9"/>
      <c r="D342" s="9"/>
      <c r="E342" s="9"/>
      <c r="F342" s="9"/>
      <c r="G342" s="9"/>
      <c r="H342" s="9"/>
      <c r="I342" s="9"/>
      <c r="J342" s="9"/>
      <c r="K342" s="9"/>
    </row>
    <row r="343" spans="1:11">
      <c r="A343" s="18">
        <v>342</v>
      </c>
      <c r="B343" s="17" t="s">
        <v>1188</v>
      </c>
      <c r="C343" s="9"/>
      <c r="D343" s="9"/>
      <c r="E343" s="9"/>
      <c r="F343" s="9"/>
      <c r="G343" s="9"/>
      <c r="H343" s="9"/>
      <c r="I343" s="9"/>
      <c r="J343" s="9"/>
      <c r="K343" s="9"/>
    </row>
    <row r="344" spans="1:11">
      <c r="A344" s="18">
        <v>343</v>
      </c>
      <c r="B344" s="17" t="s">
        <v>1375</v>
      </c>
      <c r="C344" s="9"/>
      <c r="D344" s="9"/>
      <c r="E344" s="9"/>
      <c r="F344" s="9"/>
      <c r="G344" s="9"/>
      <c r="H344" s="9"/>
      <c r="I344" s="9"/>
      <c r="J344" s="9"/>
      <c r="K344" s="9"/>
    </row>
    <row r="345" spans="1:11">
      <c r="A345" s="18">
        <v>344</v>
      </c>
      <c r="B345" s="17" t="s">
        <v>1190</v>
      </c>
      <c r="C345" s="9"/>
      <c r="D345" s="9"/>
      <c r="E345" s="9"/>
      <c r="F345" s="9"/>
      <c r="G345" s="9"/>
      <c r="H345" s="9"/>
      <c r="I345" s="9"/>
      <c r="J345" s="9"/>
      <c r="K345" s="9"/>
    </row>
    <row r="346" spans="1:11">
      <c r="A346" s="18">
        <v>345</v>
      </c>
      <c r="B346" s="17" t="s">
        <v>4627</v>
      </c>
      <c r="C346" s="9"/>
      <c r="D346" s="9"/>
      <c r="E346" s="9"/>
      <c r="F346" s="9"/>
      <c r="G346" s="9"/>
      <c r="H346" s="9"/>
      <c r="I346" s="9"/>
      <c r="J346" s="9"/>
      <c r="K346" s="9"/>
    </row>
    <row r="347" spans="1:11">
      <c r="A347" s="18">
        <v>346</v>
      </c>
      <c r="B347" s="17" t="s">
        <v>1201</v>
      </c>
      <c r="C347" s="9"/>
      <c r="D347" s="9"/>
      <c r="E347" s="9"/>
      <c r="F347" s="9"/>
      <c r="G347" s="9"/>
      <c r="H347" s="9"/>
      <c r="I347" s="9"/>
      <c r="J347" s="9"/>
      <c r="K347" s="9"/>
    </row>
    <row r="348" spans="1:11">
      <c r="A348" s="18">
        <v>347</v>
      </c>
      <c r="B348" s="17" t="s">
        <v>1195</v>
      </c>
      <c r="C348" s="9"/>
      <c r="D348" s="9"/>
      <c r="E348" s="9"/>
      <c r="F348" s="9"/>
      <c r="G348" s="9"/>
      <c r="H348" s="9"/>
      <c r="I348" s="9"/>
      <c r="J348" s="9"/>
      <c r="K348" s="9"/>
    </row>
    <row r="349" spans="1:11">
      <c r="A349" s="18">
        <v>348</v>
      </c>
      <c r="B349" s="17" t="s">
        <v>1637</v>
      </c>
      <c r="C349" s="9"/>
      <c r="D349" s="9"/>
      <c r="E349" s="9"/>
      <c r="F349" s="9"/>
      <c r="G349" s="9"/>
      <c r="H349" s="9"/>
      <c r="I349" s="9"/>
      <c r="J349" s="9"/>
      <c r="K349" s="9"/>
    </row>
    <row r="350" spans="1:11">
      <c r="A350" s="18">
        <v>349</v>
      </c>
      <c r="B350" s="17" t="s">
        <v>4628</v>
      </c>
      <c r="C350" s="9"/>
      <c r="D350" s="9"/>
      <c r="E350" s="9"/>
      <c r="F350" s="9"/>
      <c r="G350" s="9"/>
      <c r="H350" s="9"/>
      <c r="I350" s="9"/>
      <c r="J350" s="9"/>
      <c r="K350" s="9"/>
    </row>
    <row r="351" spans="1:11">
      <c r="A351" s="18">
        <v>350</v>
      </c>
      <c r="B351" s="17" t="s">
        <v>4629</v>
      </c>
      <c r="C351" s="9"/>
      <c r="D351" s="9"/>
      <c r="E351" s="9"/>
      <c r="F351" s="9"/>
      <c r="G351" s="9"/>
      <c r="H351" s="9"/>
      <c r="I351" s="9"/>
      <c r="J351" s="9"/>
      <c r="K351" s="9"/>
    </row>
    <row r="352" spans="1:11">
      <c r="A352" s="18">
        <v>351</v>
      </c>
      <c r="B352" s="17" t="s">
        <v>1253</v>
      </c>
      <c r="C352" s="9"/>
      <c r="D352" s="9"/>
      <c r="E352" s="9"/>
      <c r="F352" s="9"/>
      <c r="G352" s="9"/>
      <c r="H352" s="9"/>
      <c r="I352" s="9"/>
      <c r="J352" s="9"/>
      <c r="K352" s="9"/>
    </row>
    <row r="353" spans="1:11">
      <c r="A353" s="18">
        <v>352</v>
      </c>
      <c r="B353" s="17" t="s">
        <v>1239</v>
      </c>
      <c r="C353" s="9"/>
      <c r="D353" s="9"/>
      <c r="E353" s="9"/>
      <c r="F353" s="9"/>
      <c r="G353" s="9"/>
      <c r="H353" s="9"/>
      <c r="I353" s="9"/>
      <c r="J353" s="9"/>
      <c r="K353" s="9"/>
    </row>
    <row r="354" spans="1:11">
      <c r="A354" s="18">
        <v>353</v>
      </c>
      <c r="B354" s="17" t="s">
        <v>1259</v>
      </c>
      <c r="C354" s="9"/>
      <c r="D354" s="9"/>
      <c r="E354" s="9"/>
      <c r="F354" s="9"/>
      <c r="G354" s="9"/>
      <c r="H354" s="9"/>
      <c r="I354" s="9"/>
      <c r="J354" s="9"/>
      <c r="K354" s="9"/>
    </row>
    <row r="355" spans="1:11">
      <c r="A355" s="18">
        <v>354</v>
      </c>
      <c r="B355" s="17" t="s">
        <v>1271</v>
      </c>
      <c r="C355" s="9"/>
      <c r="D355" s="9"/>
      <c r="E355" s="9"/>
      <c r="F355" s="9"/>
      <c r="G355" s="9"/>
      <c r="H355" s="9"/>
      <c r="I355" s="9"/>
      <c r="J355" s="9"/>
      <c r="K355" s="9"/>
    </row>
    <row r="356" spans="1:11">
      <c r="A356" s="18">
        <v>355</v>
      </c>
      <c r="B356" s="17" t="s">
        <v>1284</v>
      </c>
      <c r="C356" s="9"/>
      <c r="D356" s="9"/>
      <c r="E356" s="9"/>
      <c r="F356" s="9"/>
      <c r="G356" s="9"/>
      <c r="H356" s="9"/>
      <c r="I356" s="9"/>
      <c r="J356" s="9"/>
      <c r="K356" s="9"/>
    </row>
    <row r="357" spans="1:11">
      <c r="A357" s="18">
        <v>356</v>
      </c>
      <c r="B357" s="17" t="s">
        <v>1291</v>
      </c>
      <c r="C357" s="9"/>
      <c r="D357" s="9"/>
      <c r="E357" s="9"/>
      <c r="F357" s="9"/>
      <c r="G357" s="9"/>
      <c r="H357" s="9"/>
      <c r="I357" s="9"/>
      <c r="J357" s="9"/>
      <c r="K357" s="9"/>
    </row>
    <row r="358" spans="1:11">
      <c r="A358" s="18">
        <v>357</v>
      </c>
      <c r="B358" s="17" t="s">
        <v>1378</v>
      </c>
      <c r="C358" s="9"/>
      <c r="D358" s="9"/>
      <c r="E358" s="9"/>
      <c r="F358" s="9"/>
      <c r="G358" s="9"/>
      <c r="H358" s="9"/>
      <c r="I358" s="9"/>
      <c r="J358" s="9"/>
      <c r="K358" s="9"/>
    </row>
    <row r="359" spans="1:11">
      <c r="A359" s="18">
        <v>358</v>
      </c>
      <c r="B359" s="17" t="s">
        <v>1549</v>
      </c>
      <c r="C359" s="9"/>
      <c r="D359" s="9"/>
      <c r="E359" s="9"/>
      <c r="F359" s="9"/>
      <c r="G359" s="9"/>
      <c r="H359" s="9"/>
      <c r="I359" s="9"/>
      <c r="J359" s="9"/>
      <c r="K359" s="9"/>
    </row>
    <row r="360" spans="1:11">
      <c r="A360" s="18">
        <v>359</v>
      </c>
      <c r="B360" s="17" t="s">
        <v>1535</v>
      </c>
      <c r="C360" s="9"/>
      <c r="D360" s="9"/>
      <c r="E360" s="9"/>
      <c r="F360" s="9"/>
      <c r="G360" s="9"/>
      <c r="H360" s="9"/>
      <c r="I360" s="9"/>
      <c r="J360" s="9"/>
      <c r="K360" s="9"/>
    </row>
    <row r="361" spans="1:11">
      <c r="A361" s="18">
        <v>360</v>
      </c>
      <c r="B361" s="17" t="s">
        <v>1434</v>
      </c>
      <c r="C361" s="9"/>
      <c r="D361" s="9"/>
      <c r="E361" s="9"/>
      <c r="F361" s="9"/>
      <c r="G361" s="9"/>
      <c r="H361" s="9"/>
      <c r="I361" s="9"/>
      <c r="J361" s="9"/>
      <c r="K361" s="9"/>
    </row>
    <row r="362" spans="1:11">
      <c r="A362" s="18">
        <v>361</v>
      </c>
      <c r="B362" s="17" t="s">
        <v>1650</v>
      </c>
      <c r="C362" s="9"/>
      <c r="D362" s="9"/>
      <c r="E362" s="9"/>
      <c r="F362" s="9"/>
      <c r="G362" s="9"/>
      <c r="H362" s="9"/>
      <c r="I362" s="9"/>
      <c r="J362" s="9"/>
      <c r="K362" s="9"/>
    </row>
    <row r="363" spans="1:11">
      <c r="A363" s="18">
        <v>362</v>
      </c>
      <c r="B363" s="17" t="s">
        <v>1664</v>
      </c>
      <c r="C363" s="9"/>
      <c r="D363" s="9"/>
      <c r="E363" s="9"/>
      <c r="F363" s="9"/>
      <c r="G363" s="9"/>
      <c r="H363" s="9"/>
      <c r="I363" s="9"/>
      <c r="J363" s="9"/>
      <c r="K363" s="9"/>
    </row>
    <row r="364" spans="1:11">
      <c r="A364" s="18">
        <v>363</v>
      </c>
      <c r="B364" s="17" t="s">
        <v>1671</v>
      </c>
      <c r="C364" s="9"/>
      <c r="D364" s="9"/>
      <c r="E364" s="9"/>
      <c r="F364" s="9"/>
      <c r="G364" s="9"/>
      <c r="H364" s="9"/>
      <c r="I364" s="9"/>
      <c r="J364" s="9"/>
      <c r="K364" s="9"/>
    </row>
    <row r="365" spans="1:11">
      <c r="A365" s="18">
        <v>364</v>
      </c>
      <c r="B365" s="17" t="s">
        <v>1413</v>
      </c>
      <c r="C365" s="9"/>
      <c r="D365" s="9"/>
      <c r="E365" s="9"/>
      <c r="F365" s="9"/>
      <c r="G365" s="9"/>
      <c r="H365" s="9"/>
      <c r="I365" s="9"/>
      <c r="J365" s="9"/>
      <c r="K365" s="9"/>
    </row>
    <row r="366" spans="1:11">
      <c r="A366" s="18">
        <v>365</v>
      </c>
      <c r="B366" s="17" t="s">
        <v>1657</v>
      </c>
      <c r="C366" s="9"/>
      <c r="D366" s="9"/>
      <c r="E366" s="9"/>
      <c r="F366" s="9"/>
      <c r="G366" s="9"/>
      <c r="H366" s="9"/>
      <c r="I366" s="9"/>
      <c r="J366" s="9"/>
      <c r="K366" s="9"/>
    </row>
    <row r="367" spans="1:11">
      <c r="A367" s="18">
        <v>366</v>
      </c>
      <c r="B367" s="17" t="s">
        <v>1760</v>
      </c>
      <c r="C367" s="9"/>
      <c r="D367" s="9"/>
      <c r="E367" s="9"/>
      <c r="F367" s="9"/>
      <c r="G367" s="9"/>
      <c r="H367" s="9"/>
      <c r="I367" s="9"/>
      <c r="J367" s="9"/>
      <c r="K367" s="9"/>
    </row>
    <row r="368" spans="1:11">
      <c r="A368" s="18">
        <v>367</v>
      </c>
      <c r="B368" s="17" t="s">
        <v>1884</v>
      </c>
      <c r="C368" s="9"/>
      <c r="D368" s="9"/>
      <c r="E368" s="9"/>
      <c r="F368" s="9"/>
      <c r="G368" s="9"/>
      <c r="H368" s="9"/>
      <c r="I368" s="9"/>
      <c r="J368" s="9"/>
      <c r="K368" s="9"/>
    </row>
    <row r="369" spans="1:11">
      <c r="A369" s="18">
        <v>368</v>
      </c>
      <c r="B369" s="17" t="s">
        <v>1246</v>
      </c>
      <c r="C369" s="9"/>
      <c r="D369" s="9"/>
      <c r="E369" s="9"/>
      <c r="F369" s="9"/>
      <c r="G369" s="9"/>
      <c r="H369" s="9"/>
      <c r="I369" s="9"/>
      <c r="J369" s="9"/>
      <c r="K369" s="9"/>
    </row>
    <row r="370" spans="1:11">
      <c r="A370" s="18">
        <v>369</v>
      </c>
      <c r="B370" s="17" t="s">
        <v>1399</v>
      </c>
      <c r="C370" s="9"/>
      <c r="D370" s="9"/>
      <c r="E370" s="9"/>
      <c r="F370" s="9"/>
      <c r="G370" s="9"/>
      <c r="H370" s="9"/>
      <c r="I370" s="9"/>
      <c r="J370" s="9"/>
      <c r="K370" s="9"/>
    </row>
    <row r="371" spans="1:11">
      <c r="A371" s="18">
        <v>370</v>
      </c>
      <c r="B371" s="17" t="s">
        <v>1406</v>
      </c>
      <c r="C371" s="9"/>
      <c r="D371" s="9"/>
      <c r="E371" s="9"/>
      <c r="F371" s="9"/>
      <c r="G371" s="9"/>
      <c r="H371" s="9"/>
      <c r="I371" s="9"/>
      <c r="J371" s="9"/>
      <c r="K371" s="9"/>
    </row>
    <row r="372" spans="1:11">
      <c r="A372" s="18">
        <v>371</v>
      </c>
      <c r="B372" s="17" t="s">
        <v>1441</v>
      </c>
      <c r="C372" s="9"/>
      <c r="D372" s="9"/>
      <c r="E372" s="9"/>
      <c r="F372" s="9"/>
      <c r="G372" s="9"/>
      <c r="H372" s="9"/>
      <c r="I372" s="9"/>
      <c r="J372" s="9"/>
      <c r="K372" s="9"/>
    </row>
    <row r="373" spans="1:11">
      <c r="A373" s="18">
        <v>372</v>
      </c>
      <c r="B373" s="17" t="s">
        <v>1448</v>
      </c>
      <c r="C373" s="9"/>
      <c r="D373" s="9"/>
      <c r="E373" s="9"/>
      <c r="F373" s="9"/>
      <c r="G373" s="9"/>
      <c r="H373" s="9"/>
      <c r="I373" s="9"/>
      <c r="J373" s="9"/>
      <c r="K373" s="9"/>
    </row>
    <row r="374" spans="1:11">
      <c r="A374" s="18">
        <v>373</v>
      </c>
      <c r="B374" s="17" t="s">
        <v>1767</v>
      </c>
      <c r="C374" s="9"/>
      <c r="D374" s="9"/>
      <c r="E374" s="9"/>
      <c r="F374" s="9"/>
      <c r="G374" s="9"/>
      <c r="H374" s="9"/>
      <c r="I374" s="9"/>
      <c r="J374" s="9"/>
      <c r="K374" s="9"/>
    </row>
    <row r="375" spans="1:11">
      <c r="A375" s="18">
        <v>374</v>
      </c>
      <c r="B375" s="17" t="s">
        <v>4630</v>
      </c>
      <c r="C375" s="9"/>
      <c r="D375" s="9"/>
      <c r="E375" s="9"/>
      <c r="F375" s="9"/>
      <c r="G375" s="9"/>
      <c r="H375" s="9"/>
      <c r="I375" s="9"/>
      <c r="J375" s="9"/>
      <c r="K375" s="9"/>
    </row>
    <row r="376" spans="1:11">
      <c r="A376" s="18">
        <v>375</v>
      </c>
      <c r="B376" s="17" t="s">
        <v>1455</v>
      </c>
      <c r="C376" s="9"/>
      <c r="D376" s="9"/>
      <c r="E376" s="9"/>
      <c r="F376" s="9"/>
      <c r="G376" s="9"/>
      <c r="H376" s="9"/>
      <c r="I376" s="9"/>
      <c r="J376" s="9"/>
      <c r="K376" s="9"/>
    </row>
    <row r="377" spans="1:11">
      <c r="A377" s="18">
        <v>376</v>
      </c>
      <c r="B377" s="17" t="s">
        <v>4631</v>
      </c>
      <c r="C377" s="9"/>
      <c r="D377" s="9"/>
      <c r="E377" s="9"/>
      <c r="F377" s="9"/>
      <c r="G377" s="9"/>
      <c r="H377" s="9"/>
      <c r="I377" s="9"/>
      <c r="J377" s="9"/>
      <c r="K377" s="9"/>
    </row>
    <row r="378" spans="1:11">
      <c r="A378" s="18">
        <v>377</v>
      </c>
      <c r="B378" s="17" t="s">
        <v>1223</v>
      </c>
      <c r="C378" s="9"/>
      <c r="D378" s="9"/>
      <c r="E378" s="9"/>
      <c r="F378" s="9"/>
      <c r="G378" s="9"/>
      <c r="H378" s="9"/>
      <c r="I378" s="9"/>
      <c r="J378" s="9"/>
      <c r="K378" s="9"/>
    </row>
    <row r="379" spans="1:11">
      <c r="A379" s="18">
        <v>378</v>
      </c>
      <c r="B379" s="17" t="s">
        <v>4496</v>
      </c>
      <c r="C379" s="9"/>
      <c r="D379" s="9"/>
      <c r="E379" s="9"/>
      <c r="F379" s="9"/>
      <c r="G379" s="9"/>
      <c r="H379" s="9"/>
      <c r="I379" s="9"/>
      <c r="J379" s="9"/>
      <c r="K379" s="9"/>
    </row>
    <row r="380" spans="1:11">
      <c r="A380" s="18">
        <v>379</v>
      </c>
      <c r="B380" s="17" t="s">
        <v>4632</v>
      </c>
      <c r="C380" s="9"/>
      <c r="D380" s="9"/>
      <c r="E380" s="9"/>
      <c r="F380" s="9"/>
      <c r="G380" s="9"/>
      <c r="H380" s="9"/>
      <c r="I380" s="9"/>
      <c r="J380" s="9"/>
      <c r="K380" s="9"/>
    </row>
    <row r="381" spans="1:11">
      <c r="A381" s="18">
        <v>380</v>
      </c>
      <c r="B381" s="17" t="s">
        <v>1542</v>
      </c>
      <c r="C381" s="9"/>
      <c r="D381" s="9"/>
      <c r="E381" s="9"/>
      <c r="F381" s="9"/>
      <c r="G381" s="9"/>
      <c r="H381" s="9"/>
      <c r="I381" s="9"/>
      <c r="J381" s="9"/>
      <c r="K381" s="9"/>
    </row>
    <row r="382" spans="1:11">
      <c r="A382" s="18">
        <v>381</v>
      </c>
      <c r="B382" s="17" t="s">
        <v>1265</v>
      </c>
      <c r="C382" s="9"/>
      <c r="D382" s="9"/>
      <c r="E382" s="9"/>
      <c r="F382" s="9"/>
      <c r="G382" s="9"/>
      <c r="H382" s="9"/>
      <c r="I382" s="9"/>
      <c r="J382" s="9"/>
      <c r="K382" s="9"/>
    </row>
    <row r="383" spans="1:11">
      <c r="A383" s="18">
        <v>382</v>
      </c>
      <c r="B383" s="17" t="s">
        <v>1183</v>
      </c>
      <c r="C383" s="9"/>
      <c r="D383" s="9"/>
      <c r="E383" s="9"/>
      <c r="F383" s="9"/>
      <c r="G383" s="9"/>
      <c r="H383" s="9"/>
      <c r="I383" s="9"/>
      <c r="J383" s="9"/>
      <c r="K383" s="9"/>
    </row>
    <row r="384" spans="1:11">
      <c r="A384" s="18">
        <v>383</v>
      </c>
      <c r="B384" s="17" t="s">
        <v>1643</v>
      </c>
      <c r="C384" s="9"/>
      <c r="D384" s="9"/>
      <c r="E384" s="9"/>
      <c r="F384" s="9"/>
      <c r="G384" s="9"/>
      <c r="H384" s="9"/>
      <c r="I384" s="9"/>
      <c r="J384" s="9"/>
      <c r="K384" s="9"/>
    </row>
    <row r="385" spans="1:11">
      <c r="A385" s="18">
        <v>384</v>
      </c>
      <c r="B385" s="17" t="s">
        <v>1528</v>
      </c>
      <c r="C385" s="9"/>
      <c r="D385" s="9"/>
      <c r="E385" s="9"/>
      <c r="F385" s="9"/>
      <c r="G385" s="9"/>
      <c r="H385" s="9"/>
      <c r="I385" s="9"/>
      <c r="J385" s="9"/>
      <c r="K385" s="9"/>
    </row>
    <row r="386" spans="1:11">
      <c r="A386" s="18">
        <v>385</v>
      </c>
      <c r="B386" s="17" t="s">
        <v>4633</v>
      </c>
      <c r="C386" s="9"/>
      <c r="D386" s="9"/>
      <c r="E386" s="9"/>
      <c r="F386" s="9"/>
      <c r="G386" s="9"/>
      <c r="H386" s="9"/>
      <c r="I386" s="9"/>
      <c r="J386" s="9"/>
      <c r="K386" s="9"/>
    </row>
    <row r="387" spans="1:11">
      <c r="A387" s="18">
        <v>386</v>
      </c>
      <c r="B387" s="17" t="s">
        <v>1298</v>
      </c>
      <c r="C387" s="9"/>
      <c r="D387" s="9"/>
      <c r="E387" s="9"/>
      <c r="F387" s="9"/>
      <c r="G387" s="9"/>
      <c r="H387" s="9"/>
      <c r="I387" s="9"/>
      <c r="J387" s="9"/>
      <c r="K387" s="9"/>
    </row>
    <row r="388" spans="1:11">
      <c r="A388" s="18">
        <v>387</v>
      </c>
      <c r="B388" s="17" t="s">
        <v>1571</v>
      </c>
      <c r="C388" s="9"/>
      <c r="D388" s="9"/>
      <c r="E388" s="9"/>
      <c r="F388" s="9"/>
      <c r="G388" s="9"/>
      <c r="H388" s="9"/>
      <c r="I388" s="9"/>
      <c r="J388" s="9"/>
      <c r="K388" s="9"/>
    </row>
    <row r="389" spans="1:11">
      <c r="A389" s="18">
        <v>388</v>
      </c>
      <c r="B389" s="17" t="s">
        <v>1891</v>
      </c>
      <c r="C389" s="9"/>
      <c r="D389" s="9"/>
      <c r="E389" s="9"/>
      <c r="F389" s="9"/>
      <c r="G389" s="9"/>
      <c r="H389" s="9"/>
      <c r="I389" s="9"/>
      <c r="J389" s="9"/>
      <c r="K389" s="9"/>
    </row>
    <row r="390" spans="1:11">
      <c r="A390" s="18">
        <v>389</v>
      </c>
      <c r="B390" s="17" t="s">
        <v>1678</v>
      </c>
      <c r="C390" s="9"/>
      <c r="D390" s="9"/>
      <c r="E390" s="9"/>
      <c r="F390" s="9"/>
      <c r="G390" s="9"/>
      <c r="H390" s="9"/>
      <c r="I390" s="9"/>
      <c r="J390" s="9"/>
      <c r="K390" s="9"/>
    </row>
    <row r="391" spans="1:11">
      <c r="A391" s="18">
        <v>390</v>
      </c>
      <c r="B391" s="17" t="s">
        <v>1802</v>
      </c>
      <c r="C391" s="9"/>
      <c r="D391" s="9"/>
      <c r="E391" s="9"/>
      <c r="F391" s="9"/>
      <c r="G391" s="9"/>
      <c r="H391" s="9"/>
      <c r="I391" s="9"/>
      <c r="J391" s="9"/>
      <c r="K391" s="9"/>
    </row>
    <row r="392" spans="1:11">
      <c r="A392" s="18">
        <v>391</v>
      </c>
      <c r="B392" s="17" t="s">
        <v>1810</v>
      </c>
      <c r="C392" s="9"/>
      <c r="D392" s="9"/>
      <c r="E392" s="9"/>
      <c r="F392" s="9"/>
      <c r="G392" s="9"/>
      <c r="H392" s="9"/>
      <c r="I392" s="9"/>
      <c r="J392" s="9"/>
      <c r="K392" s="9"/>
    </row>
    <row r="393" spans="1:11">
      <c r="A393" s="18">
        <v>392</v>
      </c>
      <c r="B393" s="17" t="s">
        <v>1686</v>
      </c>
      <c r="C393" s="9"/>
      <c r="D393" s="9"/>
      <c r="E393" s="9"/>
      <c r="F393" s="9"/>
      <c r="G393" s="9"/>
      <c r="H393" s="9"/>
      <c r="I393" s="9"/>
      <c r="J393" s="9"/>
      <c r="K393" s="9"/>
    </row>
    <row r="394" spans="1:11">
      <c r="A394" s="18">
        <v>393</v>
      </c>
      <c r="B394" s="17" t="s">
        <v>1695</v>
      </c>
      <c r="C394" s="9"/>
      <c r="D394" s="9"/>
      <c r="E394" s="9"/>
      <c r="F394" s="9"/>
      <c r="G394" s="9"/>
      <c r="H394" s="9"/>
      <c r="I394" s="9"/>
      <c r="J394" s="9"/>
      <c r="K394" s="9"/>
    </row>
    <row r="395" spans="1:11">
      <c r="A395" s="18">
        <v>394</v>
      </c>
      <c r="B395" s="17" t="s">
        <v>2029</v>
      </c>
      <c r="C395" s="9"/>
      <c r="D395" s="9"/>
      <c r="E395" s="9"/>
      <c r="F395" s="9"/>
      <c r="G395" s="9"/>
      <c r="H395" s="9"/>
      <c r="I395" s="9"/>
      <c r="J395" s="9"/>
      <c r="K395" s="9"/>
    </row>
    <row r="396" spans="1:11">
      <c r="A396" s="18">
        <v>395</v>
      </c>
      <c r="B396" s="17" t="s">
        <v>1899</v>
      </c>
      <c r="C396" s="9"/>
      <c r="D396" s="9"/>
      <c r="E396" s="9"/>
      <c r="F396" s="9"/>
      <c r="G396" s="9"/>
      <c r="H396" s="9"/>
      <c r="I396" s="9"/>
      <c r="J396" s="9"/>
      <c r="K396" s="9"/>
    </row>
    <row r="397" spans="1:11">
      <c r="A397" s="18">
        <v>396</v>
      </c>
      <c r="B397" s="17" t="s">
        <v>1392</v>
      </c>
      <c r="C397" s="9"/>
      <c r="D397" s="9"/>
      <c r="E397" s="9"/>
      <c r="F397" s="9"/>
      <c r="G397" s="9"/>
      <c r="H397" s="9"/>
      <c r="I397" s="9"/>
      <c r="J397" s="9"/>
      <c r="K397" s="9"/>
    </row>
    <row r="398" spans="1:11">
      <c r="A398" s="18">
        <v>397</v>
      </c>
      <c r="B398" s="17" t="s">
        <v>1427</v>
      </c>
      <c r="C398" s="9"/>
      <c r="D398" s="9"/>
      <c r="E398" s="9"/>
      <c r="F398" s="9"/>
      <c r="G398" s="9"/>
      <c r="H398" s="9"/>
      <c r="I398" s="9"/>
      <c r="J398" s="9"/>
      <c r="K398" s="9"/>
    </row>
    <row r="399" spans="1:11">
      <c r="A399" s="18">
        <v>398</v>
      </c>
      <c r="B399" s="17" t="s">
        <v>1600</v>
      </c>
      <c r="C399" s="9"/>
      <c r="D399" s="9"/>
      <c r="E399" s="9"/>
      <c r="F399" s="9"/>
      <c r="G399" s="9"/>
      <c r="H399" s="9"/>
      <c r="I399" s="9"/>
      <c r="J399" s="9"/>
      <c r="K399" s="9"/>
    </row>
    <row r="400" spans="1:11">
      <c r="A400" s="18">
        <v>399</v>
      </c>
      <c r="B400" s="17" t="s">
        <v>1600</v>
      </c>
      <c r="C400" s="9"/>
      <c r="D400" s="9"/>
      <c r="E400" s="9"/>
      <c r="F400" s="9"/>
      <c r="G400" s="9"/>
      <c r="H400" s="9"/>
      <c r="I400" s="9"/>
      <c r="J400" s="9"/>
      <c r="K400" s="9"/>
    </row>
    <row r="401" spans="1:11">
      <c r="A401" s="18">
        <v>400</v>
      </c>
      <c r="B401" s="17" t="s">
        <v>1586</v>
      </c>
      <c r="C401" s="9"/>
      <c r="D401" s="9"/>
      <c r="E401" s="9"/>
      <c r="F401" s="9"/>
      <c r="G401" s="9"/>
      <c r="H401" s="9"/>
      <c r="I401" s="9"/>
      <c r="J401" s="9"/>
      <c r="K401" s="9"/>
    </row>
    <row r="402" spans="1:11">
      <c r="A402" s="18">
        <v>401</v>
      </c>
      <c r="B402" s="17" t="s">
        <v>1965</v>
      </c>
      <c r="C402" s="9"/>
      <c r="D402" s="9"/>
      <c r="E402" s="9"/>
      <c r="F402" s="9"/>
      <c r="G402" s="9"/>
      <c r="H402" s="9"/>
      <c r="I402" s="9"/>
      <c r="J402" s="9"/>
      <c r="K402" s="9"/>
    </row>
    <row r="403" spans="1:11">
      <c r="A403" s="18">
        <v>402</v>
      </c>
      <c r="B403" s="17" t="s">
        <v>1816</v>
      </c>
      <c r="C403" s="9"/>
      <c r="D403" s="9"/>
      <c r="E403" s="9"/>
      <c r="F403" s="9"/>
      <c r="G403" s="9"/>
      <c r="H403" s="9"/>
      <c r="I403" s="9"/>
      <c r="J403" s="9"/>
      <c r="K403" s="9"/>
    </row>
    <row r="404" spans="1:11">
      <c r="A404" s="18">
        <v>403</v>
      </c>
      <c r="B404" s="17" t="s">
        <v>1703</v>
      </c>
      <c r="C404" s="9"/>
      <c r="D404" s="9"/>
      <c r="E404" s="9"/>
      <c r="F404" s="9"/>
      <c r="G404" s="9"/>
      <c r="H404" s="9"/>
      <c r="I404" s="9"/>
      <c r="J404" s="9"/>
      <c r="K404" s="9"/>
    </row>
    <row r="405" spans="1:11">
      <c r="A405" s="18">
        <v>404</v>
      </c>
      <c r="B405" s="17" t="s">
        <v>1563</v>
      </c>
      <c r="C405" s="9"/>
      <c r="D405" s="9"/>
      <c r="E405" s="9"/>
      <c r="F405" s="9"/>
      <c r="G405" s="9"/>
      <c r="H405" s="9"/>
      <c r="I405" s="9"/>
      <c r="J405" s="9"/>
      <c r="K405" s="9"/>
    </row>
    <row r="406" spans="1:11">
      <c r="A406" s="18">
        <v>405</v>
      </c>
      <c r="B406" s="17" t="s">
        <v>1864</v>
      </c>
      <c r="C406" s="9"/>
      <c r="D406" s="9"/>
      <c r="E406" s="9"/>
      <c r="F406" s="9"/>
      <c r="G406" s="9"/>
      <c r="H406" s="9"/>
      <c r="I406" s="9"/>
      <c r="J406" s="9"/>
      <c r="K406" s="9"/>
    </row>
    <row r="407" spans="1:11">
      <c r="A407" s="18">
        <v>406</v>
      </c>
      <c r="B407" s="17" t="s">
        <v>1711</v>
      </c>
      <c r="C407" s="9"/>
      <c r="D407" s="9"/>
      <c r="E407" s="9"/>
      <c r="F407" s="9"/>
      <c r="G407" s="9"/>
      <c r="H407" s="9"/>
      <c r="I407" s="9"/>
      <c r="J407" s="9"/>
      <c r="K407" s="9"/>
    </row>
    <row r="408" spans="1:11">
      <c r="A408" s="18">
        <v>407</v>
      </c>
      <c r="B408" s="17" t="s">
        <v>1225</v>
      </c>
      <c r="C408" s="9"/>
      <c r="D408" s="9"/>
      <c r="E408" s="9"/>
      <c r="F408" s="9"/>
      <c r="G408" s="9"/>
      <c r="H408" s="9"/>
      <c r="I408" s="9"/>
      <c r="J408" s="9"/>
      <c r="K408" s="9"/>
    </row>
    <row r="409" spans="1:11">
      <c r="A409" s="18">
        <v>408</v>
      </c>
      <c r="B409" s="17" t="s">
        <v>1214</v>
      </c>
      <c r="C409" s="9"/>
      <c r="D409" s="9"/>
      <c r="E409" s="9"/>
      <c r="F409" s="9"/>
      <c r="G409" s="9"/>
      <c r="H409" s="9"/>
      <c r="I409" s="9"/>
      <c r="J409" s="9"/>
      <c r="K409" s="9"/>
    </row>
    <row r="410" spans="1:11">
      <c r="A410" s="18">
        <v>409</v>
      </c>
      <c r="B410" s="17" t="s">
        <v>1207</v>
      </c>
      <c r="C410" s="9"/>
      <c r="D410" s="9"/>
      <c r="E410" s="9"/>
      <c r="F410" s="9"/>
      <c r="G410" s="9"/>
      <c r="H410" s="9"/>
      <c r="I410" s="9"/>
      <c r="J410" s="9"/>
      <c r="K410" s="9"/>
    </row>
    <row r="411" spans="1:11">
      <c r="A411" s="18">
        <v>410</v>
      </c>
      <c r="B411" s="17" t="s">
        <v>1824</v>
      </c>
      <c r="C411" s="9"/>
      <c r="D411" s="9"/>
      <c r="E411" s="9"/>
      <c r="F411" s="9"/>
      <c r="G411" s="9"/>
      <c r="H411" s="9"/>
      <c r="I411" s="9"/>
      <c r="J411" s="9"/>
      <c r="K411" s="9"/>
    </row>
    <row r="412" spans="1:11">
      <c r="A412" s="18">
        <v>411</v>
      </c>
      <c r="B412" s="17" t="s">
        <v>1831</v>
      </c>
      <c r="C412" s="9"/>
      <c r="D412" s="9"/>
      <c r="E412" s="9"/>
      <c r="F412" s="9"/>
      <c r="G412" s="9"/>
      <c r="H412" s="9"/>
      <c r="I412" s="9"/>
      <c r="J412" s="9"/>
      <c r="K412" s="9"/>
    </row>
    <row r="413" spans="1:11">
      <c r="A413" s="18">
        <v>412</v>
      </c>
      <c r="B413" s="17" t="s">
        <v>1506</v>
      </c>
      <c r="C413" s="9"/>
      <c r="D413" s="9"/>
      <c r="E413" s="9"/>
      <c r="F413" s="9"/>
      <c r="G413" s="9"/>
      <c r="H413" s="9"/>
      <c r="I413" s="9"/>
      <c r="J413" s="9"/>
      <c r="K413" s="9"/>
    </row>
    <row r="414" spans="1:11">
      <c r="A414" s="18">
        <v>413</v>
      </c>
      <c r="B414" s="17" t="s">
        <v>1513</v>
      </c>
      <c r="C414" s="9"/>
      <c r="D414" s="9"/>
      <c r="E414" s="9"/>
      <c r="F414" s="9"/>
      <c r="G414" s="9"/>
      <c r="H414" s="9"/>
      <c r="I414" s="9"/>
      <c r="J414" s="9"/>
      <c r="K414" s="9"/>
    </row>
    <row r="415" spans="1:11">
      <c r="A415" s="18">
        <v>414</v>
      </c>
      <c r="B415" s="17" t="s">
        <v>1857</v>
      </c>
      <c r="C415" s="9"/>
      <c r="D415" s="9"/>
      <c r="E415" s="9"/>
      <c r="F415" s="9"/>
      <c r="G415" s="9"/>
      <c r="H415" s="9"/>
      <c r="I415" s="9"/>
      <c r="J415" s="9"/>
      <c r="K415" s="9"/>
    </row>
    <row r="416" spans="1:11">
      <c r="A416" s="18">
        <v>415</v>
      </c>
      <c r="B416" s="17" t="s">
        <v>1726</v>
      </c>
      <c r="C416" s="9"/>
      <c r="D416" s="9"/>
      <c r="E416" s="9"/>
      <c r="F416" s="9"/>
      <c r="G416" s="9"/>
      <c r="H416" s="9"/>
      <c r="I416" s="9"/>
      <c r="J416" s="9"/>
      <c r="K416" s="9"/>
    </row>
    <row r="417" spans="1:11">
      <c r="A417" s="18">
        <v>416</v>
      </c>
      <c r="B417" s="17" t="s">
        <v>1733</v>
      </c>
      <c r="C417" s="9"/>
      <c r="D417" s="9"/>
      <c r="E417" s="9"/>
      <c r="F417" s="9"/>
      <c r="G417" s="9"/>
      <c r="H417" s="9"/>
      <c r="I417" s="9"/>
      <c r="J417" s="9"/>
      <c r="K417" s="9"/>
    </row>
    <row r="418" spans="1:11">
      <c r="A418" s="18">
        <v>417</v>
      </c>
      <c r="B418" s="17" t="s">
        <v>1837</v>
      </c>
      <c r="C418" s="9"/>
      <c r="D418" s="9"/>
      <c r="E418" s="9"/>
      <c r="F418" s="9"/>
      <c r="G418" s="9"/>
      <c r="H418" s="9"/>
      <c r="I418" s="9"/>
      <c r="J418" s="9"/>
      <c r="K418" s="9"/>
    </row>
    <row r="419" spans="1:11">
      <c r="A419" s="18">
        <v>418</v>
      </c>
      <c r="B419" s="17" t="s">
        <v>1844</v>
      </c>
      <c r="C419" s="9"/>
      <c r="D419" s="9"/>
      <c r="E419" s="9"/>
      <c r="F419" s="9"/>
      <c r="G419" s="9"/>
      <c r="H419" s="9"/>
      <c r="I419" s="9"/>
      <c r="J419" s="9"/>
      <c r="K419" s="9"/>
    </row>
    <row r="420" spans="1:11">
      <c r="A420" s="18">
        <v>419</v>
      </c>
      <c r="B420" s="17" t="s">
        <v>1907</v>
      </c>
      <c r="C420" s="9"/>
      <c r="D420" s="9"/>
      <c r="E420" s="9"/>
      <c r="F420" s="9"/>
      <c r="G420" s="9"/>
      <c r="H420" s="9"/>
      <c r="I420" s="9"/>
      <c r="J420" s="9"/>
      <c r="K420" s="9"/>
    </row>
    <row r="421" spans="1:11">
      <c r="A421" s="18">
        <v>420</v>
      </c>
      <c r="B421" s="17" t="s">
        <v>1907</v>
      </c>
      <c r="C421" s="9"/>
      <c r="D421" s="9"/>
      <c r="E421" s="9"/>
      <c r="F421" s="9"/>
      <c r="G421" s="9"/>
      <c r="H421" s="9"/>
      <c r="I421" s="9"/>
      <c r="J421" s="9"/>
      <c r="K421" s="9"/>
    </row>
    <row r="422" spans="1:11">
      <c r="A422" s="18">
        <v>421</v>
      </c>
      <c r="B422" s="17" t="s">
        <v>1923</v>
      </c>
      <c r="C422" s="9"/>
      <c r="D422" s="9"/>
      <c r="E422" s="9"/>
      <c r="F422" s="9"/>
      <c r="G422" s="9"/>
      <c r="H422" s="9"/>
      <c r="I422" s="9"/>
      <c r="J422" s="9"/>
      <c r="K422" s="9"/>
    </row>
    <row r="423" spans="1:11">
      <c r="A423" s="18">
        <v>422</v>
      </c>
      <c r="B423" s="17" t="s">
        <v>1746</v>
      </c>
      <c r="C423" s="9"/>
      <c r="D423" s="9"/>
      <c r="E423" s="9"/>
      <c r="F423" s="9"/>
      <c r="G423" s="9"/>
      <c r="H423" s="9"/>
      <c r="I423" s="9"/>
      <c r="J423" s="9"/>
      <c r="K423" s="9"/>
    </row>
    <row r="424" spans="1:11">
      <c r="A424" s="18">
        <v>423</v>
      </c>
      <c r="B424" s="17" t="s">
        <v>1753</v>
      </c>
      <c r="C424" s="9"/>
      <c r="D424" s="9"/>
      <c r="E424" s="9"/>
      <c r="F424" s="9"/>
      <c r="G424" s="9"/>
      <c r="H424" s="9"/>
      <c r="I424" s="9"/>
      <c r="J424" s="9"/>
      <c r="K424" s="9"/>
    </row>
    <row r="425" spans="1:11">
      <c r="A425" s="18">
        <v>424</v>
      </c>
      <c r="B425" s="17" t="s">
        <v>1352</v>
      </c>
      <c r="C425" s="9"/>
      <c r="D425" s="9"/>
      <c r="E425" s="9"/>
      <c r="F425" s="9"/>
      <c r="G425" s="9"/>
      <c r="H425" s="9"/>
      <c r="I425" s="9"/>
      <c r="J425" s="9"/>
      <c r="K425" s="9"/>
    </row>
    <row r="426" spans="1:11">
      <c r="A426" s="18">
        <v>425</v>
      </c>
      <c r="B426" s="17" t="s">
        <v>1519</v>
      </c>
      <c r="C426" s="9"/>
      <c r="D426" s="9"/>
      <c r="E426" s="9"/>
      <c r="F426" s="9"/>
      <c r="G426" s="9"/>
      <c r="H426" s="9"/>
      <c r="I426" s="9"/>
      <c r="J426" s="9"/>
      <c r="K426" s="9"/>
    </row>
    <row r="427" spans="1:11">
      <c r="A427" s="18">
        <v>426</v>
      </c>
      <c r="B427" s="17" t="s">
        <v>1917</v>
      </c>
      <c r="C427" s="9"/>
      <c r="D427" s="9"/>
      <c r="E427" s="9"/>
      <c r="F427" s="9"/>
      <c r="G427" s="9"/>
      <c r="H427" s="9"/>
      <c r="I427" s="9"/>
      <c r="J427" s="9"/>
      <c r="K427" s="9"/>
    </row>
    <row r="428" spans="1:11">
      <c r="A428" s="18">
        <v>427</v>
      </c>
      <c r="B428" s="17" t="s">
        <v>1366</v>
      </c>
      <c r="C428" s="9"/>
      <c r="D428" s="9"/>
      <c r="E428" s="9"/>
      <c r="F428" s="9"/>
      <c r="G428" s="9"/>
      <c r="H428" s="9"/>
      <c r="I428" s="9"/>
      <c r="J428" s="9"/>
      <c r="K428" s="9"/>
    </row>
    <row r="429" spans="1:11">
      <c r="A429" s="18">
        <v>428</v>
      </c>
      <c r="B429" s="17" t="s">
        <v>1982</v>
      </c>
      <c r="C429" s="9"/>
      <c r="D429" s="9"/>
      <c r="E429" s="9"/>
      <c r="F429" s="9"/>
      <c r="G429" s="9"/>
      <c r="H429" s="9"/>
      <c r="I429" s="9"/>
      <c r="J429" s="9"/>
      <c r="K429" s="9"/>
    </row>
    <row r="430" spans="1:11">
      <c r="A430" s="18">
        <v>429</v>
      </c>
      <c r="B430" s="17" t="s">
        <v>1973</v>
      </c>
      <c r="C430" s="9"/>
      <c r="D430" s="9"/>
      <c r="E430" s="9"/>
      <c r="F430" s="9"/>
      <c r="G430" s="9"/>
      <c r="H430" s="9"/>
      <c r="I430" s="9"/>
      <c r="J430" s="9"/>
      <c r="K430" s="9"/>
    </row>
    <row r="431" spans="1:11">
      <c r="A431" s="18">
        <v>430</v>
      </c>
      <c r="B431" s="17" t="s">
        <v>2037</v>
      </c>
      <c r="C431" s="9"/>
      <c r="D431" s="9"/>
      <c r="E431" s="9"/>
      <c r="F431" s="9"/>
      <c r="G431" s="9"/>
      <c r="H431" s="9"/>
      <c r="I431" s="9"/>
      <c r="J431" s="9"/>
      <c r="K431" s="9"/>
    </row>
    <row r="432" spans="1:11">
      <c r="A432" s="18">
        <v>431</v>
      </c>
      <c r="B432" s="17" t="s">
        <v>1990</v>
      </c>
      <c r="C432" s="9"/>
      <c r="D432" s="9"/>
      <c r="E432" s="9"/>
      <c r="F432" s="9"/>
      <c r="G432" s="9"/>
      <c r="H432" s="9"/>
      <c r="I432" s="9"/>
      <c r="J432" s="9"/>
      <c r="K432" s="9"/>
    </row>
    <row r="433" spans="1:11">
      <c r="A433" s="18">
        <v>432</v>
      </c>
      <c r="B433" s="17" t="s">
        <v>1926</v>
      </c>
      <c r="C433" s="9"/>
      <c r="D433" s="9"/>
      <c r="E433" s="9"/>
      <c r="F433" s="9"/>
      <c r="G433" s="9"/>
      <c r="H433" s="9"/>
      <c r="I433" s="9"/>
      <c r="J433" s="9"/>
      <c r="K433" s="9"/>
    </row>
    <row r="434" spans="1:11">
      <c r="A434" s="18">
        <v>433</v>
      </c>
      <c r="B434" s="17" t="s">
        <v>2134</v>
      </c>
      <c r="C434" s="9"/>
      <c r="D434" s="9"/>
      <c r="E434" s="9"/>
      <c r="F434" s="9"/>
      <c r="G434" s="9"/>
      <c r="H434" s="9"/>
      <c r="I434" s="9"/>
      <c r="J434" s="9"/>
      <c r="K434" s="9"/>
    </row>
    <row r="435" spans="1:11">
      <c r="A435" s="18">
        <v>434</v>
      </c>
      <c r="B435" s="17" t="s">
        <v>2006</v>
      </c>
      <c r="C435" s="9"/>
      <c r="D435" s="9"/>
      <c r="E435" s="9"/>
      <c r="F435" s="9"/>
      <c r="G435" s="9"/>
      <c r="H435" s="9"/>
      <c r="I435" s="9"/>
      <c r="J435" s="9"/>
      <c r="K435" s="9"/>
    </row>
    <row r="436" spans="1:11">
      <c r="A436" s="18">
        <v>435</v>
      </c>
      <c r="B436" s="17" t="s">
        <v>2182</v>
      </c>
      <c r="C436" s="9"/>
      <c r="D436" s="9"/>
      <c r="E436" s="9"/>
      <c r="F436" s="9"/>
      <c r="G436" s="9"/>
      <c r="H436" s="9"/>
      <c r="I436" s="9"/>
      <c r="J436" s="9"/>
      <c r="K436" s="9"/>
    </row>
    <row r="437" spans="1:11">
      <c r="A437" s="18">
        <v>436</v>
      </c>
      <c r="B437" s="17" t="s">
        <v>2175</v>
      </c>
      <c r="C437" s="9"/>
      <c r="D437" s="9"/>
      <c r="E437" s="9"/>
      <c r="F437" s="9"/>
      <c r="G437" s="9"/>
      <c r="H437" s="9"/>
      <c r="I437" s="9"/>
      <c r="J437" s="9"/>
      <c r="K437" s="9"/>
    </row>
    <row r="438" spans="1:11">
      <c r="A438" s="18">
        <v>437</v>
      </c>
      <c r="B438" s="17" t="s">
        <v>2168</v>
      </c>
      <c r="C438" s="9"/>
      <c r="D438" s="9"/>
      <c r="E438" s="9"/>
      <c r="F438" s="9"/>
      <c r="G438" s="9"/>
      <c r="H438" s="9"/>
      <c r="I438" s="9"/>
      <c r="J438" s="9"/>
      <c r="K438" s="9"/>
    </row>
    <row r="439" spans="1:11">
      <c r="A439" s="18">
        <v>438</v>
      </c>
      <c r="B439" s="17" t="s">
        <v>2141</v>
      </c>
      <c r="C439" s="9"/>
      <c r="D439" s="9"/>
      <c r="E439" s="9"/>
      <c r="F439" s="9"/>
      <c r="G439" s="9"/>
      <c r="H439" s="9"/>
      <c r="I439" s="9"/>
      <c r="J439" s="9"/>
      <c r="K439" s="9"/>
    </row>
    <row r="440" spans="1:11">
      <c r="A440" s="18">
        <v>439</v>
      </c>
      <c r="B440" s="17" t="s">
        <v>2251</v>
      </c>
      <c r="C440" s="9"/>
      <c r="D440" s="9"/>
      <c r="E440" s="9"/>
      <c r="F440" s="9"/>
      <c r="G440" s="9"/>
      <c r="H440" s="9"/>
      <c r="I440" s="9"/>
      <c r="J440" s="9"/>
      <c r="K440" s="9"/>
    </row>
    <row r="441" spans="1:11">
      <c r="A441" s="18">
        <v>440</v>
      </c>
      <c r="B441" s="17" t="s">
        <v>2209</v>
      </c>
      <c r="C441" s="9"/>
      <c r="D441" s="9"/>
      <c r="E441" s="9"/>
      <c r="F441" s="9"/>
      <c r="G441" s="9"/>
      <c r="H441" s="9"/>
      <c r="I441" s="9"/>
      <c r="J441" s="9"/>
      <c r="K441" s="9"/>
    </row>
    <row r="442" spans="1:11">
      <c r="A442" s="18">
        <v>441</v>
      </c>
      <c r="B442" s="17" t="s">
        <v>1719</v>
      </c>
      <c r="C442" s="9"/>
      <c r="D442" s="9"/>
      <c r="E442" s="9"/>
      <c r="F442" s="9"/>
      <c r="G442" s="9"/>
      <c r="H442" s="9"/>
      <c r="I442" s="9"/>
      <c r="J442" s="9"/>
      <c r="K442" s="9"/>
    </row>
    <row r="443" spans="1:11">
      <c r="A443" s="18">
        <v>442</v>
      </c>
      <c r="B443" s="17" t="s">
        <v>1359</v>
      </c>
      <c r="C443" s="9"/>
      <c r="D443" s="9"/>
      <c r="E443" s="9"/>
      <c r="F443" s="9"/>
      <c r="G443" s="9"/>
      <c r="H443" s="9"/>
      <c r="I443" s="9"/>
      <c r="J443" s="9"/>
      <c r="K443" s="9"/>
    </row>
    <row r="444" spans="1:11">
      <c r="A444" s="18">
        <v>443</v>
      </c>
      <c r="B444" s="17" t="s">
        <v>1499</v>
      </c>
      <c r="C444" s="9"/>
      <c r="D444" s="9"/>
      <c r="E444" s="9"/>
      <c r="F444" s="9"/>
      <c r="G444" s="9"/>
      <c r="H444" s="9"/>
      <c r="I444" s="9"/>
      <c r="J444" s="9"/>
      <c r="K444" s="9"/>
    </row>
    <row r="445" spans="1:11">
      <c r="A445" s="18">
        <v>444</v>
      </c>
      <c r="B445" s="17" t="s">
        <v>1372</v>
      </c>
      <c r="C445" s="9"/>
      <c r="D445" s="9"/>
      <c r="E445" s="9"/>
      <c r="F445" s="9"/>
      <c r="G445" s="9"/>
      <c r="H445" s="9"/>
      <c r="I445" s="9"/>
      <c r="J445" s="9"/>
      <c r="K445" s="9"/>
    </row>
    <row r="446" spans="1:11">
      <c r="A446" s="18">
        <v>445</v>
      </c>
      <c r="B446" s="17" t="s">
        <v>1525</v>
      </c>
      <c r="C446" s="9"/>
      <c r="D446" s="9"/>
      <c r="E446" s="9"/>
      <c r="F446" s="9"/>
      <c r="G446" s="9"/>
      <c r="H446" s="9"/>
      <c r="I446" s="9"/>
      <c r="J446" s="9"/>
      <c r="K446" s="9"/>
    </row>
    <row r="447" spans="1:11">
      <c r="A447" s="18">
        <v>446</v>
      </c>
      <c r="B447" s="17" t="s">
        <v>1932</v>
      </c>
      <c r="C447" s="9"/>
      <c r="D447" s="9"/>
      <c r="E447" s="9"/>
      <c r="F447" s="9"/>
      <c r="G447" s="9"/>
      <c r="H447" s="9"/>
      <c r="I447" s="9"/>
      <c r="J447" s="9"/>
      <c r="K447" s="9"/>
    </row>
    <row r="448" spans="1:11">
      <c r="A448" s="18">
        <v>447</v>
      </c>
      <c r="B448" s="17" t="s">
        <v>1935</v>
      </c>
      <c r="C448" s="9"/>
      <c r="D448" s="9"/>
      <c r="E448" s="9"/>
      <c r="F448" s="9"/>
      <c r="G448" s="9"/>
      <c r="H448" s="9"/>
      <c r="I448" s="9"/>
      <c r="J448" s="9"/>
      <c r="K448" s="9"/>
    </row>
    <row r="449" spans="1:11">
      <c r="A449" s="18">
        <v>448</v>
      </c>
      <c r="B449" s="17" t="s">
        <v>1999</v>
      </c>
      <c r="C449" s="9"/>
      <c r="D449" s="9"/>
      <c r="E449" s="9"/>
      <c r="F449" s="9"/>
      <c r="G449" s="9"/>
      <c r="H449" s="9"/>
      <c r="I449" s="9"/>
      <c r="J449" s="9"/>
      <c r="K449" s="9"/>
    </row>
    <row r="450" spans="1:11">
      <c r="A450" s="18">
        <v>449</v>
      </c>
      <c r="B450" s="17" t="s">
        <v>2053</v>
      </c>
      <c r="C450" s="9"/>
      <c r="D450" s="9"/>
      <c r="E450" s="9"/>
      <c r="F450" s="9"/>
      <c r="G450" s="9"/>
      <c r="H450" s="9"/>
      <c r="I450" s="9"/>
      <c r="J450" s="9"/>
      <c r="K450" s="9"/>
    </row>
    <row r="451" spans="1:11">
      <c r="A451" s="18">
        <v>450</v>
      </c>
      <c r="B451" s="17" t="s">
        <v>2109</v>
      </c>
      <c r="C451" s="9"/>
      <c r="D451" s="9"/>
      <c r="E451" s="9"/>
      <c r="F451" s="9"/>
      <c r="G451" s="9"/>
      <c r="H451" s="9"/>
      <c r="I451" s="9"/>
      <c r="J451" s="9"/>
      <c r="K451" s="9"/>
    </row>
    <row r="452" spans="1:11">
      <c r="A452" s="18">
        <v>451</v>
      </c>
      <c r="B452" s="17" t="s">
        <v>2216</v>
      </c>
      <c r="C452" s="9"/>
      <c r="D452" s="9"/>
      <c r="E452" s="9"/>
      <c r="F452" s="9"/>
      <c r="G452" s="9"/>
      <c r="H452" s="9"/>
      <c r="I452" s="9"/>
      <c r="J452" s="9"/>
      <c r="K452" s="9"/>
    </row>
    <row r="453" spans="1:11">
      <c r="A453" s="18">
        <v>452</v>
      </c>
      <c r="B453" s="17" t="s">
        <v>4634</v>
      </c>
      <c r="C453" s="9"/>
      <c r="D453" s="9"/>
      <c r="E453" s="9"/>
      <c r="F453" s="9"/>
      <c r="G453" s="9"/>
      <c r="H453" s="9"/>
      <c r="I453" s="9"/>
      <c r="J453" s="9"/>
      <c r="K453" s="9"/>
    </row>
    <row r="454" spans="1:11">
      <c r="A454" s="18">
        <v>453</v>
      </c>
      <c r="B454" s="17" t="s">
        <v>2165</v>
      </c>
      <c r="C454" s="9"/>
      <c r="D454" s="9"/>
      <c r="E454" s="9"/>
      <c r="F454" s="9"/>
      <c r="G454" s="9"/>
      <c r="H454" s="9"/>
      <c r="I454" s="9"/>
      <c r="J454" s="9"/>
      <c r="K454" s="9"/>
    </row>
    <row r="455" spans="1:11">
      <c r="A455" s="18">
        <v>454</v>
      </c>
      <c r="B455" s="17" t="s">
        <v>1940</v>
      </c>
      <c r="C455" s="9"/>
      <c r="D455" s="9"/>
      <c r="E455" s="9"/>
      <c r="F455" s="9"/>
      <c r="G455" s="9"/>
      <c r="H455" s="9"/>
      <c r="I455" s="9"/>
      <c r="J455" s="9"/>
      <c r="K455" s="9"/>
    </row>
    <row r="456" spans="1:11">
      <c r="A456" s="18">
        <v>455</v>
      </c>
      <c r="B456" s="17" t="s">
        <v>1947</v>
      </c>
      <c r="C456" s="9"/>
      <c r="D456" s="9"/>
      <c r="E456" s="9"/>
      <c r="F456" s="9"/>
      <c r="G456" s="9"/>
      <c r="H456" s="9"/>
      <c r="I456" s="9"/>
      <c r="J456" s="9"/>
      <c r="K456" s="9"/>
    </row>
    <row r="457" spans="1:11">
      <c r="A457" s="18">
        <v>456</v>
      </c>
      <c r="B457" s="17" t="s">
        <v>1739</v>
      </c>
      <c r="C457" s="9"/>
      <c r="D457" s="9"/>
      <c r="E457" s="9"/>
      <c r="F457" s="9"/>
      <c r="G457" s="9"/>
      <c r="H457" s="9"/>
      <c r="I457" s="9"/>
      <c r="J457" s="9"/>
      <c r="K457" s="9"/>
    </row>
    <row r="458" spans="1:11">
      <c r="A458" s="18">
        <v>457</v>
      </c>
      <c r="B458" s="17" t="s">
        <v>1954</v>
      </c>
      <c r="C458" s="9"/>
      <c r="D458" s="9"/>
      <c r="E458" s="9"/>
      <c r="F458" s="9"/>
      <c r="G458" s="9"/>
      <c r="H458" s="9"/>
      <c r="I458" s="9"/>
      <c r="J458" s="9"/>
      <c r="K458" s="9"/>
    </row>
    <row r="459" spans="1:11">
      <c r="A459" s="18">
        <v>458</v>
      </c>
      <c r="B459" s="17" t="s">
        <v>4635</v>
      </c>
      <c r="C459" s="9"/>
      <c r="D459" s="9"/>
      <c r="E459" s="9"/>
      <c r="F459" s="9"/>
      <c r="G459" s="9"/>
      <c r="H459" s="9"/>
      <c r="I459" s="9"/>
      <c r="J459" s="9"/>
      <c r="K459" s="9"/>
    </row>
    <row r="460" spans="1:11">
      <c r="A460" s="18">
        <v>459</v>
      </c>
      <c r="B460" s="17" t="s">
        <v>1913</v>
      </c>
      <c r="C460" s="9"/>
      <c r="D460" s="9"/>
      <c r="E460" s="9"/>
      <c r="F460" s="9"/>
      <c r="G460" s="9"/>
      <c r="H460" s="9"/>
      <c r="I460" s="9"/>
      <c r="J460" s="9"/>
      <c r="K460" s="9"/>
    </row>
    <row r="461" spans="1:11">
      <c r="A461" s="18">
        <v>460</v>
      </c>
      <c r="B461" s="17" t="s">
        <v>1915</v>
      </c>
      <c r="C461" s="9"/>
      <c r="D461" s="9"/>
      <c r="E461" s="9"/>
      <c r="F461" s="9"/>
      <c r="G461" s="9"/>
      <c r="H461" s="9"/>
      <c r="I461" s="9"/>
      <c r="J461" s="9"/>
      <c r="K461" s="9"/>
    </row>
    <row r="462" spans="1:11">
      <c r="A462" s="18">
        <v>461</v>
      </c>
      <c r="B462" s="17" t="s">
        <v>4636</v>
      </c>
      <c r="C462" s="9"/>
      <c r="D462" s="9"/>
      <c r="E462" s="9"/>
      <c r="F462" s="9"/>
      <c r="G462" s="9"/>
      <c r="H462" s="9"/>
      <c r="I462" s="9"/>
      <c r="J462" s="9"/>
      <c r="K462" s="9"/>
    </row>
    <row r="463" spans="1:11">
      <c r="A463" s="18">
        <v>462</v>
      </c>
      <c r="B463" s="17" t="s">
        <v>2013</v>
      </c>
      <c r="C463" s="9"/>
      <c r="D463" s="9"/>
      <c r="E463" s="9"/>
      <c r="F463" s="9"/>
      <c r="G463" s="9"/>
      <c r="H463" s="9"/>
      <c r="I463" s="9"/>
      <c r="J463" s="9"/>
      <c r="K463" s="9"/>
    </row>
    <row r="464" spans="1:11">
      <c r="A464" s="18">
        <v>463</v>
      </c>
      <c r="B464" s="17" t="s">
        <v>2020</v>
      </c>
      <c r="C464" s="9"/>
      <c r="D464" s="9"/>
      <c r="E464" s="9"/>
      <c r="F464" s="9"/>
      <c r="G464" s="9"/>
      <c r="H464" s="9"/>
      <c r="I464" s="9"/>
      <c r="J464" s="9"/>
      <c r="K464" s="9"/>
    </row>
    <row r="465" spans="1:11">
      <c r="A465" s="18">
        <v>464</v>
      </c>
      <c r="B465" s="17" t="s">
        <v>2060</v>
      </c>
      <c r="C465" s="9"/>
      <c r="D465" s="9"/>
      <c r="E465" s="9"/>
      <c r="F465" s="9"/>
      <c r="G465" s="9"/>
      <c r="H465" s="9"/>
      <c r="I465" s="9"/>
      <c r="J465" s="9"/>
      <c r="K465" s="9"/>
    </row>
    <row r="466" spans="1:11">
      <c r="A466" s="18">
        <v>465</v>
      </c>
      <c r="B466" s="17" t="s">
        <v>2116</v>
      </c>
      <c r="C466" s="9"/>
      <c r="D466" s="9"/>
      <c r="E466" s="9"/>
      <c r="F466" s="9"/>
      <c r="G466" s="9"/>
      <c r="H466" s="9"/>
      <c r="I466" s="9"/>
      <c r="J466" s="9"/>
      <c r="K466" s="9"/>
    </row>
    <row r="467" spans="1:11">
      <c r="A467" s="18">
        <v>466</v>
      </c>
      <c r="B467" s="17" t="s">
        <v>2202</v>
      </c>
      <c r="C467" s="9"/>
      <c r="D467" s="9"/>
      <c r="E467" s="9"/>
      <c r="F467" s="9"/>
      <c r="G467" s="9"/>
      <c r="H467" s="9"/>
      <c r="I467" s="9"/>
      <c r="J467" s="9"/>
      <c r="K467" s="9"/>
    </row>
    <row r="468" spans="1:11">
      <c r="A468" s="18">
        <v>467</v>
      </c>
      <c r="B468" s="17" t="s">
        <v>4637</v>
      </c>
      <c r="C468" s="9"/>
      <c r="D468" s="9"/>
      <c r="E468" s="9"/>
      <c r="F468" s="9"/>
      <c r="G468" s="9"/>
      <c r="H468" s="9"/>
      <c r="I468" s="9"/>
      <c r="J468" s="9"/>
      <c r="K468" s="9"/>
    </row>
    <row r="469" spans="1:11">
      <c r="A469" s="18">
        <v>468</v>
      </c>
      <c r="B469" s="17" t="s">
        <v>4638</v>
      </c>
      <c r="C469" s="9"/>
      <c r="D469" s="9"/>
      <c r="E469" s="9"/>
      <c r="F469" s="9"/>
      <c r="G469" s="9"/>
      <c r="H469" s="9"/>
      <c r="I469" s="9"/>
      <c r="J469" s="9"/>
      <c r="K469" s="9"/>
    </row>
    <row r="470" spans="1:11">
      <c r="A470" s="18">
        <v>469</v>
      </c>
      <c r="B470" s="17" t="s">
        <v>4639</v>
      </c>
      <c r="C470" s="9"/>
      <c r="D470" s="9"/>
      <c r="E470" s="9"/>
      <c r="F470" s="9"/>
      <c r="G470" s="9"/>
      <c r="H470" s="9"/>
      <c r="I470" s="9"/>
      <c r="J470" s="9"/>
      <c r="K470" s="9"/>
    </row>
    <row r="471" spans="1:11">
      <c r="A471" s="18">
        <v>470</v>
      </c>
      <c r="B471" s="17" t="s">
        <v>4640</v>
      </c>
      <c r="C471" s="9"/>
      <c r="D471" s="9"/>
      <c r="E471" s="9"/>
      <c r="F471" s="9"/>
      <c r="G471" s="9"/>
      <c r="H471" s="9"/>
      <c r="I471" s="9"/>
      <c r="J471" s="9"/>
      <c r="K471" s="9"/>
    </row>
    <row r="472" spans="1:11">
      <c r="A472" s="18">
        <v>471</v>
      </c>
      <c r="B472" s="17" t="s">
        <v>4641</v>
      </c>
      <c r="C472" s="9"/>
      <c r="D472" s="9"/>
      <c r="E472" s="9"/>
      <c r="F472" s="9"/>
      <c r="G472" s="9"/>
      <c r="H472" s="9"/>
      <c r="I472" s="9"/>
      <c r="J472" s="9"/>
      <c r="K472" s="9"/>
    </row>
    <row r="473" spans="1:11">
      <c r="A473" s="18">
        <v>472</v>
      </c>
      <c r="B473" s="17"/>
      <c r="C473" s="9"/>
      <c r="D473" s="9"/>
      <c r="E473" s="9"/>
      <c r="F473" s="9"/>
      <c r="G473" s="9"/>
      <c r="H473" s="9"/>
      <c r="I473" s="9"/>
      <c r="J473" s="9"/>
      <c r="K473" s="9"/>
    </row>
    <row r="474" spans="1:11">
      <c r="A474" s="18">
        <v>473</v>
      </c>
      <c r="B474" s="17"/>
      <c r="C474" s="9"/>
      <c r="D474" s="9"/>
      <c r="E474" s="9"/>
      <c r="F474" s="9"/>
      <c r="G474" s="9"/>
      <c r="H474" s="9"/>
      <c r="I474" s="9"/>
      <c r="J474" s="9"/>
      <c r="K474" s="9"/>
    </row>
    <row r="475" spans="1:11">
      <c r="A475" s="18">
        <v>474</v>
      </c>
      <c r="B475" s="17"/>
      <c r="C475" s="9"/>
      <c r="D475" s="9"/>
      <c r="E475" s="9"/>
      <c r="F475" s="9"/>
      <c r="G475" s="9"/>
      <c r="H475" s="9"/>
      <c r="I475" s="9"/>
      <c r="J475" s="9"/>
      <c r="K475" s="9"/>
    </row>
    <row r="476" spans="1:11">
      <c r="A476" s="18">
        <v>475</v>
      </c>
      <c r="B476" s="17"/>
      <c r="C476" s="9"/>
      <c r="D476" s="9"/>
      <c r="E476" s="9"/>
      <c r="F476" s="9"/>
      <c r="G476" s="9"/>
      <c r="H476" s="9"/>
      <c r="I476" s="9"/>
      <c r="J476" s="9"/>
      <c r="K476" s="9"/>
    </row>
    <row r="477" spans="1:11">
      <c r="A477" s="18">
        <v>476</v>
      </c>
      <c r="B477" s="17"/>
      <c r="C477" s="9"/>
      <c r="D477" s="9"/>
      <c r="E477" s="9"/>
      <c r="F477" s="9"/>
      <c r="G477" s="9"/>
      <c r="H477" s="9"/>
      <c r="I477" s="9"/>
      <c r="J477" s="9"/>
      <c r="K477" s="9"/>
    </row>
    <row r="478" spans="1:11">
      <c r="A478" s="18">
        <v>477</v>
      </c>
      <c r="B478" s="17"/>
      <c r="C478" s="9"/>
      <c r="D478" s="9"/>
      <c r="E478" s="9"/>
      <c r="F478" s="9"/>
      <c r="G478" s="9"/>
      <c r="H478" s="9"/>
      <c r="I478" s="9"/>
      <c r="J478" s="9"/>
      <c r="K478" s="9"/>
    </row>
    <row r="479" spans="1:11">
      <c r="A479" s="18">
        <v>478</v>
      </c>
      <c r="B479" s="17"/>
      <c r="C479" s="9"/>
      <c r="D479" s="9"/>
      <c r="E479" s="9"/>
      <c r="F479" s="9"/>
      <c r="G479" s="9"/>
      <c r="H479" s="9"/>
      <c r="I479" s="9"/>
      <c r="J479" s="9"/>
      <c r="K479" s="9"/>
    </row>
    <row r="480" spans="1:11">
      <c r="A480" s="18">
        <v>479</v>
      </c>
      <c r="B480" s="17"/>
      <c r="C480" s="9"/>
      <c r="D480" s="9"/>
      <c r="E480" s="9"/>
      <c r="F480" s="9"/>
      <c r="G480" s="9"/>
      <c r="H480" s="9"/>
      <c r="I480" s="9"/>
      <c r="J480" s="9"/>
      <c r="K480" s="9"/>
    </row>
    <row r="481" spans="1:11">
      <c r="A481" s="18">
        <v>480</v>
      </c>
      <c r="B481" s="17"/>
      <c r="C481" s="9"/>
      <c r="D481" s="9"/>
      <c r="E481" s="9"/>
      <c r="F481" s="9"/>
      <c r="G481" s="9"/>
      <c r="H481" s="9"/>
      <c r="I481" s="9"/>
      <c r="J481" s="9"/>
      <c r="K481" s="9"/>
    </row>
    <row r="482" spans="1:11">
      <c r="A482" s="18">
        <v>481</v>
      </c>
      <c r="B482" s="17" t="s">
        <v>2026</v>
      </c>
      <c r="C482" s="9"/>
      <c r="D482" s="9"/>
      <c r="E482" s="9"/>
      <c r="F482" s="9"/>
      <c r="G482" s="9"/>
      <c r="H482" s="9"/>
      <c r="I482" s="9"/>
      <c r="J482" s="9"/>
      <c r="K482" s="9"/>
    </row>
    <row r="483" spans="1:11">
      <c r="A483" s="18">
        <v>482</v>
      </c>
      <c r="B483" s="17" t="s">
        <v>2067</v>
      </c>
      <c r="C483" s="9"/>
      <c r="D483" s="9"/>
      <c r="E483" s="9"/>
      <c r="F483" s="9"/>
      <c r="G483" s="9"/>
      <c r="H483" s="9"/>
      <c r="I483" s="9"/>
      <c r="J483" s="9"/>
      <c r="K483" s="9"/>
    </row>
    <row r="484" spans="1:11">
      <c r="A484" s="18">
        <v>483</v>
      </c>
      <c r="B484" s="17" t="s">
        <v>2075</v>
      </c>
      <c r="C484" s="9"/>
      <c r="D484" s="9"/>
      <c r="E484" s="9"/>
      <c r="F484" s="9"/>
      <c r="G484" s="9"/>
      <c r="H484" s="9"/>
      <c r="I484" s="9"/>
      <c r="J484" s="9"/>
      <c r="K484" s="9"/>
    </row>
    <row r="485" spans="1:11">
      <c r="A485" s="18">
        <v>484</v>
      </c>
      <c r="B485" s="17" t="s">
        <v>2073</v>
      </c>
      <c r="C485" s="9"/>
      <c r="D485" s="9"/>
      <c r="E485" s="9"/>
      <c r="F485" s="9"/>
      <c r="G485" s="9"/>
      <c r="H485" s="9"/>
      <c r="I485" s="9"/>
      <c r="J485" s="9"/>
      <c r="K485" s="9"/>
    </row>
    <row r="486" spans="1:11">
      <c r="A486" s="18">
        <v>485</v>
      </c>
      <c r="B486" s="17" t="s">
        <v>2123</v>
      </c>
      <c r="C486" s="9"/>
      <c r="D486" s="9"/>
      <c r="E486" s="9"/>
      <c r="F486" s="9"/>
      <c r="G486" s="9"/>
      <c r="H486" s="9"/>
      <c r="I486" s="9"/>
      <c r="J486" s="9"/>
      <c r="K486" s="9"/>
    </row>
    <row r="487" spans="1:11">
      <c r="A487" s="18">
        <v>486</v>
      </c>
      <c r="B487" s="17" t="s">
        <v>2129</v>
      </c>
      <c r="C487" s="9"/>
      <c r="D487" s="9"/>
      <c r="E487" s="9"/>
      <c r="F487" s="9"/>
      <c r="G487" s="9"/>
      <c r="H487" s="9"/>
      <c r="I487" s="9"/>
      <c r="J487" s="9"/>
      <c r="K487" s="9"/>
    </row>
    <row r="488" spans="1:11">
      <c r="A488" s="18">
        <v>487</v>
      </c>
      <c r="B488" s="17" t="s">
        <v>2131</v>
      </c>
      <c r="C488" s="9"/>
      <c r="D488" s="9"/>
      <c r="E488" s="9"/>
      <c r="F488" s="9"/>
      <c r="G488" s="9"/>
      <c r="H488" s="9"/>
      <c r="I488" s="9"/>
      <c r="J488" s="9"/>
      <c r="K488" s="9"/>
    </row>
    <row r="489" spans="1:11">
      <c r="A489" s="18">
        <v>488</v>
      </c>
      <c r="B489" s="17" t="s">
        <v>2163</v>
      </c>
      <c r="C489" s="9"/>
      <c r="D489" s="9"/>
      <c r="E489" s="9"/>
      <c r="F489" s="9"/>
      <c r="G489" s="9"/>
      <c r="H489" s="9"/>
      <c r="I489" s="9"/>
      <c r="J489" s="9"/>
      <c r="K489" s="9"/>
    </row>
    <row r="490" spans="1:11">
      <c r="A490" s="18">
        <v>489</v>
      </c>
      <c r="B490" s="17" t="s">
        <v>4505</v>
      </c>
      <c r="C490" s="9"/>
      <c r="D490" s="9"/>
      <c r="E490" s="9"/>
      <c r="F490" s="9"/>
      <c r="G490" s="9"/>
      <c r="H490" s="9"/>
      <c r="I490" s="9"/>
      <c r="J490" s="9"/>
      <c r="K490" s="9"/>
    </row>
    <row r="491" spans="1:11">
      <c r="A491" s="18">
        <v>490</v>
      </c>
      <c r="B491" s="17" t="s">
        <v>4506</v>
      </c>
      <c r="C491" s="9"/>
      <c r="D491" s="9"/>
      <c r="E491" s="9"/>
      <c r="F491" s="9"/>
      <c r="G491" s="9"/>
      <c r="H491" s="9"/>
      <c r="I491" s="9"/>
      <c r="J491" s="9"/>
      <c r="K491" s="9"/>
    </row>
    <row r="492" spans="1:11">
      <c r="A492" s="18">
        <v>491</v>
      </c>
      <c r="B492" s="17" t="s">
        <v>2045</v>
      </c>
      <c r="C492" s="9"/>
      <c r="D492" s="9"/>
      <c r="E492" s="9"/>
      <c r="F492" s="9"/>
      <c r="G492" s="9"/>
      <c r="H492" s="9"/>
      <c r="I492" s="9"/>
      <c r="J492" s="9"/>
      <c r="K492" s="9"/>
    </row>
    <row r="493" spans="1:11">
      <c r="A493" s="18">
        <v>492</v>
      </c>
      <c r="B493" s="17" t="s">
        <v>2093</v>
      </c>
      <c r="C493" s="9"/>
      <c r="D493" s="9"/>
      <c r="E493" s="9"/>
      <c r="F493" s="9"/>
      <c r="G493" s="9"/>
      <c r="H493" s="9"/>
      <c r="I493" s="9"/>
      <c r="J493" s="9"/>
      <c r="K493" s="9"/>
    </row>
    <row r="494" spans="1:11">
      <c r="A494" s="18">
        <v>493</v>
      </c>
      <c r="B494" s="17" t="s">
        <v>2101</v>
      </c>
      <c r="C494" s="9"/>
      <c r="D494" s="9"/>
      <c r="E494" s="9"/>
      <c r="F494" s="9"/>
      <c r="G494" s="9"/>
      <c r="H494" s="9"/>
      <c r="I494" s="9"/>
      <c r="J494" s="9"/>
      <c r="K494" s="9"/>
    </row>
    <row r="495" spans="1:11">
      <c r="A495" s="18">
        <v>494</v>
      </c>
      <c r="B495" s="17" t="s">
        <v>2078</v>
      </c>
      <c r="C495" s="9"/>
      <c r="D495" s="9"/>
      <c r="E495" s="9"/>
      <c r="F495" s="9"/>
      <c r="G495" s="9"/>
      <c r="H495" s="9"/>
      <c r="I495" s="9"/>
      <c r="J495" s="9"/>
      <c r="K495" s="9"/>
    </row>
    <row r="496" spans="1:11">
      <c r="A496" s="18">
        <v>495</v>
      </c>
      <c r="B496" s="17" t="s">
        <v>2087</v>
      </c>
      <c r="C496" s="9"/>
      <c r="D496" s="9"/>
      <c r="E496" s="9"/>
      <c r="F496" s="9"/>
      <c r="G496" s="9"/>
      <c r="H496" s="9"/>
      <c r="I496" s="9"/>
      <c r="J496" s="9"/>
      <c r="K496" s="9"/>
    </row>
    <row r="497" spans="1:11">
      <c r="A497" s="18">
        <v>496</v>
      </c>
      <c r="B497" s="17" t="s">
        <v>2189</v>
      </c>
      <c r="C497" s="9"/>
      <c r="D497" s="9"/>
      <c r="E497" s="9"/>
      <c r="F497" s="9"/>
      <c r="G497" s="9"/>
      <c r="H497" s="9"/>
      <c r="I497" s="9"/>
      <c r="J497" s="9"/>
      <c r="K497" s="9"/>
    </row>
    <row r="498" spans="1:11">
      <c r="A498" s="18">
        <v>497</v>
      </c>
      <c r="B498" s="17" t="s">
        <v>2196</v>
      </c>
      <c r="C498" s="9"/>
      <c r="D498" s="9"/>
      <c r="E498" s="9"/>
      <c r="F498" s="9"/>
      <c r="G498" s="9"/>
      <c r="H498" s="9"/>
      <c r="I498" s="9"/>
      <c r="J498" s="9"/>
      <c r="K498" s="9"/>
    </row>
    <row r="499" spans="1:11">
      <c r="A499" s="18">
        <v>498</v>
      </c>
      <c r="B499" s="17" t="s">
        <v>2148</v>
      </c>
      <c r="C499" s="9"/>
      <c r="D499" s="9"/>
      <c r="E499" s="9"/>
      <c r="F499" s="9"/>
      <c r="G499" s="9"/>
      <c r="H499" s="9"/>
      <c r="I499" s="9"/>
      <c r="J499" s="9"/>
      <c r="K499" s="9"/>
    </row>
    <row r="500" spans="1:11">
      <c r="A500" s="18">
        <v>499</v>
      </c>
      <c r="B500" s="17" t="s">
        <v>2156</v>
      </c>
      <c r="C500" s="9"/>
      <c r="D500" s="9"/>
      <c r="E500" s="9"/>
      <c r="F500" s="9"/>
      <c r="G500" s="9"/>
      <c r="H500" s="9"/>
      <c r="I500" s="9"/>
      <c r="J500" s="9"/>
      <c r="K500" s="9"/>
    </row>
    <row r="501" spans="1:11">
      <c r="A501" s="18">
        <v>500</v>
      </c>
      <c r="B501" s="17" t="s">
        <v>2223</v>
      </c>
      <c r="C501" s="9"/>
      <c r="D501" s="9"/>
      <c r="E501" s="9"/>
      <c r="F501" s="9"/>
      <c r="G501" s="9"/>
      <c r="H501" s="9"/>
      <c r="I501" s="9"/>
      <c r="J501" s="9"/>
      <c r="K501" s="9"/>
    </row>
    <row r="502" spans="1:11">
      <c r="A502" s="18">
        <v>501</v>
      </c>
      <c r="B502" s="17" t="s">
        <v>2231</v>
      </c>
      <c r="C502" s="9"/>
      <c r="D502" s="9"/>
      <c r="E502" s="9"/>
      <c r="F502" s="9"/>
      <c r="G502" s="9"/>
      <c r="H502" s="9"/>
      <c r="I502" s="9"/>
      <c r="J502" s="9"/>
      <c r="K502" s="9"/>
    </row>
    <row r="503" spans="1:11">
      <c r="A503" s="18">
        <v>502</v>
      </c>
      <c r="B503" s="17" t="s">
        <v>2258</v>
      </c>
      <c r="C503" s="9"/>
      <c r="D503" s="9"/>
      <c r="E503" s="9"/>
      <c r="F503" s="9"/>
      <c r="G503" s="9"/>
      <c r="H503" s="9"/>
      <c r="I503" s="9"/>
      <c r="J503" s="9"/>
      <c r="K503" s="9"/>
    </row>
    <row r="504" spans="1:11">
      <c r="A504" s="18">
        <v>503</v>
      </c>
      <c r="B504" s="17" t="s">
        <v>4507</v>
      </c>
      <c r="C504" s="9"/>
      <c r="D504" s="9"/>
      <c r="E504" s="9"/>
      <c r="F504" s="9"/>
      <c r="G504" s="9"/>
      <c r="H504" s="9"/>
      <c r="I504" s="9"/>
      <c r="J504" s="9"/>
      <c r="K504" s="9"/>
    </row>
    <row r="505" spans="1:11">
      <c r="A505" s="18">
        <v>504</v>
      </c>
      <c r="B505" s="17" t="s">
        <v>4642</v>
      </c>
      <c r="C505" s="9"/>
      <c r="D505" s="9"/>
      <c r="E505" s="9"/>
      <c r="F505" s="9"/>
      <c r="G505" s="9"/>
      <c r="H505" s="9"/>
      <c r="I505" s="9"/>
      <c r="J505" s="9"/>
      <c r="K505" s="9"/>
    </row>
    <row r="506" spans="1:11">
      <c r="A506" s="18">
        <v>505</v>
      </c>
      <c r="B506" s="17" t="s">
        <v>4643</v>
      </c>
      <c r="C506" s="9"/>
      <c r="D506" s="9"/>
      <c r="E506" s="9"/>
      <c r="F506" s="9"/>
      <c r="G506" s="9"/>
      <c r="H506" s="9"/>
      <c r="I506" s="9"/>
      <c r="J506" s="9"/>
      <c r="K506" s="9"/>
    </row>
    <row r="507" spans="1:11">
      <c r="A507" s="18">
        <v>506</v>
      </c>
      <c r="B507" s="17" t="s">
        <v>2239</v>
      </c>
      <c r="C507" s="9"/>
      <c r="D507" s="9"/>
      <c r="E507" s="9"/>
      <c r="F507" s="9"/>
      <c r="G507" s="9"/>
      <c r="H507" s="9"/>
      <c r="I507" s="9"/>
      <c r="J507" s="9"/>
      <c r="K507" s="9"/>
    </row>
    <row r="508" spans="1:11">
      <c r="A508" s="18">
        <v>507</v>
      </c>
      <c r="B508" s="17" t="s">
        <v>4644</v>
      </c>
      <c r="C508" s="9"/>
      <c r="D508" s="9"/>
      <c r="E508" s="9"/>
      <c r="F508" s="9"/>
      <c r="G508" s="9"/>
      <c r="H508" s="9"/>
      <c r="I508" s="9"/>
      <c r="J508" s="9"/>
      <c r="K508" s="9"/>
    </row>
    <row r="509" spans="1:11">
      <c r="A509" s="18">
        <v>508</v>
      </c>
      <c r="B509" s="17" t="s">
        <v>4645</v>
      </c>
      <c r="C509" s="9"/>
      <c r="D509" s="9"/>
      <c r="E509" s="9"/>
      <c r="F509" s="9"/>
      <c r="G509" s="9"/>
      <c r="H509" s="9"/>
      <c r="I509" s="9"/>
      <c r="J509" s="9"/>
      <c r="K509" s="9"/>
    </row>
    <row r="510" spans="1:11">
      <c r="A510" s="18">
        <v>509</v>
      </c>
      <c r="B510" s="17" t="s">
        <v>4646</v>
      </c>
      <c r="C510" s="9"/>
      <c r="D510" s="9"/>
      <c r="E510" s="9"/>
      <c r="F510" s="9"/>
      <c r="G510" s="9"/>
      <c r="H510" s="9"/>
      <c r="I510" s="9"/>
      <c r="J510" s="9"/>
      <c r="K510" s="9"/>
    </row>
    <row r="511" spans="1:11">
      <c r="A511" s="18">
        <v>510</v>
      </c>
      <c r="B511" s="17" t="s">
        <v>4647</v>
      </c>
      <c r="C511" s="9"/>
      <c r="D511" s="9"/>
      <c r="E511" s="9"/>
      <c r="F511" s="9"/>
      <c r="G511" s="9"/>
      <c r="H511" s="9"/>
      <c r="I511" s="9"/>
      <c r="J511" s="9"/>
      <c r="K511" s="9"/>
    </row>
    <row r="512" spans="1:11">
      <c r="A512" s="18">
        <v>511</v>
      </c>
      <c r="B512" s="17" t="s">
        <v>4648</v>
      </c>
      <c r="C512" s="9"/>
      <c r="D512" s="9"/>
      <c r="E512" s="9"/>
      <c r="F512" s="9"/>
      <c r="G512" s="9"/>
      <c r="H512" s="9"/>
      <c r="I512" s="9"/>
      <c r="J512" s="9"/>
      <c r="K512" s="9"/>
    </row>
    <row r="513" spans="1:11">
      <c r="A513" s="18">
        <v>512</v>
      </c>
      <c r="B513" s="17" t="s">
        <v>4649</v>
      </c>
      <c r="C513" s="9"/>
      <c r="D513" s="9"/>
      <c r="E513" s="9"/>
      <c r="F513" s="9"/>
      <c r="G513" s="9"/>
      <c r="H513" s="9"/>
      <c r="I513" s="9"/>
      <c r="J513" s="9"/>
      <c r="K513" s="9"/>
    </row>
    <row r="514" spans="1:11">
      <c r="A514" s="18">
        <v>513</v>
      </c>
      <c r="B514" s="17" t="s">
        <v>4650</v>
      </c>
      <c r="C514" s="9"/>
      <c r="D514" s="9"/>
      <c r="E514" s="9"/>
      <c r="F514" s="9"/>
      <c r="G514" s="9"/>
      <c r="H514" s="9"/>
      <c r="I514" s="9"/>
      <c r="J514" s="9"/>
      <c r="K514" s="9"/>
    </row>
    <row r="515" spans="1:11">
      <c r="A515" s="18">
        <v>514</v>
      </c>
      <c r="B515" s="17" t="s">
        <v>4651</v>
      </c>
      <c r="C515" s="9"/>
      <c r="D515" s="9"/>
      <c r="E515" s="9"/>
      <c r="F515" s="9"/>
      <c r="G515" s="9"/>
      <c r="H515" s="9"/>
      <c r="I515" s="9"/>
      <c r="J515" s="9"/>
      <c r="K515" s="9"/>
    </row>
    <row r="516" spans="1:11">
      <c r="A516" s="18">
        <v>515</v>
      </c>
      <c r="B516" s="17" t="s">
        <v>4652</v>
      </c>
      <c r="C516" s="9"/>
      <c r="D516" s="9"/>
      <c r="E516" s="9"/>
      <c r="F516" s="9"/>
      <c r="G516" s="9"/>
      <c r="H516" s="9"/>
      <c r="I516" s="9"/>
      <c r="J516" s="9"/>
      <c r="K516" s="9"/>
    </row>
    <row r="517" spans="1:11">
      <c r="A517" s="18">
        <v>516</v>
      </c>
      <c r="B517" s="17" t="s">
        <v>4653</v>
      </c>
      <c r="C517" s="9"/>
      <c r="D517" s="9"/>
      <c r="E517" s="9"/>
      <c r="F517" s="9"/>
      <c r="G517" s="9"/>
      <c r="H517" s="9"/>
      <c r="I517" s="9"/>
      <c r="J517" s="9"/>
      <c r="K517" s="9"/>
    </row>
    <row r="518" spans="1:11">
      <c r="A518" s="18">
        <v>517</v>
      </c>
      <c r="B518" s="17" t="s">
        <v>4654</v>
      </c>
      <c r="C518" s="9"/>
      <c r="D518" s="9"/>
      <c r="E518" s="9"/>
      <c r="F518" s="9"/>
      <c r="G518" s="9"/>
      <c r="H518" s="9"/>
      <c r="I518" s="9"/>
      <c r="J518" s="9"/>
      <c r="K518" s="9"/>
    </row>
    <row r="519" spans="1:11">
      <c r="A519" s="18">
        <v>518</v>
      </c>
      <c r="B519" s="17" t="s">
        <v>4655</v>
      </c>
      <c r="C519" s="9"/>
      <c r="D519" s="9"/>
      <c r="E519" s="9"/>
      <c r="F519" s="9"/>
      <c r="G519" s="9"/>
      <c r="H519" s="9"/>
      <c r="I519" s="9"/>
      <c r="J519" s="9"/>
      <c r="K519" s="9"/>
    </row>
    <row r="520" spans="1:11">
      <c r="A520" s="18">
        <v>519</v>
      </c>
      <c r="B520" s="17" t="s">
        <v>4656</v>
      </c>
      <c r="C520" s="9"/>
      <c r="D520" s="9"/>
      <c r="E520" s="9"/>
      <c r="F520" s="9"/>
      <c r="G520" s="9"/>
      <c r="H520" s="9"/>
      <c r="I520" s="9"/>
      <c r="J520" s="9"/>
      <c r="K520" s="9"/>
    </row>
    <row r="521" spans="1:11">
      <c r="A521" s="18">
        <v>520</v>
      </c>
      <c r="B521" s="17" t="s">
        <v>4657</v>
      </c>
      <c r="C521" s="9"/>
      <c r="D521" s="9"/>
      <c r="E521" s="9"/>
      <c r="F521" s="9"/>
      <c r="G521" s="9"/>
      <c r="H521" s="9"/>
      <c r="I521" s="9"/>
      <c r="J521" s="9"/>
      <c r="K521" s="9"/>
    </row>
    <row r="522" spans="1:11">
      <c r="A522" s="18">
        <v>521</v>
      </c>
      <c r="B522" s="17" t="s">
        <v>4658</v>
      </c>
      <c r="C522" s="9"/>
      <c r="D522" s="9"/>
      <c r="E522" s="9"/>
      <c r="F522" s="9"/>
      <c r="G522" s="9"/>
      <c r="H522" s="9"/>
      <c r="I522" s="9"/>
      <c r="J522" s="9"/>
      <c r="K522" s="9"/>
    </row>
    <row r="523" spans="1:11">
      <c r="A523" s="18">
        <v>522</v>
      </c>
      <c r="B523" s="17" t="s">
        <v>4659</v>
      </c>
      <c r="C523" s="9"/>
      <c r="D523" s="9"/>
      <c r="E523" s="9"/>
      <c r="F523" s="9"/>
      <c r="G523" s="9"/>
      <c r="H523" s="9"/>
      <c r="I523" s="9"/>
      <c r="J523" s="9"/>
      <c r="K523" s="9"/>
    </row>
    <row r="524" spans="1:11">
      <c r="A524" s="18">
        <v>523</v>
      </c>
      <c r="B524" s="17" t="s">
        <v>4660</v>
      </c>
      <c r="C524" s="9"/>
      <c r="D524" s="9"/>
      <c r="E524" s="9"/>
      <c r="F524" s="9"/>
      <c r="G524" s="9"/>
      <c r="H524" s="9"/>
      <c r="I524" s="9"/>
      <c r="J524" s="9"/>
      <c r="K524" s="9"/>
    </row>
    <row r="525" spans="1:11">
      <c r="A525" s="18">
        <v>524</v>
      </c>
      <c r="B525" s="17" t="s">
        <v>4661</v>
      </c>
      <c r="C525" s="9"/>
      <c r="D525" s="9"/>
      <c r="E525" s="9"/>
      <c r="F525" s="9"/>
      <c r="G525" s="9"/>
      <c r="H525" s="9"/>
      <c r="I525" s="9"/>
      <c r="J525" s="9"/>
      <c r="K525" s="9"/>
    </row>
    <row r="526" spans="1:11">
      <c r="A526" s="18">
        <v>525</v>
      </c>
      <c r="B526" s="17" t="s">
        <v>4662</v>
      </c>
      <c r="C526" s="9"/>
      <c r="D526" s="9"/>
      <c r="E526" s="9"/>
      <c r="F526" s="9"/>
      <c r="G526" s="9"/>
      <c r="H526" s="9"/>
      <c r="I526" s="9"/>
      <c r="J526" s="9"/>
      <c r="K526" s="9"/>
    </row>
    <row r="527" spans="1:11">
      <c r="A527" s="18">
        <v>526</v>
      </c>
      <c r="B527" s="17" t="s">
        <v>4663</v>
      </c>
      <c r="C527" s="9"/>
      <c r="D527" s="9"/>
      <c r="E527" s="9"/>
      <c r="F527" s="9"/>
      <c r="G527" s="9"/>
      <c r="H527" s="9"/>
      <c r="I527" s="9"/>
      <c r="J527" s="9"/>
      <c r="K527" s="9"/>
    </row>
    <row r="528" spans="1:11">
      <c r="A528" s="18">
        <v>527</v>
      </c>
      <c r="B528" s="17" t="s">
        <v>4664</v>
      </c>
      <c r="C528" s="9"/>
      <c r="D528" s="9"/>
      <c r="E528" s="9"/>
      <c r="F528" s="9"/>
      <c r="G528" s="9"/>
      <c r="H528" s="9"/>
      <c r="I528" s="9"/>
      <c r="J528" s="9"/>
      <c r="K528" s="9"/>
    </row>
    <row r="529" spans="1:11">
      <c r="A529" s="18">
        <v>528</v>
      </c>
      <c r="B529" s="17" t="s">
        <v>4665</v>
      </c>
      <c r="C529" s="9"/>
      <c r="D529" s="9"/>
      <c r="E529" s="9"/>
      <c r="F529" s="9"/>
      <c r="G529" s="9"/>
      <c r="H529" s="9"/>
      <c r="I529" s="9"/>
      <c r="J529" s="9"/>
      <c r="K529" s="9"/>
    </row>
    <row r="530" spans="1:11">
      <c r="A530" s="18">
        <v>529</v>
      </c>
      <c r="B530" s="17" t="s">
        <v>4666</v>
      </c>
      <c r="C530" s="9"/>
      <c r="D530" s="9"/>
      <c r="E530" s="9"/>
      <c r="F530" s="9"/>
      <c r="G530" s="9"/>
      <c r="H530" s="9"/>
      <c r="I530" s="9"/>
      <c r="J530" s="9"/>
      <c r="K530" s="9"/>
    </row>
    <row r="531" spans="1:11">
      <c r="A531" s="18">
        <v>530</v>
      </c>
      <c r="B531" s="17" t="s">
        <v>4667</v>
      </c>
      <c r="C531" s="9"/>
      <c r="D531" s="9"/>
      <c r="E531" s="9"/>
      <c r="F531" s="9"/>
      <c r="G531" s="9"/>
      <c r="H531" s="9"/>
      <c r="I531" s="9"/>
      <c r="J531" s="9"/>
      <c r="K531" s="9"/>
    </row>
    <row r="532" spans="1:11">
      <c r="A532" s="18">
        <v>531</v>
      </c>
      <c r="B532" s="17" t="s">
        <v>4668</v>
      </c>
      <c r="C532" s="9"/>
      <c r="D532" s="9"/>
      <c r="E532" s="9"/>
      <c r="F532" s="9"/>
      <c r="G532" s="9"/>
      <c r="H532" s="9"/>
      <c r="I532" s="9"/>
      <c r="J532" s="9"/>
      <c r="K532" s="9"/>
    </row>
    <row r="533" spans="1:11">
      <c r="A533" s="18">
        <v>532</v>
      </c>
      <c r="B533" s="17" t="s">
        <v>4669</v>
      </c>
      <c r="C533" s="9"/>
      <c r="D533" s="9"/>
      <c r="E533" s="9"/>
      <c r="F533" s="9"/>
      <c r="G533" s="9"/>
      <c r="H533" s="9"/>
      <c r="I533" s="9"/>
      <c r="J533" s="9"/>
      <c r="K533" s="9"/>
    </row>
    <row r="534" spans="1:11">
      <c r="A534" s="18">
        <v>533</v>
      </c>
      <c r="B534" s="17" t="s">
        <v>4670</v>
      </c>
      <c r="C534" s="9"/>
      <c r="D534" s="9"/>
      <c r="E534" s="9"/>
      <c r="F534" s="9"/>
      <c r="G534" s="9"/>
      <c r="H534" s="9"/>
      <c r="I534" s="9"/>
      <c r="J534" s="9"/>
      <c r="K534" s="9"/>
    </row>
    <row r="535" spans="1:11">
      <c r="A535" s="18">
        <v>534</v>
      </c>
      <c r="B535" s="17" t="s">
        <v>4671</v>
      </c>
      <c r="C535" s="9"/>
      <c r="D535" s="9"/>
      <c r="E535" s="9"/>
      <c r="F535" s="9"/>
      <c r="G535" s="9"/>
      <c r="H535" s="9"/>
      <c r="I535" s="9"/>
      <c r="J535" s="9"/>
      <c r="K535" s="9"/>
    </row>
    <row r="536" spans="1:11">
      <c r="A536" s="18">
        <v>535</v>
      </c>
      <c r="B536" s="17" t="s">
        <v>4672</v>
      </c>
      <c r="C536" s="9"/>
      <c r="D536" s="9"/>
      <c r="E536" s="9"/>
      <c r="F536" s="9"/>
      <c r="G536" s="9"/>
      <c r="H536" s="9"/>
      <c r="I536" s="9"/>
      <c r="J536" s="9"/>
      <c r="K536" s="9"/>
    </row>
    <row r="537" spans="1:11">
      <c r="A537" s="18">
        <v>536</v>
      </c>
      <c r="B537" s="17" t="s">
        <v>4673</v>
      </c>
      <c r="C537" s="9"/>
      <c r="D537" s="9"/>
      <c r="E537" s="9"/>
      <c r="F537" s="9"/>
      <c r="G537" s="9"/>
      <c r="H537" s="9"/>
      <c r="I537" s="9"/>
      <c r="J537" s="9"/>
      <c r="K537" s="9"/>
    </row>
    <row r="538" spans="1:11">
      <c r="A538" s="18">
        <v>537</v>
      </c>
      <c r="B538" s="17" t="s">
        <v>4674</v>
      </c>
      <c r="C538" s="9"/>
      <c r="D538" s="9"/>
      <c r="E538" s="9"/>
      <c r="F538" s="9"/>
      <c r="G538" s="9"/>
      <c r="H538" s="9"/>
      <c r="I538" s="9"/>
      <c r="J538" s="9"/>
      <c r="K538" s="9"/>
    </row>
    <row r="539" spans="1:11">
      <c r="A539" s="18">
        <v>538</v>
      </c>
      <c r="B539" s="17" t="s">
        <v>4675</v>
      </c>
      <c r="C539" s="9"/>
      <c r="D539" s="9"/>
      <c r="E539" s="9"/>
      <c r="F539" s="9"/>
      <c r="G539" s="9"/>
      <c r="H539" s="9"/>
      <c r="I539" s="9"/>
      <c r="J539" s="9"/>
      <c r="K539" s="9"/>
    </row>
    <row r="540" spans="1:11">
      <c r="A540" s="18">
        <v>539</v>
      </c>
      <c r="B540" s="17" t="s">
        <v>4676</v>
      </c>
      <c r="C540" s="9"/>
      <c r="D540" s="9"/>
      <c r="E540" s="9"/>
      <c r="F540" s="9"/>
      <c r="G540" s="9"/>
      <c r="H540" s="9"/>
      <c r="I540" s="9"/>
      <c r="J540" s="9"/>
      <c r="K540" s="9"/>
    </row>
    <row r="541" spans="1:11">
      <c r="A541" s="18">
        <v>540</v>
      </c>
      <c r="B541" s="17" t="s">
        <v>4677</v>
      </c>
      <c r="C541" s="9"/>
      <c r="D541" s="9"/>
      <c r="E541" s="9"/>
      <c r="F541" s="9"/>
      <c r="G541" s="9"/>
      <c r="H541" s="9"/>
      <c r="I541" s="9"/>
      <c r="J541" s="9"/>
      <c r="K541" s="9"/>
    </row>
    <row r="542" spans="1:11">
      <c r="A542" s="18">
        <v>541</v>
      </c>
      <c r="B542" s="17" t="s">
        <v>4678</v>
      </c>
      <c r="C542" s="9"/>
      <c r="D542" s="9"/>
      <c r="E542" s="9"/>
      <c r="F542" s="9"/>
      <c r="G542" s="9"/>
      <c r="H542" s="9"/>
      <c r="I542" s="9"/>
      <c r="J542" s="9"/>
      <c r="K542" s="9"/>
    </row>
    <row r="543" spans="1:11">
      <c r="A543" s="18">
        <v>542</v>
      </c>
      <c r="B543" s="17" t="s">
        <v>4679</v>
      </c>
      <c r="C543" s="9"/>
      <c r="D543" s="9"/>
      <c r="E543" s="9"/>
      <c r="F543" s="9"/>
      <c r="G543" s="9"/>
      <c r="H543" s="9"/>
      <c r="I543" s="9"/>
      <c r="J543" s="9"/>
      <c r="K543" s="9"/>
    </row>
    <row r="544" spans="1:11">
      <c r="A544" s="18">
        <v>543</v>
      </c>
      <c r="B544" s="17" t="s">
        <v>4680</v>
      </c>
      <c r="C544" s="9"/>
      <c r="D544" s="9"/>
      <c r="E544" s="9"/>
      <c r="F544" s="9"/>
      <c r="G544" s="9"/>
      <c r="H544" s="9"/>
      <c r="I544" s="9"/>
      <c r="J544" s="9"/>
      <c r="K544" s="9"/>
    </row>
    <row r="545" spans="1:11">
      <c r="A545" s="18">
        <v>544</v>
      </c>
      <c r="B545" s="17" t="s">
        <v>4681</v>
      </c>
      <c r="C545" s="9"/>
      <c r="D545" s="9"/>
      <c r="E545" s="9"/>
      <c r="F545" s="9"/>
      <c r="G545" s="9"/>
      <c r="H545" s="9"/>
      <c r="I545" s="9"/>
      <c r="J545" s="9"/>
      <c r="K545" s="9"/>
    </row>
    <row r="546" spans="1:11">
      <c r="A546" s="18">
        <v>545</v>
      </c>
      <c r="B546" s="17" t="s">
        <v>4682</v>
      </c>
      <c r="C546" s="9"/>
      <c r="D546" s="9"/>
      <c r="E546" s="9"/>
      <c r="F546" s="9"/>
      <c r="G546" s="9"/>
      <c r="H546" s="9"/>
      <c r="I546" s="9"/>
      <c r="J546" s="9"/>
      <c r="K546" s="9"/>
    </row>
    <row r="547" spans="1:11">
      <c r="A547" s="18">
        <v>546</v>
      </c>
      <c r="B547" s="17" t="s">
        <v>4683</v>
      </c>
      <c r="C547" s="9"/>
      <c r="D547" s="9"/>
      <c r="E547" s="9"/>
      <c r="F547" s="9"/>
      <c r="G547" s="9"/>
      <c r="H547" s="9"/>
      <c r="I547" s="9"/>
      <c r="J547" s="9"/>
      <c r="K547" s="9"/>
    </row>
    <row r="548" spans="1:11">
      <c r="A548" s="18">
        <v>547</v>
      </c>
      <c r="B548" s="17" t="s">
        <v>4684</v>
      </c>
      <c r="C548" s="9"/>
      <c r="D548" s="9"/>
      <c r="E548" s="9"/>
      <c r="F548" s="9"/>
      <c r="G548" s="9"/>
      <c r="H548" s="9"/>
      <c r="I548" s="9"/>
      <c r="J548" s="9"/>
      <c r="K548" s="9"/>
    </row>
    <row r="549" spans="1:11">
      <c r="A549" s="18">
        <v>548</v>
      </c>
      <c r="B549" s="17" t="s">
        <v>4685</v>
      </c>
      <c r="C549" s="9"/>
      <c r="D549" s="9"/>
      <c r="E549" s="9"/>
      <c r="F549" s="9"/>
      <c r="G549" s="9"/>
      <c r="H549" s="9"/>
      <c r="I549" s="9"/>
      <c r="J549" s="9"/>
      <c r="K549" s="9"/>
    </row>
    <row r="550" spans="1:11">
      <c r="A550" s="18">
        <v>549</v>
      </c>
      <c r="B550" s="17" t="s">
        <v>4686</v>
      </c>
      <c r="C550" s="9"/>
      <c r="D550" s="9"/>
      <c r="E550" s="9"/>
      <c r="F550" s="9"/>
      <c r="G550" s="9"/>
      <c r="H550" s="9"/>
      <c r="I550" s="9"/>
      <c r="J550" s="9"/>
      <c r="K550" s="9"/>
    </row>
    <row r="551" spans="1:11">
      <c r="A551" s="18">
        <v>550</v>
      </c>
      <c r="B551" s="17" t="s">
        <v>4687</v>
      </c>
      <c r="C551" s="9"/>
      <c r="D551" s="9"/>
      <c r="E551" s="9"/>
      <c r="F551" s="9"/>
      <c r="G551" s="9"/>
      <c r="H551" s="9"/>
      <c r="I551" s="9"/>
      <c r="J551" s="9"/>
      <c r="K551" s="9"/>
    </row>
    <row r="552" spans="1:11">
      <c r="A552" s="18">
        <v>551</v>
      </c>
      <c r="B552" s="17" t="s">
        <v>4688</v>
      </c>
      <c r="C552" s="9"/>
      <c r="D552" s="9"/>
      <c r="E552" s="9"/>
      <c r="F552" s="9"/>
      <c r="G552" s="9"/>
      <c r="H552" s="9"/>
      <c r="I552" s="9"/>
      <c r="J552" s="9"/>
      <c r="K552" s="9"/>
    </row>
    <row r="553" spans="1:11">
      <c r="A553" s="18">
        <v>552</v>
      </c>
      <c r="B553" s="17" t="s">
        <v>4689</v>
      </c>
      <c r="C553" s="9"/>
      <c r="D553" s="9"/>
      <c r="E553" s="9"/>
      <c r="F553" s="9"/>
      <c r="G553" s="9"/>
      <c r="H553" s="9"/>
      <c r="I553" s="9"/>
      <c r="J553" s="9"/>
      <c r="K553" s="9"/>
    </row>
    <row r="554" spans="1:11">
      <c r="A554" s="18">
        <v>553</v>
      </c>
      <c r="B554" s="17" t="s">
        <v>4690</v>
      </c>
      <c r="C554" s="9"/>
      <c r="D554" s="9"/>
      <c r="E554" s="9"/>
      <c r="F554" s="9"/>
      <c r="G554" s="9"/>
      <c r="H554" s="9"/>
      <c r="I554" s="9"/>
      <c r="J554" s="9"/>
      <c r="K554" s="9"/>
    </row>
    <row r="555" spans="1:11">
      <c r="A555" s="18">
        <v>554</v>
      </c>
      <c r="B555" s="17" t="s">
        <v>4691</v>
      </c>
      <c r="C555" s="9"/>
      <c r="D555" s="9"/>
      <c r="E555" s="9"/>
      <c r="F555" s="9"/>
      <c r="G555" s="9"/>
      <c r="H555" s="9"/>
      <c r="I555" s="9"/>
      <c r="J555" s="9"/>
      <c r="K555" s="9"/>
    </row>
    <row r="556" spans="1:11">
      <c r="A556" s="18">
        <v>555</v>
      </c>
      <c r="B556" s="17" t="s">
        <v>4692</v>
      </c>
      <c r="C556" s="9"/>
      <c r="D556" s="9"/>
      <c r="E556" s="9"/>
      <c r="F556" s="9"/>
      <c r="G556" s="9"/>
      <c r="H556" s="9"/>
      <c r="I556" s="9"/>
      <c r="J556" s="9"/>
      <c r="K556" s="9"/>
    </row>
    <row r="557" spans="1:11">
      <c r="A557" s="18">
        <v>556</v>
      </c>
      <c r="B557" s="17" t="s">
        <v>4693</v>
      </c>
      <c r="C557" s="9"/>
      <c r="D557" s="9"/>
      <c r="E557" s="9"/>
      <c r="F557" s="9"/>
      <c r="G557" s="9"/>
      <c r="H557" s="9"/>
      <c r="I557" s="9"/>
      <c r="J557" s="9"/>
      <c r="K557" s="9"/>
    </row>
    <row r="558" spans="1:11">
      <c r="A558" s="18">
        <v>557</v>
      </c>
      <c r="B558" s="17" t="s">
        <v>4694</v>
      </c>
      <c r="C558" s="9"/>
      <c r="D558" s="9"/>
      <c r="E558" s="9"/>
      <c r="F558" s="9"/>
      <c r="G558" s="9"/>
      <c r="H558" s="9"/>
      <c r="I558" s="9"/>
      <c r="J558" s="9"/>
      <c r="K558" s="9"/>
    </row>
    <row r="559" spans="1:11">
      <c r="A559" s="18">
        <v>558</v>
      </c>
      <c r="B559" s="17" t="s">
        <v>4695</v>
      </c>
      <c r="C559" s="9"/>
      <c r="D559" s="9"/>
      <c r="E559" s="9"/>
      <c r="F559" s="9"/>
      <c r="G559" s="9"/>
      <c r="H559" s="9"/>
      <c r="I559" s="9"/>
      <c r="J559" s="9"/>
      <c r="K559" s="9"/>
    </row>
    <row r="560" spans="1:11">
      <c r="A560" s="18">
        <v>559</v>
      </c>
      <c r="B560" s="17" t="s">
        <v>4696</v>
      </c>
      <c r="C560" s="9"/>
      <c r="D560" s="9"/>
      <c r="E560" s="9"/>
      <c r="F560" s="9"/>
      <c r="G560" s="9"/>
      <c r="H560" s="9"/>
      <c r="I560" s="9"/>
      <c r="J560" s="9"/>
      <c r="K560" s="9"/>
    </row>
    <row r="561" spans="1:11">
      <c r="A561" s="18">
        <v>560</v>
      </c>
      <c r="B561" s="17" t="s">
        <v>4697</v>
      </c>
      <c r="C561" s="9"/>
      <c r="D561" s="9"/>
      <c r="E561" s="9"/>
      <c r="F561" s="9"/>
      <c r="G561" s="9"/>
      <c r="H561" s="9"/>
      <c r="I561" s="9"/>
      <c r="J561" s="9"/>
      <c r="K561" s="9"/>
    </row>
    <row r="562" spans="1:11">
      <c r="A562" s="18">
        <v>561</v>
      </c>
      <c r="B562" s="17" t="s">
        <v>4698</v>
      </c>
      <c r="C562" s="9"/>
      <c r="D562" s="9"/>
      <c r="E562" s="9"/>
      <c r="F562" s="9"/>
      <c r="G562" s="9"/>
      <c r="H562" s="9"/>
      <c r="I562" s="9"/>
      <c r="J562" s="9"/>
      <c r="K562" s="9"/>
    </row>
    <row r="563" spans="1:11">
      <c r="A563" s="18">
        <v>562</v>
      </c>
      <c r="B563" s="17" t="s">
        <v>4699</v>
      </c>
      <c r="C563" s="9"/>
      <c r="D563" s="9"/>
      <c r="E563" s="9"/>
      <c r="F563" s="9"/>
      <c r="G563" s="9"/>
      <c r="H563" s="9"/>
      <c r="I563" s="9"/>
      <c r="J563" s="9"/>
      <c r="K563" s="9"/>
    </row>
    <row r="564" spans="1:11">
      <c r="A564" s="18">
        <v>563</v>
      </c>
      <c r="B564" s="17" t="s">
        <v>4700</v>
      </c>
      <c r="C564" s="9"/>
      <c r="D564" s="9"/>
      <c r="E564" s="9"/>
      <c r="F564" s="9"/>
      <c r="G564" s="9"/>
      <c r="H564" s="9"/>
      <c r="I564" s="9"/>
      <c r="J564" s="9"/>
      <c r="K564" s="9"/>
    </row>
    <row r="565" spans="1:11">
      <c r="A565" s="18">
        <v>564</v>
      </c>
      <c r="B565" s="17" t="s">
        <v>4701</v>
      </c>
      <c r="C565" s="9"/>
      <c r="D565" s="9"/>
      <c r="E565" s="9"/>
      <c r="F565" s="9"/>
      <c r="G565" s="9"/>
      <c r="H565" s="9"/>
      <c r="I565" s="9"/>
      <c r="J565" s="9"/>
      <c r="K565" s="9"/>
    </row>
    <row r="566" spans="1:11">
      <c r="A566" s="18">
        <v>565</v>
      </c>
      <c r="B566" s="17" t="s">
        <v>4702</v>
      </c>
      <c r="C566" s="9"/>
      <c r="D566" s="9"/>
      <c r="E566" s="9"/>
      <c r="F566" s="9"/>
      <c r="G566" s="9"/>
      <c r="H566" s="9"/>
      <c r="I566" s="9"/>
      <c r="J566" s="9"/>
      <c r="K566" s="9"/>
    </row>
    <row r="567" spans="1:11">
      <c r="A567" s="18">
        <v>566</v>
      </c>
      <c r="B567" s="17" t="s">
        <v>4703</v>
      </c>
      <c r="C567" s="9"/>
      <c r="D567" s="9"/>
      <c r="E567" s="9"/>
      <c r="F567" s="9"/>
      <c r="G567" s="9"/>
      <c r="H567" s="9"/>
      <c r="I567" s="9"/>
      <c r="J567" s="9"/>
      <c r="K567" s="9"/>
    </row>
    <row r="568" spans="1:11">
      <c r="A568" s="18">
        <v>567</v>
      </c>
      <c r="B568" s="17" t="s">
        <v>4704</v>
      </c>
      <c r="C568" s="9"/>
      <c r="D568" s="9"/>
      <c r="E568" s="9"/>
      <c r="F568" s="9"/>
      <c r="G568" s="9"/>
      <c r="H568" s="9"/>
      <c r="I568" s="9"/>
      <c r="J568" s="9"/>
      <c r="K568" s="9"/>
    </row>
    <row r="569" spans="1:11">
      <c r="A569" s="18">
        <v>568</v>
      </c>
      <c r="B569" s="17" t="s">
        <v>4705</v>
      </c>
      <c r="C569" s="9"/>
      <c r="D569" s="9"/>
      <c r="E569" s="9"/>
      <c r="F569" s="9"/>
      <c r="G569" s="9"/>
      <c r="H569" s="9"/>
      <c r="I569" s="9"/>
      <c r="J569" s="9"/>
      <c r="K569" s="9"/>
    </row>
    <row r="570" spans="1:11">
      <c r="A570" s="18">
        <v>569</v>
      </c>
      <c r="B570" s="17" t="s">
        <v>4706</v>
      </c>
      <c r="C570" s="9"/>
      <c r="D570" s="9"/>
      <c r="E570" s="9"/>
      <c r="F570" s="9"/>
      <c r="G570" s="9"/>
      <c r="H570" s="9"/>
      <c r="I570" s="9"/>
      <c r="J570" s="9"/>
      <c r="K570" s="9"/>
    </row>
    <row r="571" spans="1:11">
      <c r="A571" s="18">
        <v>570</v>
      </c>
      <c r="B571" s="17" t="s">
        <v>4707</v>
      </c>
      <c r="C571" s="9"/>
      <c r="D571" s="9"/>
      <c r="E571" s="9"/>
      <c r="F571" s="9"/>
      <c r="G571" s="9"/>
      <c r="H571" s="9"/>
      <c r="I571" s="9"/>
      <c r="J571" s="9"/>
      <c r="K571" s="9"/>
    </row>
    <row r="572" spans="1:11">
      <c r="A572" s="18">
        <v>571</v>
      </c>
      <c r="B572" s="17" t="s">
        <v>4708</v>
      </c>
      <c r="C572" s="9"/>
      <c r="D572" s="9"/>
      <c r="E572" s="9"/>
      <c r="F572" s="9"/>
      <c r="G572" s="9"/>
      <c r="H572" s="9"/>
      <c r="I572" s="9"/>
      <c r="J572" s="9"/>
      <c r="K572" s="9"/>
    </row>
    <row r="573" spans="1:11">
      <c r="A573" s="18">
        <v>572</v>
      </c>
      <c r="B573" s="17" t="s">
        <v>4709</v>
      </c>
      <c r="C573" s="9"/>
      <c r="D573" s="9"/>
      <c r="E573" s="9"/>
      <c r="F573" s="9"/>
      <c r="G573" s="9"/>
      <c r="H573" s="9"/>
      <c r="I573" s="9"/>
      <c r="J573" s="9"/>
      <c r="K573" s="9"/>
    </row>
    <row r="574" spans="1:11">
      <c r="A574" s="18">
        <v>573</v>
      </c>
      <c r="B574" s="17" t="s">
        <v>4710</v>
      </c>
      <c r="C574" s="9"/>
      <c r="D574" s="9"/>
      <c r="E574" s="9"/>
      <c r="F574" s="9"/>
      <c r="G574" s="9"/>
      <c r="H574" s="9"/>
      <c r="I574" s="9"/>
      <c r="J574" s="9"/>
      <c r="K574" s="9"/>
    </row>
    <row r="575" spans="1:11">
      <c r="A575" s="18">
        <v>574</v>
      </c>
      <c r="B575" s="17" t="s">
        <v>4711</v>
      </c>
      <c r="C575" s="9"/>
      <c r="D575" s="9"/>
      <c r="E575" s="9"/>
      <c r="F575" s="9"/>
      <c r="G575" s="9"/>
      <c r="H575" s="9"/>
      <c r="I575" s="9"/>
      <c r="J575" s="9"/>
      <c r="K575" s="9"/>
    </row>
    <row r="576" spans="1:11">
      <c r="A576" s="18">
        <v>575</v>
      </c>
      <c r="B576" s="17" t="s">
        <v>4712</v>
      </c>
      <c r="C576" s="9"/>
      <c r="D576" s="9"/>
      <c r="E576" s="9"/>
      <c r="F576" s="9"/>
      <c r="G576" s="9"/>
      <c r="H576" s="9"/>
      <c r="I576" s="9"/>
      <c r="J576" s="9"/>
      <c r="K576" s="9"/>
    </row>
    <row r="577" spans="1:11">
      <c r="A577" s="18">
        <v>576</v>
      </c>
      <c r="B577" s="17" t="s">
        <v>4713</v>
      </c>
      <c r="C577" s="9"/>
      <c r="D577" s="9"/>
      <c r="E577" s="9"/>
      <c r="F577" s="9"/>
      <c r="G577" s="9"/>
      <c r="H577" s="9"/>
      <c r="I577" s="9"/>
      <c r="J577" s="9"/>
      <c r="K577" s="9"/>
    </row>
    <row r="578" spans="1:11">
      <c r="A578" s="18">
        <v>577</v>
      </c>
      <c r="B578" s="17" t="s">
        <v>4714</v>
      </c>
      <c r="C578" s="9"/>
      <c r="D578" s="9"/>
      <c r="E578" s="9"/>
      <c r="F578" s="9"/>
      <c r="G578" s="9"/>
      <c r="H578" s="9"/>
      <c r="I578" s="9"/>
      <c r="J578" s="9"/>
      <c r="K578" s="9"/>
    </row>
    <row r="579" spans="1:11">
      <c r="A579" s="18">
        <v>578</v>
      </c>
      <c r="B579" s="17" t="s">
        <v>4715</v>
      </c>
      <c r="C579" s="9"/>
      <c r="D579" s="9"/>
      <c r="E579" s="9"/>
      <c r="F579" s="9"/>
      <c r="G579" s="9"/>
      <c r="H579" s="9"/>
      <c r="I579" s="9"/>
      <c r="J579" s="9"/>
      <c r="K579" s="9"/>
    </row>
    <row r="580" spans="1:11">
      <c r="A580" s="18">
        <v>579</v>
      </c>
      <c r="B580" s="17" t="s">
        <v>4716</v>
      </c>
      <c r="C580" s="9"/>
      <c r="D580" s="9"/>
      <c r="E580" s="9"/>
      <c r="F580" s="9"/>
      <c r="G580" s="9"/>
      <c r="H580" s="9"/>
      <c r="I580" s="9"/>
      <c r="J580" s="9"/>
      <c r="K580" s="9"/>
    </row>
    <row r="581" spans="1:11">
      <c r="A581" s="18">
        <v>580</v>
      </c>
      <c r="B581" s="17" t="s">
        <v>4717</v>
      </c>
      <c r="C581" s="9"/>
      <c r="D581" s="9"/>
      <c r="E581" s="9"/>
      <c r="F581" s="9"/>
      <c r="G581" s="9"/>
      <c r="H581" s="9"/>
      <c r="I581" s="9"/>
      <c r="J581" s="9"/>
      <c r="K581" s="9"/>
    </row>
    <row r="582" spans="1:11">
      <c r="A582" s="18">
        <v>581</v>
      </c>
      <c r="B582" s="17" t="s">
        <v>4718</v>
      </c>
      <c r="C582" s="9"/>
      <c r="D582" s="9"/>
      <c r="E582" s="9"/>
      <c r="F582" s="9"/>
      <c r="G582" s="9"/>
      <c r="H582" s="9"/>
      <c r="I582" s="9"/>
      <c r="J582" s="9"/>
      <c r="K582" s="9"/>
    </row>
    <row r="583" spans="1:11">
      <c r="A583" s="18">
        <v>582</v>
      </c>
      <c r="B583" s="17" t="s">
        <v>4719</v>
      </c>
      <c r="C583" s="9"/>
      <c r="D583" s="9"/>
      <c r="E583" s="9"/>
      <c r="F583" s="9"/>
      <c r="G583" s="9"/>
      <c r="H583" s="9"/>
      <c r="I583" s="9"/>
      <c r="J583" s="9"/>
      <c r="K583" s="9"/>
    </row>
    <row r="584" spans="1:11">
      <c r="A584" s="18">
        <v>583</v>
      </c>
      <c r="B584" s="17" t="s">
        <v>4720</v>
      </c>
      <c r="C584" s="9"/>
      <c r="D584" s="9"/>
      <c r="E584" s="9"/>
      <c r="F584" s="9"/>
      <c r="G584" s="9"/>
      <c r="H584" s="9"/>
      <c r="I584" s="9"/>
      <c r="J584" s="9"/>
      <c r="K584" s="9"/>
    </row>
    <row r="585" spans="1:11">
      <c r="A585" s="18">
        <v>584</v>
      </c>
      <c r="B585" s="17" t="s">
        <v>4721</v>
      </c>
      <c r="C585" s="9"/>
      <c r="D585" s="9"/>
      <c r="E585" s="9"/>
      <c r="F585" s="9"/>
      <c r="G585" s="9"/>
      <c r="H585" s="9"/>
      <c r="I585" s="9"/>
      <c r="J585" s="9"/>
      <c r="K585" s="9"/>
    </row>
    <row r="586" spans="1:11">
      <c r="A586" s="18">
        <v>585</v>
      </c>
      <c r="B586" s="17" t="s">
        <v>4722</v>
      </c>
      <c r="C586" s="9"/>
      <c r="D586" s="9"/>
      <c r="E586" s="9"/>
      <c r="F586" s="9"/>
      <c r="G586" s="9"/>
      <c r="H586" s="9"/>
      <c r="I586" s="9"/>
      <c r="J586" s="9"/>
      <c r="K586" s="9"/>
    </row>
    <row r="587" spans="1:11">
      <c r="A587" s="18">
        <v>586</v>
      </c>
      <c r="B587" s="17" t="s">
        <v>4723</v>
      </c>
      <c r="C587" s="9"/>
      <c r="D587" s="9"/>
      <c r="E587" s="9"/>
      <c r="F587" s="9"/>
      <c r="G587" s="9"/>
      <c r="H587" s="9"/>
      <c r="I587" s="9"/>
      <c r="J587" s="9"/>
      <c r="K587" s="9"/>
    </row>
    <row r="588" spans="1:11">
      <c r="A588" s="18">
        <v>587</v>
      </c>
      <c r="B588" s="17" t="s">
        <v>4724</v>
      </c>
      <c r="C588" s="9"/>
      <c r="D588" s="9"/>
      <c r="E588" s="9"/>
      <c r="F588" s="9"/>
      <c r="G588" s="9"/>
      <c r="H588" s="9"/>
      <c r="I588" s="9"/>
      <c r="J588" s="9"/>
      <c r="K588" s="9"/>
    </row>
    <row r="589" spans="1:11">
      <c r="A589" s="18">
        <v>588</v>
      </c>
      <c r="B589" s="17" t="s">
        <v>4725</v>
      </c>
      <c r="C589" s="9"/>
      <c r="D589" s="9"/>
      <c r="E589" s="9"/>
      <c r="F589" s="9"/>
      <c r="G589" s="9"/>
      <c r="H589" s="9"/>
      <c r="I589" s="9"/>
      <c r="J589" s="9"/>
      <c r="K589" s="9"/>
    </row>
    <row r="590" spans="1:11">
      <c r="A590" s="18">
        <v>589</v>
      </c>
      <c r="B590" s="17" t="s">
        <v>4726</v>
      </c>
      <c r="C590" s="9"/>
      <c r="D590" s="9"/>
      <c r="E590" s="9"/>
      <c r="F590" s="9"/>
      <c r="G590" s="9"/>
      <c r="H590" s="9"/>
      <c r="I590" s="9"/>
      <c r="J590" s="9"/>
      <c r="K590" s="9"/>
    </row>
    <row r="591" spans="1:11">
      <c r="A591" s="18">
        <v>590</v>
      </c>
      <c r="B591" s="17" t="s">
        <v>4727</v>
      </c>
      <c r="C591" s="9"/>
      <c r="D591" s="9"/>
      <c r="E591" s="9"/>
      <c r="F591" s="9"/>
      <c r="G591" s="9"/>
      <c r="H591" s="9"/>
      <c r="I591" s="9"/>
      <c r="J591" s="9"/>
      <c r="K591" s="9"/>
    </row>
    <row r="592" spans="1:11">
      <c r="A592" s="18">
        <v>591</v>
      </c>
      <c r="B592" s="17" t="s">
        <v>4728</v>
      </c>
      <c r="C592" s="9"/>
      <c r="D592" s="9"/>
      <c r="E592" s="9"/>
      <c r="F592" s="9"/>
      <c r="G592" s="9"/>
      <c r="H592" s="9"/>
      <c r="I592" s="9"/>
      <c r="J592" s="9"/>
      <c r="K592" s="9"/>
    </row>
    <row r="593" spans="1:11">
      <c r="A593" s="18">
        <v>592</v>
      </c>
      <c r="B593" s="17" t="s">
        <v>4729</v>
      </c>
      <c r="C593" s="9"/>
      <c r="D593" s="9"/>
      <c r="E593" s="9"/>
      <c r="F593" s="9"/>
      <c r="G593" s="9"/>
      <c r="H593" s="9"/>
      <c r="I593" s="9"/>
      <c r="J593" s="9"/>
      <c r="K593" s="9"/>
    </row>
    <row r="594" spans="1:11">
      <c r="A594" s="18">
        <v>593</v>
      </c>
      <c r="B594" s="17" t="s">
        <v>4730</v>
      </c>
      <c r="C594" s="9"/>
      <c r="D594" s="9"/>
      <c r="E594" s="9"/>
      <c r="F594" s="9"/>
      <c r="G594" s="9"/>
      <c r="H594" s="9"/>
      <c r="I594" s="9"/>
      <c r="J594" s="9"/>
      <c r="K594" s="9"/>
    </row>
    <row r="595" spans="1:11">
      <c r="A595" s="18">
        <v>594</v>
      </c>
      <c r="B595" s="17" t="s">
        <v>4731</v>
      </c>
      <c r="C595" s="9"/>
      <c r="D595" s="9"/>
      <c r="E595" s="9"/>
      <c r="F595" s="9"/>
      <c r="G595" s="9"/>
      <c r="H595" s="9"/>
      <c r="I595" s="9"/>
      <c r="J595" s="9"/>
      <c r="K595" s="9"/>
    </row>
    <row r="596" spans="1:11">
      <c r="A596" s="18">
        <v>595</v>
      </c>
      <c r="B596" s="17" t="s">
        <v>4732</v>
      </c>
      <c r="C596" s="9"/>
      <c r="D596" s="9"/>
      <c r="E596" s="9"/>
      <c r="F596" s="9"/>
      <c r="G596" s="9"/>
      <c r="H596" s="9"/>
      <c r="I596" s="9"/>
      <c r="J596" s="9"/>
      <c r="K596" s="9"/>
    </row>
    <row r="597" spans="1:11">
      <c r="A597" s="18">
        <v>596</v>
      </c>
      <c r="B597" s="17" t="s">
        <v>4733</v>
      </c>
      <c r="C597" s="9"/>
      <c r="D597" s="9"/>
      <c r="E597" s="9"/>
      <c r="F597" s="9"/>
      <c r="G597" s="9"/>
      <c r="H597" s="9"/>
      <c r="I597" s="9"/>
      <c r="J597" s="9"/>
      <c r="K597" s="9"/>
    </row>
    <row r="598" spans="1:11">
      <c r="A598" s="18">
        <v>597</v>
      </c>
      <c r="B598" s="17" t="s">
        <v>4734</v>
      </c>
      <c r="C598" s="9"/>
      <c r="D598" s="9"/>
      <c r="E598" s="9"/>
      <c r="F598" s="9"/>
      <c r="G598" s="9"/>
      <c r="H598" s="9"/>
      <c r="I598" s="9"/>
      <c r="J598" s="9"/>
      <c r="K598" s="9"/>
    </row>
    <row r="599" spans="1:11">
      <c r="A599" s="18">
        <v>598</v>
      </c>
      <c r="B599" s="17" t="s">
        <v>4735</v>
      </c>
      <c r="C599" s="9"/>
      <c r="D599" s="9"/>
      <c r="E599" s="9"/>
      <c r="F599" s="9"/>
      <c r="G599" s="9"/>
      <c r="H599" s="9"/>
      <c r="I599" s="9"/>
      <c r="J599" s="9"/>
      <c r="K599" s="9"/>
    </row>
    <row r="600" spans="1:11">
      <c r="A600" s="18">
        <v>599</v>
      </c>
      <c r="B600" s="17" t="s">
        <v>4736</v>
      </c>
      <c r="C600" s="9"/>
      <c r="D600" s="9"/>
      <c r="E600" s="9"/>
      <c r="F600" s="9"/>
      <c r="G600" s="9"/>
      <c r="H600" s="9"/>
      <c r="I600" s="9"/>
      <c r="J600" s="9"/>
      <c r="K600" s="9"/>
    </row>
    <row r="601" spans="1:11">
      <c r="A601" s="18">
        <v>600</v>
      </c>
      <c r="B601" s="17" t="s">
        <v>4737</v>
      </c>
      <c r="C601" s="9"/>
      <c r="D601" s="9"/>
      <c r="E601" s="9"/>
      <c r="F601" s="9"/>
      <c r="G601" s="9"/>
      <c r="H601" s="9"/>
      <c r="I601" s="9"/>
      <c r="J601" s="9"/>
      <c r="K601" s="9"/>
    </row>
    <row r="602" spans="1:11">
      <c r="A602" s="18">
        <v>601</v>
      </c>
      <c r="B602" s="17" t="s">
        <v>4738</v>
      </c>
      <c r="C602" s="9"/>
      <c r="D602" s="9"/>
      <c r="E602" s="9"/>
      <c r="F602" s="9"/>
      <c r="G602" s="9"/>
      <c r="H602" s="9"/>
      <c r="I602" s="9"/>
      <c r="J602" s="9"/>
      <c r="K602" s="9"/>
    </row>
    <row r="603" spans="1:11">
      <c r="A603" s="18">
        <v>602</v>
      </c>
      <c r="B603" s="17" t="s">
        <v>4739</v>
      </c>
      <c r="C603" s="9"/>
      <c r="D603" s="9"/>
      <c r="E603" s="9"/>
      <c r="F603" s="9"/>
      <c r="G603" s="9"/>
      <c r="H603" s="9"/>
      <c r="I603" s="9"/>
      <c r="J603" s="9"/>
      <c r="K603" s="9"/>
    </row>
    <row r="604" spans="1:11">
      <c r="A604" s="18">
        <v>603</v>
      </c>
      <c r="B604" s="17" t="s">
        <v>4740</v>
      </c>
      <c r="C604" s="9"/>
      <c r="D604" s="9"/>
      <c r="E604" s="9"/>
      <c r="F604" s="9"/>
      <c r="G604" s="9"/>
      <c r="H604" s="9"/>
      <c r="I604" s="9"/>
      <c r="J604" s="9"/>
      <c r="K604" s="9"/>
    </row>
    <row r="605" spans="1:11">
      <c r="A605" s="18">
        <v>604</v>
      </c>
      <c r="B605" s="17" t="s">
        <v>4741</v>
      </c>
      <c r="C605" s="9"/>
      <c r="D605" s="9"/>
      <c r="E605" s="9"/>
      <c r="F605" s="9"/>
      <c r="G605" s="9"/>
      <c r="H605" s="9"/>
      <c r="I605" s="9"/>
      <c r="J605" s="9"/>
      <c r="K605" s="9"/>
    </row>
    <row r="606" spans="1:11">
      <c r="A606" s="18">
        <v>605</v>
      </c>
      <c r="B606" s="17" t="s">
        <v>4742</v>
      </c>
      <c r="C606" s="9"/>
      <c r="D606" s="9"/>
      <c r="E606" s="9"/>
      <c r="F606" s="9"/>
      <c r="G606" s="9"/>
      <c r="H606" s="9"/>
      <c r="I606" s="9"/>
      <c r="J606" s="9"/>
      <c r="K606" s="9"/>
    </row>
    <row r="607" spans="1:11">
      <c r="A607" s="18">
        <v>606</v>
      </c>
      <c r="B607" s="17" t="s">
        <v>4743</v>
      </c>
      <c r="C607" s="9"/>
      <c r="D607" s="9"/>
      <c r="E607" s="9"/>
      <c r="F607" s="9"/>
      <c r="G607" s="9"/>
      <c r="H607" s="9"/>
      <c r="I607" s="9"/>
      <c r="J607" s="9"/>
      <c r="K607" s="9"/>
    </row>
    <row r="608" spans="1:11">
      <c r="A608" s="18">
        <v>607</v>
      </c>
      <c r="B608" s="17" t="s">
        <v>4744</v>
      </c>
      <c r="C608" s="9"/>
      <c r="D608" s="9"/>
      <c r="E608" s="9"/>
      <c r="F608" s="9"/>
      <c r="G608" s="9"/>
      <c r="H608" s="9"/>
      <c r="I608" s="9"/>
      <c r="J608" s="9"/>
      <c r="K608" s="9"/>
    </row>
    <row r="609" spans="1:11">
      <c r="A609" s="18">
        <v>608</v>
      </c>
      <c r="B609" s="17" t="s">
        <v>4745</v>
      </c>
      <c r="C609" s="9"/>
      <c r="D609" s="9"/>
      <c r="E609" s="9"/>
      <c r="F609" s="9"/>
      <c r="G609" s="9"/>
      <c r="H609" s="9"/>
      <c r="I609" s="9"/>
      <c r="J609" s="9"/>
      <c r="K609" s="9"/>
    </row>
    <row r="610" spans="1:11">
      <c r="A610" s="18">
        <v>609</v>
      </c>
      <c r="B610" s="17" t="s">
        <v>4746</v>
      </c>
      <c r="C610" s="9"/>
      <c r="D610" s="9"/>
      <c r="E610" s="9"/>
      <c r="F610" s="9"/>
      <c r="G610" s="9"/>
      <c r="H610" s="9"/>
      <c r="I610" s="9"/>
      <c r="J610" s="9"/>
      <c r="K610" s="9"/>
    </row>
    <row r="611" spans="1:11">
      <c r="A611" s="18">
        <v>610</v>
      </c>
      <c r="B611" s="17" t="s">
        <v>4747</v>
      </c>
      <c r="C611" s="9"/>
      <c r="D611" s="9"/>
      <c r="E611" s="9"/>
      <c r="F611" s="9"/>
      <c r="G611" s="9"/>
      <c r="H611" s="9"/>
      <c r="I611" s="9"/>
      <c r="J611" s="9"/>
      <c r="K611" s="9"/>
    </row>
    <row r="612" spans="1:11">
      <c r="A612" s="18">
        <v>611</v>
      </c>
      <c r="B612" s="17" t="s">
        <v>4748</v>
      </c>
      <c r="C612" s="9"/>
      <c r="D612" s="9"/>
      <c r="E612" s="9"/>
      <c r="F612" s="9"/>
      <c r="G612" s="9"/>
      <c r="H612" s="9"/>
      <c r="I612" s="9"/>
      <c r="J612" s="9"/>
      <c r="K612" s="9"/>
    </row>
    <row r="613" spans="1:11">
      <c r="A613" s="18">
        <v>612</v>
      </c>
      <c r="B613" s="17" t="s">
        <v>4749</v>
      </c>
      <c r="C613" s="9"/>
      <c r="D613" s="9"/>
      <c r="E613" s="9"/>
      <c r="F613" s="9"/>
      <c r="G613" s="9"/>
      <c r="H613" s="9"/>
      <c r="I613" s="9"/>
      <c r="J613" s="9"/>
      <c r="K613" s="9"/>
    </row>
    <row r="614" spans="1:11">
      <c r="A614" s="18">
        <v>613</v>
      </c>
      <c r="B614" s="17" t="s">
        <v>4750</v>
      </c>
      <c r="C614" s="9"/>
      <c r="D614" s="9"/>
      <c r="E614" s="9"/>
      <c r="F614" s="9"/>
      <c r="G614" s="9"/>
      <c r="H614" s="9"/>
      <c r="I614" s="9"/>
      <c r="J614" s="9"/>
      <c r="K614" s="9"/>
    </row>
    <row r="615" spans="1:11">
      <c r="A615" s="18">
        <v>614</v>
      </c>
      <c r="B615" s="17" t="s">
        <v>4751</v>
      </c>
      <c r="C615" s="9"/>
      <c r="D615" s="9"/>
      <c r="E615" s="9"/>
      <c r="F615" s="9"/>
      <c r="G615" s="9"/>
      <c r="H615" s="9"/>
      <c r="I615" s="9"/>
      <c r="J615" s="9"/>
      <c r="K615" s="9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5"/>
  <sheetViews>
    <sheetView workbookViewId="0">
      <selection activeCell="A1" sqref="A1"/>
    </sheetView>
  </sheetViews>
  <sheetFormatPr defaultColWidth="9" defaultRowHeight="14.25"/>
  <cols>
    <col min="1" max="1" width="11" customWidth="1"/>
    <col min="2" max="2" width="61" customWidth="1"/>
    <col min="3" max="11" width="11" customWidth="1"/>
  </cols>
  <sheetData>
    <row r="1" ht="15" spans="1:11">
      <c r="A1" s="15">
        <v>0</v>
      </c>
      <c r="B1" s="16" t="s">
        <v>23</v>
      </c>
      <c r="C1" s="9"/>
      <c r="D1" s="9"/>
      <c r="E1" s="9"/>
      <c r="F1" s="9"/>
      <c r="G1" s="9"/>
      <c r="H1" s="9"/>
      <c r="I1" s="9"/>
      <c r="J1" s="9"/>
      <c r="K1" s="9"/>
    </row>
    <row r="2" ht="15" spans="1:11">
      <c r="A2" s="15">
        <v>1</v>
      </c>
      <c r="B2" s="16" t="s">
        <v>34</v>
      </c>
      <c r="C2" s="9"/>
      <c r="D2" s="9"/>
      <c r="E2" s="9"/>
      <c r="F2" s="9"/>
      <c r="G2" s="9"/>
      <c r="H2" s="9"/>
      <c r="I2" s="9"/>
      <c r="J2" s="9"/>
      <c r="K2" s="9"/>
    </row>
    <row r="3" ht="15" spans="1:11">
      <c r="A3" s="15">
        <v>2</v>
      </c>
      <c r="B3" s="16" t="s">
        <v>42</v>
      </c>
      <c r="C3" s="9"/>
      <c r="D3" s="9"/>
      <c r="E3" s="9"/>
      <c r="F3" s="9"/>
      <c r="G3" s="9"/>
      <c r="H3" s="9"/>
      <c r="I3" s="9"/>
      <c r="J3" s="9"/>
      <c r="K3" s="9"/>
    </row>
    <row r="4" ht="15" spans="1:11">
      <c r="A4" s="15">
        <v>3</v>
      </c>
      <c r="B4" s="16" t="s">
        <v>51</v>
      </c>
      <c r="C4" s="9"/>
      <c r="D4" s="9"/>
      <c r="E4" s="9"/>
      <c r="F4" s="9"/>
      <c r="G4" s="9"/>
      <c r="H4" s="9"/>
      <c r="I4" s="9"/>
      <c r="J4" s="9"/>
      <c r="K4" s="9"/>
    </row>
    <row r="5" ht="15" spans="1:11">
      <c r="A5" s="15">
        <v>4</v>
      </c>
      <c r="B5" s="16" t="s">
        <v>60</v>
      </c>
      <c r="C5" s="9"/>
      <c r="D5" s="9"/>
      <c r="E5" s="9"/>
      <c r="F5" s="9"/>
      <c r="G5" s="9"/>
      <c r="H5" s="9"/>
      <c r="I5" s="9"/>
      <c r="J5" s="9"/>
      <c r="K5" s="9"/>
    </row>
    <row r="6" ht="15" spans="1:11">
      <c r="A6" s="15">
        <v>5</v>
      </c>
      <c r="B6" s="16" t="s">
        <v>69</v>
      </c>
      <c r="C6" s="9"/>
      <c r="D6" s="9"/>
      <c r="E6" s="9"/>
      <c r="F6" s="9"/>
      <c r="G6" s="9"/>
      <c r="H6" s="9"/>
      <c r="I6" s="9"/>
      <c r="J6" s="9"/>
      <c r="K6" s="9"/>
    </row>
    <row r="7" ht="15" spans="1:11">
      <c r="A7" s="15">
        <v>6</v>
      </c>
      <c r="B7" s="16" t="s">
        <v>78</v>
      </c>
      <c r="C7" s="9"/>
      <c r="D7" s="9"/>
      <c r="E7" s="9"/>
      <c r="F7" s="9"/>
      <c r="G7" s="9"/>
      <c r="H7" s="9"/>
      <c r="I7" s="9"/>
      <c r="J7" s="9"/>
      <c r="K7" s="9"/>
    </row>
    <row r="8" ht="15" spans="1:11">
      <c r="A8" s="15">
        <v>7</v>
      </c>
      <c r="B8" s="16" t="s">
        <v>87</v>
      </c>
      <c r="C8" s="9"/>
      <c r="D8" s="9"/>
      <c r="E8" s="9"/>
      <c r="F8" s="9"/>
      <c r="G8" s="9"/>
      <c r="H8" s="9"/>
      <c r="I8" s="9"/>
      <c r="J8" s="9"/>
      <c r="K8" s="9"/>
    </row>
    <row r="9" ht="15" spans="1:11">
      <c r="A9" s="15">
        <v>8</v>
      </c>
      <c r="B9" s="16" t="s">
        <v>96</v>
      </c>
      <c r="C9" s="9"/>
      <c r="D9" s="9"/>
      <c r="E9" s="9"/>
      <c r="F9" s="9"/>
      <c r="G9" s="9"/>
      <c r="H9" s="9"/>
      <c r="I9" s="9"/>
      <c r="J9" s="9"/>
      <c r="K9" s="9"/>
    </row>
    <row r="10" ht="15" spans="1:11">
      <c r="A10" s="15">
        <v>9</v>
      </c>
      <c r="B10" s="16" t="s">
        <v>106</v>
      </c>
      <c r="C10" s="9"/>
      <c r="D10" s="9"/>
      <c r="E10" s="9"/>
      <c r="F10" s="9"/>
      <c r="G10" s="9"/>
      <c r="H10" s="9"/>
      <c r="I10" s="9"/>
      <c r="J10" s="9"/>
      <c r="K10" s="9"/>
    </row>
    <row r="11" ht="15" spans="1:11">
      <c r="A11" s="15">
        <v>10</v>
      </c>
      <c r="B11" s="16" t="s">
        <v>114</v>
      </c>
      <c r="C11" s="9"/>
      <c r="D11" s="9"/>
      <c r="E11" s="9"/>
      <c r="F11" s="9"/>
      <c r="G11" s="9"/>
      <c r="H11" s="9"/>
      <c r="I11" s="9"/>
      <c r="J11" s="9"/>
      <c r="K11" s="9"/>
    </row>
    <row r="12" ht="15" spans="1:11">
      <c r="A12" s="15">
        <v>11</v>
      </c>
      <c r="B12" s="16" t="s">
        <v>122</v>
      </c>
      <c r="C12" s="9"/>
      <c r="D12" s="9"/>
      <c r="E12" s="9"/>
      <c r="F12" s="9"/>
      <c r="G12" s="9"/>
      <c r="H12" s="9"/>
      <c r="I12" s="9"/>
      <c r="J12" s="9"/>
      <c r="K12" s="9"/>
    </row>
    <row r="13" ht="15" spans="1:11">
      <c r="A13" s="15">
        <v>12</v>
      </c>
      <c r="B13" s="16" t="s">
        <v>129</v>
      </c>
      <c r="C13" s="9"/>
      <c r="D13" s="9"/>
      <c r="E13" s="9"/>
      <c r="F13" s="9"/>
      <c r="G13" s="9"/>
      <c r="H13" s="9"/>
      <c r="I13" s="9"/>
      <c r="J13" s="9"/>
      <c r="K13" s="9"/>
    </row>
    <row r="14" ht="15" spans="1:11">
      <c r="A14" s="15">
        <v>13</v>
      </c>
      <c r="B14" s="16" t="s">
        <v>138</v>
      </c>
      <c r="C14" s="9"/>
      <c r="D14" s="9"/>
      <c r="E14" s="9"/>
      <c r="F14" s="9"/>
      <c r="G14" s="9"/>
      <c r="H14" s="9"/>
      <c r="I14" s="9"/>
      <c r="J14" s="9"/>
      <c r="K14" s="9"/>
    </row>
    <row r="15" ht="15" spans="1:11">
      <c r="A15" s="15">
        <v>14</v>
      </c>
      <c r="B15" s="16" t="s">
        <v>146</v>
      </c>
      <c r="C15" s="9"/>
      <c r="D15" s="9"/>
      <c r="E15" s="9"/>
      <c r="F15" s="9"/>
      <c r="G15" s="9"/>
      <c r="H15" s="9"/>
      <c r="I15" s="9"/>
      <c r="J15" s="9"/>
      <c r="K15" s="9"/>
    </row>
    <row r="16" ht="15" spans="1:11">
      <c r="A16" s="15">
        <v>15</v>
      </c>
      <c r="B16" s="16" t="s">
        <v>153</v>
      </c>
      <c r="C16" s="9"/>
      <c r="D16" s="9"/>
      <c r="E16" s="9"/>
      <c r="F16" s="9"/>
      <c r="G16" s="9"/>
      <c r="H16" s="9"/>
      <c r="I16" s="9"/>
      <c r="J16" s="9"/>
      <c r="K16" s="9"/>
    </row>
    <row r="17" ht="15" spans="1:11">
      <c r="A17" s="15">
        <v>16</v>
      </c>
      <c r="B17" s="16" t="s">
        <v>161</v>
      </c>
      <c r="C17" s="9"/>
      <c r="D17" s="9"/>
      <c r="E17" s="9"/>
      <c r="F17" s="9"/>
      <c r="G17" s="9"/>
      <c r="H17" s="9"/>
      <c r="I17" s="9"/>
      <c r="J17" s="9"/>
      <c r="K17" s="9"/>
    </row>
    <row r="18" ht="15" spans="1:11">
      <c r="A18" s="15">
        <v>17</v>
      </c>
      <c r="B18" s="16" t="s">
        <v>169</v>
      </c>
      <c r="C18" s="9"/>
      <c r="D18" s="9"/>
      <c r="E18" s="9"/>
      <c r="F18" s="9"/>
      <c r="G18" s="9"/>
      <c r="H18" s="9"/>
      <c r="I18" s="9"/>
      <c r="J18" s="9"/>
      <c r="K18" s="9"/>
    </row>
    <row r="19" ht="15" spans="1:11">
      <c r="A19" s="15">
        <v>18</v>
      </c>
      <c r="B19" s="16" t="s">
        <v>178</v>
      </c>
      <c r="C19" s="9"/>
      <c r="D19" s="9"/>
      <c r="E19" s="9"/>
      <c r="F19" s="9"/>
      <c r="G19" s="9"/>
      <c r="H19" s="9"/>
      <c r="I19" s="9"/>
      <c r="J19" s="9"/>
      <c r="K19" s="9"/>
    </row>
    <row r="20" ht="15" spans="1:11">
      <c r="A20" s="15">
        <v>19</v>
      </c>
      <c r="B20" s="16" t="s">
        <v>186</v>
      </c>
      <c r="C20" s="9"/>
      <c r="D20" s="9"/>
      <c r="E20" s="9"/>
      <c r="F20" s="9"/>
      <c r="G20" s="9"/>
      <c r="H20" s="9"/>
      <c r="I20" s="9"/>
      <c r="J20" s="9"/>
      <c r="K20" s="9"/>
    </row>
    <row r="21" ht="15" spans="1:11">
      <c r="A21" s="15">
        <v>20</v>
      </c>
      <c r="B21" s="16" t="s">
        <v>195</v>
      </c>
      <c r="C21" s="9"/>
      <c r="D21" s="9"/>
      <c r="E21" s="9"/>
      <c r="F21" s="9"/>
      <c r="G21" s="9"/>
      <c r="H21" s="9"/>
      <c r="I21" s="9"/>
      <c r="J21" s="9"/>
      <c r="K21" s="9"/>
    </row>
    <row r="22" ht="15" spans="1:11">
      <c r="A22" s="15">
        <v>21</v>
      </c>
      <c r="B22" s="16" t="s">
        <v>204</v>
      </c>
      <c r="C22" s="9"/>
      <c r="D22" s="9"/>
      <c r="E22" s="9"/>
      <c r="F22" s="9"/>
      <c r="G22" s="9"/>
      <c r="H22" s="9"/>
      <c r="I22" s="9"/>
      <c r="J22" s="9"/>
      <c r="K22" s="9"/>
    </row>
    <row r="23" ht="15" spans="1:11">
      <c r="A23" s="15">
        <v>22</v>
      </c>
      <c r="B23" s="16" t="s">
        <v>195</v>
      </c>
      <c r="C23" s="9"/>
      <c r="D23" s="9"/>
      <c r="E23" s="9"/>
      <c r="F23" s="9"/>
      <c r="G23" s="9"/>
      <c r="H23" s="9"/>
      <c r="I23" s="9"/>
      <c r="J23" s="9"/>
      <c r="K23" s="9"/>
    </row>
    <row r="24" ht="15" spans="1:11">
      <c r="A24" s="15">
        <v>23</v>
      </c>
      <c r="B24" s="16" t="s">
        <v>204</v>
      </c>
      <c r="C24" s="9"/>
      <c r="D24" s="9"/>
      <c r="E24" s="9"/>
      <c r="F24" s="9"/>
      <c r="G24" s="9"/>
      <c r="H24" s="9"/>
      <c r="I24" s="9"/>
      <c r="J24" s="9"/>
      <c r="K24" s="9"/>
    </row>
    <row r="25" ht="15" spans="1:11">
      <c r="A25" s="15">
        <v>24</v>
      </c>
      <c r="B25" s="16" t="s">
        <v>212</v>
      </c>
      <c r="C25" s="9"/>
      <c r="D25" s="9"/>
      <c r="E25" s="9"/>
      <c r="F25" s="9"/>
      <c r="G25" s="9"/>
      <c r="H25" s="9"/>
      <c r="I25" s="9"/>
      <c r="J25" s="9"/>
      <c r="K25" s="9"/>
    </row>
    <row r="26" ht="15" spans="1:11">
      <c r="A26" s="15">
        <v>25</v>
      </c>
      <c r="B26" s="16" t="s">
        <v>219</v>
      </c>
      <c r="C26" s="9"/>
      <c r="D26" s="9"/>
      <c r="E26" s="9"/>
      <c r="F26" s="9"/>
      <c r="G26" s="9"/>
      <c r="H26" s="9"/>
      <c r="I26" s="9"/>
      <c r="J26" s="9"/>
      <c r="K26" s="9"/>
    </row>
    <row r="27" ht="15" spans="1:11">
      <c r="A27" s="15">
        <v>26</v>
      </c>
      <c r="B27" s="16" t="s">
        <v>225</v>
      </c>
      <c r="C27" s="9"/>
      <c r="D27" s="9"/>
      <c r="E27" s="9"/>
      <c r="F27" s="9"/>
      <c r="G27" s="9"/>
      <c r="H27" s="9"/>
      <c r="I27" s="9"/>
      <c r="J27" s="9"/>
      <c r="K27" s="9"/>
    </row>
    <row r="28" ht="15" spans="1:11">
      <c r="A28" s="15">
        <v>27</v>
      </c>
      <c r="B28" s="16" t="s">
        <v>231</v>
      </c>
      <c r="C28" s="9"/>
      <c r="D28" s="9"/>
      <c r="E28" s="9"/>
      <c r="F28" s="9"/>
      <c r="G28" s="9"/>
      <c r="H28" s="9"/>
      <c r="I28" s="9"/>
      <c r="J28" s="9"/>
      <c r="K28" s="9"/>
    </row>
    <row r="29" ht="15" spans="1:11">
      <c r="A29" s="15">
        <v>28</v>
      </c>
      <c r="B29" s="16" t="s">
        <v>239</v>
      </c>
      <c r="C29" s="9"/>
      <c r="D29" s="9"/>
      <c r="E29" s="9"/>
      <c r="F29" s="9"/>
      <c r="G29" s="9"/>
      <c r="H29" s="9"/>
      <c r="I29" s="9"/>
      <c r="J29" s="9"/>
      <c r="K29" s="9"/>
    </row>
    <row r="30" ht="15" spans="1:11">
      <c r="A30" s="15">
        <v>29</v>
      </c>
      <c r="B30" s="16" t="s">
        <v>247</v>
      </c>
      <c r="C30" s="9"/>
      <c r="D30" s="9"/>
      <c r="E30" s="9"/>
      <c r="F30" s="9"/>
      <c r="G30" s="9"/>
      <c r="H30" s="9"/>
      <c r="I30" s="9"/>
      <c r="J30" s="9"/>
      <c r="K30" s="9"/>
    </row>
    <row r="31" ht="15" spans="1:11">
      <c r="A31" s="15">
        <v>30</v>
      </c>
      <c r="B31" s="16" t="s">
        <v>255</v>
      </c>
      <c r="C31" s="9"/>
      <c r="D31" s="9"/>
      <c r="E31" s="9"/>
      <c r="F31" s="9"/>
      <c r="G31" s="9"/>
      <c r="H31" s="9"/>
      <c r="I31" s="9"/>
      <c r="J31" s="9"/>
      <c r="K31" s="9"/>
    </row>
    <row r="32" ht="15" spans="1:11">
      <c r="A32" s="15">
        <v>31</v>
      </c>
      <c r="B32" s="16" t="s">
        <v>258</v>
      </c>
      <c r="C32" s="9"/>
      <c r="D32" s="9"/>
      <c r="E32" s="9"/>
      <c r="F32" s="9"/>
      <c r="G32" s="9"/>
      <c r="H32" s="9"/>
      <c r="I32" s="9"/>
      <c r="J32" s="9"/>
      <c r="K32" s="9"/>
    </row>
    <row r="33" ht="15" spans="1:11">
      <c r="A33" s="15">
        <v>32</v>
      </c>
      <c r="B33" s="16" t="s">
        <v>263</v>
      </c>
      <c r="C33" s="9"/>
      <c r="D33" s="9"/>
      <c r="E33" s="9"/>
      <c r="F33" s="9"/>
      <c r="G33" s="9"/>
      <c r="H33" s="9"/>
      <c r="I33" s="9"/>
      <c r="J33" s="9"/>
      <c r="K33" s="9"/>
    </row>
    <row r="34" ht="15" spans="1:11">
      <c r="A34" s="15">
        <v>33</v>
      </c>
      <c r="B34" s="16" t="s">
        <v>270</v>
      </c>
      <c r="C34" s="9"/>
      <c r="D34" s="9"/>
      <c r="E34" s="9"/>
      <c r="F34" s="9"/>
      <c r="G34" s="9"/>
      <c r="H34" s="9"/>
      <c r="I34" s="9"/>
      <c r="J34" s="9"/>
      <c r="K34" s="9"/>
    </row>
    <row r="35" ht="15" spans="1:11">
      <c r="A35" s="15">
        <v>34</v>
      </c>
      <c r="B35" s="16" t="s">
        <v>279</v>
      </c>
      <c r="C35" s="9"/>
      <c r="D35" s="9"/>
      <c r="E35" s="9"/>
      <c r="F35" s="9"/>
      <c r="G35" s="9"/>
      <c r="H35" s="9"/>
      <c r="I35" s="9"/>
      <c r="J35" s="9"/>
      <c r="K35" s="9"/>
    </row>
    <row r="36" ht="15" spans="1:11">
      <c r="A36" s="15">
        <v>35</v>
      </c>
      <c r="B36" s="16" t="s">
        <v>285</v>
      </c>
      <c r="C36" s="9"/>
      <c r="D36" s="9"/>
      <c r="E36" s="9"/>
      <c r="F36" s="9"/>
      <c r="G36" s="9"/>
      <c r="H36" s="9"/>
      <c r="I36" s="9"/>
      <c r="J36" s="9"/>
      <c r="K36" s="9"/>
    </row>
    <row r="37" ht="15" spans="1:11">
      <c r="A37" s="15">
        <v>36</v>
      </c>
      <c r="B37" s="16" t="s">
        <v>294</v>
      </c>
      <c r="C37" s="9"/>
      <c r="D37" s="9"/>
      <c r="E37" s="9"/>
      <c r="F37" s="9"/>
      <c r="G37" s="9"/>
      <c r="H37" s="9"/>
      <c r="I37" s="9"/>
      <c r="J37" s="9"/>
      <c r="K37" s="9"/>
    </row>
    <row r="38" ht="15" spans="1:11">
      <c r="A38" s="15">
        <v>37</v>
      </c>
      <c r="B38" s="16" t="s">
        <v>300</v>
      </c>
      <c r="C38" s="9"/>
      <c r="D38" s="9"/>
      <c r="E38" s="9"/>
      <c r="F38" s="9"/>
      <c r="G38" s="9"/>
      <c r="H38" s="9"/>
      <c r="I38" s="9"/>
      <c r="J38" s="9"/>
      <c r="K38" s="9"/>
    </row>
    <row r="39" ht="15" spans="1:11">
      <c r="A39" s="15">
        <v>38</v>
      </c>
      <c r="B39" s="16" t="s">
        <v>308</v>
      </c>
      <c r="C39" s="9"/>
      <c r="D39" s="9"/>
      <c r="E39" s="9"/>
      <c r="F39" s="9"/>
      <c r="G39" s="9"/>
      <c r="H39" s="9"/>
      <c r="I39" s="9"/>
      <c r="J39" s="9"/>
      <c r="K39" s="9"/>
    </row>
    <row r="40" ht="15" spans="1:11">
      <c r="A40" s="15">
        <v>39</v>
      </c>
      <c r="B40" s="16" t="s">
        <v>316</v>
      </c>
      <c r="C40" s="9"/>
      <c r="D40" s="9"/>
      <c r="E40" s="9"/>
      <c r="F40" s="9"/>
      <c r="G40" s="9"/>
      <c r="H40" s="9"/>
      <c r="I40" s="9"/>
      <c r="J40" s="9"/>
      <c r="K40" s="9"/>
    </row>
    <row r="41" ht="15" spans="1:11">
      <c r="A41" s="15">
        <v>40</v>
      </c>
      <c r="B41" s="16" t="s">
        <v>325</v>
      </c>
      <c r="C41" s="9"/>
      <c r="D41" s="9"/>
      <c r="E41" s="9"/>
      <c r="F41" s="9"/>
      <c r="G41" s="9"/>
      <c r="H41" s="9"/>
      <c r="I41" s="9"/>
      <c r="J41" s="9"/>
      <c r="K41" s="9"/>
    </row>
    <row r="42" ht="15" spans="1:11">
      <c r="A42" s="15">
        <v>41</v>
      </c>
      <c r="B42" s="16" t="s">
        <v>332</v>
      </c>
      <c r="C42" s="9"/>
      <c r="D42" s="9"/>
      <c r="E42" s="9"/>
      <c r="F42" s="9"/>
      <c r="G42" s="9"/>
      <c r="H42" s="9"/>
      <c r="I42" s="9"/>
      <c r="J42" s="9"/>
      <c r="K42" s="9"/>
    </row>
    <row r="43" ht="15" spans="1:11">
      <c r="A43" s="15">
        <v>42</v>
      </c>
      <c r="B43" s="16" t="s">
        <v>338</v>
      </c>
      <c r="C43" s="9"/>
      <c r="D43" s="9"/>
      <c r="E43" s="9"/>
      <c r="F43" s="9"/>
      <c r="G43" s="9"/>
      <c r="H43" s="9"/>
      <c r="I43" s="9"/>
      <c r="J43" s="9"/>
      <c r="K43" s="9"/>
    </row>
    <row r="44" ht="15" spans="1:11">
      <c r="A44" s="15">
        <v>43</v>
      </c>
      <c r="B44" s="16" t="s">
        <v>344</v>
      </c>
      <c r="C44" s="9"/>
      <c r="D44" s="9"/>
      <c r="E44" s="9"/>
      <c r="F44" s="9"/>
      <c r="G44" s="9"/>
      <c r="H44" s="9"/>
      <c r="I44" s="9"/>
      <c r="J44" s="9"/>
      <c r="K44" s="9"/>
    </row>
    <row r="45" ht="15" spans="1:11">
      <c r="A45" s="15">
        <v>44</v>
      </c>
      <c r="B45" s="16" t="s">
        <v>350</v>
      </c>
      <c r="C45" s="9"/>
      <c r="D45" s="9"/>
      <c r="E45" s="9"/>
      <c r="F45" s="9"/>
      <c r="G45" s="9"/>
      <c r="H45" s="9"/>
      <c r="I45" s="9"/>
      <c r="J45" s="9"/>
      <c r="K45" s="9"/>
    </row>
    <row r="46" ht="15" spans="1:11">
      <c r="A46" s="15">
        <v>45</v>
      </c>
      <c r="B46" s="16" t="s">
        <v>356</v>
      </c>
      <c r="C46" s="9"/>
      <c r="D46" s="9"/>
      <c r="E46" s="9"/>
      <c r="F46" s="9"/>
      <c r="G46" s="9"/>
      <c r="H46" s="9"/>
      <c r="I46" s="9"/>
      <c r="J46" s="9"/>
      <c r="K46" s="9"/>
    </row>
    <row r="47" ht="15" spans="1:11">
      <c r="A47" s="15">
        <v>46</v>
      </c>
      <c r="B47" s="16" t="s">
        <v>364</v>
      </c>
      <c r="C47" s="9"/>
      <c r="D47" s="9"/>
      <c r="E47" s="9"/>
      <c r="F47" s="9"/>
      <c r="G47" s="9"/>
      <c r="H47" s="9"/>
      <c r="I47" s="9"/>
      <c r="J47" s="9"/>
      <c r="K47" s="9"/>
    </row>
    <row r="48" ht="15" spans="1:11">
      <c r="A48" s="15">
        <v>47</v>
      </c>
      <c r="B48" s="16" t="s">
        <v>372</v>
      </c>
      <c r="C48" s="9"/>
      <c r="D48" s="9"/>
      <c r="E48" s="9"/>
      <c r="F48" s="9"/>
      <c r="G48" s="9"/>
      <c r="H48" s="9"/>
      <c r="I48" s="9"/>
      <c r="J48" s="9"/>
      <c r="K48" s="9"/>
    </row>
    <row r="49" ht="15" spans="1:11">
      <c r="A49" s="15">
        <v>48</v>
      </c>
      <c r="B49" s="16" t="s">
        <v>380</v>
      </c>
      <c r="C49" s="9"/>
      <c r="D49" s="9"/>
      <c r="E49" s="9"/>
      <c r="F49" s="9"/>
      <c r="G49" s="9"/>
      <c r="H49" s="9"/>
      <c r="I49" s="9"/>
      <c r="J49" s="9"/>
      <c r="K49" s="9"/>
    </row>
    <row r="50" ht="15" spans="1:11">
      <c r="A50" s="15">
        <v>49</v>
      </c>
      <c r="B50" s="16" t="s">
        <v>388</v>
      </c>
      <c r="C50" s="9"/>
      <c r="D50" s="9"/>
      <c r="E50" s="9"/>
      <c r="F50" s="9"/>
      <c r="G50" s="9"/>
      <c r="H50" s="9"/>
      <c r="I50" s="9"/>
      <c r="J50" s="9"/>
      <c r="K50" s="9"/>
    </row>
    <row r="51" ht="15" spans="1:11">
      <c r="A51" s="15">
        <v>50</v>
      </c>
      <c r="B51" s="16" t="s">
        <v>395</v>
      </c>
      <c r="C51" s="9"/>
      <c r="D51" s="9"/>
      <c r="E51" s="9"/>
      <c r="F51" s="9"/>
      <c r="G51" s="9"/>
      <c r="H51" s="9"/>
      <c r="I51" s="9"/>
      <c r="J51" s="9"/>
      <c r="K51" s="9"/>
    </row>
    <row r="52" ht="15" spans="1:11">
      <c r="A52" s="15">
        <v>51</v>
      </c>
      <c r="B52" s="16" t="s">
        <v>401</v>
      </c>
      <c r="C52" s="9"/>
      <c r="D52" s="9"/>
      <c r="E52" s="9"/>
      <c r="F52" s="9"/>
      <c r="G52" s="9"/>
      <c r="H52" s="9"/>
      <c r="I52" s="9"/>
      <c r="J52" s="9"/>
      <c r="K52" s="9"/>
    </row>
    <row r="53" ht="15" spans="1:11">
      <c r="A53" s="15">
        <v>52</v>
      </c>
      <c r="B53" s="16" t="s">
        <v>408</v>
      </c>
      <c r="C53" s="9"/>
      <c r="D53" s="9"/>
      <c r="E53" s="9"/>
      <c r="F53" s="9"/>
      <c r="G53" s="9"/>
      <c r="H53" s="9"/>
      <c r="I53" s="9"/>
      <c r="J53" s="9"/>
      <c r="K53" s="9"/>
    </row>
    <row r="54" ht="15" spans="1:11">
      <c r="A54" s="15">
        <v>53</v>
      </c>
      <c r="B54" s="16" t="s">
        <v>414</v>
      </c>
      <c r="C54" s="9"/>
      <c r="D54" s="9"/>
      <c r="E54" s="9"/>
      <c r="F54" s="9"/>
      <c r="G54" s="9"/>
      <c r="H54" s="9"/>
      <c r="I54" s="9"/>
      <c r="J54" s="9"/>
      <c r="K54" s="9"/>
    </row>
    <row r="55" ht="15" spans="1:11">
      <c r="A55" s="15">
        <v>54</v>
      </c>
      <c r="B55" s="16" t="s">
        <v>421</v>
      </c>
      <c r="C55" s="9"/>
      <c r="D55" s="9"/>
      <c r="E55" s="9"/>
      <c r="F55" s="9"/>
      <c r="G55" s="9"/>
      <c r="H55" s="9"/>
      <c r="I55" s="9"/>
      <c r="J55" s="9"/>
      <c r="K55" s="9"/>
    </row>
    <row r="56" ht="15" spans="1:11">
      <c r="A56" s="15">
        <v>55</v>
      </c>
      <c r="B56" s="16" t="s">
        <v>427</v>
      </c>
      <c r="C56" s="9"/>
      <c r="D56" s="9"/>
      <c r="E56" s="9"/>
      <c r="F56" s="9"/>
      <c r="G56" s="9"/>
      <c r="H56" s="9"/>
      <c r="I56" s="9"/>
      <c r="J56" s="9"/>
      <c r="K56" s="9"/>
    </row>
    <row r="57" ht="15" spans="1:11">
      <c r="A57" s="15">
        <v>56</v>
      </c>
      <c r="B57" s="16" t="s">
        <v>436</v>
      </c>
      <c r="C57" s="9"/>
      <c r="D57" s="9"/>
      <c r="E57" s="9"/>
      <c r="F57" s="9"/>
      <c r="G57" s="9"/>
      <c r="H57" s="9"/>
      <c r="I57" s="9"/>
      <c r="J57" s="9"/>
      <c r="K57" s="9"/>
    </row>
    <row r="58" ht="15" spans="1:11">
      <c r="A58" s="15">
        <v>57</v>
      </c>
      <c r="B58" s="16" t="s">
        <v>443</v>
      </c>
      <c r="C58" s="9"/>
      <c r="D58" s="9"/>
      <c r="E58" s="9"/>
      <c r="F58" s="9"/>
      <c r="G58" s="9"/>
      <c r="H58" s="9"/>
      <c r="I58" s="9"/>
      <c r="J58" s="9"/>
      <c r="K58" s="9"/>
    </row>
    <row r="59" ht="15" spans="1:11">
      <c r="A59" s="15">
        <v>58</v>
      </c>
      <c r="B59" s="16" t="s">
        <v>450</v>
      </c>
      <c r="C59" s="9"/>
      <c r="D59" s="9"/>
      <c r="E59" s="9"/>
      <c r="F59" s="9"/>
      <c r="G59" s="9"/>
      <c r="H59" s="9"/>
      <c r="I59" s="9"/>
      <c r="J59" s="9"/>
      <c r="K59" s="9"/>
    </row>
    <row r="60" ht="15" spans="1:11">
      <c r="A60" s="15">
        <v>59</v>
      </c>
      <c r="B60" s="16" t="s">
        <v>450</v>
      </c>
      <c r="C60" s="9"/>
      <c r="D60" s="9"/>
      <c r="E60" s="9"/>
      <c r="F60" s="9"/>
      <c r="G60" s="9"/>
      <c r="H60" s="9"/>
      <c r="I60" s="9"/>
      <c r="J60" s="9"/>
      <c r="K60" s="9"/>
    </row>
    <row r="61" ht="15" spans="1:11">
      <c r="A61" s="15">
        <v>60</v>
      </c>
      <c r="B61" s="16" t="s">
        <v>458</v>
      </c>
      <c r="C61" s="9"/>
      <c r="D61" s="9"/>
      <c r="E61" s="9"/>
      <c r="F61" s="9"/>
      <c r="G61" s="9"/>
      <c r="H61" s="9"/>
      <c r="I61" s="9"/>
      <c r="J61" s="9"/>
      <c r="K61" s="9"/>
    </row>
    <row r="62" ht="15" spans="1:11">
      <c r="A62" s="15">
        <v>61</v>
      </c>
      <c r="B62" s="16" t="s">
        <v>467</v>
      </c>
      <c r="C62" s="9"/>
      <c r="D62" s="9"/>
      <c r="E62" s="9"/>
      <c r="F62" s="9"/>
      <c r="G62" s="9"/>
      <c r="H62" s="9"/>
      <c r="I62" s="9"/>
      <c r="J62" s="9"/>
      <c r="K62" s="9"/>
    </row>
    <row r="63" ht="15" spans="1:11">
      <c r="A63" s="15">
        <v>62</v>
      </c>
      <c r="B63" s="16" t="s">
        <v>474</v>
      </c>
      <c r="C63" s="9"/>
      <c r="D63" s="9"/>
      <c r="E63" s="9"/>
      <c r="F63" s="9"/>
      <c r="G63" s="9"/>
      <c r="H63" s="9"/>
      <c r="I63" s="9"/>
      <c r="J63" s="9"/>
      <c r="K63" s="9"/>
    </row>
    <row r="64" ht="15" spans="1:11">
      <c r="A64" s="15">
        <v>63</v>
      </c>
      <c r="B64" s="16" t="s">
        <v>480</v>
      </c>
      <c r="C64" s="9"/>
      <c r="D64" s="9"/>
      <c r="E64" s="9"/>
      <c r="F64" s="9"/>
      <c r="G64" s="9"/>
      <c r="H64" s="9"/>
      <c r="I64" s="9"/>
      <c r="J64" s="9"/>
      <c r="K64" s="9"/>
    </row>
    <row r="65" ht="15" spans="1:11">
      <c r="A65" s="15">
        <v>64</v>
      </c>
      <c r="B65" s="16" t="s">
        <v>488</v>
      </c>
      <c r="C65" s="9"/>
      <c r="D65" s="9"/>
      <c r="E65" s="9"/>
      <c r="F65" s="9"/>
      <c r="G65" s="9"/>
      <c r="H65" s="9"/>
      <c r="I65" s="9"/>
      <c r="J65" s="9"/>
      <c r="K65" s="9"/>
    </row>
    <row r="66" ht="15" spans="1:11">
      <c r="A66" s="15">
        <v>65</v>
      </c>
      <c r="B66" s="16" t="s">
        <v>488</v>
      </c>
      <c r="C66" s="9"/>
      <c r="D66" s="9"/>
      <c r="E66" s="9"/>
      <c r="F66" s="9"/>
      <c r="G66" s="9"/>
      <c r="H66" s="9"/>
      <c r="I66" s="9"/>
      <c r="J66" s="9"/>
      <c r="K66" s="9"/>
    </row>
    <row r="67" ht="15" spans="1:11">
      <c r="A67" s="15">
        <v>66</v>
      </c>
      <c r="B67" s="16" t="s">
        <v>500</v>
      </c>
      <c r="C67" s="9"/>
      <c r="D67" s="9"/>
      <c r="E67" s="9"/>
      <c r="F67" s="9"/>
      <c r="G67" s="9"/>
      <c r="H67" s="9"/>
      <c r="I67" s="9"/>
      <c r="J67" s="9"/>
      <c r="K67" s="9"/>
    </row>
    <row r="68" ht="15" spans="1:11">
      <c r="A68" s="15">
        <v>67</v>
      </c>
      <c r="B68" s="16" t="s">
        <v>500</v>
      </c>
      <c r="C68" s="9"/>
      <c r="D68" s="9"/>
      <c r="E68" s="9"/>
      <c r="F68" s="9"/>
      <c r="G68" s="9"/>
      <c r="H68" s="9"/>
      <c r="I68" s="9"/>
      <c r="J68" s="9"/>
      <c r="K68" s="9"/>
    </row>
    <row r="69" ht="15" spans="1:11">
      <c r="A69" s="15">
        <v>68</v>
      </c>
      <c r="B69" s="16" t="s">
        <v>509</v>
      </c>
      <c r="C69" s="9"/>
      <c r="D69" s="9"/>
      <c r="E69" s="9"/>
      <c r="F69" s="9"/>
      <c r="G69" s="9"/>
      <c r="H69" s="9"/>
      <c r="I69" s="9"/>
      <c r="J69" s="9"/>
      <c r="K69" s="9"/>
    </row>
    <row r="70" ht="15" spans="1:11">
      <c r="A70" s="15">
        <v>69</v>
      </c>
      <c r="B70" s="16" t="s">
        <v>515</v>
      </c>
      <c r="C70" s="9"/>
      <c r="D70" s="9"/>
      <c r="E70" s="9"/>
      <c r="F70" s="9"/>
      <c r="G70" s="9"/>
      <c r="H70" s="9"/>
      <c r="I70" s="9"/>
      <c r="J70" s="9"/>
      <c r="K70" s="9"/>
    </row>
    <row r="71" ht="15" spans="1:11">
      <c r="A71" s="15">
        <v>70</v>
      </c>
      <c r="B71" s="16" t="s">
        <v>522</v>
      </c>
      <c r="C71" s="9"/>
      <c r="D71" s="9"/>
      <c r="E71" s="9"/>
      <c r="F71" s="9"/>
      <c r="G71" s="9"/>
      <c r="H71" s="9"/>
      <c r="I71" s="9"/>
      <c r="J71" s="9"/>
      <c r="K71" s="9"/>
    </row>
    <row r="72" ht="15" spans="1:11">
      <c r="A72" s="15">
        <v>71</v>
      </c>
      <c r="B72" s="16" t="s">
        <v>531</v>
      </c>
      <c r="C72" s="9"/>
      <c r="D72" s="9"/>
      <c r="E72" s="9"/>
      <c r="F72" s="9"/>
      <c r="G72" s="9"/>
      <c r="H72" s="9"/>
      <c r="I72" s="9"/>
      <c r="J72" s="9"/>
      <c r="K72" s="9"/>
    </row>
    <row r="73" ht="15" spans="1:11">
      <c r="A73" s="15">
        <v>72</v>
      </c>
      <c r="B73" s="16" t="s">
        <v>540</v>
      </c>
      <c r="C73" s="9"/>
      <c r="D73" s="9"/>
      <c r="E73" s="9"/>
      <c r="F73" s="9"/>
      <c r="G73" s="9"/>
      <c r="H73" s="9"/>
      <c r="I73" s="9"/>
      <c r="J73" s="9"/>
      <c r="K73" s="9"/>
    </row>
    <row r="74" ht="15" spans="1:11">
      <c r="A74" s="15">
        <v>73</v>
      </c>
      <c r="B74" s="17"/>
      <c r="C74" s="9"/>
      <c r="D74" s="9"/>
      <c r="E74" s="9"/>
      <c r="F74" s="9"/>
      <c r="G74" s="9"/>
      <c r="H74" s="9"/>
      <c r="I74" s="9"/>
      <c r="J74" s="9"/>
      <c r="K74" s="9"/>
    </row>
    <row r="75" ht="15" spans="1:11">
      <c r="A75" s="15">
        <v>74</v>
      </c>
      <c r="B75" s="17"/>
      <c r="C75" s="9"/>
      <c r="D75" s="9"/>
      <c r="E75" s="9"/>
      <c r="F75" s="9"/>
      <c r="G75" s="9"/>
      <c r="H75" s="9"/>
      <c r="I75" s="9"/>
      <c r="J75" s="9"/>
      <c r="K75" s="9"/>
    </row>
    <row r="76" ht="15" spans="1:11">
      <c r="A76" s="15">
        <v>75</v>
      </c>
      <c r="B76" s="16" t="s">
        <v>552</v>
      </c>
      <c r="C76" s="9"/>
      <c r="D76" s="9"/>
      <c r="E76" s="9"/>
      <c r="F76" s="9"/>
      <c r="G76" s="9"/>
      <c r="H76" s="9"/>
      <c r="I76" s="9"/>
      <c r="J76" s="9"/>
      <c r="K76" s="9"/>
    </row>
    <row r="77" ht="15" spans="1:11">
      <c r="A77" s="15">
        <v>76</v>
      </c>
      <c r="B77" s="16" t="s">
        <v>555</v>
      </c>
      <c r="C77" s="9"/>
      <c r="D77" s="9"/>
      <c r="E77" s="9"/>
      <c r="F77" s="9"/>
      <c r="G77" s="9"/>
      <c r="H77" s="9"/>
      <c r="I77" s="9"/>
      <c r="J77" s="9"/>
      <c r="K77" s="9"/>
    </row>
    <row r="78" ht="15" spans="1:11">
      <c r="A78" s="15">
        <v>77</v>
      </c>
      <c r="B78" s="16" t="s">
        <v>559</v>
      </c>
      <c r="C78" s="9"/>
      <c r="D78" s="9"/>
      <c r="E78" s="9"/>
      <c r="F78" s="9"/>
      <c r="G78" s="9"/>
      <c r="H78" s="9"/>
      <c r="I78" s="9"/>
      <c r="J78" s="9"/>
      <c r="K78" s="9"/>
    </row>
    <row r="79" ht="15" spans="1:11">
      <c r="A79" s="15">
        <v>78</v>
      </c>
      <c r="B79" s="16" t="s">
        <v>565</v>
      </c>
      <c r="C79" s="9"/>
      <c r="D79" s="9"/>
      <c r="E79" s="9"/>
      <c r="F79" s="9"/>
      <c r="G79" s="9"/>
      <c r="H79" s="9"/>
      <c r="I79" s="9"/>
      <c r="J79" s="9"/>
      <c r="K79" s="9"/>
    </row>
    <row r="80" ht="15" spans="1:11">
      <c r="A80" s="15">
        <v>79</v>
      </c>
      <c r="B80" s="17"/>
      <c r="C80" s="9"/>
      <c r="D80" s="9"/>
      <c r="E80" s="9"/>
      <c r="F80" s="9"/>
      <c r="G80" s="9"/>
      <c r="H80" s="9"/>
      <c r="I80" s="9"/>
      <c r="J80" s="9"/>
      <c r="K80" s="9"/>
    </row>
    <row r="81" ht="15" spans="1:11">
      <c r="A81" s="15">
        <v>80</v>
      </c>
      <c r="B81" s="17"/>
      <c r="C81" s="9"/>
      <c r="D81" s="9"/>
      <c r="E81" s="9"/>
      <c r="F81" s="9"/>
      <c r="G81" s="9"/>
      <c r="H81" s="9"/>
      <c r="I81" s="9"/>
      <c r="J81" s="9"/>
      <c r="K81" s="9"/>
    </row>
    <row r="82" ht="15" spans="1:11">
      <c r="A82" s="15">
        <v>81</v>
      </c>
      <c r="B82" s="16" t="s">
        <v>580</v>
      </c>
      <c r="C82" s="9"/>
      <c r="D82" s="9"/>
      <c r="E82" s="9"/>
      <c r="F82" s="9"/>
      <c r="G82" s="9"/>
      <c r="H82" s="9"/>
      <c r="I82" s="9"/>
      <c r="J82" s="9"/>
      <c r="K82" s="9"/>
    </row>
    <row r="83" ht="15" spans="1:11">
      <c r="A83" s="15">
        <v>82</v>
      </c>
      <c r="B83" s="16" t="s">
        <v>587</v>
      </c>
      <c r="C83" s="9"/>
      <c r="D83" s="9"/>
      <c r="E83" s="9"/>
      <c r="F83" s="9"/>
      <c r="G83" s="9"/>
      <c r="H83" s="9"/>
      <c r="I83" s="9"/>
      <c r="J83" s="9"/>
      <c r="K83" s="9"/>
    </row>
    <row r="84" ht="15" spans="1:11">
      <c r="A84" s="15">
        <v>83</v>
      </c>
      <c r="B84" s="17"/>
      <c r="C84" s="9"/>
      <c r="D84" s="9"/>
      <c r="E84" s="9"/>
      <c r="F84" s="9"/>
      <c r="G84" s="9"/>
      <c r="H84" s="9"/>
      <c r="I84" s="9"/>
      <c r="J84" s="9"/>
      <c r="K84" s="9"/>
    </row>
    <row r="85" ht="15" spans="1:11">
      <c r="A85" s="15">
        <v>84</v>
      </c>
      <c r="B85" s="17"/>
      <c r="C85" s="9"/>
      <c r="D85" s="9"/>
      <c r="E85" s="9"/>
      <c r="F85" s="9"/>
      <c r="G85" s="9"/>
      <c r="H85" s="9"/>
      <c r="I85" s="9"/>
      <c r="J85" s="9"/>
      <c r="K85" s="9"/>
    </row>
    <row r="86" ht="15" spans="1:11">
      <c r="A86" s="15">
        <v>85</v>
      </c>
      <c r="B86" s="16" t="s">
        <v>598</v>
      </c>
      <c r="C86" s="9"/>
      <c r="D86" s="9"/>
      <c r="E86" s="9"/>
      <c r="F86" s="9"/>
      <c r="G86" s="9"/>
      <c r="H86" s="9"/>
      <c r="I86" s="9"/>
      <c r="J86" s="9"/>
      <c r="K86" s="9"/>
    </row>
    <row r="87" ht="15" spans="1:11">
      <c r="A87" s="15">
        <v>86</v>
      </c>
      <c r="B87" s="16" t="s">
        <v>604</v>
      </c>
      <c r="C87" s="9"/>
      <c r="D87" s="9"/>
      <c r="E87" s="9"/>
      <c r="F87" s="9"/>
      <c r="G87" s="9"/>
      <c r="H87" s="9"/>
      <c r="I87" s="9"/>
      <c r="J87" s="9"/>
      <c r="K87" s="9"/>
    </row>
    <row r="88" ht="15" spans="1:11">
      <c r="A88" s="15">
        <v>87</v>
      </c>
      <c r="B88" s="16" t="s">
        <v>609</v>
      </c>
      <c r="C88" s="9"/>
      <c r="D88" s="9"/>
      <c r="E88" s="9"/>
      <c r="F88" s="9"/>
      <c r="G88" s="9"/>
      <c r="H88" s="9"/>
      <c r="I88" s="9"/>
      <c r="J88" s="9"/>
      <c r="K88" s="9"/>
    </row>
    <row r="89" ht="15" spans="1:11">
      <c r="A89" s="15">
        <v>88</v>
      </c>
      <c r="B89" s="16" t="s">
        <v>614</v>
      </c>
      <c r="C89" s="9"/>
      <c r="D89" s="9"/>
      <c r="E89" s="9"/>
      <c r="F89" s="9"/>
      <c r="G89" s="9"/>
      <c r="H89" s="9"/>
      <c r="I89" s="9"/>
      <c r="J89" s="9"/>
      <c r="K89" s="9"/>
    </row>
    <row r="90" ht="15" spans="1:11">
      <c r="A90" s="15">
        <v>89</v>
      </c>
      <c r="B90" s="16" t="s">
        <v>618</v>
      </c>
      <c r="C90" s="9"/>
      <c r="D90" s="9"/>
      <c r="E90" s="9"/>
      <c r="F90" s="9"/>
      <c r="G90" s="9"/>
      <c r="H90" s="9"/>
      <c r="I90" s="9"/>
      <c r="J90" s="9"/>
      <c r="K90" s="9"/>
    </row>
    <row r="91" ht="15" spans="1:11">
      <c r="A91" s="15">
        <v>90</v>
      </c>
      <c r="B91" s="16" t="s">
        <v>623</v>
      </c>
      <c r="C91" s="9"/>
      <c r="D91" s="9"/>
      <c r="E91" s="9"/>
      <c r="F91" s="9"/>
      <c r="G91" s="9"/>
      <c r="H91" s="9"/>
      <c r="I91" s="9"/>
      <c r="J91" s="9"/>
      <c r="K91" s="9"/>
    </row>
    <row r="92" ht="15" spans="1:11">
      <c r="A92" s="15">
        <v>91</v>
      </c>
      <c r="B92" s="16" t="s">
        <v>628</v>
      </c>
      <c r="C92" s="9"/>
      <c r="D92" s="9"/>
      <c r="E92" s="9"/>
      <c r="F92" s="9"/>
      <c r="G92" s="9"/>
      <c r="H92" s="9"/>
      <c r="I92" s="9"/>
      <c r="J92" s="9"/>
      <c r="K92" s="9"/>
    </row>
    <row r="93" ht="15" spans="1:11">
      <c r="A93" s="15">
        <v>92</v>
      </c>
      <c r="B93" s="16" t="s">
        <v>635</v>
      </c>
      <c r="C93" s="9"/>
      <c r="D93" s="9"/>
      <c r="E93" s="9"/>
      <c r="F93" s="9"/>
      <c r="G93" s="9"/>
      <c r="H93" s="9"/>
      <c r="I93" s="9"/>
      <c r="J93" s="9"/>
      <c r="K93" s="9"/>
    </row>
    <row r="94" ht="15" spans="1:11">
      <c r="A94" s="15">
        <v>93</v>
      </c>
      <c r="B94" s="16" t="s">
        <v>643</v>
      </c>
      <c r="C94" s="9"/>
      <c r="D94" s="9"/>
      <c r="E94" s="9"/>
      <c r="F94" s="9"/>
      <c r="G94" s="9"/>
      <c r="H94" s="9"/>
      <c r="I94" s="9"/>
      <c r="J94" s="9"/>
      <c r="K94" s="9"/>
    </row>
    <row r="95" ht="15" spans="1:11">
      <c r="A95" s="15">
        <v>94</v>
      </c>
      <c r="B95" s="16" t="s">
        <v>649</v>
      </c>
      <c r="C95" s="9"/>
      <c r="D95" s="9"/>
      <c r="E95" s="9"/>
      <c r="F95" s="9"/>
      <c r="G95" s="9"/>
      <c r="H95" s="9"/>
      <c r="I95" s="9"/>
      <c r="J95" s="9"/>
      <c r="K95" s="9"/>
    </row>
    <row r="96" ht="15" spans="1:11">
      <c r="A96" s="15">
        <v>95</v>
      </c>
      <c r="B96" s="16" t="s">
        <v>656</v>
      </c>
      <c r="C96" s="9"/>
      <c r="D96" s="9"/>
      <c r="E96" s="9"/>
      <c r="F96" s="9"/>
      <c r="G96" s="9"/>
      <c r="H96" s="9"/>
      <c r="I96" s="9"/>
      <c r="J96" s="9"/>
      <c r="K96" s="9"/>
    </row>
    <row r="97" ht="15" spans="1:11">
      <c r="A97" s="15">
        <v>96</v>
      </c>
      <c r="B97" s="16" t="s">
        <v>663</v>
      </c>
      <c r="C97" s="9"/>
      <c r="D97" s="9"/>
      <c r="E97" s="9"/>
      <c r="F97" s="9"/>
      <c r="G97" s="9"/>
      <c r="H97" s="9"/>
      <c r="I97" s="9"/>
      <c r="J97" s="9"/>
      <c r="K97" s="9"/>
    </row>
    <row r="98" ht="15" spans="1:11">
      <c r="A98" s="15">
        <v>97</v>
      </c>
      <c r="B98" s="16" t="s">
        <v>670</v>
      </c>
      <c r="C98" s="9"/>
      <c r="D98" s="9"/>
      <c r="E98" s="9"/>
      <c r="F98" s="9"/>
      <c r="G98" s="9"/>
      <c r="H98" s="9"/>
      <c r="I98" s="9"/>
      <c r="J98" s="9"/>
      <c r="K98" s="9"/>
    </row>
    <row r="99" ht="15" spans="1:11">
      <c r="A99" s="15">
        <v>98</v>
      </c>
      <c r="B99" s="16" t="s">
        <v>676</v>
      </c>
      <c r="C99" s="9"/>
      <c r="D99" s="9"/>
      <c r="E99" s="9"/>
      <c r="F99" s="9"/>
      <c r="G99" s="9"/>
      <c r="H99" s="9"/>
      <c r="I99" s="9"/>
      <c r="J99" s="9"/>
      <c r="K99" s="9"/>
    </row>
    <row r="100" ht="15" spans="1:11">
      <c r="A100" s="15">
        <v>99</v>
      </c>
      <c r="B100" s="16" t="s">
        <v>684</v>
      </c>
      <c r="C100" s="9"/>
      <c r="D100" s="9"/>
      <c r="E100" s="9"/>
      <c r="F100" s="9"/>
      <c r="G100" s="9"/>
      <c r="H100" s="9"/>
      <c r="I100" s="9"/>
      <c r="J100" s="9"/>
      <c r="K100" s="9"/>
    </row>
    <row r="101" ht="15" spans="1:11">
      <c r="A101" s="15">
        <v>100</v>
      </c>
      <c r="B101" s="16" t="s">
        <v>690</v>
      </c>
      <c r="C101" s="9"/>
      <c r="D101" s="9"/>
      <c r="E101" s="9"/>
      <c r="F101" s="9"/>
      <c r="G101" s="9"/>
      <c r="H101" s="9"/>
      <c r="I101" s="9"/>
      <c r="J101" s="9"/>
      <c r="K101" s="9"/>
    </row>
    <row r="102" ht="15" spans="1:11">
      <c r="A102" s="15">
        <v>101</v>
      </c>
      <c r="B102" s="16" t="s">
        <v>697</v>
      </c>
      <c r="C102" s="9"/>
      <c r="D102" s="9"/>
      <c r="E102" s="9"/>
      <c r="F102" s="9"/>
      <c r="G102" s="9"/>
      <c r="H102" s="9"/>
      <c r="I102" s="9"/>
      <c r="J102" s="9"/>
      <c r="K102" s="9"/>
    </row>
    <row r="103" ht="15" spans="1:11">
      <c r="A103" s="15">
        <v>102</v>
      </c>
      <c r="B103" s="16" t="s">
        <v>704</v>
      </c>
      <c r="C103" s="9"/>
      <c r="D103" s="9"/>
      <c r="E103" s="9"/>
      <c r="F103" s="9"/>
      <c r="G103" s="9"/>
      <c r="H103" s="9"/>
      <c r="I103" s="9"/>
      <c r="J103" s="9"/>
      <c r="K103" s="9"/>
    </row>
    <row r="104" ht="15" spans="1:11">
      <c r="A104" s="15">
        <v>103</v>
      </c>
      <c r="B104" s="16" t="s">
        <v>711</v>
      </c>
      <c r="C104" s="9"/>
      <c r="D104" s="9"/>
      <c r="E104" s="9"/>
      <c r="F104" s="9"/>
      <c r="G104" s="9"/>
      <c r="H104" s="9"/>
      <c r="I104" s="9"/>
      <c r="J104" s="9"/>
      <c r="K104" s="9"/>
    </row>
    <row r="105" ht="15" spans="1:11">
      <c r="A105" s="15">
        <v>104</v>
      </c>
      <c r="B105" s="16" t="s">
        <v>717</v>
      </c>
      <c r="C105" s="9"/>
      <c r="D105" s="9"/>
      <c r="E105" s="9"/>
      <c r="F105" s="9"/>
      <c r="G105" s="9"/>
      <c r="H105" s="9"/>
      <c r="I105" s="9"/>
      <c r="J105" s="9"/>
      <c r="K105" s="9"/>
    </row>
    <row r="106" ht="15" spans="1:11">
      <c r="A106" s="15">
        <v>105</v>
      </c>
      <c r="B106" s="16" t="s">
        <v>724</v>
      </c>
      <c r="C106" s="9"/>
      <c r="D106" s="9"/>
      <c r="E106" s="9"/>
      <c r="F106" s="9"/>
      <c r="G106" s="9"/>
      <c r="H106" s="9"/>
      <c r="I106" s="9"/>
      <c r="J106" s="9"/>
      <c r="K106" s="9"/>
    </row>
    <row r="107" ht="15" spans="1:11">
      <c r="A107" s="15">
        <v>106</v>
      </c>
      <c r="B107" s="16" t="s">
        <v>730</v>
      </c>
      <c r="C107" s="9"/>
      <c r="D107" s="9"/>
      <c r="E107" s="9"/>
      <c r="F107" s="9"/>
      <c r="G107" s="9"/>
      <c r="H107" s="9"/>
      <c r="I107" s="9"/>
      <c r="J107" s="9"/>
      <c r="K107" s="9"/>
    </row>
    <row r="108" ht="15" spans="1:11">
      <c r="A108" s="15">
        <v>107</v>
      </c>
      <c r="B108" s="16" t="s">
        <v>737</v>
      </c>
      <c r="C108" s="9"/>
      <c r="D108" s="9"/>
      <c r="E108" s="9"/>
      <c r="F108" s="9"/>
      <c r="G108" s="9"/>
      <c r="H108" s="9"/>
      <c r="I108" s="9"/>
      <c r="J108" s="9"/>
      <c r="K108" s="9"/>
    </row>
    <row r="109" ht="15" spans="1:11">
      <c r="A109" s="15">
        <v>108</v>
      </c>
      <c r="B109" s="16" t="s">
        <v>743</v>
      </c>
      <c r="C109" s="9"/>
      <c r="D109" s="9"/>
      <c r="E109" s="9"/>
      <c r="F109" s="9"/>
      <c r="G109" s="9"/>
      <c r="H109" s="9"/>
      <c r="I109" s="9"/>
      <c r="J109" s="9"/>
      <c r="K109" s="9"/>
    </row>
    <row r="110" ht="15" spans="1:11">
      <c r="A110" s="15">
        <v>109</v>
      </c>
      <c r="B110" s="16" t="s">
        <v>751</v>
      </c>
      <c r="C110" s="9"/>
      <c r="D110" s="9"/>
      <c r="E110" s="9"/>
      <c r="F110" s="9"/>
      <c r="G110" s="9"/>
      <c r="H110" s="9"/>
      <c r="I110" s="9"/>
      <c r="J110" s="9"/>
      <c r="K110" s="9"/>
    </row>
    <row r="111" ht="15" spans="1:11">
      <c r="A111" s="15">
        <v>110</v>
      </c>
      <c r="B111" s="16" t="s">
        <v>757</v>
      </c>
      <c r="C111" s="9"/>
      <c r="D111" s="9"/>
      <c r="E111" s="9"/>
      <c r="F111" s="9"/>
      <c r="G111" s="9"/>
      <c r="H111" s="9"/>
      <c r="I111" s="9"/>
      <c r="J111" s="9"/>
      <c r="K111" s="9"/>
    </row>
    <row r="112" ht="15" spans="1:11">
      <c r="A112" s="15">
        <v>111</v>
      </c>
      <c r="B112" s="16" t="s">
        <v>764</v>
      </c>
      <c r="C112" s="9"/>
      <c r="D112" s="9"/>
      <c r="E112" s="9"/>
      <c r="F112" s="9"/>
      <c r="G112" s="9"/>
      <c r="H112" s="9"/>
      <c r="I112" s="9"/>
      <c r="J112" s="9"/>
      <c r="K112" s="9"/>
    </row>
    <row r="113" ht="15" spans="1:11">
      <c r="A113" s="15">
        <v>112</v>
      </c>
      <c r="B113" s="16" t="s">
        <v>770</v>
      </c>
      <c r="C113" s="9"/>
      <c r="D113" s="9"/>
      <c r="E113" s="9"/>
      <c r="F113" s="9"/>
      <c r="G113" s="9"/>
      <c r="H113" s="9"/>
      <c r="I113" s="9"/>
      <c r="J113" s="9"/>
      <c r="K113" s="9"/>
    </row>
    <row r="114" ht="15" spans="1:11">
      <c r="A114" s="15">
        <v>113</v>
      </c>
      <c r="B114" s="16" t="s">
        <v>777</v>
      </c>
      <c r="C114" s="9"/>
      <c r="D114" s="9"/>
      <c r="E114" s="9"/>
      <c r="F114" s="9"/>
      <c r="G114" s="9"/>
      <c r="H114" s="9"/>
      <c r="I114" s="9"/>
      <c r="J114" s="9"/>
      <c r="K114" s="9"/>
    </row>
    <row r="115" ht="15" spans="1:11">
      <c r="A115" s="15">
        <v>114</v>
      </c>
      <c r="B115" s="16" t="s">
        <v>783</v>
      </c>
      <c r="C115" s="9"/>
      <c r="D115" s="9"/>
      <c r="E115" s="9"/>
      <c r="F115" s="9"/>
      <c r="G115" s="9"/>
      <c r="H115" s="9"/>
      <c r="I115" s="9"/>
      <c r="J115" s="9"/>
      <c r="K115" s="9"/>
    </row>
    <row r="116" ht="15" spans="1:11">
      <c r="A116" s="15">
        <v>115</v>
      </c>
      <c r="B116" s="16" t="s">
        <v>790</v>
      </c>
      <c r="C116" s="9"/>
      <c r="D116" s="9"/>
      <c r="E116" s="9"/>
      <c r="F116" s="9"/>
      <c r="G116" s="9"/>
      <c r="H116" s="9"/>
      <c r="I116" s="9"/>
      <c r="J116" s="9"/>
      <c r="K116" s="9"/>
    </row>
    <row r="117" ht="15" spans="1:11">
      <c r="A117" s="15">
        <v>116</v>
      </c>
      <c r="B117" s="16" t="s">
        <v>796</v>
      </c>
      <c r="C117" s="9"/>
      <c r="D117" s="9"/>
      <c r="E117" s="9"/>
      <c r="F117" s="9"/>
      <c r="G117" s="9"/>
      <c r="H117" s="9"/>
      <c r="I117" s="9"/>
      <c r="J117" s="9"/>
      <c r="K117" s="9"/>
    </row>
    <row r="118" ht="15" spans="1:11">
      <c r="A118" s="15">
        <v>117</v>
      </c>
      <c r="B118" s="16" t="s">
        <v>803</v>
      </c>
      <c r="C118" s="9"/>
      <c r="D118" s="9"/>
      <c r="E118" s="9"/>
      <c r="F118" s="9"/>
      <c r="G118" s="9"/>
      <c r="H118" s="9"/>
      <c r="I118" s="9"/>
      <c r="J118" s="9"/>
      <c r="K118" s="9"/>
    </row>
    <row r="119" ht="15" spans="1:11">
      <c r="A119" s="15">
        <v>118</v>
      </c>
      <c r="B119" s="16" t="s">
        <v>810</v>
      </c>
      <c r="C119" s="9"/>
      <c r="D119" s="9"/>
      <c r="E119" s="9"/>
      <c r="F119" s="9"/>
      <c r="G119" s="9"/>
      <c r="H119" s="9"/>
      <c r="I119" s="9"/>
      <c r="J119" s="9"/>
      <c r="K119" s="9"/>
    </row>
    <row r="120" ht="15" spans="1:11">
      <c r="A120" s="15">
        <v>119</v>
      </c>
      <c r="B120" s="16" t="s">
        <v>817</v>
      </c>
      <c r="C120" s="9"/>
      <c r="D120" s="9"/>
      <c r="E120" s="9"/>
      <c r="F120" s="9"/>
      <c r="G120" s="9"/>
      <c r="H120" s="9"/>
      <c r="I120" s="9"/>
      <c r="J120" s="9"/>
      <c r="K120" s="9"/>
    </row>
    <row r="121" ht="15" spans="1:11">
      <c r="A121" s="15">
        <v>120</v>
      </c>
      <c r="B121" s="16" t="s">
        <v>823</v>
      </c>
      <c r="C121" s="9"/>
      <c r="D121" s="9"/>
      <c r="E121" s="9"/>
      <c r="F121" s="9"/>
      <c r="G121" s="9"/>
      <c r="H121" s="9"/>
      <c r="I121" s="9"/>
      <c r="J121" s="9"/>
      <c r="K121" s="9"/>
    </row>
    <row r="122" ht="15" spans="1:11">
      <c r="A122" s="15">
        <v>121</v>
      </c>
      <c r="B122" s="16" t="s">
        <v>830</v>
      </c>
      <c r="C122" s="9"/>
      <c r="D122" s="9"/>
      <c r="E122" s="9"/>
      <c r="F122" s="9"/>
      <c r="G122" s="9"/>
      <c r="H122" s="9"/>
      <c r="I122" s="9"/>
      <c r="J122" s="9"/>
      <c r="K122" s="9"/>
    </row>
    <row r="123" ht="15" spans="1:11">
      <c r="A123" s="15">
        <v>122</v>
      </c>
      <c r="B123" s="16" t="s">
        <v>838</v>
      </c>
      <c r="C123" s="9"/>
      <c r="D123" s="9"/>
      <c r="E123" s="9"/>
      <c r="F123" s="9"/>
      <c r="G123" s="9"/>
      <c r="H123" s="9"/>
      <c r="I123" s="9"/>
      <c r="J123" s="9"/>
      <c r="K123" s="9"/>
    </row>
    <row r="124" ht="15" spans="1:11">
      <c r="A124" s="15">
        <v>123</v>
      </c>
      <c r="B124" s="16" t="s">
        <v>845</v>
      </c>
      <c r="C124" s="9"/>
      <c r="D124" s="9"/>
      <c r="E124" s="9"/>
      <c r="F124" s="9"/>
      <c r="G124" s="9"/>
      <c r="H124" s="9"/>
      <c r="I124" s="9"/>
      <c r="J124" s="9"/>
      <c r="K124" s="9"/>
    </row>
    <row r="125" ht="15" spans="1:11">
      <c r="A125" s="15">
        <v>124</v>
      </c>
      <c r="B125" s="16" t="s">
        <v>853</v>
      </c>
      <c r="C125" s="9"/>
      <c r="D125" s="9"/>
      <c r="E125" s="9"/>
      <c r="F125" s="9"/>
      <c r="G125" s="9"/>
      <c r="H125" s="9"/>
      <c r="I125" s="9"/>
      <c r="J125" s="9"/>
      <c r="K125" s="9"/>
    </row>
    <row r="126" ht="15" spans="1:11">
      <c r="A126" s="15">
        <v>125</v>
      </c>
      <c r="B126" s="16" t="s">
        <v>860</v>
      </c>
      <c r="C126" s="9"/>
      <c r="D126" s="9"/>
      <c r="E126" s="9"/>
      <c r="F126" s="9"/>
      <c r="G126" s="9"/>
      <c r="H126" s="9"/>
      <c r="I126" s="9"/>
      <c r="J126" s="9"/>
      <c r="K126" s="9"/>
    </row>
    <row r="127" ht="15" spans="1:11">
      <c r="A127" s="15">
        <v>126</v>
      </c>
      <c r="B127" s="16" t="s">
        <v>866</v>
      </c>
      <c r="C127" s="9"/>
      <c r="D127" s="9"/>
      <c r="E127" s="9"/>
      <c r="F127" s="9"/>
      <c r="G127" s="9"/>
      <c r="H127" s="9"/>
      <c r="I127" s="9"/>
      <c r="J127" s="9"/>
      <c r="K127" s="9"/>
    </row>
    <row r="128" ht="15" spans="1:11">
      <c r="A128" s="15">
        <v>127</v>
      </c>
      <c r="B128" s="16" t="s">
        <v>873</v>
      </c>
      <c r="C128" s="9"/>
      <c r="D128" s="9"/>
      <c r="E128" s="9"/>
      <c r="F128" s="9"/>
      <c r="G128" s="9"/>
      <c r="H128" s="9"/>
      <c r="I128" s="9"/>
      <c r="J128" s="9"/>
      <c r="K128" s="9"/>
    </row>
    <row r="129" ht="15" spans="1:11">
      <c r="A129" s="15">
        <v>128</v>
      </c>
      <c r="B129" s="16" t="s">
        <v>880</v>
      </c>
      <c r="C129" s="9"/>
      <c r="D129" s="9"/>
      <c r="E129" s="9"/>
      <c r="F129" s="9"/>
      <c r="G129" s="9"/>
      <c r="H129" s="9"/>
      <c r="I129" s="9"/>
      <c r="J129" s="9"/>
      <c r="K129" s="9"/>
    </row>
    <row r="130" ht="15" spans="1:11">
      <c r="A130" s="15">
        <v>129</v>
      </c>
      <c r="B130" s="16" t="s">
        <v>886</v>
      </c>
      <c r="C130" s="9"/>
      <c r="D130" s="9"/>
      <c r="E130" s="9"/>
      <c r="F130" s="9"/>
      <c r="G130" s="9"/>
      <c r="H130" s="9"/>
      <c r="I130" s="9"/>
      <c r="J130" s="9"/>
      <c r="K130" s="9"/>
    </row>
    <row r="131" ht="15" spans="1:11">
      <c r="A131" s="15">
        <v>130</v>
      </c>
      <c r="B131" s="16" t="s">
        <v>893</v>
      </c>
      <c r="C131" s="9"/>
      <c r="D131" s="9"/>
      <c r="E131" s="9"/>
      <c r="F131" s="9"/>
      <c r="G131" s="9"/>
      <c r="H131" s="9"/>
      <c r="I131" s="9"/>
      <c r="J131" s="9"/>
      <c r="K131" s="9"/>
    </row>
    <row r="132" ht="15" spans="1:11">
      <c r="A132" s="15">
        <v>131</v>
      </c>
      <c r="B132" s="16" t="s">
        <v>899</v>
      </c>
      <c r="C132" s="9"/>
      <c r="D132" s="9"/>
      <c r="E132" s="9"/>
      <c r="F132" s="9"/>
      <c r="G132" s="9"/>
      <c r="H132" s="9"/>
      <c r="I132" s="9"/>
      <c r="J132" s="9"/>
      <c r="K132" s="9"/>
    </row>
    <row r="133" ht="15" spans="1:11">
      <c r="A133" s="15">
        <v>132</v>
      </c>
      <c r="B133" s="16" t="s">
        <v>906</v>
      </c>
      <c r="C133" s="9"/>
      <c r="D133" s="9"/>
      <c r="E133" s="9"/>
      <c r="F133" s="9"/>
      <c r="G133" s="9"/>
      <c r="H133" s="9"/>
      <c r="I133" s="9"/>
      <c r="J133" s="9"/>
      <c r="K133" s="9"/>
    </row>
    <row r="134" ht="15" spans="1:11">
      <c r="A134" s="15">
        <v>133</v>
      </c>
      <c r="B134" s="17"/>
      <c r="C134" s="9"/>
      <c r="D134" s="9"/>
      <c r="E134" s="9"/>
      <c r="F134" s="9"/>
      <c r="G134" s="9"/>
      <c r="H134" s="9"/>
      <c r="I134" s="9"/>
      <c r="J134" s="9"/>
      <c r="K134" s="9"/>
    </row>
    <row r="135" ht="15" spans="1:11">
      <c r="A135" s="15">
        <v>134</v>
      </c>
      <c r="B135" s="17"/>
      <c r="C135" s="9"/>
      <c r="D135" s="9"/>
      <c r="E135" s="9"/>
      <c r="F135" s="9"/>
      <c r="G135" s="9"/>
      <c r="H135" s="9"/>
      <c r="I135" s="9"/>
      <c r="J135" s="9"/>
      <c r="K135" s="9"/>
    </row>
    <row r="136" ht="15" spans="1:11">
      <c r="A136" s="15">
        <v>135</v>
      </c>
      <c r="B136" s="17"/>
      <c r="C136" s="9"/>
      <c r="D136" s="9"/>
      <c r="E136" s="9"/>
      <c r="F136" s="9"/>
      <c r="G136" s="9"/>
      <c r="H136" s="9"/>
      <c r="I136" s="9"/>
      <c r="J136" s="9"/>
      <c r="K136" s="9"/>
    </row>
    <row r="137" ht="15" spans="1:11">
      <c r="A137" s="15">
        <v>136</v>
      </c>
      <c r="B137" s="17"/>
      <c r="C137" s="9"/>
      <c r="D137" s="9"/>
      <c r="E137" s="9"/>
      <c r="F137" s="9"/>
      <c r="G137" s="9"/>
      <c r="H137" s="9"/>
      <c r="I137" s="9"/>
      <c r="J137" s="9"/>
      <c r="K137" s="9"/>
    </row>
    <row r="138" ht="15" spans="1:11">
      <c r="A138" s="15">
        <v>137</v>
      </c>
      <c r="B138" s="17"/>
      <c r="C138" s="9"/>
      <c r="D138" s="9"/>
      <c r="E138" s="9"/>
      <c r="F138" s="9"/>
      <c r="G138" s="9"/>
      <c r="H138" s="9"/>
      <c r="I138" s="9"/>
      <c r="J138" s="9"/>
      <c r="K138" s="9"/>
    </row>
    <row r="139" ht="15" spans="1:11">
      <c r="A139" s="15">
        <v>138</v>
      </c>
      <c r="B139" s="17"/>
      <c r="C139" s="9"/>
      <c r="D139" s="9"/>
      <c r="E139" s="9"/>
      <c r="F139" s="9"/>
      <c r="G139" s="9"/>
      <c r="H139" s="9"/>
      <c r="I139" s="9"/>
      <c r="J139" s="9"/>
      <c r="K139" s="9"/>
    </row>
    <row r="140" ht="15" spans="1:11">
      <c r="A140" s="15">
        <v>139</v>
      </c>
      <c r="B140" s="17"/>
      <c r="C140" s="9"/>
      <c r="D140" s="9"/>
      <c r="E140" s="9"/>
      <c r="F140" s="9"/>
      <c r="G140" s="9"/>
      <c r="H140" s="9"/>
      <c r="I140" s="9"/>
      <c r="J140" s="9"/>
      <c r="K140" s="9"/>
    </row>
    <row r="141" ht="15" spans="1:11">
      <c r="A141" s="15">
        <v>140</v>
      </c>
      <c r="B141" s="17"/>
      <c r="C141" s="9"/>
      <c r="D141" s="9"/>
      <c r="E141" s="9"/>
      <c r="F141" s="9"/>
      <c r="G141" s="9"/>
      <c r="H141" s="9"/>
      <c r="I141" s="9"/>
      <c r="J141" s="9"/>
      <c r="K141" s="9"/>
    </row>
    <row r="142" ht="15" spans="1:11">
      <c r="A142" s="15">
        <v>141</v>
      </c>
      <c r="B142" s="17"/>
      <c r="C142" s="9"/>
      <c r="D142" s="9"/>
      <c r="E142" s="9"/>
      <c r="F142" s="9"/>
      <c r="G142" s="9"/>
      <c r="H142" s="9"/>
      <c r="I142" s="9"/>
      <c r="J142" s="9"/>
      <c r="K142" s="9"/>
    </row>
    <row r="143" ht="15" spans="1:11">
      <c r="A143" s="15">
        <v>142</v>
      </c>
      <c r="B143" s="16" t="s">
        <v>935</v>
      </c>
      <c r="C143" s="9"/>
      <c r="D143" s="9"/>
      <c r="E143" s="9"/>
      <c r="F143" s="9"/>
      <c r="G143" s="9"/>
      <c r="H143" s="9"/>
      <c r="I143" s="9"/>
      <c r="J143" s="9"/>
      <c r="K143" s="9"/>
    </row>
    <row r="144" ht="15" spans="1:11">
      <c r="A144" s="15">
        <v>143</v>
      </c>
      <c r="B144" s="16" t="s">
        <v>942</v>
      </c>
      <c r="C144" s="9"/>
      <c r="D144" s="9"/>
      <c r="E144" s="9"/>
      <c r="F144" s="9"/>
      <c r="G144" s="9"/>
      <c r="H144" s="9"/>
      <c r="I144" s="9"/>
      <c r="J144" s="9"/>
      <c r="K144" s="9"/>
    </row>
    <row r="145" ht="15" spans="1:11">
      <c r="A145" s="15">
        <v>144</v>
      </c>
      <c r="B145" s="16" t="s">
        <v>949</v>
      </c>
      <c r="C145" s="9"/>
      <c r="D145" s="9"/>
      <c r="E145" s="9"/>
      <c r="F145" s="9"/>
      <c r="G145" s="9"/>
      <c r="H145" s="9"/>
      <c r="I145" s="9"/>
      <c r="J145" s="9"/>
      <c r="K145" s="9"/>
    </row>
    <row r="146" ht="15" spans="1:11">
      <c r="A146" s="15">
        <v>145</v>
      </c>
      <c r="B146" s="16" t="s">
        <v>955</v>
      </c>
      <c r="C146" s="9"/>
      <c r="D146" s="9"/>
      <c r="E146" s="9"/>
      <c r="F146" s="9"/>
      <c r="G146" s="9"/>
      <c r="H146" s="9"/>
      <c r="I146" s="9"/>
      <c r="J146" s="9"/>
      <c r="K146" s="9"/>
    </row>
    <row r="147" ht="15" spans="1:11">
      <c r="A147" s="15">
        <v>146</v>
      </c>
      <c r="B147" s="16" t="s">
        <v>962</v>
      </c>
      <c r="C147" s="9"/>
      <c r="D147" s="9"/>
      <c r="E147" s="9"/>
      <c r="F147" s="9"/>
      <c r="G147" s="9"/>
      <c r="H147" s="9"/>
      <c r="I147" s="9"/>
      <c r="J147" s="9"/>
      <c r="K147" s="9"/>
    </row>
    <row r="148" ht="15" spans="1:11">
      <c r="A148" s="15">
        <v>147</v>
      </c>
      <c r="B148" s="16" t="s">
        <v>969</v>
      </c>
      <c r="C148" s="9"/>
      <c r="D148" s="9"/>
      <c r="E148" s="9"/>
      <c r="F148" s="9"/>
      <c r="G148" s="9"/>
      <c r="H148" s="9"/>
      <c r="I148" s="9"/>
      <c r="J148" s="9"/>
      <c r="K148" s="9"/>
    </row>
    <row r="149" ht="15" spans="1:11">
      <c r="A149" s="15">
        <v>148</v>
      </c>
      <c r="B149" s="16" t="s">
        <v>976</v>
      </c>
      <c r="C149" s="9"/>
      <c r="D149" s="9"/>
      <c r="E149" s="9"/>
      <c r="F149" s="9"/>
      <c r="G149" s="9"/>
      <c r="H149" s="9"/>
      <c r="I149" s="9"/>
      <c r="J149" s="9"/>
      <c r="K149" s="9"/>
    </row>
    <row r="150" ht="15" spans="1:11">
      <c r="A150" s="15">
        <v>149</v>
      </c>
      <c r="B150" s="16" t="s">
        <v>982</v>
      </c>
      <c r="C150" s="9"/>
      <c r="D150" s="9"/>
      <c r="E150" s="9"/>
      <c r="F150" s="9"/>
      <c r="G150" s="9"/>
      <c r="H150" s="9"/>
      <c r="I150" s="9"/>
      <c r="J150" s="9"/>
      <c r="K150" s="9"/>
    </row>
    <row r="151" ht="15" spans="1:11">
      <c r="A151" s="15">
        <v>150</v>
      </c>
      <c r="B151" s="16" t="s">
        <v>989</v>
      </c>
      <c r="C151" s="9"/>
      <c r="D151" s="9"/>
      <c r="E151" s="9"/>
      <c r="F151" s="9"/>
      <c r="G151" s="9"/>
      <c r="H151" s="9"/>
      <c r="I151" s="9"/>
      <c r="J151" s="9"/>
      <c r="K151" s="9"/>
    </row>
    <row r="152" ht="15" spans="1:11">
      <c r="A152" s="15">
        <v>151</v>
      </c>
      <c r="B152" s="17"/>
      <c r="C152" s="9"/>
      <c r="D152" s="9"/>
      <c r="E152" s="9"/>
      <c r="F152" s="9"/>
      <c r="G152" s="9"/>
      <c r="H152" s="9"/>
      <c r="I152" s="9"/>
      <c r="J152" s="9"/>
      <c r="K152" s="9"/>
    </row>
    <row r="153" ht="15" spans="1:11">
      <c r="A153" s="15">
        <v>152</v>
      </c>
      <c r="B153" s="17"/>
      <c r="C153" s="9"/>
      <c r="D153" s="9"/>
      <c r="E153" s="9"/>
      <c r="F153" s="9"/>
      <c r="G153" s="9"/>
      <c r="H153" s="9"/>
      <c r="I153" s="9"/>
      <c r="J153" s="9"/>
      <c r="K153" s="9"/>
    </row>
    <row r="154" ht="15" spans="1:11">
      <c r="A154" s="15">
        <v>153</v>
      </c>
      <c r="B154" s="16" t="s">
        <v>999</v>
      </c>
      <c r="C154" s="9"/>
      <c r="D154" s="9"/>
      <c r="E154" s="9"/>
      <c r="F154" s="9"/>
      <c r="G154" s="9"/>
      <c r="H154" s="9"/>
      <c r="I154" s="9"/>
      <c r="J154" s="9"/>
      <c r="K154" s="9"/>
    </row>
    <row r="155" ht="15" spans="1:11">
      <c r="A155" s="15">
        <v>154</v>
      </c>
      <c r="B155" s="16" t="s">
        <v>1007</v>
      </c>
      <c r="C155" s="9"/>
      <c r="D155" s="9"/>
      <c r="E155" s="9"/>
      <c r="F155" s="9"/>
      <c r="G155" s="9"/>
      <c r="H155" s="9"/>
      <c r="I155" s="9"/>
      <c r="J155" s="9"/>
      <c r="K155" s="9"/>
    </row>
    <row r="156" ht="15" spans="1:11">
      <c r="A156" s="15">
        <v>155</v>
      </c>
      <c r="B156" s="16" t="s">
        <v>1014</v>
      </c>
      <c r="C156" s="9"/>
      <c r="D156" s="9"/>
      <c r="E156" s="9"/>
      <c r="F156" s="9"/>
      <c r="G156" s="9"/>
      <c r="H156" s="9"/>
      <c r="I156" s="9"/>
      <c r="J156" s="9"/>
      <c r="K156" s="9"/>
    </row>
    <row r="157" ht="15" spans="1:11">
      <c r="A157" s="15">
        <v>156</v>
      </c>
      <c r="B157" s="17" t="s">
        <v>4752</v>
      </c>
      <c r="C157" s="9"/>
      <c r="D157" s="9"/>
      <c r="E157" s="9"/>
      <c r="F157" s="9"/>
      <c r="G157" s="9"/>
      <c r="H157" s="9"/>
      <c r="I157" s="9"/>
      <c r="J157" s="9"/>
      <c r="K157" s="9"/>
    </row>
    <row r="158" ht="15" spans="1:11">
      <c r="A158" s="15">
        <v>157</v>
      </c>
      <c r="B158" s="17"/>
      <c r="C158" s="9"/>
      <c r="D158" s="9"/>
      <c r="E158" s="9"/>
      <c r="F158" s="9"/>
      <c r="G158" s="9"/>
      <c r="H158" s="9"/>
      <c r="I158" s="9"/>
      <c r="J158" s="9"/>
      <c r="K158" s="9"/>
    </row>
    <row r="159" ht="15" spans="1:11">
      <c r="A159" s="15">
        <v>158</v>
      </c>
      <c r="B159" s="17"/>
      <c r="C159" s="9"/>
      <c r="D159" s="9"/>
      <c r="E159" s="9"/>
      <c r="F159" s="9"/>
      <c r="G159" s="9"/>
      <c r="H159" s="9"/>
      <c r="I159" s="9"/>
      <c r="J159" s="9"/>
      <c r="K159" s="9"/>
    </row>
    <row r="160" ht="15" spans="1:11">
      <c r="A160" s="15">
        <v>159</v>
      </c>
      <c r="B160" s="17"/>
      <c r="C160" s="9"/>
      <c r="D160" s="9"/>
      <c r="E160" s="9"/>
      <c r="F160" s="9"/>
      <c r="G160" s="9"/>
      <c r="H160" s="9"/>
      <c r="I160" s="9"/>
      <c r="J160" s="9"/>
      <c r="K160" s="9"/>
    </row>
    <row r="161" ht="15" spans="1:11">
      <c r="A161" s="15">
        <v>160</v>
      </c>
      <c r="B161" s="17" t="s">
        <v>4753</v>
      </c>
      <c r="C161" s="9"/>
      <c r="D161" s="9"/>
      <c r="E161" s="9"/>
      <c r="F161" s="9"/>
      <c r="G161" s="9"/>
      <c r="H161" s="9"/>
      <c r="I161" s="9"/>
      <c r="J161" s="9"/>
      <c r="K161" s="9"/>
    </row>
    <row r="162" ht="15" spans="1:11">
      <c r="A162" s="15">
        <v>161</v>
      </c>
      <c r="B162" s="16" t="s">
        <v>1025</v>
      </c>
      <c r="C162" s="9"/>
      <c r="D162" s="9"/>
      <c r="E162" s="9"/>
      <c r="F162" s="9"/>
      <c r="G162" s="9"/>
      <c r="H162" s="9"/>
      <c r="I162" s="9"/>
      <c r="J162" s="9"/>
      <c r="K162" s="9"/>
    </row>
    <row r="163" ht="15" spans="1:11">
      <c r="A163" s="15">
        <v>162</v>
      </c>
      <c r="B163" s="17"/>
      <c r="C163" s="9"/>
      <c r="D163" s="9"/>
      <c r="E163" s="9"/>
      <c r="F163" s="9"/>
      <c r="G163" s="9"/>
      <c r="H163" s="9"/>
      <c r="I163" s="9"/>
      <c r="J163" s="9"/>
      <c r="K163" s="9"/>
    </row>
    <row r="164" ht="15" spans="1:11">
      <c r="A164" s="15">
        <v>163</v>
      </c>
      <c r="B164" s="17"/>
      <c r="C164" s="9"/>
      <c r="D164" s="9"/>
      <c r="E164" s="9"/>
      <c r="F164" s="9"/>
      <c r="G164" s="9"/>
      <c r="H164" s="9"/>
      <c r="I164" s="9"/>
      <c r="J164" s="9"/>
      <c r="K164" s="9"/>
    </row>
    <row r="165" ht="15" spans="1:11">
      <c r="A165" s="15">
        <v>164</v>
      </c>
      <c r="B165" s="16" t="s">
        <v>1036</v>
      </c>
      <c r="C165" s="9"/>
      <c r="D165" s="9"/>
      <c r="E165" s="9"/>
      <c r="F165" s="9"/>
      <c r="G165" s="9"/>
      <c r="H165" s="9"/>
      <c r="I165" s="9"/>
      <c r="J165" s="9"/>
      <c r="K165" s="9"/>
    </row>
    <row r="166" ht="15" spans="1:11">
      <c r="A166" s="15">
        <v>165</v>
      </c>
      <c r="B166" s="17" t="s">
        <v>1043</v>
      </c>
      <c r="C166" s="9"/>
      <c r="D166" s="9"/>
      <c r="E166" s="9"/>
      <c r="F166" s="9"/>
      <c r="G166" s="9"/>
      <c r="H166" s="9"/>
      <c r="I166" s="9"/>
      <c r="J166" s="9"/>
      <c r="K166" s="9"/>
    </row>
    <row r="167" ht="15" spans="1:11">
      <c r="A167" s="15">
        <v>166</v>
      </c>
      <c r="B167" s="17" t="s">
        <v>1049</v>
      </c>
      <c r="C167" s="9"/>
      <c r="D167" s="9"/>
      <c r="E167" s="9"/>
      <c r="F167" s="9"/>
      <c r="G167" s="9"/>
      <c r="H167" s="9"/>
      <c r="I167" s="9"/>
      <c r="J167" s="9"/>
      <c r="K167" s="9"/>
    </row>
    <row r="168" ht="15" spans="1:11">
      <c r="A168" s="15">
        <v>167</v>
      </c>
      <c r="B168" s="17" t="s">
        <v>4754</v>
      </c>
      <c r="C168" s="9"/>
      <c r="D168" s="9"/>
      <c r="E168" s="9"/>
      <c r="F168" s="9"/>
      <c r="G168" s="9"/>
      <c r="H168" s="9"/>
      <c r="I168" s="9"/>
      <c r="J168" s="9"/>
      <c r="K168" s="9"/>
    </row>
    <row r="169" ht="15" spans="1:11">
      <c r="A169" s="15">
        <v>168</v>
      </c>
      <c r="B169" s="17" t="s">
        <v>1148</v>
      </c>
      <c r="C169" s="9"/>
      <c r="D169" s="9"/>
      <c r="E169" s="9"/>
      <c r="F169" s="9"/>
      <c r="G169" s="9"/>
      <c r="H169" s="9"/>
      <c r="I169" s="9"/>
      <c r="J169" s="9"/>
      <c r="K169" s="9"/>
    </row>
    <row r="170" ht="15" spans="1:11">
      <c r="A170" s="15">
        <v>169</v>
      </c>
      <c r="B170" s="17"/>
      <c r="C170" s="9"/>
      <c r="D170" s="9"/>
      <c r="E170" s="9"/>
      <c r="F170" s="9"/>
      <c r="G170" s="9"/>
      <c r="H170" s="9"/>
      <c r="I170" s="9"/>
      <c r="J170" s="9"/>
      <c r="K170" s="9"/>
    </row>
    <row r="171" ht="15" spans="1:11">
      <c r="A171" s="15">
        <v>170</v>
      </c>
      <c r="B171" s="17"/>
      <c r="C171" s="9"/>
      <c r="D171" s="9"/>
      <c r="E171" s="9"/>
      <c r="F171" s="9"/>
      <c r="G171" s="9"/>
      <c r="H171" s="9"/>
      <c r="I171" s="9"/>
      <c r="J171" s="9"/>
      <c r="K171" s="9"/>
    </row>
    <row r="172" ht="15" spans="1:11">
      <c r="A172" s="15">
        <v>171</v>
      </c>
      <c r="B172" s="17" t="s">
        <v>1058</v>
      </c>
      <c r="C172" s="9"/>
      <c r="D172" s="9"/>
      <c r="E172" s="9"/>
      <c r="F172" s="9"/>
      <c r="G172" s="9"/>
      <c r="H172" s="9"/>
      <c r="I172" s="9"/>
      <c r="J172" s="9"/>
      <c r="K172" s="9"/>
    </row>
    <row r="173" ht="15" spans="1:11">
      <c r="A173" s="15">
        <v>172</v>
      </c>
      <c r="B173" s="17" t="s">
        <v>1065</v>
      </c>
      <c r="C173" s="9"/>
      <c r="D173" s="9"/>
      <c r="E173" s="9"/>
      <c r="F173" s="9"/>
      <c r="G173" s="9"/>
      <c r="H173" s="9"/>
      <c r="I173" s="9"/>
      <c r="J173" s="9"/>
      <c r="K173" s="9"/>
    </row>
    <row r="174" ht="15" spans="1:11">
      <c r="A174" s="15">
        <v>173</v>
      </c>
      <c r="B174" s="17"/>
      <c r="C174" s="9"/>
      <c r="D174" s="9"/>
      <c r="E174" s="9"/>
      <c r="F174" s="9"/>
      <c r="G174" s="9"/>
      <c r="H174" s="9"/>
      <c r="I174" s="9"/>
      <c r="J174" s="9"/>
      <c r="K174" s="9"/>
    </row>
    <row r="175" ht="15" spans="1:11">
      <c r="A175" s="15">
        <v>174</v>
      </c>
      <c r="B175" s="17" t="s">
        <v>1074</v>
      </c>
      <c r="C175" s="9"/>
      <c r="D175" s="9"/>
      <c r="E175" s="9"/>
      <c r="F175" s="9"/>
      <c r="G175" s="9"/>
      <c r="H175" s="9"/>
      <c r="I175" s="9"/>
      <c r="J175" s="9"/>
      <c r="K175" s="9"/>
    </row>
    <row r="176" ht="15" spans="1:11">
      <c r="A176" s="15">
        <v>175</v>
      </c>
      <c r="B176" s="17"/>
      <c r="C176" s="9"/>
      <c r="D176" s="9"/>
      <c r="E176" s="9"/>
      <c r="F176" s="9"/>
      <c r="G176" s="9"/>
      <c r="H176" s="9"/>
      <c r="I176" s="9"/>
      <c r="J176" s="9"/>
      <c r="K176" s="9"/>
    </row>
    <row r="177" ht="15" spans="1:11">
      <c r="A177" s="15">
        <v>176</v>
      </c>
      <c r="B177" s="17"/>
      <c r="C177" s="9"/>
      <c r="D177" s="9"/>
      <c r="E177" s="9"/>
      <c r="F177" s="9"/>
      <c r="G177" s="9"/>
      <c r="H177" s="9"/>
      <c r="I177" s="9"/>
      <c r="J177" s="9"/>
      <c r="K177" s="9"/>
    </row>
    <row r="178" ht="15" spans="1:11">
      <c r="A178" s="15">
        <v>177</v>
      </c>
      <c r="B178" s="17"/>
      <c r="C178" s="9"/>
      <c r="D178" s="9"/>
      <c r="E178" s="9"/>
      <c r="F178" s="9"/>
      <c r="G178" s="9"/>
      <c r="H178" s="9"/>
      <c r="I178" s="9"/>
      <c r="J178" s="9"/>
      <c r="K178" s="9"/>
    </row>
    <row r="179" ht="15" spans="1:11">
      <c r="A179" s="15">
        <v>178</v>
      </c>
      <c r="B179" s="17"/>
      <c r="C179" s="9"/>
      <c r="D179" s="9"/>
      <c r="E179" s="9"/>
      <c r="F179" s="9"/>
      <c r="G179" s="9"/>
      <c r="H179" s="9"/>
      <c r="I179" s="9"/>
      <c r="J179" s="9"/>
      <c r="K179" s="9"/>
    </row>
    <row r="180" ht="15" spans="1:11">
      <c r="A180" s="15">
        <v>179</v>
      </c>
      <c r="B180" s="17"/>
      <c r="C180" s="9"/>
      <c r="D180" s="9"/>
      <c r="E180" s="9"/>
      <c r="F180" s="9"/>
      <c r="G180" s="9"/>
      <c r="H180" s="9"/>
      <c r="I180" s="9"/>
      <c r="J180" s="9"/>
      <c r="K180" s="9"/>
    </row>
    <row r="181" ht="15" spans="1:11">
      <c r="A181" s="15">
        <v>180</v>
      </c>
      <c r="B181" s="17" t="s">
        <v>1091</v>
      </c>
      <c r="C181" s="9"/>
      <c r="D181" s="9"/>
      <c r="E181" s="9"/>
      <c r="F181" s="9"/>
      <c r="G181" s="9"/>
      <c r="H181" s="9"/>
      <c r="I181" s="9"/>
      <c r="J181" s="9"/>
      <c r="K181" s="9"/>
    </row>
    <row r="182" ht="15" spans="1:11">
      <c r="A182" s="15">
        <v>181</v>
      </c>
      <c r="B182" s="17"/>
      <c r="C182" s="9"/>
      <c r="D182" s="9"/>
      <c r="E182" s="9"/>
      <c r="F182" s="9"/>
      <c r="G182" s="9"/>
      <c r="H182" s="9"/>
      <c r="I182" s="9"/>
      <c r="J182" s="9"/>
      <c r="K182" s="9"/>
    </row>
    <row r="183" ht="15" spans="1:11">
      <c r="A183" s="15">
        <v>182</v>
      </c>
      <c r="B183" s="17"/>
      <c r="C183" s="9"/>
      <c r="D183" s="9"/>
      <c r="E183" s="9"/>
      <c r="F183" s="9"/>
      <c r="G183" s="9"/>
      <c r="H183" s="9"/>
      <c r="I183" s="9"/>
      <c r="J183" s="9"/>
      <c r="K183" s="9"/>
    </row>
    <row r="184" ht="15" spans="1:11">
      <c r="A184" s="15">
        <v>183</v>
      </c>
      <c r="B184" s="17"/>
      <c r="C184" s="9"/>
      <c r="D184" s="9"/>
      <c r="E184" s="9"/>
      <c r="F184" s="9"/>
      <c r="G184" s="9"/>
      <c r="H184" s="9"/>
      <c r="I184" s="9"/>
      <c r="J184" s="9"/>
      <c r="K184" s="9"/>
    </row>
    <row r="185" ht="15" spans="1:11">
      <c r="A185" s="15">
        <v>184</v>
      </c>
      <c r="B185" s="17"/>
      <c r="C185" s="9"/>
      <c r="D185" s="9"/>
      <c r="E185" s="9"/>
      <c r="F185" s="9"/>
      <c r="G185" s="9"/>
      <c r="H185" s="9"/>
      <c r="I185" s="9"/>
      <c r="J185" s="9"/>
      <c r="K185" s="9"/>
    </row>
    <row r="186" ht="15" spans="1:11">
      <c r="A186" s="15">
        <v>185</v>
      </c>
      <c r="B186" s="17"/>
      <c r="C186" s="9"/>
      <c r="D186" s="9"/>
      <c r="E186" s="9"/>
      <c r="F186" s="9"/>
      <c r="G186" s="9"/>
      <c r="H186" s="9"/>
      <c r="I186" s="9"/>
      <c r="J186" s="9"/>
      <c r="K186" s="9"/>
    </row>
    <row r="187" ht="15" spans="1:11">
      <c r="A187" s="15">
        <v>186</v>
      </c>
      <c r="B187" s="17" t="s">
        <v>1108</v>
      </c>
      <c r="C187" s="9"/>
      <c r="D187" s="9"/>
      <c r="E187" s="9"/>
      <c r="F187" s="9"/>
      <c r="G187" s="9"/>
      <c r="H187" s="9"/>
      <c r="I187" s="9"/>
      <c r="J187" s="9"/>
      <c r="K187" s="9"/>
    </row>
    <row r="188" ht="15" spans="1:11">
      <c r="A188" s="15">
        <v>187</v>
      </c>
      <c r="B188" s="17"/>
      <c r="C188" s="9"/>
      <c r="D188" s="9"/>
      <c r="E188" s="9"/>
      <c r="F188" s="9"/>
      <c r="G188" s="9"/>
      <c r="H188" s="9"/>
      <c r="I188" s="9"/>
      <c r="J188" s="9"/>
      <c r="K188" s="9"/>
    </row>
    <row r="189" ht="15" spans="1:11">
      <c r="A189" s="15">
        <v>188</v>
      </c>
      <c r="B189" s="17" t="s">
        <v>1117</v>
      </c>
      <c r="C189" s="9"/>
      <c r="D189" s="9"/>
      <c r="E189" s="9"/>
      <c r="F189" s="9"/>
      <c r="G189" s="9"/>
      <c r="H189" s="9"/>
      <c r="I189" s="9"/>
      <c r="J189" s="9"/>
      <c r="K189" s="9"/>
    </row>
    <row r="190" ht="15" spans="1:11">
      <c r="A190" s="15">
        <v>189</v>
      </c>
      <c r="B190" s="17" t="s">
        <v>1124</v>
      </c>
      <c r="C190" s="9"/>
      <c r="D190" s="9"/>
      <c r="E190" s="9"/>
      <c r="F190" s="9"/>
      <c r="G190" s="9"/>
      <c r="H190" s="9"/>
      <c r="I190" s="9"/>
      <c r="J190" s="9"/>
      <c r="K190" s="9"/>
    </row>
    <row r="191" ht="15" spans="1:11">
      <c r="A191" s="15">
        <v>190</v>
      </c>
      <c r="B191" s="17" t="s">
        <v>1131</v>
      </c>
      <c r="C191" s="9"/>
      <c r="D191" s="9"/>
      <c r="E191" s="9"/>
      <c r="F191" s="9"/>
      <c r="G191" s="9"/>
      <c r="H191" s="9"/>
      <c r="I191" s="9"/>
      <c r="J191" s="9"/>
      <c r="K191" s="9"/>
    </row>
    <row r="192" ht="16.5" spans="1:11">
      <c r="A192" s="15">
        <v>191</v>
      </c>
      <c r="B192" s="11" t="s">
        <v>1136</v>
      </c>
      <c r="C192" s="9"/>
      <c r="D192" s="9"/>
      <c r="E192" s="9"/>
      <c r="F192" s="9"/>
      <c r="G192" s="9"/>
      <c r="H192" s="9"/>
      <c r="I192" s="9"/>
      <c r="J192" s="9"/>
      <c r="K192" s="9"/>
    </row>
    <row r="193" ht="16.5" spans="1:11">
      <c r="A193" s="15">
        <v>192</v>
      </c>
      <c r="B193" s="11" t="s">
        <v>1142</v>
      </c>
      <c r="C193" s="9"/>
      <c r="D193" s="9"/>
      <c r="E193" s="9"/>
      <c r="F193" s="9"/>
      <c r="G193" s="9"/>
      <c r="H193" s="9"/>
      <c r="I193" s="9"/>
      <c r="J193" s="9"/>
      <c r="K193" s="9"/>
    </row>
    <row r="194" spans="1:11">
      <c r="A194" s="18">
        <v>193</v>
      </c>
      <c r="B194" s="19" t="s">
        <v>4755</v>
      </c>
      <c r="C194" s="9"/>
      <c r="D194" s="9"/>
      <c r="E194" s="9"/>
      <c r="F194" s="9"/>
      <c r="G194" s="9"/>
      <c r="H194" s="9"/>
      <c r="I194" s="9"/>
      <c r="J194" s="9"/>
      <c r="K194" s="9"/>
    </row>
    <row r="195" spans="1:11">
      <c r="A195" s="18">
        <v>194</v>
      </c>
      <c r="B195" s="19" t="s">
        <v>4756</v>
      </c>
      <c r="C195" s="9"/>
      <c r="D195" s="9"/>
      <c r="E195" s="9"/>
      <c r="F195" s="9"/>
      <c r="G195" s="9"/>
      <c r="H195" s="9"/>
      <c r="I195" s="9"/>
      <c r="J195" s="9"/>
      <c r="K195" s="9"/>
    </row>
    <row r="196" spans="1:11">
      <c r="A196" s="18">
        <v>195</v>
      </c>
      <c r="B196" s="19" t="s">
        <v>4757</v>
      </c>
      <c r="C196" s="9"/>
      <c r="D196" s="9"/>
      <c r="E196" s="9"/>
      <c r="F196" s="9"/>
      <c r="G196" s="9"/>
      <c r="H196" s="9"/>
      <c r="I196" s="9"/>
      <c r="J196" s="9"/>
      <c r="K196" s="9"/>
    </row>
    <row r="197" spans="1:11">
      <c r="A197" s="18">
        <v>196</v>
      </c>
      <c r="B197" s="19" t="s">
        <v>4758</v>
      </c>
      <c r="C197" s="9"/>
      <c r="D197" s="9"/>
      <c r="E197" s="9"/>
      <c r="F197" s="9"/>
      <c r="G197" s="9"/>
      <c r="H197" s="9"/>
      <c r="I197" s="9"/>
      <c r="J197" s="9"/>
      <c r="K197" s="9"/>
    </row>
    <row r="198" spans="1:11">
      <c r="A198" s="18">
        <v>197</v>
      </c>
      <c r="B198" s="19" t="s">
        <v>4759</v>
      </c>
      <c r="C198" s="9"/>
      <c r="D198" s="9"/>
      <c r="E198" s="9"/>
      <c r="F198" s="9"/>
      <c r="G198" s="9"/>
      <c r="H198" s="9"/>
      <c r="I198" s="9"/>
      <c r="J198" s="9"/>
      <c r="K198" s="9"/>
    </row>
    <row r="199" spans="1:11">
      <c r="A199" s="18">
        <v>198</v>
      </c>
      <c r="B199" s="19" t="s">
        <v>4760</v>
      </c>
      <c r="C199" s="9"/>
      <c r="D199" s="9"/>
      <c r="E199" s="9"/>
      <c r="F199" s="9"/>
      <c r="G199" s="9"/>
      <c r="H199" s="9"/>
      <c r="I199" s="9"/>
      <c r="J199" s="9"/>
      <c r="K199" s="9"/>
    </row>
    <row r="200" spans="1:11">
      <c r="A200" s="18">
        <v>199</v>
      </c>
      <c r="B200" s="19" t="s">
        <v>4761</v>
      </c>
      <c r="C200" s="9"/>
      <c r="D200" s="9"/>
      <c r="E200" s="9"/>
      <c r="F200" s="9"/>
      <c r="G200" s="9"/>
      <c r="H200" s="9"/>
      <c r="I200" s="9"/>
      <c r="J200" s="9"/>
      <c r="K200" s="9"/>
    </row>
    <row r="201" spans="1:11">
      <c r="A201" s="18">
        <v>200</v>
      </c>
      <c r="B201" s="19" t="s">
        <v>4762</v>
      </c>
      <c r="C201" s="9"/>
      <c r="D201" s="9"/>
      <c r="E201" s="9"/>
      <c r="F201" s="9"/>
      <c r="G201" s="9"/>
      <c r="H201" s="9"/>
      <c r="I201" s="9"/>
      <c r="J201" s="9"/>
      <c r="K201" s="9"/>
    </row>
    <row r="202" spans="1:11">
      <c r="A202" s="18">
        <v>201</v>
      </c>
      <c r="B202" s="19" t="s">
        <v>4763</v>
      </c>
      <c r="C202" s="9"/>
      <c r="D202" s="9"/>
      <c r="E202" s="9"/>
      <c r="F202" s="9"/>
      <c r="G202" s="9"/>
      <c r="H202" s="9"/>
      <c r="I202" s="9"/>
      <c r="J202" s="9"/>
      <c r="K202" s="9"/>
    </row>
    <row r="203" spans="1:11">
      <c r="A203" s="18">
        <v>202</v>
      </c>
      <c r="B203" s="19" t="s">
        <v>4764</v>
      </c>
      <c r="C203" s="9"/>
      <c r="D203" s="9"/>
      <c r="E203" s="9"/>
      <c r="F203" s="9"/>
      <c r="G203" s="9"/>
      <c r="H203" s="9"/>
      <c r="I203" s="9"/>
      <c r="J203" s="9"/>
      <c r="K203" s="9"/>
    </row>
    <row r="204" spans="1:11">
      <c r="A204" s="18">
        <v>203</v>
      </c>
      <c r="B204" s="19" t="s">
        <v>4765</v>
      </c>
      <c r="C204" s="9"/>
      <c r="D204" s="9"/>
      <c r="E204" s="9"/>
      <c r="F204" s="9"/>
      <c r="G204" s="9"/>
      <c r="H204" s="9"/>
      <c r="I204" s="9"/>
      <c r="J204" s="9"/>
      <c r="K204" s="9"/>
    </row>
    <row r="205" spans="1:11">
      <c r="A205" s="18">
        <v>204</v>
      </c>
      <c r="B205" s="19" t="s">
        <v>4766</v>
      </c>
      <c r="C205" s="9"/>
      <c r="D205" s="9"/>
      <c r="E205" s="9"/>
      <c r="F205" s="9"/>
      <c r="G205" s="9"/>
      <c r="H205" s="9"/>
      <c r="I205" s="9"/>
      <c r="J205" s="9"/>
      <c r="K205" s="9"/>
    </row>
    <row r="206" spans="1:11">
      <c r="A206" s="18">
        <v>205</v>
      </c>
      <c r="B206" s="19" t="s">
        <v>4767</v>
      </c>
      <c r="C206" s="9"/>
      <c r="D206" s="9"/>
      <c r="E206" s="9"/>
      <c r="F206" s="9"/>
      <c r="G206" s="9"/>
      <c r="H206" s="9"/>
      <c r="I206" s="9"/>
      <c r="J206" s="9"/>
      <c r="K206" s="9"/>
    </row>
    <row r="207" spans="1:11">
      <c r="A207" s="18">
        <v>206</v>
      </c>
      <c r="B207" s="19" t="s">
        <v>4768</v>
      </c>
      <c r="C207" s="9"/>
      <c r="D207" s="9"/>
      <c r="E207" s="9"/>
      <c r="F207" s="9"/>
      <c r="G207" s="9"/>
      <c r="H207" s="9"/>
      <c r="I207" s="9"/>
      <c r="J207" s="9"/>
      <c r="K207" s="9"/>
    </row>
    <row r="208" spans="1:11">
      <c r="A208" s="18">
        <v>207</v>
      </c>
      <c r="B208" s="19" t="s">
        <v>4769</v>
      </c>
      <c r="C208" s="9"/>
      <c r="D208" s="9"/>
      <c r="E208" s="9"/>
      <c r="F208" s="9"/>
      <c r="G208" s="9"/>
      <c r="H208" s="9"/>
      <c r="I208" s="9"/>
      <c r="J208" s="9"/>
      <c r="K208" s="9"/>
    </row>
    <row r="209" spans="1:11">
      <c r="A209" s="18">
        <v>208</v>
      </c>
      <c r="B209" s="19" t="s">
        <v>4770</v>
      </c>
      <c r="C209" s="9"/>
      <c r="D209" s="9"/>
      <c r="E209" s="9"/>
      <c r="F209" s="9"/>
      <c r="G209" s="9"/>
      <c r="H209" s="9"/>
      <c r="I209" s="9"/>
      <c r="J209" s="9"/>
      <c r="K209" s="9"/>
    </row>
    <row r="210" spans="1:11">
      <c r="A210" s="18">
        <v>209</v>
      </c>
      <c r="B210" s="19" t="s">
        <v>4771</v>
      </c>
      <c r="C210" s="9"/>
      <c r="D210" s="9"/>
      <c r="E210" s="9"/>
      <c r="F210" s="9"/>
      <c r="G210" s="9"/>
      <c r="H210" s="9"/>
      <c r="I210" s="9"/>
      <c r="J210" s="9"/>
      <c r="K210" s="9"/>
    </row>
    <row r="211" spans="1:11">
      <c r="A211" s="18">
        <v>210</v>
      </c>
      <c r="B211" s="19" t="s">
        <v>4772</v>
      </c>
      <c r="C211" s="9"/>
      <c r="D211" s="9"/>
      <c r="E211" s="9"/>
      <c r="F211" s="9"/>
      <c r="G211" s="9"/>
      <c r="H211" s="9"/>
      <c r="I211" s="9"/>
      <c r="J211" s="9"/>
      <c r="K211" s="9"/>
    </row>
    <row r="212" spans="1:11">
      <c r="A212" s="18">
        <v>211</v>
      </c>
      <c r="B212" s="19" t="s">
        <v>4773</v>
      </c>
      <c r="C212" s="9"/>
      <c r="D212" s="9"/>
      <c r="E212" s="9"/>
      <c r="F212" s="9"/>
      <c r="G212" s="9"/>
      <c r="H212" s="9"/>
      <c r="I212" s="9"/>
      <c r="J212" s="9"/>
      <c r="K212" s="9"/>
    </row>
    <row r="213" spans="1:11">
      <c r="A213" s="18">
        <v>212</v>
      </c>
      <c r="B213" s="19" t="s">
        <v>4774</v>
      </c>
      <c r="C213" s="9"/>
      <c r="D213" s="9"/>
      <c r="E213" s="9"/>
      <c r="F213" s="9"/>
      <c r="G213" s="9"/>
      <c r="H213" s="9"/>
      <c r="I213" s="9"/>
      <c r="J213" s="9"/>
      <c r="K213" s="9"/>
    </row>
    <row r="214" spans="1:11">
      <c r="A214" s="18">
        <v>213</v>
      </c>
      <c r="B214" s="19" t="s">
        <v>4775</v>
      </c>
      <c r="C214" s="9"/>
      <c r="D214" s="9"/>
      <c r="E214" s="9"/>
      <c r="F214" s="9"/>
      <c r="G214" s="9"/>
      <c r="H214" s="9"/>
      <c r="I214" s="9"/>
      <c r="J214" s="9"/>
      <c r="K214" s="9"/>
    </row>
    <row r="215" spans="1:11">
      <c r="A215" s="18">
        <v>214</v>
      </c>
      <c r="B215" s="19" t="s">
        <v>4776</v>
      </c>
      <c r="C215" s="9"/>
      <c r="D215" s="9"/>
      <c r="E215" s="9"/>
      <c r="F215" s="9"/>
      <c r="G215" s="9"/>
      <c r="H215" s="9"/>
      <c r="I215" s="9"/>
      <c r="J215" s="9"/>
      <c r="K215" s="9"/>
    </row>
    <row r="216" spans="1:11">
      <c r="A216" s="18">
        <v>215</v>
      </c>
      <c r="B216" s="19" t="s">
        <v>4777</v>
      </c>
      <c r="C216" s="9"/>
      <c r="D216" s="9"/>
      <c r="E216" s="9"/>
      <c r="F216" s="9"/>
      <c r="G216" s="9"/>
      <c r="H216" s="9"/>
      <c r="I216" s="9"/>
      <c r="J216" s="9"/>
      <c r="K216" s="9"/>
    </row>
    <row r="217" spans="1:11">
      <c r="A217" s="18">
        <v>216</v>
      </c>
      <c r="B217" s="19" t="s">
        <v>4778</v>
      </c>
      <c r="C217" s="9"/>
      <c r="D217" s="9"/>
      <c r="E217" s="9"/>
      <c r="F217" s="9"/>
      <c r="G217" s="9"/>
      <c r="H217" s="9"/>
      <c r="I217" s="9"/>
      <c r="J217" s="9"/>
      <c r="K217" s="9"/>
    </row>
    <row r="218" spans="1:11">
      <c r="A218" s="18">
        <v>217</v>
      </c>
      <c r="B218" s="19" t="s">
        <v>4779</v>
      </c>
      <c r="C218" s="9"/>
      <c r="D218" s="9"/>
      <c r="E218" s="9"/>
      <c r="F218" s="9"/>
      <c r="G218" s="9"/>
      <c r="H218" s="9"/>
      <c r="I218" s="9"/>
      <c r="J218" s="9"/>
      <c r="K218" s="9"/>
    </row>
    <row r="219" spans="1:11">
      <c r="A219" s="18">
        <v>218</v>
      </c>
      <c r="B219" s="19" t="s">
        <v>4780</v>
      </c>
      <c r="C219" s="9"/>
      <c r="D219" s="9"/>
      <c r="E219" s="9"/>
      <c r="F219" s="9"/>
      <c r="G219" s="9"/>
      <c r="H219" s="9"/>
      <c r="I219" s="9"/>
      <c r="J219" s="9"/>
      <c r="K219" s="9"/>
    </row>
    <row r="220" spans="1:11">
      <c r="A220" s="18">
        <v>219</v>
      </c>
      <c r="B220" s="19" t="s">
        <v>4781</v>
      </c>
      <c r="C220" s="9"/>
      <c r="D220" s="9"/>
      <c r="E220" s="9"/>
      <c r="F220" s="9"/>
      <c r="G220" s="9"/>
      <c r="H220" s="9"/>
      <c r="I220" s="9"/>
      <c r="J220" s="9"/>
      <c r="K220" s="9"/>
    </row>
    <row r="221" spans="1:11">
      <c r="A221" s="18">
        <v>220</v>
      </c>
      <c r="B221" s="19" t="s">
        <v>4782</v>
      </c>
      <c r="C221" s="9"/>
      <c r="D221" s="9"/>
      <c r="E221" s="9"/>
      <c r="F221" s="9"/>
      <c r="G221" s="9"/>
      <c r="H221" s="9"/>
      <c r="I221" s="9"/>
      <c r="J221" s="9"/>
      <c r="K221" s="9"/>
    </row>
    <row r="222" spans="1:11">
      <c r="A222" s="18">
        <v>221</v>
      </c>
      <c r="B222" s="19" t="s">
        <v>4783</v>
      </c>
      <c r="C222" s="9"/>
      <c r="D222" s="9"/>
      <c r="E222" s="9"/>
      <c r="F222" s="9"/>
      <c r="G222" s="9"/>
      <c r="H222" s="9"/>
      <c r="I222" s="9"/>
      <c r="J222" s="9"/>
      <c r="K222" s="9"/>
    </row>
    <row r="223" spans="1:11">
      <c r="A223" s="18">
        <v>222</v>
      </c>
      <c r="B223" s="19" t="s">
        <v>4784</v>
      </c>
      <c r="C223" s="9"/>
      <c r="D223" s="9"/>
      <c r="E223" s="9"/>
      <c r="F223" s="9"/>
      <c r="G223" s="9"/>
      <c r="H223" s="9"/>
      <c r="I223" s="9"/>
      <c r="J223" s="9"/>
      <c r="K223" s="9"/>
    </row>
    <row r="224" spans="1:11">
      <c r="A224" s="18">
        <v>223</v>
      </c>
      <c r="B224" s="19" t="s">
        <v>4785</v>
      </c>
      <c r="C224" s="9"/>
      <c r="D224" s="9"/>
      <c r="E224" s="9"/>
      <c r="F224" s="9"/>
      <c r="G224" s="9"/>
      <c r="H224" s="9"/>
      <c r="I224" s="9"/>
      <c r="J224" s="9"/>
      <c r="K224" s="9"/>
    </row>
    <row r="225" spans="1:11">
      <c r="A225" s="18">
        <v>224</v>
      </c>
      <c r="B225" s="19" t="s">
        <v>4786</v>
      </c>
      <c r="C225" s="9"/>
      <c r="D225" s="9"/>
      <c r="E225" s="9"/>
      <c r="F225" s="9"/>
      <c r="G225" s="9"/>
      <c r="H225" s="9"/>
      <c r="I225" s="9"/>
      <c r="J225" s="9"/>
      <c r="K225" s="9"/>
    </row>
    <row r="226" spans="1:11">
      <c r="A226" s="18">
        <v>225</v>
      </c>
      <c r="B226" s="19" t="s">
        <v>4787</v>
      </c>
      <c r="C226" s="9"/>
      <c r="D226" s="9"/>
      <c r="E226" s="9"/>
      <c r="F226" s="9"/>
      <c r="G226" s="9"/>
      <c r="H226" s="9"/>
      <c r="I226" s="9"/>
      <c r="J226" s="9"/>
      <c r="K226" s="9"/>
    </row>
    <row r="227" spans="1:11">
      <c r="A227" s="18">
        <v>226</v>
      </c>
      <c r="B227" s="19" t="s">
        <v>4788</v>
      </c>
      <c r="C227" s="9"/>
      <c r="D227" s="9"/>
      <c r="E227" s="9"/>
      <c r="F227" s="9"/>
      <c r="G227" s="9"/>
      <c r="H227" s="9"/>
      <c r="I227" s="9"/>
      <c r="J227" s="9"/>
      <c r="K227" s="9"/>
    </row>
    <row r="228" spans="1:11">
      <c r="A228" s="18">
        <v>227</v>
      </c>
      <c r="B228" s="19" t="s">
        <v>4789</v>
      </c>
      <c r="C228" s="9"/>
      <c r="D228" s="9"/>
      <c r="E228" s="9"/>
      <c r="F228" s="9"/>
      <c r="G228" s="9"/>
      <c r="H228" s="9"/>
      <c r="I228" s="9"/>
      <c r="J228" s="9"/>
      <c r="K228" s="9"/>
    </row>
    <row r="229" spans="1:11">
      <c r="A229" s="18">
        <v>228</v>
      </c>
      <c r="B229" s="19" t="s">
        <v>4790</v>
      </c>
      <c r="C229" s="9"/>
      <c r="D229" s="9"/>
      <c r="E229" s="9"/>
      <c r="F229" s="9"/>
      <c r="G229" s="9"/>
      <c r="H229" s="9"/>
      <c r="I229" s="9"/>
      <c r="J229" s="9"/>
      <c r="K229" s="9"/>
    </row>
    <row r="230" spans="1:11">
      <c r="A230" s="18">
        <v>229</v>
      </c>
      <c r="B230" s="19" t="s">
        <v>4791</v>
      </c>
      <c r="C230" s="9"/>
      <c r="D230" s="9"/>
      <c r="E230" s="9"/>
      <c r="F230" s="9"/>
      <c r="G230" s="9"/>
      <c r="H230" s="9"/>
      <c r="I230" s="9"/>
      <c r="J230" s="9"/>
      <c r="K230" s="9"/>
    </row>
    <row r="231" spans="1:11">
      <c r="A231" s="18">
        <v>230</v>
      </c>
      <c r="B231" s="19" t="s">
        <v>4792</v>
      </c>
      <c r="C231" s="9"/>
      <c r="D231" s="9"/>
      <c r="E231" s="9"/>
      <c r="F231" s="9"/>
      <c r="G231" s="9"/>
      <c r="H231" s="9"/>
      <c r="I231" s="9"/>
      <c r="J231" s="9"/>
      <c r="K231" s="9"/>
    </row>
    <row r="232" spans="1:11">
      <c r="A232" s="18">
        <v>231</v>
      </c>
      <c r="B232" s="19" t="s">
        <v>4793</v>
      </c>
      <c r="C232" s="9"/>
      <c r="D232" s="9"/>
      <c r="E232" s="9"/>
      <c r="F232" s="9"/>
      <c r="G232" s="9"/>
      <c r="H232" s="9"/>
      <c r="I232" s="9"/>
      <c r="J232" s="9"/>
      <c r="K232" s="9"/>
    </row>
    <row r="233" spans="1:11">
      <c r="A233" s="18">
        <v>232</v>
      </c>
      <c r="B233" s="19" t="s">
        <v>4794</v>
      </c>
      <c r="C233" s="9"/>
      <c r="D233" s="9"/>
      <c r="E233" s="9"/>
      <c r="F233" s="9"/>
      <c r="G233" s="9"/>
      <c r="H233" s="9"/>
      <c r="I233" s="9"/>
      <c r="J233" s="9"/>
      <c r="K233" s="9"/>
    </row>
    <row r="234" spans="1:11">
      <c r="A234" s="18">
        <v>233</v>
      </c>
      <c r="B234" s="19" t="s">
        <v>4795</v>
      </c>
      <c r="C234" s="9"/>
      <c r="D234" s="9"/>
      <c r="E234" s="9"/>
      <c r="F234" s="9"/>
      <c r="G234" s="9"/>
      <c r="H234" s="9"/>
      <c r="I234" s="9"/>
      <c r="J234" s="9"/>
      <c r="K234" s="9"/>
    </row>
    <row r="235" spans="1:11">
      <c r="A235" s="18">
        <v>234</v>
      </c>
      <c r="B235" s="19" t="s">
        <v>4796</v>
      </c>
      <c r="C235" s="9"/>
      <c r="D235" s="9"/>
      <c r="E235" s="9"/>
      <c r="F235" s="9"/>
      <c r="G235" s="9"/>
      <c r="H235" s="9"/>
      <c r="I235" s="9"/>
      <c r="J235" s="9"/>
      <c r="K235" s="9"/>
    </row>
    <row r="236" spans="1:11">
      <c r="A236" s="18">
        <v>235</v>
      </c>
      <c r="B236" s="19" t="s">
        <v>4797</v>
      </c>
      <c r="C236" s="9"/>
      <c r="D236" s="9"/>
      <c r="E236" s="9"/>
      <c r="F236" s="9"/>
      <c r="G236" s="9"/>
      <c r="H236" s="9"/>
      <c r="I236" s="9"/>
      <c r="J236" s="9"/>
      <c r="K236" s="9"/>
    </row>
    <row r="237" spans="1:11">
      <c r="A237" s="18">
        <v>236</v>
      </c>
      <c r="B237" s="19" t="s">
        <v>4798</v>
      </c>
      <c r="C237" s="9"/>
      <c r="D237" s="9"/>
      <c r="E237" s="9"/>
      <c r="F237" s="9"/>
      <c r="G237" s="9"/>
      <c r="H237" s="9"/>
      <c r="I237" s="9"/>
      <c r="J237" s="9"/>
      <c r="K237" s="9"/>
    </row>
    <row r="238" spans="1:11">
      <c r="A238" s="18">
        <v>237</v>
      </c>
      <c r="B238" s="19" t="s">
        <v>4799</v>
      </c>
      <c r="C238" s="9"/>
      <c r="D238" s="9"/>
      <c r="E238" s="9"/>
      <c r="F238" s="9"/>
      <c r="G238" s="9"/>
      <c r="H238" s="9"/>
      <c r="I238" s="9"/>
      <c r="J238" s="9"/>
      <c r="K238" s="9"/>
    </row>
    <row r="239" spans="1:11">
      <c r="A239" s="18">
        <v>238</v>
      </c>
      <c r="B239" s="19" t="s">
        <v>4800</v>
      </c>
      <c r="C239" s="9"/>
      <c r="D239" s="9"/>
      <c r="E239" s="9"/>
      <c r="F239" s="9"/>
      <c r="G239" s="9"/>
      <c r="H239" s="9"/>
      <c r="I239" s="9"/>
      <c r="J239" s="9"/>
      <c r="K239" s="9"/>
    </row>
    <row r="240" spans="1:11">
      <c r="A240" s="18">
        <v>239</v>
      </c>
      <c r="B240" s="19" t="s">
        <v>4801</v>
      </c>
      <c r="C240" s="9"/>
      <c r="D240" s="9"/>
      <c r="E240" s="9"/>
      <c r="F240" s="9"/>
      <c r="G240" s="9"/>
      <c r="H240" s="9"/>
      <c r="I240" s="9"/>
      <c r="J240" s="9"/>
      <c r="K240" s="9"/>
    </row>
    <row r="241" spans="1:11">
      <c r="A241" s="18">
        <v>240</v>
      </c>
      <c r="B241" s="19" t="s">
        <v>4802</v>
      </c>
      <c r="C241" s="9"/>
      <c r="D241" s="9"/>
      <c r="E241" s="9"/>
      <c r="F241" s="9"/>
      <c r="G241" s="9"/>
      <c r="H241" s="9"/>
      <c r="I241" s="9"/>
      <c r="J241" s="9"/>
      <c r="K241" s="9"/>
    </row>
    <row r="242" spans="1:11">
      <c r="A242" s="18">
        <v>241</v>
      </c>
      <c r="B242" s="19" t="s">
        <v>4803</v>
      </c>
      <c r="C242" s="9"/>
      <c r="D242" s="9"/>
      <c r="E242" s="9"/>
      <c r="F242" s="9"/>
      <c r="G242" s="9"/>
      <c r="H242" s="9"/>
      <c r="I242" s="9"/>
      <c r="J242" s="9"/>
      <c r="K242" s="9"/>
    </row>
    <row r="243" spans="1:11">
      <c r="A243" s="18">
        <v>242</v>
      </c>
      <c r="B243" s="19" t="s">
        <v>4804</v>
      </c>
      <c r="C243" s="9"/>
      <c r="D243" s="9"/>
      <c r="E243" s="9"/>
      <c r="F243" s="9"/>
      <c r="G243" s="9"/>
      <c r="H243" s="9"/>
      <c r="I243" s="9"/>
      <c r="J243" s="9"/>
      <c r="K243" s="9"/>
    </row>
    <row r="244" spans="1:11">
      <c r="A244" s="18">
        <v>243</v>
      </c>
      <c r="B244" s="19" t="s">
        <v>4805</v>
      </c>
      <c r="C244" s="9"/>
      <c r="D244" s="9"/>
      <c r="E244" s="9"/>
      <c r="F244" s="9"/>
      <c r="G244" s="9"/>
      <c r="H244" s="9"/>
      <c r="I244" s="9"/>
      <c r="J244" s="9"/>
      <c r="K244" s="9"/>
    </row>
    <row r="245" spans="1:11">
      <c r="A245" s="18">
        <v>244</v>
      </c>
      <c r="B245" s="19" t="s">
        <v>4806</v>
      </c>
      <c r="C245" s="9"/>
      <c r="D245" s="9"/>
      <c r="E245" s="9"/>
      <c r="F245" s="9"/>
      <c r="G245" s="9"/>
      <c r="H245" s="9"/>
      <c r="I245" s="9"/>
      <c r="J245" s="9"/>
      <c r="K245" s="9"/>
    </row>
    <row r="246" spans="1:11">
      <c r="A246" s="18">
        <v>245</v>
      </c>
      <c r="B246" s="19" t="s">
        <v>4807</v>
      </c>
      <c r="C246" s="9"/>
      <c r="D246" s="9"/>
      <c r="E246" s="9"/>
      <c r="F246" s="9"/>
      <c r="G246" s="9"/>
      <c r="H246" s="9"/>
      <c r="I246" s="9"/>
      <c r="J246" s="9"/>
      <c r="K246" s="9"/>
    </row>
    <row r="247" spans="1:11">
      <c r="A247" s="18">
        <v>246</v>
      </c>
      <c r="B247" s="19" t="s">
        <v>4808</v>
      </c>
      <c r="C247" s="9"/>
      <c r="D247" s="9"/>
      <c r="E247" s="9"/>
      <c r="F247" s="9"/>
      <c r="G247" s="9"/>
      <c r="H247" s="9"/>
      <c r="I247" s="9"/>
      <c r="J247" s="9"/>
      <c r="K247" s="9"/>
    </row>
    <row r="248" spans="1:11">
      <c r="A248" s="18">
        <v>247</v>
      </c>
      <c r="B248" s="19" t="s">
        <v>4809</v>
      </c>
      <c r="C248" s="9"/>
      <c r="D248" s="9"/>
      <c r="E248" s="9"/>
      <c r="F248" s="9"/>
      <c r="G248" s="9"/>
      <c r="H248" s="9"/>
      <c r="I248" s="9"/>
      <c r="J248" s="9"/>
      <c r="K248" s="9"/>
    </row>
    <row r="249" spans="1:11">
      <c r="A249" s="18">
        <v>248</v>
      </c>
      <c r="B249" s="19" t="s">
        <v>4810</v>
      </c>
      <c r="C249" s="9"/>
      <c r="D249" s="9"/>
      <c r="E249" s="9"/>
      <c r="F249" s="9"/>
      <c r="G249" s="9"/>
      <c r="H249" s="9"/>
      <c r="I249" s="9"/>
      <c r="J249" s="9"/>
      <c r="K249" s="9"/>
    </row>
    <row r="250" spans="1:11">
      <c r="A250" s="18">
        <v>249</v>
      </c>
      <c r="B250" s="19" t="s">
        <v>4811</v>
      </c>
      <c r="C250" s="9"/>
      <c r="D250" s="9"/>
      <c r="E250" s="9"/>
      <c r="F250" s="9"/>
      <c r="G250" s="9"/>
      <c r="H250" s="9"/>
      <c r="I250" s="9"/>
      <c r="J250" s="9"/>
      <c r="K250" s="9"/>
    </row>
    <row r="251" spans="1:11">
      <c r="A251" s="18">
        <v>250</v>
      </c>
      <c r="B251" s="19" t="s">
        <v>4812</v>
      </c>
      <c r="C251" s="9"/>
      <c r="D251" s="9"/>
      <c r="E251" s="9"/>
      <c r="F251" s="9"/>
      <c r="G251" s="9"/>
      <c r="H251" s="9"/>
      <c r="I251" s="9"/>
      <c r="J251" s="9"/>
      <c r="K251" s="9"/>
    </row>
    <row r="252" spans="1:11">
      <c r="A252" s="18">
        <v>251</v>
      </c>
      <c r="B252" s="19" t="s">
        <v>4813</v>
      </c>
      <c r="C252" s="9"/>
      <c r="D252" s="9"/>
      <c r="E252" s="9"/>
      <c r="F252" s="9"/>
      <c r="G252" s="9"/>
      <c r="H252" s="9"/>
      <c r="I252" s="9"/>
      <c r="J252" s="9"/>
      <c r="K252" s="9"/>
    </row>
    <row r="253" spans="1:11">
      <c r="A253" s="18">
        <v>252</v>
      </c>
      <c r="B253" s="19" t="s">
        <v>4814</v>
      </c>
      <c r="C253" s="9"/>
      <c r="D253" s="9"/>
      <c r="E253" s="9"/>
      <c r="F253" s="9"/>
      <c r="G253" s="9"/>
      <c r="H253" s="9"/>
      <c r="I253" s="9"/>
      <c r="J253" s="9"/>
      <c r="K253" s="9"/>
    </row>
    <row r="254" spans="1:11">
      <c r="A254" s="18">
        <v>253</v>
      </c>
      <c r="B254" s="19" t="s">
        <v>4815</v>
      </c>
      <c r="C254" s="9"/>
      <c r="D254" s="9"/>
      <c r="E254" s="9"/>
      <c r="F254" s="9"/>
      <c r="G254" s="9"/>
      <c r="H254" s="9"/>
      <c r="I254" s="9"/>
      <c r="J254" s="9"/>
      <c r="K254" s="9"/>
    </row>
    <row r="255" spans="1:11">
      <c r="A255" s="18">
        <v>254</v>
      </c>
      <c r="B255" s="19" t="s">
        <v>4816</v>
      </c>
      <c r="C255" s="9"/>
      <c r="D255" s="9"/>
      <c r="E255" s="9"/>
      <c r="F255" s="9"/>
      <c r="G255" s="9"/>
      <c r="H255" s="9"/>
      <c r="I255" s="9"/>
      <c r="J255" s="9"/>
      <c r="K255" s="9"/>
    </row>
    <row r="256" spans="1:11">
      <c r="A256" s="18">
        <v>255</v>
      </c>
      <c r="B256" s="19" t="s">
        <v>4817</v>
      </c>
      <c r="C256" s="9"/>
      <c r="D256" s="9"/>
      <c r="E256" s="9"/>
      <c r="F256" s="9"/>
      <c r="G256" s="9"/>
      <c r="H256" s="9"/>
      <c r="I256" s="9"/>
      <c r="J256" s="9"/>
      <c r="K256" s="9"/>
    </row>
    <row r="257" spans="1:11">
      <c r="A257" s="18">
        <v>256</v>
      </c>
      <c r="B257" s="19" t="s">
        <v>4818</v>
      </c>
      <c r="C257" s="9"/>
      <c r="D257" s="9"/>
      <c r="E257" s="9"/>
      <c r="F257" s="9"/>
      <c r="G257" s="9"/>
      <c r="H257" s="9"/>
      <c r="I257" s="9"/>
      <c r="J257" s="9"/>
      <c r="K257" s="9"/>
    </row>
    <row r="258" spans="1:11">
      <c r="A258" s="18">
        <v>257</v>
      </c>
      <c r="B258" s="19" t="s">
        <v>4819</v>
      </c>
      <c r="C258" s="9"/>
      <c r="D258" s="9"/>
      <c r="E258" s="9"/>
      <c r="F258" s="9"/>
      <c r="G258" s="9"/>
      <c r="H258" s="9"/>
      <c r="I258" s="9"/>
      <c r="J258" s="9"/>
      <c r="K258" s="9"/>
    </row>
    <row r="259" spans="1:11">
      <c r="A259" s="18">
        <v>258</v>
      </c>
      <c r="B259" s="19" t="s">
        <v>4820</v>
      </c>
      <c r="C259" s="9"/>
      <c r="D259" s="9"/>
      <c r="E259" s="9"/>
      <c r="F259" s="9"/>
      <c r="G259" s="9"/>
      <c r="H259" s="9"/>
      <c r="I259" s="9"/>
      <c r="J259" s="9"/>
      <c r="K259" s="9"/>
    </row>
    <row r="260" spans="1:11">
      <c r="A260" s="18">
        <v>259</v>
      </c>
      <c r="B260" s="19" t="s">
        <v>4821</v>
      </c>
      <c r="C260" s="9"/>
      <c r="D260" s="9"/>
      <c r="E260" s="9"/>
      <c r="F260" s="9"/>
      <c r="G260" s="9"/>
      <c r="H260" s="9"/>
      <c r="I260" s="9"/>
      <c r="J260" s="9"/>
      <c r="K260" s="9"/>
    </row>
    <row r="261" spans="1:11">
      <c r="A261" s="18">
        <v>260</v>
      </c>
      <c r="B261" s="19" t="s">
        <v>4822</v>
      </c>
      <c r="C261" s="9"/>
      <c r="D261" s="9"/>
      <c r="E261" s="9"/>
      <c r="F261" s="9"/>
      <c r="G261" s="9"/>
      <c r="H261" s="9"/>
      <c r="I261" s="9"/>
      <c r="J261" s="9"/>
      <c r="K261" s="9"/>
    </row>
    <row r="262" spans="1:11">
      <c r="A262" s="18">
        <v>261</v>
      </c>
      <c r="B262" s="19" t="s">
        <v>4823</v>
      </c>
      <c r="C262" s="9"/>
      <c r="D262" s="9"/>
      <c r="E262" s="9"/>
      <c r="F262" s="9"/>
      <c r="G262" s="9"/>
      <c r="H262" s="9"/>
      <c r="I262" s="9"/>
      <c r="J262" s="9"/>
      <c r="K262" s="9"/>
    </row>
    <row r="263" spans="1:11">
      <c r="A263" s="18">
        <v>262</v>
      </c>
      <c r="B263" s="19" t="s">
        <v>4824</v>
      </c>
      <c r="C263" s="9"/>
      <c r="D263" s="9"/>
      <c r="E263" s="9"/>
      <c r="F263" s="9"/>
      <c r="G263" s="9"/>
      <c r="H263" s="9"/>
      <c r="I263" s="9"/>
      <c r="J263" s="9"/>
      <c r="K263" s="9"/>
    </row>
    <row r="264" spans="1:11">
      <c r="A264" s="18">
        <v>263</v>
      </c>
      <c r="B264" s="19" t="s">
        <v>4825</v>
      </c>
      <c r="C264" s="9"/>
      <c r="D264" s="9"/>
      <c r="E264" s="9"/>
      <c r="F264" s="9"/>
      <c r="G264" s="9"/>
      <c r="H264" s="9"/>
      <c r="I264" s="9"/>
      <c r="J264" s="9"/>
      <c r="K264" s="9"/>
    </row>
    <row r="265" spans="1:11">
      <c r="A265" s="18">
        <v>264</v>
      </c>
      <c r="B265" s="19" t="s">
        <v>4826</v>
      </c>
      <c r="C265" s="9"/>
      <c r="D265" s="9"/>
      <c r="E265" s="9"/>
      <c r="F265" s="9"/>
      <c r="G265" s="9"/>
      <c r="H265" s="9"/>
      <c r="I265" s="9"/>
      <c r="J265" s="9"/>
      <c r="K265" s="9"/>
    </row>
    <row r="266" spans="1:11">
      <c r="A266" s="18">
        <v>265</v>
      </c>
      <c r="B266" s="19" t="s">
        <v>4827</v>
      </c>
      <c r="C266" s="9"/>
      <c r="D266" s="9"/>
      <c r="E266" s="9"/>
      <c r="F266" s="9"/>
      <c r="G266" s="9"/>
      <c r="H266" s="9"/>
      <c r="I266" s="9"/>
      <c r="J266" s="9"/>
      <c r="K266" s="9"/>
    </row>
    <row r="267" spans="1:11">
      <c r="A267" s="18">
        <v>266</v>
      </c>
      <c r="B267" s="19" t="s">
        <v>4828</v>
      </c>
      <c r="C267" s="9"/>
      <c r="D267" s="9"/>
      <c r="E267" s="9"/>
      <c r="F267" s="9"/>
      <c r="G267" s="9"/>
      <c r="H267" s="9"/>
      <c r="I267" s="9"/>
      <c r="J267" s="9"/>
      <c r="K267" s="9"/>
    </row>
    <row r="268" spans="1:11">
      <c r="A268" s="18">
        <v>267</v>
      </c>
      <c r="B268" s="19" t="s">
        <v>4829</v>
      </c>
      <c r="C268" s="9"/>
      <c r="D268" s="9"/>
      <c r="E268" s="9"/>
      <c r="F268" s="9"/>
      <c r="G268" s="9"/>
      <c r="H268" s="9"/>
      <c r="I268" s="9"/>
      <c r="J268" s="9"/>
      <c r="K268" s="9"/>
    </row>
    <row r="269" spans="1:11">
      <c r="A269" s="18">
        <v>268</v>
      </c>
      <c r="B269" s="19" t="s">
        <v>4830</v>
      </c>
      <c r="C269" s="9"/>
      <c r="D269" s="9"/>
      <c r="E269" s="9"/>
      <c r="F269" s="9"/>
      <c r="G269" s="9"/>
      <c r="H269" s="9"/>
      <c r="I269" s="9"/>
      <c r="J269" s="9"/>
      <c r="K269" s="9"/>
    </row>
    <row r="270" spans="1:11">
      <c r="A270" s="18">
        <v>269</v>
      </c>
      <c r="B270" s="19" t="s">
        <v>4831</v>
      </c>
      <c r="C270" s="9"/>
      <c r="D270" s="9"/>
      <c r="E270" s="9"/>
      <c r="F270" s="9"/>
      <c r="G270" s="9"/>
      <c r="H270" s="9"/>
      <c r="I270" s="9"/>
      <c r="J270" s="9"/>
      <c r="K270" s="9"/>
    </row>
    <row r="271" spans="1:11">
      <c r="A271" s="18">
        <v>270</v>
      </c>
      <c r="B271" s="19" t="s">
        <v>4832</v>
      </c>
      <c r="C271" s="9"/>
      <c r="D271" s="9"/>
      <c r="E271" s="9"/>
      <c r="F271" s="9"/>
      <c r="G271" s="9"/>
      <c r="H271" s="9"/>
      <c r="I271" s="9"/>
      <c r="J271" s="9"/>
      <c r="K271" s="9"/>
    </row>
    <row r="272" spans="1:11">
      <c r="A272" s="18">
        <v>271</v>
      </c>
      <c r="B272" s="19" t="s">
        <v>4833</v>
      </c>
      <c r="C272" s="9"/>
      <c r="D272" s="9"/>
      <c r="E272" s="9"/>
      <c r="F272" s="9"/>
      <c r="G272" s="9"/>
      <c r="H272" s="9"/>
      <c r="I272" s="9"/>
      <c r="J272" s="9"/>
      <c r="K272" s="9"/>
    </row>
    <row r="273" spans="1:11">
      <c r="A273" s="18">
        <v>272</v>
      </c>
      <c r="B273" s="19" t="s">
        <v>4834</v>
      </c>
      <c r="C273" s="9"/>
      <c r="D273" s="9"/>
      <c r="E273" s="9"/>
      <c r="F273" s="9"/>
      <c r="G273" s="9"/>
      <c r="H273" s="9"/>
      <c r="I273" s="9"/>
      <c r="J273" s="9"/>
      <c r="K273" s="9"/>
    </row>
    <row r="274" spans="1:11">
      <c r="A274" s="18">
        <v>273</v>
      </c>
      <c r="B274" s="19" t="s">
        <v>4835</v>
      </c>
      <c r="C274" s="9"/>
      <c r="D274" s="9"/>
      <c r="E274" s="9"/>
      <c r="F274" s="9"/>
      <c r="G274" s="9"/>
      <c r="H274" s="9"/>
      <c r="I274" s="9"/>
      <c r="J274" s="9"/>
      <c r="K274" s="9"/>
    </row>
    <row r="275" spans="1:11">
      <c r="A275" s="18">
        <v>274</v>
      </c>
      <c r="B275" s="19" t="s">
        <v>4836</v>
      </c>
      <c r="C275" s="9"/>
      <c r="D275" s="9"/>
      <c r="E275" s="9"/>
      <c r="F275" s="9"/>
      <c r="G275" s="9"/>
      <c r="H275" s="9"/>
      <c r="I275" s="9"/>
      <c r="J275" s="9"/>
      <c r="K275" s="9"/>
    </row>
    <row r="276" spans="1:11">
      <c r="A276" s="18">
        <v>275</v>
      </c>
      <c r="B276" s="19" t="s">
        <v>4837</v>
      </c>
      <c r="C276" s="9"/>
      <c r="D276" s="9"/>
      <c r="E276" s="9"/>
      <c r="F276" s="9"/>
      <c r="G276" s="9"/>
      <c r="H276" s="9"/>
      <c r="I276" s="9"/>
      <c r="J276" s="9"/>
      <c r="K276" s="9"/>
    </row>
    <row r="277" spans="1:11">
      <c r="A277" s="18">
        <v>276</v>
      </c>
      <c r="B277" s="19" t="s">
        <v>4838</v>
      </c>
      <c r="C277" s="9"/>
      <c r="D277" s="9"/>
      <c r="E277" s="9"/>
      <c r="F277" s="9"/>
      <c r="G277" s="9"/>
      <c r="H277" s="9"/>
      <c r="I277" s="9"/>
      <c r="J277" s="9"/>
      <c r="K277" s="9"/>
    </row>
    <row r="278" spans="1:11">
      <c r="A278" s="18">
        <v>277</v>
      </c>
      <c r="B278" s="19" t="s">
        <v>4839</v>
      </c>
      <c r="C278" s="9"/>
      <c r="D278" s="9"/>
      <c r="E278" s="9"/>
      <c r="F278" s="9"/>
      <c r="G278" s="9"/>
      <c r="H278" s="9"/>
      <c r="I278" s="9"/>
      <c r="J278" s="9"/>
      <c r="K278" s="9"/>
    </row>
    <row r="279" spans="1:11">
      <c r="A279" s="18">
        <v>278</v>
      </c>
      <c r="B279" s="19" t="s">
        <v>4840</v>
      </c>
      <c r="C279" s="9"/>
      <c r="D279" s="9"/>
      <c r="E279" s="9"/>
      <c r="F279" s="9"/>
      <c r="G279" s="9"/>
      <c r="H279" s="9"/>
      <c r="I279" s="9"/>
      <c r="J279" s="9"/>
      <c r="K279" s="9"/>
    </row>
    <row r="280" spans="1:11">
      <c r="A280" s="18">
        <v>279</v>
      </c>
      <c r="B280" s="19" t="s">
        <v>4841</v>
      </c>
      <c r="C280" s="9"/>
      <c r="D280" s="9"/>
      <c r="E280" s="9"/>
      <c r="F280" s="9"/>
      <c r="G280" s="9"/>
      <c r="H280" s="9"/>
      <c r="I280" s="9"/>
      <c r="J280" s="9"/>
      <c r="K280" s="9"/>
    </row>
    <row r="281" spans="1:11">
      <c r="A281" s="18">
        <v>280</v>
      </c>
      <c r="B281" s="19" t="s">
        <v>4842</v>
      </c>
      <c r="C281" s="9"/>
      <c r="D281" s="9"/>
      <c r="E281" s="9"/>
      <c r="F281" s="9"/>
      <c r="G281" s="9"/>
      <c r="H281" s="9"/>
      <c r="I281" s="9"/>
      <c r="J281" s="9"/>
      <c r="K281" s="9"/>
    </row>
    <row r="282" spans="1:11">
      <c r="A282" s="18">
        <v>281</v>
      </c>
      <c r="B282" s="19" t="s">
        <v>4843</v>
      </c>
      <c r="C282" s="9"/>
      <c r="D282" s="9"/>
      <c r="E282" s="9"/>
      <c r="F282" s="9"/>
      <c r="G282" s="9"/>
      <c r="H282" s="9"/>
      <c r="I282" s="9"/>
      <c r="J282" s="9"/>
      <c r="K282" s="9"/>
    </row>
    <row r="283" spans="1:11">
      <c r="A283" s="18">
        <v>282</v>
      </c>
      <c r="B283" s="19" t="s">
        <v>4844</v>
      </c>
      <c r="C283" s="9"/>
      <c r="D283" s="9"/>
      <c r="E283" s="9"/>
      <c r="F283" s="9"/>
      <c r="G283" s="9"/>
      <c r="H283" s="9"/>
      <c r="I283" s="9"/>
      <c r="J283" s="9"/>
      <c r="K283" s="9"/>
    </row>
    <row r="284" spans="1:11">
      <c r="A284" s="18">
        <v>283</v>
      </c>
      <c r="B284" s="19" t="s">
        <v>4845</v>
      </c>
      <c r="C284" s="9"/>
      <c r="D284" s="9"/>
      <c r="E284" s="9"/>
      <c r="F284" s="9"/>
      <c r="G284" s="9"/>
      <c r="H284" s="9"/>
      <c r="I284" s="9"/>
      <c r="J284" s="9"/>
      <c r="K284" s="9"/>
    </row>
    <row r="285" spans="1:11">
      <c r="A285" s="18">
        <v>284</v>
      </c>
      <c r="B285" s="19" t="s">
        <v>4846</v>
      </c>
      <c r="C285" s="9"/>
      <c r="D285" s="9"/>
      <c r="E285" s="9"/>
      <c r="F285" s="9"/>
      <c r="G285" s="9"/>
      <c r="H285" s="9"/>
      <c r="I285" s="9"/>
      <c r="J285" s="9"/>
      <c r="K285" s="9"/>
    </row>
    <row r="286" spans="1:11">
      <c r="A286" s="18">
        <v>285</v>
      </c>
      <c r="B286" s="19" t="s">
        <v>4847</v>
      </c>
      <c r="C286" s="9"/>
      <c r="D286" s="9"/>
      <c r="E286" s="9"/>
      <c r="F286" s="9"/>
      <c r="G286" s="9"/>
      <c r="H286" s="9"/>
      <c r="I286" s="9"/>
      <c r="J286" s="9"/>
      <c r="K286" s="9"/>
    </row>
    <row r="287" spans="1:11">
      <c r="A287" s="18">
        <v>286</v>
      </c>
      <c r="B287" s="19" t="s">
        <v>4848</v>
      </c>
      <c r="C287" s="9"/>
      <c r="D287" s="9"/>
      <c r="E287" s="9"/>
      <c r="F287" s="9"/>
      <c r="G287" s="9"/>
      <c r="H287" s="9"/>
      <c r="I287" s="9"/>
      <c r="J287" s="9"/>
      <c r="K287" s="9"/>
    </row>
    <row r="288" spans="1:11">
      <c r="A288" s="18">
        <v>287</v>
      </c>
      <c r="B288" s="19" t="s">
        <v>4849</v>
      </c>
      <c r="C288" s="9"/>
      <c r="D288" s="9"/>
      <c r="E288" s="9"/>
      <c r="F288" s="9"/>
      <c r="G288" s="9"/>
      <c r="H288" s="9"/>
      <c r="I288" s="9"/>
      <c r="J288" s="9"/>
      <c r="K288" s="9"/>
    </row>
    <row r="289" spans="1:11">
      <c r="A289" s="18">
        <v>288</v>
      </c>
      <c r="B289" s="19" t="s">
        <v>4850</v>
      </c>
      <c r="C289" s="9"/>
      <c r="D289" s="9"/>
      <c r="E289" s="9"/>
      <c r="F289" s="9"/>
      <c r="G289" s="9"/>
      <c r="H289" s="9"/>
      <c r="I289" s="9"/>
      <c r="J289" s="9"/>
      <c r="K289" s="9"/>
    </row>
    <row r="290" spans="1:11">
      <c r="A290" s="18">
        <v>289</v>
      </c>
      <c r="B290" s="19" t="s">
        <v>4851</v>
      </c>
      <c r="C290" s="9"/>
      <c r="D290" s="9"/>
      <c r="E290" s="9"/>
      <c r="F290" s="9"/>
      <c r="G290" s="9"/>
      <c r="H290" s="9"/>
      <c r="I290" s="9"/>
      <c r="J290" s="9"/>
      <c r="K290" s="9"/>
    </row>
    <row r="291" spans="1:11">
      <c r="A291" s="18">
        <v>290</v>
      </c>
      <c r="B291" s="19" t="s">
        <v>4852</v>
      </c>
      <c r="C291" s="9"/>
      <c r="D291" s="9"/>
      <c r="E291" s="9"/>
      <c r="F291" s="9"/>
      <c r="G291" s="9"/>
      <c r="H291" s="9"/>
      <c r="I291" s="9"/>
      <c r="J291" s="9"/>
      <c r="K291" s="9"/>
    </row>
    <row r="292" spans="1:11">
      <c r="A292" s="18">
        <v>291</v>
      </c>
      <c r="B292" s="19" t="s">
        <v>4853</v>
      </c>
      <c r="C292" s="9"/>
      <c r="D292" s="9"/>
      <c r="E292" s="9"/>
      <c r="F292" s="9"/>
      <c r="G292" s="9"/>
      <c r="H292" s="9"/>
      <c r="I292" s="9"/>
      <c r="J292" s="9"/>
      <c r="K292" s="9"/>
    </row>
    <row r="293" spans="1:11">
      <c r="A293" s="18">
        <v>292</v>
      </c>
      <c r="B293" s="19" t="s">
        <v>4854</v>
      </c>
      <c r="C293" s="9"/>
      <c r="D293" s="9"/>
      <c r="E293" s="9"/>
      <c r="F293" s="9"/>
      <c r="G293" s="9"/>
      <c r="H293" s="9"/>
      <c r="I293" s="9"/>
      <c r="J293" s="9"/>
      <c r="K293" s="9"/>
    </row>
    <row r="294" spans="1:11">
      <c r="A294" s="18">
        <v>293</v>
      </c>
      <c r="B294" s="19" t="s">
        <v>4855</v>
      </c>
      <c r="C294" s="9"/>
      <c r="D294" s="9"/>
      <c r="E294" s="9"/>
      <c r="F294" s="9"/>
      <c r="G294" s="9"/>
      <c r="H294" s="9"/>
      <c r="I294" s="9"/>
      <c r="J294" s="9"/>
      <c r="K294" s="9"/>
    </row>
    <row r="295" spans="1:11">
      <c r="A295" s="18">
        <v>294</v>
      </c>
      <c r="B295" s="19" t="s">
        <v>4856</v>
      </c>
      <c r="C295" s="9"/>
      <c r="D295" s="9"/>
      <c r="E295" s="9"/>
      <c r="F295" s="9"/>
      <c r="G295" s="9"/>
      <c r="H295" s="9"/>
      <c r="I295" s="9"/>
      <c r="J295" s="9"/>
      <c r="K295" s="9"/>
    </row>
    <row r="296" spans="1:11">
      <c r="A296" s="18">
        <v>295</v>
      </c>
      <c r="B296" s="19" t="s">
        <v>4857</v>
      </c>
      <c r="C296" s="9"/>
      <c r="D296" s="9"/>
      <c r="E296" s="9"/>
      <c r="F296" s="9"/>
      <c r="G296" s="9"/>
      <c r="H296" s="9"/>
      <c r="I296" s="9"/>
      <c r="J296" s="9"/>
      <c r="K296" s="9"/>
    </row>
    <row r="297" spans="1:11">
      <c r="A297" s="18">
        <v>296</v>
      </c>
      <c r="B297" s="19" t="s">
        <v>4858</v>
      </c>
      <c r="C297" s="9"/>
      <c r="D297" s="9"/>
      <c r="E297" s="9"/>
      <c r="F297" s="9"/>
      <c r="G297" s="9"/>
      <c r="H297" s="9"/>
      <c r="I297" s="9"/>
      <c r="J297" s="9"/>
      <c r="K297" s="9"/>
    </row>
    <row r="298" spans="1:11">
      <c r="A298" s="18">
        <v>297</v>
      </c>
      <c r="B298" s="19" t="s">
        <v>4859</v>
      </c>
      <c r="C298" s="9"/>
      <c r="D298" s="9"/>
      <c r="E298" s="9"/>
      <c r="F298" s="9"/>
      <c r="G298" s="9"/>
      <c r="H298" s="9"/>
      <c r="I298" s="9"/>
      <c r="J298" s="9"/>
      <c r="K298" s="9"/>
    </row>
    <row r="299" spans="1:11">
      <c r="A299" s="18">
        <v>298</v>
      </c>
      <c r="B299" s="19" t="s">
        <v>4860</v>
      </c>
      <c r="C299" s="9"/>
      <c r="D299" s="9"/>
      <c r="E299" s="9"/>
      <c r="F299" s="9"/>
      <c r="G299" s="9"/>
      <c r="H299" s="9"/>
      <c r="I299" s="9"/>
      <c r="J299" s="9"/>
      <c r="K299" s="9"/>
    </row>
    <row r="300" spans="1:11">
      <c r="A300" s="18">
        <v>299</v>
      </c>
      <c r="B300" s="19" t="s">
        <v>4624</v>
      </c>
      <c r="C300" s="9"/>
      <c r="D300" s="9"/>
      <c r="E300" s="9"/>
      <c r="F300" s="9"/>
      <c r="G300" s="9"/>
      <c r="H300" s="9"/>
      <c r="I300" s="9"/>
      <c r="J300" s="9"/>
      <c r="K300" s="9"/>
    </row>
    <row r="301" spans="1:11">
      <c r="A301" s="18">
        <v>300</v>
      </c>
      <c r="B301" s="19" t="s">
        <v>1154</v>
      </c>
      <c r="C301" s="9"/>
      <c r="D301" s="9"/>
      <c r="E301" s="9"/>
      <c r="F301" s="9"/>
      <c r="G301" s="9"/>
      <c r="H301" s="9"/>
      <c r="I301" s="9"/>
      <c r="J301" s="9"/>
      <c r="K301" s="9"/>
    </row>
    <row r="302" spans="1:11">
      <c r="A302" s="18">
        <v>301</v>
      </c>
      <c r="B302" s="19" t="s">
        <v>1160</v>
      </c>
      <c r="C302" s="9"/>
      <c r="D302" s="9"/>
      <c r="E302" s="9"/>
      <c r="F302" s="9"/>
      <c r="G302" s="9"/>
      <c r="H302" s="9"/>
      <c r="I302" s="9"/>
      <c r="J302" s="9"/>
      <c r="K302" s="9"/>
    </row>
    <row r="303" spans="1:11">
      <c r="A303" s="18">
        <v>302</v>
      </c>
      <c r="B303" s="19" t="s">
        <v>1166</v>
      </c>
      <c r="C303" s="9"/>
      <c r="D303" s="9"/>
      <c r="E303" s="9"/>
      <c r="F303" s="9"/>
      <c r="G303" s="9"/>
      <c r="H303" s="9"/>
      <c r="I303" s="9"/>
      <c r="J303" s="9"/>
      <c r="K303" s="9"/>
    </row>
    <row r="304" spans="1:11">
      <c r="A304" s="18">
        <v>303</v>
      </c>
      <c r="B304" s="19" t="s">
        <v>1172</v>
      </c>
      <c r="C304" s="9"/>
      <c r="D304" s="9"/>
      <c r="E304" s="9"/>
      <c r="F304" s="9"/>
      <c r="G304" s="9"/>
      <c r="H304" s="9"/>
      <c r="I304" s="9"/>
      <c r="J304" s="9"/>
      <c r="K304" s="9"/>
    </row>
    <row r="305" spans="1:11">
      <c r="A305" s="18">
        <v>304</v>
      </c>
      <c r="B305" s="19" t="s">
        <v>1458</v>
      </c>
      <c r="C305" s="9"/>
      <c r="D305" s="9"/>
      <c r="E305" s="9"/>
      <c r="F305" s="9"/>
      <c r="G305" s="9"/>
      <c r="H305" s="9"/>
      <c r="I305" s="9"/>
      <c r="J305" s="9"/>
      <c r="K305" s="9"/>
    </row>
    <row r="306" spans="1:11">
      <c r="A306" s="18">
        <v>305</v>
      </c>
      <c r="B306" s="19" t="s">
        <v>1178</v>
      </c>
      <c r="C306" s="9"/>
      <c r="D306" s="9"/>
      <c r="E306" s="9"/>
      <c r="F306" s="9"/>
      <c r="G306" s="9"/>
      <c r="H306" s="9"/>
      <c r="I306" s="9"/>
      <c r="J306" s="9"/>
      <c r="K306" s="9"/>
    </row>
    <row r="307" spans="1:11">
      <c r="A307" s="18">
        <v>306</v>
      </c>
      <c r="B307" s="19" t="s">
        <v>1314</v>
      </c>
      <c r="C307" s="9"/>
      <c r="D307" s="9"/>
      <c r="E307" s="9"/>
      <c r="F307" s="9"/>
      <c r="G307" s="9"/>
      <c r="H307" s="9"/>
      <c r="I307" s="9"/>
      <c r="J307" s="9"/>
      <c r="K307" s="9"/>
    </row>
    <row r="308" spans="1:11">
      <c r="A308" s="18">
        <v>307</v>
      </c>
      <c r="B308" s="19" t="s">
        <v>1776</v>
      </c>
      <c r="C308" s="9"/>
      <c r="D308" s="9"/>
      <c r="E308" s="9"/>
      <c r="F308" s="9"/>
      <c r="G308" s="9"/>
      <c r="H308" s="9"/>
      <c r="I308" s="9"/>
      <c r="J308" s="9"/>
      <c r="K308" s="9"/>
    </row>
    <row r="309" spans="1:11">
      <c r="A309" s="18">
        <v>308</v>
      </c>
      <c r="B309" s="19" t="s">
        <v>1347</v>
      </c>
      <c r="C309" s="9"/>
      <c r="D309" s="9"/>
      <c r="E309" s="9"/>
      <c r="F309" s="9"/>
      <c r="G309" s="9"/>
      <c r="H309" s="9"/>
      <c r="I309" s="9"/>
      <c r="J309" s="9"/>
      <c r="K309" s="9"/>
    </row>
    <row r="310" spans="1:11">
      <c r="A310" s="18">
        <v>309</v>
      </c>
      <c r="B310" s="19" t="s">
        <v>1482</v>
      </c>
      <c r="C310" s="9"/>
      <c r="D310" s="9"/>
      <c r="E310" s="9"/>
      <c r="F310" s="9"/>
      <c r="G310" s="9"/>
      <c r="H310" s="9"/>
      <c r="I310" s="9"/>
      <c r="J310" s="9"/>
      <c r="K310" s="9"/>
    </row>
    <row r="311" spans="1:11">
      <c r="A311" s="18">
        <v>310</v>
      </c>
      <c r="B311" s="19" t="s">
        <v>1476</v>
      </c>
      <c r="C311" s="9"/>
      <c r="D311" s="9"/>
      <c r="E311" s="9"/>
      <c r="F311" s="9"/>
      <c r="G311" s="9"/>
      <c r="H311" s="9"/>
      <c r="I311" s="9"/>
      <c r="J311" s="9"/>
      <c r="K311" s="9"/>
    </row>
    <row r="312" spans="1:11">
      <c r="A312" s="18">
        <v>311</v>
      </c>
      <c r="B312" s="19" t="s">
        <v>1470</v>
      </c>
      <c r="C312" s="9"/>
      <c r="D312" s="9"/>
      <c r="E312" s="9"/>
      <c r="F312" s="9"/>
      <c r="G312" s="9"/>
      <c r="H312" s="9"/>
      <c r="I312" s="9"/>
      <c r="J312" s="9"/>
      <c r="K312" s="9"/>
    </row>
    <row r="313" spans="1:11">
      <c r="A313" s="18">
        <v>312</v>
      </c>
      <c r="B313" s="19" t="s">
        <v>1470</v>
      </c>
      <c r="C313" s="9"/>
      <c r="D313" s="9"/>
      <c r="E313" s="9"/>
      <c r="F313" s="9"/>
      <c r="G313" s="9"/>
      <c r="H313" s="9"/>
      <c r="I313" s="9"/>
      <c r="J313" s="9"/>
      <c r="K313" s="9"/>
    </row>
    <row r="314" spans="1:11">
      <c r="A314" s="18">
        <v>313</v>
      </c>
      <c r="B314" s="19" t="s">
        <v>1488</v>
      </c>
      <c r="C314" s="9"/>
      <c r="D314" s="9"/>
      <c r="E314" s="9"/>
      <c r="F314" s="9"/>
      <c r="G314" s="9"/>
      <c r="H314" s="9"/>
      <c r="I314" s="9"/>
      <c r="J314" s="9"/>
      <c r="K314" s="9"/>
    </row>
    <row r="315" spans="1:11">
      <c r="A315" s="18">
        <v>314</v>
      </c>
      <c r="B315" s="19" t="s">
        <v>1494</v>
      </c>
      <c r="C315" s="9"/>
      <c r="D315" s="9"/>
      <c r="E315" s="9"/>
      <c r="F315" s="9"/>
      <c r="G315" s="9"/>
      <c r="H315" s="9"/>
      <c r="I315" s="9"/>
      <c r="J315" s="9"/>
      <c r="K315" s="9"/>
    </row>
    <row r="316" spans="1:11">
      <c r="A316" s="18">
        <v>315</v>
      </c>
      <c r="B316" s="19" t="s">
        <v>1464</v>
      </c>
      <c r="C316" s="9"/>
      <c r="D316" s="9"/>
      <c r="E316" s="9"/>
      <c r="F316" s="9"/>
      <c r="G316" s="9"/>
      <c r="H316" s="9"/>
      <c r="I316" s="9"/>
      <c r="J316" s="9"/>
      <c r="K316" s="9"/>
    </row>
    <row r="317" spans="1:11">
      <c r="A317" s="18">
        <v>316</v>
      </c>
      <c r="B317" s="19" t="s">
        <v>1332</v>
      </c>
      <c r="C317" s="9"/>
      <c r="D317" s="9"/>
      <c r="E317" s="9"/>
      <c r="F317" s="9"/>
      <c r="G317" s="9"/>
      <c r="H317" s="9"/>
      <c r="I317" s="9"/>
      <c r="J317" s="9"/>
      <c r="K317" s="9"/>
    </row>
    <row r="318" spans="1:11">
      <c r="A318" s="18">
        <v>317</v>
      </c>
      <c r="B318" s="19" t="s">
        <v>1335</v>
      </c>
      <c r="C318" s="9"/>
      <c r="D318" s="9"/>
      <c r="E318" s="9"/>
      <c r="F318" s="9"/>
      <c r="G318" s="9"/>
      <c r="H318" s="9"/>
      <c r="I318" s="9"/>
      <c r="J318" s="9"/>
      <c r="K318" s="9"/>
    </row>
    <row r="319" spans="1:11">
      <c r="A319" s="18">
        <v>318</v>
      </c>
      <c r="B319" s="19" t="s">
        <v>1320</v>
      </c>
      <c r="C319" s="9"/>
      <c r="D319" s="9"/>
      <c r="E319" s="9"/>
      <c r="F319" s="9"/>
      <c r="G319" s="9"/>
      <c r="H319" s="9"/>
      <c r="I319" s="9"/>
      <c r="J319" s="9"/>
      <c r="K319" s="9"/>
    </row>
    <row r="320" spans="1:11">
      <c r="A320" s="18">
        <v>319</v>
      </c>
      <c r="B320" s="19" t="s">
        <v>1326</v>
      </c>
      <c r="C320" s="9"/>
      <c r="D320" s="9"/>
      <c r="E320" s="9"/>
      <c r="F320" s="9"/>
      <c r="G320" s="9"/>
      <c r="H320" s="9"/>
      <c r="I320" s="9"/>
      <c r="J320" s="9"/>
      <c r="K320" s="9"/>
    </row>
    <row r="321" spans="1:11">
      <c r="A321" s="18">
        <v>320</v>
      </c>
      <c r="B321" s="19" t="s">
        <v>1608</v>
      </c>
      <c r="C321" s="9"/>
      <c r="D321" s="9"/>
      <c r="E321" s="9"/>
      <c r="F321" s="9"/>
      <c r="G321" s="9"/>
      <c r="H321" s="9"/>
      <c r="I321" s="9"/>
      <c r="J321" s="9"/>
      <c r="K321" s="9"/>
    </row>
    <row r="322" spans="1:11">
      <c r="A322" s="18">
        <v>321</v>
      </c>
      <c r="B322" s="19" t="s">
        <v>1614</v>
      </c>
      <c r="C322" s="9"/>
      <c r="D322" s="9"/>
      <c r="E322" s="9"/>
      <c r="F322" s="9"/>
      <c r="G322" s="9"/>
      <c r="H322" s="9"/>
      <c r="I322" s="9"/>
      <c r="J322" s="9"/>
      <c r="K322" s="9"/>
    </row>
    <row r="323" spans="1:11">
      <c r="A323" s="18">
        <v>322</v>
      </c>
      <c r="B323" s="19" t="s">
        <v>1620</v>
      </c>
      <c r="C323" s="9"/>
      <c r="D323" s="9"/>
      <c r="E323" s="9"/>
      <c r="F323" s="9"/>
      <c r="G323" s="9"/>
      <c r="H323" s="9"/>
      <c r="I323" s="9"/>
      <c r="J323" s="9"/>
      <c r="K323" s="9"/>
    </row>
    <row r="324" spans="1:11">
      <c r="A324" s="18">
        <v>323</v>
      </c>
      <c r="B324" s="19" t="s">
        <v>1626</v>
      </c>
      <c r="C324" s="9"/>
      <c r="D324" s="9"/>
      <c r="E324" s="9"/>
      <c r="F324" s="9"/>
      <c r="G324" s="9"/>
      <c r="H324" s="9"/>
      <c r="I324" s="9"/>
      <c r="J324" s="9"/>
      <c r="K324" s="9"/>
    </row>
    <row r="325" spans="1:11">
      <c r="A325" s="18">
        <v>324</v>
      </c>
      <c r="B325" s="19" t="s">
        <v>1341</v>
      </c>
      <c r="C325" s="9"/>
      <c r="D325" s="9"/>
      <c r="E325" s="9"/>
      <c r="F325" s="9"/>
      <c r="G325" s="9"/>
      <c r="H325" s="9"/>
      <c r="I325" s="9"/>
      <c r="J325" s="9"/>
      <c r="K325" s="9"/>
    </row>
    <row r="326" spans="1:11">
      <c r="A326" s="18">
        <v>325</v>
      </c>
      <c r="B326" s="19" t="s">
        <v>1852</v>
      </c>
      <c r="C326" s="9"/>
      <c r="D326" s="9"/>
      <c r="E326" s="9"/>
      <c r="F326" s="9"/>
      <c r="G326" s="9"/>
      <c r="H326" s="9"/>
      <c r="I326" s="9"/>
      <c r="J326" s="9"/>
      <c r="K326" s="9"/>
    </row>
    <row r="327" spans="1:11">
      <c r="A327" s="18">
        <v>326</v>
      </c>
      <c r="B327" s="19" t="s">
        <v>1387</v>
      </c>
      <c r="C327" s="9"/>
      <c r="D327" s="9"/>
      <c r="E327" s="9"/>
      <c r="F327" s="9"/>
      <c r="G327" s="9"/>
      <c r="H327" s="9"/>
      <c r="I327" s="9"/>
      <c r="J327" s="9"/>
      <c r="K327" s="9"/>
    </row>
    <row r="328" spans="1:11">
      <c r="A328" s="18">
        <v>327</v>
      </c>
      <c r="B328" s="19" t="s">
        <v>1279</v>
      </c>
      <c r="C328" s="9"/>
      <c r="D328" s="9"/>
      <c r="E328" s="9"/>
      <c r="F328" s="9"/>
      <c r="G328" s="9"/>
      <c r="H328" s="9"/>
      <c r="I328" s="9"/>
      <c r="J328" s="9"/>
      <c r="K328" s="9"/>
    </row>
    <row r="329" spans="1:11">
      <c r="A329" s="18">
        <v>328</v>
      </c>
      <c r="B329" s="19" t="s">
        <v>1308</v>
      </c>
      <c r="C329" s="9"/>
      <c r="D329" s="9"/>
      <c r="E329" s="9"/>
      <c r="F329" s="9"/>
      <c r="G329" s="9"/>
      <c r="H329" s="9"/>
      <c r="I329" s="9"/>
      <c r="J329" s="9"/>
      <c r="K329" s="9"/>
    </row>
    <row r="330" spans="1:11">
      <c r="A330" s="18">
        <v>329</v>
      </c>
      <c r="B330" s="19" t="s">
        <v>1422</v>
      </c>
      <c r="C330" s="9"/>
      <c r="D330" s="9"/>
      <c r="E330" s="9"/>
      <c r="F330" s="9"/>
      <c r="G330" s="9"/>
      <c r="H330" s="9"/>
      <c r="I330" s="9"/>
      <c r="J330" s="9"/>
      <c r="K330" s="9"/>
    </row>
    <row r="331" spans="1:11">
      <c r="A331" s="18">
        <v>330</v>
      </c>
      <c r="B331" s="19" t="s">
        <v>1595</v>
      </c>
      <c r="C331" s="9"/>
      <c r="D331" s="9"/>
      <c r="E331" s="9"/>
      <c r="F331" s="9"/>
      <c r="G331" s="9"/>
      <c r="H331" s="9"/>
      <c r="I331" s="9"/>
      <c r="J331" s="9"/>
      <c r="K331" s="9"/>
    </row>
    <row r="332" spans="1:11">
      <c r="A332" s="18">
        <v>331</v>
      </c>
      <c r="B332" s="19" t="s">
        <v>1595</v>
      </c>
      <c r="C332" s="9"/>
      <c r="D332" s="9"/>
      <c r="E332" s="9"/>
      <c r="F332" s="9"/>
      <c r="G332" s="9"/>
      <c r="H332" s="9"/>
      <c r="I332" s="9"/>
      <c r="J332" s="9"/>
      <c r="K332" s="9"/>
    </row>
    <row r="333" spans="1:11">
      <c r="A333" s="18">
        <v>332</v>
      </c>
      <c r="B333" s="19" t="s">
        <v>1558</v>
      </c>
      <c r="C333" s="9"/>
      <c r="D333" s="9"/>
      <c r="E333" s="9"/>
      <c r="F333" s="9"/>
      <c r="G333" s="9"/>
      <c r="H333" s="9"/>
      <c r="I333" s="9"/>
      <c r="J333" s="9"/>
      <c r="K333" s="9"/>
    </row>
    <row r="334" spans="1:11">
      <c r="A334" s="18">
        <v>333</v>
      </c>
      <c r="B334" s="19" t="s">
        <v>1581</v>
      </c>
      <c r="C334" s="9"/>
      <c r="D334" s="9"/>
      <c r="E334" s="9"/>
      <c r="F334" s="9"/>
      <c r="G334" s="9"/>
      <c r="H334" s="9"/>
      <c r="I334" s="9"/>
      <c r="J334" s="9"/>
      <c r="K334" s="9"/>
    </row>
    <row r="335" spans="1:11">
      <c r="A335" s="18">
        <v>334</v>
      </c>
      <c r="B335" s="19" t="s">
        <v>1874</v>
      </c>
      <c r="C335" s="9"/>
      <c r="D335" s="9"/>
      <c r="E335" s="9"/>
      <c r="F335" s="9"/>
      <c r="G335" s="9"/>
      <c r="H335" s="9"/>
      <c r="I335" s="9"/>
      <c r="J335" s="9"/>
      <c r="K335" s="9"/>
    </row>
    <row r="336" spans="1:11">
      <c r="A336" s="18">
        <v>335</v>
      </c>
      <c r="B336" s="19" t="s">
        <v>4861</v>
      </c>
      <c r="C336" s="9"/>
      <c r="D336" s="9"/>
      <c r="E336" s="9"/>
      <c r="F336" s="9"/>
      <c r="G336" s="9"/>
      <c r="H336" s="9"/>
      <c r="I336" s="9"/>
      <c r="J336" s="9"/>
      <c r="K336" s="9"/>
    </row>
    <row r="337" spans="1:11">
      <c r="A337" s="18">
        <v>336</v>
      </c>
      <c r="B337" s="19" t="s">
        <v>1880</v>
      </c>
      <c r="C337" s="9"/>
      <c r="D337" s="9"/>
      <c r="E337" s="9"/>
      <c r="F337" s="9"/>
      <c r="G337" s="9"/>
      <c r="H337" s="9"/>
      <c r="I337" s="9"/>
      <c r="J337" s="9"/>
      <c r="K337" s="9"/>
    </row>
    <row r="338" spans="1:11">
      <c r="A338" s="18">
        <v>337</v>
      </c>
      <c r="B338" s="19" t="s">
        <v>4862</v>
      </c>
      <c r="C338" s="9"/>
      <c r="D338" s="9"/>
      <c r="E338" s="9"/>
      <c r="F338" s="9"/>
      <c r="G338" s="9"/>
      <c r="H338" s="9"/>
      <c r="I338" s="9"/>
      <c r="J338" s="9"/>
      <c r="K338" s="9"/>
    </row>
    <row r="339" spans="1:11">
      <c r="A339" s="18">
        <v>338</v>
      </c>
      <c r="B339" s="19" t="s">
        <v>1234</v>
      </c>
      <c r="C339" s="9"/>
      <c r="D339" s="9"/>
      <c r="E339" s="9"/>
      <c r="F339" s="9"/>
      <c r="G339" s="9"/>
      <c r="H339" s="9"/>
      <c r="I339" s="9"/>
      <c r="J339" s="9"/>
      <c r="K339" s="9"/>
    </row>
    <row r="340" spans="1:11">
      <c r="A340" s="18">
        <v>339</v>
      </c>
      <c r="B340" s="19" t="s">
        <v>1783</v>
      </c>
      <c r="C340" s="9"/>
      <c r="D340" s="9"/>
      <c r="E340" s="9"/>
      <c r="F340" s="9"/>
      <c r="G340" s="9"/>
      <c r="H340" s="9"/>
      <c r="I340" s="9"/>
      <c r="J340" s="9"/>
      <c r="K340" s="9"/>
    </row>
    <row r="341" spans="1:11">
      <c r="A341" s="18">
        <v>340</v>
      </c>
      <c r="B341" s="19" t="s">
        <v>1790</v>
      </c>
      <c r="C341" s="9"/>
      <c r="D341" s="9"/>
      <c r="E341" s="9"/>
      <c r="F341" s="9"/>
      <c r="G341" s="9"/>
      <c r="H341" s="9"/>
      <c r="I341" s="9"/>
      <c r="J341" s="9"/>
      <c r="K341" s="9"/>
    </row>
    <row r="342" spans="1:11">
      <c r="A342" s="18">
        <v>341</v>
      </c>
      <c r="B342" s="19" t="s">
        <v>1797</v>
      </c>
      <c r="C342" s="9"/>
      <c r="D342" s="9"/>
      <c r="E342" s="9"/>
      <c r="F342" s="9"/>
      <c r="G342" s="9"/>
      <c r="H342" s="9"/>
      <c r="I342" s="9"/>
      <c r="J342" s="9"/>
      <c r="K342" s="9"/>
    </row>
    <row r="343" spans="1:11">
      <c r="A343" s="18">
        <v>342</v>
      </c>
      <c r="B343" s="19"/>
      <c r="C343" s="9"/>
      <c r="D343" s="9"/>
      <c r="E343" s="9"/>
      <c r="F343" s="9"/>
      <c r="G343" s="9"/>
      <c r="H343" s="9"/>
      <c r="I343" s="9"/>
      <c r="J343" s="9"/>
      <c r="K343" s="9"/>
    </row>
    <row r="344" spans="1:11">
      <c r="A344" s="18">
        <v>343</v>
      </c>
      <c r="B344" s="19" t="s">
        <v>1376</v>
      </c>
      <c r="C344" s="9"/>
      <c r="D344" s="9"/>
      <c r="E344" s="9"/>
      <c r="F344" s="9"/>
      <c r="G344" s="9"/>
      <c r="H344" s="9"/>
      <c r="I344" s="9"/>
      <c r="J344" s="9"/>
      <c r="K344" s="9"/>
    </row>
    <row r="345" spans="1:11">
      <c r="A345" s="18">
        <v>344</v>
      </c>
      <c r="B345" s="19" t="s">
        <v>1191</v>
      </c>
      <c r="C345" s="9"/>
      <c r="D345" s="9"/>
      <c r="E345" s="9"/>
      <c r="F345" s="9"/>
      <c r="G345" s="9"/>
      <c r="H345" s="9"/>
      <c r="I345" s="9"/>
      <c r="J345" s="9"/>
      <c r="K345" s="9"/>
    </row>
    <row r="346" spans="1:11">
      <c r="A346" s="18">
        <v>345</v>
      </c>
      <c r="B346" s="19"/>
      <c r="C346" s="9"/>
      <c r="D346" s="9"/>
      <c r="E346" s="9"/>
      <c r="F346" s="9"/>
      <c r="G346" s="9"/>
      <c r="H346" s="9"/>
      <c r="I346" s="9"/>
      <c r="J346" s="9"/>
      <c r="K346" s="9"/>
    </row>
    <row r="347" spans="1:11">
      <c r="A347" s="18">
        <v>346</v>
      </c>
      <c r="B347" s="19" t="s">
        <v>1202</v>
      </c>
      <c r="C347" s="9"/>
      <c r="D347" s="9"/>
      <c r="E347" s="9"/>
      <c r="F347" s="9"/>
      <c r="G347" s="9"/>
      <c r="H347" s="9"/>
      <c r="I347" s="9"/>
      <c r="J347" s="9"/>
      <c r="K347" s="9"/>
    </row>
    <row r="348" spans="1:11">
      <c r="A348" s="18">
        <v>347</v>
      </c>
      <c r="B348" s="19"/>
      <c r="C348" s="9"/>
      <c r="D348" s="9"/>
      <c r="E348" s="9"/>
      <c r="F348" s="9"/>
      <c r="G348" s="9"/>
      <c r="H348" s="9"/>
      <c r="I348" s="9"/>
      <c r="J348" s="9"/>
      <c r="K348" s="9"/>
    </row>
    <row r="349" spans="1:11">
      <c r="A349" s="18">
        <v>348</v>
      </c>
      <c r="B349" s="19" t="s">
        <v>1638</v>
      </c>
      <c r="C349" s="9"/>
      <c r="D349" s="9"/>
      <c r="E349" s="9"/>
      <c r="F349" s="9"/>
      <c r="G349" s="9"/>
      <c r="H349" s="9"/>
      <c r="I349" s="9"/>
      <c r="J349" s="9"/>
      <c r="K349" s="9"/>
    </row>
    <row r="350" spans="1:11">
      <c r="A350" s="18">
        <v>349</v>
      </c>
      <c r="B350" s="19" t="s">
        <v>1197</v>
      </c>
      <c r="C350" s="9"/>
      <c r="D350" s="9"/>
      <c r="E350" s="9"/>
      <c r="F350" s="9"/>
      <c r="G350" s="9"/>
      <c r="H350" s="9"/>
      <c r="I350" s="9"/>
      <c r="J350" s="9"/>
      <c r="K350" s="9"/>
    </row>
    <row r="351" spans="1:11">
      <c r="A351" s="18">
        <v>350</v>
      </c>
      <c r="B351" s="19" t="s">
        <v>1634</v>
      </c>
      <c r="C351" s="9"/>
      <c r="D351" s="9"/>
      <c r="E351" s="9"/>
      <c r="F351" s="9"/>
      <c r="G351" s="9"/>
      <c r="H351" s="9"/>
      <c r="I351" s="9"/>
      <c r="J351" s="9"/>
      <c r="K351" s="9"/>
    </row>
    <row r="352" spans="1:11">
      <c r="A352" s="18">
        <v>351</v>
      </c>
      <c r="B352" s="19" t="s">
        <v>1254</v>
      </c>
      <c r="C352" s="9"/>
      <c r="D352" s="9"/>
      <c r="E352" s="9"/>
      <c r="F352" s="9"/>
      <c r="G352" s="9"/>
      <c r="H352" s="9"/>
      <c r="I352" s="9"/>
      <c r="J352" s="9"/>
      <c r="K352" s="9"/>
    </row>
    <row r="353" spans="1:11">
      <c r="A353" s="18">
        <v>352</v>
      </c>
      <c r="B353" s="19" t="s">
        <v>1241</v>
      </c>
      <c r="C353" s="9"/>
      <c r="D353" s="9"/>
      <c r="E353" s="9"/>
      <c r="F353" s="9"/>
      <c r="G353" s="9"/>
      <c r="H353" s="9"/>
      <c r="I353" s="9"/>
      <c r="J353" s="9"/>
      <c r="K353" s="9"/>
    </row>
    <row r="354" spans="1:11">
      <c r="A354" s="18">
        <v>353</v>
      </c>
      <c r="B354" s="19" t="s">
        <v>1260</v>
      </c>
      <c r="C354" s="9"/>
      <c r="D354" s="9"/>
      <c r="E354" s="9"/>
      <c r="F354" s="9"/>
      <c r="G354" s="9"/>
      <c r="H354" s="9"/>
      <c r="I354" s="9"/>
      <c r="J354" s="9"/>
      <c r="K354" s="9"/>
    </row>
    <row r="355" spans="1:11">
      <c r="A355" s="18">
        <v>354</v>
      </c>
      <c r="B355" s="19" t="s">
        <v>1272</v>
      </c>
      <c r="C355" s="9"/>
      <c r="D355" s="9"/>
      <c r="E355" s="9"/>
      <c r="F355" s="9"/>
      <c r="G355" s="9"/>
      <c r="H355" s="9"/>
      <c r="I355" s="9"/>
      <c r="J355" s="9"/>
      <c r="K355" s="9"/>
    </row>
    <row r="356" spans="1:11">
      <c r="A356" s="18">
        <v>355</v>
      </c>
      <c r="B356" s="19" t="s">
        <v>1286</v>
      </c>
      <c r="C356" s="9"/>
      <c r="D356" s="9"/>
      <c r="E356" s="9"/>
      <c r="F356" s="9"/>
      <c r="G356" s="9"/>
      <c r="H356" s="9"/>
      <c r="I356" s="9"/>
      <c r="J356" s="9"/>
      <c r="K356" s="9"/>
    </row>
    <row r="357" spans="1:11">
      <c r="A357" s="18">
        <v>356</v>
      </c>
      <c r="B357" s="19" t="s">
        <v>1293</v>
      </c>
      <c r="C357" s="9"/>
      <c r="D357" s="9"/>
      <c r="E357" s="9"/>
      <c r="F357" s="9"/>
      <c r="G357" s="9"/>
      <c r="H357" s="9"/>
      <c r="I357" s="9"/>
      <c r="J357" s="9"/>
      <c r="K357" s="9"/>
    </row>
    <row r="358" spans="1:11">
      <c r="A358" s="18">
        <v>357</v>
      </c>
      <c r="B358" s="19" t="s">
        <v>1380</v>
      </c>
      <c r="C358" s="9"/>
      <c r="D358" s="9"/>
      <c r="E358" s="9"/>
      <c r="F358" s="9"/>
      <c r="G358" s="9"/>
      <c r="H358" s="9"/>
      <c r="I358" s="9"/>
      <c r="J358" s="9"/>
      <c r="K358" s="9"/>
    </row>
    <row r="359" spans="1:11">
      <c r="A359" s="18">
        <v>358</v>
      </c>
      <c r="B359" s="19" t="s">
        <v>1551</v>
      </c>
      <c r="C359" s="9"/>
      <c r="D359" s="9"/>
      <c r="E359" s="9"/>
      <c r="F359" s="9"/>
      <c r="G359" s="9"/>
      <c r="H359" s="9"/>
      <c r="I359" s="9"/>
      <c r="J359" s="9"/>
      <c r="K359" s="9"/>
    </row>
    <row r="360" spans="1:11">
      <c r="A360" s="18">
        <v>359</v>
      </c>
      <c r="B360" s="19" t="s">
        <v>1537</v>
      </c>
      <c r="C360" s="9"/>
      <c r="D360" s="9"/>
      <c r="E360" s="9"/>
      <c r="F360" s="9"/>
      <c r="G360" s="9"/>
      <c r="H360" s="9"/>
      <c r="I360" s="9"/>
      <c r="J360" s="9"/>
      <c r="K360" s="9"/>
    </row>
    <row r="361" spans="1:11">
      <c r="A361" s="18">
        <v>360</v>
      </c>
      <c r="B361" s="19" t="s">
        <v>1436</v>
      </c>
      <c r="C361" s="9"/>
      <c r="D361" s="9"/>
      <c r="E361" s="9"/>
      <c r="F361" s="9"/>
      <c r="G361" s="9"/>
      <c r="H361" s="9"/>
      <c r="I361" s="9"/>
      <c r="J361" s="9"/>
      <c r="K361" s="9"/>
    </row>
    <row r="362" spans="1:11">
      <c r="A362" s="18">
        <v>361</v>
      </c>
      <c r="B362" s="19" t="s">
        <v>1652</v>
      </c>
      <c r="C362" s="9"/>
      <c r="D362" s="9"/>
      <c r="E362" s="9"/>
      <c r="F362" s="9"/>
      <c r="G362" s="9"/>
      <c r="H362" s="9"/>
      <c r="I362" s="9"/>
      <c r="J362" s="9"/>
      <c r="K362" s="9"/>
    </row>
    <row r="363" spans="1:11">
      <c r="A363" s="18">
        <v>362</v>
      </c>
      <c r="B363" s="19" t="s">
        <v>1666</v>
      </c>
      <c r="C363" s="9"/>
      <c r="D363" s="9"/>
      <c r="E363" s="9"/>
      <c r="F363" s="9"/>
      <c r="G363" s="9"/>
      <c r="H363" s="9"/>
      <c r="I363" s="9"/>
      <c r="J363" s="9"/>
      <c r="K363" s="9"/>
    </row>
    <row r="364" spans="1:11">
      <c r="A364" s="18">
        <v>363</v>
      </c>
      <c r="B364" s="19" t="s">
        <v>1673</v>
      </c>
      <c r="C364" s="9"/>
      <c r="D364" s="9"/>
      <c r="E364" s="9"/>
      <c r="F364" s="9"/>
      <c r="G364" s="9"/>
      <c r="H364" s="9"/>
      <c r="I364" s="9"/>
      <c r="J364" s="9"/>
      <c r="K364" s="9"/>
    </row>
    <row r="365" spans="1:11">
      <c r="A365" s="18">
        <v>364</v>
      </c>
      <c r="B365" s="19" t="s">
        <v>1415</v>
      </c>
      <c r="C365" s="9"/>
      <c r="D365" s="9"/>
      <c r="E365" s="9"/>
      <c r="F365" s="9"/>
      <c r="G365" s="9"/>
      <c r="H365" s="9"/>
      <c r="I365" s="9"/>
      <c r="J365" s="9"/>
      <c r="K365" s="9"/>
    </row>
    <row r="366" spans="1:11">
      <c r="A366" s="18">
        <v>365</v>
      </c>
      <c r="B366" s="19" t="s">
        <v>1659</v>
      </c>
      <c r="C366" s="9"/>
      <c r="D366" s="9"/>
      <c r="E366" s="9"/>
      <c r="F366" s="9"/>
      <c r="G366" s="9"/>
      <c r="H366" s="9"/>
      <c r="I366" s="9"/>
      <c r="J366" s="9"/>
      <c r="K366" s="9"/>
    </row>
    <row r="367" spans="1:11">
      <c r="A367" s="18">
        <v>366</v>
      </c>
      <c r="B367" s="19" t="s">
        <v>1762</v>
      </c>
      <c r="C367" s="9"/>
      <c r="D367" s="9"/>
      <c r="E367" s="9"/>
      <c r="F367" s="9"/>
      <c r="G367" s="9"/>
      <c r="H367" s="9"/>
      <c r="I367" s="9"/>
      <c r="J367" s="9"/>
      <c r="K367" s="9"/>
    </row>
    <row r="368" spans="1:11">
      <c r="A368" s="18">
        <v>367</v>
      </c>
      <c r="B368" s="19" t="s">
        <v>1886</v>
      </c>
      <c r="C368" s="9"/>
      <c r="D368" s="9"/>
      <c r="E368" s="9"/>
      <c r="F368" s="9"/>
      <c r="G368" s="9"/>
      <c r="H368" s="9"/>
      <c r="I368" s="9"/>
      <c r="J368" s="9"/>
      <c r="K368" s="9"/>
    </row>
    <row r="369" spans="1:11">
      <c r="A369" s="18">
        <v>368</v>
      </c>
      <c r="B369" s="19" t="s">
        <v>1248</v>
      </c>
      <c r="C369" s="9"/>
      <c r="D369" s="9"/>
      <c r="E369" s="9"/>
      <c r="F369" s="9"/>
      <c r="G369" s="9"/>
      <c r="H369" s="9"/>
      <c r="I369" s="9"/>
      <c r="J369" s="9"/>
      <c r="K369" s="9"/>
    </row>
    <row r="370" spans="1:11">
      <c r="A370" s="18">
        <v>369</v>
      </c>
      <c r="B370" s="19" t="s">
        <v>1401</v>
      </c>
      <c r="C370" s="9"/>
      <c r="D370" s="9"/>
      <c r="E370" s="9"/>
      <c r="F370" s="9"/>
      <c r="G370" s="9"/>
      <c r="H370" s="9"/>
      <c r="I370" s="9"/>
      <c r="J370" s="9"/>
      <c r="K370" s="9"/>
    </row>
    <row r="371" spans="1:11">
      <c r="A371" s="18">
        <v>370</v>
      </c>
      <c r="B371" s="19" t="s">
        <v>1408</v>
      </c>
      <c r="C371" s="9"/>
      <c r="D371" s="9"/>
      <c r="E371" s="9"/>
      <c r="F371" s="9"/>
      <c r="G371" s="9"/>
      <c r="H371" s="9"/>
      <c r="I371" s="9"/>
      <c r="J371" s="9"/>
      <c r="K371" s="9"/>
    </row>
    <row r="372" spans="1:11">
      <c r="A372" s="18">
        <v>371</v>
      </c>
      <c r="B372" s="19" t="s">
        <v>1443</v>
      </c>
      <c r="C372" s="9"/>
      <c r="D372" s="9"/>
      <c r="E372" s="9"/>
      <c r="F372" s="9"/>
      <c r="G372" s="9"/>
      <c r="H372" s="9"/>
      <c r="I372" s="9"/>
      <c r="J372" s="9"/>
      <c r="K372" s="9"/>
    </row>
    <row r="373" spans="1:11">
      <c r="A373" s="18">
        <v>372</v>
      </c>
      <c r="B373" s="19" t="s">
        <v>1450</v>
      </c>
      <c r="C373" s="9"/>
      <c r="D373" s="9"/>
      <c r="E373" s="9"/>
      <c r="F373" s="9"/>
      <c r="G373" s="9"/>
      <c r="H373" s="9"/>
      <c r="I373" s="9"/>
      <c r="J373" s="9"/>
      <c r="K373" s="9"/>
    </row>
    <row r="374" spans="1:11">
      <c r="A374" s="18">
        <v>373</v>
      </c>
      <c r="B374" s="19" t="s">
        <v>1769</v>
      </c>
      <c r="C374" s="9"/>
      <c r="D374" s="9"/>
      <c r="E374" s="9"/>
      <c r="F374" s="9"/>
      <c r="G374" s="9"/>
      <c r="H374" s="9"/>
      <c r="I374" s="9"/>
      <c r="J374" s="9"/>
      <c r="K374" s="9"/>
    </row>
    <row r="375" spans="1:11">
      <c r="A375" s="18">
        <v>374</v>
      </c>
      <c r="B375" s="19" t="s">
        <v>4863</v>
      </c>
      <c r="C375" s="9"/>
      <c r="D375" s="9"/>
      <c r="E375" s="9"/>
      <c r="F375" s="9"/>
      <c r="G375" s="9"/>
      <c r="H375" s="9"/>
      <c r="I375" s="9"/>
      <c r="J375" s="9"/>
      <c r="K375" s="9"/>
    </row>
    <row r="376" spans="1:11">
      <c r="A376" s="18">
        <v>375</v>
      </c>
      <c r="B376" s="19" t="s">
        <v>4864</v>
      </c>
      <c r="C376" s="9"/>
      <c r="D376" s="9"/>
      <c r="E376" s="9"/>
      <c r="F376" s="9"/>
      <c r="G376" s="9"/>
      <c r="H376" s="9"/>
      <c r="I376" s="9"/>
      <c r="J376" s="9"/>
      <c r="K376" s="9"/>
    </row>
    <row r="377" spans="1:11">
      <c r="A377" s="18">
        <v>376</v>
      </c>
      <c r="B377" s="19" t="s">
        <v>4865</v>
      </c>
      <c r="C377" s="9"/>
      <c r="D377" s="9"/>
      <c r="E377" s="9"/>
      <c r="F377" s="9"/>
      <c r="G377" s="9"/>
      <c r="H377" s="9"/>
      <c r="I377" s="9"/>
      <c r="J377" s="9"/>
      <c r="K377" s="9"/>
    </row>
    <row r="378" spans="1:11">
      <c r="A378" s="18">
        <v>377</v>
      </c>
      <c r="B378" s="19" t="s">
        <v>4866</v>
      </c>
      <c r="C378" s="9"/>
      <c r="D378" s="9"/>
      <c r="E378" s="9"/>
      <c r="F378" s="9"/>
      <c r="G378" s="9"/>
      <c r="H378" s="9"/>
      <c r="I378" s="9"/>
      <c r="J378" s="9"/>
      <c r="K378" s="9"/>
    </row>
    <row r="379" spans="1:11">
      <c r="A379" s="18">
        <v>378</v>
      </c>
      <c r="B379" s="19" t="s">
        <v>4867</v>
      </c>
      <c r="C379" s="9"/>
      <c r="D379" s="9"/>
      <c r="E379" s="9"/>
      <c r="F379" s="9"/>
      <c r="G379" s="9"/>
      <c r="H379" s="9"/>
      <c r="I379" s="9"/>
      <c r="J379" s="9"/>
      <c r="K379" s="9"/>
    </row>
    <row r="380" spans="1:11">
      <c r="A380" s="18">
        <v>379</v>
      </c>
      <c r="B380" s="19" t="s">
        <v>4868</v>
      </c>
      <c r="C380" s="9"/>
      <c r="D380" s="9"/>
      <c r="E380" s="9"/>
      <c r="F380" s="9"/>
      <c r="G380" s="9"/>
      <c r="H380" s="9"/>
      <c r="I380" s="9"/>
      <c r="J380" s="9"/>
      <c r="K380" s="9"/>
    </row>
    <row r="381" spans="1:11">
      <c r="A381" s="18">
        <v>380</v>
      </c>
      <c r="B381" s="19" t="s">
        <v>1544</v>
      </c>
      <c r="C381" s="9"/>
      <c r="D381" s="9"/>
      <c r="E381" s="9"/>
      <c r="F381" s="9"/>
      <c r="G381" s="9"/>
      <c r="H381" s="9"/>
      <c r="I381" s="9"/>
      <c r="J381" s="9"/>
      <c r="K381" s="9"/>
    </row>
    <row r="382" spans="1:11">
      <c r="A382" s="18">
        <v>381</v>
      </c>
      <c r="B382" s="19" t="s">
        <v>1266</v>
      </c>
      <c r="C382" s="9"/>
      <c r="D382" s="9"/>
      <c r="E382" s="9"/>
      <c r="F382" s="9"/>
      <c r="G382" s="9"/>
      <c r="H382" s="9"/>
      <c r="I382" s="9"/>
      <c r="J382" s="9"/>
      <c r="K382" s="9"/>
    </row>
    <row r="383" spans="1:11">
      <c r="A383" s="18">
        <v>382</v>
      </c>
      <c r="B383" s="19" t="s">
        <v>1184</v>
      </c>
      <c r="C383" s="9"/>
      <c r="D383" s="9"/>
      <c r="E383" s="9"/>
      <c r="F383" s="9"/>
      <c r="G383" s="9"/>
      <c r="H383" s="9"/>
      <c r="I383" s="9"/>
      <c r="J383" s="9"/>
      <c r="K383" s="9"/>
    </row>
    <row r="384" spans="1:11">
      <c r="A384" s="18">
        <v>383</v>
      </c>
      <c r="B384" s="19" t="s">
        <v>1645</v>
      </c>
      <c r="C384" s="9"/>
      <c r="D384" s="9"/>
      <c r="E384" s="9"/>
      <c r="F384" s="9"/>
      <c r="G384" s="9"/>
      <c r="H384" s="9"/>
      <c r="I384" s="9"/>
      <c r="J384" s="9"/>
      <c r="K384" s="9"/>
    </row>
    <row r="385" spans="1:11">
      <c r="A385" s="18">
        <v>384</v>
      </c>
      <c r="B385" s="19" t="s">
        <v>1529</v>
      </c>
      <c r="C385" s="9"/>
      <c r="D385" s="9"/>
      <c r="E385" s="9"/>
      <c r="F385" s="9"/>
      <c r="G385" s="9"/>
      <c r="H385" s="9"/>
      <c r="I385" s="9"/>
      <c r="J385" s="9"/>
      <c r="K385" s="9"/>
    </row>
    <row r="386" spans="1:11">
      <c r="A386" s="18">
        <v>385</v>
      </c>
      <c r="B386" s="19" t="s">
        <v>4869</v>
      </c>
      <c r="C386" s="9"/>
      <c r="D386" s="9"/>
      <c r="E386" s="9"/>
      <c r="F386" s="9"/>
      <c r="G386" s="9"/>
      <c r="H386" s="9"/>
      <c r="I386" s="9"/>
      <c r="J386" s="9"/>
      <c r="K386" s="9"/>
    </row>
    <row r="387" spans="1:11">
      <c r="A387" s="18">
        <v>386</v>
      </c>
      <c r="B387" s="19" t="s">
        <v>1300</v>
      </c>
      <c r="C387" s="9"/>
      <c r="D387" s="9"/>
      <c r="E387" s="9"/>
      <c r="F387" s="9"/>
      <c r="G387" s="9"/>
      <c r="H387" s="9"/>
      <c r="I387" s="9"/>
      <c r="J387" s="9"/>
      <c r="K387" s="9"/>
    </row>
    <row r="388" spans="1:11">
      <c r="A388" s="18">
        <v>387</v>
      </c>
      <c r="B388" s="19" t="s">
        <v>1573</v>
      </c>
      <c r="C388" s="9"/>
      <c r="D388" s="9"/>
      <c r="E388" s="9"/>
      <c r="F388" s="9"/>
      <c r="G388" s="9"/>
      <c r="H388" s="9"/>
      <c r="I388" s="9"/>
      <c r="J388" s="9"/>
      <c r="K388" s="9"/>
    </row>
    <row r="389" spans="1:11">
      <c r="A389" s="18">
        <v>388</v>
      </c>
      <c r="B389" s="19" t="s">
        <v>1894</v>
      </c>
      <c r="C389" s="9"/>
      <c r="D389" s="9"/>
      <c r="E389" s="9"/>
      <c r="F389" s="9"/>
      <c r="G389" s="9"/>
      <c r="H389" s="9"/>
      <c r="I389" s="9"/>
      <c r="J389" s="9"/>
      <c r="K389" s="9"/>
    </row>
    <row r="390" spans="1:11">
      <c r="A390" s="18">
        <v>389</v>
      </c>
      <c r="B390" s="19" t="s">
        <v>1680</v>
      </c>
      <c r="C390" s="9"/>
      <c r="D390" s="9"/>
      <c r="E390" s="9"/>
      <c r="F390" s="9"/>
      <c r="G390" s="9"/>
      <c r="H390" s="9"/>
      <c r="I390" s="9"/>
      <c r="J390" s="9"/>
      <c r="K390" s="9"/>
    </row>
    <row r="391" spans="1:11">
      <c r="A391" s="18">
        <v>390</v>
      </c>
      <c r="B391" s="19" t="s">
        <v>1805</v>
      </c>
      <c r="C391" s="9"/>
      <c r="D391" s="9"/>
      <c r="E391" s="9"/>
      <c r="F391" s="9"/>
      <c r="G391" s="9"/>
      <c r="H391" s="9"/>
      <c r="I391" s="9"/>
      <c r="J391" s="9"/>
      <c r="K391" s="9"/>
    </row>
    <row r="392" spans="1:11">
      <c r="A392" s="18">
        <v>391</v>
      </c>
      <c r="B392" s="19" t="s">
        <v>1811</v>
      </c>
      <c r="C392" s="9"/>
      <c r="D392" s="9"/>
      <c r="E392" s="9"/>
      <c r="F392" s="9"/>
      <c r="G392" s="9"/>
      <c r="H392" s="9"/>
      <c r="I392" s="9"/>
      <c r="J392" s="9"/>
      <c r="K392" s="9"/>
    </row>
    <row r="393" spans="1:11">
      <c r="A393" s="18">
        <v>392</v>
      </c>
      <c r="B393" s="19" t="s">
        <v>1689</v>
      </c>
      <c r="C393" s="9"/>
      <c r="D393" s="9"/>
      <c r="E393" s="9"/>
      <c r="F393" s="9"/>
      <c r="G393" s="9"/>
      <c r="H393" s="9"/>
      <c r="I393" s="9"/>
      <c r="J393" s="9"/>
      <c r="K393" s="9"/>
    </row>
    <row r="394" spans="1:11">
      <c r="A394" s="18">
        <v>393</v>
      </c>
      <c r="B394" s="19" t="s">
        <v>1698</v>
      </c>
      <c r="C394" s="9"/>
      <c r="D394" s="9"/>
      <c r="E394" s="9"/>
      <c r="F394" s="9"/>
      <c r="G394" s="9"/>
      <c r="H394" s="9"/>
      <c r="I394" s="9"/>
      <c r="J394" s="9"/>
      <c r="K394" s="9"/>
    </row>
    <row r="395" spans="1:11">
      <c r="A395" s="18">
        <v>394</v>
      </c>
      <c r="B395" s="19" t="s">
        <v>2031</v>
      </c>
      <c r="C395" s="9"/>
      <c r="D395" s="9"/>
      <c r="E395" s="9"/>
      <c r="F395" s="9"/>
      <c r="G395" s="9"/>
      <c r="H395" s="9"/>
      <c r="I395" s="9"/>
      <c r="J395" s="9"/>
      <c r="K395" s="9"/>
    </row>
    <row r="396" spans="1:11">
      <c r="A396" s="18">
        <v>395</v>
      </c>
      <c r="B396" s="19" t="s">
        <v>1901</v>
      </c>
      <c r="C396" s="9"/>
      <c r="D396" s="9"/>
      <c r="E396" s="9"/>
      <c r="F396" s="9"/>
      <c r="G396" s="9"/>
      <c r="H396" s="9"/>
      <c r="I396" s="9"/>
      <c r="J396" s="9"/>
      <c r="K396" s="9"/>
    </row>
    <row r="397" spans="1:11">
      <c r="A397" s="18">
        <v>396</v>
      </c>
      <c r="B397" s="19" t="s">
        <v>1394</v>
      </c>
      <c r="C397" s="9"/>
      <c r="D397" s="9"/>
      <c r="E397" s="9"/>
      <c r="F397" s="9"/>
      <c r="G397" s="9"/>
      <c r="H397" s="9"/>
      <c r="I397" s="9"/>
      <c r="J397" s="9"/>
      <c r="K397" s="9"/>
    </row>
    <row r="398" spans="1:11">
      <c r="A398" s="18">
        <v>397</v>
      </c>
      <c r="B398" s="19" t="s">
        <v>1429</v>
      </c>
      <c r="C398" s="9"/>
      <c r="D398" s="9"/>
      <c r="E398" s="9"/>
      <c r="F398" s="9"/>
      <c r="G398" s="9"/>
      <c r="H398" s="9"/>
      <c r="I398" s="9"/>
      <c r="J398" s="9"/>
      <c r="K398" s="9"/>
    </row>
    <row r="399" spans="1:11">
      <c r="A399" s="18">
        <v>398</v>
      </c>
      <c r="B399" s="19" t="s">
        <v>1602</v>
      </c>
      <c r="C399" s="9"/>
      <c r="D399" s="9"/>
      <c r="E399" s="9"/>
      <c r="F399" s="9"/>
      <c r="G399" s="9"/>
      <c r="H399" s="9"/>
      <c r="I399" s="9"/>
      <c r="J399" s="9"/>
      <c r="K399" s="9"/>
    </row>
    <row r="400" spans="1:11">
      <c r="A400" s="18">
        <v>399</v>
      </c>
      <c r="B400" s="19" t="s">
        <v>1602</v>
      </c>
      <c r="C400" s="9"/>
      <c r="D400" s="9"/>
      <c r="E400" s="9"/>
      <c r="F400" s="9"/>
      <c r="G400" s="9"/>
      <c r="H400" s="9"/>
      <c r="I400" s="9"/>
      <c r="J400" s="9"/>
      <c r="K400" s="9"/>
    </row>
    <row r="401" spans="1:11">
      <c r="A401" s="18">
        <v>400</v>
      </c>
      <c r="B401" s="19" t="s">
        <v>1588</v>
      </c>
      <c r="C401" s="9"/>
      <c r="D401" s="9"/>
      <c r="E401" s="9"/>
      <c r="F401" s="9"/>
      <c r="G401" s="9"/>
      <c r="H401" s="9"/>
      <c r="I401" s="9"/>
      <c r="J401" s="9"/>
      <c r="K401" s="9"/>
    </row>
    <row r="402" spans="1:11">
      <c r="A402" s="18">
        <v>401</v>
      </c>
      <c r="B402" s="19" t="s">
        <v>1967</v>
      </c>
      <c r="C402" s="9"/>
      <c r="D402" s="9"/>
      <c r="E402" s="9"/>
      <c r="F402" s="9"/>
      <c r="G402" s="9"/>
      <c r="H402" s="9"/>
      <c r="I402" s="9"/>
      <c r="J402" s="9"/>
      <c r="K402" s="9"/>
    </row>
    <row r="403" spans="1:11">
      <c r="A403" s="18">
        <v>402</v>
      </c>
      <c r="B403" s="19" t="s">
        <v>1818</v>
      </c>
      <c r="C403" s="9"/>
      <c r="D403" s="9"/>
      <c r="E403" s="9"/>
      <c r="F403" s="9"/>
      <c r="G403" s="9"/>
      <c r="H403" s="9"/>
      <c r="I403" s="9"/>
      <c r="J403" s="9"/>
      <c r="K403" s="9"/>
    </row>
    <row r="404" spans="1:11">
      <c r="A404" s="18">
        <v>403</v>
      </c>
      <c r="B404" s="19" t="s">
        <v>1705</v>
      </c>
      <c r="C404" s="9"/>
      <c r="D404" s="9"/>
      <c r="E404" s="9"/>
      <c r="F404" s="9"/>
      <c r="G404" s="9"/>
      <c r="H404" s="9"/>
      <c r="I404" s="9"/>
      <c r="J404" s="9"/>
      <c r="K404" s="9"/>
    </row>
    <row r="405" spans="1:11">
      <c r="A405" s="18">
        <v>404</v>
      </c>
      <c r="B405" s="19" t="s">
        <v>1566</v>
      </c>
      <c r="C405" s="9"/>
      <c r="D405" s="9"/>
      <c r="E405" s="9"/>
      <c r="F405" s="9"/>
      <c r="G405" s="9"/>
      <c r="H405" s="9"/>
      <c r="I405" s="9"/>
      <c r="J405" s="9"/>
      <c r="K405" s="9"/>
    </row>
    <row r="406" spans="1:11">
      <c r="A406" s="18">
        <v>405</v>
      </c>
      <c r="B406" s="19" t="s">
        <v>1866</v>
      </c>
      <c r="C406" s="9"/>
      <c r="D406" s="9"/>
      <c r="E406" s="9"/>
      <c r="F406" s="9"/>
      <c r="G406" s="9"/>
      <c r="H406" s="9"/>
      <c r="I406" s="9"/>
      <c r="J406" s="9"/>
      <c r="K406" s="9"/>
    </row>
    <row r="407" spans="1:11">
      <c r="A407" s="18">
        <v>406</v>
      </c>
      <c r="B407" s="19" t="s">
        <v>1713</v>
      </c>
      <c r="C407" s="9"/>
      <c r="D407" s="9"/>
      <c r="E407" s="9"/>
      <c r="F407" s="9"/>
      <c r="G407" s="9"/>
      <c r="H407" s="9"/>
      <c r="I407" s="9"/>
      <c r="J407" s="9"/>
      <c r="K407" s="9"/>
    </row>
    <row r="408" spans="1:11">
      <c r="A408" s="18">
        <v>407</v>
      </c>
      <c r="B408" s="19" t="s">
        <v>1227</v>
      </c>
      <c r="C408" s="9"/>
      <c r="D408" s="9"/>
      <c r="E408" s="9"/>
      <c r="F408" s="9"/>
      <c r="G408" s="9"/>
      <c r="H408" s="9"/>
      <c r="I408" s="9"/>
      <c r="J408" s="9"/>
      <c r="K408" s="9"/>
    </row>
    <row r="409" spans="1:11">
      <c r="A409" s="18">
        <v>408</v>
      </c>
      <c r="B409" s="19" t="s">
        <v>1216</v>
      </c>
      <c r="C409" s="9"/>
      <c r="D409" s="9"/>
      <c r="E409" s="9"/>
      <c r="F409" s="9"/>
      <c r="G409" s="9"/>
      <c r="H409" s="9"/>
      <c r="I409" s="9"/>
      <c r="J409" s="9"/>
      <c r="K409" s="9"/>
    </row>
    <row r="410" spans="1:11">
      <c r="A410" s="18">
        <v>409</v>
      </c>
      <c r="B410" s="19" t="s">
        <v>1209</v>
      </c>
      <c r="C410" s="9"/>
      <c r="D410" s="9"/>
      <c r="E410" s="9"/>
      <c r="F410" s="9"/>
      <c r="G410" s="9"/>
      <c r="H410" s="9"/>
      <c r="I410" s="9"/>
      <c r="J410" s="9"/>
      <c r="K410" s="9"/>
    </row>
    <row r="411" spans="1:11">
      <c r="A411" s="18">
        <v>410</v>
      </c>
      <c r="B411" s="19" t="s">
        <v>1826</v>
      </c>
      <c r="C411" s="9"/>
      <c r="D411" s="9"/>
      <c r="E411" s="9"/>
      <c r="F411" s="9"/>
      <c r="G411" s="9"/>
      <c r="H411" s="9"/>
      <c r="I411" s="9"/>
      <c r="J411" s="9"/>
      <c r="K411" s="9"/>
    </row>
    <row r="412" spans="1:11">
      <c r="A412" s="18">
        <v>411</v>
      </c>
      <c r="B412" s="19" t="s">
        <v>1832</v>
      </c>
      <c r="C412" s="9"/>
      <c r="D412" s="9"/>
      <c r="E412" s="9"/>
      <c r="F412" s="9"/>
      <c r="G412" s="9"/>
      <c r="H412" s="9"/>
      <c r="I412" s="9"/>
      <c r="J412" s="9"/>
      <c r="K412" s="9"/>
    </row>
    <row r="413" spans="1:11">
      <c r="A413" s="18">
        <v>412</v>
      </c>
      <c r="B413" s="19" t="s">
        <v>1508</v>
      </c>
      <c r="C413" s="9"/>
      <c r="D413" s="9"/>
      <c r="E413" s="9"/>
      <c r="F413" s="9"/>
      <c r="G413" s="9"/>
      <c r="H413" s="9"/>
      <c r="I413" s="9"/>
      <c r="J413" s="9"/>
      <c r="K413" s="9"/>
    </row>
    <row r="414" spans="1:11">
      <c r="A414" s="18">
        <v>413</v>
      </c>
      <c r="B414" s="19" t="s">
        <v>1514</v>
      </c>
      <c r="C414" s="9"/>
      <c r="D414" s="9"/>
      <c r="E414" s="9"/>
      <c r="F414" s="9"/>
      <c r="G414" s="9"/>
      <c r="H414" s="9"/>
      <c r="I414" s="9"/>
      <c r="J414" s="9"/>
      <c r="K414" s="9"/>
    </row>
    <row r="415" spans="1:11">
      <c r="A415" s="18">
        <v>414</v>
      </c>
      <c r="B415" s="19" t="s">
        <v>1859</v>
      </c>
      <c r="C415" s="9"/>
      <c r="D415" s="9"/>
      <c r="E415" s="9"/>
      <c r="F415" s="9"/>
      <c r="G415" s="9"/>
      <c r="H415" s="9"/>
      <c r="I415" s="9"/>
      <c r="J415" s="9"/>
      <c r="K415" s="9"/>
    </row>
    <row r="416" spans="1:11">
      <c r="A416" s="18">
        <v>415</v>
      </c>
      <c r="B416" s="19" t="s">
        <v>1728</v>
      </c>
      <c r="C416" s="9"/>
      <c r="D416" s="9"/>
      <c r="E416" s="9"/>
      <c r="F416" s="9"/>
      <c r="G416" s="9"/>
      <c r="H416" s="9"/>
      <c r="I416" s="9"/>
      <c r="J416" s="9"/>
      <c r="K416" s="9"/>
    </row>
    <row r="417" spans="1:11">
      <c r="A417" s="18">
        <v>416</v>
      </c>
      <c r="B417" s="19" t="s">
        <v>1734</v>
      </c>
      <c r="C417" s="9"/>
      <c r="D417" s="9"/>
      <c r="E417" s="9"/>
      <c r="F417" s="9"/>
      <c r="G417" s="9"/>
      <c r="H417" s="9"/>
      <c r="I417" s="9"/>
      <c r="J417" s="9"/>
      <c r="K417" s="9"/>
    </row>
    <row r="418" spans="1:11">
      <c r="A418" s="18">
        <v>417</v>
      </c>
      <c r="B418" s="19" t="s">
        <v>1839</v>
      </c>
      <c r="C418" s="9"/>
      <c r="D418" s="9"/>
      <c r="E418" s="9"/>
      <c r="F418" s="9"/>
      <c r="G418" s="9"/>
      <c r="H418" s="9"/>
      <c r="I418" s="9"/>
      <c r="J418" s="9"/>
      <c r="K418" s="9"/>
    </row>
    <row r="419" spans="1:11">
      <c r="A419" s="18">
        <v>418</v>
      </c>
      <c r="B419" s="19" t="s">
        <v>1846</v>
      </c>
      <c r="C419" s="9"/>
      <c r="D419" s="9"/>
      <c r="E419" s="9"/>
      <c r="F419" s="9"/>
      <c r="G419" s="9"/>
      <c r="H419" s="9"/>
      <c r="I419" s="9"/>
      <c r="J419" s="9"/>
      <c r="K419" s="9"/>
    </row>
    <row r="420" spans="1:11">
      <c r="A420" s="18">
        <v>419</v>
      </c>
      <c r="B420" s="19" t="s">
        <v>1909</v>
      </c>
      <c r="C420" s="9"/>
      <c r="D420" s="9"/>
      <c r="E420" s="9"/>
      <c r="F420" s="9"/>
      <c r="G420" s="9"/>
      <c r="H420" s="9"/>
      <c r="I420" s="9"/>
      <c r="J420" s="9"/>
      <c r="K420" s="9"/>
    </row>
    <row r="421" spans="1:11">
      <c r="A421" s="18">
        <v>420</v>
      </c>
      <c r="B421" s="19" t="s">
        <v>1909</v>
      </c>
      <c r="C421" s="9"/>
      <c r="D421" s="9"/>
      <c r="E421" s="9"/>
      <c r="F421" s="9"/>
      <c r="G421" s="9"/>
      <c r="H421" s="9"/>
      <c r="I421" s="9"/>
      <c r="J421" s="9"/>
      <c r="K421" s="9"/>
    </row>
    <row r="422" spans="1:11">
      <c r="A422" s="18">
        <v>421</v>
      </c>
      <c r="B422" s="19" t="s">
        <v>4870</v>
      </c>
      <c r="C422" s="9"/>
      <c r="D422" s="9"/>
      <c r="E422" s="9"/>
      <c r="F422" s="9"/>
      <c r="G422" s="9"/>
      <c r="H422" s="9"/>
      <c r="I422" s="9"/>
      <c r="J422" s="9"/>
      <c r="K422" s="9"/>
    </row>
    <row r="423" spans="1:11">
      <c r="A423" s="18">
        <v>422</v>
      </c>
      <c r="B423" s="19" t="s">
        <v>1748</v>
      </c>
      <c r="C423" s="9"/>
      <c r="D423" s="9"/>
      <c r="E423" s="9"/>
      <c r="F423" s="9"/>
      <c r="G423" s="9"/>
      <c r="H423" s="9"/>
      <c r="I423" s="9"/>
      <c r="J423" s="9"/>
      <c r="K423" s="9"/>
    </row>
    <row r="424" spans="1:11">
      <c r="A424" s="18">
        <v>423</v>
      </c>
      <c r="B424" s="19" t="s">
        <v>1755</v>
      </c>
      <c r="C424" s="9"/>
      <c r="D424" s="9"/>
      <c r="E424" s="9"/>
      <c r="F424" s="9"/>
      <c r="G424" s="9"/>
      <c r="H424" s="9"/>
      <c r="I424" s="9"/>
      <c r="J424" s="9"/>
      <c r="K424" s="9"/>
    </row>
    <row r="425" spans="1:11">
      <c r="A425" s="18">
        <v>424</v>
      </c>
      <c r="B425" s="19" t="s">
        <v>1354</v>
      </c>
      <c r="C425" s="9"/>
      <c r="D425" s="9"/>
      <c r="E425" s="9"/>
      <c r="F425" s="9"/>
      <c r="G425" s="9"/>
      <c r="H425" s="9"/>
      <c r="I425" s="9"/>
      <c r="J425" s="9"/>
      <c r="K425" s="9"/>
    </row>
    <row r="426" spans="1:11">
      <c r="A426" s="18">
        <v>425</v>
      </c>
      <c r="B426" s="19" t="s">
        <v>1521</v>
      </c>
      <c r="C426" s="9"/>
      <c r="D426" s="9"/>
      <c r="E426" s="9"/>
      <c r="F426" s="9"/>
      <c r="G426" s="9"/>
      <c r="H426" s="9"/>
      <c r="I426" s="9"/>
      <c r="J426" s="9"/>
      <c r="K426" s="9"/>
    </row>
    <row r="427" spans="1:11">
      <c r="A427" s="18">
        <v>426</v>
      </c>
      <c r="B427" s="19" t="s">
        <v>1919</v>
      </c>
      <c r="C427" s="9"/>
      <c r="D427" s="9"/>
      <c r="E427" s="9"/>
      <c r="F427" s="9"/>
      <c r="G427" s="9"/>
      <c r="H427" s="9"/>
      <c r="I427" s="9"/>
      <c r="J427" s="9"/>
      <c r="K427" s="9"/>
    </row>
    <row r="428" spans="1:11">
      <c r="A428" s="18">
        <v>427</v>
      </c>
      <c r="B428" s="19" t="s">
        <v>1368</v>
      </c>
      <c r="C428" s="9"/>
      <c r="D428" s="9"/>
      <c r="E428" s="9"/>
      <c r="F428" s="9"/>
      <c r="G428" s="9"/>
      <c r="H428" s="9"/>
      <c r="I428" s="9"/>
      <c r="J428" s="9"/>
      <c r="K428" s="9"/>
    </row>
    <row r="429" spans="1:11">
      <c r="A429" s="18">
        <v>428</v>
      </c>
      <c r="B429" s="19" t="s">
        <v>1984</v>
      </c>
      <c r="C429" s="9"/>
      <c r="D429" s="9"/>
      <c r="E429" s="9"/>
      <c r="F429" s="9"/>
      <c r="G429" s="9"/>
      <c r="H429" s="9"/>
      <c r="I429" s="9"/>
      <c r="J429" s="9"/>
      <c r="K429" s="9"/>
    </row>
    <row r="430" spans="1:11">
      <c r="A430" s="18">
        <v>429</v>
      </c>
      <c r="B430" s="19" t="s">
        <v>1976</v>
      </c>
      <c r="C430" s="9"/>
      <c r="D430" s="9"/>
      <c r="E430" s="9"/>
      <c r="F430" s="9"/>
      <c r="G430" s="9"/>
      <c r="H430" s="9"/>
      <c r="I430" s="9"/>
      <c r="J430" s="9"/>
      <c r="K430" s="9"/>
    </row>
    <row r="431" spans="1:11">
      <c r="A431" s="18">
        <v>430</v>
      </c>
      <c r="B431" s="19" t="s">
        <v>2039</v>
      </c>
      <c r="C431" s="9"/>
      <c r="D431" s="9"/>
      <c r="E431" s="9"/>
      <c r="F431" s="9"/>
      <c r="G431" s="9"/>
      <c r="H431" s="9"/>
      <c r="I431" s="9"/>
      <c r="J431" s="9"/>
      <c r="K431" s="9"/>
    </row>
    <row r="432" spans="1:11">
      <c r="A432" s="18">
        <v>431</v>
      </c>
      <c r="B432" s="19" t="s">
        <v>1992</v>
      </c>
      <c r="C432" s="9"/>
      <c r="D432" s="9"/>
      <c r="E432" s="9"/>
      <c r="F432" s="9"/>
      <c r="G432" s="9"/>
      <c r="H432" s="9"/>
      <c r="I432" s="9"/>
      <c r="J432" s="9"/>
      <c r="K432" s="9"/>
    </row>
    <row r="433" spans="1:11">
      <c r="A433" s="18">
        <v>432</v>
      </c>
      <c r="B433" s="19" t="s">
        <v>1928</v>
      </c>
      <c r="C433" s="9"/>
      <c r="D433" s="9"/>
      <c r="E433" s="9"/>
      <c r="F433" s="9"/>
      <c r="G433" s="9"/>
      <c r="H433" s="9"/>
      <c r="I433" s="9"/>
      <c r="J433" s="9"/>
      <c r="K433" s="9"/>
    </row>
    <row r="434" spans="1:11">
      <c r="A434" s="18">
        <v>433</v>
      </c>
      <c r="B434" s="19" t="s">
        <v>2136</v>
      </c>
      <c r="C434" s="9"/>
      <c r="D434" s="9"/>
      <c r="E434" s="9"/>
      <c r="F434" s="9"/>
      <c r="G434" s="9"/>
      <c r="H434" s="9"/>
      <c r="I434" s="9"/>
      <c r="J434" s="9"/>
      <c r="K434" s="9"/>
    </row>
    <row r="435" spans="1:11">
      <c r="A435" s="18">
        <v>434</v>
      </c>
      <c r="B435" s="19" t="s">
        <v>2008</v>
      </c>
      <c r="C435" s="9"/>
      <c r="D435" s="9"/>
      <c r="E435" s="9"/>
      <c r="F435" s="9"/>
      <c r="G435" s="9"/>
      <c r="H435" s="9"/>
      <c r="I435" s="9"/>
      <c r="J435" s="9"/>
      <c r="K435" s="9"/>
    </row>
    <row r="436" spans="1:11">
      <c r="A436" s="18">
        <v>435</v>
      </c>
      <c r="B436" s="19" t="s">
        <v>2184</v>
      </c>
      <c r="C436" s="9"/>
      <c r="D436" s="9"/>
      <c r="E436" s="9"/>
      <c r="F436" s="9"/>
      <c r="G436" s="9"/>
      <c r="H436" s="9"/>
      <c r="I436" s="9"/>
      <c r="J436" s="9"/>
      <c r="K436" s="9"/>
    </row>
    <row r="437" spans="1:11">
      <c r="A437" s="18">
        <v>436</v>
      </c>
      <c r="B437" s="19" t="s">
        <v>2177</v>
      </c>
      <c r="C437" s="9"/>
      <c r="D437" s="9"/>
      <c r="E437" s="9"/>
      <c r="F437" s="9"/>
      <c r="G437" s="9"/>
      <c r="H437" s="9"/>
      <c r="I437" s="9"/>
      <c r="J437" s="9"/>
      <c r="K437" s="9"/>
    </row>
    <row r="438" spans="1:11">
      <c r="A438" s="18">
        <v>437</v>
      </c>
      <c r="B438" s="19" t="s">
        <v>2170</v>
      </c>
      <c r="C438" s="9"/>
      <c r="D438" s="9"/>
      <c r="E438" s="9"/>
      <c r="F438" s="9"/>
      <c r="G438" s="9"/>
      <c r="H438" s="9"/>
      <c r="I438" s="9"/>
      <c r="J438" s="9"/>
      <c r="K438" s="9"/>
    </row>
    <row r="439" spans="1:11">
      <c r="A439" s="18">
        <v>438</v>
      </c>
      <c r="B439" s="19" t="s">
        <v>2143</v>
      </c>
      <c r="C439" s="9"/>
      <c r="D439" s="9"/>
      <c r="E439" s="9"/>
      <c r="F439" s="9"/>
      <c r="G439" s="9"/>
      <c r="H439" s="9"/>
      <c r="I439" s="9"/>
      <c r="J439" s="9"/>
      <c r="K439" s="9"/>
    </row>
    <row r="440" spans="1:11">
      <c r="A440" s="18">
        <v>439</v>
      </c>
      <c r="B440" s="19" t="s">
        <v>2253</v>
      </c>
      <c r="C440" s="9"/>
      <c r="D440" s="9"/>
      <c r="E440" s="9"/>
      <c r="F440" s="9"/>
      <c r="G440" s="9"/>
      <c r="H440" s="9"/>
      <c r="I440" s="9"/>
      <c r="J440" s="9"/>
      <c r="K440" s="9"/>
    </row>
    <row r="441" spans="1:11">
      <c r="A441" s="18">
        <v>440</v>
      </c>
      <c r="B441" s="19" t="s">
        <v>2211</v>
      </c>
      <c r="C441" s="9"/>
      <c r="D441" s="9"/>
      <c r="E441" s="9"/>
      <c r="F441" s="9"/>
      <c r="G441" s="9"/>
      <c r="H441" s="9"/>
      <c r="I441" s="9"/>
      <c r="J441" s="9"/>
      <c r="K441" s="9"/>
    </row>
    <row r="442" spans="1:11">
      <c r="A442" s="18">
        <v>441</v>
      </c>
      <c r="B442" s="19" t="s">
        <v>1721</v>
      </c>
      <c r="C442" s="9"/>
      <c r="D442" s="9"/>
      <c r="E442" s="9"/>
      <c r="F442" s="9"/>
      <c r="G442" s="9"/>
      <c r="H442" s="9"/>
      <c r="I442" s="9"/>
      <c r="J442" s="9"/>
      <c r="K442" s="9"/>
    </row>
    <row r="443" spans="1:11">
      <c r="A443" s="18">
        <v>442</v>
      </c>
      <c r="B443" s="19" t="s">
        <v>1361</v>
      </c>
      <c r="C443" s="9"/>
      <c r="D443" s="9"/>
      <c r="E443" s="9"/>
      <c r="F443" s="9"/>
      <c r="G443" s="9"/>
      <c r="H443" s="9"/>
      <c r="I443" s="9"/>
      <c r="J443" s="9"/>
      <c r="K443" s="9"/>
    </row>
    <row r="444" spans="1:11">
      <c r="A444" s="18">
        <v>443</v>
      </c>
      <c r="B444" s="19" t="s">
        <v>1501</v>
      </c>
      <c r="C444" s="9"/>
      <c r="D444" s="9"/>
      <c r="E444" s="9"/>
      <c r="F444" s="9"/>
      <c r="G444" s="9"/>
      <c r="H444" s="9"/>
      <c r="I444" s="9"/>
      <c r="J444" s="9"/>
      <c r="K444" s="9"/>
    </row>
    <row r="445" spans="1:11">
      <c r="A445" s="18">
        <v>444</v>
      </c>
      <c r="B445" s="19" t="s">
        <v>4871</v>
      </c>
      <c r="C445" s="9"/>
      <c r="D445" s="9"/>
      <c r="E445" s="9"/>
      <c r="F445" s="9"/>
      <c r="G445" s="9"/>
      <c r="H445" s="9"/>
      <c r="I445" s="9"/>
      <c r="J445" s="9"/>
      <c r="K445" s="9"/>
    </row>
    <row r="446" spans="1:11">
      <c r="A446" s="18">
        <v>445</v>
      </c>
      <c r="B446" s="19" t="s">
        <v>4872</v>
      </c>
      <c r="C446" s="9"/>
      <c r="D446" s="9"/>
      <c r="E446" s="9"/>
      <c r="F446" s="9"/>
      <c r="G446" s="9"/>
      <c r="H446" s="9"/>
      <c r="I446" s="9"/>
      <c r="J446" s="9"/>
      <c r="K446" s="9"/>
    </row>
    <row r="447" spans="1:11">
      <c r="A447" s="18">
        <v>446</v>
      </c>
      <c r="B447" s="19" t="s">
        <v>4873</v>
      </c>
      <c r="C447" s="9"/>
      <c r="D447" s="9"/>
      <c r="E447" s="9"/>
      <c r="F447" s="9"/>
      <c r="G447" s="9"/>
      <c r="H447" s="9"/>
      <c r="I447" s="9"/>
      <c r="J447" s="9"/>
      <c r="K447" s="9"/>
    </row>
    <row r="448" spans="1:11">
      <c r="A448" s="18">
        <v>447</v>
      </c>
      <c r="B448" s="19" t="s">
        <v>1937</v>
      </c>
      <c r="C448" s="9"/>
      <c r="D448" s="9"/>
      <c r="E448" s="9"/>
      <c r="F448" s="9"/>
      <c r="G448" s="9"/>
      <c r="H448" s="9"/>
      <c r="I448" s="9"/>
      <c r="J448" s="9"/>
      <c r="K448" s="9"/>
    </row>
    <row r="449" spans="1:11">
      <c r="A449" s="18">
        <v>448</v>
      </c>
      <c r="B449" s="19" t="s">
        <v>2001</v>
      </c>
      <c r="C449" s="9"/>
      <c r="D449" s="9"/>
      <c r="E449" s="9"/>
      <c r="F449" s="9"/>
      <c r="G449" s="9"/>
      <c r="H449" s="9"/>
      <c r="I449" s="9"/>
      <c r="J449" s="9"/>
      <c r="K449" s="9"/>
    </row>
    <row r="450" spans="1:11">
      <c r="A450" s="18">
        <v>449</v>
      </c>
      <c r="B450" s="19" t="s">
        <v>2055</v>
      </c>
      <c r="C450" s="9"/>
      <c r="D450" s="9"/>
      <c r="E450" s="9"/>
      <c r="F450" s="9"/>
      <c r="G450" s="9"/>
      <c r="H450" s="9"/>
      <c r="I450" s="9"/>
      <c r="J450" s="9"/>
      <c r="K450" s="9"/>
    </row>
    <row r="451" spans="1:11">
      <c r="A451" s="18">
        <v>450</v>
      </c>
      <c r="B451" s="19" t="s">
        <v>2111</v>
      </c>
      <c r="C451" s="9"/>
      <c r="D451" s="9"/>
      <c r="E451" s="9"/>
      <c r="F451" s="9"/>
      <c r="G451" s="9"/>
      <c r="H451" s="9"/>
      <c r="I451" s="9"/>
      <c r="J451" s="9"/>
      <c r="K451" s="9"/>
    </row>
    <row r="452" spans="1:11">
      <c r="A452" s="18">
        <v>451</v>
      </c>
      <c r="B452" s="19" t="s">
        <v>2218</v>
      </c>
      <c r="C452" s="9"/>
      <c r="D452" s="9"/>
      <c r="E452" s="9"/>
      <c r="F452" s="9"/>
      <c r="G452" s="9"/>
      <c r="H452" s="9"/>
      <c r="I452" s="9"/>
      <c r="J452" s="9"/>
      <c r="K452" s="9"/>
    </row>
    <row r="453" spans="1:11">
      <c r="A453" s="18">
        <v>452</v>
      </c>
      <c r="B453" s="19" t="s">
        <v>4874</v>
      </c>
      <c r="C453" s="9"/>
      <c r="D453" s="9"/>
      <c r="E453" s="9"/>
      <c r="F453" s="9"/>
      <c r="G453" s="9"/>
      <c r="H453" s="9"/>
      <c r="I453" s="9"/>
      <c r="J453" s="9"/>
      <c r="K453" s="9"/>
    </row>
    <row r="454" spans="1:11">
      <c r="A454" s="18">
        <v>453</v>
      </c>
      <c r="B454" s="19" t="s">
        <v>4875</v>
      </c>
      <c r="C454" s="9"/>
      <c r="D454" s="9"/>
      <c r="E454" s="9"/>
      <c r="F454" s="9"/>
      <c r="G454" s="9"/>
      <c r="H454" s="9"/>
      <c r="I454" s="9"/>
      <c r="J454" s="9"/>
      <c r="K454" s="9"/>
    </row>
    <row r="455" spans="1:11">
      <c r="A455" s="18">
        <v>454</v>
      </c>
      <c r="B455" s="19" t="s">
        <v>1942</v>
      </c>
      <c r="C455" s="9"/>
      <c r="D455" s="9"/>
      <c r="E455" s="9"/>
      <c r="F455" s="9"/>
      <c r="G455" s="9"/>
      <c r="H455" s="9"/>
      <c r="I455" s="9"/>
      <c r="J455" s="9"/>
      <c r="K455" s="9"/>
    </row>
    <row r="456" spans="1:11">
      <c r="A456" s="18">
        <v>455</v>
      </c>
      <c r="B456" s="19" t="s">
        <v>1949</v>
      </c>
      <c r="C456" s="9"/>
      <c r="D456" s="9"/>
      <c r="E456" s="9"/>
      <c r="F456" s="9"/>
      <c r="G456" s="9"/>
      <c r="H456" s="9"/>
      <c r="I456" s="9"/>
      <c r="J456" s="9"/>
      <c r="K456" s="9"/>
    </row>
    <row r="457" spans="1:11">
      <c r="A457" s="18">
        <v>456</v>
      </c>
      <c r="B457" s="19" t="s">
        <v>1741</v>
      </c>
      <c r="C457" s="9"/>
      <c r="D457" s="9"/>
      <c r="E457" s="9"/>
      <c r="F457" s="9"/>
      <c r="G457" s="9"/>
      <c r="H457" s="9"/>
      <c r="I457" s="9"/>
      <c r="J457" s="9"/>
      <c r="K457" s="9"/>
    </row>
    <row r="458" spans="1:11">
      <c r="A458" s="18">
        <v>457</v>
      </c>
      <c r="B458" s="19" t="s">
        <v>1956</v>
      </c>
      <c r="C458" s="9"/>
      <c r="D458" s="9"/>
      <c r="E458" s="9"/>
      <c r="F458" s="9"/>
      <c r="G458" s="9"/>
      <c r="H458" s="9"/>
      <c r="I458" s="9"/>
      <c r="J458" s="9"/>
      <c r="K458" s="9"/>
    </row>
    <row r="459" spans="1:11">
      <c r="A459" s="18">
        <v>458</v>
      </c>
      <c r="B459" s="19" t="s">
        <v>4876</v>
      </c>
      <c r="C459" s="9"/>
      <c r="D459" s="9"/>
      <c r="E459" s="9"/>
      <c r="F459" s="9"/>
      <c r="G459" s="9"/>
      <c r="H459" s="9"/>
      <c r="I459" s="9"/>
      <c r="J459" s="9"/>
      <c r="K459" s="9"/>
    </row>
    <row r="460" spans="1:11">
      <c r="A460" s="18">
        <v>459</v>
      </c>
      <c r="B460" s="19" t="s">
        <v>4877</v>
      </c>
      <c r="C460" s="9"/>
      <c r="D460" s="9"/>
      <c r="E460" s="9"/>
      <c r="F460" s="9"/>
      <c r="G460" s="9"/>
      <c r="H460" s="9"/>
      <c r="I460" s="9"/>
      <c r="J460" s="9"/>
      <c r="K460" s="9"/>
    </row>
    <row r="461" spans="1:11">
      <c r="A461" s="18">
        <v>460</v>
      </c>
      <c r="B461" s="19" t="s">
        <v>4878</v>
      </c>
      <c r="C461" s="9"/>
      <c r="D461" s="9"/>
      <c r="E461" s="9"/>
      <c r="F461" s="9"/>
      <c r="G461" s="9"/>
      <c r="H461" s="9"/>
      <c r="I461" s="9"/>
      <c r="J461" s="9"/>
      <c r="K461" s="9"/>
    </row>
    <row r="462" spans="1:11">
      <c r="A462" s="18">
        <v>461</v>
      </c>
      <c r="B462" s="19" t="s">
        <v>1961</v>
      </c>
      <c r="C462" s="9"/>
      <c r="D462" s="9"/>
      <c r="E462" s="9"/>
      <c r="F462" s="9"/>
      <c r="G462" s="9"/>
      <c r="H462" s="9"/>
      <c r="I462" s="9"/>
      <c r="J462" s="9"/>
      <c r="K462" s="9"/>
    </row>
    <row r="463" spans="1:11">
      <c r="A463" s="18">
        <v>462</v>
      </c>
      <c r="B463" s="19" t="s">
        <v>2015</v>
      </c>
      <c r="C463" s="9"/>
      <c r="D463" s="9"/>
      <c r="E463" s="9"/>
      <c r="F463" s="9"/>
      <c r="G463" s="9"/>
      <c r="H463" s="9"/>
      <c r="I463" s="9"/>
      <c r="J463" s="9"/>
      <c r="K463" s="9"/>
    </row>
    <row r="464" spans="1:11">
      <c r="A464" s="18">
        <v>463</v>
      </c>
      <c r="B464" s="19" t="s">
        <v>2022</v>
      </c>
      <c r="C464" s="9"/>
      <c r="D464" s="9"/>
      <c r="E464" s="9"/>
      <c r="F464" s="9"/>
      <c r="G464" s="9"/>
      <c r="H464" s="9"/>
      <c r="I464" s="9"/>
      <c r="J464" s="9"/>
      <c r="K464" s="9"/>
    </row>
    <row r="465" spans="1:11">
      <c r="A465" s="18">
        <v>464</v>
      </c>
      <c r="B465" s="19" t="s">
        <v>2062</v>
      </c>
      <c r="C465" s="9"/>
      <c r="D465" s="9"/>
      <c r="E465" s="9"/>
      <c r="F465" s="9"/>
      <c r="G465" s="9"/>
      <c r="H465" s="9"/>
      <c r="I465" s="9"/>
      <c r="J465" s="9"/>
      <c r="K465" s="9"/>
    </row>
    <row r="466" spans="1:11">
      <c r="A466" s="18">
        <v>465</v>
      </c>
      <c r="B466" s="19" t="s">
        <v>2118</v>
      </c>
      <c r="C466" s="9"/>
      <c r="D466" s="9"/>
      <c r="E466" s="9"/>
      <c r="F466" s="9"/>
      <c r="G466" s="9"/>
      <c r="H466" s="9"/>
      <c r="I466" s="9"/>
      <c r="J466" s="9"/>
      <c r="K466" s="9"/>
    </row>
    <row r="467" spans="1:11">
      <c r="A467" s="18">
        <v>466</v>
      </c>
      <c r="B467" s="19" t="s">
        <v>2204</v>
      </c>
      <c r="C467" s="9"/>
      <c r="D467" s="9"/>
      <c r="E467" s="9"/>
      <c r="F467" s="9"/>
      <c r="G467" s="9"/>
      <c r="H467" s="9"/>
      <c r="I467" s="9"/>
      <c r="J467" s="9"/>
      <c r="K467" s="9"/>
    </row>
    <row r="468" spans="1:11">
      <c r="A468" s="18">
        <v>467</v>
      </c>
      <c r="B468" s="19" t="s">
        <v>4879</v>
      </c>
      <c r="C468" s="9"/>
      <c r="D468" s="9"/>
      <c r="E468" s="9"/>
      <c r="F468" s="9"/>
      <c r="G468" s="9"/>
      <c r="H468" s="9"/>
      <c r="I468" s="9"/>
      <c r="J468" s="9"/>
      <c r="K468" s="9"/>
    </row>
    <row r="469" spans="1:11">
      <c r="A469" s="18">
        <v>468</v>
      </c>
      <c r="B469" s="19" t="s">
        <v>4880</v>
      </c>
      <c r="C469" s="9"/>
      <c r="D469" s="9"/>
      <c r="E469" s="9"/>
      <c r="F469" s="9"/>
      <c r="G469" s="9"/>
      <c r="H469" s="9"/>
      <c r="I469" s="9"/>
      <c r="J469" s="9"/>
      <c r="K469" s="9"/>
    </row>
    <row r="470" spans="1:11">
      <c r="A470" s="18">
        <v>469</v>
      </c>
      <c r="B470" s="19" t="s">
        <v>4881</v>
      </c>
      <c r="C470" s="9"/>
      <c r="D470" s="9"/>
      <c r="E470" s="9"/>
      <c r="F470" s="9"/>
      <c r="G470" s="9"/>
      <c r="H470" s="9"/>
      <c r="I470" s="9"/>
      <c r="J470" s="9"/>
      <c r="K470" s="9"/>
    </row>
    <row r="471" spans="1:11">
      <c r="A471" s="18">
        <v>470</v>
      </c>
      <c r="B471" s="19" t="s">
        <v>4882</v>
      </c>
      <c r="C471" s="9"/>
      <c r="D471" s="9"/>
      <c r="E471" s="9"/>
      <c r="F471" s="9"/>
      <c r="G471" s="9"/>
      <c r="H471" s="9"/>
      <c r="I471" s="9"/>
      <c r="J471" s="9"/>
      <c r="K471" s="9"/>
    </row>
    <row r="472" spans="1:11">
      <c r="A472" s="18">
        <v>471</v>
      </c>
      <c r="B472" s="19" t="s">
        <v>4883</v>
      </c>
      <c r="C472" s="9"/>
      <c r="D472" s="9"/>
      <c r="E472" s="9"/>
      <c r="F472" s="9"/>
      <c r="G472" s="9"/>
      <c r="H472" s="9"/>
      <c r="I472" s="9"/>
      <c r="J472" s="9"/>
      <c r="K472" s="9"/>
    </row>
    <row r="473" spans="1:11">
      <c r="A473" s="18">
        <v>472</v>
      </c>
      <c r="B473" s="19"/>
      <c r="C473" s="9"/>
      <c r="D473" s="9"/>
      <c r="E473" s="9"/>
      <c r="F473" s="9"/>
      <c r="G473" s="9"/>
      <c r="H473" s="9"/>
      <c r="I473" s="9"/>
      <c r="J473" s="9"/>
      <c r="K473" s="9"/>
    </row>
    <row r="474" spans="1:11">
      <c r="A474" s="18">
        <v>473</v>
      </c>
      <c r="B474" s="19"/>
      <c r="C474" s="9"/>
      <c r="D474" s="9"/>
      <c r="E474" s="9"/>
      <c r="F474" s="9"/>
      <c r="G474" s="9"/>
      <c r="H474" s="9"/>
      <c r="I474" s="9"/>
      <c r="J474" s="9"/>
      <c r="K474" s="9"/>
    </row>
    <row r="475" spans="1:11">
      <c r="A475" s="18">
        <v>474</v>
      </c>
      <c r="B475" s="19"/>
      <c r="C475" s="9"/>
      <c r="D475" s="9"/>
      <c r="E475" s="9"/>
      <c r="F475" s="9"/>
      <c r="G475" s="9"/>
      <c r="H475" s="9"/>
      <c r="I475" s="9"/>
      <c r="J475" s="9"/>
      <c r="K475" s="9"/>
    </row>
    <row r="476" spans="1:11">
      <c r="A476" s="18">
        <v>475</v>
      </c>
      <c r="B476" s="19"/>
      <c r="C476" s="9"/>
      <c r="D476" s="9"/>
      <c r="E476" s="9"/>
      <c r="F476" s="9"/>
      <c r="G476" s="9"/>
      <c r="H476" s="9"/>
      <c r="I476" s="9"/>
      <c r="J476" s="9"/>
      <c r="K476" s="9"/>
    </row>
    <row r="477" spans="1:11">
      <c r="A477" s="18">
        <v>476</v>
      </c>
      <c r="B477" s="19"/>
      <c r="C477" s="9"/>
      <c r="D477" s="9"/>
      <c r="E477" s="9"/>
      <c r="F477" s="9"/>
      <c r="G477" s="9"/>
      <c r="H477" s="9"/>
      <c r="I477" s="9"/>
      <c r="J477" s="9"/>
      <c r="K477" s="9"/>
    </row>
    <row r="478" spans="1:11">
      <c r="A478" s="18">
        <v>477</v>
      </c>
      <c r="B478" s="19"/>
      <c r="C478" s="9"/>
      <c r="D478" s="9"/>
      <c r="E478" s="9"/>
      <c r="F478" s="9"/>
      <c r="G478" s="9"/>
      <c r="H478" s="9"/>
      <c r="I478" s="9"/>
      <c r="J478" s="9"/>
      <c r="K478" s="9"/>
    </row>
    <row r="479" spans="1:11">
      <c r="A479" s="18">
        <v>478</v>
      </c>
      <c r="B479" s="19"/>
      <c r="C479" s="9"/>
      <c r="D479" s="9"/>
      <c r="E479" s="9"/>
      <c r="F479" s="9"/>
      <c r="G479" s="9"/>
      <c r="H479" s="9"/>
      <c r="I479" s="9"/>
      <c r="J479" s="9"/>
      <c r="K479" s="9"/>
    </row>
    <row r="480" spans="1:11">
      <c r="A480" s="18">
        <v>479</v>
      </c>
      <c r="B480" s="19"/>
      <c r="C480" s="9"/>
      <c r="D480" s="9"/>
      <c r="E480" s="9"/>
      <c r="F480" s="9"/>
      <c r="G480" s="9"/>
      <c r="H480" s="9"/>
      <c r="I480" s="9"/>
      <c r="J480" s="9"/>
      <c r="K480" s="9"/>
    </row>
    <row r="481" spans="1:11">
      <c r="A481" s="18">
        <v>480</v>
      </c>
      <c r="B481" s="19"/>
      <c r="C481" s="9"/>
      <c r="D481" s="9"/>
      <c r="E481" s="9"/>
      <c r="F481" s="9"/>
      <c r="G481" s="9"/>
      <c r="H481" s="9"/>
      <c r="I481" s="9"/>
      <c r="J481" s="9"/>
      <c r="K481" s="9"/>
    </row>
    <row r="482" spans="1:11">
      <c r="A482" s="18">
        <v>481</v>
      </c>
      <c r="B482" s="19" t="s">
        <v>4884</v>
      </c>
      <c r="C482" s="9"/>
      <c r="D482" s="9"/>
      <c r="E482" s="9"/>
      <c r="F482" s="9"/>
      <c r="G482" s="9"/>
      <c r="H482" s="9"/>
      <c r="I482" s="9"/>
      <c r="J482" s="9"/>
      <c r="K482" s="9"/>
    </row>
    <row r="483" spans="1:11">
      <c r="A483" s="18">
        <v>482</v>
      </c>
      <c r="B483" s="19" t="s">
        <v>2069</v>
      </c>
      <c r="C483" s="9"/>
      <c r="D483" s="9"/>
      <c r="E483" s="9"/>
      <c r="F483" s="9"/>
      <c r="G483" s="9"/>
      <c r="H483" s="9"/>
      <c r="I483" s="9"/>
      <c r="J483" s="9"/>
      <c r="K483" s="9"/>
    </row>
    <row r="484" spans="1:11">
      <c r="A484" s="18">
        <v>483</v>
      </c>
      <c r="B484" s="19" t="s">
        <v>4885</v>
      </c>
      <c r="C484" s="9"/>
      <c r="D484" s="9"/>
      <c r="E484" s="9"/>
      <c r="F484" s="9"/>
      <c r="G484" s="9"/>
      <c r="H484" s="9"/>
      <c r="I484" s="9"/>
      <c r="J484" s="9"/>
      <c r="K484" s="9"/>
    </row>
    <row r="485" spans="1:11">
      <c r="A485" s="18">
        <v>484</v>
      </c>
      <c r="B485" s="19" t="s">
        <v>4886</v>
      </c>
      <c r="C485" s="9"/>
      <c r="D485" s="9"/>
      <c r="E485" s="9"/>
      <c r="F485" s="9"/>
      <c r="G485" s="9"/>
      <c r="H485" s="9"/>
      <c r="I485" s="9"/>
      <c r="J485" s="9"/>
      <c r="K485" s="9"/>
    </row>
    <row r="486" spans="1:11">
      <c r="A486" s="18">
        <v>485</v>
      </c>
      <c r="B486" s="19" t="s">
        <v>2125</v>
      </c>
      <c r="C486" s="9"/>
      <c r="D486" s="9"/>
      <c r="E486" s="9"/>
      <c r="F486" s="9"/>
      <c r="G486" s="9"/>
      <c r="H486" s="9"/>
      <c r="I486" s="9"/>
      <c r="J486" s="9"/>
      <c r="K486" s="9"/>
    </row>
    <row r="487" spans="1:11">
      <c r="A487" s="18">
        <v>486</v>
      </c>
      <c r="B487" s="19" t="s">
        <v>4887</v>
      </c>
      <c r="C487" s="9"/>
      <c r="D487" s="9"/>
      <c r="E487" s="9"/>
      <c r="F487" s="9"/>
      <c r="G487" s="9"/>
      <c r="H487" s="9"/>
      <c r="I487" s="9"/>
      <c r="J487" s="9"/>
      <c r="K487" s="9"/>
    </row>
    <row r="488" spans="1:11">
      <c r="A488" s="18">
        <v>487</v>
      </c>
      <c r="B488" s="19" t="s">
        <v>4888</v>
      </c>
      <c r="C488" s="9"/>
      <c r="D488" s="9"/>
      <c r="E488" s="9"/>
      <c r="F488" s="9"/>
      <c r="G488" s="9"/>
      <c r="H488" s="9"/>
      <c r="I488" s="9"/>
      <c r="J488" s="9"/>
      <c r="K488" s="9"/>
    </row>
    <row r="489" spans="1:11">
      <c r="A489" s="18">
        <v>488</v>
      </c>
      <c r="B489" s="19" t="s">
        <v>4889</v>
      </c>
      <c r="C489" s="9"/>
      <c r="D489" s="9"/>
      <c r="E489" s="9"/>
      <c r="F489" s="9"/>
      <c r="G489" s="9"/>
      <c r="H489" s="9"/>
      <c r="I489" s="9"/>
      <c r="J489" s="9"/>
      <c r="K489" s="9"/>
    </row>
    <row r="490" spans="1:11">
      <c r="A490" s="18">
        <v>489</v>
      </c>
      <c r="B490" s="19" t="s">
        <v>4890</v>
      </c>
      <c r="C490" s="9"/>
      <c r="D490" s="9"/>
      <c r="E490" s="9"/>
      <c r="F490" s="9"/>
      <c r="G490" s="9"/>
      <c r="H490" s="9"/>
      <c r="I490" s="9"/>
      <c r="J490" s="9"/>
      <c r="K490" s="9"/>
    </row>
    <row r="491" spans="1:11">
      <c r="A491" s="18">
        <v>490</v>
      </c>
      <c r="B491" s="19" t="s">
        <v>4891</v>
      </c>
      <c r="C491" s="9"/>
      <c r="D491" s="9"/>
      <c r="E491" s="9"/>
      <c r="F491" s="9"/>
      <c r="G491" s="9"/>
      <c r="H491" s="9"/>
      <c r="I491" s="9"/>
      <c r="J491" s="9"/>
      <c r="K491" s="9"/>
    </row>
    <row r="492" spans="1:11">
      <c r="A492" s="18">
        <v>491</v>
      </c>
      <c r="B492" s="19" t="s">
        <v>2047</v>
      </c>
      <c r="C492" s="9"/>
      <c r="D492" s="9"/>
      <c r="E492" s="9"/>
      <c r="F492" s="9"/>
      <c r="G492" s="9"/>
      <c r="H492" s="9"/>
      <c r="I492" s="9"/>
      <c r="J492" s="9"/>
      <c r="K492" s="9"/>
    </row>
    <row r="493" spans="1:11">
      <c r="A493" s="18">
        <v>492</v>
      </c>
      <c r="B493" s="19" t="s">
        <v>2096</v>
      </c>
      <c r="C493" s="9"/>
      <c r="D493" s="9"/>
      <c r="E493" s="9"/>
      <c r="F493" s="9"/>
      <c r="G493" s="9"/>
      <c r="H493" s="9"/>
      <c r="I493" s="9"/>
      <c r="J493" s="9"/>
      <c r="K493" s="9"/>
    </row>
    <row r="494" spans="1:11">
      <c r="A494" s="18">
        <v>493</v>
      </c>
      <c r="B494" s="19" t="s">
        <v>2104</v>
      </c>
      <c r="C494" s="9"/>
      <c r="D494" s="9"/>
      <c r="E494" s="9"/>
      <c r="F494" s="9"/>
      <c r="G494" s="9"/>
      <c r="H494" s="9"/>
      <c r="I494" s="9"/>
      <c r="J494" s="9"/>
      <c r="K494" s="9"/>
    </row>
    <row r="495" spans="1:11">
      <c r="A495" s="18">
        <v>494</v>
      </c>
      <c r="B495" s="19" t="s">
        <v>2081</v>
      </c>
      <c r="C495" s="9"/>
      <c r="D495" s="9"/>
      <c r="E495" s="9"/>
      <c r="F495" s="9"/>
      <c r="G495" s="9"/>
      <c r="H495" s="9"/>
      <c r="I495" s="9"/>
      <c r="J495" s="9"/>
      <c r="K495" s="9"/>
    </row>
    <row r="496" spans="1:11">
      <c r="A496" s="18">
        <v>495</v>
      </c>
      <c r="B496" s="19" t="s">
        <v>2088</v>
      </c>
      <c r="C496" s="9"/>
      <c r="D496" s="9"/>
      <c r="E496" s="9"/>
      <c r="F496" s="9"/>
      <c r="G496" s="9"/>
      <c r="H496" s="9"/>
      <c r="I496" s="9"/>
      <c r="J496" s="9"/>
      <c r="K496" s="9"/>
    </row>
    <row r="497" spans="1:11">
      <c r="A497" s="18">
        <v>496</v>
      </c>
      <c r="B497" s="19" t="s">
        <v>2191</v>
      </c>
      <c r="C497" s="9"/>
      <c r="D497" s="9"/>
      <c r="E497" s="9"/>
      <c r="F497" s="9"/>
      <c r="G497" s="9"/>
      <c r="H497" s="9"/>
      <c r="I497" s="9"/>
      <c r="J497" s="9"/>
      <c r="K497" s="9"/>
    </row>
    <row r="498" spans="1:11">
      <c r="A498" s="18">
        <v>497</v>
      </c>
      <c r="B498" s="19" t="s">
        <v>2197</v>
      </c>
      <c r="C498" s="9"/>
      <c r="D498" s="9"/>
      <c r="E498" s="9"/>
      <c r="F498" s="9"/>
      <c r="G498" s="9"/>
      <c r="H498" s="9"/>
      <c r="I498" s="9"/>
      <c r="J498" s="9"/>
      <c r="K498" s="9"/>
    </row>
    <row r="499" spans="1:11">
      <c r="A499" s="18">
        <v>498</v>
      </c>
      <c r="B499" s="19" t="s">
        <v>2150</v>
      </c>
      <c r="C499" s="9"/>
      <c r="D499" s="9"/>
      <c r="E499" s="9"/>
      <c r="F499" s="9"/>
      <c r="G499" s="9"/>
      <c r="H499" s="9"/>
      <c r="I499" s="9"/>
      <c r="J499" s="9"/>
      <c r="K499" s="9"/>
    </row>
    <row r="500" spans="1:11">
      <c r="A500" s="18">
        <v>499</v>
      </c>
      <c r="B500" s="19" t="s">
        <v>2159</v>
      </c>
      <c r="C500" s="9"/>
      <c r="D500" s="9"/>
      <c r="E500" s="9"/>
      <c r="F500" s="9"/>
      <c r="G500" s="9"/>
      <c r="H500" s="9"/>
      <c r="I500" s="9"/>
      <c r="J500" s="9"/>
      <c r="K500" s="9"/>
    </row>
    <row r="501" spans="1:11">
      <c r="A501" s="18">
        <v>500</v>
      </c>
      <c r="B501" s="19" t="s">
        <v>2225</v>
      </c>
      <c r="C501" s="9"/>
      <c r="D501" s="9"/>
      <c r="E501" s="9"/>
      <c r="F501" s="9"/>
      <c r="G501" s="9"/>
      <c r="H501" s="9"/>
      <c r="I501" s="9"/>
      <c r="J501" s="9"/>
      <c r="K501" s="9"/>
    </row>
    <row r="502" spans="1:11">
      <c r="A502" s="18">
        <v>501</v>
      </c>
      <c r="B502" s="19" t="s">
        <v>2233</v>
      </c>
      <c r="C502" s="9"/>
      <c r="D502" s="9"/>
      <c r="E502" s="9"/>
      <c r="F502" s="9"/>
      <c r="G502" s="9"/>
      <c r="H502" s="9"/>
      <c r="I502" s="9"/>
      <c r="J502" s="9"/>
      <c r="K502" s="9"/>
    </row>
    <row r="503" spans="1:11">
      <c r="A503" s="18">
        <v>502</v>
      </c>
      <c r="B503" s="19" t="s">
        <v>2260</v>
      </c>
      <c r="C503" s="9"/>
      <c r="D503" s="9"/>
      <c r="E503" s="9"/>
      <c r="F503" s="9"/>
      <c r="G503" s="9"/>
      <c r="H503" s="9"/>
      <c r="I503" s="9"/>
      <c r="J503" s="9"/>
      <c r="K503" s="9"/>
    </row>
    <row r="504" spans="1:11">
      <c r="A504" s="18">
        <v>503</v>
      </c>
      <c r="B504" s="19" t="s">
        <v>4892</v>
      </c>
      <c r="C504" s="9"/>
      <c r="D504" s="9"/>
      <c r="E504" s="9"/>
      <c r="F504" s="9"/>
      <c r="G504" s="9"/>
      <c r="H504" s="9"/>
      <c r="I504" s="9"/>
      <c r="J504" s="9"/>
      <c r="K504" s="9"/>
    </row>
    <row r="505" spans="1:11">
      <c r="A505" s="18">
        <v>504</v>
      </c>
      <c r="B505" s="19" t="s">
        <v>2245</v>
      </c>
      <c r="C505" s="9"/>
      <c r="D505" s="9"/>
      <c r="E505" s="9"/>
      <c r="F505" s="9"/>
      <c r="G505" s="9"/>
      <c r="H505" s="9"/>
      <c r="I505" s="9"/>
      <c r="J505" s="9"/>
      <c r="K505" s="9"/>
    </row>
    <row r="506" spans="1:11">
      <c r="A506" s="18">
        <v>505</v>
      </c>
      <c r="B506" s="19" t="s">
        <v>4893</v>
      </c>
      <c r="C506" s="9"/>
      <c r="D506" s="9"/>
      <c r="E506" s="9"/>
      <c r="F506" s="9"/>
      <c r="G506" s="9"/>
      <c r="H506" s="9"/>
      <c r="I506" s="9"/>
      <c r="J506" s="9"/>
      <c r="K506" s="9"/>
    </row>
    <row r="507" spans="1:11">
      <c r="A507" s="18">
        <v>506</v>
      </c>
      <c r="B507" s="19" t="s">
        <v>2240</v>
      </c>
      <c r="C507" s="9"/>
      <c r="D507" s="9"/>
      <c r="E507" s="9"/>
      <c r="F507" s="9"/>
      <c r="G507" s="9"/>
      <c r="H507" s="9"/>
      <c r="I507" s="9"/>
      <c r="J507" s="9"/>
      <c r="K507" s="9"/>
    </row>
    <row r="508" spans="1:11">
      <c r="A508" s="18">
        <v>507</v>
      </c>
      <c r="B508" s="19" t="s">
        <v>4894</v>
      </c>
      <c r="C508" s="9"/>
      <c r="D508" s="9"/>
      <c r="E508" s="9"/>
      <c r="F508" s="9"/>
      <c r="G508" s="9"/>
      <c r="H508" s="9"/>
      <c r="I508" s="9"/>
      <c r="J508" s="9"/>
      <c r="K508" s="9"/>
    </row>
    <row r="509" spans="1:11">
      <c r="A509" s="18">
        <v>508</v>
      </c>
      <c r="B509" s="19" t="s">
        <v>4895</v>
      </c>
      <c r="C509" s="9"/>
      <c r="D509" s="9"/>
      <c r="E509" s="9"/>
      <c r="F509" s="9"/>
      <c r="G509" s="9"/>
      <c r="H509" s="9"/>
      <c r="I509" s="9"/>
      <c r="J509" s="9"/>
      <c r="K509" s="9"/>
    </row>
    <row r="510" spans="1:11">
      <c r="A510" s="18">
        <v>509</v>
      </c>
      <c r="B510" s="19" t="s">
        <v>4896</v>
      </c>
      <c r="C510" s="9"/>
      <c r="D510" s="9"/>
      <c r="E510" s="9"/>
      <c r="F510" s="9"/>
      <c r="G510" s="9"/>
      <c r="H510" s="9"/>
      <c r="I510" s="9"/>
      <c r="J510" s="9"/>
      <c r="K510" s="9"/>
    </row>
    <row r="511" spans="1:11">
      <c r="A511" s="18">
        <v>510</v>
      </c>
      <c r="B511" s="19" t="s">
        <v>4897</v>
      </c>
      <c r="C511" s="9"/>
      <c r="D511" s="9"/>
      <c r="E511" s="9"/>
      <c r="F511" s="9"/>
      <c r="G511" s="9"/>
      <c r="H511" s="9"/>
      <c r="I511" s="9"/>
      <c r="J511" s="9"/>
      <c r="K511" s="9"/>
    </row>
    <row r="512" spans="1:11">
      <c r="A512" s="18">
        <v>511</v>
      </c>
      <c r="B512" s="19" t="s">
        <v>4898</v>
      </c>
      <c r="C512" s="9"/>
      <c r="D512" s="9"/>
      <c r="E512" s="9"/>
      <c r="F512" s="9"/>
      <c r="G512" s="9"/>
      <c r="H512" s="9"/>
      <c r="I512" s="9"/>
      <c r="J512" s="9"/>
      <c r="K512" s="9"/>
    </row>
    <row r="513" spans="1:11">
      <c r="A513" s="18">
        <v>512</v>
      </c>
      <c r="B513" s="19" t="s">
        <v>4899</v>
      </c>
      <c r="C513" s="9"/>
      <c r="D513" s="9"/>
      <c r="E513" s="9"/>
      <c r="F513" s="9"/>
      <c r="G513" s="9"/>
      <c r="H513" s="9"/>
      <c r="I513" s="9"/>
      <c r="J513" s="9"/>
      <c r="K513" s="9"/>
    </row>
    <row r="514" spans="1:11">
      <c r="A514" s="18">
        <v>513</v>
      </c>
      <c r="B514" s="19" t="s">
        <v>4900</v>
      </c>
      <c r="C514" s="9"/>
      <c r="D514" s="9"/>
      <c r="E514" s="9"/>
      <c r="F514" s="9"/>
      <c r="G514" s="9"/>
      <c r="H514" s="9"/>
      <c r="I514" s="9"/>
      <c r="J514" s="9"/>
      <c r="K514" s="9"/>
    </row>
    <row r="515" spans="1:11">
      <c r="A515" s="18">
        <v>514</v>
      </c>
      <c r="B515" s="19" t="s">
        <v>4901</v>
      </c>
      <c r="C515" s="9"/>
      <c r="D515" s="9"/>
      <c r="E515" s="9"/>
      <c r="F515" s="9"/>
      <c r="G515" s="9"/>
      <c r="H515" s="9"/>
      <c r="I515" s="9"/>
      <c r="J515" s="9"/>
      <c r="K515" s="9"/>
    </row>
    <row r="516" spans="1:11">
      <c r="A516" s="18">
        <v>515</v>
      </c>
      <c r="B516" s="19" t="s">
        <v>4902</v>
      </c>
      <c r="C516" s="9"/>
      <c r="D516" s="9"/>
      <c r="E516" s="9"/>
      <c r="F516" s="9"/>
      <c r="G516" s="9"/>
      <c r="H516" s="9"/>
      <c r="I516" s="9"/>
      <c r="J516" s="9"/>
      <c r="K516" s="9"/>
    </row>
    <row r="517" spans="1:11">
      <c r="A517" s="18">
        <v>516</v>
      </c>
      <c r="B517" s="19" t="s">
        <v>4903</v>
      </c>
      <c r="C517" s="9"/>
      <c r="D517" s="9"/>
      <c r="E517" s="9"/>
      <c r="F517" s="9"/>
      <c r="G517" s="9"/>
      <c r="H517" s="9"/>
      <c r="I517" s="9"/>
      <c r="J517" s="9"/>
      <c r="K517" s="9"/>
    </row>
    <row r="518" spans="1:11">
      <c r="A518" s="18">
        <v>517</v>
      </c>
      <c r="B518" s="19" t="s">
        <v>4904</v>
      </c>
      <c r="C518" s="9"/>
      <c r="D518" s="9"/>
      <c r="E518" s="9"/>
      <c r="F518" s="9"/>
      <c r="G518" s="9"/>
      <c r="H518" s="9"/>
      <c r="I518" s="9"/>
      <c r="J518" s="9"/>
      <c r="K518" s="9"/>
    </row>
    <row r="519" spans="1:11">
      <c r="A519" s="18">
        <v>518</v>
      </c>
      <c r="B519" s="19" t="s">
        <v>4905</v>
      </c>
      <c r="C519" s="9"/>
      <c r="D519" s="9"/>
      <c r="E519" s="9"/>
      <c r="F519" s="9"/>
      <c r="G519" s="9"/>
      <c r="H519" s="9"/>
      <c r="I519" s="9"/>
      <c r="J519" s="9"/>
      <c r="K519" s="9"/>
    </row>
    <row r="520" spans="1:11">
      <c r="A520" s="18">
        <v>519</v>
      </c>
      <c r="B520" s="19" t="s">
        <v>4906</v>
      </c>
      <c r="C520" s="9"/>
      <c r="D520" s="9"/>
      <c r="E520" s="9"/>
      <c r="F520" s="9"/>
      <c r="G520" s="9"/>
      <c r="H520" s="9"/>
      <c r="I520" s="9"/>
      <c r="J520" s="9"/>
      <c r="K520" s="9"/>
    </row>
    <row r="521" spans="1:11">
      <c r="A521" s="18">
        <v>520</v>
      </c>
      <c r="B521" s="19" t="s">
        <v>4907</v>
      </c>
      <c r="C521" s="9"/>
      <c r="D521" s="9"/>
      <c r="E521" s="9"/>
      <c r="F521" s="9"/>
      <c r="G521" s="9"/>
      <c r="H521" s="9"/>
      <c r="I521" s="9"/>
      <c r="J521" s="9"/>
      <c r="K521" s="9"/>
    </row>
    <row r="522" spans="1:11">
      <c r="A522" s="18">
        <v>521</v>
      </c>
      <c r="B522" s="19" t="s">
        <v>4908</v>
      </c>
      <c r="C522" s="9"/>
      <c r="D522" s="9"/>
      <c r="E522" s="9"/>
      <c r="F522" s="9"/>
      <c r="G522" s="9"/>
      <c r="H522" s="9"/>
      <c r="I522" s="9"/>
      <c r="J522" s="9"/>
      <c r="K522" s="9"/>
    </row>
    <row r="523" spans="1:11">
      <c r="A523" s="18">
        <v>522</v>
      </c>
      <c r="B523" s="19" t="s">
        <v>4909</v>
      </c>
      <c r="C523" s="9"/>
      <c r="D523" s="9"/>
      <c r="E523" s="9"/>
      <c r="F523" s="9"/>
      <c r="G523" s="9"/>
      <c r="H523" s="9"/>
      <c r="I523" s="9"/>
      <c r="J523" s="9"/>
      <c r="K523" s="9"/>
    </row>
    <row r="524" spans="1:11">
      <c r="A524" s="18">
        <v>523</v>
      </c>
      <c r="B524" s="19" t="s">
        <v>4910</v>
      </c>
      <c r="C524" s="9"/>
      <c r="D524" s="9"/>
      <c r="E524" s="9"/>
      <c r="F524" s="9"/>
      <c r="G524" s="9"/>
      <c r="H524" s="9"/>
      <c r="I524" s="9"/>
      <c r="J524" s="9"/>
      <c r="K524" s="9"/>
    </row>
    <row r="525" spans="1:11">
      <c r="A525" s="18">
        <v>524</v>
      </c>
      <c r="B525" s="19" t="s">
        <v>4911</v>
      </c>
      <c r="C525" s="9"/>
      <c r="D525" s="9"/>
      <c r="E525" s="9"/>
      <c r="F525" s="9"/>
      <c r="G525" s="9"/>
      <c r="H525" s="9"/>
      <c r="I525" s="9"/>
      <c r="J525" s="9"/>
      <c r="K525" s="9"/>
    </row>
    <row r="526" spans="1:11">
      <c r="A526" s="18">
        <v>525</v>
      </c>
      <c r="B526" s="19" t="s">
        <v>4912</v>
      </c>
      <c r="C526" s="9"/>
      <c r="D526" s="9"/>
      <c r="E526" s="9"/>
      <c r="F526" s="9"/>
      <c r="G526" s="9"/>
      <c r="H526" s="9"/>
      <c r="I526" s="9"/>
      <c r="J526" s="9"/>
      <c r="K526" s="9"/>
    </row>
    <row r="527" spans="1:11">
      <c r="A527" s="18">
        <v>526</v>
      </c>
      <c r="B527" s="19" t="s">
        <v>4913</v>
      </c>
      <c r="C527" s="9"/>
      <c r="D527" s="9"/>
      <c r="E527" s="9"/>
      <c r="F527" s="9"/>
      <c r="G527" s="9"/>
      <c r="H527" s="9"/>
      <c r="I527" s="9"/>
      <c r="J527" s="9"/>
      <c r="K527" s="9"/>
    </row>
    <row r="528" spans="1:11">
      <c r="A528" s="18">
        <v>527</v>
      </c>
      <c r="B528" s="19" t="s">
        <v>4914</v>
      </c>
      <c r="C528" s="9"/>
      <c r="D528" s="9"/>
      <c r="E528" s="9"/>
      <c r="F528" s="9"/>
      <c r="G528" s="9"/>
      <c r="H528" s="9"/>
      <c r="I528" s="9"/>
      <c r="J528" s="9"/>
      <c r="K528" s="9"/>
    </row>
    <row r="529" spans="1:11">
      <c r="A529" s="18">
        <v>528</v>
      </c>
      <c r="B529" s="19" t="s">
        <v>4915</v>
      </c>
      <c r="C529" s="9"/>
      <c r="D529" s="9"/>
      <c r="E529" s="9"/>
      <c r="F529" s="9"/>
      <c r="G529" s="9"/>
      <c r="H529" s="9"/>
      <c r="I529" s="9"/>
      <c r="J529" s="9"/>
      <c r="K529" s="9"/>
    </row>
    <row r="530" spans="1:11">
      <c r="A530" s="18">
        <v>529</v>
      </c>
      <c r="B530" s="19" t="s">
        <v>4916</v>
      </c>
      <c r="C530" s="9"/>
      <c r="D530" s="9"/>
      <c r="E530" s="9"/>
      <c r="F530" s="9"/>
      <c r="G530" s="9"/>
      <c r="H530" s="9"/>
      <c r="I530" s="9"/>
      <c r="J530" s="9"/>
      <c r="K530" s="9"/>
    </row>
    <row r="531" spans="1:11">
      <c r="A531" s="18">
        <v>530</v>
      </c>
      <c r="B531" s="19" t="s">
        <v>4917</v>
      </c>
      <c r="C531" s="9"/>
      <c r="D531" s="9"/>
      <c r="E531" s="9"/>
      <c r="F531" s="9"/>
      <c r="G531" s="9"/>
      <c r="H531" s="9"/>
      <c r="I531" s="9"/>
      <c r="J531" s="9"/>
      <c r="K531" s="9"/>
    </row>
    <row r="532" spans="1:11">
      <c r="A532" s="18">
        <v>531</v>
      </c>
      <c r="B532" s="19" t="s">
        <v>4918</v>
      </c>
      <c r="C532" s="9"/>
      <c r="D532" s="9"/>
      <c r="E532" s="9"/>
      <c r="F532" s="9"/>
      <c r="G532" s="9"/>
      <c r="H532" s="9"/>
      <c r="I532" s="9"/>
      <c r="J532" s="9"/>
      <c r="K532" s="9"/>
    </row>
    <row r="533" spans="1:11">
      <c r="A533" s="18">
        <v>532</v>
      </c>
      <c r="B533" s="19" t="s">
        <v>4919</v>
      </c>
      <c r="C533" s="9"/>
      <c r="D533" s="9"/>
      <c r="E533" s="9"/>
      <c r="F533" s="9"/>
      <c r="G533" s="9"/>
      <c r="H533" s="9"/>
      <c r="I533" s="9"/>
      <c r="J533" s="9"/>
      <c r="K533" s="9"/>
    </row>
    <row r="534" spans="1:11">
      <c r="A534" s="18">
        <v>533</v>
      </c>
      <c r="B534" s="19" t="s">
        <v>4920</v>
      </c>
      <c r="C534" s="9"/>
      <c r="D534" s="9"/>
      <c r="E534" s="9"/>
      <c r="F534" s="9"/>
      <c r="G534" s="9"/>
      <c r="H534" s="9"/>
      <c r="I534" s="9"/>
      <c r="J534" s="9"/>
      <c r="K534" s="9"/>
    </row>
    <row r="535" spans="1:11">
      <c r="A535" s="18">
        <v>534</v>
      </c>
      <c r="B535" s="19" t="s">
        <v>4921</v>
      </c>
      <c r="C535" s="9"/>
      <c r="D535" s="9"/>
      <c r="E535" s="9"/>
      <c r="F535" s="9"/>
      <c r="G535" s="9"/>
      <c r="H535" s="9"/>
      <c r="I535" s="9"/>
      <c r="J535" s="9"/>
      <c r="K535" s="9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5"/>
  <sheetViews>
    <sheetView workbookViewId="0">
      <selection activeCell="A1" sqref="A1"/>
    </sheetView>
  </sheetViews>
  <sheetFormatPr defaultColWidth="9" defaultRowHeight="14.25"/>
  <cols>
    <col min="1" max="1" width="11" customWidth="1"/>
    <col min="2" max="2" width="59" customWidth="1"/>
    <col min="3" max="11" width="11" customWidth="1"/>
  </cols>
  <sheetData>
    <row r="1" ht="15" spans="1:11">
      <c r="A1" s="15">
        <v>0</v>
      </c>
      <c r="B1" s="16" t="s">
        <v>25</v>
      </c>
      <c r="C1" s="9"/>
      <c r="D1" s="9"/>
      <c r="E1" s="9"/>
      <c r="F1" s="9"/>
      <c r="G1" s="9"/>
      <c r="H1" s="9"/>
      <c r="I1" s="9"/>
      <c r="J1" s="9"/>
      <c r="K1" s="9"/>
    </row>
    <row r="2" ht="15" spans="1:11">
      <c r="A2" s="15">
        <v>1</v>
      </c>
      <c r="B2" s="16" t="s">
        <v>35</v>
      </c>
      <c r="C2" s="9"/>
      <c r="D2" s="9"/>
      <c r="E2" s="9"/>
      <c r="F2" s="9"/>
      <c r="G2" s="9"/>
      <c r="H2" s="9"/>
      <c r="I2" s="9"/>
      <c r="J2" s="9"/>
      <c r="K2" s="9"/>
    </row>
    <row r="3" ht="15" spans="1:11">
      <c r="A3" s="15">
        <v>2</v>
      </c>
      <c r="B3" s="16" t="s">
        <v>44</v>
      </c>
      <c r="C3" s="9"/>
      <c r="D3" s="9"/>
      <c r="E3" s="9"/>
      <c r="F3" s="9"/>
      <c r="G3" s="9"/>
      <c r="H3" s="9"/>
      <c r="I3" s="9"/>
      <c r="J3" s="9"/>
      <c r="K3" s="9"/>
    </row>
    <row r="4" ht="15" spans="1:11">
      <c r="A4" s="15">
        <v>3</v>
      </c>
      <c r="B4" s="16" t="s">
        <v>52</v>
      </c>
      <c r="C4" s="9"/>
      <c r="D4" s="9"/>
      <c r="E4" s="9"/>
      <c r="F4" s="9"/>
      <c r="G4" s="9"/>
      <c r="H4" s="9"/>
      <c r="I4" s="9"/>
      <c r="J4" s="9"/>
      <c r="K4" s="9"/>
    </row>
    <row r="5" ht="15" spans="1:11">
      <c r="A5" s="15">
        <v>4</v>
      </c>
      <c r="B5" s="16" t="s">
        <v>62</v>
      </c>
      <c r="C5" s="9"/>
      <c r="D5" s="9"/>
      <c r="E5" s="9"/>
      <c r="F5" s="9"/>
      <c r="G5" s="9"/>
      <c r="H5" s="9"/>
      <c r="I5" s="9"/>
      <c r="J5" s="9"/>
      <c r="K5" s="9"/>
    </row>
    <row r="6" ht="15" spans="1:11">
      <c r="A6" s="15">
        <v>5</v>
      </c>
      <c r="B6" s="16" t="s">
        <v>71</v>
      </c>
      <c r="C6" s="9"/>
      <c r="D6" s="9"/>
      <c r="E6" s="9"/>
      <c r="F6" s="9"/>
      <c r="G6" s="9"/>
      <c r="H6" s="9"/>
      <c r="I6" s="9"/>
      <c r="J6" s="9"/>
      <c r="K6" s="9"/>
    </row>
    <row r="7" ht="15" spans="1:11">
      <c r="A7" s="15">
        <v>6</v>
      </c>
      <c r="B7" s="16" t="s">
        <v>80</v>
      </c>
      <c r="C7" s="9"/>
      <c r="D7" s="9"/>
      <c r="E7" s="9"/>
      <c r="F7" s="9"/>
      <c r="G7" s="9"/>
      <c r="H7" s="9"/>
      <c r="I7" s="9"/>
      <c r="J7" s="9"/>
      <c r="K7" s="9"/>
    </row>
    <row r="8" ht="15" spans="1:11">
      <c r="A8" s="15">
        <v>7</v>
      </c>
      <c r="B8" s="16" t="s">
        <v>89</v>
      </c>
      <c r="C8" s="9"/>
      <c r="D8" s="9"/>
      <c r="E8" s="9"/>
      <c r="F8" s="9"/>
      <c r="G8" s="9"/>
      <c r="H8" s="9"/>
      <c r="I8" s="9"/>
      <c r="J8" s="9"/>
      <c r="K8" s="9"/>
    </row>
    <row r="9" ht="15" spans="1:11">
      <c r="A9" s="15">
        <v>8</v>
      </c>
      <c r="B9" s="16" t="s">
        <v>99</v>
      </c>
      <c r="C9" s="9"/>
      <c r="D9" s="9"/>
      <c r="E9" s="9"/>
      <c r="F9" s="9"/>
      <c r="G9" s="9"/>
      <c r="H9" s="9"/>
      <c r="I9" s="9"/>
      <c r="J9" s="9"/>
      <c r="K9" s="9"/>
    </row>
    <row r="10" ht="15" spans="1:11">
      <c r="A10" s="15">
        <v>9</v>
      </c>
      <c r="B10" s="16" t="s">
        <v>108</v>
      </c>
      <c r="C10" s="9"/>
      <c r="D10" s="9"/>
      <c r="E10" s="9"/>
      <c r="F10" s="9"/>
      <c r="G10" s="9"/>
      <c r="H10" s="9"/>
      <c r="I10" s="9"/>
      <c r="J10" s="9"/>
      <c r="K10" s="9"/>
    </row>
    <row r="11" ht="15" spans="1:11">
      <c r="A11" s="15">
        <v>10</v>
      </c>
      <c r="B11" s="16" t="s">
        <v>115</v>
      </c>
      <c r="C11" s="9"/>
      <c r="D11" s="9"/>
      <c r="E11" s="9"/>
      <c r="F11" s="9"/>
      <c r="G11" s="9"/>
      <c r="H11" s="9"/>
      <c r="I11" s="9"/>
      <c r="J11" s="9"/>
      <c r="K11" s="9"/>
    </row>
    <row r="12" ht="15" spans="1:11">
      <c r="A12" s="15">
        <v>11</v>
      </c>
      <c r="B12" s="16" t="s">
        <v>123</v>
      </c>
      <c r="C12" s="9"/>
      <c r="D12" s="9"/>
      <c r="E12" s="9"/>
      <c r="F12" s="9"/>
      <c r="G12" s="9"/>
      <c r="H12" s="9"/>
      <c r="I12" s="9"/>
      <c r="J12" s="9"/>
      <c r="K12" s="9"/>
    </row>
    <row r="13" ht="15" spans="1:11">
      <c r="A13" s="15">
        <v>12</v>
      </c>
      <c r="B13" s="16" t="s">
        <v>130</v>
      </c>
      <c r="C13" s="9"/>
      <c r="D13" s="9"/>
      <c r="E13" s="9"/>
      <c r="F13" s="9"/>
      <c r="G13" s="9"/>
      <c r="H13" s="9"/>
      <c r="I13" s="9"/>
      <c r="J13" s="9"/>
      <c r="K13" s="9"/>
    </row>
    <row r="14" ht="15" spans="1:11">
      <c r="A14" s="15">
        <v>13</v>
      </c>
      <c r="B14" s="16" t="s">
        <v>139</v>
      </c>
      <c r="C14" s="9"/>
      <c r="D14" s="9"/>
      <c r="E14" s="9"/>
      <c r="F14" s="9"/>
      <c r="G14" s="9"/>
      <c r="H14" s="9"/>
      <c r="I14" s="9"/>
      <c r="J14" s="9"/>
      <c r="K14" s="9"/>
    </row>
    <row r="15" ht="15" spans="1:11">
      <c r="A15" s="15">
        <v>14</v>
      </c>
      <c r="B15" s="16" t="s">
        <v>147</v>
      </c>
      <c r="C15" s="9"/>
      <c r="D15" s="9"/>
      <c r="E15" s="9"/>
      <c r="F15" s="9"/>
      <c r="G15" s="9"/>
      <c r="H15" s="9"/>
      <c r="I15" s="9"/>
      <c r="J15" s="9"/>
      <c r="K15" s="9"/>
    </row>
    <row r="16" ht="15" spans="1:11">
      <c r="A16" s="15">
        <v>15</v>
      </c>
      <c r="B16" s="16" t="s">
        <v>154</v>
      </c>
      <c r="C16" s="9"/>
      <c r="D16" s="9"/>
      <c r="E16" s="9"/>
      <c r="F16" s="9"/>
      <c r="G16" s="9"/>
      <c r="H16" s="9"/>
      <c r="I16" s="9"/>
      <c r="J16" s="9"/>
      <c r="K16" s="9"/>
    </row>
    <row r="17" ht="15" spans="1:11">
      <c r="A17" s="15">
        <v>16</v>
      </c>
      <c r="B17" s="16" t="s">
        <v>162</v>
      </c>
      <c r="C17" s="9"/>
      <c r="D17" s="9"/>
      <c r="E17" s="9"/>
      <c r="F17" s="9"/>
      <c r="G17" s="9"/>
      <c r="H17" s="9"/>
      <c r="I17" s="9"/>
      <c r="J17" s="9"/>
      <c r="K17" s="9"/>
    </row>
    <row r="18" ht="15" spans="1:11">
      <c r="A18" s="15">
        <v>17</v>
      </c>
      <c r="B18" s="16" t="s">
        <v>170</v>
      </c>
      <c r="C18" s="9"/>
      <c r="D18" s="9"/>
      <c r="E18" s="9"/>
      <c r="F18" s="9"/>
      <c r="G18" s="9"/>
      <c r="H18" s="9"/>
      <c r="I18" s="9"/>
      <c r="J18" s="9"/>
      <c r="K18" s="9"/>
    </row>
    <row r="19" ht="15" spans="1:11">
      <c r="A19" s="15">
        <v>18</v>
      </c>
      <c r="B19" s="16" t="s">
        <v>180</v>
      </c>
      <c r="C19" s="9"/>
      <c r="D19" s="9"/>
      <c r="E19" s="9"/>
      <c r="F19" s="9"/>
      <c r="G19" s="9"/>
      <c r="H19" s="9"/>
      <c r="I19" s="9"/>
      <c r="J19" s="9"/>
      <c r="K19" s="9"/>
    </row>
    <row r="20" ht="15" spans="1:11">
      <c r="A20" s="15">
        <v>19</v>
      </c>
      <c r="B20" s="16" t="s">
        <v>188</v>
      </c>
      <c r="C20" s="9"/>
      <c r="D20" s="9"/>
      <c r="E20" s="9"/>
      <c r="F20" s="9"/>
      <c r="G20" s="9"/>
      <c r="H20" s="9"/>
      <c r="I20" s="9"/>
      <c r="J20" s="9"/>
      <c r="K20" s="9"/>
    </row>
    <row r="21" ht="15" spans="1:11">
      <c r="A21" s="15">
        <v>20</v>
      </c>
      <c r="B21" s="16" t="s">
        <v>197</v>
      </c>
      <c r="C21" s="9"/>
      <c r="D21" s="9"/>
      <c r="E21" s="9"/>
      <c r="F21" s="9"/>
      <c r="G21" s="9"/>
      <c r="H21" s="9"/>
      <c r="I21" s="9"/>
      <c r="J21" s="9"/>
      <c r="K21" s="9"/>
    </row>
    <row r="22" ht="15" spans="1:11">
      <c r="A22" s="15">
        <v>21</v>
      </c>
      <c r="B22" s="16" t="s">
        <v>205</v>
      </c>
      <c r="C22" s="9"/>
      <c r="D22" s="9"/>
      <c r="E22" s="9"/>
      <c r="F22" s="9"/>
      <c r="G22" s="9"/>
      <c r="H22" s="9"/>
      <c r="I22" s="9"/>
      <c r="J22" s="9"/>
      <c r="K22" s="9"/>
    </row>
    <row r="23" ht="15" spans="1:11">
      <c r="A23" s="15">
        <v>22</v>
      </c>
      <c r="B23" s="16" t="s">
        <v>197</v>
      </c>
      <c r="C23" s="9"/>
      <c r="D23" s="9"/>
      <c r="E23" s="9"/>
      <c r="F23" s="9"/>
      <c r="G23" s="9"/>
      <c r="H23" s="9"/>
      <c r="I23" s="9"/>
      <c r="J23" s="9"/>
      <c r="K23" s="9"/>
    </row>
    <row r="24" ht="15" spans="1:11">
      <c r="A24" s="15">
        <v>23</v>
      </c>
      <c r="B24" s="16" t="s">
        <v>205</v>
      </c>
      <c r="C24" s="9"/>
      <c r="D24" s="9"/>
      <c r="E24" s="9"/>
      <c r="F24" s="9"/>
      <c r="G24" s="9"/>
      <c r="H24" s="9"/>
      <c r="I24" s="9"/>
      <c r="J24" s="9"/>
      <c r="K24" s="9"/>
    </row>
    <row r="25" ht="15" spans="1:11">
      <c r="A25" s="15">
        <v>24</v>
      </c>
      <c r="B25" s="16" t="s">
        <v>213</v>
      </c>
      <c r="C25" s="9"/>
      <c r="D25" s="9"/>
      <c r="E25" s="9"/>
      <c r="F25" s="9"/>
      <c r="G25" s="9"/>
      <c r="H25" s="9"/>
      <c r="I25" s="9"/>
      <c r="J25" s="9"/>
      <c r="K25" s="9"/>
    </row>
    <row r="26" ht="15" spans="1:11">
      <c r="A26" s="15">
        <v>25</v>
      </c>
      <c r="B26" s="16" t="s">
        <v>220</v>
      </c>
      <c r="C26" s="9"/>
      <c r="D26" s="9"/>
      <c r="E26" s="9"/>
      <c r="F26" s="9"/>
      <c r="G26" s="9"/>
      <c r="H26" s="9"/>
      <c r="I26" s="9"/>
      <c r="J26" s="9"/>
      <c r="K26" s="9"/>
    </row>
    <row r="27" ht="15" spans="1:11">
      <c r="A27" s="15">
        <v>26</v>
      </c>
      <c r="B27" s="16" t="s">
        <v>226</v>
      </c>
      <c r="C27" s="9"/>
      <c r="D27" s="9"/>
      <c r="E27" s="9"/>
      <c r="F27" s="9"/>
      <c r="G27" s="9"/>
      <c r="H27" s="9"/>
      <c r="I27" s="9"/>
      <c r="J27" s="9"/>
      <c r="K27" s="9"/>
    </row>
    <row r="28" ht="15" spans="1:11">
      <c r="A28" s="15">
        <v>27</v>
      </c>
      <c r="B28" s="16" t="s">
        <v>232</v>
      </c>
      <c r="C28" s="9"/>
      <c r="D28" s="9"/>
      <c r="E28" s="9"/>
      <c r="F28" s="9"/>
      <c r="G28" s="9"/>
      <c r="H28" s="9"/>
      <c r="I28" s="9"/>
      <c r="J28" s="9"/>
      <c r="K28" s="9"/>
    </row>
    <row r="29" ht="15" spans="1:11">
      <c r="A29" s="15">
        <v>28</v>
      </c>
      <c r="B29" s="16" t="s">
        <v>241</v>
      </c>
      <c r="C29" s="9"/>
      <c r="D29" s="9"/>
      <c r="E29" s="9"/>
      <c r="F29" s="9"/>
      <c r="G29" s="9"/>
      <c r="H29" s="9"/>
      <c r="I29" s="9"/>
      <c r="J29" s="9"/>
      <c r="K29" s="9"/>
    </row>
    <row r="30" ht="15" spans="1:11">
      <c r="A30" s="15">
        <v>29</v>
      </c>
      <c r="B30" s="16" t="s">
        <v>248</v>
      </c>
      <c r="C30" s="9"/>
      <c r="D30" s="9"/>
      <c r="E30" s="9"/>
      <c r="F30" s="9"/>
      <c r="G30" s="9"/>
      <c r="H30" s="9"/>
      <c r="I30" s="9"/>
      <c r="J30" s="9"/>
      <c r="K30" s="9"/>
    </row>
    <row r="31" ht="15" spans="1:11">
      <c r="A31" s="15">
        <v>30</v>
      </c>
      <c r="B31" s="17"/>
      <c r="C31" s="9"/>
      <c r="D31" s="9"/>
      <c r="E31" s="9"/>
      <c r="F31" s="9"/>
      <c r="G31" s="9"/>
      <c r="H31" s="9"/>
      <c r="I31" s="9"/>
      <c r="J31" s="9"/>
      <c r="K31" s="9"/>
    </row>
    <row r="32" ht="15" spans="1:11">
      <c r="A32" s="15">
        <v>31</v>
      </c>
      <c r="B32" s="17"/>
      <c r="C32" s="9"/>
      <c r="D32" s="9"/>
      <c r="E32" s="9"/>
      <c r="F32" s="9"/>
      <c r="G32" s="9"/>
      <c r="H32" s="9"/>
      <c r="I32" s="9"/>
      <c r="J32" s="9"/>
      <c r="K32" s="9"/>
    </row>
    <row r="33" ht="15" spans="1:11">
      <c r="A33" s="15">
        <v>32</v>
      </c>
      <c r="B33" s="16" t="s">
        <v>264</v>
      </c>
      <c r="C33" s="9"/>
      <c r="D33" s="9"/>
      <c r="E33" s="9"/>
      <c r="F33" s="9"/>
      <c r="G33" s="9"/>
      <c r="H33" s="9"/>
      <c r="I33" s="9"/>
      <c r="J33" s="9"/>
      <c r="K33" s="9"/>
    </row>
    <row r="34" ht="15" spans="1:11">
      <c r="A34" s="15">
        <v>33</v>
      </c>
      <c r="B34" s="16" t="s">
        <v>271</v>
      </c>
      <c r="C34" s="9"/>
      <c r="D34" s="9"/>
      <c r="E34" s="9"/>
      <c r="F34" s="9"/>
      <c r="G34" s="9"/>
      <c r="H34" s="9"/>
      <c r="I34" s="9"/>
      <c r="J34" s="9"/>
      <c r="K34" s="9"/>
    </row>
    <row r="35" ht="15" spans="1:11">
      <c r="A35" s="15">
        <v>34</v>
      </c>
      <c r="B35" s="16" t="s">
        <v>280</v>
      </c>
      <c r="C35" s="9"/>
      <c r="D35" s="9"/>
      <c r="E35" s="9"/>
      <c r="F35" s="9"/>
      <c r="G35" s="9"/>
      <c r="H35" s="9"/>
      <c r="I35" s="9"/>
      <c r="J35" s="9"/>
      <c r="K35" s="9"/>
    </row>
    <row r="36" ht="15" spans="1:11">
      <c r="A36" s="15">
        <v>35</v>
      </c>
      <c r="B36" s="16" t="s">
        <v>287</v>
      </c>
      <c r="C36" s="9"/>
      <c r="D36" s="9"/>
      <c r="E36" s="9"/>
      <c r="F36" s="9"/>
      <c r="G36" s="9"/>
      <c r="H36" s="9"/>
      <c r="I36" s="9"/>
      <c r="J36" s="9"/>
      <c r="K36" s="9"/>
    </row>
    <row r="37" ht="15" spans="1:11">
      <c r="A37" s="15">
        <v>36</v>
      </c>
      <c r="B37" s="16" t="s">
        <v>295</v>
      </c>
      <c r="C37" s="9"/>
      <c r="D37" s="9"/>
      <c r="E37" s="9"/>
      <c r="F37" s="9"/>
      <c r="G37" s="9"/>
      <c r="H37" s="9"/>
      <c r="I37" s="9"/>
      <c r="J37" s="9"/>
      <c r="K37" s="9"/>
    </row>
    <row r="38" ht="15" spans="1:11">
      <c r="A38" s="15">
        <v>37</v>
      </c>
      <c r="B38" s="16" t="s">
        <v>301</v>
      </c>
      <c r="C38" s="9"/>
      <c r="D38" s="9"/>
      <c r="E38" s="9"/>
      <c r="F38" s="9"/>
      <c r="G38" s="9"/>
      <c r="H38" s="9"/>
      <c r="I38" s="9"/>
      <c r="J38" s="9"/>
      <c r="K38" s="9"/>
    </row>
    <row r="39" ht="15" spans="1:11">
      <c r="A39" s="15">
        <v>38</v>
      </c>
      <c r="B39" s="16" t="s">
        <v>310</v>
      </c>
      <c r="C39" s="9"/>
      <c r="D39" s="9"/>
      <c r="E39" s="9"/>
      <c r="F39" s="9"/>
      <c r="G39" s="9"/>
      <c r="H39" s="9"/>
      <c r="I39" s="9"/>
      <c r="J39" s="9"/>
      <c r="K39" s="9"/>
    </row>
    <row r="40" ht="15" spans="1:11">
      <c r="A40" s="15">
        <v>39</v>
      </c>
      <c r="B40" s="16" t="s">
        <v>317</v>
      </c>
      <c r="C40" s="9"/>
      <c r="D40" s="9"/>
      <c r="E40" s="9"/>
      <c r="F40" s="9"/>
      <c r="G40" s="9"/>
      <c r="H40" s="9"/>
      <c r="I40" s="9"/>
      <c r="J40" s="9"/>
      <c r="K40" s="9"/>
    </row>
    <row r="41" ht="15" spans="1:11">
      <c r="A41" s="15">
        <v>40</v>
      </c>
      <c r="B41" s="16" t="s">
        <v>326</v>
      </c>
      <c r="C41" s="9"/>
      <c r="D41" s="9"/>
      <c r="E41" s="9"/>
      <c r="F41" s="9"/>
      <c r="G41" s="9"/>
      <c r="H41" s="9"/>
      <c r="I41" s="9"/>
      <c r="J41" s="9"/>
      <c r="K41" s="9"/>
    </row>
    <row r="42" ht="15" spans="1:11">
      <c r="A42" s="15">
        <v>41</v>
      </c>
      <c r="B42" s="16" t="s">
        <v>333</v>
      </c>
      <c r="C42" s="9"/>
      <c r="D42" s="9"/>
      <c r="E42" s="9"/>
      <c r="F42" s="9"/>
      <c r="G42" s="9"/>
      <c r="H42" s="9"/>
      <c r="I42" s="9"/>
      <c r="J42" s="9"/>
      <c r="K42" s="9"/>
    </row>
    <row r="43" ht="15" spans="1:11">
      <c r="A43" s="15">
        <v>42</v>
      </c>
      <c r="B43" s="16" t="s">
        <v>339</v>
      </c>
      <c r="C43" s="9"/>
      <c r="D43" s="9"/>
      <c r="E43" s="9"/>
      <c r="F43" s="9"/>
      <c r="G43" s="9"/>
      <c r="H43" s="9"/>
      <c r="I43" s="9"/>
      <c r="J43" s="9"/>
      <c r="K43" s="9"/>
    </row>
    <row r="44" ht="15" spans="1:11">
      <c r="A44" s="15">
        <v>43</v>
      </c>
      <c r="B44" s="16" t="s">
        <v>345</v>
      </c>
      <c r="C44" s="9"/>
      <c r="D44" s="9"/>
      <c r="E44" s="9"/>
      <c r="F44" s="9"/>
      <c r="G44" s="9"/>
      <c r="H44" s="9"/>
      <c r="I44" s="9"/>
      <c r="J44" s="9"/>
      <c r="K44" s="9"/>
    </row>
    <row r="45" ht="15" spans="1:11">
      <c r="A45" s="15">
        <v>44</v>
      </c>
      <c r="B45" s="16" t="s">
        <v>351</v>
      </c>
      <c r="C45" s="9"/>
      <c r="D45" s="9"/>
      <c r="E45" s="9"/>
      <c r="F45" s="9"/>
      <c r="G45" s="9"/>
      <c r="H45" s="9"/>
      <c r="I45" s="9"/>
      <c r="J45" s="9"/>
      <c r="K45" s="9"/>
    </row>
    <row r="46" ht="15" spans="1:11">
      <c r="A46" s="15">
        <v>45</v>
      </c>
      <c r="B46" s="16" t="s">
        <v>357</v>
      </c>
      <c r="C46" s="9"/>
      <c r="D46" s="9"/>
      <c r="E46" s="9"/>
      <c r="F46" s="9"/>
      <c r="G46" s="9"/>
      <c r="H46" s="9"/>
      <c r="I46" s="9"/>
      <c r="J46" s="9"/>
      <c r="K46" s="9"/>
    </row>
    <row r="47" ht="15" spans="1:11">
      <c r="A47" s="15">
        <v>46</v>
      </c>
      <c r="B47" s="16" t="s">
        <v>365</v>
      </c>
      <c r="C47" s="9"/>
      <c r="D47" s="9"/>
      <c r="E47" s="9"/>
      <c r="F47" s="9"/>
      <c r="G47" s="9"/>
      <c r="H47" s="9"/>
      <c r="I47" s="9"/>
      <c r="J47" s="9"/>
      <c r="K47" s="9"/>
    </row>
    <row r="48" ht="15" spans="1:11">
      <c r="A48" s="15">
        <v>47</v>
      </c>
      <c r="B48" s="16" t="s">
        <v>374</v>
      </c>
      <c r="C48" s="9"/>
      <c r="D48" s="9"/>
      <c r="E48" s="9"/>
      <c r="F48" s="9"/>
      <c r="G48" s="9"/>
      <c r="H48" s="9"/>
      <c r="I48" s="9"/>
      <c r="J48" s="9"/>
      <c r="K48" s="9"/>
    </row>
    <row r="49" ht="15" spans="1:11">
      <c r="A49" s="15">
        <v>48</v>
      </c>
      <c r="B49" s="16" t="s">
        <v>382</v>
      </c>
      <c r="C49" s="9"/>
      <c r="D49" s="9"/>
      <c r="E49" s="9"/>
      <c r="F49" s="9"/>
      <c r="G49" s="9"/>
      <c r="H49" s="9"/>
      <c r="I49" s="9"/>
      <c r="J49" s="9"/>
      <c r="K49" s="9"/>
    </row>
    <row r="50" ht="15" spans="1:11">
      <c r="A50" s="15">
        <v>49</v>
      </c>
      <c r="B50" s="16" t="s">
        <v>389</v>
      </c>
      <c r="C50" s="9"/>
      <c r="D50" s="9"/>
      <c r="E50" s="9"/>
      <c r="F50" s="9"/>
      <c r="G50" s="9"/>
      <c r="H50" s="9"/>
      <c r="I50" s="9"/>
      <c r="J50" s="9"/>
      <c r="K50" s="9"/>
    </row>
    <row r="51" ht="15" spans="1:11">
      <c r="A51" s="15">
        <v>50</v>
      </c>
      <c r="B51" s="16" t="s">
        <v>396</v>
      </c>
      <c r="C51" s="9"/>
      <c r="D51" s="9"/>
      <c r="E51" s="9"/>
      <c r="F51" s="9"/>
      <c r="G51" s="9"/>
      <c r="H51" s="9"/>
      <c r="I51" s="9"/>
      <c r="J51" s="9"/>
      <c r="K51" s="9"/>
    </row>
    <row r="52" ht="15" spans="1:11">
      <c r="A52" s="15">
        <v>51</v>
      </c>
      <c r="B52" s="16" t="s">
        <v>402</v>
      </c>
      <c r="C52" s="9"/>
      <c r="D52" s="9"/>
      <c r="E52" s="9"/>
      <c r="F52" s="9"/>
      <c r="G52" s="9"/>
      <c r="H52" s="9"/>
      <c r="I52" s="9"/>
      <c r="J52" s="9"/>
      <c r="K52" s="9"/>
    </row>
    <row r="53" ht="15" spans="1:11">
      <c r="A53" s="15">
        <v>52</v>
      </c>
      <c r="B53" s="16" t="s">
        <v>409</v>
      </c>
      <c r="C53" s="9"/>
      <c r="D53" s="9"/>
      <c r="E53" s="9"/>
      <c r="F53" s="9"/>
      <c r="G53" s="9"/>
      <c r="H53" s="9"/>
      <c r="I53" s="9"/>
      <c r="J53" s="9"/>
      <c r="K53" s="9"/>
    </row>
    <row r="54" ht="15" spans="1:11">
      <c r="A54" s="15">
        <v>53</v>
      </c>
      <c r="B54" s="16" t="s">
        <v>415</v>
      </c>
      <c r="C54" s="9"/>
      <c r="D54" s="9"/>
      <c r="E54" s="9"/>
      <c r="F54" s="9"/>
      <c r="G54" s="9"/>
      <c r="H54" s="9"/>
      <c r="I54" s="9"/>
      <c r="J54" s="9"/>
      <c r="K54" s="9"/>
    </row>
    <row r="55" ht="15" spans="1:11">
      <c r="A55" s="15">
        <v>54</v>
      </c>
      <c r="B55" s="16" t="s">
        <v>422</v>
      </c>
      <c r="C55" s="9"/>
      <c r="D55" s="9"/>
      <c r="E55" s="9"/>
      <c r="F55" s="9"/>
      <c r="G55" s="9"/>
      <c r="H55" s="9"/>
      <c r="I55" s="9"/>
      <c r="J55" s="9"/>
      <c r="K55" s="9"/>
    </row>
    <row r="56" ht="15" spans="1:11">
      <c r="A56" s="15">
        <v>55</v>
      </c>
      <c r="B56" s="16" t="s">
        <v>429</v>
      </c>
      <c r="C56" s="9"/>
      <c r="D56" s="9"/>
      <c r="E56" s="9"/>
      <c r="F56" s="9"/>
      <c r="G56" s="9"/>
      <c r="H56" s="9"/>
      <c r="I56" s="9"/>
      <c r="J56" s="9"/>
      <c r="K56" s="9"/>
    </row>
    <row r="57" ht="15" spans="1:11">
      <c r="A57" s="15">
        <v>56</v>
      </c>
      <c r="B57" s="16" t="s">
        <v>437</v>
      </c>
      <c r="C57" s="9"/>
      <c r="D57" s="9"/>
      <c r="E57" s="9"/>
      <c r="F57" s="9"/>
      <c r="G57" s="9"/>
      <c r="H57" s="9"/>
      <c r="I57" s="9"/>
      <c r="J57" s="9"/>
      <c r="K57" s="9"/>
    </row>
    <row r="58" ht="15" spans="1:11">
      <c r="A58" s="15">
        <v>57</v>
      </c>
      <c r="B58" s="16" t="s">
        <v>444</v>
      </c>
      <c r="C58" s="9"/>
      <c r="D58" s="9"/>
      <c r="E58" s="9"/>
      <c r="F58" s="9"/>
      <c r="G58" s="9"/>
      <c r="H58" s="9"/>
      <c r="I58" s="9"/>
      <c r="J58" s="9"/>
      <c r="K58" s="9"/>
    </row>
    <row r="59" ht="15" spans="1:11">
      <c r="A59" s="15">
        <v>58</v>
      </c>
      <c r="B59" s="16" t="s">
        <v>451</v>
      </c>
      <c r="C59" s="9"/>
      <c r="D59" s="9"/>
      <c r="E59" s="9"/>
      <c r="F59" s="9"/>
      <c r="G59" s="9"/>
      <c r="H59" s="9"/>
      <c r="I59" s="9"/>
      <c r="J59" s="9"/>
      <c r="K59" s="9"/>
    </row>
    <row r="60" ht="15" spans="1:11">
      <c r="A60" s="15">
        <v>59</v>
      </c>
      <c r="B60" s="16" t="s">
        <v>451</v>
      </c>
      <c r="C60" s="9"/>
      <c r="D60" s="9"/>
      <c r="E60" s="9"/>
      <c r="F60" s="9"/>
      <c r="G60" s="9"/>
      <c r="H60" s="9"/>
      <c r="I60" s="9"/>
      <c r="J60" s="9"/>
      <c r="K60" s="9"/>
    </row>
    <row r="61" ht="15" spans="1:11">
      <c r="A61" s="15">
        <v>60</v>
      </c>
      <c r="B61" s="16" t="s">
        <v>460</v>
      </c>
      <c r="C61" s="9"/>
      <c r="D61" s="9"/>
      <c r="E61" s="9"/>
      <c r="F61" s="9"/>
      <c r="G61" s="9"/>
      <c r="H61" s="9"/>
      <c r="I61" s="9"/>
      <c r="J61" s="9"/>
      <c r="K61" s="9"/>
    </row>
    <row r="62" ht="15" spans="1:11">
      <c r="A62" s="15">
        <v>61</v>
      </c>
      <c r="B62" s="16" t="s">
        <v>468</v>
      </c>
      <c r="C62" s="9"/>
      <c r="D62" s="9"/>
      <c r="E62" s="9"/>
      <c r="F62" s="9"/>
      <c r="G62" s="9"/>
      <c r="H62" s="9"/>
      <c r="I62" s="9"/>
      <c r="J62" s="9"/>
      <c r="K62" s="9"/>
    </row>
    <row r="63" ht="15" spans="1:11">
      <c r="A63" s="15">
        <v>62</v>
      </c>
      <c r="B63" s="16" t="s">
        <v>475</v>
      </c>
      <c r="C63" s="9"/>
      <c r="D63" s="9"/>
      <c r="E63" s="9"/>
      <c r="F63" s="9"/>
      <c r="G63" s="9"/>
      <c r="H63" s="9"/>
      <c r="I63" s="9"/>
      <c r="J63" s="9"/>
      <c r="K63" s="9"/>
    </row>
    <row r="64" ht="15" spans="1:11">
      <c r="A64" s="15">
        <v>63</v>
      </c>
      <c r="B64" s="16" t="s">
        <v>481</v>
      </c>
      <c r="C64" s="9"/>
      <c r="D64" s="9"/>
      <c r="E64" s="9"/>
      <c r="F64" s="9"/>
      <c r="G64" s="9"/>
      <c r="H64" s="9"/>
      <c r="I64" s="9"/>
      <c r="J64" s="9"/>
      <c r="K64" s="9"/>
    </row>
    <row r="65" ht="15" spans="1:11">
      <c r="A65" s="15">
        <v>64</v>
      </c>
      <c r="B65" s="16" t="s">
        <v>489</v>
      </c>
      <c r="C65" s="9"/>
      <c r="D65" s="9"/>
      <c r="E65" s="9"/>
      <c r="F65" s="9"/>
      <c r="G65" s="9"/>
      <c r="H65" s="9"/>
      <c r="I65" s="9"/>
      <c r="J65" s="9"/>
      <c r="K65" s="9"/>
    </row>
    <row r="66" ht="15" spans="1:11">
      <c r="A66" s="15">
        <v>65</v>
      </c>
      <c r="B66" s="16" t="s">
        <v>489</v>
      </c>
      <c r="C66" s="9"/>
      <c r="D66" s="9"/>
      <c r="E66" s="9"/>
      <c r="F66" s="9"/>
      <c r="G66" s="9"/>
      <c r="H66" s="9"/>
      <c r="I66" s="9"/>
      <c r="J66" s="9"/>
      <c r="K66" s="9"/>
    </row>
    <row r="67" ht="15" spans="1:11">
      <c r="A67" s="15">
        <v>66</v>
      </c>
      <c r="B67" s="16" t="s">
        <v>501</v>
      </c>
      <c r="C67" s="9"/>
      <c r="D67" s="9"/>
      <c r="E67" s="9"/>
      <c r="F67" s="9"/>
      <c r="G67" s="9"/>
      <c r="H67" s="9"/>
      <c r="I67" s="9"/>
      <c r="J67" s="9"/>
      <c r="K67" s="9"/>
    </row>
    <row r="68" ht="15" spans="1:11">
      <c r="A68" s="15">
        <v>67</v>
      </c>
      <c r="B68" s="16" t="s">
        <v>501</v>
      </c>
      <c r="C68" s="9"/>
      <c r="D68" s="9"/>
      <c r="E68" s="9"/>
      <c r="F68" s="9"/>
      <c r="G68" s="9"/>
      <c r="H68" s="9"/>
      <c r="I68" s="9"/>
      <c r="J68" s="9"/>
      <c r="K68" s="9"/>
    </row>
    <row r="69" ht="15" spans="1:11">
      <c r="A69" s="15">
        <v>68</v>
      </c>
      <c r="B69" s="16" t="s">
        <v>510</v>
      </c>
      <c r="C69" s="9"/>
      <c r="D69" s="9"/>
      <c r="E69" s="9"/>
      <c r="F69" s="9"/>
      <c r="G69" s="9"/>
      <c r="H69" s="9"/>
      <c r="I69" s="9"/>
      <c r="J69" s="9"/>
      <c r="K69" s="9"/>
    </row>
    <row r="70" ht="15" spans="1:11">
      <c r="A70" s="15">
        <v>69</v>
      </c>
      <c r="B70" s="16" t="s">
        <v>516</v>
      </c>
      <c r="C70" s="9"/>
      <c r="D70" s="9"/>
      <c r="E70" s="9"/>
      <c r="F70" s="9"/>
      <c r="G70" s="9"/>
      <c r="H70" s="9"/>
      <c r="I70" s="9"/>
      <c r="J70" s="9"/>
      <c r="K70" s="9"/>
    </row>
    <row r="71" ht="15" spans="1:11">
      <c r="A71" s="15">
        <v>70</v>
      </c>
      <c r="B71" s="16" t="s">
        <v>525</v>
      </c>
      <c r="C71" s="9"/>
      <c r="D71" s="9"/>
      <c r="E71" s="9"/>
      <c r="F71" s="9"/>
      <c r="G71" s="9"/>
      <c r="H71" s="9"/>
      <c r="I71" s="9"/>
      <c r="J71" s="9"/>
      <c r="K71" s="9"/>
    </row>
    <row r="72" ht="15" spans="1:11">
      <c r="A72" s="15">
        <v>71</v>
      </c>
      <c r="B72" s="16" t="s">
        <v>533</v>
      </c>
      <c r="C72" s="9"/>
      <c r="D72" s="9"/>
      <c r="E72" s="9"/>
      <c r="F72" s="9"/>
      <c r="G72" s="9"/>
      <c r="H72" s="9"/>
      <c r="I72" s="9"/>
      <c r="J72" s="9"/>
      <c r="K72" s="9"/>
    </row>
    <row r="73" ht="15" spans="1:11">
      <c r="A73" s="15">
        <v>72</v>
      </c>
      <c r="B73" s="16" t="s">
        <v>543</v>
      </c>
      <c r="C73" s="9"/>
      <c r="D73" s="9"/>
      <c r="E73" s="9"/>
      <c r="F73" s="9"/>
      <c r="G73" s="9"/>
      <c r="H73" s="9"/>
      <c r="I73" s="9"/>
      <c r="J73" s="9"/>
      <c r="K73" s="9"/>
    </row>
    <row r="74" ht="15" spans="1:11">
      <c r="A74" s="15">
        <v>73</v>
      </c>
      <c r="B74" s="17"/>
      <c r="C74" s="9"/>
      <c r="D74" s="9"/>
      <c r="E74" s="9"/>
      <c r="F74" s="9"/>
      <c r="G74" s="9"/>
      <c r="H74" s="9"/>
      <c r="I74" s="9"/>
      <c r="J74" s="9"/>
      <c r="K74" s="9"/>
    </row>
    <row r="75" ht="15" spans="1:11">
      <c r="A75" s="15">
        <v>74</v>
      </c>
      <c r="B75" s="17"/>
      <c r="C75" s="9"/>
      <c r="D75" s="9"/>
      <c r="E75" s="9"/>
      <c r="F75" s="9"/>
      <c r="G75" s="9"/>
      <c r="H75" s="9"/>
      <c r="I75" s="9"/>
      <c r="J75" s="9"/>
      <c r="K75" s="9"/>
    </row>
    <row r="76" ht="15" spans="1:11">
      <c r="A76" s="15">
        <v>75</v>
      </c>
      <c r="B76" s="17"/>
      <c r="C76" s="9"/>
      <c r="D76" s="9"/>
      <c r="E76" s="9"/>
      <c r="F76" s="9"/>
      <c r="G76" s="9"/>
      <c r="H76" s="9"/>
      <c r="I76" s="9"/>
      <c r="J76" s="9"/>
      <c r="K76" s="9"/>
    </row>
    <row r="77" ht="15" spans="1:11">
      <c r="A77" s="15">
        <v>76</v>
      </c>
      <c r="B77" s="17"/>
      <c r="C77" s="9"/>
      <c r="D77" s="9"/>
      <c r="E77" s="9"/>
      <c r="F77" s="9"/>
      <c r="G77" s="9"/>
      <c r="H77" s="9"/>
      <c r="I77" s="9"/>
      <c r="J77" s="9"/>
      <c r="K77" s="9"/>
    </row>
    <row r="78" ht="15" spans="1:11">
      <c r="A78" s="15">
        <v>77</v>
      </c>
      <c r="B78" s="16" t="s">
        <v>560</v>
      </c>
      <c r="C78" s="9"/>
      <c r="D78" s="9"/>
      <c r="E78" s="9"/>
      <c r="F78" s="9"/>
      <c r="G78" s="9"/>
      <c r="H78" s="9"/>
      <c r="I78" s="9"/>
      <c r="J78" s="9"/>
      <c r="K78" s="9"/>
    </row>
    <row r="79" ht="15" spans="1:11">
      <c r="A79" s="15">
        <v>78</v>
      </c>
      <c r="B79" s="16" t="s">
        <v>566</v>
      </c>
      <c r="C79" s="9"/>
      <c r="D79" s="9"/>
      <c r="E79" s="9"/>
      <c r="F79" s="9"/>
      <c r="G79" s="9"/>
      <c r="H79" s="9"/>
      <c r="I79" s="9"/>
      <c r="J79" s="9"/>
      <c r="K79" s="9"/>
    </row>
    <row r="80" ht="15" spans="1:11">
      <c r="A80" s="15">
        <v>79</v>
      </c>
      <c r="B80" s="16" t="s">
        <v>570</v>
      </c>
      <c r="C80" s="9"/>
      <c r="D80" s="9"/>
      <c r="E80" s="9"/>
      <c r="F80" s="9"/>
      <c r="G80" s="9"/>
      <c r="H80" s="9"/>
      <c r="I80" s="9"/>
      <c r="J80" s="9"/>
      <c r="K80" s="9"/>
    </row>
    <row r="81" ht="15" spans="1:11">
      <c r="A81" s="15">
        <v>80</v>
      </c>
      <c r="B81" s="16" t="s">
        <v>575</v>
      </c>
      <c r="C81" s="9"/>
      <c r="D81" s="9"/>
      <c r="E81" s="9"/>
      <c r="F81" s="9"/>
      <c r="G81" s="9"/>
      <c r="H81" s="9"/>
      <c r="I81" s="9"/>
      <c r="J81" s="9"/>
      <c r="K81" s="9"/>
    </row>
    <row r="82" ht="15" spans="1:11">
      <c r="A82" s="15">
        <v>81</v>
      </c>
      <c r="B82" s="16" t="s">
        <v>582</v>
      </c>
      <c r="C82" s="9"/>
      <c r="D82" s="9"/>
      <c r="E82" s="9"/>
      <c r="F82" s="9"/>
      <c r="G82" s="9"/>
      <c r="H82" s="9"/>
      <c r="I82" s="9"/>
      <c r="J82" s="9"/>
      <c r="K82" s="9"/>
    </row>
    <row r="83" ht="15" spans="1:11">
      <c r="A83" s="15">
        <v>82</v>
      </c>
      <c r="B83" s="16" t="s">
        <v>588</v>
      </c>
      <c r="C83" s="9"/>
      <c r="D83" s="9"/>
      <c r="E83" s="9"/>
      <c r="F83" s="9"/>
      <c r="G83" s="9"/>
      <c r="H83" s="9"/>
      <c r="I83" s="9"/>
      <c r="J83" s="9"/>
      <c r="K83" s="9"/>
    </row>
    <row r="84" ht="15" spans="1:11">
      <c r="A84" s="15">
        <v>83</v>
      </c>
      <c r="B84" s="17"/>
      <c r="C84" s="9"/>
      <c r="D84" s="9"/>
      <c r="E84" s="9"/>
      <c r="F84" s="9"/>
      <c r="G84" s="9"/>
      <c r="H84" s="9"/>
      <c r="I84" s="9"/>
      <c r="J84" s="9"/>
      <c r="K84" s="9"/>
    </row>
    <row r="85" ht="15" spans="1:11">
      <c r="A85" s="15">
        <v>84</v>
      </c>
      <c r="B85" s="17"/>
      <c r="C85" s="9"/>
      <c r="D85" s="9"/>
      <c r="E85" s="9"/>
      <c r="F85" s="9"/>
      <c r="G85" s="9"/>
      <c r="H85" s="9"/>
      <c r="I85" s="9"/>
      <c r="J85" s="9"/>
      <c r="K85" s="9"/>
    </row>
    <row r="86" ht="15" spans="1:11">
      <c r="A86" s="15">
        <v>85</v>
      </c>
      <c r="B86" s="16" t="s">
        <v>599</v>
      </c>
      <c r="C86" s="9"/>
      <c r="D86" s="9"/>
      <c r="E86" s="9"/>
      <c r="F86" s="9"/>
      <c r="G86" s="9"/>
      <c r="H86" s="9"/>
      <c r="I86" s="9"/>
      <c r="J86" s="9"/>
      <c r="K86" s="9"/>
    </row>
    <row r="87" ht="15" spans="1:11">
      <c r="A87" s="15">
        <v>86</v>
      </c>
      <c r="B87" s="16" t="s">
        <v>605</v>
      </c>
      <c r="C87" s="9"/>
      <c r="D87" s="9"/>
      <c r="E87" s="9"/>
      <c r="F87" s="9"/>
      <c r="G87" s="9"/>
      <c r="H87" s="9"/>
      <c r="I87" s="9"/>
      <c r="J87" s="9"/>
      <c r="K87" s="9"/>
    </row>
    <row r="88" ht="15" spans="1:11">
      <c r="A88" s="15">
        <v>87</v>
      </c>
      <c r="B88" s="17"/>
      <c r="C88" s="9"/>
      <c r="D88" s="9"/>
      <c r="E88" s="9"/>
      <c r="F88" s="9"/>
      <c r="G88" s="9"/>
      <c r="H88" s="9"/>
      <c r="I88" s="9"/>
      <c r="J88" s="9"/>
      <c r="K88" s="9"/>
    </row>
    <row r="89" ht="15" spans="1:11">
      <c r="A89" s="15">
        <v>88</v>
      </c>
      <c r="B89" s="17"/>
      <c r="C89" s="9"/>
      <c r="D89" s="9"/>
      <c r="E89" s="9"/>
      <c r="F89" s="9"/>
      <c r="G89" s="9"/>
      <c r="H89" s="9"/>
      <c r="I89" s="9"/>
      <c r="J89" s="9"/>
      <c r="K89" s="9"/>
    </row>
    <row r="90" ht="15" spans="1:11">
      <c r="A90" s="15">
        <v>89</v>
      </c>
      <c r="B90" s="17"/>
      <c r="C90" s="9"/>
      <c r="D90" s="9"/>
      <c r="E90" s="9"/>
      <c r="F90" s="9"/>
      <c r="G90" s="9"/>
      <c r="H90" s="9"/>
      <c r="I90" s="9"/>
      <c r="J90" s="9"/>
      <c r="K90" s="9"/>
    </row>
    <row r="91" ht="15" spans="1:11">
      <c r="A91" s="15">
        <v>90</v>
      </c>
      <c r="B91" s="17"/>
      <c r="C91" s="9"/>
      <c r="D91" s="9"/>
      <c r="E91" s="9"/>
      <c r="F91" s="9"/>
      <c r="G91" s="9"/>
      <c r="H91" s="9"/>
      <c r="I91" s="9"/>
      <c r="J91" s="9"/>
      <c r="K91" s="9"/>
    </row>
    <row r="92" ht="15" spans="1:11">
      <c r="A92" s="15">
        <v>91</v>
      </c>
      <c r="B92" s="16" t="s">
        <v>629</v>
      </c>
      <c r="C92" s="9"/>
      <c r="D92" s="9"/>
      <c r="E92" s="9"/>
      <c r="F92" s="9"/>
      <c r="G92" s="9"/>
      <c r="H92" s="9"/>
      <c r="I92" s="9"/>
      <c r="J92" s="9"/>
      <c r="K92" s="9"/>
    </row>
    <row r="93" ht="15" spans="1:11">
      <c r="A93" s="15">
        <v>92</v>
      </c>
      <c r="B93" s="16" t="s">
        <v>636</v>
      </c>
      <c r="C93" s="9"/>
      <c r="D93" s="9"/>
      <c r="E93" s="9"/>
      <c r="F93" s="9"/>
      <c r="G93" s="9"/>
      <c r="H93" s="9"/>
      <c r="I93" s="9"/>
      <c r="J93" s="9"/>
      <c r="K93" s="9"/>
    </row>
    <row r="94" ht="15" spans="1:11">
      <c r="A94" s="15">
        <v>93</v>
      </c>
      <c r="B94" s="16" t="s">
        <v>644</v>
      </c>
      <c r="C94" s="9"/>
      <c r="D94" s="9"/>
      <c r="E94" s="9"/>
      <c r="F94" s="9"/>
      <c r="G94" s="9"/>
      <c r="H94" s="9"/>
      <c r="I94" s="9"/>
      <c r="J94" s="9"/>
      <c r="K94" s="9"/>
    </row>
    <row r="95" ht="15" spans="1:11">
      <c r="A95" s="15">
        <v>94</v>
      </c>
      <c r="B95" s="16" t="s">
        <v>650</v>
      </c>
      <c r="C95" s="9"/>
      <c r="D95" s="9"/>
      <c r="E95" s="9"/>
      <c r="F95" s="9"/>
      <c r="G95" s="9"/>
      <c r="H95" s="9"/>
      <c r="I95" s="9"/>
      <c r="J95" s="9"/>
      <c r="K95" s="9"/>
    </row>
    <row r="96" ht="15" spans="1:11">
      <c r="A96" s="15">
        <v>95</v>
      </c>
      <c r="B96" s="16" t="s">
        <v>658</v>
      </c>
      <c r="C96" s="9"/>
      <c r="D96" s="9"/>
      <c r="E96" s="9"/>
      <c r="F96" s="9"/>
      <c r="G96" s="9"/>
      <c r="H96" s="9"/>
      <c r="I96" s="9"/>
      <c r="J96" s="9"/>
      <c r="K96" s="9"/>
    </row>
    <row r="97" ht="15" spans="1:11">
      <c r="A97" s="15">
        <v>96</v>
      </c>
      <c r="B97" s="16" t="s">
        <v>664</v>
      </c>
      <c r="C97" s="9"/>
      <c r="D97" s="9"/>
      <c r="E97" s="9"/>
      <c r="F97" s="9"/>
      <c r="G97" s="9"/>
      <c r="H97" s="9"/>
      <c r="I97" s="9"/>
      <c r="J97" s="9"/>
      <c r="K97" s="9"/>
    </row>
    <row r="98" ht="15" spans="1:11">
      <c r="A98" s="15">
        <v>97</v>
      </c>
      <c r="B98" s="16" t="s">
        <v>671</v>
      </c>
      <c r="C98" s="9"/>
      <c r="D98" s="9"/>
      <c r="E98" s="9"/>
      <c r="F98" s="9"/>
      <c r="G98" s="9"/>
      <c r="H98" s="9"/>
      <c r="I98" s="9"/>
      <c r="J98" s="9"/>
      <c r="K98" s="9"/>
    </row>
    <row r="99" ht="15" spans="1:11">
      <c r="A99" s="15">
        <v>98</v>
      </c>
      <c r="B99" s="16" t="s">
        <v>678</v>
      </c>
      <c r="C99" s="9"/>
      <c r="D99" s="9"/>
      <c r="E99" s="9"/>
      <c r="F99" s="9"/>
      <c r="G99" s="9"/>
      <c r="H99" s="9"/>
      <c r="I99" s="9"/>
      <c r="J99" s="9"/>
      <c r="K99" s="9"/>
    </row>
    <row r="100" ht="15" spans="1:11">
      <c r="A100" s="15">
        <v>99</v>
      </c>
      <c r="B100" s="16" t="s">
        <v>685</v>
      </c>
      <c r="C100" s="9"/>
      <c r="D100" s="9"/>
      <c r="E100" s="9"/>
      <c r="F100" s="9"/>
      <c r="G100" s="9"/>
      <c r="H100" s="9"/>
      <c r="I100" s="9"/>
      <c r="J100" s="9"/>
      <c r="K100" s="9"/>
    </row>
    <row r="101" ht="15" spans="1:11">
      <c r="A101" s="15">
        <v>100</v>
      </c>
      <c r="B101" s="16" t="s">
        <v>691</v>
      </c>
      <c r="C101" s="9"/>
      <c r="D101" s="9"/>
      <c r="E101" s="9"/>
      <c r="F101" s="9"/>
      <c r="G101" s="9"/>
      <c r="H101" s="9"/>
      <c r="I101" s="9"/>
      <c r="J101" s="9"/>
      <c r="K101" s="9"/>
    </row>
    <row r="102" ht="15" spans="1:11">
      <c r="A102" s="15">
        <v>101</v>
      </c>
      <c r="B102" s="16" t="s">
        <v>698</v>
      </c>
      <c r="C102" s="9"/>
      <c r="D102" s="9"/>
      <c r="E102" s="9"/>
      <c r="F102" s="9"/>
      <c r="G102" s="9"/>
      <c r="H102" s="9"/>
      <c r="I102" s="9"/>
      <c r="J102" s="9"/>
      <c r="K102" s="9"/>
    </row>
    <row r="103" ht="15" spans="1:11">
      <c r="A103" s="15">
        <v>102</v>
      </c>
      <c r="B103" s="16" t="s">
        <v>705</v>
      </c>
      <c r="C103" s="9"/>
      <c r="D103" s="9"/>
      <c r="E103" s="9"/>
      <c r="F103" s="9"/>
      <c r="G103" s="9"/>
      <c r="H103" s="9"/>
      <c r="I103" s="9"/>
      <c r="J103" s="9"/>
      <c r="K103" s="9"/>
    </row>
    <row r="104" ht="15" spans="1:11">
      <c r="A104" s="15">
        <v>103</v>
      </c>
      <c r="B104" s="16" t="s">
        <v>712</v>
      </c>
      <c r="C104" s="9"/>
      <c r="D104" s="9"/>
      <c r="E104" s="9"/>
      <c r="F104" s="9"/>
      <c r="G104" s="9"/>
      <c r="H104" s="9"/>
      <c r="I104" s="9"/>
      <c r="J104" s="9"/>
      <c r="K104" s="9"/>
    </row>
    <row r="105" ht="15" spans="1:11">
      <c r="A105" s="15">
        <v>104</v>
      </c>
      <c r="B105" s="16" t="s">
        <v>718</v>
      </c>
      <c r="C105" s="9"/>
      <c r="D105" s="9"/>
      <c r="E105" s="9"/>
      <c r="F105" s="9"/>
      <c r="G105" s="9"/>
      <c r="H105" s="9"/>
      <c r="I105" s="9"/>
      <c r="J105" s="9"/>
      <c r="K105" s="9"/>
    </row>
    <row r="106" ht="15" spans="1:11">
      <c r="A106" s="15">
        <v>105</v>
      </c>
      <c r="B106" s="16" t="s">
        <v>725</v>
      </c>
      <c r="C106" s="9"/>
      <c r="D106" s="9"/>
      <c r="E106" s="9"/>
      <c r="F106" s="9"/>
      <c r="G106" s="9"/>
      <c r="H106" s="9"/>
      <c r="I106" s="9"/>
      <c r="J106" s="9"/>
      <c r="K106" s="9"/>
    </row>
    <row r="107" ht="15" spans="1:11">
      <c r="A107" s="15">
        <v>106</v>
      </c>
      <c r="B107" s="16" t="s">
        <v>731</v>
      </c>
      <c r="C107" s="9"/>
      <c r="D107" s="9"/>
      <c r="E107" s="9"/>
      <c r="F107" s="9"/>
      <c r="G107" s="9"/>
      <c r="H107" s="9"/>
      <c r="I107" s="9"/>
      <c r="J107" s="9"/>
      <c r="K107" s="9"/>
    </row>
    <row r="108" ht="15" spans="1:11">
      <c r="A108" s="15">
        <v>107</v>
      </c>
      <c r="B108" s="16" t="s">
        <v>738</v>
      </c>
      <c r="C108" s="9"/>
      <c r="D108" s="9"/>
      <c r="E108" s="9"/>
      <c r="F108" s="9"/>
      <c r="G108" s="9"/>
      <c r="H108" s="9"/>
      <c r="I108" s="9"/>
      <c r="J108" s="9"/>
      <c r="K108" s="9"/>
    </row>
    <row r="109" ht="15" spans="1:11">
      <c r="A109" s="15">
        <v>108</v>
      </c>
      <c r="B109" s="16" t="s">
        <v>744</v>
      </c>
      <c r="C109" s="9"/>
      <c r="D109" s="9"/>
      <c r="E109" s="9"/>
      <c r="F109" s="9"/>
      <c r="G109" s="9"/>
      <c r="H109" s="9"/>
      <c r="I109" s="9"/>
      <c r="J109" s="9"/>
      <c r="K109" s="9"/>
    </row>
    <row r="110" ht="15" spans="1:11">
      <c r="A110" s="15">
        <v>109</v>
      </c>
      <c r="B110" s="16" t="s">
        <v>752</v>
      </c>
      <c r="C110" s="9"/>
      <c r="D110" s="9"/>
      <c r="E110" s="9"/>
      <c r="F110" s="9"/>
      <c r="G110" s="9"/>
      <c r="H110" s="9"/>
      <c r="I110" s="9"/>
      <c r="J110" s="9"/>
      <c r="K110" s="9"/>
    </row>
    <row r="111" ht="15" spans="1:11">
      <c r="A111" s="15">
        <v>110</v>
      </c>
      <c r="B111" s="16" t="s">
        <v>758</v>
      </c>
      <c r="C111" s="9"/>
      <c r="D111" s="9"/>
      <c r="E111" s="9"/>
      <c r="F111" s="9"/>
      <c r="G111" s="9"/>
      <c r="H111" s="9"/>
      <c r="I111" s="9"/>
      <c r="J111" s="9"/>
      <c r="K111" s="9"/>
    </row>
    <row r="112" ht="15" spans="1:11">
      <c r="A112" s="15">
        <v>111</v>
      </c>
      <c r="B112" s="16" t="s">
        <v>765</v>
      </c>
      <c r="C112" s="9"/>
      <c r="D112" s="9"/>
      <c r="E112" s="9"/>
      <c r="F112" s="9"/>
      <c r="G112" s="9"/>
      <c r="H112" s="9"/>
      <c r="I112" s="9"/>
      <c r="J112" s="9"/>
      <c r="K112" s="9"/>
    </row>
    <row r="113" ht="15" spans="1:11">
      <c r="A113" s="15">
        <v>112</v>
      </c>
      <c r="B113" s="16" t="s">
        <v>771</v>
      </c>
      <c r="C113" s="9"/>
      <c r="D113" s="9"/>
      <c r="E113" s="9"/>
      <c r="F113" s="9"/>
      <c r="G113" s="9"/>
      <c r="H113" s="9"/>
      <c r="I113" s="9"/>
      <c r="J113" s="9"/>
      <c r="K113" s="9"/>
    </row>
    <row r="114" ht="15" spans="1:11">
      <c r="A114" s="15">
        <v>113</v>
      </c>
      <c r="B114" s="16" t="s">
        <v>778</v>
      </c>
      <c r="C114" s="9"/>
      <c r="D114" s="9"/>
      <c r="E114" s="9"/>
      <c r="F114" s="9"/>
      <c r="G114" s="9"/>
      <c r="H114" s="9"/>
      <c r="I114" s="9"/>
      <c r="J114" s="9"/>
      <c r="K114" s="9"/>
    </row>
    <row r="115" ht="15" spans="1:11">
      <c r="A115" s="15">
        <v>114</v>
      </c>
      <c r="B115" s="16" t="s">
        <v>784</v>
      </c>
      <c r="C115" s="9"/>
      <c r="D115" s="9"/>
      <c r="E115" s="9"/>
      <c r="F115" s="9"/>
      <c r="G115" s="9"/>
      <c r="H115" s="9"/>
      <c r="I115" s="9"/>
      <c r="J115" s="9"/>
      <c r="K115" s="9"/>
    </row>
    <row r="116" ht="15" spans="1:11">
      <c r="A116" s="15">
        <v>115</v>
      </c>
      <c r="B116" s="16" t="s">
        <v>791</v>
      </c>
      <c r="C116" s="9"/>
      <c r="D116" s="9"/>
      <c r="E116" s="9"/>
      <c r="F116" s="9"/>
      <c r="G116" s="9"/>
      <c r="H116" s="9"/>
      <c r="I116" s="9"/>
      <c r="J116" s="9"/>
      <c r="K116" s="9"/>
    </row>
    <row r="117" ht="15" spans="1:11">
      <c r="A117" s="15">
        <v>116</v>
      </c>
      <c r="B117" s="16" t="s">
        <v>797</v>
      </c>
      <c r="C117" s="9"/>
      <c r="D117" s="9"/>
      <c r="E117" s="9"/>
      <c r="F117" s="9"/>
      <c r="G117" s="9"/>
      <c r="H117" s="9"/>
      <c r="I117" s="9"/>
      <c r="J117" s="9"/>
      <c r="K117" s="9"/>
    </row>
    <row r="118" ht="15" spans="1:11">
      <c r="A118" s="15">
        <v>117</v>
      </c>
      <c r="B118" s="16" t="s">
        <v>804</v>
      </c>
      <c r="C118" s="9"/>
      <c r="D118" s="9"/>
      <c r="E118" s="9"/>
      <c r="F118" s="9"/>
      <c r="G118" s="9"/>
      <c r="H118" s="9"/>
      <c r="I118" s="9"/>
      <c r="J118" s="9"/>
      <c r="K118" s="9"/>
    </row>
    <row r="119" ht="15" spans="1:11">
      <c r="A119" s="15">
        <v>118</v>
      </c>
      <c r="B119" s="16" t="s">
        <v>811</v>
      </c>
      <c r="C119" s="9"/>
      <c r="D119" s="9"/>
      <c r="E119" s="9"/>
      <c r="F119" s="9"/>
      <c r="G119" s="9"/>
      <c r="H119" s="9"/>
      <c r="I119" s="9"/>
      <c r="J119" s="9"/>
      <c r="K119" s="9"/>
    </row>
    <row r="120" ht="15" spans="1:11">
      <c r="A120" s="15">
        <v>119</v>
      </c>
      <c r="B120" s="16" t="s">
        <v>818</v>
      </c>
      <c r="C120" s="9"/>
      <c r="D120" s="9"/>
      <c r="E120" s="9"/>
      <c r="F120" s="9"/>
      <c r="G120" s="9"/>
      <c r="H120" s="9"/>
      <c r="I120" s="9"/>
      <c r="J120" s="9"/>
      <c r="K120" s="9"/>
    </row>
    <row r="121" ht="15" spans="1:11">
      <c r="A121" s="15">
        <v>120</v>
      </c>
      <c r="B121" s="16" t="s">
        <v>824</v>
      </c>
      <c r="C121" s="9"/>
      <c r="D121" s="9"/>
      <c r="E121" s="9"/>
      <c r="F121" s="9"/>
      <c r="G121" s="9"/>
      <c r="H121" s="9"/>
      <c r="I121" s="9"/>
      <c r="J121" s="9"/>
      <c r="K121" s="9"/>
    </row>
    <row r="122" ht="15" spans="1:11">
      <c r="A122" s="15">
        <v>121</v>
      </c>
      <c r="B122" s="16" t="s">
        <v>831</v>
      </c>
      <c r="C122" s="9"/>
      <c r="D122" s="9"/>
      <c r="E122" s="9"/>
      <c r="F122" s="9"/>
      <c r="G122" s="9"/>
      <c r="H122" s="9"/>
      <c r="I122" s="9"/>
      <c r="J122" s="9"/>
      <c r="K122" s="9"/>
    </row>
    <row r="123" ht="15" spans="1:11">
      <c r="A123" s="15">
        <v>122</v>
      </c>
      <c r="B123" s="16" t="s">
        <v>839</v>
      </c>
      <c r="C123" s="9"/>
      <c r="D123" s="9"/>
      <c r="E123" s="9"/>
      <c r="F123" s="9"/>
      <c r="G123" s="9"/>
      <c r="H123" s="9"/>
      <c r="I123" s="9"/>
      <c r="J123" s="9"/>
      <c r="K123" s="9"/>
    </row>
    <row r="124" ht="15" spans="1:11">
      <c r="A124" s="15">
        <v>123</v>
      </c>
      <c r="B124" s="16" t="s">
        <v>847</v>
      </c>
      <c r="C124" s="9"/>
      <c r="D124" s="9"/>
      <c r="E124" s="9"/>
      <c r="F124" s="9"/>
      <c r="G124" s="9"/>
      <c r="H124" s="9"/>
      <c r="I124" s="9"/>
      <c r="J124" s="9"/>
      <c r="K124" s="9"/>
    </row>
    <row r="125" ht="15" spans="1:11">
      <c r="A125" s="15">
        <v>124</v>
      </c>
      <c r="B125" s="16" t="s">
        <v>854</v>
      </c>
      <c r="C125" s="9"/>
      <c r="D125" s="9"/>
      <c r="E125" s="9"/>
      <c r="F125" s="9"/>
      <c r="G125" s="9"/>
      <c r="H125" s="9"/>
      <c r="I125" s="9"/>
      <c r="J125" s="9"/>
      <c r="K125" s="9"/>
    </row>
    <row r="126" ht="15" spans="1:11">
      <c r="A126" s="15">
        <v>125</v>
      </c>
      <c r="B126" s="16" t="s">
        <v>861</v>
      </c>
      <c r="C126" s="9"/>
      <c r="D126" s="9"/>
      <c r="E126" s="9"/>
      <c r="F126" s="9"/>
      <c r="G126" s="9"/>
      <c r="H126" s="9"/>
      <c r="I126" s="9"/>
      <c r="J126" s="9"/>
      <c r="K126" s="9"/>
    </row>
    <row r="127" ht="15" spans="1:11">
      <c r="A127" s="15">
        <v>126</v>
      </c>
      <c r="B127" s="16" t="s">
        <v>867</v>
      </c>
      <c r="C127" s="9"/>
      <c r="D127" s="9"/>
      <c r="E127" s="9"/>
      <c r="F127" s="9"/>
      <c r="G127" s="9"/>
      <c r="H127" s="9"/>
      <c r="I127" s="9"/>
      <c r="J127" s="9"/>
      <c r="K127" s="9"/>
    </row>
    <row r="128" ht="15" spans="1:11">
      <c r="A128" s="15">
        <v>127</v>
      </c>
      <c r="B128" s="16" t="s">
        <v>874</v>
      </c>
      <c r="C128" s="9"/>
      <c r="D128" s="9"/>
      <c r="E128" s="9"/>
      <c r="F128" s="9"/>
      <c r="G128" s="9"/>
      <c r="H128" s="9"/>
      <c r="I128" s="9"/>
      <c r="J128" s="9"/>
      <c r="K128" s="9"/>
    </row>
    <row r="129" ht="15" spans="1:11">
      <c r="A129" s="15">
        <v>128</v>
      </c>
      <c r="B129" s="16" t="s">
        <v>881</v>
      </c>
      <c r="C129" s="9"/>
      <c r="D129" s="9"/>
      <c r="E129" s="9"/>
      <c r="F129" s="9"/>
      <c r="G129" s="9"/>
      <c r="H129" s="9"/>
      <c r="I129" s="9"/>
      <c r="J129" s="9"/>
      <c r="K129" s="9"/>
    </row>
    <row r="130" ht="15" spans="1:11">
      <c r="A130" s="15">
        <v>129</v>
      </c>
      <c r="B130" s="16" t="s">
        <v>887</v>
      </c>
      <c r="C130" s="9"/>
      <c r="D130" s="9"/>
      <c r="E130" s="9"/>
      <c r="F130" s="9"/>
      <c r="G130" s="9"/>
      <c r="H130" s="9"/>
      <c r="I130" s="9"/>
      <c r="J130" s="9"/>
      <c r="K130" s="9"/>
    </row>
    <row r="131" ht="15" spans="1:11">
      <c r="A131" s="15">
        <v>130</v>
      </c>
      <c r="B131" s="16" t="s">
        <v>894</v>
      </c>
      <c r="C131" s="9"/>
      <c r="D131" s="9"/>
      <c r="E131" s="9"/>
      <c r="F131" s="9"/>
      <c r="G131" s="9"/>
      <c r="H131" s="9"/>
      <c r="I131" s="9"/>
      <c r="J131" s="9"/>
      <c r="K131" s="9"/>
    </row>
    <row r="132" ht="15" spans="1:11">
      <c r="A132" s="15">
        <v>131</v>
      </c>
      <c r="B132" s="16" t="s">
        <v>900</v>
      </c>
      <c r="C132" s="9"/>
      <c r="D132" s="9"/>
      <c r="E132" s="9"/>
      <c r="F132" s="9"/>
      <c r="G132" s="9"/>
      <c r="H132" s="9"/>
      <c r="I132" s="9"/>
      <c r="J132" s="9"/>
      <c r="K132" s="9"/>
    </row>
    <row r="133" ht="15" spans="1:11">
      <c r="A133" s="15">
        <v>132</v>
      </c>
      <c r="B133" s="16" t="s">
        <v>907</v>
      </c>
      <c r="C133" s="9"/>
      <c r="D133" s="9"/>
      <c r="E133" s="9"/>
      <c r="F133" s="9"/>
      <c r="G133" s="9"/>
      <c r="H133" s="9"/>
      <c r="I133" s="9"/>
      <c r="J133" s="9"/>
      <c r="K133" s="9"/>
    </row>
    <row r="134" ht="15" spans="1:11">
      <c r="A134" s="15">
        <v>133</v>
      </c>
      <c r="B134" s="17"/>
      <c r="C134" s="9"/>
      <c r="D134" s="9"/>
      <c r="E134" s="9"/>
      <c r="F134" s="9"/>
      <c r="G134" s="9"/>
      <c r="H134" s="9"/>
      <c r="I134" s="9"/>
      <c r="J134" s="9"/>
      <c r="K134" s="9"/>
    </row>
    <row r="135" ht="15" spans="1:11">
      <c r="A135" s="15">
        <v>134</v>
      </c>
      <c r="B135" s="17"/>
      <c r="C135" s="9"/>
      <c r="D135" s="9"/>
      <c r="E135" s="9"/>
      <c r="F135" s="9"/>
      <c r="G135" s="9"/>
      <c r="H135" s="9"/>
      <c r="I135" s="9"/>
      <c r="J135" s="9"/>
      <c r="K135" s="9"/>
    </row>
    <row r="136" ht="15" spans="1:11">
      <c r="A136" s="15">
        <v>135</v>
      </c>
      <c r="B136" s="17"/>
      <c r="C136" s="9"/>
      <c r="D136" s="9"/>
      <c r="E136" s="9"/>
      <c r="F136" s="9"/>
      <c r="G136" s="9"/>
      <c r="H136" s="9"/>
      <c r="I136" s="9"/>
      <c r="J136" s="9"/>
      <c r="K136" s="9"/>
    </row>
    <row r="137" ht="15" spans="1:11">
      <c r="A137" s="15">
        <v>136</v>
      </c>
      <c r="B137" s="17"/>
      <c r="C137" s="9"/>
      <c r="D137" s="9"/>
      <c r="E137" s="9"/>
      <c r="F137" s="9"/>
      <c r="G137" s="9"/>
      <c r="H137" s="9"/>
      <c r="I137" s="9"/>
      <c r="J137" s="9"/>
      <c r="K137" s="9"/>
    </row>
    <row r="138" ht="15" spans="1:11">
      <c r="A138" s="15">
        <v>137</v>
      </c>
      <c r="B138" s="17"/>
      <c r="C138" s="9"/>
      <c r="D138" s="9"/>
      <c r="E138" s="9"/>
      <c r="F138" s="9"/>
      <c r="G138" s="9"/>
      <c r="H138" s="9"/>
      <c r="I138" s="9"/>
      <c r="J138" s="9"/>
      <c r="K138" s="9"/>
    </row>
    <row r="139" ht="15" spans="1:11">
      <c r="A139" s="15">
        <v>138</v>
      </c>
      <c r="B139" s="17"/>
      <c r="C139" s="9"/>
      <c r="D139" s="9"/>
      <c r="E139" s="9"/>
      <c r="F139" s="9"/>
      <c r="G139" s="9"/>
      <c r="H139" s="9"/>
      <c r="I139" s="9"/>
      <c r="J139" s="9"/>
      <c r="K139" s="9"/>
    </row>
    <row r="140" ht="15" spans="1:11">
      <c r="A140" s="15">
        <v>139</v>
      </c>
      <c r="B140" s="17"/>
      <c r="C140" s="9"/>
      <c r="D140" s="9"/>
      <c r="E140" s="9"/>
      <c r="F140" s="9"/>
      <c r="G140" s="9"/>
      <c r="H140" s="9"/>
      <c r="I140" s="9"/>
      <c r="J140" s="9"/>
      <c r="K140" s="9"/>
    </row>
    <row r="141" ht="15" spans="1:11">
      <c r="A141" s="15">
        <v>140</v>
      </c>
      <c r="B141" s="17"/>
      <c r="C141" s="9"/>
      <c r="D141" s="9"/>
      <c r="E141" s="9"/>
      <c r="F141" s="9"/>
      <c r="G141" s="9"/>
      <c r="H141" s="9"/>
      <c r="I141" s="9"/>
      <c r="J141" s="9"/>
      <c r="K141" s="9"/>
    </row>
    <row r="142" ht="15" spans="1:11">
      <c r="A142" s="15">
        <v>141</v>
      </c>
      <c r="B142" s="17"/>
      <c r="C142" s="9"/>
      <c r="D142" s="9"/>
      <c r="E142" s="9"/>
      <c r="F142" s="9"/>
      <c r="G142" s="9"/>
      <c r="H142" s="9"/>
      <c r="I142" s="9"/>
      <c r="J142" s="9"/>
      <c r="K142" s="9"/>
    </row>
    <row r="143" ht="15" spans="1:11">
      <c r="A143" s="15">
        <v>142</v>
      </c>
      <c r="B143" s="16" t="s">
        <v>937</v>
      </c>
      <c r="C143" s="9"/>
      <c r="D143" s="9"/>
      <c r="E143" s="9"/>
      <c r="F143" s="9"/>
      <c r="G143" s="9"/>
      <c r="H143" s="9"/>
      <c r="I143" s="9"/>
      <c r="J143" s="9"/>
      <c r="K143" s="9"/>
    </row>
    <row r="144" ht="15" spans="1:11">
      <c r="A144" s="15">
        <v>143</v>
      </c>
      <c r="B144" s="16" t="s">
        <v>943</v>
      </c>
      <c r="C144" s="9"/>
      <c r="D144" s="9"/>
      <c r="E144" s="9"/>
      <c r="F144" s="9"/>
      <c r="G144" s="9"/>
      <c r="H144" s="9"/>
      <c r="I144" s="9"/>
      <c r="J144" s="9"/>
      <c r="K144" s="9"/>
    </row>
    <row r="145" ht="15" spans="1:11">
      <c r="A145" s="15">
        <v>144</v>
      </c>
      <c r="B145" s="16" t="s">
        <v>950</v>
      </c>
      <c r="C145" s="9"/>
      <c r="D145" s="9"/>
      <c r="E145" s="9"/>
      <c r="F145" s="9"/>
      <c r="G145" s="9"/>
      <c r="H145" s="9"/>
      <c r="I145" s="9"/>
      <c r="J145" s="9"/>
      <c r="K145" s="9"/>
    </row>
    <row r="146" ht="15" spans="1:11">
      <c r="A146" s="15">
        <v>145</v>
      </c>
      <c r="B146" s="16" t="s">
        <v>956</v>
      </c>
      <c r="C146" s="9"/>
      <c r="D146" s="9"/>
      <c r="E146" s="9"/>
      <c r="F146" s="9"/>
      <c r="G146" s="9"/>
      <c r="H146" s="9"/>
      <c r="I146" s="9"/>
      <c r="J146" s="9"/>
      <c r="K146" s="9"/>
    </row>
    <row r="147" ht="15" spans="1:11">
      <c r="A147" s="15">
        <v>146</v>
      </c>
      <c r="B147" s="16" t="s">
        <v>963</v>
      </c>
      <c r="C147" s="9"/>
      <c r="D147" s="9"/>
      <c r="E147" s="9"/>
      <c r="F147" s="9"/>
      <c r="G147" s="9"/>
      <c r="H147" s="9"/>
      <c r="I147" s="9"/>
      <c r="J147" s="9"/>
      <c r="K147" s="9"/>
    </row>
    <row r="148" ht="15" spans="1:11">
      <c r="A148" s="15">
        <v>147</v>
      </c>
      <c r="B148" s="16" t="s">
        <v>970</v>
      </c>
      <c r="C148" s="9"/>
      <c r="D148" s="9"/>
      <c r="E148" s="9"/>
      <c r="F148" s="9"/>
      <c r="G148" s="9"/>
      <c r="H148" s="9"/>
      <c r="I148" s="9"/>
      <c r="J148" s="9"/>
      <c r="K148" s="9"/>
    </row>
    <row r="149" ht="15" spans="1:11">
      <c r="A149" s="15">
        <v>148</v>
      </c>
      <c r="B149" s="16" t="s">
        <v>977</v>
      </c>
      <c r="C149" s="9"/>
      <c r="D149" s="9"/>
      <c r="E149" s="9"/>
      <c r="F149" s="9"/>
      <c r="G149" s="9"/>
      <c r="H149" s="9"/>
      <c r="I149" s="9"/>
      <c r="J149" s="9"/>
      <c r="K149" s="9"/>
    </row>
    <row r="150" ht="15" spans="1:11">
      <c r="A150" s="15">
        <v>149</v>
      </c>
      <c r="B150" s="16" t="s">
        <v>983</v>
      </c>
      <c r="C150" s="9"/>
      <c r="D150" s="9"/>
      <c r="E150" s="9"/>
      <c r="F150" s="9"/>
      <c r="G150" s="9"/>
      <c r="H150" s="9"/>
      <c r="I150" s="9"/>
      <c r="J150" s="9"/>
      <c r="K150" s="9"/>
    </row>
    <row r="151" ht="15" spans="1:11">
      <c r="A151" s="15">
        <v>150</v>
      </c>
      <c r="B151" s="16" t="s">
        <v>990</v>
      </c>
      <c r="C151" s="9"/>
      <c r="D151" s="9"/>
      <c r="E151" s="9"/>
      <c r="F151" s="9"/>
      <c r="G151" s="9"/>
      <c r="H151" s="9"/>
      <c r="I151" s="9"/>
      <c r="J151" s="9"/>
      <c r="K151" s="9"/>
    </row>
    <row r="152" ht="15" spans="1:11">
      <c r="A152" s="15">
        <v>151</v>
      </c>
      <c r="B152" s="17"/>
      <c r="C152" s="9"/>
      <c r="D152" s="9"/>
      <c r="E152" s="9"/>
      <c r="F152" s="9"/>
      <c r="G152" s="9"/>
      <c r="H152" s="9"/>
      <c r="I152" s="9"/>
      <c r="J152" s="9"/>
      <c r="K152" s="9"/>
    </row>
    <row r="153" ht="15" spans="1:11">
      <c r="A153" s="15">
        <v>152</v>
      </c>
      <c r="B153" s="17"/>
      <c r="C153" s="9"/>
      <c r="D153" s="9"/>
      <c r="E153" s="9"/>
      <c r="F153" s="9"/>
      <c r="G153" s="9"/>
      <c r="H153" s="9"/>
      <c r="I153" s="9"/>
      <c r="J153" s="9"/>
      <c r="K153" s="9"/>
    </row>
    <row r="154" ht="15" spans="1:11">
      <c r="A154" s="15">
        <v>153</v>
      </c>
      <c r="B154" s="16" t="s">
        <v>1000</v>
      </c>
      <c r="C154" s="9"/>
      <c r="D154" s="9"/>
      <c r="E154" s="9"/>
      <c r="F154" s="9"/>
      <c r="G154" s="9"/>
      <c r="H154" s="9"/>
      <c r="I154" s="9"/>
      <c r="J154" s="9"/>
      <c r="K154" s="9"/>
    </row>
    <row r="155" ht="15" spans="1:11">
      <c r="A155" s="15">
        <v>154</v>
      </c>
      <c r="B155" s="16" t="s">
        <v>1008</v>
      </c>
      <c r="C155" s="9"/>
      <c r="D155" s="9"/>
      <c r="E155" s="9"/>
      <c r="F155" s="9"/>
      <c r="G155" s="9"/>
      <c r="H155" s="9"/>
      <c r="I155" s="9"/>
      <c r="J155" s="9"/>
      <c r="K155" s="9"/>
    </row>
    <row r="156" ht="15" spans="1:11">
      <c r="A156" s="15">
        <v>155</v>
      </c>
      <c r="B156" s="16" t="s">
        <v>1015</v>
      </c>
      <c r="C156" s="9"/>
      <c r="D156" s="9"/>
      <c r="E156" s="9"/>
      <c r="F156" s="9"/>
      <c r="G156" s="9"/>
      <c r="H156" s="9"/>
      <c r="I156" s="9"/>
      <c r="J156" s="9"/>
      <c r="K156" s="9"/>
    </row>
    <row r="157" ht="15" spans="1:11">
      <c r="A157" s="15">
        <v>156</v>
      </c>
      <c r="B157" s="17" t="s">
        <v>4922</v>
      </c>
      <c r="C157" s="9"/>
      <c r="D157" s="9"/>
      <c r="E157" s="9"/>
      <c r="F157" s="9"/>
      <c r="G157" s="9"/>
      <c r="H157" s="9"/>
      <c r="I157" s="9"/>
      <c r="J157" s="9"/>
      <c r="K157" s="9"/>
    </row>
    <row r="158" ht="15" spans="1:11">
      <c r="A158" s="15">
        <v>157</v>
      </c>
      <c r="B158" s="17"/>
      <c r="C158" s="9"/>
      <c r="D158" s="9"/>
      <c r="E158" s="9"/>
      <c r="F158" s="9"/>
      <c r="G158" s="9"/>
      <c r="H158" s="9"/>
      <c r="I158" s="9"/>
      <c r="J158" s="9"/>
      <c r="K158" s="9"/>
    </row>
    <row r="159" ht="15" spans="1:11">
      <c r="A159" s="15">
        <v>158</v>
      </c>
      <c r="B159" s="17"/>
      <c r="C159" s="9"/>
      <c r="D159" s="9"/>
      <c r="E159" s="9"/>
      <c r="F159" s="9"/>
      <c r="G159" s="9"/>
      <c r="H159" s="9"/>
      <c r="I159" s="9"/>
      <c r="J159" s="9"/>
      <c r="K159" s="9"/>
    </row>
    <row r="160" ht="15" spans="1:11">
      <c r="A160" s="15">
        <v>159</v>
      </c>
      <c r="B160" s="17"/>
      <c r="C160" s="9"/>
      <c r="D160" s="9"/>
      <c r="E160" s="9"/>
      <c r="F160" s="9"/>
      <c r="G160" s="9"/>
      <c r="H160" s="9"/>
      <c r="I160" s="9"/>
      <c r="J160" s="9"/>
      <c r="K160" s="9"/>
    </row>
    <row r="161" ht="15" spans="1:11">
      <c r="A161" s="15">
        <v>160</v>
      </c>
      <c r="B161" s="17" t="s">
        <v>4923</v>
      </c>
      <c r="C161" s="9"/>
      <c r="D161" s="9"/>
      <c r="E161" s="9"/>
      <c r="F161" s="9"/>
      <c r="G161" s="9"/>
      <c r="H161" s="9"/>
      <c r="I161" s="9"/>
      <c r="J161" s="9"/>
      <c r="K161" s="9"/>
    </row>
    <row r="162" ht="15" spans="1:11">
      <c r="A162" s="15">
        <v>161</v>
      </c>
      <c r="B162" s="16" t="s">
        <v>1027</v>
      </c>
      <c r="C162" s="9"/>
      <c r="D162" s="9"/>
      <c r="E162" s="9"/>
      <c r="F162" s="9"/>
      <c r="G162" s="9"/>
      <c r="H162" s="9"/>
      <c r="I162" s="9"/>
      <c r="J162" s="9"/>
      <c r="K162" s="9"/>
    </row>
    <row r="163" ht="15" spans="1:11">
      <c r="A163" s="15">
        <v>162</v>
      </c>
      <c r="B163" s="17"/>
      <c r="C163" s="9"/>
      <c r="D163" s="9"/>
      <c r="E163" s="9"/>
      <c r="F163" s="9"/>
      <c r="G163" s="9"/>
      <c r="H163" s="9"/>
      <c r="I163" s="9"/>
      <c r="J163" s="9"/>
      <c r="K163" s="9"/>
    </row>
    <row r="164" ht="15" spans="1:11">
      <c r="A164" s="15">
        <v>163</v>
      </c>
      <c r="B164" s="17"/>
      <c r="C164" s="9"/>
      <c r="D164" s="9"/>
      <c r="E164" s="9"/>
      <c r="F164" s="9"/>
      <c r="G164" s="9"/>
      <c r="H164" s="9"/>
      <c r="I164" s="9"/>
      <c r="J164" s="9"/>
      <c r="K164" s="9"/>
    </row>
    <row r="165" ht="15" spans="1:11">
      <c r="A165" s="15">
        <v>164</v>
      </c>
      <c r="B165" s="16" t="s">
        <v>1037</v>
      </c>
      <c r="C165" s="9"/>
      <c r="D165" s="9"/>
      <c r="E165" s="9"/>
      <c r="F165" s="9"/>
      <c r="G165" s="9"/>
      <c r="H165" s="9"/>
      <c r="I165" s="9"/>
      <c r="J165" s="9"/>
      <c r="K165" s="9"/>
    </row>
    <row r="166" ht="15" spans="1:11">
      <c r="A166" s="15">
        <v>165</v>
      </c>
      <c r="B166" s="17" t="s">
        <v>1044</v>
      </c>
      <c r="C166" s="9"/>
      <c r="D166" s="9"/>
      <c r="E166" s="9"/>
      <c r="F166" s="9"/>
      <c r="G166" s="9"/>
      <c r="H166" s="9"/>
      <c r="I166" s="9"/>
      <c r="J166" s="9"/>
      <c r="K166" s="9"/>
    </row>
    <row r="167" ht="15" spans="1:11">
      <c r="A167" s="15">
        <v>166</v>
      </c>
      <c r="B167" s="17" t="s">
        <v>1050</v>
      </c>
      <c r="C167" s="9"/>
      <c r="D167" s="9"/>
      <c r="E167" s="9"/>
      <c r="F167" s="9"/>
      <c r="G167" s="9"/>
      <c r="H167" s="9"/>
      <c r="I167" s="9"/>
      <c r="J167" s="9"/>
      <c r="K167" s="9"/>
    </row>
    <row r="168" ht="15" spans="1:11">
      <c r="A168" s="15">
        <v>167</v>
      </c>
      <c r="B168" s="17" t="s">
        <v>4924</v>
      </c>
      <c r="C168" s="9"/>
      <c r="D168" s="9"/>
      <c r="E168" s="9"/>
      <c r="F168" s="9"/>
      <c r="G168" s="9"/>
      <c r="H168" s="9"/>
      <c r="I168" s="9"/>
      <c r="J168" s="9"/>
      <c r="K168" s="9"/>
    </row>
    <row r="169" ht="15" spans="1:11">
      <c r="A169" s="15">
        <v>168</v>
      </c>
      <c r="B169" s="17" t="s">
        <v>1149</v>
      </c>
      <c r="C169" s="9"/>
      <c r="D169" s="9"/>
      <c r="E169" s="9"/>
      <c r="F169" s="9"/>
      <c r="G169" s="9"/>
      <c r="H169" s="9"/>
      <c r="I169" s="9"/>
      <c r="J169" s="9"/>
      <c r="K169" s="9"/>
    </row>
    <row r="170" ht="15" spans="1:11">
      <c r="A170" s="15">
        <v>169</v>
      </c>
      <c r="B170" s="17"/>
      <c r="C170" s="9"/>
      <c r="D170" s="9"/>
      <c r="E170" s="9"/>
      <c r="F170" s="9"/>
      <c r="G170" s="9"/>
      <c r="H170" s="9"/>
      <c r="I170" s="9"/>
      <c r="J170" s="9"/>
      <c r="K170" s="9"/>
    </row>
    <row r="171" ht="15" spans="1:11">
      <c r="A171" s="15">
        <v>170</v>
      </c>
      <c r="B171" s="17"/>
      <c r="C171" s="9"/>
      <c r="D171" s="9"/>
      <c r="E171" s="9"/>
      <c r="F171" s="9"/>
      <c r="G171" s="9"/>
      <c r="H171" s="9"/>
      <c r="I171" s="9"/>
      <c r="J171" s="9"/>
      <c r="K171" s="9"/>
    </row>
    <row r="172" ht="15" spans="1:11">
      <c r="A172" s="15">
        <v>171</v>
      </c>
      <c r="B172" s="17" t="s">
        <v>1059</v>
      </c>
      <c r="C172" s="9"/>
      <c r="D172" s="9"/>
      <c r="E172" s="9"/>
      <c r="F172" s="9"/>
      <c r="G172" s="9"/>
      <c r="H172" s="9"/>
      <c r="I172" s="9"/>
      <c r="J172" s="9"/>
      <c r="K172" s="9"/>
    </row>
    <row r="173" ht="15" spans="1:11">
      <c r="A173" s="15">
        <v>172</v>
      </c>
      <c r="B173" s="17" t="s">
        <v>1066</v>
      </c>
      <c r="C173" s="9"/>
      <c r="D173" s="9"/>
      <c r="E173" s="9"/>
      <c r="F173" s="9"/>
      <c r="G173" s="9"/>
      <c r="H173" s="9"/>
      <c r="I173" s="9"/>
      <c r="J173" s="9"/>
      <c r="K173" s="9"/>
    </row>
    <row r="174" ht="15" spans="1:11">
      <c r="A174" s="15">
        <v>173</v>
      </c>
      <c r="B174" s="17"/>
      <c r="C174" s="9"/>
      <c r="D174" s="9"/>
      <c r="E174" s="9"/>
      <c r="F174" s="9"/>
      <c r="G174" s="9"/>
      <c r="H174" s="9"/>
      <c r="I174" s="9"/>
      <c r="J174" s="9"/>
      <c r="K174" s="9"/>
    </row>
    <row r="175" ht="15" spans="1:11">
      <c r="A175" s="15">
        <v>174</v>
      </c>
      <c r="B175" s="17" t="s">
        <v>1075</v>
      </c>
      <c r="C175" s="9"/>
      <c r="D175" s="9"/>
      <c r="E175" s="9"/>
      <c r="F175" s="9"/>
      <c r="G175" s="9"/>
      <c r="H175" s="9"/>
      <c r="I175" s="9"/>
      <c r="J175" s="9"/>
      <c r="K175" s="9"/>
    </row>
    <row r="176" ht="15" spans="1:11">
      <c r="A176" s="15">
        <v>175</v>
      </c>
      <c r="B176" s="17"/>
      <c r="C176" s="9"/>
      <c r="D176" s="9"/>
      <c r="E176" s="9"/>
      <c r="F176" s="9"/>
      <c r="G176" s="9"/>
      <c r="H176" s="9"/>
      <c r="I176" s="9"/>
      <c r="J176" s="9"/>
      <c r="K176" s="9"/>
    </row>
    <row r="177" ht="15" spans="1:11">
      <c r="A177" s="15">
        <v>176</v>
      </c>
      <c r="B177" s="17"/>
      <c r="C177" s="9"/>
      <c r="D177" s="9"/>
      <c r="E177" s="9"/>
      <c r="F177" s="9"/>
      <c r="G177" s="9"/>
      <c r="H177" s="9"/>
      <c r="I177" s="9"/>
      <c r="J177" s="9"/>
      <c r="K177" s="9"/>
    </row>
    <row r="178" ht="15" spans="1:11">
      <c r="A178" s="15">
        <v>177</v>
      </c>
      <c r="B178" s="17"/>
      <c r="C178" s="9"/>
      <c r="D178" s="9"/>
      <c r="E178" s="9"/>
      <c r="F178" s="9"/>
      <c r="G178" s="9"/>
      <c r="H178" s="9"/>
      <c r="I178" s="9"/>
      <c r="J178" s="9"/>
      <c r="K178" s="9"/>
    </row>
    <row r="179" ht="15" spans="1:11">
      <c r="A179" s="15">
        <v>178</v>
      </c>
      <c r="B179" s="17"/>
      <c r="C179" s="9"/>
      <c r="D179" s="9"/>
      <c r="E179" s="9"/>
      <c r="F179" s="9"/>
      <c r="G179" s="9"/>
      <c r="H179" s="9"/>
      <c r="I179" s="9"/>
      <c r="J179" s="9"/>
      <c r="K179" s="9"/>
    </row>
    <row r="180" ht="15" spans="1:11">
      <c r="A180" s="15">
        <v>179</v>
      </c>
      <c r="B180" s="17"/>
      <c r="C180" s="9"/>
      <c r="D180" s="9"/>
      <c r="E180" s="9"/>
      <c r="F180" s="9"/>
      <c r="G180" s="9"/>
      <c r="H180" s="9"/>
      <c r="I180" s="9"/>
      <c r="J180" s="9"/>
      <c r="K180" s="9"/>
    </row>
    <row r="181" ht="15" spans="1:11">
      <c r="A181" s="15">
        <v>180</v>
      </c>
      <c r="B181" s="17" t="s">
        <v>1092</v>
      </c>
      <c r="C181" s="9"/>
      <c r="D181" s="9"/>
      <c r="E181" s="9"/>
      <c r="F181" s="9"/>
      <c r="G181" s="9"/>
      <c r="H181" s="9"/>
      <c r="I181" s="9"/>
      <c r="J181" s="9"/>
      <c r="K181" s="9"/>
    </row>
    <row r="182" ht="15" spans="1:11">
      <c r="A182" s="15">
        <v>181</v>
      </c>
      <c r="B182" s="17"/>
      <c r="C182" s="9"/>
      <c r="D182" s="9"/>
      <c r="E182" s="9"/>
      <c r="F182" s="9"/>
      <c r="G182" s="9"/>
      <c r="H182" s="9"/>
      <c r="I182" s="9"/>
      <c r="J182" s="9"/>
      <c r="K182" s="9"/>
    </row>
    <row r="183" ht="15" spans="1:11">
      <c r="A183" s="15">
        <v>182</v>
      </c>
      <c r="B183" s="17"/>
      <c r="C183" s="9"/>
      <c r="D183" s="9"/>
      <c r="E183" s="9"/>
      <c r="F183" s="9"/>
      <c r="G183" s="9"/>
      <c r="H183" s="9"/>
      <c r="I183" s="9"/>
      <c r="J183" s="9"/>
      <c r="K183" s="9"/>
    </row>
    <row r="184" ht="15" spans="1:11">
      <c r="A184" s="15">
        <v>183</v>
      </c>
      <c r="B184" s="17"/>
      <c r="C184" s="9"/>
      <c r="D184" s="9"/>
      <c r="E184" s="9"/>
      <c r="F184" s="9"/>
      <c r="G184" s="9"/>
      <c r="H184" s="9"/>
      <c r="I184" s="9"/>
      <c r="J184" s="9"/>
      <c r="K184" s="9"/>
    </row>
    <row r="185" ht="15" spans="1:11">
      <c r="A185" s="15">
        <v>184</v>
      </c>
      <c r="B185" s="17"/>
      <c r="C185" s="9"/>
      <c r="D185" s="9"/>
      <c r="E185" s="9"/>
      <c r="F185" s="9"/>
      <c r="G185" s="9"/>
      <c r="H185" s="9"/>
      <c r="I185" s="9"/>
      <c r="J185" s="9"/>
      <c r="K185" s="9"/>
    </row>
    <row r="186" ht="15" spans="1:11">
      <c r="A186" s="15">
        <v>185</v>
      </c>
      <c r="B186" s="17"/>
      <c r="C186" s="9"/>
      <c r="D186" s="9"/>
      <c r="E186" s="9"/>
      <c r="F186" s="9"/>
      <c r="G186" s="9"/>
      <c r="H186" s="9"/>
      <c r="I186" s="9"/>
      <c r="J186" s="9"/>
      <c r="K186" s="9"/>
    </row>
    <row r="187" ht="15" spans="1:11">
      <c r="A187" s="15">
        <v>186</v>
      </c>
      <c r="B187" s="17" t="s">
        <v>1109</v>
      </c>
      <c r="C187" s="9"/>
      <c r="D187" s="9"/>
      <c r="E187" s="9"/>
      <c r="F187" s="9"/>
      <c r="G187" s="9"/>
      <c r="H187" s="9"/>
      <c r="I187" s="9"/>
      <c r="J187" s="9"/>
      <c r="K187" s="9"/>
    </row>
    <row r="188" ht="15" spans="1:11">
      <c r="A188" s="15">
        <v>187</v>
      </c>
      <c r="B188" s="17"/>
      <c r="C188" s="9"/>
      <c r="D188" s="9"/>
      <c r="E188" s="9"/>
      <c r="F188" s="9"/>
      <c r="G188" s="9"/>
      <c r="H188" s="9"/>
      <c r="I188" s="9"/>
      <c r="J188" s="9"/>
      <c r="K188" s="9"/>
    </row>
    <row r="189" ht="15" spans="1:11">
      <c r="A189" s="15">
        <v>188</v>
      </c>
      <c r="B189" s="17" t="s">
        <v>1118</v>
      </c>
      <c r="C189" s="9"/>
      <c r="D189" s="9"/>
      <c r="E189" s="9"/>
      <c r="F189" s="9"/>
      <c r="G189" s="9"/>
      <c r="H189" s="9"/>
      <c r="I189" s="9"/>
      <c r="J189" s="9"/>
      <c r="K189" s="9"/>
    </row>
    <row r="190" ht="15" spans="1:11">
      <c r="A190" s="15">
        <v>189</v>
      </c>
      <c r="B190" s="17" t="s">
        <v>1125</v>
      </c>
      <c r="C190" s="9"/>
      <c r="D190" s="9"/>
      <c r="E190" s="9"/>
      <c r="F190" s="9"/>
      <c r="G190" s="9"/>
      <c r="H190" s="9"/>
      <c r="I190" s="9"/>
      <c r="J190" s="9"/>
      <c r="K190" s="9"/>
    </row>
    <row r="191" ht="15" spans="1:11">
      <c r="A191" s="15">
        <v>190</v>
      </c>
      <c r="B191" s="17" t="s">
        <v>1132</v>
      </c>
      <c r="C191" s="9"/>
      <c r="D191" s="9"/>
      <c r="E191" s="9"/>
      <c r="F191" s="9"/>
      <c r="G191" s="9"/>
      <c r="H191" s="9"/>
      <c r="I191" s="9"/>
      <c r="J191" s="9"/>
      <c r="K191" s="9"/>
    </row>
    <row r="192" ht="16.5" spans="1:11">
      <c r="A192" s="15">
        <v>191</v>
      </c>
      <c r="B192" s="11" t="s">
        <v>1138</v>
      </c>
      <c r="C192" s="9"/>
      <c r="D192" s="9"/>
      <c r="E192" s="9"/>
      <c r="F192" s="9"/>
      <c r="G192" s="9"/>
      <c r="H192" s="9"/>
      <c r="I192" s="9"/>
      <c r="J192" s="9"/>
      <c r="K192" s="9"/>
    </row>
    <row r="193" ht="16.5" spans="1:11">
      <c r="A193" s="15">
        <v>192</v>
      </c>
      <c r="B193" s="11" t="s">
        <v>1143</v>
      </c>
      <c r="C193" s="9"/>
      <c r="D193" s="9"/>
      <c r="E193" s="9"/>
      <c r="F193" s="9"/>
      <c r="G193" s="9"/>
      <c r="H193" s="9"/>
      <c r="I193" s="9"/>
      <c r="J193" s="9"/>
      <c r="K193" s="9"/>
    </row>
    <row r="194" spans="1:11">
      <c r="A194" s="18">
        <v>193</v>
      </c>
      <c r="B194" s="19" t="s">
        <v>4925</v>
      </c>
      <c r="C194" s="9"/>
      <c r="D194" s="9"/>
      <c r="E194" s="9"/>
      <c r="F194" s="9"/>
      <c r="G194" s="9"/>
      <c r="H194" s="9"/>
      <c r="I194" s="9"/>
      <c r="J194" s="9"/>
      <c r="K194" s="9"/>
    </row>
    <row r="195" ht="15" spans="1:11">
      <c r="A195" s="15">
        <v>194</v>
      </c>
      <c r="B195" s="19" t="s">
        <v>4926</v>
      </c>
      <c r="C195" s="9"/>
      <c r="D195" s="9"/>
      <c r="E195" s="9"/>
      <c r="F195" s="9"/>
      <c r="G195" s="9"/>
      <c r="H195" s="9"/>
      <c r="I195" s="9"/>
      <c r="J195" s="9"/>
      <c r="K195" s="9"/>
    </row>
    <row r="196" spans="1:11">
      <c r="A196" s="18">
        <v>195</v>
      </c>
      <c r="B196" s="19" t="s">
        <v>4927</v>
      </c>
      <c r="C196" s="9"/>
      <c r="D196" s="9"/>
      <c r="E196" s="9"/>
      <c r="F196" s="9"/>
      <c r="G196" s="9"/>
      <c r="H196" s="9"/>
      <c r="I196" s="9"/>
      <c r="J196" s="9"/>
      <c r="K196" s="9"/>
    </row>
    <row r="197" ht="15" spans="1:11">
      <c r="A197" s="15">
        <v>196</v>
      </c>
      <c r="B197" s="19" t="s">
        <v>4928</v>
      </c>
      <c r="C197" s="9"/>
      <c r="D197" s="9"/>
      <c r="E197" s="9"/>
      <c r="F197" s="9"/>
      <c r="G197" s="9"/>
      <c r="H197" s="9"/>
      <c r="I197" s="9"/>
      <c r="J197" s="9"/>
      <c r="K197" s="9"/>
    </row>
    <row r="198" spans="1:11">
      <c r="A198" s="18">
        <v>197</v>
      </c>
      <c r="B198" s="19" t="s">
        <v>4929</v>
      </c>
      <c r="C198" s="9"/>
      <c r="D198" s="9"/>
      <c r="E198" s="9"/>
      <c r="F198" s="9"/>
      <c r="G198" s="9"/>
      <c r="H198" s="9"/>
      <c r="I198" s="9"/>
      <c r="J198" s="9"/>
      <c r="K198" s="9"/>
    </row>
    <row r="199" ht="15" spans="1:11">
      <c r="A199" s="15">
        <v>198</v>
      </c>
      <c r="B199" s="19" t="s">
        <v>4930</v>
      </c>
      <c r="C199" s="9"/>
      <c r="D199" s="9"/>
      <c r="E199" s="9"/>
      <c r="F199" s="9"/>
      <c r="G199" s="9"/>
      <c r="H199" s="9"/>
      <c r="I199" s="9"/>
      <c r="J199" s="9"/>
      <c r="K199" s="9"/>
    </row>
    <row r="200" spans="1:11">
      <c r="A200" s="18">
        <v>199</v>
      </c>
      <c r="B200" s="19" t="s">
        <v>4931</v>
      </c>
      <c r="C200" s="9"/>
      <c r="D200" s="9"/>
      <c r="E200" s="9"/>
      <c r="F200" s="9"/>
      <c r="G200" s="9"/>
      <c r="H200" s="9"/>
      <c r="I200" s="9"/>
      <c r="J200" s="9"/>
      <c r="K200" s="9"/>
    </row>
    <row r="201" ht="15" spans="1:11">
      <c r="A201" s="15">
        <v>200</v>
      </c>
      <c r="B201" s="19" t="s">
        <v>4932</v>
      </c>
      <c r="C201" s="9"/>
      <c r="D201" s="9"/>
      <c r="E201" s="9"/>
      <c r="F201" s="9"/>
      <c r="G201" s="9"/>
      <c r="H201" s="9"/>
      <c r="I201" s="9"/>
      <c r="J201" s="9"/>
      <c r="K201" s="9"/>
    </row>
    <row r="202" spans="1:11">
      <c r="A202" s="18">
        <v>201</v>
      </c>
      <c r="B202" s="19" t="s">
        <v>4933</v>
      </c>
      <c r="C202" s="9"/>
      <c r="D202" s="9"/>
      <c r="E202" s="9"/>
      <c r="F202" s="9"/>
      <c r="G202" s="9"/>
      <c r="H202" s="9"/>
      <c r="I202" s="9"/>
      <c r="J202" s="9"/>
      <c r="K202" s="9"/>
    </row>
    <row r="203" ht="15" spans="1:11">
      <c r="A203" s="15">
        <v>202</v>
      </c>
      <c r="B203" s="19" t="s">
        <v>4934</v>
      </c>
      <c r="C203" s="9"/>
      <c r="D203" s="9"/>
      <c r="E203" s="9"/>
      <c r="F203" s="9"/>
      <c r="G203" s="9"/>
      <c r="H203" s="9"/>
      <c r="I203" s="9"/>
      <c r="J203" s="9"/>
      <c r="K203" s="9"/>
    </row>
    <row r="204" spans="1:11">
      <c r="A204" s="18">
        <v>203</v>
      </c>
      <c r="B204" s="19" t="s">
        <v>4935</v>
      </c>
      <c r="C204" s="9"/>
      <c r="D204" s="9"/>
      <c r="E204" s="9"/>
      <c r="F204" s="9"/>
      <c r="G204" s="9"/>
      <c r="H204" s="9"/>
      <c r="I204" s="9"/>
      <c r="J204" s="9"/>
      <c r="K204" s="9"/>
    </row>
    <row r="205" ht="15" spans="1:11">
      <c r="A205" s="15">
        <v>204</v>
      </c>
      <c r="B205" s="19" t="s">
        <v>4936</v>
      </c>
      <c r="C205" s="9"/>
      <c r="D205" s="9"/>
      <c r="E205" s="9"/>
      <c r="F205" s="9"/>
      <c r="G205" s="9"/>
      <c r="H205" s="9"/>
      <c r="I205" s="9"/>
      <c r="J205" s="9"/>
      <c r="K205" s="9"/>
    </row>
    <row r="206" spans="1:11">
      <c r="A206" s="18">
        <v>205</v>
      </c>
      <c r="B206" s="19" t="s">
        <v>4937</v>
      </c>
      <c r="C206" s="9"/>
      <c r="D206" s="9"/>
      <c r="E206" s="9"/>
      <c r="F206" s="9"/>
      <c r="G206" s="9"/>
      <c r="H206" s="9"/>
      <c r="I206" s="9"/>
      <c r="J206" s="9"/>
      <c r="K206" s="9"/>
    </row>
    <row r="207" ht="15" spans="1:11">
      <c r="A207" s="15">
        <v>206</v>
      </c>
      <c r="B207" s="19" t="s">
        <v>4938</v>
      </c>
      <c r="C207" s="9"/>
      <c r="D207" s="9"/>
      <c r="E207" s="9"/>
      <c r="F207" s="9"/>
      <c r="G207" s="9"/>
      <c r="H207" s="9"/>
      <c r="I207" s="9"/>
      <c r="J207" s="9"/>
      <c r="K207" s="9"/>
    </row>
    <row r="208" spans="1:11">
      <c r="A208" s="18">
        <v>207</v>
      </c>
      <c r="B208" s="19" t="s">
        <v>4939</v>
      </c>
      <c r="C208" s="9"/>
      <c r="D208" s="9"/>
      <c r="E208" s="9"/>
      <c r="F208" s="9"/>
      <c r="G208" s="9"/>
      <c r="H208" s="9"/>
      <c r="I208" s="9"/>
      <c r="J208" s="9"/>
      <c r="K208" s="9"/>
    </row>
    <row r="209" ht="15" spans="1:11">
      <c r="A209" s="15">
        <v>208</v>
      </c>
      <c r="B209" s="19" t="s">
        <v>4940</v>
      </c>
      <c r="C209" s="9"/>
      <c r="D209" s="9"/>
      <c r="E209" s="9"/>
      <c r="F209" s="9"/>
      <c r="G209" s="9"/>
      <c r="H209" s="9"/>
      <c r="I209" s="9"/>
      <c r="J209" s="9"/>
      <c r="K209" s="9"/>
    </row>
    <row r="210" spans="1:11">
      <c r="A210" s="18">
        <v>209</v>
      </c>
      <c r="B210" s="19" t="s">
        <v>4941</v>
      </c>
      <c r="C210" s="9"/>
      <c r="D210" s="9"/>
      <c r="E210" s="9"/>
      <c r="F210" s="9"/>
      <c r="G210" s="9"/>
      <c r="H210" s="9"/>
      <c r="I210" s="9"/>
      <c r="J210" s="9"/>
      <c r="K210" s="9"/>
    </row>
    <row r="211" ht="15" spans="1:11">
      <c r="A211" s="15">
        <v>210</v>
      </c>
      <c r="B211" s="19" t="s">
        <v>4942</v>
      </c>
      <c r="C211" s="9"/>
      <c r="D211" s="9"/>
      <c r="E211" s="9"/>
      <c r="F211" s="9"/>
      <c r="G211" s="9"/>
      <c r="H211" s="9"/>
      <c r="I211" s="9"/>
      <c r="J211" s="9"/>
      <c r="K211" s="9"/>
    </row>
    <row r="212" spans="1:11">
      <c r="A212" s="18">
        <v>211</v>
      </c>
      <c r="B212" s="19" t="s">
        <v>4943</v>
      </c>
      <c r="C212" s="9"/>
      <c r="D212" s="9"/>
      <c r="E212" s="9"/>
      <c r="F212" s="9"/>
      <c r="G212" s="9"/>
      <c r="H212" s="9"/>
      <c r="I212" s="9"/>
      <c r="J212" s="9"/>
      <c r="K212" s="9"/>
    </row>
    <row r="213" ht="15" spans="1:11">
      <c r="A213" s="15">
        <v>212</v>
      </c>
      <c r="B213" s="19" t="s">
        <v>4944</v>
      </c>
      <c r="C213" s="9"/>
      <c r="D213" s="9"/>
      <c r="E213" s="9"/>
      <c r="F213" s="9"/>
      <c r="G213" s="9"/>
      <c r="H213" s="9"/>
      <c r="I213" s="9"/>
      <c r="J213" s="9"/>
      <c r="K213" s="9"/>
    </row>
    <row r="214" spans="1:11">
      <c r="A214" s="18">
        <v>213</v>
      </c>
      <c r="B214" s="19" t="s">
        <v>4945</v>
      </c>
      <c r="C214" s="9"/>
      <c r="D214" s="9"/>
      <c r="E214" s="9"/>
      <c r="F214" s="9"/>
      <c r="G214" s="9"/>
      <c r="H214" s="9"/>
      <c r="I214" s="9"/>
      <c r="J214" s="9"/>
      <c r="K214" s="9"/>
    </row>
    <row r="215" ht="15" spans="1:11">
      <c r="A215" s="15">
        <v>214</v>
      </c>
      <c r="B215" s="19" t="s">
        <v>4946</v>
      </c>
      <c r="C215" s="9"/>
      <c r="D215" s="9"/>
      <c r="E215" s="9"/>
      <c r="F215" s="9"/>
      <c r="G215" s="9"/>
      <c r="H215" s="9"/>
      <c r="I215" s="9"/>
      <c r="J215" s="9"/>
      <c r="K215" s="9"/>
    </row>
    <row r="216" spans="1:11">
      <c r="A216" s="18">
        <v>215</v>
      </c>
      <c r="B216" s="19" t="s">
        <v>4947</v>
      </c>
      <c r="C216" s="9"/>
      <c r="D216" s="9"/>
      <c r="E216" s="9"/>
      <c r="F216" s="9"/>
      <c r="G216" s="9"/>
      <c r="H216" s="9"/>
      <c r="I216" s="9"/>
      <c r="J216" s="9"/>
      <c r="K216" s="9"/>
    </row>
    <row r="217" ht="15" spans="1:11">
      <c r="A217" s="15">
        <v>216</v>
      </c>
      <c r="B217" s="19" t="s">
        <v>4948</v>
      </c>
      <c r="C217" s="9"/>
      <c r="D217" s="9"/>
      <c r="E217" s="9"/>
      <c r="F217" s="9"/>
      <c r="G217" s="9"/>
      <c r="H217" s="9"/>
      <c r="I217" s="9"/>
      <c r="J217" s="9"/>
      <c r="K217" s="9"/>
    </row>
    <row r="218" spans="1:11">
      <c r="A218" s="18">
        <v>217</v>
      </c>
      <c r="B218" s="19" t="s">
        <v>4949</v>
      </c>
      <c r="C218" s="9"/>
      <c r="D218" s="9"/>
      <c r="E218" s="9"/>
      <c r="F218" s="9"/>
      <c r="G218" s="9"/>
      <c r="H218" s="9"/>
      <c r="I218" s="9"/>
      <c r="J218" s="9"/>
      <c r="K218" s="9"/>
    </row>
    <row r="219" ht="15" spans="1:11">
      <c r="A219" s="15">
        <v>218</v>
      </c>
      <c r="B219" s="19" t="s">
        <v>4950</v>
      </c>
      <c r="C219" s="9"/>
      <c r="D219" s="9"/>
      <c r="E219" s="9"/>
      <c r="F219" s="9"/>
      <c r="G219" s="9"/>
      <c r="H219" s="9"/>
      <c r="I219" s="9"/>
      <c r="J219" s="9"/>
      <c r="K219" s="9"/>
    </row>
    <row r="220" spans="1:11">
      <c r="A220" s="18">
        <v>219</v>
      </c>
      <c r="B220" s="19" t="s">
        <v>4951</v>
      </c>
      <c r="C220" s="9"/>
      <c r="D220" s="9"/>
      <c r="E220" s="9"/>
      <c r="F220" s="9"/>
      <c r="G220" s="9"/>
      <c r="H220" s="9"/>
      <c r="I220" s="9"/>
      <c r="J220" s="9"/>
      <c r="K220" s="9"/>
    </row>
    <row r="221" ht="15" spans="1:11">
      <c r="A221" s="15">
        <v>220</v>
      </c>
      <c r="B221" s="19" t="s">
        <v>4952</v>
      </c>
      <c r="C221" s="9"/>
      <c r="D221" s="9"/>
      <c r="E221" s="9"/>
      <c r="F221" s="9"/>
      <c r="G221" s="9"/>
      <c r="H221" s="9"/>
      <c r="I221" s="9"/>
      <c r="J221" s="9"/>
      <c r="K221" s="9"/>
    </row>
    <row r="222" spans="1:11">
      <c r="A222" s="18">
        <v>221</v>
      </c>
      <c r="B222" s="19" t="s">
        <v>4953</v>
      </c>
      <c r="C222" s="9"/>
      <c r="D222" s="9"/>
      <c r="E222" s="9"/>
      <c r="F222" s="9"/>
      <c r="G222" s="9"/>
      <c r="H222" s="9"/>
      <c r="I222" s="9"/>
      <c r="J222" s="9"/>
      <c r="K222" s="9"/>
    </row>
    <row r="223" ht="15" spans="1:11">
      <c r="A223" s="15">
        <v>222</v>
      </c>
      <c r="B223" s="19" t="s">
        <v>4954</v>
      </c>
      <c r="C223" s="9"/>
      <c r="D223" s="9"/>
      <c r="E223" s="9"/>
      <c r="F223" s="9"/>
      <c r="G223" s="9"/>
      <c r="H223" s="9"/>
      <c r="I223" s="9"/>
      <c r="J223" s="9"/>
      <c r="K223" s="9"/>
    </row>
    <row r="224" spans="1:11">
      <c r="A224" s="18">
        <v>223</v>
      </c>
      <c r="B224" s="19" t="s">
        <v>4955</v>
      </c>
      <c r="C224" s="9"/>
      <c r="D224" s="9"/>
      <c r="E224" s="9"/>
      <c r="F224" s="9"/>
      <c r="G224" s="9"/>
      <c r="H224" s="9"/>
      <c r="I224" s="9"/>
      <c r="J224" s="9"/>
      <c r="K224" s="9"/>
    </row>
    <row r="225" ht="15" spans="1:11">
      <c r="A225" s="15">
        <v>224</v>
      </c>
      <c r="B225" s="19" t="s">
        <v>4956</v>
      </c>
      <c r="C225" s="9"/>
      <c r="D225" s="9"/>
      <c r="E225" s="9"/>
      <c r="F225" s="9"/>
      <c r="G225" s="9"/>
      <c r="H225" s="9"/>
      <c r="I225" s="9"/>
      <c r="J225" s="9"/>
      <c r="K225" s="9"/>
    </row>
    <row r="226" spans="1:11">
      <c r="A226" s="18">
        <v>225</v>
      </c>
      <c r="B226" s="19" t="s">
        <v>4957</v>
      </c>
      <c r="C226" s="9"/>
      <c r="D226" s="9"/>
      <c r="E226" s="9"/>
      <c r="F226" s="9"/>
      <c r="G226" s="9"/>
      <c r="H226" s="9"/>
      <c r="I226" s="9"/>
      <c r="J226" s="9"/>
      <c r="K226" s="9"/>
    </row>
    <row r="227" ht="15" spans="1:11">
      <c r="A227" s="15">
        <v>226</v>
      </c>
      <c r="B227" s="19" t="s">
        <v>4958</v>
      </c>
      <c r="C227" s="9"/>
      <c r="D227" s="9"/>
      <c r="E227" s="9"/>
      <c r="F227" s="9"/>
      <c r="G227" s="9"/>
      <c r="H227" s="9"/>
      <c r="I227" s="9"/>
      <c r="J227" s="9"/>
      <c r="K227" s="9"/>
    </row>
    <row r="228" spans="1:11">
      <c r="A228" s="18">
        <v>227</v>
      </c>
      <c r="B228" s="19" t="s">
        <v>4959</v>
      </c>
      <c r="C228" s="9"/>
      <c r="D228" s="9"/>
      <c r="E228" s="9"/>
      <c r="F228" s="9"/>
      <c r="G228" s="9"/>
      <c r="H228" s="9"/>
      <c r="I228" s="9"/>
      <c r="J228" s="9"/>
      <c r="K228" s="9"/>
    </row>
    <row r="229" ht="15" spans="1:11">
      <c r="A229" s="15">
        <v>228</v>
      </c>
      <c r="B229" s="19" t="s">
        <v>4960</v>
      </c>
      <c r="C229" s="9"/>
      <c r="D229" s="9"/>
      <c r="E229" s="9"/>
      <c r="F229" s="9"/>
      <c r="G229" s="9"/>
      <c r="H229" s="9"/>
      <c r="I229" s="9"/>
      <c r="J229" s="9"/>
      <c r="K229" s="9"/>
    </row>
    <row r="230" spans="1:11">
      <c r="A230" s="18">
        <v>229</v>
      </c>
      <c r="B230" s="19" t="s">
        <v>4961</v>
      </c>
      <c r="C230" s="9"/>
      <c r="D230" s="9"/>
      <c r="E230" s="9"/>
      <c r="F230" s="9"/>
      <c r="G230" s="9"/>
      <c r="H230" s="9"/>
      <c r="I230" s="9"/>
      <c r="J230" s="9"/>
      <c r="K230" s="9"/>
    </row>
    <row r="231" ht="15" spans="1:11">
      <c r="A231" s="15">
        <v>230</v>
      </c>
      <c r="B231" s="19" t="s">
        <v>4962</v>
      </c>
      <c r="C231" s="9"/>
      <c r="D231" s="9"/>
      <c r="E231" s="9"/>
      <c r="F231" s="9"/>
      <c r="G231" s="9"/>
      <c r="H231" s="9"/>
      <c r="I231" s="9"/>
      <c r="J231" s="9"/>
      <c r="K231" s="9"/>
    </row>
    <row r="232" spans="1:11">
      <c r="A232" s="18">
        <v>231</v>
      </c>
      <c r="B232" s="19" t="s">
        <v>4963</v>
      </c>
      <c r="C232" s="9"/>
      <c r="D232" s="9"/>
      <c r="E232" s="9"/>
      <c r="F232" s="9"/>
      <c r="G232" s="9"/>
      <c r="H232" s="9"/>
      <c r="I232" s="9"/>
      <c r="J232" s="9"/>
      <c r="K232" s="9"/>
    </row>
    <row r="233" ht="15" spans="1:11">
      <c r="A233" s="15">
        <v>232</v>
      </c>
      <c r="B233" s="19" t="s">
        <v>4964</v>
      </c>
      <c r="C233" s="9"/>
      <c r="D233" s="9"/>
      <c r="E233" s="9"/>
      <c r="F233" s="9"/>
      <c r="G233" s="9"/>
      <c r="H233" s="9"/>
      <c r="I233" s="9"/>
      <c r="J233" s="9"/>
      <c r="K233" s="9"/>
    </row>
    <row r="234" spans="1:11">
      <c r="A234" s="18">
        <v>233</v>
      </c>
      <c r="B234" s="19" t="s">
        <v>4965</v>
      </c>
      <c r="C234" s="9"/>
      <c r="D234" s="9"/>
      <c r="E234" s="9"/>
      <c r="F234" s="9"/>
      <c r="G234" s="9"/>
      <c r="H234" s="9"/>
      <c r="I234" s="9"/>
      <c r="J234" s="9"/>
      <c r="K234" s="9"/>
    </row>
    <row r="235" ht="15" spans="1:11">
      <c r="A235" s="15">
        <v>234</v>
      </c>
      <c r="B235" s="19" t="s">
        <v>4966</v>
      </c>
      <c r="C235" s="9"/>
      <c r="D235" s="9"/>
      <c r="E235" s="9"/>
      <c r="F235" s="9"/>
      <c r="G235" s="9"/>
      <c r="H235" s="9"/>
      <c r="I235" s="9"/>
      <c r="J235" s="9"/>
      <c r="K235" s="9"/>
    </row>
    <row r="236" spans="1:11">
      <c r="A236" s="18">
        <v>235</v>
      </c>
      <c r="B236" s="19" t="s">
        <v>4967</v>
      </c>
      <c r="C236" s="9"/>
      <c r="D236" s="9"/>
      <c r="E236" s="9"/>
      <c r="F236" s="9"/>
      <c r="G236" s="9"/>
      <c r="H236" s="9"/>
      <c r="I236" s="9"/>
      <c r="J236" s="9"/>
      <c r="K236" s="9"/>
    </row>
    <row r="237" ht="15" spans="1:11">
      <c r="A237" s="15">
        <v>236</v>
      </c>
      <c r="B237" s="19" t="s">
        <v>4968</v>
      </c>
      <c r="C237" s="9"/>
      <c r="D237" s="9"/>
      <c r="E237" s="9"/>
      <c r="F237" s="9"/>
      <c r="G237" s="9"/>
      <c r="H237" s="9"/>
      <c r="I237" s="9"/>
      <c r="J237" s="9"/>
      <c r="K237" s="9"/>
    </row>
    <row r="238" spans="1:11">
      <c r="A238" s="18">
        <v>237</v>
      </c>
      <c r="B238" s="19" t="s">
        <v>4969</v>
      </c>
      <c r="C238" s="9"/>
      <c r="D238" s="9"/>
      <c r="E238" s="9"/>
      <c r="F238" s="9"/>
      <c r="G238" s="9"/>
      <c r="H238" s="9"/>
      <c r="I238" s="9"/>
      <c r="J238" s="9"/>
      <c r="K238" s="9"/>
    </row>
    <row r="239" ht="15" spans="1:11">
      <c r="A239" s="15">
        <v>238</v>
      </c>
      <c r="B239" s="19" t="s">
        <v>4970</v>
      </c>
      <c r="C239" s="9"/>
      <c r="D239" s="9"/>
      <c r="E239" s="9"/>
      <c r="F239" s="9"/>
      <c r="G239" s="9"/>
      <c r="H239" s="9"/>
      <c r="I239" s="9"/>
      <c r="J239" s="9"/>
      <c r="K239" s="9"/>
    </row>
    <row r="240" spans="1:11">
      <c r="A240" s="18">
        <v>239</v>
      </c>
      <c r="B240" s="19" t="s">
        <v>4971</v>
      </c>
      <c r="C240" s="9"/>
      <c r="D240" s="9"/>
      <c r="E240" s="9"/>
      <c r="F240" s="9"/>
      <c r="G240" s="9"/>
      <c r="H240" s="9"/>
      <c r="I240" s="9"/>
      <c r="J240" s="9"/>
      <c r="K240" s="9"/>
    </row>
    <row r="241" ht="15" spans="1:11">
      <c r="A241" s="15">
        <v>240</v>
      </c>
      <c r="B241" s="19" t="s">
        <v>4972</v>
      </c>
      <c r="C241" s="9"/>
      <c r="D241" s="9"/>
      <c r="E241" s="9"/>
      <c r="F241" s="9"/>
      <c r="G241" s="9"/>
      <c r="H241" s="9"/>
      <c r="I241" s="9"/>
      <c r="J241" s="9"/>
      <c r="K241" s="9"/>
    </row>
    <row r="242" spans="1:11">
      <c r="A242" s="18">
        <v>241</v>
      </c>
      <c r="B242" s="19" t="s">
        <v>4973</v>
      </c>
      <c r="C242" s="9"/>
      <c r="D242" s="9"/>
      <c r="E242" s="9"/>
      <c r="F242" s="9"/>
      <c r="G242" s="9"/>
      <c r="H242" s="9"/>
      <c r="I242" s="9"/>
      <c r="J242" s="9"/>
      <c r="K242" s="9"/>
    </row>
    <row r="243" ht="15" spans="1:11">
      <c r="A243" s="15">
        <v>242</v>
      </c>
      <c r="B243" s="19" t="s">
        <v>4974</v>
      </c>
      <c r="C243" s="9"/>
      <c r="D243" s="9"/>
      <c r="E243" s="9"/>
      <c r="F243" s="9"/>
      <c r="G243" s="9"/>
      <c r="H243" s="9"/>
      <c r="I243" s="9"/>
      <c r="J243" s="9"/>
      <c r="K243" s="9"/>
    </row>
    <row r="244" spans="1:11">
      <c r="A244" s="18">
        <v>243</v>
      </c>
      <c r="B244" s="19" t="s">
        <v>4975</v>
      </c>
      <c r="C244" s="9"/>
      <c r="D244" s="9"/>
      <c r="E244" s="9"/>
      <c r="F244" s="9"/>
      <c r="G244" s="9"/>
      <c r="H244" s="9"/>
      <c r="I244" s="9"/>
      <c r="J244" s="9"/>
      <c r="K244" s="9"/>
    </row>
    <row r="245" ht="15" spans="1:11">
      <c r="A245" s="15">
        <v>244</v>
      </c>
      <c r="B245" s="19" t="s">
        <v>4976</v>
      </c>
      <c r="C245" s="9"/>
      <c r="D245" s="9"/>
      <c r="E245" s="9"/>
      <c r="F245" s="9"/>
      <c r="G245" s="9"/>
      <c r="H245" s="9"/>
      <c r="I245" s="9"/>
      <c r="J245" s="9"/>
      <c r="K245" s="9"/>
    </row>
    <row r="246" spans="1:11">
      <c r="A246" s="18">
        <v>245</v>
      </c>
      <c r="B246" s="19" t="s">
        <v>4977</v>
      </c>
      <c r="C246" s="9"/>
      <c r="D246" s="9"/>
      <c r="E246" s="9"/>
      <c r="F246" s="9"/>
      <c r="G246" s="9"/>
      <c r="H246" s="9"/>
      <c r="I246" s="9"/>
      <c r="J246" s="9"/>
      <c r="K246" s="9"/>
    </row>
    <row r="247" ht="15" spans="1:11">
      <c r="A247" s="15">
        <v>246</v>
      </c>
      <c r="B247" s="19" t="s">
        <v>4978</v>
      </c>
      <c r="C247" s="9"/>
      <c r="D247" s="9"/>
      <c r="E247" s="9"/>
      <c r="F247" s="9"/>
      <c r="G247" s="9"/>
      <c r="H247" s="9"/>
      <c r="I247" s="9"/>
      <c r="J247" s="9"/>
      <c r="K247" s="9"/>
    </row>
    <row r="248" spans="1:11">
      <c r="A248" s="18">
        <v>247</v>
      </c>
      <c r="B248" s="19" t="s">
        <v>4979</v>
      </c>
      <c r="C248" s="9"/>
      <c r="D248" s="9"/>
      <c r="E248" s="9"/>
      <c r="F248" s="9"/>
      <c r="G248" s="9"/>
      <c r="H248" s="9"/>
      <c r="I248" s="9"/>
      <c r="J248" s="9"/>
      <c r="K248" s="9"/>
    </row>
    <row r="249" ht="15" spans="1:11">
      <c r="A249" s="15">
        <v>248</v>
      </c>
      <c r="B249" s="19" t="s">
        <v>4980</v>
      </c>
      <c r="C249" s="9"/>
      <c r="D249" s="9"/>
      <c r="E249" s="9"/>
      <c r="F249" s="9"/>
      <c r="G249" s="9"/>
      <c r="H249" s="9"/>
      <c r="I249" s="9"/>
      <c r="J249" s="9"/>
      <c r="K249" s="9"/>
    </row>
    <row r="250" spans="1:11">
      <c r="A250" s="18">
        <v>249</v>
      </c>
      <c r="B250" s="19" t="s">
        <v>4981</v>
      </c>
      <c r="C250" s="9"/>
      <c r="D250" s="9"/>
      <c r="E250" s="9"/>
      <c r="F250" s="9"/>
      <c r="G250" s="9"/>
      <c r="H250" s="9"/>
      <c r="I250" s="9"/>
      <c r="J250" s="9"/>
      <c r="K250" s="9"/>
    </row>
    <row r="251" ht="15" spans="1:11">
      <c r="A251" s="15">
        <v>250</v>
      </c>
      <c r="B251" s="19" t="s">
        <v>4982</v>
      </c>
      <c r="C251" s="9"/>
      <c r="D251" s="9"/>
      <c r="E251" s="9"/>
      <c r="F251" s="9"/>
      <c r="G251" s="9"/>
      <c r="H251" s="9"/>
      <c r="I251" s="9"/>
      <c r="J251" s="9"/>
      <c r="K251" s="9"/>
    </row>
    <row r="252" spans="1:11">
      <c r="A252" s="18">
        <v>251</v>
      </c>
      <c r="B252" s="19" t="s">
        <v>4983</v>
      </c>
      <c r="C252" s="9"/>
      <c r="D252" s="9"/>
      <c r="E252" s="9"/>
      <c r="F252" s="9"/>
      <c r="G252" s="9"/>
      <c r="H252" s="9"/>
      <c r="I252" s="9"/>
      <c r="J252" s="9"/>
      <c r="K252" s="9"/>
    </row>
    <row r="253" ht="15" spans="1:11">
      <c r="A253" s="15">
        <v>252</v>
      </c>
      <c r="B253" s="19" t="s">
        <v>4984</v>
      </c>
      <c r="C253" s="9"/>
      <c r="D253" s="9"/>
      <c r="E253" s="9"/>
      <c r="F253" s="9"/>
      <c r="G253" s="9"/>
      <c r="H253" s="9"/>
      <c r="I253" s="9"/>
      <c r="J253" s="9"/>
      <c r="K253" s="9"/>
    </row>
    <row r="254" spans="1:11">
      <c r="A254" s="18">
        <v>253</v>
      </c>
      <c r="B254" s="19" t="s">
        <v>4985</v>
      </c>
      <c r="C254" s="9"/>
      <c r="D254" s="9"/>
      <c r="E254" s="9"/>
      <c r="F254" s="9"/>
      <c r="G254" s="9"/>
      <c r="H254" s="9"/>
      <c r="I254" s="9"/>
      <c r="J254" s="9"/>
      <c r="K254" s="9"/>
    </row>
    <row r="255" ht="15" spans="1:11">
      <c r="A255" s="15">
        <v>254</v>
      </c>
      <c r="B255" s="19" t="s">
        <v>4986</v>
      </c>
      <c r="C255" s="9"/>
      <c r="D255" s="9"/>
      <c r="E255" s="9"/>
      <c r="F255" s="9"/>
      <c r="G255" s="9"/>
      <c r="H255" s="9"/>
      <c r="I255" s="9"/>
      <c r="J255" s="9"/>
      <c r="K255" s="9"/>
    </row>
    <row r="256" spans="1:11">
      <c r="A256" s="18">
        <v>255</v>
      </c>
      <c r="B256" s="19" t="s">
        <v>4987</v>
      </c>
      <c r="C256" s="9"/>
      <c r="D256" s="9"/>
      <c r="E256" s="9"/>
      <c r="F256" s="9"/>
      <c r="G256" s="9"/>
      <c r="H256" s="9"/>
      <c r="I256" s="9"/>
      <c r="J256" s="9"/>
      <c r="K256" s="9"/>
    </row>
    <row r="257" ht="15" spans="1:11">
      <c r="A257" s="15">
        <v>256</v>
      </c>
      <c r="B257" s="19" t="s">
        <v>4988</v>
      </c>
      <c r="C257" s="9"/>
      <c r="D257" s="9"/>
      <c r="E257" s="9"/>
      <c r="F257" s="9"/>
      <c r="G257" s="9"/>
      <c r="H257" s="9"/>
      <c r="I257" s="9"/>
      <c r="J257" s="9"/>
      <c r="K257" s="9"/>
    </row>
    <row r="258" spans="1:11">
      <c r="A258" s="18">
        <v>257</v>
      </c>
      <c r="B258" s="19" t="s">
        <v>4989</v>
      </c>
      <c r="C258" s="9"/>
      <c r="D258" s="9"/>
      <c r="E258" s="9"/>
      <c r="F258" s="9"/>
      <c r="G258" s="9"/>
      <c r="H258" s="9"/>
      <c r="I258" s="9"/>
      <c r="J258" s="9"/>
      <c r="K258" s="9"/>
    </row>
    <row r="259" ht="15" spans="1:11">
      <c r="A259" s="15">
        <v>258</v>
      </c>
      <c r="B259" s="19" t="s">
        <v>4990</v>
      </c>
      <c r="C259" s="9"/>
      <c r="D259" s="9"/>
      <c r="E259" s="9"/>
      <c r="F259" s="9"/>
      <c r="G259" s="9"/>
      <c r="H259" s="9"/>
      <c r="I259" s="9"/>
      <c r="J259" s="9"/>
      <c r="K259" s="9"/>
    </row>
    <row r="260" spans="1:11">
      <c r="A260" s="18">
        <v>259</v>
      </c>
      <c r="B260" s="19" t="s">
        <v>4991</v>
      </c>
      <c r="C260" s="9"/>
      <c r="D260" s="9"/>
      <c r="E260" s="9"/>
      <c r="F260" s="9"/>
      <c r="G260" s="9"/>
      <c r="H260" s="9"/>
      <c r="I260" s="9"/>
      <c r="J260" s="9"/>
      <c r="K260" s="9"/>
    </row>
    <row r="261" ht="15" spans="1:11">
      <c r="A261" s="15">
        <v>260</v>
      </c>
      <c r="B261" s="19" t="s">
        <v>4992</v>
      </c>
      <c r="C261" s="9"/>
      <c r="D261" s="9"/>
      <c r="E261" s="9"/>
      <c r="F261" s="9"/>
      <c r="G261" s="9"/>
      <c r="H261" s="9"/>
      <c r="I261" s="9"/>
      <c r="J261" s="9"/>
      <c r="K261" s="9"/>
    </row>
    <row r="262" spans="1:11">
      <c r="A262" s="18">
        <v>261</v>
      </c>
      <c r="B262" s="19" t="s">
        <v>4993</v>
      </c>
      <c r="C262" s="9"/>
      <c r="D262" s="9"/>
      <c r="E262" s="9"/>
      <c r="F262" s="9"/>
      <c r="G262" s="9"/>
      <c r="H262" s="9"/>
      <c r="I262" s="9"/>
      <c r="J262" s="9"/>
      <c r="K262" s="9"/>
    </row>
    <row r="263" ht="15" spans="1:11">
      <c r="A263" s="15">
        <v>262</v>
      </c>
      <c r="B263" s="19" t="s">
        <v>4994</v>
      </c>
      <c r="C263" s="9"/>
      <c r="D263" s="9"/>
      <c r="E263" s="9"/>
      <c r="F263" s="9"/>
      <c r="G263" s="9"/>
      <c r="H263" s="9"/>
      <c r="I263" s="9"/>
      <c r="J263" s="9"/>
      <c r="K263" s="9"/>
    </row>
    <row r="264" spans="1:11">
      <c r="A264" s="18">
        <v>263</v>
      </c>
      <c r="B264" s="19" t="s">
        <v>4995</v>
      </c>
      <c r="C264" s="9"/>
      <c r="D264" s="9"/>
      <c r="E264" s="9"/>
      <c r="F264" s="9"/>
      <c r="G264" s="9"/>
      <c r="H264" s="9"/>
      <c r="I264" s="9"/>
      <c r="J264" s="9"/>
      <c r="K264" s="9"/>
    </row>
    <row r="265" ht="15" spans="1:11">
      <c r="A265" s="15">
        <v>264</v>
      </c>
      <c r="B265" s="19" t="s">
        <v>4996</v>
      </c>
      <c r="C265" s="9"/>
      <c r="D265" s="9"/>
      <c r="E265" s="9"/>
      <c r="F265" s="9"/>
      <c r="G265" s="9"/>
      <c r="H265" s="9"/>
      <c r="I265" s="9"/>
      <c r="J265" s="9"/>
      <c r="K265" s="9"/>
    </row>
    <row r="266" spans="1:11">
      <c r="A266" s="18">
        <v>265</v>
      </c>
      <c r="B266" s="19" t="s">
        <v>4997</v>
      </c>
      <c r="C266" s="9"/>
      <c r="D266" s="9"/>
      <c r="E266" s="9"/>
      <c r="F266" s="9"/>
      <c r="G266" s="9"/>
      <c r="H266" s="9"/>
      <c r="I266" s="9"/>
      <c r="J266" s="9"/>
      <c r="K266" s="9"/>
    </row>
    <row r="267" ht="15" spans="1:11">
      <c r="A267" s="15">
        <v>266</v>
      </c>
      <c r="B267" s="19" t="s">
        <v>4998</v>
      </c>
      <c r="C267" s="9"/>
      <c r="D267" s="9"/>
      <c r="E267" s="9"/>
      <c r="F267" s="9"/>
      <c r="G267" s="9"/>
      <c r="H267" s="9"/>
      <c r="I267" s="9"/>
      <c r="J267" s="9"/>
      <c r="K267" s="9"/>
    </row>
    <row r="268" spans="1:11">
      <c r="A268" s="18">
        <v>267</v>
      </c>
      <c r="B268" s="19" t="s">
        <v>4999</v>
      </c>
      <c r="C268" s="9"/>
      <c r="D268" s="9"/>
      <c r="E268" s="9"/>
      <c r="F268" s="9"/>
      <c r="G268" s="9"/>
      <c r="H268" s="9"/>
      <c r="I268" s="9"/>
      <c r="J268" s="9"/>
      <c r="K268" s="9"/>
    </row>
    <row r="269" ht="15" spans="1:11">
      <c r="A269" s="15">
        <v>268</v>
      </c>
      <c r="B269" s="19" t="s">
        <v>5000</v>
      </c>
      <c r="C269" s="9"/>
      <c r="D269" s="9"/>
      <c r="E269" s="9"/>
      <c r="F269" s="9"/>
      <c r="G269" s="9"/>
      <c r="H269" s="9"/>
      <c r="I269" s="9"/>
      <c r="J269" s="9"/>
      <c r="K269" s="9"/>
    </row>
    <row r="270" spans="1:11">
      <c r="A270" s="18">
        <v>269</v>
      </c>
      <c r="B270" s="19" t="s">
        <v>5001</v>
      </c>
      <c r="C270" s="9"/>
      <c r="D270" s="9"/>
      <c r="E270" s="9"/>
      <c r="F270" s="9"/>
      <c r="G270" s="9"/>
      <c r="H270" s="9"/>
      <c r="I270" s="9"/>
      <c r="J270" s="9"/>
      <c r="K270" s="9"/>
    </row>
    <row r="271" ht="15" spans="1:11">
      <c r="A271" s="15">
        <v>270</v>
      </c>
      <c r="B271" s="19" t="s">
        <v>5002</v>
      </c>
      <c r="C271" s="9"/>
      <c r="D271" s="9"/>
      <c r="E271" s="9"/>
      <c r="F271" s="9"/>
      <c r="G271" s="9"/>
      <c r="H271" s="9"/>
      <c r="I271" s="9"/>
      <c r="J271" s="9"/>
      <c r="K271" s="9"/>
    </row>
    <row r="272" spans="1:11">
      <c r="A272" s="18">
        <v>271</v>
      </c>
      <c r="B272" s="19" t="s">
        <v>5003</v>
      </c>
      <c r="C272" s="9"/>
      <c r="D272" s="9"/>
      <c r="E272" s="9"/>
      <c r="F272" s="9"/>
      <c r="G272" s="9"/>
      <c r="H272" s="9"/>
      <c r="I272" s="9"/>
      <c r="J272" s="9"/>
      <c r="K272" s="9"/>
    </row>
    <row r="273" ht="15" spans="1:11">
      <c r="A273" s="15">
        <v>272</v>
      </c>
      <c r="B273" s="19" t="s">
        <v>5004</v>
      </c>
      <c r="C273" s="9"/>
      <c r="D273" s="9"/>
      <c r="E273" s="9"/>
      <c r="F273" s="9"/>
      <c r="G273" s="9"/>
      <c r="H273" s="9"/>
      <c r="I273" s="9"/>
      <c r="J273" s="9"/>
      <c r="K273" s="9"/>
    </row>
    <row r="274" spans="1:11">
      <c r="A274" s="18">
        <v>273</v>
      </c>
      <c r="B274" s="19" t="s">
        <v>5005</v>
      </c>
      <c r="C274" s="9"/>
      <c r="D274" s="9"/>
      <c r="E274" s="9"/>
      <c r="F274" s="9"/>
      <c r="G274" s="9"/>
      <c r="H274" s="9"/>
      <c r="I274" s="9"/>
      <c r="J274" s="9"/>
      <c r="K274" s="9"/>
    </row>
    <row r="275" ht="15" spans="1:11">
      <c r="A275" s="15">
        <v>274</v>
      </c>
      <c r="B275" s="19" t="s">
        <v>5006</v>
      </c>
      <c r="C275" s="9"/>
      <c r="D275" s="9"/>
      <c r="E275" s="9"/>
      <c r="F275" s="9"/>
      <c r="G275" s="9"/>
      <c r="H275" s="9"/>
      <c r="I275" s="9"/>
      <c r="J275" s="9"/>
      <c r="K275" s="9"/>
    </row>
    <row r="276" spans="1:11">
      <c r="A276" s="18">
        <v>275</v>
      </c>
      <c r="B276" s="19" t="s">
        <v>5007</v>
      </c>
      <c r="C276" s="9"/>
      <c r="D276" s="9"/>
      <c r="E276" s="9"/>
      <c r="F276" s="9"/>
      <c r="G276" s="9"/>
      <c r="H276" s="9"/>
      <c r="I276" s="9"/>
      <c r="J276" s="9"/>
      <c r="K276" s="9"/>
    </row>
    <row r="277" ht="15" spans="1:11">
      <c r="A277" s="15">
        <v>276</v>
      </c>
      <c r="B277" s="19" t="s">
        <v>5008</v>
      </c>
      <c r="C277" s="9"/>
      <c r="D277" s="9"/>
      <c r="E277" s="9"/>
      <c r="F277" s="9"/>
      <c r="G277" s="9"/>
      <c r="H277" s="9"/>
      <c r="I277" s="9"/>
      <c r="J277" s="9"/>
      <c r="K277" s="9"/>
    </row>
    <row r="278" spans="1:11">
      <c r="A278" s="18">
        <v>277</v>
      </c>
      <c r="B278" s="19" t="s">
        <v>5009</v>
      </c>
      <c r="C278" s="9"/>
      <c r="D278" s="9"/>
      <c r="E278" s="9"/>
      <c r="F278" s="9"/>
      <c r="G278" s="9"/>
      <c r="H278" s="9"/>
      <c r="I278" s="9"/>
      <c r="J278" s="9"/>
      <c r="K278" s="9"/>
    </row>
    <row r="279" ht="15" spans="1:11">
      <c r="A279" s="15">
        <v>278</v>
      </c>
      <c r="B279" s="19" t="s">
        <v>5010</v>
      </c>
      <c r="C279" s="9"/>
      <c r="D279" s="9"/>
      <c r="E279" s="9"/>
      <c r="F279" s="9"/>
      <c r="G279" s="9"/>
      <c r="H279" s="9"/>
      <c r="I279" s="9"/>
      <c r="J279" s="9"/>
      <c r="K279" s="9"/>
    </row>
    <row r="280" spans="1:11">
      <c r="A280" s="18">
        <v>279</v>
      </c>
      <c r="B280" s="19" t="s">
        <v>5011</v>
      </c>
      <c r="C280" s="9"/>
      <c r="D280" s="9"/>
      <c r="E280" s="9"/>
      <c r="F280" s="9"/>
      <c r="G280" s="9"/>
      <c r="H280" s="9"/>
      <c r="I280" s="9"/>
      <c r="J280" s="9"/>
      <c r="K280" s="9"/>
    </row>
    <row r="281" ht="15" spans="1:11">
      <c r="A281" s="15">
        <v>280</v>
      </c>
      <c r="B281" s="19" t="s">
        <v>5012</v>
      </c>
      <c r="C281" s="9"/>
      <c r="D281" s="9"/>
      <c r="E281" s="9"/>
      <c r="F281" s="9"/>
      <c r="G281" s="9"/>
      <c r="H281" s="9"/>
      <c r="I281" s="9"/>
      <c r="J281" s="9"/>
      <c r="K281" s="9"/>
    </row>
    <row r="282" spans="1:11">
      <c r="A282" s="18">
        <v>281</v>
      </c>
      <c r="B282" s="19" t="s">
        <v>5013</v>
      </c>
      <c r="C282" s="9"/>
      <c r="D282" s="9"/>
      <c r="E282" s="9"/>
      <c r="F282" s="9"/>
      <c r="G282" s="9"/>
      <c r="H282" s="9"/>
      <c r="I282" s="9"/>
      <c r="J282" s="9"/>
      <c r="K282" s="9"/>
    </row>
    <row r="283" ht="15" spans="1:11">
      <c r="A283" s="15">
        <v>282</v>
      </c>
      <c r="B283" s="19" t="s">
        <v>5014</v>
      </c>
      <c r="C283" s="9"/>
      <c r="D283" s="9"/>
      <c r="E283" s="9"/>
      <c r="F283" s="9"/>
      <c r="G283" s="9"/>
      <c r="H283" s="9"/>
      <c r="I283" s="9"/>
      <c r="J283" s="9"/>
      <c r="K283" s="9"/>
    </row>
    <row r="284" spans="1:11">
      <c r="A284" s="18">
        <v>283</v>
      </c>
      <c r="B284" s="19" t="s">
        <v>5015</v>
      </c>
      <c r="C284" s="9"/>
      <c r="D284" s="9"/>
      <c r="E284" s="9"/>
      <c r="F284" s="9"/>
      <c r="G284" s="9"/>
      <c r="H284" s="9"/>
      <c r="I284" s="9"/>
      <c r="J284" s="9"/>
      <c r="K284" s="9"/>
    </row>
    <row r="285" ht="15" spans="1:11">
      <c r="A285" s="15">
        <v>284</v>
      </c>
      <c r="B285" s="19" t="s">
        <v>5016</v>
      </c>
      <c r="C285" s="9"/>
      <c r="D285" s="9"/>
      <c r="E285" s="9"/>
      <c r="F285" s="9"/>
      <c r="G285" s="9"/>
      <c r="H285" s="9"/>
      <c r="I285" s="9"/>
      <c r="J285" s="9"/>
      <c r="K285" s="9"/>
    </row>
    <row r="286" spans="1:11">
      <c r="A286" s="18">
        <v>285</v>
      </c>
      <c r="B286" s="19" t="s">
        <v>5017</v>
      </c>
      <c r="C286" s="9"/>
      <c r="D286" s="9"/>
      <c r="E286" s="9"/>
      <c r="F286" s="9"/>
      <c r="G286" s="9"/>
      <c r="H286" s="9"/>
      <c r="I286" s="9"/>
      <c r="J286" s="9"/>
      <c r="K286" s="9"/>
    </row>
    <row r="287" ht="15" spans="1:11">
      <c r="A287" s="15">
        <v>286</v>
      </c>
      <c r="B287" s="19" t="s">
        <v>5018</v>
      </c>
      <c r="C287" s="9"/>
      <c r="D287" s="9"/>
      <c r="E287" s="9"/>
      <c r="F287" s="9"/>
      <c r="G287" s="9"/>
      <c r="H287" s="9"/>
      <c r="I287" s="9"/>
      <c r="J287" s="9"/>
      <c r="K287" s="9"/>
    </row>
    <row r="288" spans="1:11">
      <c r="A288" s="18">
        <v>287</v>
      </c>
      <c r="B288" s="19" t="s">
        <v>5019</v>
      </c>
      <c r="C288" s="9"/>
      <c r="D288" s="9"/>
      <c r="E288" s="9"/>
      <c r="F288" s="9"/>
      <c r="G288" s="9"/>
      <c r="H288" s="9"/>
      <c r="I288" s="9"/>
      <c r="J288" s="9"/>
      <c r="K288" s="9"/>
    </row>
    <row r="289" ht="15" spans="1:11">
      <c r="A289" s="15">
        <v>288</v>
      </c>
      <c r="B289" s="19" t="s">
        <v>5020</v>
      </c>
      <c r="C289" s="9"/>
      <c r="D289" s="9"/>
      <c r="E289" s="9"/>
      <c r="F289" s="9"/>
      <c r="G289" s="9"/>
      <c r="H289" s="9"/>
      <c r="I289" s="9"/>
      <c r="J289" s="9"/>
      <c r="K289" s="9"/>
    </row>
    <row r="290" spans="1:11">
      <c r="A290" s="18">
        <v>289</v>
      </c>
      <c r="B290" s="19" t="s">
        <v>5021</v>
      </c>
      <c r="C290" s="9"/>
      <c r="D290" s="9"/>
      <c r="E290" s="9"/>
      <c r="F290" s="9"/>
      <c r="G290" s="9"/>
      <c r="H290" s="9"/>
      <c r="I290" s="9"/>
      <c r="J290" s="9"/>
      <c r="K290" s="9"/>
    </row>
    <row r="291" ht="15" spans="1:11">
      <c r="A291" s="15">
        <v>290</v>
      </c>
      <c r="B291" s="19" t="s">
        <v>5022</v>
      </c>
      <c r="C291" s="9"/>
      <c r="D291" s="9"/>
      <c r="E291" s="9"/>
      <c r="F291" s="9"/>
      <c r="G291" s="9"/>
      <c r="H291" s="9"/>
      <c r="I291" s="9"/>
      <c r="J291" s="9"/>
      <c r="K291" s="9"/>
    </row>
    <row r="292" spans="1:11">
      <c r="A292" s="18">
        <v>291</v>
      </c>
      <c r="B292" s="19" t="s">
        <v>5023</v>
      </c>
      <c r="C292" s="9"/>
      <c r="D292" s="9"/>
      <c r="E292" s="9"/>
      <c r="F292" s="9"/>
      <c r="G292" s="9"/>
      <c r="H292" s="9"/>
      <c r="I292" s="9"/>
      <c r="J292" s="9"/>
      <c r="K292" s="9"/>
    </row>
    <row r="293" ht="15" spans="1:11">
      <c r="A293" s="15">
        <v>292</v>
      </c>
      <c r="B293" s="19" t="s">
        <v>5024</v>
      </c>
      <c r="C293" s="9"/>
      <c r="D293" s="9"/>
      <c r="E293" s="9"/>
      <c r="F293" s="9"/>
      <c r="G293" s="9"/>
      <c r="H293" s="9"/>
      <c r="I293" s="9"/>
      <c r="J293" s="9"/>
      <c r="K293" s="9"/>
    </row>
    <row r="294" spans="1:11">
      <c r="A294" s="18">
        <v>293</v>
      </c>
      <c r="B294" s="19" t="s">
        <v>5025</v>
      </c>
      <c r="C294" s="9"/>
      <c r="D294" s="9"/>
      <c r="E294" s="9"/>
      <c r="F294" s="9"/>
      <c r="G294" s="9"/>
      <c r="H294" s="9"/>
      <c r="I294" s="9"/>
      <c r="J294" s="9"/>
      <c r="K294" s="9"/>
    </row>
    <row r="295" ht="15" spans="1:11">
      <c r="A295" s="15">
        <v>294</v>
      </c>
      <c r="B295" s="19" t="s">
        <v>5026</v>
      </c>
      <c r="C295" s="9"/>
      <c r="D295" s="9"/>
      <c r="E295" s="9"/>
      <c r="F295" s="9"/>
      <c r="G295" s="9"/>
      <c r="H295" s="9"/>
      <c r="I295" s="9"/>
      <c r="J295" s="9"/>
      <c r="K295" s="9"/>
    </row>
    <row r="296" spans="1:11">
      <c r="A296" s="18">
        <v>295</v>
      </c>
      <c r="B296" s="19" t="s">
        <v>5027</v>
      </c>
      <c r="C296" s="9"/>
      <c r="D296" s="9"/>
      <c r="E296" s="9"/>
      <c r="F296" s="9"/>
      <c r="G296" s="9"/>
      <c r="H296" s="9"/>
      <c r="I296" s="9"/>
      <c r="J296" s="9"/>
      <c r="K296" s="9"/>
    </row>
    <row r="297" ht="15" spans="1:11">
      <c r="A297" s="15">
        <v>296</v>
      </c>
      <c r="B297" s="19" t="s">
        <v>5028</v>
      </c>
      <c r="C297" s="9"/>
      <c r="D297" s="9"/>
      <c r="E297" s="9"/>
      <c r="F297" s="9"/>
      <c r="G297" s="9"/>
      <c r="H297" s="9"/>
      <c r="I297" s="9"/>
      <c r="J297" s="9"/>
      <c r="K297" s="9"/>
    </row>
    <row r="298" spans="1:11">
      <c r="A298" s="18">
        <v>297</v>
      </c>
      <c r="B298" s="19" t="s">
        <v>5029</v>
      </c>
      <c r="C298" s="9"/>
      <c r="D298" s="9"/>
      <c r="E298" s="9"/>
      <c r="F298" s="9"/>
      <c r="G298" s="9"/>
      <c r="H298" s="9"/>
      <c r="I298" s="9"/>
      <c r="J298" s="9"/>
      <c r="K298" s="9"/>
    </row>
    <row r="299" ht="15" spans="1:11">
      <c r="A299" s="15">
        <v>298</v>
      </c>
      <c r="B299" s="19" t="s">
        <v>5030</v>
      </c>
      <c r="C299" s="9"/>
      <c r="D299" s="9"/>
      <c r="E299" s="9"/>
      <c r="F299" s="9"/>
      <c r="G299" s="9"/>
      <c r="H299" s="9"/>
      <c r="I299" s="9"/>
      <c r="J299" s="9"/>
      <c r="K299" s="9"/>
    </row>
    <row r="300" spans="1:11">
      <c r="A300" s="18">
        <v>299</v>
      </c>
      <c r="B300" s="21" t="s">
        <v>4624</v>
      </c>
      <c r="C300" s="9"/>
      <c r="D300" s="9"/>
      <c r="E300" s="9"/>
      <c r="F300" s="9"/>
      <c r="G300" s="9"/>
      <c r="H300" s="9"/>
      <c r="I300" s="9"/>
      <c r="J300" s="9"/>
      <c r="K300" s="9"/>
    </row>
    <row r="301" ht="15" spans="1:11">
      <c r="A301" s="15">
        <v>300</v>
      </c>
      <c r="B301" s="21" t="s">
        <v>1155</v>
      </c>
      <c r="C301" s="9"/>
      <c r="D301" s="9"/>
      <c r="E301" s="9"/>
      <c r="F301" s="9"/>
      <c r="G301" s="9"/>
      <c r="H301" s="9"/>
      <c r="I301" s="9"/>
      <c r="J301" s="9"/>
      <c r="K301" s="9"/>
    </row>
    <row r="302" spans="1:11">
      <c r="A302" s="18">
        <v>301</v>
      </c>
      <c r="B302" s="21" t="s">
        <v>1161</v>
      </c>
      <c r="C302" s="9"/>
      <c r="D302" s="9"/>
      <c r="E302" s="9"/>
      <c r="F302" s="9"/>
      <c r="G302" s="9"/>
      <c r="H302" s="9"/>
      <c r="I302" s="9"/>
      <c r="J302" s="9"/>
      <c r="K302" s="9"/>
    </row>
    <row r="303" ht="15" spans="1:11">
      <c r="A303" s="15">
        <v>302</v>
      </c>
      <c r="B303" s="21" t="s">
        <v>1167</v>
      </c>
      <c r="C303" s="9"/>
      <c r="D303" s="9"/>
      <c r="E303" s="9"/>
      <c r="F303" s="9"/>
      <c r="G303" s="9"/>
      <c r="H303" s="9"/>
      <c r="I303" s="9"/>
      <c r="J303" s="9"/>
      <c r="K303" s="9"/>
    </row>
    <row r="304" spans="1:11">
      <c r="A304" s="18">
        <v>303</v>
      </c>
      <c r="B304" s="21" t="s">
        <v>1173</v>
      </c>
      <c r="C304" s="9"/>
      <c r="D304" s="9"/>
      <c r="E304" s="9"/>
      <c r="F304" s="9"/>
      <c r="G304" s="9"/>
      <c r="H304" s="9"/>
      <c r="I304" s="9"/>
      <c r="J304" s="9"/>
      <c r="K304" s="9"/>
    </row>
    <row r="305" ht="15" spans="1:11">
      <c r="A305" s="15">
        <v>304</v>
      </c>
      <c r="B305" s="21" t="s">
        <v>1459</v>
      </c>
      <c r="C305" s="9"/>
      <c r="D305" s="9"/>
      <c r="E305" s="9"/>
      <c r="F305" s="9"/>
      <c r="G305" s="9"/>
      <c r="H305" s="9"/>
      <c r="I305" s="9"/>
      <c r="J305" s="9"/>
      <c r="K305" s="9"/>
    </row>
    <row r="306" spans="1:11">
      <c r="A306" s="18">
        <v>305</v>
      </c>
      <c r="B306" s="21" t="s">
        <v>1179</v>
      </c>
      <c r="C306" s="9"/>
      <c r="D306" s="9"/>
      <c r="E306" s="9"/>
      <c r="F306" s="9"/>
      <c r="G306" s="9"/>
      <c r="H306" s="9"/>
      <c r="I306" s="9"/>
      <c r="J306" s="9"/>
      <c r="K306" s="9"/>
    </row>
    <row r="307" ht="15" spans="1:11">
      <c r="A307" s="15">
        <v>306</v>
      </c>
      <c r="B307" s="21" t="s">
        <v>1315</v>
      </c>
      <c r="C307" s="9"/>
      <c r="D307" s="9"/>
      <c r="E307" s="9"/>
      <c r="F307" s="9"/>
      <c r="G307" s="9"/>
      <c r="H307" s="9"/>
      <c r="I307" s="9"/>
      <c r="J307" s="9"/>
      <c r="K307" s="9"/>
    </row>
    <row r="308" spans="1:11">
      <c r="A308" s="18">
        <v>307</v>
      </c>
      <c r="B308" s="21" t="s">
        <v>1777</v>
      </c>
      <c r="C308" s="9"/>
      <c r="D308" s="9"/>
      <c r="E308" s="9"/>
      <c r="F308" s="9"/>
      <c r="G308" s="9"/>
      <c r="H308" s="9"/>
      <c r="I308" s="9"/>
      <c r="J308" s="9"/>
      <c r="K308" s="9"/>
    </row>
    <row r="309" ht="15" spans="1:11">
      <c r="A309" s="15">
        <v>308</v>
      </c>
      <c r="B309" s="21" t="s">
        <v>1348</v>
      </c>
      <c r="C309" s="9"/>
      <c r="D309" s="9"/>
      <c r="E309" s="9"/>
      <c r="F309" s="9"/>
      <c r="G309" s="9"/>
      <c r="H309" s="9"/>
      <c r="I309" s="9"/>
      <c r="J309" s="9"/>
      <c r="K309" s="9"/>
    </row>
    <row r="310" spans="1:11">
      <c r="A310" s="18">
        <v>309</v>
      </c>
      <c r="B310" s="21" t="s">
        <v>1483</v>
      </c>
      <c r="C310" s="9"/>
      <c r="D310" s="9"/>
      <c r="E310" s="9"/>
      <c r="F310" s="9"/>
      <c r="G310" s="9"/>
      <c r="H310" s="9"/>
      <c r="I310" s="9"/>
      <c r="J310" s="9"/>
      <c r="K310" s="9"/>
    </row>
    <row r="311" ht="15" spans="1:11">
      <c r="A311" s="15">
        <v>310</v>
      </c>
      <c r="B311" s="21" t="s">
        <v>1477</v>
      </c>
      <c r="C311" s="9"/>
      <c r="D311" s="9"/>
      <c r="E311" s="9"/>
      <c r="F311" s="9"/>
      <c r="G311" s="9"/>
      <c r="H311" s="9"/>
      <c r="I311" s="9"/>
      <c r="J311" s="9"/>
      <c r="K311" s="9"/>
    </row>
    <row r="312" spans="1:11">
      <c r="A312" s="18">
        <v>311</v>
      </c>
      <c r="B312" s="21" t="s">
        <v>1471</v>
      </c>
      <c r="C312" s="9"/>
      <c r="D312" s="9"/>
      <c r="E312" s="9"/>
      <c r="F312" s="9"/>
      <c r="G312" s="9"/>
      <c r="H312" s="9"/>
      <c r="I312" s="9"/>
      <c r="J312" s="9"/>
      <c r="K312" s="9"/>
    </row>
    <row r="313" ht="15" spans="1:11">
      <c r="A313" s="15">
        <v>312</v>
      </c>
      <c r="B313" s="21" t="s">
        <v>1471</v>
      </c>
      <c r="C313" s="9"/>
      <c r="D313" s="9"/>
      <c r="E313" s="9"/>
      <c r="F313" s="9"/>
      <c r="G313" s="9"/>
      <c r="H313" s="9"/>
      <c r="I313" s="9"/>
      <c r="J313" s="9"/>
      <c r="K313" s="9"/>
    </row>
    <row r="314" spans="1:11">
      <c r="A314" s="18">
        <v>313</v>
      </c>
      <c r="B314" s="21" t="s">
        <v>1489</v>
      </c>
      <c r="C314" s="9"/>
      <c r="D314" s="9"/>
      <c r="E314" s="9"/>
      <c r="F314" s="9"/>
      <c r="G314" s="9"/>
      <c r="H314" s="9"/>
      <c r="I314" s="9"/>
      <c r="J314" s="9"/>
      <c r="K314" s="9"/>
    </row>
    <row r="315" ht="15" spans="1:11">
      <c r="A315" s="15">
        <v>314</v>
      </c>
      <c r="B315" s="21" t="s">
        <v>1495</v>
      </c>
      <c r="C315" s="9"/>
      <c r="D315" s="9"/>
      <c r="E315" s="9"/>
      <c r="F315" s="9"/>
      <c r="G315" s="9"/>
      <c r="H315" s="9"/>
      <c r="I315" s="9"/>
      <c r="J315" s="9"/>
      <c r="K315" s="9"/>
    </row>
    <row r="316" spans="1:11">
      <c r="A316" s="18">
        <v>315</v>
      </c>
      <c r="B316" s="21" t="s">
        <v>1465</v>
      </c>
      <c r="C316" s="9"/>
      <c r="D316" s="9"/>
      <c r="E316" s="9"/>
      <c r="F316" s="9"/>
      <c r="G316" s="9"/>
      <c r="H316" s="9"/>
      <c r="I316" s="9"/>
      <c r="J316" s="9"/>
      <c r="K316" s="9"/>
    </row>
    <row r="317" ht="15" spans="1:11">
      <c r="A317" s="15">
        <v>316</v>
      </c>
      <c r="B317" s="21" t="s">
        <v>5031</v>
      </c>
      <c r="C317" s="9"/>
      <c r="D317" s="9"/>
      <c r="E317" s="9"/>
      <c r="F317" s="9"/>
      <c r="G317" s="9"/>
      <c r="H317" s="9"/>
      <c r="I317" s="9"/>
      <c r="J317" s="9"/>
      <c r="K317" s="9"/>
    </row>
    <row r="318" spans="1:11">
      <c r="A318" s="18">
        <v>317</v>
      </c>
      <c r="B318" s="21" t="s">
        <v>1336</v>
      </c>
      <c r="C318" s="9"/>
      <c r="D318" s="9"/>
      <c r="E318" s="9"/>
      <c r="F318" s="9"/>
      <c r="G318" s="9"/>
      <c r="H318" s="9"/>
      <c r="I318" s="9"/>
      <c r="J318" s="9"/>
      <c r="K318" s="9"/>
    </row>
    <row r="319" ht="15" spans="1:11">
      <c r="A319" s="15">
        <v>318</v>
      </c>
      <c r="B319" s="21" t="s">
        <v>1321</v>
      </c>
      <c r="C319" s="9"/>
      <c r="D319" s="9"/>
      <c r="E319" s="9"/>
      <c r="F319" s="9"/>
      <c r="G319" s="9"/>
      <c r="H319" s="9"/>
      <c r="I319" s="9"/>
      <c r="J319" s="9"/>
      <c r="K319" s="9"/>
    </row>
    <row r="320" spans="1:11">
      <c r="A320" s="18">
        <v>319</v>
      </c>
      <c r="B320" s="21" t="s">
        <v>1327</v>
      </c>
      <c r="C320" s="9"/>
      <c r="D320" s="9"/>
      <c r="E320" s="9"/>
      <c r="F320" s="9"/>
      <c r="G320" s="9"/>
      <c r="H320" s="9"/>
      <c r="I320" s="9"/>
      <c r="J320" s="9"/>
      <c r="K320" s="9"/>
    </row>
    <row r="321" ht="15" spans="1:11">
      <c r="A321" s="15">
        <v>320</v>
      </c>
      <c r="B321" s="21" t="s">
        <v>1609</v>
      </c>
      <c r="C321" s="9"/>
      <c r="D321" s="9"/>
      <c r="E321" s="9"/>
      <c r="F321" s="9"/>
      <c r="G321" s="9"/>
      <c r="H321" s="9"/>
      <c r="I321" s="9"/>
      <c r="J321" s="9"/>
      <c r="K321" s="9"/>
    </row>
    <row r="322" spans="1:11">
      <c r="A322" s="18">
        <v>321</v>
      </c>
      <c r="B322" s="21" t="s">
        <v>1615</v>
      </c>
      <c r="C322" s="9"/>
      <c r="D322" s="9"/>
      <c r="E322" s="9"/>
      <c r="F322" s="9"/>
      <c r="G322" s="9"/>
      <c r="H322" s="9"/>
      <c r="I322" s="9"/>
      <c r="J322" s="9"/>
      <c r="K322" s="9"/>
    </row>
    <row r="323" ht="15" spans="1:11">
      <c r="A323" s="15">
        <v>322</v>
      </c>
      <c r="B323" s="21" t="s">
        <v>1621</v>
      </c>
      <c r="C323" s="9"/>
      <c r="D323" s="9"/>
      <c r="E323" s="9"/>
      <c r="F323" s="9"/>
      <c r="G323" s="9"/>
      <c r="H323" s="9"/>
      <c r="I323" s="9"/>
      <c r="J323" s="9"/>
      <c r="K323" s="9"/>
    </row>
    <row r="324" spans="1:11">
      <c r="A324" s="18">
        <v>323</v>
      </c>
      <c r="B324" s="21" t="s">
        <v>1627</v>
      </c>
      <c r="C324" s="9"/>
      <c r="D324" s="9"/>
      <c r="E324" s="9"/>
      <c r="F324" s="9"/>
      <c r="G324" s="9"/>
      <c r="H324" s="9"/>
      <c r="I324" s="9"/>
      <c r="J324" s="9"/>
      <c r="K324" s="9"/>
    </row>
    <row r="325" ht="15" spans="1:11">
      <c r="A325" s="15">
        <v>324</v>
      </c>
      <c r="B325" s="21" t="s">
        <v>1342</v>
      </c>
      <c r="C325" s="9"/>
      <c r="D325" s="9"/>
      <c r="E325" s="9"/>
      <c r="F325" s="9"/>
      <c r="G325" s="9"/>
      <c r="H325" s="9"/>
      <c r="I325" s="9"/>
      <c r="J325" s="9"/>
      <c r="K325" s="9"/>
    </row>
    <row r="326" spans="1:11">
      <c r="A326" s="18">
        <v>325</v>
      </c>
      <c r="B326" s="21" t="s">
        <v>1853</v>
      </c>
      <c r="C326" s="9"/>
      <c r="D326" s="9"/>
      <c r="E326" s="9"/>
      <c r="F326" s="9"/>
      <c r="G326" s="9"/>
      <c r="H326" s="9"/>
      <c r="I326" s="9"/>
      <c r="J326" s="9"/>
      <c r="K326" s="9"/>
    </row>
    <row r="327" ht="15" spans="1:11">
      <c r="A327" s="15">
        <v>326</v>
      </c>
      <c r="B327" s="21" t="s">
        <v>1388</v>
      </c>
      <c r="C327" s="9"/>
      <c r="D327" s="9"/>
      <c r="E327" s="9"/>
      <c r="F327" s="9"/>
      <c r="G327" s="9"/>
      <c r="H327" s="9"/>
      <c r="I327" s="9"/>
      <c r="J327" s="9"/>
      <c r="K327" s="9"/>
    </row>
    <row r="328" spans="1:11">
      <c r="A328" s="18">
        <v>327</v>
      </c>
      <c r="B328" s="21" t="s">
        <v>1280</v>
      </c>
      <c r="C328" s="9"/>
      <c r="D328" s="9"/>
      <c r="E328" s="9"/>
      <c r="F328" s="9"/>
      <c r="G328" s="9"/>
      <c r="H328" s="9"/>
      <c r="I328" s="9"/>
      <c r="J328" s="9"/>
      <c r="K328" s="9"/>
    </row>
    <row r="329" ht="15" spans="1:11">
      <c r="A329" s="15">
        <v>328</v>
      </c>
      <c r="B329" s="21" t="s">
        <v>1309</v>
      </c>
      <c r="C329" s="9"/>
      <c r="D329" s="9"/>
      <c r="E329" s="9"/>
      <c r="F329" s="9"/>
      <c r="G329" s="9"/>
      <c r="H329" s="9"/>
      <c r="I329" s="9"/>
      <c r="J329" s="9"/>
      <c r="K329" s="9"/>
    </row>
    <row r="330" spans="1:11">
      <c r="A330" s="18">
        <v>329</v>
      </c>
      <c r="B330" s="21" t="s">
        <v>1423</v>
      </c>
      <c r="C330" s="9"/>
      <c r="D330" s="9"/>
      <c r="E330" s="9"/>
      <c r="F330" s="9"/>
      <c r="G330" s="9"/>
      <c r="H330" s="9"/>
      <c r="I330" s="9"/>
      <c r="J330" s="9"/>
      <c r="K330" s="9"/>
    </row>
    <row r="331" ht="15" spans="1:11">
      <c r="A331" s="15">
        <v>330</v>
      </c>
      <c r="B331" s="21" t="s">
        <v>1596</v>
      </c>
      <c r="C331" s="9"/>
      <c r="D331" s="9"/>
      <c r="E331" s="9"/>
      <c r="F331" s="9"/>
      <c r="G331" s="9"/>
      <c r="H331" s="9"/>
      <c r="I331" s="9"/>
      <c r="J331" s="9"/>
      <c r="K331" s="9"/>
    </row>
    <row r="332" spans="1:11">
      <c r="A332" s="18">
        <v>331</v>
      </c>
      <c r="B332" s="21" t="s">
        <v>1596</v>
      </c>
      <c r="C332" s="9"/>
      <c r="D332" s="9"/>
      <c r="E332" s="9"/>
      <c r="F332" s="9"/>
      <c r="G332" s="9"/>
      <c r="H332" s="9"/>
      <c r="I332" s="9"/>
      <c r="J332" s="9"/>
      <c r="K332" s="9"/>
    </row>
    <row r="333" ht="15" spans="1:11">
      <c r="A333" s="15">
        <v>332</v>
      </c>
      <c r="B333" s="21" t="s">
        <v>1559</v>
      </c>
      <c r="C333" s="9"/>
      <c r="D333" s="9"/>
      <c r="E333" s="9"/>
      <c r="F333" s="9"/>
      <c r="G333" s="9"/>
      <c r="H333" s="9"/>
      <c r="I333" s="9"/>
      <c r="J333" s="9"/>
      <c r="K333" s="9"/>
    </row>
    <row r="334" spans="1:11">
      <c r="A334" s="18">
        <v>333</v>
      </c>
      <c r="B334" s="21" t="s">
        <v>1582</v>
      </c>
      <c r="C334" s="9"/>
      <c r="D334" s="9"/>
      <c r="E334" s="9"/>
      <c r="F334" s="9"/>
      <c r="G334" s="9"/>
      <c r="H334" s="9"/>
      <c r="I334" s="9"/>
      <c r="J334" s="9"/>
      <c r="K334" s="9"/>
    </row>
    <row r="335" ht="15" spans="1:11">
      <c r="A335" s="15">
        <v>334</v>
      </c>
      <c r="B335" s="21" t="s">
        <v>1875</v>
      </c>
      <c r="C335" s="9"/>
      <c r="D335" s="9"/>
      <c r="E335" s="9"/>
      <c r="F335" s="9"/>
      <c r="G335" s="9"/>
      <c r="H335" s="9"/>
      <c r="I335" s="9"/>
      <c r="J335" s="9"/>
      <c r="K335" s="9"/>
    </row>
    <row r="336" spans="1:11">
      <c r="A336" s="18">
        <v>335</v>
      </c>
      <c r="B336" s="21" t="s">
        <v>5032</v>
      </c>
      <c r="C336" s="9"/>
      <c r="D336" s="9"/>
      <c r="E336" s="9"/>
      <c r="F336" s="9"/>
      <c r="G336" s="9"/>
      <c r="H336" s="9"/>
      <c r="I336" s="9"/>
      <c r="J336" s="9"/>
      <c r="K336" s="9"/>
    </row>
    <row r="337" ht="15" spans="1:11">
      <c r="A337" s="15">
        <v>336</v>
      </c>
      <c r="B337" s="21" t="s">
        <v>1881</v>
      </c>
      <c r="C337" s="9"/>
      <c r="D337" s="9"/>
      <c r="E337" s="9"/>
      <c r="F337" s="9"/>
      <c r="G337" s="9"/>
      <c r="H337" s="9"/>
      <c r="I337" s="9"/>
      <c r="J337" s="9"/>
      <c r="K337" s="9"/>
    </row>
    <row r="338" spans="1:11">
      <c r="A338" s="18">
        <v>337</v>
      </c>
      <c r="B338" s="21" t="s">
        <v>5033</v>
      </c>
      <c r="C338" s="9"/>
      <c r="D338" s="9"/>
      <c r="E338" s="9"/>
      <c r="F338" s="9"/>
      <c r="G338" s="9"/>
      <c r="H338" s="9"/>
      <c r="I338" s="9"/>
      <c r="J338" s="9"/>
      <c r="K338" s="9"/>
    </row>
    <row r="339" ht="15" spans="1:11">
      <c r="A339" s="15">
        <v>338</v>
      </c>
      <c r="B339" s="21" t="s">
        <v>1235</v>
      </c>
      <c r="C339" s="9"/>
      <c r="D339" s="9"/>
      <c r="E339" s="9"/>
      <c r="F339" s="9"/>
      <c r="G339" s="9"/>
      <c r="H339" s="9"/>
      <c r="I339" s="9"/>
      <c r="J339" s="9"/>
      <c r="K339" s="9"/>
    </row>
    <row r="340" spans="1:11">
      <c r="A340" s="18">
        <v>339</v>
      </c>
      <c r="B340" s="21" t="s">
        <v>1784</v>
      </c>
      <c r="C340" s="9"/>
      <c r="D340" s="9"/>
      <c r="E340" s="9"/>
      <c r="F340" s="9"/>
      <c r="G340" s="9"/>
      <c r="H340" s="9"/>
      <c r="I340" s="9"/>
      <c r="J340" s="9"/>
      <c r="K340" s="9"/>
    </row>
    <row r="341" ht="15" spans="1:11">
      <c r="A341" s="15">
        <v>340</v>
      </c>
      <c r="B341" s="21" t="s">
        <v>1791</v>
      </c>
      <c r="C341" s="9"/>
      <c r="D341" s="9"/>
      <c r="E341" s="9"/>
      <c r="F341" s="9"/>
      <c r="G341" s="9"/>
      <c r="H341" s="9"/>
      <c r="I341" s="9"/>
      <c r="J341" s="9"/>
      <c r="K341" s="9"/>
    </row>
    <row r="342" spans="1:11">
      <c r="A342" s="18">
        <v>341</v>
      </c>
      <c r="B342" s="21" t="s">
        <v>1798</v>
      </c>
      <c r="C342" s="9"/>
      <c r="D342" s="9"/>
      <c r="E342" s="9"/>
      <c r="F342" s="9"/>
      <c r="G342" s="9"/>
      <c r="H342" s="9"/>
      <c r="I342" s="9"/>
      <c r="J342" s="9"/>
      <c r="K342" s="9"/>
    </row>
    <row r="343" ht="15" spans="1:11">
      <c r="A343" s="15">
        <v>342</v>
      </c>
      <c r="B343" s="21" t="s">
        <v>5034</v>
      </c>
      <c r="C343" s="9"/>
      <c r="D343" s="9"/>
      <c r="E343" s="9"/>
      <c r="F343" s="9"/>
      <c r="G343" s="9"/>
      <c r="H343" s="9"/>
      <c r="I343" s="9"/>
      <c r="J343" s="9"/>
      <c r="K343" s="9"/>
    </row>
    <row r="344" spans="1:11">
      <c r="A344" s="18">
        <v>343</v>
      </c>
      <c r="B344" s="21" t="s">
        <v>5035</v>
      </c>
      <c r="C344" s="9"/>
      <c r="D344" s="9"/>
      <c r="E344" s="9"/>
      <c r="F344" s="9"/>
      <c r="G344" s="9"/>
      <c r="H344" s="9"/>
      <c r="I344" s="9"/>
      <c r="J344" s="9"/>
      <c r="K344" s="9"/>
    </row>
    <row r="345" ht="15" spans="1:11">
      <c r="A345" s="15">
        <v>344</v>
      </c>
      <c r="B345" s="21" t="s">
        <v>1192</v>
      </c>
      <c r="C345" s="9"/>
      <c r="D345" s="9"/>
      <c r="E345" s="9"/>
      <c r="F345" s="9"/>
      <c r="G345" s="9"/>
      <c r="H345" s="9"/>
      <c r="I345" s="9"/>
      <c r="J345" s="9"/>
      <c r="K345" s="9"/>
    </row>
    <row r="346" spans="1:11">
      <c r="A346" s="18">
        <v>345</v>
      </c>
      <c r="B346" s="21" t="s">
        <v>1221</v>
      </c>
      <c r="C346" s="9"/>
      <c r="D346" s="9"/>
      <c r="E346" s="9"/>
      <c r="F346" s="9"/>
      <c r="G346" s="9"/>
      <c r="H346" s="9"/>
      <c r="I346" s="9"/>
      <c r="J346" s="9"/>
      <c r="K346" s="9"/>
    </row>
    <row r="347" ht="15" spans="1:11">
      <c r="A347" s="15">
        <v>346</v>
      </c>
      <c r="B347" s="21" t="s">
        <v>1203</v>
      </c>
      <c r="C347" s="9"/>
      <c r="D347" s="9"/>
      <c r="E347" s="9"/>
      <c r="F347" s="9"/>
      <c r="G347" s="9"/>
      <c r="H347" s="9"/>
      <c r="I347" s="9"/>
      <c r="J347" s="9"/>
      <c r="K347" s="9"/>
    </row>
    <row r="348" spans="1:11">
      <c r="A348" s="18">
        <v>347</v>
      </c>
      <c r="B348" s="21" t="s">
        <v>5036</v>
      </c>
      <c r="C348" s="9"/>
      <c r="D348" s="9"/>
      <c r="E348" s="9"/>
      <c r="F348" s="9"/>
      <c r="G348" s="9"/>
      <c r="H348" s="9"/>
      <c r="I348" s="9"/>
      <c r="J348" s="9"/>
      <c r="K348" s="9"/>
    </row>
    <row r="349" ht="15" spans="1:11">
      <c r="A349" s="15">
        <v>348</v>
      </c>
      <c r="B349" s="21" t="s">
        <v>1639</v>
      </c>
      <c r="C349" s="9"/>
      <c r="D349" s="9"/>
      <c r="E349" s="9"/>
      <c r="F349" s="9"/>
      <c r="G349" s="9"/>
      <c r="H349" s="9"/>
      <c r="I349" s="9"/>
      <c r="J349" s="9"/>
      <c r="K349" s="9"/>
    </row>
    <row r="350" spans="1:11">
      <c r="A350" s="18">
        <v>349</v>
      </c>
      <c r="B350" s="21" t="s">
        <v>5037</v>
      </c>
      <c r="C350" s="9"/>
      <c r="D350" s="9"/>
      <c r="E350" s="9"/>
      <c r="F350" s="9"/>
      <c r="G350" s="9"/>
      <c r="H350" s="9"/>
      <c r="I350" s="9"/>
      <c r="J350" s="9"/>
      <c r="K350" s="9"/>
    </row>
    <row r="351" ht="15" spans="1:11">
      <c r="A351" s="15">
        <v>350</v>
      </c>
      <c r="B351" s="21" t="s">
        <v>5038</v>
      </c>
      <c r="C351" s="9"/>
      <c r="D351" s="9"/>
      <c r="E351" s="9"/>
      <c r="F351" s="9"/>
      <c r="G351" s="9"/>
      <c r="H351" s="9"/>
      <c r="I351" s="9"/>
      <c r="J351" s="9"/>
      <c r="K351" s="9"/>
    </row>
    <row r="352" spans="1:11">
      <c r="A352" s="18">
        <v>351</v>
      </c>
      <c r="B352" s="21" t="s">
        <v>1255</v>
      </c>
      <c r="C352" s="9"/>
      <c r="D352" s="9"/>
      <c r="E352" s="9"/>
      <c r="F352" s="9"/>
      <c r="G352" s="9"/>
      <c r="H352" s="9"/>
      <c r="I352" s="9"/>
      <c r="J352" s="9"/>
      <c r="K352" s="9"/>
    </row>
    <row r="353" ht="15" spans="1:11">
      <c r="A353" s="15">
        <v>352</v>
      </c>
      <c r="B353" s="21" t="s">
        <v>1242</v>
      </c>
      <c r="C353" s="9"/>
      <c r="D353" s="9"/>
      <c r="E353" s="9"/>
      <c r="F353" s="9"/>
      <c r="G353" s="9"/>
      <c r="H353" s="9"/>
      <c r="I353" s="9"/>
      <c r="J353" s="9"/>
      <c r="K353" s="9"/>
    </row>
    <row r="354" spans="1:11">
      <c r="A354" s="18">
        <v>353</v>
      </c>
      <c r="B354" s="21" t="s">
        <v>1261</v>
      </c>
      <c r="C354" s="9"/>
      <c r="D354" s="9"/>
      <c r="E354" s="9"/>
      <c r="F354" s="9"/>
      <c r="G354" s="9"/>
      <c r="H354" s="9"/>
      <c r="I354" s="9"/>
      <c r="J354" s="9"/>
      <c r="K354" s="9"/>
    </row>
    <row r="355" ht="15" spans="1:11">
      <c r="A355" s="15">
        <v>354</v>
      </c>
      <c r="B355" s="21" t="s">
        <v>1273</v>
      </c>
      <c r="C355" s="9"/>
      <c r="D355" s="9"/>
      <c r="E355" s="9"/>
      <c r="F355" s="9"/>
      <c r="G355" s="9"/>
      <c r="H355" s="9"/>
      <c r="I355" s="9"/>
      <c r="J355" s="9"/>
      <c r="K355" s="9"/>
    </row>
    <row r="356" spans="1:11">
      <c r="A356" s="18">
        <v>355</v>
      </c>
      <c r="B356" s="21" t="s">
        <v>1287</v>
      </c>
      <c r="C356" s="9"/>
      <c r="D356" s="9"/>
      <c r="E356" s="9"/>
      <c r="F356" s="9"/>
      <c r="G356" s="9"/>
      <c r="H356" s="9"/>
      <c r="I356" s="9"/>
      <c r="J356" s="9"/>
      <c r="K356" s="9"/>
    </row>
    <row r="357" ht="15" spans="1:11">
      <c r="A357" s="15">
        <v>356</v>
      </c>
      <c r="B357" s="21" t="s">
        <v>1294</v>
      </c>
      <c r="C357" s="9"/>
      <c r="D357" s="9"/>
      <c r="E357" s="9"/>
      <c r="F357" s="9"/>
      <c r="G357" s="9"/>
      <c r="H357" s="9"/>
      <c r="I357" s="9"/>
      <c r="J357" s="9"/>
      <c r="K357" s="9"/>
    </row>
    <row r="358" spans="1:11">
      <c r="A358" s="18">
        <v>357</v>
      </c>
      <c r="B358" s="21" t="s">
        <v>1381</v>
      </c>
      <c r="C358" s="9"/>
      <c r="D358" s="9"/>
      <c r="E358" s="9"/>
      <c r="F358" s="9"/>
      <c r="G358" s="9"/>
      <c r="H358" s="9"/>
      <c r="I358" s="9"/>
      <c r="J358" s="9"/>
      <c r="K358" s="9"/>
    </row>
    <row r="359" ht="15" spans="1:11">
      <c r="A359" s="15">
        <v>358</v>
      </c>
      <c r="B359" s="21" t="s">
        <v>1552</v>
      </c>
      <c r="C359" s="9"/>
      <c r="D359" s="9"/>
      <c r="E359" s="9"/>
      <c r="F359" s="9"/>
      <c r="G359" s="9"/>
      <c r="H359" s="9"/>
      <c r="I359" s="9"/>
      <c r="J359" s="9"/>
      <c r="K359" s="9"/>
    </row>
    <row r="360" spans="1:11">
      <c r="A360" s="18">
        <v>359</v>
      </c>
      <c r="B360" s="21" t="s">
        <v>1538</v>
      </c>
      <c r="C360" s="9"/>
      <c r="D360" s="9"/>
      <c r="E360" s="9"/>
      <c r="F360" s="9"/>
      <c r="G360" s="9"/>
      <c r="H360" s="9"/>
      <c r="I360" s="9"/>
      <c r="J360" s="9"/>
      <c r="K360" s="9"/>
    </row>
    <row r="361" ht="15" spans="1:11">
      <c r="A361" s="15">
        <v>360</v>
      </c>
      <c r="B361" s="21" t="s">
        <v>1437</v>
      </c>
      <c r="C361" s="9"/>
      <c r="D361" s="9"/>
      <c r="E361" s="9"/>
      <c r="F361" s="9"/>
      <c r="G361" s="9"/>
      <c r="H361" s="9"/>
      <c r="I361" s="9"/>
      <c r="J361" s="9"/>
      <c r="K361" s="9"/>
    </row>
    <row r="362" spans="1:11">
      <c r="A362" s="18">
        <v>361</v>
      </c>
      <c r="B362" s="21" t="s">
        <v>1653</v>
      </c>
      <c r="C362" s="9"/>
      <c r="D362" s="9"/>
      <c r="E362" s="9"/>
      <c r="F362" s="9"/>
      <c r="G362" s="9"/>
      <c r="H362" s="9"/>
      <c r="I362" s="9"/>
      <c r="J362" s="9"/>
      <c r="K362" s="9"/>
    </row>
    <row r="363" ht="15" spans="1:11">
      <c r="A363" s="15">
        <v>362</v>
      </c>
      <c r="B363" s="21" t="s">
        <v>1667</v>
      </c>
      <c r="C363" s="9"/>
      <c r="D363" s="9"/>
      <c r="E363" s="9"/>
      <c r="F363" s="9"/>
      <c r="G363" s="9"/>
      <c r="H363" s="9"/>
      <c r="I363" s="9"/>
      <c r="J363" s="9"/>
      <c r="K363" s="9"/>
    </row>
    <row r="364" spans="1:11">
      <c r="A364" s="18">
        <v>363</v>
      </c>
      <c r="B364" s="21" t="s">
        <v>1674</v>
      </c>
      <c r="C364" s="9"/>
      <c r="D364" s="9"/>
      <c r="E364" s="9"/>
      <c r="F364" s="9"/>
      <c r="G364" s="9"/>
      <c r="H364" s="9"/>
      <c r="I364" s="9"/>
      <c r="J364" s="9"/>
      <c r="K364" s="9"/>
    </row>
    <row r="365" ht="15" spans="1:11">
      <c r="A365" s="15">
        <v>364</v>
      </c>
      <c r="B365" s="21" t="s">
        <v>1416</v>
      </c>
      <c r="C365" s="9"/>
      <c r="D365" s="9"/>
      <c r="E365" s="9"/>
      <c r="F365" s="9"/>
      <c r="G365" s="9"/>
      <c r="H365" s="9"/>
      <c r="I365" s="9"/>
      <c r="J365" s="9"/>
      <c r="K365" s="9"/>
    </row>
    <row r="366" spans="1:11">
      <c r="A366" s="18">
        <v>365</v>
      </c>
      <c r="B366" s="21" t="s">
        <v>1660</v>
      </c>
      <c r="C366" s="9"/>
      <c r="D366" s="9"/>
      <c r="E366" s="9"/>
      <c r="F366" s="9"/>
      <c r="G366" s="9"/>
      <c r="H366" s="9"/>
      <c r="I366" s="9"/>
      <c r="J366" s="9"/>
      <c r="K366" s="9"/>
    </row>
    <row r="367" ht="15" spans="1:11">
      <c r="A367" s="15">
        <v>366</v>
      </c>
      <c r="B367" s="21" t="s">
        <v>1763</v>
      </c>
      <c r="C367" s="9"/>
      <c r="D367" s="9"/>
      <c r="E367" s="9"/>
      <c r="F367" s="9"/>
      <c r="G367" s="9"/>
      <c r="H367" s="9"/>
      <c r="I367" s="9"/>
      <c r="J367" s="9"/>
      <c r="K367" s="9"/>
    </row>
    <row r="368" spans="1:11">
      <c r="A368" s="18">
        <v>367</v>
      </c>
      <c r="B368" s="21" t="s">
        <v>1887</v>
      </c>
      <c r="C368" s="9"/>
      <c r="D368" s="9"/>
      <c r="E368" s="9"/>
      <c r="F368" s="9"/>
      <c r="G368" s="9"/>
      <c r="H368" s="9"/>
      <c r="I368" s="9"/>
      <c r="J368" s="9"/>
      <c r="K368" s="9"/>
    </row>
    <row r="369" ht="15" spans="1:11">
      <c r="A369" s="15">
        <v>368</v>
      </c>
      <c r="B369" s="21" t="s">
        <v>1249</v>
      </c>
      <c r="C369" s="9"/>
      <c r="D369" s="9"/>
      <c r="E369" s="9"/>
      <c r="F369" s="9"/>
      <c r="G369" s="9"/>
      <c r="H369" s="9"/>
      <c r="I369" s="9"/>
      <c r="J369" s="9"/>
      <c r="K369" s="9"/>
    </row>
    <row r="370" spans="1:11">
      <c r="A370" s="18">
        <v>369</v>
      </c>
      <c r="B370" s="21" t="s">
        <v>1402</v>
      </c>
      <c r="C370" s="9"/>
      <c r="D370" s="9"/>
      <c r="E370" s="9"/>
      <c r="F370" s="9"/>
      <c r="G370" s="9"/>
      <c r="H370" s="9"/>
      <c r="I370" s="9"/>
      <c r="J370" s="9"/>
      <c r="K370" s="9"/>
    </row>
    <row r="371" ht="15" spans="1:11">
      <c r="A371" s="15">
        <v>370</v>
      </c>
      <c r="B371" s="21" t="s">
        <v>1409</v>
      </c>
      <c r="C371" s="9"/>
      <c r="D371" s="9"/>
      <c r="E371" s="9"/>
      <c r="F371" s="9"/>
      <c r="G371" s="9"/>
      <c r="H371" s="9"/>
      <c r="I371" s="9"/>
      <c r="J371" s="9"/>
      <c r="K371" s="9"/>
    </row>
    <row r="372" spans="1:11">
      <c r="A372" s="18">
        <v>371</v>
      </c>
      <c r="B372" s="21" t="s">
        <v>1444</v>
      </c>
      <c r="C372" s="9"/>
      <c r="D372" s="9"/>
      <c r="E372" s="9"/>
      <c r="F372" s="9"/>
      <c r="G372" s="9"/>
      <c r="H372" s="9"/>
      <c r="I372" s="9"/>
      <c r="J372" s="9"/>
      <c r="K372" s="9"/>
    </row>
    <row r="373" ht="15" spans="1:11">
      <c r="A373" s="15">
        <v>372</v>
      </c>
      <c r="B373" s="21" t="s">
        <v>1451</v>
      </c>
      <c r="C373" s="9"/>
      <c r="D373" s="9"/>
      <c r="E373" s="9"/>
      <c r="F373" s="9"/>
      <c r="G373" s="9"/>
      <c r="H373" s="9"/>
      <c r="I373" s="9"/>
      <c r="J373" s="9"/>
      <c r="K373" s="9"/>
    </row>
    <row r="374" spans="1:11">
      <c r="A374" s="18">
        <v>373</v>
      </c>
      <c r="B374" s="21" t="s">
        <v>1770</v>
      </c>
      <c r="C374" s="9"/>
      <c r="D374" s="9"/>
      <c r="E374" s="9"/>
      <c r="F374" s="9"/>
      <c r="G374" s="9"/>
      <c r="H374" s="9"/>
      <c r="I374" s="9"/>
      <c r="J374" s="9"/>
      <c r="K374" s="9"/>
    </row>
    <row r="375" ht="15" spans="1:11">
      <c r="A375" s="15">
        <v>374</v>
      </c>
      <c r="B375" s="21" t="s">
        <v>5039</v>
      </c>
      <c r="C375" s="9"/>
      <c r="D375" s="9"/>
      <c r="E375" s="9"/>
      <c r="F375" s="9"/>
      <c r="G375" s="9"/>
      <c r="H375" s="9"/>
      <c r="I375" s="9"/>
      <c r="J375" s="9"/>
      <c r="K375" s="9"/>
    </row>
    <row r="376" spans="1:11">
      <c r="A376" s="18">
        <v>375</v>
      </c>
      <c r="B376" s="21" t="s">
        <v>5040</v>
      </c>
      <c r="C376" s="9"/>
      <c r="D376" s="9"/>
      <c r="E376" s="9"/>
      <c r="F376" s="9"/>
      <c r="G376" s="9"/>
      <c r="H376" s="9"/>
      <c r="I376" s="9"/>
      <c r="J376" s="9"/>
      <c r="K376" s="9"/>
    </row>
    <row r="377" ht="15" spans="1:11">
      <c r="A377" s="15">
        <v>376</v>
      </c>
      <c r="B377" s="21" t="s">
        <v>5041</v>
      </c>
      <c r="C377" s="9"/>
      <c r="D377" s="9"/>
      <c r="E377" s="9"/>
      <c r="F377" s="9"/>
      <c r="G377" s="9"/>
      <c r="H377" s="9"/>
      <c r="I377" s="9"/>
      <c r="J377" s="9"/>
      <c r="K377" s="9"/>
    </row>
    <row r="378" spans="1:11">
      <c r="A378" s="18">
        <v>377</v>
      </c>
      <c r="B378" s="21" t="s">
        <v>5042</v>
      </c>
      <c r="C378" s="9"/>
      <c r="D378" s="9"/>
      <c r="E378" s="9"/>
      <c r="F378" s="9"/>
      <c r="G378" s="9"/>
      <c r="H378" s="9"/>
      <c r="I378" s="9"/>
      <c r="J378" s="9"/>
      <c r="K378" s="9"/>
    </row>
    <row r="379" ht="15" spans="1:11">
      <c r="A379" s="15">
        <v>378</v>
      </c>
      <c r="B379" s="21" t="s">
        <v>5043</v>
      </c>
      <c r="C379" s="9"/>
      <c r="D379" s="9"/>
      <c r="E379" s="9"/>
      <c r="F379" s="9"/>
      <c r="G379" s="9"/>
      <c r="H379" s="9"/>
      <c r="I379" s="9"/>
      <c r="J379" s="9"/>
      <c r="K379" s="9"/>
    </row>
    <row r="380" spans="1:11">
      <c r="A380" s="18">
        <v>379</v>
      </c>
      <c r="B380" s="21" t="s">
        <v>5044</v>
      </c>
      <c r="C380" s="9"/>
      <c r="D380" s="9"/>
      <c r="E380" s="9"/>
      <c r="F380" s="9"/>
      <c r="G380" s="9"/>
      <c r="H380" s="9"/>
      <c r="I380" s="9"/>
      <c r="J380" s="9"/>
      <c r="K380" s="9"/>
    </row>
    <row r="381" ht="15" spans="1:11">
      <c r="A381" s="15">
        <v>380</v>
      </c>
      <c r="B381" s="21" t="s">
        <v>1545</v>
      </c>
      <c r="C381" s="9"/>
      <c r="D381" s="9"/>
      <c r="E381" s="9"/>
      <c r="F381" s="9"/>
      <c r="G381" s="9"/>
      <c r="H381" s="9"/>
      <c r="I381" s="9"/>
      <c r="J381" s="9"/>
      <c r="K381" s="9"/>
    </row>
    <row r="382" spans="1:11">
      <c r="A382" s="18">
        <v>381</v>
      </c>
      <c r="B382" s="21" t="s">
        <v>1267</v>
      </c>
      <c r="C382" s="9"/>
      <c r="D382" s="9"/>
      <c r="E382" s="9"/>
      <c r="F382" s="9"/>
      <c r="G382" s="9"/>
      <c r="H382" s="9"/>
      <c r="I382" s="9"/>
      <c r="J382" s="9"/>
      <c r="K382" s="9"/>
    </row>
    <row r="383" ht="15" spans="1:11">
      <c r="A383" s="15">
        <v>382</v>
      </c>
      <c r="B383" s="21" t="s">
        <v>1185</v>
      </c>
      <c r="C383" s="9"/>
      <c r="D383" s="9"/>
      <c r="E383" s="9"/>
      <c r="F383" s="9"/>
      <c r="G383" s="9"/>
      <c r="H383" s="9"/>
      <c r="I383" s="9"/>
      <c r="J383" s="9"/>
      <c r="K383" s="9"/>
    </row>
    <row r="384" spans="1:11">
      <c r="A384" s="18">
        <v>383</v>
      </c>
      <c r="B384" s="21" t="s">
        <v>1646</v>
      </c>
      <c r="C384" s="9"/>
      <c r="D384" s="9"/>
      <c r="E384" s="9"/>
      <c r="F384" s="9"/>
      <c r="G384" s="9"/>
      <c r="H384" s="9"/>
      <c r="I384" s="9"/>
      <c r="J384" s="9"/>
      <c r="K384" s="9"/>
    </row>
    <row r="385" ht="15" spans="1:11">
      <c r="A385" s="15">
        <v>384</v>
      </c>
      <c r="B385" s="21" t="s">
        <v>1530</v>
      </c>
      <c r="C385" s="9"/>
      <c r="D385" s="9"/>
      <c r="E385" s="9"/>
      <c r="F385" s="9"/>
      <c r="G385" s="9"/>
      <c r="H385" s="9"/>
      <c r="I385" s="9"/>
      <c r="J385" s="9"/>
      <c r="K385" s="9"/>
    </row>
    <row r="386" spans="1:11">
      <c r="A386" s="18">
        <v>385</v>
      </c>
      <c r="B386" s="21" t="s">
        <v>5045</v>
      </c>
      <c r="C386" s="9"/>
      <c r="D386" s="9"/>
      <c r="E386" s="9"/>
      <c r="F386" s="9"/>
      <c r="G386" s="9"/>
      <c r="H386" s="9"/>
      <c r="I386" s="9"/>
      <c r="J386" s="9"/>
      <c r="K386" s="9"/>
    </row>
    <row r="387" ht="15" spans="1:11">
      <c r="A387" s="15">
        <v>386</v>
      </c>
      <c r="B387" s="21" t="s">
        <v>1301</v>
      </c>
      <c r="C387" s="9"/>
      <c r="D387" s="9"/>
      <c r="E387" s="9"/>
      <c r="F387" s="9"/>
      <c r="G387" s="9"/>
      <c r="H387" s="9"/>
      <c r="I387" s="9"/>
      <c r="J387" s="9"/>
      <c r="K387" s="9"/>
    </row>
    <row r="388" spans="1:11">
      <c r="A388" s="18">
        <v>387</v>
      </c>
      <c r="B388" s="21" t="s">
        <v>1575</v>
      </c>
      <c r="C388" s="9"/>
      <c r="D388" s="9"/>
      <c r="E388" s="9"/>
      <c r="F388" s="9"/>
      <c r="G388" s="9"/>
      <c r="H388" s="9"/>
      <c r="I388" s="9"/>
      <c r="J388" s="9"/>
      <c r="K388" s="9"/>
    </row>
    <row r="389" ht="15" spans="1:11">
      <c r="A389" s="15">
        <v>388</v>
      </c>
      <c r="B389" s="21" t="s">
        <v>1895</v>
      </c>
      <c r="C389" s="9"/>
      <c r="D389" s="9"/>
      <c r="E389" s="9"/>
      <c r="F389" s="9"/>
      <c r="G389" s="9"/>
      <c r="H389" s="9"/>
      <c r="I389" s="9"/>
      <c r="J389" s="9"/>
      <c r="K389" s="9"/>
    </row>
    <row r="390" spans="1:11">
      <c r="A390" s="18">
        <v>389</v>
      </c>
      <c r="B390" s="21" t="s">
        <v>1682</v>
      </c>
      <c r="C390" s="9"/>
      <c r="D390" s="9"/>
      <c r="E390" s="9"/>
      <c r="F390" s="9"/>
      <c r="G390" s="9"/>
      <c r="H390" s="9"/>
      <c r="I390" s="9"/>
      <c r="J390" s="9"/>
      <c r="K390" s="9"/>
    </row>
    <row r="391" ht="15" spans="1:11">
      <c r="A391" s="15">
        <v>390</v>
      </c>
      <c r="B391" s="21" t="s">
        <v>1806</v>
      </c>
      <c r="C391" s="9"/>
      <c r="D391" s="9"/>
      <c r="E391" s="9"/>
      <c r="F391" s="9"/>
      <c r="G391" s="9"/>
      <c r="H391" s="9"/>
      <c r="I391" s="9"/>
      <c r="J391" s="9"/>
      <c r="K391" s="9"/>
    </row>
    <row r="392" spans="1:11">
      <c r="A392" s="18">
        <v>391</v>
      </c>
      <c r="B392" s="21" t="s">
        <v>1812</v>
      </c>
      <c r="C392" s="9"/>
      <c r="D392" s="9"/>
      <c r="E392" s="9"/>
      <c r="F392" s="9"/>
      <c r="G392" s="9"/>
      <c r="H392" s="9"/>
      <c r="I392" s="9"/>
      <c r="J392" s="9"/>
      <c r="K392" s="9"/>
    </row>
    <row r="393" ht="15" spans="1:11">
      <c r="A393" s="15">
        <v>392</v>
      </c>
      <c r="B393" s="21" t="s">
        <v>1690</v>
      </c>
      <c r="C393" s="9"/>
      <c r="D393" s="9"/>
      <c r="E393" s="9"/>
      <c r="F393" s="9"/>
      <c r="G393" s="9"/>
      <c r="H393" s="9"/>
      <c r="I393" s="9"/>
      <c r="J393" s="9"/>
      <c r="K393" s="9"/>
    </row>
    <row r="394" spans="1:11">
      <c r="A394" s="18">
        <v>393</v>
      </c>
      <c r="B394" s="21" t="s">
        <v>1699</v>
      </c>
      <c r="C394" s="9"/>
      <c r="D394" s="9"/>
      <c r="E394" s="9"/>
      <c r="F394" s="9"/>
      <c r="G394" s="9"/>
      <c r="H394" s="9"/>
      <c r="I394" s="9"/>
      <c r="J394" s="9"/>
      <c r="K394" s="9"/>
    </row>
    <row r="395" ht="15" spans="1:11">
      <c r="A395" s="15">
        <v>394</v>
      </c>
      <c r="B395" s="21" t="s">
        <v>2033</v>
      </c>
      <c r="C395" s="9"/>
      <c r="D395" s="9"/>
      <c r="E395" s="9"/>
      <c r="F395" s="9"/>
      <c r="G395" s="9"/>
      <c r="H395" s="9"/>
      <c r="I395" s="9"/>
      <c r="J395" s="9"/>
      <c r="K395" s="9"/>
    </row>
    <row r="396" spans="1:11">
      <c r="A396" s="18">
        <v>395</v>
      </c>
      <c r="B396" s="21" t="s">
        <v>1903</v>
      </c>
      <c r="C396" s="9"/>
      <c r="D396" s="9"/>
      <c r="E396" s="9"/>
      <c r="F396" s="9"/>
      <c r="G396" s="9"/>
      <c r="H396" s="9"/>
      <c r="I396" s="9"/>
      <c r="J396" s="9"/>
      <c r="K396" s="9"/>
    </row>
    <row r="397" ht="15" spans="1:11">
      <c r="A397" s="15">
        <v>396</v>
      </c>
      <c r="B397" s="21" t="s">
        <v>1395</v>
      </c>
      <c r="C397" s="9"/>
      <c r="D397" s="9"/>
      <c r="E397" s="9"/>
      <c r="F397" s="9"/>
      <c r="G397" s="9"/>
      <c r="H397" s="9"/>
      <c r="I397" s="9"/>
      <c r="J397" s="9"/>
      <c r="K397" s="9"/>
    </row>
    <row r="398" spans="1:11">
      <c r="A398" s="18">
        <v>397</v>
      </c>
      <c r="B398" s="21" t="s">
        <v>1430</v>
      </c>
      <c r="C398" s="9"/>
      <c r="D398" s="9"/>
      <c r="E398" s="9"/>
      <c r="F398" s="9"/>
      <c r="G398" s="9"/>
      <c r="H398" s="9"/>
      <c r="I398" s="9"/>
      <c r="J398" s="9"/>
      <c r="K398" s="9"/>
    </row>
    <row r="399" ht="15" spans="1:11">
      <c r="A399" s="15">
        <v>398</v>
      </c>
      <c r="B399" s="21" t="s">
        <v>1603</v>
      </c>
      <c r="C399" s="9"/>
      <c r="D399" s="9"/>
      <c r="E399" s="9"/>
      <c r="F399" s="9"/>
      <c r="G399" s="9"/>
      <c r="H399" s="9"/>
      <c r="I399" s="9"/>
      <c r="J399" s="9"/>
      <c r="K399" s="9"/>
    </row>
    <row r="400" spans="1:11">
      <c r="A400" s="18">
        <v>399</v>
      </c>
      <c r="B400" s="21" t="s">
        <v>1603</v>
      </c>
      <c r="C400" s="9"/>
      <c r="D400" s="9"/>
      <c r="E400" s="9"/>
      <c r="F400" s="9"/>
      <c r="G400" s="9"/>
      <c r="H400" s="9"/>
      <c r="I400" s="9"/>
      <c r="J400" s="9"/>
      <c r="K400" s="9"/>
    </row>
    <row r="401" ht="15" spans="1:11">
      <c r="A401" s="15">
        <v>400</v>
      </c>
      <c r="B401" s="21" t="s">
        <v>1589</v>
      </c>
      <c r="C401" s="9"/>
      <c r="D401" s="9"/>
      <c r="E401" s="9"/>
      <c r="F401" s="9"/>
      <c r="G401" s="9"/>
      <c r="H401" s="9"/>
      <c r="I401" s="9"/>
      <c r="J401" s="9"/>
      <c r="K401" s="9"/>
    </row>
    <row r="402" spans="1:11">
      <c r="A402" s="18">
        <v>401</v>
      </c>
      <c r="B402" s="21" t="s">
        <v>1969</v>
      </c>
      <c r="C402" s="9"/>
      <c r="D402" s="9"/>
      <c r="E402" s="9"/>
      <c r="F402" s="9"/>
      <c r="G402" s="9"/>
      <c r="H402" s="9"/>
      <c r="I402" s="9"/>
      <c r="J402" s="9"/>
      <c r="K402" s="9"/>
    </row>
    <row r="403" ht="15" spans="1:11">
      <c r="A403" s="15">
        <v>402</v>
      </c>
      <c r="B403" s="21" t="s">
        <v>1820</v>
      </c>
      <c r="C403" s="9"/>
      <c r="D403" s="9"/>
      <c r="E403" s="9"/>
      <c r="F403" s="9"/>
      <c r="G403" s="9"/>
      <c r="H403" s="9"/>
      <c r="I403" s="9"/>
      <c r="J403" s="9"/>
      <c r="K403" s="9"/>
    </row>
    <row r="404" spans="1:11">
      <c r="A404" s="18">
        <v>403</v>
      </c>
      <c r="B404" s="21" t="s">
        <v>1707</v>
      </c>
      <c r="C404" s="9"/>
      <c r="D404" s="9"/>
      <c r="E404" s="9"/>
      <c r="F404" s="9"/>
      <c r="G404" s="9"/>
      <c r="H404" s="9"/>
      <c r="I404" s="9"/>
      <c r="J404" s="9"/>
      <c r="K404" s="9"/>
    </row>
    <row r="405" ht="15" spans="1:11">
      <c r="A405" s="15">
        <v>404</v>
      </c>
      <c r="B405" s="21" t="s">
        <v>1567</v>
      </c>
      <c r="C405" s="9"/>
      <c r="D405" s="9"/>
      <c r="E405" s="9"/>
      <c r="F405" s="9"/>
      <c r="G405" s="9"/>
      <c r="H405" s="9"/>
      <c r="I405" s="9"/>
      <c r="J405" s="9"/>
      <c r="K405" s="9"/>
    </row>
    <row r="406" spans="1:11">
      <c r="A406" s="18">
        <v>405</v>
      </c>
      <c r="B406" s="21" t="s">
        <v>1867</v>
      </c>
      <c r="C406" s="9"/>
      <c r="D406" s="9"/>
      <c r="E406" s="9"/>
      <c r="F406" s="9"/>
      <c r="G406" s="9"/>
      <c r="H406" s="9"/>
      <c r="I406" s="9"/>
      <c r="J406" s="9"/>
      <c r="K406" s="9"/>
    </row>
    <row r="407" ht="15" spans="1:11">
      <c r="A407" s="15">
        <v>406</v>
      </c>
      <c r="B407" s="21" t="s">
        <v>1715</v>
      </c>
      <c r="C407" s="9"/>
      <c r="D407" s="9"/>
      <c r="E407" s="9"/>
      <c r="F407" s="9"/>
      <c r="G407" s="9"/>
      <c r="H407" s="9"/>
      <c r="I407" s="9"/>
      <c r="J407" s="9"/>
      <c r="K407" s="9"/>
    </row>
    <row r="408" spans="1:11">
      <c r="A408" s="18">
        <v>407</v>
      </c>
      <c r="B408" s="21" t="s">
        <v>1228</v>
      </c>
      <c r="C408" s="9"/>
      <c r="D408" s="9"/>
      <c r="E408" s="9"/>
      <c r="F408" s="9"/>
      <c r="G408" s="9"/>
      <c r="H408" s="9"/>
      <c r="I408" s="9"/>
      <c r="J408" s="9"/>
      <c r="K408" s="9"/>
    </row>
    <row r="409" ht="15" spans="1:11">
      <c r="A409" s="15">
        <v>408</v>
      </c>
      <c r="B409" s="21" t="s">
        <v>1217</v>
      </c>
      <c r="C409" s="9"/>
      <c r="D409" s="9"/>
      <c r="E409" s="9"/>
      <c r="F409" s="9"/>
      <c r="G409" s="9"/>
      <c r="H409" s="9"/>
      <c r="I409" s="9"/>
      <c r="J409" s="9"/>
      <c r="K409" s="9"/>
    </row>
    <row r="410" spans="1:11">
      <c r="A410" s="18">
        <v>409</v>
      </c>
      <c r="B410" s="21" t="s">
        <v>1210</v>
      </c>
      <c r="C410" s="9"/>
      <c r="D410" s="9"/>
      <c r="E410" s="9"/>
      <c r="F410" s="9"/>
      <c r="G410" s="9"/>
      <c r="H410" s="9"/>
      <c r="I410" s="9"/>
      <c r="J410" s="9"/>
      <c r="K410" s="9"/>
    </row>
    <row r="411" ht="15" spans="1:11">
      <c r="A411" s="15">
        <v>410</v>
      </c>
      <c r="B411" s="21" t="s">
        <v>1827</v>
      </c>
      <c r="C411" s="9"/>
      <c r="D411" s="9"/>
      <c r="E411" s="9"/>
      <c r="F411" s="9"/>
      <c r="G411" s="9"/>
      <c r="H411" s="9"/>
      <c r="I411" s="9"/>
      <c r="J411" s="9"/>
      <c r="K411" s="9"/>
    </row>
    <row r="412" spans="1:11">
      <c r="A412" s="18">
        <v>411</v>
      </c>
      <c r="B412" s="21" t="s">
        <v>1833</v>
      </c>
      <c r="C412" s="9"/>
      <c r="D412" s="9"/>
      <c r="E412" s="9"/>
      <c r="F412" s="9"/>
      <c r="G412" s="9"/>
      <c r="H412" s="9"/>
      <c r="I412" s="9"/>
      <c r="J412" s="9"/>
      <c r="K412" s="9"/>
    </row>
    <row r="413" ht="15" spans="1:11">
      <c r="A413" s="15">
        <v>412</v>
      </c>
      <c r="B413" s="21" t="s">
        <v>1509</v>
      </c>
      <c r="C413" s="9"/>
      <c r="D413" s="9"/>
      <c r="E413" s="9"/>
      <c r="F413" s="9"/>
      <c r="G413" s="9"/>
      <c r="H413" s="9"/>
      <c r="I413" s="9"/>
      <c r="J413" s="9"/>
      <c r="K413" s="9"/>
    </row>
    <row r="414" spans="1:11">
      <c r="A414" s="18">
        <v>413</v>
      </c>
      <c r="B414" s="21" t="s">
        <v>1515</v>
      </c>
      <c r="C414" s="9"/>
      <c r="D414" s="9"/>
      <c r="E414" s="9"/>
      <c r="F414" s="9"/>
      <c r="G414" s="9"/>
      <c r="H414" s="9"/>
      <c r="I414" s="9"/>
      <c r="J414" s="9"/>
      <c r="K414" s="9"/>
    </row>
    <row r="415" ht="15" spans="1:11">
      <c r="A415" s="15">
        <v>414</v>
      </c>
      <c r="B415" s="21" t="s">
        <v>1860</v>
      </c>
      <c r="C415" s="9"/>
      <c r="D415" s="9"/>
      <c r="E415" s="9"/>
      <c r="F415" s="9"/>
      <c r="G415" s="9"/>
      <c r="H415" s="9"/>
      <c r="I415" s="9"/>
      <c r="J415" s="9"/>
      <c r="K415" s="9"/>
    </row>
    <row r="416" spans="1:11">
      <c r="A416" s="18">
        <v>415</v>
      </c>
      <c r="B416" s="21" t="s">
        <v>1729</v>
      </c>
      <c r="C416" s="9"/>
      <c r="D416" s="9"/>
      <c r="E416" s="9"/>
      <c r="F416" s="9"/>
      <c r="G416" s="9"/>
      <c r="H416" s="9"/>
      <c r="I416" s="9"/>
      <c r="J416" s="9"/>
      <c r="K416" s="9"/>
    </row>
    <row r="417" ht="15" spans="1:11">
      <c r="A417" s="15">
        <v>416</v>
      </c>
      <c r="B417" s="21" t="s">
        <v>1735</v>
      </c>
      <c r="C417" s="9"/>
      <c r="D417" s="9"/>
      <c r="E417" s="9"/>
      <c r="F417" s="9"/>
      <c r="G417" s="9"/>
      <c r="H417" s="9"/>
      <c r="I417" s="9"/>
      <c r="J417" s="9"/>
      <c r="K417" s="9"/>
    </row>
    <row r="418" spans="1:11">
      <c r="A418" s="18">
        <v>417</v>
      </c>
      <c r="B418" s="21" t="s">
        <v>1840</v>
      </c>
      <c r="C418" s="9"/>
      <c r="D418" s="9"/>
      <c r="E418" s="9"/>
      <c r="F418" s="9"/>
      <c r="G418" s="9"/>
      <c r="H418" s="9"/>
      <c r="I418" s="9"/>
      <c r="J418" s="9"/>
      <c r="K418" s="9"/>
    </row>
    <row r="419" ht="15" spans="1:11">
      <c r="A419" s="15">
        <v>418</v>
      </c>
      <c r="B419" s="21" t="s">
        <v>1847</v>
      </c>
      <c r="C419" s="9"/>
      <c r="D419" s="9"/>
      <c r="E419" s="9"/>
      <c r="F419" s="9"/>
      <c r="G419" s="9"/>
      <c r="H419" s="9"/>
      <c r="I419" s="9"/>
      <c r="J419" s="9"/>
      <c r="K419" s="9"/>
    </row>
    <row r="420" spans="1:11">
      <c r="A420" s="18">
        <v>419</v>
      </c>
      <c r="B420" s="21" t="s">
        <v>1910</v>
      </c>
      <c r="C420" s="9"/>
      <c r="D420" s="9"/>
      <c r="E420" s="9"/>
      <c r="F420" s="9"/>
      <c r="G420" s="9"/>
      <c r="H420" s="9"/>
      <c r="I420" s="9"/>
      <c r="J420" s="9"/>
      <c r="K420" s="9"/>
    </row>
    <row r="421" ht="15" spans="1:11">
      <c r="A421" s="15">
        <v>420</v>
      </c>
      <c r="B421" s="21" t="s">
        <v>1910</v>
      </c>
      <c r="C421" s="9"/>
      <c r="D421" s="9"/>
      <c r="E421" s="9"/>
      <c r="F421" s="9"/>
      <c r="G421" s="9"/>
      <c r="H421" s="9"/>
      <c r="I421" s="9"/>
      <c r="J421" s="9"/>
      <c r="K421" s="9"/>
    </row>
    <row r="422" spans="1:11">
      <c r="A422" s="18">
        <v>421</v>
      </c>
      <c r="B422" s="21" t="s">
        <v>5046</v>
      </c>
      <c r="C422" s="9"/>
      <c r="D422" s="9"/>
      <c r="E422" s="9"/>
      <c r="F422" s="9"/>
      <c r="G422" s="9"/>
      <c r="H422" s="9"/>
      <c r="I422" s="9"/>
      <c r="J422" s="9"/>
      <c r="K422" s="9"/>
    </row>
    <row r="423" ht="15" spans="1:11">
      <c r="A423" s="15">
        <v>422</v>
      </c>
      <c r="B423" s="21" t="s">
        <v>1749</v>
      </c>
      <c r="C423" s="9"/>
      <c r="D423" s="9"/>
      <c r="E423" s="9"/>
      <c r="F423" s="9"/>
      <c r="G423" s="9"/>
      <c r="H423" s="9"/>
      <c r="I423" s="9"/>
      <c r="J423" s="9"/>
      <c r="K423" s="9"/>
    </row>
    <row r="424" spans="1:11">
      <c r="A424" s="18">
        <v>423</v>
      </c>
      <c r="B424" s="21" t="s">
        <v>1756</v>
      </c>
      <c r="C424" s="9"/>
      <c r="D424" s="9"/>
      <c r="E424" s="9"/>
      <c r="F424" s="9"/>
      <c r="G424" s="9"/>
      <c r="H424" s="9"/>
      <c r="I424" s="9"/>
      <c r="J424" s="9"/>
      <c r="K424" s="9"/>
    </row>
    <row r="425" ht="15" spans="1:11">
      <c r="A425" s="15">
        <v>424</v>
      </c>
      <c r="B425" s="21" t="s">
        <v>1355</v>
      </c>
      <c r="C425" s="9"/>
      <c r="D425" s="9"/>
      <c r="E425" s="9"/>
      <c r="F425" s="9"/>
      <c r="G425" s="9"/>
      <c r="H425" s="9"/>
      <c r="I425" s="9"/>
      <c r="J425" s="9"/>
      <c r="K425" s="9"/>
    </row>
    <row r="426" spans="1:11">
      <c r="A426" s="18">
        <v>425</v>
      </c>
      <c r="B426" s="21" t="s">
        <v>1522</v>
      </c>
      <c r="C426" s="9"/>
      <c r="D426" s="9"/>
      <c r="E426" s="9"/>
      <c r="F426" s="9"/>
      <c r="G426" s="9"/>
      <c r="H426" s="9"/>
      <c r="I426" s="9"/>
      <c r="J426" s="9"/>
      <c r="K426" s="9"/>
    </row>
    <row r="427" ht="15" spans="1:11">
      <c r="A427" s="15">
        <v>426</v>
      </c>
      <c r="B427" s="21" t="s">
        <v>1920</v>
      </c>
      <c r="C427" s="9"/>
      <c r="D427" s="9"/>
      <c r="E427" s="9"/>
      <c r="F427" s="9"/>
      <c r="G427" s="9"/>
      <c r="H427" s="9"/>
      <c r="I427" s="9"/>
      <c r="J427" s="9"/>
      <c r="K427" s="9"/>
    </row>
    <row r="428" spans="1:11">
      <c r="A428" s="18">
        <v>427</v>
      </c>
      <c r="B428" s="21" t="s">
        <v>1369</v>
      </c>
      <c r="C428" s="9"/>
      <c r="D428" s="9"/>
      <c r="E428" s="9"/>
      <c r="F428" s="9"/>
      <c r="G428" s="9"/>
      <c r="H428" s="9"/>
      <c r="I428" s="9"/>
      <c r="J428" s="9"/>
      <c r="K428" s="9"/>
    </row>
    <row r="429" ht="15" spans="1:11">
      <c r="A429" s="15">
        <v>428</v>
      </c>
      <c r="B429" s="21" t="s">
        <v>1986</v>
      </c>
      <c r="C429" s="9"/>
      <c r="D429" s="9"/>
      <c r="E429" s="9"/>
      <c r="F429" s="9"/>
      <c r="G429" s="9"/>
      <c r="H429" s="9"/>
      <c r="I429" s="9"/>
      <c r="J429" s="9"/>
      <c r="K429" s="9"/>
    </row>
    <row r="430" spans="1:11">
      <c r="A430" s="18">
        <v>429</v>
      </c>
      <c r="B430" s="21" t="s">
        <v>1978</v>
      </c>
      <c r="C430" s="9"/>
      <c r="D430" s="9"/>
      <c r="E430" s="9"/>
      <c r="F430" s="9"/>
      <c r="G430" s="9"/>
      <c r="H430" s="9"/>
      <c r="I430" s="9"/>
      <c r="J430" s="9"/>
      <c r="K430" s="9"/>
    </row>
    <row r="431" ht="15" spans="1:11">
      <c r="A431" s="15">
        <v>430</v>
      </c>
      <c r="B431" s="21" t="s">
        <v>2040</v>
      </c>
      <c r="C431" s="9"/>
      <c r="D431" s="9"/>
      <c r="E431" s="9"/>
      <c r="F431" s="9"/>
      <c r="G431" s="9"/>
      <c r="H431" s="9"/>
      <c r="I431" s="9"/>
      <c r="J431" s="9"/>
      <c r="K431" s="9"/>
    </row>
    <row r="432" spans="1:11">
      <c r="A432" s="18">
        <v>431</v>
      </c>
      <c r="B432" s="21" t="s">
        <v>1994</v>
      </c>
      <c r="C432" s="9"/>
      <c r="D432" s="9"/>
      <c r="E432" s="9"/>
      <c r="F432" s="9"/>
      <c r="G432" s="9"/>
      <c r="H432" s="9"/>
      <c r="I432" s="9"/>
      <c r="J432" s="9"/>
      <c r="K432" s="9"/>
    </row>
    <row r="433" ht="15" spans="1:11">
      <c r="A433" s="15">
        <v>432</v>
      </c>
      <c r="B433" s="21" t="s">
        <v>1929</v>
      </c>
      <c r="C433" s="9"/>
      <c r="D433" s="9"/>
      <c r="E433" s="9"/>
      <c r="F433" s="9"/>
      <c r="G433" s="9"/>
      <c r="H433" s="9"/>
      <c r="I433" s="9"/>
      <c r="J433" s="9"/>
      <c r="K433" s="9"/>
    </row>
    <row r="434" spans="1:11">
      <c r="A434" s="18">
        <v>433</v>
      </c>
      <c r="B434" s="21" t="s">
        <v>2137</v>
      </c>
      <c r="C434" s="9"/>
      <c r="D434" s="9"/>
      <c r="E434" s="9"/>
      <c r="F434" s="9"/>
      <c r="G434" s="9"/>
      <c r="H434" s="9"/>
      <c r="I434" s="9"/>
      <c r="J434" s="9"/>
      <c r="K434" s="9"/>
    </row>
    <row r="435" ht="15" spans="1:11">
      <c r="A435" s="15">
        <v>434</v>
      </c>
      <c r="B435" s="21" t="s">
        <v>2009</v>
      </c>
      <c r="C435" s="9"/>
      <c r="D435" s="9"/>
      <c r="E435" s="9"/>
      <c r="F435" s="9"/>
      <c r="G435" s="9"/>
      <c r="H435" s="9"/>
      <c r="I435" s="9"/>
      <c r="J435" s="9"/>
      <c r="K435" s="9"/>
    </row>
    <row r="436" spans="1:11">
      <c r="A436" s="18">
        <v>435</v>
      </c>
      <c r="B436" s="21" t="s">
        <v>2185</v>
      </c>
      <c r="C436" s="9"/>
      <c r="D436" s="9"/>
      <c r="E436" s="9"/>
      <c r="F436" s="9"/>
      <c r="G436" s="9"/>
      <c r="H436" s="9"/>
      <c r="I436" s="9"/>
      <c r="J436" s="9"/>
      <c r="K436" s="9"/>
    </row>
    <row r="437" ht="15" spans="1:11">
      <c r="A437" s="15">
        <v>436</v>
      </c>
      <c r="B437" s="21" t="s">
        <v>2178</v>
      </c>
      <c r="C437" s="9"/>
      <c r="D437" s="9"/>
      <c r="E437" s="9"/>
      <c r="F437" s="9"/>
      <c r="G437" s="9"/>
      <c r="H437" s="9"/>
      <c r="I437" s="9"/>
      <c r="J437" s="9"/>
      <c r="K437" s="9"/>
    </row>
    <row r="438" spans="1:11">
      <c r="A438" s="18">
        <v>437</v>
      </c>
      <c r="B438" s="21" t="s">
        <v>2171</v>
      </c>
      <c r="C438" s="9"/>
      <c r="D438" s="9"/>
      <c r="E438" s="9"/>
      <c r="F438" s="9"/>
      <c r="G438" s="9"/>
      <c r="H438" s="9"/>
      <c r="I438" s="9"/>
      <c r="J438" s="9"/>
      <c r="K438" s="9"/>
    </row>
    <row r="439" ht="15" spans="1:11">
      <c r="A439" s="15">
        <v>438</v>
      </c>
      <c r="B439" s="21" t="s">
        <v>2144</v>
      </c>
      <c r="C439" s="9"/>
      <c r="D439" s="9"/>
      <c r="E439" s="9"/>
      <c r="F439" s="9"/>
      <c r="G439" s="9"/>
      <c r="H439" s="9"/>
      <c r="I439" s="9"/>
      <c r="J439" s="9"/>
      <c r="K439" s="9"/>
    </row>
    <row r="440" spans="1:11">
      <c r="A440" s="18">
        <v>439</v>
      </c>
      <c r="B440" s="4" t="s">
        <v>2254</v>
      </c>
      <c r="C440" s="9"/>
      <c r="D440" s="9"/>
      <c r="E440" s="9"/>
      <c r="F440" s="9"/>
      <c r="G440" s="9"/>
      <c r="H440" s="9"/>
      <c r="I440" s="9"/>
      <c r="J440" s="9"/>
      <c r="K440" s="9"/>
    </row>
    <row r="441" ht="15" spans="1:11">
      <c r="A441" s="15">
        <v>440</v>
      </c>
      <c r="B441" s="21" t="s">
        <v>2212</v>
      </c>
      <c r="C441" s="9"/>
      <c r="D441" s="9"/>
      <c r="E441" s="9"/>
      <c r="F441" s="9"/>
      <c r="G441" s="9"/>
      <c r="H441" s="9"/>
      <c r="I441" s="9"/>
      <c r="J441" s="9"/>
      <c r="K441" s="9"/>
    </row>
    <row r="442" spans="1:11">
      <c r="A442" s="18">
        <v>441</v>
      </c>
      <c r="B442" s="21" t="s">
        <v>1722</v>
      </c>
      <c r="C442" s="9"/>
      <c r="D442" s="9"/>
      <c r="E442" s="9"/>
      <c r="F442" s="9"/>
      <c r="G442" s="9"/>
      <c r="H442" s="9"/>
      <c r="I442" s="9"/>
      <c r="J442" s="9"/>
      <c r="K442" s="9"/>
    </row>
    <row r="443" ht="15" spans="1:11">
      <c r="A443" s="15">
        <v>442</v>
      </c>
      <c r="B443" s="21" t="s">
        <v>1362</v>
      </c>
      <c r="C443" s="9"/>
      <c r="D443" s="9"/>
      <c r="E443" s="9"/>
      <c r="F443" s="9"/>
      <c r="G443" s="9"/>
      <c r="H443" s="9"/>
      <c r="I443" s="9"/>
      <c r="J443" s="9"/>
      <c r="K443" s="9"/>
    </row>
    <row r="444" spans="1:11">
      <c r="A444" s="18">
        <v>443</v>
      </c>
      <c r="B444" s="21" t="s">
        <v>1502</v>
      </c>
      <c r="C444" s="9"/>
      <c r="D444" s="9"/>
      <c r="E444" s="9"/>
      <c r="F444" s="9"/>
      <c r="G444" s="9"/>
      <c r="H444" s="9"/>
      <c r="I444" s="9"/>
      <c r="J444" s="9"/>
      <c r="K444" s="9"/>
    </row>
    <row r="445" ht="15" spans="1:11">
      <c r="A445" s="15">
        <v>444</v>
      </c>
      <c r="B445" s="21" t="s">
        <v>5047</v>
      </c>
      <c r="C445" s="9"/>
      <c r="D445" s="9"/>
      <c r="E445" s="9"/>
      <c r="F445" s="9"/>
      <c r="G445" s="9"/>
      <c r="H445" s="9"/>
      <c r="I445" s="9"/>
      <c r="J445" s="9"/>
      <c r="K445" s="9"/>
    </row>
    <row r="446" spans="1:11">
      <c r="A446" s="18">
        <v>445</v>
      </c>
      <c r="B446" s="21" t="s">
        <v>5048</v>
      </c>
      <c r="C446" s="9"/>
      <c r="D446" s="9"/>
      <c r="E446" s="9"/>
      <c r="F446" s="9"/>
      <c r="G446" s="9"/>
      <c r="H446" s="9"/>
      <c r="I446" s="9"/>
      <c r="J446" s="9"/>
      <c r="K446" s="9"/>
    </row>
    <row r="447" ht="15" spans="1:11">
      <c r="A447" s="15">
        <v>446</v>
      </c>
      <c r="B447" s="21" t="s">
        <v>5049</v>
      </c>
      <c r="C447" s="9"/>
      <c r="D447" s="9"/>
      <c r="E447" s="9"/>
      <c r="F447" s="9"/>
      <c r="G447" s="9"/>
      <c r="H447" s="9"/>
      <c r="I447" s="9"/>
      <c r="J447" s="9"/>
      <c r="K447" s="9"/>
    </row>
    <row r="448" spans="1:11">
      <c r="A448" s="18">
        <v>447</v>
      </c>
      <c r="B448" s="21" t="s">
        <v>5050</v>
      </c>
      <c r="C448" s="9"/>
      <c r="D448" s="9"/>
      <c r="E448" s="9"/>
      <c r="F448" s="9"/>
      <c r="G448" s="9"/>
      <c r="H448" s="9"/>
      <c r="I448" s="9"/>
      <c r="J448" s="9"/>
      <c r="K448" s="9"/>
    </row>
    <row r="449" ht="15" spans="1:11">
      <c r="A449" s="15">
        <v>448</v>
      </c>
      <c r="B449" s="21" t="s">
        <v>2002</v>
      </c>
      <c r="C449" s="9"/>
      <c r="D449" s="9"/>
      <c r="E449" s="9"/>
      <c r="F449" s="9"/>
      <c r="G449" s="9"/>
      <c r="H449" s="9"/>
      <c r="I449" s="9"/>
      <c r="J449" s="9"/>
      <c r="K449" s="9"/>
    </row>
    <row r="450" spans="1:11">
      <c r="A450" s="18">
        <v>449</v>
      </c>
      <c r="B450" s="21" t="s">
        <v>2056</v>
      </c>
      <c r="C450" s="9"/>
      <c r="D450" s="9"/>
      <c r="E450" s="9"/>
      <c r="F450" s="9"/>
      <c r="G450" s="9"/>
      <c r="H450" s="9"/>
      <c r="I450" s="9"/>
      <c r="J450" s="9"/>
      <c r="K450" s="9"/>
    </row>
    <row r="451" ht="15" spans="1:11">
      <c r="A451" s="15">
        <v>450</v>
      </c>
      <c r="B451" s="21" t="s">
        <v>2112</v>
      </c>
      <c r="C451" s="9"/>
      <c r="D451" s="9"/>
      <c r="E451" s="9"/>
      <c r="F451" s="9"/>
      <c r="G451" s="9"/>
      <c r="H451" s="9"/>
      <c r="I451" s="9"/>
      <c r="J451" s="9"/>
      <c r="K451" s="9"/>
    </row>
    <row r="452" spans="1:11">
      <c r="A452" s="18">
        <v>451</v>
      </c>
      <c r="B452" s="21" t="s">
        <v>2219</v>
      </c>
      <c r="C452" s="9"/>
      <c r="D452" s="9"/>
      <c r="E452" s="9"/>
      <c r="F452" s="9"/>
      <c r="G452" s="9"/>
      <c r="H452" s="9"/>
      <c r="I452" s="9"/>
      <c r="J452" s="9"/>
      <c r="K452" s="9"/>
    </row>
    <row r="453" ht="15" spans="1:11">
      <c r="A453" s="15">
        <v>452</v>
      </c>
      <c r="B453" s="21" t="s">
        <v>5051</v>
      </c>
      <c r="C453" s="9"/>
      <c r="D453" s="9"/>
      <c r="E453" s="9"/>
      <c r="F453" s="9"/>
      <c r="G453" s="9"/>
      <c r="H453" s="9"/>
      <c r="I453" s="9"/>
      <c r="J453" s="9"/>
      <c r="K453" s="9"/>
    </row>
    <row r="454" spans="1:11">
      <c r="A454" s="18">
        <v>453</v>
      </c>
      <c r="B454" s="21" t="s">
        <v>5052</v>
      </c>
      <c r="C454" s="9"/>
      <c r="D454" s="9"/>
      <c r="E454" s="9"/>
      <c r="F454" s="9"/>
      <c r="G454" s="9"/>
      <c r="H454" s="9"/>
      <c r="I454" s="9"/>
      <c r="J454" s="9"/>
      <c r="K454" s="9"/>
    </row>
    <row r="455" ht="15" spans="1:11">
      <c r="A455" s="15">
        <v>454</v>
      </c>
      <c r="B455" s="21" t="s">
        <v>1943</v>
      </c>
      <c r="C455" s="9"/>
      <c r="D455" s="9"/>
      <c r="E455" s="9"/>
      <c r="F455" s="9"/>
      <c r="G455" s="9"/>
      <c r="H455" s="9"/>
      <c r="I455" s="9"/>
      <c r="J455" s="9"/>
      <c r="K455" s="9"/>
    </row>
    <row r="456" spans="1:11">
      <c r="A456" s="18">
        <v>455</v>
      </c>
      <c r="B456" s="21" t="s">
        <v>1950</v>
      </c>
      <c r="C456" s="9"/>
      <c r="D456" s="9"/>
      <c r="E456" s="9"/>
      <c r="F456" s="9"/>
      <c r="G456" s="9"/>
      <c r="H456" s="9"/>
      <c r="I456" s="9"/>
      <c r="J456" s="9"/>
      <c r="K456" s="9"/>
    </row>
    <row r="457" ht="15" spans="1:11">
      <c r="A457" s="15">
        <v>456</v>
      </c>
      <c r="B457" s="21" t="s">
        <v>1742</v>
      </c>
      <c r="C457" s="9"/>
      <c r="D457" s="9"/>
      <c r="E457" s="9"/>
      <c r="F457" s="9"/>
      <c r="G457" s="9"/>
      <c r="H457" s="9"/>
      <c r="I457" s="9"/>
      <c r="J457" s="9"/>
      <c r="K457" s="9"/>
    </row>
    <row r="458" spans="1:11">
      <c r="A458" s="18">
        <v>457</v>
      </c>
      <c r="B458" s="21" t="s">
        <v>1957</v>
      </c>
      <c r="C458" s="9"/>
      <c r="D458" s="9"/>
      <c r="E458" s="9"/>
      <c r="F458" s="9"/>
      <c r="G458" s="9"/>
      <c r="H458" s="9"/>
      <c r="I458" s="9"/>
      <c r="J458" s="9"/>
      <c r="K458" s="9"/>
    </row>
    <row r="459" ht="15" spans="1:11">
      <c r="A459" s="15">
        <v>458</v>
      </c>
      <c r="B459" s="21" t="s">
        <v>5053</v>
      </c>
      <c r="C459" s="9"/>
      <c r="D459" s="9"/>
      <c r="E459" s="9"/>
      <c r="F459" s="9"/>
      <c r="G459" s="9"/>
      <c r="H459" s="9"/>
      <c r="I459" s="9"/>
      <c r="J459" s="9"/>
      <c r="K459" s="9"/>
    </row>
    <row r="460" spans="1:11">
      <c r="A460" s="18">
        <v>459</v>
      </c>
      <c r="B460" s="21" t="s">
        <v>5054</v>
      </c>
      <c r="C460" s="9"/>
      <c r="D460" s="9"/>
      <c r="E460" s="9"/>
      <c r="F460" s="9"/>
      <c r="G460" s="9"/>
      <c r="H460" s="9"/>
      <c r="I460" s="9"/>
      <c r="J460" s="9"/>
      <c r="K460" s="9"/>
    </row>
    <row r="461" ht="15" spans="1:11">
      <c r="A461" s="15">
        <v>460</v>
      </c>
      <c r="B461" s="21" t="s">
        <v>5055</v>
      </c>
      <c r="C461" s="9"/>
      <c r="D461" s="9"/>
      <c r="E461" s="9"/>
      <c r="F461" s="9"/>
      <c r="G461" s="9"/>
      <c r="H461" s="9"/>
      <c r="I461" s="9"/>
      <c r="J461" s="9"/>
      <c r="K461" s="9"/>
    </row>
    <row r="462" spans="1:11">
      <c r="A462" s="18">
        <v>461</v>
      </c>
      <c r="B462" s="21" t="s">
        <v>5056</v>
      </c>
      <c r="C462" s="9"/>
      <c r="D462" s="9"/>
      <c r="E462" s="9"/>
      <c r="F462" s="9"/>
      <c r="G462" s="9"/>
      <c r="H462" s="9"/>
      <c r="I462" s="9"/>
      <c r="J462" s="9"/>
      <c r="K462" s="9"/>
    </row>
    <row r="463" ht="15" spans="1:11">
      <c r="A463" s="15">
        <v>462</v>
      </c>
      <c r="B463" s="21" t="s">
        <v>2016</v>
      </c>
      <c r="C463" s="9"/>
      <c r="D463" s="9"/>
      <c r="E463" s="9"/>
      <c r="F463" s="9"/>
      <c r="G463" s="9"/>
      <c r="H463" s="9"/>
      <c r="I463" s="9"/>
      <c r="J463" s="9"/>
      <c r="K463" s="9"/>
    </row>
    <row r="464" spans="1:11">
      <c r="A464" s="18">
        <v>463</v>
      </c>
      <c r="B464" s="21" t="s">
        <v>2023</v>
      </c>
      <c r="C464" s="9"/>
      <c r="D464" s="9"/>
      <c r="E464" s="9"/>
      <c r="F464" s="9"/>
      <c r="G464" s="9"/>
      <c r="H464" s="9"/>
      <c r="I464" s="9"/>
      <c r="J464" s="9"/>
      <c r="K464" s="9"/>
    </row>
    <row r="465" ht="15" spans="1:11">
      <c r="A465" s="15">
        <v>464</v>
      </c>
      <c r="B465" s="21" t="s">
        <v>2063</v>
      </c>
      <c r="C465" s="9"/>
      <c r="D465" s="9"/>
      <c r="E465" s="9"/>
      <c r="F465" s="9"/>
      <c r="G465" s="9"/>
      <c r="H465" s="9"/>
      <c r="I465" s="9"/>
      <c r="J465" s="9"/>
      <c r="K465" s="9"/>
    </row>
    <row r="466" spans="1:11">
      <c r="A466" s="18">
        <v>465</v>
      </c>
      <c r="B466" s="21" t="s">
        <v>2119</v>
      </c>
      <c r="C466" s="9"/>
      <c r="D466" s="9"/>
      <c r="E466" s="9"/>
      <c r="F466" s="9"/>
      <c r="G466" s="9"/>
      <c r="H466" s="9"/>
      <c r="I466" s="9"/>
      <c r="J466" s="9"/>
      <c r="K466" s="9"/>
    </row>
    <row r="467" ht="15" spans="1:11">
      <c r="A467" s="15">
        <v>466</v>
      </c>
      <c r="B467" s="21" t="s">
        <v>2205</v>
      </c>
      <c r="C467" s="9"/>
      <c r="D467" s="9"/>
      <c r="E467" s="9"/>
      <c r="F467" s="9"/>
      <c r="G467" s="9"/>
      <c r="H467" s="9"/>
      <c r="I467" s="9"/>
      <c r="J467" s="9"/>
      <c r="K467" s="9"/>
    </row>
    <row r="468" spans="1:11">
      <c r="A468" s="18">
        <v>467</v>
      </c>
      <c r="B468" s="21" t="s">
        <v>5057</v>
      </c>
      <c r="C468" s="9"/>
      <c r="D468" s="9"/>
      <c r="E468" s="9"/>
      <c r="F468" s="9"/>
      <c r="G468" s="9"/>
      <c r="H468" s="9"/>
      <c r="I468" s="9"/>
      <c r="J468" s="9"/>
      <c r="K468" s="9"/>
    </row>
    <row r="469" ht="15" spans="1:11">
      <c r="A469" s="15">
        <v>468</v>
      </c>
      <c r="B469" s="4" t="s">
        <v>5058</v>
      </c>
      <c r="C469" s="9"/>
      <c r="D469" s="9"/>
      <c r="E469" s="9"/>
      <c r="F469" s="9"/>
      <c r="G469" s="9"/>
      <c r="H469" s="9"/>
      <c r="I469" s="9"/>
      <c r="J469" s="9"/>
      <c r="K469" s="9"/>
    </row>
    <row r="470" spans="1:11">
      <c r="A470" s="18">
        <v>469</v>
      </c>
      <c r="B470" s="4" t="s">
        <v>5059</v>
      </c>
      <c r="C470" s="9"/>
      <c r="D470" s="9"/>
      <c r="E470" s="9"/>
      <c r="F470" s="9"/>
      <c r="G470" s="9"/>
      <c r="H470" s="9"/>
      <c r="I470" s="9"/>
      <c r="J470" s="9"/>
      <c r="K470" s="9"/>
    </row>
    <row r="471" ht="15" spans="1:11">
      <c r="A471" s="15">
        <v>470</v>
      </c>
      <c r="B471" s="21" t="s">
        <v>5060</v>
      </c>
      <c r="C471" s="9"/>
      <c r="D471" s="9"/>
      <c r="E471" s="9"/>
      <c r="F471" s="9"/>
      <c r="G471" s="9"/>
      <c r="H471" s="9"/>
      <c r="I471" s="9"/>
      <c r="J471" s="9"/>
      <c r="K471" s="9"/>
    </row>
    <row r="472" spans="1:11">
      <c r="A472" s="18">
        <v>471</v>
      </c>
      <c r="B472" s="21" t="s">
        <v>5061</v>
      </c>
      <c r="C472" s="9"/>
      <c r="D472" s="9"/>
      <c r="E472" s="9"/>
      <c r="F472" s="9"/>
      <c r="G472" s="9"/>
      <c r="H472" s="9"/>
      <c r="I472" s="9"/>
      <c r="J472" s="9"/>
      <c r="K472" s="9"/>
    </row>
    <row r="473" ht="15" spans="1:11">
      <c r="A473" s="15">
        <v>472</v>
      </c>
      <c r="B473" s="4"/>
      <c r="C473" s="9"/>
      <c r="D473" s="9"/>
      <c r="E473" s="9"/>
      <c r="F473" s="9"/>
      <c r="G473" s="9"/>
      <c r="H473" s="9"/>
      <c r="I473" s="9"/>
      <c r="J473" s="9"/>
      <c r="K473" s="9"/>
    </row>
    <row r="474" spans="1:11">
      <c r="A474" s="18">
        <v>473</v>
      </c>
      <c r="B474" s="4"/>
      <c r="C474" s="9"/>
      <c r="D474" s="9"/>
      <c r="E474" s="9"/>
      <c r="F474" s="9"/>
      <c r="G474" s="9"/>
      <c r="H474" s="9"/>
      <c r="I474" s="9"/>
      <c r="J474" s="9"/>
      <c r="K474" s="9"/>
    </row>
    <row r="475" ht="15" spans="1:11">
      <c r="A475" s="15">
        <v>474</v>
      </c>
      <c r="B475" s="4"/>
      <c r="C475" s="9"/>
      <c r="D475" s="9"/>
      <c r="E475" s="9"/>
      <c r="F475" s="9"/>
      <c r="G475" s="9"/>
      <c r="H475" s="9"/>
      <c r="I475" s="9"/>
      <c r="J475" s="9"/>
      <c r="K475" s="9"/>
    </row>
    <row r="476" spans="1:11">
      <c r="A476" s="18">
        <v>475</v>
      </c>
      <c r="B476" s="4"/>
      <c r="C476" s="9"/>
      <c r="D476" s="9"/>
      <c r="E476" s="9"/>
      <c r="F476" s="9"/>
      <c r="G476" s="9"/>
      <c r="H476" s="9"/>
      <c r="I476" s="9"/>
      <c r="J476" s="9"/>
      <c r="K476" s="9"/>
    </row>
    <row r="477" ht="15" spans="1:11">
      <c r="A477" s="15">
        <v>476</v>
      </c>
      <c r="B477" s="4"/>
      <c r="C477" s="9"/>
      <c r="D477" s="9"/>
      <c r="E477" s="9"/>
      <c r="F477" s="9"/>
      <c r="G477" s="9"/>
      <c r="H477" s="9"/>
      <c r="I477" s="9"/>
      <c r="J477" s="9"/>
      <c r="K477" s="9"/>
    </row>
    <row r="478" spans="1:11">
      <c r="A478" s="18">
        <v>477</v>
      </c>
      <c r="B478" s="4"/>
      <c r="C478" s="9"/>
      <c r="D478" s="9"/>
      <c r="E478" s="9"/>
      <c r="F478" s="9"/>
      <c r="G478" s="9"/>
      <c r="H478" s="9"/>
      <c r="I478" s="9"/>
      <c r="J478" s="9"/>
      <c r="K478" s="9"/>
    </row>
    <row r="479" ht="15" spans="1:11">
      <c r="A479" s="15">
        <v>478</v>
      </c>
      <c r="B479" s="4"/>
      <c r="C479" s="9"/>
      <c r="D479" s="9"/>
      <c r="E479" s="9"/>
      <c r="F479" s="9"/>
      <c r="G479" s="9"/>
      <c r="H479" s="9"/>
      <c r="I479" s="9"/>
      <c r="J479" s="9"/>
      <c r="K479" s="9"/>
    </row>
    <row r="480" spans="1:11">
      <c r="A480" s="18">
        <v>479</v>
      </c>
      <c r="B480" s="4"/>
      <c r="C480" s="9"/>
      <c r="D480" s="9"/>
      <c r="E480" s="9"/>
      <c r="F480" s="9"/>
      <c r="G480" s="9"/>
      <c r="H480" s="9"/>
      <c r="I480" s="9"/>
      <c r="J480" s="9"/>
      <c r="K480" s="9"/>
    </row>
    <row r="481" ht="15" spans="1:11">
      <c r="A481" s="15">
        <v>480</v>
      </c>
      <c r="B481" s="4"/>
      <c r="C481" s="9"/>
      <c r="D481" s="9"/>
      <c r="E481" s="9"/>
      <c r="F481" s="9"/>
      <c r="G481" s="9"/>
      <c r="H481" s="9"/>
      <c r="I481" s="9"/>
      <c r="J481" s="9"/>
      <c r="K481" s="9"/>
    </row>
    <row r="482" spans="1:11">
      <c r="A482" s="18">
        <v>481</v>
      </c>
      <c r="B482" s="21" t="s">
        <v>5062</v>
      </c>
      <c r="C482" s="9"/>
      <c r="D482" s="9"/>
      <c r="E482" s="9"/>
      <c r="F482" s="9"/>
      <c r="G482" s="9"/>
      <c r="H482" s="9"/>
      <c r="I482" s="9"/>
      <c r="J482" s="9"/>
      <c r="K482" s="9"/>
    </row>
    <row r="483" ht="15" spans="1:11">
      <c r="A483" s="15">
        <v>482</v>
      </c>
      <c r="B483" s="21" t="s">
        <v>2070</v>
      </c>
      <c r="C483" s="9"/>
      <c r="D483" s="9"/>
      <c r="E483" s="9"/>
      <c r="F483" s="9"/>
      <c r="G483" s="9"/>
      <c r="H483" s="9"/>
      <c r="I483" s="9"/>
      <c r="J483" s="9"/>
      <c r="K483" s="9"/>
    </row>
    <row r="484" spans="1:11">
      <c r="A484" s="18">
        <v>483</v>
      </c>
      <c r="B484" s="21" t="s">
        <v>5063</v>
      </c>
      <c r="C484" s="9"/>
      <c r="D484" s="9"/>
      <c r="E484" s="9"/>
      <c r="F484" s="9"/>
      <c r="G484" s="9"/>
      <c r="H484" s="9"/>
      <c r="I484" s="9"/>
      <c r="J484" s="9"/>
      <c r="K484" s="9"/>
    </row>
    <row r="485" ht="15" spans="1:11">
      <c r="A485" s="15">
        <v>484</v>
      </c>
      <c r="B485" s="21" t="s">
        <v>5064</v>
      </c>
      <c r="C485" s="9"/>
      <c r="D485" s="9"/>
      <c r="E485" s="9"/>
      <c r="F485" s="9"/>
      <c r="G485" s="9"/>
      <c r="H485" s="9"/>
      <c r="I485" s="9"/>
      <c r="J485" s="9"/>
      <c r="K485" s="9"/>
    </row>
    <row r="486" spans="1:11">
      <c r="A486" s="18">
        <v>485</v>
      </c>
      <c r="B486" s="21" t="s">
        <v>2126</v>
      </c>
      <c r="C486" s="9"/>
      <c r="D486" s="9"/>
      <c r="E486" s="9"/>
      <c r="F486" s="9"/>
      <c r="G486" s="9"/>
      <c r="H486" s="9"/>
      <c r="I486" s="9"/>
      <c r="J486" s="9"/>
      <c r="K486" s="9"/>
    </row>
    <row r="487" ht="15" spans="1:11">
      <c r="A487" s="15">
        <v>486</v>
      </c>
      <c r="B487" s="21" t="s">
        <v>5065</v>
      </c>
      <c r="C487" s="9"/>
      <c r="D487" s="9"/>
      <c r="E487" s="9"/>
      <c r="F487" s="9"/>
      <c r="G487" s="9"/>
      <c r="H487" s="9"/>
      <c r="I487" s="9"/>
      <c r="J487" s="9"/>
      <c r="K487" s="9"/>
    </row>
    <row r="488" spans="1:11">
      <c r="A488" s="18">
        <v>487</v>
      </c>
      <c r="B488" s="21" t="s">
        <v>5066</v>
      </c>
      <c r="C488" s="9"/>
      <c r="D488" s="9"/>
      <c r="E488" s="9"/>
      <c r="F488" s="9"/>
      <c r="G488" s="9"/>
      <c r="H488" s="9"/>
      <c r="I488" s="9"/>
      <c r="J488" s="9"/>
      <c r="K488" s="9"/>
    </row>
    <row r="489" ht="15" spans="1:11">
      <c r="A489" s="15">
        <v>488</v>
      </c>
      <c r="B489" s="21" t="s">
        <v>5067</v>
      </c>
      <c r="C489" s="9"/>
      <c r="D489" s="9"/>
      <c r="E489" s="9"/>
      <c r="F489" s="9"/>
      <c r="G489" s="9"/>
      <c r="H489" s="9"/>
      <c r="I489" s="9"/>
      <c r="J489" s="9"/>
      <c r="K489" s="9"/>
    </row>
    <row r="490" spans="1:11">
      <c r="A490" s="18">
        <v>489</v>
      </c>
      <c r="B490" s="4" t="s">
        <v>5068</v>
      </c>
      <c r="C490" s="9"/>
      <c r="D490" s="9"/>
      <c r="E490" s="9"/>
      <c r="F490" s="9"/>
      <c r="G490" s="9"/>
      <c r="H490" s="9"/>
      <c r="I490" s="9"/>
      <c r="J490" s="9"/>
      <c r="K490" s="9"/>
    </row>
    <row r="491" ht="15" spans="1:11">
      <c r="A491" s="15">
        <v>490</v>
      </c>
      <c r="B491" s="4" t="s">
        <v>5069</v>
      </c>
      <c r="C491" s="9"/>
      <c r="D491" s="9"/>
      <c r="E491" s="9"/>
      <c r="F491" s="9"/>
      <c r="G491" s="9"/>
      <c r="H491" s="9"/>
      <c r="I491" s="9"/>
      <c r="J491" s="9"/>
      <c r="K491" s="9"/>
    </row>
    <row r="492" spans="1:11">
      <c r="A492" s="18">
        <v>491</v>
      </c>
      <c r="B492" s="21" t="s">
        <v>2049</v>
      </c>
      <c r="C492" s="9"/>
      <c r="D492" s="9"/>
      <c r="E492" s="9"/>
      <c r="F492" s="9"/>
      <c r="G492" s="9"/>
      <c r="H492" s="9"/>
      <c r="I492" s="9"/>
      <c r="J492" s="9"/>
      <c r="K492" s="9"/>
    </row>
    <row r="493" ht="15" spans="1:11">
      <c r="A493" s="15">
        <v>492</v>
      </c>
      <c r="B493" s="21" t="s">
        <v>2097</v>
      </c>
      <c r="C493" s="9"/>
      <c r="D493" s="9"/>
      <c r="E493" s="9"/>
      <c r="F493" s="9"/>
      <c r="G493" s="9"/>
      <c r="H493" s="9"/>
      <c r="I493" s="9"/>
      <c r="J493" s="9"/>
      <c r="K493" s="9"/>
    </row>
    <row r="494" spans="1:11">
      <c r="A494" s="18">
        <v>493</v>
      </c>
      <c r="B494" s="21" t="s">
        <v>2105</v>
      </c>
      <c r="C494" s="9"/>
      <c r="D494" s="9"/>
      <c r="E494" s="9"/>
      <c r="F494" s="9"/>
      <c r="G494" s="9"/>
      <c r="H494" s="9"/>
      <c r="I494" s="9"/>
      <c r="J494" s="9"/>
      <c r="K494" s="9"/>
    </row>
    <row r="495" ht="15" spans="1:11">
      <c r="A495" s="15">
        <v>494</v>
      </c>
      <c r="B495" s="21" t="s">
        <v>2082</v>
      </c>
      <c r="C495" s="9"/>
      <c r="D495" s="9"/>
      <c r="E495" s="9"/>
      <c r="F495" s="9"/>
      <c r="G495" s="9"/>
      <c r="H495" s="9"/>
      <c r="I495" s="9"/>
      <c r="J495" s="9"/>
      <c r="K495" s="9"/>
    </row>
    <row r="496" spans="1:11">
      <c r="A496" s="18">
        <v>495</v>
      </c>
      <c r="B496" s="21" t="s">
        <v>2089</v>
      </c>
      <c r="C496" s="9"/>
      <c r="D496" s="9"/>
      <c r="E496" s="9"/>
      <c r="F496" s="9"/>
      <c r="G496" s="9"/>
      <c r="H496" s="9"/>
      <c r="I496" s="9"/>
      <c r="J496" s="9"/>
      <c r="K496" s="9"/>
    </row>
    <row r="497" ht="15" spans="1:11">
      <c r="A497" s="15">
        <v>496</v>
      </c>
      <c r="B497" s="21" t="s">
        <v>2192</v>
      </c>
      <c r="C497" s="9"/>
      <c r="D497" s="9"/>
      <c r="E497" s="9"/>
      <c r="F497" s="9"/>
      <c r="G497" s="9"/>
      <c r="H497" s="9"/>
      <c r="I497" s="9"/>
      <c r="J497" s="9"/>
      <c r="K497" s="9"/>
    </row>
    <row r="498" spans="1:11">
      <c r="A498" s="18">
        <v>497</v>
      </c>
      <c r="B498" s="21" t="s">
        <v>2198</v>
      </c>
      <c r="C498" s="9"/>
      <c r="D498" s="9"/>
      <c r="E498" s="9"/>
      <c r="F498" s="9"/>
      <c r="G498" s="9"/>
      <c r="H498" s="9"/>
      <c r="I498" s="9"/>
      <c r="J498" s="9"/>
      <c r="K498" s="9"/>
    </row>
    <row r="499" ht="15" spans="1:11">
      <c r="A499" s="15">
        <v>498</v>
      </c>
      <c r="B499" s="21" t="s">
        <v>2152</v>
      </c>
      <c r="C499" s="9"/>
      <c r="D499" s="9"/>
      <c r="E499" s="9"/>
      <c r="F499" s="9"/>
      <c r="G499" s="9"/>
      <c r="H499" s="9"/>
      <c r="I499" s="9"/>
      <c r="J499" s="9"/>
      <c r="K499" s="9"/>
    </row>
    <row r="500" spans="1:11">
      <c r="A500" s="18">
        <v>499</v>
      </c>
      <c r="B500" s="21" t="s">
        <v>2160</v>
      </c>
      <c r="C500" s="9"/>
      <c r="D500" s="9"/>
      <c r="E500" s="9"/>
      <c r="F500" s="9"/>
      <c r="G500" s="9"/>
      <c r="H500" s="9"/>
      <c r="I500" s="9"/>
      <c r="J500" s="9"/>
      <c r="K500" s="9"/>
    </row>
    <row r="501" ht="15" spans="1:11">
      <c r="A501" s="15">
        <v>500</v>
      </c>
      <c r="B501" s="21" t="s">
        <v>2227</v>
      </c>
      <c r="C501" s="9"/>
      <c r="D501" s="9"/>
      <c r="E501" s="9"/>
      <c r="F501" s="9"/>
      <c r="G501" s="9"/>
      <c r="H501" s="9"/>
      <c r="I501" s="9"/>
      <c r="J501" s="9"/>
      <c r="K501" s="9"/>
    </row>
    <row r="502" spans="1:11">
      <c r="A502" s="18">
        <v>501</v>
      </c>
      <c r="B502" s="21" t="s">
        <v>2234</v>
      </c>
      <c r="C502" s="9"/>
      <c r="D502" s="9"/>
      <c r="E502" s="9"/>
      <c r="F502" s="9"/>
      <c r="G502" s="9"/>
      <c r="H502" s="9"/>
      <c r="I502" s="9"/>
      <c r="J502" s="9"/>
      <c r="K502" s="9"/>
    </row>
    <row r="503" ht="15" spans="1:11">
      <c r="A503" s="15">
        <v>502</v>
      </c>
      <c r="B503" s="4" t="s">
        <v>2262</v>
      </c>
      <c r="C503" s="9"/>
      <c r="D503" s="9"/>
      <c r="E503" s="9"/>
      <c r="F503" s="9"/>
      <c r="G503" s="9"/>
      <c r="H503" s="9"/>
      <c r="I503" s="9"/>
      <c r="J503" s="9"/>
      <c r="K503" s="9"/>
    </row>
    <row r="504" spans="1:11">
      <c r="A504" s="18">
        <v>503</v>
      </c>
      <c r="B504" s="21" t="s">
        <v>5070</v>
      </c>
      <c r="C504" s="9"/>
      <c r="D504" s="9"/>
      <c r="E504" s="9"/>
      <c r="F504" s="9"/>
      <c r="G504" s="9"/>
      <c r="H504" s="9"/>
      <c r="I504" s="9"/>
      <c r="J504" s="9"/>
      <c r="K504" s="9"/>
    </row>
    <row r="505" ht="15" spans="1:11">
      <c r="A505" s="15">
        <v>504</v>
      </c>
      <c r="B505" s="21" t="s">
        <v>2247</v>
      </c>
      <c r="C505" s="9"/>
      <c r="D505" s="9"/>
      <c r="E505" s="9"/>
      <c r="F505" s="9"/>
      <c r="G505" s="9"/>
      <c r="H505" s="9"/>
      <c r="I505" s="9"/>
      <c r="J505" s="9"/>
      <c r="K505" s="9"/>
    </row>
    <row r="506" spans="1:11">
      <c r="A506" s="18">
        <v>505</v>
      </c>
      <c r="B506" s="4" t="s">
        <v>5071</v>
      </c>
      <c r="C506" s="9"/>
      <c r="D506" s="9"/>
      <c r="E506" s="9"/>
      <c r="F506" s="9"/>
      <c r="G506" s="9"/>
      <c r="H506" s="9"/>
      <c r="I506" s="9"/>
      <c r="J506" s="9"/>
      <c r="K506" s="9"/>
    </row>
    <row r="507" ht="15" spans="1:11">
      <c r="A507" s="15">
        <v>506</v>
      </c>
      <c r="B507" s="21" t="s">
        <v>2241</v>
      </c>
      <c r="C507" s="9"/>
      <c r="D507" s="9"/>
      <c r="E507" s="9"/>
      <c r="F507" s="9"/>
      <c r="G507" s="9"/>
      <c r="H507" s="9"/>
      <c r="I507" s="9"/>
      <c r="J507" s="9"/>
      <c r="K507" s="9"/>
    </row>
    <row r="508" spans="1:11">
      <c r="A508" s="18">
        <v>507</v>
      </c>
      <c r="B508" s="19" t="s">
        <v>5072</v>
      </c>
      <c r="C508" s="9"/>
      <c r="D508" s="9"/>
      <c r="E508" s="9"/>
      <c r="F508" s="9"/>
      <c r="G508" s="9"/>
      <c r="H508" s="9"/>
      <c r="I508" s="9"/>
      <c r="J508" s="9"/>
      <c r="K508" s="9"/>
    </row>
    <row r="509" ht="15" spans="1:11">
      <c r="A509" s="15">
        <v>508</v>
      </c>
      <c r="B509" s="19" t="s">
        <v>5073</v>
      </c>
      <c r="C509" s="9"/>
      <c r="D509" s="9"/>
      <c r="E509" s="9"/>
      <c r="F509" s="9"/>
      <c r="G509" s="9"/>
      <c r="H509" s="9"/>
      <c r="I509" s="9"/>
      <c r="J509" s="9"/>
      <c r="K509" s="9"/>
    </row>
    <row r="510" spans="1:11">
      <c r="A510" s="18">
        <v>509</v>
      </c>
      <c r="B510" s="19" t="s">
        <v>5074</v>
      </c>
      <c r="C510" s="9"/>
      <c r="D510" s="9"/>
      <c r="E510" s="9"/>
      <c r="F510" s="9"/>
      <c r="G510" s="9"/>
      <c r="H510" s="9"/>
      <c r="I510" s="9"/>
      <c r="J510" s="9"/>
      <c r="K510" s="9"/>
    </row>
    <row r="511" ht="15" spans="1:11">
      <c r="A511" s="15">
        <v>510</v>
      </c>
      <c r="B511" s="19" t="s">
        <v>5075</v>
      </c>
      <c r="C511" s="9"/>
      <c r="D511" s="9"/>
      <c r="E511" s="9"/>
      <c r="F511" s="9"/>
      <c r="G511" s="9"/>
      <c r="H511" s="9"/>
      <c r="I511" s="9"/>
      <c r="J511" s="9"/>
      <c r="K511" s="9"/>
    </row>
    <row r="512" spans="1:11">
      <c r="A512" s="18">
        <v>511</v>
      </c>
      <c r="B512" s="19" t="s">
        <v>5076</v>
      </c>
      <c r="C512" s="9"/>
      <c r="D512" s="9"/>
      <c r="E512" s="9"/>
      <c r="F512" s="9"/>
      <c r="G512" s="9"/>
      <c r="H512" s="9"/>
      <c r="I512" s="9"/>
      <c r="J512" s="9"/>
      <c r="K512" s="9"/>
    </row>
    <row r="513" ht="15" spans="1:11">
      <c r="A513" s="15">
        <v>512</v>
      </c>
      <c r="B513" s="19" t="s">
        <v>5077</v>
      </c>
      <c r="C513" s="9"/>
      <c r="D513" s="9"/>
      <c r="E513" s="9"/>
      <c r="F513" s="9"/>
      <c r="G513" s="9"/>
      <c r="H513" s="9"/>
      <c r="I513" s="9"/>
      <c r="J513" s="9"/>
      <c r="K513" s="9"/>
    </row>
    <row r="514" spans="1:11">
      <c r="A514" s="18">
        <v>513</v>
      </c>
      <c r="B514" s="19" t="s">
        <v>5078</v>
      </c>
      <c r="C514" s="9"/>
      <c r="D514" s="9"/>
      <c r="E514" s="9"/>
      <c r="F514" s="9"/>
      <c r="G514" s="9"/>
      <c r="H514" s="9"/>
      <c r="I514" s="9"/>
      <c r="J514" s="9"/>
      <c r="K514" s="9"/>
    </row>
    <row r="515" ht="15" spans="1:11">
      <c r="A515" s="15">
        <v>514</v>
      </c>
      <c r="B515" s="19" t="s">
        <v>5079</v>
      </c>
      <c r="C515" s="9"/>
      <c r="D515" s="9"/>
      <c r="E515" s="9"/>
      <c r="F515" s="9"/>
      <c r="G515" s="9"/>
      <c r="H515" s="9"/>
      <c r="I515" s="9"/>
      <c r="J515" s="9"/>
      <c r="K515" s="9"/>
    </row>
    <row r="516" spans="1:11">
      <c r="A516" s="18">
        <v>515</v>
      </c>
      <c r="B516" s="19" t="s">
        <v>5080</v>
      </c>
      <c r="C516" s="9"/>
      <c r="D516" s="9"/>
      <c r="E516" s="9"/>
      <c r="F516" s="9"/>
      <c r="G516" s="9"/>
      <c r="H516" s="9"/>
      <c r="I516" s="9"/>
      <c r="J516" s="9"/>
      <c r="K516" s="9"/>
    </row>
    <row r="517" ht="15" spans="1:11">
      <c r="A517" s="15">
        <v>516</v>
      </c>
      <c r="B517" s="19" t="s">
        <v>5081</v>
      </c>
      <c r="C517" s="9"/>
      <c r="D517" s="9"/>
      <c r="E517" s="9"/>
      <c r="F517" s="9"/>
      <c r="G517" s="9"/>
      <c r="H517" s="9"/>
      <c r="I517" s="9"/>
      <c r="J517" s="9"/>
      <c r="K517" s="9"/>
    </row>
    <row r="518" spans="1:11">
      <c r="A518" s="18">
        <v>517</v>
      </c>
      <c r="B518" s="19" t="s">
        <v>5082</v>
      </c>
      <c r="C518" s="9"/>
      <c r="D518" s="9"/>
      <c r="E518" s="9"/>
      <c r="F518" s="9"/>
      <c r="G518" s="9"/>
      <c r="H518" s="9"/>
      <c r="I518" s="9"/>
      <c r="J518" s="9"/>
      <c r="K518" s="9"/>
    </row>
    <row r="519" ht="15" spans="1:11">
      <c r="A519" s="15">
        <v>518</v>
      </c>
      <c r="B519" s="19" t="s">
        <v>5083</v>
      </c>
      <c r="C519" s="9"/>
      <c r="D519" s="9"/>
      <c r="E519" s="9"/>
      <c r="F519" s="9"/>
      <c r="G519" s="9"/>
      <c r="H519" s="9"/>
      <c r="I519" s="9"/>
      <c r="J519" s="9"/>
      <c r="K519" s="9"/>
    </row>
    <row r="520" spans="1:11">
      <c r="A520" s="18">
        <v>519</v>
      </c>
      <c r="B520" s="19" t="s">
        <v>5084</v>
      </c>
      <c r="C520" s="9"/>
      <c r="D520" s="9"/>
      <c r="E520" s="9"/>
      <c r="F520" s="9"/>
      <c r="G520" s="9"/>
      <c r="H520" s="9"/>
      <c r="I520" s="9"/>
      <c r="J520" s="9"/>
      <c r="K520" s="9"/>
    </row>
    <row r="521" ht="15" spans="1:11">
      <c r="A521" s="15">
        <v>520</v>
      </c>
      <c r="B521" s="19" t="s">
        <v>5085</v>
      </c>
      <c r="C521" s="9"/>
      <c r="D521" s="9"/>
      <c r="E521" s="9"/>
      <c r="F521" s="9"/>
      <c r="G521" s="9"/>
      <c r="H521" s="9"/>
      <c r="I521" s="9"/>
      <c r="J521" s="9"/>
      <c r="K521" s="9"/>
    </row>
    <row r="522" spans="1:11">
      <c r="A522" s="18">
        <v>521</v>
      </c>
      <c r="B522" s="19" t="s">
        <v>5086</v>
      </c>
      <c r="C522" s="9"/>
      <c r="D522" s="9"/>
      <c r="E522" s="9"/>
      <c r="F522" s="9"/>
      <c r="G522" s="9"/>
      <c r="H522" s="9"/>
      <c r="I522" s="9"/>
      <c r="J522" s="9"/>
      <c r="K522" s="9"/>
    </row>
    <row r="523" ht="15" spans="1:11">
      <c r="A523" s="15">
        <v>522</v>
      </c>
      <c r="B523" s="19" t="s">
        <v>5087</v>
      </c>
      <c r="C523" s="9"/>
      <c r="D523" s="9"/>
      <c r="E523" s="9"/>
      <c r="F523" s="9"/>
      <c r="G523" s="9"/>
      <c r="H523" s="9"/>
      <c r="I523" s="9"/>
      <c r="J523" s="9"/>
      <c r="K523" s="9"/>
    </row>
    <row r="524" spans="1:11">
      <c r="A524" s="18">
        <v>523</v>
      </c>
      <c r="B524" s="19" t="s">
        <v>5088</v>
      </c>
      <c r="C524" s="9"/>
      <c r="D524" s="9"/>
      <c r="E524" s="9"/>
      <c r="F524" s="9"/>
      <c r="G524" s="9"/>
      <c r="H524" s="9"/>
      <c r="I524" s="9"/>
      <c r="J524" s="9"/>
      <c r="K524" s="9"/>
    </row>
    <row r="525" ht="15" spans="1:11">
      <c r="A525" s="15">
        <v>524</v>
      </c>
      <c r="B525" s="19" t="s">
        <v>5089</v>
      </c>
      <c r="C525" s="9"/>
      <c r="D525" s="9"/>
      <c r="E525" s="9"/>
      <c r="F525" s="9"/>
      <c r="G525" s="9"/>
      <c r="H525" s="9"/>
      <c r="I525" s="9"/>
      <c r="J525" s="9"/>
      <c r="K525" s="9"/>
    </row>
    <row r="526" spans="1:11">
      <c r="A526" s="18">
        <v>525</v>
      </c>
      <c r="B526" s="19" t="s">
        <v>5090</v>
      </c>
      <c r="C526" s="9"/>
      <c r="D526" s="9"/>
      <c r="E526" s="9"/>
      <c r="F526" s="9"/>
      <c r="G526" s="9"/>
      <c r="H526" s="9"/>
      <c r="I526" s="9"/>
      <c r="J526" s="9"/>
      <c r="K526" s="9"/>
    </row>
    <row r="527" ht="15" spans="1:11">
      <c r="A527" s="15">
        <v>526</v>
      </c>
      <c r="B527" s="19" t="s">
        <v>5091</v>
      </c>
      <c r="C527" s="9"/>
      <c r="D527" s="9"/>
      <c r="E527" s="9"/>
      <c r="F527" s="9"/>
      <c r="G527" s="9"/>
      <c r="H527" s="9"/>
      <c r="I527" s="9"/>
      <c r="J527" s="9"/>
      <c r="K527" s="9"/>
    </row>
    <row r="528" spans="1:11">
      <c r="A528" s="18">
        <v>527</v>
      </c>
      <c r="B528" s="19" t="s">
        <v>5092</v>
      </c>
      <c r="C528" s="9"/>
      <c r="D528" s="9"/>
      <c r="E528" s="9"/>
      <c r="F528" s="9"/>
      <c r="G528" s="9"/>
      <c r="H528" s="9"/>
      <c r="I528" s="9"/>
      <c r="J528" s="9"/>
      <c r="K528" s="9"/>
    </row>
    <row r="529" ht="15" spans="1:11">
      <c r="A529" s="15">
        <v>528</v>
      </c>
      <c r="B529" s="19" t="s">
        <v>5093</v>
      </c>
      <c r="C529" s="9"/>
      <c r="D529" s="9"/>
      <c r="E529" s="9"/>
      <c r="F529" s="9"/>
      <c r="G529" s="9"/>
      <c r="H529" s="9"/>
      <c r="I529" s="9"/>
      <c r="J529" s="9"/>
      <c r="K529" s="9"/>
    </row>
    <row r="530" spans="1:11">
      <c r="A530" s="18">
        <v>529</v>
      </c>
      <c r="B530" s="19" t="s">
        <v>5094</v>
      </c>
      <c r="C530" s="9"/>
      <c r="D530" s="9"/>
      <c r="E530" s="9"/>
      <c r="F530" s="9"/>
      <c r="G530" s="9"/>
      <c r="H530" s="9"/>
      <c r="I530" s="9"/>
      <c r="J530" s="9"/>
      <c r="K530" s="9"/>
    </row>
    <row r="531" ht="15" spans="1:11">
      <c r="A531" s="15">
        <v>530</v>
      </c>
      <c r="B531" s="19" t="s">
        <v>5095</v>
      </c>
      <c r="C531" s="9"/>
      <c r="D531" s="9"/>
      <c r="E531" s="9"/>
      <c r="F531" s="9"/>
      <c r="G531" s="9"/>
      <c r="H531" s="9"/>
      <c r="I531" s="9"/>
      <c r="J531" s="9"/>
      <c r="K531" s="9"/>
    </row>
    <row r="532" spans="1:11">
      <c r="A532" s="18">
        <v>531</v>
      </c>
      <c r="B532" s="19" t="s">
        <v>5096</v>
      </c>
      <c r="C532" s="9"/>
      <c r="D532" s="9"/>
      <c r="E532" s="9"/>
      <c r="F532" s="9"/>
      <c r="G532" s="9"/>
      <c r="H532" s="9"/>
      <c r="I532" s="9"/>
      <c r="J532" s="9"/>
      <c r="K532" s="9"/>
    </row>
    <row r="533" ht="15" spans="1:11">
      <c r="A533" s="15">
        <v>532</v>
      </c>
      <c r="B533" s="19" t="s">
        <v>5097</v>
      </c>
      <c r="C533" s="9"/>
      <c r="D533" s="9"/>
      <c r="E533" s="9"/>
      <c r="F533" s="9"/>
      <c r="G533" s="9"/>
      <c r="H533" s="9"/>
      <c r="I533" s="9"/>
      <c r="J533" s="9"/>
      <c r="K533" s="9"/>
    </row>
    <row r="534" spans="1:11">
      <c r="A534" s="18">
        <v>533</v>
      </c>
      <c r="B534" s="19" t="s">
        <v>5098</v>
      </c>
      <c r="C534" s="9"/>
      <c r="D534" s="9"/>
      <c r="E534" s="9"/>
      <c r="F534" s="9"/>
      <c r="G534" s="9"/>
      <c r="H534" s="9"/>
      <c r="I534" s="9"/>
      <c r="J534" s="9"/>
      <c r="K534" s="9"/>
    </row>
    <row r="535" ht="15" spans="1:11">
      <c r="A535" s="15">
        <v>534</v>
      </c>
      <c r="B535" s="19" t="s">
        <v>5099</v>
      </c>
      <c r="C535" s="9"/>
      <c r="D535" s="9"/>
      <c r="E535" s="9"/>
      <c r="F535" s="9"/>
      <c r="G535" s="9"/>
      <c r="H535" s="9"/>
      <c r="I535" s="9"/>
      <c r="J535" s="9"/>
      <c r="K535" s="9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5"/>
  <sheetViews>
    <sheetView workbookViewId="0">
      <selection activeCell="A1" sqref="A1"/>
    </sheetView>
  </sheetViews>
  <sheetFormatPr defaultColWidth="9" defaultRowHeight="14.25"/>
  <cols>
    <col min="1" max="1" width="11" customWidth="1"/>
    <col min="2" max="2" width="61" customWidth="1"/>
    <col min="3" max="11" width="11" customWidth="1"/>
  </cols>
  <sheetData>
    <row r="1" ht="16.5" spans="1:11">
      <c r="A1" s="15">
        <v>0</v>
      </c>
      <c r="B1" s="11" t="s">
        <v>27</v>
      </c>
      <c r="C1" s="9"/>
      <c r="D1" s="9"/>
      <c r="E1" s="9"/>
      <c r="F1" s="9"/>
      <c r="G1" s="9"/>
      <c r="H1" s="9"/>
      <c r="I1" s="9"/>
      <c r="J1" s="9"/>
      <c r="K1" s="9"/>
    </row>
    <row r="2" ht="15" spans="1:11">
      <c r="A2" s="15">
        <v>1</v>
      </c>
      <c r="B2" s="16" t="s">
        <v>36</v>
      </c>
      <c r="C2" s="9"/>
      <c r="D2" s="9"/>
      <c r="E2" s="9"/>
      <c r="F2" s="9"/>
      <c r="G2" s="9"/>
      <c r="H2" s="9"/>
      <c r="I2" s="9"/>
      <c r="J2" s="9"/>
      <c r="K2" s="9"/>
    </row>
    <row r="3" ht="15" spans="1:11">
      <c r="A3" s="15">
        <v>2</v>
      </c>
      <c r="B3" s="16" t="s">
        <v>46</v>
      </c>
      <c r="C3" s="9"/>
      <c r="D3" s="9"/>
      <c r="E3" s="9"/>
      <c r="F3" s="9"/>
      <c r="G3" s="9"/>
      <c r="H3" s="9"/>
      <c r="I3" s="9"/>
      <c r="J3" s="9"/>
      <c r="K3" s="9"/>
    </row>
    <row r="4" ht="15" spans="1:11">
      <c r="A4" s="15">
        <v>3</v>
      </c>
      <c r="B4" s="16" t="s">
        <v>54</v>
      </c>
      <c r="C4" s="9"/>
      <c r="D4" s="9"/>
      <c r="E4" s="9"/>
      <c r="F4" s="9"/>
      <c r="G4" s="9"/>
      <c r="H4" s="9"/>
      <c r="I4" s="9"/>
      <c r="J4" s="9"/>
      <c r="K4" s="9"/>
    </row>
    <row r="5" ht="15" spans="1:11">
      <c r="A5" s="15">
        <v>4</v>
      </c>
      <c r="B5" s="16" t="s">
        <v>63</v>
      </c>
      <c r="C5" s="9"/>
      <c r="D5" s="9"/>
      <c r="E5" s="9"/>
      <c r="F5" s="9"/>
      <c r="G5" s="9"/>
      <c r="H5" s="9"/>
      <c r="I5" s="9"/>
      <c r="J5" s="9"/>
      <c r="K5" s="9"/>
    </row>
    <row r="6" ht="15" spans="1:11">
      <c r="A6" s="15">
        <v>5</v>
      </c>
      <c r="B6" s="16" t="s">
        <v>72</v>
      </c>
      <c r="C6" s="9"/>
      <c r="D6" s="9"/>
      <c r="E6" s="9"/>
      <c r="F6" s="9"/>
      <c r="G6" s="9"/>
      <c r="H6" s="9"/>
      <c r="I6" s="9"/>
      <c r="J6" s="9"/>
      <c r="K6" s="9"/>
    </row>
    <row r="7" ht="15" spans="1:11">
      <c r="A7" s="15">
        <v>6</v>
      </c>
      <c r="B7" s="16" t="s">
        <v>82</v>
      </c>
      <c r="C7" s="9"/>
      <c r="D7" s="9"/>
      <c r="E7" s="9"/>
      <c r="F7" s="9"/>
      <c r="G7" s="9"/>
      <c r="H7" s="9"/>
      <c r="I7" s="9"/>
      <c r="J7" s="9"/>
      <c r="K7" s="9"/>
    </row>
    <row r="8" ht="15" spans="1:11">
      <c r="A8" s="15">
        <v>7</v>
      </c>
      <c r="B8" s="16" t="s">
        <v>90</v>
      </c>
      <c r="C8" s="9"/>
      <c r="D8" s="9"/>
      <c r="E8" s="9"/>
      <c r="F8" s="9"/>
      <c r="G8" s="9"/>
      <c r="H8" s="9"/>
      <c r="I8" s="9"/>
      <c r="J8" s="9"/>
      <c r="K8" s="9"/>
    </row>
    <row r="9" ht="15" spans="1:11">
      <c r="A9" s="15">
        <v>8</v>
      </c>
      <c r="B9" s="16" t="s">
        <v>100</v>
      </c>
      <c r="C9" s="9"/>
      <c r="D9" s="9"/>
      <c r="E9" s="9"/>
      <c r="F9" s="9"/>
      <c r="G9" s="9"/>
      <c r="H9" s="9"/>
      <c r="I9" s="9"/>
      <c r="J9" s="9"/>
      <c r="K9" s="9"/>
    </row>
    <row r="10" ht="15" spans="1:11">
      <c r="A10" s="15">
        <v>9</v>
      </c>
      <c r="B10" s="16" t="s">
        <v>109</v>
      </c>
      <c r="C10" s="9"/>
      <c r="D10" s="9"/>
      <c r="E10" s="9"/>
      <c r="F10" s="9"/>
      <c r="G10" s="9"/>
      <c r="H10" s="9"/>
      <c r="I10" s="9"/>
      <c r="J10" s="9"/>
      <c r="K10" s="9"/>
    </row>
    <row r="11" ht="15" spans="1:11">
      <c r="A11" s="15">
        <v>10</v>
      </c>
      <c r="B11" s="16" t="s">
        <v>116</v>
      </c>
      <c r="C11" s="9"/>
      <c r="D11" s="9"/>
      <c r="E11" s="9"/>
      <c r="F11" s="9"/>
      <c r="G11" s="9"/>
      <c r="H11" s="9"/>
      <c r="I11" s="9"/>
      <c r="J11" s="9"/>
      <c r="K11" s="9"/>
    </row>
    <row r="12" ht="15" spans="1:11">
      <c r="A12" s="15">
        <v>11</v>
      </c>
      <c r="B12" s="16" t="s">
        <v>125</v>
      </c>
      <c r="C12" s="9"/>
      <c r="D12" s="9"/>
      <c r="E12" s="9"/>
      <c r="F12" s="9"/>
      <c r="G12" s="9"/>
      <c r="H12" s="9"/>
      <c r="I12" s="9"/>
      <c r="J12" s="9"/>
      <c r="K12" s="9"/>
    </row>
    <row r="13" ht="15" spans="1:11">
      <c r="A13" s="15">
        <v>12</v>
      </c>
      <c r="B13" s="16" t="s">
        <v>131</v>
      </c>
      <c r="C13" s="9"/>
      <c r="D13" s="9"/>
      <c r="E13" s="9"/>
      <c r="F13" s="9"/>
      <c r="G13" s="9"/>
      <c r="H13" s="9"/>
      <c r="I13" s="9"/>
      <c r="J13" s="9"/>
      <c r="K13" s="9"/>
    </row>
    <row r="14" ht="15" spans="1:11">
      <c r="A14" s="15">
        <v>13</v>
      </c>
      <c r="B14" s="16" t="s">
        <v>140</v>
      </c>
      <c r="C14" s="9"/>
      <c r="D14" s="9"/>
      <c r="E14" s="9"/>
      <c r="F14" s="9"/>
      <c r="G14" s="9"/>
      <c r="H14" s="9"/>
      <c r="I14" s="9"/>
      <c r="J14" s="9"/>
      <c r="K14" s="9"/>
    </row>
    <row r="15" ht="15" spans="1:11">
      <c r="A15" s="15">
        <v>14</v>
      </c>
      <c r="B15" s="16" t="s">
        <v>148</v>
      </c>
      <c r="C15" s="9"/>
      <c r="D15" s="9"/>
      <c r="E15" s="9"/>
      <c r="F15" s="9"/>
      <c r="G15" s="9"/>
      <c r="H15" s="9"/>
      <c r="I15" s="9"/>
      <c r="J15" s="9"/>
      <c r="K15" s="9"/>
    </row>
    <row r="16" ht="15" spans="1:11">
      <c r="A16" s="15">
        <v>15</v>
      </c>
      <c r="B16" s="16" t="s">
        <v>155</v>
      </c>
      <c r="C16" s="9"/>
      <c r="D16" s="9"/>
      <c r="E16" s="9"/>
      <c r="F16" s="9"/>
      <c r="G16" s="9"/>
      <c r="H16" s="9"/>
      <c r="I16" s="9"/>
      <c r="J16" s="9"/>
      <c r="K16" s="9"/>
    </row>
    <row r="17" ht="15" spans="1:11">
      <c r="A17" s="15">
        <v>16</v>
      </c>
      <c r="B17" s="16" t="s">
        <v>164</v>
      </c>
      <c r="C17" s="9"/>
      <c r="D17" s="9"/>
      <c r="E17" s="9"/>
      <c r="F17" s="9"/>
      <c r="G17" s="9"/>
      <c r="H17" s="9"/>
      <c r="I17" s="9"/>
      <c r="J17" s="9"/>
      <c r="K17" s="9"/>
    </row>
    <row r="18" ht="15" spans="1:11">
      <c r="A18" s="15">
        <v>17</v>
      </c>
      <c r="B18" s="16" t="s">
        <v>172</v>
      </c>
      <c r="C18" s="9"/>
      <c r="D18" s="9"/>
      <c r="E18" s="9"/>
      <c r="F18" s="9"/>
      <c r="G18" s="9"/>
      <c r="H18" s="9"/>
      <c r="I18" s="9"/>
      <c r="J18" s="9"/>
      <c r="K18" s="9"/>
    </row>
    <row r="19" ht="15" spans="1:11">
      <c r="A19" s="15">
        <v>18</v>
      </c>
      <c r="B19" s="16" t="s">
        <v>182</v>
      </c>
      <c r="C19" s="9"/>
      <c r="D19" s="9"/>
      <c r="E19" s="9"/>
      <c r="F19" s="9"/>
      <c r="G19" s="9"/>
      <c r="H19" s="9"/>
      <c r="I19" s="9"/>
      <c r="J19" s="9"/>
      <c r="K19" s="9"/>
    </row>
    <row r="20" ht="15" spans="1:11">
      <c r="A20" s="15">
        <v>19</v>
      </c>
      <c r="B20" s="16" t="s">
        <v>189</v>
      </c>
      <c r="C20" s="9"/>
      <c r="D20" s="9"/>
      <c r="E20" s="9"/>
      <c r="F20" s="9"/>
      <c r="G20" s="9"/>
      <c r="H20" s="9"/>
      <c r="I20" s="9"/>
      <c r="J20" s="9"/>
      <c r="K20" s="9"/>
    </row>
    <row r="21" ht="15" spans="1:11">
      <c r="A21" s="15">
        <v>20</v>
      </c>
      <c r="B21" s="16" t="s">
        <v>198</v>
      </c>
      <c r="C21" s="9"/>
      <c r="D21" s="9"/>
      <c r="E21" s="9"/>
      <c r="F21" s="9"/>
      <c r="G21" s="9"/>
      <c r="H21" s="9"/>
      <c r="I21" s="9"/>
      <c r="J21" s="9"/>
      <c r="K21" s="9"/>
    </row>
    <row r="22" ht="15" spans="1:11">
      <c r="A22" s="15">
        <v>21</v>
      </c>
      <c r="B22" s="16" t="s">
        <v>206</v>
      </c>
      <c r="C22" s="9"/>
      <c r="D22" s="9"/>
      <c r="E22" s="9"/>
      <c r="F22" s="9"/>
      <c r="G22" s="9"/>
      <c r="H22" s="9"/>
      <c r="I22" s="9"/>
      <c r="J22" s="9"/>
      <c r="K22" s="9"/>
    </row>
    <row r="23" ht="15" spans="1:11">
      <c r="A23" s="15">
        <v>22</v>
      </c>
      <c r="B23" s="16" t="s">
        <v>198</v>
      </c>
      <c r="C23" s="9"/>
      <c r="D23" s="9"/>
      <c r="E23" s="9"/>
      <c r="F23" s="9"/>
      <c r="G23" s="9"/>
      <c r="H23" s="9"/>
      <c r="I23" s="9"/>
      <c r="J23" s="9"/>
      <c r="K23" s="9"/>
    </row>
    <row r="24" ht="15" spans="1:11">
      <c r="A24" s="15">
        <v>23</v>
      </c>
      <c r="B24" s="16" t="s">
        <v>206</v>
      </c>
      <c r="C24" s="9"/>
      <c r="D24" s="9"/>
      <c r="E24" s="9"/>
      <c r="F24" s="9"/>
      <c r="G24" s="9"/>
      <c r="H24" s="9"/>
      <c r="I24" s="9"/>
      <c r="J24" s="9"/>
      <c r="K24" s="9"/>
    </row>
    <row r="25" ht="15" spans="1:11">
      <c r="A25" s="15">
        <v>24</v>
      </c>
      <c r="B25" s="16" t="s">
        <v>215</v>
      </c>
      <c r="C25" s="9"/>
      <c r="D25" s="9"/>
      <c r="E25" s="9"/>
      <c r="F25" s="9"/>
      <c r="G25" s="9"/>
      <c r="H25" s="9"/>
      <c r="I25" s="9"/>
      <c r="J25" s="9"/>
      <c r="K25" s="9"/>
    </row>
    <row r="26" ht="15" spans="1:11">
      <c r="A26" s="15">
        <v>25</v>
      </c>
      <c r="B26" s="16" t="s">
        <v>221</v>
      </c>
      <c r="C26" s="9"/>
      <c r="D26" s="9"/>
      <c r="E26" s="9"/>
      <c r="F26" s="9"/>
      <c r="G26" s="9"/>
      <c r="H26" s="9"/>
      <c r="I26" s="9"/>
      <c r="J26" s="9"/>
      <c r="K26" s="9"/>
    </row>
    <row r="27" ht="15" spans="1:11">
      <c r="A27" s="15">
        <v>26</v>
      </c>
      <c r="B27" s="16" t="s">
        <v>227</v>
      </c>
      <c r="C27" s="9"/>
      <c r="D27" s="9"/>
      <c r="E27" s="9"/>
      <c r="F27" s="9"/>
      <c r="G27" s="9"/>
      <c r="H27" s="9"/>
      <c r="I27" s="9"/>
      <c r="J27" s="9"/>
      <c r="K27" s="9"/>
    </row>
    <row r="28" ht="15" spans="1:11">
      <c r="A28" s="15">
        <v>27</v>
      </c>
      <c r="B28" s="16" t="s">
        <v>233</v>
      </c>
      <c r="C28" s="9"/>
      <c r="D28" s="9"/>
      <c r="E28" s="9"/>
      <c r="F28" s="9"/>
      <c r="G28" s="9"/>
      <c r="H28" s="9"/>
      <c r="I28" s="9"/>
      <c r="J28" s="9"/>
      <c r="K28" s="9"/>
    </row>
    <row r="29" ht="15" spans="1:11">
      <c r="A29" s="15">
        <v>28</v>
      </c>
      <c r="B29" s="16" t="s">
        <v>243</v>
      </c>
      <c r="C29" s="9"/>
      <c r="D29" s="9"/>
      <c r="E29" s="9"/>
      <c r="F29" s="9"/>
      <c r="G29" s="9"/>
      <c r="H29" s="9"/>
      <c r="I29" s="9"/>
      <c r="J29" s="9"/>
      <c r="K29" s="9"/>
    </row>
    <row r="30" ht="15" spans="1:11">
      <c r="A30" s="15">
        <v>29</v>
      </c>
      <c r="B30" s="16" t="s">
        <v>249</v>
      </c>
      <c r="C30" s="9"/>
      <c r="D30" s="9"/>
      <c r="E30" s="9"/>
      <c r="F30" s="9"/>
      <c r="G30" s="9"/>
      <c r="H30" s="9"/>
      <c r="I30" s="9"/>
      <c r="J30" s="9"/>
      <c r="K30" s="9"/>
    </row>
    <row r="31" ht="15" spans="1:11">
      <c r="A31" s="15">
        <v>30</v>
      </c>
      <c r="B31" s="17"/>
      <c r="C31" s="9"/>
      <c r="D31" s="9"/>
      <c r="E31" s="9"/>
      <c r="F31" s="9"/>
      <c r="G31" s="9"/>
      <c r="H31" s="9"/>
      <c r="I31" s="9"/>
      <c r="J31" s="9"/>
      <c r="K31" s="9"/>
    </row>
    <row r="32" ht="15" spans="1:11">
      <c r="A32" s="15">
        <v>31</v>
      </c>
      <c r="B32" s="17"/>
      <c r="C32" s="9"/>
      <c r="D32" s="9"/>
      <c r="E32" s="9"/>
      <c r="F32" s="9"/>
      <c r="G32" s="9"/>
      <c r="H32" s="9"/>
      <c r="I32" s="9"/>
      <c r="J32" s="9"/>
      <c r="K32" s="9"/>
    </row>
    <row r="33" ht="15" spans="1:11">
      <c r="A33" s="15">
        <v>32</v>
      </c>
      <c r="B33" s="16" t="s">
        <v>265</v>
      </c>
      <c r="C33" s="9"/>
      <c r="D33" s="9"/>
      <c r="E33" s="9"/>
      <c r="F33" s="9"/>
      <c r="G33" s="9"/>
      <c r="H33" s="9"/>
      <c r="I33" s="9"/>
      <c r="J33" s="9"/>
      <c r="K33" s="9"/>
    </row>
    <row r="34" ht="15" spans="1:11">
      <c r="A34" s="15">
        <v>33</v>
      </c>
      <c r="B34" s="16" t="s">
        <v>273</v>
      </c>
      <c r="C34" s="9"/>
      <c r="D34" s="9"/>
      <c r="E34" s="9"/>
      <c r="F34" s="9"/>
      <c r="G34" s="9"/>
      <c r="H34" s="9"/>
      <c r="I34" s="9"/>
      <c r="J34" s="9"/>
      <c r="K34" s="9"/>
    </row>
    <row r="35" ht="15" spans="1:11">
      <c r="A35" s="15">
        <v>34</v>
      </c>
      <c r="B35" s="16" t="s">
        <v>281</v>
      </c>
      <c r="C35" s="9"/>
      <c r="D35" s="9"/>
      <c r="E35" s="9"/>
      <c r="F35" s="9"/>
      <c r="G35" s="9"/>
      <c r="H35" s="9"/>
      <c r="I35" s="9"/>
      <c r="J35" s="9"/>
      <c r="K35" s="9"/>
    </row>
    <row r="36" ht="15" spans="1:11">
      <c r="A36" s="15">
        <v>35</v>
      </c>
      <c r="B36" s="16" t="s">
        <v>288</v>
      </c>
      <c r="C36" s="9"/>
      <c r="D36" s="9"/>
      <c r="E36" s="9"/>
      <c r="F36" s="9"/>
      <c r="G36" s="9"/>
      <c r="H36" s="9"/>
      <c r="I36" s="9"/>
      <c r="J36" s="9"/>
      <c r="K36" s="9"/>
    </row>
    <row r="37" ht="15" spans="1:11">
      <c r="A37" s="15">
        <v>36</v>
      </c>
      <c r="B37" s="16" t="s">
        <v>296</v>
      </c>
      <c r="C37" s="9"/>
      <c r="D37" s="9"/>
      <c r="E37" s="9"/>
      <c r="F37" s="9"/>
      <c r="G37" s="9"/>
      <c r="H37" s="9"/>
      <c r="I37" s="9"/>
      <c r="J37" s="9"/>
      <c r="K37" s="9"/>
    </row>
    <row r="38" ht="15" spans="1:11">
      <c r="A38" s="15">
        <v>37</v>
      </c>
      <c r="B38" s="16" t="s">
        <v>302</v>
      </c>
      <c r="C38" s="9"/>
      <c r="D38" s="9"/>
      <c r="E38" s="9"/>
      <c r="F38" s="9"/>
      <c r="G38" s="9"/>
      <c r="H38" s="9"/>
      <c r="I38" s="9"/>
      <c r="J38" s="9"/>
      <c r="K38" s="9"/>
    </row>
    <row r="39" ht="15" spans="1:11">
      <c r="A39" s="15">
        <v>38</v>
      </c>
      <c r="B39" s="16" t="s">
        <v>311</v>
      </c>
      <c r="C39" s="9"/>
      <c r="D39" s="9"/>
      <c r="E39" s="9"/>
      <c r="F39" s="9"/>
      <c r="G39" s="9"/>
      <c r="H39" s="9"/>
      <c r="I39" s="9"/>
      <c r="J39" s="9"/>
      <c r="K39" s="9"/>
    </row>
    <row r="40" ht="15" spans="1:11">
      <c r="A40" s="15">
        <v>39</v>
      </c>
      <c r="B40" s="16" t="s">
        <v>318</v>
      </c>
      <c r="C40" s="9"/>
      <c r="D40" s="9"/>
      <c r="E40" s="9"/>
      <c r="F40" s="9"/>
      <c r="G40" s="9"/>
      <c r="H40" s="9"/>
      <c r="I40" s="9"/>
      <c r="J40" s="9"/>
      <c r="K40" s="9"/>
    </row>
    <row r="41" ht="15" spans="1:11">
      <c r="A41" s="15">
        <v>40</v>
      </c>
      <c r="B41" s="16" t="s">
        <v>327</v>
      </c>
      <c r="C41" s="9"/>
      <c r="D41" s="9"/>
      <c r="E41" s="9"/>
      <c r="F41" s="9"/>
      <c r="G41" s="9"/>
      <c r="H41" s="9"/>
      <c r="I41" s="9"/>
      <c r="J41" s="9"/>
      <c r="K41" s="9"/>
    </row>
    <row r="42" ht="15" spans="1:11">
      <c r="A42" s="15">
        <v>41</v>
      </c>
      <c r="B42" s="16" t="s">
        <v>334</v>
      </c>
      <c r="C42" s="9"/>
      <c r="D42" s="9"/>
      <c r="E42" s="9"/>
      <c r="F42" s="9"/>
      <c r="G42" s="9"/>
      <c r="H42" s="9"/>
      <c r="I42" s="9"/>
      <c r="J42" s="9"/>
      <c r="K42" s="9"/>
    </row>
    <row r="43" ht="15" spans="1:11">
      <c r="A43" s="15">
        <v>42</v>
      </c>
      <c r="B43" s="16" t="s">
        <v>340</v>
      </c>
      <c r="C43" s="9"/>
      <c r="D43" s="9"/>
      <c r="E43" s="9"/>
      <c r="F43" s="9"/>
      <c r="G43" s="9"/>
      <c r="H43" s="9"/>
      <c r="I43" s="9"/>
      <c r="J43" s="9"/>
      <c r="K43" s="9"/>
    </row>
    <row r="44" ht="15" spans="1:11">
      <c r="A44" s="15">
        <v>43</v>
      </c>
      <c r="B44" s="16" t="s">
        <v>346</v>
      </c>
      <c r="C44" s="9"/>
      <c r="D44" s="9"/>
      <c r="E44" s="9"/>
      <c r="F44" s="9"/>
      <c r="G44" s="9"/>
      <c r="H44" s="9"/>
      <c r="I44" s="9"/>
      <c r="J44" s="9"/>
      <c r="K44" s="9"/>
    </row>
    <row r="45" ht="15" spans="1:11">
      <c r="A45" s="15">
        <v>44</v>
      </c>
      <c r="B45" s="16" t="s">
        <v>352</v>
      </c>
      <c r="C45" s="9"/>
      <c r="D45" s="9"/>
      <c r="E45" s="9"/>
      <c r="F45" s="9"/>
      <c r="G45" s="9"/>
      <c r="H45" s="9"/>
      <c r="I45" s="9"/>
      <c r="J45" s="9"/>
      <c r="K45" s="9"/>
    </row>
    <row r="46" ht="15" spans="1:11">
      <c r="A46" s="15">
        <v>45</v>
      </c>
      <c r="B46" s="16" t="s">
        <v>358</v>
      </c>
      <c r="C46" s="9"/>
      <c r="D46" s="9"/>
      <c r="E46" s="9"/>
      <c r="F46" s="9"/>
      <c r="G46" s="9"/>
      <c r="H46" s="9"/>
      <c r="I46" s="9"/>
      <c r="J46" s="9"/>
      <c r="K46" s="9"/>
    </row>
    <row r="47" ht="15" spans="1:11">
      <c r="A47" s="15">
        <v>46</v>
      </c>
      <c r="B47" s="16" t="s">
        <v>366</v>
      </c>
      <c r="C47" s="9"/>
      <c r="D47" s="9"/>
      <c r="E47" s="9"/>
      <c r="F47" s="9"/>
      <c r="G47" s="9"/>
      <c r="H47" s="9"/>
      <c r="I47" s="9"/>
      <c r="J47" s="9"/>
      <c r="K47" s="9"/>
    </row>
    <row r="48" ht="15" spans="1:11">
      <c r="A48" s="15">
        <v>47</v>
      </c>
      <c r="B48" s="16" t="s">
        <v>375</v>
      </c>
      <c r="C48" s="9"/>
      <c r="D48" s="9"/>
      <c r="E48" s="9"/>
      <c r="F48" s="9"/>
      <c r="G48" s="9"/>
      <c r="H48" s="9"/>
      <c r="I48" s="9"/>
      <c r="J48" s="9"/>
      <c r="K48" s="9"/>
    </row>
    <row r="49" ht="15" spans="1:11">
      <c r="A49" s="15">
        <v>48</v>
      </c>
      <c r="B49" s="16" t="s">
        <v>383</v>
      </c>
      <c r="C49" s="9"/>
      <c r="D49" s="9"/>
      <c r="E49" s="9"/>
      <c r="F49" s="9"/>
      <c r="G49" s="9"/>
      <c r="H49" s="9"/>
      <c r="I49" s="9"/>
      <c r="J49" s="9"/>
      <c r="K49" s="9"/>
    </row>
    <row r="50" ht="15" spans="1:11">
      <c r="A50" s="15">
        <v>49</v>
      </c>
      <c r="B50" s="16" t="s">
        <v>390</v>
      </c>
      <c r="C50" s="9"/>
      <c r="D50" s="9"/>
      <c r="E50" s="9"/>
      <c r="F50" s="9"/>
      <c r="G50" s="9"/>
      <c r="H50" s="9"/>
      <c r="I50" s="9"/>
      <c r="J50" s="9"/>
      <c r="K50" s="9"/>
    </row>
    <row r="51" ht="15" spans="1:11">
      <c r="A51" s="15">
        <v>50</v>
      </c>
      <c r="B51" s="16" t="s">
        <v>397</v>
      </c>
      <c r="C51" s="9"/>
      <c r="D51" s="9"/>
      <c r="E51" s="9"/>
      <c r="F51" s="9"/>
      <c r="G51" s="9"/>
      <c r="H51" s="9"/>
      <c r="I51" s="9"/>
      <c r="J51" s="9"/>
      <c r="K51" s="9"/>
    </row>
    <row r="52" ht="15" spans="1:11">
      <c r="A52" s="15">
        <v>51</v>
      </c>
      <c r="B52" s="16" t="s">
        <v>403</v>
      </c>
      <c r="C52" s="9"/>
      <c r="D52" s="9"/>
      <c r="E52" s="9"/>
      <c r="F52" s="9"/>
      <c r="G52" s="9"/>
      <c r="H52" s="9"/>
      <c r="I52" s="9"/>
      <c r="J52" s="9"/>
      <c r="K52" s="9"/>
    </row>
    <row r="53" ht="15" spans="1:11">
      <c r="A53" s="15">
        <v>52</v>
      </c>
      <c r="B53" s="16" t="s">
        <v>410</v>
      </c>
      <c r="C53" s="9"/>
      <c r="D53" s="9"/>
      <c r="E53" s="9"/>
      <c r="F53" s="9"/>
      <c r="G53" s="9"/>
      <c r="H53" s="9"/>
      <c r="I53" s="9"/>
      <c r="J53" s="9"/>
      <c r="K53" s="9"/>
    </row>
    <row r="54" ht="15" spans="1:11">
      <c r="A54" s="15">
        <v>53</v>
      </c>
      <c r="B54" s="16" t="s">
        <v>416</v>
      </c>
      <c r="C54" s="9"/>
      <c r="D54" s="9"/>
      <c r="E54" s="9"/>
      <c r="F54" s="9"/>
      <c r="G54" s="9"/>
      <c r="H54" s="9"/>
      <c r="I54" s="9"/>
      <c r="J54" s="9"/>
      <c r="K54" s="9"/>
    </row>
    <row r="55" ht="15" spans="1:11">
      <c r="A55" s="15">
        <v>54</v>
      </c>
      <c r="B55" s="16" t="s">
        <v>423</v>
      </c>
      <c r="C55" s="9"/>
      <c r="D55" s="9"/>
      <c r="E55" s="9"/>
      <c r="F55" s="9"/>
      <c r="G55" s="9"/>
      <c r="H55" s="9"/>
      <c r="I55" s="9"/>
      <c r="J55" s="9"/>
      <c r="K55" s="9"/>
    </row>
    <row r="56" ht="15" spans="1:11">
      <c r="A56" s="15">
        <v>55</v>
      </c>
      <c r="B56" s="16" t="s">
        <v>430</v>
      </c>
      <c r="C56" s="9"/>
      <c r="D56" s="9"/>
      <c r="E56" s="9"/>
      <c r="F56" s="9"/>
      <c r="G56" s="9"/>
      <c r="H56" s="9"/>
      <c r="I56" s="9"/>
      <c r="J56" s="9"/>
      <c r="K56" s="9"/>
    </row>
    <row r="57" ht="15" spans="1:11">
      <c r="A57" s="15">
        <v>56</v>
      </c>
      <c r="B57" s="16" t="s">
        <v>439</v>
      </c>
      <c r="C57" s="9"/>
      <c r="D57" s="9"/>
      <c r="E57" s="9"/>
      <c r="F57" s="9"/>
      <c r="G57" s="9"/>
      <c r="H57" s="9"/>
      <c r="I57" s="9"/>
      <c r="J57" s="9"/>
      <c r="K57" s="9"/>
    </row>
    <row r="58" ht="15" spans="1:11">
      <c r="A58" s="15">
        <v>57</v>
      </c>
      <c r="B58" s="16" t="s">
        <v>445</v>
      </c>
      <c r="C58" s="9"/>
      <c r="D58" s="9"/>
      <c r="E58" s="9"/>
      <c r="F58" s="9"/>
      <c r="G58" s="9"/>
      <c r="H58" s="9"/>
      <c r="I58" s="9"/>
      <c r="J58" s="9"/>
      <c r="K58" s="9"/>
    </row>
    <row r="59" ht="15" spans="1:11">
      <c r="A59" s="15">
        <v>58</v>
      </c>
      <c r="B59" s="16" t="s">
        <v>453</v>
      </c>
      <c r="C59" s="9"/>
      <c r="D59" s="9"/>
      <c r="E59" s="9"/>
      <c r="F59" s="9"/>
      <c r="G59" s="9"/>
      <c r="H59" s="9"/>
      <c r="I59" s="9"/>
      <c r="J59" s="9"/>
      <c r="K59" s="9"/>
    </row>
    <row r="60" ht="15" spans="1:11">
      <c r="A60" s="15">
        <v>59</v>
      </c>
      <c r="B60" s="16" t="s">
        <v>453</v>
      </c>
      <c r="C60" s="9"/>
      <c r="D60" s="9"/>
      <c r="E60" s="9"/>
      <c r="F60" s="9"/>
      <c r="G60" s="9"/>
      <c r="H60" s="9"/>
      <c r="I60" s="9"/>
      <c r="J60" s="9"/>
      <c r="K60" s="9"/>
    </row>
    <row r="61" ht="15" spans="1:11">
      <c r="A61" s="15">
        <v>60</v>
      </c>
      <c r="B61" s="16" t="s">
        <v>462</v>
      </c>
      <c r="C61" s="9"/>
      <c r="D61" s="9"/>
      <c r="E61" s="9"/>
      <c r="F61" s="9"/>
      <c r="G61" s="9"/>
      <c r="H61" s="9"/>
      <c r="I61" s="9"/>
      <c r="J61" s="9"/>
      <c r="K61" s="9"/>
    </row>
    <row r="62" ht="15" spans="1:11">
      <c r="A62" s="15">
        <v>61</v>
      </c>
      <c r="B62" s="16" t="s">
        <v>469</v>
      </c>
      <c r="C62" s="9"/>
      <c r="D62" s="9"/>
      <c r="E62" s="9"/>
      <c r="F62" s="9"/>
      <c r="G62" s="9"/>
      <c r="H62" s="9"/>
      <c r="I62" s="9"/>
      <c r="J62" s="9"/>
      <c r="K62" s="9"/>
    </row>
    <row r="63" ht="15" spans="1:11">
      <c r="A63" s="15">
        <v>62</v>
      </c>
      <c r="B63" s="16" t="s">
        <v>476</v>
      </c>
      <c r="C63" s="9"/>
      <c r="D63" s="9"/>
      <c r="E63" s="9"/>
      <c r="F63" s="9"/>
      <c r="G63" s="9"/>
      <c r="H63" s="9"/>
      <c r="I63" s="9"/>
      <c r="J63" s="9"/>
      <c r="K63" s="9"/>
    </row>
    <row r="64" ht="15" spans="1:11">
      <c r="A64" s="15">
        <v>63</v>
      </c>
      <c r="B64" s="16" t="s">
        <v>482</v>
      </c>
      <c r="C64" s="9"/>
      <c r="D64" s="9"/>
      <c r="E64" s="9"/>
      <c r="F64" s="9"/>
      <c r="G64" s="9"/>
      <c r="H64" s="9"/>
      <c r="I64" s="9"/>
      <c r="J64" s="9"/>
      <c r="K64" s="9"/>
    </row>
    <row r="65" ht="15" spans="1:11">
      <c r="A65" s="15">
        <v>64</v>
      </c>
      <c r="B65" s="16" t="s">
        <v>490</v>
      </c>
      <c r="C65" s="9"/>
      <c r="D65" s="9"/>
      <c r="E65" s="9"/>
      <c r="F65" s="9"/>
      <c r="G65" s="9"/>
      <c r="H65" s="9"/>
      <c r="I65" s="9"/>
      <c r="J65" s="9"/>
      <c r="K65" s="9"/>
    </row>
    <row r="66" ht="15" spans="1:11">
      <c r="A66" s="15">
        <v>65</v>
      </c>
      <c r="B66" s="16" t="s">
        <v>490</v>
      </c>
      <c r="C66" s="9"/>
      <c r="D66" s="9"/>
      <c r="E66" s="9"/>
      <c r="F66" s="9"/>
      <c r="G66" s="9"/>
      <c r="H66" s="9"/>
      <c r="I66" s="9"/>
      <c r="J66" s="9"/>
      <c r="K66" s="9"/>
    </row>
    <row r="67" ht="15" spans="1:11">
      <c r="A67" s="15">
        <v>66</v>
      </c>
      <c r="B67" s="16" t="s">
        <v>502</v>
      </c>
      <c r="C67" s="9"/>
      <c r="D67" s="9"/>
      <c r="E67" s="9"/>
      <c r="F67" s="9"/>
      <c r="G67" s="9"/>
      <c r="H67" s="9"/>
      <c r="I67" s="9"/>
      <c r="J67" s="9"/>
      <c r="K67" s="9"/>
    </row>
    <row r="68" ht="15" spans="1:11">
      <c r="A68" s="15">
        <v>67</v>
      </c>
      <c r="B68" s="16" t="s">
        <v>502</v>
      </c>
      <c r="C68" s="9"/>
      <c r="D68" s="9"/>
      <c r="E68" s="9"/>
      <c r="F68" s="9"/>
      <c r="G68" s="9"/>
      <c r="H68" s="9"/>
      <c r="I68" s="9"/>
      <c r="J68" s="9"/>
      <c r="K68" s="9"/>
    </row>
    <row r="69" ht="15" spans="1:11">
      <c r="A69" s="15">
        <v>68</v>
      </c>
      <c r="B69" s="16" t="s">
        <v>511</v>
      </c>
      <c r="C69" s="9"/>
      <c r="D69" s="9"/>
      <c r="E69" s="9"/>
      <c r="F69" s="9"/>
      <c r="G69" s="9"/>
      <c r="H69" s="9"/>
      <c r="I69" s="9"/>
      <c r="J69" s="9"/>
      <c r="K69" s="9"/>
    </row>
    <row r="70" ht="15" spans="1:11">
      <c r="A70" s="15">
        <v>69</v>
      </c>
      <c r="B70" s="16" t="s">
        <v>517</v>
      </c>
      <c r="C70" s="9"/>
      <c r="D70" s="9"/>
      <c r="E70" s="9"/>
      <c r="F70" s="9"/>
      <c r="G70" s="9"/>
      <c r="H70" s="9"/>
      <c r="I70" s="9"/>
      <c r="J70" s="9"/>
      <c r="K70" s="9"/>
    </row>
    <row r="71" ht="15" spans="1:11">
      <c r="A71" s="15">
        <v>70</v>
      </c>
      <c r="B71" s="16" t="s">
        <v>526</v>
      </c>
      <c r="C71" s="9"/>
      <c r="D71" s="9"/>
      <c r="E71" s="9"/>
      <c r="F71" s="9"/>
      <c r="G71" s="9"/>
      <c r="H71" s="9"/>
      <c r="I71" s="9"/>
      <c r="J71" s="9"/>
      <c r="K71" s="9"/>
    </row>
    <row r="72" ht="15" spans="1:11">
      <c r="A72" s="15">
        <v>71</v>
      </c>
      <c r="B72" s="16" t="s">
        <v>534</v>
      </c>
      <c r="C72" s="9"/>
      <c r="D72" s="9"/>
      <c r="E72" s="9"/>
      <c r="F72" s="9"/>
      <c r="G72" s="9"/>
      <c r="H72" s="9"/>
      <c r="I72" s="9"/>
      <c r="J72" s="9"/>
      <c r="K72" s="9"/>
    </row>
    <row r="73" ht="15" spans="1:11">
      <c r="A73" s="15">
        <v>72</v>
      </c>
      <c r="B73" s="16" t="s">
        <v>544</v>
      </c>
      <c r="C73" s="9"/>
      <c r="D73" s="9"/>
      <c r="E73" s="9"/>
      <c r="F73" s="9"/>
      <c r="G73" s="9"/>
      <c r="H73" s="9"/>
      <c r="I73" s="9"/>
      <c r="J73" s="9"/>
      <c r="K73" s="9"/>
    </row>
    <row r="74" ht="15" spans="1:11">
      <c r="A74" s="15">
        <v>73</v>
      </c>
      <c r="B74" s="17"/>
      <c r="C74" s="9"/>
      <c r="D74" s="9"/>
      <c r="E74" s="9"/>
      <c r="F74" s="9"/>
      <c r="G74" s="9"/>
      <c r="H74" s="9"/>
      <c r="I74" s="9"/>
      <c r="J74" s="9"/>
      <c r="K74" s="9"/>
    </row>
    <row r="75" ht="15" spans="1:11">
      <c r="A75" s="15">
        <v>74</v>
      </c>
      <c r="B75" s="17"/>
      <c r="C75" s="9"/>
      <c r="D75" s="9"/>
      <c r="E75" s="9"/>
      <c r="F75" s="9"/>
      <c r="G75" s="9"/>
      <c r="H75" s="9"/>
      <c r="I75" s="9"/>
      <c r="J75" s="9"/>
      <c r="K75" s="9"/>
    </row>
    <row r="76" ht="15" spans="1:11">
      <c r="A76" s="15">
        <v>75</v>
      </c>
      <c r="B76" s="17"/>
      <c r="C76" s="9"/>
      <c r="D76" s="9"/>
      <c r="E76" s="9"/>
      <c r="F76" s="9"/>
      <c r="G76" s="9"/>
      <c r="H76" s="9"/>
      <c r="I76" s="9"/>
      <c r="J76" s="9"/>
      <c r="K76" s="9"/>
    </row>
    <row r="77" ht="15" spans="1:11">
      <c r="A77" s="15">
        <v>76</v>
      </c>
      <c r="B77" s="17"/>
      <c r="C77" s="9"/>
      <c r="D77" s="9"/>
      <c r="E77" s="9"/>
      <c r="F77" s="9"/>
      <c r="G77" s="9"/>
      <c r="H77" s="9"/>
      <c r="I77" s="9"/>
      <c r="J77" s="9"/>
      <c r="K77" s="9"/>
    </row>
    <row r="78" ht="15" spans="1:11">
      <c r="A78" s="15">
        <v>77</v>
      </c>
      <c r="B78" s="16" t="s">
        <v>561</v>
      </c>
      <c r="C78" s="9"/>
      <c r="D78" s="9"/>
      <c r="E78" s="9"/>
      <c r="F78" s="9"/>
      <c r="G78" s="9"/>
      <c r="H78" s="9"/>
      <c r="I78" s="9"/>
      <c r="J78" s="9"/>
      <c r="K78" s="9"/>
    </row>
    <row r="79" ht="15" spans="1:11">
      <c r="A79" s="15">
        <v>78</v>
      </c>
      <c r="B79" s="16" t="s">
        <v>567</v>
      </c>
      <c r="C79" s="9"/>
      <c r="D79" s="9"/>
      <c r="E79" s="9"/>
      <c r="F79" s="9"/>
      <c r="G79" s="9"/>
      <c r="H79" s="9"/>
      <c r="I79" s="9"/>
      <c r="J79" s="9"/>
      <c r="K79" s="9"/>
    </row>
    <row r="80" ht="15" spans="1:11">
      <c r="A80" s="15">
        <v>79</v>
      </c>
      <c r="B80" s="17"/>
      <c r="C80" s="9"/>
      <c r="D80" s="9"/>
      <c r="E80" s="9"/>
      <c r="F80" s="9"/>
      <c r="G80" s="9"/>
      <c r="H80" s="9"/>
      <c r="I80" s="9"/>
      <c r="J80" s="9"/>
      <c r="K80" s="9"/>
    </row>
    <row r="81" ht="15" spans="1:11">
      <c r="A81" s="15">
        <v>80</v>
      </c>
      <c r="B81" s="17"/>
      <c r="C81" s="9"/>
      <c r="D81" s="9"/>
      <c r="E81" s="9"/>
      <c r="F81" s="9"/>
      <c r="G81" s="9"/>
      <c r="H81" s="9"/>
      <c r="I81" s="9"/>
      <c r="J81" s="9"/>
      <c r="K81" s="9"/>
    </row>
    <row r="82" ht="15" spans="1:11">
      <c r="A82" s="15">
        <v>81</v>
      </c>
      <c r="B82" s="16" t="s">
        <v>583</v>
      </c>
      <c r="C82" s="9"/>
      <c r="D82" s="9"/>
      <c r="E82" s="9"/>
      <c r="F82" s="9"/>
      <c r="G82" s="9"/>
      <c r="H82" s="9"/>
      <c r="I82" s="9"/>
      <c r="J82" s="9"/>
      <c r="K82" s="9"/>
    </row>
    <row r="83" ht="15" spans="1:11">
      <c r="A83" s="15">
        <v>82</v>
      </c>
      <c r="B83" s="16" t="s">
        <v>589</v>
      </c>
      <c r="C83" s="9"/>
      <c r="D83" s="9"/>
      <c r="E83" s="9"/>
      <c r="F83" s="9"/>
      <c r="G83" s="9"/>
      <c r="H83" s="9"/>
      <c r="I83" s="9"/>
      <c r="J83" s="9"/>
      <c r="K83" s="9"/>
    </row>
    <row r="84" ht="15" spans="1:11">
      <c r="A84" s="15">
        <v>83</v>
      </c>
      <c r="B84" s="17"/>
      <c r="C84" s="9"/>
      <c r="D84" s="9"/>
      <c r="E84" s="9"/>
      <c r="F84" s="9"/>
      <c r="G84" s="9"/>
      <c r="H84" s="9"/>
      <c r="I84" s="9"/>
      <c r="J84" s="9"/>
      <c r="K84" s="9"/>
    </row>
    <row r="85" ht="15" spans="1:11">
      <c r="A85" s="15">
        <v>84</v>
      </c>
      <c r="B85" s="17"/>
      <c r="C85" s="9"/>
      <c r="D85" s="9"/>
      <c r="E85" s="9"/>
      <c r="F85" s="9"/>
      <c r="G85" s="9"/>
      <c r="H85" s="9"/>
      <c r="I85" s="9"/>
      <c r="J85" s="9"/>
      <c r="K85" s="9"/>
    </row>
    <row r="86" ht="15" spans="1:11">
      <c r="A86" s="15">
        <v>85</v>
      </c>
      <c r="B86" s="16" t="s">
        <v>600</v>
      </c>
      <c r="C86" s="9"/>
      <c r="D86" s="9"/>
      <c r="E86" s="9"/>
      <c r="F86" s="9"/>
      <c r="G86" s="9"/>
      <c r="H86" s="9"/>
      <c r="I86" s="9"/>
      <c r="J86" s="9"/>
      <c r="K86" s="9"/>
    </row>
    <row r="87" ht="15" spans="1:11">
      <c r="A87" s="15">
        <v>86</v>
      </c>
      <c r="B87" s="16" t="s">
        <v>606</v>
      </c>
      <c r="C87" s="9"/>
      <c r="D87" s="9"/>
      <c r="E87" s="9"/>
      <c r="F87" s="9"/>
      <c r="G87" s="9"/>
      <c r="H87" s="9"/>
      <c r="I87" s="9"/>
      <c r="J87" s="9"/>
      <c r="K87" s="9"/>
    </row>
    <row r="88" ht="15" spans="1:11">
      <c r="A88" s="15">
        <v>87</v>
      </c>
      <c r="B88" s="16" t="s">
        <v>611</v>
      </c>
      <c r="C88" s="9"/>
      <c r="D88" s="9"/>
      <c r="E88" s="9"/>
      <c r="F88" s="9"/>
      <c r="G88" s="9"/>
      <c r="H88" s="9"/>
      <c r="I88" s="9"/>
      <c r="J88" s="9"/>
      <c r="K88" s="9"/>
    </row>
    <row r="89" ht="15" spans="1:11">
      <c r="A89" s="15">
        <v>88</v>
      </c>
      <c r="B89" s="16" t="s">
        <v>615</v>
      </c>
      <c r="C89" s="9"/>
      <c r="D89" s="9"/>
      <c r="E89" s="9"/>
      <c r="F89" s="9"/>
      <c r="G89" s="9"/>
      <c r="H89" s="9"/>
      <c r="I89" s="9"/>
      <c r="J89" s="9"/>
      <c r="K89" s="9"/>
    </row>
    <row r="90" ht="15" spans="1:11">
      <c r="A90" s="15">
        <v>89</v>
      </c>
      <c r="B90" s="16" t="s">
        <v>621</v>
      </c>
      <c r="C90" s="9"/>
      <c r="D90" s="9"/>
      <c r="E90" s="9"/>
      <c r="F90" s="9"/>
      <c r="G90" s="9"/>
      <c r="H90" s="9"/>
      <c r="I90" s="9"/>
      <c r="J90" s="9"/>
      <c r="K90" s="9"/>
    </row>
    <row r="91" ht="15" spans="1:11">
      <c r="A91" s="15">
        <v>90</v>
      </c>
      <c r="B91" s="16" t="s">
        <v>624</v>
      </c>
      <c r="C91" s="9"/>
      <c r="D91" s="9"/>
      <c r="E91" s="9"/>
      <c r="F91" s="9"/>
      <c r="G91" s="9"/>
      <c r="H91" s="9"/>
      <c r="I91" s="9"/>
      <c r="J91" s="9"/>
      <c r="K91" s="9"/>
    </row>
    <row r="92" ht="15" spans="1:11">
      <c r="A92" s="15">
        <v>91</v>
      </c>
      <c r="B92" s="16" t="s">
        <v>630</v>
      </c>
      <c r="C92" s="9"/>
      <c r="D92" s="9"/>
      <c r="E92" s="9"/>
      <c r="F92" s="9"/>
      <c r="G92" s="9"/>
      <c r="H92" s="9"/>
      <c r="I92" s="9"/>
      <c r="J92" s="9"/>
      <c r="K92" s="9"/>
    </row>
    <row r="93" ht="15" spans="1:11">
      <c r="A93" s="15">
        <v>92</v>
      </c>
      <c r="B93" s="16" t="s">
        <v>637</v>
      </c>
      <c r="C93" s="9"/>
      <c r="D93" s="9"/>
      <c r="E93" s="9"/>
      <c r="F93" s="9"/>
      <c r="G93" s="9"/>
      <c r="H93" s="9"/>
      <c r="I93" s="9"/>
      <c r="J93" s="9"/>
      <c r="K93" s="9"/>
    </row>
    <row r="94" ht="15" spans="1:11">
      <c r="A94" s="15">
        <v>93</v>
      </c>
      <c r="B94" s="16" t="s">
        <v>645</v>
      </c>
      <c r="C94" s="9"/>
      <c r="D94" s="9"/>
      <c r="E94" s="9"/>
      <c r="F94" s="9"/>
      <c r="G94" s="9"/>
      <c r="H94" s="9"/>
      <c r="I94" s="9"/>
      <c r="J94" s="9"/>
      <c r="K94" s="9"/>
    </row>
    <row r="95" ht="15" spans="1:11">
      <c r="A95" s="15">
        <v>94</v>
      </c>
      <c r="B95" s="16" t="s">
        <v>651</v>
      </c>
      <c r="C95" s="9"/>
      <c r="D95" s="9"/>
      <c r="E95" s="9"/>
      <c r="F95" s="9"/>
      <c r="G95" s="9"/>
      <c r="H95" s="9"/>
      <c r="I95" s="9"/>
      <c r="J95" s="9"/>
      <c r="K95" s="9"/>
    </row>
    <row r="96" ht="15" spans="1:11">
      <c r="A96" s="15">
        <v>95</v>
      </c>
      <c r="B96" s="16" t="s">
        <v>659</v>
      </c>
      <c r="C96" s="9"/>
      <c r="D96" s="9"/>
      <c r="E96" s="9"/>
      <c r="F96" s="9"/>
      <c r="G96" s="9"/>
      <c r="H96" s="9"/>
      <c r="I96" s="9"/>
      <c r="J96" s="9"/>
      <c r="K96" s="9"/>
    </row>
    <row r="97" ht="15" spans="1:11">
      <c r="A97" s="15">
        <v>96</v>
      </c>
      <c r="B97" s="16" t="s">
        <v>665</v>
      </c>
      <c r="C97" s="9"/>
      <c r="D97" s="9"/>
      <c r="E97" s="9"/>
      <c r="F97" s="9"/>
      <c r="G97" s="9"/>
      <c r="H97" s="9"/>
      <c r="I97" s="9"/>
      <c r="J97" s="9"/>
      <c r="K97" s="9"/>
    </row>
    <row r="98" ht="15" spans="1:11">
      <c r="A98" s="15">
        <v>97</v>
      </c>
      <c r="B98" s="16" t="s">
        <v>672</v>
      </c>
      <c r="C98" s="9"/>
      <c r="D98" s="9"/>
      <c r="E98" s="9"/>
      <c r="F98" s="9"/>
      <c r="G98" s="9"/>
      <c r="H98" s="9"/>
      <c r="I98" s="9"/>
      <c r="J98" s="9"/>
      <c r="K98" s="9"/>
    </row>
    <row r="99" ht="15" spans="1:11">
      <c r="A99" s="15">
        <v>98</v>
      </c>
      <c r="B99" s="16" t="s">
        <v>679</v>
      </c>
      <c r="C99" s="9"/>
      <c r="D99" s="9"/>
      <c r="E99" s="9"/>
      <c r="F99" s="9"/>
      <c r="G99" s="9"/>
      <c r="H99" s="9"/>
      <c r="I99" s="9"/>
      <c r="J99" s="9"/>
      <c r="K99" s="9"/>
    </row>
    <row r="100" ht="15" spans="1:11">
      <c r="A100" s="15">
        <v>99</v>
      </c>
      <c r="B100" s="16" t="s">
        <v>686</v>
      </c>
      <c r="C100" s="9"/>
      <c r="D100" s="9"/>
      <c r="E100" s="9"/>
      <c r="F100" s="9"/>
      <c r="G100" s="9"/>
      <c r="H100" s="9"/>
      <c r="I100" s="9"/>
      <c r="J100" s="9"/>
      <c r="K100" s="9"/>
    </row>
    <row r="101" ht="15" spans="1:11">
      <c r="A101" s="15">
        <v>100</v>
      </c>
      <c r="B101" s="16" t="s">
        <v>692</v>
      </c>
      <c r="C101" s="9"/>
      <c r="D101" s="9"/>
      <c r="E101" s="9"/>
      <c r="F101" s="9"/>
      <c r="G101" s="9"/>
      <c r="H101" s="9"/>
      <c r="I101" s="9"/>
      <c r="J101" s="9"/>
      <c r="K101" s="9"/>
    </row>
    <row r="102" ht="15" spans="1:11">
      <c r="A102" s="15">
        <v>101</v>
      </c>
      <c r="B102" s="16" t="s">
        <v>700</v>
      </c>
      <c r="C102" s="9"/>
      <c r="D102" s="9"/>
      <c r="E102" s="9"/>
      <c r="F102" s="9"/>
      <c r="G102" s="9"/>
      <c r="H102" s="9"/>
      <c r="I102" s="9"/>
      <c r="J102" s="9"/>
      <c r="K102" s="9"/>
    </row>
    <row r="103" ht="15" spans="1:11">
      <c r="A103" s="15">
        <v>102</v>
      </c>
      <c r="B103" s="16" t="s">
        <v>706</v>
      </c>
      <c r="C103" s="9"/>
      <c r="D103" s="9"/>
      <c r="E103" s="9"/>
      <c r="F103" s="9"/>
      <c r="G103" s="9"/>
      <c r="H103" s="9"/>
      <c r="I103" s="9"/>
      <c r="J103" s="9"/>
      <c r="K103" s="9"/>
    </row>
    <row r="104" ht="15" spans="1:11">
      <c r="A104" s="15">
        <v>103</v>
      </c>
      <c r="B104" s="16" t="s">
        <v>713</v>
      </c>
      <c r="C104" s="9"/>
      <c r="D104" s="9"/>
      <c r="E104" s="9"/>
      <c r="F104" s="9"/>
      <c r="G104" s="9"/>
      <c r="H104" s="9"/>
      <c r="I104" s="9"/>
      <c r="J104" s="9"/>
      <c r="K104" s="9"/>
    </row>
    <row r="105" ht="15" spans="1:11">
      <c r="A105" s="15">
        <v>104</v>
      </c>
      <c r="B105" s="16" t="s">
        <v>719</v>
      </c>
      <c r="C105" s="9"/>
      <c r="D105" s="9"/>
      <c r="E105" s="9"/>
      <c r="F105" s="9"/>
      <c r="G105" s="9"/>
      <c r="H105" s="9"/>
      <c r="I105" s="9"/>
      <c r="J105" s="9"/>
      <c r="K105" s="9"/>
    </row>
    <row r="106" ht="15" spans="1:11">
      <c r="A106" s="15">
        <v>105</v>
      </c>
      <c r="B106" s="16" t="s">
        <v>726</v>
      </c>
      <c r="C106" s="9"/>
      <c r="D106" s="9"/>
      <c r="E106" s="9"/>
      <c r="F106" s="9"/>
      <c r="G106" s="9"/>
      <c r="H106" s="9"/>
      <c r="I106" s="9"/>
      <c r="J106" s="9"/>
      <c r="K106" s="9"/>
    </row>
    <row r="107" ht="15" spans="1:11">
      <c r="A107" s="15">
        <v>106</v>
      </c>
      <c r="B107" s="16" t="s">
        <v>732</v>
      </c>
      <c r="C107" s="9"/>
      <c r="D107" s="9"/>
      <c r="E107" s="9"/>
      <c r="F107" s="9"/>
      <c r="G107" s="9"/>
      <c r="H107" s="9"/>
      <c r="I107" s="9"/>
      <c r="J107" s="9"/>
      <c r="K107" s="9"/>
    </row>
    <row r="108" ht="15" spans="1:11">
      <c r="A108" s="15">
        <v>107</v>
      </c>
      <c r="B108" s="16" t="s">
        <v>739</v>
      </c>
      <c r="C108" s="9"/>
      <c r="D108" s="9"/>
      <c r="E108" s="9"/>
      <c r="F108" s="9"/>
      <c r="G108" s="9"/>
      <c r="H108" s="9"/>
      <c r="I108" s="9"/>
      <c r="J108" s="9"/>
      <c r="K108" s="9"/>
    </row>
    <row r="109" ht="15" spans="1:11">
      <c r="A109" s="15">
        <v>108</v>
      </c>
      <c r="B109" s="16" t="s">
        <v>745</v>
      </c>
      <c r="C109" s="9"/>
      <c r="D109" s="9"/>
      <c r="E109" s="9"/>
      <c r="F109" s="9"/>
      <c r="G109" s="9"/>
      <c r="H109" s="9"/>
      <c r="I109" s="9"/>
      <c r="J109" s="9"/>
      <c r="K109" s="9"/>
    </row>
    <row r="110" ht="15" spans="1:11">
      <c r="A110" s="15">
        <v>109</v>
      </c>
      <c r="B110" s="16" t="s">
        <v>753</v>
      </c>
      <c r="C110" s="9"/>
      <c r="D110" s="9"/>
      <c r="E110" s="9"/>
      <c r="F110" s="9"/>
      <c r="G110" s="9"/>
      <c r="H110" s="9"/>
      <c r="I110" s="9"/>
      <c r="J110" s="9"/>
      <c r="K110" s="9"/>
    </row>
    <row r="111" ht="15" spans="1:11">
      <c r="A111" s="15">
        <v>110</v>
      </c>
      <c r="B111" s="16" t="s">
        <v>759</v>
      </c>
      <c r="C111" s="9"/>
      <c r="D111" s="9"/>
      <c r="E111" s="9"/>
      <c r="F111" s="9"/>
      <c r="G111" s="9"/>
      <c r="H111" s="9"/>
      <c r="I111" s="9"/>
      <c r="J111" s="9"/>
      <c r="K111" s="9"/>
    </row>
    <row r="112" ht="15" spans="1:11">
      <c r="A112" s="15">
        <v>111</v>
      </c>
      <c r="B112" s="16" t="s">
        <v>766</v>
      </c>
      <c r="C112" s="9"/>
      <c r="D112" s="9"/>
      <c r="E112" s="9"/>
      <c r="F112" s="9"/>
      <c r="G112" s="9"/>
      <c r="H112" s="9"/>
      <c r="I112" s="9"/>
      <c r="J112" s="9"/>
      <c r="K112" s="9"/>
    </row>
    <row r="113" ht="15" spans="1:11">
      <c r="A113" s="15">
        <v>112</v>
      </c>
      <c r="B113" s="16" t="s">
        <v>772</v>
      </c>
      <c r="C113" s="9"/>
      <c r="D113" s="9"/>
      <c r="E113" s="9"/>
      <c r="F113" s="9"/>
      <c r="G113" s="9"/>
      <c r="H113" s="9"/>
      <c r="I113" s="9"/>
      <c r="J113" s="9"/>
      <c r="K113" s="9"/>
    </row>
    <row r="114" ht="15" spans="1:11">
      <c r="A114" s="15">
        <v>113</v>
      </c>
      <c r="B114" s="16" t="s">
        <v>779</v>
      </c>
      <c r="C114" s="9"/>
      <c r="D114" s="9"/>
      <c r="E114" s="9"/>
      <c r="F114" s="9"/>
      <c r="G114" s="9"/>
      <c r="H114" s="9"/>
      <c r="I114" s="9"/>
      <c r="J114" s="9"/>
      <c r="K114" s="9"/>
    </row>
    <row r="115" ht="15" spans="1:11">
      <c r="A115" s="15">
        <v>114</v>
      </c>
      <c r="B115" s="16" t="s">
        <v>785</v>
      </c>
      <c r="C115" s="9"/>
      <c r="D115" s="9"/>
      <c r="E115" s="9"/>
      <c r="F115" s="9"/>
      <c r="G115" s="9"/>
      <c r="H115" s="9"/>
      <c r="I115" s="9"/>
      <c r="J115" s="9"/>
      <c r="K115" s="9"/>
    </row>
    <row r="116" ht="15" spans="1:11">
      <c r="A116" s="15">
        <v>115</v>
      </c>
      <c r="B116" s="16" t="s">
        <v>792</v>
      </c>
      <c r="C116" s="9"/>
      <c r="D116" s="9"/>
      <c r="E116" s="9"/>
      <c r="F116" s="9"/>
      <c r="G116" s="9"/>
      <c r="H116" s="9"/>
      <c r="I116" s="9"/>
      <c r="J116" s="9"/>
      <c r="K116" s="9"/>
    </row>
    <row r="117" ht="15" spans="1:11">
      <c r="A117" s="15">
        <v>116</v>
      </c>
      <c r="B117" s="16" t="s">
        <v>798</v>
      </c>
      <c r="C117" s="9"/>
      <c r="D117" s="9"/>
      <c r="E117" s="9"/>
      <c r="F117" s="9"/>
      <c r="G117" s="9"/>
      <c r="H117" s="9"/>
      <c r="I117" s="9"/>
      <c r="J117" s="9"/>
      <c r="K117" s="9"/>
    </row>
    <row r="118" ht="15" spans="1:11">
      <c r="A118" s="15">
        <v>117</v>
      </c>
      <c r="B118" s="16" t="s">
        <v>805</v>
      </c>
      <c r="C118" s="9"/>
      <c r="D118" s="9"/>
      <c r="E118" s="9"/>
      <c r="F118" s="9"/>
      <c r="G118" s="9"/>
      <c r="H118" s="9"/>
      <c r="I118" s="9"/>
      <c r="J118" s="9"/>
      <c r="K118" s="9"/>
    </row>
    <row r="119" ht="15" spans="1:11">
      <c r="A119" s="15">
        <v>118</v>
      </c>
      <c r="B119" s="16" t="s">
        <v>812</v>
      </c>
      <c r="C119" s="9"/>
      <c r="D119" s="9"/>
      <c r="E119" s="9"/>
      <c r="F119" s="9"/>
      <c r="G119" s="9"/>
      <c r="H119" s="9"/>
      <c r="I119" s="9"/>
      <c r="J119" s="9"/>
      <c r="K119" s="9"/>
    </row>
    <row r="120" ht="15" spans="1:11">
      <c r="A120" s="15">
        <v>119</v>
      </c>
      <c r="B120" s="16" t="s">
        <v>819</v>
      </c>
      <c r="C120" s="9"/>
      <c r="D120" s="9"/>
      <c r="E120" s="9"/>
      <c r="F120" s="9"/>
      <c r="G120" s="9"/>
      <c r="H120" s="9"/>
      <c r="I120" s="9"/>
      <c r="J120" s="9"/>
      <c r="K120" s="9"/>
    </row>
    <row r="121" ht="15" spans="1:11">
      <c r="A121" s="15">
        <v>120</v>
      </c>
      <c r="B121" s="16" t="s">
        <v>825</v>
      </c>
      <c r="C121" s="9"/>
      <c r="D121" s="9"/>
      <c r="E121" s="9"/>
      <c r="F121" s="9"/>
      <c r="G121" s="9"/>
      <c r="H121" s="9"/>
      <c r="I121" s="9"/>
      <c r="J121" s="9"/>
      <c r="K121" s="9"/>
    </row>
    <row r="122" ht="15" spans="1:11">
      <c r="A122" s="15">
        <v>121</v>
      </c>
      <c r="B122" s="16" t="s">
        <v>832</v>
      </c>
      <c r="C122" s="9"/>
      <c r="D122" s="9"/>
      <c r="E122" s="9"/>
      <c r="F122" s="9"/>
      <c r="G122" s="9"/>
      <c r="H122" s="9"/>
      <c r="I122" s="9"/>
      <c r="J122" s="9"/>
      <c r="K122" s="9"/>
    </row>
    <row r="123" ht="15" spans="1:11">
      <c r="A123" s="15">
        <v>122</v>
      </c>
      <c r="B123" s="16" t="s">
        <v>840</v>
      </c>
      <c r="C123" s="9"/>
      <c r="D123" s="9"/>
      <c r="E123" s="9"/>
      <c r="F123" s="9"/>
      <c r="G123" s="9"/>
      <c r="H123" s="9"/>
      <c r="I123" s="9"/>
      <c r="J123" s="9"/>
      <c r="K123" s="9"/>
    </row>
    <row r="124" ht="15" spans="1:11">
      <c r="A124" s="15">
        <v>123</v>
      </c>
      <c r="B124" s="16" t="s">
        <v>848</v>
      </c>
      <c r="C124" s="9"/>
      <c r="D124" s="9"/>
      <c r="E124" s="9"/>
      <c r="F124" s="9"/>
      <c r="G124" s="9"/>
      <c r="H124" s="9"/>
      <c r="I124" s="9"/>
      <c r="J124" s="9"/>
      <c r="K124" s="9"/>
    </row>
    <row r="125" ht="15" spans="1:11">
      <c r="A125" s="15">
        <v>124</v>
      </c>
      <c r="B125" s="16" t="s">
        <v>855</v>
      </c>
      <c r="C125" s="9"/>
      <c r="D125" s="9"/>
      <c r="E125" s="9"/>
      <c r="F125" s="9"/>
      <c r="G125" s="9"/>
      <c r="H125" s="9"/>
      <c r="I125" s="9"/>
      <c r="J125" s="9"/>
      <c r="K125" s="9"/>
    </row>
    <row r="126" ht="15" spans="1:11">
      <c r="A126" s="15">
        <v>125</v>
      </c>
      <c r="B126" s="16" t="s">
        <v>862</v>
      </c>
      <c r="C126" s="9"/>
      <c r="D126" s="9"/>
      <c r="E126" s="9"/>
      <c r="F126" s="9"/>
      <c r="G126" s="9"/>
      <c r="H126" s="9"/>
      <c r="I126" s="9"/>
      <c r="J126" s="9"/>
      <c r="K126" s="9"/>
    </row>
    <row r="127" ht="15" spans="1:11">
      <c r="A127" s="15">
        <v>126</v>
      </c>
      <c r="B127" s="16" t="s">
        <v>868</v>
      </c>
      <c r="C127" s="9"/>
      <c r="D127" s="9"/>
      <c r="E127" s="9"/>
      <c r="F127" s="9"/>
      <c r="G127" s="9"/>
      <c r="H127" s="9"/>
      <c r="I127" s="9"/>
      <c r="J127" s="9"/>
      <c r="K127" s="9"/>
    </row>
    <row r="128" ht="15" spans="1:11">
      <c r="A128" s="15">
        <v>127</v>
      </c>
      <c r="B128" s="16" t="s">
        <v>875</v>
      </c>
      <c r="C128" s="9"/>
      <c r="D128" s="9"/>
      <c r="E128" s="9"/>
      <c r="F128" s="9"/>
      <c r="G128" s="9"/>
      <c r="H128" s="9"/>
      <c r="I128" s="9"/>
      <c r="J128" s="9"/>
      <c r="K128" s="9"/>
    </row>
    <row r="129" ht="15" spans="1:11">
      <c r="A129" s="15">
        <v>128</v>
      </c>
      <c r="B129" s="16" t="s">
        <v>882</v>
      </c>
      <c r="C129" s="9"/>
      <c r="D129" s="9"/>
      <c r="E129" s="9"/>
      <c r="F129" s="9"/>
      <c r="G129" s="9"/>
      <c r="H129" s="9"/>
      <c r="I129" s="9"/>
      <c r="J129" s="9"/>
      <c r="K129" s="9"/>
    </row>
    <row r="130" ht="15" spans="1:11">
      <c r="A130" s="15">
        <v>129</v>
      </c>
      <c r="B130" s="16" t="s">
        <v>888</v>
      </c>
      <c r="C130" s="9"/>
      <c r="D130" s="9"/>
      <c r="E130" s="9"/>
      <c r="F130" s="9"/>
      <c r="G130" s="9"/>
      <c r="H130" s="9"/>
      <c r="I130" s="9"/>
      <c r="J130" s="9"/>
      <c r="K130" s="9"/>
    </row>
    <row r="131" ht="15" spans="1:11">
      <c r="A131" s="15">
        <v>130</v>
      </c>
      <c r="B131" s="16" t="s">
        <v>895</v>
      </c>
      <c r="C131" s="9"/>
      <c r="D131" s="9"/>
      <c r="E131" s="9"/>
      <c r="F131" s="9"/>
      <c r="G131" s="9"/>
      <c r="H131" s="9"/>
      <c r="I131" s="9"/>
      <c r="J131" s="9"/>
      <c r="K131" s="9"/>
    </row>
    <row r="132" ht="15" spans="1:11">
      <c r="A132" s="15">
        <v>131</v>
      </c>
      <c r="B132" s="16" t="s">
        <v>901</v>
      </c>
      <c r="C132" s="9"/>
      <c r="D132" s="9"/>
      <c r="E132" s="9"/>
      <c r="F132" s="9"/>
      <c r="G132" s="9"/>
      <c r="H132" s="9"/>
      <c r="I132" s="9"/>
      <c r="J132" s="9"/>
      <c r="K132" s="9"/>
    </row>
    <row r="133" ht="15" spans="1:11">
      <c r="A133" s="15">
        <v>132</v>
      </c>
      <c r="B133" s="16" t="s">
        <v>908</v>
      </c>
      <c r="C133" s="9"/>
      <c r="D133" s="9"/>
      <c r="E133" s="9"/>
      <c r="F133" s="9"/>
      <c r="G133" s="9"/>
      <c r="H133" s="9"/>
      <c r="I133" s="9"/>
      <c r="J133" s="9"/>
      <c r="K133" s="9"/>
    </row>
    <row r="134" ht="15" spans="1:11">
      <c r="A134" s="15">
        <v>133</v>
      </c>
      <c r="B134" s="16" t="s">
        <v>911</v>
      </c>
      <c r="C134" s="9"/>
      <c r="D134" s="9"/>
      <c r="E134" s="9"/>
      <c r="F134" s="9"/>
      <c r="G134" s="9"/>
      <c r="H134" s="9"/>
      <c r="I134" s="9"/>
      <c r="J134" s="9"/>
      <c r="K134" s="9"/>
    </row>
    <row r="135" ht="15" spans="1:11">
      <c r="A135" s="15">
        <v>134</v>
      </c>
      <c r="B135" s="17"/>
      <c r="C135" s="9"/>
      <c r="D135" s="9"/>
      <c r="E135" s="9"/>
      <c r="F135" s="9"/>
      <c r="G135" s="9"/>
      <c r="H135" s="9"/>
      <c r="I135" s="9"/>
      <c r="J135" s="9"/>
      <c r="K135" s="9"/>
    </row>
    <row r="136" ht="15" spans="1:11">
      <c r="A136" s="15">
        <v>135</v>
      </c>
      <c r="B136" s="17"/>
      <c r="C136" s="9"/>
      <c r="D136" s="9"/>
      <c r="E136" s="9"/>
      <c r="F136" s="9"/>
      <c r="G136" s="9"/>
      <c r="H136" s="9"/>
      <c r="I136" s="9"/>
      <c r="J136" s="9"/>
      <c r="K136" s="9"/>
    </row>
    <row r="137" ht="15" spans="1:11">
      <c r="A137" s="15">
        <v>136</v>
      </c>
      <c r="B137" s="17"/>
      <c r="C137" s="9"/>
      <c r="D137" s="9"/>
      <c r="E137" s="9"/>
      <c r="F137" s="9"/>
      <c r="G137" s="9"/>
      <c r="H137" s="9"/>
      <c r="I137" s="9"/>
      <c r="J137" s="9"/>
      <c r="K137" s="9"/>
    </row>
    <row r="138" ht="15" spans="1:11">
      <c r="A138" s="15">
        <v>137</v>
      </c>
      <c r="B138" s="17"/>
      <c r="C138" s="9"/>
      <c r="D138" s="9"/>
      <c r="E138" s="9"/>
      <c r="F138" s="9"/>
      <c r="G138" s="9"/>
      <c r="H138" s="9"/>
      <c r="I138" s="9"/>
      <c r="J138" s="9"/>
      <c r="K138" s="9"/>
    </row>
    <row r="139" ht="15" spans="1:11">
      <c r="A139" s="15">
        <v>138</v>
      </c>
      <c r="B139" s="17"/>
      <c r="C139" s="9"/>
      <c r="D139" s="9"/>
      <c r="E139" s="9"/>
      <c r="F139" s="9"/>
      <c r="G139" s="9"/>
      <c r="H139" s="9"/>
      <c r="I139" s="9"/>
      <c r="J139" s="9"/>
      <c r="K139" s="9"/>
    </row>
    <row r="140" ht="15" spans="1:11">
      <c r="A140" s="15">
        <v>139</v>
      </c>
      <c r="B140" s="17"/>
      <c r="C140" s="9"/>
      <c r="D140" s="9"/>
      <c r="E140" s="9"/>
      <c r="F140" s="9"/>
      <c r="G140" s="9"/>
      <c r="H140" s="9"/>
      <c r="I140" s="9"/>
      <c r="J140" s="9"/>
      <c r="K140" s="9"/>
    </row>
    <row r="141" ht="15" spans="1:11">
      <c r="A141" s="15">
        <v>140</v>
      </c>
      <c r="B141" s="17"/>
      <c r="C141" s="9"/>
      <c r="D141" s="9"/>
      <c r="E141" s="9"/>
      <c r="F141" s="9"/>
      <c r="G141" s="9"/>
      <c r="H141" s="9"/>
      <c r="I141" s="9"/>
      <c r="J141" s="9"/>
      <c r="K141" s="9"/>
    </row>
    <row r="142" ht="15" spans="1:11">
      <c r="A142" s="15">
        <v>141</v>
      </c>
      <c r="B142" s="17"/>
      <c r="C142" s="9"/>
      <c r="D142" s="9"/>
      <c r="E142" s="9"/>
      <c r="F142" s="9"/>
      <c r="G142" s="9"/>
      <c r="H142" s="9"/>
      <c r="I142" s="9"/>
      <c r="J142" s="9"/>
      <c r="K142" s="9"/>
    </row>
    <row r="143" ht="15" spans="1:11">
      <c r="A143" s="15">
        <v>142</v>
      </c>
      <c r="B143" s="16" t="s">
        <v>938</v>
      </c>
      <c r="C143" s="9"/>
      <c r="D143" s="9"/>
      <c r="E143" s="9"/>
      <c r="F143" s="9"/>
      <c r="G143" s="9"/>
      <c r="H143" s="9"/>
      <c r="I143" s="9"/>
      <c r="J143" s="9"/>
      <c r="K143" s="9"/>
    </row>
    <row r="144" ht="15" spans="1:11">
      <c r="A144" s="15">
        <v>143</v>
      </c>
      <c r="B144" s="16" t="s">
        <v>944</v>
      </c>
      <c r="C144" s="9"/>
      <c r="D144" s="9"/>
      <c r="E144" s="9"/>
      <c r="F144" s="9"/>
      <c r="G144" s="9"/>
      <c r="H144" s="9"/>
      <c r="I144" s="9"/>
      <c r="J144" s="9"/>
      <c r="K144" s="9"/>
    </row>
    <row r="145" ht="15" spans="1:11">
      <c r="A145" s="15">
        <v>144</v>
      </c>
      <c r="B145" s="16" t="s">
        <v>951</v>
      </c>
      <c r="C145" s="9"/>
      <c r="D145" s="9"/>
      <c r="E145" s="9"/>
      <c r="F145" s="9"/>
      <c r="G145" s="9"/>
      <c r="H145" s="9"/>
      <c r="I145" s="9"/>
      <c r="J145" s="9"/>
      <c r="K145" s="9"/>
    </row>
    <row r="146" ht="15" spans="1:11">
      <c r="A146" s="15">
        <v>145</v>
      </c>
      <c r="B146" s="16" t="s">
        <v>957</v>
      </c>
      <c r="C146" s="9"/>
      <c r="D146" s="9"/>
      <c r="E146" s="9"/>
      <c r="F146" s="9"/>
      <c r="G146" s="9"/>
      <c r="H146" s="9"/>
      <c r="I146" s="9"/>
      <c r="J146" s="9"/>
      <c r="K146" s="9"/>
    </row>
    <row r="147" ht="15" spans="1:11">
      <c r="A147" s="15">
        <v>146</v>
      </c>
      <c r="B147" s="16" t="s">
        <v>964</v>
      </c>
      <c r="C147" s="9"/>
      <c r="D147" s="9"/>
      <c r="E147" s="9"/>
      <c r="F147" s="9"/>
      <c r="G147" s="9"/>
      <c r="H147" s="9"/>
      <c r="I147" s="9"/>
      <c r="J147" s="9"/>
      <c r="K147" s="9"/>
    </row>
    <row r="148" ht="15" spans="1:11">
      <c r="A148" s="15">
        <v>147</v>
      </c>
      <c r="B148" s="16" t="s">
        <v>971</v>
      </c>
      <c r="C148" s="9"/>
      <c r="D148" s="9"/>
      <c r="E148" s="9"/>
      <c r="F148" s="9"/>
      <c r="G148" s="9"/>
      <c r="H148" s="9"/>
      <c r="I148" s="9"/>
      <c r="J148" s="9"/>
      <c r="K148" s="9"/>
    </row>
    <row r="149" ht="15" spans="1:11">
      <c r="A149" s="15">
        <v>148</v>
      </c>
      <c r="B149" s="16" t="s">
        <v>978</v>
      </c>
      <c r="C149" s="9"/>
      <c r="D149" s="9"/>
      <c r="E149" s="9"/>
      <c r="F149" s="9"/>
      <c r="G149" s="9"/>
      <c r="H149" s="9"/>
      <c r="I149" s="9"/>
      <c r="J149" s="9"/>
      <c r="K149" s="9"/>
    </row>
    <row r="150" ht="15" spans="1:11">
      <c r="A150" s="15">
        <v>149</v>
      </c>
      <c r="B150" s="16" t="s">
        <v>984</v>
      </c>
      <c r="C150" s="9"/>
      <c r="D150" s="9"/>
      <c r="E150" s="9"/>
      <c r="F150" s="9"/>
      <c r="G150" s="9"/>
      <c r="H150" s="9"/>
      <c r="I150" s="9"/>
      <c r="J150" s="9"/>
      <c r="K150" s="9"/>
    </row>
    <row r="151" ht="15" spans="1:11">
      <c r="A151" s="15">
        <v>150</v>
      </c>
      <c r="B151" s="16" t="s">
        <v>991</v>
      </c>
      <c r="C151" s="9"/>
      <c r="D151" s="9"/>
      <c r="E151" s="9"/>
      <c r="F151" s="9"/>
      <c r="G151" s="9"/>
      <c r="H151" s="9"/>
      <c r="I151" s="9"/>
      <c r="J151" s="9"/>
      <c r="K151" s="9"/>
    </row>
    <row r="152" ht="15" spans="1:11">
      <c r="A152" s="15">
        <v>151</v>
      </c>
      <c r="B152" s="17"/>
      <c r="C152" s="9"/>
      <c r="D152" s="9"/>
      <c r="E152" s="9"/>
      <c r="F152" s="9"/>
      <c r="G152" s="9"/>
      <c r="H152" s="9"/>
      <c r="I152" s="9"/>
      <c r="J152" s="9"/>
      <c r="K152" s="9"/>
    </row>
    <row r="153" ht="15" spans="1:11">
      <c r="A153" s="15">
        <v>152</v>
      </c>
      <c r="B153" s="17"/>
      <c r="C153" s="9"/>
      <c r="D153" s="9"/>
      <c r="E153" s="9"/>
      <c r="F153" s="9"/>
      <c r="G153" s="9"/>
      <c r="H153" s="9"/>
      <c r="I153" s="9"/>
      <c r="J153" s="9"/>
      <c r="K153" s="9"/>
    </row>
    <row r="154" ht="15" spans="1:11">
      <c r="A154" s="15">
        <v>153</v>
      </c>
      <c r="B154" s="16" t="s">
        <v>1001</v>
      </c>
      <c r="C154" s="9"/>
      <c r="D154" s="9"/>
      <c r="E154" s="9"/>
      <c r="F154" s="9"/>
      <c r="G154" s="9"/>
      <c r="H154" s="9"/>
      <c r="I154" s="9"/>
      <c r="J154" s="9"/>
      <c r="K154" s="9"/>
    </row>
    <row r="155" ht="15" spans="1:11">
      <c r="A155" s="15">
        <v>154</v>
      </c>
      <c r="B155" s="16" t="s">
        <v>1009</v>
      </c>
      <c r="C155" s="9"/>
      <c r="D155" s="9"/>
      <c r="E155" s="9"/>
      <c r="F155" s="9"/>
      <c r="G155" s="9"/>
      <c r="H155" s="9"/>
      <c r="I155" s="9"/>
      <c r="J155" s="9"/>
      <c r="K155" s="9"/>
    </row>
    <row r="156" ht="15" spans="1:11">
      <c r="A156" s="15">
        <v>155</v>
      </c>
      <c r="B156" s="16" t="s">
        <v>1016</v>
      </c>
      <c r="C156" s="9"/>
      <c r="D156" s="9"/>
      <c r="E156" s="9"/>
      <c r="F156" s="9"/>
      <c r="G156" s="9"/>
      <c r="H156" s="9"/>
      <c r="I156" s="9"/>
      <c r="J156" s="9"/>
      <c r="K156" s="9"/>
    </row>
    <row r="157" ht="15" spans="1:11">
      <c r="A157" s="15">
        <v>156</v>
      </c>
      <c r="B157" s="17" t="s">
        <v>5100</v>
      </c>
      <c r="C157" s="9"/>
      <c r="D157" s="9"/>
      <c r="E157" s="9"/>
      <c r="F157" s="9"/>
      <c r="G157" s="9"/>
      <c r="H157" s="9"/>
      <c r="I157" s="9"/>
      <c r="J157" s="9"/>
      <c r="K157" s="9"/>
    </row>
    <row r="158" ht="15" spans="1:11">
      <c r="A158" s="15">
        <v>157</v>
      </c>
      <c r="B158" s="17"/>
      <c r="C158" s="9"/>
      <c r="D158" s="9"/>
      <c r="E158" s="9"/>
      <c r="F158" s="9"/>
      <c r="G158" s="9"/>
      <c r="H158" s="9"/>
      <c r="I158" s="9"/>
      <c r="J158" s="9"/>
      <c r="K158" s="9"/>
    </row>
    <row r="159" ht="15" spans="1:11">
      <c r="A159" s="15">
        <v>158</v>
      </c>
      <c r="B159" s="17"/>
      <c r="C159" s="9"/>
      <c r="D159" s="9"/>
      <c r="E159" s="9"/>
      <c r="F159" s="9"/>
      <c r="G159" s="9"/>
      <c r="H159" s="9"/>
      <c r="I159" s="9"/>
      <c r="J159" s="9"/>
      <c r="K159" s="9"/>
    </row>
    <row r="160" ht="15" spans="1:11">
      <c r="A160" s="15">
        <v>159</v>
      </c>
      <c r="B160" s="17"/>
      <c r="C160" s="9"/>
      <c r="D160" s="9"/>
      <c r="E160" s="9"/>
      <c r="F160" s="9"/>
      <c r="G160" s="9"/>
      <c r="H160" s="9"/>
      <c r="I160" s="9"/>
      <c r="J160" s="9"/>
      <c r="K160" s="9"/>
    </row>
    <row r="161" ht="15" spans="1:11">
      <c r="A161" s="15">
        <v>160</v>
      </c>
      <c r="B161" s="17" t="s">
        <v>5101</v>
      </c>
      <c r="C161" s="9"/>
      <c r="D161" s="9"/>
      <c r="E161" s="9"/>
      <c r="F161" s="9"/>
      <c r="G161" s="9"/>
      <c r="H161" s="9"/>
      <c r="I161" s="9"/>
      <c r="J161" s="9"/>
      <c r="K161" s="9"/>
    </row>
    <row r="162" ht="15" spans="1:11">
      <c r="A162" s="15">
        <v>161</v>
      </c>
      <c r="B162" s="17"/>
      <c r="C162" s="9"/>
      <c r="D162" s="9"/>
      <c r="E162" s="9"/>
      <c r="F162" s="9"/>
      <c r="G162" s="9"/>
      <c r="H162" s="9"/>
      <c r="I162" s="9"/>
      <c r="J162" s="9"/>
      <c r="K162" s="9"/>
    </row>
    <row r="163" ht="15" spans="1:11">
      <c r="A163" s="15">
        <v>162</v>
      </c>
      <c r="B163" s="16" t="s">
        <v>1029</v>
      </c>
      <c r="C163" s="9"/>
      <c r="D163" s="9"/>
      <c r="E163" s="9"/>
      <c r="F163" s="9"/>
      <c r="G163" s="9"/>
      <c r="H163" s="9"/>
      <c r="I163" s="9"/>
      <c r="J163" s="9"/>
      <c r="K163" s="9"/>
    </row>
    <row r="164" ht="15" spans="1:11">
      <c r="A164" s="15">
        <v>163</v>
      </c>
      <c r="B164" s="17"/>
      <c r="C164" s="9"/>
      <c r="D164" s="9"/>
      <c r="E164" s="9"/>
      <c r="F164" s="9"/>
      <c r="G164" s="9"/>
      <c r="H164" s="9"/>
      <c r="I164" s="9"/>
      <c r="J164" s="9"/>
      <c r="K164" s="9"/>
    </row>
    <row r="165" ht="15" spans="1:11">
      <c r="A165" s="15">
        <v>164</v>
      </c>
      <c r="B165" s="16" t="s">
        <v>1038</v>
      </c>
      <c r="C165" s="9"/>
      <c r="D165" s="9"/>
      <c r="E165" s="9"/>
      <c r="F165" s="9"/>
      <c r="G165" s="9"/>
      <c r="H165" s="9"/>
      <c r="I165" s="9"/>
      <c r="J165" s="9"/>
      <c r="K165" s="9"/>
    </row>
    <row r="166" ht="15" spans="1:11">
      <c r="A166" s="15">
        <v>165</v>
      </c>
      <c r="B166" s="17"/>
      <c r="C166" s="9"/>
      <c r="D166" s="9"/>
      <c r="E166" s="9"/>
      <c r="F166" s="9"/>
      <c r="G166" s="9"/>
      <c r="H166" s="9"/>
      <c r="I166" s="9"/>
      <c r="J166" s="9"/>
      <c r="K166" s="9"/>
    </row>
    <row r="167" ht="15" spans="1:11">
      <c r="A167" s="15">
        <v>166</v>
      </c>
      <c r="B167" s="17" t="s">
        <v>1051</v>
      </c>
      <c r="C167" s="9"/>
      <c r="D167" s="9"/>
      <c r="E167" s="9"/>
      <c r="F167" s="9"/>
      <c r="G167" s="9"/>
      <c r="H167" s="9"/>
      <c r="I167" s="9"/>
      <c r="J167" s="9"/>
      <c r="K167" s="9"/>
    </row>
    <row r="168" ht="15" spans="1:11">
      <c r="A168" s="15">
        <v>167</v>
      </c>
      <c r="B168" s="17" t="s">
        <v>5102</v>
      </c>
      <c r="C168" s="9"/>
      <c r="D168" s="9"/>
      <c r="E168" s="9"/>
      <c r="F168" s="9"/>
      <c r="G168" s="9"/>
      <c r="H168" s="9"/>
      <c r="I168" s="9"/>
      <c r="J168" s="9"/>
      <c r="K168" s="9"/>
    </row>
    <row r="169" ht="15" spans="1:11">
      <c r="A169" s="15">
        <v>168</v>
      </c>
      <c r="B169" s="17" t="s">
        <v>1150</v>
      </c>
      <c r="C169" s="9"/>
      <c r="D169" s="9"/>
      <c r="E169" s="9"/>
      <c r="F169" s="9"/>
      <c r="G169" s="9"/>
      <c r="H169" s="9"/>
      <c r="I169" s="9"/>
      <c r="J169" s="9"/>
      <c r="K169" s="9"/>
    </row>
    <row r="170" ht="15" spans="1:11">
      <c r="A170" s="15">
        <v>169</v>
      </c>
      <c r="B170" s="17"/>
      <c r="C170" s="9"/>
      <c r="D170" s="9"/>
      <c r="E170" s="9"/>
      <c r="F170" s="9"/>
      <c r="G170" s="9"/>
      <c r="H170" s="9"/>
      <c r="I170" s="9"/>
      <c r="J170" s="9"/>
      <c r="K170" s="9"/>
    </row>
    <row r="171" ht="15" spans="1:11">
      <c r="A171" s="15">
        <v>170</v>
      </c>
      <c r="B171" s="16" t="s">
        <v>1054</v>
      </c>
      <c r="C171" s="9"/>
      <c r="D171" s="9"/>
      <c r="E171" s="9"/>
      <c r="F171" s="9"/>
      <c r="G171" s="9"/>
      <c r="H171" s="9"/>
      <c r="I171" s="9"/>
      <c r="J171" s="9"/>
      <c r="K171" s="9"/>
    </row>
    <row r="172" ht="15" spans="1:11">
      <c r="A172" s="15">
        <v>171</v>
      </c>
      <c r="B172" s="17" t="s">
        <v>1060</v>
      </c>
      <c r="C172" s="9"/>
      <c r="D172" s="9"/>
      <c r="E172" s="9"/>
      <c r="F172" s="9"/>
      <c r="G172" s="9"/>
      <c r="H172" s="9"/>
      <c r="I172" s="9"/>
      <c r="J172" s="9"/>
      <c r="K172" s="9"/>
    </row>
    <row r="173" ht="15" spans="1:11">
      <c r="A173" s="15">
        <v>172</v>
      </c>
      <c r="B173" s="17" t="s">
        <v>1067</v>
      </c>
      <c r="C173" s="9"/>
      <c r="D173" s="9"/>
      <c r="E173" s="9"/>
      <c r="F173" s="9"/>
      <c r="G173" s="9"/>
      <c r="H173" s="9"/>
      <c r="I173" s="9"/>
      <c r="J173" s="9"/>
      <c r="K173" s="9"/>
    </row>
    <row r="174" ht="15" spans="1:11">
      <c r="A174" s="15">
        <v>173</v>
      </c>
      <c r="B174" s="17"/>
      <c r="C174" s="9"/>
      <c r="D174" s="9"/>
      <c r="E174" s="9"/>
      <c r="F174" s="9"/>
      <c r="G174" s="9"/>
      <c r="H174" s="9"/>
      <c r="I174" s="9"/>
      <c r="J174" s="9"/>
      <c r="K174" s="9"/>
    </row>
    <row r="175" ht="15" spans="1:11">
      <c r="A175" s="15">
        <v>174</v>
      </c>
      <c r="B175" s="17" t="s">
        <v>1076</v>
      </c>
      <c r="C175" s="9"/>
      <c r="D175" s="9"/>
      <c r="E175" s="9"/>
      <c r="F175" s="9"/>
      <c r="G175" s="9"/>
      <c r="H175" s="9"/>
      <c r="I175" s="9"/>
      <c r="J175" s="9"/>
      <c r="K175" s="9"/>
    </row>
    <row r="176" ht="15" spans="1:11">
      <c r="A176" s="15">
        <v>175</v>
      </c>
      <c r="B176" s="17"/>
      <c r="C176" s="9"/>
      <c r="D176" s="9"/>
      <c r="E176" s="9"/>
      <c r="F176" s="9"/>
      <c r="G176" s="9"/>
      <c r="H176" s="9"/>
      <c r="I176" s="9"/>
      <c r="J176" s="9"/>
      <c r="K176" s="9"/>
    </row>
    <row r="177" ht="15" spans="1:11">
      <c r="A177" s="15">
        <v>176</v>
      </c>
      <c r="B177" s="17"/>
      <c r="C177" s="9"/>
      <c r="D177" s="9"/>
      <c r="E177" s="9"/>
      <c r="F177" s="9"/>
      <c r="G177" s="9"/>
      <c r="H177" s="9"/>
      <c r="I177" s="9"/>
      <c r="J177" s="9"/>
      <c r="K177" s="9"/>
    </row>
    <row r="178" ht="15" spans="1:11">
      <c r="A178" s="15">
        <v>177</v>
      </c>
      <c r="B178" s="17"/>
      <c r="C178" s="9"/>
      <c r="D178" s="9"/>
      <c r="E178" s="9"/>
      <c r="F178" s="9"/>
      <c r="G178" s="9"/>
      <c r="H178" s="9"/>
      <c r="I178" s="9"/>
      <c r="J178" s="9"/>
      <c r="K178" s="9"/>
    </row>
    <row r="179" ht="15" spans="1:11">
      <c r="A179" s="15">
        <v>178</v>
      </c>
      <c r="B179" s="17"/>
      <c r="C179" s="9"/>
      <c r="D179" s="9"/>
      <c r="E179" s="9"/>
      <c r="F179" s="9"/>
      <c r="G179" s="9"/>
      <c r="H179" s="9"/>
      <c r="I179" s="9"/>
      <c r="J179" s="9"/>
      <c r="K179" s="9"/>
    </row>
    <row r="180" ht="15" spans="1:11">
      <c r="A180" s="15">
        <v>179</v>
      </c>
      <c r="B180" s="17"/>
      <c r="C180" s="9"/>
      <c r="D180" s="9"/>
      <c r="E180" s="9"/>
      <c r="F180" s="9"/>
      <c r="G180" s="9"/>
      <c r="H180" s="9"/>
      <c r="I180" s="9"/>
      <c r="J180" s="9"/>
      <c r="K180" s="9"/>
    </row>
    <row r="181" ht="15" spans="1:11">
      <c r="A181" s="15">
        <v>180</v>
      </c>
      <c r="B181" s="17" t="s">
        <v>1093</v>
      </c>
      <c r="C181" s="9"/>
      <c r="D181" s="9"/>
      <c r="E181" s="9"/>
      <c r="F181" s="9"/>
      <c r="G181" s="9"/>
      <c r="H181" s="9"/>
      <c r="I181" s="9"/>
      <c r="J181" s="9"/>
      <c r="K181" s="9"/>
    </row>
    <row r="182" ht="15" spans="1:11">
      <c r="A182" s="15">
        <v>181</v>
      </c>
      <c r="B182" s="17"/>
      <c r="C182" s="9"/>
      <c r="D182" s="9"/>
      <c r="E182" s="9"/>
      <c r="F182" s="9"/>
      <c r="G182" s="9"/>
      <c r="H182" s="9"/>
      <c r="I182" s="9"/>
      <c r="J182" s="9"/>
      <c r="K182" s="9"/>
    </row>
    <row r="183" ht="15" spans="1:11">
      <c r="A183" s="15">
        <v>182</v>
      </c>
      <c r="B183" s="17"/>
      <c r="C183" s="9"/>
      <c r="D183" s="9"/>
      <c r="E183" s="9"/>
      <c r="F183" s="9"/>
      <c r="G183" s="9"/>
      <c r="H183" s="9"/>
      <c r="I183" s="9"/>
      <c r="J183" s="9"/>
      <c r="K183" s="9"/>
    </row>
    <row r="184" ht="15" spans="1:11">
      <c r="A184" s="15">
        <v>183</v>
      </c>
      <c r="B184" s="17"/>
      <c r="C184" s="9"/>
      <c r="D184" s="9"/>
      <c r="E184" s="9"/>
      <c r="F184" s="9"/>
      <c r="G184" s="9"/>
      <c r="H184" s="9"/>
      <c r="I184" s="9"/>
      <c r="J184" s="9"/>
      <c r="K184" s="9"/>
    </row>
    <row r="185" ht="15" spans="1:11">
      <c r="A185" s="15">
        <v>184</v>
      </c>
      <c r="B185" s="17"/>
      <c r="C185" s="9"/>
      <c r="D185" s="9"/>
      <c r="E185" s="9"/>
      <c r="F185" s="9"/>
      <c r="G185" s="9"/>
      <c r="H185" s="9"/>
      <c r="I185" s="9"/>
      <c r="J185" s="9"/>
      <c r="K185" s="9"/>
    </row>
    <row r="186" ht="15" spans="1:11">
      <c r="A186" s="15">
        <v>185</v>
      </c>
      <c r="B186" s="17"/>
      <c r="C186" s="9"/>
      <c r="D186" s="9"/>
      <c r="E186" s="9"/>
      <c r="F186" s="9"/>
      <c r="G186" s="9"/>
      <c r="H186" s="9"/>
      <c r="I186" s="9"/>
      <c r="J186" s="9"/>
      <c r="K186" s="9"/>
    </row>
    <row r="187" ht="15" spans="1:11">
      <c r="A187" s="15">
        <v>186</v>
      </c>
      <c r="B187" s="17" t="s">
        <v>1110</v>
      </c>
      <c r="C187" s="9"/>
      <c r="D187" s="9"/>
      <c r="E187" s="9"/>
      <c r="F187" s="9"/>
      <c r="G187" s="9"/>
      <c r="H187" s="9"/>
      <c r="I187" s="9"/>
      <c r="J187" s="9"/>
      <c r="K187" s="9"/>
    </row>
    <row r="188" ht="15" spans="1:11">
      <c r="A188" s="15">
        <v>187</v>
      </c>
      <c r="B188" s="17"/>
      <c r="C188" s="9"/>
      <c r="D188" s="9"/>
      <c r="E188" s="9"/>
      <c r="F188" s="9"/>
      <c r="G188" s="9"/>
      <c r="H188" s="9"/>
      <c r="I188" s="9"/>
      <c r="J188" s="9"/>
      <c r="K188" s="9"/>
    </row>
    <row r="189" ht="15" spans="1:11">
      <c r="A189" s="15">
        <v>188</v>
      </c>
      <c r="B189" s="17" t="s">
        <v>1119</v>
      </c>
      <c r="C189" s="9"/>
      <c r="D189" s="9"/>
      <c r="E189" s="9"/>
      <c r="F189" s="9"/>
      <c r="G189" s="9"/>
      <c r="H189" s="9"/>
      <c r="I189" s="9"/>
      <c r="J189" s="9"/>
      <c r="K189" s="9"/>
    </row>
    <row r="190" ht="15" spans="1:11">
      <c r="A190" s="15">
        <v>189</v>
      </c>
      <c r="B190" s="17" t="s">
        <v>1126</v>
      </c>
      <c r="C190" s="9"/>
      <c r="D190" s="9"/>
      <c r="E190" s="9"/>
      <c r="F190" s="9"/>
      <c r="G190" s="9"/>
      <c r="H190" s="9"/>
      <c r="I190" s="9"/>
      <c r="J190" s="9"/>
      <c r="K190" s="9"/>
    </row>
    <row r="191" ht="15" spans="1:11">
      <c r="A191" s="15">
        <v>190</v>
      </c>
      <c r="B191" s="17" t="s">
        <v>1133</v>
      </c>
      <c r="C191" s="9"/>
      <c r="D191" s="9"/>
      <c r="E191" s="9"/>
      <c r="F191" s="9"/>
      <c r="G191" s="9"/>
      <c r="H191" s="9"/>
      <c r="I191" s="9"/>
      <c r="J191" s="9"/>
      <c r="K191" s="9"/>
    </row>
    <row r="192" ht="15" spans="1:11">
      <c r="A192" s="15">
        <v>191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ht="15" spans="1:11">
      <c r="A193" s="15">
        <v>192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spans="1:11">
      <c r="A194" s="18">
        <v>193</v>
      </c>
      <c r="B194" s="19" t="s">
        <v>5103</v>
      </c>
      <c r="C194" s="9"/>
      <c r="D194" s="9"/>
      <c r="E194" s="9"/>
      <c r="F194" s="9"/>
      <c r="G194" s="9"/>
      <c r="H194" s="9"/>
      <c r="I194" s="9"/>
      <c r="J194" s="9"/>
      <c r="K194" s="9"/>
    </row>
    <row r="195" spans="1:11">
      <c r="A195" s="18">
        <v>194</v>
      </c>
      <c r="B195" s="19" t="s">
        <v>5104</v>
      </c>
      <c r="C195" s="9"/>
      <c r="D195" s="9"/>
      <c r="E195" s="9"/>
      <c r="F195" s="9"/>
      <c r="G195" s="9"/>
      <c r="H195" s="9"/>
      <c r="I195" s="9"/>
      <c r="J195" s="9"/>
      <c r="K195" s="9"/>
    </row>
    <row r="196" spans="1:11">
      <c r="A196" s="18">
        <v>195</v>
      </c>
      <c r="B196" s="19" t="s">
        <v>5105</v>
      </c>
      <c r="C196" s="9"/>
      <c r="D196" s="9"/>
      <c r="E196" s="9"/>
      <c r="F196" s="9"/>
      <c r="G196" s="9"/>
      <c r="H196" s="9"/>
      <c r="I196" s="9"/>
      <c r="J196" s="9"/>
      <c r="K196" s="9"/>
    </row>
    <row r="197" spans="1:11">
      <c r="A197" s="18">
        <v>196</v>
      </c>
      <c r="B197" s="19" t="s">
        <v>5106</v>
      </c>
      <c r="C197" s="9"/>
      <c r="D197" s="9"/>
      <c r="E197" s="9"/>
      <c r="F197" s="9"/>
      <c r="G197" s="9"/>
      <c r="H197" s="9"/>
      <c r="I197" s="9"/>
      <c r="J197" s="9"/>
      <c r="K197" s="9"/>
    </row>
    <row r="198" spans="1:11">
      <c r="A198" s="18">
        <v>197</v>
      </c>
      <c r="B198" s="19" t="s">
        <v>5107</v>
      </c>
      <c r="C198" s="9"/>
      <c r="D198" s="9"/>
      <c r="E198" s="9"/>
      <c r="F198" s="9"/>
      <c r="G198" s="9"/>
      <c r="H198" s="9"/>
      <c r="I198" s="9"/>
      <c r="J198" s="9"/>
      <c r="K198" s="9"/>
    </row>
    <row r="199" spans="1:11">
      <c r="A199" s="18">
        <v>198</v>
      </c>
      <c r="B199" s="19" t="s">
        <v>5108</v>
      </c>
      <c r="C199" s="9"/>
      <c r="D199" s="9"/>
      <c r="E199" s="9"/>
      <c r="F199" s="9"/>
      <c r="G199" s="9"/>
      <c r="H199" s="9"/>
      <c r="I199" s="9"/>
      <c r="J199" s="9"/>
      <c r="K199" s="9"/>
    </row>
    <row r="200" spans="1:11">
      <c r="A200" s="18">
        <v>199</v>
      </c>
      <c r="B200" s="19" t="s">
        <v>5109</v>
      </c>
      <c r="C200" s="9"/>
      <c r="D200" s="9"/>
      <c r="E200" s="9"/>
      <c r="F200" s="9"/>
      <c r="G200" s="9"/>
      <c r="H200" s="9"/>
      <c r="I200" s="9"/>
      <c r="J200" s="9"/>
      <c r="K200" s="9"/>
    </row>
    <row r="201" spans="1:11">
      <c r="A201" s="18">
        <v>200</v>
      </c>
      <c r="B201" s="19" t="s">
        <v>5110</v>
      </c>
      <c r="C201" s="9"/>
      <c r="D201" s="9"/>
      <c r="E201" s="9"/>
      <c r="F201" s="9"/>
      <c r="G201" s="9"/>
      <c r="H201" s="9"/>
      <c r="I201" s="9"/>
      <c r="J201" s="9"/>
      <c r="K201" s="9"/>
    </row>
    <row r="202" spans="1:11">
      <c r="A202" s="18">
        <v>201</v>
      </c>
      <c r="B202" s="19" t="s">
        <v>5111</v>
      </c>
      <c r="C202" s="9"/>
      <c r="D202" s="9"/>
      <c r="E202" s="9"/>
      <c r="F202" s="9"/>
      <c r="G202" s="9"/>
      <c r="H202" s="9"/>
      <c r="I202" s="9"/>
      <c r="J202" s="9"/>
      <c r="K202" s="9"/>
    </row>
    <row r="203" spans="1:11">
      <c r="A203" s="18">
        <v>202</v>
      </c>
      <c r="B203" s="19" t="s">
        <v>5112</v>
      </c>
      <c r="C203" s="9"/>
      <c r="D203" s="9"/>
      <c r="E203" s="9"/>
      <c r="F203" s="9"/>
      <c r="G203" s="9"/>
      <c r="H203" s="9"/>
      <c r="I203" s="9"/>
      <c r="J203" s="9"/>
      <c r="K203" s="9"/>
    </row>
    <row r="204" spans="1:11">
      <c r="A204" s="18">
        <v>203</v>
      </c>
      <c r="B204" s="19" t="s">
        <v>5113</v>
      </c>
      <c r="C204" s="9"/>
      <c r="D204" s="9"/>
      <c r="E204" s="9"/>
      <c r="F204" s="9"/>
      <c r="G204" s="9"/>
      <c r="H204" s="9"/>
      <c r="I204" s="9"/>
      <c r="J204" s="9"/>
      <c r="K204" s="9"/>
    </row>
    <row r="205" spans="1:11">
      <c r="A205" s="18">
        <v>204</v>
      </c>
      <c r="B205" s="19" t="s">
        <v>5114</v>
      </c>
      <c r="C205" s="9"/>
      <c r="D205" s="9"/>
      <c r="E205" s="9"/>
      <c r="F205" s="9"/>
      <c r="G205" s="9"/>
      <c r="H205" s="9"/>
      <c r="I205" s="9"/>
      <c r="J205" s="9"/>
      <c r="K205" s="9"/>
    </row>
    <row r="206" spans="1:11">
      <c r="A206" s="18">
        <v>205</v>
      </c>
      <c r="B206" s="19" t="s">
        <v>5115</v>
      </c>
      <c r="C206" s="9"/>
      <c r="D206" s="9"/>
      <c r="E206" s="9"/>
      <c r="F206" s="9"/>
      <c r="G206" s="9"/>
      <c r="H206" s="9"/>
      <c r="I206" s="9"/>
      <c r="J206" s="9"/>
      <c r="K206" s="9"/>
    </row>
    <row r="207" spans="1:11">
      <c r="A207" s="18">
        <v>206</v>
      </c>
      <c r="B207" s="19" t="s">
        <v>5116</v>
      </c>
      <c r="C207" s="9"/>
      <c r="D207" s="9"/>
      <c r="E207" s="9"/>
      <c r="F207" s="9"/>
      <c r="G207" s="9"/>
      <c r="H207" s="9"/>
      <c r="I207" s="9"/>
      <c r="J207" s="9"/>
      <c r="K207" s="9"/>
    </row>
    <row r="208" spans="1:11">
      <c r="A208" s="18">
        <v>207</v>
      </c>
      <c r="B208" s="19" t="s">
        <v>5117</v>
      </c>
      <c r="C208" s="9"/>
      <c r="D208" s="9"/>
      <c r="E208" s="9"/>
      <c r="F208" s="9"/>
      <c r="G208" s="9"/>
      <c r="H208" s="9"/>
      <c r="I208" s="9"/>
      <c r="J208" s="9"/>
      <c r="K208" s="9"/>
    </row>
    <row r="209" spans="1:11">
      <c r="A209" s="18">
        <v>208</v>
      </c>
      <c r="B209" s="19" t="s">
        <v>5118</v>
      </c>
      <c r="C209" s="9"/>
      <c r="D209" s="9"/>
      <c r="E209" s="9"/>
      <c r="F209" s="9"/>
      <c r="G209" s="9"/>
      <c r="H209" s="9"/>
      <c r="I209" s="9"/>
      <c r="J209" s="9"/>
      <c r="K209" s="9"/>
    </row>
    <row r="210" spans="1:11">
      <c r="A210" s="18">
        <v>209</v>
      </c>
      <c r="B210" s="19" t="s">
        <v>5119</v>
      </c>
      <c r="C210" s="9"/>
      <c r="D210" s="9"/>
      <c r="E210" s="9"/>
      <c r="F210" s="9"/>
      <c r="G210" s="9"/>
      <c r="H210" s="9"/>
      <c r="I210" s="9"/>
      <c r="J210" s="9"/>
      <c r="K210" s="9"/>
    </row>
    <row r="211" spans="1:11">
      <c r="A211" s="18">
        <v>210</v>
      </c>
      <c r="B211" s="19" t="s">
        <v>5120</v>
      </c>
      <c r="C211" s="9"/>
      <c r="D211" s="9"/>
      <c r="E211" s="9"/>
      <c r="F211" s="9"/>
      <c r="G211" s="9"/>
      <c r="H211" s="9"/>
      <c r="I211" s="9"/>
      <c r="J211" s="9"/>
      <c r="K211" s="9"/>
    </row>
    <row r="212" spans="1:11">
      <c r="A212" s="18">
        <v>211</v>
      </c>
      <c r="B212" s="19" t="s">
        <v>5121</v>
      </c>
      <c r="C212" s="9"/>
      <c r="D212" s="9"/>
      <c r="E212" s="9"/>
      <c r="F212" s="9"/>
      <c r="G212" s="9"/>
      <c r="H212" s="9"/>
      <c r="I212" s="9"/>
      <c r="J212" s="9"/>
      <c r="K212" s="9"/>
    </row>
    <row r="213" spans="1:11">
      <c r="A213" s="18">
        <v>212</v>
      </c>
      <c r="B213" s="19" t="s">
        <v>5122</v>
      </c>
      <c r="C213" s="9"/>
      <c r="D213" s="9"/>
      <c r="E213" s="9"/>
      <c r="F213" s="9"/>
      <c r="G213" s="9"/>
      <c r="H213" s="9"/>
      <c r="I213" s="9"/>
      <c r="J213" s="9"/>
      <c r="K213" s="9"/>
    </row>
    <row r="214" spans="1:11">
      <c r="A214" s="18">
        <v>213</v>
      </c>
      <c r="B214" s="19" t="s">
        <v>5123</v>
      </c>
      <c r="C214" s="9"/>
      <c r="D214" s="9"/>
      <c r="E214" s="9"/>
      <c r="F214" s="9"/>
      <c r="G214" s="9"/>
      <c r="H214" s="9"/>
      <c r="I214" s="9"/>
      <c r="J214" s="9"/>
      <c r="K214" s="9"/>
    </row>
    <row r="215" spans="1:11">
      <c r="A215" s="18">
        <v>214</v>
      </c>
      <c r="B215" s="19" t="s">
        <v>5124</v>
      </c>
      <c r="C215" s="9"/>
      <c r="D215" s="9"/>
      <c r="E215" s="9"/>
      <c r="F215" s="9"/>
      <c r="G215" s="9"/>
      <c r="H215" s="9"/>
      <c r="I215" s="9"/>
      <c r="J215" s="9"/>
      <c r="K215" s="9"/>
    </row>
    <row r="216" spans="1:11">
      <c r="A216" s="18">
        <v>215</v>
      </c>
      <c r="B216" s="19" t="s">
        <v>5125</v>
      </c>
      <c r="C216" s="9"/>
      <c r="D216" s="9"/>
      <c r="E216" s="9"/>
      <c r="F216" s="9"/>
      <c r="G216" s="9"/>
      <c r="H216" s="9"/>
      <c r="I216" s="9"/>
      <c r="J216" s="9"/>
      <c r="K216" s="9"/>
    </row>
    <row r="217" spans="1:11">
      <c r="A217" s="18">
        <v>216</v>
      </c>
      <c r="B217" s="19" t="s">
        <v>5126</v>
      </c>
      <c r="C217" s="9"/>
      <c r="D217" s="9"/>
      <c r="E217" s="9"/>
      <c r="F217" s="9"/>
      <c r="G217" s="9"/>
      <c r="H217" s="9"/>
      <c r="I217" s="9"/>
      <c r="J217" s="9"/>
      <c r="K217" s="9"/>
    </row>
    <row r="218" spans="1:11">
      <c r="A218" s="18">
        <v>217</v>
      </c>
      <c r="B218" s="19" t="s">
        <v>5127</v>
      </c>
      <c r="C218" s="9"/>
      <c r="D218" s="9"/>
      <c r="E218" s="9"/>
      <c r="F218" s="9"/>
      <c r="G218" s="9"/>
      <c r="H218" s="9"/>
      <c r="I218" s="9"/>
      <c r="J218" s="9"/>
      <c r="K218" s="9"/>
    </row>
    <row r="219" spans="1:11">
      <c r="A219" s="18">
        <v>218</v>
      </c>
      <c r="B219" s="19" t="s">
        <v>5128</v>
      </c>
      <c r="C219" s="9"/>
      <c r="D219" s="9"/>
      <c r="E219" s="9"/>
      <c r="F219" s="9"/>
      <c r="G219" s="9"/>
      <c r="H219" s="9"/>
      <c r="I219" s="9"/>
      <c r="J219" s="9"/>
      <c r="K219" s="9"/>
    </row>
    <row r="220" spans="1:11">
      <c r="A220" s="18">
        <v>219</v>
      </c>
      <c r="B220" s="19" t="s">
        <v>5129</v>
      </c>
      <c r="C220" s="9"/>
      <c r="D220" s="9"/>
      <c r="E220" s="9"/>
      <c r="F220" s="9"/>
      <c r="G220" s="9"/>
      <c r="H220" s="9"/>
      <c r="I220" s="9"/>
      <c r="J220" s="9"/>
      <c r="K220" s="9"/>
    </row>
    <row r="221" spans="1:11">
      <c r="A221" s="18">
        <v>220</v>
      </c>
      <c r="B221" s="19" t="s">
        <v>5130</v>
      </c>
      <c r="C221" s="9"/>
      <c r="D221" s="9"/>
      <c r="E221" s="9"/>
      <c r="F221" s="9"/>
      <c r="G221" s="9"/>
      <c r="H221" s="9"/>
      <c r="I221" s="9"/>
      <c r="J221" s="9"/>
      <c r="K221" s="9"/>
    </row>
    <row r="222" spans="1:11">
      <c r="A222" s="18">
        <v>221</v>
      </c>
      <c r="B222" s="19" t="s">
        <v>5131</v>
      </c>
      <c r="C222" s="9"/>
      <c r="D222" s="9"/>
      <c r="E222" s="9"/>
      <c r="F222" s="9"/>
      <c r="G222" s="9"/>
      <c r="H222" s="9"/>
      <c r="I222" s="9"/>
      <c r="J222" s="9"/>
      <c r="K222" s="9"/>
    </row>
    <row r="223" spans="1:11">
      <c r="A223" s="18">
        <v>222</v>
      </c>
      <c r="B223" s="19" t="s">
        <v>5132</v>
      </c>
      <c r="C223" s="9"/>
      <c r="D223" s="9"/>
      <c r="E223" s="9"/>
      <c r="F223" s="9"/>
      <c r="G223" s="9"/>
      <c r="H223" s="9"/>
      <c r="I223" s="9"/>
      <c r="J223" s="9"/>
      <c r="K223" s="9"/>
    </row>
    <row r="224" spans="1:11">
      <c r="A224" s="18">
        <v>223</v>
      </c>
      <c r="B224" s="19" t="s">
        <v>5133</v>
      </c>
      <c r="C224" s="9"/>
      <c r="D224" s="9"/>
      <c r="E224" s="9"/>
      <c r="F224" s="9"/>
      <c r="G224" s="9"/>
      <c r="H224" s="9"/>
      <c r="I224" s="9"/>
      <c r="J224" s="9"/>
      <c r="K224" s="9"/>
    </row>
    <row r="225" spans="1:11">
      <c r="A225" s="18">
        <v>224</v>
      </c>
      <c r="B225" s="19" t="s">
        <v>5134</v>
      </c>
      <c r="C225" s="9"/>
      <c r="D225" s="9"/>
      <c r="E225" s="9"/>
      <c r="F225" s="9"/>
      <c r="G225" s="9"/>
      <c r="H225" s="9"/>
      <c r="I225" s="9"/>
      <c r="J225" s="9"/>
      <c r="K225" s="9"/>
    </row>
    <row r="226" spans="1:11">
      <c r="A226" s="18">
        <v>225</v>
      </c>
      <c r="B226" s="19" t="s">
        <v>5135</v>
      </c>
      <c r="C226" s="9"/>
      <c r="D226" s="9"/>
      <c r="E226" s="9"/>
      <c r="F226" s="9"/>
      <c r="G226" s="9"/>
      <c r="H226" s="9"/>
      <c r="I226" s="9"/>
      <c r="J226" s="9"/>
      <c r="K226" s="9"/>
    </row>
    <row r="227" spans="1:11">
      <c r="A227" s="18">
        <v>226</v>
      </c>
      <c r="B227" s="19" t="s">
        <v>5136</v>
      </c>
      <c r="C227" s="9"/>
      <c r="D227" s="9"/>
      <c r="E227" s="9"/>
      <c r="F227" s="9"/>
      <c r="G227" s="9"/>
      <c r="H227" s="9"/>
      <c r="I227" s="9"/>
      <c r="J227" s="9"/>
      <c r="K227" s="9"/>
    </row>
    <row r="228" spans="1:11">
      <c r="A228" s="18">
        <v>227</v>
      </c>
      <c r="B228" s="19" t="s">
        <v>5137</v>
      </c>
      <c r="C228" s="9"/>
      <c r="D228" s="9"/>
      <c r="E228" s="9"/>
      <c r="F228" s="9"/>
      <c r="G228" s="9"/>
      <c r="H228" s="9"/>
      <c r="I228" s="9"/>
      <c r="J228" s="9"/>
      <c r="K228" s="9"/>
    </row>
    <row r="229" spans="1:11">
      <c r="A229" s="18">
        <v>228</v>
      </c>
      <c r="B229" s="19" t="s">
        <v>5138</v>
      </c>
      <c r="C229" s="9"/>
      <c r="D229" s="9"/>
      <c r="E229" s="9"/>
      <c r="F229" s="9"/>
      <c r="G229" s="9"/>
      <c r="H229" s="9"/>
      <c r="I229" s="9"/>
      <c r="J229" s="9"/>
      <c r="K229" s="9"/>
    </row>
    <row r="230" spans="1:11">
      <c r="A230" s="18">
        <v>229</v>
      </c>
      <c r="B230" s="19" t="s">
        <v>5139</v>
      </c>
      <c r="C230" s="9"/>
      <c r="D230" s="9"/>
      <c r="E230" s="9"/>
      <c r="F230" s="9"/>
      <c r="G230" s="9"/>
      <c r="H230" s="9"/>
      <c r="I230" s="9"/>
      <c r="J230" s="9"/>
      <c r="K230" s="9"/>
    </row>
    <row r="231" spans="1:11">
      <c r="A231" s="18">
        <v>230</v>
      </c>
      <c r="B231" s="19" t="s">
        <v>5140</v>
      </c>
      <c r="C231" s="9"/>
      <c r="D231" s="9"/>
      <c r="E231" s="9"/>
      <c r="F231" s="9"/>
      <c r="G231" s="9"/>
      <c r="H231" s="9"/>
      <c r="I231" s="9"/>
      <c r="J231" s="9"/>
      <c r="K231" s="9"/>
    </row>
    <row r="232" spans="1:11">
      <c r="A232" s="18">
        <v>231</v>
      </c>
      <c r="B232" s="19" t="s">
        <v>5141</v>
      </c>
      <c r="C232" s="9"/>
      <c r="D232" s="9"/>
      <c r="E232" s="9"/>
      <c r="F232" s="9"/>
      <c r="G232" s="9"/>
      <c r="H232" s="9"/>
      <c r="I232" s="9"/>
      <c r="J232" s="9"/>
      <c r="K232" s="9"/>
    </row>
    <row r="233" spans="1:11">
      <c r="A233" s="18">
        <v>232</v>
      </c>
      <c r="B233" s="19" t="s">
        <v>5142</v>
      </c>
      <c r="C233" s="9"/>
      <c r="D233" s="9"/>
      <c r="E233" s="9"/>
      <c r="F233" s="9"/>
      <c r="G233" s="9"/>
      <c r="H233" s="9"/>
      <c r="I233" s="9"/>
      <c r="J233" s="9"/>
      <c r="K233" s="9"/>
    </row>
    <row r="234" spans="1:11">
      <c r="A234" s="18">
        <v>233</v>
      </c>
      <c r="B234" s="19" t="s">
        <v>5143</v>
      </c>
      <c r="C234" s="9"/>
      <c r="D234" s="9"/>
      <c r="E234" s="9"/>
      <c r="F234" s="9"/>
      <c r="G234" s="9"/>
      <c r="H234" s="9"/>
      <c r="I234" s="9"/>
      <c r="J234" s="9"/>
      <c r="K234" s="9"/>
    </row>
    <row r="235" spans="1:11">
      <c r="A235" s="18">
        <v>234</v>
      </c>
      <c r="B235" s="19" t="s">
        <v>5144</v>
      </c>
      <c r="C235" s="9"/>
      <c r="D235" s="9"/>
      <c r="E235" s="9"/>
      <c r="F235" s="9"/>
      <c r="G235" s="9"/>
      <c r="H235" s="9"/>
      <c r="I235" s="9"/>
      <c r="J235" s="9"/>
      <c r="K235" s="9"/>
    </row>
    <row r="236" spans="1:11">
      <c r="A236" s="18">
        <v>235</v>
      </c>
      <c r="B236" s="19" t="s">
        <v>5145</v>
      </c>
      <c r="C236" s="9"/>
      <c r="D236" s="9"/>
      <c r="E236" s="9"/>
      <c r="F236" s="9"/>
      <c r="G236" s="9"/>
      <c r="H236" s="9"/>
      <c r="I236" s="9"/>
      <c r="J236" s="9"/>
      <c r="K236" s="9"/>
    </row>
    <row r="237" spans="1:11">
      <c r="A237" s="18">
        <v>236</v>
      </c>
      <c r="B237" s="19" t="s">
        <v>5146</v>
      </c>
      <c r="C237" s="9"/>
      <c r="D237" s="9"/>
      <c r="E237" s="9"/>
      <c r="F237" s="9"/>
      <c r="G237" s="9"/>
      <c r="H237" s="9"/>
      <c r="I237" s="9"/>
      <c r="J237" s="9"/>
      <c r="K237" s="9"/>
    </row>
    <row r="238" spans="1:11">
      <c r="A238" s="18">
        <v>237</v>
      </c>
      <c r="B238" s="19" t="s">
        <v>5147</v>
      </c>
      <c r="C238" s="9"/>
      <c r="D238" s="9"/>
      <c r="E238" s="9"/>
      <c r="F238" s="9"/>
      <c r="G238" s="9"/>
      <c r="H238" s="9"/>
      <c r="I238" s="9"/>
      <c r="J238" s="9"/>
      <c r="K238" s="9"/>
    </row>
    <row r="239" spans="1:11">
      <c r="A239" s="18">
        <v>238</v>
      </c>
      <c r="B239" s="19" t="s">
        <v>5148</v>
      </c>
      <c r="C239" s="9"/>
      <c r="D239" s="9"/>
      <c r="E239" s="9"/>
      <c r="F239" s="9"/>
      <c r="G239" s="9"/>
      <c r="H239" s="9"/>
      <c r="I239" s="9"/>
      <c r="J239" s="9"/>
      <c r="K239" s="9"/>
    </row>
    <row r="240" spans="1:11">
      <c r="A240" s="18">
        <v>239</v>
      </c>
      <c r="B240" s="19" t="s">
        <v>5149</v>
      </c>
      <c r="C240" s="9"/>
      <c r="D240" s="9"/>
      <c r="E240" s="9"/>
      <c r="F240" s="9"/>
      <c r="G240" s="9"/>
      <c r="H240" s="9"/>
      <c r="I240" s="9"/>
      <c r="J240" s="9"/>
      <c r="K240" s="9"/>
    </row>
    <row r="241" spans="1:11">
      <c r="A241" s="18">
        <v>240</v>
      </c>
      <c r="B241" s="19" t="s">
        <v>5150</v>
      </c>
      <c r="C241" s="9"/>
      <c r="D241" s="9"/>
      <c r="E241" s="9"/>
      <c r="F241" s="9"/>
      <c r="G241" s="9"/>
      <c r="H241" s="9"/>
      <c r="I241" s="9"/>
      <c r="J241" s="9"/>
      <c r="K241" s="9"/>
    </row>
    <row r="242" spans="1:11">
      <c r="A242" s="18">
        <v>241</v>
      </c>
      <c r="B242" s="19" t="s">
        <v>5151</v>
      </c>
      <c r="C242" s="9"/>
      <c r="D242" s="9"/>
      <c r="E242" s="9"/>
      <c r="F242" s="9"/>
      <c r="G242" s="9"/>
      <c r="H242" s="9"/>
      <c r="I242" s="9"/>
      <c r="J242" s="9"/>
      <c r="K242" s="9"/>
    </row>
    <row r="243" spans="1:11">
      <c r="A243" s="18">
        <v>242</v>
      </c>
      <c r="B243" s="19" t="s">
        <v>5152</v>
      </c>
      <c r="C243" s="9"/>
      <c r="D243" s="9"/>
      <c r="E243" s="9"/>
      <c r="F243" s="9"/>
      <c r="G243" s="9"/>
      <c r="H243" s="9"/>
      <c r="I243" s="9"/>
      <c r="J243" s="9"/>
      <c r="K243" s="9"/>
    </row>
    <row r="244" spans="1:11">
      <c r="A244" s="18">
        <v>243</v>
      </c>
      <c r="B244" s="19" t="s">
        <v>5153</v>
      </c>
      <c r="C244" s="9"/>
      <c r="D244" s="9"/>
      <c r="E244" s="9"/>
      <c r="F244" s="9"/>
      <c r="G244" s="9"/>
      <c r="H244" s="9"/>
      <c r="I244" s="9"/>
      <c r="J244" s="9"/>
      <c r="K244" s="9"/>
    </row>
    <row r="245" spans="1:11">
      <c r="A245" s="18">
        <v>244</v>
      </c>
      <c r="B245" s="19" t="s">
        <v>5154</v>
      </c>
      <c r="C245" s="9"/>
      <c r="D245" s="9"/>
      <c r="E245" s="9"/>
      <c r="F245" s="9"/>
      <c r="G245" s="9"/>
      <c r="H245" s="9"/>
      <c r="I245" s="9"/>
      <c r="J245" s="9"/>
      <c r="K245" s="9"/>
    </row>
    <row r="246" spans="1:11">
      <c r="A246" s="18">
        <v>245</v>
      </c>
      <c r="B246" s="19" t="s">
        <v>5155</v>
      </c>
      <c r="C246" s="9"/>
      <c r="D246" s="9"/>
      <c r="E246" s="9"/>
      <c r="F246" s="9"/>
      <c r="G246" s="9"/>
      <c r="H246" s="9"/>
      <c r="I246" s="9"/>
      <c r="J246" s="9"/>
      <c r="K246" s="9"/>
    </row>
    <row r="247" spans="1:11">
      <c r="A247" s="18">
        <v>246</v>
      </c>
      <c r="B247" s="19" t="s">
        <v>5156</v>
      </c>
      <c r="C247" s="9"/>
      <c r="D247" s="9"/>
      <c r="E247" s="9"/>
      <c r="F247" s="9"/>
      <c r="G247" s="9"/>
      <c r="H247" s="9"/>
      <c r="I247" s="9"/>
      <c r="J247" s="9"/>
      <c r="K247" s="9"/>
    </row>
    <row r="248" spans="1:11">
      <c r="A248" s="18">
        <v>247</v>
      </c>
      <c r="B248" s="19" t="s">
        <v>5157</v>
      </c>
      <c r="C248" s="9"/>
      <c r="D248" s="9"/>
      <c r="E248" s="9"/>
      <c r="F248" s="9"/>
      <c r="G248" s="9"/>
      <c r="H248" s="9"/>
      <c r="I248" s="9"/>
      <c r="J248" s="9"/>
      <c r="K248" s="9"/>
    </row>
    <row r="249" spans="1:11">
      <c r="A249" s="18">
        <v>248</v>
      </c>
      <c r="B249" s="19" t="s">
        <v>5158</v>
      </c>
      <c r="C249" s="9"/>
      <c r="D249" s="9"/>
      <c r="E249" s="9"/>
      <c r="F249" s="9"/>
      <c r="G249" s="9"/>
      <c r="H249" s="9"/>
      <c r="I249" s="9"/>
      <c r="J249" s="9"/>
      <c r="K249" s="9"/>
    </row>
    <row r="250" spans="1:11">
      <c r="A250" s="18">
        <v>249</v>
      </c>
      <c r="B250" s="19" t="s">
        <v>5159</v>
      </c>
      <c r="C250" s="9"/>
      <c r="D250" s="9"/>
      <c r="E250" s="9"/>
      <c r="F250" s="9"/>
      <c r="G250" s="9"/>
      <c r="H250" s="9"/>
      <c r="I250" s="9"/>
      <c r="J250" s="9"/>
      <c r="K250" s="9"/>
    </row>
    <row r="251" spans="1:11">
      <c r="A251" s="18">
        <v>250</v>
      </c>
      <c r="B251" s="19" t="s">
        <v>5160</v>
      </c>
      <c r="C251" s="9"/>
      <c r="D251" s="9"/>
      <c r="E251" s="9"/>
      <c r="F251" s="9"/>
      <c r="G251" s="9"/>
      <c r="H251" s="9"/>
      <c r="I251" s="9"/>
      <c r="J251" s="9"/>
      <c r="K251" s="9"/>
    </row>
    <row r="252" spans="1:11">
      <c r="A252" s="18">
        <v>251</v>
      </c>
      <c r="B252" s="19" t="s">
        <v>5161</v>
      </c>
      <c r="C252" s="9"/>
      <c r="D252" s="9"/>
      <c r="E252" s="9"/>
      <c r="F252" s="9"/>
      <c r="G252" s="9"/>
      <c r="H252" s="9"/>
      <c r="I252" s="9"/>
      <c r="J252" s="9"/>
      <c r="K252" s="9"/>
    </row>
    <row r="253" spans="1:11">
      <c r="A253" s="18">
        <v>252</v>
      </c>
      <c r="B253" s="19" t="s">
        <v>5162</v>
      </c>
      <c r="C253" s="9"/>
      <c r="D253" s="9"/>
      <c r="E253" s="9"/>
      <c r="F253" s="9"/>
      <c r="G253" s="9"/>
      <c r="H253" s="9"/>
      <c r="I253" s="9"/>
      <c r="J253" s="9"/>
      <c r="K253" s="9"/>
    </row>
    <row r="254" spans="1:11">
      <c r="A254" s="18">
        <v>253</v>
      </c>
      <c r="B254" s="19" t="s">
        <v>5163</v>
      </c>
      <c r="C254" s="9"/>
      <c r="D254" s="9"/>
      <c r="E254" s="9"/>
      <c r="F254" s="9"/>
      <c r="G254" s="9"/>
      <c r="H254" s="9"/>
      <c r="I254" s="9"/>
      <c r="J254" s="9"/>
      <c r="K254" s="9"/>
    </row>
    <row r="255" spans="1:11">
      <c r="A255" s="18">
        <v>254</v>
      </c>
      <c r="B255" s="19" t="s">
        <v>5164</v>
      </c>
      <c r="C255" s="9"/>
      <c r="D255" s="9"/>
      <c r="E255" s="9"/>
      <c r="F255" s="9"/>
      <c r="G255" s="9"/>
      <c r="H255" s="9"/>
      <c r="I255" s="9"/>
      <c r="J255" s="9"/>
      <c r="K255" s="9"/>
    </row>
    <row r="256" spans="1:11">
      <c r="A256" s="18">
        <v>255</v>
      </c>
      <c r="B256" s="19" t="s">
        <v>5165</v>
      </c>
      <c r="C256" s="9"/>
      <c r="D256" s="9"/>
      <c r="E256" s="9"/>
      <c r="F256" s="9"/>
      <c r="G256" s="9"/>
      <c r="H256" s="9"/>
      <c r="I256" s="9"/>
      <c r="J256" s="9"/>
      <c r="K256" s="9"/>
    </row>
    <row r="257" spans="1:11">
      <c r="A257" s="18">
        <v>256</v>
      </c>
      <c r="B257" s="19" t="s">
        <v>5166</v>
      </c>
      <c r="C257" s="9"/>
      <c r="D257" s="9"/>
      <c r="E257" s="9"/>
      <c r="F257" s="9"/>
      <c r="G257" s="9"/>
      <c r="H257" s="9"/>
      <c r="I257" s="9"/>
      <c r="J257" s="9"/>
      <c r="K257" s="9"/>
    </row>
    <row r="258" spans="1:11">
      <c r="A258" s="18">
        <v>257</v>
      </c>
      <c r="B258" s="19" t="s">
        <v>5167</v>
      </c>
      <c r="C258" s="9"/>
      <c r="D258" s="9"/>
      <c r="E258" s="9"/>
      <c r="F258" s="9"/>
      <c r="G258" s="9"/>
      <c r="H258" s="9"/>
      <c r="I258" s="9"/>
      <c r="J258" s="9"/>
      <c r="K258" s="9"/>
    </row>
    <row r="259" spans="1:11">
      <c r="A259" s="18">
        <v>258</v>
      </c>
      <c r="B259" s="19" t="s">
        <v>5168</v>
      </c>
      <c r="C259" s="9"/>
      <c r="D259" s="9"/>
      <c r="E259" s="9"/>
      <c r="F259" s="9"/>
      <c r="G259" s="9"/>
      <c r="H259" s="9"/>
      <c r="I259" s="9"/>
      <c r="J259" s="9"/>
      <c r="K259" s="9"/>
    </row>
    <row r="260" spans="1:11">
      <c r="A260" s="18">
        <v>259</v>
      </c>
      <c r="B260" s="19" t="s">
        <v>5169</v>
      </c>
      <c r="C260" s="9"/>
      <c r="D260" s="9"/>
      <c r="E260" s="9"/>
      <c r="F260" s="9"/>
      <c r="G260" s="9"/>
      <c r="H260" s="9"/>
      <c r="I260" s="9"/>
      <c r="J260" s="9"/>
      <c r="K260" s="9"/>
    </row>
    <row r="261" spans="1:11">
      <c r="A261" s="18">
        <v>260</v>
      </c>
      <c r="B261" s="19" t="s">
        <v>5170</v>
      </c>
      <c r="C261" s="9"/>
      <c r="D261" s="9"/>
      <c r="E261" s="9"/>
      <c r="F261" s="9"/>
      <c r="G261" s="9"/>
      <c r="H261" s="9"/>
      <c r="I261" s="9"/>
      <c r="J261" s="9"/>
      <c r="K261" s="9"/>
    </row>
    <row r="262" spans="1:11">
      <c r="A262" s="18">
        <v>261</v>
      </c>
      <c r="B262" s="19" t="s">
        <v>5171</v>
      </c>
      <c r="C262" s="9"/>
      <c r="D262" s="9"/>
      <c r="E262" s="9"/>
      <c r="F262" s="9"/>
      <c r="G262" s="9"/>
      <c r="H262" s="9"/>
      <c r="I262" s="9"/>
      <c r="J262" s="9"/>
      <c r="K262" s="9"/>
    </row>
    <row r="263" spans="1:11">
      <c r="A263" s="18">
        <v>262</v>
      </c>
      <c r="B263" s="19" t="s">
        <v>5172</v>
      </c>
      <c r="C263" s="9"/>
      <c r="D263" s="9"/>
      <c r="E263" s="9"/>
      <c r="F263" s="9"/>
      <c r="G263" s="9"/>
      <c r="H263" s="9"/>
      <c r="I263" s="9"/>
      <c r="J263" s="9"/>
      <c r="K263" s="9"/>
    </row>
    <row r="264" spans="1:11">
      <c r="A264" s="18">
        <v>263</v>
      </c>
      <c r="B264" s="19" t="s">
        <v>5173</v>
      </c>
      <c r="C264" s="9"/>
      <c r="D264" s="9"/>
      <c r="E264" s="9"/>
      <c r="F264" s="9"/>
      <c r="G264" s="9"/>
      <c r="H264" s="9"/>
      <c r="I264" s="9"/>
      <c r="J264" s="9"/>
      <c r="K264" s="9"/>
    </row>
    <row r="265" spans="1:11">
      <c r="A265" s="18">
        <v>264</v>
      </c>
      <c r="B265" s="19" t="s">
        <v>5174</v>
      </c>
      <c r="C265" s="9"/>
      <c r="D265" s="9"/>
      <c r="E265" s="9"/>
      <c r="F265" s="9"/>
      <c r="G265" s="9"/>
      <c r="H265" s="9"/>
      <c r="I265" s="9"/>
      <c r="J265" s="9"/>
      <c r="K265" s="9"/>
    </row>
    <row r="266" spans="1:11">
      <c r="A266" s="18">
        <v>265</v>
      </c>
      <c r="B266" s="19" t="s">
        <v>5175</v>
      </c>
      <c r="C266" s="9"/>
      <c r="D266" s="9"/>
      <c r="E266" s="9"/>
      <c r="F266" s="9"/>
      <c r="G266" s="9"/>
      <c r="H266" s="9"/>
      <c r="I266" s="9"/>
      <c r="J266" s="9"/>
      <c r="K266" s="9"/>
    </row>
    <row r="267" spans="1:11">
      <c r="A267" s="18">
        <v>266</v>
      </c>
      <c r="B267" s="19" t="s">
        <v>5176</v>
      </c>
      <c r="C267" s="9"/>
      <c r="D267" s="9"/>
      <c r="E267" s="9"/>
      <c r="F267" s="9"/>
      <c r="G267" s="9"/>
      <c r="H267" s="9"/>
      <c r="I267" s="9"/>
      <c r="J267" s="9"/>
      <c r="K267" s="9"/>
    </row>
    <row r="268" spans="1:11">
      <c r="A268" s="18">
        <v>267</v>
      </c>
      <c r="B268" s="19" t="s">
        <v>5177</v>
      </c>
      <c r="C268" s="9"/>
      <c r="D268" s="9"/>
      <c r="E268" s="9"/>
      <c r="F268" s="9"/>
      <c r="G268" s="9"/>
      <c r="H268" s="9"/>
      <c r="I268" s="9"/>
      <c r="J268" s="9"/>
      <c r="K268" s="9"/>
    </row>
    <row r="269" spans="1:11">
      <c r="A269" s="18">
        <v>268</v>
      </c>
      <c r="B269" s="19" t="s">
        <v>5178</v>
      </c>
      <c r="C269" s="9"/>
      <c r="D269" s="9"/>
      <c r="E269" s="9"/>
      <c r="F269" s="9"/>
      <c r="G269" s="9"/>
      <c r="H269" s="9"/>
      <c r="I269" s="9"/>
      <c r="J269" s="9"/>
      <c r="K269" s="9"/>
    </row>
    <row r="270" spans="1:11">
      <c r="A270" s="18">
        <v>269</v>
      </c>
      <c r="B270" s="19" t="s">
        <v>5179</v>
      </c>
      <c r="C270" s="9"/>
      <c r="D270" s="9"/>
      <c r="E270" s="9"/>
      <c r="F270" s="9"/>
      <c r="G270" s="9"/>
      <c r="H270" s="9"/>
      <c r="I270" s="9"/>
      <c r="J270" s="9"/>
      <c r="K270" s="9"/>
    </row>
    <row r="271" spans="1:11">
      <c r="A271" s="18">
        <v>270</v>
      </c>
      <c r="B271" s="19" t="s">
        <v>5180</v>
      </c>
      <c r="C271" s="9"/>
      <c r="D271" s="9"/>
      <c r="E271" s="9"/>
      <c r="F271" s="9"/>
      <c r="G271" s="9"/>
      <c r="H271" s="9"/>
      <c r="I271" s="9"/>
      <c r="J271" s="9"/>
      <c r="K271" s="9"/>
    </row>
    <row r="272" spans="1:11">
      <c r="A272" s="18">
        <v>271</v>
      </c>
      <c r="B272" s="19" t="s">
        <v>5181</v>
      </c>
      <c r="C272" s="9"/>
      <c r="D272" s="9"/>
      <c r="E272" s="9"/>
      <c r="F272" s="9"/>
      <c r="G272" s="9"/>
      <c r="H272" s="9"/>
      <c r="I272" s="9"/>
      <c r="J272" s="9"/>
      <c r="K272" s="9"/>
    </row>
    <row r="273" spans="1:11">
      <c r="A273" s="18">
        <v>272</v>
      </c>
      <c r="B273" s="19" t="s">
        <v>5182</v>
      </c>
      <c r="C273" s="9"/>
      <c r="D273" s="9"/>
      <c r="E273" s="9"/>
      <c r="F273" s="9"/>
      <c r="G273" s="9"/>
      <c r="H273" s="9"/>
      <c r="I273" s="9"/>
      <c r="J273" s="9"/>
      <c r="K273" s="9"/>
    </row>
    <row r="274" spans="1:11">
      <c r="A274" s="18">
        <v>273</v>
      </c>
      <c r="B274" s="19" t="s">
        <v>5183</v>
      </c>
      <c r="C274" s="9"/>
      <c r="D274" s="9"/>
      <c r="E274" s="9"/>
      <c r="F274" s="9"/>
      <c r="G274" s="9"/>
      <c r="H274" s="9"/>
      <c r="I274" s="9"/>
      <c r="J274" s="9"/>
      <c r="K274" s="9"/>
    </row>
    <row r="275" spans="1:11">
      <c r="A275" s="18">
        <v>274</v>
      </c>
      <c r="B275" s="19" t="s">
        <v>5184</v>
      </c>
      <c r="C275" s="9"/>
      <c r="D275" s="9"/>
      <c r="E275" s="9"/>
      <c r="F275" s="9"/>
      <c r="G275" s="9"/>
      <c r="H275" s="9"/>
      <c r="I275" s="9"/>
      <c r="J275" s="9"/>
      <c r="K275" s="9"/>
    </row>
    <row r="276" spans="1:11">
      <c r="A276" s="18">
        <v>275</v>
      </c>
      <c r="B276" s="19" t="s">
        <v>5185</v>
      </c>
      <c r="C276" s="9"/>
      <c r="D276" s="9"/>
      <c r="E276" s="9"/>
      <c r="F276" s="9"/>
      <c r="G276" s="9"/>
      <c r="H276" s="9"/>
      <c r="I276" s="9"/>
      <c r="J276" s="9"/>
      <c r="K276" s="9"/>
    </row>
    <row r="277" spans="1:11">
      <c r="A277" s="18">
        <v>276</v>
      </c>
      <c r="B277" s="19" t="s">
        <v>5186</v>
      </c>
      <c r="C277" s="9"/>
      <c r="D277" s="9"/>
      <c r="E277" s="9"/>
      <c r="F277" s="9"/>
      <c r="G277" s="9"/>
      <c r="H277" s="9"/>
      <c r="I277" s="9"/>
      <c r="J277" s="9"/>
      <c r="K277" s="9"/>
    </row>
    <row r="278" spans="1:11">
      <c r="A278" s="18">
        <v>277</v>
      </c>
      <c r="B278" s="19" t="s">
        <v>5187</v>
      </c>
      <c r="C278" s="9"/>
      <c r="D278" s="9"/>
      <c r="E278" s="9"/>
      <c r="F278" s="9"/>
      <c r="G278" s="9"/>
      <c r="H278" s="9"/>
      <c r="I278" s="9"/>
      <c r="J278" s="9"/>
      <c r="K278" s="9"/>
    </row>
    <row r="279" spans="1:11">
      <c r="A279" s="18">
        <v>278</v>
      </c>
      <c r="B279" s="19" t="s">
        <v>5188</v>
      </c>
      <c r="C279" s="9"/>
      <c r="D279" s="9"/>
      <c r="E279" s="9"/>
      <c r="F279" s="9"/>
      <c r="G279" s="9"/>
      <c r="H279" s="9"/>
      <c r="I279" s="9"/>
      <c r="J279" s="9"/>
      <c r="K279" s="9"/>
    </row>
    <row r="280" spans="1:11">
      <c r="A280" s="18">
        <v>279</v>
      </c>
      <c r="B280" s="19" t="s">
        <v>5189</v>
      </c>
      <c r="C280" s="9"/>
      <c r="D280" s="9"/>
      <c r="E280" s="9"/>
      <c r="F280" s="9"/>
      <c r="G280" s="9"/>
      <c r="H280" s="9"/>
      <c r="I280" s="9"/>
      <c r="J280" s="9"/>
      <c r="K280" s="9"/>
    </row>
    <row r="281" spans="1:11">
      <c r="A281" s="18">
        <v>280</v>
      </c>
      <c r="B281" s="19" t="s">
        <v>5190</v>
      </c>
      <c r="C281" s="9"/>
      <c r="D281" s="9"/>
      <c r="E281" s="9"/>
      <c r="F281" s="9"/>
      <c r="G281" s="9"/>
      <c r="H281" s="9"/>
      <c r="I281" s="9"/>
      <c r="J281" s="9"/>
      <c r="K281" s="9"/>
    </row>
    <row r="282" spans="1:11">
      <c r="A282" s="18">
        <v>281</v>
      </c>
      <c r="B282" s="19" t="s">
        <v>5191</v>
      </c>
      <c r="C282" s="9"/>
      <c r="D282" s="9"/>
      <c r="E282" s="9"/>
      <c r="F282" s="9"/>
      <c r="G282" s="9"/>
      <c r="H282" s="9"/>
      <c r="I282" s="9"/>
      <c r="J282" s="9"/>
      <c r="K282" s="9"/>
    </row>
    <row r="283" spans="1:11">
      <c r="A283" s="18">
        <v>282</v>
      </c>
      <c r="B283" s="19" t="s">
        <v>5192</v>
      </c>
      <c r="C283" s="9"/>
      <c r="D283" s="9"/>
      <c r="E283" s="9"/>
      <c r="F283" s="9"/>
      <c r="G283" s="9"/>
      <c r="H283" s="9"/>
      <c r="I283" s="9"/>
      <c r="J283" s="9"/>
      <c r="K283" s="9"/>
    </row>
    <row r="284" spans="1:11">
      <c r="A284" s="18">
        <v>283</v>
      </c>
      <c r="B284" s="19" t="s">
        <v>5193</v>
      </c>
      <c r="C284" s="9"/>
      <c r="D284" s="9"/>
      <c r="E284" s="9"/>
      <c r="F284" s="9"/>
      <c r="G284" s="9"/>
      <c r="H284" s="9"/>
      <c r="I284" s="9"/>
      <c r="J284" s="9"/>
      <c r="K284" s="9"/>
    </row>
    <row r="285" spans="1:11">
      <c r="A285" s="18">
        <v>284</v>
      </c>
      <c r="B285" s="19" t="s">
        <v>5194</v>
      </c>
      <c r="C285" s="9"/>
      <c r="D285" s="9"/>
      <c r="E285" s="9"/>
      <c r="F285" s="9"/>
      <c r="G285" s="9"/>
      <c r="H285" s="9"/>
      <c r="I285" s="9"/>
      <c r="J285" s="9"/>
      <c r="K285" s="9"/>
    </row>
    <row r="286" spans="1:11">
      <c r="A286" s="18">
        <v>285</v>
      </c>
      <c r="B286" s="19" t="s">
        <v>5195</v>
      </c>
      <c r="C286" s="9"/>
      <c r="D286" s="9"/>
      <c r="E286" s="9"/>
      <c r="F286" s="9"/>
      <c r="G286" s="9"/>
      <c r="H286" s="9"/>
      <c r="I286" s="9"/>
      <c r="J286" s="9"/>
      <c r="K286" s="9"/>
    </row>
    <row r="287" spans="1:11">
      <c r="A287" s="18">
        <v>286</v>
      </c>
      <c r="B287" s="19" t="s">
        <v>5196</v>
      </c>
      <c r="C287" s="9"/>
      <c r="D287" s="9"/>
      <c r="E287" s="9"/>
      <c r="F287" s="9"/>
      <c r="G287" s="9"/>
      <c r="H287" s="9"/>
      <c r="I287" s="9"/>
      <c r="J287" s="9"/>
      <c r="K287" s="9"/>
    </row>
    <row r="288" spans="1:11">
      <c r="A288" s="18">
        <v>287</v>
      </c>
      <c r="B288" s="19" t="s">
        <v>5197</v>
      </c>
      <c r="C288" s="9"/>
      <c r="D288" s="9"/>
      <c r="E288" s="9"/>
      <c r="F288" s="9"/>
      <c r="G288" s="9"/>
      <c r="H288" s="9"/>
      <c r="I288" s="9"/>
      <c r="J288" s="9"/>
      <c r="K288" s="9"/>
    </row>
    <row r="289" spans="1:11">
      <c r="A289" s="18">
        <v>288</v>
      </c>
      <c r="B289" s="19" t="s">
        <v>5198</v>
      </c>
      <c r="C289" s="9"/>
      <c r="D289" s="9"/>
      <c r="E289" s="9"/>
      <c r="F289" s="9"/>
      <c r="G289" s="9"/>
      <c r="H289" s="9"/>
      <c r="I289" s="9"/>
      <c r="J289" s="9"/>
      <c r="K289" s="9"/>
    </row>
    <row r="290" spans="1:11">
      <c r="A290" s="18">
        <v>289</v>
      </c>
      <c r="B290" s="19" t="s">
        <v>5199</v>
      </c>
      <c r="C290" s="9"/>
      <c r="D290" s="9"/>
      <c r="E290" s="9"/>
      <c r="F290" s="9"/>
      <c r="G290" s="9"/>
      <c r="H290" s="9"/>
      <c r="I290" s="9"/>
      <c r="J290" s="9"/>
      <c r="K290" s="9"/>
    </row>
    <row r="291" spans="1:11">
      <c r="A291" s="18">
        <v>290</v>
      </c>
      <c r="B291" s="19" t="s">
        <v>5200</v>
      </c>
      <c r="C291" s="9"/>
      <c r="D291" s="9"/>
      <c r="E291" s="9"/>
      <c r="F291" s="9"/>
      <c r="G291" s="9"/>
      <c r="H291" s="9"/>
      <c r="I291" s="9"/>
      <c r="J291" s="9"/>
      <c r="K291" s="9"/>
    </row>
    <row r="292" spans="1:11">
      <c r="A292" s="18">
        <v>291</v>
      </c>
      <c r="B292" s="19" t="s">
        <v>5201</v>
      </c>
      <c r="C292" s="9"/>
      <c r="D292" s="9"/>
      <c r="E292" s="9"/>
      <c r="F292" s="9"/>
      <c r="G292" s="9"/>
      <c r="H292" s="9"/>
      <c r="I292" s="9"/>
      <c r="J292" s="9"/>
      <c r="K292" s="9"/>
    </row>
    <row r="293" spans="1:11">
      <c r="A293" s="18">
        <v>292</v>
      </c>
      <c r="B293" s="19" t="s">
        <v>5202</v>
      </c>
      <c r="C293" s="9"/>
      <c r="D293" s="9"/>
      <c r="E293" s="9"/>
      <c r="F293" s="9"/>
      <c r="G293" s="9"/>
      <c r="H293" s="9"/>
      <c r="I293" s="9"/>
      <c r="J293" s="9"/>
      <c r="K293" s="9"/>
    </row>
    <row r="294" spans="1:11">
      <c r="A294" s="18">
        <v>293</v>
      </c>
      <c r="B294" s="19" t="s">
        <v>5203</v>
      </c>
      <c r="C294" s="9"/>
      <c r="D294" s="9"/>
      <c r="E294" s="9"/>
      <c r="F294" s="9"/>
      <c r="G294" s="9"/>
      <c r="H294" s="9"/>
      <c r="I294" s="9"/>
      <c r="J294" s="9"/>
      <c r="K294" s="9"/>
    </row>
    <row r="295" spans="1:11">
      <c r="A295" s="18">
        <v>294</v>
      </c>
      <c r="B295" s="19" t="s">
        <v>5204</v>
      </c>
      <c r="C295" s="9"/>
      <c r="D295" s="9"/>
      <c r="E295" s="9"/>
      <c r="F295" s="9"/>
      <c r="G295" s="9"/>
      <c r="H295" s="9"/>
      <c r="I295" s="9"/>
      <c r="J295" s="9"/>
      <c r="K295" s="9"/>
    </row>
    <row r="296" spans="1:11">
      <c r="A296" s="18">
        <v>295</v>
      </c>
      <c r="B296" s="19" t="s">
        <v>5205</v>
      </c>
      <c r="C296" s="9"/>
      <c r="D296" s="9"/>
      <c r="E296" s="9"/>
      <c r="F296" s="9"/>
      <c r="G296" s="9"/>
      <c r="H296" s="9"/>
      <c r="I296" s="9"/>
      <c r="J296" s="9"/>
      <c r="K296" s="9"/>
    </row>
    <row r="297" spans="1:11">
      <c r="A297" s="18">
        <v>296</v>
      </c>
      <c r="B297" s="19" t="s">
        <v>5206</v>
      </c>
      <c r="C297" s="9"/>
      <c r="D297" s="9"/>
      <c r="E297" s="9"/>
      <c r="F297" s="9"/>
      <c r="G297" s="9"/>
      <c r="H297" s="9"/>
      <c r="I297" s="9"/>
      <c r="J297" s="9"/>
      <c r="K297" s="9"/>
    </row>
    <row r="298" spans="1:11">
      <c r="A298" s="18">
        <v>297</v>
      </c>
      <c r="B298" s="19" t="s">
        <v>5207</v>
      </c>
      <c r="C298" s="9"/>
      <c r="D298" s="9"/>
      <c r="E298" s="9"/>
      <c r="F298" s="9"/>
      <c r="G298" s="9"/>
      <c r="H298" s="9"/>
      <c r="I298" s="9"/>
      <c r="J298" s="9"/>
      <c r="K298" s="9"/>
    </row>
    <row r="299" spans="1:11">
      <c r="A299" s="18">
        <v>298</v>
      </c>
      <c r="B299" s="19" t="s">
        <v>5208</v>
      </c>
      <c r="C299" s="9"/>
      <c r="D299" s="9"/>
      <c r="E299" s="9"/>
      <c r="F299" s="9"/>
      <c r="G299" s="9"/>
      <c r="H299" s="9"/>
      <c r="I299" s="9"/>
      <c r="J299" s="9"/>
      <c r="K299" s="9"/>
    </row>
    <row r="300" spans="1:11">
      <c r="A300" s="18">
        <v>299</v>
      </c>
      <c r="B300" s="19" t="s">
        <v>4624</v>
      </c>
      <c r="C300" s="9"/>
      <c r="D300" s="9"/>
      <c r="E300" s="9"/>
      <c r="F300" s="9"/>
      <c r="G300" s="9"/>
      <c r="H300" s="9"/>
      <c r="I300" s="9"/>
      <c r="J300" s="9"/>
      <c r="K300" s="9"/>
    </row>
    <row r="301" spans="1:11">
      <c r="A301" s="18">
        <v>300</v>
      </c>
      <c r="B301" s="19" t="s">
        <v>1156</v>
      </c>
      <c r="C301" s="9"/>
      <c r="D301" s="9"/>
      <c r="E301" s="9"/>
      <c r="F301" s="9"/>
      <c r="G301" s="9"/>
      <c r="H301" s="9"/>
      <c r="I301" s="9"/>
      <c r="J301" s="9"/>
      <c r="K301" s="9"/>
    </row>
    <row r="302" ht="16.5" spans="1:11">
      <c r="A302" s="18">
        <v>301</v>
      </c>
      <c r="B302" s="11" t="s">
        <v>1162</v>
      </c>
      <c r="C302" s="9"/>
      <c r="D302" s="9"/>
      <c r="E302" s="9"/>
      <c r="F302" s="9"/>
      <c r="G302" s="9"/>
      <c r="H302" s="9"/>
      <c r="I302" s="9"/>
      <c r="J302" s="9"/>
      <c r="K302" s="9"/>
    </row>
    <row r="303" spans="1:11">
      <c r="A303" s="18">
        <v>302</v>
      </c>
      <c r="B303" s="19" t="s">
        <v>1168</v>
      </c>
      <c r="C303" s="9"/>
      <c r="D303" s="9"/>
      <c r="E303" s="9"/>
      <c r="F303" s="9"/>
      <c r="G303" s="9"/>
      <c r="H303" s="9"/>
      <c r="I303" s="9"/>
      <c r="J303" s="9"/>
      <c r="K303" s="9"/>
    </row>
    <row r="304" spans="1:11">
      <c r="A304" s="18">
        <v>303</v>
      </c>
      <c r="B304" s="19" t="s">
        <v>1174</v>
      </c>
      <c r="C304" s="9"/>
      <c r="D304" s="9"/>
      <c r="E304" s="9"/>
      <c r="F304" s="9"/>
      <c r="G304" s="9"/>
      <c r="H304" s="9"/>
      <c r="I304" s="9"/>
      <c r="J304" s="9"/>
      <c r="K304" s="9"/>
    </row>
    <row r="305" spans="1:11">
      <c r="A305" s="18">
        <v>304</v>
      </c>
      <c r="B305" s="19" t="s">
        <v>1460</v>
      </c>
      <c r="C305" s="9"/>
      <c r="D305" s="9"/>
      <c r="E305" s="9"/>
      <c r="F305" s="9"/>
      <c r="G305" s="9"/>
      <c r="H305" s="9"/>
      <c r="I305" s="9"/>
      <c r="J305" s="9"/>
      <c r="K305" s="9"/>
    </row>
    <row r="306" spans="1:11">
      <c r="A306" s="18">
        <v>305</v>
      </c>
      <c r="B306" s="19" t="s">
        <v>1180</v>
      </c>
      <c r="C306" s="9"/>
      <c r="D306" s="9"/>
      <c r="E306" s="9"/>
      <c r="F306" s="9"/>
      <c r="G306" s="9"/>
      <c r="H306" s="9"/>
      <c r="I306" s="9"/>
      <c r="J306" s="9"/>
      <c r="K306" s="9"/>
    </row>
    <row r="307" spans="1:11">
      <c r="A307" s="18">
        <v>306</v>
      </c>
      <c r="B307" s="19" t="s">
        <v>1316</v>
      </c>
      <c r="C307" s="9"/>
      <c r="D307" s="9"/>
      <c r="E307" s="9"/>
      <c r="F307" s="9"/>
      <c r="G307" s="9"/>
      <c r="H307" s="9"/>
      <c r="I307" s="9"/>
      <c r="J307" s="9"/>
      <c r="K307" s="9"/>
    </row>
    <row r="308" spans="1:11">
      <c r="A308" s="18">
        <v>307</v>
      </c>
      <c r="B308" s="19" t="s">
        <v>1778</v>
      </c>
      <c r="C308" s="9"/>
      <c r="D308" s="9"/>
      <c r="E308" s="9"/>
      <c r="F308" s="9"/>
      <c r="G308" s="9"/>
      <c r="H308" s="9"/>
      <c r="I308" s="9"/>
      <c r="J308" s="9"/>
      <c r="K308" s="9"/>
    </row>
    <row r="309" spans="1:11">
      <c r="A309" s="18">
        <v>308</v>
      </c>
      <c r="B309" s="19" t="s">
        <v>1349</v>
      </c>
      <c r="C309" s="9"/>
      <c r="D309" s="9"/>
      <c r="E309" s="9"/>
      <c r="F309" s="9"/>
      <c r="G309" s="9"/>
      <c r="H309" s="9"/>
      <c r="I309" s="9"/>
      <c r="J309" s="9"/>
      <c r="K309" s="9"/>
    </row>
    <row r="310" spans="1:11">
      <c r="A310" s="18">
        <v>309</v>
      </c>
      <c r="B310" s="19" t="s">
        <v>1484</v>
      </c>
      <c r="C310" s="9"/>
      <c r="D310" s="9"/>
      <c r="E310" s="9"/>
      <c r="F310" s="9"/>
      <c r="G310" s="9"/>
      <c r="H310" s="9"/>
      <c r="I310" s="9"/>
      <c r="J310" s="9"/>
      <c r="K310" s="9"/>
    </row>
    <row r="311" spans="1:11">
      <c r="A311" s="18">
        <v>310</v>
      </c>
      <c r="B311" s="19" t="s">
        <v>1478</v>
      </c>
      <c r="C311" s="9"/>
      <c r="D311" s="9"/>
      <c r="E311" s="9"/>
      <c r="F311" s="9"/>
      <c r="G311" s="9"/>
      <c r="H311" s="9"/>
      <c r="I311" s="9"/>
      <c r="J311" s="9"/>
      <c r="K311" s="9"/>
    </row>
    <row r="312" spans="1:11">
      <c r="A312" s="18">
        <v>311</v>
      </c>
      <c r="B312" s="19" t="s">
        <v>1472</v>
      </c>
      <c r="C312" s="9"/>
      <c r="D312" s="9"/>
      <c r="E312" s="9"/>
      <c r="F312" s="9"/>
      <c r="G312" s="9"/>
      <c r="H312" s="9"/>
      <c r="I312" s="9"/>
      <c r="J312" s="9"/>
      <c r="K312" s="9"/>
    </row>
    <row r="313" spans="1:11">
      <c r="A313" s="18">
        <v>312</v>
      </c>
      <c r="B313" s="19" t="s">
        <v>1472</v>
      </c>
      <c r="C313" s="9"/>
      <c r="D313" s="9"/>
      <c r="E313" s="9"/>
      <c r="F313" s="9"/>
      <c r="G313" s="9"/>
      <c r="H313" s="9"/>
      <c r="I313" s="9"/>
      <c r="J313" s="9"/>
      <c r="K313" s="9"/>
    </row>
    <row r="314" spans="1:11">
      <c r="A314" s="18">
        <v>313</v>
      </c>
      <c r="B314" s="19" t="s">
        <v>1490</v>
      </c>
      <c r="C314" s="9"/>
      <c r="D314" s="9"/>
      <c r="E314" s="9"/>
      <c r="F314" s="9"/>
      <c r="G314" s="9"/>
      <c r="H314" s="9"/>
      <c r="I314" s="9"/>
      <c r="J314" s="9"/>
      <c r="K314" s="9"/>
    </row>
    <row r="315" spans="1:11">
      <c r="A315" s="18">
        <v>314</v>
      </c>
      <c r="B315" s="19" t="s">
        <v>1496</v>
      </c>
      <c r="C315" s="9"/>
      <c r="D315" s="9"/>
      <c r="E315" s="9"/>
      <c r="F315" s="9"/>
      <c r="G315" s="9"/>
      <c r="H315" s="9"/>
      <c r="I315" s="9"/>
      <c r="J315" s="9"/>
      <c r="K315" s="9"/>
    </row>
    <row r="316" spans="1:11">
      <c r="A316" s="18">
        <v>315</v>
      </c>
      <c r="B316" s="19" t="s">
        <v>1466</v>
      </c>
      <c r="C316" s="9"/>
      <c r="D316" s="9"/>
      <c r="E316" s="9"/>
      <c r="F316" s="9"/>
      <c r="G316" s="9"/>
      <c r="H316" s="9"/>
      <c r="I316" s="9"/>
      <c r="J316" s="9"/>
      <c r="K316" s="9"/>
    </row>
    <row r="317" spans="1:11">
      <c r="A317" s="18">
        <v>316</v>
      </c>
      <c r="B317" s="19" t="s">
        <v>5209</v>
      </c>
      <c r="C317" s="9"/>
      <c r="D317" s="9"/>
      <c r="E317" s="9"/>
      <c r="F317" s="9"/>
      <c r="G317" s="9"/>
      <c r="H317" s="9"/>
      <c r="I317" s="9"/>
      <c r="J317" s="9"/>
      <c r="K317" s="9"/>
    </row>
    <row r="318" spans="1:11">
      <c r="A318" s="18">
        <v>317</v>
      </c>
      <c r="B318" s="19" t="s">
        <v>1337</v>
      </c>
      <c r="C318" s="9"/>
      <c r="D318" s="9"/>
      <c r="E318" s="9"/>
      <c r="F318" s="9"/>
      <c r="G318" s="9"/>
      <c r="H318" s="9"/>
      <c r="I318" s="9"/>
      <c r="J318" s="9"/>
      <c r="K318" s="9"/>
    </row>
    <row r="319" spans="1:11">
      <c r="A319" s="18">
        <v>318</v>
      </c>
      <c r="B319" s="19" t="s">
        <v>1322</v>
      </c>
      <c r="C319" s="9"/>
      <c r="D319" s="9"/>
      <c r="E319" s="9"/>
      <c r="F319" s="9"/>
      <c r="G319" s="9"/>
      <c r="H319" s="9"/>
      <c r="I319" s="9"/>
      <c r="J319" s="9"/>
      <c r="K319" s="9"/>
    </row>
    <row r="320" spans="1:11">
      <c r="A320" s="18">
        <v>319</v>
      </c>
      <c r="B320" s="19" t="s">
        <v>1328</v>
      </c>
      <c r="C320" s="9"/>
      <c r="D320" s="9"/>
      <c r="E320" s="9"/>
      <c r="F320" s="9"/>
      <c r="G320" s="9"/>
      <c r="H320" s="9"/>
      <c r="I320" s="9"/>
      <c r="J320" s="9"/>
      <c r="K320" s="9"/>
    </row>
    <row r="321" spans="1:11">
      <c r="A321" s="18">
        <v>320</v>
      </c>
      <c r="B321" s="19" t="s">
        <v>1610</v>
      </c>
      <c r="C321" s="9"/>
      <c r="D321" s="9"/>
      <c r="E321" s="9"/>
      <c r="F321" s="9"/>
      <c r="G321" s="9"/>
      <c r="H321" s="9"/>
      <c r="I321" s="9"/>
      <c r="J321" s="9"/>
      <c r="K321" s="9"/>
    </row>
    <row r="322" spans="1:11">
      <c r="A322" s="18">
        <v>321</v>
      </c>
      <c r="B322" s="19" t="s">
        <v>1616</v>
      </c>
      <c r="C322" s="9"/>
      <c r="D322" s="9"/>
      <c r="E322" s="9"/>
      <c r="F322" s="9"/>
      <c r="G322" s="9"/>
      <c r="H322" s="9"/>
      <c r="I322" s="9"/>
      <c r="J322" s="9"/>
      <c r="K322" s="9"/>
    </row>
    <row r="323" spans="1:11">
      <c r="A323" s="18">
        <v>322</v>
      </c>
      <c r="B323" s="19" t="s">
        <v>1622</v>
      </c>
      <c r="C323" s="9"/>
      <c r="D323" s="9"/>
      <c r="E323" s="9"/>
      <c r="F323" s="9"/>
      <c r="G323" s="9"/>
      <c r="H323" s="9"/>
      <c r="I323" s="9"/>
      <c r="J323" s="9"/>
      <c r="K323" s="9"/>
    </row>
    <row r="324" spans="1:11">
      <c r="A324" s="18">
        <v>323</v>
      </c>
      <c r="B324" s="19" t="s">
        <v>1628</v>
      </c>
      <c r="C324" s="9"/>
      <c r="D324" s="9"/>
      <c r="E324" s="9"/>
      <c r="F324" s="9"/>
      <c r="G324" s="9"/>
      <c r="H324" s="9"/>
      <c r="I324" s="9"/>
      <c r="J324" s="9"/>
      <c r="K324" s="9"/>
    </row>
    <row r="325" spans="1:11">
      <c r="A325" s="18">
        <v>324</v>
      </c>
      <c r="B325" s="19" t="s">
        <v>1343</v>
      </c>
      <c r="C325" s="9"/>
      <c r="D325" s="9"/>
      <c r="E325" s="9"/>
      <c r="F325" s="9"/>
      <c r="G325" s="9"/>
      <c r="H325" s="9"/>
      <c r="I325" s="9"/>
      <c r="J325" s="9"/>
      <c r="K325" s="9"/>
    </row>
    <row r="326" spans="1:11">
      <c r="A326" s="18">
        <v>325</v>
      </c>
      <c r="B326" s="19" t="s">
        <v>1854</v>
      </c>
      <c r="C326" s="9"/>
      <c r="D326" s="9"/>
      <c r="E326" s="9"/>
      <c r="F326" s="9"/>
      <c r="G326" s="9"/>
      <c r="H326" s="9"/>
      <c r="I326" s="9"/>
      <c r="J326" s="9"/>
      <c r="K326" s="9"/>
    </row>
    <row r="327" spans="1:11">
      <c r="A327" s="18">
        <v>326</v>
      </c>
      <c r="B327" s="19" t="s">
        <v>1389</v>
      </c>
      <c r="C327" s="9"/>
      <c r="D327" s="9"/>
      <c r="E327" s="9"/>
      <c r="F327" s="9"/>
      <c r="G327" s="9"/>
      <c r="H327" s="9"/>
      <c r="I327" s="9"/>
      <c r="J327" s="9"/>
      <c r="K327" s="9"/>
    </row>
    <row r="328" spans="1:11">
      <c r="A328" s="18">
        <v>327</v>
      </c>
      <c r="B328" s="19" t="s">
        <v>1281</v>
      </c>
      <c r="C328" s="9"/>
      <c r="D328" s="9"/>
      <c r="E328" s="9"/>
      <c r="F328" s="9"/>
      <c r="G328" s="9"/>
      <c r="H328" s="9"/>
      <c r="I328" s="9"/>
      <c r="J328" s="9"/>
      <c r="K328" s="9"/>
    </row>
    <row r="329" spans="1:11">
      <c r="A329" s="18">
        <v>328</v>
      </c>
      <c r="B329" s="19" t="s">
        <v>1310</v>
      </c>
      <c r="C329" s="9"/>
      <c r="D329" s="9"/>
      <c r="E329" s="9"/>
      <c r="F329" s="9"/>
      <c r="G329" s="9"/>
      <c r="H329" s="9"/>
      <c r="I329" s="9"/>
      <c r="J329" s="9"/>
      <c r="K329" s="9"/>
    </row>
    <row r="330" spans="1:11">
      <c r="A330" s="18">
        <v>329</v>
      </c>
      <c r="B330" s="19" t="s">
        <v>1424</v>
      </c>
      <c r="C330" s="9"/>
      <c r="D330" s="9"/>
      <c r="E330" s="9"/>
      <c r="F330" s="9"/>
      <c r="G330" s="9"/>
      <c r="H330" s="9"/>
      <c r="I330" s="9"/>
      <c r="J330" s="9"/>
      <c r="K330" s="9"/>
    </row>
    <row r="331" spans="1:11">
      <c r="A331" s="18">
        <v>330</v>
      </c>
      <c r="B331" s="19" t="s">
        <v>1597</v>
      </c>
      <c r="C331" s="9"/>
      <c r="D331" s="9"/>
      <c r="E331" s="9"/>
      <c r="F331" s="9"/>
      <c r="G331" s="9"/>
      <c r="H331" s="9"/>
      <c r="I331" s="9"/>
      <c r="J331" s="9"/>
      <c r="K331" s="9"/>
    </row>
    <row r="332" spans="1:11">
      <c r="A332" s="18">
        <v>331</v>
      </c>
      <c r="B332" s="19" t="s">
        <v>1597</v>
      </c>
      <c r="C332" s="9"/>
      <c r="D332" s="9"/>
      <c r="E332" s="9"/>
      <c r="F332" s="9"/>
      <c r="G332" s="9"/>
      <c r="H332" s="9"/>
      <c r="I332" s="9"/>
      <c r="J332" s="9"/>
      <c r="K332" s="9"/>
    </row>
    <row r="333" spans="1:11">
      <c r="A333" s="18">
        <v>332</v>
      </c>
      <c r="B333" s="19" t="s">
        <v>1560</v>
      </c>
      <c r="C333" s="9"/>
      <c r="D333" s="9"/>
      <c r="E333" s="9"/>
      <c r="F333" s="9"/>
      <c r="G333" s="9"/>
      <c r="H333" s="9"/>
      <c r="I333" s="9"/>
      <c r="J333" s="9"/>
      <c r="K333" s="9"/>
    </row>
    <row r="334" spans="1:11">
      <c r="A334" s="18">
        <v>333</v>
      </c>
      <c r="B334" s="19" t="s">
        <v>1583</v>
      </c>
      <c r="C334" s="9"/>
      <c r="D334" s="9"/>
      <c r="E334" s="9"/>
      <c r="F334" s="9"/>
      <c r="G334" s="9"/>
      <c r="H334" s="9"/>
      <c r="I334" s="9"/>
      <c r="J334" s="9"/>
      <c r="K334" s="9"/>
    </row>
    <row r="335" spans="1:11">
      <c r="A335" s="18">
        <v>334</v>
      </c>
      <c r="B335" s="19" t="s">
        <v>1876</v>
      </c>
      <c r="C335" s="9"/>
      <c r="D335" s="9"/>
      <c r="E335" s="9"/>
      <c r="F335" s="9"/>
      <c r="G335" s="9"/>
      <c r="H335" s="9"/>
      <c r="I335" s="9"/>
      <c r="J335" s="9"/>
      <c r="K335" s="9"/>
    </row>
    <row r="336" spans="1:11">
      <c r="A336" s="18">
        <v>335</v>
      </c>
      <c r="B336" s="19" t="s">
        <v>5210</v>
      </c>
      <c r="C336" s="9"/>
      <c r="D336" s="9"/>
      <c r="E336" s="9"/>
      <c r="F336" s="9"/>
      <c r="G336" s="9"/>
      <c r="H336" s="9"/>
      <c r="I336" s="9"/>
      <c r="J336" s="9"/>
      <c r="K336" s="9"/>
    </row>
    <row r="337" spans="1:11">
      <c r="A337" s="18">
        <v>336</v>
      </c>
      <c r="B337" s="19" t="s">
        <v>1882</v>
      </c>
      <c r="C337" s="9"/>
      <c r="D337" s="9"/>
      <c r="E337" s="9"/>
      <c r="F337" s="9"/>
      <c r="G337" s="9"/>
      <c r="H337" s="9"/>
      <c r="I337" s="9"/>
      <c r="J337" s="9"/>
      <c r="K337" s="9"/>
    </row>
    <row r="338" spans="1:11">
      <c r="A338" s="18">
        <v>337</v>
      </c>
      <c r="B338" s="19" t="s">
        <v>5211</v>
      </c>
      <c r="C338" s="9"/>
      <c r="D338" s="9"/>
      <c r="E338" s="9"/>
      <c r="F338" s="9"/>
      <c r="G338" s="9"/>
      <c r="H338" s="9"/>
      <c r="I338" s="9"/>
      <c r="J338" s="9"/>
      <c r="K338" s="9"/>
    </row>
    <row r="339" spans="1:11">
      <c r="A339" s="18">
        <v>338</v>
      </c>
      <c r="B339" s="19" t="s">
        <v>1236</v>
      </c>
      <c r="C339" s="9"/>
      <c r="D339" s="9"/>
      <c r="E339" s="9"/>
      <c r="F339" s="9"/>
      <c r="G339" s="9"/>
      <c r="H339" s="9"/>
      <c r="I339" s="9"/>
      <c r="J339" s="9"/>
      <c r="K339" s="9"/>
    </row>
    <row r="340" spans="1:11">
      <c r="A340" s="18">
        <v>339</v>
      </c>
      <c r="B340" s="19" t="s">
        <v>1785</v>
      </c>
      <c r="C340" s="9"/>
      <c r="D340" s="9"/>
      <c r="E340" s="9"/>
      <c r="F340" s="9"/>
      <c r="G340" s="9"/>
      <c r="H340" s="9"/>
      <c r="I340" s="9"/>
      <c r="J340" s="9"/>
      <c r="K340" s="9"/>
    </row>
    <row r="341" spans="1:11">
      <c r="A341" s="18">
        <v>340</v>
      </c>
      <c r="B341" s="19" t="s">
        <v>1792</v>
      </c>
      <c r="C341" s="9"/>
      <c r="D341" s="9"/>
      <c r="E341" s="9"/>
      <c r="F341" s="9"/>
      <c r="G341" s="9"/>
      <c r="H341" s="9"/>
      <c r="I341" s="9"/>
      <c r="J341" s="9"/>
      <c r="K341" s="9"/>
    </row>
    <row r="342" spans="1:11">
      <c r="A342" s="18">
        <v>341</v>
      </c>
      <c r="B342" s="19" t="s">
        <v>1799</v>
      </c>
      <c r="C342" s="9"/>
      <c r="D342" s="9"/>
      <c r="E342" s="9"/>
      <c r="F342" s="9"/>
      <c r="G342" s="9"/>
      <c r="H342" s="9"/>
      <c r="I342" s="9"/>
      <c r="J342" s="9"/>
      <c r="K342" s="9"/>
    </row>
    <row r="343" spans="1:11">
      <c r="A343" s="18">
        <v>342</v>
      </c>
      <c r="B343" s="19" t="s">
        <v>5212</v>
      </c>
      <c r="C343" s="9"/>
      <c r="D343" s="9"/>
      <c r="E343" s="9"/>
      <c r="F343" s="9"/>
      <c r="G343" s="9"/>
      <c r="H343" s="9"/>
      <c r="I343" s="9"/>
      <c r="J343" s="9"/>
      <c r="K343" s="9"/>
    </row>
    <row r="344" spans="1:11">
      <c r="A344" s="18">
        <v>343</v>
      </c>
      <c r="B344" s="19" t="s">
        <v>5213</v>
      </c>
      <c r="C344" s="9"/>
      <c r="D344" s="9"/>
      <c r="E344" s="9"/>
      <c r="F344" s="9"/>
      <c r="G344" s="9"/>
      <c r="H344" s="9"/>
      <c r="I344" s="9"/>
      <c r="J344" s="9"/>
      <c r="K344" s="9"/>
    </row>
    <row r="345" spans="1:11">
      <c r="A345" s="18">
        <v>344</v>
      </c>
      <c r="B345" s="19" t="s">
        <v>1193</v>
      </c>
      <c r="C345" s="9"/>
      <c r="D345" s="9"/>
      <c r="E345" s="9"/>
      <c r="F345" s="9"/>
      <c r="G345" s="9"/>
      <c r="H345" s="9"/>
      <c r="I345" s="9"/>
      <c r="J345" s="9"/>
      <c r="K345" s="9"/>
    </row>
    <row r="346" spans="1:11">
      <c r="A346" s="18">
        <v>345</v>
      </c>
      <c r="B346" s="19" t="s">
        <v>5214</v>
      </c>
      <c r="C346" s="9"/>
      <c r="D346" s="9"/>
      <c r="E346" s="9"/>
      <c r="F346" s="9"/>
      <c r="G346" s="9"/>
      <c r="H346" s="9"/>
      <c r="I346" s="9"/>
      <c r="J346" s="9"/>
      <c r="K346" s="9"/>
    </row>
    <row r="347" spans="1:11">
      <c r="A347" s="18">
        <v>346</v>
      </c>
      <c r="B347" s="19" t="s">
        <v>1204</v>
      </c>
      <c r="C347" s="9"/>
      <c r="D347" s="9"/>
      <c r="E347" s="9"/>
      <c r="F347" s="9"/>
      <c r="G347" s="9"/>
      <c r="H347" s="9"/>
      <c r="I347" s="9"/>
      <c r="J347" s="9"/>
      <c r="K347" s="9"/>
    </row>
    <row r="348" spans="1:11">
      <c r="A348" s="18">
        <v>347</v>
      </c>
      <c r="B348" s="19" t="s">
        <v>5215</v>
      </c>
      <c r="C348" s="9"/>
      <c r="D348" s="9"/>
      <c r="E348" s="9"/>
      <c r="F348" s="9"/>
      <c r="G348" s="9"/>
      <c r="H348" s="9"/>
      <c r="I348" s="9"/>
      <c r="J348" s="9"/>
      <c r="K348" s="9"/>
    </row>
    <row r="349" spans="1:11">
      <c r="A349" s="18">
        <v>348</v>
      </c>
      <c r="B349" s="19" t="s">
        <v>1640</v>
      </c>
      <c r="C349" s="9"/>
      <c r="D349" s="9"/>
      <c r="E349" s="9"/>
      <c r="F349" s="9"/>
      <c r="G349" s="9"/>
      <c r="H349" s="9"/>
      <c r="I349" s="9"/>
      <c r="J349" s="9"/>
      <c r="K349" s="9"/>
    </row>
    <row r="350" spans="1:11">
      <c r="A350" s="18">
        <v>349</v>
      </c>
      <c r="B350" s="19" t="s">
        <v>1198</v>
      </c>
      <c r="C350" s="9"/>
      <c r="D350" s="9"/>
      <c r="E350" s="9"/>
      <c r="F350" s="9"/>
      <c r="G350" s="9"/>
      <c r="H350" s="9"/>
      <c r="I350" s="9"/>
      <c r="J350" s="9"/>
      <c r="K350" s="9"/>
    </row>
    <row r="351" spans="1:11">
      <c r="A351" s="18">
        <v>350</v>
      </c>
      <c r="B351" s="19" t="s">
        <v>1635</v>
      </c>
      <c r="C351" s="9"/>
      <c r="D351" s="9"/>
      <c r="E351" s="9"/>
      <c r="F351" s="9"/>
      <c r="G351" s="9"/>
      <c r="H351" s="9"/>
      <c r="I351" s="9"/>
      <c r="J351" s="9"/>
      <c r="K351" s="9"/>
    </row>
    <row r="352" spans="1:11">
      <c r="A352" s="18">
        <v>351</v>
      </c>
      <c r="B352" s="19" t="s">
        <v>1256</v>
      </c>
      <c r="C352" s="9"/>
      <c r="D352" s="9"/>
      <c r="E352" s="9"/>
      <c r="F352" s="9"/>
      <c r="G352" s="9"/>
      <c r="H352" s="9"/>
      <c r="I352" s="9"/>
      <c r="J352" s="9"/>
      <c r="K352" s="9"/>
    </row>
    <row r="353" spans="1:11">
      <c r="A353" s="18">
        <v>352</v>
      </c>
      <c r="B353" s="19" t="s">
        <v>1243</v>
      </c>
      <c r="C353" s="9"/>
      <c r="D353" s="9"/>
      <c r="E353" s="9"/>
      <c r="F353" s="9"/>
      <c r="G353" s="9"/>
      <c r="H353" s="9"/>
      <c r="I353" s="9"/>
      <c r="J353" s="9"/>
      <c r="K353" s="9"/>
    </row>
    <row r="354" spans="1:11">
      <c r="A354" s="18">
        <v>353</v>
      </c>
      <c r="B354" s="19" t="s">
        <v>1262</v>
      </c>
      <c r="C354" s="9"/>
      <c r="D354" s="9"/>
      <c r="E354" s="9"/>
      <c r="F354" s="9"/>
      <c r="G354" s="9"/>
      <c r="H354" s="9"/>
      <c r="I354" s="9"/>
      <c r="J354" s="9"/>
      <c r="K354" s="9"/>
    </row>
    <row r="355" spans="1:11">
      <c r="A355" s="18">
        <v>354</v>
      </c>
      <c r="B355" s="19" t="s">
        <v>1274</v>
      </c>
      <c r="C355" s="9"/>
      <c r="D355" s="9"/>
      <c r="E355" s="9"/>
      <c r="F355" s="9"/>
      <c r="G355" s="9"/>
      <c r="H355" s="9"/>
      <c r="I355" s="9"/>
      <c r="J355" s="9"/>
      <c r="K355" s="9"/>
    </row>
    <row r="356" spans="1:11">
      <c r="A356" s="18">
        <v>355</v>
      </c>
      <c r="B356" s="19" t="s">
        <v>1288</v>
      </c>
      <c r="C356" s="9"/>
      <c r="D356" s="9"/>
      <c r="E356" s="9"/>
      <c r="F356" s="9"/>
      <c r="G356" s="9"/>
      <c r="H356" s="9"/>
      <c r="I356" s="9"/>
      <c r="J356" s="9"/>
      <c r="K356" s="9"/>
    </row>
    <row r="357" spans="1:11">
      <c r="A357" s="18">
        <v>356</v>
      </c>
      <c r="B357" s="19" t="s">
        <v>1295</v>
      </c>
      <c r="C357" s="9"/>
      <c r="D357" s="9"/>
      <c r="E357" s="9"/>
      <c r="F357" s="9"/>
      <c r="G357" s="9"/>
      <c r="H357" s="9"/>
      <c r="I357" s="9"/>
      <c r="J357" s="9"/>
      <c r="K357" s="9"/>
    </row>
    <row r="358" spans="1:11">
      <c r="A358" s="18">
        <v>357</v>
      </c>
      <c r="B358" s="19" t="s">
        <v>1382</v>
      </c>
      <c r="C358" s="9"/>
      <c r="D358" s="9"/>
      <c r="E358" s="9"/>
      <c r="F358" s="9"/>
      <c r="G358" s="9"/>
      <c r="H358" s="9"/>
      <c r="I358" s="9"/>
      <c r="J358" s="9"/>
      <c r="K358" s="9"/>
    </row>
    <row r="359" spans="1:11">
      <c r="A359" s="18">
        <v>358</v>
      </c>
      <c r="B359" s="19" t="s">
        <v>1553</v>
      </c>
      <c r="C359" s="9"/>
      <c r="D359" s="9"/>
      <c r="E359" s="9"/>
      <c r="F359" s="9"/>
      <c r="G359" s="9"/>
      <c r="H359" s="9"/>
      <c r="I359" s="9"/>
      <c r="J359" s="9"/>
      <c r="K359" s="9"/>
    </row>
    <row r="360" spans="1:11">
      <c r="A360" s="18">
        <v>359</v>
      </c>
      <c r="B360" s="19" t="s">
        <v>1539</v>
      </c>
      <c r="C360" s="9"/>
      <c r="D360" s="9"/>
      <c r="E360" s="9"/>
      <c r="F360" s="9"/>
      <c r="G360" s="9"/>
      <c r="H360" s="9"/>
      <c r="I360" s="9"/>
      <c r="J360" s="9"/>
      <c r="K360" s="9"/>
    </row>
    <row r="361" spans="1:11">
      <c r="A361" s="18">
        <v>360</v>
      </c>
      <c r="B361" s="19" t="s">
        <v>1438</v>
      </c>
      <c r="C361" s="9"/>
      <c r="D361" s="9"/>
      <c r="E361" s="9"/>
      <c r="F361" s="9"/>
      <c r="G361" s="9"/>
      <c r="H361" s="9"/>
      <c r="I361" s="9"/>
      <c r="J361" s="9"/>
      <c r="K361" s="9"/>
    </row>
    <row r="362" spans="1:11">
      <c r="A362" s="18">
        <v>361</v>
      </c>
      <c r="B362" s="19" t="s">
        <v>1654</v>
      </c>
      <c r="C362" s="9"/>
      <c r="D362" s="9"/>
      <c r="E362" s="9"/>
      <c r="F362" s="9"/>
      <c r="G362" s="9"/>
      <c r="H362" s="9"/>
      <c r="I362" s="9"/>
      <c r="J362" s="9"/>
      <c r="K362" s="9"/>
    </row>
    <row r="363" spans="1:11">
      <c r="A363" s="18">
        <v>362</v>
      </c>
      <c r="B363" s="19" t="s">
        <v>1668</v>
      </c>
      <c r="C363" s="9"/>
      <c r="D363" s="9"/>
      <c r="E363" s="9"/>
      <c r="F363" s="9"/>
      <c r="G363" s="9"/>
      <c r="H363" s="9"/>
      <c r="I363" s="9"/>
      <c r="J363" s="9"/>
      <c r="K363" s="9"/>
    </row>
    <row r="364" spans="1:11">
      <c r="A364" s="18">
        <v>363</v>
      </c>
      <c r="B364" s="19" t="s">
        <v>1675</v>
      </c>
      <c r="C364" s="9"/>
      <c r="D364" s="9"/>
      <c r="E364" s="9"/>
      <c r="F364" s="9"/>
      <c r="G364" s="9"/>
      <c r="H364" s="9"/>
      <c r="I364" s="9"/>
      <c r="J364" s="9"/>
      <c r="K364" s="9"/>
    </row>
    <row r="365" spans="1:11">
      <c r="A365" s="18">
        <v>364</v>
      </c>
      <c r="B365" s="19" t="s">
        <v>1417</v>
      </c>
      <c r="C365" s="9"/>
      <c r="D365" s="9"/>
      <c r="E365" s="9"/>
      <c r="F365" s="9"/>
      <c r="G365" s="9"/>
      <c r="H365" s="9"/>
      <c r="I365" s="9"/>
      <c r="J365" s="9"/>
      <c r="K365" s="9"/>
    </row>
    <row r="366" spans="1:11">
      <c r="A366" s="18">
        <v>365</v>
      </c>
      <c r="B366" s="19" t="s">
        <v>1661</v>
      </c>
      <c r="C366" s="9"/>
      <c r="D366" s="9"/>
      <c r="E366" s="9"/>
      <c r="F366" s="9"/>
      <c r="G366" s="9"/>
      <c r="H366" s="9"/>
      <c r="I366" s="9"/>
      <c r="J366" s="9"/>
      <c r="K366" s="9"/>
    </row>
    <row r="367" spans="1:11">
      <c r="A367" s="18">
        <v>366</v>
      </c>
      <c r="B367" s="19" t="s">
        <v>1764</v>
      </c>
      <c r="C367" s="9"/>
      <c r="D367" s="9"/>
      <c r="E367" s="9"/>
      <c r="F367" s="9"/>
      <c r="G367" s="9"/>
      <c r="H367" s="9"/>
      <c r="I367" s="9"/>
      <c r="J367" s="9"/>
      <c r="K367" s="9"/>
    </row>
    <row r="368" spans="1:11">
      <c r="A368" s="18">
        <v>367</v>
      </c>
      <c r="B368" s="19" t="s">
        <v>1888</v>
      </c>
      <c r="C368" s="9"/>
      <c r="D368" s="9"/>
      <c r="E368" s="9"/>
      <c r="F368" s="9"/>
      <c r="G368" s="9"/>
      <c r="H368" s="9"/>
      <c r="I368" s="9"/>
      <c r="J368" s="9"/>
      <c r="K368" s="9"/>
    </row>
    <row r="369" spans="1:11">
      <c r="A369" s="18">
        <v>368</v>
      </c>
      <c r="B369" s="19" t="s">
        <v>1250</v>
      </c>
      <c r="C369" s="9"/>
      <c r="D369" s="9"/>
      <c r="E369" s="9"/>
      <c r="F369" s="9"/>
      <c r="G369" s="9"/>
      <c r="H369" s="9"/>
      <c r="I369" s="9"/>
      <c r="J369" s="9"/>
      <c r="K369" s="9"/>
    </row>
    <row r="370" spans="1:11">
      <c r="A370" s="18">
        <v>369</v>
      </c>
      <c r="B370" s="19" t="s">
        <v>1403</v>
      </c>
      <c r="C370" s="9"/>
      <c r="D370" s="9"/>
      <c r="E370" s="9"/>
      <c r="F370" s="9"/>
      <c r="G370" s="9"/>
      <c r="H370" s="9"/>
      <c r="I370" s="9"/>
      <c r="J370" s="9"/>
      <c r="K370" s="9"/>
    </row>
    <row r="371" spans="1:11">
      <c r="A371" s="18">
        <v>370</v>
      </c>
      <c r="B371" s="19" t="s">
        <v>1410</v>
      </c>
      <c r="C371" s="9"/>
      <c r="D371" s="9"/>
      <c r="E371" s="9"/>
      <c r="F371" s="9"/>
      <c r="G371" s="9"/>
      <c r="H371" s="9"/>
      <c r="I371" s="9"/>
      <c r="J371" s="9"/>
      <c r="K371" s="9"/>
    </row>
    <row r="372" spans="1:11">
      <c r="A372" s="18">
        <v>371</v>
      </c>
      <c r="B372" s="19" t="s">
        <v>1445</v>
      </c>
      <c r="C372" s="9"/>
      <c r="D372" s="9"/>
      <c r="E372" s="9"/>
      <c r="F372" s="9"/>
      <c r="G372" s="9"/>
      <c r="H372" s="9"/>
      <c r="I372" s="9"/>
      <c r="J372" s="9"/>
      <c r="K372" s="9"/>
    </row>
    <row r="373" spans="1:11">
      <c r="A373" s="18">
        <v>372</v>
      </c>
      <c r="B373" s="19" t="s">
        <v>1452</v>
      </c>
      <c r="C373" s="9"/>
      <c r="D373" s="9"/>
      <c r="E373" s="9"/>
      <c r="F373" s="9"/>
      <c r="G373" s="9"/>
      <c r="H373" s="9"/>
      <c r="I373" s="9"/>
      <c r="J373" s="9"/>
      <c r="K373" s="9"/>
    </row>
    <row r="374" spans="1:11">
      <c r="A374" s="18">
        <v>373</v>
      </c>
      <c r="B374" s="19" t="s">
        <v>1771</v>
      </c>
      <c r="C374" s="9"/>
      <c r="D374" s="9"/>
      <c r="E374" s="9"/>
      <c r="F374" s="9"/>
      <c r="G374" s="9"/>
      <c r="H374" s="9"/>
      <c r="I374" s="9"/>
      <c r="J374" s="9"/>
      <c r="K374" s="9"/>
    </row>
    <row r="375" spans="1:11">
      <c r="A375" s="18">
        <v>374</v>
      </c>
      <c r="B375" s="19" t="s">
        <v>1631</v>
      </c>
      <c r="C375" s="9"/>
      <c r="D375" s="9"/>
      <c r="E375" s="9"/>
      <c r="F375" s="9"/>
      <c r="G375" s="9"/>
      <c r="H375" s="9"/>
      <c r="I375" s="9"/>
      <c r="J375" s="9"/>
      <c r="K375" s="9"/>
    </row>
    <row r="376" spans="1:11">
      <c r="A376" s="18">
        <v>375</v>
      </c>
      <c r="B376" s="19" t="s">
        <v>5216</v>
      </c>
      <c r="C376" s="9"/>
      <c r="D376" s="9"/>
      <c r="E376" s="9"/>
      <c r="F376" s="9"/>
      <c r="G376" s="9"/>
      <c r="H376" s="9"/>
      <c r="I376" s="9"/>
      <c r="J376" s="9"/>
      <c r="K376" s="9"/>
    </row>
    <row r="377" spans="1:11">
      <c r="A377" s="18">
        <v>376</v>
      </c>
      <c r="B377" s="19" t="s">
        <v>5217</v>
      </c>
      <c r="C377" s="9"/>
      <c r="D377" s="9"/>
      <c r="E377" s="9"/>
      <c r="F377" s="9"/>
      <c r="G377" s="9"/>
      <c r="H377" s="9"/>
      <c r="I377" s="9"/>
      <c r="J377" s="9"/>
      <c r="K377" s="9"/>
    </row>
    <row r="378" spans="1:11">
      <c r="A378" s="18">
        <v>377</v>
      </c>
      <c r="B378" s="19" t="s">
        <v>5218</v>
      </c>
      <c r="C378" s="9"/>
      <c r="D378" s="9"/>
      <c r="E378" s="9"/>
      <c r="F378" s="9"/>
      <c r="G378" s="9"/>
      <c r="H378" s="9"/>
      <c r="I378" s="9"/>
      <c r="J378" s="9"/>
      <c r="K378" s="9"/>
    </row>
    <row r="379" spans="1:11">
      <c r="A379" s="18">
        <v>378</v>
      </c>
      <c r="B379" s="19" t="s">
        <v>5219</v>
      </c>
      <c r="C379" s="9"/>
      <c r="D379" s="9"/>
      <c r="E379" s="9"/>
      <c r="F379" s="9"/>
      <c r="G379" s="9"/>
      <c r="H379" s="9"/>
      <c r="I379" s="9"/>
      <c r="J379" s="9"/>
      <c r="K379" s="9"/>
    </row>
    <row r="380" spans="1:11">
      <c r="A380" s="18">
        <v>379</v>
      </c>
      <c r="B380" s="19" t="s">
        <v>5220</v>
      </c>
      <c r="C380" s="9"/>
      <c r="D380" s="9"/>
      <c r="E380" s="9"/>
      <c r="F380" s="9"/>
      <c r="G380" s="9"/>
      <c r="H380" s="9"/>
      <c r="I380" s="9"/>
      <c r="J380" s="9"/>
      <c r="K380" s="9"/>
    </row>
    <row r="381" spans="1:11">
      <c r="A381" s="18">
        <v>380</v>
      </c>
      <c r="B381" s="19" t="s">
        <v>1546</v>
      </c>
      <c r="C381" s="9"/>
      <c r="D381" s="9"/>
      <c r="E381" s="9"/>
      <c r="F381" s="9"/>
      <c r="G381" s="9"/>
      <c r="H381" s="9"/>
      <c r="I381" s="9"/>
      <c r="J381" s="9"/>
      <c r="K381" s="9"/>
    </row>
    <row r="382" spans="1:11">
      <c r="A382" s="18">
        <v>381</v>
      </c>
      <c r="B382" s="19" t="s">
        <v>1268</v>
      </c>
      <c r="C382" s="9"/>
      <c r="D382" s="9"/>
      <c r="E382" s="9"/>
      <c r="F382" s="9"/>
      <c r="G382" s="9"/>
      <c r="H382" s="9"/>
      <c r="I382" s="9"/>
      <c r="J382" s="9"/>
      <c r="K382" s="9"/>
    </row>
    <row r="383" spans="1:11">
      <c r="A383" s="18">
        <v>382</v>
      </c>
      <c r="B383" s="19" t="s">
        <v>1186</v>
      </c>
      <c r="C383" s="9"/>
      <c r="D383" s="9"/>
      <c r="E383" s="9"/>
      <c r="F383" s="9"/>
      <c r="G383" s="9"/>
      <c r="H383" s="9"/>
      <c r="I383" s="9"/>
      <c r="J383" s="9"/>
      <c r="K383" s="9"/>
    </row>
    <row r="384" spans="1:11">
      <c r="A384" s="18">
        <v>383</v>
      </c>
      <c r="B384" s="19" t="s">
        <v>1647</v>
      </c>
      <c r="C384" s="9"/>
      <c r="D384" s="9"/>
      <c r="E384" s="9"/>
      <c r="F384" s="9"/>
      <c r="G384" s="9"/>
      <c r="H384" s="9"/>
      <c r="I384" s="9"/>
      <c r="J384" s="9"/>
      <c r="K384" s="9"/>
    </row>
    <row r="385" spans="1:11">
      <c r="A385" s="18">
        <v>384</v>
      </c>
      <c r="B385" s="19" t="s">
        <v>1532</v>
      </c>
      <c r="C385" s="9"/>
      <c r="D385" s="9"/>
      <c r="E385" s="9"/>
      <c r="F385" s="9"/>
      <c r="G385" s="9"/>
      <c r="H385" s="9"/>
      <c r="I385" s="9"/>
      <c r="J385" s="9"/>
      <c r="K385" s="9"/>
    </row>
    <row r="386" spans="1:11">
      <c r="A386" s="18">
        <v>385</v>
      </c>
      <c r="B386" s="19" t="s">
        <v>5221</v>
      </c>
      <c r="C386" s="9"/>
      <c r="D386" s="9"/>
      <c r="E386" s="9"/>
      <c r="F386" s="9"/>
      <c r="G386" s="9"/>
      <c r="H386" s="9"/>
      <c r="I386" s="9"/>
      <c r="J386" s="9"/>
      <c r="K386" s="9"/>
    </row>
    <row r="387" spans="1:11">
      <c r="A387" s="18">
        <v>386</v>
      </c>
      <c r="B387" s="19" t="s">
        <v>1302</v>
      </c>
      <c r="C387" s="9"/>
      <c r="D387" s="9"/>
      <c r="E387" s="9"/>
      <c r="F387" s="9"/>
      <c r="G387" s="9"/>
      <c r="H387" s="9"/>
      <c r="I387" s="9"/>
      <c r="J387" s="9"/>
      <c r="K387" s="9"/>
    </row>
    <row r="388" spans="1:11">
      <c r="A388" s="18">
        <v>387</v>
      </c>
      <c r="B388" s="19" t="s">
        <v>1576</v>
      </c>
      <c r="C388" s="9"/>
      <c r="D388" s="9"/>
      <c r="E388" s="9"/>
      <c r="F388" s="9"/>
      <c r="G388" s="9"/>
      <c r="H388" s="9"/>
      <c r="I388" s="9"/>
      <c r="J388" s="9"/>
      <c r="K388" s="9"/>
    </row>
    <row r="389" spans="1:11">
      <c r="A389" s="18">
        <v>388</v>
      </c>
      <c r="B389" s="19" t="s">
        <v>1896</v>
      </c>
      <c r="C389" s="9"/>
      <c r="D389" s="9"/>
      <c r="E389" s="9"/>
      <c r="F389" s="9"/>
      <c r="G389" s="9"/>
      <c r="H389" s="9"/>
      <c r="I389" s="9"/>
      <c r="J389" s="9"/>
      <c r="K389" s="9"/>
    </row>
    <row r="390" spans="1:11">
      <c r="A390" s="18">
        <v>389</v>
      </c>
      <c r="B390" s="19" t="s">
        <v>1683</v>
      </c>
      <c r="C390" s="9"/>
      <c r="D390" s="9"/>
      <c r="E390" s="9"/>
      <c r="F390" s="9"/>
      <c r="G390" s="9"/>
      <c r="H390" s="9"/>
      <c r="I390" s="9"/>
      <c r="J390" s="9"/>
      <c r="K390" s="9"/>
    </row>
    <row r="391" spans="1:11">
      <c r="A391" s="18">
        <v>390</v>
      </c>
      <c r="B391" s="19" t="s">
        <v>1807</v>
      </c>
      <c r="C391" s="9"/>
      <c r="D391" s="9"/>
      <c r="E391" s="9"/>
      <c r="F391" s="9"/>
      <c r="G391" s="9"/>
      <c r="H391" s="9"/>
      <c r="I391" s="9"/>
      <c r="J391" s="9"/>
      <c r="K391" s="9"/>
    </row>
    <row r="392" spans="1:11">
      <c r="A392" s="18">
        <v>391</v>
      </c>
      <c r="B392" s="19" t="s">
        <v>1813</v>
      </c>
      <c r="C392" s="9"/>
      <c r="D392" s="9"/>
      <c r="E392" s="9"/>
      <c r="F392" s="9"/>
      <c r="G392" s="9"/>
      <c r="H392" s="9"/>
      <c r="I392" s="9"/>
      <c r="J392" s="9"/>
      <c r="K392" s="9"/>
    </row>
    <row r="393" spans="1:11">
      <c r="A393" s="18">
        <v>392</v>
      </c>
      <c r="B393" s="19" t="s">
        <v>1691</v>
      </c>
      <c r="C393" s="9"/>
      <c r="D393" s="9"/>
      <c r="E393" s="9"/>
      <c r="F393" s="9"/>
      <c r="G393" s="9"/>
      <c r="H393" s="9"/>
      <c r="I393" s="9"/>
      <c r="J393" s="9"/>
      <c r="K393" s="9"/>
    </row>
    <row r="394" spans="1:11">
      <c r="A394" s="18">
        <v>393</v>
      </c>
      <c r="B394" s="19" t="s">
        <v>1700</v>
      </c>
      <c r="C394" s="9"/>
      <c r="D394" s="9"/>
      <c r="E394" s="9"/>
      <c r="F394" s="9"/>
      <c r="G394" s="9"/>
      <c r="H394" s="9"/>
      <c r="I394" s="9"/>
      <c r="J394" s="9"/>
      <c r="K394" s="9"/>
    </row>
    <row r="395" spans="1:11">
      <c r="A395" s="18">
        <v>394</v>
      </c>
      <c r="B395" s="19" t="s">
        <v>2034</v>
      </c>
      <c r="C395" s="9"/>
      <c r="D395" s="9"/>
      <c r="E395" s="9"/>
      <c r="F395" s="9"/>
      <c r="G395" s="9"/>
      <c r="H395" s="9"/>
      <c r="I395" s="9"/>
      <c r="J395" s="9"/>
      <c r="K395" s="9"/>
    </row>
    <row r="396" spans="1:11">
      <c r="A396" s="18">
        <v>395</v>
      </c>
      <c r="B396" s="19" t="s">
        <v>1904</v>
      </c>
      <c r="C396" s="9"/>
      <c r="D396" s="9"/>
      <c r="E396" s="9"/>
      <c r="F396" s="9"/>
      <c r="G396" s="9"/>
      <c r="H396" s="9"/>
      <c r="I396" s="9"/>
      <c r="J396" s="9"/>
      <c r="K396" s="9"/>
    </row>
    <row r="397" spans="1:11">
      <c r="A397" s="18">
        <v>396</v>
      </c>
      <c r="B397" s="19" t="s">
        <v>1396</v>
      </c>
      <c r="C397" s="9"/>
      <c r="D397" s="9"/>
      <c r="E397" s="9"/>
      <c r="F397" s="9"/>
      <c r="G397" s="9"/>
      <c r="H397" s="9"/>
      <c r="I397" s="9"/>
      <c r="J397" s="9"/>
      <c r="K397" s="9"/>
    </row>
    <row r="398" spans="1:11">
      <c r="A398" s="18">
        <v>397</v>
      </c>
      <c r="B398" s="19" t="s">
        <v>1431</v>
      </c>
      <c r="C398" s="9"/>
      <c r="D398" s="9"/>
      <c r="E398" s="9"/>
      <c r="F398" s="9"/>
      <c r="G398" s="9"/>
      <c r="H398" s="9"/>
      <c r="I398" s="9"/>
      <c r="J398" s="9"/>
      <c r="K398" s="9"/>
    </row>
    <row r="399" spans="1:11">
      <c r="A399" s="18">
        <v>398</v>
      </c>
      <c r="B399" s="19" t="s">
        <v>1604</v>
      </c>
      <c r="C399" s="9"/>
      <c r="D399" s="9"/>
      <c r="E399" s="9"/>
      <c r="F399" s="9"/>
      <c r="G399" s="9"/>
      <c r="H399" s="9"/>
      <c r="I399" s="9"/>
      <c r="J399" s="9"/>
      <c r="K399" s="9"/>
    </row>
    <row r="400" spans="1:11">
      <c r="A400" s="18">
        <v>399</v>
      </c>
      <c r="B400" s="19" t="s">
        <v>1604</v>
      </c>
      <c r="C400" s="9"/>
      <c r="D400" s="9"/>
      <c r="E400" s="9"/>
      <c r="F400" s="9"/>
      <c r="G400" s="9"/>
      <c r="H400" s="9"/>
      <c r="I400" s="9"/>
      <c r="J400" s="9"/>
      <c r="K400" s="9"/>
    </row>
    <row r="401" spans="1:11">
      <c r="A401" s="18">
        <v>400</v>
      </c>
      <c r="B401" s="19" t="s">
        <v>1590</v>
      </c>
      <c r="C401" s="9"/>
      <c r="D401" s="9"/>
      <c r="E401" s="9"/>
      <c r="F401" s="9"/>
      <c r="G401" s="9"/>
      <c r="H401" s="9"/>
      <c r="I401" s="9"/>
      <c r="J401" s="9"/>
      <c r="K401" s="9"/>
    </row>
    <row r="402" spans="1:11">
      <c r="A402" s="18">
        <v>401</v>
      </c>
      <c r="B402" s="19" t="s">
        <v>1970</v>
      </c>
      <c r="C402" s="9"/>
      <c r="D402" s="9"/>
      <c r="E402" s="9"/>
      <c r="F402" s="9"/>
      <c r="G402" s="9"/>
      <c r="H402" s="9"/>
      <c r="I402" s="9"/>
      <c r="J402" s="9"/>
      <c r="K402" s="9"/>
    </row>
    <row r="403" spans="1:11">
      <c r="A403" s="18">
        <v>402</v>
      </c>
      <c r="B403" s="19" t="s">
        <v>1821</v>
      </c>
      <c r="C403" s="9"/>
      <c r="D403" s="9"/>
      <c r="E403" s="9"/>
      <c r="F403" s="9"/>
      <c r="G403" s="9"/>
      <c r="H403" s="9"/>
      <c r="I403" s="9"/>
      <c r="J403" s="9"/>
      <c r="K403" s="9"/>
    </row>
    <row r="404" spans="1:11">
      <c r="A404" s="18">
        <v>403</v>
      </c>
      <c r="B404" s="19" t="s">
        <v>1708</v>
      </c>
      <c r="C404" s="9"/>
      <c r="D404" s="9"/>
      <c r="E404" s="9"/>
      <c r="F404" s="9"/>
      <c r="G404" s="9"/>
      <c r="H404" s="9"/>
      <c r="I404" s="9"/>
      <c r="J404" s="9"/>
      <c r="K404" s="9"/>
    </row>
    <row r="405" spans="1:11">
      <c r="A405" s="18">
        <v>404</v>
      </c>
      <c r="B405" s="19" t="s">
        <v>1568</v>
      </c>
      <c r="C405" s="9"/>
      <c r="D405" s="9"/>
      <c r="E405" s="9"/>
      <c r="F405" s="9"/>
      <c r="G405" s="9"/>
      <c r="H405" s="9"/>
      <c r="I405" s="9"/>
      <c r="J405" s="9"/>
      <c r="K405" s="9"/>
    </row>
    <row r="406" spans="1:11">
      <c r="A406" s="18">
        <v>405</v>
      </c>
      <c r="B406" s="19" t="s">
        <v>1869</v>
      </c>
      <c r="C406" s="9"/>
      <c r="D406" s="9"/>
      <c r="E406" s="9"/>
      <c r="F406" s="9"/>
      <c r="G406" s="9"/>
      <c r="H406" s="9"/>
      <c r="I406" s="9"/>
      <c r="J406" s="9"/>
      <c r="K406" s="9"/>
    </row>
    <row r="407" spans="1:11">
      <c r="A407" s="18">
        <v>406</v>
      </c>
      <c r="B407" s="19" t="s">
        <v>1716</v>
      </c>
      <c r="C407" s="9"/>
      <c r="D407" s="9"/>
      <c r="E407" s="9"/>
      <c r="F407" s="9"/>
      <c r="G407" s="9"/>
      <c r="H407" s="9"/>
      <c r="I407" s="9"/>
      <c r="J407" s="9"/>
      <c r="K407" s="9"/>
    </row>
    <row r="408" spans="1:11">
      <c r="A408" s="18">
        <v>407</v>
      </c>
      <c r="B408" s="19" t="s">
        <v>1229</v>
      </c>
      <c r="C408" s="9"/>
      <c r="D408" s="9"/>
      <c r="E408" s="9"/>
      <c r="F408" s="9"/>
      <c r="G408" s="9"/>
      <c r="H408" s="9"/>
      <c r="I408" s="9"/>
      <c r="J408" s="9"/>
      <c r="K408" s="9"/>
    </row>
    <row r="409" spans="1:11">
      <c r="A409" s="18">
        <v>408</v>
      </c>
      <c r="B409" s="19" t="s">
        <v>1218</v>
      </c>
      <c r="C409" s="9"/>
      <c r="D409" s="9"/>
      <c r="E409" s="9"/>
      <c r="F409" s="9"/>
      <c r="G409" s="9"/>
      <c r="H409" s="9"/>
      <c r="I409" s="9"/>
      <c r="J409" s="9"/>
      <c r="K409" s="9"/>
    </row>
    <row r="410" spans="1:11">
      <c r="A410" s="18">
        <v>409</v>
      </c>
      <c r="B410" s="19" t="s">
        <v>1211</v>
      </c>
      <c r="C410" s="9"/>
      <c r="D410" s="9"/>
      <c r="E410" s="9"/>
      <c r="F410" s="9"/>
      <c r="G410" s="9"/>
      <c r="H410" s="9"/>
      <c r="I410" s="9"/>
      <c r="J410" s="9"/>
      <c r="K410" s="9"/>
    </row>
    <row r="411" spans="1:11">
      <c r="A411" s="18">
        <v>410</v>
      </c>
      <c r="B411" s="19" t="s">
        <v>1828</v>
      </c>
      <c r="C411" s="9"/>
      <c r="D411" s="9"/>
      <c r="E411" s="9"/>
      <c r="F411" s="9"/>
      <c r="G411" s="9"/>
      <c r="H411" s="9"/>
      <c r="I411" s="9"/>
      <c r="J411" s="9"/>
      <c r="K411" s="9"/>
    </row>
    <row r="412" spans="1:11">
      <c r="A412" s="18">
        <v>411</v>
      </c>
      <c r="B412" s="19" t="s">
        <v>1834</v>
      </c>
      <c r="C412" s="9"/>
      <c r="D412" s="9"/>
      <c r="E412" s="9"/>
      <c r="F412" s="9"/>
      <c r="G412" s="9"/>
      <c r="H412" s="9"/>
      <c r="I412" s="9"/>
      <c r="J412" s="9"/>
      <c r="K412" s="9"/>
    </row>
    <row r="413" spans="1:11">
      <c r="A413" s="18">
        <v>412</v>
      </c>
      <c r="B413" s="19" t="s">
        <v>1510</v>
      </c>
      <c r="C413" s="9"/>
      <c r="D413" s="9"/>
      <c r="E413" s="9"/>
      <c r="F413" s="9"/>
      <c r="G413" s="9"/>
      <c r="H413" s="9"/>
      <c r="I413" s="9"/>
      <c r="J413" s="9"/>
      <c r="K413" s="9"/>
    </row>
    <row r="414" spans="1:11">
      <c r="A414" s="18">
        <v>413</v>
      </c>
      <c r="B414" s="19" t="s">
        <v>1516</v>
      </c>
      <c r="C414" s="9"/>
      <c r="D414" s="9"/>
      <c r="E414" s="9"/>
      <c r="F414" s="9"/>
      <c r="G414" s="9"/>
      <c r="H414" s="9"/>
      <c r="I414" s="9"/>
      <c r="J414" s="9"/>
      <c r="K414" s="9"/>
    </row>
    <row r="415" spans="1:11">
      <c r="A415" s="18">
        <v>414</v>
      </c>
      <c r="B415" s="19" t="s">
        <v>1861</v>
      </c>
      <c r="C415" s="9"/>
      <c r="D415" s="9"/>
      <c r="E415" s="9"/>
      <c r="F415" s="9"/>
      <c r="G415" s="9"/>
      <c r="H415" s="9"/>
      <c r="I415" s="9"/>
      <c r="J415" s="9"/>
      <c r="K415" s="9"/>
    </row>
    <row r="416" spans="1:11">
      <c r="A416" s="18">
        <v>415</v>
      </c>
      <c r="B416" s="19" t="s">
        <v>1730</v>
      </c>
      <c r="C416" s="9"/>
      <c r="D416" s="9"/>
      <c r="E416" s="9"/>
      <c r="F416" s="9"/>
      <c r="G416" s="9"/>
      <c r="H416" s="9"/>
      <c r="I416" s="9"/>
      <c r="J416" s="9"/>
      <c r="K416" s="9"/>
    </row>
    <row r="417" spans="1:11">
      <c r="A417" s="18">
        <v>416</v>
      </c>
      <c r="B417" s="19" t="s">
        <v>1736</v>
      </c>
      <c r="C417" s="9"/>
      <c r="D417" s="9"/>
      <c r="E417" s="9"/>
      <c r="F417" s="9"/>
      <c r="G417" s="9"/>
      <c r="H417" s="9"/>
      <c r="I417" s="9"/>
      <c r="J417" s="9"/>
      <c r="K417" s="9"/>
    </row>
    <row r="418" spans="1:11">
      <c r="A418" s="18">
        <v>417</v>
      </c>
      <c r="B418" s="19" t="s">
        <v>1841</v>
      </c>
      <c r="C418" s="9"/>
      <c r="D418" s="9"/>
      <c r="E418" s="9"/>
      <c r="F418" s="9"/>
      <c r="G418" s="9"/>
      <c r="H418" s="9"/>
      <c r="I418" s="9"/>
      <c r="J418" s="9"/>
      <c r="K418" s="9"/>
    </row>
    <row r="419" spans="1:11">
      <c r="A419" s="18">
        <v>418</v>
      </c>
      <c r="B419" s="19" t="s">
        <v>1848</v>
      </c>
      <c r="C419" s="9"/>
      <c r="D419" s="9"/>
      <c r="E419" s="9"/>
      <c r="F419" s="9"/>
      <c r="G419" s="9"/>
      <c r="H419" s="9"/>
      <c r="I419" s="9"/>
      <c r="J419" s="9"/>
      <c r="K419" s="9"/>
    </row>
    <row r="420" spans="1:11">
      <c r="A420" s="18">
        <v>419</v>
      </c>
      <c r="B420" s="19" t="s">
        <v>1911</v>
      </c>
      <c r="C420" s="9"/>
      <c r="D420" s="9"/>
      <c r="E420" s="9"/>
      <c r="F420" s="9"/>
      <c r="G420" s="9"/>
      <c r="H420" s="9"/>
      <c r="I420" s="9"/>
      <c r="J420" s="9"/>
      <c r="K420" s="9"/>
    </row>
    <row r="421" spans="1:11">
      <c r="A421" s="18">
        <v>420</v>
      </c>
      <c r="B421" s="19" t="s">
        <v>1911</v>
      </c>
      <c r="C421" s="9"/>
      <c r="D421" s="9"/>
      <c r="E421" s="9"/>
      <c r="F421" s="9"/>
      <c r="G421" s="9"/>
      <c r="H421" s="9"/>
      <c r="I421" s="9"/>
      <c r="J421" s="9"/>
      <c r="K421" s="9"/>
    </row>
    <row r="422" spans="1:11">
      <c r="A422" s="18">
        <v>421</v>
      </c>
      <c r="B422" s="19" t="s">
        <v>5222</v>
      </c>
      <c r="C422" s="9"/>
      <c r="D422" s="9"/>
      <c r="E422" s="9"/>
      <c r="F422" s="9"/>
      <c r="G422" s="9"/>
      <c r="H422" s="9"/>
      <c r="I422" s="9"/>
      <c r="J422" s="9"/>
      <c r="K422" s="9"/>
    </row>
    <row r="423" spans="1:11">
      <c r="A423" s="18">
        <v>422</v>
      </c>
      <c r="B423" s="19" t="s">
        <v>1750</v>
      </c>
      <c r="C423" s="9"/>
      <c r="D423" s="9"/>
      <c r="E423" s="9"/>
      <c r="F423" s="9"/>
      <c r="G423" s="9"/>
      <c r="H423" s="9"/>
      <c r="I423" s="9"/>
      <c r="J423" s="9"/>
      <c r="K423" s="9"/>
    </row>
    <row r="424" spans="1:11">
      <c r="A424" s="18">
        <v>423</v>
      </c>
      <c r="B424" s="19" t="s">
        <v>1757</v>
      </c>
      <c r="C424" s="9"/>
      <c r="D424" s="9"/>
      <c r="E424" s="9"/>
      <c r="F424" s="9"/>
      <c r="G424" s="9"/>
      <c r="H424" s="9"/>
      <c r="I424" s="9"/>
      <c r="J424" s="9"/>
      <c r="K424" s="9"/>
    </row>
    <row r="425" spans="1:11">
      <c r="A425" s="18">
        <v>424</v>
      </c>
      <c r="B425" s="19" t="s">
        <v>1356</v>
      </c>
      <c r="C425" s="9"/>
      <c r="D425" s="9"/>
      <c r="E425" s="9"/>
      <c r="F425" s="9"/>
      <c r="G425" s="9"/>
      <c r="H425" s="9"/>
      <c r="I425" s="9"/>
      <c r="J425" s="9"/>
      <c r="K425" s="9"/>
    </row>
    <row r="426" spans="1:11">
      <c r="A426" s="18">
        <v>425</v>
      </c>
      <c r="B426" s="19" t="s">
        <v>1523</v>
      </c>
      <c r="C426" s="9"/>
      <c r="D426" s="9"/>
      <c r="E426" s="9"/>
      <c r="F426" s="9"/>
      <c r="G426" s="9"/>
      <c r="H426" s="9"/>
      <c r="I426" s="9"/>
      <c r="J426" s="9"/>
      <c r="K426" s="9"/>
    </row>
    <row r="427" spans="1:11">
      <c r="A427" s="18">
        <v>426</v>
      </c>
      <c r="B427" s="19" t="s">
        <v>1921</v>
      </c>
      <c r="C427" s="9"/>
      <c r="D427" s="9"/>
      <c r="E427" s="9"/>
      <c r="F427" s="9"/>
      <c r="G427" s="9"/>
      <c r="H427" s="9"/>
      <c r="I427" s="9"/>
      <c r="J427" s="9"/>
      <c r="K427" s="9"/>
    </row>
    <row r="428" spans="1:11">
      <c r="A428" s="18">
        <v>427</v>
      </c>
      <c r="B428" s="19" t="s">
        <v>1370</v>
      </c>
      <c r="C428" s="9"/>
      <c r="D428" s="9"/>
      <c r="E428" s="9"/>
      <c r="F428" s="9"/>
      <c r="G428" s="9"/>
      <c r="H428" s="9"/>
      <c r="I428" s="9"/>
      <c r="J428" s="9"/>
      <c r="K428" s="9"/>
    </row>
    <row r="429" spans="1:11">
      <c r="A429" s="18">
        <v>428</v>
      </c>
      <c r="B429" s="19" t="s">
        <v>1987</v>
      </c>
      <c r="C429" s="9"/>
      <c r="D429" s="9"/>
      <c r="E429" s="9"/>
      <c r="F429" s="9"/>
      <c r="G429" s="9"/>
      <c r="H429" s="9"/>
      <c r="I429" s="9"/>
      <c r="J429" s="9"/>
      <c r="K429" s="9"/>
    </row>
    <row r="430" spans="1:11">
      <c r="A430" s="18">
        <v>429</v>
      </c>
      <c r="B430" s="19" t="s">
        <v>1979</v>
      </c>
      <c r="C430" s="9"/>
      <c r="D430" s="9"/>
      <c r="E430" s="9"/>
      <c r="F430" s="9"/>
      <c r="G430" s="9"/>
      <c r="H430" s="9"/>
      <c r="I430" s="9"/>
      <c r="J430" s="9"/>
      <c r="K430" s="9"/>
    </row>
    <row r="431" spans="1:11">
      <c r="A431" s="18">
        <v>430</v>
      </c>
      <c r="B431" s="19" t="s">
        <v>2042</v>
      </c>
      <c r="C431" s="9"/>
      <c r="D431" s="9"/>
      <c r="E431" s="9"/>
      <c r="F431" s="9"/>
      <c r="G431" s="9"/>
      <c r="H431" s="9"/>
      <c r="I431" s="9"/>
      <c r="J431" s="9"/>
      <c r="K431" s="9"/>
    </row>
    <row r="432" spans="1:11">
      <c r="A432" s="18">
        <v>431</v>
      </c>
      <c r="B432" s="19" t="s">
        <v>1996</v>
      </c>
      <c r="C432" s="9"/>
      <c r="D432" s="9"/>
      <c r="E432" s="9"/>
      <c r="F432" s="9"/>
      <c r="G432" s="9"/>
      <c r="H432" s="9"/>
      <c r="I432" s="9"/>
      <c r="J432" s="9"/>
      <c r="K432" s="9"/>
    </row>
    <row r="433" spans="1:11">
      <c r="A433" s="18">
        <v>432</v>
      </c>
      <c r="B433" s="19" t="s">
        <v>1930</v>
      </c>
      <c r="C433" s="9"/>
      <c r="D433" s="9"/>
      <c r="E433" s="9"/>
      <c r="F433" s="9"/>
      <c r="G433" s="9"/>
      <c r="H433" s="9"/>
      <c r="I433" s="9"/>
      <c r="J433" s="9"/>
      <c r="K433" s="9"/>
    </row>
    <row r="434" spans="1:11">
      <c r="A434" s="18">
        <v>433</v>
      </c>
      <c r="B434" s="19" t="s">
        <v>2138</v>
      </c>
      <c r="C434" s="9"/>
      <c r="D434" s="9"/>
      <c r="E434" s="9"/>
      <c r="F434" s="9"/>
      <c r="G434" s="9"/>
      <c r="H434" s="9"/>
      <c r="I434" s="9"/>
      <c r="J434" s="9"/>
      <c r="K434" s="9"/>
    </row>
    <row r="435" spans="1:11">
      <c r="A435" s="18">
        <v>434</v>
      </c>
      <c r="B435" s="19" t="s">
        <v>2010</v>
      </c>
      <c r="C435" s="9"/>
      <c r="D435" s="9"/>
      <c r="E435" s="9"/>
      <c r="F435" s="9"/>
      <c r="G435" s="9"/>
      <c r="H435" s="9"/>
      <c r="I435" s="9"/>
      <c r="J435" s="9"/>
      <c r="K435" s="9"/>
    </row>
    <row r="436" spans="1:11">
      <c r="A436" s="18">
        <v>435</v>
      </c>
      <c r="B436" s="19" t="s">
        <v>2186</v>
      </c>
      <c r="C436" s="9"/>
      <c r="D436" s="9"/>
      <c r="E436" s="9"/>
      <c r="F436" s="9"/>
      <c r="G436" s="9"/>
      <c r="H436" s="9"/>
      <c r="I436" s="9"/>
      <c r="J436" s="9"/>
      <c r="K436" s="9"/>
    </row>
    <row r="437" spans="1:11">
      <c r="A437" s="18">
        <v>436</v>
      </c>
      <c r="B437" s="19" t="s">
        <v>2179</v>
      </c>
      <c r="C437" s="9"/>
      <c r="D437" s="9"/>
      <c r="E437" s="9"/>
      <c r="F437" s="9"/>
      <c r="G437" s="9"/>
      <c r="H437" s="9"/>
      <c r="I437" s="9"/>
      <c r="J437" s="9"/>
      <c r="K437" s="9"/>
    </row>
    <row r="438" spans="1:11">
      <c r="A438" s="18">
        <v>437</v>
      </c>
      <c r="B438" s="19" t="s">
        <v>2172</v>
      </c>
      <c r="C438" s="9"/>
      <c r="D438" s="9"/>
      <c r="E438" s="9"/>
      <c r="F438" s="9"/>
      <c r="G438" s="9"/>
      <c r="H438" s="9"/>
      <c r="I438" s="9"/>
      <c r="J438" s="9"/>
      <c r="K438" s="9"/>
    </row>
    <row r="439" spans="1:11">
      <c r="A439" s="18">
        <v>438</v>
      </c>
      <c r="B439" s="19" t="s">
        <v>2145</v>
      </c>
      <c r="C439" s="9"/>
      <c r="D439" s="9"/>
      <c r="E439" s="9"/>
      <c r="F439" s="9"/>
      <c r="G439" s="9"/>
      <c r="H439" s="9"/>
      <c r="I439" s="9"/>
      <c r="J439" s="9"/>
      <c r="K439" s="9"/>
    </row>
    <row r="440" spans="1:11">
      <c r="A440" s="18">
        <v>439</v>
      </c>
      <c r="B440" s="19" t="s">
        <v>2255</v>
      </c>
      <c r="C440" s="9"/>
      <c r="D440" s="9"/>
      <c r="E440" s="9"/>
      <c r="F440" s="9"/>
      <c r="G440" s="9"/>
      <c r="H440" s="9"/>
      <c r="I440" s="9"/>
      <c r="J440" s="9"/>
      <c r="K440" s="9"/>
    </row>
    <row r="441" spans="1:11">
      <c r="A441" s="18">
        <v>440</v>
      </c>
      <c r="B441" s="19" t="s">
        <v>2213</v>
      </c>
      <c r="C441" s="9"/>
      <c r="D441" s="9"/>
      <c r="E441" s="9"/>
      <c r="F441" s="9"/>
      <c r="G441" s="9"/>
      <c r="H441" s="9"/>
      <c r="I441" s="9"/>
      <c r="J441" s="9"/>
      <c r="K441" s="9"/>
    </row>
    <row r="442" spans="1:11">
      <c r="A442" s="18">
        <v>441</v>
      </c>
      <c r="B442" s="19" t="s">
        <v>1723</v>
      </c>
      <c r="C442" s="9"/>
      <c r="D442" s="9"/>
      <c r="E442" s="9"/>
      <c r="F442" s="9"/>
      <c r="G442" s="9"/>
      <c r="H442" s="9"/>
      <c r="I442" s="9"/>
      <c r="J442" s="9"/>
      <c r="K442" s="9"/>
    </row>
    <row r="443" spans="1:11">
      <c r="A443" s="18">
        <v>442</v>
      </c>
      <c r="B443" s="19" t="s">
        <v>1363</v>
      </c>
      <c r="C443" s="9"/>
      <c r="D443" s="9"/>
      <c r="E443" s="9"/>
      <c r="F443" s="9"/>
      <c r="G443" s="9"/>
      <c r="H443" s="9"/>
      <c r="I443" s="9"/>
      <c r="J443" s="9"/>
      <c r="K443" s="9"/>
    </row>
    <row r="444" spans="1:11">
      <c r="A444" s="18">
        <v>443</v>
      </c>
      <c r="B444" s="19" t="s">
        <v>1503</v>
      </c>
      <c r="C444" s="9"/>
      <c r="D444" s="9"/>
      <c r="E444" s="9"/>
      <c r="F444" s="9"/>
      <c r="G444" s="9"/>
      <c r="H444" s="9"/>
      <c r="I444" s="9"/>
      <c r="J444" s="9"/>
      <c r="K444" s="9"/>
    </row>
    <row r="445" spans="1:11">
      <c r="A445" s="18">
        <v>444</v>
      </c>
      <c r="B445" s="19" t="s">
        <v>5223</v>
      </c>
      <c r="C445" s="9"/>
      <c r="D445" s="9"/>
      <c r="E445" s="9"/>
      <c r="F445" s="9"/>
      <c r="G445" s="9"/>
      <c r="H445" s="9"/>
      <c r="I445" s="9"/>
      <c r="J445" s="9"/>
      <c r="K445" s="9"/>
    </row>
    <row r="446" spans="1:11">
      <c r="A446" s="18">
        <v>445</v>
      </c>
      <c r="B446" s="19" t="s">
        <v>5224</v>
      </c>
      <c r="C446" s="9"/>
      <c r="D446" s="9"/>
      <c r="E446" s="9"/>
      <c r="F446" s="9"/>
      <c r="G446" s="9"/>
      <c r="H446" s="9"/>
      <c r="I446" s="9"/>
      <c r="J446" s="9"/>
      <c r="K446" s="9"/>
    </row>
    <row r="447" spans="1:11">
      <c r="A447" s="18">
        <v>446</v>
      </c>
      <c r="B447" s="19" t="s">
        <v>5225</v>
      </c>
      <c r="C447" s="9"/>
      <c r="D447" s="9"/>
      <c r="E447" s="9"/>
      <c r="F447" s="9"/>
      <c r="G447" s="9"/>
      <c r="H447" s="9"/>
      <c r="I447" s="9"/>
      <c r="J447" s="9"/>
      <c r="K447" s="9"/>
    </row>
    <row r="448" spans="1:11">
      <c r="A448" s="18">
        <v>447</v>
      </c>
      <c r="B448" s="19" t="s">
        <v>5226</v>
      </c>
      <c r="C448" s="9"/>
      <c r="D448" s="9"/>
      <c r="E448" s="9"/>
      <c r="F448" s="9"/>
      <c r="G448" s="9"/>
      <c r="H448" s="9"/>
      <c r="I448" s="9"/>
      <c r="J448" s="9"/>
      <c r="K448" s="9"/>
    </row>
    <row r="449" spans="1:11">
      <c r="A449" s="18">
        <v>448</v>
      </c>
      <c r="B449" s="19" t="s">
        <v>2003</v>
      </c>
      <c r="C449" s="9"/>
      <c r="D449" s="9"/>
      <c r="E449" s="9"/>
      <c r="F449" s="9"/>
      <c r="G449" s="9"/>
      <c r="H449" s="9"/>
      <c r="I449" s="9"/>
      <c r="J449" s="9"/>
      <c r="K449" s="9"/>
    </row>
    <row r="450" spans="1:11">
      <c r="A450" s="18">
        <v>449</v>
      </c>
      <c r="B450" s="19" t="s">
        <v>2057</v>
      </c>
      <c r="C450" s="9"/>
      <c r="D450" s="9"/>
      <c r="E450" s="9"/>
      <c r="F450" s="9"/>
      <c r="G450" s="9"/>
      <c r="H450" s="9"/>
      <c r="I450" s="9"/>
      <c r="J450" s="9"/>
      <c r="K450" s="9"/>
    </row>
    <row r="451" spans="1:11">
      <c r="A451" s="18">
        <v>450</v>
      </c>
      <c r="B451" s="19" t="s">
        <v>2113</v>
      </c>
      <c r="C451" s="9"/>
      <c r="D451" s="9"/>
      <c r="E451" s="9"/>
      <c r="F451" s="9"/>
      <c r="G451" s="9"/>
      <c r="H451" s="9"/>
      <c r="I451" s="9"/>
      <c r="J451" s="9"/>
      <c r="K451" s="9"/>
    </row>
    <row r="452" spans="1:11">
      <c r="A452" s="18">
        <v>451</v>
      </c>
      <c r="B452" s="19" t="s">
        <v>2220</v>
      </c>
      <c r="C452" s="9"/>
      <c r="D452" s="9"/>
      <c r="E452" s="9"/>
      <c r="F452" s="9"/>
      <c r="G452" s="9"/>
      <c r="H452" s="9"/>
      <c r="I452" s="9"/>
      <c r="J452" s="9"/>
      <c r="K452" s="9"/>
    </row>
    <row r="453" spans="1:11">
      <c r="A453" s="18">
        <v>452</v>
      </c>
      <c r="B453" s="19" t="s">
        <v>5227</v>
      </c>
      <c r="C453" s="9"/>
      <c r="D453" s="9"/>
      <c r="E453" s="9"/>
      <c r="F453" s="9"/>
      <c r="G453" s="9"/>
      <c r="H453" s="9"/>
      <c r="I453" s="9"/>
      <c r="J453" s="9"/>
      <c r="K453" s="9"/>
    </row>
    <row r="454" spans="1:11">
      <c r="A454" s="18">
        <v>453</v>
      </c>
      <c r="B454" s="19" t="s">
        <v>5228</v>
      </c>
      <c r="C454" s="9"/>
      <c r="D454" s="9"/>
      <c r="E454" s="9"/>
      <c r="F454" s="9"/>
      <c r="G454" s="9"/>
      <c r="H454" s="9"/>
      <c r="I454" s="9"/>
      <c r="J454" s="9"/>
      <c r="K454" s="9"/>
    </row>
    <row r="455" spans="1:11">
      <c r="A455" s="18">
        <v>454</v>
      </c>
      <c r="B455" s="19" t="s">
        <v>1944</v>
      </c>
      <c r="C455" s="9"/>
      <c r="D455" s="9"/>
      <c r="E455" s="9"/>
      <c r="F455" s="9"/>
      <c r="G455" s="9"/>
      <c r="H455" s="9"/>
      <c r="I455" s="9"/>
      <c r="J455" s="9"/>
      <c r="K455" s="9"/>
    </row>
    <row r="456" spans="1:11">
      <c r="A456" s="18">
        <v>455</v>
      </c>
      <c r="B456" s="19" t="s">
        <v>1951</v>
      </c>
      <c r="C456" s="9"/>
      <c r="D456" s="9"/>
      <c r="E456" s="9"/>
      <c r="F456" s="9"/>
      <c r="G456" s="9"/>
      <c r="H456" s="9"/>
      <c r="I456" s="9"/>
      <c r="J456" s="9"/>
      <c r="K456" s="9"/>
    </row>
    <row r="457" spans="1:11">
      <c r="A457" s="18">
        <v>456</v>
      </c>
      <c r="B457" s="19" t="s">
        <v>1743</v>
      </c>
      <c r="C457" s="9"/>
      <c r="D457" s="9"/>
      <c r="E457" s="9"/>
      <c r="F457" s="9"/>
      <c r="G457" s="9"/>
      <c r="H457" s="9"/>
      <c r="I457" s="9"/>
      <c r="J457" s="9"/>
      <c r="K457" s="9"/>
    </row>
    <row r="458" spans="1:11">
      <c r="A458" s="18">
        <v>457</v>
      </c>
      <c r="B458" s="19" t="s">
        <v>1958</v>
      </c>
      <c r="C458" s="9"/>
      <c r="D458" s="9"/>
      <c r="E458" s="9"/>
      <c r="F458" s="9"/>
      <c r="G458" s="9"/>
      <c r="H458" s="9"/>
      <c r="I458" s="9"/>
      <c r="J458" s="9"/>
      <c r="K458" s="9"/>
    </row>
    <row r="459" spans="1:11">
      <c r="A459" s="18">
        <v>458</v>
      </c>
      <c r="B459" s="19" t="s">
        <v>5229</v>
      </c>
      <c r="C459" s="9"/>
      <c r="D459" s="9"/>
      <c r="E459" s="9"/>
      <c r="F459" s="9"/>
      <c r="G459" s="9"/>
      <c r="H459" s="9"/>
      <c r="I459" s="9"/>
      <c r="J459" s="9"/>
      <c r="K459" s="9"/>
    </row>
    <row r="460" spans="1:11">
      <c r="A460" s="18">
        <v>459</v>
      </c>
      <c r="B460" s="19" t="s">
        <v>5230</v>
      </c>
      <c r="C460" s="9"/>
      <c r="D460" s="9"/>
      <c r="E460" s="9"/>
      <c r="F460" s="9"/>
      <c r="G460" s="9"/>
      <c r="H460" s="9"/>
      <c r="I460" s="9"/>
      <c r="J460" s="9"/>
      <c r="K460" s="9"/>
    </row>
    <row r="461" spans="1:11">
      <c r="A461" s="18">
        <v>460</v>
      </c>
      <c r="B461" s="19" t="s">
        <v>5231</v>
      </c>
      <c r="C461" s="9"/>
      <c r="D461" s="9"/>
      <c r="E461" s="9"/>
      <c r="F461" s="9"/>
      <c r="G461" s="9"/>
      <c r="H461" s="9"/>
      <c r="I461" s="9"/>
      <c r="J461" s="9"/>
      <c r="K461" s="9"/>
    </row>
    <row r="462" spans="1:11">
      <c r="A462" s="18">
        <v>461</v>
      </c>
      <c r="B462" s="19" t="s">
        <v>5232</v>
      </c>
      <c r="C462" s="9"/>
      <c r="D462" s="9"/>
      <c r="E462" s="9"/>
      <c r="F462" s="9"/>
      <c r="G462" s="9"/>
      <c r="H462" s="9"/>
      <c r="I462" s="9"/>
      <c r="J462" s="9"/>
      <c r="K462" s="9"/>
    </row>
    <row r="463" spans="1:11">
      <c r="A463" s="18">
        <v>462</v>
      </c>
      <c r="B463" s="19" t="s">
        <v>2017</v>
      </c>
      <c r="C463" s="9"/>
      <c r="D463" s="9"/>
      <c r="E463" s="9"/>
      <c r="F463" s="9"/>
      <c r="G463" s="9"/>
      <c r="H463" s="9"/>
      <c r="I463" s="9"/>
      <c r="J463" s="9"/>
      <c r="K463" s="9"/>
    </row>
    <row r="464" spans="1:11">
      <c r="A464" s="18">
        <v>463</v>
      </c>
      <c r="B464" s="19" t="s">
        <v>2024</v>
      </c>
      <c r="C464" s="9"/>
      <c r="D464" s="9"/>
      <c r="E464" s="9"/>
      <c r="F464" s="9"/>
      <c r="G464" s="9"/>
      <c r="H464" s="9"/>
      <c r="I464" s="9"/>
      <c r="J464" s="9"/>
      <c r="K464" s="9"/>
    </row>
    <row r="465" spans="1:11">
      <c r="A465" s="18">
        <v>464</v>
      </c>
      <c r="B465" s="19" t="s">
        <v>2064</v>
      </c>
      <c r="C465" s="9"/>
      <c r="D465" s="9"/>
      <c r="E465" s="9"/>
      <c r="F465" s="9"/>
      <c r="G465" s="9"/>
      <c r="H465" s="9"/>
      <c r="I465" s="9"/>
      <c r="J465" s="9"/>
      <c r="K465" s="9"/>
    </row>
    <row r="466" spans="1:11">
      <c r="A466" s="18">
        <v>465</v>
      </c>
      <c r="B466" s="19" t="s">
        <v>2120</v>
      </c>
      <c r="C466" s="9"/>
      <c r="D466" s="9"/>
      <c r="E466" s="9"/>
      <c r="F466" s="9"/>
      <c r="G466" s="9"/>
      <c r="H466" s="9"/>
      <c r="I466" s="9"/>
      <c r="J466" s="9"/>
      <c r="K466" s="9"/>
    </row>
    <row r="467" spans="1:11">
      <c r="A467" s="18">
        <v>466</v>
      </c>
      <c r="B467" s="19" t="s">
        <v>2206</v>
      </c>
      <c r="C467" s="9"/>
      <c r="D467" s="9"/>
      <c r="E467" s="9"/>
      <c r="F467" s="9"/>
      <c r="G467" s="9"/>
      <c r="H467" s="9"/>
      <c r="I467" s="9"/>
      <c r="J467" s="9"/>
      <c r="K467" s="9"/>
    </row>
    <row r="468" spans="1:11">
      <c r="A468" s="18">
        <v>467</v>
      </c>
      <c r="B468" s="19" t="s">
        <v>5233</v>
      </c>
      <c r="C468" s="9"/>
      <c r="D468" s="9"/>
      <c r="E468" s="9"/>
      <c r="F468" s="9"/>
      <c r="G468" s="9"/>
      <c r="H468" s="9"/>
      <c r="I468" s="9"/>
      <c r="J468" s="9"/>
      <c r="K468" s="9"/>
    </row>
    <row r="469" spans="1:11">
      <c r="A469" s="18">
        <v>468</v>
      </c>
      <c r="B469" s="19" t="s">
        <v>5234</v>
      </c>
      <c r="C469" s="9"/>
      <c r="D469" s="9"/>
      <c r="E469" s="9"/>
      <c r="F469" s="9"/>
      <c r="G469" s="9"/>
      <c r="H469" s="9"/>
      <c r="I469" s="9"/>
      <c r="J469" s="9"/>
      <c r="K469" s="9"/>
    </row>
    <row r="470" spans="1:11">
      <c r="A470" s="18">
        <v>469</v>
      </c>
      <c r="B470" s="19" t="s">
        <v>5235</v>
      </c>
      <c r="C470" s="9"/>
      <c r="D470" s="9"/>
      <c r="E470" s="9"/>
      <c r="F470" s="9"/>
      <c r="G470" s="9"/>
      <c r="H470" s="9"/>
      <c r="I470" s="9"/>
      <c r="J470" s="9"/>
      <c r="K470" s="9"/>
    </row>
    <row r="471" spans="1:11">
      <c r="A471" s="18">
        <v>470</v>
      </c>
      <c r="B471" s="19" t="s">
        <v>5236</v>
      </c>
      <c r="C471" s="9"/>
      <c r="D471" s="9"/>
      <c r="E471" s="9"/>
      <c r="F471" s="9"/>
      <c r="G471" s="9"/>
      <c r="H471" s="9"/>
      <c r="I471" s="9"/>
      <c r="J471" s="9"/>
      <c r="K471" s="9"/>
    </row>
    <row r="472" spans="1:11">
      <c r="A472" s="18">
        <v>471</v>
      </c>
      <c r="B472" s="19" t="s">
        <v>5237</v>
      </c>
      <c r="C472" s="9"/>
      <c r="D472" s="9"/>
      <c r="E472" s="9"/>
      <c r="F472" s="9"/>
      <c r="G472" s="9"/>
      <c r="H472" s="9"/>
      <c r="I472" s="9"/>
      <c r="J472" s="9"/>
      <c r="K472" s="9"/>
    </row>
    <row r="473" spans="1:11">
      <c r="A473" s="18">
        <v>472</v>
      </c>
      <c r="B473" s="19"/>
      <c r="C473" s="9"/>
      <c r="D473" s="9"/>
      <c r="E473" s="9"/>
      <c r="F473" s="9"/>
      <c r="G473" s="9"/>
      <c r="H473" s="9"/>
      <c r="I473" s="9"/>
      <c r="J473" s="9"/>
      <c r="K473" s="9"/>
    </row>
    <row r="474" spans="1:11">
      <c r="A474" s="18">
        <v>473</v>
      </c>
      <c r="B474" s="19"/>
      <c r="C474" s="9"/>
      <c r="D474" s="9"/>
      <c r="E474" s="9"/>
      <c r="F474" s="9"/>
      <c r="G474" s="9"/>
      <c r="H474" s="9"/>
      <c r="I474" s="9"/>
      <c r="J474" s="9"/>
      <c r="K474" s="9"/>
    </row>
    <row r="475" spans="1:11">
      <c r="A475" s="18">
        <v>474</v>
      </c>
      <c r="B475" s="19"/>
      <c r="C475" s="9"/>
      <c r="D475" s="9"/>
      <c r="E475" s="9"/>
      <c r="F475" s="9"/>
      <c r="G475" s="9"/>
      <c r="H475" s="9"/>
      <c r="I475" s="9"/>
      <c r="J475" s="9"/>
      <c r="K475" s="9"/>
    </row>
    <row r="476" spans="1:11">
      <c r="A476" s="18">
        <v>475</v>
      </c>
      <c r="B476" s="19"/>
      <c r="C476" s="9"/>
      <c r="D476" s="9"/>
      <c r="E476" s="9"/>
      <c r="F476" s="9"/>
      <c r="G476" s="9"/>
      <c r="H476" s="9"/>
      <c r="I476" s="9"/>
      <c r="J476" s="9"/>
      <c r="K476" s="9"/>
    </row>
    <row r="477" spans="1:11">
      <c r="A477" s="18">
        <v>476</v>
      </c>
      <c r="B477" s="19"/>
      <c r="C477" s="9"/>
      <c r="D477" s="9"/>
      <c r="E477" s="9"/>
      <c r="F477" s="9"/>
      <c r="G477" s="9"/>
      <c r="H477" s="9"/>
      <c r="I477" s="9"/>
      <c r="J477" s="9"/>
      <c r="K477" s="9"/>
    </row>
    <row r="478" spans="1:11">
      <c r="A478" s="18">
        <v>477</v>
      </c>
      <c r="B478" s="19"/>
      <c r="C478" s="9"/>
      <c r="D478" s="9"/>
      <c r="E478" s="9"/>
      <c r="F478" s="9"/>
      <c r="G478" s="9"/>
      <c r="H478" s="9"/>
      <c r="I478" s="9"/>
      <c r="J478" s="9"/>
      <c r="K478" s="9"/>
    </row>
    <row r="479" spans="1:11">
      <c r="A479" s="18">
        <v>478</v>
      </c>
      <c r="B479" s="19"/>
      <c r="C479" s="9"/>
      <c r="D479" s="9"/>
      <c r="E479" s="9"/>
      <c r="F479" s="9"/>
      <c r="G479" s="9"/>
      <c r="H479" s="9"/>
      <c r="I479" s="9"/>
      <c r="J479" s="9"/>
      <c r="K479" s="9"/>
    </row>
    <row r="480" spans="1:11">
      <c r="A480" s="18">
        <v>479</v>
      </c>
      <c r="B480" s="19"/>
      <c r="C480" s="9"/>
      <c r="D480" s="9"/>
      <c r="E480" s="9"/>
      <c r="F480" s="9"/>
      <c r="G480" s="9"/>
      <c r="H480" s="9"/>
      <c r="I480" s="9"/>
      <c r="J480" s="9"/>
      <c r="K480" s="9"/>
    </row>
    <row r="481" spans="1:11">
      <c r="A481" s="18">
        <v>480</v>
      </c>
      <c r="B481" s="19"/>
      <c r="C481" s="9"/>
      <c r="D481" s="9"/>
      <c r="E481" s="9"/>
      <c r="F481" s="9"/>
      <c r="G481" s="9"/>
      <c r="H481" s="9"/>
      <c r="I481" s="9"/>
      <c r="J481" s="9"/>
      <c r="K481" s="9"/>
    </row>
    <row r="482" spans="1:11">
      <c r="A482" s="18">
        <v>481</v>
      </c>
      <c r="B482" s="19" t="s">
        <v>5238</v>
      </c>
      <c r="C482" s="9"/>
      <c r="D482" s="9"/>
      <c r="E482" s="9"/>
      <c r="F482" s="9"/>
      <c r="G482" s="9"/>
      <c r="H482" s="9"/>
      <c r="I482" s="9"/>
      <c r="J482" s="9"/>
      <c r="K482" s="9"/>
    </row>
    <row r="483" spans="1:11">
      <c r="A483" s="18">
        <v>482</v>
      </c>
      <c r="B483" s="19" t="s">
        <v>2071</v>
      </c>
      <c r="C483" s="9"/>
      <c r="D483" s="9"/>
      <c r="E483" s="9"/>
      <c r="F483" s="9"/>
      <c r="G483" s="9"/>
      <c r="H483" s="9"/>
      <c r="I483" s="9"/>
      <c r="J483" s="9"/>
      <c r="K483" s="9"/>
    </row>
    <row r="484" spans="1:11">
      <c r="A484" s="18">
        <v>483</v>
      </c>
      <c r="B484" s="19" t="s">
        <v>5239</v>
      </c>
      <c r="C484" s="9"/>
      <c r="D484" s="9"/>
      <c r="E484" s="9"/>
      <c r="F484" s="9"/>
      <c r="G484" s="9"/>
      <c r="H484" s="9"/>
      <c r="I484" s="9"/>
      <c r="J484" s="9"/>
      <c r="K484" s="9"/>
    </row>
    <row r="485" spans="1:11">
      <c r="A485" s="18">
        <v>484</v>
      </c>
      <c r="B485" s="19" t="s">
        <v>5240</v>
      </c>
      <c r="C485" s="9"/>
      <c r="D485" s="9"/>
      <c r="E485" s="9"/>
      <c r="F485" s="9"/>
      <c r="G485" s="9"/>
      <c r="H485" s="9"/>
      <c r="I485" s="9"/>
      <c r="J485" s="9"/>
      <c r="K485" s="9"/>
    </row>
    <row r="486" spans="1:11">
      <c r="A486" s="18">
        <v>485</v>
      </c>
      <c r="B486" s="19" t="s">
        <v>2127</v>
      </c>
      <c r="C486" s="9"/>
      <c r="D486" s="9"/>
      <c r="E486" s="9"/>
      <c r="F486" s="9"/>
      <c r="G486" s="9"/>
      <c r="H486" s="9"/>
      <c r="I486" s="9"/>
      <c r="J486" s="9"/>
      <c r="K486" s="9"/>
    </row>
    <row r="487" spans="1:11">
      <c r="A487" s="18">
        <v>486</v>
      </c>
      <c r="B487" s="19" t="s">
        <v>5241</v>
      </c>
      <c r="C487" s="9"/>
      <c r="D487" s="9"/>
      <c r="E487" s="9"/>
      <c r="F487" s="9"/>
      <c r="G487" s="9"/>
      <c r="H487" s="9"/>
      <c r="I487" s="9"/>
      <c r="J487" s="9"/>
      <c r="K487" s="9"/>
    </row>
    <row r="488" spans="1:11">
      <c r="A488" s="18">
        <v>487</v>
      </c>
      <c r="B488" s="19" t="s">
        <v>5242</v>
      </c>
      <c r="C488" s="9"/>
      <c r="D488" s="9"/>
      <c r="E488" s="9"/>
      <c r="F488" s="9"/>
      <c r="G488" s="9"/>
      <c r="H488" s="9"/>
      <c r="I488" s="9"/>
      <c r="J488" s="9"/>
      <c r="K488" s="9"/>
    </row>
    <row r="489" spans="1:11">
      <c r="A489" s="18">
        <v>488</v>
      </c>
      <c r="B489" s="19" t="s">
        <v>5243</v>
      </c>
      <c r="C489" s="9"/>
      <c r="D489" s="9"/>
      <c r="E489" s="9"/>
      <c r="F489" s="9"/>
      <c r="G489" s="9"/>
      <c r="H489" s="9"/>
      <c r="I489" s="9"/>
      <c r="J489" s="9"/>
      <c r="K489" s="9"/>
    </row>
    <row r="490" spans="1:11">
      <c r="A490" s="18">
        <v>489</v>
      </c>
      <c r="B490" s="19" t="s">
        <v>5244</v>
      </c>
      <c r="C490" s="9"/>
      <c r="D490" s="9"/>
      <c r="E490" s="9"/>
      <c r="F490" s="9"/>
      <c r="G490" s="9"/>
      <c r="H490" s="9"/>
      <c r="I490" s="9"/>
      <c r="J490" s="9"/>
      <c r="K490" s="9"/>
    </row>
    <row r="491" spans="1:11">
      <c r="A491" s="18">
        <v>490</v>
      </c>
      <c r="B491" s="19" t="s">
        <v>5245</v>
      </c>
      <c r="C491" s="9"/>
      <c r="D491" s="9"/>
      <c r="E491" s="9"/>
      <c r="F491" s="9"/>
      <c r="G491" s="9"/>
      <c r="H491" s="9"/>
      <c r="I491" s="9"/>
      <c r="J491" s="9"/>
      <c r="K491" s="9"/>
    </row>
    <row r="492" spans="1:11">
      <c r="A492" s="18">
        <v>491</v>
      </c>
      <c r="B492" s="19" t="s">
        <v>2050</v>
      </c>
      <c r="C492" s="9"/>
      <c r="D492" s="9"/>
      <c r="E492" s="9"/>
      <c r="F492" s="9"/>
      <c r="G492" s="9"/>
      <c r="H492" s="9"/>
      <c r="I492" s="9"/>
      <c r="J492" s="9"/>
      <c r="K492" s="9"/>
    </row>
    <row r="493" spans="1:11">
      <c r="A493" s="18">
        <v>492</v>
      </c>
      <c r="B493" s="19" t="s">
        <v>2098</v>
      </c>
      <c r="C493" s="9"/>
      <c r="D493" s="9"/>
      <c r="E493" s="9"/>
      <c r="F493" s="9"/>
      <c r="G493" s="9"/>
      <c r="H493" s="9"/>
      <c r="I493" s="9"/>
      <c r="J493" s="9"/>
      <c r="K493" s="9"/>
    </row>
    <row r="494" spans="1:11">
      <c r="A494" s="18">
        <v>493</v>
      </c>
      <c r="B494" s="19" t="s">
        <v>2106</v>
      </c>
      <c r="C494" s="9"/>
      <c r="D494" s="9"/>
      <c r="E494" s="9"/>
      <c r="F494" s="9"/>
      <c r="G494" s="9"/>
      <c r="H494" s="9"/>
      <c r="I494" s="9"/>
      <c r="J494" s="9"/>
      <c r="K494" s="9"/>
    </row>
    <row r="495" spans="1:11">
      <c r="A495" s="18">
        <v>494</v>
      </c>
      <c r="B495" s="19" t="s">
        <v>2084</v>
      </c>
      <c r="C495" s="9"/>
      <c r="D495" s="9"/>
      <c r="E495" s="9"/>
      <c r="F495" s="9"/>
      <c r="G495" s="9"/>
      <c r="H495" s="9"/>
      <c r="I495" s="9"/>
      <c r="J495" s="9"/>
      <c r="K495" s="9"/>
    </row>
    <row r="496" spans="1:11">
      <c r="A496" s="18">
        <v>495</v>
      </c>
      <c r="B496" s="19" t="s">
        <v>2090</v>
      </c>
      <c r="C496" s="9"/>
      <c r="D496" s="9"/>
      <c r="E496" s="9"/>
      <c r="F496" s="9"/>
      <c r="G496" s="9"/>
      <c r="H496" s="9"/>
      <c r="I496" s="9"/>
      <c r="J496" s="9"/>
      <c r="K496" s="9"/>
    </row>
    <row r="497" spans="1:11">
      <c r="A497" s="18">
        <v>496</v>
      </c>
      <c r="B497" s="19" t="s">
        <v>2193</v>
      </c>
      <c r="C497" s="9"/>
      <c r="D497" s="9"/>
      <c r="E497" s="9"/>
      <c r="F497" s="9"/>
      <c r="G497" s="9"/>
      <c r="H497" s="9"/>
      <c r="I497" s="9"/>
      <c r="J497" s="9"/>
      <c r="K497" s="9"/>
    </row>
    <row r="498" spans="1:11">
      <c r="A498" s="18">
        <v>497</v>
      </c>
      <c r="B498" s="19" t="s">
        <v>2199</v>
      </c>
      <c r="C498" s="9"/>
      <c r="D498" s="9"/>
      <c r="E498" s="9"/>
      <c r="F498" s="9"/>
      <c r="G498" s="9"/>
      <c r="H498" s="9"/>
      <c r="I498" s="9"/>
      <c r="J498" s="9"/>
      <c r="K498" s="9"/>
    </row>
    <row r="499" spans="1:11">
      <c r="A499" s="18">
        <v>498</v>
      </c>
      <c r="B499" s="19" t="s">
        <v>2153</v>
      </c>
      <c r="C499" s="9"/>
      <c r="D499" s="9"/>
      <c r="E499" s="9"/>
      <c r="F499" s="9"/>
      <c r="G499" s="9"/>
      <c r="H499" s="9"/>
      <c r="I499" s="9"/>
      <c r="J499" s="9"/>
      <c r="K499" s="9"/>
    </row>
    <row r="500" spans="1:11">
      <c r="A500" s="18">
        <v>499</v>
      </c>
      <c r="B500" s="19" t="s">
        <v>2161</v>
      </c>
      <c r="C500" s="9"/>
      <c r="D500" s="9"/>
      <c r="E500" s="9"/>
      <c r="F500" s="9"/>
      <c r="G500" s="9"/>
      <c r="H500" s="9"/>
      <c r="I500" s="9"/>
      <c r="J500" s="9"/>
      <c r="K500" s="9"/>
    </row>
    <row r="501" spans="1:11">
      <c r="A501" s="18">
        <v>500</v>
      </c>
      <c r="B501" s="19" t="s">
        <v>2228</v>
      </c>
      <c r="C501" s="9"/>
      <c r="D501" s="9"/>
      <c r="E501" s="9"/>
      <c r="F501" s="9"/>
      <c r="G501" s="9"/>
      <c r="H501" s="9"/>
      <c r="I501" s="9"/>
      <c r="J501" s="9"/>
      <c r="K501" s="9"/>
    </row>
    <row r="502" spans="1:11">
      <c r="A502" s="18">
        <v>501</v>
      </c>
      <c r="B502" s="19" t="s">
        <v>2236</v>
      </c>
      <c r="C502" s="9"/>
      <c r="D502" s="9"/>
      <c r="E502" s="9"/>
      <c r="F502" s="9"/>
      <c r="G502" s="9"/>
      <c r="H502" s="9"/>
      <c r="I502" s="9"/>
      <c r="J502" s="9"/>
      <c r="K502" s="9"/>
    </row>
    <row r="503" spans="1:11">
      <c r="A503" s="18">
        <v>502</v>
      </c>
      <c r="B503" s="19" t="s">
        <v>2263</v>
      </c>
      <c r="C503" s="9"/>
      <c r="D503" s="9"/>
      <c r="E503" s="9"/>
      <c r="F503" s="9"/>
      <c r="G503" s="9"/>
      <c r="H503" s="9"/>
      <c r="I503" s="9"/>
      <c r="J503" s="9"/>
      <c r="K503" s="9"/>
    </row>
    <row r="504" spans="1:11">
      <c r="A504" s="18">
        <v>503</v>
      </c>
      <c r="B504" s="19" t="s">
        <v>5246</v>
      </c>
      <c r="C504" s="9"/>
      <c r="D504" s="9"/>
      <c r="E504" s="9"/>
      <c r="F504" s="9"/>
      <c r="G504" s="9"/>
      <c r="H504" s="9"/>
      <c r="I504" s="9"/>
      <c r="J504" s="9"/>
      <c r="K504" s="9"/>
    </row>
    <row r="505" spans="1:11">
      <c r="A505" s="18">
        <v>504</v>
      </c>
      <c r="B505" s="19" t="s">
        <v>2248</v>
      </c>
      <c r="C505" s="9"/>
      <c r="D505" s="9"/>
      <c r="E505" s="9"/>
      <c r="F505" s="9"/>
      <c r="G505" s="9"/>
      <c r="H505" s="9"/>
      <c r="I505" s="9"/>
      <c r="J505" s="9"/>
      <c r="K505" s="9"/>
    </row>
    <row r="506" spans="1:11">
      <c r="A506" s="18">
        <v>505</v>
      </c>
      <c r="B506" s="19" t="s">
        <v>5247</v>
      </c>
      <c r="C506" s="9"/>
      <c r="D506" s="9"/>
      <c r="E506" s="9"/>
      <c r="F506" s="9"/>
      <c r="G506" s="9"/>
      <c r="H506" s="9"/>
      <c r="I506" s="9"/>
      <c r="J506" s="9"/>
      <c r="K506" s="9"/>
    </row>
    <row r="507" spans="1:11">
      <c r="A507" s="18">
        <v>506</v>
      </c>
      <c r="B507" s="19" t="s">
        <v>2242</v>
      </c>
      <c r="C507" s="9"/>
      <c r="D507" s="9"/>
      <c r="E507" s="9"/>
      <c r="F507" s="9"/>
      <c r="G507" s="9"/>
      <c r="H507" s="9"/>
      <c r="I507" s="9"/>
      <c r="J507" s="9"/>
      <c r="K507" s="9"/>
    </row>
    <row r="508" spans="1:11">
      <c r="A508" s="18">
        <v>507</v>
      </c>
      <c r="B508" s="19" t="s">
        <v>5248</v>
      </c>
      <c r="C508" s="9"/>
      <c r="D508" s="9"/>
      <c r="E508" s="9"/>
      <c r="F508" s="9"/>
      <c r="G508" s="9"/>
      <c r="H508" s="9"/>
      <c r="I508" s="9"/>
      <c r="J508" s="9"/>
      <c r="K508" s="9"/>
    </row>
    <row r="509" spans="1:11">
      <c r="A509" s="18">
        <v>508</v>
      </c>
      <c r="B509" s="19" t="s">
        <v>5249</v>
      </c>
      <c r="C509" s="9"/>
      <c r="D509" s="9"/>
      <c r="E509" s="9"/>
      <c r="F509" s="9"/>
      <c r="G509" s="9"/>
      <c r="H509" s="9"/>
      <c r="I509" s="9"/>
      <c r="J509" s="9"/>
      <c r="K509" s="9"/>
    </row>
    <row r="510" spans="1:11">
      <c r="A510" s="18">
        <v>509</v>
      </c>
      <c r="B510" s="19" t="s">
        <v>5250</v>
      </c>
      <c r="C510" s="9"/>
      <c r="D510" s="9"/>
      <c r="E510" s="9"/>
      <c r="F510" s="9"/>
      <c r="G510" s="9"/>
      <c r="H510" s="9"/>
      <c r="I510" s="9"/>
      <c r="J510" s="9"/>
      <c r="K510" s="9"/>
    </row>
    <row r="511" spans="1:11">
      <c r="A511" s="18">
        <v>510</v>
      </c>
      <c r="B511" s="19" t="s">
        <v>5251</v>
      </c>
      <c r="C511" s="9"/>
      <c r="D511" s="9"/>
      <c r="E511" s="9"/>
      <c r="F511" s="9"/>
      <c r="G511" s="9"/>
      <c r="H511" s="9"/>
      <c r="I511" s="9"/>
      <c r="J511" s="9"/>
      <c r="K511" s="9"/>
    </row>
    <row r="512" spans="1:11">
      <c r="A512" s="18">
        <v>511</v>
      </c>
      <c r="B512" s="19" t="s">
        <v>5252</v>
      </c>
      <c r="C512" s="9"/>
      <c r="D512" s="9"/>
      <c r="E512" s="9"/>
      <c r="F512" s="9"/>
      <c r="G512" s="9"/>
      <c r="H512" s="9"/>
      <c r="I512" s="9"/>
      <c r="J512" s="9"/>
      <c r="K512" s="9"/>
    </row>
    <row r="513" spans="1:11">
      <c r="A513" s="18">
        <v>512</v>
      </c>
      <c r="B513" s="19" t="s">
        <v>5253</v>
      </c>
      <c r="C513" s="9"/>
      <c r="D513" s="9"/>
      <c r="E513" s="9"/>
      <c r="F513" s="9"/>
      <c r="G513" s="9"/>
      <c r="H513" s="9"/>
      <c r="I513" s="9"/>
      <c r="J513" s="9"/>
      <c r="K513" s="9"/>
    </row>
    <row r="514" spans="1:11">
      <c r="A514" s="18">
        <v>513</v>
      </c>
      <c r="B514" s="19" t="s">
        <v>5254</v>
      </c>
      <c r="C514" s="9"/>
      <c r="D514" s="9"/>
      <c r="E514" s="9"/>
      <c r="F514" s="9"/>
      <c r="G514" s="9"/>
      <c r="H514" s="9"/>
      <c r="I514" s="9"/>
      <c r="J514" s="9"/>
      <c r="K514" s="9"/>
    </row>
    <row r="515" spans="1:11">
      <c r="A515" s="18">
        <v>514</v>
      </c>
      <c r="B515" s="19" t="s">
        <v>5255</v>
      </c>
      <c r="C515" s="9"/>
      <c r="D515" s="9"/>
      <c r="E515" s="9"/>
      <c r="F515" s="9"/>
      <c r="G515" s="9"/>
      <c r="H515" s="9"/>
      <c r="I515" s="9"/>
      <c r="J515" s="9"/>
      <c r="K515" s="9"/>
    </row>
    <row r="516" spans="1:11">
      <c r="A516" s="18">
        <v>515</v>
      </c>
      <c r="B516" s="19" t="s">
        <v>5256</v>
      </c>
      <c r="C516" s="9"/>
      <c r="D516" s="9"/>
      <c r="E516" s="9"/>
      <c r="F516" s="9"/>
      <c r="G516" s="9"/>
      <c r="H516" s="9"/>
      <c r="I516" s="9"/>
      <c r="J516" s="9"/>
      <c r="K516" s="9"/>
    </row>
    <row r="517" spans="1:11">
      <c r="A517" s="18">
        <v>516</v>
      </c>
      <c r="B517" s="19" t="s">
        <v>5257</v>
      </c>
      <c r="C517" s="9"/>
      <c r="D517" s="9"/>
      <c r="E517" s="9"/>
      <c r="F517" s="9"/>
      <c r="G517" s="9"/>
      <c r="H517" s="9"/>
      <c r="I517" s="9"/>
      <c r="J517" s="9"/>
      <c r="K517" s="9"/>
    </row>
    <row r="518" spans="1:11">
      <c r="A518" s="18">
        <v>517</v>
      </c>
      <c r="B518" s="19" t="s">
        <v>5258</v>
      </c>
      <c r="C518" s="9"/>
      <c r="D518" s="9"/>
      <c r="E518" s="9"/>
      <c r="F518" s="9"/>
      <c r="G518" s="9"/>
      <c r="H518" s="9"/>
      <c r="I518" s="9"/>
      <c r="J518" s="9"/>
      <c r="K518" s="9"/>
    </row>
    <row r="519" spans="1:11">
      <c r="A519" s="18">
        <v>518</v>
      </c>
      <c r="B519" s="19" t="s">
        <v>5259</v>
      </c>
      <c r="C519" s="9"/>
      <c r="D519" s="9"/>
      <c r="E519" s="9"/>
      <c r="F519" s="9"/>
      <c r="G519" s="9"/>
      <c r="H519" s="9"/>
      <c r="I519" s="9"/>
      <c r="J519" s="9"/>
      <c r="K519" s="9"/>
    </row>
    <row r="520" spans="1:11">
      <c r="A520" s="18">
        <v>519</v>
      </c>
      <c r="B520" s="19" t="s">
        <v>5260</v>
      </c>
      <c r="C520" s="9"/>
      <c r="D520" s="9"/>
      <c r="E520" s="9"/>
      <c r="F520" s="9"/>
      <c r="G520" s="9"/>
      <c r="H520" s="9"/>
      <c r="I520" s="9"/>
      <c r="J520" s="9"/>
      <c r="K520" s="9"/>
    </row>
    <row r="521" spans="1:11">
      <c r="A521" s="18">
        <v>520</v>
      </c>
      <c r="B521" s="19" t="s">
        <v>5261</v>
      </c>
      <c r="C521" s="9"/>
      <c r="D521" s="9"/>
      <c r="E521" s="9"/>
      <c r="F521" s="9"/>
      <c r="G521" s="9"/>
      <c r="H521" s="9"/>
      <c r="I521" s="9"/>
      <c r="J521" s="9"/>
      <c r="K521" s="9"/>
    </row>
    <row r="522" spans="1:11">
      <c r="A522" s="18">
        <v>521</v>
      </c>
      <c r="B522" s="19" t="s">
        <v>5262</v>
      </c>
      <c r="C522" s="9"/>
      <c r="D522" s="9"/>
      <c r="E522" s="9"/>
      <c r="F522" s="9"/>
      <c r="G522" s="9"/>
      <c r="H522" s="9"/>
      <c r="I522" s="9"/>
      <c r="J522" s="9"/>
      <c r="K522" s="9"/>
    </row>
    <row r="523" spans="1:11">
      <c r="A523" s="18">
        <v>522</v>
      </c>
      <c r="B523" s="19" t="s">
        <v>5263</v>
      </c>
      <c r="C523" s="9"/>
      <c r="D523" s="9"/>
      <c r="E523" s="9"/>
      <c r="F523" s="9"/>
      <c r="G523" s="9"/>
      <c r="H523" s="9"/>
      <c r="I523" s="9"/>
      <c r="J523" s="9"/>
      <c r="K523" s="9"/>
    </row>
    <row r="524" spans="1:11">
      <c r="A524" s="18">
        <v>523</v>
      </c>
      <c r="B524" s="19" t="s">
        <v>5264</v>
      </c>
      <c r="C524" s="9"/>
      <c r="D524" s="9"/>
      <c r="E524" s="9"/>
      <c r="F524" s="9"/>
      <c r="G524" s="9"/>
      <c r="H524" s="9"/>
      <c r="I524" s="9"/>
      <c r="J524" s="9"/>
      <c r="K524" s="9"/>
    </row>
    <row r="525" spans="1:11">
      <c r="A525" s="18">
        <v>524</v>
      </c>
      <c r="B525" s="19" t="s">
        <v>5265</v>
      </c>
      <c r="C525" s="9"/>
      <c r="D525" s="9"/>
      <c r="E525" s="9"/>
      <c r="F525" s="9"/>
      <c r="G525" s="9"/>
      <c r="H525" s="9"/>
      <c r="I525" s="9"/>
      <c r="J525" s="9"/>
      <c r="K525" s="9"/>
    </row>
    <row r="526" spans="1:11">
      <c r="A526" s="18">
        <v>525</v>
      </c>
      <c r="B526" s="19" t="s">
        <v>5266</v>
      </c>
      <c r="C526" s="9"/>
      <c r="D526" s="9"/>
      <c r="E526" s="9"/>
      <c r="F526" s="9"/>
      <c r="G526" s="9"/>
      <c r="H526" s="9"/>
      <c r="I526" s="9"/>
      <c r="J526" s="9"/>
      <c r="K526" s="9"/>
    </row>
    <row r="527" spans="1:11">
      <c r="A527" s="18">
        <v>526</v>
      </c>
      <c r="B527" s="19" t="s">
        <v>5267</v>
      </c>
      <c r="C527" s="9"/>
      <c r="D527" s="9"/>
      <c r="E527" s="9"/>
      <c r="F527" s="9"/>
      <c r="G527" s="9"/>
      <c r="H527" s="9"/>
      <c r="I527" s="9"/>
      <c r="J527" s="9"/>
      <c r="K527" s="9"/>
    </row>
    <row r="528" spans="1:11">
      <c r="A528" s="18">
        <v>527</v>
      </c>
      <c r="B528" s="19" t="s">
        <v>5268</v>
      </c>
      <c r="C528" s="9"/>
      <c r="D528" s="9"/>
      <c r="E528" s="9"/>
      <c r="F528" s="9"/>
      <c r="G528" s="9"/>
      <c r="H528" s="9"/>
      <c r="I528" s="9"/>
      <c r="J528" s="9"/>
      <c r="K528" s="9"/>
    </row>
    <row r="529" spans="1:11">
      <c r="A529" s="18">
        <v>528</v>
      </c>
      <c r="B529" s="19" t="s">
        <v>5269</v>
      </c>
      <c r="C529" s="9"/>
      <c r="D529" s="9"/>
      <c r="E529" s="9"/>
      <c r="F529" s="9"/>
      <c r="G529" s="9"/>
      <c r="H529" s="9"/>
      <c r="I529" s="9"/>
      <c r="J529" s="9"/>
      <c r="K529" s="9"/>
    </row>
    <row r="530" spans="1:11">
      <c r="A530" s="18">
        <v>529</v>
      </c>
      <c r="B530" s="19" t="s">
        <v>5270</v>
      </c>
      <c r="C530" s="9"/>
      <c r="D530" s="9"/>
      <c r="E530" s="9"/>
      <c r="F530" s="9"/>
      <c r="G530" s="9"/>
      <c r="H530" s="9"/>
      <c r="I530" s="9"/>
      <c r="J530" s="9"/>
      <c r="K530" s="9"/>
    </row>
    <row r="531" spans="1:11">
      <c r="A531" s="18">
        <v>530</v>
      </c>
      <c r="B531" s="19" t="s">
        <v>5271</v>
      </c>
      <c r="C531" s="9"/>
      <c r="D531" s="9"/>
      <c r="E531" s="9"/>
      <c r="F531" s="9"/>
      <c r="G531" s="9"/>
      <c r="H531" s="9"/>
      <c r="I531" s="9"/>
      <c r="J531" s="9"/>
      <c r="K531" s="9"/>
    </row>
    <row r="532" spans="1:11">
      <c r="A532" s="18">
        <v>531</v>
      </c>
      <c r="B532" s="19" t="s">
        <v>5272</v>
      </c>
      <c r="C532" s="9"/>
      <c r="D532" s="9"/>
      <c r="E532" s="9"/>
      <c r="F532" s="9"/>
      <c r="G532" s="9"/>
      <c r="H532" s="9"/>
      <c r="I532" s="9"/>
      <c r="J532" s="9"/>
      <c r="K532" s="9"/>
    </row>
    <row r="533" spans="1:11">
      <c r="A533" s="18">
        <v>532</v>
      </c>
      <c r="B533" s="19" t="s">
        <v>5273</v>
      </c>
      <c r="C533" s="9"/>
      <c r="D533" s="9"/>
      <c r="E533" s="9"/>
      <c r="F533" s="9"/>
      <c r="G533" s="9"/>
      <c r="H533" s="9"/>
      <c r="I533" s="9"/>
      <c r="J533" s="9"/>
      <c r="K533" s="9"/>
    </row>
    <row r="534" spans="1:11">
      <c r="A534" s="18">
        <v>533</v>
      </c>
      <c r="B534" s="19" t="s">
        <v>5274</v>
      </c>
      <c r="C534" s="9"/>
      <c r="D534" s="9"/>
      <c r="E534" s="9"/>
      <c r="F534" s="9"/>
      <c r="G534" s="9"/>
      <c r="H534" s="9"/>
      <c r="I534" s="9"/>
      <c r="J534" s="9"/>
      <c r="K534" s="9"/>
    </row>
    <row r="535" spans="1:11">
      <c r="A535" s="18">
        <v>534</v>
      </c>
      <c r="B535" s="19" t="s">
        <v>5275</v>
      </c>
      <c r="C535" s="9"/>
      <c r="D535" s="9"/>
      <c r="E535" s="9"/>
      <c r="F535" s="9"/>
      <c r="G535" s="9"/>
      <c r="H535" s="9"/>
      <c r="I535" s="9"/>
      <c r="J535" s="9"/>
      <c r="K535" s="9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5"/>
  <sheetViews>
    <sheetView workbookViewId="0">
      <selection activeCell="A1" sqref="A1"/>
    </sheetView>
  </sheetViews>
  <sheetFormatPr defaultColWidth="9" defaultRowHeight="14.25"/>
  <cols>
    <col min="1" max="1" width="11" customWidth="1"/>
    <col min="2" max="2" width="59" customWidth="1"/>
    <col min="3" max="11" width="11" customWidth="1"/>
  </cols>
  <sheetData>
    <row r="1" ht="15" spans="1:11">
      <c r="A1" s="15">
        <v>0</v>
      </c>
      <c r="B1" s="16" t="s">
        <v>29</v>
      </c>
      <c r="C1" s="9"/>
      <c r="D1" s="9"/>
      <c r="E1" s="9"/>
      <c r="F1" s="9"/>
      <c r="G1" s="9"/>
      <c r="H1" s="9"/>
      <c r="I1" s="9"/>
      <c r="J1" s="9"/>
      <c r="K1" s="9"/>
    </row>
    <row r="2" ht="15" spans="1:11">
      <c r="A2" s="15">
        <v>1</v>
      </c>
      <c r="B2" s="16" t="s">
        <v>37</v>
      </c>
      <c r="C2" s="9"/>
      <c r="D2" s="9"/>
      <c r="E2" s="9"/>
      <c r="F2" s="9"/>
      <c r="G2" s="9"/>
      <c r="H2" s="9"/>
      <c r="I2" s="9"/>
      <c r="J2" s="9"/>
      <c r="K2" s="9"/>
    </row>
    <row r="3" ht="15" spans="1:11">
      <c r="A3" s="15">
        <v>2</v>
      </c>
      <c r="B3" s="16" t="s">
        <v>48</v>
      </c>
      <c r="C3" s="9"/>
      <c r="D3" s="9"/>
      <c r="E3" s="9"/>
      <c r="F3" s="9"/>
      <c r="G3" s="9"/>
      <c r="H3" s="9"/>
      <c r="I3" s="9"/>
      <c r="J3" s="9"/>
      <c r="K3" s="9"/>
    </row>
    <row r="4" ht="15" spans="1:11">
      <c r="A4" s="15">
        <v>3</v>
      </c>
      <c r="B4" s="16" t="s">
        <v>55</v>
      </c>
      <c r="C4" s="9"/>
      <c r="D4" s="9"/>
      <c r="E4" s="9"/>
      <c r="F4" s="9"/>
      <c r="G4" s="9"/>
      <c r="H4" s="9"/>
      <c r="I4" s="9"/>
      <c r="J4" s="9"/>
      <c r="K4" s="9"/>
    </row>
    <row r="5" ht="15" spans="1:11">
      <c r="A5" s="15">
        <v>4</v>
      </c>
      <c r="B5" s="16" t="s">
        <v>65</v>
      </c>
      <c r="C5" s="9"/>
      <c r="D5" s="9"/>
      <c r="E5" s="9"/>
      <c r="F5" s="9"/>
      <c r="G5" s="9"/>
      <c r="H5" s="9"/>
      <c r="I5" s="9"/>
      <c r="J5" s="9"/>
      <c r="K5" s="9"/>
    </row>
    <row r="6" ht="15" spans="1:11">
      <c r="A6" s="15">
        <v>5</v>
      </c>
      <c r="B6" s="16" t="s">
        <v>73</v>
      </c>
      <c r="C6" s="9"/>
      <c r="D6" s="9"/>
      <c r="E6" s="9"/>
      <c r="F6" s="9"/>
      <c r="G6" s="9"/>
      <c r="H6" s="9"/>
      <c r="I6" s="9"/>
      <c r="J6" s="9"/>
      <c r="K6" s="9"/>
    </row>
    <row r="7" ht="15" spans="1:11">
      <c r="A7" s="15">
        <v>6</v>
      </c>
      <c r="B7" s="16" t="s">
        <v>84</v>
      </c>
      <c r="C7" s="9"/>
      <c r="D7" s="9"/>
      <c r="E7" s="9"/>
      <c r="F7" s="9"/>
      <c r="G7" s="9"/>
      <c r="H7" s="9"/>
      <c r="I7" s="9"/>
      <c r="J7" s="9"/>
      <c r="K7" s="9"/>
    </row>
    <row r="8" ht="15" spans="1:11">
      <c r="A8" s="15">
        <v>7</v>
      </c>
      <c r="B8" s="16" t="s">
        <v>91</v>
      </c>
      <c r="C8" s="9"/>
      <c r="D8" s="9"/>
      <c r="E8" s="9"/>
      <c r="F8" s="9"/>
      <c r="G8" s="9"/>
      <c r="H8" s="9"/>
      <c r="I8" s="9"/>
      <c r="J8" s="9"/>
      <c r="K8" s="9"/>
    </row>
    <row r="9" ht="15" spans="1:11">
      <c r="A9" s="15">
        <v>8</v>
      </c>
      <c r="B9" s="16" t="s">
        <v>101</v>
      </c>
      <c r="C9" s="9"/>
      <c r="D9" s="9"/>
      <c r="E9" s="9"/>
      <c r="F9" s="9"/>
      <c r="G9" s="9"/>
      <c r="H9" s="9"/>
      <c r="I9" s="9"/>
      <c r="J9" s="9"/>
      <c r="K9" s="9"/>
    </row>
    <row r="10" ht="15" spans="1:11">
      <c r="A10" s="15">
        <v>9</v>
      </c>
      <c r="B10" s="16" t="s">
        <v>110</v>
      </c>
      <c r="C10" s="9"/>
      <c r="D10" s="9"/>
      <c r="E10" s="9"/>
      <c r="F10" s="9"/>
      <c r="G10" s="9"/>
      <c r="H10" s="9"/>
      <c r="I10" s="9"/>
      <c r="J10" s="9"/>
      <c r="K10" s="9"/>
    </row>
    <row r="11" ht="15" spans="1:11">
      <c r="A11" s="15">
        <v>10</v>
      </c>
      <c r="B11" s="16" t="s">
        <v>117</v>
      </c>
      <c r="C11" s="9"/>
      <c r="D11" s="9"/>
      <c r="E11" s="9"/>
      <c r="F11" s="9"/>
      <c r="G11" s="9"/>
      <c r="H11" s="9"/>
      <c r="I11" s="9"/>
      <c r="J11" s="9"/>
      <c r="K11" s="9"/>
    </row>
    <row r="12" ht="15" spans="1:11">
      <c r="A12" s="15">
        <v>11</v>
      </c>
      <c r="B12" s="16" t="s">
        <v>126</v>
      </c>
      <c r="C12" s="9"/>
      <c r="D12" s="9"/>
      <c r="E12" s="9"/>
      <c r="F12" s="9"/>
      <c r="G12" s="9"/>
      <c r="H12" s="9"/>
      <c r="I12" s="9"/>
      <c r="J12" s="9"/>
      <c r="K12" s="9"/>
    </row>
    <row r="13" ht="15" spans="1:11">
      <c r="A13" s="15">
        <v>12</v>
      </c>
      <c r="B13" s="16" t="s">
        <v>132</v>
      </c>
      <c r="C13" s="9"/>
      <c r="D13" s="9"/>
      <c r="E13" s="9"/>
      <c r="F13" s="9"/>
      <c r="G13" s="9"/>
      <c r="H13" s="9"/>
      <c r="I13" s="9"/>
      <c r="J13" s="9"/>
      <c r="K13" s="9"/>
    </row>
    <row r="14" ht="15" spans="1:11">
      <c r="A14" s="15">
        <v>13</v>
      </c>
      <c r="B14" s="16" t="s">
        <v>141</v>
      </c>
      <c r="C14" s="9"/>
      <c r="D14" s="9"/>
      <c r="E14" s="9"/>
      <c r="F14" s="9"/>
      <c r="G14" s="9"/>
      <c r="H14" s="9"/>
      <c r="I14" s="9"/>
      <c r="J14" s="9"/>
      <c r="K14" s="9"/>
    </row>
    <row r="15" ht="15" spans="1:11">
      <c r="A15" s="15">
        <v>14</v>
      </c>
      <c r="B15" s="16" t="s">
        <v>150</v>
      </c>
      <c r="C15" s="9"/>
      <c r="D15" s="9"/>
      <c r="E15" s="9"/>
      <c r="F15" s="9"/>
      <c r="G15" s="9"/>
      <c r="H15" s="9"/>
      <c r="I15" s="9"/>
      <c r="J15" s="9"/>
      <c r="K15" s="9"/>
    </row>
    <row r="16" ht="15" spans="1:11">
      <c r="A16" s="15">
        <v>15</v>
      </c>
      <c r="B16" s="16" t="s">
        <v>156</v>
      </c>
      <c r="C16" s="9"/>
      <c r="D16" s="9"/>
      <c r="E16" s="9"/>
      <c r="F16" s="9"/>
      <c r="G16" s="9"/>
      <c r="H16" s="9"/>
      <c r="I16" s="9"/>
      <c r="J16" s="9"/>
      <c r="K16" s="9"/>
    </row>
    <row r="17" ht="15" spans="1:11">
      <c r="A17" s="15">
        <v>16</v>
      </c>
      <c r="B17" s="16" t="s">
        <v>165</v>
      </c>
      <c r="C17" s="9"/>
      <c r="D17" s="9"/>
      <c r="E17" s="9"/>
      <c r="F17" s="9"/>
      <c r="G17" s="9"/>
      <c r="H17" s="9"/>
      <c r="I17" s="9"/>
      <c r="J17" s="9"/>
      <c r="K17" s="9"/>
    </row>
    <row r="18" ht="15" spans="1:11">
      <c r="A18" s="15">
        <v>17</v>
      </c>
      <c r="B18" s="16" t="s">
        <v>173</v>
      </c>
      <c r="C18" s="9"/>
      <c r="D18" s="9"/>
      <c r="E18" s="9"/>
      <c r="F18" s="9"/>
      <c r="G18" s="9"/>
      <c r="H18" s="9"/>
      <c r="I18" s="9"/>
      <c r="J18" s="9"/>
      <c r="K18" s="9"/>
    </row>
    <row r="19" ht="15" spans="1:11">
      <c r="A19" s="15">
        <v>18</v>
      </c>
      <c r="B19" s="16" t="s">
        <v>183</v>
      </c>
      <c r="C19" s="9"/>
      <c r="D19" s="9"/>
      <c r="E19" s="9"/>
      <c r="F19" s="9"/>
      <c r="G19" s="9"/>
      <c r="H19" s="9"/>
      <c r="I19" s="9"/>
      <c r="J19" s="9"/>
      <c r="K19" s="9"/>
    </row>
    <row r="20" ht="15" spans="1:11">
      <c r="A20" s="15">
        <v>19</v>
      </c>
      <c r="B20" s="16" t="s">
        <v>190</v>
      </c>
      <c r="C20" s="9"/>
      <c r="D20" s="9"/>
      <c r="E20" s="9"/>
      <c r="F20" s="9"/>
      <c r="G20" s="9"/>
      <c r="H20" s="9"/>
      <c r="I20" s="9"/>
      <c r="J20" s="9"/>
      <c r="K20" s="9"/>
    </row>
    <row r="21" ht="15" spans="1:11">
      <c r="A21" s="15">
        <v>20</v>
      </c>
      <c r="B21" s="16" t="s">
        <v>200</v>
      </c>
      <c r="C21" s="9"/>
      <c r="D21" s="9"/>
      <c r="E21" s="9"/>
      <c r="F21" s="9"/>
      <c r="G21" s="9"/>
      <c r="H21" s="9"/>
      <c r="I21" s="9"/>
      <c r="J21" s="9"/>
      <c r="K21" s="9"/>
    </row>
    <row r="22" ht="15" spans="1:11">
      <c r="A22" s="15">
        <v>21</v>
      </c>
      <c r="B22" s="16" t="s">
        <v>207</v>
      </c>
      <c r="C22" s="9"/>
      <c r="D22" s="9"/>
      <c r="E22" s="9"/>
      <c r="F22" s="9"/>
      <c r="G22" s="9"/>
      <c r="H22" s="9"/>
      <c r="I22" s="9"/>
      <c r="J22" s="9"/>
      <c r="K22" s="9"/>
    </row>
    <row r="23" ht="15" spans="1:11">
      <c r="A23" s="15">
        <v>22</v>
      </c>
      <c r="B23" s="16" t="s">
        <v>200</v>
      </c>
      <c r="C23" s="9"/>
      <c r="D23" s="9"/>
      <c r="E23" s="9"/>
      <c r="F23" s="9"/>
      <c r="G23" s="9"/>
      <c r="H23" s="9"/>
      <c r="I23" s="9"/>
      <c r="J23" s="9"/>
      <c r="K23" s="9"/>
    </row>
    <row r="24" ht="15" spans="1:11">
      <c r="A24" s="15">
        <v>23</v>
      </c>
      <c r="B24" s="16" t="s">
        <v>207</v>
      </c>
      <c r="C24" s="9"/>
      <c r="D24" s="9"/>
      <c r="E24" s="9"/>
      <c r="F24" s="9"/>
      <c r="G24" s="9"/>
      <c r="H24" s="9"/>
      <c r="I24" s="9"/>
      <c r="J24" s="9"/>
      <c r="K24" s="9"/>
    </row>
    <row r="25" ht="15" spans="1:11">
      <c r="A25" s="15">
        <v>24</v>
      </c>
      <c r="B25" s="16" t="s">
        <v>216</v>
      </c>
      <c r="C25" s="9"/>
      <c r="D25" s="9"/>
      <c r="E25" s="9"/>
      <c r="F25" s="9"/>
      <c r="G25" s="9"/>
      <c r="H25" s="9"/>
      <c r="I25" s="9"/>
      <c r="J25" s="9"/>
      <c r="K25" s="9"/>
    </row>
    <row r="26" ht="15" spans="1:11">
      <c r="A26" s="15">
        <v>25</v>
      </c>
      <c r="B26" s="16" t="s">
        <v>222</v>
      </c>
      <c r="C26" s="9"/>
      <c r="D26" s="9"/>
      <c r="E26" s="9"/>
      <c r="F26" s="9"/>
      <c r="G26" s="9"/>
      <c r="H26" s="9"/>
      <c r="I26" s="9"/>
      <c r="J26" s="9"/>
      <c r="K26" s="9"/>
    </row>
    <row r="27" ht="15" spans="1:11">
      <c r="A27" s="15">
        <v>26</v>
      </c>
      <c r="B27" s="16" t="s">
        <v>228</v>
      </c>
      <c r="C27" s="9"/>
      <c r="D27" s="9"/>
      <c r="E27" s="9"/>
      <c r="F27" s="9"/>
      <c r="G27" s="9"/>
      <c r="H27" s="9"/>
      <c r="I27" s="9"/>
      <c r="J27" s="9"/>
      <c r="K27" s="9"/>
    </row>
    <row r="28" ht="15" spans="1:11">
      <c r="A28" s="15">
        <v>27</v>
      </c>
      <c r="B28" s="16" t="s">
        <v>234</v>
      </c>
      <c r="C28" s="9"/>
      <c r="D28" s="9"/>
      <c r="E28" s="9"/>
      <c r="F28" s="9"/>
      <c r="G28" s="9"/>
      <c r="H28" s="9"/>
      <c r="I28" s="9"/>
      <c r="J28" s="9"/>
      <c r="K28" s="9"/>
    </row>
    <row r="29" ht="15" spans="1:11">
      <c r="A29" s="15">
        <v>28</v>
      </c>
      <c r="B29" s="16" t="s">
        <v>244</v>
      </c>
      <c r="C29" s="9"/>
      <c r="D29" s="9"/>
      <c r="E29" s="9"/>
      <c r="F29" s="9"/>
      <c r="G29" s="9"/>
      <c r="H29" s="9"/>
      <c r="I29" s="9"/>
      <c r="J29" s="9"/>
      <c r="K29" s="9"/>
    </row>
    <row r="30" ht="15" spans="1:11">
      <c r="A30" s="15">
        <v>29</v>
      </c>
      <c r="B30" s="16" t="s">
        <v>250</v>
      </c>
      <c r="C30" s="9"/>
      <c r="D30" s="9"/>
      <c r="E30" s="9"/>
      <c r="F30" s="9"/>
      <c r="G30" s="9"/>
      <c r="H30" s="9"/>
      <c r="I30" s="9"/>
      <c r="J30" s="9"/>
      <c r="K30" s="9"/>
    </row>
    <row r="31" ht="15" spans="1:11">
      <c r="A31" s="15">
        <v>30</v>
      </c>
      <c r="B31" s="17"/>
      <c r="C31" s="9"/>
      <c r="D31" s="9"/>
      <c r="E31" s="9"/>
      <c r="F31" s="9"/>
      <c r="G31" s="9"/>
      <c r="H31" s="9"/>
      <c r="I31" s="9"/>
      <c r="J31" s="9"/>
      <c r="K31" s="9"/>
    </row>
    <row r="32" ht="15" spans="1:11">
      <c r="A32" s="15">
        <v>31</v>
      </c>
      <c r="B32" s="17"/>
      <c r="C32" s="9"/>
      <c r="D32" s="9"/>
      <c r="E32" s="9"/>
      <c r="F32" s="9"/>
      <c r="G32" s="9"/>
      <c r="H32" s="9"/>
      <c r="I32" s="9"/>
      <c r="J32" s="9"/>
      <c r="K32" s="9"/>
    </row>
    <row r="33" ht="15" spans="1:11">
      <c r="A33" s="15">
        <v>32</v>
      </c>
      <c r="B33" s="16" t="s">
        <v>267</v>
      </c>
      <c r="C33" s="9"/>
      <c r="D33" s="9"/>
      <c r="E33" s="9"/>
      <c r="F33" s="9"/>
      <c r="G33" s="9"/>
      <c r="H33" s="9"/>
      <c r="I33" s="9"/>
      <c r="J33" s="9"/>
      <c r="K33" s="9"/>
    </row>
    <row r="34" ht="15" spans="1:11">
      <c r="A34" s="15">
        <v>33</v>
      </c>
      <c r="B34" s="16" t="s">
        <v>274</v>
      </c>
      <c r="C34" s="9"/>
      <c r="D34" s="9"/>
      <c r="E34" s="9"/>
      <c r="F34" s="9"/>
      <c r="G34" s="9"/>
      <c r="H34" s="9"/>
      <c r="I34" s="9"/>
      <c r="J34" s="9"/>
      <c r="K34" s="9"/>
    </row>
    <row r="35" ht="15" spans="1:11">
      <c r="A35" s="15">
        <v>34</v>
      </c>
      <c r="B35" s="16" t="s">
        <v>282</v>
      </c>
      <c r="C35" s="9"/>
      <c r="D35" s="9"/>
      <c r="E35" s="9"/>
      <c r="F35" s="9"/>
      <c r="G35" s="9"/>
      <c r="H35" s="9"/>
      <c r="I35" s="9"/>
      <c r="J35" s="9"/>
      <c r="K35" s="9"/>
    </row>
    <row r="36" ht="15" spans="1:11">
      <c r="A36" s="15">
        <v>35</v>
      </c>
      <c r="B36" s="16" t="s">
        <v>290</v>
      </c>
      <c r="C36" s="9"/>
      <c r="D36" s="9"/>
      <c r="E36" s="9"/>
      <c r="F36" s="9"/>
      <c r="G36" s="9"/>
      <c r="H36" s="9"/>
      <c r="I36" s="9"/>
      <c r="J36" s="9"/>
      <c r="K36" s="9"/>
    </row>
    <row r="37" ht="15" spans="1:11">
      <c r="A37" s="15">
        <v>36</v>
      </c>
      <c r="B37" s="16" t="s">
        <v>297</v>
      </c>
      <c r="C37" s="9"/>
      <c r="D37" s="9"/>
      <c r="E37" s="9"/>
      <c r="F37" s="9"/>
      <c r="G37" s="9"/>
      <c r="H37" s="9"/>
      <c r="I37" s="9"/>
      <c r="J37" s="9"/>
      <c r="K37" s="9"/>
    </row>
    <row r="38" ht="15" spans="1:11">
      <c r="A38" s="15">
        <v>37</v>
      </c>
      <c r="B38" s="16" t="s">
        <v>303</v>
      </c>
      <c r="C38" s="9"/>
      <c r="D38" s="9"/>
      <c r="E38" s="9"/>
      <c r="F38" s="9"/>
      <c r="G38" s="9"/>
      <c r="H38" s="9"/>
      <c r="I38" s="9"/>
      <c r="J38" s="9"/>
      <c r="K38" s="9"/>
    </row>
    <row r="39" ht="15" spans="1:11">
      <c r="A39" s="15">
        <v>38</v>
      </c>
      <c r="B39" s="16" t="s">
        <v>312</v>
      </c>
      <c r="C39" s="9"/>
      <c r="D39" s="9"/>
      <c r="E39" s="9"/>
      <c r="F39" s="9"/>
      <c r="G39" s="9"/>
      <c r="H39" s="9"/>
      <c r="I39" s="9"/>
      <c r="J39" s="9"/>
      <c r="K39" s="9"/>
    </row>
    <row r="40" ht="15" spans="1:11">
      <c r="A40" s="15">
        <v>39</v>
      </c>
      <c r="B40" s="16" t="s">
        <v>319</v>
      </c>
      <c r="C40" s="9"/>
      <c r="D40" s="9"/>
      <c r="E40" s="9"/>
      <c r="F40" s="9"/>
      <c r="G40" s="9"/>
      <c r="H40" s="9"/>
      <c r="I40" s="9"/>
      <c r="J40" s="9"/>
      <c r="K40" s="9"/>
    </row>
    <row r="41" ht="15" spans="1:11">
      <c r="A41" s="15">
        <v>40</v>
      </c>
      <c r="B41" s="16" t="s">
        <v>329</v>
      </c>
      <c r="C41" s="9"/>
      <c r="D41" s="9"/>
      <c r="E41" s="9"/>
      <c r="F41" s="9"/>
      <c r="G41" s="9"/>
      <c r="H41" s="9"/>
      <c r="I41" s="9"/>
      <c r="J41" s="9"/>
      <c r="K41" s="9"/>
    </row>
    <row r="42" ht="15" spans="1:11">
      <c r="A42" s="15">
        <v>41</v>
      </c>
      <c r="B42" s="16" t="s">
        <v>335</v>
      </c>
      <c r="C42" s="9"/>
      <c r="D42" s="9"/>
      <c r="E42" s="9"/>
      <c r="F42" s="9"/>
      <c r="G42" s="9"/>
      <c r="H42" s="9"/>
      <c r="I42" s="9"/>
      <c r="J42" s="9"/>
      <c r="K42" s="9"/>
    </row>
    <row r="43" ht="15" spans="1:11">
      <c r="A43" s="15">
        <v>42</v>
      </c>
      <c r="B43" s="16" t="s">
        <v>341</v>
      </c>
      <c r="C43" s="9"/>
      <c r="D43" s="9"/>
      <c r="E43" s="9"/>
      <c r="F43" s="9"/>
      <c r="G43" s="9"/>
      <c r="H43" s="9"/>
      <c r="I43" s="9"/>
      <c r="J43" s="9"/>
      <c r="K43" s="9"/>
    </row>
    <row r="44" ht="15" spans="1:11">
      <c r="A44" s="15">
        <v>43</v>
      </c>
      <c r="B44" s="16" t="s">
        <v>347</v>
      </c>
      <c r="C44" s="9"/>
      <c r="D44" s="9"/>
      <c r="E44" s="9"/>
      <c r="F44" s="9"/>
      <c r="G44" s="9"/>
      <c r="H44" s="9"/>
      <c r="I44" s="9"/>
      <c r="J44" s="9"/>
      <c r="K44" s="9"/>
    </row>
    <row r="45" ht="15" spans="1:11">
      <c r="A45" s="15">
        <v>44</v>
      </c>
      <c r="B45" s="16" t="s">
        <v>353</v>
      </c>
      <c r="C45" s="9"/>
      <c r="D45" s="9"/>
      <c r="E45" s="9"/>
      <c r="F45" s="9"/>
      <c r="G45" s="9"/>
      <c r="H45" s="9"/>
      <c r="I45" s="9"/>
      <c r="J45" s="9"/>
      <c r="K45" s="9"/>
    </row>
    <row r="46" ht="15" spans="1:11">
      <c r="A46" s="15">
        <v>45</v>
      </c>
      <c r="B46" s="16" t="s">
        <v>359</v>
      </c>
      <c r="C46" s="9"/>
      <c r="D46" s="9"/>
      <c r="E46" s="9"/>
      <c r="F46" s="9"/>
      <c r="G46" s="9"/>
      <c r="H46" s="9"/>
      <c r="I46" s="9"/>
      <c r="J46" s="9"/>
      <c r="K46" s="9"/>
    </row>
    <row r="47" ht="15" spans="1:11">
      <c r="A47" s="15">
        <v>46</v>
      </c>
      <c r="B47" s="16" t="s">
        <v>368</v>
      </c>
      <c r="C47" s="9"/>
      <c r="D47" s="9"/>
      <c r="E47" s="9"/>
      <c r="F47" s="9"/>
      <c r="G47" s="9"/>
      <c r="H47" s="9"/>
      <c r="I47" s="9"/>
      <c r="J47" s="9"/>
      <c r="K47" s="9"/>
    </row>
    <row r="48" ht="15" spans="1:11">
      <c r="A48" s="15">
        <v>47</v>
      </c>
      <c r="B48" s="16" t="s">
        <v>376</v>
      </c>
      <c r="C48" s="9"/>
      <c r="D48" s="9"/>
      <c r="E48" s="9"/>
      <c r="F48" s="9"/>
      <c r="G48" s="9"/>
      <c r="H48" s="9"/>
      <c r="I48" s="9"/>
      <c r="J48" s="9"/>
      <c r="K48" s="9"/>
    </row>
    <row r="49" ht="15" spans="1:11">
      <c r="A49" s="15">
        <v>48</v>
      </c>
      <c r="B49" s="16" t="s">
        <v>385</v>
      </c>
      <c r="C49" s="9"/>
      <c r="D49" s="9"/>
      <c r="E49" s="9"/>
      <c r="F49" s="9"/>
      <c r="G49" s="9"/>
      <c r="H49" s="9"/>
      <c r="I49" s="9"/>
      <c r="J49" s="9"/>
      <c r="K49" s="9"/>
    </row>
    <row r="50" ht="15" spans="1:11">
      <c r="A50" s="15">
        <v>49</v>
      </c>
      <c r="B50" s="16" t="s">
        <v>391</v>
      </c>
      <c r="C50" s="9"/>
      <c r="D50" s="9"/>
      <c r="E50" s="9"/>
      <c r="F50" s="9"/>
      <c r="G50" s="9"/>
      <c r="H50" s="9"/>
      <c r="I50" s="9"/>
      <c r="J50" s="9"/>
      <c r="K50" s="9"/>
    </row>
    <row r="51" ht="15" spans="1:11">
      <c r="A51" s="15">
        <v>50</v>
      </c>
      <c r="B51" s="16" t="s">
        <v>398</v>
      </c>
      <c r="C51" s="9"/>
      <c r="D51" s="9"/>
      <c r="E51" s="9"/>
      <c r="F51" s="9"/>
      <c r="G51" s="9"/>
      <c r="H51" s="9"/>
      <c r="I51" s="9"/>
      <c r="J51" s="9"/>
      <c r="K51" s="9"/>
    </row>
    <row r="52" ht="15" spans="1:11">
      <c r="A52" s="15">
        <v>51</v>
      </c>
      <c r="B52" s="16" t="s">
        <v>404</v>
      </c>
      <c r="C52" s="9"/>
      <c r="D52" s="9"/>
      <c r="E52" s="9"/>
      <c r="F52" s="9"/>
      <c r="G52" s="9"/>
      <c r="H52" s="9"/>
      <c r="I52" s="9"/>
      <c r="J52" s="9"/>
      <c r="K52" s="9"/>
    </row>
    <row r="53" ht="15" spans="1:11">
      <c r="A53" s="15">
        <v>52</v>
      </c>
      <c r="B53" s="16" t="s">
        <v>411</v>
      </c>
      <c r="C53" s="9"/>
      <c r="D53" s="9"/>
      <c r="E53" s="9"/>
      <c r="F53" s="9"/>
      <c r="G53" s="9"/>
      <c r="H53" s="9"/>
      <c r="I53" s="9"/>
      <c r="J53" s="9"/>
      <c r="K53" s="9"/>
    </row>
    <row r="54" ht="15" spans="1:11">
      <c r="A54" s="15">
        <v>53</v>
      </c>
      <c r="B54" s="16" t="s">
        <v>417</v>
      </c>
      <c r="C54" s="9"/>
      <c r="D54" s="9"/>
      <c r="E54" s="9"/>
      <c r="F54" s="9"/>
      <c r="G54" s="9"/>
      <c r="H54" s="9"/>
      <c r="I54" s="9"/>
      <c r="J54" s="9"/>
      <c r="K54" s="9"/>
    </row>
    <row r="55" ht="15" spans="1:11">
      <c r="A55" s="15">
        <v>54</v>
      </c>
      <c r="B55" s="16" t="s">
        <v>424</v>
      </c>
      <c r="C55" s="9"/>
      <c r="D55" s="9"/>
      <c r="E55" s="9"/>
      <c r="F55" s="9"/>
      <c r="G55" s="9"/>
      <c r="H55" s="9"/>
      <c r="I55" s="9"/>
      <c r="J55" s="9"/>
      <c r="K55" s="9"/>
    </row>
    <row r="56" ht="15" spans="1:11">
      <c r="A56" s="15">
        <v>55</v>
      </c>
      <c r="B56" s="16" t="s">
        <v>431</v>
      </c>
      <c r="C56" s="9"/>
      <c r="D56" s="9"/>
      <c r="E56" s="9"/>
      <c r="F56" s="9"/>
      <c r="G56" s="9"/>
      <c r="H56" s="9"/>
      <c r="I56" s="9"/>
      <c r="J56" s="9"/>
      <c r="K56" s="9"/>
    </row>
    <row r="57" ht="15" spans="1:11">
      <c r="A57" s="15">
        <v>56</v>
      </c>
      <c r="B57" s="16" t="s">
        <v>440</v>
      </c>
      <c r="C57" s="9"/>
      <c r="D57" s="9"/>
      <c r="E57" s="9"/>
      <c r="F57" s="9"/>
      <c r="G57" s="9"/>
      <c r="H57" s="9"/>
      <c r="I57" s="9"/>
      <c r="J57" s="9"/>
      <c r="K57" s="9"/>
    </row>
    <row r="58" ht="15" spans="1:11">
      <c r="A58" s="15">
        <v>57</v>
      </c>
      <c r="B58" s="16" t="s">
        <v>446</v>
      </c>
      <c r="C58" s="9"/>
      <c r="D58" s="9"/>
      <c r="E58" s="9"/>
      <c r="F58" s="9"/>
      <c r="G58" s="9"/>
      <c r="H58" s="9"/>
      <c r="I58" s="9"/>
      <c r="J58" s="9"/>
      <c r="K58" s="9"/>
    </row>
    <row r="59" ht="15" spans="1:11">
      <c r="A59" s="15">
        <v>58</v>
      </c>
      <c r="B59" s="16" t="s">
        <v>454</v>
      </c>
      <c r="C59" s="9"/>
      <c r="D59" s="9"/>
      <c r="E59" s="9"/>
      <c r="F59" s="9"/>
      <c r="G59" s="9"/>
      <c r="H59" s="9"/>
      <c r="I59" s="9"/>
      <c r="J59" s="9"/>
      <c r="K59" s="9"/>
    </row>
    <row r="60" ht="15" spans="1:11">
      <c r="A60" s="15">
        <v>59</v>
      </c>
      <c r="B60" s="16" t="s">
        <v>454</v>
      </c>
      <c r="C60" s="9"/>
      <c r="D60" s="9"/>
      <c r="E60" s="9"/>
      <c r="F60" s="9"/>
      <c r="G60" s="9"/>
      <c r="H60" s="9"/>
      <c r="I60" s="9"/>
      <c r="J60" s="9"/>
      <c r="K60" s="9"/>
    </row>
    <row r="61" ht="15" spans="1:11">
      <c r="A61" s="15">
        <v>60</v>
      </c>
      <c r="B61" s="16" t="s">
        <v>464</v>
      </c>
      <c r="C61" s="9"/>
      <c r="D61" s="9"/>
      <c r="E61" s="9"/>
      <c r="F61" s="9"/>
      <c r="G61" s="9"/>
      <c r="H61" s="9"/>
      <c r="I61" s="9"/>
      <c r="J61" s="9"/>
      <c r="K61" s="9"/>
    </row>
    <row r="62" ht="15" spans="1:11">
      <c r="A62" s="15">
        <v>61</v>
      </c>
      <c r="B62" s="16" t="s">
        <v>470</v>
      </c>
      <c r="C62" s="9"/>
      <c r="D62" s="9"/>
      <c r="E62" s="9"/>
      <c r="F62" s="9"/>
      <c r="G62" s="9"/>
      <c r="H62" s="9"/>
      <c r="I62" s="9"/>
      <c r="J62" s="9"/>
      <c r="K62" s="9"/>
    </row>
    <row r="63" ht="15" spans="1:11">
      <c r="A63" s="15">
        <v>62</v>
      </c>
      <c r="B63" s="16" t="s">
        <v>477</v>
      </c>
      <c r="C63" s="9"/>
      <c r="D63" s="9"/>
      <c r="E63" s="9"/>
      <c r="F63" s="9"/>
      <c r="G63" s="9"/>
      <c r="H63" s="9"/>
      <c r="I63" s="9"/>
      <c r="J63" s="9"/>
      <c r="K63" s="9"/>
    </row>
    <row r="64" ht="15" spans="1:11">
      <c r="A64" s="15">
        <v>63</v>
      </c>
      <c r="B64" s="16" t="s">
        <v>483</v>
      </c>
      <c r="C64" s="9"/>
      <c r="D64" s="9"/>
      <c r="E64" s="9"/>
      <c r="F64" s="9"/>
      <c r="G64" s="9"/>
      <c r="H64" s="9"/>
      <c r="I64" s="9"/>
      <c r="J64" s="9"/>
      <c r="K64" s="9"/>
    </row>
    <row r="65" ht="15" spans="1:11">
      <c r="A65" s="15">
        <v>64</v>
      </c>
      <c r="B65" s="16" t="s">
        <v>491</v>
      </c>
      <c r="C65" s="9"/>
      <c r="D65" s="9"/>
      <c r="E65" s="9"/>
      <c r="F65" s="9"/>
      <c r="G65" s="9"/>
      <c r="H65" s="9"/>
      <c r="I65" s="9"/>
      <c r="J65" s="9"/>
      <c r="K65" s="9"/>
    </row>
    <row r="66" ht="15" spans="1:11">
      <c r="A66" s="15">
        <v>65</v>
      </c>
      <c r="B66" s="16" t="s">
        <v>491</v>
      </c>
      <c r="C66" s="9"/>
      <c r="D66" s="9"/>
      <c r="E66" s="9"/>
      <c r="F66" s="9"/>
      <c r="G66" s="9"/>
      <c r="H66" s="9"/>
      <c r="I66" s="9"/>
      <c r="J66" s="9"/>
      <c r="K66" s="9"/>
    </row>
    <row r="67" ht="15" spans="1:11">
      <c r="A67" s="15">
        <v>66</v>
      </c>
      <c r="B67" s="16" t="s">
        <v>504</v>
      </c>
      <c r="C67" s="9"/>
      <c r="D67" s="9"/>
      <c r="E67" s="9"/>
      <c r="F67" s="9"/>
      <c r="G67" s="9"/>
      <c r="H67" s="9"/>
      <c r="I67" s="9"/>
      <c r="J67" s="9"/>
      <c r="K67" s="9"/>
    </row>
    <row r="68" ht="15" spans="1:11">
      <c r="A68" s="15">
        <v>67</v>
      </c>
      <c r="B68" s="16" t="s">
        <v>504</v>
      </c>
      <c r="C68" s="9"/>
      <c r="D68" s="9"/>
      <c r="E68" s="9"/>
      <c r="F68" s="9"/>
      <c r="G68" s="9"/>
      <c r="H68" s="9"/>
      <c r="I68" s="9"/>
      <c r="J68" s="9"/>
      <c r="K68" s="9"/>
    </row>
    <row r="69" ht="15" spans="1:11">
      <c r="A69" s="15">
        <v>68</v>
      </c>
      <c r="B69" s="16" t="s">
        <v>512</v>
      </c>
      <c r="C69" s="9"/>
      <c r="D69" s="9"/>
      <c r="E69" s="9"/>
      <c r="F69" s="9"/>
      <c r="G69" s="9"/>
      <c r="H69" s="9"/>
      <c r="I69" s="9"/>
      <c r="J69" s="9"/>
      <c r="K69" s="9"/>
    </row>
    <row r="70" ht="15" spans="1:11">
      <c r="A70" s="15">
        <v>69</v>
      </c>
      <c r="B70" s="16" t="s">
        <v>518</v>
      </c>
      <c r="C70" s="9"/>
      <c r="D70" s="9"/>
      <c r="E70" s="9"/>
      <c r="F70" s="9"/>
      <c r="G70" s="9"/>
      <c r="H70" s="9"/>
      <c r="I70" s="9"/>
      <c r="J70" s="9"/>
      <c r="K70" s="9"/>
    </row>
    <row r="71" ht="15" spans="1:11">
      <c r="A71" s="15">
        <v>70</v>
      </c>
      <c r="B71" s="16" t="s">
        <v>527</v>
      </c>
      <c r="C71" s="9"/>
      <c r="D71" s="9"/>
      <c r="E71" s="9"/>
      <c r="F71" s="9"/>
      <c r="G71" s="9"/>
      <c r="H71" s="9"/>
      <c r="I71" s="9"/>
      <c r="J71" s="9"/>
      <c r="K71" s="9"/>
    </row>
    <row r="72" ht="15" spans="1:11">
      <c r="A72" s="15">
        <v>71</v>
      </c>
      <c r="B72" s="16" t="s">
        <v>535</v>
      </c>
      <c r="C72" s="9"/>
      <c r="D72" s="9"/>
      <c r="E72" s="9"/>
      <c r="F72" s="9"/>
      <c r="G72" s="9"/>
      <c r="H72" s="9"/>
      <c r="I72" s="9"/>
      <c r="J72" s="9"/>
      <c r="K72" s="9"/>
    </row>
    <row r="73" ht="15" spans="1:11">
      <c r="A73" s="15">
        <v>72</v>
      </c>
      <c r="B73" s="16" t="s">
        <v>545</v>
      </c>
      <c r="C73" s="9"/>
      <c r="D73" s="9"/>
      <c r="E73" s="9"/>
      <c r="F73" s="9"/>
      <c r="G73" s="9"/>
      <c r="H73" s="9"/>
      <c r="I73" s="9"/>
      <c r="J73" s="9"/>
      <c r="K73" s="9"/>
    </row>
    <row r="74" ht="15" spans="1:11">
      <c r="A74" s="15">
        <v>73</v>
      </c>
      <c r="B74" s="17"/>
      <c r="C74" s="9"/>
      <c r="D74" s="9"/>
      <c r="E74" s="9"/>
      <c r="F74" s="9"/>
      <c r="G74" s="9"/>
      <c r="H74" s="9"/>
      <c r="I74" s="9"/>
      <c r="J74" s="9"/>
      <c r="K74" s="9"/>
    </row>
    <row r="75" ht="15" spans="1:11">
      <c r="A75" s="15">
        <v>74</v>
      </c>
      <c r="B75" s="17"/>
      <c r="C75" s="9"/>
      <c r="D75" s="9"/>
      <c r="E75" s="9"/>
      <c r="F75" s="9"/>
      <c r="G75" s="9"/>
      <c r="H75" s="9"/>
      <c r="I75" s="9"/>
      <c r="J75" s="9"/>
      <c r="K75" s="9"/>
    </row>
    <row r="76" ht="15" spans="1:11">
      <c r="A76" s="15">
        <v>75</v>
      </c>
      <c r="B76" s="17"/>
      <c r="C76" s="9"/>
      <c r="D76" s="9"/>
      <c r="E76" s="9"/>
      <c r="F76" s="9"/>
      <c r="G76" s="9"/>
      <c r="H76" s="9"/>
      <c r="I76" s="9"/>
      <c r="J76" s="9"/>
      <c r="K76" s="9"/>
    </row>
    <row r="77" ht="15" spans="1:11">
      <c r="A77" s="15">
        <v>76</v>
      </c>
      <c r="B77" s="17"/>
      <c r="C77" s="9"/>
      <c r="D77" s="9"/>
      <c r="E77" s="9"/>
      <c r="F77" s="9"/>
      <c r="G77" s="9"/>
      <c r="H77" s="9"/>
      <c r="I77" s="9"/>
      <c r="J77" s="9"/>
      <c r="K77" s="9"/>
    </row>
    <row r="78" ht="15" spans="1:11">
      <c r="A78" s="15">
        <v>77</v>
      </c>
      <c r="B78" s="16" t="s">
        <v>562</v>
      </c>
      <c r="C78" s="9"/>
      <c r="D78" s="9"/>
      <c r="E78" s="9"/>
      <c r="F78" s="9"/>
      <c r="G78" s="9"/>
      <c r="H78" s="9"/>
      <c r="I78" s="9"/>
      <c r="J78" s="9"/>
      <c r="K78" s="9"/>
    </row>
    <row r="79" ht="15" spans="1:11">
      <c r="A79" s="15">
        <v>78</v>
      </c>
      <c r="B79" s="16" t="s">
        <v>568</v>
      </c>
      <c r="C79" s="9"/>
      <c r="D79" s="9"/>
      <c r="E79" s="9"/>
      <c r="F79" s="9"/>
      <c r="G79" s="9"/>
      <c r="H79" s="9"/>
      <c r="I79" s="9"/>
      <c r="J79" s="9"/>
      <c r="K79" s="9"/>
    </row>
    <row r="80" ht="15" spans="1:11">
      <c r="A80" s="15">
        <v>79</v>
      </c>
      <c r="B80" s="16" t="s">
        <v>572</v>
      </c>
      <c r="C80" s="9"/>
      <c r="D80" s="9"/>
      <c r="E80" s="9"/>
      <c r="F80" s="9"/>
      <c r="G80" s="9"/>
      <c r="H80" s="9"/>
      <c r="I80" s="9"/>
      <c r="J80" s="9"/>
      <c r="K80" s="9"/>
    </row>
    <row r="81" ht="15" spans="1:11">
      <c r="A81" s="15">
        <v>80</v>
      </c>
      <c r="B81" s="16" t="s">
        <v>576</v>
      </c>
      <c r="C81" s="9"/>
      <c r="D81" s="9"/>
      <c r="E81" s="9"/>
      <c r="F81" s="9"/>
      <c r="G81" s="9"/>
      <c r="H81" s="9"/>
      <c r="I81" s="9"/>
      <c r="J81" s="9"/>
      <c r="K81" s="9"/>
    </row>
    <row r="82" ht="15" spans="1:11">
      <c r="A82" s="15">
        <v>81</v>
      </c>
      <c r="B82" s="16" t="s">
        <v>584</v>
      </c>
      <c r="C82" s="9"/>
      <c r="D82" s="9"/>
      <c r="E82" s="9"/>
      <c r="F82" s="9"/>
      <c r="G82" s="9"/>
      <c r="H82" s="9"/>
      <c r="I82" s="9"/>
      <c r="J82" s="9"/>
      <c r="K82" s="9"/>
    </row>
    <row r="83" ht="15" spans="1:11">
      <c r="A83" s="15">
        <v>82</v>
      </c>
      <c r="B83" s="16" t="s">
        <v>590</v>
      </c>
      <c r="C83" s="9"/>
      <c r="D83" s="9"/>
      <c r="E83" s="9"/>
      <c r="F83" s="9"/>
      <c r="G83" s="9"/>
      <c r="H83" s="9"/>
      <c r="I83" s="9"/>
      <c r="J83" s="9"/>
      <c r="K83" s="9"/>
    </row>
    <row r="84" ht="15" spans="1:11">
      <c r="A84" s="15">
        <v>83</v>
      </c>
      <c r="B84" s="17"/>
      <c r="C84" s="9"/>
      <c r="D84" s="9"/>
      <c r="E84" s="9"/>
      <c r="F84" s="9"/>
      <c r="G84" s="9"/>
      <c r="H84" s="9"/>
      <c r="I84" s="9"/>
      <c r="J84" s="9"/>
      <c r="K84" s="9"/>
    </row>
    <row r="85" ht="15" spans="1:11">
      <c r="A85" s="15">
        <v>84</v>
      </c>
      <c r="B85" s="17"/>
      <c r="C85" s="9"/>
      <c r="D85" s="9"/>
      <c r="E85" s="9"/>
      <c r="F85" s="9"/>
      <c r="G85" s="9"/>
      <c r="H85" s="9"/>
      <c r="I85" s="9"/>
      <c r="J85" s="9"/>
      <c r="K85" s="9"/>
    </row>
    <row r="86" ht="15" spans="1:11">
      <c r="A86" s="15">
        <v>85</v>
      </c>
      <c r="B86" s="16" t="s">
        <v>601</v>
      </c>
      <c r="C86" s="9"/>
      <c r="D86" s="9"/>
      <c r="E86" s="9"/>
      <c r="F86" s="9"/>
      <c r="G86" s="9"/>
      <c r="H86" s="9"/>
      <c r="I86" s="9"/>
      <c r="J86" s="9"/>
      <c r="K86" s="9"/>
    </row>
    <row r="87" ht="15" spans="1:11">
      <c r="A87" s="15">
        <v>86</v>
      </c>
      <c r="B87" s="16" t="s">
        <v>607</v>
      </c>
      <c r="C87" s="9"/>
      <c r="D87" s="9"/>
      <c r="E87" s="9"/>
      <c r="F87" s="9"/>
      <c r="G87" s="9"/>
      <c r="H87" s="9"/>
      <c r="I87" s="9"/>
      <c r="J87" s="9"/>
      <c r="K87" s="9"/>
    </row>
    <row r="88" ht="15" spans="1:11">
      <c r="A88" s="15">
        <v>87</v>
      </c>
      <c r="B88" s="16" t="s">
        <v>612</v>
      </c>
      <c r="C88" s="9"/>
      <c r="D88" s="9"/>
      <c r="E88" s="9"/>
      <c r="F88" s="9"/>
      <c r="G88" s="9"/>
      <c r="H88" s="9"/>
      <c r="I88" s="9"/>
      <c r="J88" s="9"/>
      <c r="K88" s="9"/>
    </row>
    <row r="89" ht="15" spans="1:11">
      <c r="A89" s="15">
        <v>88</v>
      </c>
      <c r="B89" s="16" t="s">
        <v>616</v>
      </c>
      <c r="C89" s="9"/>
      <c r="D89" s="9"/>
      <c r="E89" s="9"/>
      <c r="F89" s="9"/>
      <c r="G89" s="9"/>
      <c r="H89" s="9"/>
      <c r="I89" s="9"/>
      <c r="J89" s="9"/>
      <c r="K89" s="9"/>
    </row>
    <row r="90" ht="15" spans="1:11">
      <c r="A90" s="15">
        <v>89</v>
      </c>
      <c r="B90" s="17"/>
      <c r="C90" s="9"/>
      <c r="D90" s="9"/>
      <c r="E90" s="9"/>
      <c r="F90" s="9"/>
      <c r="G90" s="9"/>
      <c r="H90" s="9"/>
      <c r="I90" s="9"/>
      <c r="J90" s="9"/>
      <c r="K90" s="9"/>
    </row>
    <row r="91" ht="15" spans="1:11">
      <c r="A91" s="15">
        <v>90</v>
      </c>
      <c r="B91" s="17"/>
      <c r="C91" s="9"/>
      <c r="D91" s="9"/>
      <c r="E91" s="9"/>
      <c r="F91" s="9"/>
      <c r="G91" s="9"/>
      <c r="H91" s="9"/>
      <c r="I91" s="9"/>
      <c r="J91" s="9"/>
      <c r="K91" s="9"/>
    </row>
    <row r="92" ht="15" spans="1:11">
      <c r="A92" s="15">
        <v>91</v>
      </c>
      <c r="B92" s="16" t="s">
        <v>631</v>
      </c>
      <c r="C92" s="9"/>
      <c r="D92" s="9"/>
      <c r="E92" s="9"/>
      <c r="F92" s="9"/>
      <c r="G92" s="9"/>
      <c r="H92" s="9"/>
      <c r="I92" s="9"/>
      <c r="J92" s="9"/>
      <c r="K92" s="9"/>
    </row>
    <row r="93" ht="15" spans="1:11">
      <c r="A93" s="15">
        <v>92</v>
      </c>
      <c r="B93" s="16" t="s">
        <v>638</v>
      </c>
      <c r="C93" s="9"/>
      <c r="D93" s="9"/>
      <c r="E93" s="9"/>
      <c r="F93" s="9"/>
      <c r="G93" s="9"/>
      <c r="H93" s="9"/>
      <c r="I93" s="9"/>
      <c r="J93" s="9"/>
      <c r="K93" s="9"/>
    </row>
    <row r="94" ht="15" spans="1:11">
      <c r="A94" s="15">
        <v>93</v>
      </c>
      <c r="B94" s="16" t="s">
        <v>646</v>
      </c>
      <c r="C94" s="9"/>
      <c r="D94" s="9"/>
      <c r="E94" s="9"/>
      <c r="F94" s="9"/>
      <c r="G94" s="9"/>
      <c r="H94" s="9"/>
      <c r="I94" s="9"/>
      <c r="J94" s="9"/>
      <c r="K94" s="9"/>
    </row>
    <row r="95" ht="15" spans="1:11">
      <c r="A95" s="15">
        <v>94</v>
      </c>
      <c r="B95" s="16" t="s">
        <v>652</v>
      </c>
      <c r="C95" s="9"/>
      <c r="D95" s="9"/>
      <c r="E95" s="9"/>
      <c r="F95" s="9"/>
      <c r="G95" s="9"/>
      <c r="H95" s="9"/>
      <c r="I95" s="9"/>
      <c r="J95" s="9"/>
      <c r="K95" s="9"/>
    </row>
    <row r="96" ht="15" spans="1:11">
      <c r="A96" s="15">
        <v>95</v>
      </c>
      <c r="B96" s="16" t="s">
        <v>660</v>
      </c>
      <c r="C96" s="9"/>
      <c r="D96" s="9"/>
      <c r="E96" s="9"/>
      <c r="F96" s="9"/>
      <c r="G96" s="9"/>
      <c r="H96" s="9"/>
      <c r="I96" s="9"/>
      <c r="J96" s="9"/>
      <c r="K96" s="9"/>
    </row>
    <row r="97" ht="15" spans="1:11">
      <c r="A97" s="15">
        <v>96</v>
      </c>
      <c r="B97" s="16" t="s">
        <v>666</v>
      </c>
      <c r="C97" s="9"/>
      <c r="D97" s="9"/>
      <c r="E97" s="9"/>
      <c r="F97" s="9"/>
      <c r="G97" s="9"/>
      <c r="H97" s="9"/>
      <c r="I97" s="9"/>
      <c r="J97" s="9"/>
      <c r="K97" s="9"/>
    </row>
    <row r="98" ht="15" spans="1:11">
      <c r="A98" s="15">
        <v>97</v>
      </c>
      <c r="B98" s="16" t="s">
        <v>673</v>
      </c>
      <c r="C98" s="9"/>
      <c r="D98" s="9"/>
      <c r="E98" s="9"/>
      <c r="F98" s="9"/>
      <c r="G98" s="9"/>
      <c r="H98" s="9"/>
      <c r="I98" s="9"/>
      <c r="J98" s="9"/>
      <c r="K98" s="9"/>
    </row>
    <row r="99" ht="15" spans="1:11">
      <c r="A99" s="15">
        <v>98</v>
      </c>
      <c r="B99" s="16" t="s">
        <v>680</v>
      </c>
      <c r="C99" s="9"/>
      <c r="D99" s="9"/>
      <c r="E99" s="9"/>
      <c r="F99" s="9"/>
      <c r="G99" s="9"/>
      <c r="H99" s="9"/>
      <c r="I99" s="9"/>
      <c r="J99" s="9"/>
      <c r="K99" s="9"/>
    </row>
    <row r="100" ht="15" spans="1:11">
      <c r="A100" s="15">
        <v>99</v>
      </c>
      <c r="B100" s="16" t="s">
        <v>687</v>
      </c>
      <c r="C100" s="9"/>
      <c r="D100" s="9"/>
      <c r="E100" s="9"/>
      <c r="F100" s="9"/>
      <c r="G100" s="9"/>
      <c r="H100" s="9"/>
      <c r="I100" s="9"/>
      <c r="J100" s="9"/>
      <c r="K100" s="9"/>
    </row>
    <row r="101" ht="15" spans="1:11">
      <c r="A101" s="15">
        <v>100</v>
      </c>
      <c r="B101" s="16" t="s">
        <v>693</v>
      </c>
      <c r="C101" s="9"/>
      <c r="D101" s="9"/>
      <c r="E101" s="9"/>
      <c r="F101" s="9"/>
      <c r="G101" s="9"/>
      <c r="H101" s="9"/>
      <c r="I101" s="9"/>
      <c r="J101" s="9"/>
      <c r="K101" s="9"/>
    </row>
    <row r="102" ht="15" spans="1:11">
      <c r="A102" s="15">
        <v>101</v>
      </c>
      <c r="B102" s="16" t="s">
        <v>701</v>
      </c>
      <c r="C102" s="9"/>
      <c r="D102" s="9"/>
      <c r="E102" s="9"/>
      <c r="F102" s="9"/>
      <c r="G102" s="9"/>
      <c r="H102" s="9"/>
      <c r="I102" s="9"/>
      <c r="J102" s="9"/>
      <c r="K102" s="9"/>
    </row>
    <row r="103" ht="15" spans="1:11">
      <c r="A103" s="15">
        <v>102</v>
      </c>
      <c r="B103" s="16" t="s">
        <v>707</v>
      </c>
      <c r="C103" s="9"/>
      <c r="D103" s="9"/>
      <c r="E103" s="9"/>
      <c r="F103" s="9"/>
      <c r="G103" s="9"/>
      <c r="H103" s="9"/>
      <c r="I103" s="9"/>
      <c r="J103" s="9"/>
      <c r="K103" s="9"/>
    </row>
    <row r="104" ht="15" spans="1:11">
      <c r="A104" s="15">
        <v>103</v>
      </c>
      <c r="B104" s="16" t="s">
        <v>714</v>
      </c>
      <c r="C104" s="9"/>
      <c r="D104" s="9"/>
      <c r="E104" s="9"/>
      <c r="F104" s="9"/>
      <c r="G104" s="9"/>
      <c r="H104" s="9"/>
      <c r="I104" s="9"/>
      <c r="J104" s="9"/>
      <c r="K104" s="9"/>
    </row>
    <row r="105" ht="15" spans="1:11">
      <c r="A105" s="15">
        <v>104</v>
      </c>
      <c r="B105" s="16" t="s">
        <v>720</v>
      </c>
      <c r="C105" s="9"/>
      <c r="D105" s="9"/>
      <c r="E105" s="9"/>
      <c r="F105" s="9"/>
      <c r="G105" s="9"/>
      <c r="H105" s="9"/>
      <c r="I105" s="9"/>
      <c r="J105" s="9"/>
      <c r="K105" s="9"/>
    </row>
    <row r="106" ht="15" spans="1:11">
      <c r="A106" s="15">
        <v>105</v>
      </c>
      <c r="B106" s="16" t="s">
        <v>727</v>
      </c>
      <c r="C106" s="9"/>
      <c r="D106" s="9"/>
      <c r="E106" s="9"/>
      <c r="F106" s="9"/>
      <c r="G106" s="9"/>
      <c r="H106" s="9"/>
      <c r="I106" s="9"/>
      <c r="J106" s="9"/>
      <c r="K106" s="9"/>
    </row>
    <row r="107" ht="15" spans="1:11">
      <c r="A107" s="15">
        <v>106</v>
      </c>
      <c r="B107" s="16" t="s">
        <v>733</v>
      </c>
      <c r="C107" s="9"/>
      <c r="D107" s="9"/>
      <c r="E107" s="9"/>
      <c r="F107" s="9"/>
      <c r="G107" s="9"/>
      <c r="H107" s="9"/>
      <c r="I107" s="9"/>
      <c r="J107" s="9"/>
      <c r="K107" s="9"/>
    </row>
    <row r="108" ht="15" spans="1:11">
      <c r="A108" s="15">
        <v>107</v>
      </c>
      <c r="B108" s="16" t="s">
        <v>740</v>
      </c>
      <c r="C108" s="9"/>
      <c r="D108" s="9"/>
      <c r="E108" s="9"/>
      <c r="F108" s="9"/>
      <c r="G108" s="9"/>
      <c r="H108" s="9"/>
      <c r="I108" s="9"/>
      <c r="J108" s="9"/>
      <c r="K108" s="9"/>
    </row>
    <row r="109" ht="15" spans="1:11">
      <c r="A109" s="15">
        <v>108</v>
      </c>
      <c r="B109" s="16" t="s">
        <v>746</v>
      </c>
      <c r="C109" s="9"/>
      <c r="D109" s="9"/>
      <c r="E109" s="9"/>
      <c r="F109" s="9"/>
      <c r="G109" s="9"/>
      <c r="H109" s="9"/>
      <c r="I109" s="9"/>
      <c r="J109" s="9"/>
      <c r="K109" s="9"/>
    </row>
    <row r="110" ht="15" spans="1:11">
      <c r="A110" s="15">
        <v>109</v>
      </c>
      <c r="B110" s="16" t="s">
        <v>754</v>
      </c>
      <c r="C110" s="9"/>
      <c r="D110" s="9"/>
      <c r="E110" s="9"/>
      <c r="F110" s="9"/>
      <c r="G110" s="9"/>
      <c r="H110" s="9"/>
      <c r="I110" s="9"/>
      <c r="J110" s="9"/>
      <c r="K110" s="9"/>
    </row>
    <row r="111" ht="15" spans="1:11">
      <c r="A111" s="15">
        <v>110</v>
      </c>
      <c r="B111" s="16" t="s">
        <v>760</v>
      </c>
      <c r="C111" s="9"/>
      <c r="D111" s="9"/>
      <c r="E111" s="9"/>
      <c r="F111" s="9"/>
      <c r="G111" s="9"/>
      <c r="H111" s="9"/>
      <c r="I111" s="9"/>
      <c r="J111" s="9"/>
      <c r="K111" s="9"/>
    </row>
    <row r="112" ht="15" spans="1:11">
      <c r="A112" s="15">
        <v>111</v>
      </c>
      <c r="B112" s="16" t="s">
        <v>767</v>
      </c>
      <c r="C112" s="9"/>
      <c r="D112" s="9"/>
      <c r="E112" s="9"/>
      <c r="F112" s="9"/>
      <c r="G112" s="9"/>
      <c r="H112" s="9"/>
      <c r="I112" s="9"/>
      <c r="J112" s="9"/>
      <c r="K112" s="9"/>
    </row>
    <row r="113" ht="15" spans="1:11">
      <c r="A113" s="15">
        <v>112</v>
      </c>
      <c r="B113" s="16" t="s">
        <v>773</v>
      </c>
      <c r="C113" s="9"/>
      <c r="D113" s="9"/>
      <c r="E113" s="9"/>
      <c r="F113" s="9"/>
      <c r="G113" s="9"/>
      <c r="H113" s="9"/>
      <c r="I113" s="9"/>
      <c r="J113" s="9"/>
      <c r="K113" s="9"/>
    </row>
    <row r="114" ht="15" spans="1:11">
      <c r="A114" s="15">
        <v>113</v>
      </c>
      <c r="B114" s="16" t="s">
        <v>780</v>
      </c>
      <c r="C114" s="9"/>
      <c r="D114" s="9"/>
      <c r="E114" s="9"/>
      <c r="F114" s="9"/>
      <c r="G114" s="9"/>
      <c r="H114" s="9"/>
      <c r="I114" s="9"/>
      <c r="J114" s="9"/>
      <c r="K114" s="9"/>
    </row>
    <row r="115" ht="15" spans="1:11">
      <c r="A115" s="15">
        <v>114</v>
      </c>
      <c r="B115" s="16" t="s">
        <v>786</v>
      </c>
      <c r="C115" s="9"/>
      <c r="D115" s="9"/>
      <c r="E115" s="9"/>
      <c r="F115" s="9"/>
      <c r="G115" s="9"/>
      <c r="H115" s="9"/>
      <c r="I115" s="9"/>
      <c r="J115" s="9"/>
      <c r="K115" s="9"/>
    </row>
    <row r="116" ht="15" spans="1:11">
      <c r="A116" s="15">
        <v>115</v>
      </c>
      <c r="B116" s="16" t="s">
        <v>793</v>
      </c>
      <c r="C116" s="9"/>
      <c r="D116" s="9"/>
      <c r="E116" s="9"/>
      <c r="F116" s="9"/>
      <c r="G116" s="9"/>
      <c r="H116" s="9"/>
      <c r="I116" s="9"/>
      <c r="J116" s="9"/>
      <c r="K116" s="9"/>
    </row>
    <row r="117" ht="15" spans="1:11">
      <c r="A117" s="15">
        <v>116</v>
      </c>
      <c r="B117" s="16" t="s">
        <v>799</v>
      </c>
      <c r="C117" s="9"/>
      <c r="D117" s="9"/>
      <c r="E117" s="9"/>
      <c r="F117" s="9"/>
      <c r="G117" s="9"/>
      <c r="H117" s="9"/>
      <c r="I117" s="9"/>
      <c r="J117" s="9"/>
      <c r="K117" s="9"/>
    </row>
    <row r="118" ht="15" spans="1:11">
      <c r="A118" s="15">
        <v>117</v>
      </c>
      <c r="B118" s="16" t="s">
        <v>806</v>
      </c>
      <c r="C118" s="9"/>
      <c r="D118" s="9"/>
      <c r="E118" s="9"/>
      <c r="F118" s="9"/>
      <c r="G118" s="9"/>
      <c r="H118" s="9"/>
      <c r="I118" s="9"/>
      <c r="J118" s="9"/>
      <c r="K118" s="9"/>
    </row>
    <row r="119" ht="15" spans="1:11">
      <c r="A119" s="15">
        <v>118</v>
      </c>
      <c r="B119" s="16" t="s">
        <v>813</v>
      </c>
      <c r="C119" s="9"/>
      <c r="D119" s="9"/>
      <c r="E119" s="9"/>
      <c r="F119" s="9"/>
      <c r="G119" s="9"/>
      <c r="H119" s="9"/>
      <c r="I119" s="9"/>
      <c r="J119" s="9"/>
      <c r="K119" s="9"/>
    </row>
    <row r="120" ht="15" spans="1:11">
      <c r="A120" s="15">
        <v>119</v>
      </c>
      <c r="B120" s="16" t="s">
        <v>820</v>
      </c>
      <c r="C120" s="9"/>
      <c r="D120" s="9"/>
      <c r="E120" s="9"/>
      <c r="F120" s="9"/>
      <c r="G120" s="9"/>
      <c r="H120" s="9"/>
      <c r="I120" s="9"/>
      <c r="J120" s="9"/>
      <c r="K120" s="9"/>
    </row>
    <row r="121" ht="15" spans="1:11">
      <c r="A121" s="15">
        <v>120</v>
      </c>
      <c r="B121" s="16" t="s">
        <v>826</v>
      </c>
      <c r="C121" s="9"/>
      <c r="D121" s="9"/>
      <c r="E121" s="9"/>
      <c r="F121" s="9"/>
      <c r="G121" s="9"/>
      <c r="H121" s="9"/>
      <c r="I121" s="9"/>
      <c r="J121" s="9"/>
      <c r="K121" s="9"/>
    </row>
    <row r="122" ht="15" spans="1:11">
      <c r="A122" s="15">
        <v>121</v>
      </c>
      <c r="B122" s="16" t="s">
        <v>833</v>
      </c>
      <c r="C122" s="9"/>
      <c r="D122" s="9"/>
      <c r="E122" s="9"/>
      <c r="F122" s="9"/>
      <c r="G122" s="9"/>
      <c r="H122" s="9"/>
      <c r="I122" s="9"/>
      <c r="J122" s="9"/>
      <c r="K122" s="9"/>
    </row>
    <row r="123" ht="15" spans="1:11">
      <c r="A123" s="15">
        <v>122</v>
      </c>
      <c r="B123" s="16" t="s">
        <v>841</v>
      </c>
      <c r="C123" s="9"/>
      <c r="D123" s="9"/>
      <c r="E123" s="9"/>
      <c r="F123" s="9"/>
      <c r="G123" s="9"/>
      <c r="H123" s="9"/>
      <c r="I123" s="9"/>
      <c r="J123" s="9"/>
      <c r="K123" s="9"/>
    </row>
    <row r="124" ht="15" spans="1:11">
      <c r="A124" s="15">
        <v>123</v>
      </c>
      <c r="B124" s="16" t="s">
        <v>850</v>
      </c>
      <c r="C124" s="9"/>
      <c r="D124" s="9"/>
      <c r="E124" s="9"/>
      <c r="F124" s="9"/>
      <c r="G124" s="9"/>
      <c r="H124" s="9"/>
      <c r="I124" s="9"/>
      <c r="J124" s="9"/>
      <c r="K124" s="9"/>
    </row>
    <row r="125" ht="15" spans="1:11">
      <c r="A125" s="15">
        <v>124</v>
      </c>
      <c r="B125" s="16" t="s">
        <v>856</v>
      </c>
      <c r="C125" s="9"/>
      <c r="D125" s="9"/>
      <c r="E125" s="9"/>
      <c r="F125" s="9"/>
      <c r="G125" s="9"/>
      <c r="H125" s="9"/>
      <c r="I125" s="9"/>
      <c r="J125" s="9"/>
      <c r="K125" s="9"/>
    </row>
    <row r="126" ht="15" spans="1:11">
      <c r="A126" s="15">
        <v>125</v>
      </c>
      <c r="B126" s="16" t="s">
        <v>863</v>
      </c>
      <c r="C126" s="9"/>
      <c r="D126" s="9"/>
      <c r="E126" s="9"/>
      <c r="F126" s="9"/>
      <c r="G126" s="9"/>
      <c r="H126" s="9"/>
      <c r="I126" s="9"/>
      <c r="J126" s="9"/>
      <c r="K126" s="9"/>
    </row>
    <row r="127" ht="15" spans="1:11">
      <c r="A127" s="15">
        <v>126</v>
      </c>
      <c r="B127" s="16" t="s">
        <v>869</v>
      </c>
      <c r="C127" s="9"/>
      <c r="D127" s="9"/>
      <c r="E127" s="9"/>
      <c r="F127" s="9"/>
      <c r="G127" s="9"/>
      <c r="H127" s="9"/>
      <c r="I127" s="9"/>
      <c r="J127" s="9"/>
      <c r="K127" s="9"/>
    </row>
    <row r="128" ht="15" spans="1:11">
      <c r="A128" s="15">
        <v>127</v>
      </c>
      <c r="B128" s="16" t="s">
        <v>876</v>
      </c>
      <c r="C128" s="9"/>
      <c r="D128" s="9"/>
      <c r="E128" s="9"/>
      <c r="F128" s="9"/>
      <c r="G128" s="9"/>
      <c r="H128" s="9"/>
      <c r="I128" s="9"/>
      <c r="J128" s="9"/>
      <c r="K128" s="9"/>
    </row>
    <row r="129" ht="15" spans="1:11">
      <c r="A129" s="15">
        <v>128</v>
      </c>
      <c r="B129" s="16" t="s">
        <v>883</v>
      </c>
      <c r="C129" s="9"/>
      <c r="D129" s="9"/>
      <c r="E129" s="9"/>
      <c r="F129" s="9"/>
      <c r="G129" s="9"/>
      <c r="H129" s="9"/>
      <c r="I129" s="9"/>
      <c r="J129" s="9"/>
      <c r="K129" s="9"/>
    </row>
    <row r="130" ht="15" spans="1:11">
      <c r="A130" s="15">
        <v>129</v>
      </c>
      <c r="B130" s="16" t="s">
        <v>889</v>
      </c>
      <c r="C130" s="9"/>
      <c r="D130" s="9"/>
      <c r="E130" s="9"/>
      <c r="F130" s="9"/>
      <c r="G130" s="9"/>
      <c r="H130" s="9"/>
      <c r="I130" s="9"/>
      <c r="J130" s="9"/>
      <c r="K130" s="9"/>
    </row>
    <row r="131" ht="15" spans="1:11">
      <c r="A131" s="15">
        <v>130</v>
      </c>
      <c r="B131" s="16" t="s">
        <v>896</v>
      </c>
      <c r="C131" s="9"/>
      <c r="D131" s="9"/>
      <c r="E131" s="9"/>
      <c r="F131" s="9"/>
      <c r="G131" s="9"/>
      <c r="H131" s="9"/>
      <c r="I131" s="9"/>
      <c r="J131" s="9"/>
      <c r="K131" s="9"/>
    </row>
    <row r="132" ht="15" spans="1:11">
      <c r="A132" s="15">
        <v>131</v>
      </c>
      <c r="B132" s="16" t="s">
        <v>902</v>
      </c>
      <c r="C132" s="9"/>
      <c r="D132" s="9"/>
      <c r="E132" s="9"/>
      <c r="F132" s="9"/>
      <c r="G132" s="9"/>
      <c r="H132" s="9"/>
      <c r="I132" s="9"/>
      <c r="J132" s="9"/>
      <c r="K132" s="9"/>
    </row>
    <row r="133" ht="15" spans="1:11">
      <c r="A133" s="15">
        <v>132</v>
      </c>
      <c r="B133" s="16" t="s">
        <v>909</v>
      </c>
      <c r="C133" s="9"/>
      <c r="D133" s="9"/>
      <c r="E133" s="9"/>
      <c r="F133" s="9"/>
      <c r="G133" s="9"/>
      <c r="H133" s="9"/>
      <c r="I133" s="9"/>
      <c r="J133" s="9"/>
      <c r="K133" s="9"/>
    </row>
    <row r="134" ht="15" spans="1:11">
      <c r="A134" s="15">
        <v>133</v>
      </c>
      <c r="B134" s="16" t="s">
        <v>913</v>
      </c>
      <c r="C134" s="9"/>
      <c r="D134" s="9"/>
      <c r="E134" s="9"/>
      <c r="F134" s="9"/>
      <c r="G134" s="9"/>
      <c r="H134" s="9"/>
      <c r="I134" s="9"/>
      <c r="J134" s="9"/>
      <c r="K134" s="9"/>
    </row>
    <row r="135" ht="15" spans="1:11">
      <c r="A135" s="15">
        <v>134</v>
      </c>
      <c r="B135" s="17"/>
      <c r="C135" s="9"/>
      <c r="D135" s="9"/>
      <c r="E135" s="9"/>
      <c r="F135" s="9"/>
      <c r="G135" s="9"/>
      <c r="H135" s="9"/>
      <c r="I135" s="9"/>
      <c r="J135" s="9"/>
      <c r="K135" s="9"/>
    </row>
    <row r="136" ht="15" spans="1:11">
      <c r="A136" s="15">
        <v>135</v>
      </c>
      <c r="B136" s="17"/>
      <c r="C136" s="9"/>
      <c r="D136" s="9"/>
      <c r="E136" s="9"/>
      <c r="F136" s="9"/>
      <c r="G136" s="9"/>
      <c r="H136" s="9"/>
      <c r="I136" s="9"/>
      <c r="J136" s="9"/>
      <c r="K136" s="9"/>
    </row>
    <row r="137" ht="15" spans="1:11">
      <c r="A137" s="15">
        <v>136</v>
      </c>
      <c r="B137" s="17" t="s">
        <v>920</v>
      </c>
      <c r="C137" s="9"/>
      <c r="D137" s="9"/>
      <c r="E137" s="9"/>
      <c r="F137" s="9"/>
      <c r="G137" s="9"/>
      <c r="H137" s="9"/>
      <c r="I137" s="9"/>
      <c r="J137" s="9"/>
      <c r="K137" s="9"/>
    </row>
    <row r="138" ht="15" spans="1:11">
      <c r="A138" s="15">
        <v>137</v>
      </c>
      <c r="B138" s="17"/>
      <c r="C138" s="9"/>
      <c r="D138" s="9"/>
      <c r="E138" s="9"/>
      <c r="F138" s="9"/>
      <c r="G138" s="9"/>
      <c r="H138" s="9"/>
      <c r="I138" s="9"/>
      <c r="J138" s="9"/>
      <c r="K138" s="9"/>
    </row>
    <row r="139" ht="15" spans="1:11">
      <c r="A139" s="15">
        <v>138</v>
      </c>
      <c r="B139" s="17"/>
      <c r="C139" s="9"/>
      <c r="D139" s="9"/>
      <c r="E139" s="9"/>
      <c r="F139" s="9"/>
      <c r="G139" s="9"/>
      <c r="H139" s="9"/>
      <c r="I139" s="9"/>
      <c r="J139" s="9"/>
      <c r="K139" s="9"/>
    </row>
    <row r="140" ht="15" spans="1:11">
      <c r="A140" s="15">
        <v>139</v>
      </c>
      <c r="B140" s="17"/>
      <c r="C140" s="9"/>
      <c r="D140" s="9"/>
      <c r="E140" s="9"/>
      <c r="F140" s="9"/>
      <c r="G140" s="9"/>
      <c r="H140" s="9"/>
      <c r="I140" s="9"/>
      <c r="J140" s="9"/>
      <c r="K140" s="9"/>
    </row>
    <row r="141" ht="15" spans="1:11">
      <c r="A141" s="15">
        <v>140</v>
      </c>
      <c r="B141" s="17"/>
      <c r="C141" s="9"/>
      <c r="D141" s="9"/>
      <c r="E141" s="9"/>
      <c r="F141" s="9"/>
      <c r="G141" s="9"/>
      <c r="H141" s="9"/>
      <c r="I141" s="9"/>
      <c r="J141" s="9"/>
      <c r="K141" s="9"/>
    </row>
    <row r="142" ht="15" spans="1:11">
      <c r="A142" s="15">
        <v>141</v>
      </c>
      <c r="B142" s="17"/>
      <c r="C142" s="9"/>
      <c r="D142" s="9"/>
      <c r="E142" s="9"/>
      <c r="F142" s="9"/>
      <c r="G142" s="9"/>
      <c r="H142" s="9"/>
      <c r="I142" s="9"/>
      <c r="J142" s="9"/>
      <c r="K142" s="9"/>
    </row>
    <row r="143" ht="15" spans="1:11">
      <c r="A143" s="15">
        <v>142</v>
      </c>
      <c r="B143" s="16" t="s">
        <v>939</v>
      </c>
      <c r="C143" s="9"/>
      <c r="D143" s="9"/>
      <c r="E143" s="9"/>
      <c r="F143" s="9"/>
      <c r="G143" s="9"/>
      <c r="H143" s="9"/>
      <c r="I143" s="9"/>
      <c r="J143" s="9"/>
      <c r="K143" s="9"/>
    </row>
    <row r="144" ht="15" spans="1:11">
      <c r="A144" s="15">
        <v>143</v>
      </c>
      <c r="B144" s="16" t="s">
        <v>945</v>
      </c>
      <c r="C144" s="9"/>
      <c r="D144" s="9"/>
      <c r="E144" s="9"/>
      <c r="F144" s="9"/>
      <c r="G144" s="9"/>
      <c r="H144" s="9"/>
      <c r="I144" s="9"/>
      <c r="J144" s="9"/>
      <c r="K144" s="9"/>
    </row>
    <row r="145" ht="15" spans="1:11">
      <c r="A145" s="15">
        <v>144</v>
      </c>
      <c r="B145" s="16" t="s">
        <v>952</v>
      </c>
      <c r="C145" s="9"/>
      <c r="D145" s="9"/>
      <c r="E145" s="9"/>
      <c r="F145" s="9"/>
      <c r="G145" s="9"/>
      <c r="H145" s="9"/>
      <c r="I145" s="9"/>
      <c r="J145" s="9"/>
      <c r="K145" s="9"/>
    </row>
    <row r="146" ht="15" spans="1:11">
      <c r="A146" s="15">
        <v>145</v>
      </c>
      <c r="B146" s="16" t="s">
        <v>958</v>
      </c>
      <c r="C146" s="9"/>
      <c r="D146" s="9"/>
      <c r="E146" s="9"/>
      <c r="F146" s="9"/>
      <c r="G146" s="9"/>
      <c r="H146" s="9"/>
      <c r="I146" s="9"/>
      <c r="J146" s="9"/>
      <c r="K146" s="9"/>
    </row>
    <row r="147" ht="15" spans="1:11">
      <c r="A147" s="15">
        <v>146</v>
      </c>
      <c r="B147" s="16" t="s">
        <v>965</v>
      </c>
      <c r="C147" s="9"/>
      <c r="D147" s="9"/>
      <c r="E147" s="9"/>
      <c r="F147" s="9"/>
      <c r="G147" s="9"/>
      <c r="H147" s="9"/>
      <c r="I147" s="9"/>
      <c r="J147" s="9"/>
      <c r="K147" s="9"/>
    </row>
    <row r="148" ht="15" spans="1:11">
      <c r="A148" s="15">
        <v>147</v>
      </c>
      <c r="B148" s="16" t="s">
        <v>972</v>
      </c>
      <c r="C148" s="9"/>
      <c r="D148" s="9"/>
      <c r="E148" s="9"/>
      <c r="F148" s="9"/>
      <c r="G148" s="9"/>
      <c r="H148" s="9"/>
      <c r="I148" s="9"/>
      <c r="J148" s="9"/>
      <c r="K148" s="9"/>
    </row>
    <row r="149" ht="15" spans="1:11">
      <c r="A149" s="15">
        <v>148</v>
      </c>
      <c r="B149" s="16" t="s">
        <v>979</v>
      </c>
      <c r="C149" s="9"/>
      <c r="D149" s="9"/>
      <c r="E149" s="9"/>
      <c r="F149" s="9"/>
      <c r="G149" s="9"/>
      <c r="H149" s="9"/>
      <c r="I149" s="9"/>
      <c r="J149" s="9"/>
      <c r="K149" s="9"/>
    </row>
    <row r="150" ht="15" spans="1:11">
      <c r="A150" s="15">
        <v>149</v>
      </c>
      <c r="B150" s="16" t="s">
        <v>985</v>
      </c>
      <c r="C150" s="9"/>
      <c r="D150" s="9"/>
      <c r="E150" s="9"/>
      <c r="F150" s="9"/>
      <c r="G150" s="9"/>
      <c r="H150" s="9"/>
      <c r="I150" s="9"/>
      <c r="J150" s="9"/>
      <c r="K150" s="9"/>
    </row>
    <row r="151" ht="15" spans="1:11">
      <c r="A151" s="15">
        <v>150</v>
      </c>
      <c r="B151" s="16" t="s">
        <v>992</v>
      </c>
      <c r="C151" s="9"/>
      <c r="D151" s="9"/>
      <c r="E151" s="9"/>
      <c r="F151" s="9"/>
      <c r="G151" s="9"/>
      <c r="H151" s="9"/>
      <c r="I151" s="9"/>
      <c r="J151" s="9"/>
      <c r="K151" s="9"/>
    </row>
    <row r="152" ht="15" spans="1:11">
      <c r="A152" s="15">
        <v>151</v>
      </c>
      <c r="B152" s="17"/>
      <c r="C152" s="9"/>
      <c r="D152" s="9"/>
      <c r="E152" s="9"/>
      <c r="F152" s="9"/>
      <c r="G152" s="9"/>
      <c r="H152" s="9"/>
      <c r="I152" s="9"/>
      <c r="J152" s="9"/>
      <c r="K152" s="9"/>
    </row>
    <row r="153" ht="15" spans="1:11">
      <c r="A153" s="15">
        <v>152</v>
      </c>
      <c r="B153" s="17"/>
      <c r="C153" s="9"/>
      <c r="D153" s="9"/>
      <c r="E153" s="9"/>
      <c r="F153" s="9"/>
      <c r="G153" s="9"/>
      <c r="H153" s="9"/>
      <c r="I153" s="9"/>
      <c r="J153" s="9"/>
      <c r="K153" s="9"/>
    </row>
    <row r="154" ht="15" spans="1:11">
      <c r="A154" s="15">
        <v>153</v>
      </c>
      <c r="B154" s="16" t="s">
        <v>1002</v>
      </c>
      <c r="C154" s="9"/>
      <c r="D154" s="9"/>
      <c r="E154" s="9"/>
      <c r="F154" s="9"/>
      <c r="G154" s="9"/>
      <c r="H154" s="9"/>
      <c r="I154" s="9"/>
      <c r="J154" s="9"/>
      <c r="K154" s="9"/>
    </row>
    <row r="155" ht="15" spans="1:11">
      <c r="A155" s="15">
        <v>154</v>
      </c>
      <c r="B155" s="16" t="s">
        <v>1010</v>
      </c>
      <c r="C155" s="9"/>
      <c r="D155" s="9"/>
      <c r="E155" s="9"/>
      <c r="F155" s="9"/>
      <c r="G155" s="9"/>
      <c r="H155" s="9"/>
      <c r="I155" s="9"/>
      <c r="J155" s="9"/>
      <c r="K155" s="9"/>
    </row>
    <row r="156" ht="15" spans="1:11">
      <c r="A156" s="15">
        <v>155</v>
      </c>
      <c r="B156" s="16" t="s">
        <v>1017</v>
      </c>
      <c r="C156" s="9"/>
      <c r="D156" s="9"/>
      <c r="E156" s="9"/>
      <c r="F156" s="9"/>
      <c r="G156" s="9"/>
      <c r="H156" s="9"/>
      <c r="I156" s="9"/>
      <c r="J156" s="9"/>
      <c r="K156" s="9"/>
    </row>
    <row r="157" ht="15" spans="1:11">
      <c r="A157" s="15">
        <v>156</v>
      </c>
      <c r="B157" s="17" t="s">
        <v>5276</v>
      </c>
      <c r="C157" s="9"/>
      <c r="D157" s="9"/>
      <c r="E157" s="9"/>
      <c r="F157" s="9"/>
      <c r="G157" s="9"/>
      <c r="H157" s="9"/>
      <c r="I157" s="9"/>
      <c r="J157" s="9"/>
      <c r="K157" s="9"/>
    </row>
    <row r="158" ht="15" spans="1:11">
      <c r="A158" s="15">
        <v>157</v>
      </c>
      <c r="B158" s="17"/>
      <c r="C158" s="9"/>
      <c r="D158" s="9"/>
      <c r="E158" s="9"/>
      <c r="F158" s="9"/>
      <c r="G158" s="9"/>
      <c r="H158" s="9"/>
      <c r="I158" s="9"/>
      <c r="J158" s="9"/>
      <c r="K158" s="9"/>
    </row>
    <row r="159" ht="15" spans="1:11">
      <c r="A159" s="15">
        <v>158</v>
      </c>
      <c r="B159" s="17"/>
      <c r="C159" s="9"/>
      <c r="D159" s="9"/>
      <c r="E159" s="9"/>
      <c r="F159" s="9"/>
      <c r="G159" s="9"/>
      <c r="H159" s="9"/>
      <c r="I159" s="9"/>
      <c r="J159" s="9"/>
      <c r="K159" s="9"/>
    </row>
    <row r="160" ht="15" spans="1:11">
      <c r="A160" s="15">
        <v>159</v>
      </c>
      <c r="B160" s="17"/>
      <c r="C160" s="9"/>
      <c r="D160" s="9"/>
      <c r="E160" s="9"/>
      <c r="F160" s="9"/>
      <c r="G160" s="9"/>
      <c r="H160" s="9"/>
      <c r="I160" s="9"/>
      <c r="J160" s="9"/>
      <c r="K160" s="9"/>
    </row>
    <row r="161" ht="15" spans="1:11">
      <c r="A161" s="15">
        <v>160</v>
      </c>
      <c r="B161" s="17" t="s">
        <v>5277</v>
      </c>
      <c r="C161" s="9"/>
      <c r="D161" s="9"/>
      <c r="E161" s="9"/>
      <c r="F161" s="9"/>
      <c r="G161" s="9"/>
      <c r="H161" s="9"/>
      <c r="I161" s="9"/>
      <c r="J161" s="9"/>
      <c r="K161" s="9"/>
    </row>
    <row r="162" ht="15" spans="1:11">
      <c r="A162" s="15">
        <v>161</v>
      </c>
      <c r="B162" s="16" t="s">
        <v>1028</v>
      </c>
      <c r="C162" s="9"/>
      <c r="D162" s="9"/>
      <c r="E162" s="9"/>
      <c r="F162" s="9"/>
      <c r="G162" s="9"/>
      <c r="H162" s="9"/>
      <c r="I162" s="9"/>
      <c r="J162" s="9"/>
      <c r="K162" s="9"/>
    </row>
    <row r="163" ht="15" spans="1:11">
      <c r="A163" s="15">
        <v>162</v>
      </c>
      <c r="B163" s="17"/>
      <c r="C163" s="9"/>
      <c r="D163" s="9"/>
      <c r="E163" s="9"/>
      <c r="F163" s="9"/>
      <c r="G163" s="9"/>
      <c r="H163" s="9"/>
      <c r="I163" s="9"/>
      <c r="J163" s="9"/>
      <c r="K163" s="9"/>
    </row>
    <row r="164" ht="15" spans="1:11">
      <c r="A164" s="15">
        <v>163</v>
      </c>
      <c r="B164" s="17"/>
      <c r="C164" s="9"/>
      <c r="D164" s="9"/>
      <c r="E164" s="9"/>
      <c r="F164" s="9"/>
      <c r="G164" s="9"/>
      <c r="H164" s="9"/>
      <c r="I164" s="9"/>
      <c r="J164" s="9"/>
      <c r="K164" s="9"/>
    </row>
    <row r="165" ht="15" spans="1:11">
      <c r="A165" s="15">
        <v>164</v>
      </c>
      <c r="B165" s="16" t="s">
        <v>1039</v>
      </c>
      <c r="C165" s="9"/>
      <c r="D165" s="9"/>
      <c r="E165" s="9"/>
      <c r="F165" s="9"/>
      <c r="G165" s="9"/>
      <c r="H165" s="9"/>
      <c r="I165" s="9"/>
      <c r="J165" s="9"/>
      <c r="K165" s="9"/>
    </row>
    <row r="166" ht="15" spans="1:11">
      <c r="A166" s="15">
        <v>165</v>
      </c>
      <c r="B166" s="17" t="s">
        <v>1045</v>
      </c>
      <c r="C166" s="9"/>
      <c r="D166" s="9"/>
      <c r="E166" s="9"/>
      <c r="F166" s="9"/>
      <c r="G166" s="9"/>
      <c r="H166" s="9"/>
      <c r="I166" s="9"/>
      <c r="J166" s="9"/>
      <c r="K166" s="9"/>
    </row>
    <row r="167" ht="15" spans="1:11">
      <c r="A167" s="15">
        <v>166</v>
      </c>
      <c r="B167" s="17" t="s">
        <v>1052</v>
      </c>
      <c r="C167" s="9"/>
      <c r="D167" s="9"/>
      <c r="E167" s="9"/>
      <c r="F167" s="9"/>
      <c r="G167" s="9"/>
      <c r="H167" s="9"/>
      <c r="I167" s="9"/>
      <c r="J167" s="9"/>
      <c r="K167" s="9"/>
    </row>
    <row r="168" ht="15" spans="1:11">
      <c r="A168" s="15">
        <v>167</v>
      </c>
      <c r="B168" s="17" t="s">
        <v>5278</v>
      </c>
      <c r="C168" s="9"/>
      <c r="D168" s="9"/>
      <c r="E168" s="9"/>
      <c r="F168" s="9"/>
      <c r="G168" s="9"/>
      <c r="H168" s="9"/>
      <c r="I168" s="9"/>
      <c r="J168" s="9"/>
      <c r="K168" s="9"/>
    </row>
    <row r="169" ht="15" spans="1:11">
      <c r="A169" s="15">
        <v>168</v>
      </c>
      <c r="B169" s="17" t="s">
        <v>1151</v>
      </c>
      <c r="C169" s="9"/>
      <c r="D169" s="9"/>
      <c r="E169" s="9"/>
      <c r="F169" s="9"/>
      <c r="G169" s="9"/>
      <c r="H169" s="9"/>
      <c r="I169" s="9"/>
      <c r="J169" s="9"/>
      <c r="K169" s="9"/>
    </row>
    <row r="170" ht="15" spans="1:11">
      <c r="A170" s="15">
        <v>169</v>
      </c>
      <c r="B170" s="17"/>
      <c r="C170" s="9"/>
      <c r="D170" s="9"/>
      <c r="E170" s="9"/>
      <c r="F170" s="9"/>
      <c r="G170" s="9"/>
      <c r="H170" s="9"/>
      <c r="I170" s="9"/>
      <c r="J170" s="9"/>
      <c r="K170" s="9"/>
    </row>
    <row r="171" ht="15" spans="1:11">
      <c r="A171" s="15">
        <v>170</v>
      </c>
      <c r="B171" s="17"/>
      <c r="C171" s="9"/>
      <c r="D171" s="9"/>
      <c r="E171" s="9"/>
      <c r="F171" s="9"/>
      <c r="G171" s="9"/>
      <c r="H171" s="9"/>
      <c r="I171" s="9"/>
      <c r="J171" s="9"/>
      <c r="K171" s="9"/>
    </row>
    <row r="172" ht="15" spans="1:11">
      <c r="A172" s="15">
        <v>171</v>
      </c>
      <c r="B172" s="17" t="s">
        <v>1061</v>
      </c>
      <c r="C172" s="9"/>
      <c r="D172" s="9"/>
      <c r="E172" s="9"/>
      <c r="F172" s="9"/>
      <c r="G172" s="9"/>
      <c r="H172" s="9"/>
      <c r="I172" s="9"/>
      <c r="J172" s="9"/>
      <c r="K172" s="9"/>
    </row>
    <row r="173" ht="15" spans="1:11">
      <c r="A173" s="15">
        <v>172</v>
      </c>
      <c r="B173" s="17" t="s">
        <v>1068</v>
      </c>
      <c r="C173" s="9"/>
      <c r="D173" s="9"/>
      <c r="E173" s="9"/>
      <c r="F173" s="9"/>
      <c r="G173" s="9"/>
      <c r="H173" s="9"/>
      <c r="I173" s="9"/>
      <c r="J173" s="9"/>
      <c r="K173" s="9"/>
    </row>
    <row r="174" ht="15" spans="1:11">
      <c r="A174" s="15">
        <v>173</v>
      </c>
      <c r="B174" s="17"/>
      <c r="C174" s="9"/>
      <c r="D174" s="9"/>
      <c r="E174" s="9"/>
      <c r="F174" s="9"/>
      <c r="G174" s="9"/>
      <c r="H174" s="9"/>
      <c r="I174" s="9"/>
      <c r="J174" s="9"/>
      <c r="K174" s="9"/>
    </row>
    <row r="175" ht="15" spans="1:11">
      <c r="A175" s="15">
        <v>174</v>
      </c>
      <c r="B175" s="17" t="s">
        <v>1077</v>
      </c>
      <c r="C175" s="9"/>
      <c r="D175" s="9"/>
      <c r="E175" s="9"/>
      <c r="F175" s="9"/>
      <c r="G175" s="9"/>
      <c r="H175" s="9"/>
      <c r="I175" s="9"/>
      <c r="J175" s="9"/>
      <c r="K175" s="9"/>
    </row>
    <row r="176" ht="15" spans="1:11">
      <c r="A176" s="15">
        <v>175</v>
      </c>
      <c r="B176" s="17"/>
      <c r="C176" s="9"/>
      <c r="D176" s="9"/>
      <c r="E176" s="9"/>
      <c r="F176" s="9"/>
      <c r="G176" s="9"/>
      <c r="H176" s="9"/>
      <c r="I176" s="9"/>
      <c r="J176" s="9"/>
      <c r="K176" s="9"/>
    </row>
    <row r="177" ht="15" spans="1:11">
      <c r="A177" s="15">
        <v>176</v>
      </c>
      <c r="B177" s="17"/>
      <c r="C177" s="9"/>
      <c r="D177" s="9"/>
      <c r="E177" s="9"/>
      <c r="F177" s="9"/>
      <c r="G177" s="9"/>
      <c r="H177" s="9"/>
      <c r="I177" s="9"/>
      <c r="J177" s="9"/>
      <c r="K177" s="9"/>
    </row>
    <row r="178" ht="15" spans="1:11">
      <c r="A178" s="15">
        <v>177</v>
      </c>
      <c r="B178" s="17"/>
      <c r="C178" s="9"/>
      <c r="D178" s="9"/>
      <c r="E178" s="9"/>
      <c r="F178" s="9"/>
      <c r="G178" s="9"/>
      <c r="H178" s="9"/>
      <c r="I178" s="9"/>
      <c r="J178" s="9"/>
      <c r="K178" s="9"/>
    </row>
    <row r="179" ht="15" spans="1:11">
      <c r="A179" s="15">
        <v>178</v>
      </c>
      <c r="B179" s="17"/>
      <c r="C179" s="9"/>
      <c r="D179" s="9"/>
      <c r="E179" s="9"/>
      <c r="F179" s="9"/>
      <c r="G179" s="9"/>
      <c r="H179" s="9"/>
      <c r="I179" s="9"/>
      <c r="J179" s="9"/>
      <c r="K179" s="9"/>
    </row>
    <row r="180" ht="15" spans="1:11">
      <c r="A180" s="15">
        <v>179</v>
      </c>
      <c r="B180" s="17"/>
      <c r="C180" s="9"/>
      <c r="D180" s="9"/>
      <c r="E180" s="9"/>
      <c r="F180" s="9"/>
      <c r="G180" s="9"/>
      <c r="H180" s="9"/>
      <c r="I180" s="9"/>
      <c r="J180" s="9"/>
      <c r="K180" s="9"/>
    </row>
    <row r="181" ht="15" spans="1:11">
      <c r="A181" s="15">
        <v>180</v>
      </c>
      <c r="B181" s="17" t="s">
        <v>1094</v>
      </c>
      <c r="C181" s="9"/>
      <c r="D181" s="9"/>
      <c r="E181" s="9"/>
      <c r="F181" s="9"/>
      <c r="G181" s="9"/>
      <c r="H181" s="9"/>
      <c r="I181" s="9"/>
      <c r="J181" s="9"/>
      <c r="K181" s="9"/>
    </row>
    <row r="182" ht="15" spans="1:11">
      <c r="A182" s="15">
        <v>181</v>
      </c>
      <c r="B182" s="17"/>
      <c r="C182" s="9"/>
      <c r="D182" s="9"/>
      <c r="E182" s="9"/>
      <c r="F182" s="9"/>
      <c r="G182" s="9"/>
      <c r="H182" s="9"/>
      <c r="I182" s="9"/>
      <c r="J182" s="9"/>
      <c r="K182" s="9"/>
    </row>
    <row r="183" ht="15" spans="1:11">
      <c r="A183" s="15">
        <v>182</v>
      </c>
      <c r="B183" s="17"/>
      <c r="C183" s="9"/>
      <c r="D183" s="9"/>
      <c r="E183" s="9"/>
      <c r="F183" s="9"/>
      <c r="G183" s="9"/>
      <c r="H183" s="9"/>
      <c r="I183" s="9"/>
      <c r="J183" s="9"/>
      <c r="K183" s="9"/>
    </row>
    <row r="184" ht="15" spans="1:11">
      <c r="A184" s="15">
        <v>183</v>
      </c>
      <c r="B184" s="17"/>
      <c r="C184" s="9"/>
      <c r="D184" s="9"/>
      <c r="E184" s="9"/>
      <c r="F184" s="9"/>
      <c r="G184" s="9"/>
      <c r="H184" s="9"/>
      <c r="I184" s="9"/>
      <c r="J184" s="9"/>
      <c r="K184" s="9"/>
    </row>
    <row r="185" ht="15" spans="1:11">
      <c r="A185" s="15">
        <v>184</v>
      </c>
      <c r="B185" s="17"/>
      <c r="C185" s="9"/>
      <c r="D185" s="9"/>
      <c r="E185" s="9"/>
      <c r="F185" s="9"/>
      <c r="G185" s="9"/>
      <c r="H185" s="9"/>
      <c r="I185" s="9"/>
      <c r="J185" s="9"/>
      <c r="K185" s="9"/>
    </row>
    <row r="186" ht="15" spans="1:11">
      <c r="A186" s="15">
        <v>185</v>
      </c>
      <c r="B186" s="17"/>
      <c r="C186" s="9"/>
      <c r="D186" s="9"/>
      <c r="E186" s="9"/>
      <c r="F186" s="9"/>
      <c r="G186" s="9"/>
      <c r="H186" s="9"/>
      <c r="I186" s="9"/>
      <c r="J186" s="9"/>
      <c r="K186" s="9"/>
    </row>
    <row r="187" ht="15" spans="1:11">
      <c r="A187" s="15">
        <v>186</v>
      </c>
      <c r="B187" s="17" t="s">
        <v>1111</v>
      </c>
      <c r="C187" s="9"/>
      <c r="D187" s="9"/>
      <c r="E187" s="9"/>
      <c r="F187" s="9"/>
      <c r="G187" s="9"/>
      <c r="H187" s="9"/>
      <c r="I187" s="9"/>
      <c r="J187" s="9"/>
      <c r="K187" s="9"/>
    </row>
    <row r="188" ht="15" spans="1:11">
      <c r="A188" s="15">
        <v>187</v>
      </c>
      <c r="B188" s="17"/>
      <c r="C188" s="9"/>
      <c r="D188" s="9"/>
      <c r="E188" s="9"/>
      <c r="F188" s="9"/>
      <c r="G188" s="9"/>
      <c r="H188" s="9"/>
      <c r="I188" s="9"/>
      <c r="J188" s="9"/>
      <c r="K188" s="9"/>
    </row>
    <row r="189" ht="15" spans="1:11">
      <c r="A189" s="15">
        <v>188</v>
      </c>
      <c r="B189" s="17" t="s">
        <v>1120</v>
      </c>
      <c r="C189" s="9"/>
      <c r="D189" s="9"/>
      <c r="E189" s="9"/>
      <c r="F189" s="9"/>
      <c r="G189" s="9"/>
      <c r="H189" s="9"/>
      <c r="I189" s="9"/>
      <c r="J189" s="9"/>
      <c r="K189" s="9"/>
    </row>
    <row r="190" ht="15" spans="1:11">
      <c r="A190" s="15">
        <v>189</v>
      </c>
      <c r="B190" s="17" t="s">
        <v>1127</v>
      </c>
      <c r="C190" s="9"/>
      <c r="D190" s="9"/>
      <c r="E190" s="9"/>
      <c r="F190" s="9"/>
      <c r="G190" s="9"/>
      <c r="H190" s="9"/>
      <c r="I190" s="9"/>
      <c r="J190" s="9"/>
      <c r="K190" s="9"/>
    </row>
    <row r="191" ht="15" spans="1:11">
      <c r="A191" s="15">
        <v>190</v>
      </c>
      <c r="B191" s="17" t="s">
        <v>1134</v>
      </c>
      <c r="C191" s="9"/>
      <c r="D191" s="9"/>
      <c r="E191" s="9"/>
      <c r="F191" s="9"/>
      <c r="G191" s="9"/>
      <c r="H191" s="9"/>
      <c r="I191" s="9"/>
      <c r="J191" s="9"/>
      <c r="K191" s="9"/>
    </row>
    <row r="192" ht="15" spans="1:11">
      <c r="A192" s="15">
        <v>191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ht="16.5" spans="1:11">
      <c r="A193" s="15">
        <v>192</v>
      </c>
      <c r="B193" s="11" t="s">
        <v>1144</v>
      </c>
      <c r="C193" s="9"/>
      <c r="D193" s="9"/>
      <c r="E193" s="9"/>
      <c r="F193" s="9"/>
      <c r="G193" s="9"/>
      <c r="H193" s="9"/>
      <c r="I193" s="9"/>
      <c r="J193" s="9"/>
      <c r="K193" s="9"/>
    </row>
    <row r="194" spans="1:11">
      <c r="A194" s="18">
        <v>193</v>
      </c>
      <c r="B194" s="19" t="s">
        <v>5279</v>
      </c>
      <c r="C194" s="9"/>
      <c r="D194" s="9"/>
      <c r="E194" s="9"/>
      <c r="F194" s="9"/>
      <c r="G194" s="9"/>
      <c r="H194" s="9"/>
      <c r="I194" s="9"/>
      <c r="J194" s="9"/>
      <c r="K194" s="9"/>
    </row>
    <row r="195" spans="1:11">
      <c r="A195" s="18">
        <v>194</v>
      </c>
      <c r="B195" s="19" t="s">
        <v>5280</v>
      </c>
      <c r="C195" s="9"/>
      <c r="D195" s="9"/>
      <c r="E195" s="9"/>
      <c r="F195" s="9"/>
      <c r="G195" s="9"/>
      <c r="H195" s="9"/>
      <c r="I195" s="9"/>
      <c r="J195" s="9"/>
      <c r="K195" s="9"/>
    </row>
    <row r="196" spans="1:11">
      <c r="A196" s="18">
        <v>195</v>
      </c>
      <c r="B196" s="19" t="s">
        <v>5281</v>
      </c>
      <c r="C196" s="9"/>
      <c r="D196" s="9"/>
      <c r="E196" s="9"/>
      <c r="F196" s="9"/>
      <c r="G196" s="9"/>
      <c r="H196" s="9"/>
      <c r="I196" s="9"/>
      <c r="J196" s="9"/>
      <c r="K196" s="9"/>
    </row>
    <row r="197" spans="1:11">
      <c r="A197" s="18">
        <v>196</v>
      </c>
      <c r="B197" s="19" t="s">
        <v>5282</v>
      </c>
      <c r="C197" s="9"/>
      <c r="D197" s="9"/>
      <c r="E197" s="9"/>
      <c r="F197" s="9"/>
      <c r="G197" s="9"/>
      <c r="H197" s="9"/>
      <c r="I197" s="9"/>
      <c r="J197" s="9"/>
      <c r="K197" s="9"/>
    </row>
    <row r="198" spans="1:11">
      <c r="A198" s="18">
        <v>197</v>
      </c>
      <c r="B198" s="19" t="s">
        <v>5283</v>
      </c>
      <c r="C198" s="9"/>
      <c r="D198" s="9"/>
      <c r="E198" s="9"/>
      <c r="F198" s="9"/>
      <c r="G198" s="9"/>
      <c r="H198" s="9"/>
      <c r="I198" s="9"/>
      <c r="J198" s="9"/>
      <c r="K198" s="9"/>
    </row>
    <row r="199" spans="1:11">
      <c r="A199" s="18">
        <v>198</v>
      </c>
      <c r="B199" s="19" t="s">
        <v>5284</v>
      </c>
      <c r="C199" s="9"/>
      <c r="D199" s="9"/>
      <c r="E199" s="9"/>
      <c r="F199" s="9"/>
      <c r="G199" s="9"/>
      <c r="H199" s="9"/>
      <c r="I199" s="9"/>
      <c r="J199" s="9"/>
      <c r="K199" s="9"/>
    </row>
    <row r="200" spans="1:11">
      <c r="A200" s="18">
        <v>199</v>
      </c>
      <c r="B200" s="19" t="s">
        <v>5285</v>
      </c>
      <c r="C200" s="9"/>
      <c r="D200" s="9"/>
      <c r="E200" s="9"/>
      <c r="F200" s="9"/>
      <c r="G200" s="9"/>
      <c r="H200" s="9"/>
      <c r="I200" s="9"/>
      <c r="J200" s="9"/>
      <c r="K200" s="9"/>
    </row>
    <row r="201" spans="1:11">
      <c r="A201" s="18">
        <v>200</v>
      </c>
      <c r="B201" s="19" t="s">
        <v>5286</v>
      </c>
      <c r="C201" s="9"/>
      <c r="D201" s="9"/>
      <c r="E201" s="9"/>
      <c r="F201" s="9"/>
      <c r="G201" s="9"/>
      <c r="H201" s="9"/>
      <c r="I201" s="9"/>
      <c r="J201" s="9"/>
      <c r="K201" s="9"/>
    </row>
    <row r="202" spans="1:11">
      <c r="A202" s="18">
        <v>201</v>
      </c>
      <c r="B202" s="19" t="s">
        <v>5287</v>
      </c>
      <c r="C202" s="9"/>
      <c r="D202" s="9"/>
      <c r="E202" s="9"/>
      <c r="F202" s="9"/>
      <c r="G202" s="9"/>
      <c r="H202" s="9"/>
      <c r="I202" s="9"/>
      <c r="J202" s="9"/>
      <c r="K202" s="9"/>
    </row>
    <row r="203" spans="1:11">
      <c r="A203" s="18">
        <v>202</v>
      </c>
      <c r="B203" s="19" t="s">
        <v>5288</v>
      </c>
      <c r="C203" s="9"/>
      <c r="D203" s="9"/>
      <c r="E203" s="9"/>
      <c r="F203" s="9"/>
      <c r="G203" s="9"/>
      <c r="H203" s="9"/>
      <c r="I203" s="9"/>
      <c r="J203" s="9"/>
      <c r="K203" s="9"/>
    </row>
    <row r="204" spans="1:11">
      <c r="A204" s="18">
        <v>203</v>
      </c>
      <c r="B204" s="19" t="s">
        <v>5289</v>
      </c>
      <c r="C204" s="9"/>
      <c r="D204" s="9"/>
      <c r="E204" s="9"/>
      <c r="F204" s="9"/>
      <c r="G204" s="9"/>
      <c r="H204" s="9"/>
      <c r="I204" s="9"/>
      <c r="J204" s="9"/>
      <c r="K204" s="9"/>
    </row>
    <row r="205" spans="1:11">
      <c r="A205" s="18">
        <v>204</v>
      </c>
      <c r="B205" s="19" t="s">
        <v>5290</v>
      </c>
      <c r="C205" s="9"/>
      <c r="D205" s="9"/>
      <c r="E205" s="9"/>
      <c r="F205" s="9"/>
      <c r="G205" s="9"/>
      <c r="H205" s="9"/>
      <c r="I205" s="9"/>
      <c r="J205" s="9"/>
      <c r="K205" s="9"/>
    </row>
    <row r="206" spans="1:11">
      <c r="A206" s="18">
        <v>205</v>
      </c>
      <c r="B206" s="19" t="s">
        <v>5291</v>
      </c>
      <c r="C206" s="9"/>
      <c r="D206" s="9"/>
      <c r="E206" s="9"/>
      <c r="F206" s="9"/>
      <c r="G206" s="9"/>
      <c r="H206" s="9"/>
      <c r="I206" s="9"/>
      <c r="J206" s="9"/>
      <c r="K206" s="9"/>
    </row>
    <row r="207" spans="1:11">
      <c r="A207" s="18">
        <v>206</v>
      </c>
      <c r="B207" s="19" t="s">
        <v>5292</v>
      </c>
      <c r="C207" s="9"/>
      <c r="D207" s="9"/>
      <c r="E207" s="9"/>
      <c r="F207" s="9"/>
      <c r="G207" s="9"/>
      <c r="H207" s="9"/>
      <c r="I207" s="9"/>
      <c r="J207" s="9"/>
      <c r="K207" s="9"/>
    </row>
    <row r="208" spans="1:11">
      <c r="A208" s="18">
        <v>207</v>
      </c>
      <c r="B208" s="19" t="s">
        <v>5293</v>
      </c>
      <c r="C208" s="9"/>
      <c r="D208" s="9"/>
      <c r="E208" s="9"/>
      <c r="F208" s="9"/>
      <c r="G208" s="9"/>
      <c r="H208" s="9"/>
      <c r="I208" s="9"/>
      <c r="J208" s="9"/>
      <c r="K208" s="9"/>
    </row>
    <row r="209" spans="1:11">
      <c r="A209" s="18">
        <v>208</v>
      </c>
      <c r="B209" s="19" t="s">
        <v>5294</v>
      </c>
      <c r="C209" s="9"/>
      <c r="D209" s="9"/>
      <c r="E209" s="9"/>
      <c r="F209" s="9"/>
      <c r="G209" s="9"/>
      <c r="H209" s="9"/>
      <c r="I209" s="9"/>
      <c r="J209" s="9"/>
      <c r="K209" s="9"/>
    </row>
    <row r="210" spans="1:11">
      <c r="A210" s="18">
        <v>209</v>
      </c>
      <c r="B210" s="19" t="s">
        <v>5295</v>
      </c>
      <c r="C210" s="9"/>
      <c r="D210" s="9"/>
      <c r="E210" s="9"/>
      <c r="F210" s="9"/>
      <c r="G210" s="9"/>
      <c r="H210" s="9"/>
      <c r="I210" s="9"/>
      <c r="J210" s="9"/>
      <c r="K210" s="9"/>
    </row>
    <row r="211" spans="1:11">
      <c r="A211" s="18">
        <v>210</v>
      </c>
      <c r="B211" s="19" t="s">
        <v>5296</v>
      </c>
      <c r="C211" s="9"/>
      <c r="D211" s="9"/>
      <c r="E211" s="9"/>
      <c r="F211" s="9"/>
      <c r="G211" s="9"/>
      <c r="H211" s="9"/>
      <c r="I211" s="9"/>
      <c r="J211" s="9"/>
      <c r="K211" s="9"/>
    </row>
    <row r="212" spans="1:11">
      <c r="A212" s="18">
        <v>211</v>
      </c>
      <c r="B212" s="19" t="s">
        <v>5297</v>
      </c>
      <c r="C212" s="9"/>
      <c r="D212" s="9"/>
      <c r="E212" s="9"/>
      <c r="F212" s="9"/>
      <c r="G212" s="9"/>
      <c r="H212" s="9"/>
      <c r="I212" s="9"/>
      <c r="J212" s="9"/>
      <c r="K212" s="9"/>
    </row>
    <row r="213" spans="1:11">
      <c r="A213" s="18">
        <v>212</v>
      </c>
      <c r="B213" s="19" t="s">
        <v>5298</v>
      </c>
      <c r="C213" s="9"/>
      <c r="D213" s="9"/>
      <c r="E213" s="9"/>
      <c r="F213" s="9"/>
      <c r="G213" s="9"/>
      <c r="H213" s="9"/>
      <c r="I213" s="9"/>
      <c r="J213" s="9"/>
      <c r="K213" s="9"/>
    </row>
    <row r="214" spans="1:11">
      <c r="A214" s="18">
        <v>213</v>
      </c>
      <c r="B214" s="19" t="s">
        <v>5299</v>
      </c>
      <c r="C214" s="9"/>
      <c r="D214" s="9"/>
      <c r="E214" s="9"/>
      <c r="F214" s="9"/>
      <c r="G214" s="9"/>
      <c r="H214" s="9"/>
      <c r="I214" s="9"/>
      <c r="J214" s="9"/>
      <c r="K214" s="9"/>
    </row>
    <row r="215" spans="1:11">
      <c r="A215" s="18">
        <v>214</v>
      </c>
      <c r="B215" s="19" t="s">
        <v>5300</v>
      </c>
      <c r="C215" s="9"/>
      <c r="D215" s="9"/>
      <c r="E215" s="9"/>
      <c r="F215" s="9"/>
      <c r="G215" s="9"/>
      <c r="H215" s="9"/>
      <c r="I215" s="9"/>
      <c r="J215" s="9"/>
      <c r="K215" s="9"/>
    </row>
    <row r="216" spans="1:11">
      <c r="A216" s="18">
        <v>215</v>
      </c>
      <c r="B216" s="19" t="s">
        <v>5301</v>
      </c>
      <c r="C216" s="9"/>
      <c r="D216" s="9"/>
      <c r="E216" s="9"/>
      <c r="F216" s="9"/>
      <c r="G216" s="9"/>
      <c r="H216" s="9"/>
      <c r="I216" s="9"/>
      <c r="J216" s="9"/>
      <c r="K216" s="9"/>
    </row>
    <row r="217" spans="1:11">
      <c r="A217" s="18">
        <v>216</v>
      </c>
      <c r="B217" s="19" t="s">
        <v>5302</v>
      </c>
      <c r="C217" s="9"/>
      <c r="D217" s="9"/>
      <c r="E217" s="9"/>
      <c r="F217" s="9"/>
      <c r="G217" s="9"/>
      <c r="H217" s="9"/>
      <c r="I217" s="9"/>
      <c r="J217" s="9"/>
      <c r="K217" s="9"/>
    </row>
    <row r="218" spans="1:11">
      <c r="A218" s="18">
        <v>217</v>
      </c>
      <c r="B218" s="19" t="s">
        <v>5303</v>
      </c>
      <c r="C218" s="9"/>
      <c r="D218" s="9"/>
      <c r="E218" s="9"/>
      <c r="F218" s="9"/>
      <c r="G218" s="9"/>
      <c r="H218" s="9"/>
      <c r="I218" s="9"/>
      <c r="J218" s="9"/>
      <c r="K218" s="9"/>
    </row>
    <row r="219" spans="1:11">
      <c r="A219" s="18">
        <v>218</v>
      </c>
      <c r="B219" s="19" t="s">
        <v>5304</v>
      </c>
      <c r="C219" s="9"/>
      <c r="D219" s="9"/>
      <c r="E219" s="9"/>
      <c r="F219" s="9"/>
      <c r="G219" s="9"/>
      <c r="H219" s="9"/>
      <c r="I219" s="9"/>
      <c r="J219" s="9"/>
      <c r="K219" s="9"/>
    </row>
    <row r="220" spans="1:11">
      <c r="A220" s="18">
        <v>219</v>
      </c>
      <c r="B220" s="19" t="s">
        <v>5305</v>
      </c>
      <c r="C220" s="9"/>
      <c r="D220" s="9"/>
      <c r="E220" s="9"/>
      <c r="F220" s="9"/>
      <c r="G220" s="9"/>
      <c r="H220" s="9"/>
      <c r="I220" s="9"/>
      <c r="J220" s="9"/>
      <c r="K220" s="9"/>
    </row>
    <row r="221" spans="1:11">
      <c r="A221" s="18">
        <v>220</v>
      </c>
      <c r="B221" s="19" t="s">
        <v>5306</v>
      </c>
      <c r="C221" s="9"/>
      <c r="D221" s="9"/>
      <c r="E221" s="9"/>
      <c r="F221" s="9"/>
      <c r="G221" s="9"/>
      <c r="H221" s="9"/>
      <c r="I221" s="9"/>
      <c r="J221" s="9"/>
      <c r="K221" s="9"/>
    </row>
    <row r="222" spans="1:11">
      <c r="A222" s="18">
        <v>221</v>
      </c>
      <c r="B222" s="19" t="s">
        <v>5307</v>
      </c>
      <c r="C222" s="9"/>
      <c r="D222" s="9"/>
      <c r="E222" s="9"/>
      <c r="F222" s="9"/>
      <c r="G222" s="9"/>
      <c r="H222" s="9"/>
      <c r="I222" s="9"/>
      <c r="J222" s="9"/>
      <c r="K222" s="9"/>
    </row>
    <row r="223" spans="1:11">
      <c r="A223" s="18">
        <v>222</v>
      </c>
      <c r="B223" s="19" t="s">
        <v>5308</v>
      </c>
      <c r="C223" s="9"/>
      <c r="D223" s="9"/>
      <c r="E223" s="9"/>
      <c r="F223" s="9"/>
      <c r="G223" s="9"/>
      <c r="H223" s="9"/>
      <c r="I223" s="9"/>
      <c r="J223" s="9"/>
      <c r="K223" s="9"/>
    </row>
    <row r="224" spans="1:11">
      <c r="A224" s="18">
        <v>223</v>
      </c>
      <c r="B224" s="19" t="s">
        <v>5309</v>
      </c>
      <c r="C224" s="9"/>
      <c r="D224" s="9"/>
      <c r="E224" s="9"/>
      <c r="F224" s="9"/>
      <c r="G224" s="9"/>
      <c r="H224" s="9"/>
      <c r="I224" s="9"/>
      <c r="J224" s="9"/>
      <c r="K224" s="9"/>
    </row>
    <row r="225" spans="1:11">
      <c r="A225" s="18">
        <v>224</v>
      </c>
      <c r="B225" s="19" t="s">
        <v>5310</v>
      </c>
      <c r="C225" s="9"/>
      <c r="D225" s="9"/>
      <c r="E225" s="9"/>
      <c r="F225" s="9"/>
      <c r="G225" s="9"/>
      <c r="H225" s="9"/>
      <c r="I225" s="9"/>
      <c r="J225" s="9"/>
      <c r="K225" s="9"/>
    </row>
    <row r="226" spans="1:11">
      <c r="A226" s="18">
        <v>225</v>
      </c>
      <c r="B226" s="19" t="s">
        <v>5311</v>
      </c>
      <c r="C226" s="9"/>
      <c r="D226" s="9"/>
      <c r="E226" s="9"/>
      <c r="F226" s="9"/>
      <c r="G226" s="9"/>
      <c r="H226" s="9"/>
      <c r="I226" s="9"/>
      <c r="J226" s="9"/>
      <c r="K226" s="9"/>
    </row>
    <row r="227" spans="1:11">
      <c r="A227" s="18">
        <v>226</v>
      </c>
      <c r="B227" s="19" t="s">
        <v>5312</v>
      </c>
      <c r="C227" s="9"/>
      <c r="D227" s="9"/>
      <c r="E227" s="9"/>
      <c r="F227" s="9"/>
      <c r="G227" s="9"/>
      <c r="H227" s="9"/>
      <c r="I227" s="9"/>
      <c r="J227" s="9"/>
      <c r="K227" s="9"/>
    </row>
    <row r="228" spans="1:11">
      <c r="A228" s="18">
        <v>227</v>
      </c>
      <c r="B228" s="19" t="s">
        <v>5313</v>
      </c>
      <c r="C228" s="9"/>
      <c r="D228" s="9"/>
      <c r="E228" s="9"/>
      <c r="F228" s="9"/>
      <c r="G228" s="9"/>
      <c r="H228" s="9"/>
      <c r="I228" s="9"/>
      <c r="J228" s="9"/>
      <c r="K228" s="9"/>
    </row>
    <row r="229" spans="1:11">
      <c r="A229" s="18">
        <v>228</v>
      </c>
      <c r="B229" s="19" t="s">
        <v>5314</v>
      </c>
      <c r="C229" s="9"/>
      <c r="D229" s="9"/>
      <c r="E229" s="9"/>
      <c r="F229" s="9"/>
      <c r="G229" s="9"/>
      <c r="H229" s="9"/>
      <c r="I229" s="9"/>
      <c r="J229" s="9"/>
      <c r="K229" s="9"/>
    </row>
    <row r="230" spans="1:11">
      <c r="A230" s="18">
        <v>229</v>
      </c>
      <c r="B230" s="19" t="s">
        <v>5315</v>
      </c>
      <c r="C230" s="9"/>
      <c r="D230" s="9"/>
      <c r="E230" s="9"/>
      <c r="F230" s="9"/>
      <c r="G230" s="9"/>
      <c r="H230" s="9"/>
      <c r="I230" s="9"/>
      <c r="J230" s="9"/>
      <c r="K230" s="9"/>
    </row>
    <row r="231" spans="1:11">
      <c r="A231" s="18">
        <v>230</v>
      </c>
      <c r="B231" s="19" t="s">
        <v>5316</v>
      </c>
      <c r="C231" s="9"/>
      <c r="D231" s="9"/>
      <c r="E231" s="9"/>
      <c r="F231" s="9"/>
      <c r="G231" s="9"/>
      <c r="H231" s="9"/>
      <c r="I231" s="9"/>
      <c r="J231" s="9"/>
      <c r="K231" s="9"/>
    </row>
    <row r="232" spans="1:11">
      <c r="A232" s="18">
        <v>231</v>
      </c>
      <c r="B232" s="19" t="s">
        <v>5317</v>
      </c>
      <c r="C232" s="9"/>
      <c r="D232" s="9"/>
      <c r="E232" s="9"/>
      <c r="F232" s="9"/>
      <c r="G232" s="9"/>
      <c r="H232" s="9"/>
      <c r="I232" s="9"/>
      <c r="J232" s="9"/>
      <c r="K232" s="9"/>
    </row>
    <row r="233" spans="1:11">
      <c r="A233" s="18">
        <v>232</v>
      </c>
      <c r="B233" s="19" t="s">
        <v>5318</v>
      </c>
      <c r="C233" s="9"/>
      <c r="D233" s="9"/>
      <c r="E233" s="9"/>
      <c r="F233" s="9"/>
      <c r="G233" s="9"/>
      <c r="H233" s="9"/>
      <c r="I233" s="9"/>
      <c r="J233" s="9"/>
      <c r="K233" s="9"/>
    </row>
    <row r="234" spans="1:11">
      <c r="A234" s="18">
        <v>233</v>
      </c>
      <c r="B234" s="19" t="s">
        <v>5319</v>
      </c>
      <c r="C234" s="9"/>
      <c r="D234" s="9"/>
      <c r="E234" s="9"/>
      <c r="F234" s="9"/>
      <c r="G234" s="9"/>
      <c r="H234" s="9"/>
      <c r="I234" s="9"/>
      <c r="J234" s="9"/>
      <c r="K234" s="9"/>
    </row>
    <row r="235" spans="1:11">
      <c r="A235" s="18">
        <v>234</v>
      </c>
      <c r="B235" s="19" t="s">
        <v>5320</v>
      </c>
      <c r="C235" s="9"/>
      <c r="D235" s="9"/>
      <c r="E235" s="9"/>
      <c r="F235" s="9"/>
      <c r="G235" s="9"/>
      <c r="H235" s="9"/>
      <c r="I235" s="9"/>
      <c r="J235" s="9"/>
      <c r="K235" s="9"/>
    </row>
    <row r="236" spans="1:11">
      <c r="A236" s="18">
        <v>235</v>
      </c>
      <c r="B236" s="19" t="s">
        <v>5321</v>
      </c>
      <c r="C236" s="9"/>
      <c r="D236" s="9"/>
      <c r="E236" s="9"/>
      <c r="F236" s="9"/>
      <c r="G236" s="9"/>
      <c r="H236" s="9"/>
      <c r="I236" s="9"/>
      <c r="J236" s="9"/>
      <c r="K236" s="9"/>
    </row>
    <row r="237" spans="1:11">
      <c r="A237" s="18">
        <v>236</v>
      </c>
      <c r="B237" s="19" t="s">
        <v>5322</v>
      </c>
      <c r="C237" s="9"/>
      <c r="D237" s="9"/>
      <c r="E237" s="9"/>
      <c r="F237" s="9"/>
      <c r="G237" s="9"/>
      <c r="H237" s="9"/>
      <c r="I237" s="9"/>
      <c r="J237" s="9"/>
      <c r="K237" s="9"/>
    </row>
    <row r="238" spans="1:11">
      <c r="A238" s="18">
        <v>237</v>
      </c>
      <c r="B238" s="19" t="s">
        <v>5323</v>
      </c>
      <c r="C238" s="9"/>
      <c r="D238" s="9"/>
      <c r="E238" s="9"/>
      <c r="F238" s="9"/>
      <c r="G238" s="9"/>
      <c r="H238" s="9"/>
      <c r="I238" s="9"/>
      <c r="J238" s="9"/>
      <c r="K238" s="9"/>
    </row>
    <row r="239" spans="1:11">
      <c r="A239" s="18">
        <v>238</v>
      </c>
      <c r="B239" s="19" t="s">
        <v>5324</v>
      </c>
      <c r="C239" s="9"/>
      <c r="D239" s="9"/>
      <c r="E239" s="9"/>
      <c r="F239" s="9"/>
      <c r="G239" s="9"/>
      <c r="H239" s="9"/>
      <c r="I239" s="9"/>
      <c r="J239" s="9"/>
      <c r="K239" s="9"/>
    </row>
    <row r="240" spans="1:11">
      <c r="A240" s="18">
        <v>239</v>
      </c>
      <c r="B240" s="19" t="s">
        <v>5325</v>
      </c>
      <c r="C240" s="9"/>
      <c r="D240" s="9"/>
      <c r="E240" s="9"/>
      <c r="F240" s="9"/>
      <c r="G240" s="9"/>
      <c r="H240" s="9"/>
      <c r="I240" s="9"/>
      <c r="J240" s="9"/>
      <c r="K240" s="9"/>
    </row>
    <row r="241" spans="1:11">
      <c r="A241" s="18">
        <v>240</v>
      </c>
      <c r="B241" s="19" t="s">
        <v>5326</v>
      </c>
      <c r="C241" s="9"/>
      <c r="D241" s="9"/>
      <c r="E241" s="9"/>
      <c r="F241" s="9"/>
      <c r="G241" s="9"/>
      <c r="H241" s="9"/>
      <c r="I241" s="9"/>
      <c r="J241" s="9"/>
      <c r="K241" s="9"/>
    </row>
    <row r="242" spans="1:11">
      <c r="A242" s="18">
        <v>241</v>
      </c>
      <c r="B242" s="19" t="s">
        <v>5327</v>
      </c>
      <c r="C242" s="9"/>
      <c r="D242" s="9"/>
      <c r="E242" s="9"/>
      <c r="F242" s="9"/>
      <c r="G242" s="9"/>
      <c r="H242" s="9"/>
      <c r="I242" s="9"/>
      <c r="J242" s="9"/>
      <c r="K242" s="9"/>
    </row>
    <row r="243" spans="1:11">
      <c r="A243" s="18">
        <v>242</v>
      </c>
      <c r="B243" s="19" t="s">
        <v>5328</v>
      </c>
      <c r="C243" s="9"/>
      <c r="D243" s="9"/>
      <c r="E243" s="9"/>
      <c r="F243" s="9"/>
      <c r="G243" s="9"/>
      <c r="H243" s="9"/>
      <c r="I243" s="9"/>
      <c r="J243" s="9"/>
      <c r="K243" s="9"/>
    </row>
    <row r="244" spans="1:11">
      <c r="A244" s="18">
        <v>243</v>
      </c>
      <c r="B244" s="19" t="s">
        <v>5329</v>
      </c>
      <c r="C244" s="9"/>
      <c r="D244" s="9"/>
      <c r="E244" s="9"/>
      <c r="F244" s="9"/>
      <c r="G244" s="9"/>
      <c r="H244" s="9"/>
      <c r="I244" s="9"/>
      <c r="J244" s="9"/>
      <c r="K244" s="9"/>
    </row>
    <row r="245" spans="1:11">
      <c r="A245" s="18">
        <v>244</v>
      </c>
      <c r="B245" s="19" t="s">
        <v>5330</v>
      </c>
      <c r="C245" s="9"/>
      <c r="D245" s="9"/>
      <c r="E245" s="9"/>
      <c r="F245" s="9"/>
      <c r="G245" s="9"/>
      <c r="H245" s="9"/>
      <c r="I245" s="9"/>
      <c r="J245" s="9"/>
      <c r="K245" s="9"/>
    </row>
    <row r="246" spans="1:11">
      <c r="A246" s="18">
        <v>245</v>
      </c>
      <c r="B246" s="19" t="s">
        <v>5331</v>
      </c>
      <c r="C246" s="9"/>
      <c r="D246" s="9"/>
      <c r="E246" s="9"/>
      <c r="F246" s="9"/>
      <c r="G246" s="9"/>
      <c r="H246" s="9"/>
      <c r="I246" s="9"/>
      <c r="J246" s="9"/>
      <c r="K246" s="9"/>
    </row>
    <row r="247" spans="1:11">
      <c r="A247" s="18">
        <v>246</v>
      </c>
      <c r="B247" s="19" t="s">
        <v>5332</v>
      </c>
      <c r="C247" s="9"/>
      <c r="D247" s="9"/>
      <c r="E247" s="9"/>
      <c r="F247" s="9"/>
      <c r="G247" s="9"/>
      <c r="H247" s="9"/>
      <c r="I247" s="9"/>
      <c r="J247" s="9"/>
      <c r="K247" s="9"/>
    </row>
    <row r="248" spans="1:11">
      <c r="A248" s="18">
        <v>247</v>
      </c>
      <c r="B248" s="19" t="s">
        <v>5333</v>
      </c>
      <c r="C248" s="9"/>
      <c r="D248" s="9"/>
      <c r="E248" s="9"/>
      <c r="F248" s="9"/>
      <c r="G248" s="9"/>
      <c r="H248" s="9"/>
      <c r="I248" s="9"/>
      <c r="J248" s="9"/>
      <c r="K248" s="9"/>
    </row>
    <row r="249" spans="1:11">
      <c r="A249" s="18">
        <v>248</v>
      </c>
      <c r="B249" s="19" t="s">
        <v>5334</v>
      </c>
      <c r="C249" s="9"/>
      <c r="D249" s="9"/>
      <c r="E249" s="9"/>
      <c r="F249" s="9"/>
      <c r="G249" s="9"/>
      <c r="H249" s="9"/>
      <c r="I249" s="9"/>
      <c r="J249" s="9"/>
      <c r="K249" s="9"/>
    </row>
    <row r="250" spans="1:11">
      <c r="A250" s="18">
        <v>249</v>
      </c>
      <c r="B250" s="19" t="s">
        <v>5335</v>
      </c>
      <c r="C250" s="9"/>
      <c r="D250" s="9"/>
      <c r="E250" s="9"/>
      <c r="F250" s="9"/>
      <c r="G250" s="9"/>
      <c r="H250" s="9"/>
      <c r="I250" s="9"/>
      <c r="J250" s="9"/>
      <c r="K250" s="9"/>
    </row>
    <row r="251" spans="1:11">
      <c r="A251" s="18">
        <v>250</v>
      </c>
      <c r="B251" s="19" t="s">
        <v>5336</v>
      </c>
      <c r="C251" s="9"/>
      <c r="D251" s="9"/>
      <c r="E251" s="9"/>
      <c r="F251" s="9"/>
      <c r="G251" s="9"/>
      <c r="H251" s="9"/>
      <c r="I251" s="9"/>
      <c r="J251" s="9"/>
      <c r="K251" s="9"/>
    </row>
    <row r="252" spans="1:11">
      <c r="A252" s="18">
        <v>251</v>
      </c>
      <c r="B252" s="19" t="s">
        <v>5337</v>
      </c>
      <c r="C252" s="9"/>
      <c r="D252" s="9"/>
      <c r="E252" s="9"/>
      <c r="F252" s="9"/>
      <c r="G252" s="9"/>
      <c r="H252" s="9"/>
      <c r="I252" s="9"/>
      <c r="J252" s="9"/>
      <c r="K252" s="9"/>
    </row>
    <row r="253" spans="1:11">
      <c r="A253" s="18">
        <v>252</v>
      </c>
      <c r="B253" s="19" t="s">
        <v>5338</v>
      </c>
      <c r="C253" s="9"/>
      <c r="D253" s="9"/>
      <c r="E253" s="9"/>
      <c r="F253" s="9"/>
      <c r="G253" s="9"/>
      <c r="H253" s="9"/>
      <c r="I253" s="9"/>
      <c r="J253" s="9"/>
      <c r="K253" s="9"/>
    </row>
    <row r="254" spans="1:11">
      <c r="A254" s="18">
        <v>253</v>
      </c>
      <c r="B254" s="19" t="s">
        <v>5339</v>
      </c>
      <c r="C254" s="9"/>
      <c r="D254" s="9"/>
      <c r="E254" s="9"/>
      <c r="F254" s="9"/>
      <c r="G254" s="9"/>
      <c r="H254" s="9"/>
      <c r="I254" s="9"/>
      <c r="J254" s="9"/>
      <c r="K254" s="9"/>
    </row>
    <row r="255" spans="1:11">
      <c r="A255" s="18">
        <v>254</v>
      </c>
      <c r="B255" s="19" t="s">
        <v>5340</v>
      </c>
      <c r="C255" s="9"/>
      <c r="D255" s="9"/>
      <c r="E255" s="9"/>
      <c r="F255" s="9"/>
      <c r="G255" s="9"/>
      <c r="H255" s="9"/>
      <c r="I255" s="9"/>
      <c r="J255" s="9"/>
      <c r="K255" s="9"/>
    </row>
    <row r="256" spans="1:11">
      <c r="A256" s="18">
        <v>255</v>
      </c>
      <c r="B256" s="19" t="s">
        <v>5341</v>
      </c>
      <c r="C256" s="9"/>
      <c r="D256" s="9"/>
      <c r="E256" s="9"/>
      <c r="F256" s="9"/>
      <c r="G256" s="9"/>
      <c r="H256" s="9"/>
      <c r="I256" s="9"/>
      <c r="J256" s="9"/>
      <c r="K256" s="9"/>
    </row>
    <row r="257" spans="1:11">
      <c r="A257" s="18">
        <v>256</v>
      </c>
      <c r="B257" s="19" t="s">
        <v>5342</v>
      </c>
      <c r="C257" s="9"/>
      <c r="D257" s="9"/>
      <c r="E257" s="9"/>
      <c r="F257" s="9"/>
      <c r="G257" s="9"/>
      <c r="H257" s="9"/>
      <c r="I257" s="9"/>
      <c r="J257" s="9"/>
      <c r="K257" s="9"/>
    </row>
    <row r="258" spans="1:11">
      <c r="A258" s="18">
        <v>257</v>
      </c>
      <c r="B258" s="19" t="s">
        <v>5343</v>
      </c>
      <c r="C258" s="9"/>
      <c r="D258" s="9"/>
      <c r="E258" s="9"/>
      <c r="F258" s="9"/>
      <c r="G258" s="9"/>
      <c r="H258" s="9"/>
      <c r="I258" s="9"/>
      <c r="J258" s="9"/>
      <c r="K258" s="9"/>
    </row>
    <row r="259" spans="1:11">
      <c r="A259" s="18">
        <v>258</v>
      </c>
      <c r="B259" s="19" t="s">
        <v>5344</v>
      </c>
      <c r="C259" s="9"/>
      <c r="D259" s="9"/>
      <c r="E259" s="9"/>
      <c r="F259" s="9"/>
      <c r="G259" s="9"/>
      <c r="H259" s="9"/>
      <c r="I259" s="9"/>
      <c r="J259" s="9"/>
      <c r="K259" s="9"/>
    </row>
    <row r="260" spans="1:11">
      <c r="A260" s="18">
        <v>259</v>
      </c>
      <c r="B260" s="19" t="s">
        <v>5345</v>
      </c>
      <c r="C260" s="9"/>
      <c r="D260" s="9"/>
      <c r="E260" s="9"/>
      <c r="F260" s="9"/>
      <c r="G260" s="9"/>
      <c r="H260" s="9"/>
      <c r="I260" s="9"/>
      <c r="J260" s="9"/>
      <c r="K260" s="9"/>
    </row>
    <row r="261" spans="1:11">
      <c r="A261" s="18">
        <v>260</v>
      </c>
      <c r="B261" s="19" t="s">
        <v>5346</v>
      </c>
      <c r="C261" s="9"/>
      <c r="D261" s="9"/>
      <c r="E261" s="9"/>
      <c r="F261" s="9"/>
      <c r="G261" s="9"/>
      <c r="H261" s="9"/>
      <c r="I261" s="9"/>
      <c r="J261" s="9"/>
      <c r="K261" s="9"/>
    </row>
    <row r="262" spans="1:11">
      <c r="A262" s="18">
        <v>261</v>
      </c>
      <c r="B262" s="19" t="s">
        <v>5347</v>
      </c>
      <c r="C262" s="9"/>
      <c r="D262" s="9"/>
      <c r="E262" s="9"/>
      <c r="F262" s="9"/>
      <c r="G262" s="9"/>
      <c r="H262" s="9"/>
      <c r="I262" s="9"/>
      <c r="J262" s="9"/>
      <c r="K262" s="9"/>
    </row>
    <row r="263" spans="1:11">
      <c r="A263" s="18">
        <v>262</v>
      </c>
      <c r="B263" s="19" t="s">
        <v>5348</v>
      </c>
      <c r="C263" s="9"/>
      <c r="D263" s="9"/>
      <c r="E263" s="9"/>
      <c r="F263" s="9"/>
      <c r="G263" s="9"/>
      <c r="H263" s="9"/>
      <c r="I263" s="9"/>
      <c r="J263" s="9"/>
      <c r="K263" s="9"/>
    </row>
    <row r="264" spans="1:11">
      <c r="A264" s="18">
        <v>263</v>
      </c>
      <c r="B264" s="19" t="s">
        <v>5349</v>
      </c>
      <c r="C264" s="9"/>
      <c r="D264" s="9"/>
      <c r="E264" s="9"/>
      <c r="F264" s="9"/>
      <c r="G264" s="9"/>
      <c r="H264" s="9"/>
      <c r="I264" s="9"/>
      <c r="J264" s="9"/>
      <c r="K264" s="9"/>
    </row>
    <row r="265" spans="1:11">
      <c r="A265" s="18">
        <v>264</v>
      </c>
      <c r="B265" s="19" t="s">
        <v>5350</v>
      </c>
      <c r="C265" s="9"/>
      <c r="D265" s="9"/>
      <c r="E265" s="9"/>
      <c r="F265" s="9"/>
      <c r="G265" s="9"/>
      <c r="H265" s="9"/>
      <c r="I265" s="9"/>
      <c r="J265" s="9"/>
      <c r="K265" s="9"/>
    </row>
    <row r="266" spans="1:11">
      <c r="A266" s="18">
        <v>265</v>
      </c>
      <c r="B266" s="19" t="s">
        <v>5351</v>
      </c>
      <c r="C266" s="9"/>
      <c r="D266" s="9"/>
      <c r="E266" s="9"/>
      <c r="F266" s="9"/>
      <c r="G266" s="9"/>
      <c r="H266" s="9"/>
      <c r="I266" s="9"/>
      <c r="J266" s="9"/>
      <c r="K266" s="9"/>
    </row>
    <row r="267" spans="1:11">
      <c r="A267" s="18">
        <v>266</v>
      </c>
      <c r="B267" s="19" t="s">
        <v>5352</v>
      </c>
      <c r="C267" s="9"/>
      <c r="D267" s="9"/>
      <c r="E267" s="9"/>
      <c r="F267" s="9"/>
      <c r="G267" s="9"/>
      <c r="H267" s="9"/>
      <c r="I267" s="9"/>
      <c r="J267" s="9"/>
      <c r="K267" s="9"/>
    </row>
    <row r="268" spans="1:11">
      <c r="A268" s="18">
        <v>267</v>
      </c>
      <c r="B268" s="19" t="s">
        <v>5353</v>
      </c>
      <c r="C268" s="9"/>
      <c r="D268" s="9"/>
      <c r="E268" s="9"/>
      <c r="F268" s="9"/>
      <c r="G268" s="9"/>
      <c r="H268" s="9"/>
      <c r="I268" s="9"/>
      <c r="J268" s="9"/>
      <c r="K268" s="9"/>
    </row>
    <row r="269" spans="1:11">
      <c r="A269" s="18">
        <v>268</v>
      </c>
      <c r="B269" s="19" t="s">
        <v>5354</v>
      </c>
      <c r="C269" s="9"/>
      <c r="D269" s="9"/>
      <c r="E269" s="9"/>
      <c r="F269" s="9"/>
      <c r="G269" s="9"/>
      <c r="H269" s="9"/>
      <c r="I269" s="9"/>
      <c r="J269" s="9"/>
      <c r="K269" s="9"/>
    </row>
    <row r="270" spans="1:11">
      <c r="A270" s="18">
        <v>269</v>
      </c>
      <c r="B270" s="19" t="s">
        <v>5355</v>
      </c>
      <c r="C270" s="9"/>
      <c r="D270" s="9"/>
      <c r="E270" s="9"/>
      <c r="F270" s="9"/>
      <c r="G270" s="9"/>
      <c r="H270" s="9"/>
      <c r="I270" s="9"/>
      <c r="J270" s="9"/>
      <c r="K270" s="9"/>
    </row>
    <row r="271" spans="1:11">
      <c r="A271" s="18">
        <v>270</v>
      </c>
      <c r="B271" s="19" t="s">
        <v>5356</v>
      </c>
      <c r="C271" s="9"/>
      <c r="D271" s="9"/>
      <c r="E271" s="9"/>
      <c r="F271" s="9"/>
      <c r="G271" s="9"/>
      <c r="H271" s="9"/>
      <c r="I271" s="9"/>
      <c r="J271" s="9"/>
      <c r="K271" s="9"/>
    </row>
    <row r="272" spans="1:11">
      <c r="A272" s="18">
        <v>271</v>
      </c>
      <c r="B272" s="19" t="s">
        <v>5357</v>
      </c>
      <c r="C272" s="9"/>
      <c r="D272" s="9"/>
      <c r="E272" s="9"/>
      <c r="F272" s="9"/>
      <c r="G272" s="9"/>
      <c r="H272" s="9"/>
      <c r="I272" s="9"/>
      <c r="J272" s="9"/>
      <c r="K272" s="9"/>
    </row>
    <row r="273" spans="1:11">
      <c r="A273" s="18">
        <v>272</v>
      </c>
      <c r="B273" s="19" t="s">
        <v>5358</v>
      </c>
      <c r="C273" s="9"/>
      <c r="D273" s="9"/>
      <c r="E273" s="9"/>
      <c r="F273" s="9"/>
      <c r="G273" s="9"/>
      <c r="H273" s="9"/>
      <c r="I273" s="9"/>
      <c r="J273" s="9"/>
      <c r="K273" s="9"/>
    </row>
    <row r="274" spans="1:11">
      <c r="A274" s="18">
        <v>273</v>
      </c>
      <c r="B274" s="19" t="s">
        <v>5359</v>
      </c>
      <c r="C274" s="9"/>
      <c r="D274" s="9"/>
      <c r="E274" s="9"/>
      <c r="F274" s="9"/>
      <c r="G274" s="9"/>
      <c r="H274" s="9"/>
      <c r="I274" s="9"/>
      <c r="J274" s="9"/>
      <c r="K274" s="9"/>
    </row>
    <row r="275" spans="1:11">
      <c r="A275" s="18">
        <v>274</v>
      </c>
      <c r="B275" s="19" t="s">
        <v>5360</v>
      </c>
      <c r="C275" s="9"/>
      <c r="D275" s="9"/>
      <c r="E275" s="9"/>
      <c r="F275" s="9"/>
      <c r="G275" s="9"/>
      <c r="H275" s="9"/>
      <c r="I275" s="9"/>
      <c r="J275" s="9"/>
      <c r="K275" s="9"/>
    </row>
    <row r="276" spans="1:11">
      <c r="A276" s="18">
        <v>275</v>
      </c>
      <c r="B276" s="19" t="s">
        <v>5361</v>
      </c>
      <c r="C276" s="9"/>
      <c r="D276" s="9"/>
      <c r="E276" s="9"/>
      <c r="F276" s="9"/>
      <c r="G276" s="9"/>
      <c r="H276" s="9"/>
      <c r="I276" s="9"/>
      <c r="J276" s="9"/>
      <c r="K276" s="9"/>
    </row>
    <row r="277" spans="1:11">
      <c r="A277" s="18">
        <v>276</v>
      </c>
      <c r="B277" s="19" t="s">
        <v>5362</v>
      </c>
      <c r="C277" s="9"/>
      <c r="D277" s="9"/>
      <c r="E277" s="9"/>
      <c r="F277" s="9"/>
      <c r="G277" s="9"/>
      <c r="H277" s="9"/>
      <c r="I277" s="9"/>
      <c r="J277" s="9"/>
      <c r="K277" s="9"/>
    </row>
    <row r="278" spans="1:11">
      <c r="A278" s="18">
        <v>277</v>
      </c>
      <c r="B278" s="19" t="s">
        <v>5363</v>
      </c>
      <c r="C278" s="9"/>
      <c r="D278" s="9"/>
      <c r="E278" s="9"/>
      <c r="F278" s="9"/>
      <c r="G278" s="9"/>
      <c r="H278" s="9"/>
      <c r="I278" s="9"/>
      <c r="J278" s="9"/>
      <c r="K278" s="9"/>
    </row>
    <row r="279" spans="1:11">
      <c r="A279" s="18">
        <v>278</v>
      </c>
      <c r="B279" s="19" t="s">
        <v>5364</v>
      </c>
      <c r="C279" s="9"/>
      <c r="D279" s="9"/>
      <c r="E279" s="9"/>
      <c r="F279" s="9"/>
      <c r="G279" s="9"/>
      <c r="H279" s="9"/>
      <c r="I279" s="9"/>
      <c r="J279" s="9"/>
      <c r="K279" s="9"/>
    </row>
    <row r="280" spans="1:11">
      <c r="A280" s="18">
        <v>279</v>
      </c>
      <c r="B280" s="19" t="s">
        <v>5365</v>
      </c>
      <c r="C280" s="9"/>
      <c r="D280" s="9"/>
      <c r="E280" s="9"/>
      <c r="F280" s="9"/>
      <c r="G280" s="9"/>
      <c r="H280" s="9"/>
      <c r="I280" s="9"/>
      <c r="J280" s="9"/>
      <c r="K280" s="9"/>
    </row>
    <row r="281" spans="1:11">
      <c r="A281" s="18">
        <v>280</v>
      </c>
      <c r="B281" s="19" t="s">
        <v>5366</v>
      </c>
      <c r="C281" s="9"/>
      <c r="D281" s="9"/>
      <c r="E281" s="9"/>
      <c r="F281" s="9"/>
      <c r="G281" s="9"/>
      <c r="H281" s="9"/>
      <c r="I281" s="9"/>
      <c r="J281" s="9"/>
      <c r="K281" s="9"/>
    </row>
    <row r="282" spans="1:11">
      <c r="A282" s="18">
        <v>281</v>
      </c>
      <c r="B282" s="19" t="s">
        <v>5367</v>
      </c>
      <c r="C282" s="9"/>
      <c r="D282" s="9"/>
      <c r="E282" s="9"/>
      <c r="F282" s="9"/>
      <c r="G282" s="9"/>
      <c r="H282" s="9"/>
      <c r="I282" s="9"/>
      <c r="J282" s="9"/>
      <c r="K282" s="9"/>
    </row>
    <row r="283" spans="1:11">
      <c r="A283" s="18">
        <v>282</v>
      </c>
      <c r="B283" s="19" t="s">
        <v>5368</v>
      </c>
      <c r="C283" s="9"/>
      <c r="D283" s="9"/>
      <c r="E283" s="9"/>
      <c r="F283" s="9"/>
      <c r="G283" s="9"/>
      <c r="H283" s="9"/>
      <c r="I283" s="9"/>
      <c r="J283" s="9"/>
      <c r="K283" s="9"/>
    </row>
    <row r="284" spans="1:11">
      <c r="A284" s="18">
        <v>283</v>
      </c>
      <c r="B284" s="19" t="s">
        <v>5369</v>
      </c>
      <c r="C284" s="9"/>
      <c r="D284" s="9"/>
      <c r="E284" s="9"/>
      <c r="F284" s="9"/>
      <c r="G284" s="9"/>
      <c r="H284" s="9"/>
      <c r="I284" s="9"/>
      <c r="J284" s="9"/>
      <c r="K284" s="9"/>
    </row>
    <row r="285" spans="1:11">
      <c r="A285" s="18">
        <v>284</v>
      </c>
      <c r="B285" s="19" t="s">
        <v>5370</v>
      </c>
      <c r="C285" s="9"/>
      <c r="D285" s="9"/>
      <c r="E285" s="9"/>
      <c r="F285" s="9"/>
      <c r="G285" s="9"/>
      <c r="H285" s="9"/>
      <c r="I285" s="9"/>
      <c r="J285" s="9"/>
      <c r="K285" s="9"/>
    </row>
    <row r="286" spans="1:11">
      <c r="A286" s="18">
        <v>285</v>
      </c>
      <c r="B286" s="19" t="s">
        <v>5371</v>
      </c>
      <c r="C286" s="9"/>
      <c r="D286" s="9"/>
      <c r="E286" s="9"/>
      <c r="F286" s="9"/>
      <c r="G286" s="9"/>
      <c r="H286" s="9"/>
      <c r="I286" s="9"/>
      <c r="J286" s="9"/>
      <c r="K286" s="9"/>
    </row>
    <row r="287" spans="1:11">
      <c r="A287" s="18">
        <v>286</v>
      </c>
      <c r="B287" s="19" t="s">
        <v>5372</v>
      </c>
      <c r="C287" s="9"/>
      <c r="D287" s="9"/>
      <c r="E287" s="9"/>
      <c r="F287" s="9"/>
      <c r="G287" s="9"/>
      <c r="H287" s="9"/>
      <c r="I287" s="9"/>
      <c r="J287" s="9"/>
      <c r="K287" s="9"/>
    </row>
    <row r="288" spans="1:11">
      <c r="A288" s="18">
        <v>287</v>
      </c>
      <c r="B288" s="19" t="s">
        <v>5373</v>
      </c>
      <c r="C288" s="9"/>
      <c r="D288" s="9"/>
      <c r="E288" s="9"/>
      <c r="F288" s="9"/>
      <c r="G288" s="9"/>
      <c r="H288" s="9"/>
      <c r="I288" s="9"/>
      <c r="J288" s="9"/>
      <c r="K288" s="9"/>
    </row>
    <row r="289" spans="1:11">
      <c r="A289" s="18">
        <v>288</v>
      </c>
      <c r="B289" s="19" t="s">
        <v>5374</v>
      </c>
      <c r="C289" s="9"/>
      <c r="D289" s="9"/>
      <c r="E289" s="9"/>
      <c r="F289" s="9"/>
      <c r="G289" s="9"/>
      <c r="H289" s="9"/>
      <c r="I289" s="9"/>
      <c r="J289" s="9"/>
      <c r="K289" s="9"/>
    </row>
    <row r="290" spans="1:11">
      <c r="A290" s="18">
        <v>289</v>
      </c>
      <c r="B290" s="19" t="s">
        <v>5375</v>
      </c>
      <c r="C290" s="9"/>
      <c r="D290" s="9"/>
      <c r="E290" s="9"/>
      <c r="F290" s="9"/>
      <c r="G290" s="9"/>
      <c r="H290" s="9"/>
      <c r="I290" s="9"/>
      <c r="J290" s="9"/>
      <c r="K290" s="9"/>
    </row>
    <row r="291" spans="1:11">
      <c r="A291" s="18">
        <v>290</v>
      </c>
      <c r="B291" s="19" t="s">
        <v>5376</v>
      </c>
      <c r="C291" s="9"/>
      <c r="D291" s="9"/>
      <c r="E291" s="9"/>
      <c r="F291" s="9"/>
      <c r="G291" s="9"/>
      <c r="H291" s="9"/>
      <c r="I291" s="9"/>
      <c r="J291" s="9"/>
      <c r="K291" s="9"/>
    </row>
    <row r="292" spans="1:11">
      <c r="A292" s="18">
        <v>291</v>
      </c>
      <c r="B292" s="19" t="s">
        <v>5377</v>
      </c>
      <c r="C292" s="9"/>
      <c r="D292" s="9"/>
      <c r="E292" s="9"/>
      <c r="F292" s="9"/>
      <c r="G292" s="9"/>
      <c r="H292" s="9"/>
      <c r="I292" s="9"/>
      <c r="J292" s="9"/>
      <c r="K292" s="9"/>
    </row>
    <row r="293" spans="1:11">
      <c r="A293" s="18">
        <v>292</v>
      </c>
      <c r="B293" s="19" t="s">
        <v>5378</v>
      </c>
      <c r="C293" s="9"/>
      <c r="D293" s="9"/>
      <c r="E293" s="9"/>
      <c r="F293" s="9"/>
      <c r="G293" s="9"/>
      <c r="H293" s="9"/>
      <c r="I293" s="9"/>
      <c r="J293" s="9"/>
      <c r="K293" s="9"/>
    </row>
    <row r="294" spans="1:11">
      <c r="A294" s="18">
        <v>293</v>
      </c>
      <c r="B294" s="19" t="s">
        <v>5379</v>
      </c>
      <c r="C294" s="9"/>
      <c r="D294" s="9"/>
      <c r="E294" s="9"/>
      <c r="F294" s="9"/>
      <c r="G294" s="9"/>
      <c r="H294" s="9"/>
      <c r="I294" s="9"/>
      <c r="J294" s="9"/>
      <c r="K294" s="9"/>
    </row>
    <row r="295" spans="1:11">
      <c r="A295" s="18">
        <v>294</v>
      </c>
      <c r="B295" s="19" t="s">
        <v>5380</v>
      </c>
      <c r="C295" s="9"/>
      <c r="D295" s="9"/>
      <c r="E295" s="9"/>
      <c r="F295" s="9"/>
      <c r="G295" s="9"/>
      <c r="H295" s="9"/>
      <c r="I295" s="9"/>
      <c r="J295" s="9"/>
      <c r="K295" s="9"/>
    </row>
    <row r="296" spans="1:11">
      <c r="A296" s="18">
        <v>295</v>
      </c>
      <c r="B296" s="19" t="s">
        <v>5381</v>
      </c>
      <c r="C296" s="9"/>
      <c r="D296" s="9"/>
      <c r="E296" s="9"/>
      <c r="F296" s="9"/>
      <c r="G296" s="9"/>
      <c r="H296" s="9"/>
      <c r="I296" s="9"/>
      <c r="J296" s="9"/>
      <c r="K296" s="9"/>
    </row>
    <row r="297" spans="1:11">
      <c r="A297" s="18">
        <v>296</v>
      </c>
      <c r="B297" s="19" t="s">
        <v>5382</v>
      </c>
      <c r="C297" s="9"/>
      <c r="D297" s="9"/>
      <c r="E297" s="9"/>
      <c r="F297" s="9"/>
      <c r="G297" s="9"/>
      <c r="H297" s="9"/>
      <c r="I297" s="9"/>
      <c r="J297" s="9"/>
      <c r="K297" s="9"/>
    </row>
    <row r="298" spans="1:11">
      <c r="A298" s="18">
        <v>297</v>
      </c>
      <c r="B298" s="19" t="s">
        <v>5383</v>
      </c>
      <c r="C298" s="9"/>
      <c r="D298" s="9"/>
      <c r="E298" s="9"/>
      <c r="F298" s="9"/>
      <c r="G298" s="9"/>
      <c r="H298" s="9"/>
      <c r="I298" s="9"/>
      <c r="J298" s="9"/>
      <c r="K298" s="9"/>
    </row>
    <row r="299" spans="1:11">
      <c r="A299" s="18">
        <v>298</v>
      </c>
      <c r="B299" s="19" t="s">
        <v>5384</v>
      </c>
      <c r="C299" s="9"/>
      <c r="D299" s="9"/>
      <c r="E299" s="9"/>
      <c r="F299" s="9"/>
      <c r="G299" s="9"/>
      <c r="H299" s="9"/>
      <c r="I299" s="9"/>
      <c r="J299" s="9"/>
      <c r="K299" s="9"/>
    </row>
    <row r="300" spans="1:11">
      <c r="A300" s="18">
        <v>299</v>
      </c>
      <c r="B300" s="19" t="s">
        <v>4624</v>
      </c>
      <c r="C300" s="9"/>
      <c r="D300" s="9"/>
      <c r="E300" s="9"/>
      <c r="F300" s="9"/>
      <c r="G300" s="9"/>
      <c r="H300" s="9"/>
      <c r="I300" s="9"/>
      <c r="J300" s="9"/>
      <c r="K300" s="9"/>
    </row>
    <row r="301" ht="15" spans="1:11">
      <c r="A301" s="18">
        <v>300</v>
      </c>
      <c r="B301" s="20" t="s">
        <v>1157</v>
      </c>
      <c r="C301" s="9"/>
      <c r="D301" s="9"/>
      <c r="E301" s="9"/>
      <c r="F301" s="9"/>
      <c r="G301" s="9"/>
      <c r="H301" s="9"/>
      <c r="I301" s="9"/>
      <c r="J301" s="9"/>
      <c r="K301" s="9"/>
    </row>
    <row r="302" spans="1:11">
      <c r="A302" s="18">
        <v>301</v>
      </c>
      <c r="B302" s="19" t="s">
        <v>1163</v>
      </c>
      <c r="C302" s="9"/>
      <c r="D302" s="9"/>
      <c r="E302" s="9"/>
      <c r="F302" s="9"/>
      <c r="G302" s="9"/>
      <c r="H302" s="9"/>
      <c r="I302" s="9"/>
      <c r="J302" s="9"/>
      <c r="K302" s="9"/>
    </row>
    <row r="303" spans="1:11">
      <c r="A303" s="18">
        <v>302</v>
      </c>
      <c r="B303" s="19" t="s">
        <v>1169</v>
      </c>
      <c r="C303" s="9"/>
      <c r="D303" s="9"/>
      <c r="E303" s="9"/>
      <c r="F303" s="9"/>
      <c r="G303" s="9"/>
      <c r="H303" s="9"/>
      <c r="I303" s="9"/>
      <c r="J303" s="9"/>
      <c r="K303" s="9"/>
    </row>
    <row r="304" spans="1:11">
      <c r="A304" s="18">
        <v>303</v>
      </c>
      <c r="B304" s="19" t="s">
        <v>1175</v>
      </c>
      <c r="C304" s="9"/>
      <c r="D304" s="9"/>
      <c r="E304" s="9"/>
      <c r="F304" s="9"/>
      <c r="G304" s="9"/>
      <c r="H304" s="9"/>
      <c r="I304" s="9"/>
      <c r="J304" s="9"/>
      <c r="K304" s="9"/>
    </row>
    <row r="305" spans="1:11">
      <c r="A305" s="18">
        <v>304</v>
      </c>
      <c r="B305" s="19" t="s">
        <v>1461</v>
      </c>
      <c r="C305" s="9"/>
      <c r="D305" s="9"/>
      <c r="E305" s="9"/>
      <c r="F305" s="9"/>
      <c r="G305" s="9"/>
      <c r="H305" s="9"/>
      <c r="I305" s="9"/>
      <c r="J305" s="9"/>
      <c r="K305" s="9"/>
    </row>
    <row r="306" spans="1:11">
      <c r="A306" s="18">
        <v>305</v>
      </c>
      <c r="B306" s="19" t="s">
        <v>1181</v>
      </c>
      <c r="C306" s="9"/>
      <c r="D306" s="9"/>
      <c r="E306" s="9"/>
      <c r="F306" s="9"/>
      <c r="G306" s="9"/>
      <c r="H306" s="9"/>
      <c r="I306" s="9"/>
      <c r="J306" s="9"/>
      <c r="K306" s="9"/>
    </row>
    <row r="307" spans="1:11">
      <c r="A307" s="18">
        <v>306</v>
      </c>
      <c r="B307" s="19" t="s">
        <v>1317</v>
      </c>
      <c r="C307" s="9"/>
      <c r="D307" s="9"/>
      <c r="E307" s="9"/>
      <c r="F307" s="9"/>
      <c r="G307" s="9"/>
      <c r="H307" s="9"/>
      <c r="I307" s="9"/>
      <c r="J307" s="9"/>
      <c r="K307" s="9"/>
    </row>
    <row r="308" spans="1:11">
      <c r="A308" s="18">
        <v>307</v>
      </c>
      <c r="B308" s="19" t="s">
        <v>1779</v>
      </c>
      <c r="C308" s="9"/>
      <c r="D308" s="9"/>
      <c r="E308" s="9"/>
      <c r="F308" s="9"/>
      <c r="G308" s="9"/>
      <c r="H308" s="9"/>
      <c r="I308" s="9"/>
      <c r="J308" s="9"/>
      <c r="K308" s="9"/>
    </row>
    <row r="309" spans="1:11">
      <c r="A309" s="18">
        <v>308</v>
      </c>
      <c r="B309" s="19" t="s">
        <v>1350</v>
      </c>
      <c r="C309" s="9"/>
      <c r="D309" s="9"/>
      <c r="E309" s="9"/>
      <c r="F309" s="9"/>
      <c r="G309" s="9"/>
      <c r="H309" s="9"/>
      <c r="I309" s="9"/>
      <c r="J309" s="9"/>
      <c r="K309" s="9"/>
    </row>
    <row r="310" spans="1:11">
      <c r="A310" s="18">
        <v>309</v>
      </c>
      <c r="B310" s="19" t="s">
        <v>1485</v>
      </c>
      <c r="C310" s="9"/>
      <c r="D310" s="9"/>
      <c r="E310" s="9"/>
      <c r="F310" s="9"/>
      <c r="G310" s="9"/>
      <c r="H310" s="9"/>
      <c r="I310" s="9"/>
      <c r="J310" s="9"/>
      <c r="K310" s="9"/>
    </row>
    <row r="311" spans="1:11">
      <c r="A311" s="18">
        <v>310</v>
      </c>
      <c r="B311" s="19" t="s">
        <v>1479</v>
      </c>
      <c r="C311" s="9"/>
      <c r="D311" s="9"/>
      <c r="E311" s="9"/>
      <c r="F311" s="9"/>
      <c r="G311" s="9"/>
      <c r="H311" s="9"/>
      <c r="I311" s="9"/>
      <c r="J311" s="9"/>
      <c r="K311" s="9"/>
    </row>
    <row r="312" spans="1:11">
      <c r="A312" s="18">
        <v>311</v>
      </c>
      <c r="B312" s="19" t="s">
        <v>1473</v>
      </c>
      <c r="C312" s="9"/>
      <c r="D312" s="9"/>
      <c r="E312" s="9"/>
      <c r="F312" s="9"/>
      <c r="G312" s="9"/>
      <c r="H312" s="9"/>
      <c r="I312" s="9"/>
      <c r="J312" s="9"/>
      <c r="K312" s="9"/>
    </row>
    <row r="313" spans="1:11">
      <c r="A313" s="18">
        <v>312</v>
      </c>
      <c r="B313" s="19" t="s">
        <v>1473</v>
      </c>
      <c r="C313" s="9"/>
      <c r="D313" s="9"/>
      <c r="E313" s="9"/>
      <c r="F313" s="9"/>
      <c r="G313" s="9"/>
      <c r="H313" s="9"/>
      <c r="I313" s="9"/>
      <c r="J313" s="9"/>
      <c r="K313" s="9"/>
    </row>
    <row r="314" spans="1:11">
      <c r="A314" s="18">
        <v>313</v>
      </c>
      <c r="B314" s="19" t="s">
        <v>1491</v>
      </c>
      <c r="C314" s="9"/>
      <c r="D314" s="9"/>
      <c r="E314" s="9"/>
      <c r="F314" s="9"/>
      <c r="G314" s="9"/>
      <c r="H314" s="9"/>
      <c r="I314" s="9"/>
      <c r="J314" s="9"/>
      <c r="K314" s="9"/>
    </row>
    <row r="315" spans="1:11">
      <c r="A315" s="18">
        <v>314</v>
      </c>
      <c r="B315" s="19" t="s">
        <v>1497</v>
      </c>
      <c r="C315" s="9"/>
      <c r="D315" s="9"/>
      <c r="E315" s="9"/>
      <c r="F315" s="9"/>
      <c r="G315" s="9"/>
      <c r="H315" s="9"/>
      <c r="I315" s="9"/>
      <c r="J315" s="9"/>
      <c r="K315" s="9"/>
    </row>
    <row r="316" spans="1:11">
      <c r="A316" s="18">
        <v>315</v>
      </c>
      <c r="B316" s="19" t="s">
        <v>1467</v>
      </c>
      <c r="C316" s="9"/>
      <c r="D316" s="9"/>
      <c r="E316" s="9"/>
      <c r="F316" s="9"/>
      <c r="G316" s="9"/>
      <c r="H316" s="9"/>
      <c r="I316" s="9"/>
      <c r="J316" s="9"/>
      <c r="K316" s="9"/>
    </row>
    <row r="317" spans="1:11">
      <c r="A317" s="18">
        <v>316</v>
      </c>
      <c r="B317" s="19" t="s">
        <v>5385</v>
      </c>
      <c r="C317" s="9"/>
      <c r="D317" s="9"/>
      <c r="E317" s="9"/>
      <c r="F317" s="9"/>
      <c r="G317" s="9"/>
      <c r="H317" s="9"/>
      <c r="I317" s="9"/>
      <c r="J317" s="9"/>
      <c r="K317" s="9"/>
    </row>
    <row r="318" spans="1:11">
      <c r="A318" s="18">
        <v>317</v>
      </c>
      <c r="B318" s="19" t="s">
        <v>1338</v>
      </c>
      <c r="C318" s="9"/>
      <c r="D318" s="9"/>
      <c r="E318" s="9"/>
      <c r="F318" s="9"/>
      <c r="G318" s="9"/>
      <c r="H318" s="9"/>
      <c r="I318" s="9"/>
      <c r="J318" s="9"/>
      <c r="K318" s="9"/>
    </row>
    <row r="319" spans="1:11">
      <c r="A319" s="18">
        <v>318</v>
      </c>
      <c r="B319" s="19" t="s">
        <v>1323</v>
      </c>
      <c r="C319" s="9"/>
      <c r="D319" s="9"/>
      <c r="E319" s="9"/>
      <c r="F319" s="9"/>
      <c r="G319" s="9"/>
      <c r="H319" s="9"/>
      <c r="I319" s="9"/>
      <c r="J319" s="9"/>
      <c r="K319" s="9"/>
    </row>
    <row r="320" spans="1:11">
      <c r="A320" s="18">
        <v>319</v>
      </c>
      <c r="B320" s="19" t="s">
        <v>1329</v>
      </c>
      <c r="C320" s="9"/>
      <c r="D320" s="9"/>
      <c r="E320" s="9"/>
      <c r="F320" s="9"/>
      <c r="G320" s="9"/>
      <c r="H320" s="9"/>
      <c r="I320" s="9"/>
      <c r="J320" s="9"/>
      <c r="K320" s="9"/>
    </row>
    <row r="321" spans="1:11">
      <c r="A321" s="18">
        <v>320</v>
      </c>
      <c r="B321" s="19" t="s">
        <v>1611</v>
      </c>
      <c r="C321" s="9"/>
      <c r="D321" s="9"/>
      <c r="E321" s="9"/>
      <c r="F321" s="9"/>
      <c r="G321" s="9"/>
      <c r="H321" s="9"/>
      <c r="I321" s="9"/>
      <c r="J321" s="9"/>
      <c r="K321" s="9"/>
    </row>
    <row r="322" spans="1:11">
      <c r="A322" s="18">
        <v>321</v>
      </c>
      <c r="B322" s="19" t="s">
        <v>1617</v>
      </c>
      <c r="C322" s="9"/>
      <c r="D322" s="9"/>
      <c r="E322" s="9"/>
      <c r="F322" s="9"/>
      <c r="G322" s="9"/>
      <c r="H322" s="9"/>
      <c r="I322" s="9"/>
      <c r="J322" s="9"/>
      <c r="K322" s="9"/>
    </row>
    <row r="323" spans="1:11">
      <c r="A323" s="18">
        <v>322</v>
      </c>
      <c r="B323" s="19" t="s">
        <v>1623</v>
      </c>
      <c r="C323" s="9"/>
      <c r="D323" s="9"/>
      <c r="E323" s="9"/>
      <c r="F323" s="9"/>
      <c r="G323" s="9"/>
      <c r="H323" s="9"/>
      <c r="I323" s="9"/>
      <c r="J323" s="9"/>
      <c r="K323" s="9"/>
    </row>
    <row r="324" spans="1:11">
      <c r="A324" s="18">
        <v>323</v>
      </c>
      <c r="B324" s="19" t="s">
        <v>1629</v>
      </c>
      <c r="C324" s="9"/>
      <c r="D324" s="9"/>
      <c r="E324" s="9"/>
      <c r="F324" s="9"/>
      <c r="G324" s="9"/>
      <c r="H324" s="9"/>
      <c r="I324" s="9"/>
      <c r="J324" s="9"/>
      <c r="K324" s="9"/>
    </row>
    <row r="325" spans="1:11">
      <c r="A325" s="18">
        <v>324</v>
      </c>
      <c r="B325" s="19" t="s">
        <v>1344</v>
      </c>
      <c r="C325" s="9"/>
      <c r="D325" s="9"/>
      <c r="E325" s="9"/>
      <c r="F325" s="9"/>
      <c r="G325" s="9"/>
      <c r="H325" s="9"/>
      <c r="I325" s="9"/>
      <c r="J325" s="9"/>
      <c r="K325" s="9"/>
    </row>
    <row r="326" spans="1:11">
      <c r="A326" s="18">
        <v>325</v>
      </c>
      <c r="B326" s="19" t="s">
        <v>1855</v>
      </c>
      <c r="C326" s="9"/>
      <c r="D326" s="9"/>
      <c r="E326" s="9"/>
      <c r="F326" s="9"/>
      <c r="G326" s="9"/>
      <c r="H326" s="9"/>
      <c r="I326" s="9"/>
      <c r="J326" s="9"/>
      <c r="K326" s="9"/>
    </row>
    <row r="327" spans="1:11">
      <c r="A327" s="18">
        <v>326</v>
      </c>
      <c r="B327" s="19" t="s">
        <v>1390</v>
      </c>
      <c r="C327" s="9"/>
      <c r="D327" s="9"/>
      <c r="E327" s="9"/>
      <c r="F327" s="9"/>
      <c r="G327" s="9"/>
      <c r="H327" s="9"/>
      <c r="I327" s="9"/>
      <c r="J327" s="9"/>
      <c r="K327" s="9"/>
    </row>
    <row r="328" spans="1:11">
      <c r="A328" s="18">
        <v>327</v>
      </c>
      <c r="B328" s="19" t="s">
        <v>1282</v>
      </c>
      <c r="C328" s="9"/>
      <c r="D328" s="9"/>
      <c r="E328" s="9"/>
      <c r="F328" s="9"/>
      <c r="G328" s="9"/>
      <c r="H328" s="9"/>
      <c r="I328" s="9"/>
      <c r="J328" s="9"/>
      <c r="K328" s="9"/>
    </row>
    <row r="329" spans="1:11">
      <c r="A329" s="18">
        <v>328</v>
      </c>
      <c r="B329" s="19" t="s">
        <v>1311</v>
      </c>
      <c r="C329" s="9"/>
      <c r="D329" s="9"/>
      <c r="E329" s="9"/>
      <c r="F329" s="9"/>
      <c r="G329" s="9"/>
      <c r="H329" s="9"/>
      <c r="I329" s="9"/>
      <c r="J329" s="9"/>
      <c r="K329" s="9"/>
    </row>
    <row r="330" spans="1:11">
      <c r="A330" s="18">
        <v>329</v>
      </c>
      <c r="B330" s="19" t="s">
        <v>1425</v>
      </c>
      <c r="C330" s="9"/>
      <c r="D330" s="9"/>
      <c r="E330" s="9"/>
      <c r="F330" s="9"/>
      <c r="G330" s="9"/>
      <c r="H330" s="9"/>
      <c r="I330" s="9"/>
      <c r="J330" s="9"/>
      <c r="K330" s="9"/>
    </row>
    <row r="331" spans="1:11">
      <c r="A331" s="18">
        <v>330</v>
      </c>
      <c r="B331" s="19" t="s">
        <v>1598</v>
      </c>
      <c r="C331" s="9"/>
      <c r="D331" s="9"/>
      <c r="E331" s="9"/>
      <c r="F331" s="9"/>
      <c r="G331" s="9"/>
      <c r="H331" s="9"/>
      <c r="I331" s="9"/>
      <c r="J331" s="9"/>
      <c r="K331" s="9"/>
    </row>
    <row r="332" spans="1:11">
      <c r="A332" s="18">
        <v>331</v>
      </c>
      <c r="B332" s="19" t="s">
        <v>1598</v>
      </c>
      <c r="C332" s="9"/>
      <c r="D332" s="9"/>
      <c r="E332" s="9"/>
      <c r="F332" s="9"/>
      <c r="G332" s="9"/>
      <c r="H332" s="9"/>
      <c r="I332" s="9"/>
      <c r="J332" s="9"/>
      <c r="K332" s="9"/>
    </row>
    <row r="333" spans="1:11">
      <c r="A333" s="18">
        <v>332</v>
      </c>
      <c r="B333" s="19" t="s">
        <v>1561</v>
      </c>
      <c r="C333" s="9"/>
      <c r="D333" s="9"/>
      <c r="E333" s="9"/>
      <c r="F333" s="9"/>
      <c r="G333" s="9"/>
      <c r="H333" s="9"/>
      <c r="I333" s="9"/>
      <c r="J333" s="9"/>
      <c r="K333" s="9"/>
    </row>
    <row r="334" spans="1:11">
      <c r="A334" s="18">
        <v>333</v>
      </c>
      <c r="B334" s="19" t="s">
        <v>1584</v>
      </c>
      <c r="C334" s="9"/>
      <c r="D334" s="9"/>
      <c r="E334" s="9"/>
      <c r="F334" s="9"/>
      <c r="G334" s="9"/>
      <c r="H334" s="9"/>
      <c r="I334" s="9"/>
      <c r="J334" s="9"/>
      <c r="K334" s="9"/>
    </row>
    <row r="335" spans="1:11">
      <c r="A335" s="18">
        <v>334</v>
      </c>
      <c r="B335" s="19" t="s">
        <v>491</v>
      </c>
      <c r="C335" s="9"/>
      <c r="D335" s="9"/>
      <c r="E335" s="9"/>
      <c r="F335" s="9"/>
      <c r="G335" s="9"/>
      <c r="H335" s="9"/>
      <c r="I335" s="9"/>
      <c r="J335" s="9"/>
      <c r="K335" s="9"/>
    </row>
    <row r="336" spans="1:11">
      <c r="A336" s="18">
        <v>335</v>
      </c>
      <c r="B336" s="19" t="s">
        <v>5386</v>
      </c>
      <c r="C336" s="9"/>
      <c r="D336" s="9"/>
      <c r="E336" s="9"/>
      <c r="F336" s="9"/>
      <c r="G336" s="9"/>
      <c r="H336" s="9"/>
      <c r="I336" s="9"/>
      <c r="J336" s="9"/>
      <c r="K336" s="9"/>
    </row>
    <row r="337" spans="1:11">
      <c r="A337" s="18">
        <v>336</v>
      </c>
      <c r="B337" s="19" t="s">
        <v>504</v>
      </c>
      <c r="C337" s="9"/>
      <c r="D337" s="9"/>
      <c r="E337" s="9"/>
      <c r="F337" s="9"/>
      <c r="G337" s="9"/>
      <c r="H337" s="9"/>
      <c r="I337" s="9"/>
      <c r="J337" s="9"/>
      <c r="K337" s="9"/>
    </row>
    <row r="338" spans="1:11">
      <c r="A338" s="18">
        <v>337</v>
      </c>
      <c r="B338" s="19" t="s">
        <v>5387</v>
      </c>
      <c r="C338" s="9"/>
      <c r="D338" s="9"/>
      <c r="E338" s="9"/>
      <c r="F338" s="9"/>
      <c r="G338" s="9"/>
      <c r="H338" s="9"/>
      <c r="I338" s="9"/>
      <c r="J338" s="9"/>
      <c r="K338" s="9"/>
    </row>
    <row r="339" spans="1:11">
      <c r="A339" s="18">
        <v>338</v>
      </c>
      <c r="B339" s="19" t="s">
        <v>1237</v>
      </c>
      <c r="C339" s="9"/>
      <c r="D339" s="9"/>
      <c r="E339" s="9"/>
      <c r="F339" s="9"/>
      <c r="G339" s="9"/>
      <c r="H339" s="9"/>
      <c r="I339" s="9"/>
      <c r="J339" s="9"/>
      <c r="K339" s="9"/>
    </row>
    <row r="340" spans="1:11">
      <c r="A340" s="18">
        <v>339</v>
      </c>
      <c r="B340" s="19" t="s">
        <v>1786</v>
      </c>
      <c r="C340" s="9"/>
      <c r="D340" s="9"/>
      <c r="E340" s="9"/>
      <c r="F340" s="9"/>
      <c r="G340" s="9"/>
      <c r="H340" s="9"/>
      <c r="I340" s="9"/>
      <c r="J340" s="9"/>
      <c r="K340" s="9"/>
    </row>
    <row r="341" spans="1:11">
      <c r="A341" s="18">
        <v>340</v>
      </c>
      <c r="B341" s="19" t="s">
        <v>1793</v>
      </c>
      <c r="C341" s="9"/>
      <c r="D341" s="9"/>
      <c r="E341" s="9"/>
      <c r="F341" s="9"/>
      <c r="G341" s="9"/>
      <c r="H341" s="9"/>
      <c r="I341" s="9"/>
      <c r="J341" s="9"/>
      <c r="K341" s="9"/>
    </row>
    <row r="342" spans="1:11">
      <c r="A342" s="18">
        <v>341</v>
      </c>
      <c r="B342" s="19" t="s">
        <v>1800</v>
      </c>
      <c r="C342" s="9"/>
      <c r="D342" s="9"/>
      <c r="E342" s="9"/>
      <c r="F342" s="9"/>
      <c r="G342" s="9"/>
      <c r="H342" s="9"/>
      <c r="I342" s="9"/>
      <c r="J342" s="9"/>
      <c r="K342" s="9"/>
    </row>
    <row r="343" spans="1:11">
      <c r="A343" s="18">
        <v>342</v>
      </c>
      <c r="B343" s="19" t="s">
        <v>5388</v>
      </c>
      <c r="C343" s="9"/>
      <c r="D343" s="9"/>
      <c r="E343" s="9"/>
      <c r="F343" s="9"/>
      <c r="G343" s="9"/>
      <c r="H343" s="9"/>
      <c r="I343" s="9"/>
      <c r="J343" s="9"/>
      <c r="K343" s="9"/>
    </row>
    <row r="344" spans="1:11">
      <c r="A344" s="18">
        <v>343</v>
      </c>
      <c r="B344" s="19" t="s">
        <v>5389</v>
      </c>
      <c r="C344" s="9"/>
      <c r="D344" s="9"/>
      <c r="E344" s="9"/>
      <c r="F344" s="9"/>
      <c r="G344" s="9"/>
      <c r="H344" s="9"/>
      <c r="I344" s="9"/>
      <c r="J344" s="9"/>
      <c r="K344" s="9"/>
    </row>
    <row r="345" spans="1:11">
      <c r="A345" s="18">
        <v>344</v>
      </c>
      <c r="B345" s="19" t="s">
        <v>1194</v>
      </c>
      <c r="C345" s="9"/>
      <c r="D345" s="9"/>
      <c r="E345" s="9"/>
      <c r="F345" s="9"/>
      <c r="G345" s="9"/>
      <c r="H345" s="9"/>
      <c r="I345" s="9"/>
      <c r="J345" s="9"/>
      <c r="K345" s="9"/>
    </row>
    <row r="346" spans="1:11">
      <c r="A346" s="18">
        <v>345</v>
      </c>
      <c r="B346" s="19" t="s">
        <v>1222</v>
      </c>
      <c r="C346" s="9"/>
      <c r="D346" s="9"/>
      <c r="E346" s="9"/>
      <c r="F346" s="9"/>
      <c r="G346" s="9"/>
      <c r="H346" s="9"/>
      <c r="I346" s="9"/>
      <c r="J346" s="9"/>
      <c r="K346" s="9"/>
    </row>
    <row r="347" spans="1:11">
      <c r="A347" s="18">
        <v>346</v>
      </c>
      <c r="B347" s="19" t="s">
        <v>1205</v>
      </c>
      <c r="C347" s="9"/>
      <c r="D347" s="9"/>
      <c r="E347" s="9"/>
      <c r="F347" s="9"/>
      <c r="G347" s="9"/>
      <c r="H347" s="9"/>
      <c r="I347" s="9"/>
      <c r="J347" s="9"/>
      <c r="K347" s="9"/>
    </row>
    <row r="348" spans="1:11">
      <c r="A348" s="18">
        <v>347</v>
      </c>
      <c r="B348" s="19" t="s">
        <v>5390</v>
      </c>
      <c r="C348" s="9"/>
      <c r="D348" s="9"/>
      <c r="E348" s="9"/>
      <c r="F348" s="9"/>
      <c r="G348" s="9"/>
      <c r="H348" s="9"/>
      <c r="I348" s="9"/>
      <c r="J348" s="9"/>
      <c r="K348" s="9"/>
    </row>
    <row r="349" spans="1:11">
      <c r="A349" s="18">
        <v>348</v>
      </c>
      <c r="B349" s="19" t="s">
        <v>1641</v>
      </c>
      <c r="C349" s="9"/>
      <c r="D349" s="9"/>
      <c r="E349" s="9"/>
      <c r="F349" s="9"/>
      <c r="G349" s="9"/>
      <c r="H349" s="9"/>
      <c r="I349" s="9"/>
      <c r="J349" s="9"/>
      <c r="K349" s="9"/>
    </row>
    <row r="350" spans="1:11">
      <c r="A350" s="18">
        <v>349</v>
      </c>
      <c r="B350" s="19" t="s">
        <v>1199</v>
      </c>
      <c r="C350" s="9"/>
      <c r="D350" s="9"/>
      <c r="E350" s="9"/>
      <c r="F350" s="9"/>
      <c r="G350" s="9"/>
      <c r="H350" s="9"/>
      <c r="I350" s="9"/>
      <c r="J350" s="9"/>
      <c r="K350" s="9"/>
    </row>
    <row r="351" spans="1:11">
      <c r="A351" s="18">
        <v>350</v>
      </c>
      <c r="B351" s="19" t="s">
        <v>5391</v>
      </c>
      <c r="C351" s="9"/>
      <c r="D351" s="9"/>
      <c r="E351" s="9"/>
      <c r="F351" s="9"/>
      <c r="G351" s="9"/>
      <c r="H351" s="9"/>
      <c r="I351" s="9"/>
      <c r="J351" s="9"/>
      <c r="K351" s="9"/>
    </row>
    <row r="352" spans="1:11">
      <c r="A352" s="18">
        <v>351</v>
      </c>
      <c r="B352" s="19" t="s">
        <v>1257</v>
      </c>
      <c r="C352" s="9"/>
      <c r="D352" s="9"/>
      <c r="E352" s="9"/>
      <c r="F352" s="9"/>
      <c r="G352" s="9"/>
      <c r="H352" s="9"/>
      <c r="I352" s="9"/>
      <c r="J352" s="9"/>
      <c r="K352" s="9"/>
    </row>
    <row r="353" spans="1:11">
      <c r="A353" s="18">
        <v>352</v>
      </c>
      <c r="B353" s="19" t="s">
        <v>1244</v>
      </c>
      <c r="C353" s="9"/>
      <c r="D353" s="9"/>
      <c r="E353" s="9"/>
      <c r="F353" s="9"/>
      <c r="G353" s="9"/>
      <c r="H353" s="9"/>
      <c r="I353" s="9"/>
      <c r="J353" s="9"/>
      <c r="K353" s="9"/>
    </row>
    <row r="354" spans="1:11">
      <c r="A354" s="18">
        <v>353</v>
      </c>
      <c r="B354" s="19" t="s">
        <v>1263</v>
      </c>
      <c r="C354" s="9"/>
      <c r="D354" s="9"/>
      <c r="E354" s="9"/>
      <c r="F354" s="9"/>
      <c r="G354" s="9"/>
      <c r="H354" s="9"/>
      <c r="I354" s="9"/>
      <c r="J354" s="9"/>
      <c r="K354" s="9"/>
    </row>
    <row r="355" spans="1:11">
      <c r="A355" s="18">
        <v>354</v>
      </c>
      <c r="B355" s="19" t="s">
        <v>1275</v>
      </c>
      <c r="C355" s="9"/>
      <c r="D355" s="9"/>
      <c r="E355" s="9"/>
      <c r="F355" s="9"/>
      <c r="G355" s="9"/>
      <c r="H355" s="9"/>
      <c r="I355" s="9"/>
      <c r="J355" s="9"/>
      <c r="K355" s="9"/>
    </row>
    <row r="356" spans="1:11">
      <c r="A356" s="18">
        <v>355</v>
      </c>
      <c r="B356" s="19" t="s">
        <v>1289</v>
      </c>
      <c r="C356" s="9"/>
      <c r="D356" s="9"/>
      <c r="E356" s="9"/>
      <c r="F356" s="9"/>
      <c r="G356" s="9"/>
      <c r="H356" s="9"/>
      <c r="I356" s="9"/>
      <c r="J356" s="9"/>
      <c r="K356" s="9"/>
    </row>
    <row r="357" spans="1:11">
      <c r="A357" s="18">
        <v>356</v>
      </c>
      <c r="B357" s="19" t="s">
        <v>1296</v>
      </c>
      <c r="C357" s="9"/>
      <c r="D357" s="9"/>
      <c r="E357" s="9"/>
      <c r="F357" s="9"/>
      <c r="G357" s="9"/>
      <c r="H357" s="9"/>
      <c r="I357" s="9"/>
      <c r="J357" s="9"/>
      <c r="K357" s="9"/>
    </row>
    <row r="358" spans="1:11">
      <c r="A358" s="18">
        <v>357</v>
      </c>
      <c r="B358" s="19" t="s">
        <v>1383</v>
      </c>
      <c r="C358" s="9"/>
      <c r="D358" s="9"/>
      <c r="E358" s="9"/>
      <c r="F358" s="9"/>
      <c r="G358" s="9"/>
      <c r="H358" s="9"/>
      <c r="I358" s="9"/>
      <c r="J358" s="9"/>
      <c r="K358" s="9"/>
    </row>
    <row r="359" spans="1:11">
      <c r="A359" s="18">
        <v>358</v>
      </c>
      <c r="B359" s="19" t="s">
        <v>1554</v>
      </c>
      <c r="C359" s="9"/>
      <c r="D359" s="9"/>
      <c r="E359" s="9"/>
      <c r="F359" s="9"/>
      <c r="G359" s="9"/>
      <c r="H359" s="9"/>
      <c r="I359" s="9"/>
      <c r="J359" s="9"/>
      <c r="K359" s="9"/>
    </row>
    <row r="360" spans="1:11">
      <c r="A360" s="18">
        <v>359</v>
      </c>
      <c r="B360" s="19" t="s">
        <v>1540</v>
      </c>
      <c r="C360" s="9"/>
      <c r="D360" s="9"/>
      <c r="E360" s="9"/>
      <c r="F360" s="9"/>
      <c r="G360" s="9"/>
      <c r="H360" s="9"/>
      <c r="I360" s="9"/>
      <c r="J360" s="9"/>
      <c r="K360" s="9"/>
    </row>
    <row r="361" spans="1:11">
      <c r="A361" s="18">
        <v>360</v>
      </c>
      <c r="B361" s="19" t="s">
        <v>1439</v>
      </c>
      <c r="C361" s="9"/>
      <c r="D361" s="9"/>
      <c r="E361" s="9"/>
      <c r="F361" s="9"/>
      <c r="G361" s="9"/>
      <c r="H361" s="9"/>
      <c r="I361" s="9"/>
      <c r="J361" s="9"/>
      <c r="K361" s="9"/>
    </row>
    <row r="362" spans="1:11">
      <c r="A362" s="18">
        <v>361</v>
      </c>
      <c r="B362" s="19" t="s">
        <v>1655</v>
      </c>
      <c r="C362" s="9"/>
      <c r="D362" s="9"/>
      <c r="E362" s="9"/>
      <c r="F362" s="9"/>
      <c r="G362" s="9"/>
      <c r="H362" s="9"/>
      <c r="I362" s="9"/>
      <c r="J362" s="9"/>
      <c r="K362" s="9"/>
    </row>
    <row r="363" spans="1:11">
      <c r="A363" s="18">
        <v>362</v>
      </c>
      <c r="B363" s="19" t="s">
        <v>1669</v>
      </c>
      <c r="C363" s="9"/>
      <c r="D363" s="9"/>
      <c r="E363" s="9"/>
      <c r="F363" s="9"/>
      <c r="G363" s="9"/>
      <c r="H363" s="9"/>
      <c r="I363" s="9"/>
      <c r="J363" s="9"/>
      <c r="K363" s="9"/>
    </row>
    <row r="364" spans="1:11">
      <c r="A364" s="18">
        <v>363</v>
      </c>
      <c r="B364" s="19" t="s">
        <v>1676</v>
      </c>
      <c r="C364" s="9"/>
      <c r="D364" s="9"/>
      <c r="E364" s="9"/>
      <c r="F364" s="9"/>
      <c r="G364" s="9"/>
      <c r="H364" s="9"/>
      <c r="I364" s="9"/>
      <c r="J364" s="9"/>
      <c r="K364" s="9"/>
    </row>
    <row r="365" spans="1:11">
      <c r="A365" s="18">
        <v>364</v>
      </c>
      <c r="B365" s="19" t="s">
        <v>1418</v>
      </c>
      <c r="C365" s="9"/>
      <c r="D365" s="9"/>
      <c r="E365" s="9"/>
      <c r="F365" s="9"/>
      <c r="G365" s="9"/>
      <c r="H365" s="9"/>
      <c r="I365" s="9"/>
      <c r="J365" s="9"/>
      <c r="K365" s="9"/>
    </row>
    <row r="366" spans="1:11">
      <c r="A366" s="18">
        <v>365</v>
      </c>
      <c r="B366" s="19" t="s">
        <v>1662</v>
      </c>
      <c r="C366" s="9"/>
      <c r="D366" s="9"/>
      <c r="E366" s="9"/>
      <c r="F366" s="9"/>
      <c r="G366" s="9"/>
      <c r="H366" s="9"/>
      <c r="I366" s="9"/>
      <c r="J366" s="9"/>
      <c r="K366" s="9"/>
    </row>
    <row r="367" spans="1:11">
      <c r="A367" s="18">
        <v>366</v>
      </c>
      <c r="B367" s="19" t="s">
        <v>1765</v>
      </c>
      <c r="C367" s="9"/>
      <c r="D367" s="9"/>
      <c r="E367" s="9"/>
      <c r="F367" s="9"/>
      <c r="G367" s="9"/>
      <c r="H367" s="9"/>
      <c r="I367" s="9"/>
      <c r="J367" s="9"/>
      <c r="K367" s="9"/>
    </row>
    <row r="368" spans="1:11">
      <c r="A368" s="18">
        <v>367</v>
      </c>
      <c r="B368" s="19" t="s">
        <v>1889</v>
      </c>
      <c r="C368" s="9"/>
      <c r="D368" s="9"/>
      <c r="E368" s="9"/>
      <c r="F368" s="9"/>
      <c r="G368" s="9"/>
      <c r="H368" s="9"/>
      <c r="I368" s="9"/>
      <c r="J368" s="9"/>
      <c r="K368" s="9"/>
    </row>
    <row r="369" spans="1:11">
      <c r="A369" s="18">
        <v>368</v>
      </c>
      <c r="B369" s="19" t="s">
        <v>1251</v>
      </c>
      <c r="C369" s="9"/>
      <c r="D369" s="9"/>
      <c r="E369" s="9"/>
      <c r="F369" s="9"/>
      <c r="G369" s="9"/>
      <c r="H369" s="9"/>
      <c r="I369" s="9"/>
      <c r="J369" s="9"/>
      <c r="K369" s="9"/>
    </row>
    <row r="370" spans="1:11">
      <c r="A370" s="18">
        <v>369</v>
      </c>
      <c r="B370" s="19" t="s">
        <v>1404</v>
      </c>
      <c r="C370" s="9"/>
      <c r="D370" s="9"/>
      <c r="E370" s="9"/>
      <c r="F370" s="9"/>
      <c r="G370" s="9"/>
      <c r="H370" s="9"/>
      <c r="I370" s="9"/>
      <c r="J370" s="9"/>
      <c r="K370" s="9"/>
    </row>
    <row r="371" spans="1:11">
      <c r="A371" s="18">
        <v>370</v>
      </c>
      <c r="B371" s="19" t="s">
        <v>1411</v>
      </c>
      <c r="C371" s="9"/>
      <c r="D371" s="9"/>
      <c r="E371" s="9"/>
      <c r="F371" s="9"/>
      <c r="G371" s="9"/>
      <c r="H371" s="9"/>
      <c r="I371" s="9"/>
      <c r="J371" s="9"/>
      <c r="K371" s="9"/>
    </row>
    <row r="372" spans="1:11">
      <c r="A372" s="18">
        <v>371</v>
      </c>
      <c r="B372" s="19" t="s">
        <v>1446</v>
      </c>
      <c r="C372" s="9"/>
      <c r="D372" s="9"/>
      <c r="E372" s="9"/>
      <c r="F372" s="9"/>
      <c r="G372" s="9"/>
      <c r="H372" s="9"/>
      <c r="I372" s="9"/>
      <c r="J372" s="9"/>
      <c r="K372" s="9"/>
    </row>
    <row r="373" spans="1:11">
      <c r="A373" s="18">
        <v>372</v>
      </c>
      <c r="B373" s="19" t="s">
        <v>1453</v>
      </c>
      <c r="C373" s="9"/>
      <c r="D373" s="9"/>
      <c r="E373" s="9"/>
      <c r="F373" s="9"/>
      <c r="G373" s="9"/>
      <c r="H373" s="9"/>
      <c r="I373" s="9"/>
      <c r="J373" s="9"/>
      <c r="K373" s="9"/>
    </row>
    <row r="374" spans="1:11">
      <c r="A374" s="18">
        <v>373</v>
      </c>
      <c r="B374" s="19" t="s">
        <v>1772</v>
      </c>
      <c r="C374" s="9"/>
      <c r="D374" s="9"/>
      <c r="E374" s="9"/>
      <c r="F374" s="9"/>
      <c r="G374" s="9"/>
      <c r="H374" s="9"/>
      <c r="I374" s="9"/>
      <c r="J374" s="9"/>
      <c r="K374" s="9"/>
    </row>
    <row r="375" spans="1:11">
      <c r="A375" s="18">
        <v>374</v>
      </c>
      <c r="B375" s="19" t="s">
        <v>1632</v>
      </c>
      <c r="C375" s="9"/>
      <c r="D375" s="9"/>
      <c r="E375" s="9"/>
      <c r="F375" s="9"/>
      <c r="G375" s="9"/>
      <c r="H375" s="9"/>
      <c r="I375" s="9"/>
      <c r="J375" s="9"/>
      <c r="K375" s="9"/>
    </row>
    <row r="376" spans="1:11">
      <c r="A376" s="18">
        <v>375</v>
      </c>
      <c r="B376" s="19" t="s">
        <v>5392</v>
      </c>
      <c r="C376" s="9"/>
      <c r="D376" s="9"/>
      <c r="E376" s="9"/>
      <c r="F376" s="9"/>
      <c r="G376" s="9"/>
      <c r="H376" s="9"/>
      <c r="I376" s="9"/>
      <c r="J376" s="9"/>
      <c r="K376" s="9"/>
    </row>
    <row r="377" spans="1:11">
      <c r="A377" s="18">
        <v>376</v>
      </c>
      <c r="B377" s="19" t="s">
        <v>5393</v>
      </c>
      <c r="C377" s="9"/>
      <c r="D377" s="9"/>
      <c r="E377" s="9"/>
      <c r="F377" s="9"/>
      <c r="G377" s="9"/>
      <c r="H377" s="9"/>
      <c r="I377" s="9"/>
      <c r="J377" s="9"/>
      <c r="K377" s="9"/>
    </row>
    <row r="378" spans="1:11">
      <c r="A378" s="18">
        <v>377</v>
      </c>
      <c r="B378" s="19" t="s">
        <v>5394</v>
      </c>
      <c r="C378" s="9"/>
      <c r="D378" s="9"/>
      <c r="E378" s="9"/>
      <c r="F378" s="9"/>
      <c r="G378" s="9"/>
      <c r="H378" s="9"/>
      <c r="I378" s="9"/>
      <c r="J378" s="9"/>
      <c r="K378" s="9"/>
    </row>
    <row r="379" spans="1:11">
      <c r="A379" s="18">
        <v>378</v>
      </c>
      <c r="B379" s="19" t="s">
        <v>5395</v>
      </c>
      <c r="C379" s="9"/>
      <c r="D379" s="9"/>
      <c r="E379" s="9"/>
      <c r="F379" s="9"/>
      <c r="G379" s="9"/>
      <c r="H379" s="9"/>
      <c r="I379" s="9"/>
      <c r="J379" s="9"/>
      <c r="K379" s="9"/>
    </row>
    <row r="380" spans="1:11">
      <c r="A380" s="18">
        <v>379</v>
      </c>
      <c r="B380" s="19" t="s">
        <v>5396</v>
      </c>
      <c r="C380" s="9"/>
      <c r="D380" s="9"/>
      <c r="E380" s="9"/>
      <c r="F380" s="9"/>
      <c r="G380" s="9"/>
      <c r="H380" s="9"/>
      <c r="I380" s="9"/>
      <c r="J380" s="9"/>
      <c r="K380" s="9"/>
    </row>
    <row r="381" spans="1:11">
      <c r="A381" s="18">
        <v>380</v>
      </c>
      <c r="B381" s="19" t="s">
        <v>1547</v>
      </c>
      <c r="C381" s="9"/>
      <c r="D381" s="9"/>
      <c r="E381" s="9"/>
      <c r="F381" s="9"/>
      <c r="G381" s="9"/>
      <c r="H381" s="9"/>
      <c r="I381" s="9"/>
      <c r="J381" s="9"/>
      <c r="K381" s="9"/>
    </row>
    <row r="382" spans="1:11">
      <c r="A382" s="18">
        <v>381</v>
      </c>
      <c r="B382" s="19" t="s">
        <v>1269</v>
      </c>
      <c r="C382" s="9"/>
      <c r="D382" s="9"/>
      <c r="E382" s="9"/>
      <c r="F382" s="9"/>
      <c r="G382" s="9"/>
      <c r="H382" s="9"/>
      <c r="I382" s="9"/>
      <c r="J382" s="9"/>
      <c r="K382" s="9"/>
    </row>
    <row r="383" spans="1:11">
      <c r="A383" s="18">
        <v>382</v>
      </c>
      <c r="B383" s="19" t="s">
        <v>1187</v>
      </c>
      <c r="C383" s="9"/>
      <c r="D383" s="9"/>
      <c r="E383" s="9"/>
      <c r="F383" s="9"/>
      <c r="G383" s="9"/>
      <c r="H383" s="9"/>
      <c r="I383" s="9"/>
      <c r="J383" s="9"/>
      <c r="K383" s="9"/>
    </row>
    <row r="384" spans="1:11">
      <c r="A384" s="18">
        <v>383</v>
      </c>
      <c r="B384" s="19" t="s">
        <v>1648</v>
      </c>
      <c r="C384" s="9"/>
      <c r="D384" s="9"/>
      <c r="E384" s="9"/>
      <c r="F384" s="9"/>
      <c r="G384" s="9"/>
      <c r="H384" s="9"/>
      <c r="I384" s="9"/>
      <c r="J384" s="9"/>
      <c r="K384" s="9"/>
    </row>
    <row r="385" spans="1:11">
      <c r="A385" s="18">
        <v>384</v>
      </c>
      <c r="B385" s="19" t="s">
        <v>1533</v>
      </c>
      <c r="C385" s="9"/>
      <c r="D385" s="9"/>
      <c r="E385" s="9"/>
      <c r="F385" s="9"/>
      <c r="G385" s="9"/>
      <c r="H385" s="9"/>
      <c r="I385" s="9"/>
      <c r="J385" s="9"/>
      <c r="K385" s="9"/>
    </row>
    <row r="386" spans="1:11">
      <c r="A386" s="18">
        <v>385</v>
      </c>
      <c r="B386" s="19" t="s">
        <v>5397</v>
      </c>
      <c r="C386" s="9"/>
      <c r="D386" s="9"/>
      <c r="E386" s="9"/>
      <c r="F386" s="9"/>
      <c r="G386" s="9"/>
      <c r="H386" s="9"/>
      <c r="I386" s="9"/>
      <c r="J386" s="9"/>
      <c r="K386" s="9"/>
    </row>
    <row r="387" spans="1:11">
      <c r="A387" s="18">
        <v>386</v>
      </c>
      <c r="B387" s="19" t="s">
        <v>1304</v>
      </c>
      <c r="C387" s="9"/>
      <c r="D387" s="9"/>
      <c r="E387" s="9"/>
      <c r="F387" s="9"/>
      <c r="G387" s="9"/>
      <c r="H387" s="9"/>
      <c r="I387" s="9"/>
      <c r="J387" s="9"/>
      <c r="K387" s="9"/>
    </row>
    <row r="388" spans="1:11">
      <c r="A388" s="18">
        <v>387</v>
      </c>
      <c r="B388" s="19" t="s">
        <v>1577</v>
      </c>
      <c r="C388" s="9"/>
      <c r="D388" s="9"/>
      <c r="E388" s="9"/>
      <c r="F388" s="9"/>
      <c r="G388" s="9"/>
      <c r="H388" s="9"/>
      <c r="I388" s="9"/>
      <c r="J388" s="9"/>
      <c r="K388" s="9"/>
    </row>
    <row r="389" spans="1:11">
      <c r="A389" s="18">
        <v>388</v>
      </c>
      <c r="B389" s="19" t="s">
        <v>1897</v>
      </c>
      <c r="C389" s="9"/>
      <c r="D389" s="9"/>
      <c r="E389" s="9"/>
      <c r="F389" s="9"/>
      <c r="G389" s="9"/>
      <c r="H389" s="9"/>
      <c r="I389" s="9"/>
      <c r="J389" s="9"/>
      <c r="K389" s="9"/>
    </row>
    <row r="390" spans="1:11">
      <c r="A390" s="18">
        <v>389</v>
      </c>
      <c r="B390" s="19" t="s">
        <v>1684</v>
      </c>
      <c r="C390" s="9"/>
      <c r="D390" s="9"/>
      <c r="E390" s="9"/>
      <c r="F390" s="9"/>
      <c r="G390" s="9"/>
      <c r="H390" s="9"/>
      <c r="I390" s="9"/>
      <c r="J390" s="9"/>
      <c r="K390" s="9"/>
    </row>
    <row r="391" spans="1:11">
      <c r="A391" s="18">
        <v>390</v>
      </c>
      <c r="B391" s="19" t="s">
        <v>1808</v>
      </c>
      <c r="C391" s="9"/>
      <c r="D391" s="9"/>
      <c r="E391" s="9"/>
      <c r="F391" s="9"/>
      <c r="G391" s="9"/>
      <c r="H391" s="9"/>
      <c r="I391" s="9"/>
      <c r="J391" s="9"/>
      <c r="K391" s="9"/>
    </row>
    <row r="392" spans="1:11">
      <c r="A392" s="18">
        <v>391</v>
      </c>
      <c r="B392" s="19" t="s">
        <v>1814</v>
      </c>
      <c r="C392" s="9"/>
      <c r="D392" s="9"/>
      <c r="E392" s="9"/>
      <c r="F392" s="9"/>
      <c r="G392" s="9"/>
      <c r="H392" s="9"/>
      <c r="I392" s="9"/>
      <c r="J392" s="9"/>
      <c r="K392" s="9"/>
    </row>
    <row r="393" spans="1:11">
      <c r="A393" s="18">
        <v>392</v>
      </c>
      <c r="B393" s="19" t="s">
        <v>1693</v>
      </c>
      <c r="C393" s="9"/>
      <c r="D393" s="9"/>
      <c r="E393" s="9"/>
      <c r="F393" s="9"/>
      <c r="G393" s="9"/>
      <c r="H393" s="9"/>
      <c r="I393" s="9"/>
      <c r="J393" s="9"/>
      <c r="K393" s="9"/>
    </row>
    <row r="394" spans="1:11">
      <c r="A394" s="18">
        <v>393</v>
      </c>
      <c r="B394" s="19" t="s">
        <v>1701</v>
      </c>
      <c r="C394" s="9"/>
      <c r="D394" s="9"/>
      <c r="E394" s="9"/>
      <c r="F394" s="9"/>
      <c r="G394" s="9"/>
      <c r="H394" s="9"/>
      <c r="I394" s="9"/>
      <c r="J394" s="9"/>
      <c r="K394" s="9"/>
    </row>
    <row r="395" spans="1:11">
      <c r="A395" s="18">
        <v>394</v>
      </c>
      <c r="B395" s="19" t="s">
        <v>2035</v>
      </c>
      <c r="C395" s="9"/>
      <c r="D395" s="9"/>
      <c r="E395" s="9"/>
      <c r="F395" s="9"/>
      <c r="G395" s="9"/>
      <c r="H395" s="9"/>
      <c r="I395" s="9"/>
      <c r="J395" s="9"/>
      <c r="K395" s="9"/>
    </row>
    <row r="396" spans="1:11">
      <c r="A396" s="18">
        <v>395</v>
      </c>
      <c r="B396" s="19" t="s">
        <v>1905</v>
      </c>
      <c r="C396" s="9"/>
      <c r="D396" s="9"/>
      <c r="E396" s="9"/>
      <c r="F396" s="9"/>
      <c r="G396" s="9"/>
      <c r="H396" s="9"/>
      <c r="I396" s="9"/>
      <c r="J396" s="9"/>
      <c r="K396" s="9"/>
    </row>
    <row r="397" spans="1:11">
      <c r="A397" s="18">
        <v>396</v>
      </c>
      <c r="B397" s="19" t="s">
        <v>1397</v>
      </c>
      <c r="C397" s="9"/>
      <c r="D397" s="9"/>
      <c r="E397" s="9"/>
      <c r="F397" s="9"/>
      <c r="G397" s="9"/>
      <c r="H397" s="9"/>
      <c r="I397" s="9"/>
      <c r="J397" s="9"/>
      <c r="K397" s="9"/>
    </row>
    <row r="398" spans="1:11">
      <c r="A398" s="18">
        <v>397</v>
      </c>
      <c r="B398" s="19" t="s">
        <v>1432</v>
      </c>
      <c r="C398" s="9"/>
      <c r="D398" s="9"/>
      <c r="E398" s="9"/>
      <c r="F398" s="9"/>
      <c r="G398" s="9"/>
      <c r="H398" s="9"/>
      <c r="I398" s="9"/>
      <c r="J398" s="9"/>
      <c r="K398" s="9"/>
    </row>
    <row r="399" spans="1:11">
      <c r="A399" s="18">
        <v>398</v>
      </c>
      <c r="B399" s="19" t="s">
        <v>1605</v>
      </c>
      <c r="C399" s="9"/>
      <c r="D399" s="9"/>
      <c r="E399" s="9"/>
      <c r="F399" s="9"/>
      <c r="G399" s="9"/>
      <c r="H399" s="9"/>
      <c r="I399" s="9"/>
      <c r="J399" s="9"/>
      <c r="K399" s="9"/>
    </row>
    <row r="400" spans="1:11">
      <c r="A400" s="18">
        <v>399</v>
      </c>
      <c r="B400" s="19" t="s">
        <v>1605</v>
      </c>
      <c r="C400" s="9"/>
      <c r="D400" s="9"/>
      <c r="E400" s="9"/>
      <c r="F400" s="9"/>
      <c r="G400" s="9"/>
      <c r="H400" s="9"/>
      <c r="I400" s="9"/>
      <c r="J400" s="9"/>
      <c r="K400" s="9"/>
    </row>
    <row r="401" spans="1:11">
      <c r="A401" s="18">
        <v>400</v>
      </c>
      <c r="B401" s="19" t="s">
        <v>1591</v>
      </c>
      <c r="C401" s="9"/>
      <c r="D401" s="9"/>
      <c r="E401" s="9"/>
      <c r="F401" s="9"/>
      <c r="G401" s="9"/>
      <c r="H401" s="9"/>
      <c r="I401" s="9"/>
      <c r="J401" s="9"/>
      <c r="K401" s="9"/>
    </row>
    <row r="402" spans="1:11">
      <c r="A402" s="18">
        <v>401</v>
      </c>
      <c r="B402" s="19" t="s">
        <v>1971</v>
      </c>
      <c r="C402" s="9"/>
      <c r="D402" s="9"/>
      <c r="E402" s="9"/>
      <c r="F402" s="9"/>
      <c r="G402" s="9"/>
      <c r="H402" s="9"/>
      <c r="I402" s="9"/>
      <c r="J402" s="9"/>
      <c r="K402" s="9"/>
    </row>
    <row r="403" spans="1:11">
      <c r="A403" s="18">
        <v>402</v>
      </c>
      <c r="B403" s="19" t="s">
        <v>1822</v>
      </c>
      <c r="C403" s="9"/>
      <c r="D403" s="9"/>
      <c r="E403" s="9"/>
      <c r="F403" s="9"/>
      <c r="G403" s="9"/>
      <c r="H403" s="9"/>
      <c r="I403" s="9"/>
      <c r="J403" s="9"/>
      <c r="K403" s="9"/>
    </row>
    <row r="404" spans="1:11">
      <c r="A404" s="18">
        <v>403</v>
      </c>
      <c r="B404" s="19" t="s">
        <v>1709</v>
      </c>
      <c r="C404" s="9"/>
      <c r="D404" s="9"/>
      <c r="E404" s="9"/>
      <c r="F404" s="9"/>
      <c r="G404" s="9"/>
      <c r="H404" s="9"/>
      <c r="I404" s="9"/>
      <c r="J404" s="9"/>
      <c r="K404" s="9"/>
    </row>
    <row r="405" spans="1:11">
      <c r="A405" s="18">
        <v>404</v>
      </c>
      <c r="B405" s="19" t="s">
        <v>1569</v>
      </c>
      <c r="C405" s="9"/>
      <c r="D405" s="9"/>
      <c r="E405" s="9"/>
      <c r="F405" s="9"/>
      <c r="G405" s="9"/>
      <c r="H405" s="9"/>
      <c r="I405" s="9"/>
      <c r="J405" s="9"/>
      <c r="K405" s="9"/>
    </row>
    <row r="406" spans="1:11">
      <c r="A406" s="18">
        <v>405</v>
      </c>
      <c r="B406" s="19" t="s">
        <v>1870</v>
      </c>
      <c r="C406" s="9"/>
      <c r="D406" s="9"/>
      <c r="E406" s="9"/>
      <c r="F406" s="9"/>
      <c r="G406" s="9"/>
      <c r="H406" s="9"/>
      <c r="I406" s="9"/>
      <c r="J406" s="9"/>
      <c r="K406" s="9"/>
    </row>
    <row r="407" spans="1:11">
      <c r="A407" s="18">
        <v>406</v>
      </c>
      <c r="B407" s="19" t="s">
        <v>1717</v>
      </c>
      <c r="C407" s="9"/>
      <c r="D407" s="9"/>
      <c r="E407" s="9"/>
      <c r="F407" s="9"/>
      <c r="G407" s="9"/>
      <c r="H407" s="9"/>
      <c r="I407" s="9"/>
      <c r="J407" s="9"/>
      <c r="K407" s="9"/>
    </row>
    <row r="408" spans="1:11">
      <c r="A408" s="18">
        <v>407</v>
      </c>
      <c r="B408" s="19" t="s">
        <v>1230</v>
      </c>
      <c r="C408" s="9"/>
      <c r="D408" s="9"/>
      <c r="E408" s="9"/>
      <c r="F408" s="9"/>
      <c r="G408" s="9"/>
      <c r="H408" s="9"/>
      <c r="I408" s="9"/>
      <c r="J408" s="9"/>
      <c r="K408" s="9"/>
    </row>
    <row r="409" spans="1:11">
      <c r="A409" s="18">
        <v>408</v>
      </c>
      <c r="B409" s="19" t="s">
        <v>1219</v>
      </c>
      <c r="C409" s="9"/>
      <c r="D409" s="9"/>
      <c r="E409" s="9"/>
      <c r="F409" s="9"/>
      <c r="G409" s="9"/>
      <c r="H409" s="9"/>
      <c r="I409" s="9"/>
      <c r="J409" s="9"/>
      <c r="K409" s="9"/>
    </row>
    <row r="410" spans="1:11">
      <c r="A410" s="18">
        <v>409</v>
      </c>
      <c r="B410" s="19" t="s">
        <v>1212</v>
      </c>
      <c r="C410" s="9"/>
      <c r="D410" s="9"/>
      <c r="E410" s="9"/>
      <c r="F410" s="9"/>
      <c r="G410" s="9"/>
      <c r="H410" s="9"/>
      <c r="I410" s="9"/>
      <c r="J410" s="9"/>
      <c r="K410" s="9"/>
    </row>
    <row r="411" spans="1:11">
      <c r="A411" s="18">
        <v>410</v>
      </c>
      <c r="B411" s="19" t="s">
        <v>1829</v>
      </c>
      <c r="C411" s="9"/>
      <c r="D411" s="9"/>
      <c r="E411" s="9"/>
      <c r="F411" s="9"/>
      <c r="G411" s="9"/>
      <c r="H411" s="9"/>
      <c r="I411" s="9"/>
      <c r="J411" s="9"/>
      <c r="K411" s="9"/>
    </row>
    <row r="412" spans="1:11">
      <c r="A412" s="18">
        <v>411</v>
      </c>
      <c r="B412" s="19" t="s">
        <v>1835</v>
      </c>
      <c r="C412" s="9"/>
      <c r="D412" s="9"/>
      <c r="E412" s="9"/>
      <c r="F412" s="9"/>
      <c r="G412" s="9"/>
      <c r="H412" s="9"/>
      <c r="I412" s="9"/>
      <c r="J412" s="9"/>
      <c r="K412" s="9"/>
    </row>
    <row r="413" spans="1:11">
      <c r="A413" s="18">
        <v>412</v>
      </c>
      <c r="B413" s="19" t="s">
        <v>1511</v>
      </c>
      <c r="C413" s="9"/>
      <c r="D413" s="9"/>
      <c r="E413" s="9"/>
      <c r="F413" s="9"/>
      <c r="G413" s="9"/>
      <c r="H413" s="9"/>
      <c r="I413" s="9"/>
      <c r="J413" s="9"/>
      <c r="K413" s="9"/>
    </row>
    <row r="414" spans="1:11">
      <c r="A414" s="18">
        <v>413</v>
      </c>
      <c r="B414" s="19" t="s">
        <v>1517</v>
      </c>
      <c r="C414" s="9"/>
      <c r="D414" s="9"/>
      <c r="E414" s="9"/>
      <c r="F414" s="9"/>
      <c r="G414" s="9"/>
      <c r="H414" s="9"/>
      <c r="I414" s="9"/>
      <c r="J414" s="9"/>
      <c r="K414" s="9"/>
    </row>
    <row r="415" spans="1:11">
      <c r="A415" s="18">
        <v>414</v>
      </c>
      <c r="B415" s="19" t="s">
        <v>1862</v>
      </c>
      <c r="C415" s="9"/>
      <c r="D415" s="9"/>
      <c r="E415" s="9"/>
      <c r="F415" s="9"/>
      <c r="G415" s="9"/>
      <c r="H415" s="9"/>
      <c r="I415" s="9"/>
      <c r="J415" s="9"/>
      <c r="K415" s="9"/>
    </row>
    <row r="416" spans="1:11">
      <c r="A416" s="18">
        <v>415</v>
      </c>
      <c r="B416" s="19" t="s">
        <v>1731</v>
      </c>
      <c r="C416" s="9"/>
      <c r="D416" s="9"/>
      <c r="E416" s="9"/>
      <c r="F416" s="9"/>
      <c r="G416" s="9"/>
      <c r="H416" s="9"/>
      <c r="I416" s="9"/>
      <c r="J416" s="9"/>
      <c r="K416" s="9"/>
    </row>
    <row r="417" spans="1:11">
      <c r="A417" s="18">
        <v>416</v>
      </c>
      <c r="B417" s="19" t="s">
        <v>1737</v>
      </c>
      <c r="C417" s="9"/>
      <c r="D417" s="9"/>
      <c r="E417" s="9"/>
      <c r="F417" s="9"/>
      <c r="G417" s="9"/>
      <c r="H417" s="9"/>
      <c r="I417" s="9"/>
      <c r="J417" s="9"/>
      <c r="K417" s="9"/>
    </row>
    <row r="418" spans="1:11">
      <c r="A418" s="18">
        <v>417</v>
      </c>
      <c r="B418" s="19" t="s">
        <v>1842</v>
      </c>
      <c r="C418" s="9"/>
      <c r="D418" s="9"/>
      <c r="E418" s="9"/>
      <c r="F418" s="9"/>
      <c r="G418" s="9"/>
      <c r="H418" s="9"/>
      <c r="I418" s="9"/>
      <c r="J418" s="9"/>
      <c r="K418" s="9"/>
    </row>
    <row r="419" spans="1:11">
      <c r="A419" s="18">
        <v>418</v>
      </c>
      <c r="B419" s="19" t="s">
        <v>1849</v>
      </c>
      <c r="C419" s="9"/>
      <c r="D419" s="9"/>
      <c r="E419" s="9"/>
      <c r="F419" s="9"/>
      <c r="G419" s="9"/>
      <c r="H419" s="9"/>
      <c r="I419" s="9"/>
      <c r="J419" s="9"/>
      <c r="K419" s="9"/>
    </row>
    <row r="420" spans="1:11">
      <c r="A420" s="18">
        <v>419</v>
      </c>
      <c r="B420" s="19" t="s">
        <v>1912</v>
      </c>
      <c r="C420" s="9"/>
      <c r="D420" s="9"/>
      <c r="E420" s="9"/>
      <c r="F420" s="9"/>
      <c r="G420" s="9"/>
      <c r="H420" s="9"/>
      <c r="I420" s="9"/>
      <c r="J420" s="9"/>
      <c r="K420" s="9"/>
    </row>
    <row r="421" spans="1:11">
      <c r="A421" s="18">
        <v>420</v>
      </c>
      <c r="B421" s="19" t="s">
        <v>1912</v>
      </c>
      <c r="C421" s="9"/>
      <c r="D421" s="9"/>
      <c r="E421" s="9"/>
      <c r="F421" s="9"/>
      <c r="G421" s="9"/>
      <c r="H421" s="9"/>
      <c r="I421" s="9"/>
      <c r="J421" s="9"/>
      <c r="K421" s="9"/>
    </row>
    <row r="422" spans="1:11">
      <c r="A422" s="18">
        <v>421</v>
      </c>
      <c r="B422" s="19" t="s">
        <v>5398</v>
      </c>
      <c r="C422" s="9"/>
      <c r="D422" s="9"/>
      <c r="E422" s="9"/>
      <c r="F422" s="9"/>
      <c r="G422" s="9"/>
      <c r="H422" s="9"/>
      <c r="I422" s="9"/>
      <c r="J422" s="9"/>
      <c r="K422" s="9"/>
    </row>
    <row r="423" spans="1:11">
      <c r="A423" s="18">
        <v>422</v>
      </c>
      <c r="B423" s="19" t="s">
        <v>1751</v>
      </c>
      <c r="C423" s="9"/>
      <c r="D423" s="9"/>
      <c r="E423" s="9"/>
      <c r="F423" s="9"/>
      <c r="G423" s="9"/>
      <c r="H423" s="9"/>
      <c r="I423" s="9"/>
      <c r="J423" s="9"/>
      <c r="K423" s="9"/>
    </row>
    <row r="424" spans="1:11">
      <c r="A424" s="18">
        <v>423</v>
      </c>
      <c r="B424" s="19" t="s">
        <v>1758</v>
      </c>
      <c r="C424" s="9"/>
      <c r="D424" s="9"/>
      <c r="E424" s="9"/>
      <c r="F424" s="9"/>
      <c r="G424" s="9"/>
      <c r="H424" s="9"/>
      <c r="I424" s="9"/>
      <c r="J424" s="9"/>
      <c r="K424" s="9"/>
    </row>
    <row r="425" spans="1:11">
      <c r="A425" s="18">
        <v>424</v>
      </c>
      <c r="B425" s="19" t="s">
        <v>1357</v>
      </c>
      <c r="C425" s="9"/>
      <c r="D425" s="9"/>
      <c r="E425" s="9"/>
      <c r="F425" s="9"/>
      <c r="G425" s="9"/>
      <c r="H425" s="9"/>
      <c r="I425" s="9"/>
      <c r="J425" s="9"/>
      <c r="K425" s="9"/>
    </row>
    <row r="426" spans="1:11">
      <c r="A426" s="18">
        <v>425</v>
      </c>
      <c r="B426" s="19" t="s">
        <v>1524</v>
      </c>
      <c r="C426" s="9"/>
      <c r="D426" s="9"/>
      <c r="E426" s="9"/>
      <c r="F426" s="9"/>
      <c r="G426" s="9"/>
      <c r="H426" s="9"/>
      <c r="I426" s="9"/>
      <c r="J426" s="9"/>
      <c r="K426" s="9"/>
    </row>
    <row r="427" spans="1:11">
      <c r="A427" s="18">
        <v>426</v>
      </c>
      <c r="B427" s="19" t="s">
        <v>1922</v>
      </c>
      <c r="C427" s="9"/>
      <c r="D427" s="9"/>
      <c r="E427" s="9"/>
      <c r="F427" s="9"/>
      <c r="G427" s="9"/>
      <c r="H427" s="9"/>
      <c r="I427" s="9"/>
      <c r="J427" s="9"/>
      <c r="K427" s="9"/>
    </row>
    <row r="428" spans="1:11">
      <c r="A428" s="18">
        <v>427</v>
      </c>
      <c r="B428" s="19" t="s">
        <v>1371</v>
      </c>
      <c r="C428" s="9"/>
      <c r="D428" s="9"/>
      <c r="E428" s="9"/>
      <c r="F428" s="9"/>
      <c r="G428" s="9"/>
      <c r="H428" s="9"/>
      <c r="I428" s="9"/>
      <c r="J428" s="9"/>
      <c r="K428" s="9"/>
    </row>
    <row r="429" spans="1:11">
      <c r="A429" s="18">
        <v>428</v>
      </c>
      <c r="B429" s="19" t="s">
        <v>1988</v>
      </c>
      <c r="C429" s="9"/>
      <c r="D429" s="9"/>
      <c r="E429" s="9"/>
      <c r="F429" s="9"/>
      <c r="G429" s="9"/>
      <c r="H429" s="9"/>
      <c r="I429" s="9"/>
      <c r="J429" s="9"/>
      <c r="K429" s="9"/>
    </row>
    <row r="430" spans="1:11">
      <c r="A430" s="18">
        <v>429</v>
      </c>
      <c r="B430" s="19" t="s">
        <v>1980</v>
      </c>
      <c r="C430" s="9"/>
      <c r="D430" s="9"/>
      <c r="E430" s="9"/>
      <c r="F430" s="9"/>
      <c r="G430" s="9"/>
      <c r="H430" s="9"/>
      <c r="I430" s="9"/>
      <c r="J430" s="9"/>
      <c r="K430" s="9"/>
    </row>
    <row r="431" spans="1:11">
      <c r="A431" s="18">
        <v>430</v>
      </c>
      <c r="B431" s="19" t="s">
        <v>2043</v>
      </c>
      <c r="C431" s="9"/>
      <c r="D431" s="9"/>
      <c r="E431" s="9"/>
      <c r="F431" s="9"/>
      <c r="G431" s="9"/>
      <c r="H431" s="9"/>
      <c r="I431" s="9"/>
      <c r="J431" s="9"/>
      <c r="K431" s="9"/>
    </row>
    <row r="432" spans="1:11">
      <c r="A432" s="18">
        <v>431</v>
      </c>
      <c r="B432" s="19" t="s">
        <v>1997</v>
      </c>
      <c r="C432" s="9"/>
      <c r="D432" s="9"/>
      <c r="E432" s="9"/>
      <c r="F432" s="9"/>
      <c r="G432" s="9"/>
      <c r="H432" s="9"/>
      <c r="I432" s="9"/>
      <c r="J432" s="9"/>
      <c r="K432" s="9"/>
    </row>
    <row r="433" spans="1:11">
      <c r="A433" s="18">
        <v>432</v>
      </c>
      <c r="B433" s="19" t="s">
        <v>1931</v>
      </c>
      <c r="C433" s="9"/>
      <c r="D433" s="9"/>
      <c r="E433" s="9"/>
      <c r="F433" s="9"/>
      <c r="G433" s="9"/>
      <c r="H433" s="9"/>
      <c r="I433" s="9"/>
      <c r="J433" s="9"/>
      <c r="K433" s="9"/>
    </row>
    <row r="434" spans="1:11">
      <c r="A434" s="18">
        <v>433</v>
      </c>
      <c r="B434" s="19" t="s">
        <v>2139</v>
      </c>
      <c r="C434" s="9"/>
      <c r="D434" s="9"/>
      <c r="E434" s="9"/>
      <c r="F434" s="9"/>
      <c r="G434" s="9"/>
      <c r="H434" s="9"/>
      <c r="I434" s="9"/>
      <c r="J434" s="9"/>
      <c r="K434" s="9"/>
    </row>
    <row r="435" spans="1:11">
      <c r="A435" s="18">
        <v>434</v>
      </c>
      <c r="B435" s="19" t="s">
        <v>2011</v>
      </c>
      <c r="C435" s="9"/>
      <c r="D435" s="9"/>
      <c r="E435" s="9"/>
      <c r="F435" s="9"/>
      <c r="G435" s="9"/>
      <c r="H435" s="9"/>
      <c r="I435" s="9"/>
      <c r="J435" s="9"/>
      <c r="K435" s="9"/>
    </row>
    <row r="436" spans="1:11">
      <c r="A436" s="18">
        <v>435</v>
      </c>
      <c r="B436" s="19" t="s">
        <v>2187</v>
      </c>
      <c r="C436" s="9"/>
      <c r="D436" s="9"/>
      <c r="E436" s="9"/>
      <c r="F436" s="9"/>
      <c r="G436" s="9"/>
      <c r="H436" s="9"/>
      <c r="I436" s="9"/>
      <c r="J436" s="9"/>
      <c r="K436" s="9"/>
    </row>
    <row r="437" spans="1:11">
      <c r="A437" s="18">
        <v>436</v>
      </c>
      <c r="B437" s="19" t="s">
        <v>2180</v>
      </c>
      <c r="C437" s="9"/>
      <c r="D437" s="9"/>
      <c r="E437" s="9"/>
      <c r="F437" s="9"/>
      <c r="G437" s="9"/>
      <c r="H437" s="9"/>
      <c r="I437" s="9"/>
      <c r="J437" s="9"/>
      <c r="K437" s="9"/>
    </row>
    <row r="438" spans="1:11">
      <c r="A438" s="18">
        <v>437</v>
      </c>
      <c r="B438" s="19" t="s">
        <v>2173</v>
      </c>
      <c r="C438" s="9"/>
      <c r="D438" s="9"/>
      <c r="E438" s="9"/>
      <c r="F438" s="9"/>
      <c r="G438" s="9"/>
      <c r="H438" s="9"/>
      <c r="I438" s="9"/>
      <c r="J438" s="9"/>
      <c r="K438" s="9"/>
    </row>
    <row r="439" spans="1:11">
      <c r="A439" s="18">
        <v>438</v>
      </c>
      <c r="B439" s="19" t="s">
        <v>2146</v>
      </c>
      <c r="C439" s="9"/>
      <c r="D439" s="9"/>
      <c r="E439" s="9"/>
      <c r="F439" s="9"/>
      <c r="G439" s="9"/>
      <c r="H439" s="9"/>
      <c r="I439" s="9"/>
      <c r="J439" s="9"/>
      <c r="K439" s="9"/>
    </row>
    <row r="440" spans="1:11">
      <c r="A440" s="18">
        <v>439</v>
      </c>
      <c r="B440" s="19" t="s">
        <v>2256</v>
      </c>
      <c r="C440" s="9"/>
      <c r="D440" s="9"/>
      <c r="E440" s="9"/>
      <c r="F440" s="9"/>
      <c r="G440" s="9"/>
      <c r="H440" s="9"/>
      <c r="I440" s="9"/>
      <c r="J440" s="9"/>
      <c r="K440" s="9"/>
    </row>
    <row r="441" spans="1:11">
      <c r="A441" s="18">
        <v>440</v>
      </c>
      <c r="B441" s="19" t="s">
        <v>2214</v>
      </c>
      <c r="C441" s="9"/>
      <c r="D441" s="9"/>
      <c r="E441" s="9"/>
      <c r="F441" s="9"/>
      <c r="G441" s="9"/>
      <c r="H441" s="9"/>
      <c r="I441" s="9"/>
      <c r="J441" s="9"/>
      <c r="K441" s="9"/>
    </row>
    <row r="442" spans="1:11">
      <c r="A442" s="18">
        <v>441</v>
      </c>
      <c r="B442" s="19" t="s">
        <v>1724</v>
      </c>
      <c r="C442" s="9"/>
      <c r="D442" s="9"/>
      <c r="E442" s="9"/>
      <c r="F442" s="9"/>
      <c r="G442" s="9"/>
      <c r="H442" s="9"/>
      <c r="I442" s="9"/>
      <c r="J442" s="9"/>
      <c r="K442" s="9"/>
    </row>
    <row r="443" spans="1:11">
      <c r="A443" s="18">
        <v>442</v>
      </c>
      <c r="B443" s="19" t="s">
        <v>1364</v>
      </c>
      <c r="C443" s="9"/>
      <c r="D443" s="9"/>
      <c r="E443" s="9"/>
      <c r="F443" s="9"/>
      <c r="G443" s="9"/>
      <c r="H443" s="9"/>
      <c r="I443" s="9"/>
      <c r="J443" s="9"/>
      <c r="K443" s="9"/>
    </row>
    <row r="444" spans="1:11">
      <c r="A444" s="18">
        <v>443</v>
      </c>
      <c r="B444" s="19" t="s">
        <v>1504</v>
      </c>
      <c r="C444" s="9"/>
      <c r="D444" s="9"/>
      <c r="E444" s="9"/>
      <c r="F444" s="9"/>
      <c r="G444" s="9"/>
      <c r="H444" s="9"/>
      <c r="I444" s="9"/>
      <c r="J444" s="9"/>
      <c r="K444" s="9"/>
    </row>
    <row r="445" spans="1:11">
      <c r="A445" s="18">
        <v>444</v>
      </c>
      <c r="B445" s="19" t="s">
        <v>5399</v>
      </c>
      <c r="C445" s="9"/>
      <c r="D445" s="9"/>
      <c r="E445" s="9"/>
      <c r="F445" s="9"/>
      <c r="G445" s="9"/>
      <c r="H445" s="9"/>
      <c r="I445" s="9"/>
      <c r="J445" s="9"/>
      <c r="K445" s="9"/>
    </row>
    <row r="446" spans="1:11">
      <c r="A446" s="18">
        <v>445</v>
      </c>
      <c r="B446" s="19" t="s">
        <v>5400</v>
      </c>
      <c r="C446" s="9"/>
      <c r="D446" s="9"/>
      <c r="E446" s="9"/>
      <c r="F446" s="9"/>
      <c r="G446" s="9"/>
      <c r="H446" s="9"/>
      <c r="I446" s="9"/>
      <c r="J446" s="9"/>
      <c r="K446" s="9"/>
    </row>
    <row r="447" spans="1:11">
      <c r="A447" s="18">
        <v>446</v>
      </c>
      <c r="B447" s="19" t="s">
        <v>5401</v>
      </c>
      <c r="C447" s="9"/>
      <c r="D447" s="9"/>
      <c r="E447" s="9"/>
      <c r="F447" s="9"/>
      <c r="G447" s="9"/>
      <c r="H447" s="9"/>
      <c r="I447" s="9"/>
      <c r="J447" s="9"/>
      <c r="K447" s="9"/>
    </row>
    <row r="448" spans="1:11">
      <c r="A448" s="18">
        <v>447</v>
      </c>
      <c r="B448" s="19" t="s">
        <v>1938</v>
      </c>
      <c r="C448" s="9"/>
      <c r="D448" s="9"/>
      <c r="E448" s="9"/>
      <c r="F448" s="9"/>
      <c r="G448" s="9"/>
      <c r="H448" s="9"/>
      <c r="I448" s="9"/>
      <c r="J448" s="9"/>
      <c r="K448" s="9"/>
    </row>
    <row r="449" spans="1:11">
      <c r="A449" s="18">
        <v>448</v>
      </c>
      <c r="B449" s="19" t="s">
        <v>2004</v>
      </c>
      <c r="C449" s="9"/>
      <c r="D449" s="9"/>
      <c r="E449" s="9"/>
      <c r="F449" s="9"/>
      <c r="G449" s="9"/>
      <c r="H449" s="9"/>
      <c r="I449" s="9"/>
      <c r="J449" s="9"/>
      <c r="K449" s="9"/>
    </row>
    <row r="450" spans="1:11">
      <c r="A450" s="18">
        <v>449</v>
      </c>
      <c r="B450" s="19" t="s">
        <v>2058</v>
      </c>
      <c r="C450" s="9"/>
      <c r="D450" s="9"/>
      <c r="E450" s="9"/>
      <c r="F450" s="9"/>
      <c r="G450" s="9"/>
      <c r="H450" s="9"/>
      <c r="I450" s="9"/>
      <c r="J450" s="9"/>
      <c r="K450" s="9"/>
    </row>
    <row r="451" spans="1:11">
      <c r="A451" s="18">
        <v>450</v>
      </c>
      <c r="B451" s="19" t="s">
        <v>2114</v>
      </c>
      <c r="C451" s="9"/>
      <c r="D451" s="9"/>
      <c r="E451" s="9"/>
      <c r="F451" s="9"/>
      <c r="G451" s="9"/>
      <c r="H451" s="9"/>
      <c r="I451" s="9"/>
      <c r="J451" s="9"/>
      <c r="K451" s="9"/>
    </row>
    <row r="452" spans="1:11">
      <c r="A452" s="18">
        <v>451</v>
      </c>
      <c r="B452" s="19" t="s">
        <v>2221</v>
      </c>
      <c r="C452" s="9"/>
      <c r="D452" s="9"/>
      <c r="E452" s="9"/>
      <c r="F452" s="9"/>
      <c r="G452" s="9"/>
      <c r="H452" s="9"/>
      <c r="I452" s="9"/>
      <c r="J452" s="9"/>
      <c r="K452" s="9"/>
    </row>
    <row r="453" spans="1:11">
      <c r="A453" s="18">
        <v>452</v>
      </c>
      <c r="B453" s="19" t="s">
        <v>5402</v>
      </c>
      <c r="C453" s="9"/>
      <c r="D453" s="9"/>
      <c r="E453" s="9"/>
      <c r="F453" s="9"/>
      <c r="G453" s="9"/>
      <c r="H453" s="9"/>
      <c r="I453" s="9"/>
      <c r="J453" s="9"/>
      <c r="K453" s="9"/>
    </row>
    <row r="454" spans="1:11">
      <c r="A454" s="18">
        <v>453</v>
      </c>
      <c r="B454" s="19" t="s">
        <v>5403</v>
      </c>
      <c r="C454" s="9"/>
      <c r="D454" s="9"/>
      <c r="E454" s="9"/>
      <c r="F454" s="9"/>
      <c r="G454" s="9"/>
      <c r="H454" s="9"/>
      <c r="I454" s="9"/>
      <c r="J454" s="9"/>
      <c r="K454" s="9"/>
    </row>
    <row r="455" spans="1:11">
      <c r="A455" s="18">
        <v>454</v>
      </c>
      <c r="B455" s="19" t="s">
        <v>1945</v>
      </c>
      <c r="C455" s="9"/>
      <c r="D455" s="9"/>
      <c r="E455" s="9"/>
      <c r="F455" s="9"/>
      <c r="G455" s="9"/>
      <c r="H455" s="9"/>
      <c r="I455" s="9"/>
      <c r="J455" s="9"/>
      <c r="K455" s="9"/>
    </row>
    <row r="456" spans="1:11">
      <c r="A456" s="18">
        <v>455</v>
      </c>
      <c r="B456" s="19" t="s">
        <v>1952</v>
      </c>
      <c r="C456" s="9"/>
      <c r="D456" s="9"/>
      <c r="E456" s="9"/>
      <c r="F456" s="9"/>
      <c r="G456" s="9"/>
      <c r="H456" s="9"/>
      <c r="I456" s="9"/>
      <c r="J456" s="9"/>
      <c r="K456" s="9"/>
    </row>
    <row r="457" spans="1:11">
      <c r="A457" s="18">
        <v>456</v>
      </c>
      <c r="B457" s="19" t="s">
        <v>1744</v>
      </c>
      <c r="C457" s="9"/>
      <c r="D457" s="9"/>
      <c r="E457" s="9"/>
      <c r="F457" s="9"/>
      <c r="G457" s="9"/>
      <c r="H457" s="9"/>
      <c r="I457" s="9"/>
      <c r="J457" s="9"/>
      <c r="K457" s="9"/>
    </row>
    <row r="458" spans="1:11">
      <c r="A458" s="18">
        <v>457</v>
      </c>
      <c r="B458" s="19" t="s">
        <v>1959</v>
      </c>
      <c r="C458" s="9"/>
      <c r="D458" s="9"/>
      <c r="E458" s="9"/>
      <c r="F458" s="9"/>
      <c r="G458" s="9"/>
      <c r="H458" s="9"/>
      <c r="I458" s="9"/>
      <c r="J458" s="9"/>
      <c r="K458" s="9"/>
    </row>
    <row r="459" spans="1:11">
      <c r="A459" s="18">
        <v>458</v>
      </c>
      <c r="B459" s="19" t="s">
        <v>5404</v>
      </c>
      <c r="C459" s="9"/>
      <c r="D459" s="9"/>
      <c r="E459" s="9"/>
      <c r="F459" s="9"/>
      <c r="G459" s="9"/>
      <c r="H459" s="9"/>
      <c r="I459" s="9"/>
      <c r="J459" s="9"/>
      <c r="K459" s="9"/>
    </row>
    <row r="460" spans="1:11">
      <c r="A460" s="18">
        <v>459</v>
      </c>
      <c r="B460" s="19" t="s">
        <v>5405</v>
      </c>
      <c r="C460" s="9"/>
      <c r="D460" s="9"/>
      <c r="E460" s="9"/>
      <c r="F460" s="9"/>
      <c r="G460" s="9"/>
      <c r="H460" s="9"/>
      <c r="I460" s="9"/>
      <c r="J460" s="9"/>
      <c r="K460" s="9"/>
    </row>
    <row r="461" spans="1:11">
      <c r="A461" s="18">
        <v>460</v>
      </c>
      <c r="B461" s="19" t="s">
        <v>5406</v>
      </c>
      <c r="C461" s="9"/>
      <c r="D461" s="9"/>
      <c r="E461" s="9"/>
      <c r="F461" s="9"/>
      <c r="G461" s="9"/>
      <c r="H461" s="9"/>
      <c r="I461" s="9"/>
      <c r="J461" s="9"/>
      <c r="K461" s="9"/>
    </row>
    <row r="462" spans="1:11">
      <c r="A462" s="18">
        <v>461</v>
      </c>
      <c r="B462" s="19" t="s">
        <v>1963</v>
      </c>
      <c r="C462" s="9"/>
      <c r="D462" s="9"/>
      <c r="E462" s="9"/>
      <c r="F462" s="9"/>
      <c r="G462" s="9"/>
      <c r="H462" s="9"/>
      <c r="I462" s="9"/>
      <c r="J462" s="9"/>
      <c r="K462" s="9"/>
    </row>
    <row r="463" spans="1:11">
      <c r="A463" s="18">
        <v>462</v>
      </c>
      <c r="B463" s="19" t="s">
        <v>2018</v>
      </c>
      <c r="C463" s="9"/>
      <c r="D463" s="9"/>
      <c r="E463" s="9"/>
      <c r="F463" s="9"/>
      <c r="G463" s="9"/>
      <c r="H463" s="9"/>
      <c r="I463" s="9"/>
      <c r="J463" s="9"/>
      <c r="K463" s="9"/>
    </row>
    <row r="464" spans="1:11">
      <c r="A464" s="18">
        <v>463</v>
      </c>
      <c r="B464" s="19" t="s">
        <v>2025</v>
      </c>
      <c r="C464" s="9"/>
      <c r="D464" s="9"/>
      <c r="E464" s="9"/>
      <c r="F464" s="9"/>
      <c r="G464" s="9"/>
      <c r="H464" s="9"/>
      <c r="I464" s="9"/>
      <c r="J464" s="9"/>
      <c r="K464" s="9"/>
    </row>
    <row r="465" spans="1:11">
      <c r="A465" s="18">
        <v>464</v>
      </c>
      <c r="B465" s="19" t="s">
        <v>2065</v>
      </c>
      <c r="C465" s="9"/>
      <c r="D465" s="9"/>
      <c r="E465" s="9"/>
      <c r="F465" s="9"/>
      <c r="G465" s="9"/>
      <c r="H465" s="9"/>
      <c r="I465" s="9"/>
      <c r="J465" s="9"/>
      <c r="K465" s="9"/>
    </row>
    <row r="466" spans="1:11">
      <c r="A466" s="18">
        <v>465</v>
      </c>
      <c r="B466" s="19" t="s">
        <v>2121</v>
      </c>
      <c r="C466" s="9"/>
      <c r="D466" s="9"/>
      <c r="E466" s="9"/>
      <c r="F466" s="9"/>
      <c r="G466" s="9"/>
      <c r="H466" s="9"/>
      <c r="I466" s="9"/>
      <c r="J466" s="9"/>
      <c r="K466" s="9"/>
    </row>
    <row r="467" spans="1:11">
      <c r="A467" s="18">
        <v>466</v>
      </c>
      <c r="B467" s="19" t="s">
        <v>2207</v>
      </c>
      <c r="C467" s="9"/>
      <c r="D467" s="9"/>
      <c r="E467" s="9"/>
      <c r="F467" s="9"/>
      <c r="G467" s="9"/>
      <c r="H467" s="9"/>
      <c r="I467" s="9"/>
      <c r="J467" s="9"/>
      <c r="K467" s="9"/>
    </row>
    <row r="468" spans="1:11">
      <c r="A468" s="18">
        <v>467</v>
      </c>
      <c r="B468" s="19" t="s">
        <v>5407</v>
      </c>
      <c r="C468" s="9"/>
      <c r="D468" s="9"/>
      <c r="E468" s="9"/>
      <c r="F468" s="9"/>
      <c r="G468" s="9"/>
      <c r="H468" s="9"/>
      <c r="I468" s="9"/>
      <c r="J468" s="9"/>
      <c r="K468" s="9"/>
    </row>
    <row r="469" spans="1:11">
      <c r="A469" s="18">
        <v>468</v>
      </c>
      <c r="B469" s="19" t="s">
        <v>5408</v>
      </c>
      <c r="C469" s="9"/>
      <c r="D469" s="9"/>
      <c r="E469" s="9"/>
      <c r="F469" s="9"/>
      <c r="G469" s="9"/>
      <c r="H469" s="9"/>
      <c r="I469" s="9"/>
      <c r="J469" s="9"/>
      <c r="K469" s="9"/>
    </row>
    <row r="470" spans="1:11">
      <c r="A470" s="18">
        <v>469</v>
      </c>
      <c r="B470" s="19" t="s">
        <v>5409</v>
      </c>
      <c r="C470" s="9"/>
      <c r="D470" s="9"/>
      <c r="E470" s="9"/>
      <c r="F470" s="9"/>
      <c r="G470" s="9"/>
      <c r="H470" s="9"/>
      <c r="I470" s="9"/>
      <c r="J470" s="9"/>
      <c r="K470" s="9"/>
    </row>
    <row r="471" spans="1:11">
      <c r="A471" s="18">
        <v>470</v>
      </c>
      <c r="B471" s="19" t="s">
        <v>5410</v>
      </c>
      <c r="C471" s="9"/>
      <c r="D471" s="9"/>
      <c r="E471" s="9"/>
      <c r="F471" s="9"/>
      <c r="G471" s="9"/>
      <c r="H471" s="9"/>
      <c r="I471" s="9"/>
      <c r="J471" s="9"/>
      <c r="K471" s="9"/>
    </row>
    <row r="472" spans="1:11">
      <c r="A472" s="18">
        <v>471</v>
      </c>
      <c r="B472" s="19" t="s">
        <v>5411</v>
      </c>
      <c r="C472" s="9"/>
      <c r="D472" s="9"/>
      <c r="E472" s="9"/>
      <c r="F472" s="9"/>
      <c r="G472" s="9"/>
      <c r="H472" s="9"/>
      <c r="I472" s="9"/>
      <c r="J472" s="9"/>
      <c r="K472" s="9"/>
    </row>
    <row r="473" spans="1:11">
      <c r="A473" s="18">
        <v>472</v>
      </c>
      <c r="B473" s="19"/>
      <c r="C473" s="9"/>
      <c r="D473" s="9"/>
      <c r="E473" s="9"/>
      <c r="F473" s="9"/>
      <c r="G473" s="9"/>
      <c r="H473" s="9"/>
      <c r="I473" s="9"/>
      <c r="J473" s="9"/>
      <c r="K473" s="9"/>
    </row>
    <row r="474" spans="1:11">
      <c r="A474" s="18">
        <v>473</v>
      </c>
      <c r="B474" s="19"/>
      <c r="C474" s="9"/>
      <c r="D474" s="9"/>
      <c r="E474" s="9"/>
      <c r="F474" s="9"/>
      <c r="G474" s="9"/>
      <c r="H474" s="9"/>
      <c r="I474" s="9"/>
      <c r="J474" s="9"/>
      <c r="K474" s="9"/>
    </row>
    <row r="475" spans="1:11">
      <c r="A475" s="18">
        <v>474</v>
      </c>
      <c r="B475" s="19"/>
      <c r="C475" s="9"/>
      <c r="D475" s="9"/>
      <c r="E475" s="9"/>
      <c r="F475" s="9"/>
      <c r="G475" s="9"/>
      <c r="H475" s="9"/>
      <c r="I475" s="9"/>
      <c r="J475" s="9"/>
      <c r="K475" s="9"/>
    </row>
    <row r="476" spans="1:11">
      <c r="A476" s="18">
        <v>475</v>
      </c>
      <c r="B476" s="19"/>
      <c r="C476" s="9"/>
      <c r="D476" s="9"/>
      <c r="E476" s="9"/>
      <c r="F476" s="9"/>
      <c r="G476" s="9"/>
      <c r="H476" s="9"/>
      <c r="I476" s="9"/>
      <c r="J476" s="9"/>
      <c r="K476" s="9"/>
    </row>
    <row r="477" spans="1:11">
      <c r="A477" s="18">
        <v>476</v>
      </c>
      <c r="B477" s="19"/>
      <c r="C477" s="9"/>
      <c r="D477" s="9"/>
      <c r="E477" s="9"/>
      <c r="F477" s="9"/>
      <c r="G477" s="9"/>
      <c r="H477" s="9"/>
      <c r="I477" s="9"/>
      <c r="J477" s="9"/>
      <c r="K477" s="9"/>
    </row>
    <row r="478" spans="1:11">
      <c r="A478" s="18">
        <v>477</v>
      </c>
      <c r="B478" s="19"/>
      <c r="C478" s="9"/>
      <c r="D478" s="9"/>
      <c r="E478" s="9"/>
      <c r="F478" s="9"/>
      <c r="G478" s="9"/>
      <c r="H478" s="9"/>
      <c r="I478" s="9"/>
      <c r="J478" s="9"/>
      <c r="K478" s="9"/>
    </row>
    <row r="479" spans="1:11">
      <c r="A479" s="18">
        <v>478</v>
      </c>
      <c r="B479" s="19"/>
      <c r="C479" s="9"/>
      <c r="D479" s="9"/>
      <c r="E479" s="9"/>
      <c r="F479" s="9"/>
      <c r="G479" s="9"/>
      <c r="H479" s="9"/>
      <c r="I479" s="9"/>
      <c r="J479" s="9"/>
      <c r="K479" s="9"/>
    </row>
    <row r="480" spans="1:11">
      <c r="A480" s="18">
        <v>479</v>
      </c>
      <c r="B480" s="19"/>
      <c r="C480" s="9"/>
      <c r="D480" s="9"/>
      <c r="E480" s="9"/>
      <c r="F480" s="9"/>
      <c r="G480" s="9"/>
      <c r="H480" s="9"/>
      <c r="I480" s="9"/>
      <c r="J480" s="9"/>
      <c r="K480" s="9"/>
    </row>
    <row r="481" spans="1:11">
      <c r="A481" s="18">
        <v>480</v>
      </c>
      <c r="B481" s="19"/>
      <c r="C481" s="9"/>
      <c r="D481" s="9"/>
      <c r="E481" s="9"/>
      <c r="F481" s="9"/>
      <c r="G481" s="9"/>
      <c r="H481" s="9"/>
      <c r="I481" s="9"/>
      <c r="J481" s="9"/>
      <c r="K481" s="9"/>
    </row>
    <row r="482" spans="1:11">
      <c r="A482" s="18">
        <v>481</v>
      </c>
      <c r="B482" s="19" t="s">
        <v>5412</v>
      </c>
      <c r="C482" s="9"/>
      <c r="D482" s="9"/>
      <c r="E482" s="9"/>
      <c r="F482" s="9"/>
      <c r="G482" s="9"/>
      <c r="H482" s="9"/>
      <c r="I482" s="9"/>
      <c r="J482" s="9"/>
      <c r="K482" s="9"/>
    </row>
    <row r="483" spans="1:11">
      <c r="A483" s="18">
        <v>482</v>
      </c>
      <c r="B483" s="19" t="s">
        <v>2072</v>
      </c>
      <c r="C483" s="9"/>
      <c r="D483" s="9"/>
      <c r="E483" s="9"/>
      <c r="F483" s="9"/>
      <c r="G483" s="9"/>
      <c r="H483" s="9"/>
      <c r="I483" s="9"/>
      <c r="J483" s="9"/>
      <c r="K483" s="9"/>
    </row>
    <row r="484" spans="1:11">
      <c r="A484" s="18">
        <v>483</v>
      </c>
      <c r="B484" s="19" t="s">
        <v>5413</v>
      </c>
      <c r="C484" s="9"/>
      <c r="D484" s="9"/>
      <c r="E484" s="9"/>
      <c r="F484" s="9"/>
      <c r="G484" s="9"/>
      <c r="H484" s="9"/>
      <c r="I484" s="9"/>
      <c r="J484" s="9"/>
      <c r="K484" s="9"/>
    </row>
    <row r="485" spans="1:11">
      <c r="A485" s="18">
        <v>484</v>
      </c>
      <c r="B485" s="19" t="s">
        <v>5414</v>
      </c>
      <c r="C485" s="9"/>
      <c r="D485" s="9"/>
      <c r="E485" s="9"/>
      <c r="F485" s="9"/>
      <c r="G485" s="9"/>
      <c r="H485" s="9"/>
      <c r="I485" s="9"/>
      <c r="J485" s="9"/>
      <c r="K485" s="9"/>
    </row>
    <row r="486" spans="1:11">
      <c r="A486" s="18">
        <v>485</v>
      </c>
      <c r="B486" s="19" t="s">
        <v>2128</v>
      </c>
      <c r="C486" s="9"/>
      <c r="D486" s="9"/>
      <c r="E486" s="9"/>
      <c r="F486" s="9"/>
      <c r="G486" s="9"/>
      <c r="H486" s="9"/>
      <c r="I486" s="9"/>
      <c r="J486" s="9"/>
      <c r="K486" s="9"/>
    </row>
    <row r="487" spans="1:11">
      <c r="A487" s="18">
        <v>486</v>
      </c>
      <c r="B487" s="19" t="s">
        <v>5415</v>
      </c>
      <c r="C487" s="9"/>
      <c r="D487" s="9"/>
      <c r="E487" s="9"/>
      <c r="F487" s="9"/>
      <c r="G487" s="9"/>
      <c r="H487" s="9"/>
      <c r="I487" s="9"/>
      <c r="J487" s="9"/>
      <c r="K487" s="9"/>
    </row>
    <row r="488" spans="1:11">
      <c r="A488" s="18">
        <v>487</v>
      </c>
      <c r="B488" s="19" t="s">
        <v>5416</v>
      </c>
      <c r="C488" s="9"/>
      <c r="D488" s="9"/>
      <c r="E488" s="9"/>
      <c r="F488" s="9"/>
      <c r="G488" s="9"/>
      <c r="H488" s="9"/>
      <c r="I488" s="9"/>
      <c r="J488" s="9"/>
      <c r="K488" s="9"/>
    </row>
    <row r="489" spans="1:11">
      <c r="A489" s="18">
        <v>488</v>
      </c>
      <c r="B489" s="19" t="s">
        <v>5417</v>
      </c>
      <c r="C489" s="9"/>
      <c r="D489" s="9"/>
      <c r="E489" s="9"/>
      <c r="F489" s="9"/>
      <c r="G489" s="9"/>
      <c r="H489" s="9"/>
      <c r="I489" s="9"/>
      <c r="J489" s="9"/>
      <c r="K489" s="9"/>
    </row>
    <row r="490" spans="1:11">
      <c r="A490" s="18">
        <v>489</v>
      </c>
      <c r="B490" s="19" t="s">
        <v>5418</v>
      </c>
      <c r="C490" s="9"/>
      <c r="D490" s="9"/>
      <c r="E490" s="9"/>
      <c r="F490" s="9"/>
      <c r="G490" s="9"/>
      <c r="H490" s="9"/>
      <c r="I490" s="9"/>
      <c r="J490" s="9"/>
      <c r="K490" s="9"/>
    </row>
    <row r="491" spans="1:11">
      <c r="A491" s="18">
        <v>490</v>
      </c>
      <c r="B491" s="19" t="s">
        <v>5419</v>
      </c>
      <c r="C491" s="9"/>
      <c r="D491" s="9"/>
      <c r="E491" s="9"/>
      <c r="F491" s="9"/>
      <c r="G491" s="9"/>
      <c r="H491" s="9"/>
      <c r="I491" s="9"/>
      <c r="J491" s="9"/>
      <c r="K491" s="9"/>
    </row>
    <row r="492" spans="1:11">
      <c r="A492" s="18">
        <v>491</v>
      </c>
      <c r="B492" s="19" t="s">
        <v>2051</v>
      </c>
      <c r="C492" s="9"/>
      <c r="D492" s="9"/>
      <c r="E492" s="9"/>
      <c r="F492" s="9"/>
      <c r="G492" s="9"/>
      <c r="H492" s="9"/>
      <c r="I492" s="9"/>
      <c r="J492" s="9"/>
      <c r="K492" s="9"/>
    </row>
    <row r="493" spans="1:11">
      <c r="A493" s="18">
        <v>492</v>
      </c>
      <c r="B493" s="19" t="s">
        <v>2099</v>
      </c>
      <c r="C493" s="9"/>
      <c r="D493" s="9"/>
      <c r="E493" s="9"/>
      <c r="F493" s="9"/>
      <c r="G493" s="9"/>
      <c r="H493" s="9"/>
      <c r="I493" s="9"/>
      <c r="J493" s="9"/>
      <c r="K493" s="9"/>
    </row>
    <row r="494" spans="1:11">
      <c r="A494" s="18">
        <v>493</v>
      </c>
      <c r="B494" s="19" t="s">
        <v>2107</v>
      </c>
      <c r="C494" s="9"/>
      <c r="D494" s="9"/>
      <c r="E494" s="9"/>
      <c r="F494" s="9"/>
      <c r="G494" s="9"/>
      <c r="H494" s="9"/>
      <c r="I494" s="9"/>
      <c r="J494" s="9"/>
      <c r="K494" s="9"/>
    </row>
    <row r="495" spans="1:11">
      <c r="A495" s="18">
        <v>494</v>
      </c>
      <c r="B495" s="19" t="s">
        <v>2085</v>
      </c>
      <c r="C495" s="9"/>
      <c r="D495" s="9"/>
      <c r="E495" s="9"/>
      <c r="F495" s="9"/>
      <c r="G495" s="9"/>
      <c r="H495" s="9"/>
      <c r="I495" s="9"/>
      <c r="J495" s="9"/>
      <c r="K495" s="9"/>
    </row>
    <row r="496" spans="1:11">
      <c r="A496" s="18">
        <v>495</v>
      </c>
      <c r="B496" s="19" t="s">
        <v>2091</v>
      </c>
      <c r="C496" s="9"/>
      <c r="D496" s="9"/>
      <c r="E496" s="9"/>
      <c r="F496" s="9"/>
      <c r="G496" s="9"/>
      <c r="H496" s="9"/>
      <c r="I496" s="9"/>
      <c r="J496" s="9"/>
      <c r="K496" s="9"/>
    </row>
    <row r="497" spans="1:11">
      <c r="A497" s="18">
        <v>496</v>
      </c>
      <c r="B497" s="19" t="s">
        <v>2194</v>
      </c>
      <c r="C497" s="9"/>
      <c r="D497" s="9"/>
      <c r="E497" s="9"/>
      <c r="F497" s="9"/>
      <c r="G497" s="9"/>
      <c r="H497" s="9"/>
      <c r="I497" s="9"/>
      <c r="J497" s="9"/>
      <c r="K497" s="9"/>
    </row>
    <row r="498" spans="1:11">
      <c r="A498" s="18">
        <v>497</v>
      </c>
      <c r="B498" s="19" t="s">
        <v>2200</v>
      </c>
      <c r="C498" s="9"/>
      <c r="D498" s="9"/>
      <c r="E498" s="9"/>
      <c r="F498" s="9"/>
      <c r="G498" s="9"/>
      <c r="H498" s="9"/>
      <c r="I498" s="9"/>
      <c r="J498" s="9"/>
      <c r="K498" s="9"/>
    </row>
    <row r="499" spans="1:11">
      <c r="A499" s="18">
        <v>498</v>
      </c>
      <c r="B499" s="19" t="s">
        <v>2154</v>
      </c>
      <c r="C499" s="9"/>
      <c r="D499" s="9"/>
      <c r="E499" s="9"/>
      <c r="F499" s="9"/>
      <c r="G499" s="9"/>
      <c r="H499" s="9"/>
      <c r="I499" s="9"/>
      <c r="J499" s="9"/>
      <c r="K499" s="9"/>
    </row>
    <row r="500" spans="1:11">
      <c r="A500" s="18">
        <v>499</v>
      </c>
      <c r="B500" s="19" t="s">
        <v>2162</v>
      </c>
      <c r="C500" s="9"/>
      <c r="D500" s="9"/>
      <c r="E500" s="9"/>
      <c r="F500" s="9"/>
      <c r="G500" s="9"/>
      <c r="H500" s="9"/>
      <c r="I500" s="9"/>
      <c r="J500" s="9"/>
      <c r="K500" s="9"/>
    </row>
    <row r="501" spans="1:11">
      <c r="A501" s="18">
        <v>500</v>
      </c>
      <c r="B501" s="19" t="s">
        <v>2229</v>
      </c>
      <c r="C501" s="9"/>
      <c r="D501" s="9"/>
      <c r="E501" s="9"/>
      <c r="F501" s="9"/>
      <c r="G501" s="9"/>
      <c r="H501" s="9"/>
      <c r="I501" s="9"/>
      <c r="J501" s="9"/>
      <c r="K501" s="9"/>
    </row>
    <row r="502" spans="1:11">
      <c r="A502" s="18">
        <v>501</v>
      </c>
      <c r="B502" s="19" t="s">
        <v>2237</v>
      </c>
      <c r="C502" s="9"/>
      <c r="D502" s="9"/>
      <c r="E502" s="9"/>
      <c r="F502" s="9"/>
      <c r="G502" s="9"/>
      <c r="H502" s="9"/>
      <c r="I502" s="9"/>
      <c r="J502" s="9"/>
      <c r="K502" s="9"/>
    </row>
    <row r="503" spans="1:11">
      <c r="A503" s="18">
        <v>502</v>
      </c>
      <c r="B503" s="19" t="s">
        <v>2264</v>
      </c>
      <c r="C503" s="9"/>
      <c r="D503" s="9"/>
      <c r="E503" s="9"/>
      <c r="F503" s="9"/>
      <c r="G503" s="9"/>
      <c r="H503" s="9"/>
      <c r="I503" s="9"/>
      <c r="J503" s="9"/>
      <c r="K503" s="9"/>
    </row>
    <row r="504" spans="1:11">
      <c r="A504" s="18">
        <v>503</v>
      </c>
      <c r="B504" s="19" t="s">
        <v>5420</v>
      </c>
      <c r="C504" s="9"/>
      <c r="D504" s="9"/>
      <c r="E504" s="9"/>
      <c r="F504" s="9"/>
      <c r="G504" s="9"/>
      <c r="H504" s="9"/>
      <c r="I504" s="9"/>
      <c r="J504" s="9"/>
      <c r="K504" s="9"/>
    </row>
    <row r="505" spans="1:11">
      <c r="A505" s="18">
        <v>504</v>
      </c>
      <c r="B505" s="19" t="s">
        <v>2249</v>
      </c>
      <c r="C505" s="9"/>
      <c r="D505" s="9"/>
      <c r="E505" s="9"/>
      <c r="F505" s="9"/>
      <c r="G505" s="9"/>
      <c r="H505" s="9"/>
      <c r="I505" s="9"/>
      <c r="J505" s="9"/>
      <c r="K505" s="9"/>
    </row>
    <row r="506" spans="1:11">
      <c r="A506" s="18">
        <v>505</v>
      </c>
      <c r="B506" s="19" t="s">
        <v>5421</v>
      </c>
      <c r="C506" s="9"/>
      <c r="D506" s="9"/>
      <c r="E506" s="9"/>
      <c r="F506" s="9"/>
      <c r="G506" s="9"/>
      <c r="H506" s="9"/>
      <c r="I506" s="9"/>
      <c r="J506" s="9"/>
      <c r="K506" s="9"/>
    </row>
    <row r="507" spans="1:11">
      <c r="A507" s="18">
        <v>506</v>
      </c>
      <c r="B507" s="19" t="s">
        <v>2243</v>
      </c>
      <c r="C507" s="9"/>
      <c r="D507" s="9"/>
      <c r="E507" s="9"/>
      <c r="F507" s="9"/>
      <c r="G507" s="9"/>
      <c r="H507" s="9"/>
      <c r="I507" s="9"/>
      <c r="J507" s="9"/>
      <c r="K507" s="9"/>
    </row>
    <row r="508" spans="1:11">
      <c r="A508" s="18">
        <v>507</v>
      </c>
      <c r="B508" s="19" t="s">
        <v>5422</v>
      </c>
      <c r="C508" s="9"/>
      <c r="D508" s="9"/>
      <c r="E508" s="9"/>
      <c r="F508" s="9"/>
      <c r="G508" s="9"/>
      <c r="H508" s="9"/>
      <c r="I508" s="9"/>
      <c r="J508" s="9"/>
      <c r="K508" s="9"/>
    </row>
    <row r="509" spans="1:11">
      <c r="A509" s="18">
        <v>508</v>
      </c>
      <c r="B509" s="19" t="s">
        <v>5423</v>
      </c>
      <c r="C509" s="9"/>
      <c r="D509" s="9"/>
      <c r="E509" s="9"/>
      <c r="F509" s="9"/>
      <c r="G509" s="9"/>
      <c r="H509" s="9"/>
      <c r="I509" s="9"/>
      <c r="J509" s="9"/>
      <c r="K509" s="9"/>
    </row>
    <row r="510" spans="1:11">
      <c r="A510" s="18">
        <v>509</v>
      </c>
      <c r="B510" s="19" t="s">
        <v>5424</v>
      </c>
      <c r="C510" s="9"/>
      <c r="D510" s="9"/>
      <c r="E510" s="9"/>
      <c r="F510" s="9"/>
      <c r="G510" s="9"/>
      <c r="H510" s="9"/>
      <c r="I510" s="9"/>
      <c r="J510" s="9"/>
      <c r="K510" s="9"/>
    </row>
    <row r="511" spans="1:11">
      <c r="A511" s="18">
        <v>510</v>
      </c>
      <c r="B511" s="19" t="s">
        <v>5425</v>
      </c>
      <c r="C511" s="9"/>
      <c r="D511" s="9"/>
      <c r="E511" s="9"/>
      <c r="F511" s="9"/>
      <c r="G511" s="9"/>
      <c r="H511" s="9"/>
      <c r="I511" s="9"/>
      <c r="J511" s="9"/>
      <c r="K511" s="9"/>
    </row>
    <row r="512" spans="1:11">
      <c r="A512" s="18">
        <v>511</v>
      </c>
      <c r="B512" s="19" t="s">
        <v>5426</v>
      </c>
      <c r="C512" s="9"/>
      <c r="D512" s="9"/>
      <c r="E512" s="9"/>
      <c r="F512" s="9"/>
      <c r="G512" s="9"/>
      <c r="H512" s="9"/>
      <c r="I512" s="9"/>
      <c r="J512" s="9"/>
      <c r="K512" s="9"/>
    </row>
    <row r="513" spans="1:11">
      <c r="A513" s="18">
        <v>512</v>
      </c>
      <c r="B513" s="19" t="s">
        <v>5427</v>
      </c>
      <c r="C513" s="9"/>
      <c r="D513" s="9"/>
      <c r="E513" s="9"/>
      <c r="F513" s="9"/>
      <c r="G513" s="9"/>
      <c r="H513" s="9"/>
      <c r="I513" s="9"/>
      <c r="J513" s="9"/>
      <c r="K513" s="9"/>
    </row>
    <row r="514" spans="1:11">
      <c r="A514" s="18">
        <v>513</v>
      </c>
      <c r="B514" s="19" t="s">
        <v>5428</v>
      </c>
      <c r="C514" s="9"/>
      <c r="D514" s="9"/>
      <c r="E514" s="9"/>
      <c r="F514" s="9"/>
      <c r="G514" s="9"/>
      <c r="H514" s="9"/>
      <c r="I514" s="9"/>
      <c r="J514" s="9"/>
      <c r="K514" s="9"/>
    </row>
    <row r="515" spans="1:11">
      <c r="A515" s="18">
        <v>514</v>
      </c>
      <c r="B515" s="19" t="s">
        <v>5429</v>
      </c>
      <c r="C515" s="9"/>
      <c r="D515" s="9"/>
      <c r="E515" s="9"/>
      <c r="F515" s="9"/>
      <c r="G515" s="9"/>
      <c r="H515" s="9"/>
      <c r="I515" s="9"/>
      <c r="J515" s="9"/>
      <c r="K515" s="9"/>
    </row>
    <row r="516" spans="1:11">
      <c r="A516" s="18">
        <v>515</v>
      </c>
      <c r="B516" s="19" t="s">
        <v>5430</v>
      </c>
      <c r="C516" s="9"/>
      <c r="D516" s="9"/>
      <c r="E516" s="9"/>
      <c r="F516" s="9"/>
      <c r="G516" s="9"/>
      <c r="H516" s="9"/>
      <c r="I516" s="9"/>
      <c r="J516" s="9"/>
      <c r="K516" s="9"/>
    </row>
    <row r="517" spans="1:11">
      <c r="A517" s="18">
        <v>516</v>
      </c>
      <c r="B517" s="19" t="s">
        <v>5431</v>
      </c>
      <c r="C517" s="9"/>
      <c r="D517" s="9"/>
      <c r="E517" s="9"/>
      <c r="F517" s="9"/>
      <c r="G517" s="9"/>
      <c r="H517" s="9"/>
      <c r="I517" s="9"/>
      <c r="J517" s="9"/>
      <c r="K517" s="9"/>
    </row>
    <row r="518" spans="1:11">
      <c r="A518" s="18">
        <v>517</v>
      </c>
      <c r="B518" s="19" t="s">
        <v>5432</v>
      </c>
      <c r="C518" s="9"/>
      <c r="D518" s="9"/>
      <c r="E518" s="9"/>
      <c r="F518" s="9"/>
      <c r="G518" s="9"/>
      <c r="H518" s="9"/>
      <c r="I518" s="9"/>
      <c r="J518" s="9"/>
      <c r="K518" s="9"/>
    </row>
    <row r="519" spans="1:11">
      <c r="A519" s="18">
        <v>518</v>
      </c>
      <c r="B519" s="19" t="s">
        <v>5433</v>
      </c>
      <c r="C519" s="9"/>
      <c r="D519" s="9"/>
      <c r="E519" s="9"/>
      <c r="F519" s="9"/>
      <c r="G519" s="9"/>
      <c r="H519" s="9"/>
      <c r="I519" s="9"/>
      <c r="J519" s="9"/>
      <c r="K519" s="9"/>
    </row>
    <row r="520" spans="1:11">
      <c r="A520" s="18">
        <v>519</v>
      </c>
      <c r="B520" s="19" t="s">
        <v>5434</v>
      </c>
      <c r="C520" s="9"/>
      <c r="D520" s="9"/>
      <c r="E520" s="9"/>
      <c r="F520" s="9"/>
      <c r="G520" s="9"/>
      <c r="H520" s="9"/>
      <c r="I520" s="9"/>
      <c r="J520" s="9"/>
      <c r="K520" s="9"/>
    </row>
    <row r="521" spans="1:11">
      <c r="A521" s="18">
        <v>520</v>
      </c>
      <c r="B521" s="19" t="s">
        <v>5435</v>
      </c>
      <c r="C521" s="9"/>
      <c r="D521" s="9"/>
      <c r="E521" s="9"/>
      <c r="F521" s="9"/>
      <c r="G521" s="9"/>
      <c r="H521" s="9"/>
      <c r="I521" s="9"/>
      <c r="J521" s="9"/>
      <c r="K521" s="9"/>
    </row>
    <row r="522" spans="1:11">
      <c r="A522" s="18">
        <v>521</v>
      </c>
      <c r="B522" s="19" t="s">
        <v>5436</v>
      </c>
      <c r="C522" s="9"/>
      <c r="D522" s="9"/>
      <c r="E522" s="9"/>
      <c r="F522" s="9"/>
      <c r="G522" s="9"/>
      <c r="H522" s="9"/>
      <c r="I522" s="9"/>
      <c r="J522" s="9"/>
      <c r="K522" s="9"/>
    </row>
    <row r="523" spans="1:11">
      <c r="A523" s="18">
        <v>522</v>
      </c>
      <c r="B523" s="19" t="s">
        <v>5437</v>
      </c>
      <c r="C523" s="9"/>
      <c r="D523" s="9"/>
      <c r="E523" s="9"/>
      <c r="F523" s="9"/>
      <c r="G523" s="9"/>
      <c r="H523" s="9"/>
      <c r="I523" s="9"/>
      <c r="J523" s="9"/>
      <c r="K523" s="9"/>
    </row>
    <row r="524" spans="1:11">
      <c r="A524" s="18">
        <v>523</v>
      </c>
      <c r="B524" s="19" t="s">
        <v>5438</v>
      </c>
      <c r="C524" s="9"/>
      <c r="D524" s="9"/>
      <c r="E524" s="9"/>
      <c r="F524" s="9"/>
      <c r="G524" s="9"/>
      <c r="H524" s="9"/>
      <c r="I524" s="9"/>
      <c r="J524" s="9"/>
      <c r="K524" s="9"/>
    </row>
    <row r="525" spans="1:11">
      <c r="A525" s="18">
        <v>524</v>
      </c>
      <c r="B525" s="19" t="s">
        <v>5439</v>
      </c>
      <c r="C525" s="9"/>
      <c r="D525" s="9"/>
      <c r="E525" s="9"/>
      <c r="F525" s="9"/>
      <c r="G525" s="9"/>
      <c r="H525" s="9"/>
      <c r="I525" s="9"/>
      <c r="J525" s="9"/>
      <c r="K525" s="9"/>
    </row>
    <row r="526" spans="1:11">
      <c r="A526" s="18">
        <v>525</v>
      </c>
      <c r="B526" s="19" t="s">
        <v>5440</v>
      </c>
      <c r="C526" s="9"/>
      <c r="D526" s="9"/>
      <c r="E526" s="9"/>
      <c r="F526" s="9"/>
      <c r="G526" s="9"/>
      <c r="H526" s="9"/>
      <c r="I526" s="9"/>
      <c r="J526" s="9"/>
      <c r="K526" s="9"/>
    </row>
    <row r="527" spans="1:11">
      <c r="A527" s="18">
        <v>526</v>
      </c>
      <c r="B527" s="19" t="s">
        <v>5441</v>
      </c>
      <c r="C527" s="9"/>
      <c r="D527" s="9"/>
      <c r="E527" s="9"/>
      <c r="F527" s="9"/>
      <c r="G527" s="9"/>
      <c r="H527" s="9"/>
      <c r="I527" s="9"/>
      <c r="J527" s="9"/>
      <c r="K527" s="9"/>
    </row>
    <row r="528" spans="1:11">
      <c r="A528" s="18">
        <v>527</v>
      </c>
      <c r="B528" s="19" t="s">
        <v>5442</v>
      </c>
      <c r="C528" s="9"/>
      <c r="D528" s="9"/>
      <c r="E528" s="9"/>
      <c r="F528" s="9"/>
      <c r="G528" s="9"/>
      <c r="H528" s="9"/>
      <c r="I528" s="9"/>
      <c r="J528" s="9"/>
      <c r="K528" s="9"/>
    </row>
    <row r="529" spans="1:11">
      <c r="A529" s="18">
        <v>528</v>
      </c>
      <c r="B529" s="19" t="s">
        <v>5443</v>
      </c>
      <c r="C529" s="9"/>
      <c r="D529" s="9"/>
      <c r="E529" s="9"/>
      <c r="F529" s="9"/>
      <c r="G529" s="9"/>
      <c r="H529" s="9"/>
      <c r="I529" s="9"/>
      <c r="J529" s="9"/>
      <c r="K529" s="9"/>
    </row>
    <row r="530" spans="1:11">
      <c r="A530" s="18">
        <v>529</v>
      </c>
      <c r="B530" s="19" t="s">
        <v>5444</v>
      </c>
      <c r="C530" s="9"/>
      <c r="D530" s="9"/>
      <c r="E530" s="9"/>
      <c r="F530" s="9"/>
      <c r="G530" s="9"/>
      <c r="H530" s="9"/>
      <c r="I530" s="9"/>
      <c r="J530" s="9"/>
      <c r="K530" s="9"/>
    </row>
    <row r="531" spans="1:11">
      <c r="A531" s="18">
        <v>530</v>
      </c>
      <c r="B531" s="19" t="s">
        <v>5445</v>
      </c>
      <c r="C531" s="9"/>
      <c r="D531" s="9"/>
      <c r="E531" s="9"/>
      <c r="F531" s="9"/>
      <c r="G531" s="9"/>
      <c r="H531" s="9"/>
      <c r="I531" s="9"/>
      <c r="J531" s="9"/>
      <c r="K531" s="9"/>
    </row>
    <row r="532" spans="1:11">
      <c r="A532" s="18">
        <v>531</v>
      </c>
      <c r="B532" s="19" t="s">
        <v>5446</v>
      </c>
      <c r="C532" s="9"/>
      <c r="D532" s="9"/>
      <c r="E532" s="9"/>
      <c r="F532" s="9"/>
      <c r="G532" s="9"/>
      <c r="H532" s="9"/>
      <c r="I532" s="9"/>
      <c r="J532" s="9"/>
      <c r="K532" s="9"/>
    </row>
    <row r="533" spans="1:11">
      <c r="A533" s="18">
        <v>532</v>
      </c>
      <c r="B533" s="19" t="s">
        <v>5447</v>
      </c>
      <c r="C533" s="9"/>
      <c r="D533" s="9"/>
      <c r="E533" s="9"/>
      <c r="F533" s="9"/>
      <c r="G533" s="9"/>
      <c r="H533" s="9"/>
      <c r="I533" s="9"/>
      <c r="J533" s="9"/>
      <c r="K533" s="9"/>
    </row>
    <row r="534" spans="1:11">
      <c r="A534" s="18">
        <v>533</v>
      </c>
      <c r="B534" s="19" t="s">
        <v>5448</v>
      </c>
      <c r="C534" s="9"/>
      <c r="D534" s="9"/>
      <c r="E534" s="9"/>
      <c r="F534" s="9"/>
      <c r="G534" s="9"/>
      <c r="H534" s="9"/>
      <c r="I534" s="9"/>
      <c r="J534" s="9"/>
      <c r="K534" s="9"/>
    </row>
    <row r="535" spans="1:11">
      <c r="A535" s="18">
        <v>534</v>
      </c>
      <c r="B535" s="19" t="s">
        <v>5449</v>
      </c>
      <c r="C535" s="9"/>
      <c r="D535" s="9"/>
      <c r="E535" s="9"/>
      <c r="F535" s="9"/>
      <c r="G535" s="9"/>
      <c r="H535" s="9"/>
      <c r="I535" s="9"/>
      <c r="J535" s="9"/>
      <c r="K535" s="9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9" defaultRowHeight="14.25"/>
  <cols>
    <col min="1" max="2" width="9" customWidth="1"/>
    <col min="3" max="26" width="14" customWidth="1"/>
  </cols>
  <sheetData>
    <row r="1" ht="15.75" spans="1:26">
      <c r="A1" s="10">
        <v>0</v>
      </c>
      <c r="B1" s="10" t="s">
        <v>40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spans="1:26">
      <c r="A2" s="10">
        <v>1</v>
      </c>
      <c r="B2" s="10" t="s">
        <v>76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spans="1:26">
      <c r="A3" s="10">
        <v>2</v>
      </c>
      <c r="B3" s="10" t="s">
        <v>961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spans="1:26">
      <c r="A4" s="10">
        <v>3</v>
      </c>
      <c r="B4" s="10" t="s">
        <v>104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spans="1:26">
      <c r="A5" s="10">
        <v>4</v>
      </c>
      <c r="B5" s="10" t="s">
        <v>844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spans="1:26">
      <c r="A6" s="10">
        <v>5</v>
      </c>
      <c r="B6" s="10" t="s">
        <v>859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spans="1:26">
      <c r="A7" s="10">
        <v>6</v>
      </c>
      <c r="B7" s="10" t="s">
        <v>872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spans="1:26">
      <c r="A8" s="10">
        <v>7</v>
      </c>
      <c r="B8" s="10" t="s">
        <v>696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spans="1:26">
      <c r="A9" s="10">
        <v>8</v>
      </c>
      <c r="B9" s="10" t="s">
        <v>879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spans="1:26">
      <c r="A10" s="10">
        <v>9</v>
      </c>
      <c r="B10" s="10" t="s">
        <v>58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spans="1:26">
      <c r="A11" s="10">
        <v>10</v>
      </c>
      <c r="B11" s="10" t="s">
        <v>892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spans="1:26">
      <c r="A12" s="10">
        <v>11</v>
      </c>
      <c r="B12" s="10" t="s">
        <v>749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spans="1:26">
      <c r="A13" s="10">
        <v>12</v>
      </c>
      <c r="B13" s="10" t="s">
        <v>176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6.5" spans="1:26">
      <c r="A14" s="10">
        <v>13</v>
      </c>
      <c r="B14" s="10" t="s">
        <v>120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1"/>
      <c r="T14" s="9"/>
      <c r="U14" s="9"/>
      <c r="V14" s="9"/>
      <c r="W14" s="9"/>
      <c r="X14" s="9"/>
      <c r="Y14" s="9"/>
      <c r="Z14" s="9"/>
    </row>
    <row r="15" ht="15.75" spans="1:26">
      <c r="A15" s="10">
        <v>14</v>
      </c>
      <c r="B15" s="10" t="s">
        <v>763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spans="1:26">
      <c r="A16" s="10">
        <v>15</v>
      </c>
      <c r="B16" s="10" t="s">
        <v>789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spans="1:26">
      <c r="A17" s="10">
        <v>16</v>
      </c>
      <c r="B17" s="10" t="s">
        <v>988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spans="1:26">
      <c r="A18" s="10">
        <v>17</v>
      </c>
      <c r="B18" s="10" t="s">
        <v>930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spans="1:26">
      <c r="A19" s="10">
        <v>18</v>
      </c>
      <c r="B19" s="10" t="s">
        <v>905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spans="1:26">
      <c r="A20" s="10">
        <v>19</v>
      </c>
      <c r="B20" s="10" t="s">
        <v>135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spans="1:26">
      <c r="A21" s="10">
        <v>20</v>
      </c>
      <c r="B21" s="10" t="s">
        <v>94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spans="1:26">
      <c r="A22" s="10">
        <v>21</v>
      </c>
      <c r="B22" s="10" t="s">
        <v>538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spans="1:26">
      <c r="A23" s="10">
        <v>22</v>
      </c>
      <c r="B23" s="10" t="s">
        <v>521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spans="1:26">
      <c r="A24" s="10">
        <v>23</v>
      </c>
      <c r="B24" s="10" t="s">
        <v>916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spans="1:26">
      <c r="A25" s="10">
        <v>24</v>
      </c>
      <c r="B25" s="10" t="s">
        <v>928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spans="1:26">
      <c r="A26" s="10">
        <v>25</v>
      </c>
      <c r="B26" s="10" t="s">
        <v>918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spans="1:26">
      <c r="A27" s="10">
        <v>26</v>
      </c>
      <c r="B27" s="10" t="s">
        <v>923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spans="1:26">
      <c r="A28" s="10">
        <v>27</v>
      </c>
      <c r="B28" s="10" t="s">
        <v>736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spans="1:26">
      <c r="A29" s="10">
        <v>28</v>
      </c>
      <c r="B29" s="10" t="s">
        <v>723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spans="1:26">
      <c r="A30" s="10">
        <v>29</v>
      </c>
      <c r="B30" s="10" t="s">
        <v>776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spans="1:26">
      <c r="A31" s="10">
        <v>30</v>
      </c>
      <c r="B31" s="10" t="s">
        <v>21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spans="1:26">
      <c r="A32" s="10">
        <v>31</v>
      </c>
      <c r="B32" s="10" t="s">
        <v>934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spans="1:26">
      <c r="A33" s="10">
        <v>32</v>
      </c>
      <c r="B33" s="10" t="s">
        <v>394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spans="1:26">
      <c r="A34" s="10">
        <v>33</v>
      </c>
      <c r="B34" s="10" t="s">
        <v>407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spans="1:26">
      <c r="A35" s="10">
        <v>34</v>
      </c>
      <c r="B35" s="10" t="s">
        <v>420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spans="1:26">
      <c r="A36" s="10">
        <v>35</v>
      </c>
      <c r="B36" s="10" t="s">
        <v>434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spans="1:26">
      <c r="A37" s="10">
        <v>36</v>
      </c>
      <c r="B37" s="10" t="s">
        <v>449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spans="1:26">
      <c r="A38" s="10">
        <v>37</v>
      </c>
      <c r="B38" s="10" t="s">
        <v>457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spans="1:26">
      <c r="A39" s="10">
        <v>38</v>
      </c>
      <c r="B39" s="10" t="s">
        <v>473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spans="1:26">
      <c r="A40" s="10">
        <v>39</v>
      </c>
      <c r="B40" s="10" t="s">
        <v>486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spans="1:26">
      <c r="A41" s="10">
        <v>40</v>
      </c>
      <c r="B41" s="10" t="s">
        <v>497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spans="1:26">
      <c r="A42" s="10">
        <v>41</v>
      </c>
      <c r="B42" s="10" t="s">
        <v>508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spans="1:26">
      <c r="A43" s="10">
        <v>42</v>
      </c>
      <c r="B43" s="10" t="s">
        <v>530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spans="1:26">
      <c r="A44" s="10">
        <v>43</v>
      </c>
      <c r="B44" s="10" t="s">
        <v>547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spans="1:26">
      <c r="A45" s="10">
        <v>44</v>
      </c>
      <c r="B45" s="10" t="s">
        <v>551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spans="1:26">
      <c r="A46" s="10">
        <v>45</v>
      </c>
      <c r="B46" s="10" t="s">
        <v>558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spans="1:26">
      <c r="A47" s="10">
        <v>46</v>
      </c>
      <c r="B47" s="10" t="s">
        <v>571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spans="1:26">
      <c r="A48" s="10">
        <v>47</v>
      </c>
      <c r="B48" s="10" t="s">
        <v>579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spans="1:26">
      <c r="A49" s="10">
        <v>48</v>
      </c>
      <c r="B49" s="10" t="s">
        <v>592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spans="1:26">
      <c r="A50" s="10">
        <v>49</v>
      </c>
      <c r="B50" s="10" t="s">
        <v>597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spans="1:26">
      <c r="A51" s="10">
        <v>50</v>
      </c>
      <c r="B51" s="10" t="s">
        <v>610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spans="1:26">
      <c r="A52" s="10">
        <v>51</v>
      </c>
      <c r="B52" s="10" t="s">
        <v>619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spans="1:26">
      <c r="A53" s="10">
        <v>52</v>
      </c>
      <c r="B53" s="10" t="s">
        <v>627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spans="1:26">
      <c r="A54" s="10">
        <v>53</v>
      </c>
      <c r="B54" s="10" t="s">
        <v>641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spans="1:26">
      <c r="A55" s="10">
        <v>54</v>
      </c>
      <c r="B55" s="10" t="s">
        <v>655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spans="1:26">
      <c r="A56" s="10">
        <v>55</v>
      </c>
      <c r="B56" s="10" t="s">
        <v>948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spans="1:26">
      <c r="A57" s="10">
        <v>56</v>
      </c>
      <c r="B57" s="10" t="s">
        <v>669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spans="1:26">
      <c r="A58" s="10">
        <v>57</v>
      </c>
      <c r="B58" s="10" t="s">
        <v>683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spans="1:26">
      <c r="A59" s="10">
        <v>58</v>
      </c>
      <c r="B59" s="10" t="s">
        <v>975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spans="1:26">
      <c r="A60" s="10">
        <v>59</v>
      </c>
      <c r="B60" s="10" t="s">
        <v>710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spans="1:26">
      <c r="A61" s="10">
        <v>60</v>
      </c>
      <c r="B61" s="10" t="s">
        <v>802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spans="1:26">
      <c r="A62" s="10">
        <v>61</v>
      </c>
      <c r="B62" s="10" t="s">
        <v>816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spans="1:26">
      <c r="A63" s="10">
        <v>62</v>
      </c>
      <c r="B63" s="10" t="s">
        <v>829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spans="1:26">
      <c r="A64" s="10">
        <v>63</v>
      </c>
      <c r="B64" s="10" t="s">
        <v>836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spans="1:26">
      <c r="A65" s="10">
        <v>64</v>
      </c>
      <c r="B65" s="10" t="s">
        <v>144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spans="1:26">
      <c r="A66" s="10">
        <v>65</v>
      </c>
      <c r="B66" s="10" t="s">
        <v>159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spans="1:26">
      <c r="A67" s="10">
        <v>66</v>
      </c>
      <c r="B67" s="10" t="s">
        <v>193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spans="1:26">
      <c r="A68" s="10">
        <v>67</v>
      </c>
      <c r="B68" s="10" t="s">
        <v>210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spans="1:26">
      <c r="A69" s="10">
        <v>68</v>
      </c>
      <c r="B69" s="10" t="s">
        <v>237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spans="1:26">
      <c r="A70" s="10">
        <v>69</v>
      </c>
      <c r="B70" s="10" t="s">
        <v>253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spans="1:26">
      <c r="A71" s="10">
        <v>70</v>
      </c>
      <c r="B71" s="10" t="s">
        <v>261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spans="1:26">
      <c r="A72" s="10">
        <v>71</v>
      </c>
      <c r="B72" s="10" t="s">
        <v>277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spans="1:26">
      <c r="A73" s="10">
        <v>72</v>
      </c>
      <c r="B73" s="10" t="s">
        <v>306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spans="1:26">
      <c r="A74" s="10">
        <v>73</v>
      </c>
      <c r="B74" s="10" t="s">
        <v>362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spans="1:26">
      <c r="A75" s="10">
        <v>74</v>
      </c>
      <c r="B75" s="10" t="s">
        <v>379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spans="1:26">
      <c r="A76" s="10">
        <v>75</v>
      </c>
      <c r="B76" s="10" t="s">
        <v>1013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spans="1:26">
      <c r="A77" s="10">
        <v>76</v>
      </c>
      <c r="B77" s="10" t="s">
        <v>1057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spans="1:26">
      <c r="A78" s="10">
        <v>77</v>
      </c>
      <c r="B78" s="10" t="s">
        <v>912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spans="1:26">
      <c r="A79" s="10">
        <v>78</v>
      </c>
      <c r="B79" s="10" t="s">
        <v>1035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spans="1:26">
      <c r="A80" s="10">
        <v>79</v>
      </c>
      <c r="B80" s="10" t="s">
        <v>921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spans="1:26">
      <c r="A81" s="10">
        <v>80</v>
      </c>
      <c r="B81" s="10" t="s">
        <v>5450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spans="1:26">
      <c r="A82" s="10">
        <v>81</v>
      </c>
      <c r="B82" s="10" t="s">
        <v>925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spans="1:26">
      <c r="A83" s="10">
        <v>82</v>
      </c>
      <c r="B83" s="10" t="s">
        <v>5451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spans="1:26">
      <c r="A84" s="10">
        <v>83</v>
      </c>
      <c r="B84" s="10" t="s">
        <v>322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spans="1:26">
      <c r="A85" s="10">
        <v>84</v>
      </c>
      <c r="B85" s="10" t="s">
        <v>1032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spans="1:26">
      <c r="A86" s="10">
        <v>85</v>
      </c>
      <c r="B86" s="10" t="s">
        <v>1030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spans="1:26">
      <c r="A87" s="10">
        <v>86</v>
      </c>
      <c r="B87" s="10" t="s">
        <v>1023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spans="1:26">
      <c r="A88" s="10">
        <v>87</v>
      </c>
      <c r="B88" s="10" t="s">
        <v>1019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spans="1:26">
      <c r="A89" s="10">
        <v>88</v>
      </c>
      <c r="B89" s="10" t="s">
        <v>1021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spans="1:26">
      <c r="A90" s="10">
        <v>89</v>
      </c>
      <c r="B90" s="10" t="s">
        <v>1042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spans="1:26">
      <c r="A91" s="10">
        <v>90</v>
      </c>
      <c r="B91" s="10" t="s">
        <v>1026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spans="1:26">
      <c r="A92" s="10">
        <v>91</v>
      </c>
      <c r="B92" s="10" t="s">
        <v>5452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spans="1:26">
      <c r="A93" s="10">
        <v>92</v>
      </c>
      <c r="B93" s="10" t="s">
        <v>5453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spans="1:26">
      <c r="A94" s="10">
        <v>93</v>
      </c>
      <c r="B94" s="10" t="s">
        <v>5454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spans="1:26">
      <c r="A95" s="10">
        <v>94</v>
      </c>
      <c r="B95" s="10" t="s">
        <v>1048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spans="1:26">
      <c r="A96" s="10">
        <v>95</v>
      </c>
      <c r="B96" s="10" t="s">
        <v>1006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spans="1:26">
      <c r="A97" s="10">
        <v>96</v>
      </c>
      <c r="B97" s="10" t="s">
        <v>1070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spans="1:26">
      <c r="A98" s="10">
        <v>97</v>
      </c>
      <c r="B98" s="10" t="s">
        <v>1064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spans="1:26">
      <c r="A99" s="10">
        <v>98</v>
      </c>
      <c r="B99" s="10" t="s">
        <v>1085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spans="1:26">
      <c r="A100" s="10">
        <v>99</v>
      </c>
      <c r="B100" s="10" t="s">
        <v>1087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spans="1:26">
      <c r="A101" s="10">
        <v>100</v>
      </c>
      <c r="B101" s="10" t="s">
        <v>1079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spans="1:26">
      <c r="A102" s="10">
        <v>101</v>
      </c>
      <c r="B102" s="10" t="s">
        <v>1081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spans="1:26">
      <c r="A103" s="10">
        <v>102</v>
      </c>
      <c r="B103" s="10" t="s">
        <v>1083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spans="1:26">
      <c r="A104" s="10">
        <v>103</v>
      </c>
      <c r="B104" s="10" t="s">
        <v>1073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spans="1:26">
      <c r="A105" s="10">
        <v>104</v>
      </c>
      <c r="B105" s="10" t="s">
        <v>1096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spans="1:26">
      <c r="A106" s="10">
        <v>105</v>
      </c>
      <c r="B106" s="10" t="s">
        <v>1098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spans="1:26">
      <c r="A107" s="10">
        <v>106</v>
      </c>
      <c r="B107" s="10" t="s">
        <v>1100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spans="1:26">
      <c r="A108" s="10">
        <v>107</v>
      </c>
      <c r="B108" s="10" t="s">
        <v>1104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spans="1:26">
      <c r="A109" s="10">
        <v>108</v>
      </c>
      <c r="B109" s="10" t="s">
        <v>1102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spans="1:26">
      <c r="A110" s="10">
        <v>109</v>
      </c>
      <c r="B110" s="10" t="s">
        <v>1090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spans="1:26">
      <c r="A111" s="10">
        <v>110</v>
      </c>
      <c r="B111" s="10" t="s">
        <v>1113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spans="1:26">
      <c r="A112" s="10">
        <v>111</v>
      </c>
      <c r="B112" s="10" t="s">
        <v>1107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spans="1:26">
      <c r="A113" s="10">
        <v>112</v>
      </c>
      <c r="B113" s="10" t="s">
        <v>1137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spans="1:26">
      <c r="A114" s="10">
        <v>113</v>
      </c>
      <c r="B114" s="10" t="s">
        <v>1116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spans="1:26">
      <c r="A115" s="10">
        <v>114</v>
      </c>
      <c r="B115" s="10" t="s">
        <v>1130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spans="1:26">
      <c r="A116" s="10">
        <v>115</v>
      </c>
      <c r="B116" s="10" t="s">
        <v>1123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spans="1:26">
      <c r="A117" s="10">
        <v>116</v>
      </c>
      <c r="B117" s="10" t="s">
        <v>1141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spans="1:26">
      <c r="A118" s="10">
        <v>117</v>
      </c>
      <c r="B118" s="10" t="s">
        <v>1147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spans="1:26">
      <c r="A119" s="10">
        <v>118</v>
      </c>
      <c r="B119" s="10" t="s">
        <v>1543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spans="1:26">
      <c r="A120" s="10">
        <v>119</v>
      </c>
      <c r="B120" s="10" t="s">
        <v>1386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spans="1:26">
      <c r="A121" s="10">
        <v>120</v>
      </c>
      <c r="B121" s="10" t="s">
        <v>1278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spans="1:26">
      <c r="A122" s="10">
        <v>121</v>
      </c>
      <c r="B122" s="10" t="s">
        <v>1307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spans="1:26">
      <c r="A123" s="10">
        <v>122</v>
      </c>
      <c r="B123" s="10" t="s">
        <v>1421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spans="1:26">
      <c r="A124" s="10">
        <v>123</v>
      </c>
      <c r="B124" s="10" t="s">
        <v>1594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spans="1:26">
      <c r="A125" s="10">
        <v>124</v>
      </c>
      <c r="B125" s="10" t="s">
        <v>1557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spans="1:26">
      <c r="A126" s="10">
        <v>125</v>
      </c>
      <c r="B126" s="10" t="s">
        <v>1580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spans="1:26">
      <c r="A127" s="10">
        <v>126</v>
      </c>
      <c r="B127" s="10" t="s">
        <v>1873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spans="1:26">
      <c r="A128" s="10">
        <v>127</v>
      </c>
      <c r="B128" s="10" t="s">
        <v>1879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spans="1:26">
      <c r="A129" s="10">
        <v>128</v>
      </c>
      <c r="B129" s="10" t="s">
        <v>1233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spans="1:26">
      <c r="A130" s="10">
        <v>129</v>
      </c>
      <c r="B130" s="10" t="s">
        <v>1782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spans="1:26">
      <c r="A131" s="10">
        <v>130</v>
      </c>
      <c r="B131" s="10" t="s">
        <v>1789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spans="1:26">
      <c r="A132" s="10">
        <v>131</v>
      </c>
      <c r="B132" s="10" t="s">
        <v>1796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spans="1:26">
      <c r="A133" s="10">
        <v>132</v>
      </c>
      <c r="B133" s="10" t="s">
        <v>1775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spans="1:26">
      <c r="A134" s="10">
        <v>133</v>
      </c>
      <c r="B134" s="10" t="s">
        <v>1285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spans="1:26">
      <c r="A135" s="10">
        <v>134</v>
      </c>
      <c r="B135" s="10" t="s">
        <v>1292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spans="1:26">
      <c r="A136" s="10">
        <v>135</v>
      </c>
      <c r="B136" s="10" t="s">
        <v>1379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spans="1:26">
      <c r="A137" s="10">
        <v>136</v>
      </c>
      <c r="B137" s="10" t="s">
        <v>1550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spans="1:26">
      <c r="A138" s="10">
        <v>137</v>
      </c>
      <c r="B138" s="10" t="s">
        <v>1536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spans="1:26">
      <c r="A139" s="10">
        <v>138</v>
      </c>
      <c r="B139" s="10" t="s">
        <v>1435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spans="1:26">
      <c r="A140" s="10">
        <v>139</v>
      </c>
      <c r="B140" s="10" t="s">
        <v>1651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spans="1:26">
      <c r="A141" s="10">
        <v>140</v>
      </c>
      <c r="B141" s="10" t="s">
        <v>1665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spans="1:26">
      <c r="A142" s="10">
        <v>141</v>
      </c>
      <c r="B142" s="10" t="s">
        <v>1672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spans="1:26">
      <c r="A143" s="10">
        <v>142</v>
      </c>
      <c r="B143" s="10" t="s">
        <v>1414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spans="1:26">
      <c r="A144" s="10">
        <v>143</v>
      </c>
      <c r="B144" s="10" t="s">
        <v>1658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spans="1:26">
      <c r="A145" s="10">
        <v>144</v>
      </c>
      <c r="B145" s="10" t="s">
        <v>1761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spans="1:26">
      <c r="A146" s="10">
        <v>145</v>
      </c>
      <c r="B146" s="10" t="s">
        <v>1885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spans="1:26">
      <c r="A147" s="10">
        <v>146</v>
      </c>
      <c r="B147" s="10" t="s">
        <v>1247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spans="1:26">
      <c r="A148" s="10">
        <v>147</v>
      </c>
      <c r="B148" s="10" t="s">
        <v>1400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spans="1:26">
      <c r="A149" s="10">
        <v>148</v>
      </c>
      <c r="B149" s="10" t="s">
        <v>1407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spans="1:26">
      <c r="A150" s="10">
        <v>149</v>
      </c>
      <c r="B150" s="10" t="s">
        <v>1442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spans="1:26">
      <c r="A151" s="10">
        <v>150</v>
      </c>
      <c r="B151" s="10" t="s">
        <v>1449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spans="1:26">
      <c r="A152" s="10">
        <v>151</v>
      </c>
      <c r="B152" s="10" t="s">
        <v>1768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spans="1:26">
      <c r="A153" s="10">
        <v>152</v>
      </c>
      <c r="B153" s="10" t="s">
        <v>1644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spans="1:26">
      <c r="A154" s="10">
        <v>153</v>
      </c>
      <c r="B154" s="10" t="s">
        <v>1974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spans="1:26">
      <c r="A155" s="10">
        <v>154</v>
      </c>
      <c r="B155" s="10" t="s">
        <v>1983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spans="1:26">
      <c r="A156" s="10">
        <v>155</v>
      </c>
      <c r="B156" s="10" t="s">
        <v>1299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spans="1:26">
      <c r="A157" s="10">
        <v>156</v>
      </c>
      <c r="B157" s="10" t="s">
        <v>1572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spans="1:26">
      <c r="A158" s="10">
        <v>157</v>
      </c>
      <c r="B158" s="10" t="s">
        <v>1892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spans="1:26">
      <c r="A159" s="10">
        <v>158</v>
      </c>
      <c r="B159" s="10" t="s">
        <v>1991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spans="1:26">
      <c r="A160" s="10">
        <v>159</v>
      </c>
      <c r="B160" s="10" t="s">
        <v>1679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spans="1:26">
      <c r="A161" s="10">
        <v>160</v>
      </c>
      <c r="B161" s="10" t="s">
        <v>1803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spans="1:26">
      <c r="A162" s="10">
        <v>161</v>
      </c>
      <c r="B162" s="10" t="s">
        <v>1687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spans="1:26">
      <c r="A163" s="10">
        <v>162</v>
      </c>
      <c r="B163" s="10" t="s">
        <v>1696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spans="1:26">
      <c r="A164" s="10">
        <v>163</v>
      </c>
      <c r="B164" s="10" t="s">
        <v>2030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spans="1:26">
      <c r="A165" s="10">
        <v>164</v>
      </c>
      <c r="B165" s="10" t="s">
        <v>1900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spans="1:26">
      <c r="A166" s="10">
        <v>165</v>
      </c>
      <c r="B166" s="10" t="s">
        <v>1393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spans="1:26">
      <c r="A167" s="10">
        <v>166</v>
      </c>
      <c r="B167" s="10" t="s">
        <v>1428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spans="1:26">
      <c r="A168" s="10">
        <v>167</v>
      </c>
      <c r="B168" s="10" t="s">
        <v>1601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spans="1:26">
      <c r="A169" s="10">
        <v>168</v>
      </c>
      <c r="B169" s="10" t="s">
        <v>1587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spans="1:26">
      <c r="A170" s="10">
        <v>169</v>
      </c>
      <c r="B170" s="10" t="s">
        <v>1966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spans="1:26">
      <c r="A171" s="10">
        <v>170</v>
      </c>
      <c r="B171" s="10" t="s">
        <v>1817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spans="1:26">
      <c r="A172" s="10">
        <v>171</v>
      </c>
      <c r="B172" s="10" t="s">
        <v>1704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spans="1:26">
      <c r="A173" s="10">
        <v>172</v>
      </c>
      <c r="B173" s="10" t="s">
        <v>1564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spans="1:26">
      <c r="A174" s="10">
        <v>173</v>
      </c>
      <c r="B174" s="10" t="s">
        <v>1865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spans="1:26">
      <c r="A175" s="10">
        <v>174</v>
      </c>
      <c r="B175" s="10" t="s">
        <v>1712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spans="1:26">
      <c r="A176" s="10">
        <v>175</v>
      </c>
      <c r="B176" s="10" t="s">
        <v>2038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spans="1:26">
      <c r="A177" s="10">
        <v>176</v>
      </c>
      <c r="B177" s="10" t="s">
        <v>1226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spans="1:26">
      <c r="A178" s="10">
        <v>177</v>
      </c>
      <c r="B178" s="10" t="s">
        <v>1215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spans="1:26">
      <c r="A179" s="10">
        <v>178</v>
      </c>
      <c r="B179" s="10" t="s">
        <v>1208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spans="1:26">
      <c r="A180" s="10">
        <v>179</v>
      </c>
      <c r="B180" s="10" t="s">
        <v>1927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spans="1:26">
      <c r="A181" s="10">
        <v>180</v>
      </c>
      <c r="B181" s="10" t="s">
        <v>2135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spans="1:26">
      <c r="A182" s="10">
        <v>181</v>
      </c>
      <c r="B182" s="10" t="s">
        <v>2007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spans="1:26">
      <c r="A183" s="10">
        <v>182</v>
      </c>
      <c r="B183" s="10" t="s">
        <v>2183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spans="1:26">
      <c r="A184" s="10">
        <v>183</v>
      </c>
      <c r="B184" s="10" t="s">
        <v>2176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spans="1:26">
      <c r="A185" s="10">
        <v>184</v>
      </c>
      <c r="B185" s="10" t="s">
        <v>2169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spans="1:26">
      <c r="A186" s="10">
        <v>185</v>
      </c>
      <c r="B186" s="10" t="s">
        <v>2142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spans="1:26">
      <c r="A187" s="10">
        <v>186</v>
      </c>
      <c r="B187" s="10" t="s">
        <v>2252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spans="1:26">
      <c r="A188" s="10">
        <v>187</v>
      </c>
      <c r="B188" s="10" t="s">
        <v>1740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spans="1:26">
      <c r="A189" s="10">
        <v>188</v>
      </c>
      <c r="B189" s="10" t="s">
        <v>2210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spans="1:26">
      <c r="A190" s="10">
        <v>189</v>
      </c>
      <c r="B190" s="10" t="s">
        <v>1720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spans="1:26">
      <c r="A191" s="10">
        <v>190</v>
      </c>
      <c r="B191" s="10" t="s">
        <v>1360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spans="1:26">
      <c r="A192" s="10">
        <v>191</v>
      </c>
      <c r="B192" s="10" t="s">
        <v>1500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spans="1:26">
      <c r="A193" s="10">
        <v>192</v>
      </c>
      <c r="B193" s="10" t="s">
        <v>1825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spans="1:26">
      <c r="A194" s="10">
        <v>193</v>
      </c>
      <c r="B194" s="10" t="s">
        <v>1948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spans="1:26">
      <c r="A195" s="10">
        <v>194</v>
      </c>
      <c r="B195" s="10" t="s">
        <v>1507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spans="1:26">
      <c r="A196" s="10">
        <v>195</v>
      </c>
      <c r="B196" s="10" t="s">
        <v>1858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spans="1:26">
      <c r="A197" s="10">
        <v>196</v>
      </c>
      <c r="B197" s="10" t="s">
        <v>1727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spans="1:26">
      <c r="A198" s="10">
        <v>197</v>
      </c>
      <c r="B198" s="10" t="s">
        <v>1838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spans="1:26">
      <c r="A199" s="10">
        <v>198</v>
      </c>
      <c r="B199" s="10" t="s">
        <v>1845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spans="1:26">
      <c r="A200" s="10">
        <v>199</v>
      </c>
      <c r="B200" s="10" t="s">
        <v>1908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spans="1:26">
      <c r="A201" s="10">
        <v>200</v>
      </c>
      <c r="B201" s="10" t="s">
        <v>1924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spans="1:26">
      <c r="A202" s="10">
        <v>201</v>
      </c>
      <c r="B202" s="10" t="s">
        <v>1747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spans="1:26">
      <c r="A203" s="10">
        <v>202</v>
      </c>
      <c r="B203" s="10" t="s">
        <v>1754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spans="1:26">
      <c r="A204" s="10">
        <v>203</v>
      </c>
      <c r="B204" s="10" t="s">
        <v>1353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spans="1:26">
      <c r="A205" s="10">
        <v>204</v>
      </c>
      <c r="B205" s="10" t="s">
        <v>1520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spans="1:26">
      <c r="A206" s="10">
        <v>205</v>
      </c>
      <c r="B206" s="10" t="s">
        <v>1918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spans="1:26">
      <c r="A207" s="10">
        <v>206</v>
      </c>
      <c r="B207" s="10" t="s">
        <v>1367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spans="1:26">
      <c r="A208" s="10">
        <v>207</v>
      </c>
      <c r="B208" s="10" t="s">
        <v>1373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spans="1:26">
      <c r="A209" s="10">
        <v>208</v>
      </c>
      <c r="B209" s="10" t="s">
        <v>1526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spans="1:26">
      <c r="A210" s="10">
        <v>209</v>
      </c>
      <c r="B210" s="10" t="s">
        <v>1933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spans="1:26">
      <c r="A211" s="10">
        <v>210</v>
      </c>
      <c r="B211" s="10" t="s">
        <v>1936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spans="1:26">
      <c r="A212" s="10">
        <v>211</v>
      </c>
      <c r="B212" s="10" t="s">
        <v>2166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spans="1:26">
      <c r="A213" s="10">
        <v>212</v>
      </c>
      <c r="B213" s="10" t="s">
        <v>1941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spans="1:26">
      <c r="A214" s="10">
        <v>213</v>
      </c>
      <c r="B214" s="10" t="s">
        <v>2000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spans="1:26">
      <c r="A215" s="10">
        <v>214</v>
      </c>
      <c r="B215" s="10" t="s">
        <v>2054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spans="1:26">
      <c r="A216" s="10">
        <v>215</v>
      </c>
      <c r="B216" s="10" t="s">
        <v>2110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spans="1:26">
      <c r="A217" s="10">
        <v>216</v>
      </c>
      <c r="B217" s="10" t="s">
        <v>2190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spans="1:26">
      <c r="A218" s="10">
        <v>217</v>
      </c>
      <c r="B218" s="10" t="s">
        <v>5455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spans="1:26">
      <c r="A219" s="10">
        <v>218</v>
      </c>
      <c r="B219" s="10" t="s">
        <v>2027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spans="1:26">
      <c r="A220" s="10">
        <v>219</v>
      </c>
      <c r="B220" s="10" t="s">
        <v>2076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spans="1:26">
      <c r="A221" s="10">
        <v>220</v>
      </c>
      <c r="B221" s="10" t="s">
        <v>2130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spans="1:26">
      <c r="A222" s="10">
        <v>221</v>
      </c>
      <c r="B222" s="10" t="s">
        <v>2164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spans="1:26">
      <c r="A223" s="10">
        <v>222</v>
      </c>
      <c r="B223" s="10" t="s">
        <v>5456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spans="1:26">
      <c r="A224" s="10">
        <v>223</v>
      </c>
      <c r="B224" s="10" t="s">
        <v>2132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spans="1:26">
      <c r="A225" s="10">
        <v>224</v>
      </c>
      <c r="B225" s="10" t="s">
        <v>2074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spans="1:26">
      <c r="A226" s="10">
        <v>225</v>
      </c>
      <c r="B226" s="10" t="s">
        <v>2014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spans="1:26">
      <c r="A227" s="10">
        <v>226</v>
      </c>
      <c r="B227" s="10" t="s">
        <v>2021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spans="1:26">
      <c r="A228" s="10">
        <v>227</v>
      </c>
      <c r="B228" s="10" t="s">
        <v>2061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spans="1:26">
      <c r="A229" s="10">
        <v>228</v>
      </c>
      <c r="B229" s="10" t="s">
        <v>2117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spans="1:26">
      <c r="A230" s="10">
        <v>229</v>
      </c>
      <c r="B230" s="10" t="s">
        <v>2203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spans="1:26">
      <c r="A231" s="10">
        <v>230</v>
      </c>
      <c r="B231" s="10" t="s">
        <v>5457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spans="1:26">
      <c r="A232" s="10">
        <v>231</v>
      </c>
      <c r="B232" s="10" t="s">
        <v>5458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spans="1:26">
      <c r="A233" s="10">
        <v>232</v>
      </c>
      <c r="B233" s="10" t="s">
        <v>5459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spans="1:26">
      <c r="A234" s="10">
        <v>233</v>
      </c>
      <c r="B234" s="10" t="s">
        <v>2094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spans="1:26">
      <c r="A235" s="10">
        <v>234</v>
      </c>
      <c r="B235" s="10" t="s">
        <v>2046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spans="1:26">
      <c r="A236" s="10">
        <v>235</v>
      </c>
      <c r="B236" s="10" t="s">
        <v>2102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spans="1:26">
      <c r="A237" s="10">
        <v>236</v>
      </c>
      <c r="B237" s="10" t="s">
        <v>2157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spans="1:26">
      <c r="A238" s="10">
        <v>237</v>
      </c>
      <c r="B238" s="10" t="s">
        <v>2232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spans="1:26">
      <c r="A239" s="10">
        <v>238</v>
      </c>
      <c r="B239" s="10" t="s">
        <v>2259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spans="1:26">
      <c r="A240" s="10">
        <v>239</v>
      </c>
      <c r="B240" s="10" t="s">
        <v>2079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spans="1:26">
      <c r="A241" s="10">
        <v>240</v>
      </c>
      <c r="B241" s="10" t="s">
        <v>2149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spans="1:26">
      <c r="A242" s="10">
        <v>241</v>
      </c>
      <c r="B242" s="10" t="s">
        <v>2224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spans="1:26">
      <c r="A243" s="10">
        <v>242</v>
      </c>
      <c r="B243" s="10" t="s">
        <v>2068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spans="1:26">
      <c r="A244" s="10">
        <v>243</v>
      </c>
      <c r="B244" s="10" t="s">
        <v>2124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spans="1:26">
      <c r="A245" s="10">
        <v>244</v>
      </c>
      <c r="B245" s="10" t="s">
        <v>5460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spans="1:26">
      <c r="A246" s="10">
        <v>245</v>
      </c>
      <c r="B246" s="10" t="s">
        <v>5461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spans="1:26">
      <c r="A247" s="10">
        <v>246</v>
      </c>
      <c r="B247" s="10" t="s">
        <v>2217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spans="1:26">
      <c r="A248" s="10">
        <v>247</v>
      </c>
      <c r="B248" s="10" t="s">
        <v>5462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spans="1:26">
      <c r="A249" s="10">
        <v>248</v>
      </c>
      <c r="B249" s="10" t="s">
        <v>5463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spans="1:26">
      <c r="A250" s="10">
        <v>249</v>
      </c>
      <c r="B250" s="10" t="s">
        <v>5464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spans="1:26">
      <c r="A251" s="10">
        <v>250</v>
      </c>
      <c r="B251" s="10" t="s">
        <v>5465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spans="1:26">
      <c r="A252" s="10">
        <v>251</v>
      </c>
      <c r="B252" s="10" t="s">
        <v>1955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spans="1:26">
      <c r="A253" s="10">
        <v>252</v>
      </c>
      <c r="B253" s="10" t="s">
        <v>5466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spans="1:26">
      <c r="A254" s="10">
        <v>253</v>
      </c>
      <c r="B254" s="10" t="s">
        <v>2246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spans="1:26">
      <c r="A255" s="10">
        <v>254</v>
      </c>
      <c r="B255" s="10" t="s">
        <v>5467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spans="1:26">
      <c r="A256" s="10">
        <v>255</v>
      </c>
      <c r="B256" s="10" t="s">
        <v>5468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spans="1:26">
      <c r="A257" s="10">
        <v>256</v>
      </c>
      <c r="B257" s="10" t="s">
        <v>5469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6.5" spans="1:26">
      <c r="A258" s="10">
        <v>257</v>
      </c>
      <c r="B258" s="10" t="s">
        <v>5470</v>
      </c>
      <c r="C258" s="9"/>
      <c r="D258" s="9"/>
      <c r="E258" s="9"/>
      <c r="F258" s="9"/>
      <c r="G258" s="9"/>
      <c r="H258" s="9"/>
      <c r="I258" s="9"/>
      <c r="J258" s="14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spans="1:26">
      <c r="A259" s="10">
        <v>258</v>
      </c>
      <c r="B259" s="10" t="s">
        <v>5471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spans="1:26">
      <c r="A260" s="10">
        <v>259</v>
      </c>
      <c r="B260" s="10" t="s">
        <v>1914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spans="1:26">
      <c r="A261" s="10">
        <v>260</v>
      </c>
      <c r="B261" s="10" t="s">
        <v>1962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spans="1:26">
      <c r="A262" s="10">
        <v>261</v>
      </c>
      <c r="B262" s="10" t="s">
        <v>5472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spans="1:26">
      <c r="A263" s="10">
        <v>262</v>
      </c>
      <c r="B263" s="10" t="s">
        <v>5473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spans="1:26">
      <c r="A264" s="10">
        <v>263</v>
      </c>
      <c r="B264" s="10" t="s">
        <v>5474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spans="1:26">
      <c r="A265" s="10">
        <v>264</v>
      </c>
      <c r="B265" s="10" t="s">
        <v>5475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spans="1:26">
      <c r="A266" s="10">
        <v>265</v>
      </c>
      <c r="B266" s="10" t="s">
        <v>5476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spans="1:26">
      <c r="A267" s="10">
        <v>266</v>
      </c>
      <c r="B267" s="10" t="s">
        <v>5477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spans="1:26">
      <c r="A268" s="12"/>
      <c r="B268" s="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6.5" spans="1:26">
      <c r="A269" s="13"/>
      <c r="B269" s="13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6.5" spans="1:26">
      <c r="A270" s="13"/>
      <c r="B270" s="13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6.5" spans="1:26">
      <c r="A271" s="13"/>
      <c r="B271" s="13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6.5" spans="1:26">
      <c r="A272" s="13"/>
      <c r="B272" s="13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6.5" spans="1:26">
      <c r="A273" s="13"/>
      <c r="B273" s="13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6.5" spans="1:26">
      <c r="A274" s="13"/>
      <c r="B274" s="13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6.5" spans="1:26">
      <c r="A275" s="13"/>
      <c r="B275" s="13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6.5" spans="1:26">
      <c r="A276" s="13"/>
      <c r="B276" s="13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6.5" spans="1:26">
      <c r="A277" s="13"/>
      <c r="B277" s="13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6.5" spans="1:26">
      <c r="A278" s="13"/>
      <c r="B278" s="13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6.5" spans="1:26">
      <c r="A279" s="13"/>
      <c r="B279" s="13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6.5" spans="1:26">
      <c r="A280" s="13"/>
      <c r="B280" s="13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6.5" spans="1:26">
      <c r="A281" s="13"/>
      <c r="B281" s="13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6.5" spans="1:26">
      <c r="A282" s="13"/>
      <c r="B282" s="13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6.5" spans="1:26">
      <c r="A283" s="13"/>
      <c r="B283" s="13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6.5" spans="1:26">
      <c r="A284" s="13"/>
      <c r="B284" s="13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6.5" spans="1:26">
      <c r="A285" s="13"/>
      <c r="B285" s="13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6.5" spans="1:26">
      <c r="A286" s="13"/>
      <c r="B286" s="13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6.5" spans="1:26">
      <c r="A287" s="13"/>
      <c r="B287" s="13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6.5" spans="1:26">
      <c r="A288" s="13"/>
      <c r="B288" s="13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6.5" spans="1:26">
      <c r="A289" s="13"/>
      <c r="B289" s="13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6.5" spans="1:26">
      <c r="A290" s="13"/>
      <c r="B290" s="13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6.5" spans="1:26">
      <c r="A291" s="13"/>
      <c r="B291" s="13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6.5" spans="1:26">
      <c r="A292" s="13"/>
      <c r="B292" s="13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6.5" spans="1:26">
      <c r="A293" s="13"/>
      <c r="B293" s="13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6.5" spans="1:26">
      <c r="A294" s="13"/>
      <c r="B294" s="13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6.5" spans="1:26">
      <c r="A295" s="13"/>
      <c r="B295" s="13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6.5" spans="1:26">
      <c r="A296" s="13"/>
      <c r="B296" s="13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6.5" spans="1:26">
      <c r="A297" s="13"/>
      <c r="B297" s="13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6.5" spans="1:26">
      <c r="A298" s="13"/>
      <c r="B298" s="13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6.5" spans="1:26">
      <c r="A299" s="13"/>
      <c r="B299" s="13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6.5" spans="1:26">
      <c r="A300" s="13"/>
      <c r="B300" s="13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6.5" spans="1:26">
      <c r="A301" s="13"/>
      <c r="B301" s="13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6.5" spans="1:26">
      <c r="A302" s="13"/>
      <c r="B302" s="13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6.5" spans="1:26">
      <c r="A303" s="13"/>
      <c r="B303" s="13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6.5" spans="1:26">
      <c r="A304" s="13"/>
      <c r="B304" s="13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6.5" spans="1:26">
      <c r="A305" s="13"/>
      <c r="B305" s="13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6.5" spans="1:26">
      <c r="A306" s="13"/>
      <c r="B306" s="13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6.5" spans="1:26">
      <c r="A307" s="13"/>
      <c r="B307" s="13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6.5" spans="1:26">
      <c r="A308" s="13"/>
      <c r="B308" s="13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6.5" spans="1:26">
      <c r="A309" s="13"/>
      <c r="B309" s="13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6.5" spans="1:26">
      <c r="A310" s="13"/>
      <c r="B310" s="13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6.5" spans="1:26">
      <c r="A311" s="13"/>
      <c r="B311" s="13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6.5" spans="1:26">
      <c r="A312" s="13"/>
      <c r="B312" s="13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6.5" spans="1:26">
      <c r="A313" s="13"/>
      <c r="B313" s="13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6.5" spans="1:26">
      <c r="A314" s="13"/>
      <c r="B314" s="13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6.5" spans="1:26">
      <c r="A315" s="13"/>
      <c r="B315" s="13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6.5" spans="1:26">
      <c r="A316" s="13"/>
      <c r="B316" s="13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6.5" spans="1:26">
      <c r="A317" s="13"/>
      <c r="B317" s="13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6.5" spans="1:26">
      <c r="A318" s="13"/>
      <c r="B318" s="13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6.5" spans="1:26">
      <c r="A319" s="13"/>
      <c r="B319" s="13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6.5" spans="1:26">
      <c r="A320" s="13"/>
      <c r="B320" s="13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6.5" spans="1:26">
      <c r="A321" s="13"/>
      <c r="B321" s="13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6.5" spans="1:26">
      <c r="A322" s="13"/>
      <c r="B322" s="13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6.5" spans="1:26">
      <c r="A323" s="13"/>
      <c r="B323" s="13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6.5" spans="1:26">
      <c r="A324" s="13"/>
      <c r="B324" s="13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6.5" spans="1:26">
      <c r="A325" s="13"/>
      <c r="B325" s="13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6.5" spans="1:26">
      <c r="A326" s="13"/>
      <c r="B326" s="13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6.5" spans="1:26">
      <c r="A327" s="13"/>
      <c r="B327" s="13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6.5" spans="1:26">
      <c r="A328" s="13"/>
      <c r="B328" s="13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6.5" spans="1:26">
      <c r="A329" s="13"/>
      <c r="B329" s="13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6.5" spans="1:26">
      <c r="A330" s="13"/>
      <c r="B330" s="13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6.5" spans="1:26">
      <c r="A331" s="13"/>
      <c r="B331" s="13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6.5" spans="1:26">
      <c r="A332" s="13"/>
      <c r="B332" s="13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6.5" spans="1:26">
      <c r="A333" s="13"/>
      <c r="B333" s="13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6.5" spans="1:26">
      <c r="A334" s="13"/>
      <c r="B334" s="13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6.5" spans="1:26">
      <c r="A335" s="13"/>
      <c r="B335" s="13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6.5" spans="1:26">
      <c r="A336" s="13"/>
      <c r="B336" s="13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6.5" spans="1:26">
      <c r="A337" s="13"/>
      <c r="B337" s="13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6.5" spans="1:26">
      <c r="A338" s="13"/>
      <c r="B338" s="13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6.5" spans="1:26">
      <c r="A339" s="13"/>
      <c r="B339" s="13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6.5" spans="1:26">
      <c r="A340" s="13"/>
      <c r="B340" s="13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6.5" spans="1:26">
      <c r="A341" s="13"/>
      <c r="B341" s="13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6.5" spans="1:26">
      <c r="A342" s="13"/>
      <c r="B342" s="13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6.5" spans="1:26">
      <c r="A343" s="13"/>
      <c r="B343" s="13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6.5" spans="1:26">
      <c r="A344" s="13"/>
      <c r="B344" s="13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6.5" spans="1:26">
      <c r="A345" s="13"/>
      <c r="B345" s="13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6.5" spans="1:26">
      <c r="A346" s="13"/>
      <c r="B346" s="13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6.5" spans="1:26">
      <c r="A347" s="13"/>
      <c r="B347" s="13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6.5" spans="1:26">
      <c r="A348" s="13"/>
      <c r="B348" s="13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6.5" spans="1:26">
      <c r="A349" s="13"/>
      <c r="B349" s="13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6.5" spans="1:26">
      <c r="A350" s="13"/>
      <c r="B350" s="13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6.5" spans="1:26">
      <c r="A351" s="13"/>
      <c r="B351" s="13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6.5" spans="1:26">
      <c r="A352" s="13"/>
      <c r="B352" s="13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6.5" spans="1:26">
      <c r="A353" s="13"/>
      <c r="B353" s="13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6.5" spans="1:26">
      <c r="A354" s="13"/>
      <c r="B354" s="13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6.5" spans="1:26">
      <c r="A355" s="13"/>
      <c r="B355" s="13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6.5" spans="1:26">
      <c r="A356" s="13"/>
      <c r="B356" s="13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6.5" spans="1:26">
      <c r="A357" s="13"/>
      <c r="B357" s="13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6.5" spans="1:26">
      <c r="A358" s="13"/>
      <c r="B358" s="13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6.5" spans="1:26">
      <c r="A359" s="13"/>
      <c r="B359" s="13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6.5" spans="1:26">
      <c r="A360" s="13"/>
      <c r="B360" s="13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6.5" spans="1:26">
      <c r="A361" s="13"/>
      <c r="B361" s="13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6.5" spans="1:26">
      <c r="A362" s="13"/>
      <c r="B362" s="13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6.5" spans="1:26">
      <c r="A363" s="13"/>
      <c r="B363" s="13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6.5" spans="1:26">
      <c r="A364" s="13"/>
      <c r="B364" s="13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6.5" spans="1:26">
      <c r="A365" s="13"/>
      <c r="B365" s="13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6.5" spans="1:26">
      <c r="A366" s="13"/>
      <c r="B366" s="13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6.5" spans="1:26">
      <c r="A367" s="13"/>
      <c r="B367" s="13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6.5" spans="1:26">
      <c r="A368" s="13"/>
      <c r="B368" s="13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6.5" spans="1:26">
      <c r="A369" s="13"/>
      <c r="B369" s="13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6.5" spans="1:26">
      <c r="A370" s="13"/>
      <c r="B370" s="13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6.5" spans="1:26">
      <c r="A371" s="13"/>
      <c r="B371" s="13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6.5" spans="1:26">
      <c r="A372" s="13"/>
      <c r="B372" s="13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6.5" spans="1:26">
      <c r="A373" s="13"/>
      <c r="B373" s="13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6.5" spans="1:26">
      <c r="A374" s="13"/>
      <c r="B374" s="13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6.5" spans="1:26">
      <c r="A375" s="13"/>
      <c r="B375" s="13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6.5" spans="1:26">
      <c r="A376" s="13"/>
      <c r="B376" s="13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6.5" spans="1:26">
      <c r="A377" s="13"/>
      <c r="B377" s="13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6.5" spans="1:26">
      <c r="A378" s="13"/>
      <c r="B378" s="13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6.5" spans="1:26">
      <c r="A379" s="13"/>
      <c r="B379" s="13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6.5" spans="1:26">
      <c r="A380" s="13"/>
      <c r="B380" s="13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6.5" spans="1:26">
      <c r="A381" s="13"/>
      <c r="B381" s="13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6.5" spans="1:26">
      <c r="A382" s="13"/>
      <c r="B382" s="13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6.5" spans="1:26">
      <c r="A383" s="13"/>
      <c r="B383" s="13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6.5" spans="1:26">
      <c r="A384" s="13"/>
      <c r="B384" s="13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6.5" spans="1:26">
      <c r="A385" s="13"/>
      <c r="B385" s="13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6.5" spans="1:26">
      <c r="A386" s="13"/>
      <c r="B386" s="13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6.5" spans="1:26">
      <c r="A387" s="13"/>
      <c r="B387" s="13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6.5" spans="1:26">
      <c r="A388" s="13"/>
      <c r="B388" s="13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6.5" spans="1:26">
      <c r="A389" s="13"/>
      <c r="B389" s="13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6.5" spans="1:26">
      <c r="A390" s="13"/>
      <c r="B390" s="13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6.5" spans="1:26">
      <c r="A391" s="13"/>
      <c r="B391" s="13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6.5" spans="1:26">
      <c r="A392" s="13"/>
      <c r="B392" s="13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6.5" spans="1:26">
      <c r="A393" s="13"/>
      <c r="B393" s="13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6.5" spans="1:26">
      <c r="A394" s="13"/>
      <c r="B394" s="13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6.5" spans="1:26">
      <c r="A395" s="13"/>
      <c r="B395" s="13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6.5" spans="1:26">
      <c r="A396" s="13"/>
      <c r="B396" s="13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6.5" spans="1:26">
      <c r="A397" s="13"/>
      <c r="B397" s="13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6.5" spans="1:26">
      <c r="A398" s="13"/>
      <c r="B398" s="13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6.5" spans="1:26">
      <c r="A399" s="13"/>
      <c r="B399" s="13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6.5" spans="1:26">
      <c r="A400" s="13"/>
      <c r="B400" s="13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6.5" spans="1:26">
      <c r="A401" s="13"/>
      <c r="B401" s="13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6.5" spans="1:26">
      <c r="A402" s="13"/>
      <c r="B402" s="13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6.5" spans="1:26">
      <c r="A403" s="13"/>
      <c r="B403" s="13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6.5" spans="1:26">
      <c r="A404" s="13"/>
      <c r="B404" s="13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6.5" spans="1:26">
      <c r="A405" s="13"/>
      <c r="B405" s="13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6.5" spans="1:26">
      <c r="A406" s="13"/>
      <c r="B406" s="13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6.5" spans="1:26">
      <c r="A407" s="13"/>
      <c r="B407" s="13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6.5" spans="1:26">
      <c r="A408" s="13"/>
      <c r="B408" s="13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6.5" spans="1:26">
      <c r="A409" s="13"/>
      <c r="B409" s="13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6.5" spans="1:26">
      <c r="A410" s="13"/>
      <c r="B410" s="13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6.5" spans="1:26">
      <c r="A411" s="13"/>
      <c r="B411" s="13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6.5" spans="1:26">
      <c r="A412" s="13"/>
      <c r="B412" s="13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6.5" spans="1:26">
      <c r="A413" s="13"/>
      <c r="B413" s="13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6.5" spans="1:26">
      <c r="A414" s="13"/>
      <c r="B414" s="13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6.5" spans="1:26">
      <c r="A415" s="13"/>
      <c r="B415" s="13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6.5" spans="1:26">
      <c r="A416" s="13"/>
      <c r="B416" s="13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6.5" spans="1:26">
      <c r="A417" s="13"/>
      <c r="B417" s="13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6.5" spans="1:26">
      <c r="A418" s="13"/>
      <c r="B418" s="13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6.5" spans="1:26">
      <c r="A419" s="13"/>
      <c r="B419" s="13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6.5" spans="1:26">
      <c r="A420" s="13"/>
      <c r="B420" s="13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6.5" spans="1:26">
      <c r="A421" s="13"/>
      <c r="B421" s="13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6.5" spans="1:26">
      <c r="A422" s="13"/>
      <c r="B422" s="13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6.5" spans="1:26">
      <c r="A423" s="13"/>
      <c r="B423" s="13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6.5" spans="1:26">
      <c r="A424" s="13"/>
      <c r="B424" s="13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6.5" spans="1:26">
      <c r="A425" s="13"/>
      <c r="B425" s="13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6.5" spans="1:26">
      <c r="A426" s="13"/>
      <c r="B426" s="13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6.5" spans="1:26">
      <c r="A427" s="13"/>
      <c r="B427" s="13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6.5" spans="1:26">
      <c r="A428" s="13"/>
      <c r="B428" s="13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6.5" spans="1:26">
      <c r="A429" s="13"/>
      <c r="B429" s="13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6.5" spans="1:26">
      <c r="A430" s="13"/>
      <c r="B430" s="13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6.5" spans="1:26">
      <c r="A431" s="13"/>
      <c r="B431" s="13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6.5" spans="1:26">
      <c r="A432" s="13"/>
      <c r="B432" s="13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6.5" spans="1:26">
      <c r="A433" s="13"/>
      <c r="B433" s="13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6.5" spans="1:26">
      <c r="A434" s="13"/>
      <c r="B434" s="13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6.5" spans="1:26">
      <c r="A435" s="13"/>
      <c r="B435" s="13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6.5" spans="1:26">
      <c r="A436" s="13"/>
      <c r="B436" s="13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6.5" spans="1:26">
      <c r="A437" s="13"/>
      <c r="B437" s="13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6.5" spans="1:26">
      <c r="A438" s="13"/>
      <c r="B438" s="13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6.5" spans="1:26">
      <c r="A439" s="13"/>
      <c r="B439" s="13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6.5" spans="1:26">
      <c r="A440" s="13"/>
      <c r="B440" s="13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6.5" spans="1:26">
      <c r="A441" s="13"/>
      <c r="B441" s="13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6.5" spans="1:26">
      <c r="A442" s="13"/>
      <c r="B442" s="13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6.5" spans="1:26">
      <c r="A443" s="13"/>
      <c r="B443" s="13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6.5" spans="1:26">
      <c r="A444" s="13"/>
      <c r="B444" s="13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6.5" spans="1:26">
      <c r="A445" s="13"/>
      <c r="B445" s="13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6.5" spans="1:26">
      <c r="A446" s="13"/>
      <c r="B446" s="13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6.5" spans="1:26">
      <c r="A447" s="13"/>
      <c r="B447" s="13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6.5" spans="1:26">
      <c r="A448" s="13"/>
      <c r="B448" s="13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6.5" spans="1:26">
      <c r="A449" s="13"/>
      <c r="B449" s="13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6.5" spans="1:26">
      <c r="A450" s="13"/>
      <c r="B450" s="13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6.5" spans="1:26">
      <c r="A451" s="13"/>
      <c r="B451" s="13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6.5" spans="1:26">
      <c r="A452" s="13"/>
      <c r="B452" s="13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6.5" spans="1:26">
      <c r="A453" s="13"/>
      <c r="B453" s="13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6.5" spans="1:26">
      <c r="A454" s="13"/>
      <c r="B454" s="13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6.5" spans="1:26">
      <c r="A455" s="13"/>
      <c r="B455" s="13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6.5" spans="1:26">
      <c r="A456" s="13"/>
      <c r="B456" s="13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6.5" spans="1:26">
      <c r="A457" s="13"/>
      <c r="B457" s="13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6.5" spans="1:26">
      <c r="A458" s="13"/>
      <c r="B458" s="13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6.5" spans="1:26">
      <c r="A459" s="13"/>
      <c r="B459" s="13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6.5" spans="1:26">
      <c r="A460" s="13"/>
      <c r="B460" s="13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6.5" spans="1:26">
      <c r="A461" s="13"/>
      <c r="B461" s="13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6.5" spans="1:26">
      <c r="A462" s="13"/>
      <c r="B462" s="13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6.5" spans="1:26">
      <c r="A463" s="13"/>
      <c r="B463" s="13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6.5" spans="1:26">
      <c r="A464" s="13"/>
      <c r="B464" s="13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6.5" spans="1:26">
      <c r="A465" s="13"/>
      <c r="B465" s="13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6.5" spans="1:26">
      <c r="A466" s="13"/>
      <c r="B466" s="13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6.5" spans="1:26">
      <c r="A467" s="13"/>
      <c r="B467" s="13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6.5" spans="1:26">
      <c r="A468" s="13"/>
      <c r="B468" s="13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6.5" spans="1:26">
      <c r="A469" s="13"/>
      <c r="B469" s="13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6.5" spans="1:26">
      <c r="A470" s="13"/>
      <c r="B470" s="13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6.5" spans="1:26">
      <c r="A471" s="13"/>
      <c r="B471" s="13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6.5" spans="1:26">
      <c r="A472" s="13"/>
      <c r="B472" s="13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6.5" spans="1:26">
      <c r="A473" s="13"/>
      <c r="B473" s="13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6.5" spans="1:26">
      <c r="A474" s="13"/>
      <c r="B474" s="13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6.5" spans="1:26">
      <c r="A475" s="13"/>
      <c r="B475" s="13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6.5" spans="1:26">
      <c r="A476" s="13"/>
      <c r="B476" s="13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6.5" spans="1:26">
      <c r="A477" s="13"/>
      <c r="B477" s="13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6.5" spans="1:26">
      <c r="A478" s="13"/>
      <c r="B478" s="13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6.5" spans="1:26">
      <c r="A479" s="13"/>
      <c r="B479" s="13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6.5" spans="1:26">
      <c r="A480" s="13"/>
      <c r="B480" s="13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6.5" spans="1:26">
      <c r="A481" s="13"/>
      <c r="B481" s="13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6.5" spans="1:26">
      <c r="A482" s="13"/>
      <c r="B482" s="13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6.5" spans="1:26">
      <c r="A483" s="13"/>
      <c r="B483" s="13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6.5" spans="1:26">
      <c r="A484" s="13"/>
      <c r="B484" s="13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6.5" spans="1:26">
      <c r="A485" s="13"/>
      <c r="B485" s="13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6.5" spans="1:26">
      <c r="A486" s="13"/>
      <c r="B486" s="13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6.5" spans="1:26">
      <c r="A487" s="13"/>
      <c r="B487" s="13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6.5" spans="1:26">
      <c r="A488" s="13"/>
      <c r="B488" s="13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6.5" spans="1:26">
      <c r="A489" s="13"/>
      <c r="B489" s="13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6.5" spans="1:26">
      <c r="A490" s="13"/>
      <c r="B490" s="13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6.5" spans="1:26">
      <c r="A491" s="13"/>
      <c r="B491" s="13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6.5" spans="1:26">
      <c r="A492" s="13"/>
      <c r="B492" s="13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6.5" spans="1:26">
      <c r="A493" s="13"/>
      <c r="B493" s="13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6.5" spans="1:26">
      <c r="A494" s="13"/>
      <c r="B494" s="13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6.5" spans="1:26">
      <c r="A495" s="13"/>
      <c r="B495" s="13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6.5" spans="1:26">
      <c r="A496" s="13"/>
      <c r="B496" s="13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6.5" spans="1:26">
      <c r="A497" s="13"/>
      <c r="B497" s="13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6.5" spans="1:26">
      <c r="A498" s="13"/>
      <c r="B498" s="13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6.5" spans="1:26">
      <c r="A499" s="13"/>
      <c r="B499" s="13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6.5" spans="1:26">
      <c r="A500" s="13"/>
      <c r="B500" s="13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6.5" spans="1:26">
      <c r="A501" s="13"/>
      <c r="B501" s="13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6.5" spans="1:26">
      <c r="A502" s="13"/>
      <c r="B502" s="13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6.5" spans="1:26">
      <c r="A503" s="13"/>
      <c r="B503" s="13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6.5" spans="1:26">
      <c r="A504" s="13"/>
      <c r="B504" s="13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6.5" spans="1:26">
      <c r="A505" s="13"/>
      <c r="B505" s="13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6.5" spans="1:26">
      <c r="A506" s="13"/>
      <c r="B506" s="13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6.5" spans="1:26">
      <c r="A507" s="13"/>
      <c r="B507" s="13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6.5" spans="1:26">
      <c r="A508" s="13"/>
      <c r="B508" s="13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6.5" spans="1:26">
      <c r="A509" s="13"/>
      <c r="B509" s="13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6.5" spans="1:26">
      <c r="A510" s="13"/>
      <c r="B510" s="13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6.5" spans="1:26">
      <c r="A511" s="13"/>
      <c r="B511" s="13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6.5" spans="1:26">
      <c r="A512" s="13"/>
      <c r="B512" s="13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6.5" spans="1:26">
      <c r="A513" s="13"/>
      <c r="B513" s="13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6.5" spans="1:26">
      <c r="A514" s="13"/>
      <c r="B514" s="13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6.5" spans="1:26">
      <c r="A515" s="13"/>
      <c r="B515" s="13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6.5" spans="1:26">
      <c r="A516" s="13"/>
      <c r="B516" s="13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6.5" spans="1:26">
      <c r="A517" s="13"/>
      <c r="B517" s="13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6.5" spans="1:26">
      <c r="A518" s="13"/>
      <c r="B518" s="13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6.5" spans="1:26">
      <c r="A519" s="13"/>
      <c r="B519" s="13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6.5" spans="1:26">
      <c r="A520" s="13"/>
      <c r="B520" s="13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6.5" spans="1:26">
      <c r="A521" s="13"/>
      <c r="B521" s="13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6.5" spans="1:26">
      <c r="A522" s="13"/>
      <c r="B522" s="13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6.5" spans="1:26">
      <c r="A523" s="13"/>
      <c r="B523" s="13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6.5" spans="1:26">
      <c r="A524" s="13"/>
      <c r="B524" s="13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6.5" spans="1:26">
      <c r="A525" s="13"/>
      <c r="B525" s="13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6.5" spans="1:26">
      <c r="A526" s="13"/>
      <c r="B526" s="13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6.5" spans="1:26">
      <c r="A527" s="13"/>
      <c r="B527" s="13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6.5" spans="1:26">
      <c r="A528" s="13"/>
      <c r="B528" s="13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6.5" spans="1:26">
      <c r="A529" s="13"/>
      <c r="B529" s="13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6.5" spans="1:26">
      <c r="A530" s="13"/>
      <c r="B530" s="13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6.5" spans="1:26">
      <c r="A531" s="13"/>
      <c r="B531" s="13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6.5" spans="1:26">
      <c r="A532" s="13"/>
      <c r="B532" s="13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6.5" spans="1:26">
      <c r="A533" s="13"/>
      <c r="B533" s="13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6.5" spans="1:26">
      <c r="A534" s="13"/>
      <c r="B534" s="13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6.5" spans="1:26">
      <c r="A535" s="13"/>
      <c r="B535" s="13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6.5" spans="1:26">
      <c r="A536" s="13"/>
      <c r="B536" s="13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6.5" spans="1:26">
      <c r="A537" s="13"/>
      <c r="B537" s="13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6.5" spans="1:26">
      <c r="A538" s="13"/>
      <c r="B538" s="13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6.5" spans="1:26">
      <c r="A539" s="13"/>
      <c r="B539" s="13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6.5" spans="1:26">
      <c r="A540" s="13"/>
      <c r="B540" s="13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6.5" spans="1:26">
      <c r="A541" s="13"/>
      <c r="B541" s="13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6.5" spans="1:26">
      <c r="A542" s="13"/>
      <c r="B542" s="13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6.5" spans="1:26">
      <c r="A543" s="13"/>
      <c r="B543" s="13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6.5" spans="1:26">
      <c r="A544" s="13"/>
      <c r="B544" s="13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6.5" spans="1:26">
      <c r="A545" s="13"/>
      <c r="B545" s="13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6.5" spans="1:26">
      <c r="A546" s="13"/>
      <c r="B546" s="13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6.5" spans="1:26">
      <c r="A547" s="13"/>
      <c r="B547" s="13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6.5" spans="1:26">
      <c r="A548" s="13"/>
      <c r="B548" s="13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6.5" spans="1:26">
      <c r="A549" s="13"/>
      <c r="B549" s="13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6.5" spans="1:26">
      <c r="A550" s="13"/>
      <c r="B550" s="13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6.5" spans="1:26">
      <c r="A551" s="13"/>
      <c r="B551" s="13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6.5" spans="1:26">
      <c r="A552" s="13"/>
      <c r="B552" s="13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6.5" spans="1:26">
      <c r="A553" s="13"/>
      <c r="B553" s="13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6.5" spans="1:26">
      <c r="A554" s="13"/>
      <c r="B554" s="13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6.5" spans="1:26">
      <c r="A555" s="13"/>
      <c r="B555" s="13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6.5" spans="1:26">
      <c r="A556" s="13"/>
      <c r="B556" s="13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6.5" spans="1:26">
      <c r="A557" s="13"/>
      <c r="B557" s="13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6.5" spans="1:26">
      <c r="A558" s="13"/>
      <c r="B558" s="13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6.5" spans="1:26">
      <c r="A559" s="13"/>
      <c r="B559" s="13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6.5" spans="1:26">
      <c r="A560" s="13"/>
      <c r="B560" s="13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6.5" spans="1:26">
      <c r="A561" s="13"/>
      <c r="B561" s="13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6.5" spans="1:26">
      <c r="A562" s="13"/>
      <c r="B562" s="13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6.5" spans="1:26">
      <c r="A563" s="13"/>
      <c r="B563" s="13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6.5" spans="1:26">
      <c r="A564" s="13"/>
      <c r="B564" s="13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6.5" spans="1:26">
      <c r="A565" s="13"/>
      <c r="B565" s="13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6.5" spans="1:26">
      <c r="A566" s="13"/>
      <c r="B566" s="13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6.5" spans="1:26">
      <c r="A567" s="13"/>
      <c r="B567" s="13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6.5" spans="1:26">
      <c r="A568" s="13"/>
      <c r="B568" s="13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6.5" spans="1:26">
      <c r="A569" s="13"/>
      <c r="B569" s="13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6.5" spans="1:26">
      <c r="A570" s="13"/>
      <c r="B570" s="13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6.5" spans="1:26">
      <c r="A571" s="13"/>
      <c r="B571" s="13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6.5" spans="1:26">
      <c r="A572" s="13"/>
      <c r="B572" s="13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6.5" spans="1:26">
      <c r="A573" s="13"/>
      <c r="B573" s="13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6.5" spans="1:26">
      <c r="A574" s="13"/>
      <c r="B574" s="13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6.5" spans="1:26">
      <c r="A575" s="13"/>
      <c r="B575" s="13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6.5" spans="1:26">
      <c r="A576" s="13"/>
      <c r="B576" s="13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6.5" spans="1:26">
      <c r="A577" s="13"/>
      <c r="B577" s="13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6.5" spans="1:26">
      <c r="A578" s="13"/>
      <c r="B578" s="13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6.5" spans="1:26">
      <c r="A579" s="13"/>
      <c r="B579" s="13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6.5" spans="1:26">
      <c r="A580" s="13"/>
      <c r="B580" s="13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6.5" spans="1:26">
      <c r="A581" s="13"/>
      <c r="B581" s="13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6.5" spans="1:26">
      <c r="A582" s="13"/>
      <c r="B582" s="13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6.5" spans="1:26">
      <c r="A583" s="13"/>
      <c r="B583" s="13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6.5" spans="1:26">
      <c r="A584" s="13"/>
      <c r="B584" s="13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6.5" spans="1:26">
      <c r="A585" s="13"/>
      <c r="B585" s="13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6.5" spans="1:26">
      <c r="A586" s="13"/>
      <c r="B586" s="13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6.5" spans="1:26">
      <c r="A587" s="13"/>
      <c r="B587" s="13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6.5" spans="1:26">
      <c r="A588" s="13"/>
      <c r="B588" s="13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6.5" spans="1:26">
      <c r="A589" s="13"/>
      <c r="B589" s="13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6.5" spans="1:26">
      <c r="A590" s="13"/>
      <c r="B590" s="13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6.5" spans="1:26">
      <c r="A591" s="13"/>
      <c r="B591" s="13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6.5" spans="1:26">
      <c r="A592" s="13"/>
      <c r="B592" s="13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6.5" spans="1:26">
      <c r="A593" s="13"/>
      <c r="B593" s="13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6.5" spans="1:26">
      <c r="A594" s="13"/>
      <c r="B594" s="13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6.5" spans="1:26">
      <c r="A595" s="13"/>
      <c r="B595" s="13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6.5" spans="1:26">
      <c r="A596" s="13"/>
      <c r="B596" s="13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6.5" spans="1:26">
      <c r="A597" s="13"/>
      <c r="B597" s="13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6.5" spans="1:26">
      <c r="A598" s="13"/>
      <c r="B598" s="13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6.5" spans="1:26">
      <c r="A599" s="13"/>
      <c r="B599" s="13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6.5" spans="1:26">
      <c r="A600" s="13"/>
      <c r="B600" s="13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6.5" spans="1:26">
      <c r="A601" s="13"/>
      <c r="B601" s="13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6.5" spans="1:26">
      <c r="A602" s="13"/>
      <c r="B602" s="13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6.5" spans="1:26">
      <c r="A603" s="13"/>
      <c r="B603" s="13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6.5" spans="1:26">
      <c r="A604" s="13"/>
      <c r="B604" s="13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6.5" spans="1:26">
      <c r="A605" s="13"/>
      <c r="B605" s="13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6.5" spans="1:26">
      <c r="A606" s="13"/>
      <c r="B606" s="13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6.5" spans="1:26">
      <c r="A607" s="13"/>
      <c r="B607" s="13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6.5" spans="1:26">
      <c r="A608" s="13"/>
      <c r="B608" s="13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6.5" spans="1:26">
      <c r="A609" s="13"/>
      <c r="B609" s="13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6.5" spans="1:26">
      <c r="A610" s="13"/>
      <c r="B610" s="13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6.5" spans="1:26">
      <c r="A611" s="13"/>
      <c r="B611" s="13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6.5" spans="1:26">
      <c r="A612" s="13"/>
      <c r="B612" s="13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6.5" spans="1:26">
      <c r="A613" s="13"/>
      <c r="B613" s="13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6.5" spans="1:26">
      <c r="A614" s="13"/>
      <c r="B614" s="13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6.5" spans="1:26">
      <c r="A615" s="13"/>
      <c r="B615" s="13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6.5" spans="1:26">
      <c r="A616" s="13"/>
      <c r="B616" s="13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6.5" spans="1:26">
      <c r="A617" s="13"/>
      <c r="B617" s="13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6.5" spans="1:26">
      <c r="A618" s="13"/>
      <c r="B618" s="13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6.5" spans="1:26">
      <c r="A619" s="13"/>
      <c r="B619" s="13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6.5" spans="1:26">
      <c r="A620" s="13"/>
      <c r="B620" s="13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6.5" spans="1:26">
      <c r="A621" s="13"/>
      <c r="B621" s="13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6.5" spans="1:26">
      <c r="A622" s="13"/>
      <c r="B622" s="13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6.5" spans="1:26">
      <c r="A623" s="13"/>
      <c r="B623" s="13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6.5" spans="1:26">
      <c r="A624" s="13"/>
      <c r="B624" s="13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6.5" spans="1:26">
      <c r="A625" s="13"/>
      <c r="B625" s="13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6.5" spans="1:26">
      <c r="A626" s="13"/>
      <c r="B626" s="13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6.5" spans="1:26">
      <c r="A627" s="13"/>
      <c r="B627" s="13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6.5" spans="1:26">
      <c r="A628" s="13"/>
      <c r="B628" s="13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6.5" spans="1:26">
      <c r="A629" s="13"/>
      <c r="B629" s="13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6.5" spans="1:26">
      <c r="A630" s="13"/>
      <c r="B630" s="13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6.5" spans="1:26">
      <c r="A631" s="13"/>
      <c r="B631" s="13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6.5" spans="1:26">
      <c r="A632" s="13"/>
      <c r="B632" s="13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6.5" spans="1:26">
      <c r="A633" s="13"/>
      <c r="B633" s="13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6.5" spans="1:26">
      <c r="A634" s="13"/>
      <c r="B634" s="13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6.5" spans="1:26">
      <c r="A635" s="13"/>
      <c r="B635" s="13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6.5" spans="1:26">
      <c r="A636" s="13"/>
      <c r="B636" s="13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6.5" spans="1:26">
      <c r="A637" s="13"/>
      <c r="B637" s="13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6.5" spans="1:26">
      <c r="A638" s="13"/>
      <c r="B638" s="13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6.5" spans="1:26">
      <c r="A639" s="13"/>
      <c r="B639" s="13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6.5" spans="1:26">
      <c r="A640" s="13"/>
      <c r="B640" s="13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6.5" spans="1:26">
      <c r="A641" s="13"/>
      <c r="B641" s="13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6.5" spans="1:26">
      <c r="A642" s="13"/>
      <c r="B642" s="13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6.5" spans="1:26">
      <c r="A643" s="13"/>
      <c r="B643" s="13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6.5" spans="1:26">
      <c r="A644" s="13"/>
      <c r="B644" s="13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6.5" spans="1:26">
      <c r="A645" s="13"/>
      <c r="B645" s="13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6.5" spans="1:26">
      <c r="A646" s="13"/>
      <c r="B646" s="13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6.5" spans="1:26">
      <c r="A647" s="13"/>
      <c r="B647" s="13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6.5" spans="1:26">
      <c r="A648" s="13"/>
      <c r="B648" s="13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6.5" spans="1:26">
      <c r="A649" s="13"/>
      <c r="B649" s="13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6.5" spans="1:26">
      <c r="A650" s="13"/>
      <c r="B650" s="13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6.5" spans="1:26">
      <c r="A651" s="13"/>
      <c r="B651" s="13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6.5" spans="1:26">
      <c r="A652" s="13"/>
      <c r="B652" s="13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6.5" spans="1:26">
      <c r="A653" s="13"/>
      <c r="B653" s="13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6.5" spans="1:26">
      <c r="A654" s="13"/>
      <c r="B654" s="13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6.5" spans="1:26">
      <c r="A655" s="13"/>
      <c r="B655" s="13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6.5" spans="1:26">
      <c r="A656" s="13"/>
      <c r="B656" s="13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6.5" spans="1:26">
      <c r="A657" s="13"/>
      <c r="B657" s="13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6.5" spans="1:26">
      <c r="A658" s="13"/>
      <c r="B658" s="13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6.5" spans="1:26">
      <c r="A659" s="13"/>
      <c r="B659" s="13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6.5" spans="1:26">
      <c r="A660" s="13"/>
      <c r="B660" s="13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6.5" spans="1:26">
      <c r="A661" s="13"/>
      <c r="B661" s="13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6.5" spans="1:26">
      <c r="A662" s="13"/>
      <c r="B662" s="13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6.5" spans="1:26">
      <c r="A663" s="13"/>
      <c r="B663" s="13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6.5" spans="1:26">
      <c r="A664" s="13"/>
      <c r="B664" s="13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6.5" spans="1:26">
      <c r="A665" s="13"/>
      <c r="B665" s="13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6.5" spans="1:26">
      <c r="A666" s="13"/>
      <c r="B666" s="13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6.5" spans="1:26">
      <c r="A667" s="13"/>
      <c r="B667" s="13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6.5" spans="1:26">
      <c r="A668" s="13"/>
      <c r="B668" s="13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6.5" spans="1:26">
      <c r="A669" s="13"/>
      <c r="B669" s="13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6.5" spans="1:26">
      <c r="A670" s="13"/>
      <c r="B670" s="13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6.5" spans="1:26">
      <c r="A671" s="13"/>
      <c r="B671" s="13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6.5" spans="1:26">
      <c r="A672" s="13"/>
      <c r="B672" s="13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6.5" spans="1:26">
      <c r="A673" s="13"/>
      <c r="B673" s="13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6.5" spans="1:26">
      <c r="A674" s="13"/>
      <c r="B674" s="13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6.5" spans="1:26">
      <c r="A675" s="13"/>
      <c r="B675" s="13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6.5" spans="1:26">
      <c r="A676" s="13"/>
      <c r="B676" s="13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6.5" spans="1:26">
      <c r="A677" s="13"/>
      <c r="B677" s="13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6.5" spans="1:26">
      <c r="A678" s="13"/>
      <c r="B678" s="13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6.5" spans="1:26">
      <c r="A679" s="13"/>
      <c r="B679" s="13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6.5" spans="1:26">
      <c r="A680" s="13"/>
      <c r="B680" s="13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6.5" spans="1:26">
      <c r="A681" s="13"/>
      <c r="B681" s="13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6.5" spans="1:26">
      <c r="A682" s="13"/>
      <c r="B682" s="13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6.5" spans="1:26">
      <c r="A683" s="13"/>
      <c r="B683" s="13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6.5" spans="1:26">
      <c r="A684" s="13"/>
      <c r="B684" s="13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6.5" spans="1:26">
      <c r="A685" s="13"/>
      <c r="B685" s="13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6.5" spans="1:26">
      <c r="A686" s="13"/>
      <c r="B686" s="13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6.5" spans="1:26">
      <c r="A687" s="13"/>
      <c r="B687" s="13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6.5" spans="1:26">
      <c r="A688" s="13"/>
      <c r="B688" s="13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6.5" spans="1:26">
      <c r="A689" s="13"/>
      <c r="B689" s="13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6.5" spans="1:26">
      <c r="A690" s="13"/>
      <c r="B690" s="13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6.5" spans="1:26">
      <c r="A691" s="13"/>
      <c r="B691" s="13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6.5" spans="1:26">
      <c r="A692" s="13"/>
      <c r="B692" s="13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6.5" spans="1:26">
      <c r="A693" s="13"/>
      <c r="B693" s="13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6.5" spans="1:26">
      <c r="A694" s="13"/>
      <c r="B694" s="13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6.5" spans="1:26">
      <c r="A695" s="13"/>
      <c r="B695" s="13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6.5" spans="1:26">
      <c r="A696" s="13"/>
      <c r="B696" s="13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6.5" spans="1:26">
      <c r="A697" s="13"/>
      <c r="B697" s="13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6.5" spans="1:26">
      <c r="A698" s="13"/>
      <c r="B698" s="13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6.5" spans="1:26">
      <c r="A699" s="13"/>
      <c r="B699" s="13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6.5" spans="1:26">
      <c r="A700" s="13"/>
      <c r="B700" s="13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6.5" spans="1:26">
      <c r="A701" s="13"/>
      <c r="B701" s="13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6.5" spans="1:26">
      <c r="A702" s="13"/>
      <c r="B702" s="13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6.5" spans="1:26">
      <c r="A703" s="13"/>
      <c r="B703" s="13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6.5" spans="1:26">
      <c r="A704" s="13"/>
      <c r="B704" s="13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6.5" spans="1:26">
      <c r="A705" s="13"/>
      <c r="B705" s="13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6.5" spans="1:26">
      <c r="A706" s="13"/>
      <c r="B706" s="13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6.5" spans="1:26">
      <c r="A707" s="13"/>
      <c r="B707" s="13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6.5" spans="1:26">
      <c r="A708" s="13"/>
      <c r="B708" s="13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6.5" spans="1:26">
      <c r="A709" s="13"/>
      <c r="B709" s="13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6.5" spans="1:26">
      <c r="A710" s="13"/>
      <c r="B710" s="13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6.5" spans="1:26">
      <c r="A711" s="13"/>
      <c r="B711" s="13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6.5" spans="1:26">
      <c r="A712" s="13"/>
      <c r="B712" s="13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6.5" spans="1:26">
      <c r="A713" s="13"/>
      <c r="B713" s="13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6.5" spans="1:26">
      <c r="A714" s="13"/>
      <c r="B714" s="13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6.5" spans="1:26">
      <c r="A715" s="13"/>
      <c r="B715" s="13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6.5" spans="1:26">
      <c r="A716" s="13"/>
      <c r="B716" s="13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6.5" spans="1:26">
      <c r="A717" s="13"/>
      <c r="B717" s="13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6.5" spans="1:26">
      <c r="A718" s="13"/>
      <c r="B718" s="13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6.5" spans="1:26">
      <c r="A719" s="13"/>
      <c r="B719" s="13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6.5" spans="1:26">
      <c r="A720" s="13"/>
      <c r="B720" s="13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6.5" spans="1:26">
      <c r="A721" s="13"/>
      <c r="B721" s="13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6.5" spans="1:26">
      <c r="A722" s="13"/>
      <c r="B722" s="13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6.5" spans="1:26">
      <c r="A723" s="13"/>
      <c r="B723" s="13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6.5" spans="1:26">
      <c r="A724" s="13"/>
      <c r="B724" s="13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6.5" spans="1:26">
      <c r="A725" s="13"/>
      <c r="B725" s="13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6.5" spans="1:26">
      <c r="A726" s="13"/>
      <c r="B726" s="13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6.5" spans="1:26">
      <c r="A727" s="13"/>
      <c r="B727" s="13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6.5" spans="1:26">
      <c r="A728" s="13"/>
      <c r="B728" s="13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6.5" spans="1:26">
      <c r="A729" s="13"/>
      <c r="B729" s="13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6.5" spans="1:26">
      <c r="A730" s="13"/>
      <c r="B730" s="13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6.5" spans="1:26">
      <c r="A731" s="13"/>
      <c r="B731" s="13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6.5" spans="1:26">
      <c r="A732" s="13"/>
      <c r="B732" s="13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6.5" spans="1:26">
      <c r="A733" s="13"/>
      <c r="B733" s="13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6.5" spans="1:26">
      <c r="A734" s="13"/>
      <c r="B734" s="13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6.5" spans="1:26">
      <c r="A735" s="13"/>
      <c r="B735" s="13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6.5" spans="1:26">
      <c r="A736" s="13"/>
      <c r="B736" s="13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6.5" spans="1:26">
      <c r="A737" s="13"/>
      <c r="B737" s="13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6.5" spans="1:26">
      <c r="A738" s="13"/>
      <c r="B738" s="13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6.5" spans="1:26">
      <c r="A739" s="13"/>
      <c r="B739" s="13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6.5" spans="1:26">
      <c r="A740" s="13"/>
      <c r="B740" s="13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6.5" spans="1:26">
      <c r="A741" s="13"/>
      <c r="B741" s="13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6.5" spans="1:26">
      <c r="A742" s="13"/>
      <c r="B742" s="13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6.5" spans="1:26">
      <c r="A743" s="13"/>
      <c r="B743" s="13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6.5" spans="1:26">
      <c r="A744" s="13"/>
      <c r="B744" s="13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6.5" spans="1:26">
      <c r="A745" s="13"/>
      <c r="B745" s="13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6.5" spans="1:26">
      <c r="A746" s="13"/>
      <c r="B746" s="13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6.5" spans="1:26">
      <c r="A747" s="13"/>
      <c r="B747" s="13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6.5" spans="1:26">
      <c r="A748" s="13"/>
      <c r="B748" s="13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6.5" spans="1:26">
      <c r="A749" s="13"/>
      <c r="B749" s="13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6.5" spans="1:26">
      <c r="A750" s="13"/>
      <c r="B750" s="13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6.5" spans="1:26">
      <c r="A751" s="13"/>
      <c r="B751" s="13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6.5" spans="1:26">
      <c r="A752" s="13"/>
      <c r="B752" s="13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6.5" spans="1:26">
      <c r="A753" s="13"/>
      <c r="B753" s="13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6.5" spans="1:26">
      <c r="A754" s="13"/>
      <c r="B754" s="13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6.5" spans="1:26">
      <c r="A755" s="13"/>
      <c r="B755" s="13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6.5" spans="1:26">
      <c r="A756" s="13"/>
      <c r="B756" s="13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6.5" spans="1:26">
      <c r="A757" s="13"/>
      <c r="B757" s="13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spans="1:26">
      <c r="A758" s="13"/>
      <c r="B758" s="13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6.5" spans="1:26">
      <c r="A759" s="13"/>
      <c r="B759" s="13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6.5" spans="1:26">
      <c r="A760" s="13"/>
      <c r="B760" s="13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6.5" spans="1:26">
      <c r="A761" s="13"/>
      <c r="B761" s="13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6.5" spans="1:26">
      <c r="A762" s="13"/>
      <c r="B762" s="13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6.5" spans="1:26">
      <c r="A763" s="13"/>
      <c r="B763" s="13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6.5" spans="1:26">
      <c r="A764" s="13"/>
      <c r="B764" s="13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6.5" spans="1:26">
      <c r="A765" s="13"/>
      <c r="B765" s="13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6.5" spans="1:26">
      <c r="A766" s="13"/>
      <c r="B766" s="13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6.5" spans="1:26">
      <c r="A767" s="13"/>
      <c r="B767" s="13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6.5" spans="1:26">
      <c r="A768" s="13"/>
      <c r="B768" s="13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6.5" spans="1:26">
      <c r="A769" s="13"/>
      <c r="B769" s="13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6.5" spans="1:26">
      <c r="A770" s="13"/>
      <c r="B770" s="13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6.5" spans="1:26">
      <c r="A771" s="13"/>
      <c r="B771" s="13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6.5" spans="1:26">
      <c r="A772" s="13"/>
      <c r="B772" s="13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6.5" spans="1:26">
      <c r="A773" s="13"/>
      <c r="B773" s="13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6.5" spans="1:26">
      <c r="A774" s="13"/>
      <c r="B774" s="13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6.5" spans="1:26">
      <c r="A775" s="13"/>
      <c r="B775" s="13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6.5" spans="1:26">
      <c r="A776" s="13"/>
      <c r="B776" s="13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6.5" spans="1:26">
      <c r="A777" s="13"/>
      <c r="B777" s="13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6.5" spans="1:26">
      <c r="A778" s="13"/>
      <c r="B778" s="13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6.5" spans="1:26">
      <c r="A779" s="13"/>
      <c r="B779" s="13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6.5" spans="1:26">
      <c r="A780" s="13"/>
      <c r="B780" s="13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6.5" spans="1:26">
      <c r="A781" s="13"/>
      <c r="B781" s="13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6.5" spans="1:26">
      <c r="A782" s="13"/>
      <c r="B782" s="13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6.5" spans="1:26">
      <c r="A783" s="13"/>
      <c r="B783" s="13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6.5" spans="1:26">
      <c r="A784" s="13"/>
      <c r="B784" s="13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6.5" spans="1:26">
      <c r="A785" s="13"/>
      <c r="B785" s="13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6.5" spans="1:26">
      <c r="A786" s="13"/>
      <c r="B786" s="13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6.5" spans="1:26">
      <c r="A787" s="13"/>
      <c r="B787" s="13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6.5" spans="1:26">
      <c r="A788" s="13"/>
      <c r="B788" s="13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6.5" spans="1:26">
      <c r="A789" s="13"/>
      <c r="B789" s="13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6.5" spans="1:26">
      <c r="A790" s="13"/>
      <c r="B790" s="13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6.5" spans="1:26">
      <c r="A791" s="13"/>
      <c r="B791" s="13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6.5" spans="1:26">
      <c r="A792" s="13"/>
      <c r="B792" s="13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6.5" spans="1:26">
      <c r="A793" s="13"/>
      <c r="B793" s="13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6.5" spans="1:26">
      <c r="A794" s="13"/>
      <c r="B794" s="13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6.5" spans="1:26">
      <c r="A795" s="13"/>
      <c r="B795" s="13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6.5" spans="1:26">
      <c r="A796" s="13"/>
      <c r="B796" s="13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6.5" spans="1:26">
      <c r="A797" s="13"/>
      <c r="B797" s="13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6.5" spans="1:26">
      <c r="A798" s="13"/>
      <c r="B798" s="13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6.5" spans="1:26">
      <c r="A799" s="13"/>
      <c r="B799" s="13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6.5" spans="1:26">
      <c r="A800" s="13"/>
      <c r="B800" s="13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6.5" spans="1:26">
      <c r="A801" s="13"/>
      <c r="B801" s="13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6.5" spans="1:26">
      <c r="A802" s="13"/>
      <c r="B802" s="13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6.5" spans="1:26">
      <c r="A803" s="13"/>
      <c r="B803" s="13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6.5" spans="1:26">
      <c r="A804" s="13"/>
      <c r="B804" s="13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6.5" spans="1:26">
      <c r="A805" s="13"/>
      <c r="B805" s="13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6.5" spans="1:26">
      <c r="A806" s="13"/>
      <c r="B806" s="13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6.5" spans="1:26">
      <c r="A807" s="13"/>
      <c r="B807" s="13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6.5" spans="1:26">
      <c r="A808" s="13"/>
      <c r="B808" s="13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6.5" spans="1:26">
      <c r="A809" s="13"/>
      <c r="B809" s="13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6.5" spans="1:26">
      <c r="A810" s="13"/>
      <c r="B810" s="13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6.5" spans="1:26">
      <c r="A811" s="13"/>
      <c r="B811" s="13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6.5" spans="1:26">
      <c r="A812" s="13"/>
      <c r="B812" s="13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6.5" spans="1:26">
      <c r="A813" s="13"/>
      <c r="B813" s="13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6.5" spans="1:26">
      <c r="A814" s="13"/>
      <c r="B814" s="13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6.5" spans="1:26">
      <c r="A815" s="13"/>
      <c r="B815" s="13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6.5" spans="1:26">
      <c r="A816" s="13"/>
      <c r="B816" s="13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6.5" spans="1:26">
      <c r="A817" s="13"/>
      <c r="B817" s="13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6.5" spans="1:26">
      <c r="A818" s="13"/>
      <c r="B818" s="13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6.5" spans="1:26">
      <c r="A819" s="13"/>
      <c r="B819" s="13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6.5" spans="1:26">
      <c r="A820" s="13"/>
      <c r="B820" s="13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6.5" spans="1:26">
      <c r="A821" s="13"/>
      <c r="B821" s="13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6.5" spans="1:26">
      <c r="A822" s="13"/>
      <c r="B822" s="13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6.5" spans="1:26">
      <c r="A823" s="13"/>
      <c r="B823" s="13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6.5" spans="1:26">
      <c r="A824" s="13"/>
      <c r="B824" s="13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6.5" spans="1:26">
      <c r="A825" s="13"/>
      <c r="B825" s="13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6.5" spans="1:26">
      <c r="A826" s="13"/>
      <c r="B826" s="13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6.5" spans="1:26">
      <c r="A827" s="13"/>
      <c r="B827" s="13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6.5" spans="1:26">
      <c r="A828" s="13"/>
      <c r="B828" s="13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6.5" spans="1:26">
      <c r="A829" s="13"/>
      <c r="B829" s="13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6.5" spans="1:26">
      <c r="A830" s="13"/>
      <c r="B830" s="13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6.5" spans="1:26">
      <c r="A831" s="13"/>
      <c r="B831" s="13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6.5" spans="1:26">
      <c r="A832" s="13"/>
      <c r="B832" s="13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6.5" spans="1:26">
      <c r="A833" s="13"/>
      <c r="B833" s="13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6.5" spans="1:26">
      <c r="A834" s="13"/>
      <c r="B834" s="13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6.5" spans="1:26">
      <c r="A835" s="13"/>
      <c r="B835" s="13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6.5" spans="1:26">
      <c r="A836" s="13"/>
      <c r="B836" s="13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6.5" spans="1:26">
      <c r="A837" s="13"/>
      <c r="B837" s="13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6.5" spans="1:26">
      <c r="A838" s="13"/>
      <c r="B838" s="13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6.5" spans="1:26">
      <c r="A839" s="13"/>
      <c r="B839" s="13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6.5" spans="1:26">
      <c r="A840" s="13"/>
      <c r="B840" s="13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6.5" spans="1:26">
      <c r="A841" s="13"/>
      <c r="B841" s="13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6.5" spans="1:26">
      <c r="A842" s="13"/>
      <c r="B842" s="13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6.5" spans="1:26">
      <c r="A843" s="13"/>
      <c r="B843" s="13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6.5" spans="1:26">
      <c r="A844" s="13"/>
      <c r="B844" s="13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6.5" spans="1:26">
      <c r="A845" s="13"/>
      <c r="B845" s="13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6.5" spans="1:26">
      <c r="A846" s="13"/>
      <c r="B846" s="13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6.5" spans="1:26">
      <c r="A847" s="13"/>
      <c r="B847" s="13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6.5" spans="1:26">
      <c r="A848" s="13"/>
      <c r="B848" s="13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6.5" spans="1:26">
      <c r="A849" s="13"/>
      <c r="B849" s="13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6.5" spans="1:26">
      <c r="A850" s="13"/>
      <c r="B850" s="13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6.5" spans="1:26">
      <c r="A851" s="13"/>
      <c r="B851" s="13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6.5" spans="1:26">
      <c r="A852" s="13"/>
      <c r="B852" s="13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6.5" spans="1:26">
      <c r="A853" s="13"/>
      <c r="B853" s="13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6.5" spans="1:26">
      <c r="A854" s="13"/>
      <c r="B854" s="13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6.5" spans="1:26">
      <c r="A855" s="13"/>
      <c r="B855" s="13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6.5" spans="1:26">
      <c r="A856" s="13"/>
      <c r="B856" s="13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6.5" spans="1:26">
      <c r="A857" s="13"/>
      <c r="B857" s="13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6.5" spans="1:26">
      <c r="A858" s="13"/>
      <c r="B858" s="13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6.5" spans="1:26">
      <c r="A859" s="13"/>
      <c r="B859" s="13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6.5" spans="1:26">
      <c r="A860" s="13"/>
      <c r="B860" s="13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6.5" spans="1:26">
      <c r="A861" s="13"/>
      <c r="B861" s="13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6.5" spans="1:26">
      <c r="A862" s="13"/>
      <c r="B862" s="13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6.5" spans="1:26">
      <c r="A863" s="13"/>
      <c r="B863" s="13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6.5" spans="1:26">
      <c r="A864" s="13"/>
      <c r="B864" s="13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6.5" spans="1:26">
      <c r="A865" s="13"/>
      <c r="B865" s="13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6.5" spans="1:26">
      <c r="A866" s="13"/>
      <c r="B866" s="13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6.5" spans="1:26">
      <c r="A867" s="13"/>
      <c r="B867" s="13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6.5" spans="1:26">
      <c r="A868" s="13"/>
      <c r="B868" s="13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6.5" spans="1:26">
      <c r="A869" s="13"/>
      <c r="B869" s="13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6.5" spans="1:26">
      <c r="A870" s="13"/>
      <c r="B870" s="13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6.5" spans="1:26">
      <c r="A871" s="13"/>
      <c r="B871" s="13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6.5" spans="1:26">
      <c r="A872" s="13"/>
      <c r="B872" s="13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6.5" spans="1:26">
      <c r="A873" s="13"/>
      <c r="B873" s="13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6.5" spans="1:26">
      <c r="A874" s="13"/>
      <c r="B874" s="13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6.5" spans="1:26">
      <c r="A875" s="13"/>
      <c r="B875" s="13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6.5" spans="1:26">
      <c r="A876" s="13"/>
      <c r="B876" s="13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6.5" spans="1:26">
      <c r="A877" s="13"/>
      <c r="B877" s="13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6.5" spans="1:26">
      <c r="A878" s="13"/>
      <c r="B878" s="13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6.5" spans="1:26">
      <c r="A879" s="13"/>
      <c r="B879" s="13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6.5" spans="1:26">
      <c r="A880" s="13"/>
      <c r="B880" s="13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6.5" spans="1:26">
      <c r="A881" s="13"/>
      <c r="B881" s="13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6.5" spans="1:26">
      <c r="A882" s="13"/>
      <c r="B882" s="13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6.5" spans="1:26">
      <c r="A883" s="13"/>
      <c r="B883" s="13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6.5" spans="1:26">
      <c r="A884" s="13"/>
      <c r="B884" s="13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6.5" spans="1:26">
      <c r="A885" s="13"/>
      <c r="B885" s="13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6.5" spans="1:26">
      <c r="A886" s="13"/>
      <c r="B886" s="13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6.5" spans="1:26">
      <c r="A887" s="13"/>
      <c r="B887" s="13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6.5" spans="1:26">
      <c r="A888" s="13"/>
      <c r="B888" s="13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6.5" spans="1:26">
      <c r="A889" s="13"/>
      <c r="B889" s="13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6.5" spans="1:26">
      <c r="A890" s="13"/>
      <c r="B890" s="13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6.5" spans="1:26">
      <c r="A891" s="13"/>
      <c r="B891" s="13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6.5" spans="1:26">
      <c r="A892" s="13"/>
      <c r="B892" s="13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6.5" spans="1:26">
      <c r="A893" s="13"/>
      <c r="B893" s="13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6.5" spans="1:26">
      <c r="A894" s="13"/>
      <c r="B894" s="13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6.5" spans="1:26">
      <c r="A895" s="13"/>
      <c r="B895" s="13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6.5" spans="1:26">
      <c r="A896" s="13"/>
      <c r="B896" s="13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6.5" spans="1:26">
      <c r="A897" s="13"/>
      <c r="B897" s="13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6.5" spans="1:26">
      <c r="A898" s="13"/>
      <c r="B898" s="13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6.5" spans="1:26">
      <c r="A899" s="13"/>
      <c r="B899" s="13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6.5" spans="1:26">
      <c r="A900" s="13"/>
      <c r="B900" s="13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6.5" spans="1:26">
      <c r="A901" s="13"/>
      <c r="B901" s="13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6.5" spans="1:26">
      <c r="A902" s="13"/>
      <c r="B902" s="13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6.5" spans="1:26">
      <c r="A903" s="13"/>
      <c r="B903" s="13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6.5" spans="1:26">
      <c r="A904" s="13"/>
      <c r="B904" s="13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6.5" spans="1:26">
      <c r="A905" s="13"/>
      <c r="B905" s="13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6.5" spans="1:26">
      <c r="A906" s="13"/>
      <c r="B906" s="13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6.5" spans="1:26">
      <c r="A907" s="13"/>
      <c r="B907" s="13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6.5" spans="1:26">
      <c r="A908" s="13"/>
      <c r="B908" s="13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6.5" spans="1:26">
      <c r="A909" s="13"/>
      <c r="B909" s="13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6.5" spans="1:26">
      <c r="A910" s="13"/>
      <c r="B910" s="13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6.5" spans="1:26">
      <c r="A911" s="13"/>
      <c r="B911" s="13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6.5" spans="1:26">
      <c r="A912" s="13"/>
      <c r="B912" s="13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6.5" spans="1:26">
      <c r="A913" s="13"/>
      <c r="B913" s="13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6.5" spans="1:26">
      <c r="A914" s="13"/>
      <c r="B914" s="13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6.5" spans="1:26">
      <c r="A915" s="13"/>
      <c r="B915" s="13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6.5" spans="1:26">
      <c r="A916" s="13"/>
      <c r="B916" s="13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6.5" spans="1:26">
      <c r="A917" s="13"/>
      <c r="B917" s="13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6.5" spans="1:26">
      <c r="A918" s="13"/>
      <c r="B918" s="13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6.5" spans="1:26">
      <c r="A919" s="13"/>
      <c r="B919" s="13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6.5" spans="1:26">
      <c r="A920" s="13"/>
      <c r="B920" s="13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6.5" spans="1:26">
      <c r="A921" s="13"/>
      <c r="B921" s="13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6.5" spans="1:26">
      <c r="A922" s="13"/>
      <c r="B922" s="13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6.5" spans="1:26">
      <c r="A923" s="13"/>
      <c r="B923" s="13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6.5" spans="1:26">
      <c r="A924" s="13"/>
      <c r="B924" s="13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6.5" spans="1:26">
      <c r="A925" s="13"/>
      <c r="B925" s="13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6.5" spans="1:26">
      <c r="A926" s="13"/>
      <c r="B926" s="13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6.5" spans="1:26">
      <c r="A927" s="13"/>
      <c r="B927" s="13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6.5" spans="1:26">
      <c r="A928" s="13"/>
      <c r="B928" s="13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6.5" spans="1:26">
      <c r="A929" s="13"/>
      <c r="B929" s="13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6.5" spans="1:26">
      <c r="A930" s="13"/>
      <c r="B930" s="13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6.5" spans="1:26">
      <c r="A931" s="13"/>
      <c r="B931" s="13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6.5" spans="1:26">
      <c r="A932" s="13"/>
      <c r="B932" s="13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6.5" spans="1:26">
      <c r="A933" s="13"/>
      <c r="B933" s="13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6.5" spans="1:26">
      <c r="A934" s="13"/>
      <c r="B934" s="13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6.5" spans="1:26">
      <c r="A935" s="13"/>
      <c r="B935" s="13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6.5" spans="1:26">
      <c r="A936" s="13"/>
      <c r="B936" s="13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6.5" spans="1:26">
      <c r="A937" s="13"/>
      <c r="B937" s="13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6.5" spans="1:26">
      <c r="A938" s="13"/>
      <c r="B938" s="13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6.5" spans="1:26">
      <c r="A939" s="13"/>
      <c r="B939" s="13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6.5" spans="1:26">
      <c r="A940" s="13"/>
      <c r="B940" s="13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6.5" spans="1:26">
      <c r="A941" s="13"/>
      <c r="B941" s="13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6.5" spans="1:26">
      <c r="A942" s="13"/>
      <c r="B942" s="13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6.5" spans="1:26">
      <c r="A943" s="13"/>
      <c r="B943" s="13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6.5" spans="1:26">
      <c r="A944" s="13"/>
      <c r="B944" s="13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6.5" spans="1:26">
      <c r="A945" s="13"/>
      <c r="B945" s="13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6.5" spans="1:26">
      <c r="A946" s="13"/>
      <c r="B946" s="13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6.5" spans="1:26">
      <c r="A947" s="13"/>
      <c r="B947" s="13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6.5" spans="1:26">
      <c r="A948" s="13"/>
      <c r="B948" s="13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6.5" spans="1:26">
      <c r="A949" s="13"/>
      <c r="B949" s="13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6.5" spans="1:26">
      <c r="A950" s="13"/>
      <c r="B950" s="13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6.5" spans="1:26">
      <c r="A951" s="13"/>
      <c r="B951" s="13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6.5" spans="1:26">
      <c r="A952" s="13"/>
      <c r="B952" s="13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6.5" spans="1:26">
      <c r="A953" s="13"/>
      <c r="B953" s="13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6.5" spans="1:26">
      <c r="A954" s="13"/>
      <c r="B954" s="13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6.5" spans="1:26">
      <c r="A955" s="13"/>
      <c r="B955" s="13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6.5" spans="1:26">
      <c r="A956" s="13"/>
      <c r="B956" s="13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6.5" spans="1:26">
      <c r="A957" s="13"/>
      <c r="B957" s="13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6.5" spans="1:26">
      <c r="A958" s="13"/>
      <c r="B958" s="13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6.5" spans="1:26">
      <c r="A959" s="13"/>
      <c r="B959" s="13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6.5" spans="1:26">
      <c r="A960" s="13"/>
      <c r="B960" s="13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6.5" spans="1:26">
      <c r="A961" s="13"/>
      <c r="B961" s="13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6.5" spans="1:26">
      <c r="A962" s="13"/>
      <c r="B962" s="13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6.5" spans="1:26">
      <c r="A963" s="13"/>
      <c r="B963" s="13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6.5" spans="1:26">
      <c r="A964" s="13"/>
      <c r="B964" s="13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6.5" spans="1:26">
      <c r="A965" s="13"/>
      <c r="B965" s="13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6.5" spans="1:26">
      <c r="A966" s="13"/>
      <c r="B966" s="13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6.5" spans="1:26">
      <c r="A967" s="13"/>
      <c r="B967" s="13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6.5" spans="1:26">
      <c r="A968" s="13"/>
      <c r="B968" s="13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6.5" spans="1:26">
      <c r="A969" s="13"/>
      <c r="B969" s="13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6.5" spans="1:26">
      <c r="A970" s="13"/>
      <c r="B970" s="13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6.5" spans="1:26">
      <c r="A971" s="13"/>
      <c r="B971" s="13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6.5" spans="1:26">
      <c r="A972" s="13"/>
      <c r="B972" s="13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6.5" spans="1:26">
      <c r="A973" s="13"/>
      <c r="B973" s="13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6.5" spans="1:26">
      <c r="A974" s="13"/>
      <c r="B974" s="13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6.5" spans="1:26">
      <c r="A975" s="13"/>
      <c r="B975" s="13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6.5" spans="1:26">
      <c r="A976" s="13"/>
      <c r="B976" s="13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6.5" spans="1:26">
      <c r="A977" s="13"/>
      <c r="B977" s="13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6.5" spans="1:26">
      <c r="A978" s="13"/>
      <c r="B978" s="13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6.5" spans="1:26">
      <c r="A979" s="13"/>
      <c r="B979" s="13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6.5" spans="1:26">
      <c r="A980" s="13"/>
      <c r="B980" s="13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6.5" spans="1:26">
      <c r="A981" s="13"/>
      <c r="B981" s="13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6.5" spans="1:26">
      <c r="A982" s="13"/>
      <c r="B982" s="13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6.5" spans="1:26">
      <c r="A983" s="13"/>
      <c r="B983" s="13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6.5" spans="1:26">
      <c r="A984" s="13"/>
      <c r="B984" s="13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6.5" spans="1:26">
      <c r="A985" s="13"/>
      <c r="B985" s="13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6.5" spans="1:26">
      <c r="A986" s="13"/>
      <c r="B986" s="13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6.5" spans="1:26">
      <c r="A987" s="13"/>
      <c r="B987" s="13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6.5" spans="1:26">
      <c r="A988" s="13"/>
      <c r="B988" s="13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6.5" spans="1:26">
      <c r="A989" s="13"/>
      <c r="B989" s="13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6.5" spans="1:26">
      <c r="A990" s="13"/>
      <c r="B990" s="13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6.5" spans="1:26">
      <c r="A991" s="13"/>
      <c r="B991" s="13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6.5" spans="1:26">
      <c r="A992" s="13"/>
      <c r="B992" s="13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6.5" spans="1:26">
      <c r="A993" s="13"/>
      <c r="B993" s="13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6.5" spans="1:26">
      <c r="A994" s="13"/>
      <c r="B994" s="13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6.5" spans="1:26">
      <c r="A995" s="13"/>
      <c r="B995" s="13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6.5" spans="1:26">
      <c r="A996" s="13"/>
      <c r="B996" s="13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6.5" spans="1:26">
      <c r="A997" s="13"/>
      <c r="B997" s="13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6.5" spans="1:26">
      <c r="A998" s="13"/>
      <c r="B998" s="13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6.5" spans="1:26">
      <c r="A999" s="13"/>
      <c r="B999" s="13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6.5" spans="1:26">
      <c r="A1000" s="13"/>
      <c r="B1000" s="13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95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3" width="20" customWidth="1"/>
    <col min="4" max="4" width="18" customWidth="1"/>
    <col min="5" max="6" width="15" customWidth="1"/>
    <col min="7" max="7" width="13" customWidth="1"/>
    <col min="8" max="8" width="7" customWidth="1"/>
    <col min="9" max="9" width="6" customWidth="1"/>
    <col min="10" max="11" width="8" customWidth="1"/>
    <col min="12" max="12" width="5" customWidth="1"/>
    <col min="13" max="13" width="6" customWidth="1"/>
    <col min="14" max="14" width="9" customWidth="1"/>
    <col min="15" max="15" width="17" customWidth="1"/>
    <col min="16" max="17" width="14" customWidth="1"/>
    <col min="18" max="18" width="7" customWidth="1"/>
    <col min="19" max="19" width="11" customWidth="1"/>
    <col min="20" max="20" width="13" customWidth="1"/>
    <col min="21" max="21" width="10" customWidth="1"/>
    <col min="22" max="22" width="16" customWidth="1"/>
    <col min="23" max="23" width="14" customWidth="1"/>
    <col min="24" max="24" width="13" customWidth="1"/>
    <col min="25" max="25" width="12" customWidth="1"/>
    <col min="26" max="28" width="22" customWidth="1"/>
    <col min="29" max="33" width="10" customWidth="1"/>
    <col min="34" max="38" width="12" customWidth="1"/>
    <col min="39" max="39" width="17" customWidth="1"/>
    <col min="40" max="40" width="9" customWidth="1"/>
  </cols>
  <sheetData>
    <row r="1" spans="1:40">
      <c r="A1" s="1" t="s">
        <v>0</v>
      </c>
      <c r="B1" s="2" t="s">
        <v>7</v>
      </c>
      <c r="C1" s="1" t="s">
        <v>5478</v>
      </c>
      <c r="D1" s="1" t="s">
        <v>5479</v>
      </c>
      <c r="E1" s="1" t="s">
        <v>5480</v>
      </c>
      <c r="F1" s="3" t="s">
        <v>5481</v>
      </c>
      <c r="G1" s="1" t="s">
        <v>2280</v>
      </c>
      <c r="H1" s="1" t="s">
        <v>2281</v>
      </c>
      <c r="I1" s="1" t="s">
        <v>2282</v>
      </c>
      <c r="J1" s="1" t="s">
        <v>2283</v>
      </c>
      <c r="K1" s="1" t="s">
        <v>2284</v>
      </c>
      <c r="L1" s="1" t="s">
        <v>2285</v>
      </c>
      <c r="M1" s="1" t="s">
        <v>2286</v>
      </c>
      <c r="N1" s="1" t="s">
        <v>2287</v>
      </c>
      <c r="O1" s="1" t="s">
        <v>2288</v>
      </c>
      <c r="P1" s="1" t="s">
        <v>2289</v>
      </c>
      <c r="Q1" s="1" t="s">
        <v>2290</v>
      </c>
      <c r="R1" s="1" t="s">
        <v>2276</v>
      </c>
      <c r="S1" s="1" t="s">
        <v>2291</v>
      </c>
      <c r="T1" s="1" t="s">
        <v>2292</v>
      </c>
      <c r="U1" s="1" t="s">
        <v>2293</v>
      </c>
      <c r="V1" s="1" t="s">
        <v>2294</v>
      </c>
      <c r="W1" s="1" t="s">
        <v>2295</v>
      </c>
      <c r="X1" s="1" t="s">
        <v>2277</v>
      </c>
      <c r="Y1" s="1" t="s">
        <v>2296</v>
      </c>
      <c r="Z1" s="1" t="s">
        <v>3130</v>
      </c>
      <c r="AA1" s="1" t="s">
        <v>3131</v>
      </c>
      <c r="AB1" s="1" t="s">
        <v>3132</v>
      </c>
      <c r="AC1" s="1" t="s">
        <v>2297</v>
      </c>
      <c r="AD1" s="1" t="s">
        <v>2298</v>
      </c>
      <c r="AE1" s="1" t="s">
        <v>2299</v>
      </c>
      <c r="AF1" s="1" t="s">
        <v>2300</v>
      </c>
      <c r="AG1" s="1" t="s">
        <v>2301</v>
      </c>
      <c r="AH1" s="1" t="s">
        <v>2302</v>
      </c>
      <c r="AI1" s="1" t="s">
        <v>2303</v>
      </c>
      <c r="AJ1" s="1" t="s">
        <v>2304</v>
      </c>
      <c r="AK1" s="1" t="s">
        <v>2305</v>
      </c>
      <c r="AL1" s="1" t="s">
        <v>2306</v>
      </c>
      <c r="AM1" s="7" t="s">
        <v>2307</v>
      </c>
      <c r="AN1" s="1"/>
    </row>
    <row r="2" ht="15.75" spans="1:40">
      <c r="A2" s="4" t="str">
        <f>IF(H2=0,"",VLOOKUP(I2,seriesName!A:B,2,TRUE))</f>
        <v>炎火装束</v>
      </c>
      <c r="B2" s="4" t="str">
        <f>IF(AC2=0,"",VLOOKUP(AC2,skillbasedata!A:B,2,TRUE))</f>
        <v>精灵加护</v>
      </c>
      <c r="C2" s="4" t="str">
        <f>IF(AD2=0,"",VLOOKUP(AD2,skillbasedata!A:B,2,TRUE))</f>
        <v/>
      </c>
      <c r="D2" s="4" t="str">
        <f>IF(AE2=0,"",VLOOKUP(AE2,skillbasedata!A:B,2,TRUE))</f>
        <v/>
      </c>
      <c r="E2" s="4" t="str">
        <f>IF(AF2=0,"",VLOOKUP(AF2,skillbasedata!A:B,2,TRUE))</f>
        <v/>
      </c>
      <c r="F2" s="5" t="str">
        <f>IF(AG2=0,"",VLOOKUP(AG2,skillbasedata!A:B,2,TRUE))</f>
        <v/>
      </c>
      <c r="G2" s="6" t="s">
        <v>2308</v>
      </c>
      <c r="H2" s="6">
        <v>1</v>
      </c>
      <c r="I2" s="6">
        <v>0</v>
      </c>
      <c r="J2" s="6">
        <v>1001</v>
      </c>
      <c r="K2" s="6">
        <v>30</v>
      </c>
      <c r="L2" s="6">
        <v>0</v>
      </c>
      <c r="M2" s="6">
        <v>100</v>
      </c>
      <c r="N2" s="6">
        <v>300</v>
      </c>
      <c r="O2" s="6">
        <v>2</v>
      </c>
      <c r="P2" s="6">
        <v>0</v>
      </c>
      <c r="Q2" s="6">
        <v>0</v>
      </c>
      <c r="R2" s="6">
        <v>1</v>
      </c>
      <c r="S2" s="6">
        <v>1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57</v>
      </c>
      <c r="AD2" s="6">
        <v>0</v>
      </c>
      <c r="AE2" s="6">
        <v>0</v>
      </c>
      <c r="AF2" s="6">
        <v>0</v>
      </c>
      <c r="AG2" s="6">
        <v>0</v>
      </c>
      <c r="AH2" s="6">
        <v>1</v>
      </c>
      <c r="AI2" s="6">
        <v>0</v>
      </c>
      <c r="AJ2" s="6">
        <v>0</v>
      </c>
      <c r="AK2" s="6">
        <v>0</v>
      </c>
      <c r="AL2" s="6">
        <v>0</v>
      </c>
      <c r="AM2" s="6" t="s">
        <v>2309</v>
      </c>
      <c r="AN2" s="4"/>
    </row>
    <row r="3" ht="15.75" spans="1:40">
      <c r="A3" s="4" t="str">
        <f>IF(H3=0,"",VLOOKUP(I3,seriesName!A:B,2,TRUE))</f>
        <v>炎火装束</v>
      </c>
      <c r="B3" s="4" t="str">
        <f>IF(AC3=0,"",VLOOKUP(AC3,skillbasedata!A:B,2,TRUE))</f>
        <v>翔虫使</v>
      </c>
      <c r="C3" s="4" t="str">
        <f>IF(AD3=0,"",VLOOKUP(AD3,skillbasedata!A:B,2,TRUE))</f>
        <v/>
      </c>
      <c r="D3" s="4" t="str">
        <f>IF(AE3=0,"",VLOOKUP(AE3,skillbasedata!A:B,2,TRUE))</f>
        <v/>
      </c>
      <c r="E3" s="4" t="str">
        <f>IF(AF3=0,"",VLOOKUP(AF3,skillbasedata!A:B,2,TRUE))</f>
        <v/>
      </c>
      <c r="F3" s="5" t="str">
        <f>IF(AG3=0,"",VLOOKUP(AG3,skillbasedata!A:B,2,TRUE))</f>
        <v/>
      </c>
      <c r="G3" s="6" t="s">
        <v>2310</v>
      </c>
      <c r="H3" s="6">
        <v>1</v>
      </c>
      <c r="I3" s="6">
        <v>0</v>
      </c>
      <c r="J3" s="6">
        <v>1001</v>
      </c>
      <c r="K3" s="6">
        <v>30</v>
      </c>
      <c r="L3" s="6">
        <v>0</v>
      </c>
      <c r="M3" s="6">
        <v>100</v>
      </c>
      <c r="N3" s="6">
        <v>300</v>
      </c>
      <c r="O3" s="6">
        <v>2</v>
      </c>
      <c r="P3" s="6">
        <v>0</v>
      </c>
      <c r="Q3" s="6">
        <v>0</v>
      </c>
      <c r="R3" s="6">
        <v>1</v>
      </c>
      <c r="S3" s="6">
        <v>1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104</v>
      </c>
      <c r="AD3" s="6">
        <v>0</v>
      </c>
      <c r="AE3" s="6">
        <v>0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0</v>
      </c>
      <c r="AL3" s="6">
        <v>0</v>
      </c>
      <c r="AM3" s="6" t="s">
        <v>2309</v>
      </c>
      <c r="AN3" s="4"/>
    </row>
    <row r="4" ht="15.75" spans="1:40">
      <c r="A4" s="4" t="str">
        <f>IF(H4=0,"",VLOOKUP(I4,seriesName!A:B,2,TRUE))</f>
        <v>炎火装束</v>
      </c>
      <c r="B4" s="4" t="str">
        <f>IF(AC4=0,"",VLOOKUP(AC4,skillbasedata!A:B,2,TRUE))</f>
        <v>火场怪力</v>
      </c>
      <c r="C4" s="4" t="str">
        <f>IF(AD4=0,"",VLOOKUP(AD4,skillbasedata!A:B,2,TRUE))</f>
        <v/>
      </c>
      <c r="D4" s="4" t="str">
        <f>IF(AE4=0,"",VLOOKUP(AE4,skillbasedata!A:B,2,TRUE))</f>
        <v/>
      </c>
      <c r="E4" s="4" t="str">
        <f>IF(AF4=0,"",VLOOKUP(AF4,skillbasedata!A:B,2,TRUE))</f>
        <v/>
      </c>
      <c r="F4" s="5" t="str">
        <f>IF(AG4=0,"",VLOOKUP(AG4,skillbasedata!A:B,2,TRUE))</f>
        <v/>
      </c>
      <c r="G4" s="6" t="s">
        <v>2311</v>
      </c>
      <c r="H4" s="6">
        <v>1</v>
      </c>
      <c r="I4" s="6">
        <v>0</v>
      </c>
      <c r="J4" s="6">
        <v>1001</v>
      </c>
      <c r="K4" s="6">
        <v>30</v>
      </c>
      <c r="L4" s="6">
        <v>0</v>
      </c>
      <c r="M4" s="6">
        <v>100</v>
      </c>
      <c r="N4" s="6">
        <v>300</v>
      </c>
      <c r="O4" s="6">
        <v>2</v>
      </c>
      <c r="P4" s="6">
        <v>0</v>
      </c>
      <c r="Q4" s="6">
        <v>0</v>
      </c>
      <c r="R4" s="6">
        <v>1</v>
      </c>
      <c r="S4" s="6">
        <v>1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91</v>
      </c>
      <c r="AD4" s="6">
        <v>0</v>
      </c>
      <c r="AE4" s="6">
        <v>0</v>
      </c>
      <c r="AF4" s="6">
        <v>0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0</v>
      </c>
      <c r="AM4" s="6" t="s">
        <v>2309</v>
      </c>
      <c r="AN4" s="4"/>
    </row>
    <row r="5" ht="15.75" spans="1:40">
      <c r="A5" s="4" t="str">
        <f>IF(H5=0,"",VLOOKUP(I5,seriesName!A:B,2,TRUE))</f>
        <v>炎火装束</v>
      </c>
      <c r="B5" s="4" t="str">
        <f>IF(AC5=0,"",VLOOKUP(AC5,skillbasedata!A:B,2,TRUE))</f>
        <v>看破</v>
      </c>
      <c r="C5" s="4" t="str">
        <f>IF(AD5=0,"",VLOOKUP(AD5,skillbasedata!A:B,2,TRUE))</f>
        <v/>
      </c>
      <c r="D5" s="4" t="str">
        <f>IF(AE5=0,"",VLOOKUP(AE5,skillbasedata!A:B,2,TRUE))</f>
        <v/>
      </c>
      <c r="E5" s="4" t="str">
        <f>IF(AF5=0,"",VLOOKUP(AF5,skillbasedata!A:B,2,TRUE))</f>
        <v/>
      </c>
      <c r="F5" s="5" t="str">
        <f>IF(AG5=0,"",VLOOKUP(AG5,skillbasedata!A:B,2,TRUE))</f>
        <v/>
      </c>
      <c r="G5" s="6" t="s">
        <v>2312</v>
      </c>
      <c r="H5" s="6">
        <v>1</v>
      </c>
      <c r="I5" s="6">
        <v>0</v>
      </c>
      <c r="J5" s="6">
        <v>1001</v>
      </c>
      <c r="K5" s="6">
        <v>30</v>
      </c>
      <c r="L5" s="6">
        <v>0</v>
      </c>
      <c r="M5" s="6">
        <v>100</v>
      </c>
      <c r="N5" s="6">
        <v>300</v>
      </c>
      <c r="O5" s="6">
        <v>2</v>
      </c>
      <c r="P5" s="6">
        <v>0</v>
      </c>
      <c r="Q5" s="6">
        <v>0</v>
      </c>
      <c r="R5" s="6">
        <v>1</v>
      </c>
      <c r="S5" s="6">
        <v>1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6</v>
      </c>
      <c r="AD5" s="6">
        <v>0</v>
      </c>
      <c r="AE5" s="6">
        <v>0</v>
      </c>
      <c r="AF5" s="6">
        <v>0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0</v>
      </c>
      <c r="AM5" s="6" t="s">
        <v>2309</v>
      </c>
      <c r="AN5" s="4"/>
    </row>
    <row r="6" ht="15.75" spans="1:40">
      <c r="A6" s="4" t="str">
        <f>IF(H6=0,"",VLOOKUP(I6,seriesName!A:B,2,TRUE))</f>
        <v>炎火装束</v>
      </c>
      <c r="B6" s="4" t="str">
        <f>IF(AC6=0,"",VLOOKUP(AC6,skillbasedata!A:B,2,TRUE))</f>
        <v>墙面移动</v>
      </c>
      <c r="C6" s="4" t="str">
        <f>IF(AD6=0,"",VLOOKUP(AD6,skillbasedata!A:B,2,TRUE))</f>
        <v/>
      </c>
      <c r="D6" s="4" t="str">
        <f>IF(AE6=0,"",VLOOKUP(AE6,skillbasedata!A:B,2,TRUE))</f>
        <v/>
      </c>
      <c r="E6" s="4" t="str">
        <f>IF(AF6=0,"",VLOOKUP(AF6,skillbasedata!A:B,2,TRUE))</f>
        <v/>
      </c>
      <c r="F6" s="5" t="str">
        <f>IF(AG6=0,"",VLOOKUP(AG6,skillbasedata!A:B,2,TRUE))</f>
        <v/>
      </c>
      <c r="G6" s="6" t="s">
        <v>2313</v>
      </c>
      <c r="H6" s="6">
        <v>1</v>
      </c>
      <c r="I6" s="6">
        <v>0</v>
      </c>
      <c r="J6" s="6">
        <v>1001</v>
      </c>
      <c r="K6" s="6">
        <v>30</v>
      </c>
      <c r="L6" s="6">
        <v>0</v>
      </c>
      <c r="M6" s="6">
        <v>100</v>
      </c>
      <c r="N6" s="6">
        <v>300</v>
      </c>
      <c r="O6" s="6">
        <v>2</v>
      </c>
      <c r="P6" s="6">
        <v>0</v>
      </c>
      <c r="Q6" s="6">
        <v>0</v>
      </c>
      <c r="R6" s="6">
        <v>1</v>
      </c>
      <c r="S6" s="6">
        <v>1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105</v>
      </c>
      <c r="AD6" s="6">
        <v>0</v>
      </c>
      <c r="AE6" s="6">
        <v>0</v>
      </c>
      <c r="AF6" s="6">
        <v>0</v>
      </c>
      <c r="AG6" s="6">
        <v>0</v>
      </c>
      <c r="AH6" s="6">
        <v>1</v>
      </c>
      <c r="AI6" s="6">
        <v>0</v>
      </c>
      <c r="AJ6" s="6">
        <v>0</v>
      </c>
      <c r="AK6" s="6">
        <v>0</v>
      </c>
      <c r="AL6" s="6">
        <v>0</v>
      </c>
      <c r="AM6" s="6" t="s">
        <v>2309</v>
      </c>
      <c r="AN6" s="4"/>
    </row>
    <row r="7" ht="15.75" spans="1:40">
      <c r="A7" s="4" t="str">
        <f>IF(H7=0,"",VLOOKUP(I7,seriesName!A:B,2,TRUE))</f>
        <v>炎火装束・霸</v>
      </c>
      <c r="B7" s="4" t="str">
        <f>IF(AC7=0,"",VLOOKUP(AC7,skillbasedata!A:B,2,TRUE))</f>
        <v>精灵加护</v>
      </c>
      <c r="C7" s="4" t="str">
        <f>IF(AD7=0,"",VLOOKUP(AD7,skillbasedata!A:B,2,TRUE))</f>
        <v>死里逃生</v>
      </c>
      <c r="D7" s="4" t="str">
        <f>IF(AE7=0,"",VLOOKUP(AE7,skillbasedata!A:B,2,TRUE))</f>
        <v/>
      </c>
      <c r="E7" s="4" t="str">
        <f>IF(AF7=0,"",VLOOKUP(AF7,skillbasedata!A:B,2,TRUE))</f>
        <v/>
      </c>
      <c r="F7" s="5" t="str">
        <f>IF(AG7=0,"",VLOOKUP(AG7,skillbasedata!A:B,2,TRUE))</f>
        <v/>
      </c>
      <c r="G7" s="6" t="s">
        <v>2314</v>
      </c>
      <c r="H7" s="6">
        <v>1</v>
      </c>
      <c r="I7" s="6">
        <v>1</v>
      </c>
      <c r="J7" s="6">
        <v>8001</v>
      </c>
      <c r="K7" s="6">
        <v>30</v>
      </c>
      <c r="L7" s="6">
        <v>3</v>
      </c>
      <c r="M7" s="6">
        <v>4000</v>
      </c>
      <c r="N7" s="6">
        <v>12000</v>
      </c>
      <c r="O7" s="6">
        <v>2</v>
      </c>
      <c r="P7" s="6">
        <v>1</v>
      </c>
      <c r="Q7" s="6">
        <v>1</v>
      </c>
      <c r="R7" s="6">
        <v>30</v>
      </c>
      <c r="S7" s="6">
        <v>2</v>
      </c>
      <c r="T7" s="6">
        <v>0</v>
      </c>
      <c r="U7" s="6">
        <v>0</v>
      </c>
      <c r="V7" s="6">
        <v>0</v>
      </c>
      <c r="W7" s="6">
        <v>0</v>
      </c>
      <c r="X7" s="6">
        <v>8</v>
      </c>
      <c r="Y7" s="6">
        <v>0</v>
      </c>
      <c r="Z7" s="6">
        <v>1</v>
      </c>
      <c r="AA7" s="6">
        <v>0</v>
      </c>
      <c r="AB7" s="6">
        <v>0</v>
      </c>
      <c r="AC7" s="6">
        <v>57</v>
      </c>
      <c r="AD7" s="6">
        <v>5</v>
      </c>
      <c r="AE7" s="6">
        <v>0</v>
      </c>
      <c r="AF7" s="6">
        <v>0</v>
      </c>
      <c r="AG7" s="6">
        <v>0</v>
      </c>
      <c r="AH7" s="6">
        <v>1</v>
      </c>
      <c r="AI7" s="6">
        <v>1</v>
      </c>
      <c r="AJ7" s="6">
        <v>0</v>
      </c>
      <c r="AK7" s="6">
        <v>0</v>
      </c>
      <c r="AL7" s="6">
        <v>0</v>
      </c>
      <c r="AM7" s="6" t="s">
        <v>2309</v>
      </c>
      <c r="AN7" s="4"/>
    </row>
    <row r="8" ht="15.75" spans="1:40">
      <c r="A8" s="4" t="str">
        <f>IF(H8=0,"",VLOOKUP(I8,seriesName!A:B,2,TRUE))</f>
        <v>炎火装束・霸</v>
      </c>
      <c r="B8" s="4" t="str">
        <f>IF(AC8=0,"",VLOOKUP(AC8,skillbasedata!A:B,2,TRUE))</f>
        <v>翔虫使</v>
      </c>
      <c r="C8" s="4" t="str">
        <f>IF(AD8=0,"",VLOOKUP(AD8,skillbasedata!A:B,2,TRUE))</f>
        <v>墙面移动</v>
      </c>
      <c r="D8" s="4" t="str">
        <f>IF(AE8=0,"",VLOOKUP(AE8,skillbasedata!A:B,2,TRUE))</f>
        <v>看破</v>
      </c>
      <c r="E8" s="4" t="str">
        <f>IF(AF8=0,"",VLOOKUP(AF8,skillbasedata!A:B,2,TRUE))</f>
        <v/>
      </c>
      <c r="F8" s="5" t="str">
        <f>IF(AG8=0,"",VLOOKUP(AG8,skillbasedata!A:B,2,TRUE))</f>
        <v/>
      </c>
      <c r="G8" s="6" t="s">
        <v>2315</v>
      </c>
      <c r="H8" s="6">
        <v>1</v>
      </c>
      <c r="I8" s="6">
        <v>1</v>
      </c>
      <c r="J8" s="6">
        <v>8001</v>
      </c>
      <c r="K8" s="6">
        <v>30</v>
      </c>
      <c r="L8" s="6">
        <v>3</v>
      </c>
      <c r="M8" s="6">
        <v>4000</v>
      </c>
      <c r="N8" s="6">
        <v>12000</v>
      </c>
      <c r="O8" s="6">
        <v>2</v>
      </c>
      <c r="P8" s="6">
        <v>1</v>
      </c>
      <c r="Q8" s="6">
        <v>1</v>
      </c>
      <c r="R8" s="6">
        <v>30</v>
      </c>
      <c r="S8" s="6">
        <v>2</v>
      </c>
      <c r="T8" s="6">
        <v>0</v>
      </c>
      <c r="U8" s="6">
        <v>0</v>
      </c>
      <c r="V8" s="6">
        <v>0</v>
      </c>
      <c r="W8" s="6">
        <v>0</v>
      </c>
      <c r="X8" s="6">
        <v>8</v>
      </c>
      <c r="Y8" s="6">
        <v>0</v>
      </c>
      <c r="Z8" s="6">
        <v>1</v>
      </c>
      <c r="AA8" s="6">
        <v>0</v>
      </c>
      <c r="AB8" s="6">
        <v>0</v>
      </c>
      <c r="AC8" s="6">
        <v>104</v>
      </c>
      <c r="AD8" s="6">
        <v>105</v>
      </c>
      <c r="AE8" s="6">
        <v>6</v>
      </c>
      <c r="AF8" s="6">
        <v>0</v>
      </c>
      <c r="AG8" s="6">
        <v>0</v>
      </c>
      <c r="AH8" s="6">
        <v>2</v>
      </c>
      <c r="AI8" s="6">
        <v>1</v>
      </c>
      <c r="AJ8" s="6">
        <v>1</v>
      </c>
      <c r="AK8" s="6">
        <v>0</v>
      </c>
      <c r="AL8" s="6">
        <v>0</v>
      </c>
      <c r="AM8" s="6" t="s">
        <v>2309</v>
      </c>
      <c r="AN8" s="4"/>
    </row>
    <row r="9" ht="15.75" spans="1:40">
      <c r="A9" s="4" t="str">
        <f>IF(H9=0,"",VLOOKUP(I9,seriesName!A:B,2,TRUE))</f>
        <v>炎火装束・霸</v>
      </c>
      <c r="B9" s="4" t="str">
        <f>IF(AC9=0,"",VLOOKUP(AC9,skillbasedata!A:B,2,TRUE))</f>
        <v>看破</v>
      </c>
      <c r="C9" s="4" t="str">
        <f>IF(AD9=0,"",VLOOKUP(AD9,skillbasedata!A:B,2,TRUE))</f>
        <v>火场怪力</v>
      </c>
      <c r="D9" s="4" t="str">
        <f>IF(AE9=0,"",VLOOKUP(AE9,skillbasedata!A:B,2,TRUE))</f>
        <v/>
      </c>
      <c r="E9" s="4" t="str">
        <f>IF(AF9=0,"",VLOOKUP(AF9,skillbasedata!A:B,2,TRUE))</f>
        <v/>
      </c>
      <c r="F9" s="5" t="str">
        <f>IF(AG9=0,"",VLOOKUP(AG9,skillbasedata!A:B,2,TRUE))</f>
        <v/>
      </c>
      <c r="G9" s="6" t="s">
        <v>2316</v>
      </c>
      <c r="H9" s="6">
        <v>1</v>
      </c>
      <c r="I9" s="6">
        <v>1</v>
      </c>
      <c r="J9" s="6">
        <v>8001</v>
      </c>
      <c r="K9" s="6">
        <v>30</v>
      </c>
      <c r="L9" s="6">
        <v>3</v>
      </c>
      <c r="M9" s="6">
        <v>4000</v>
      </c>
      <c r="N9" s="6">
        <v>12000</v>
      </c>
      <c r="O9" s="6">
        <v>2</v>
      </c>
      <c r="P9" s="6">
        <v>1</v>
      </c>
      <c r="Q9" s="6">
        <v>1</v>
      </c>
      <c r="R9" s="6">
        <v>30</v>
      </c>
      <c r="S9" s="6">
        <v>2</v>
      </c>
      <c r="T9" s="6">
        <v>0</v>
      </c>
      <c r="U9" s="6">
        <v>0</v>
      </c>
      <c r="V9" s="6">
        <v>0</v>
      </c>
      <c r="W9" s="6">
        <v>0</v>
      </c>
      <c r="X9" s="6">
        <v>8</v>
      </c>
      <c r="Y9" s="6">
        <v>0</v>
      </c>
      <c r="Z9" s="6">
        <v>0</v>
      </c>
      <c r="AA9" s="6">
        <v>1</v>
      </c>
      <c r="AB9" s="6">
        <v>0</v>
      </c>
      <c r="AC9" s="6">
        <v>6</v>
      </c>
      <c r="AD9" s="6">
        <v>91</v>
      </c>
      <c r="AE9" s="6">
        <v>0</v>
      </c>
      <c r="AF9" s="6">
        <v>0</v>
      </c>
      <c r="AG9" s="6">
        <v>0</v>
      </c>
      <c r="AH9" s="6">
        <v>2</v>
      </c>
      <c r="AI9" s="6">
        <v>1</v>
      </c>
      <c r="AJ9" s="6">
        <v>0</v>
      </c>
      <c r="AK9" s="6">
        <v>0</v>
      </c>
      <c r="AL9" s="6">
        <v>0</v>
      </c>
      <c r="AM9" s="6" t="s">
        <v>2309</v>
      </c>
      <c r="AN9" s="4"/>
    </row>
    <row r="10" ht="15.75" spans="1:40">
      <c r="A10" s="4" t="str">
        <f>IF(H10=0,"",VLOOKUP(I10,seriesName!A:B,2,TRUE))</f>
        <v>炎火装束・霸</v>
      </c>
      <c r="B10" s="4" t="str">
        <f>IF(AC10=0,"",VLOOKUP(AC10,skillbasedata!A:B,2,TRUE))</f>
        <v>翔虫使</v>
      </c>
      <c r="C10" s="4" t="str">
        <f>IF(AD10=0,"",VLOOKUP(AD10,skillbasedata!A:B,2,TRUE))</f>
        <v>看破</v>
      </c>
      <c r="D10" s="4" t="str">
        <f>IF(AE10=0,"",VLOOKUP(AE10,skillbasedata!A:B,2,TRUE))</f>
        <v/>
      </c>
      <c r="E10" s="4" t="str">
        <f>IF(AF10=0,"",VLOOKUP(AF10,skillbasedata!A:B,2,TRUE))</f>
        <v/>
      </c>
      <c r="F10" s="5" t="str">
        <f>IF(AG10=0,"",VLOOKUP(AG10,skillbasedata!A:B,2,TRUE))</f>
        <v/>
      </c>
      <c r="G10" s="6" t="s">
        <v>2317</v>
      </c>
      <c r="H10" s="6">
        <v>1</v>
      </c>
      <c r="I10" s="6">
        <v>1</v>
      </c>
      <c r="J10" s="6">
        <v>8001</v>
      </c>
      <c r="K10" s="6">
        <v>30</v>
      </c>
      <c r="L10" s="6">
        <v>3</v>
      </c>
      <c r="M10" s="6">
        <v>4000</v>
      </c>
      <c r="N10" s="6">
        <v>12000</v>
      </c>
      <c r="O10" s="6">
        <v>2</v>
      </c>
      <c r="P10" s="6">
        <v>1</v>
      </c>
      <c r="Q10" s="6">
        <v>1</v>
      </c>
      <c r="R10" s="6">
        <v>30</v>
      </c>
      <c r="S10" s="6">
        <v>2</v>
      </c>
      <c r="T10" s="6">
        <v>0</v>
      </c>
      <c r="U10" s="6">
        <v>0</v>
      </c>
      <c r="V10" s="6">
        <v>0</v>
      </c>
      <c r="W10" s="6">
        <v>0</v>
      </c>
      <c r="X10" s="6">
        <v>8</v>
      </c>
      <c r="Y10" s="6">
        <v>0</v>
      </c>
      <c r="Z10" s="6">
        <v>2</v>
      </c>
      <c r="AA10" s="6">
        <v>0</v>
      </c>
      <c r="AB10" s="6">
        <v>0</v>
      </c>
      <c r="AC10" s="6">
        <v>104</v>
      </c>
      <c r="AD10" s="6">
        <v>6</v>
      </c>
      <c r="AE10" s="6">
        <v>0</v>
      </c>
      <c r="AF10" s="6">
        <v>0</v>
      </c>
      <c r="AG10" s="6">
        <v>0</v>
      </c>
      <c r="AH10" s="6">
        <v>1</v>
      </c>
      <c r="AI10" s="6">
        <v>1</v>
      </c>
      <c r="AJ10" s="6">
        <v>0</v>
      </c>
      <c r="AK10" s="6">
        <v>0</v>
      </c>
      <c r="AL10" s="6">
        <v>0</v>
      </c>
      <c r="AM10" s="6" t="s">
        <v>2309</v>
      </c>
      <c r="AN10" s="4"/>
    </row>
    <row r="11" ht="15.75" spans="1:40">
      <c r="A11" s="4" t="str">
        <f>IF(H11=0,"",VLOOKUP(I11,seriesName!A:B,2,TRUE))</f>
        <v>炎火装束・霸</v>
      </c>
      <c r="B11" s="4" t="str">
        <f>IF(AC11=0,"",VLOOKUP(AC11,skillbasedata!A:B,2,TRUE))</f>
        <v>墙面移动</v>
      </c>
      <c r="C11" s="4" t="str">
        <f>IF(AD11=0,"",VLOOKUP(AD11,skillbasedata!A:B,2,TRUE))</f>
        <v>死里逃生</v>
      </c>
      <c r="D11" s="4" t="str">
        <f>IF(AE11=0,"",VLOOKUP(AE11,skillbasedata!A:B,2,TRUE))</f>
        <v/>
      </c>
      <c r="E11" s="4" t="str">
        <f>IF(AF11=0,"",VLOOKUP(AF11,skillbasedata!A:B,2,TRUE))</f>
        <v/>
      </c>
      <c r="F11" s="5" t="str">
        <f>IF(AG11=0,"",VLOOKUP(AG11,skillbasedata!A:B,2,TRUE))</f>
        <v/>
      </c>
      <c r="G11" s="6" t="s">
        <v>2318</v>
      </c>
      <c r="H11" s="6">
        <v>1</v>
      </c>
      <c r="I11" s="6">
        <v>1</v>
      </c>
      <c r="J11" s="6">
        <v>8001</v>
      </c>
      <c r="K11" s="6">
        <v>30</v>
      </c>
      <c r="L11" s="6">
        <v>3</v>
      </c>
      <c r="M11" s="6">
        <v>4000</v>
      </c>
      <c r="N11" s="6">
        <v>12000</v>
      </c>
      <c r="O11" s="6">
        <v>2</v>
      </c>
      <c r="P11" s="6">
        <v>1</v>
      </c>
      <c r="Q11" s="6">
        <v>1</v>
      </c>
      <c r="R11" s="6">
        <v>30</v>
      </c>
      <c r="S11" s="6">
        <v>2</v>
      </c>
      <c r="T11" s="6">
        <v>0</v>
      </c>
      <c r="U11" s="6">
        <v>0</v>
      </c>
      <c r="V11" s="6">
        <v>0</v>
      </c>
      <c r="W11" s="6">
        <v>0</v>
      </c>
      <c r="X11" s="6">
        <v>8</v>
      </c>
      <c r="Y11" s="6">
        <v>0</v>
      </c>
      <c r="Z11" s="6">
        <v>1</v>
      </c>
      <c r="AA11" s="6">
        <v>0</v>
      </c>
      <c r="AB11" s="6">
        <v>0</v>
      </c>
      <c r="AC11" s="6">
        <v>105</v>
      </c>
      <c r="AD11" s="6">
        <v>5</v>
      </c>
      <c r="AE11" s="6">
        <v>0</v>
      </c>
      <c r="AF11" s="6">
        <v>0</v>
      </c>
      <c r="AG11" s="6">
        <v>0</v>
      </c>
      <c r="AH11" s="6">
        <v>2</v>
      </c>
      <c r="AI11" s="6">
        <v>1</v>
      </c>
      <c r="AJ11" s="6">
        <v>0</v>
      </c>
      <c r="AK11" s="6">
        <v>0</v>
      </c>
      <c r="AL11" s="6">
        <v>0</v>
      </c>
      <c r="AM11" s="6" t="s">
        <v>2309</v>
      </c>
      <c r="AN11" s="4"/>
    </row>
    <row r="12" ht="15.75" spans="1:40">
      <c r="A12" s="4" t="str">
        <f>IF(H12=0,"",VLOOKUP(I12,seriesName!A:B,2,TRUE))</f>
        <v>皮制</v>
      </c>
      <c r="B12" s="4" t="str">
        <f>IF(AC12=0,"",VLOOKUP(AC12,skillbasedata!A:B,2,TRUE))</f>
        <v>饥饿耐性</v>
      </c>
      <c r="C12" s="4" t="str">
        <f>IF(AD12=0,"",VLOOKUP(AD12,skillbasedata!A:B,2,TRUE))</f>
        <v/>
      </c>
      <c r="D12" s="4" t="str">
        <f>IF(AE12=0,"",VLOOKUP(AE12,skillbasedata!A:B,2,TRUE))</f>
        <v/>
      </c>
      <c r="E12" s="4" t="str">
        <f>IF(AF12=0,"",VLOOKUP(AF12,skillbasedata!A:B,2,TRUE))</f>
        <v/>
      </c>
      <c r="F12" s="5" t="str">
        <f>IF(AG12=0,"",VLOOKUP(AG12,skillbasedata!A:B,2,TRUE))</f>
        <v/>
      </c>
      <c r="G12" s="6" t="s">
        <v>2319</v>
      </c>
      <c r="H12" s="6">
        <v>1</v>
      </c>
      <c r="I12" s="6">
        <v>2</v>
      </c>
      <c r="J12" s="6">
        <v>1002</v>
      </c>
      <c r="K12" s="6">
        <v>0</v>
      </c>
      <c r="L12" s="6">
        <v>0</v>
      </c>
      <c r="M12" s="6">
        <v>100</v>
      </c>
      <c r="N12" s="6">
        <v>300</v>
      </c>
      <c r="O12" s="6">
        <v>2</v>
      </c>
      <c r="P12" s="6">
        <v>0</v>
      </c>
      <c r="Q12" s="6">
        <v>0</v>
      </c>
      <c r="R12" s="6">
        <v>1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96</v>
      </c>
      <c r="AD12" s="6">
        <v>0</v>
      </c>
      <c r="AE12" s="6">
        <v>0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0</v>
      </c>
      <c r="AL12" s="6">
        <v>0</v>
      </c>
      <c r="AM12" s="6" t="s">
        <v>2309</v>
      </c>
      <c r="AN12" s="4"/>
    </row>
    <row r="13" ht="15.75" spans="1:40">
      <c r="A13" s="4" t="str">
        <f>IF(H13=0,"",VLOOKUP(I13,seriesName!A:B,2,TRUE))</f>
        <v>皮制</v>
      </c>
      <c r="B13" s="4" t="str">
        <f>IF(AC13=0,"",VLOOKUP(AC13,skillbasedata!A:B,2,TRUE))</f>
        <v>植生学</v>
      </c>
      <c r="C13" s="4" t="str">
        <f>IF(AD13=0,"",VLOOKUP(AD13,skillbasedata!A:B,2,TRUE))</f>
        <v/>
      </c>
      <c r="D13" s="4" t="str">
        <f>IF(AE13=0,"",VLOOKUP(AE13,skillbasedata!A:B,2,TRUE))</f>
        <v/>
      </c>
      <c r="E13" s="4" t="str">
        <f>IF(AF13=0,"",VLOOKUP(AF13,skillbasedata!A:B,2,TRUE))</f>
        <v/>
      </c>
      <c r="F13" s="5" t="str">
        <f>IF(AG13=0,"",VLOOKUP(AG13,skillbasedata!A:B,2,TRUE))</f>
        <v/>
      </c>
      <c r="G13" s="6" t="s">
        <v>2320</v>
      </c>
      <c r="H13" s="6">
        <v>1</v>
      </c>
      <c r="I13" s="6">
        <v>2</v>
      </c>
      <c r="J13" s="6">
        <v>1002</v>
      </c>
      <c r="K13" s="6">
        <v>0</v>
      </c>
      <c r="L13" s="6">
        <v>0</v>
      </c>
      <c r="M13" s="6">
        <v>100</v>
      </c>
      <c r="N13" s="6">
        <v>300</v>
      </c>
      <c r="O13" s="6">
        <v>2</v>
      </c>
      <c r="P13" s="6">
        <v>0</v>
      </c>
      <c r="Q13" s="6">
        <v>0</v>
      </c>
      <c r="R13" s="6">
        <v>1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79</v>
      </c>
      <c r="AD13" s="6">
        <v>0</v>
      </c>
      <c r="AE13" s="6">
        <v>0</v>
      </c>
      <c r="AF13" s="6">
        <v>0</v>
      </c>
      <c r="AG13" s="6">
        <v>0</v>
      </c>
      <c r="AH13" s="6">
        <v>1</v>
      </c>
      <c r="AI13" s="6">
        <v>0</v>
      </c>
      <c r="AJ13" s="6">
        <v>0</v>
      </c>
      <c r="AK13" s="6">
        <v>0</v>
      </c>
      <c r="AL13" s="6">
        <v>0</v>
      </c>
      <c r="AM13" s="6" t="s">
        <v>2309</v>
      </c>
      <c r="AN13" s="4"/>
    </row>
    <row r="14" ht="15.75" spans="1:40">
      <c r="A14" s="4" t="str">
        <f>IF(H14=0,"",VLOOKUP(I14,seriesName!A:B,2,TRUE))</f>
        <v>皮制</v>
      </c>
      <c r="B14" s="4" t="str">
        <f>IF(AC14=0,"",VLOOKUP(AC14,skillbasedata!A:B,2,TRUE))</f>
        <v>地质学</v>
      </c>
      <c r="C14" s="4" t="str">
        <f>IF(AD14=0,"",VLOOKUP(AD14,skillbasedata!A:B,2,TRUE))</f>
        <v/>
      </c>
      <c r="D14" s="4" t="str">
        <f>IF(AE14=0,"",VLOOKUP(AE14,skillbasedata!A:B,2,TRUE))</f>
        <v/>
      </c>
      <c r="E14" s="4" t="str">
        <f>IF(AF14=0,"",VLOOKUP(AF14,skillbasedata!A:B,2,TRUE))</f>
        <v/>
      </c>
      <c r="F14" s="5" t="str">
        <f>IF(AG14=0,"",VLOOKUP(AG14,skillbasedata!A:B,2,TRUE))</f>
        <v/>
      </c>
      <c r="G14" s="6" t="s">
        <v>2321</v>
      </c>
      <c r="H14" s="6">
        <v>1</v>
      </c>
      <c r="I14" s="6">
        <v>2</v>
      </c>
      <c r="J14" s="6">
        <v>1002</v>
      </c>
      <c r="K14" s="6">
        <v>0</v>
      </c>
      <c r="L14" s="6">
        <v>0</v>
      </c>
      <c r="M14" s="6">
        <v>100</v>
      </c>
      <c r="N14" s="6">
        <v>300</v>
      </c>
      <c r="O14" s="6">
        <v>2</v>
      </c>
      <c r="P14" s="6">
        <v>0</v>
      </c>
      <c r="Q14" s="6">
        <v>0</v>
      </c>
      <c r="R14" s="6">
        <v>1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80</v>
      </c>
      <c r="AD14" s="6">
        <v>0</v>
      </c>
      <c r="AE14" s="6">
        <v>0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0</v>
      </c>
      <c r="AL14" s="6">
        <v>0</v>
      </c>
      <c r="AM14" s="6" t="s">
        <v>2309</v>
      </c>
      <c r="AN14" s="4"/>
    </row>
    <row r="15" ht="15.75" spans="1:40">
      <c r="A15" s="4" t="str">
        <f>IF(H15=0,"",VLOOKUP(I15,seriesName!A:B,2,TRUE))</f>
        <v>皮制</v>
      </c>
      <c r="B15" s="4" t="str">
        <f>IF(AC15=0,"",VLOOKUP(AC15,skillbasedata!A:B,2,TRUE))</f>
        <v>体力回复量提升</v>
      </c>
      <c r="C15" s="4" t="str">
        <f>IF(AD15=0,"",VLOOKUP(AD15,skillbasedata!A:B,2,TRUE))</f>
        <v/>
      </c>
      <c r="D15" s="4" t="str">
        <f>IF(AE15=0,"",VLOOKUP(AE15,skillbasedata!A:B,2,TRUE))</f>
        <v/>
      </c>
      <c r="E15" s="4" t="str">
        <f>IF(AF15=0,"",VLOOKUP(AF15,skillbasedata!A:B,2,TRUE))</f>
        <v/>
      </c>
      <c r="F15" s="5" t="str">
        <f>IF(AG15=0,"",VLOOKUP(AG15,skillbasedata!A:B,2,TRUE))</f>
        <v/>
      </c>
      <c r="G15" s="6" t="s">
        <v>2322</v>
      </c>
      <c r="H15" s="6">
        <v>1</v>
      </c>
      <c r="I15" s="6">
        <v>2</v>
      </c>
      <c r="J15" s="6">
        <v>1002</v>
      </c>
      <c r="K15" s="6">
        <v>0</v>
      </c>
      <c r="L15" s="6">
        <v>0</v>
      </c>
      <c r="M15" s="6">
        <v>100</v>
      </c>
      <c r="N15" s="6">
        <v>300</v>
      </c>
      <c r="O15" s="6">
        <v>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58</v>
      </c>
      <c r="AD15" s="6">
        <v>0</v>
      </c>
      <c r="AE15" s="6">
        <v>0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0</v>
      </c>
      <c r="AL15" s="6">
        <v>0</v>
      </c>
      <c r="AM15" s="6" t="s">
        <v>2309</v>
      </c>
      <c r="AN15" s="4"/>
    </row>
    <row r="16" ht="15.75" spans="1:40">
      <c r="A16" s="4" t="str">
        <f>IF(H16=0,"",VLOOKUP(I16,seriesName!A:B,2,TRUE))</f>
        <v>皮制</v>
      </c>
      <c r="B16" s="4" t="str">
        <f>IF(AC16=0,"",VLOOKUP(AC16,skillbasedata!A:B,2,TRUE))</f>
        <v>地质学</v>
      </c>
      <c r="C16" s="4" t="str">
        <f>IF(AD16=0,"",VLOOKUP(AD16,skillbasedata!A:B,2,TRUE))</f>
        <v/>
      </c>
      <c r="D16" s="4" t="str">
        <f>IF(AE16=0,"",VLOOKUP(AE16,skillbasedata!A:B,2,TRUE))</f>
        <v/>
      </c>
      <c r="E16" s="4" t="str">
        <f>IF(AF16=0,"",VLOOKUP(AF16,skillbasedata!A:B,2,TRUE))</f>
        <v/>
      </c>
      <c r="F16" s="5" t="str">
        <f>IF(AG16=0,"",VLOOKUP(AG16,skillbasedata!A:B,2,TRUE))</f>
        <v/>
      </c>
      <c r="G16" s="6" t="s">
        <v>2323</v>
      </c>
      <c r="H16" s="6">
        <v>1</v>
      </c>
      <c r="I16" s="6">
        <v>2</v>
      </c>
      <c r="J16" s="6">
        <v>1002</v>
      </c>
      <c r="K16" s="6">
        <v>0</v>
      </c>
      <c r="L16" s="6">
        <v>0</v>
      </c>
      <c r="M16" s="6">
        <v>100</v>
      </c>
      <c r="N16" s="6">
        <v>300</v>
      </c>
      <c r="O16" s="6">
        <v>2</v>
      </c>
      <c r="P16" s="6">
        <v>0</v>
      </c>
      <c r="Q16" s="6">
        <v>0</v>
      </c>
      <c r="R16" s="6">
        <v>1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80</v>
      </c>
      <c r="AD16" s="6">
        <v>0</v>
      </c>
      <c r="AE16" s="6">
        <v>0</v>
      </c>
      <c r="AF16" s="6">
        <v>0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 t="s">
        <v>2309</v>
      </c>
      <c r="AN16" s="4"/>
    </row>
    <row r="17" ht="15.75" spans="1:40">
      <c r="A17" s="4" t="str">
        <f>IF(H17=0,"",VLOOKUP(I17,seriesName!A:B,2,TRUE))</f>
        <v>皮制S</v>
      </c>
      <c r="B17" s="4" t="str">
        <f>IF(AC17=0,"",VLOOKUP(AC17,skillbasedata!A:B,2,TRUE))</f>
        <v>地质学</v>
      </c>
      <c r="C17" s="4" t="str">
        <f>IF(AD17=0,"",VLOOKUP(AD17,skillbasedata!A:B,2,TRUE))</f>
        <v>饥饿耐性</v>
      </c>
      <c r="D17" s="4" t="str">
        <f>IF(AE17=0,"",VLOOKUP(AE17,skillbasedata!A:B,2,TRUE))</f>
        <v/>
      </c>
      <c r="E17" s="4" t="str">
        <f>IF(AF17=0,"",VLOOKUP(AF17,skillbasedata!A:B,2,TRUE))</f>
        <v/>
      </c>
      <c r="F17" s="5" t="str">
        <f>IF(AG17=0,"",VLOOKUP(AG17,skillbasedata!A:B,2,TRUE))</f>
        <v/>
      </c>
      <c r="G17" s="6" t="s">
        <v>2324</v>
      </c>
      <c r="H17" s="6">
        <v>1</v>
      </c>
      <c r="I17" s="6">
        <v>3</v>
      </c>
      <c r="J17" s="6">
        <v>8002</v>
      </c>
      <c r="K17" s="6">
        <v>0</v>
      </c>
      <c r="L17" s="6">
        <v>3</v>
      </c>
      <c r="M17" s="6">
        <v>4000</v>
      </c>
      <c r="N17" s="6">
        <v>12000</v>
      </c>
      <c r="O17" s="6">
        <v>2</v>
      </c>
      <c r="P17" s="6">
        <v>1</v>
      </c>
      <c r="Q17" s="6">
        <v>1</v>
      </c>
      <c r="R17" s="6">
        <v>30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8</v>
      </c>
      <c r="Y17" s="6">
        <v>0</v>
      </c>
      <c r="Z17" s="6">
        <v>2</v>
      </c>
      <c r="AA17" s="6">
        <v>0</v>
      </c>
      <c r="AB17" s="6">
        <v>0</v>
      </c>
      <c r="AC17" s="6">
        <v>80</v>
      </c>
      <c r="AD17" s="6">
        <v>96</v>
      </c>
      <c r="AE17" s="6">
        <v>0</v>
      </c>
      <c r="AF17" s="6">
        <v>0</v>
      </c>
      <c r="AG17" s="6">
        <v>0</v>
      </c>
      <c r="AH17" s="6">
        <v>1</v>
      </c>
      <c r="AI17" s="6">
        <v>1</v>
      </c>
      <c r="AJ17" s="6">
        <v>0</v>
      </c>
      <c r="AK17" s="6">
        <v>0</v>
      </c>
      <c r="AL17" s="6">
        <v>0</v>
      </c>
      <c r="AM17" s="6" t="s">
        <v>2309</v>
      </c>
      <c r="AN17" s="4"/>
    </row>
    <row r="18" ht="15.75" spans="1:40">
      <c r="A18" s="4" t="str">
        <f>IF(H18=0,"",VLOOKUP(I18,seriesName!A:B,2,TRUE))</f>
        <v>皮制S</v>
      </c>
      <c r="B18" s="4" t="str">
        <f>IF(AC18=0,"",VLOOKUP(AC18,skillbasedata!A:B,2,TRUE))</f>
        <v>植生学</v>
      </c>
      <c r="C18" s="4" t="str">
        <f>IF(AD18=0,"",VLOOKUP(AD18,skillbasedata!A:B,2,TRUE))</f>
        <v/>
      </c>
      <c r="D18" s="4" t="str">
        <f>IF(AE18=0,"",VLOOKUP(AE18,skillbasedata!A:B,2,TRUE))</f>
        <v/>
      </c>
      <c r="E18" s="4" t="str">
        <f>IF(AF18=0,"",VLOOKUP(AF18,skillbasedata!A:B,2,TRUE))</f>
        <v/>
      </c>
      <c r="F18" s="5" t="str">
        <f>IF(AG18=0,"",VLOOKUP(AG18,skillbasedata!A:B,2,TRUE))</f>
        <v/>
      </c>
      <c r="G18" s="6" t="s">
        <v>2325</v>
      </c>
      <c r="H18" s="6">
        <v>1</v>
      </c>
      <c r="I18" s="6">
        <v>3</v>
      </c>
      <c r="J18" s="6">
        <v>8002</v>
      </c>
      <c r="K18" s="6">
        <v>0</v>
      </c>
      <c r="L18" s="6">
        <v>3</v>
      </c>
      <c r="M18" s="6">
        <v>4000</v>
      </c>
      <c r="N18" s="6">
        <v>12000</v>
      </c>
      <c r="O18" s="6">
        <v>2</v>
      </c>
      <c r="P18" s="6">
        <v>1</v>
      </c>
      <c r="Q18" s="6">
        <v>1</v>
      </c>
      <c r="R18" s="6">
        <v>30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8</v>
      </c>
      <c r="Y18" s="6">
        <v>0</v>
      </c>
      <c r="Z18" s="6">
        <v>0</v>
      </c>
      <c r="AA18" s="6">
        <v>1</v>
      </c>
      <c r="AB18" s="6">
        <v>0</v>
      </c>
      <c r="AC18" s="6">
        <v>79</v>
      </c>
      <c r="AD18" s="6">
        <v>0</v>
      </c>
      <c r="AE18" s="6">
        <v>0</v>
      </c>
      <c r="AF18" s="6">
        <v>0</v>
      </c>
      <c r="AG18" s="6">
        <v>0</v>
      </c>
      <c r="AH18" s="6">
        <v>1</v>
      </c>
      <c r="AI18" s="6">
        <v>0</v>
      </c>
      <c r="AJ18" s="6">
        <v>0</v>
      </c>
      <c r="AK18" s="6">
        <v>0</v>
      </c>
      <c r="AL18" s="6">
        <v>0</v>
      </c>
      <c r="AM18" s="6" t="s">
        <v>2309</v>
      </c>
      <c r="AN18" s="4"/>
    </row>
    <row r="19" ht="15.75" spans="1:40">
      <c r="A19" s="4" t="str">
        <f>IF(H19=0,"",VLOOKUP(I19,seriesName!A:B,2,TRUE))</f>
        <v>皮制S</v>
      </c>
      <c r="B19" s="4" t="str">
        <f>IF(AC19=0,"",VLOOKUP(AC19,skillbasedata!A:B,2,TRUE))</f>
        <v>地质学</v>
      </c>
      <c r="C19" s="4" t="str">
        <f>IF(AD19=0,"",VLOOKUP(AD19,skillbasedata!A:B,2,TRUE))</f>
        <v>特殊射击强化</v>
      </c>
      <c r="D19" s="4" t="str">
        <f>IF(AE19=0,"",VLOOKUP(AE19,skillbasedata!A:B,2,TRUE))</f>
        <v/>
      </c>
      <c r="E19" s="4" t="str">
        <f>IF(AF19=0,"",VLOOKUP(AF19,skillbasedata!A:B,2,TRUE))</f>
        <v/>
      </c>
      <c r="F19" s="5" t="str">
        <f>IF(AG19=0,"",VLOOKUP(AG19,skillbasedata!A:B,2,TRUE))</f>
        <v/>
      </c>
      <c r="G19" s="6" t="s">
        <v>2326</v>
      </c>
      <c r="H19" s="6">
        <v>1</v>
      </c>
      <c r="I19" s="6">
        <v>3</v>
      </c>
      <c r="J19" s="6">
        <v>8002</v>
      </c>
      <c r="K19" s="6">
        <v>0</v>
      </c>
      <c r="L19" s="6">
        <v>3</v>
      </c>
      <c r="M19" s="6">
        <v>4000</v>
      </c>
      <c r="N19" s="6">
        <v>12000</v>
      </c>
      <c r="O19" s="6">
        <v>2</v>
      </c>
      <c r="P19" s="6">
        <v>1</v>
      </c>
      <c r="Q19" s="6">
        <v>1</v>
      </c>
      <c r="R19" s="6">
        <v>30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8</v>
      </c>
      <c r="Y19" s="6">
        <v>0</v>
      </c>
      <c r="Z19" s="6">
        <v>2</v>
      </c>
      <c r="AA19" s="6">
        <v>0</v>
      </c>
      <c r="AB19" s="6">
        <v>0</v>
      </c>
      <c r="AC19" s="6">
        <v>80</v>
      </c>
      <c r="AD19" s="6">
        <v>47</v>
      </c>
      <c r="AE19" s="6">
        <v>0</v>
      </c>
      <c r="AF19" s="6">
        <v>0</v>
      </c>
      <c r="AG19" s="6">
        <v>0</v>
      </c>
      <c r="AH19" s="6">
        <v>1</v>
      </c>
      <c r="AI19" s="6">
        <v>1</v>
      </c>
      <c r="AJ19" s="6">
        <v>0</v>
      </c>
      <c r="AK19" s="6">
        <v>0</v>
      </c>
      <c r="AL19" s="6">
        <v>0</v>
      </c>
      <c r="AM19" s="6" t="s">
        <v>2309</v>
      </c>
      <c r="AN19" s="4"/>
    </row>
    <row r="20" ht="15.75" spans="1:40">
      <c r="A20" s="4" t="str">
        <f>IF(H20=0,"",VLOOKUP(I20,seriesName!A:B,2,TRUE))</f>
        <v>皮制S</v>
      </c>
      <c r="B20" s="4" t="str">
        <f>IF(AC20=0,"",VLOOKUP(AC20,skillbasedata!A:B,2,TRUE))</f>
        <v>体力回复量提升</v>
      </c>
      <c r="C20" s="4" t="str">
        <f>IF(AD20=0,"",VLOOKUP(AD20,skillbasedata!A:B,2,TRUE))</f>
        <v>饥饿耐性</v>
      </c>
      <c r="D20" s="4" t="str">
        <f>IF(AE20=0,"",VLOOKUP(AE20,skillbasedata!A:B,2,TRUE))</f>
        <v/>
      </c>
      <c r="E20" s="4" t="str">
        <f>IF(AF20=0,"",VLOOKUP(AF20,skillbasedata!A:B,2,TRUE))</f>
        <v/>
      </c>
      <c r="F20" s="5" t="str">
        <f>IF(AG20=0,"",VLOOKUP(AG20,skillbasedata!A:B,2,TRUE))</f>
        <v/>
      </c>
      <c r="G20" s="6" t="s">
        <v>2327</v>
      </c>
      <c r="H20" s="6">
        <v>1</v>
      </c>
      <c r="I20" s="6">
        <v>3</v>
      </c>
      <c r="J20" s="6">
        <v>8002</v>
      </c>
      <c r="K20" s="6">
        <v>0</v>
      </c>
      <c r="L20" s="6">
        <v>3</v>
      </c>
      <c r="M20" s="6">
        <v>4000</v>
      </c>
      <c r="N20" s="6">
        <v>12000</v>
      </c>
      <c r="O20" s="6">
        <v>2</v>
      </c>
      <c r="P20" s="6">
        <v>1</v>
      </c>
      <c r="Q20" s="6">
        <v>1</v>
      </c>
      <c r="R20" s="6">
        <v>30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8</v>
      </c>
      <c r="Y20" s="6">
        <v>0</v>
      </c>
      <c r="Z20" s="6">
        <v>1</v>
      </c>
      <c r="AA20" s="6">
        <v>0</v>
      </c>
      <c r="AB20" s="6">
        <v>0</v>
      </c>
      <c r="AC20" s="6">
        <v>58</v>
      </c>
      <c r="AD20" s="6">
        <v>96</v>
      </c>
      <c r="AE20" s="6">
        <v>0</v>
      </c>
      <c r="AF20" s="6">
        <v>0</v>
      </c>
      <c r="AG20" s="6">
        <v>0</v>
      </c>
      <c r="AH20" s="6">
        <v>1</v>
      </c>
      <c r="AI20" s="6">
        <v>2</v>
      </c>
      <c r="AJ20" s="6">
        <v>0</v>
      </c>
      <c r="AK20" s="6">
        <v>0</v>
      </c>
      <c r="AL20" s="6">
        <v>0</v>
      </c>
      <c r="AM20" s="6" t="s">
        <v>2309</v>
      </c>
      <c r="AN20" s="4"/>
    </row>
    <row r="21" ht="15.75" spans="1:40">
      <c r="A21" s="4" t="str">
        <f>IF(H21=0,"",VLOOKUP(I21,seriesName!A:B,2,TRUE))</f>
        <v>皮制S</v>
      </c>
      <c r="B21" s="4" t="str">
        <f>IF(AC21=0,"",VLOOKUP(AC21,skillbasedata!A:B,2,TRUE))</f>
        <v>地质学</v>
      </c>
      <c r="C21" s="4" t="str">
        <f>IF(AD21=0,"",VLOOKUP(AD21,skillbasedata!A:B,2,TRUE))</f>
        <v/>
      </c>
      <c r="D21" s="4" t="str">
        <f>IF(AE21=0,"",VLOOKUP(AE21,skillbasedata!A:B,2,TRUE))</f>
        <v/>
      </c>
      <c r="E21" s="4" t="str">
        <f>IF(AF21=0,"",VLOOKUP(AF21,skillbasedata!A:B,2,TRUE))</f>
        <v/>
      </c>
      <c r="F21" s="5" t="str">
        <f>IF(AG21=0,"",VLOOKUP(AG21,skillbasedata!A:B,2,TRUE))</f>
        <v/>
      </c>
      <c r="G21" s="6" t="s">
        <v>2328</v>
      </c>
      <c r="H21" s="6">
        <v>1</v>
      </c>
      <c r="I21" s="6">
        <v>3</v>
      </c>
      <c r="J21" s="6">
        <v>8002</v>
      </c>
      <c r="K21" s="6">
        <v>0</v>
      </c>
      <c r="L21" s="6">
        <v>3</v>
      </c>
      <c r="M21" s="6">
        <v>4000</v>
      </c>
      <c r="N21" s="6">
        <v>12000</v>
      </c>
      <c r="O21" s="6">
        <v>2</v>
      </c>
      <c r="P21" s="6">
        <v>1</v>
      </c>
      <c r="Q21" s="6">
        <v>1</v>
      </c>
      <c r="R21" s="6">
        <v>30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8</v>
      </c>
      <c r="Y21" s="6">
        <v>0</v>
      </c>
      <c r="Z21" s="6">
        <v>0</v>
      </c>
      <c r="AA21" s="6">
        <v>1</v>
      </c>
      <c r="AB21" s="6">
        <v>0</v>
      </c>
      <c r="AC21" s="6">
        <v>80</v>
      </c>
      <c r="AD21" s="6">
        <v>0</v>
      </c>
      <c r="AE21" s="6">
        <v>0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 t="s">
        <v>2309</v>
      </c>
      <c r="AN21" s="4"/>
    </row>
    <row r="22" ht="15.75" spans="1:40">
      <c r="A22" s="4" t="str">
        <f>IF(H22=0,"",VLOOKUP(I22,seriesName!A:B,2,TRUE))</f>
        <v>锁甲</v>
      </c>
      <c r="B22" s="4" t="str">
        <f>IF(AC22=0,"",VLOOKUP(AC22,skillbasedata!A:B,2,TRUE))</f>
        <v>植生学</v>
      </c>
      <c r="C22" s="4" t="str">
        <f>IF(AD22=0,"",VLOOKUP(AD22,skillbasedata!A:B,2,TRUE))</f>
        <v>防御</v>
      </c>
      <c r="D22" s="4" t="str">
        <f>IF(AE22=0,"",VLOOKUP(AE22,skillbasedata!A:B,2,TRUE))</f>
        <v/>
      </c>
      <c r="E22" s="4" t="str">
        <f>IF(AF22=0,"",VLOOKUP(AF22,skillbasedata!A:B,2,TRUE))</f>
        <v/>
      </c>
      <c r="F22" s="5" t="str">
        <f>IF(AG22=0,"",VLOOKUP(AG22,skillbasedata!A:B,2,TRUE))</f>
        <v/>
      </c>
      <c r="G22" s="6" t="s">
        <v>2329</v>
      </c>
      <c r="H22" s="6">
        <v>1</v>
      </c>
      <c r="I22" s="6">
        <v>4</v>
      </c>
      <c r="J22" s="6">
        <v>2001</v>
      </c>
      <c r="K22" s="6">
        <v>9</v>
      </c>
      <c r="L22" s="6">
        <v>0</v>
      </c>
      <c r="M22" s="6">
        <v>200</v>
      </c>
      <c r="N22" s="6">
        <v>0</v>
      </c>
      <c r="O22" s="6">
        <v>2</v>
      </c>
      <c r="P22" s="6">
        <v>0</v>
      </c>
      <c r="Q22" s="6">
        <v>0</v>
      </c>
      <c r="R22" s="6">
        <v>4</v>
      </c>
      <c r="S22" s="6">
        <v>0</v>
      </c>
      <c r="T22" s="6">
        <v>0</v>
      </c>
      <c r="U22" s="6">
        <v>0</v>
      </c>
      <c r="V22" s="6">
        <v>1</v>
      </c>
      <c r="W22" s="6">
        <v>0</v>
      </c>
      <c r="X22" s="6">
        <v>1</v>
      </c>
      <c r="Y22" s="6">
        <v>0</v>
      </c>
      <c r="Z22" s="6">
        <v>0</v>
      </c>
      <c r="AA22" s="6">
        <v>0</v>
      </c>
      <c r="AB22" s="6">
        <v>0</v>
      </c>
      <c r="AC22" s="6">
        <v>79</v>
      </c>
      <c r="AD22" s="6">
        <v>56</v>
      </c>
      <c r="AE22" s="6">
        <v>0</v>
      </c>
      <c r="AF22" s="6">
        <v>0</v>
      </c>
      <c r="AG22" s="6">
        <v>0</v>
      </c>
      <c r="AH22" s="6">
        <v>1</v>
      </c>
      <c r="AI22" s="6">
        <v>1</v>
      </c>
      <c r="AJ22" s="6">
        <v>0</v>
      </c>
      <c r="AK22" s="6">
        <v>0</v>
      </c>
      <c r="AL22" s="6">
        <v>0</v>
      </c>
      <c r="AM22" s="6" t="s">
        <v>2309</v>
      </c>
      <c r="AN22" s="4"/>
    </row>
    <row r="23" ht="15.75" spans="1:40">
      <c r="A23" s="4" t="str">
        <f>IF(H23=0,"",VLOOKUP(I23,seriesName!A:B,2,TRUE))</f>
        <v>锁甲</v>
      </c>
      <c r="B23" s="4" t="str">
        <f>IF(AC23=0,"",VLOOKUP(AC23,skillbasedata!A:B,2,TRUE))</f>
        <v>无伤</v>
      </c>
      <c r="C23" s="4" t="str">
        <f>IF(AD23=0,"",VLOOKUP(AD23,skillbasedata!A:B,2,TRUE))</f>
        <v>防御</v>
      </c>
      <c r="D23" s="4" t="str">
        <f>IF(AE23=0,"",VLOOKUP(AE23,skillbasedata!A:B,2,TRUE))</f>
        <v/>
      </c>
      <c r="E23" s="4" t="str">
        <f>IF(AF23=0,"",VLOOKUP(AF23,skillbasedata!A:B,2,TRUE))</f>
        <v/>
      </c>
      <c r="F23" s="5" t="str">
        <f>IF(AG23=0,"",VLOOKUP(AG23,skillbasedata!A:B,2,TRUE))</f>
        <v/>
      </c>
      <c r="G23" s="6" t="s">
        <v>2330</v>
      </c>
      <c r="H23" s="6">
        <v>1</v>
      </c>
      <c r="I23" s="6">
        <v>4</v>
      </c>
      <c r="J23" s="6">
        <v>2001</v>
      </c>
      <c r="K23" s="6">
        <v>9</v>
      </c>
      <c r="L23" s="6">
        <v>0</v>
      </c>
      <c r="M23" s="6">
        <v>200</v>
      </c>
      <c r="N23" s="6">
        <v>0</v>
      </c>
      <c r="O23" s="6">
        <v>2</v>
      </c>
      <c r="P23" s="6">
        <v>0</v>
      </c>
      <c r="Q23" s="6">
        <v>0</v>
      </c>
      <c r="R23" s="6">
        <v>4</v>
      </c>
      <c r="S23" s="6">
        <v>0</v>
      </c>
      <c r="T23" s="6">
        <v>0</v>
      </c>
      <c r="U23" s="6">
        <v>0</v>
      </c>
      <c r="V23" s="6">
        <v>1</v>
      </c>
      <c r="W23" s="6">
        <v>0</v>
      </c>
      <c r="X23" s="6">
        <v>1</v>
      </c>
      <c r="Y23" s="6">
        <v>0</v>
      </c>
      <c r="Z23" s="6">
        <v>0</v>
      </c>
      <c r="AA23" s="6">
        <v>0</v>
      </c>
      <c r="AB23" s="6">
        <v>0</v>
      </c>
      <c r="AC23" s="6">
        <v>3</v>
      </c>
      <c r="AD23" s="6">
        <v>56</v>
      </c>
      <c r="AE23" s="6">
        <v>0</v>
      </c>
      <c r="AF23" s="6">
        <v>0</v>
      </c>
      <c r="AG23" s="6">
        <v>0</v>
      </c>
      <c r="AH23" s="6">
        <v>1</v>
      </c>
      <c r="AI23" s="6">
        <v>1</v>
      </c>
      <c r="AJ23" s="6">
        <v>0</v>
      </c>
      <c r="AK23" s="6">
        <v>0</v>
      </c>
      <c r="AL23" s="6">
        <v>0</v>
      </c>
      <c r="AM23" s="6" t="s">
        <v>2309</v>
      </c>
      <c r="AN23" s="4"/>
    </row>
    <row r="24" ht="15.75" spans="1:40">
      <c r="A24" s="4" t="str">
        <f>IF(H24=0,"",VLOOKUP(I24,seriesName!A:B,2,TRUE))</f>
        <v>锁甲</v>
      </c>
      <c r="B24" s="4" t="str">
        <f>IF(AC24=0,"",VLOOKUP(AC24,skillbasedata!A:B,2,TRUE))</f>
        <v>植生学</v>
      </c>
      <c r="C24" s="4" t="str">
        <f>IF(AD24=0,"",VLOOKUP(AD24,skillbasedata!A:B,2,TRUE))</f>
        <v/>
      </c>
      <c r="D24" s="4" t="str">
        <f>IF(AE24=0,"",VLOOKUP(AE24,skillbasedata!A:B,2,TRUE))</f>
        <v/>
      </c>
      <c r="E24" s="4" t="str">
        <f>IF(AF24=0,"",VLOOKUP(AF24,skillbasedata!A:B,2,TRUE))</f>
        <v/>
      </c>
      <c r="F24" s="5" t="str">
        <f>IF(AG24=0,"",VLOOKUP(AG24,skillbasedata!A:B,2,TRUE))</f>
        <v/>
      </c>
      <c r="G24" s="6" t="s">
        <v>2331</v>
      </c>
      <c r="H24" s="6">
        <v>1</v>
      </c>
      <c r="I24" s="6">
        <v>4</v>
      </c>
      <c r="J24" s="6">
        <v>2001</v>
      </c>
      <c r="K24" s="6">
        <v>9</v>
      </c>
      <c r="L24" s="6">
        <v>0</v>
      </c>
      <c r="M24" s="6">
        <v>200</v>
      </c>
      <c r="N24" s="6">
        <v>0</v>
      </c>
      <c r="O24" s="6">
        <v>2</v>
      </c>
      <c r="P24" s="6">
        <v>0</v>
      </c>
      <c r="Q24" s="6">
        <v>0</v>
      </c>
      <c r="R24" s="6">
        <v>4</v>
      </c>
      <c r="S24" s="6">
        <v>0</v>
      </c>
      <c r="T24" s="6">
        <v>0</v>
      </c>
      <c r="U24" s="6">
        <v>0</v>
      </c>
      <c r="V24" s="6">
        <v>1</v>
      </c>
      <c r="W24" s="6">
        <v>0</v>
      </c>
      <c r="X24" s="6">
        <v>1</v>
      </c>
      <c r="Y24" s="6">
        <v>0</v>
      </c>
      <c r="Z24" s="6">
        <v>0</v>
      </c>
      <c r="AA24" s="6">
        <v>0</v>
      </c>
      <c r="AB24" s="6">
        <v>0</v>
      </c>
      <c r="AC24" s="6">
        <v>79</v>
      </c>
      <c r="AD24" s="6">
        <v>0</v>
      </c>
      <c r="AE24" s="6">
        <v>0</v>
      </c>
      <c r="AF24" s="6">
        <v>0</v>
      </c>
      <c r="AG24" s="6">
        <v>0</v>
      </c>
      <c r="AH24" s="6">
        <v>1</v>
      </c>
      <c r="AI24" s="6">
        <v>0</v>
      </c>
      <c r="AJ24" s="6">
        <v>0</v>
      </c>
      <c r="AK24" s="6">
        <v>0</v>
      </c>
      <c r="AL24" s="6">
        <v>0</v>
      </c>
      <c r="AM24" s="6" t="s">
        <v>2309</v>
      </c>
      <c r="AN24" s="4"/>
    </row>
    <row r="25" ht="15.75" spans="1:40">
      <c r="A25" s="4" t="str">
        <f>IF(H25=0,"",VLOOKUP(I25,seriesName!A:B,2,TRUE))</f>
        <v>锁甲</v>
      </c>
      <c r="B25" s="4" t="str">
        <f>IF(AC25=0,"",VLOOKUP(AC25,skillbasedata!A:B,2,TRUE))</f>
        <v>防御性能</v>
      </c>
      <c r="C25" s="4" t="str">
        <f>IF(AD25=0,"",VLOOKUP(AD25,skillbasedata!A:B,2,TRUE))</f>
        <v/>
      </c>
      <c r="D25" s="4" t="str">
        <f>IF(AE25=0,"",VLOOKUP(AE25,skillbasedata!A:B,2,TRUE))</f>
        <v/>
      </c>
      <c r="E25" s="4" t="str">
        <f>IF(AF25=0,"",VLOOKUP(AF25,skillbasedata!A:B,2,TRUE))</f>
        <v/>
      </c>
      <c r="F25" s="5" t="str">
        <f>IF(AG25=0,"",VLOOKUP(AG25,skillbasedata!A:B,2,TRUE))</f>
        <v/>
      </c>
      <c r="G25" s="6" t="s">
        <v>2332</v>
      </c>
      <c r="H25" s="6">
        <v>1</v>
      </c>
      <c r="I25" s="6">
        <v>4</v>
      </c>
      <c r="J25" s="6">
        <v>2001</v>
      </c>
      <c r="K25" s="6">
        <v>9</v>
      </c>
      <c r="L25" s="6">
        <v>0</v>
      </c>
      <c r="M25" s="6">
        <v>200</v>
      </c>
      <c r="N25" s="6">
        <v>0</v>
      </c>
      <c r="O25" s="6">
        <v>2</v>
      </c>
      <c r="P25" s="6">
        <v>0</v>
      </c>
      <c r="Q25" s="6">
        <v>0</v>
      </c>
      <c r="R25" s="6">
        <v>4</v>
      </c>
      <c r="S25" s="6">
        <v>0</v>
      </c>
      <c r="T25" s="6">
        <v>0</v>
      </c>
      <c r="U25" s="6">
        <v>0</v>
      </c>
      <c r="V25" s="6">
        <v>1</v>
      </c>
      <c r="W25" s="6">
        <v>0</v>
      </c>
      <c r="X25" s="6">
        <v>1</v>
      </c>
      <c r="Y25" s="6">
        <v>0</v>
      </c>
      <c r="Z25" s="6">
        <v>0</v>
      </c>
      <c r="AA25" s="6">
        <v>0</v>
      </c>
      <c r="AB25" s="6">
        <v>0</v>
      </c>
      <c r="AC25" s="6">
        <v>35</v>
      </c>
      <c r="AD25" s="6">
        <v>0</v>
      </c>
      <c r="AE25" s="6">
        <v>0</v>
      </c>
      <c r="AF25" s="6">
        <v>0</v>
      </c>
      <c r="AG25" s="6">
        <v>0</v>
      </c>
      <c r="AH25" s="6">
        <v>1</v>
      </c>
      <c r="AI25" s="6">
        <v>0</v>
      </c>
      <c r="AJ25" s="6">
        <v>0</v>
      </c>
      <c r="AK25" s="6">
        <v>0</v>
      </c>
      <c r="AL25" s="6">
        <v>0</v>
      </c>
      <c r="AM25" s="6" t="s">
        <v>2309</v>
      </c>
      <c r="AN25" s="4"/>
    </row>
    <row r="26" ht="15.75" spans="1:40">
      <c r="A26" s="4" t="str">
        <f>IF(H26=0,"",VLOOKUP(I26,seriesName!A:B,2,TRUE))</f>
        <v>锁甲</v>
      </c>
      <c r="B26" s="4" t="str">
        <f>IF(AC26=0,"",VLOOKUP(AC26,skillbasedata!A:B,2,TRUE))</f>
        <v>耐力急速回复</v>
      </c>
      <c r="C26" s="4" t="str">
        <f>IF(AD26=0,"",VLOOKUP(AD26,skillbasedata!A:B,2,TRUE))</f>
        <v/>
      </c>
      <c r="D26" s="4" t="str">
        <f>IF(AE26=0,"",VLOOKUP(AE26,skillbasedata!A:B,2,TRUE))</f>
        <v/>
      </c>
      <c r="E26" s="4" t="str">
        <f>IF(AF26=0,"",VLOOKUP(AF26,skillbasedata!A:B,2,TRUE))</f>
        <v/>
      </c>
      <c r="F26" s="5" t="str">
        <f>IF(AG26=0,"",VLOOKUP(AG26,skillbasedata!A:B,2,TRUE))</f>
        <v/>
      </c>
      <c r="G26" s="6" t="s">
        <v>2333</v>
      </c>
      <c r="H26" s="6">
        <v>1</v>
      </c>
      <c r="I26" s="6">
        <v>4</v>
      </c>
      <c r="J26" s="6">
        <v>2001</v>
      </c>
      <c r="K26" s="6">
        <v>9</v>
      </c>
      <c r="L26" s="6">
        <v>0</v>
      </c>
      <c r="M26" s="6">
        <v>200</v>
      </c>
      <c r="N26" s="6">
        <v>0</v>
      </c>
      <c r="O26" s="6">
        <v>2</v>
      </c>
      <c r="P26" s="6">
        <v>0</v>
      </c>
      <c r="Q26" s="6">
        <v>0</v>
      </c>
      <c r="R26" s="6">
        <v>4</v>
      </c>
      <c r="S26" s="6">
        <v>0</v>
      </c>
      <c r="T26" s="6">
        <v>0</v>
      </c>
      <c r="U26" s="6">
        <v>0</v>
      </c>
      <c r="V26" s="6">
        <v>1</v>
      </c>
      <c r="W26" s="6">
        <v>0</v>
      </c>
      <c r="X26" s="6">
        <v>1</v>
      </c>
      <c r="Y26" s="6">
        <v>0</v>
      </c>
      <c r="Z26" s="6">
        <v>0</v>
      </c>
      <c r="AA26" s="6">
        <v>0</v>
      </c>
      <c r="AB26" s="6">
        <v>0</v>
      </c>
      <c r="AC26" s="6">
        <v>34</v>
      </c>
      <c r="AD26" s="6">
        <v>0</v>
      </c>
      <c r="AE26" s="6">
        <v>0</v>
      </c>
      <c r="AF26" s="6">
        <v>0</v>
      </c>
      <c r="AG26" s="6">
        <v>0</v>
      </c>
      <c r="AH26" s="6">
        <v>1</v>
      </c>
      <c r="AI26" s="6">
        <v>0</v>
      </c>
      <c r="AJ26" s="6">
        <v>0</v>
      </c>
      <c r="AK26" s="6">
        <v>0</v>
      </c>
      <c r="AL26" s="6">
        <v>0</v>
      </c>
      <c r="AM26" s="6" t="s">
        <v>2309</v>
      </c>
      <c r="AN26" s="4"/>
    </row>
    <row r="27" ht="15.75" spans="1:40">
      <c r="A27" s="4" t="str">
        <f>IF(H27=0,"",VLOOKUP(I27,seriesName!A:B,2,TRUE))</f>
        <v>锁甲S</v>
      </c>
      <c r="B27" s="4" t="str">
        <f>IF(AC27=0,"",VLOOKUP(AC27,skillbasedata!A:B,2,TRUE))</f>
        <v>植生学</v>
      </c>
      <c r="C27" s="4" t="str">
        <f>IF(AD27=0,"",VLOOKUP(AD27,skillbasedata!A:B,2,TRUE))</f>
        <v>防御</v>
      </c>
      <c r="D27" s="4" t="str">
        <f>IF(AE27=0,"",VLOOKUP(AE27,skillbasedata!A:B,2,TRUE))</f>
        <v/>
      </c>
      <c r="E27" s="4" t="str">
        <f>IF(AF27=0,"",VLOOKUP(AF27,skillbasedata!A:B,2,TRUE))</f>
        <v/>
      </c>
      <c r="F27" s="5" t="str">
        <f>IF(AG27=0,"",VLOOKUP(AG27,skillbasedata!A:B,2,TRUE))</f>
        <v/>
      </c>
      <c r="G27" s="6" t="s">
        <v>2334</v>
      </c>
      <c r="H27" s="6">
        <v>1</v>
      </c>
      <c r="I27" s="6">
        <v>5</v>
      </c>
      <c r="J27" s="6">
        <v>8003</v>
      </c>
      <c r="K27" s="6">
        <v>9</v>
      </c>
      <c r="L27" s="6">
        <v>3</v>
      </c>
      <c r="M27" s="6">
        <v>4000</v>
      </c>
      <c r="N27" s="6">
        <v>0</v>
      </c>
      <c r="O27" s="6">
        <v>2</v>
      </c>
      <c r="P27" s="6">
        <v>1</v>
      </c>
      <c r="Q27" s="6">
        <v>1</v>
      </c>
      <c r="R27" s="6">
        <v>32</v>
      </c>
      <c r="S27" s="6">
        <v>0</v>
      </c>
      <c r="T27" s="6">
        <v>0</v>
      </c>
      <c r="U27" s="6">
        <v>0</v>
      </c>
      <c r="V27" s="6">
        <v>1</v>
      </c>
      <c r="W27" s="6">
        <v>0</v>
      </c>
      <c r="X27" s="6">
        <v>8</v>
      </c>
      <c r="Y27" s="6">
        <v>0</v>
      </c>
      <c r="Z27" s="6">
        <v>0</v>
      </c>
      <c r="AA27" s="6">
        <v>1</v>
      </c>
      <c r="AB27" s="6">
        <v>0</v>
      </c>
      <c r="AC27" s="6">
        <v>79</v>
      </c>
      <c r="AD27" s="6">
        <v>56</v>
      </c>
      <c r="AE27" s="6">
        <v>0</v>
      </c>
      <c r="AF27" s="6">
        <v>0</v>
      </c>
      <c r="AG27" s="6">
        <v>0</v>
      </c>
      <c r="AH27" s="6">
        <v>1</v>
      </c>
      <c r="AI27" s="6">
        <v>1</v>
      </c>
      <c r="AJ27" s="6">
        <v>0</v>
      </c>
      <c r="AK27" s="6">
        <v>0</v>
      </c>
      <c r="AL27" s="6">
        <v>0</v>
      </c>
      <c r="AM27" s="6" t="s">
        <v>2309</v>
      </c>
      <c r="AN27" s="4"/>
    </row>
    <row r="28" ht="15.75" spans="1:40">
      <c r="A28" s="4" t="str">
        <f>IF(H28=0,"",VLOOKUP(I28,seriesName!A:B,2,TRUE))</f>
        <v>锁甲S</v>
      </c>
      <c r="B28" s="4" t="str">
        <f>IF(AC28=0,"",VLOOKUP(AC28,skillbasedata!A:B,2,TRUE))</f>
        <v>防御</v>
      </c>
      <c r="C28" s="4" t="str">
        <f>IF(AD28=0,"",VLOOKUP(AD28,skillbasedata!A:B,2,TRUE))</f>
        <v>减轻胆怯</v>
      </c>
      <c r="D28" s="4" t="str">
        <f>IF(AE28=0,"",VLOOKUP(AE28,skillbasedata!A:B,2,TRUE))</f>
        <v/>
      </c>
      <c r="E28" s="4" t="str">
        <f>IF(AF28=0,"",VLOOKUP(AF28,skillbasedata!A:B,2,TRUE))</f>
        <v/>
      </c>
      <c r="F28" s="5" t="str">
        <f>IF(AG28=0,"",VLOOKUP(AG28,skillbasedata!A:B,2,TRUE))</f>
        <v/>
      </c>
      <c r="G28" s="6" t="s">
        <v>2335</v>
      </c>
      <c r="H28" s="6">
        <v>1</v>
      </c>
      <c r="I28" s="6">
        <v>5</v>
      </c>
      <c r="J28" s="6">
        <v>8003</v>
      </c>
      <c r="K28" s="6">
        <v>9</v>
      </c>
      <c r="L28" s="6">
        <v>3</v>
      </c>
      <c r="M28" s="6">
        <v>4000</v>
      </c>
      <c r="N28" s="6">
        <v>0</v>
      </c>
      <c r="O28" s="6">
        <v>2</v>
      </c>
      <c r="P28" s="6">
        <v>1</v>
      </c>
      <c r="Q28" s="6">
        <v>1</v>
      </c>
      <c r="R28" s="6">
        <v>32</v>
      </c>
      <c r="S28" s="6">
        <v>0</v>
      </c>
      <c r="T28" s="6">
        <v>0</v>
      </c>
      <c r="U28" s="6">
        <v>0</v>
      </c>
      <c r="V28" s="6">
        <v>1</v>
      </c>
      <c r="W28" s="6">
        <v>0</v>
      </c>
      <c r="X28" s="6">
        <v>8</v>
      </c>
      <c r="Y28" s="6">
        <v>0</v>
      </c>
      <c r="Z28" s="6">
        <v>1</v>
      </c>
      <c r="AA28" s="6">
        <v>0</v>
      </c>
      <c r="AB28" s="6">
        <v>0</v>
      </c>
      <c r="AC28" s="6">
        <v>56</v>
      </c>
      <c r="AD28" s="6">
        <v>93</v>
      </c>
      <c r="AE28" s="6">
        <v>0</v>
      </c>
      <c r="AF28" s="6">
        <v>0</v>
      </c>
      <c r="AG28" s="6">
        <v>0</v>
      </c>
      <c r="AH28" s="6">
        <v>1</v>
      </c>
      <c r="AI28" s="6">
        <v>2</v>
      </c>
      <c r="AJ28" s="6">
        <v>0</v>
      </c>
      <c r="AK28" s="6">
        <v>0</v>
      </c>
      <c r="AL28" s="6">
        <v>0</v>
      </c>
      <c r="AM28" s="6" t="s">
        <v>2309</v>
      </c>
      <c r="AN28" s="4"/>
    </row>
    <row r="29" ht="15.75" spans="1:40">
      <c r="A29" s="4" t="str">
        <f>IF(H29=0,"",VLOOKUP(I29,seriesName!A:B,2,TRUE))</f>
        <v>锁甲S</v>
      </c>
      <c r="B29" s="4" t="str">
        <f>IF(AC29=0,"",VLOOKUP(AC29,skillbasedata!A:B,2,TRUE))</f>
        <v>植生学</v>
      </c>
      <c r="C29" s="4" t="str">
        <f>IF(AD29=0,"",VLOOKUP(AD29,skillbasedata!A:B,2,TRUE))</f>
        <v>防御</v>
      </c>
      <c r="D29" s="4" t="str">
        <f>IF(AE29=0,"",VLOOKUP(AE29,skillbasedata!A:B,2,TRUE))</f>
        <v/>
      </c>
      <c r="E29" s="4" t="str">
        <f>IF(AF29=0,"",VLOOKUP(AF29,skillbasedata!A:B,2,TRUE))</f>
        <v/>
      </c>
      <c r="F29" s="5" t="str">
        <f>IF(AG29=0,"",VLOOKUP(AG29,skillbasedata!A:B,2,TRUE))</f>
        <v/>
      </c>
      <c r="G29" s="6" t="s">
        <v>2336</v>
      </c>
      <c r="H29" s="6">
        <v>1</v>
      </c>
      <c r="I29" s="6">
        <v>5</v>
      </c>
      <c r="J29" s="6">
        <v>8003</v>
      </c>
      <c r="K29" s="6">
        <v>9</v>
      </c>
      <c r="L29" s="6">
        <v>3</v>
      </c>
      <c r="M29" s="6">
        <v>4000</v>
      </c>
      <c r="N29" s="6">
        <v>0</v>
      </c>
      <c r="O29" s="6">
        <v>2</v>
      </c>
      <c r="P29" s="6">
        <v>1</v>
      </c>
      <c r="Q29" s="6">
        <v>1</v>
      </c>
      <c r="R29" s="6">
        <v>32</v>
      </c>
      <c r="S29" s="6">
        <v>0</v>
      </c>
      <c r="T29" s="6">
        <v>0</v>
      </c>
      <c r="U29" s="6">
        <v>0</v>
      </c>
      <c r="V29" s="6">
        <v>1</v>
      </c>
      <c r="W29" s="6">
        <v>0</v>
      </c>
      <c r="X29" s="6">
        <v>8</v>
      </c>
      <c r="Y29" s="6">
        <v>0</v>
      </c>
      <c r="Z29" s="6">
        <v>2</v>
      </c>
      <c r="AA29" s="6">
        <v>0</v>
      </c>
      <c r="AB29" s="6">
        <v>0</v>
      </c>
      <c r="AC29" s="6">
        <v>79</v>
      </c>
      <c r="AD29" s="6">
        <v>56</v>
      </c>
      <c r="AE29" s="6">
        <v>0</v>
      </c>
      <c r="AF29" s="6">
        <v>0</v>
      </c>
      <c r="AG29" s="6">
        <v>0</v>
      </c>
      <c r="AH29" s="6">
        <v>1</v>
      </c>
      <c r="AI29" s="6">
        <v>2</v>
      </c>
      <c r="AJ29" s="6">
        <v>0</v>
      </c>
      <c r="AK29" s="6">
        <v>0</v>
      </c>
      <c r="AL29" s="6">
        <v>0</v>
      </c>
      <c r="AM29" s="6" t="s">
        <v>2309</v>
      </c>
      <c r="AN29" s="4"/>
    </row>
    <row r="30" ht="15.75" spans="1:40">
      <c r="A30" s="4" t="str">
        <f>IF(H30=0,"",VLOOKUP(I30,seriesName!A:B,2,TRUE))</f>
        <v>锁甲S</v>
      </c>
      <c r="B30" s="4" t="str">
        <f>IF(AC30=0,"",VLOOKUP(AC30,skillbasedata!A:B,2,TRUE))</f>
        <v>植生学</v>
      </c>
      <c r="C30" s="4" t="str">
        <f>IF(AD30=0,"",VLOOKUP(AD30,skillbasedata!A:B,2,TRUE))</f>
        <v>防御性能</v>
      </c>
      <c r="D30" s="4" t="str">
        <f>IF(AE30=0,"",VLOOKUP(AE30,skillbasedata!A:B,2,TRUE))</f>
        <v/>
      </c>
      <c r="E30" s="4" t="str">
        <f>IF(AF30=0,"",VLOOKUP(AF30,skillbasedata!A:B,2,TRUE))</f>
        <v/>
      </c>
      <c r="F30" s="5" t="str">
        <f>IF(AG30=0,"",VLOOKUP(AG30,skillbasedata!A:B,2,TRUE))</f>
        <v/>
      </c>
      <c r="G30" s="6" t="s">
        <v>2337</v>
      </c>
      <c r="H30" s="6">
        <v>1</v>
      </c>
      <c r="I30" s="6">
        <v>5</v>
      </c>
      <c r="J30" s="6">
        <v>8003</v>
      </c>
      <c r="K30" s="6">
        <v>9</v>
      </c>
      <c r="L30" s="6">
        <v>3</v>
      </c>
      <c r="M30" s="6">
        <v>4000</v>
      </c>
      <c r="N30" s="6">
        <v>0</v>
      </c>
      <c r="O30" s="6">
        <v>2</v>
      </c>
      <c r="P30" s="6">
        <v>1</v>
      </c>
      <c r="Q30" s="6">
        <v>1</v>
      </c>
      <c r="R30" s="6">
        <v>32</v>
      </c>
      <c r="S30" s="6">
        <v>0</v>
      </c>
      <c r="T30" s="6">
        <v>0</v>
      </c>
      <c r="U30" s="6">
        <v>0</v>
      </c>
      <c r="V30" s="6">
        <v>1</v>
      </c>
      <c r="W30" s="6">
        <v>0</v>
      </c>
      <c r="X30" s="6">
        <v>8</v>
      </c>
      <c r="Y30" s="6">
        <v>0</v>
      </c>
      <c r="Z30" s="6">
        <v>2</v>
      </c>
      <c r="AA30" s="6">
        <v>0</v>
      </c>
      <c r="AB30" s="6">
        <v>0</v>
      </c>
      <c r="AC30" s="6">
        <v>79</v>
      </c>
      <c r="AD30" s="6">
        <v>35</v>
      </c>
      <c r="AE30" s="6">
        <v>0</v>
      </c>
      <c r="AF30" s="6">
        <v>0</v>
      </c>
      <c r="AG30" s="6">
        <v>0</v>
      </c>
      <c r="AH30" s="6">
        <v>1</v>
      </c>
      <c r="AI30" s="6">
        <v>1</v>
      </c>
      <c r="AJ30" s="6">
        <v>0</v>
      </c>
      <c r="AK30" s="6">
        <v>0</v>
      </c>
      <c r="AL30" s="6">
        <v>0</v>
      </c>
      <c r="AM30" s="6" t="s">
        <v>2309</v>
      </c>
      <c r="AN30" s="4"/>
    </row>
    <row r="31" ht="15.75" spans="1:40">
      <c r="A31" s="4" t="str">
        <f>IF(H31=0,"",VLOOKUP(I31,seriesName!A:B,2,TRUE))</f>
        <v>锁甲S</v>
      </c>
      <c r="B31" s="4" t="str">
        <f>IF(AC31=0,"",VLOOKUP(AC31,skillbasedata!A:B,2,TRUE))</f>
        <v>植生学</v>
      </c>
      <c r="C31" s="4" t="str">
        <f>IF(AD31=0,"",VLOOKUP(AD31,skillbasedata!A:B,2,TRUE))</f>
        <v>耐力急速回复</v>
      </c>
      <c r="D31" s="4" t="str">
        <f>IF(AE31=0,"",VLOOKUP(AE31,skillbasedata!A:B,2,TRUE))</f>
        <v/>
      </c>
      <c r="E31" s="4" t="str">
        <f>IF(AF31=0,"",VLOOKUP(AF31,skillbasedata!A:B,2,TRUE))</f>
        <v/>
      </c>
      <c r="F31" s="5" t="str">
        <f>IF(AG31=0,"",VLOOKUP(AG31,skillbasedata!A:B,2,TRUE))</f>
        <v/>
      </c>
      <c r="G31" s="6" t="s">
        <v>2338</v>
      </c>
      <c r="H31" s="6">
        <v>1</v>
      </c>
      <c r="I31" s="6">
        <v>5</v>
      </c>
      <c r="J31" s="6">
        <v>8003</v>
      </c>
      <c r="K31" s="6">
        <v>9</v>
      </c>
      <c r="L31" s="6">
        <v>3</v>
      </c>
      <c r="M31" s="6">
        <v>4000</v>
      </c>
      <c r="N31" s="6">
        <v>0</v>
      </c>
      <c r="O31" s="6">
        <v>2</v>
      </c>
      <c r="P31" s="6">
        <v>1</v>
      </c>
      <c r="Q31" s="6">
        <v>1</v>
      </c>
      <c r="R31" s="6">
        <v>32</v>
      </c>
      <c r="S31" s="6">
        <v>0</v>
      </c>
      <c r="T31" s="6">
        <v>0</v>
      </c>
      <c r="U31" s="6">
        <v>0</v>
      </c>
      <c r="V31" s="6">
        <v>1</v>
      </c>
      <c r="W31" s="6">
        <v>0</v>
      </c>
      <c r="X31" s="6">
        <v>8</v>
      </c>
      <c r="Y31" s="6">
        <v>0</v>
      </c>
      <c r="Z31" s="6">
        <v>2</v>
      </c>
      <c r="AA31" s="6">
        <v>0</v>
      </c>
      <c r="AB31" s="6">
        <v>0</v>
      </c>
      <c r="AC31" s="6">
        <v>79</v>
      </c>
      <c r="AD31" s="6">
        <v>34</v>
      </c>
      <c r="AE31" s="6">
        <v>0</v>
      </c>
      <c r="AF31" s="6">
        <v>0</v>
      </c>
      <c r="AG31" s="6">
        <v>0</v>
      </c>
      <c r="AH31" s="6">
        <v>1</v>
      </c>
      <c r="AI31" s="6">
        <v>1</v>
      </c>
      <c r="AJ31" s="6">
        <v>0</v>
      </c>
      <c r="AK31" s="6">
        <v>0</v>
      </c>
      <c r="AL31" s="6">
        <v>0</v>
      </c>
      <c r="AM31" s="6" t="s">
        <v>2309</v>
      </c>
      <c r="AN31" s="4"/>
    </row>
    <row r="32" ht="15.75" spans="1:40">
      <c r="A32" s="4" t="str">
        <f>IF(H32=0,"",VLOOKUP(I32,seriesName!A:B,2,TRUE))</f>
        <v>猎人</v>
      </c>
      <c r="B32" s="4" t="str">
        <f>IF(AC32=0,"",VLOOKUP(AC32,skillbasedata!A:B,2,TRUE))</f>
        <v>道具使用强化</v>
      </c>
      <c r="C32" s="4" t="str">
        <f>IF(AD32=0,"",VLOOKUP(AD32,skillbasedata!A:B,2,TRUE))</f>
        <v/>
      </c>
      <c r="D32" s="4" t="str">
        <f>IF(AE32=0,"",VLOOKUP(AE32,skillbasedata!A:B,2,TRUE))</f>
        <v/>
      </c>
      <c r="E32" s="4" t="str">
        <f>IF(AF32=0,"",VLOOKUP(AF32,skillbasedata!A:B,2,TRUE))</f>
        <v/>
      </c>
      <c r="F32" s="5" t="str">
        <f>IF(AG32=0,"",VLOOKUP(AG32,skillbasedata!A:B,2,TRUE))</f>
        <v/>
      </c>
      <c r="G32" s="6" t="s">
        <v>2339</v>
      </c>
      <c r="H32" s="6">
        <v>1</v>
      </c>
      <c r="I32" s="6">
        <v>6</v>
      </c>
      <c r="J32" s="6">
        <v>2002</v>
      </c>
      <c r="K32" s="6">
        <v>1</v>
      </c>
      <c r="L32" s="6">
        <v>0</v>
      </c>
      <c r="M32" s="6">
        <v>200</v>
      </c>
      <c r="N32" s="6">
        <v>0</v>
      </c>
      <c r="O32" s="6">
        <v>2</v>
      </c>
      <c r="P32" s="6">
        <v>0</v>
      </c>
      <c r="Q32" s="6">
        <v>0</v>
      </c>
      <c r="R32" s="6">
        <v>4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1</v>
      </c>
      <c r="Y32" s="6">
        <v>0</v>
      </c>
      <c r="Z32" s="6">
        <v>0</v>
      </c>
      <c r="AA32" s="6">
        <v>0</v>
      </c>
      <c r="AB32" s="6">
        <v>0</v>
      </c>
      <c r="AC32" s="6">
        <v>88</v>
      </c>
      <c r="AD32" s="6">
        <v>0</v>
      </c>
      <c r="AE32" s="6">
        <v>0</v>
      </c>
      <c r="AF32" s="6">
        <v>0</v>
      </c>
      <c r="AG32" s="6">
        <v>0</v>
      </c>
      <c r="AH32" s="6">
        <v>1</v>
      </c>
      <c r="AI32" s="6">
        <v>0</v>
      </c>
      <c r="AJ32" s="6">
        <v>0</v>
      </c>
      <c r="AK32" s="6">
        <v>0</v>
      </c>
      <c r="AL32" s="6">
        <v>0</v>
      </c>
      <c r="AM32" s="6" t="s">
        <v>2309</v>
      </c>
      <c r="AN32" s="4"/>
    </row>
    <row r="33" ht="15.75" spans="1:40">
      <c r="A33" s="4" t="str">
        <f>IF(H33=0,"",VLOOKUP(I33,seriesName!A:B,2,TRUE))</f>
        <v>猎人</v>
      </c>
      <c r="B33" s="4" t="str">
        <f>IF(AC33=0,"",VLOOKUP(AC33,skillbasedata!A:B,2,TRUE))</f>
        <v>攻击</v>
      </c>
      <c r="C33" s="4" t="str">
        <f>IF(AD33=0,"",VLOOKUP(AD33,skillbasedata!A:B,2,TRUE))</f>
        <v/>
      </c>
      <c r="D33" s="4" t="str">
        <f>IF(AE33=0,"",VLOOKUP(AE33,skillbasedata!A:B,2,TRUE))</f>
        <v/>
      </c>
      <c r="E33" s="4" t="str">
        <f>IF(AF33=0,"",VLOOKUP(AF33,skillbasedata!A:B,2,TRUE))</f>
        <v/>
      </c>
      <c r="F33" s="5" t="str">
        <f>IF(AG33=0,"",VLOOKUP(AG33,skillbasedata!A:B,2,TRUE))</f>
        <v/>
      </c>
      <c r="G33" s="6" t="s">
        <v>2340</v>
      </c>
      <c r="H33" s="6">
        <v>1</v>
      </c>
      <c r="I33" s="6">
        <v>6</v>
      </c>
      <c r="J33" s="6">
        <v>2002</v>
      </c>
      <c r="K33" s="6">
        <v>1</v>
      </c>
      <c r="L33" s="6">
        <v>0</v>
      </c>
      <c r="M33" s="6">
        <v>200</v>
      </c>
      <c r="N33" s="6">
        <v>0</v>
      </c>
      <c r="O33" s="6">
        <v>2</v>
      </c>
      <c r="P33" s="6">
        <v>0</v>
      </c>
      <c r="Q33" s="6">
        <v>0</v>
      </c>
      <c r="R33" s="6">
        <v>4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1</v>
      </c>
      <c r="Y33" s="6">
        <v>0</v>
      </c>
      <c r="Z33" s="6">
        <v>0</v>
      </c>
      <c r="AA33" s="6">
        <v>0</v>
      </c>
      <c r="AB33" s="6">
        <v>0</v>
      </c>
      <c r="AC33" s="6">
        <v>1</v>
      </c>
      <c r="AD33" s="6">
        <v>0</v>
      </c>
      <c r="AE33" s="6">
        <v>0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 t="s">
        <v>2309</v>
      </c>
      <c r="AN33" s="4"/>
    </row>
    <row r="34" ht="15.75" spans="1:40">
      <c r="A34" s="4" t="str">
        <f>IF(H34=0,"",VLOOKUP(I34,seriesName!A:B,2,TRUE))</f>
        <v>猎人</v>
      </c>
      <c r="B34" s="4" t="str">
        <f>IF(AC34=0,"",VLOOKUP(AC34,skillbasedata!A:B,2,TRUE))</f>
        <v>纳刀术</v>
      </c>
      <c r="C34" s="4" t="str">
        <f>IF(AD34=0,"",VLOOKUP(AD34,skillbasedata!A:B,2,TRUE))</f>
        <v/>
      </c>
      <c r="D34" s="4" t="str">
        <f>IF(AE34=0,"",VLOOKUP(AE34,skillbasedata!A:B,2,TRUE))</f>
        <v/>
      </c>
      <c r="E34" s="4" t="str">
        <f>IF(AF34=0,"",VLOOKUP(AF34,skillbasedata!A:B,2,TRUE))</f>
        <v/>
      </c>
      <c r="F34" s="5" t="str">
        <f>IF(AG34=0,"",VLOOKUP(AG34,skillbasedata!A:B,2,TRUE))</f>
        <v/>
      </c>
      <c r="G34" s="6" t="s">
        <v>2341</v>
      </c>
      <c r="H34" s="6">
        <v>1</v>
      </c>
      <c r="I34" s="6">
        <v>6</v>
      </c>
      <c r="J34" s="6">
        <v>2002</v>
      </c>
      <c r="K34" s="6">
        <v>1</v>
      </c>
      <c r="L34" s="6">
        <v>0</v>
      </c>
      <c r="M34" s="6">
        <v>200</v>
      </c>
      <c r="N34" s="6">
        <v>0</v>
      </c>
      <c r="O34" s="6">
        <v>2</v>
      </c>
      <c r="P34" s="6">
        <v>0</v>
      </c>
      <c r="Q34" s="6">
        <v>0</v>
      </c>
      <c r="R34" s="6">
        <v>4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1</v>
      </c>
      <c r="Y34" s="6">
        <v>0</v>
      </c>
      <c r="Z34" s="6">
        <v>0</v>
      </c>
      <c r="AA34" s="6">
        <v>0</v>
      </c>
      <c r="AB34" s="6">
        <v>0</v>
      </c>
      <c r="AC34" s="6">
        <v>40</v>
      </c>
      <c r="AD34" s="6">
        <v>0</v>
      </c>
      <c r="AE34" s="6">
        <v>0</v>
      </c>
      <c r="AF34" s="6">
        <v>0</v>
      </c>
      <c r="AG34" s="6">
        <v>0</v>
      </c>
      <c r="AH34" s="6">
        <v>1</v>
      </c>
      <c r="AI34" s="6">
        <v>0</v>
      </c>
      <c r="AJ34" s="6">
        <v>0</v>
      </c>
      <c r="AK34" s="6">
        <v>0</v>
      </c>
      <c r="AL34" s="6">
        <v>0</v>
      </c>
      <c r="AM34" s="6" t="s">
        <v>2309</v>
      </c>
      <c r="AN34" s="4"/>
    </row>
    <row r="35" ht="15.75" spans="1:40">
      <c r="A35" s="4" t="str">
        <f>IF(H35=0,"",VLOOKUP(I35,seriesName!A:B,2,TRUE))</f>
        <v>猎人</v>
      </c>
      <c r="B35" s="4" t="str">
        <f>IF(AC35=0,"",VLOOKUP(AC35,skillbasedata!A:B,2,TRUE))</f>
        <v>昏厥耐性</v>
      </c>
      <c r="C35" s="4" t="str">
        <f>IF(AD35=0,"",VLOOKUP(AD35,skillbasedata!A:B,2,TRUE))</f>
        <v/>
      </c>
      <c r="D35" s="4" t="str">
        <f>IF(AE35=0,"",VLOOKUP(AE35,skillbasedata!A:B,2,TRUE))</f>
        <v/>
      </c>
      <c r="E35" s="4" t="str">
        <f>IF(AF35=0,"",VLOOKUP(AF35,skillbasedata!A:B,2,TRUE))</f>
        <v/>
      </c>
      <c r="F35" s="5" t="str">
        <f>IF(AG35=0,"",VLOOKUP(AG35,skillbasedata!A:B,2,TRUE))</f>
        <v/>
      </c>
      <c r="G35" s="6" t="s">
        <v>2342</v>
      </c>
      <c r="H35" s="6">
        <v>1</v>
      </c>
      <c r="I35" s="6">
        <v>6</v>
      </c>
      <c r="J35" s="6">
        <v>2002</v>
      </c>
      <c r="K35" s="6">
        <v>1</v>
      </c>
      <c r="L35" s="6">
        <v>0</v>
      </c>
      <c r="M35" s="6">
        <v>200</v>
      </c>
      <c r="N35" s="6">
        <v>0</v>
      </c>
      <c r="O35" s="6">
        <v>2</v>
      </c>
      <c r="P35" s="6">
        <v>0</v>
      </c>
      <c r="Q35" s="6">
        <v>0</v>
      </c>
      <c r="R35" s="6">
        <v>4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1</v>
      </c>
      <c r="Y35" s="6">
        <v>0</v>
      </c>
      <c r="Z35" s="6">
        <v>0</v>
      </c>
      <c r="AA35" s="6">
        <v>0</v>
      </c>
      <c r="AB35" s="6">
        <v>0</v>
      </c>
      <c r="AC35" s="6">
        <v>76</v>
      </c>
      <c r="AD35" s="6">
        <v>0</v>
      </c>
      <c r="AE35" s="6">
        <v>0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0</v>
      </c>
      <c r="AL35" s="6">
        <v>0</v>
      </c>
      <c r="AM35" s="6" t="s">
        <v>2309</v>
      </c>
      <c r="AN35" s="4"/>
    </row>
    <row r="36" ht="15.75" spans="1:40">
      <c r="A36" s="4" t="str">
        <f>IF(H36=0,"",VLOOKUP(I36,seriesName!A:B,2,TRUE))</f>
        <v>猎人</v>
      </c>
      <c r="B36" s="4" t="str">
        <f>IF(AC36=0,"",VLOOKUP(AC36,skillbasedata!A:B,2,TRUE))</f>
        <v>昏厥耐性</v>
      </c>
      <c r="C36" s="4" t="str">
        <f>IF(AD36=0,"",VLOOKUP(AD36,skillbasedata!A:B,2,TRUE))</f>
        <v>攻击</v>
      </c>
      <c r="D36" s="4" t="str">
        <f>IF(AE36=0,"",VLOOKUP(AE36,skillbasedata!A:B,2,TRUE))</f>
        <v/>
      </c>
      <c r="E36" s="4" t="str">
        <f>IF(AF36=0,"",VLOOKUP(AF36,skillbasedata!A:B,2,TRUE))</f>
        <v/>
      </c>
      <c r="F36" s="5" t="str">
        <f>IF(AG36=0,"",VLOOKUP(AG36,skillbasedata!A:B,2,TRUE))</f>
        <v/>
      </c>
      <c r="G36" s="6" t="s">
        <v>2343</v>
      </c>
      <c r="H36" s="6">
        <v>1</v>
      </c>
      <c r="I36" s="6">
        <v>6</v>
      </c>
      <c r="J36" s="6">
        <v>2002</v>
      </c>
      <c r="K36" s="6">
        <v>1</v>
      </c>
      <c r="L36" s="6">
        <v>0</v>
      </c>
      <c r="M36" s="6">
        <v>200</v>
      </c>
      <c r="N36" s="6">
        <v>0</v>
      </c>
      <c r="O36" s="6">
        <v>2</v>
      </c>
      <c r="P36" s="6">
        <v>0</v>
      </c>
      <c r="Q36" s="6">
        <v>0</v>
      </c>
      <c r="R36" s="6">
        <v>4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1</v>
      </c>
      <c r="Y36" s="6">
        <v>0</v>
      </c>
      <c r="Z36" s="6">
        <v>0</v>
      </c>
      <c r="AA36" s="6">
        <v>0</v>
      </c>
      <c r="AB36" s="6">
        <v>0</v>
      </c>
      <c r="AC36" s="6">
        <v>76</v>
      </c>
      <c r="AD36" s="6">
        <v>1</v>
      </c>
      <c r="AE36" s="6">
        <v>0</v>
      </c>
      <c r="AF36" s="6">
        <v>0</v>
      </c>
      <c r="AG36" s="6">
        <v>0</v>
      </c>
      <c r="AH36" s="6">
        <v>1</v>
      </c>
      <c r="AI36" s="6">
        <v>1</v>
      </c>
      <c r="AJ36" s="6">
        <v>0</v>
      </c>
      <c r="AK36" s="6">
        <v>0</v>
      </c>
      <c r="AL36" s="6">
        <v>0</v>
      </c>
      <c r="AM36" s="6" t="s">
        <v>2309</v>
      </c>
      <c r="AN36" s="4"/>
    </row>
    <row r="37" ht="15.75" spans="1:40">
      <c r="A37" s="4" t="str">
        <f>IF(H37=0,"",VLOOKUP(I37,seriesName!A:B,2,TRUE))</f>
        <v>猎人S</v>
      </c>
      <c r="B37" s="4" t="str">
        <f>IF(AC37=0,"",VLOOKUP(AC37,skillbasedata!A:B,2,TRUE))</f>
        <v>道具使用强化</v>
      </c>
      <c r="C37" s="4" t="str">
        <f>IF(AD37=0,"",VLOOKUP(AD37,skillbasedata!A:B,2,TRUE))</f>
        <v/>
      </c>
      <c r="D37" s="4" t="str">
        <f>IF(AE37=0,"",VLOOKUP(AE37,skillbasedata!A:B,2,TRUE))</f>
        <v/>
      </c>
      <c r="E37" s="4" t="str">
        <f>IF(AF37=0,"",VLOOKUP(AF37,skillbasedata!A:B,2,TRUE))</f>
        <v/>
      </c>
      <c r="F37" s="5" t="str">
        <f>IF(AG37=0,"",VLOOKUP(AG37,skillbasedata!A:B,2,TRUE))</f>
        <v/>
      </c>
      <c r="G37" s="6" t="s">
        <v>2344</v>
      </c>
      <c r="H37" s="6">
        <v>1</v>
      </c>
      <c r="I37" s="6">
        <v>7</v>
      </c>
      <c r="J37" s="6">
        <v>8004</v>
      </c>
      <c r="K37" s="6">
        <v>1</v>
      </c>
      <c r="L37" s="6">
        <v>3</v>
      </c>
      <c r="M37" s="6">
        <v>4000</v>
      </c>
      <c r="N37" s="6">
        <v>0</v>
      </c>
      <c r="O37" s="6">
        <v>2</v>
      </c>
      <c r="P37" s="6">
        <v>1</v>
      </c>
      <c r="Q37" s="6">
        <v>1</v>
      </c>
      <c r="R37" s="6">
        <v>32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8</v>
      </c>
      <c r="Y37" s="6">
        <v>0</v>
      </c>
      <c r="Z37" s="6">
        <v>0</v>
      </c>
      <c r="AA37" s="6">
        <v>1</v>
      </c>
      <c r="AB37" s="6">
        <v>0</v>
      </c>
      <c r="AC37" s="6">
        <v>88</v>
      </c>
      <c r="AD37" s="6">
        <v>0</v>
      </c>
      <c r="AE37" s="6">
        <v>0</v>
      </c>
      <c r="AF37" s="6">
        <v>0</v>
      </c>
      <c r="AG37" s="6">
        <v>0</v>
      </c>
      <c r="AH37" s="6">
        <v>1</v>
      </c>
      <c r="AI37" s="6">
        <v>0</v>
      </c>
      <c r="AJ37" s="6">
        <v>0</v>
      </c>
      <c r="AK37" s="6">
        <v>0</v>
      </c>
      <c r="AL37" s="6">
        <v>0</v>
      </c>
      <c r="AM37" s="6" t="s">
        <v>2309</v>
      </c>
      <c r="AN37" s="4"/>
    </row>
    <row r="38" ht="15.75" spans="1:40">
      <c r="A38" s="4" t="str">
        <f>IF(H38=0,"",VLOOKUP(I38,seriesName!A:B,2,TRUE))</f>
        <v>猎人S</v>
      </c>
      <c r="B38" s="4" t="str">
        <f>IF(AC38=0,"",VLOOKUP(AC38,skillbasedata!A:B,2,TRUE))</f>
        <v>攻击</v>
      </c>
      <c r="C38" s="4" t="str">
        <f>IF(AD38=0,"",VLOOKUP(AD38,skillbasedata!A:B,2,TRUE))</f>
        <v>匠</v>
      </c>
      <c r="D38" s="4" t="str">
        <f>IF(AE38=0,"",VLOOKUP(AE38,skillbasedata!A:B,2,TRUE))</f>
        <v/>
      </c>
      <c r="E38" s="4" t="str">
        <f>IF(AF38=0,"",VLOOKUP(AF38,skillbasedata!A:B,2,TRUE))</f>
        <v/>
      </c>
      <c r="F38" s="5" t="str">
        <f>IF(AG38=0,"",VLOOKUP(AG38,skillbasedata!A:B,2,TRUE))</f>
        <v/>
      </c>
      <c r="G38" s="6" t="s">
        <v>2345</v>
      </c>
      <c r="H38" s="6">
        <v>1</v>
      </c>
      <c r="I38" s="6">
        <v>7</v>
      </c>
      <c r="J38" s="6">
        <v>8004</v>
      </c>
      <c r="K38" s="6">
        <v>1</v>
      </c>
      <c r="L38" s="6">
        <v>3</v>
      </c>
      <c r="M38" s="6">
        <v>4000</v>
      </c>
      <c r="N38" s="6">
        <v>0</v>
      </c>
      <c r="O38" s="6">
        <v>2</v>
      </c>
      <c r="P38" s="6">
        <v>1</v>
      </c>
      <c r="Q38" s="6">
        <v>1</v>
      </c>
      <c r="R38" s="6">
        <v>32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8</v>
      </c>
      <c r="Y38" s="6">
        <v>0</v>
      </c>
      <c r="Z38" s="6">
        <v>1</v>
      </c>
      <c r="AA38" s="6">
        <v>0</v>
      </c>
      <c r="AB38" s="6">
        <v>0</v>
      </c>
      <c r="AC38" s="6">
        <v>1</v>
      </c>
      <c r="AD38" s="6">
        <v>22</v>
      </c>
      <c r="AE38" s="6">
        <v>0</v>
      </c>
      <c r="AF38" s="6">
        <v>0</v>
      </c>
      <c r="AG38" s="6">
        <v>0</v>
      </c>
      <c r="AH38" s="6">
        <v>1</v>
      </c>
      <c r="AI38" s="6">
        <v>1</v>
      </c>
      <c r="AJ38" s="6">
        <v>0</v>
      </c>
      <c r="AK38" s="6">
        <v>0</v>
      </c>
      <c r="AL38" s="6">
        <v>0</v>
      </c>
      <c r="AM38" s="6" t="s">
        <v>2309</v>
      </c>
      <c r="AN38" s="4"/>
    </row>
    <row r="39" ht="15.75" spans="1:40">
      <c r="A39" s="4" t="str">
        <f>IF(H39=0,"",VLOOKUP(I39,seriesName!A:B,2,TRUE))</f>
        <v>猎人S</v>
      </c>
      <c r="B39" s="4" t="str">
        <f>IF(AC39=0,"",VLOOKUP(AC39,skillbasedata!A:B,2,TRUE))</f>
        <v>纳刀术</v>
      </c>
      <c r="C39" s="4" t="str">
        <f>IF(AD39=0,"",VLOOKUP(AD39,skillbasedata!A:B,2,TRUE))</f>
        <v/>
      </c>
      <c r="D39" s="4" t="str">
        <f>IF(AE39=0,"",VLOOKUP(AE39,skillbasedata!A:B,2,TRUE))</f>
        <v/>
      </c>
      <c r="E39" s="4" t="str">
        <f>IF(AF39=0,"",VLOOKUP(AF39,skillbasedata!A:B,2,TRUE))</f>
        <v/>
      </c>
      <c r="F39" s="5" t="str">
        <f>IF(AG39=0,"",VLOOKUP(AG39,skillbasedata!A:B,2,TRUE))</f>
        <v/>
      </c>
      <c r="G39" s="6" t="s">
        <v>2346</v>
      </c>
      <c r="H39" s="6">
        <v>1</v>
      </c>
      <c r="I39" s="6">
        <v>7</v>
      </c>
      <c r="J39" s="6">
        <v>8004</v>
      </c>
      <c r="K39" s="6">
        <v>1</v>
      </c>
      <c r="L39" s="6">
        <v>3</v>
      </c>
      <c r="M39" s="6">
        <v>4000</v>
      </c>
      <c r="N39" s="6">
        <v>0</v>
      </c>
      <c r="O39" s="6">
        <v>2</v>
      </c>
      <c r="P39" s="6">
        <v>1</v>
      </c>
      <c r="Q39" s="6">
        <v>1</v>
      </c>
      <c r="R39" s="6">
        <v>32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8</v>
      </c>
      <c r="Y39" s="6">
        <v>0</v>
      </c>
      <c r="Z39" s="6">
        <v>0</v>
      </c>
      <c r="AA39" s="6">
        <v>1</v>
      </c>
      <c r="AB39" s="6">
        <v>0</v>
      </c>
      <c r="AC39" s="6">
        <v>40</v>
      </c>
      <c r="AD39" s="6">
        <v>0</v>
      </c>
      <c r="AE39" s="6">
        <v>0</v>
      </c>
      <c r="AF39" s="6">
        <v>0</v>
      </c>
      <c r="AG39" s="6">
        <v>0</v>
      </c>
      <c r="AH39" s="6">
        <v>1</v>
      </c>
      <c r="AI39" s="6">
        <v>0</v>
      </c>
      <c r="AJ39" s="6">
        <v>0</v>
      </c>
      <c r="AK39" s="6">
        <v>0</v>
      </c>
      <c r="AL39" s="6">
        <v>0</v>
      </c>
      <c r="AM39" s="6" t="s">
        <v>2309</v>
      </c>
      <c r="AN39" s="4"/>
    </row>
    <row r="40" ht="15.75" spans="1:40">
      <c r="A40" s="4" t="str">
        <f>IF(H40=0,"",VLOOKUP(I40,seriesName!A:B,2,TRUE))</f>
        <v>猎人S</v>
      </c>
      <c r="B40" s="4" t="str">
        <f>IF(AC40=0,"",VLOOKUP(AC40,skillbasedata!A:B,2,TRUE))</f>
        <v>昏厥耐性</v>
      </c>
      <c r="C40" s="4" t="str">
        <f>IF(AD40=0,"",VLOOKUP(AD40,skillbasedata!A:B,2,TRUE))</f>
        <v/>
      </c>
      <c r="D40" s="4" t="str">
        <f>IF(AE40=0,"",VLOOKUP(AE40,skillbasedata!A:B,2,TRUE))</f>
        <v/>
      </c>
      <c r="E40" s="4" t="str">
        <f>IF(AF40=0,"",VLOOKUP(AF40,skillbasedata!A:B,2,TRUE))</f>
        <v/>
      </c>
      <c r="F40" s="5" t="str">
        <f>IF(AG40=0,"",VLOOKUP(AG40,skillbasedata!A:B,2,TRUE))</f>
        <v/>
      </c>
      <c r="G40" s="6" t="s">
        <v>2347</v>
      </c>
      <c r="H40" s="6">
        <v>1</v>
      </c>
      <c r="I40" s="6">
        <v>7</v>
      </c>
      <c r="J40" s="6">
        <v>8004</v>
      </c>
      <c r="K40" s="6">
        <v>1</v>
      </c>
      <c r="L40" s="6">
        <v>3</v>
      </c>
      <c r="M40" s="6">
        <v>4000</v>
      </c>
      <c r="N40" s="6">
        <v>0</v>
      </c>
      <c r="O40" s="6">
        <v>2</v>
      </c>
      <c r="P40" s="6">
        <v>1</v>
      </c>
      <c r="Q40" s="6">
        <v>1</v>
      </c>
      <c r="R40" s="6">
        <v>32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8</v>
      </c>
      <c r="Y40" s="6">
        <v>0</v>
      </c>
      <c r="Z40" s="6">
        <v>2</v>
      </c>
      <c r="AA40" s="6">
        <v>0</v>
      </c>
      <c r="AB40" s="6">
        <v>0</v>
      </c>
      <c r="AC40" s="6">
        <v>76</v>
      </c>
      <c r="AD40" s="6">
        <v>0</v>
      </c>
      <c r="AE40" s="6">
        <v>0</v>
      </c>
      <c r="AF40" s="6">
        <v>0</v>
      </c>
      <c r="AG40" s="6">
        <v>0</v>
      </c>
      <c r="AH40" s="6">
        <v>2</v>
      </c>
      <c r="AI40" s="6">
        <v>0</v>
      </c>
      <c r="AJ40" s="6">
        <v>0</v>
      </c>
      <c r="AK40" s="6">
        <v>0</v>
      </c>
      <c r="AL40" s="6">
        <v>0</v>
      </c>
      <c r="AM40" s="6" t="s">
        <v>2309</v>
      </c>
      <c r="AN40" s="4"/>
    </row>
    <row r="41" ht="15.75" spans="1:40">
      <c r="A41" s="4" t="str">
        <f>IF(H41=0,"",VLOOKUP(I41,seriesName!A:B,2,TRUE))</f>
        <v>猎人S</v>
      </c>
      <c r="B41" s="4" t="str">
        <f>IF(AC41=0,"",VLOOKUP(AC41,skillbasedata!A:B,2,TRUE))</f>
        <v>昏厥耐性</v>
      </c>
      <c r="C41" s="4" t="str">
        <f>IF(AD41=0,"",VLOOKUP(AD41,skillbasedata!A:B,2,TRUE))</f>
        <v>攻击</v>
      </c>
      <c r="D41" s="4" t="str">
        <f>IF(AE41=0,"",VLOOKUP(AE41,skillbasedata!A:B,2,TRUE))</f>
        <v/>
      </c>
      <c r="E41" s="4" t="str">
        <f>IF(AF41=0,"",VLOOKUP(AF41,skillbasedata!A:B,2,TRUE))</f>
        <v/>
      </c>
      <c r="F41" s="5" t="str">
        <f>IF(AG41=0,"",VLOOKUP(AG41,skillbasedata!A:B,2,TRUE))</f>
        <v/>
      </c>
      <c r="G41" s="6" t="s">
        <v>2348</v>
      </c>
      <c r="H41" s="6">
        <v>1</v>
      </c>
      <c r="I41" s="6">
        <v>7</v>
      </c>
      <c r="J41" s="6">
        <v>8004</v>
      </c>
      <c r="K41" s="6">
        <v>1</v>
      </c>
      <c r="L41" s="6">
        <v>3</v>
      </c>
      <c r="M41" s="6">
        <v>4000</v>
      </c>
      <c r="N41" s="6">
        <v>0</v>
      </c>
      <c r="O41" s="6">
        <v>2</v>
      </c>
      <c r="P41" s="6">
        <v>1</v>
      </c>
      <c r="Q41" s="6">
        <v>1</v>
      </c>
      <c r="R41" s="6">
        <v>32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8</v>
      </c>
      <c r="Y41" s="6">
        <v>0</v>
      </c>
      <c r="Z41" s="6">
        <v>0</v>
      </c>
      <c r="AA41" s="6">
        <v>1</v>
      </c>
      <c r="AB41" s="6">
        <v>0</v>
      </c>
      <c r="AC41" s="6">
        <v>76</v>
      </c>
      <c r="AD41" s="6">
        <v>1</v>
      </c>
      <c r="AE41" s="6">
        <v>0</v>
      </c>
      <c r="AF41" s="6">
        <v>0</v>
      </c>
      <c r="AG41" s="6">
        <v>0</v>
      </c>
      <c r="AH41" s="6">
        <v>1</v>
      </c>
      <c r="AI41" s="6">
        <v>2</v>
      </c>
      <c r="AJ41" s="6">
        <v>0</v>
      </c>
      <c r="AK41" s="6">
        <v>0</v>
      </c>
      <c r="AL41" s="6">
        <v>0</v>
      </c>
      <c r="AM41" s="6" t="s">
        <v>2309</v>
      </c>
      <c r="AN41" s="4"/>
    </row>
    <row r="42" ht="15.75" spans="1:40">
      <c r="A42" s="4" t="str">
        <f>IF(H42=0,"",VLOOKUP(I42,seriesName!A:B,2,TRUE))</f>
        <v>杜宾</v>
      </c>
      <c r="B42" s="4" t="str">
        <f>IF(AC42=0,"",VLOOKUP(AC42,skillbasedata!A:B,2,TRUE))</f>
        <v>龙属性攻击强化</v>
      </c>
      <c r="C42" s="4" t="str">
        <f>IF(AD42=0,"",VLOOKUP(AD42,skillbasedata!A:B,2,TRUE))</f>
        <v>攻击</v>
      </c>
      <c r="D42" s="4" t="str">
        <f>IF(AE42=0,"",VLOOKUP(AE42,skillbasedata!A:B,2,TRUE))</f>
        <v>火场怪力</v>
      </c>
      <c r="E42" s="4" t="str">
        <f>IF(AF42=0,"",VLOOKUP(AF42,skillbasedata!A:B,2,TRUE))</f>
        <v/>
      </c>
      <c r="F42" s="5" t="str">
        <f>IF(AG42=0,"",VLOOKUP(AG42,skillbasedata!A:B,2,TRUE))</f>
        <v/>
      </c>
      <c r="G42" s="6" t="s">
        <v>2349</v>
      </c>
      <c r="H42" s="6">
        <v>1</v>
      </c>
      <c r="I42" s="6">
        <v>8</v>
      </c>
      <c r="J42" s="6">
        <v>10003</v>
      </c>
      <c r="K42" s="6">
        <v>20</v>
      </c>
      <c r="L42" s="6">
        <v>4</v>
      </c>
      <c r="M42" s="6">
        <v>7000</v>
      </c>
      <c r="N42" s="6">
        <v>0</v>
      </c>
      <c r="O42" s="6">
        <v>2</v>
      </c>
      <c r="P42" s="6">
        <v>1</v>
      </c>
      <c r="Q42" s="6">
        <v>1</v>
      </c>
      <c r="R42" s="6">
        <v>52</v>
      </c>
      <c r="S42" s="6">
        <v>-2</v>
      </c>
      <c r="T42" s="6">
        <v>0</v>
      </c>
      <c r="U42" s="6">
        <v>0</v>
      </c>
      <c r="V42" s="6">
        <v>0</v>
      </c>
      <c r="W42" s="6">
        <v>4</v>
      </c>
      <c r="X42" s="6">
        <v>11</v>
      </c>
      <c r="Y42" s="6">
        <v>0</v>
      </c>
      <c r="Z42" s="6">
        <v>2</v>
      </c>
      <c r="AA42" s="6">
        <v>0</v>
      </c>
      <c r="AB42" s="6">
        <v>0</v>
      </c>
      <c r="AC42" s="6">
        <v>17</v>
      </c>
      <c r="AD42" s="6">
        <v>1</v>
      </c>
      <c r="AE42" s="6">
        <v>91</v>
      </c>
      <c r="AF42" s="6">
        <v>0</v>
      </c>
      <c r="AG42" s="6">
        <v>0</v>
      </c>
      <c r="AH42" s="6">
        <v>1</v>
      </c>
      <c r="AI42" s="6">
        <v>1</v>
      </c>
      <c r="AJ42" s="6">
        <v>1</v>
      </c>
      <c r="AK42" s="6">
        <v>0</v>
      </c>
      <c r="AL42" s="6">
        <v>0</v>
      </c>
      <c r="AM42" s="6" t="s">
        <v>2309</v>
      </c>
      <c r="AN42" s="4"/>
    </row>
    <row r="43" ht="15.75" spans="1:40">
      <c r="A43" s="4" t="str">
        <f>IF(H43=0,"",VLOOKUP(I43,seriesName!A:B,2,TRUE))</f>
        <v>杜宾</v>
      </c>
      <c r="B43" s="4" t="str">
        <f>IF(AC43=0,"",VLOOKUP(AC43,skillbasedata!A:B,2,TRUE))</f>
        <v>龙属性攻击强化</v>
      </c>
      <c r="C43" s="4" t="str">
        <f>IF(AD43=0,"",VLOOKUP(AD43,skillbasedata!A:B,2,TRUE))</f>
        <v>集中</v>
      </c>
      <c r="D43" s="4" t="str">
        <f>IF(AE43=0,"",VLOOKUP(AE43,skillbasedata!A:B,2,TRUE))</f>
        <v>强化持续</v>
      </c>
      <c r="E43" s="4" t="str">
        <f>IF(AF43=0,"",VLOOKUP(AF43,skillbasedata!A:B,2,TRUE))</f>
        <v>火场怪力</v>
      </c>
      <c r="F43" s="5" t="str">
        <f>IF(AG43=0,"",VLOOKUP(AG43,skillbasedata!A:B,2,TRUE))</f>
        <v/>
      </c>
      <c r="G43" s="6" t="s">
        <v>2350</v>
      </c>
      <c r="H43" s="6">
        <v>1</v>
      </c>
      <c r="I43" s="6">
        <v>8</v>
      </c>
      <c r="J43" s="6">
        <v>10003</v>
      </c>
      <c r="K43" s="6">
        <v>20</v>
      </c>
      <c r="L43" s="6">
        <v>4</v>
      </c>
      <c r="M43" s="6">
        <v>7000</v>
      </c>
      <c r="N43" s="6">
        <v>0</v>
      </c>
      <c r="O43" s="6">
        <v>2</v>
      </c>
      <c r="P43" s="6">
        <v>1</v>
      </c>
      <c r="Q43" s="6">
        <v>1</v>
      </c>
      <c r="R43" s="6">
        <v>52</v>
      </c>
      <c r="S43" s="6">
        <v>-2</v>
      </c>
      <c r="T43" s="6">
        <v>0</v>
      </c>
      <c r="U43" s="6">
        <v>0</v>
      </c>
      <c r="V43" s="6">
        <v>0</v>
      </c>
      <c r="W43" s="6">
        <v>4</v>
      </c>
      <c r="X43" s="6">
        <v>11</v>
      </c>
      <c r="Y43" s="6">
        <v>0</v>
      </c>
      <c r="Z43" s="6">
        <v>1</v>
      </c>
      <c r="AA43" s="6">
        <v>0</v>
      </c>
      <c r="AB43" s="6">
        <v>0</v>
      </c>
      <c r="AC43" s="6">
        <v>17</v>
      </c>
      <c r="AD43" s="6">
        <v>30</v>
      </c>
      <c r="AE43" s="6">
        <v>31</v>
      </c>
      <c r="AF43" s="6">
        <v>91</v>
      </c>
      <c r="AG43" s="6">
        <v>0</v>
      </c>
      <c r="AH43" s="6">
        <v>1</v>
      </c>
      <c r="AI43" s="6">
        <v>1</v>
      </c>
      <c r="AJ43" s="6">
        <v>1</v>
      </c>
      <c r="AK43" s="6">
        <v>1</v>
      </c>
      <c r="AL43" s="6">
        <v>0</v>
      </c>
      <c r="AM43" s="6" t="s">
        <v>2309</v>
      </c>
      <c r="AN43" s="4"/>
    </row>
    <row r="44" ht="15.75" spans="1:40">
      <c r="A44" s="4" t="str">
        <f>IF(H44=0,"",VLOOKUP(I44,seriesName!A:B,2,TRUE))</f>
        <v>杜宾</v>
      </c>
      <c r="B44" s="4" t="str">
        <f>IF(AC44=0,"",VLOOKUP(AC44,skillbasedata!A:B,2,TRUE))</f>
        <v>龙属性攻击强化</v>
      </c>
      <c r="C44" s="4" t="str">
        <f>IF(AD44=0,"",VLOOKUP(AD44,skillbasedata!A:B,2,TRUE))</f>
        <v>强化持续</v>
      </c>
      <c r="D44" s="4" t="str">
        <f>IF(AE44=0,"",VLOOKUP(AE44,skillbasedata!A:B,2,TRUE))</f>
        <v/>
      </c>
      <c r="E44" s="4" t="str">
        <f>IF(AF44=0,"",VLOOKUP(AF44,skillbasedata!A:B,2,TRUE))</f>
        <v/>
      </c>
      <c r="F44" s="5" t="str">
        <f>IF(AG44=0,"",VLOOKUP(AG44,skillbasedata!A:B,2,TRUE))</f>
        <v/>
      </c>
      <c r="G44" s="6" t="s">
        <v>2351</v>
      </c>
      <c r="H44" s="6">
        <v>1</v>
      </c>
      <c r="I44" s="6">
        <v>8</v>
      </c>
      <c r="J44" s="6">
        <v>10003</v>
      </c>
      <c r="K44" s="6">
        <v>20</v>
      </c>
      <c r="L44" s="6">
        <v>4</v>
      </c>
      <c r="M44" s="6">
        <v>7000</v>
      </c>
      <c r="N44" s="6">
        <v>0</v>
      </c>
      <c r="O44" s="6">
        <v>2</v>
      </c>
      <c r="P44" s="6">
        <v>1</v>
      </c>
      <c r="Q44" s="6">
        <v>1</v>
      </c>
      <c r="R44" s="6">
        <v>52</v>
      </c>
      <c r="S44" s="6">
        <v>-2</v>
      </c>
      <c r="T44" s="6">
        <v>0</v>
      </c>
      <c r="U44" s="6">
        <v>0</v>
      </c>
      <c r="V44" s="6">
        <v>0</v>
      </c>
      <c r="W44" s="6">
        <v>4</v>
      </c>
      <c r="X44" s="6">
        <v>11</v>
      </c>
      <c r="Y44" s="6">
        <v>0</v>
      </c>
      <c r="Z44" s="6">
        <v>2</v>
      </c>
      <c r="AA44" s="6">
        <v>1</v>
      </c>
      <c r="AB44" s="6">
        <v>0</v>
      </c>
      <c r="AC44" s="6">
        <v>17</v>
      </c>
      <c r="AD44" s="6">
        <v>31</v>
      </c>
      <c r="AE44" s="6">
        <v>0</v>
      </c>
      <c r="AF44" s="6">
        <v>0</v>
      </c>
      <c r="AG44" s="6">
        <v>0</v>
      </c>
      <c r="AH44" s="6">
        <v>1</v>
      </c>
      <c r="AI44" s="6">
        <v>1</v>
      </c>
      <c r="AJ44" s="6">
        <v>0</v>
      </c>
      <c r="AK44" s="6">
        <v>0</v>
      </c>
      <c r="AL44" s="6">
        <v>0</v>
      </c>
      <c r="AM44" s="6" t="s">
        <v>2309</v>
      </c>
      <c r="AN44" s="4"/>
    </row>
    <row r="45" ht="15.75" spans="1:40">
      <c r="A45" s="4" t="str">
        <f>IF(H45=0,"",VLOOKUP(I45,seriesName!A:B,2,TRUE))</f>
        <v>杜宾</v>
      </c>
      <c r="B45" s="4" t="str">
        <f>IF(AC45=0,"",VLOOKUP(AC45,skillbasedata!A:B,2,TRUE))</f>
        <v>龙属性攻击强化</v>
      </c>
      <c r="C45" s="4" t="str">
        <f>IF(AD45=0,"",VLOOKUP(AD45,skillbasedata!A:B,2,TRUE))</f>
        <v>攻击</v>
      </c>
      <c r="D45" s="4" t="str">
        <f>IF(AE45=0,"",VLOOKUP(AE45,skillbasedata!A:B,2,TRUE))</f>
        <v/>
      </c>
      <c r="E45" s="4" t="str">
        <f>IF(AF45=0,"",VLOOKUP(AF45,skillbasedata!A:B,2,TRUE))</f>
        <v/>
      </c>
      <c r="F45" s="5" t="str">
        <f>IF(AG45=0,"",VLOOKUP(AG45,skillbasedata!A:B,2,TRUE))</f>
        <v/>
      </c>
      <c r="G45" s="6" t="s">
        <v>2352</v>
      </c>
      <c r="H45" s="6">
        <v>1</v>
      </c>
      <c r="I45" s="6">
        <v>8</v>
      </c>
      <c r="J45" s="6">
        <v>10003</v>
      </c>
      <c r="K45" s="6">
        <v>20</v>
      </c>
      <c r="L45" s="6">
        <v>4</v>
      </c>
      <c r="M45" s="6">
        <v>7000</v>
      </c>
      <c r="N45" s="6">
        <v>0</v>
      </c>
      <c r="O45" s="6">
        <v>2</v>
      </c>
      <c r="P45" s="6">
        <v>1</v>
      </c>
      <c r="Q45" s="6">
        <v>1</v>
      </c>
      <c r="R45" s="6">
        <v>52</v>
      </c>
      <c r="S45" s="6">
        <v>-2</v>
      </c>
      <c r="T45" s="6">
        <v>0</v>
      </c>
      <c r="U45" s="6">
        <v>0</v>
      </c>
      <c r="V45" s="6">
        <v>0</v>
      </c>
      <c r="W45" s="6">
        <v>4</v>
      </c>
      <c r="X45" s="6">
        <v>11</v>
      </c>
      <c r="Y45" s="6">
        <v>0</v>
      </c>
      <c r="Z45" s="6">
        <v>0</v>
      </c>
      <c r="AA45" s="6">
        <v>1</v>
      </c>
      <c r="AB45" s="6">
        <v>0</v>
      </c>
      <c r="AC45" s="6">
        <v>17</v>
      </c>
      <c r="AD45" s="6">
        <v>1</v>
      </c>
      <c r="AE45" s="6">
        <v>0</v>
      </c>
      <c r="AF45" s="6">
        <v>0</v>
      </c>
      <c r="AG45" s="6">
        <v>0</v>
      </c>
      <c r="AH45" s="6">
        <v>1</v>
      </c>
      <c r="AI45" s="6">
        <v>2</v>
      </c>
      <c r="AJ45" s="6">
        <v>0</v>
      </c>
      <c r="AK45" s="6">
        <v>0</v>
      </c>
      <c r="AL45" s="6">
        <v>0</v>
      </c>
      <c r="AM45" s="6" t="s">
        <v>2309</v>
      </c>
      <c r="AN45" s="4"/>
    </row>
    <row r="46" ht="15.75" spans="1:40">
      <c r="A46" s="4" t="str">
        <f>IF(H46=0,"",VLOOKUP(I46,seriesName!A:B,2,TRUE))</f>
        <v>杜宾</v>
      </c>
      <c r="B46" s="4" t="str">
        <f>IF(AC46=0,"",VLOOKUP(AC46,skillbasedata!A:B,2,TRUE))</f>
        <v>龙属性攻击强化</v>
      </c>
      <c r="C46" s="4" t="str">
        <f>IF(AD46=0,"",VLOOKUP(AD46,skillbasedata!A:B,2,TRUE))</f>
        <v>集中</v>
      </c>
      <c r="D46" s="4" t="str">
        <f>IF(AE46=0,"",VLOOKUP(AE46,skillbasedata!A:B,2,TRUE))</f>
        <v>火场怪力</v>
      </c>
      <c r="E46" s="4" t="str">
        <f>IF(AF46=0,"",VLOOKUP(AF46,skillbasedata!A:B,2,TRUE))</f>
        <v/>
      </c>
      <c r="F46" s="5" t="str">
        <f>IF(AG46=0,"",VLOOKUP(AG46,skillbasedata!A:B,2,TRUE))</f>
        <v/>
      </c>
      <c r="G46" s="6" t="s">
        <v>2353</v>
      </c>
      <c r="H46" s="6">
        <v>1</v>
      </c>
      <c r="I46" s="6">
        <v>8</v>
      </c>
      <c r="J46" s="6">
        <v>10003</v>
      </c>
      <c r="K46" s="6">
        <v>20</v>
      </c>
      <c r="L46" s="6">
        <v>4</v>
      </c>
      <c r="M46" s="6">
        <v>7000</v>
      </c>
      <c r="N46" s="6">
        <v>0</v>
      </c>
      <c r="O46" s="6">
        <v>2</v>
      </c>
      <c r="P46" s="6">
        <v>1</v>
      </c>
      <c r="Q46" s="6">
        <v>1</v>
      </c>
      <c r="R46" s="6">
        <v>52</v>
      </c>
      <c r="S46" s="6">
        <v>-2</v>
      </c>
      <c r="T46" s="6">
        <v>0</v>
      </c>
      <c r="U46" s="6">
        <v>0</v>
      </c>
      <c r="V46" s="6">
        <v>0</v>
      </c>
      <c r="W46" s="6">
        <v>4</v>
      </c>
      <c r="X46" s="6">
        <v>11</v>
      </c>
      <c r="Y46" s="6">
        <v>0</v>
      </c>
      <c r="Z46" s="6">
        <v>0</v>
      </c>
      <c r="AA46" s="6">
        <v>1</v>
      </c>
      <c r="AB46" s="6">
        <v>0</v>
      </c>
      <c r="AC46" s="6">
        <v>17</v>
      </c>
      <c r="AD46" s="6">
        <v>30</v>
      </c>
      <c r="AE46" s="6">
        <v>91</v>
      </c>
      <c r="AF46" s="6">
        <v>0</v>
      </c>
      <c r="AG46" s="6">
        <v>0</v>
      </c>
      <c r="AH46" s="6">
        <v>1</v>
      </c>
      <c r="AI46" s="6">
        <v>1</v>
      </c>
      <c r="AJ46" s="6">
        <v>1</v>
      </c>
      <c r="AK46" s="6">
        <v>0</v>
      </c>
      <c r="AL46" s="6">
        <v>0</v>
      </c>
      <c r="AM46" s="6" t="s">
        <v>2309</v>
      </c>
      <c r="AN46" s="4"/>
    </row>
    <row r="47" ht="15.75" spans="1:40">
      <c r="A47" s="4" t="str">
        <f>IF(H47=0,"",VLOOKUP(I47,seriesName!A:B,2,TRUE))</f>
        <v>合金</v>
      </c>
      <c r="B47" s="4" t="str">
        <f>IF(AC47=0,"",VLOOKUP(AC47,skillbasedata!A:B,2,TRUE))</f>
        <v>水属性攻击强化</v>
      </c>
      <c r="C47" s="4" t="str">
        <f>IF(AD47=0,"",VLOOKUP(AD47,skillbasedata!A:B,2,TRUE))</f>
        <v/>
      </c>
      <c r="D47" s="4" t="str">
        <f>IF(AE47=0,"",VLOOKUP(AE47,skillbasedata!A:B,2,TRUE))</f>
        <v/>
      </c>
      <c r="E47" s="4" t="str">
        <f>IF(AF47=0,"",VLOOKUP(AF47,skillbasedata!A:B,2,TRUE))</f>
        <v/>
      </c>
      <c r="F47" s="5" t="str">
        <f>IF(AG47=0,"",VLOOKUP(AG47,skillbasedata!A:B,2,TRUE))</f>
        <v/>
      </c>
      <c r="G47" s="6" t="s">
        <v>2354</v>
      </c>
      <c r="H47" s="6">
        <v>1</v>
      </c>
      <c r="I47" s="6">
        <v>9</v>
      </c>
      <c r="J47" s="6">
        <v>3001</v>
      </c>
      <c r="K47" s="6">
        <v>3</v>
      </c>
      <c r="L47" s="6">
        <v>1</v>
      </c>
      <c r="M47" s="6">
        <v>500</v>
      </c>
      <c r="N47" s="6">
        <v>1500</v>
      </c>
      <c r="O47" s="6">
        <v>2</v>
      </c>
      <c r="P47" s="6">
        <v>0</v>
      </c>
      <c r="Q47" s="6">
        <v>0</v>
      </c>
      <c r="R47" s="6">
        <v>10</v>
      </c>
      <c r="S47" s="6">
        <v>-1</v>
      </c>
      <c r="T47" s="6">
        <v>0</v>
      </c>
      <c r="U47" s="6">
        <v>-1</v>
      </c>
      <c r="V47" s="6">
        <v>-1</v>
      </c>
      <c r="W47" s="6">
        <v>0</v>
      </c>
      <c r="X47" s="6">
        <v>2</v>
      </c>
      <c r="Y47" s="6">
        <v>0</v>
      </c>
      <c r="Z47" s="6">
        <v>0</v>
      </c>
      <c r="AA47" s="6">
        <v>0</v>
      </c>
      <c r="AB47" s="6">
        <v>0</v>
      </c>
      <c r="AC47" s="6">
        <v>14</v>
      </c>
      <c r="AD47" s="6">
        <v>0</v>
      </c>
      <c r="AE47" s="6">
        <v>0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0</v>
      </c>
      <c r="AL47" s="6">
        <v>0</v>
      </c>
      <c r="AM47" s="6" t="s">
        <v>2309</v>
      </c>
      <c r="AN47" s="4"/>
    </row>
    <row r="48" ht="15.75" spans="1:40">
      <c r="A48" s="4" t="str">
        <f>IF(H48=0,"",VLOOKUP(I48,seriesName!A:B,2,TRUE))</f>
        <v>合金</v>
      </c>
      <c r="B48" s="4" t="str">
        <f>IF(AC48=0,"",VLOOKUP(AC48,skillbasedata!A:B,2,TRUE))</f>
        <v>砥石使用高速化</v>
      </c>
      <c r="C48" s="4" t="str">
        <f>IF(AD48=0,"",VLOOKUP(AD48,skillbasedata!A:B,2,TRUE))</f>
        <v/>
      </c>
      <c r="D48" s="4" t="str">
        <f>IF(AE48=0,"",VLOOKUP(AE48,skillbasedata!A:B,2,TRUE))</f>
        <v/>
      </c>
      <c r="E48" s="4" t="str">
        <f>IF(AF48=0,"",VLOOKUP(AF48,skillbasedata!A:B,2,TRUE))</f>
        <v/>
      </c>
      <c r="F48" s="5" t="str">
        <f>IF(AG48=0,"",VLOOKUP(AG48,skillbasedata!A:B,2,TRUE))</f>
        <v/>
      </c>
      <c r="G48" s="6" t="s">
        <v>2355</v>
      </c>
      <c r="H48" s="6">
        <v>1</v>
      </c>
      <c r="I48" s="6">
        <v>9</v>
      </c>
      <c r="J48" s="6">
        <v>3001</v>
      </c>
      <c r="K48" s="6">
        <v>3</v>
      </c>
      <c r="L48" s="6">
        <v>1</v>
      </c>
      <c r="M48" s="6">
        <v>500</v>
      </c>
      <c r="N48" s="6">
        <v>1500</v>
      </c>
      <c r="O48" s="6">
        <v>2</v>
      </c>
      <c r="P48" s="6">
        <v>0</v>
      </c>
      <c r="Q48" s="6">
        <v>0</v>
      </c>
      <c r="R48" s="6">
        <v>10</v>
      </c>
      <c r="S48" s="6">
        <v>-1</v>
      </c>
      <c r="T48" s="6">
        <v>0</v>
      </c>
      <c r="U48" s="6">
        <v>-1</v>
      </c>
      <c r="V48" s="6">
        <v>-1</v>
      </c>
      <c r="W48" s="6">
        <v>0</v>
      </c>
      <c r="X48" s="6">
        <v>2</v>
      </c>
      <c r="Y48" s="6">
        <v>0</v>
      </c>
      <c r="Z48" s="6">
        <v>0</v>
      </c>
      <c r="AA48" s="6">
        <v>0</v>
      </c>
      <c r="AB48" s="6">
        <v>0</v>
      </c>
      <c r="AC48" s="6">
        <v>85</v>
      </c>
      <c r="AD48" s="6">
        <v>0</v>
      </c>
      <c r="AE48" s="6">
        <v>0</v>
      </c>
      <c r="AF48" s="6">
        <v>0</v>
      </c>
      <c r="AG48" s="6">
        <v>0</v>
      </c>
      <c r="AH48" s="6">
        <v>1</v>
      </c>
      <c r="AI48" s="6">
        <v>0</v>
      </c>
      <c r="AJ48" s="6">
        <v>0</v>
      </c>
      <c r="AK48" s="6">
        <v>0</v>
      </c>
      <c r="AL48" s="6">
        <v>0</v>
      </c>
      <c r="AM48" s="6" t="s">
        <v>2309</v>
      </c>
      <c r="AN48" s="4"/>
    </row>
    <row r="49" ht="15.75" spans="1:40">
      <c r="A49" s="4" t="str">
        <f>IF(H49=0,"",VLOOKUP(I49,seriesName!A:B,2,TRUE))</f>
        <v>合金</v>
      </c>
      <c r="B49" s="4" t="str">
        <f>IF(AC49=0,"",VLOOKUP(AC49,skillbasedata!A:B,2,TRUE))</f>
        <v>看破</v>
      </c>
      <c r="C49" s="4" t="str">
        <f>IF(AD49=0,"",VLOOKUP(AD49,skillbasedata!A:B,2,TRUE))</f>
        <v/>
      </c>
      <c r="D49" s="4" t="str">
        <f>IF(AE49=0,"",VLOOKUP(AE49,skillbasedata!A:B,2,TRUE))</f>
        <v/>
      </c>
      <c r="E49" s="4" t="str">
        <f>IF(AF49=0,"",VLOOKUP(AF49,skillbasedata!A:B,2,TRUE))</f>
        <v/>
      </c>
      <c r="F49" s="5" t="str">
        <f>IF(AG49=0,"",VLOOKUP(AG49,skillbasedata!A:B,2,TRUE))</f>
        <v/>
      </c>
      <c r="G49" s="6" t="s">
        <v>2356</v>
      </c>
      <c r="H49" s="6">
        <v>1</v>
      </c>
      <c r="I49" s="6">
        <v>9</v>
      </c>
      <c r="J49" s="6">
        <v>3001</v>
      </c>
      <c r="K49" s="6">
        <v>3</v>
      </c>
      <c r="L49" s="6">
        <v>1</v>
      </c>
      <c r="M49" s="6">
        <v>500</v>
      </c>
      <c r="N49" s="6">
        <v>1500</v>
      </c>
      <c r="O49" s="6">
        <v>2</v>
      </c>
      <c r="P49" s="6">
        <v>0</v>
      </c>
      <c r="Q49" s="6">
        <v>0</v>
      </c>
      <c r="R49" s="6">
        <v>10</v>
      </c>
      <c r="S49" s="6">
        <v>-1</v>
      </c>
      <c r="T49" s="6">
        <v>0</v>
      </c>
      <c r="U49" s="6">
        <v>-1</v>
      </c>
      <c r="V49" s="6">
        <v>-1</v>
      </c>
      <c r="W49" s="6">
        <v>0</v>
      </c>
      <c r="X49" s="6">
        <v>2</v>
      </c>
      <c r="Y49" s="6">
        <v>0</v>
      </c>
      <c r="Z49" s="6">
        <v>0</v>
      </c>
      <c r="AA49" s="6">
        <v>0</v>
      </c>
      <c r="AB49" s="6">
        <v>0</v>
      </c>
      <c r="AC49" s="6">
        <v>6</v>
      </c>
      <c r="AD49" s="6">
        <v>0</v>
      </c>
      <c r="AE49" s="6">
        <v>0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0</v>
      </c>
      <c r="AL49" s="6">
        <v>0</v>
      </c>
      <c r="AM49" s="6" t="s">
        <v>2309</v>
      </c>
      <c r="AN49" s="4"/>
    </row>
    <row r="50" ht="15.75" spans="1:40">
      <c r="A50" s="4" t="str">
        <f>IF(H50=0,"",VLOOKUP(I50,seriesName!A:B,2,TRUE))</f>
        <v>合金</v>
      </c>
      <c r="B50" s="4" t="str">
        <f>IF(AC50=0,"",VLOOKUP(AC50,skillbasedata!A:B,2,TRUE))</f>
        <v>水属性攻击强化</v>
      </c>
      <c r="C50" s="4" t="str">
        <f>IF(AD50=0,"",VLOOKUP(AD50,skillbasedata!A:B,2,TRUE))</f>
        <v>看破</v>
      </c>
      <c r="D50" s="4" t="str">
        <f>IF(AE50=0,"",VLOOKUP(AE50,skillbasedata!A:B,2,TRUE))</f>
        <v/>
      </c>
      <c r="E50" s="4" t="str">
        <f>IF(AF50=0,"",VLOOKUP(AF50,skillbasedata!A:B,2,TRUE))</f>
        <v/>
      </c>
      <c r="F50" s="5" t="str">
        <f>IF(AG50=0,"",VLOOKUP(AG50,skillbasedata!A:B,2,TRUE))</f>
        <v/>
      </c>
      <c r="G50" s="6" t="s">
        <v>2357</v>
      </c>
      <c r="H50" s="6">
        <v>1</v>
      </c>
      <c r="I50" s="6">
        <v>9</v>
      </c>
      <c r="J50" s="6">
        <v>3001</v>
      </c>
      <c r="K50" s="6">
        <v>3</v>
      </c>
      <c r="L50" s="6">
        <v>1</v>
      </c>
      <c r="M50" s="6">
        <v>500</v>
      </c>
      <c r="N50" s="6">
        <v>1500</v>
      </c>
      <c r="O50" s="6">
        <v>2</v>
      </c>
      <c r="P50" s="6">
        <v>0</v>
      </c>
      <c r="Q50" s="6">
        <v>0</v>
      </c>
      <c r="R50" s="6">
        <v>10</v>
      </c>
      <c r="S50" s="6">
        <v>-1</v>
      </c>
      <c r="T50" s="6">
        <v>0</v>
      </c>
      <c r="U50" s="6">
        <v>-1</v>
      </c>
      <c r="V50" s="6">
        <v>-1</v>
      </c>
      <c r="W50" s="6">
        <v>0</v>
      </c>
      <c r="X50" s="6">
        <v>2</v>
      </c>
      <c r="Y50" s="6">
        <v>0</v>
      </c>
      <c r="Z50" s="6">
        <v>0</v>
      </c>
      <c r="AA50" s="6">
        <v>0</v>
      </c>
      <c r="AB50" s="6">
        <v>0</v>
      </c>
      <c r="AC50" s="6">
        <v>14</v>
      </c>
      <c r="AD50" s="6">
        <v>6</v>
      </c>
      <c r="AE50" s="6">
        <v>0</v>
      </c>
      <c r="AF50" s="6">
        <v>0</v>
      </c>
      <c r="AG50" s="6">
        <v>0</v>
      </c>
      <c r="AH50" s="6">
        <v>1</v>
      </c>
      <c r="AI50" s="6">
        <v>1</v>
      </c>
      <c r="AJ50" s="6">
        <v>0</v>
      </c>
      <c r="AK50" s="6">
        <v>0</v>
      </c>
      <c r="AL50" s="6">
        <v>0</v>
      </c>
      <c r="AM50" s="6" t="s">
        <v>2309</v>
      </c>
      <c r="AN50" s="4"/>
    </row>
    <row r="51" ht="15.75" spans="1:40">
      <c r="A51" s="4" t="str">
        <f>IF(H51=0,"",VLOOKUP(I51,seriesName!A:B,2,TRUE))</f>
        <v>合金</v>
      </c>
      <c r="B51" s="4" t="str">
        <f>IF(AC51=0,"",VLOOKUP(AC51,skillbasedata!A:B,2,TRUE))</f>
        <v>砥石使用高速化</v>
      </c>
      <c r="C51" s="4" t="str">
        <f>IF(AD51=0,"",VLOOKUP(AD51,skillbasedata!A:B,2,TRUE))</f>
        <v/>
      </c>
      <c r="D51" s="4" t="str">
        <f>IF(AE51=0,"",VLOOKUP(AE51,skillbasedata!A:B,2,TRUE))</f>
        <v/>
      </c>
      <c r="E51" s="4" t="str">
        <f>IF(AF51=0,"",VLOOKUP(AF51,skillbasedata!A:B,2,TRUE))</f>
        <v/>
      </c>
      <c r="F51" s="5" t="str">
        <f>IF(AG51=0,"",VLOOKUP(AG51,skillbasedata!A:B,2,TRUE))</f>
        <v/>
      </c>
      <c r="G51" s="6" t="s">
        <v>2358</v>
      </c>
      <c r="H51" s="6">
        <v>1</v>
      </c>
      <c r="I51" s="6">
        <v>9</v>
      </c>
      <c r="J51" s="6">
        <v>3001</v>
      </c>
      <c r="K51" s="6">
        <v>3</v>
      </c>
      <c r="L51" s="6">
        <v>1</v>
      </c>
      <c r="M51" s="6">
        <v>500</v>
      </c>
      <c r="N51" s="6">
        <v>1500</v>
      </c>
      <c r="O51" s="6">
        <v>2</v>
      </c>
      <c r="P51" s="6">
        <v>0</v>
      </c>
      <c r="Q51" s="6">
        <v>0</v>
      </c>
      <c r="R51" s="6">
        <v>10</v>
      </c>
      <c r="S51" s="6">
        <v>-1</v>
      </c>
      <c r="T51" s="6">
        <v>0</v>
      </c>
      <c r="U51" s="6">
        <v>-1</v>
      </c>
      <c r="V51" s="6">
        <v>-1</v>
      </c>
      <c r="W51" s="6">
        <v>0</v>
      </c>
      <c r="X51" s="6">
        <v>2</v>
      </c>
      <c r="Y51" s="6">
        <v>0</v>
      </c>
      <c r="Z51" s="6">
        <v>0</v>
      </c>
      <c r="AA51" s="6">
        <v>0</v>
      </c>
      <c r="AB51" s="6">
        <v>0</v>
      </c>
      <c r="AC51" s="6">
        <v>85</v>
      </c>
      <c r="AD51" s="6">
        <v>0</v>
      </c>
      <c r="AE51" s="6">
        <v>0</v>
      </c>
      <c r="AF51" s="6">
        <v>0</v>
      </c>
      <c r="AG51" s="6">
        <v>0</v>
      </c>
      <c r="AH51" s="6">
        <v>1</v>
      </c>
      <c r="AI51" s="6">
        <v>0</v>
      </c>
      <c r="AJ51" s="6">
        <v>0</v>
      </c>
      <c r="AK51" s="6">
        <v>0</v>
      </c>
      <c r="AL51" s="6">
        <v>0</v>
      </c>
      <c r="AM51" s="6" t="s">
        <v>2309</v>
      </c>
      <c r="AN51" s="4"/>
    </row>
    <row r="52" ht="15.75" spans="1:40">
      <c r="A52" s="4" t="str">
        <f>IF(H52=0,"",VLOOKUP(I52,seriesName!A:B,2,TRUE))</f>
        <v>合金S</v>
      </c>
      <c r="B52" s="4" t="str">
        <f>IF(AC52=0,"",VLOOKUP(AC52,skillbasedata!A:B,2,TRUE))</f>
        <v>水属性攻击强化</v>
      </c>
      <c r="C52" s="4" t="str">
        <f>IF(AD52=0,"",VLOOKUP(AD52,skillbasedata!A:B,2,TRUE))</f>
        <v>刚刃打磨</v>
      </c>
      <c r="D52" s="4" t="str">
        <f>IF(AE52=0,"",VLOOKUP(AE52,skillbasedata!A:B,2,TRUE))</f>
        <v/>
      </c>
      <c r="E52" s="4" t="str">
        <f>IF(AF52=0,"",VLOOKUP(AF52,skillbasedata!A:B,2,TRUE))</f>
        <v/>
      </c>
      <c r="F52" s="5" t="str">
        <f>IF(AG52=0,"",VLOOKUP(AG52,skillbasedata!A:B,2,TRUE))</f>
        <v/>
      </c>
      <c r="G52" s="6" t="s">
        <v>2359</v>
      </c>
      <c r="H52" s="6">
        <v>1</v>
      </c>
      <c r="I52" s="6">
        <v>10</v>
      </c>
      <c r="J52" s="6">
        <v>8005</v>
      </c>
      <c r="K52" s="6">
        <v>3</v>
      </c>
      <c r="L52" s="6">
        <v>3</v>
      </c>
      <c r="M52" s="6">
        <v>4000</v>
      </c>
      <c r="N52" s="6">
        <v>12000</v>
      </c>
      <c r="O52" s="6">
        <v>2</v>
      </c>
      <c r="P52" s="6">
        <v>1</v>
      </c>
      <c r="Q52" s="6">
        <v>1</v>
      </c>
      <c r="R52" s="6">
        <v>32</v>
      </c>
      <c r="S52" s="6">
        <v>-1</v>
      </c>
      <c r="T52" s="6">
        <v>0</v>
      </c>
      <c r="U52" s="6">
        <v>-1</v>
      </c>
      <c r="V52" s="6">
        <v>-1</v>
      </c>
      <c r="W52" s="6">
        <v>0</v>
      </c>
      <c r="X52" s="6">
        <v>8</v>
      </c>
      <c r="Y52" s="6">
        <v>0</v>
      </c>
      <c r="Z52" s="6">
        <v>1</v>
      </c>
      <c r="AA52" s="6">
        <v>0</v>
      </c>
      <c r="AB52" s="6">
        <v>0</v>
      </c>
      <c r="AC52" s="6">
        <v>14</v>
      </c>
      <c r="AD52" s="6">
        <v>25</v>
      </c>
      <c r="AE52" s="6">
        <v>0</v>
      </c>
      <c r="AF52" s="6">
        <v>0</v>
      </c>
      <c r="AG52" s="6">
        <v>0</v>
      </c>
      <c r="AH52" s="6">
        <v>1</v>
      </c>
      <c r="AI52" s="6">
        <v>1</v>
      </c>
      <c r="AJ52" s="6">
        <v>0</v>
      </c>
      <c r="AK52" s="6">
        <v>0</v>
      </c>
      <c r="AL52" s="6">
        <v>0</v>
      </c>
      <c r="AM52" s="6" t="s">
        <v>2309</v>
      </c>
      <c r="AN52" s="4"/>
    </row>
    <row r="53" ht="15.75" spans="1:40">
      <c r="A53" s="4" t="str">
        <f>IF(H53=0,"",VLOOKUP(I53,seriesName!A:B,2,TRUE))</f>
        <v>合金S</v>
      </c>
      <c r="B53" s="4" t="str">
        <f>IF(AC53=0,"",VLOOKUP(AC53,skillbasedata!A:B,2,TRUE))</f>
        <v>砥石使用高速化</v>
      </c>
      <c r="C53" s="4" t="str">
        <f>IF(AD53=0,"",VLOOKUP(AD53,skillbasedata!A:B,2,TRUE))</f>
        <v/>
      </c>
      <c r="D53" s="4" t="str">
        <f>IF(AE53=0,"",VLOOKUP(AE53,skillbasedata!A:B,2,TRUE))</f>
        <v/>
      </c>
      <c r="E53" s="4" t="str">
        <f>IF(AF53=0,"",VLOOKUP(AF53,skillbasedata!A:B,2,TRUE))</f>
        <v/>
      </c>
      <c r="F53" s="5" t="str">
        <f>IF(AG53=0,"",VLOOKUP(AG53,skillbasedata!A:B,2,TRUE))</f>
        <v/>
      </c>
      <c r="G53" s="6" t="s">
        <v>2360</v>
      </c>
      <c r="H53" s="6">
        <v>1</v>
      </c>
      <c r="I53" s="6">
        <v>10</v>
      </c>
      <c r="J53" s="6">
        <v>8005</v>
      </c>
      <c r="K53" s="6">
        <v>3</v>
      </c>
      <c r="L53" s="6">
        <v>3</v>
      </c>
      <c r="M53" s="6">
        <v>4000</v>
      </c>
      <c r="N53" s="6">
        <v>12000</v>
      </c>
      <c r="O53" s="6">
        <v>2</v>
      </c>
      <c r="P53" s="6">
        <v>1</v>
      </c>
      <c r="Q53" s="6">
        <v>1</v>
      </c>
      <c r="R53" s="6">
        <v>32</v>
      </c>
      <c r="S53" s="6">
        <v>-1</v>
      </c>
      <c r="T53" s="6">
        <v>0</v>
      </c>
      <c r="U53" s="6">
        <v>-1</v>
      </c>
      <c r="V53" s="6">
        <v>-1</v>
      </c>
      <c r="W53" s="6">
        <v>0</v>
      </c>
      <c r="X53" s="6">
        <v>8</v>
      </c>
      <c r="Y53" s="6">
        <v>0</v>
      </c>
      <c r="Z53" s="6">
        <v>0</v>
      </c>
      <c r="AA53" s="6">
        <v>1</v>
      </c>
      <c r="AB53" s="6">
        <v>0</v>
      </c>
      <c r="AC53" s="6">
        <v>85</v>
      </c>
      <c r="AD53" s="6">
        <v>0</v>
      </c>
      <c r="AE53" s="6">
        <v>0</v>
      </c>
      <c r="AF53" s="6">
        <v>0</v>
      </c>
      <c r="AG53" s="6">
        <v>0</v>
      </c>
      <c r="AH53" s="6">
        <v>2</v>
      </c>
      <c r="AI53" s="6">
        <v>0</v>
      </c>
      <c r="AJ53" s="6">
        <v>0</v>
      </c>
      <c r="AK53" s="6">
        <v>0</v>
      </c>
      <c r="AL53" s="6">
        <v>0</v>
      </c>
      <c r="AM53" s="6" t="s">
        <v>2309</v>
      </c>
      <c r="AN53" s="4"/>
    </row>
    <row r="54" ht="15.75" spans="1:40">
      <c r="A54" s="4" t="str">
        <f>IF(H54=0,"",VLOOKUP(I54,seriesName!A:B,2,TRUE))</f>
        <v>合金S</v>
      </c>
      <c r="B54" s="4" t="str">
        <f>IF(AC54=0,"",VLOOKUP(AC54,skillbasedata!A:B,2,TRUE))</f>
        <v>水属性攻击强化</v>
      </c>
      <c r="C54" s="4" t="str">
        <f>IF(AD54=0,"",VLOOKUP(AD54,skillbasedata!A:B,2,TRUE))</f>
        <v>看破</v>
      </c>
      <c r="D54" s="4" t="str">
        <f>IF(AE54=0,"",VLOOKUP(AE54,skillbasedata!A:B,2,TRUE))</f>
        <v/>
      </c>
      <c r="E54" s="4" t="str">
        <f>IF(AF54=0,"",VLOOKUP(AF54,skillbasedata!A:B,2,TRUE))</f>
        <v/>
      </c>
      <c r="F54" s="5" t="str">
        <f>IF(AG54=0,"",VLOOKUP(AG54,skillbasedata!A:B,2,TRUE))</f>
        <v/>
      </c>
      <c r="G54" s="6" t="s">
        <v>2361</v>
      </c>
      <c r="H54" s="6">
        <v>1</v>
      </c>
      <c r="I54" s="6">
        <v>10</v>
      </c>
      <c r="J54" s="6">
        <v>8005</v>
      </c>
      <c r="K54" s="6">
        <v>3</v>
      </c>
      <c r="L54" s="6">
        <v>3</v>
      </c>
      <c r="M54" s="6">
        <v>4000</v>
      </c>
      <c r="N54" s="6">
        <v>12000</v>
      </c>
      <c r="O54" s="6">
        <v>2</v>
      </c>
      <c r="P54" s="6">
        <v>1</v>
      </c>
      <c r="Q54" s="6">
        <v>1</v>
      </c>
      <c r="R54" s="6">
        <v>32</v>
      </c>
      <c r="S54" s="6">
        <v>-1</v>
      </c>
      <c r="T54" s="6">
        <v>0</v>
      </c>
      <c r="U54" s="6">
        <v>-1</v>
      </c>
      <c r="V54" s="6">
        <v>-1</v>
      </c>
      <c r="W54" s="6">
        <v>0</v>
      </c>
      <c r="X54" s="6">
        <v>8</v>
      </c>
      <c r="Y54" s="6">
        <v>0</v>
      </c>
      <c r="Z54" s="6">
        <v>1</v>
      </c>
      <c r="AA54" s="6">
        <v>0</v>
      </c>
      <c r="AB54" s="6">
        <v>0</v>
      </c>
      <c r="AC54" s="6">
        <v>14</v>
      </c>
      <c r="AD54" s="6">
        <v>6</v>
      </c>
      <c r="AE54" s="6">
        <v>0</v>
      </c>
      <c r="AF54" s="6">
        <v>0</v>
      </c>
      <c r="AG54" s="6">
        <v>0</v>
      </c>
      <c r="AH54" s="6">
        <v>1</v>
      </c>
      <c r="AI54" s="6">
        <v>2</v>
      </c>
      <c r="AJ54" s="6">
        <v>0</v>
      </c>
      <c r="AK54" s="6">
        <v>0</v>
      </c>
      <c r="AL54" s="6">
        <v>0</v>
      </c>
      <c r="AM54" s="6" t="s">
        <v>2309</v>
      </c>
      <c r="AN54" s="4"/>
    </row>
    <row r="55" ht="15.75" spans="1:40">
      <c r="A55" s="4" t="str">
        <f>IF(H55=0,"",VLOOKUP(I55,seriesName!A:B,2,TRUE))</f>
        <v>合金S</v>
      </c>
      <c r="B55" s="4" t="str">
        <f>IF(AC55=0,"",VLOOKUP(AC55,skillbasedata!A:B,2,TRUE))</f>
        <v>水属性攻击强化</v>
      </c>
      <c r="C55" s="4" t="str">
        <f>IF(AD55=0,"",VLOOKUP(AD55,skillbasedata!A:B,2,TRUE))</f>
        <v>看破</v>
      </c>
      <c r="D55" s="4" t="str">
        <f>IF(AE55=0,"",VLOOKUP(AE55,skillbasedata!A:B,2,TRUE))</f>
        <v/>
      </c>
      <c r="E55" s="4" t="str">
        <f>IF(AF55=0,"",VLOOKUP(AF55,skillbasedata!A:B,2,TRUE))</f>
        <v/>
      </c>
      <c r="F55" s="5" t="str">
        <f>IF(AG55=0,"",VLOOKUP(AG55,skillbasedata!A:B,2,TRUE))</f>
        <v/>
      </c>
      <c r="G55" s="6" t="s">
        <v>2362</v>
      </c>
      <c r="H55" s="6">
        <v>1</v>
      </c>
      <c r="I55" s="6">
        <v>10</v>
      </c>
      <c r="J55" s="6">
        <v>8005</v>
      </c>
      <c r="K55" s="6">
        <v>3</v>
      </c>
      <c r="L55" s="6">
        <v>3</v>
      </c>
      <c r="M55" s="6">
        <v>4000</v>
      </c>
      <c r="N55" s="6">
        <v>12000</v>
      </c>
      <c r="O55" s="6">
        <v>2</v>
      </c>
      <c r="P55" s="6">
        <v>1</v>
      </c>
      <c r="Q55" s="6">
        <v>1</v>
      </c>
      <c r="R55" s="6">
        <v>32</v>
      </c>
      <c r="S55" s="6">
        <v>-1</v>
      </c>
      <c r="T55" s="6">
        <v>0</v>
      </c>
      <c r="U55" s="6">
        <v>-1</v>
      </c>
      <c r="V55" s="6">
        <v>-1</v>
      </c>
      <c r="W55" s="6">
        <v>0</v>
      </c>
      <c r="X55" s="6">
        <v>8</v>
      </c>
      <c r="Y55" s="6">
        <v>0</v>
      </c>
      <c r="Z55" s="6">
        <v>2</v>
      </c>
      <c r="AA55" s="6">
        <v>0</v>
      </c>
      <c r="AB55" s="6">
        <v>0</v>
      </c>
      <c r="AC55" s="6">
        <v>14</v>
      </c>
      <c r="AD55" s="6">
        <v>6</v>
      </c>
      <c r="AE55" s="6">
        <v>0</v>
      </c>
      <c r="AF55" s="6">
        <v>0</v>
      </c>
      <c r="AG55" s="6">
        <v>0</v>
      </c>
      <c r="AH55" s="6">
        <v>2</v>
      </c>
      <c r="AI55" s="6">
        <v>1</v>
      </c>
      <c r="AJ55" s="6">
        <v>0</v>
      </c>
      <c r="AK55" s="6">
        <v>0</v>
      </c>
      <c r="AL55" s="6">
        <v>0</v>
      </c>
      <c r="AM55" s="6" t="s">
        <v>2309</v>
      </c>
      <c r="AN55" s="4"/>
    </row>
    <row r="56" ht="15.75" spans="1:40">
      <c r="A56" s="4" t="str">
        <f>IF(H56=0,"",VLOOKUP(I56,seriesName!A:B,2,TRUE))</f>
        <v>合金S</v>
      </c>
      <c r="B56" s="4" t="str">
        <f>IF(AC56=0,"",VLOOKUP(AC56,skillbasedata!A:B,2,TRUE))</f>
        <v>砥石使用高速化</v>
      </c>
      <c r="C56" s="4" t="str">
        <f>IF(AD56=0,"",VLOOKUP(AD56,skillbasedata!A:B,2,TRUE))</f>
        <v>看破</v>
      </c>
      <c r="D56" s="4" t="str">
        <f>IF(AE56=0,"",VLOOKUP(AE56,skillbasedata!A:B,2,TRUE))</f>
        <v/>
      </c>
      <c r="E56" s="4" t="str">
        <f>IF(AF56=0,"",VLOOKUP(AF56,skillbasedata!A:B,2,TRUE))</f>
        <v/>
      </c>
      <c r="F56" s="5" t="str">
        <f>IF(AG56=0,"",VLOOKUP(AG56,skillbasedata!A:B,2,TRUE))</f>
        <v/>
      </c>
      <c r="G56" s="6" t="s">
        <v>2363</v>
      </c>
      <c r="H56" s="6">
        <v>1</v>
      </c>
      <c r="I56" s="6">
        <v>10</v>
      </c>
      <c r="J56" s="6">
        <v>8005</v>
      </c>
      <c r="K56" s="6">
        <v>3</v>
      </c>
      <c r="L56" s="6">
        <v>3</v>
      </c>
      <c r="M56" s="6">
        <v>4000</v>
      </c>
      <c r="N56" s="6">
        <v>12000</v>
      </c>
      <c r="O56" s="6">
        <v>2</v>
      </c>
      <c r="P56" s="6">
        <v>1</v>
      </c>
      <c r="Q56" s="6">
        <v>1</v>
      </c>
      <c r="R56" s="6">
        <v>32</v>
      </c>
      <c r="S56" s="6">
        <v>-1</v>
      </c>
      <c r="T56" s="6">
        <v>0</v>
      </c>
      <c r="U56" s="6">
        <v>-1</v>
      </c>
      <c r="V56" s="6">
        <v>-1</v>
      </c>
      <c r="W56" s="6">
        <v>0</v>
      </c>
      <c r="X56" s="6">
        <v>8</v>
      </c>
      <c r="Y56" s="6">
        <v>0</v>
      </c>
      <c r="Z56" s="6">
        <v>0</v>
      </c>
      <c r="AA56" s="6">
        <v>1</v>
      </c>
      <c r="AB56" s="6">
        <v>0</v>
      </c>
      <c r="AC56" s="6">
        <v>85</v>
      </c>
      <c r="AD56" s="6">
        <v>6</v>
      </c>
      <c r="AE56" s="6">
        <v>0</v>
      </c>
      <c r="AF56" s="6">
        <v>0</v>
      </c>
      <c r="AG56" s="6">
        <v>0</v>
      </c>
      <c r="AH56" s="6">
        <v>1</v>
      </c>
      <c r="AI56" s="6">
        <v>1</v>
      </c>
      <c r="AJ56" s="6">
        <v>0</v>
      </c>
      <c r="AK56" s="6">
        <v>0</v>
      </c>
      <c r="AL56" s="6">
        <v>0</v>
      </c>
      <c r="AM56" s="6" t="s">
        <v>2309</v>
      </c>
      <c r="AN56" s="4"/>
    </row>
    <row r="57" ht="15.75" spans="1:40">
      <c r="A57" s="4" t="str">
        <f>IF(H57=0,"",VLOOKUP(I57,seriesName!A:B,2,TRUE))</f>
        <v>铸铁</v>
      </c>
      <c r="B57" s="4" t="str">
        <f>IF(AC57=0,"",VLOOKUP(AC57,skillbasedata!A:B,2,TRUE))</f>
        <v>风压耐性</v>
      </c>
      <c r="C57" s="4" t="str">
        <f>IF(AD57=0,"",VLOOKUP(AD57,skillbasedata!A:B,2,TRUE))</f>
        <v/>
      </c>
      <c r="D57" s="4" t="str">
        <f>IF(AE57=0,"",VLOOKUP(AE57,skillbasedata!A:B,2,TRUE))</f>
        <v/>
      </c>
      <c r="E57" s="4" t="str">
        <f>IF(AF57=0,"",VLOOKUP(AF57,skillbasedata!A:B,2,TRUE))</f>
        <v/>
      </c>
      <c r="F57" s="5" t="str">
        <f>IF(AG57=0,"",VLOOKUP(AG57,skillbasedata!A:B,2,TRUE))</f>
        <v/>
      </c>
      <c r="G57" s="6" t="s">
        <v>2364</v>
      </c>
      <c r="H57" s="6">
        <v>1</v>
      </c>
      <c r="I57" s="6">
        <v>11</v>
      </c>
      <c r="J57" s="6">
        <v>4001</v>
      </c>
      <c r="K57" s="6">
        <v>13</v>
      </c>
      <c r="L57" s="6">
        <v>1</v>
      </c>
      <c r="M57" s="6">
        <v>1000</v>
      </c>
      <c r="N57" s="6">
        <v>3000</v>
      </c>
      <c r="O57" s="6">
        <v>2</v>
      </c>
      <c r="P57" s="6">
        <v>0</v>
      </c>
      <c r="Q57" s="6">
        <v>0</v>
      </c>
      <c r="R57" s="6">
        <v>18</v>
      </c>
      <c r="S57" s="6">
        <v>-1</v>
      </c>
      <c r="T57" s="6">
        <v>-1</v>
      </c>
      <c r="U57" s="6">
        <v>0</v>
      </c>
      <c r="V57" s="6">
        <v>1</v>
      </c>
      <c r="W57" s="6">
        <v>0</v>
      </c>
      <c r="X57" s="6">
        <v>3</v>
      </c>
      <c r="Y57" s="6">
        <v>0</v>
      </c>
      <c r="Z57" s="6">
        <v>0</v>
      </c>
      <c r="AA57" s="6">
        <v>0</v>
      </c>
      <c r="AB57" s="6">
        <v>0</v>
      </c>
      <c r="AC57" s="6">
        <v>62</v>
      </c>
      <c r="AD57" s="6">
        <v>0</v>
      </c>
      <c r="AE57" s="6">
        <v>0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0</v>
      </c>
      <c r="AL57" s="6">
        <v>0</v>
      </c>
      <c r="AM57" s="6" t="s">
        <v>2309</v>
      </c>
      <c r="AN57" s="4"/>
    </row>
    <row r="58" ht="15.75" spans="1:40">
      <c r="A58" s="4" t="str">
        <f>IF(H58=0,"",VLOOKUP(I58,seriesName!A:B,2,TRUE))</f>
        <v>铸铁</v>
      </c>
      <c r="B58" s="4" t="str">
        <f>IF(AC58=0,"",VLOOKUP(AC58,skillbasedata!A:B,2,TRUE))</f>
        <v>风压耐性</v>
      </c>
      <c r="C58" s="4" t="str">
        <f>IF(AD58=0,"",VLOOKUP(AD58,skillbasedata!A:B,2,TRUE))</f>
        <v/>
      </c>
      <c r="D58" s="4" t="str">
        <f>IF(AE58=0,"",VLOOKUP(AE58,skillbasedata!A:B,2,TRUE))</f>
        <v/>
      </c>
      <c r="E58" s="4" t="str">
        <f>IF(AF58=0,"",VLOOKUP(AF58,skillbasedata!A:B,2,TRUE))</f>
        <v/>
      </c>
      <c r="F58" s="5" t="str">
        <f>IF(AG58=0,"",VLOOKUP(AG58,skillbasedata!A:B,2,TRUE))</f>
        <v/>
      </c>
      <c r="G58" s="6" t="s">
        <v>2365</v>
      </c>
      <c r="H58" s="6">
        <v>1</v>
      </c>
      <c r="I58" s="6">
        <v>11</v>
      </c>
      <c r="J58" s="6">
        <v>4001</v>
      </c>
      <c r="K58" s="6">
        <v>13</v>
      </c>
      <c r="L58" s="6">
        <v>1</v>
      </c>
      <c r="M58" s="6">
        <v>1000</v>
      </c>
      <c r="N58" s="6">
        <v>3000</v>
      </c>
      <c r="O58" s="6">
        <v>2</v>
      </c>
      <c r="P58" s="6">
        <v>0</v>
      </c>
      <c r="Q58" s="6">
        <v>0</v>
      </c>
      <c r="R58" s="6">
        <v>18</v>
      </c>
      <c r="S58" s="6">
        <v>-1</v>
      </c>
      <c r="T58" s="6">
        <v>-1</v>
      </c>
      <c r="U58" s="6">
        <v>0</v>
      </c>
      <c r="V58" s="6">
        <v>1</v>
      </c>
      <c r="W58" s="6">
        <v>0</v>
      </c>
      <c r="X58" s="6">
        <v>3</v>
      </c>
      <c r="Y58" s="6">
        <v>0</v>
      </c>
      <c r="Z58" s="6">
        <v>0</v>
      </c>
      <c r="AA58" s="6">
        <v>0</v>
      </c>
      <c r="AB58" s="6">
        <v>0</v>
      </c>
      <c r="AC58" s="6">
        <v>62</v>
      </c>
      <c r="AD58" s="6">
        <v>0</v>
      </c>
      <c r="AE58" s="6">
        <v>0</v>
      </c>
      <c r="AF58" s="6">
        <v>0</v>
      </c>
      <c r="AG58" s="6">
        <v>0</v>
      </c>
      <c r="AH58" s="6">
        <v>1</v>
      </c>
      <c r="AI58" s="6">
        <v>0</v>
      </c>
      <c r="AJ58" s="6">
        <v>0</v>
      </c>
      <c r="AK58" s="6">
        <v>0</v>
      </c>
      <c r="AL58" s="6">
        <v>0</v>
      </c>
      <c r="AM58" s="6" t="s">
        <v>2309</v>
      </c>
      <c r="AN58" s="4"/>
    </row>
    <row r="59" ht="15.75" spans="1:40">
      <c r="A59" s="4" t="str">
        <f>IF(H59=0,"",VLOOKUP(I59,seriesName!A:B,2,TRUE))</f>
        <v>铸铁</v>
      </c>
      <c r="B59" s="4" t="str">
        <f>IF(AC59=0,"",VLOOKUP(AC59,skillbasedata!A:B,2,TRUE))</f>
        <v>雷属性攻击强化</v>
      </c>
      <c r="C59" s="4" t="str">
        <f>IF(AD59=0,"",VLOOKUP(AD59,skillbasedata!A:B,2,TRUE))</f>
        <v/>
      </c>
      <c r="D59" s="4" t="str">
        <f>IF(AE59=0,"",VLOOKUP(AE59,skillbasedata!A:B,2,TRUE))</f>
        <v/>
      </c>
      <c r="E59" s="4" t="str">
        <f>IF(AF59=0,"",VLOOKUP(AF59,skillbasedata!A:B,2,TRUE))</f>
        <v/>
      </c>
      <c r="F59" s="5" t="str">
        <f>IF(AG59=0,"",VLOOKUP(AG59,skillbasedata!A:B,2,TRUE))</f>
        <v/>
      </c>
      <c r="G59" s="6" t="s">
        <v>2366</v>
      </c>
      <c r="H59" s="6">
        <v>1</v>
      </c>
      <c r="I59" s="6">
        <v>11</v>
      </c>
      <c r="J59" s="6">
        <v>4001</v>
      </c>
      <c r="K59" s="6">
        <v>13</v>
      </c>
      <c r="L59" s="6">
        <v>1</v>
      </c>
      <c r="M59" s="6">
        <v>1000</v>
      </c>
      <c r="N59" s="6">
        <v>3000</v>
      </c>
      <c r="O59" s="6">
        <v>2</v>
      </c>
      <c r="P59" s="6">
        <v>0</v>
      </c>
      <c r="Q59" s="6">
        <v>0</v>
      </c>
      <c r="R59" s="6">
        <v>18</v>
      </c>
      <c r="S59" s="6">
        <v>-1</v>
      </c>
      <c r="T59" s="6">
        <v>-1</v>
      </c>
      <c r="U59" s="6">
        <v>0</v>
      </c>
      <c r="V59" s="6">
        <v>1</v>
      </c>
      <c r="W59" s="6">
        <v>0</v>
      </c>
      <c r="X59" s="6">
        <v>3</v>
      </c>
      <c r="Y59" s="6">
        <v>0</v>
      </c>
      <c r="Z59" s="6">
        <v>0</v>
      </c>
      <c r="AA59" s="6">
        <v>0</v>
      </c>
      <c r="AB59" s="6">
        <v>0</v>
      </c>
      <c r="AC59" s="6">
        <v>16</v>
      </c>
      <c r="AD59" s="6">
        <v>0</v>
      </c>
      <c r="AE59" s="6">
        <v>0</v>
      </c>
      <c r="AF59" s="6">
        <v>0</v>
      </c>
      <c r="AG59" s="6">
        <v>0</v>
      </c>
      <c r="AH59" s="6">
        <v>2</v>
      </c>
      <c r="AI59" s="6">
        <v>0</v>
      </c>
      <c r="AJ59" s="6">
        <v>0</v>
      </c>
      <c r="AK59" s="6">
        <v>0</v>
      </c>
      <c r="AL59" s="6">
        <v>0</v>
      </c>
      <c r="AM59" s="6" t="s">
        <v>2309</v>
      </c>
      <c r="AN59" s="4"/>
    </row>
    <row r="60" ht="15.75" spans="1:40">
      <c r="A60" s="4" t="str">
        <f>IF(H60=0,"",VLOOKUP(I60,seriesName!A:B,2,TRUE))</f>
        <v>铸铁</v>
      </c>
      <c r="B60" s="4" t="str">
        <f>IF(AC60=0,"",VLOOKUP(AC60,skillbasedata!A:B,2,TRUE))</f>
        <v>强化持续</v>
      </c>
      <c r="C60" s="4" t="str">
        <f>IF(AD60=0,"",VLOOKUP(AD60,skillbasedata!A:B,2,TRUE))</f>
        <v/>
      </c>
      <c r="D60" s="4" t="str">
        <f>IF(AE60=0,"",VLOOKUP(AE60,skillbasedata!A:B,2,TRUE))</f>
        <v/>
      </c>
      <c r="E60" s="4" t="str">
        <f>IF(AF60=0,"",VLOOKUP(AF60,skillbasedata!A:B,2,TRUE))</f>
        <v/>
      </c>
      <c r="F60" s="5" t="str">
        <f>IF(AG60=0,"",VLOOKUP(AG60,skillbasedata!A:B,2,TRUE))</f>
        <v/>
      </c>
      <c r="G60" s="6" t="s">
        <v>2367</v>
      </c>
      <c r="H60" s="6">
        <v>1</v>
      </c>
      <c r="I60" s="6">
        <v>11</v>
      </c>
      <c r="J60" s="6">
        <v>4001</v>
      </c>
      <c r="K60" s="6">
        <v>13</v>
      </c>
      <c r="L60" s="6">
        <v>1</v>
      </c>
      <c r="M60" s="6">
        <v>1000</v>
      </c>
      <c r="N60" s="6">
        <v>3000</v>
      </c>
      <c r="O60" s="6">
        <v>2</v>
      </c>
      <c r="P60" s="6">
        <v>0</v>
      </c>
      <c r="Q60" s="6">
        <v>0</v>
      </c>
      <c r="R60" s="6">
        <v>18</v>
      </c>
      <c r="S60" s="6">
        <v>-1</v>
      </c>
      <c r="T60" s="6">
        <v>-1</v>
      </c>
      <c r="U60" s="6">
        <v>0</v>
      </c>
      <c r="V60" s="6">
        <v>1</v>
      </c>
      <c r="W60" s="6">
        <v>0</v>
      </c>
      <c r="X60" s="6">
        <v>3</v>
      </c>
      <c r="Y60" s="6">
        <v>0</v>
      </c>
      <c r="Z60" s="6">
        <v>0</v>
      </c>
      <c r="AA60" s="6">
        <v>0</v>
      </c>
      <c r="AB60" s="6">
        <v>0</v>
      </c>
      <c r="AC60" s="6">
        <v>31</v>
      </c>
      <c r="AD60" s="6">
        <v>0</v>
      </c>
      <c r="AE60" s="6">
        <v>0</v>
      </c>
      <c r="AF60" s="6">
        <v>0</v>
      </c>
      <c r="AG60" s="6">
        <v>0</v>
      </c>
      <c r="AH60" s="6">
        <v>1</v>
      </c>
      <c r="AI60" s="6">
        <v>0</v>
      </c>
      <c r="AJ60" s="6">
        <v>0</v>
      </c>
      <c r="AK60" s="6">
        <v>0</v>
      </c>
      <c r="AL60" s="6">
        <v>0</v>
      </c>
      <c r="AM60" s="6" t="s">
        <v>2309</v>
      </c>
      <c r="AN60" s="4"/>
    </row>
    <row r="61" ht="15.75" spans="1:40">
      <c r="A61" s="4" t="str">
        <f>IF(H61=0,"",VLOOKUP(I61,seriesName!A:B,2,TRUE))</f>
        <v>铸铁</v>
      </c>
      <c r="B61" s="4" t="str">
        <f>IF(AC61=0,"",VLOOKUP(AC61,skillbasedata!A:B,2,TRUE))</f>
        <v>攻击</v>
      </c>
      <c r="C61" s="4" t="str">
        <f>IF(AD61=0,"",VLOOKUP(AD61,skillbasedata!A:B,2,TRUE))</f>
        <v>看破</v>
      </c>
      <c r="D61" s="4" t="str">
        <f>IF(AE61=0,"",VLOOKUP(AE61,skillbasedata!A:B,2,TRUE))</f>
        <v/>
      </c>
      <c r="E61" s="4" t="str">
        <f>IF(AF61=0,"",VLOOKUP(AF61,skillbasedata!A:B,2,TRUE))</f>
        <v/>
      </c>
      <c r="F61" s="5" t="str">
        <f>IF(AG61=0,"",VLOOKUP(AG61,skillbasedata!A:B,2,TRUE))</f>
        <v/>
      </c>
      <c r="G61" s="6" t="s">
        <v>2368</v>
      </c>
      <c r="H61" s="6">
        <v>1</v>
      </c>
      <c r="I61" s="6">
        <v>11</v>
      </c>
      <c r="J61" s="6">
        <v>4001</v>
      </c>
      <c r="K61" s="6">
        <v>13</v>
      </c>
      <c r="L61" s="6">
        <v>1</v>
      </c>
      <c r="M61" s="6">
        <v>1000</v>
      </c>
      <c r="N61" s="6">
        <v>3000</v>
      </c>
      <c r="O61" s="6">
        <v>2</v>
      </c>
      <c r="P61" s="6">
        <v>0</v>
      </c>
      <c r="Q61" s="6">
        <v>0</v>
      </c>
      <c r="R61" s="6">
        <v>18</v>
      </c>
      <c r="S61" s="6">
        <v>-1</v>
      </c>
      <c r="T61" s="6">
        <v>-1</v>
      </c>
      <c r="U61" s="6">
        <v>0</v>
      </c>
      <c r="V61" s="6">
        <v>1</v>
      </c>
      <c r="W61" s="6">
        <v>0</v>
      </c>
      <c r="X61" s="6">
        <v>3</v>
      </c>
      <c r="Y61" s="6">
        <v>0</v>
      </c>
      <c r="Z61" s="6">
        <v>0</v>
      </c>
      <c r="AA61" s="6">
        <v>0</v>
      </c>
      <c r="AB61" s="6">
        <v>0</v>
      </c>
      <c r="AC61" s="6">
        <v>1</v>
      </c>
      <c r="AD61" s="6">
        <v>6</v>
      </c>
      <c r="AE61" s="6">
        <v>0</v>
      </c>
      <c r="AF61" s="6">
        <v>0</v>
      </c>
      <c r="AG61" s="6">
        <v>0</v>
      </c>
      <c r="AH61" s="6">
        <v>1</v>
      </c>
      <c r="AI61" s="6">
        <v>1</v>
      </c>
      <c r="AJ61" s="6">
        <v>0</v>
      </c>
      <c r="AK61" s="6">
        <v>0</v>
      </c>
      <c r="AL61" s="6">
        <v>0</v>
      </c>
      <c r="AM61" s="6" t="s">
        <v>2309</v>
      </c>
      <c r="AN61" s="4"/>
    </row>
    <row r="62" ht="15.75" spans="1:40">
      <c r="A62" s="4" t="str">
        <f>IF(H62=0,"",VLOOKUP(I62,seriesName!A:B,2,TRUE))</f>
        <v>铸铁S</v>
      </c>
      <c r="B62" s="4" t="str">
        <f>IF(AC62=0,"",VLOOKUP(AC62,skillbasedata!A:B,2,TRUE))</f>
        <v>风压耐性</v>
      </c>
      <c r="C62" s="4" t="str">
        <f>IF(AD62=0,"",VLOOKUP(AD62,skillbasedata!A:B,2,TRUE))</f>
        <v/>
      </c>
      <c r="D62" s="4" t="str">
        <f>IF(AE62=0,"",VLOOKUP(AE62,skillbasedata!A:B,2,TRUE))</f>
        <v/>
      </c>
      <c r="E62" s="4" t="str">
        <f>IF(AF62=0,"",VLOOKUP(AF62,skillbasedata!A:B,2,TRUE))</f>
        <v/>
      </c>
      <c r="F62" s="5" t="str">
        <f>IF(AG62=0,"",VLOOKUP(AG62,skillbasedata!A:B,2,TRUE))</f>
        <v/>
      </c>
      <c r="G62" s="6" t="s">
        <v>2369</v>
      </c>
      <c r="H62" s="6">
        <v>1</v>
      </c>
      <c r="I62" s="6">
        <v>12</v>
      </c>
      <c r="J62" s="6">
        <v>9001</v>
      </c>
      <c r="K62" s="6">
        <v>13</v>
      </c>
      <c r="L62" s="6">
        <v>3</v>
      </c>
      <c r="M62" s="6">
        <v>4000</v>
      </c>
      <c r="N62" s="6">
        <v>12000</v>
      </c>
      <c r="O62" s="6">
        <v>2</v>
      </c>
      <c r="P62" s="6">
        <v>1</v>
      </c>
      <c r="Q62" s="6">
        <v>1</v>
      </c>
      <c r="R62" s="6">
        <v>40</v>
      </c>
      <c r="S62" s="6">
        <v>-1</v>
      </c>
      <c r="T62" s="6">
        <v>-1</v>
      </c>
      <c r="U62" s="6">
        <v>0</v>
      </c>
      <c r="V62" s="6">
        <v>1</v>
      </c>
      <c r="W62" s="6">
        <v>0</v>
      </c>
      <c r="X62" s="6">
        <v>9</v>
      </c>
      <c r="Y62" s="6">
        <v>0</v>
      </c>
      <c r="Z62" s="6">
        <v>1</v>
      </c>
      <c r="AA62" s="6">
        <v>0</v>
      </c>
      <c r="AB62" s="6">
        <v>1</v>
      </c>
      <c r="AC62" s="6">
        <v>62</v>
      </c>
      <c r="AD62" s="6">
        <v>0</v>
      </c>
      <c r="AE62" s="6">
        <v>0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0</v>
      </c>
      <c r="AL62" s="6">
        <v>0</v>
      </c>
      <c r="AM62" s="6" t="s">
        <v>2309</v>
      </c>
      <c r="AN62" s="4"/>
    </row>
    <row r="63" ht="15.75" spans="1:40">
      <c r="A63" s="4" t="str">
        <f>IF(H63=0,"",VLOOKUP(I63,seriesName!A:B,2,TRUE))</f>
        <v>铸铁S</v>
      </c>
      <c r="B63" s="4" t="str">
        <f>IF(AC63=0,"",VLOOKUP(AC63,skillbasedata!A:B,2,TRUE))</f>
        <v>风压耐性</v>
      </c>
      <c r="C63" s="4" t="str">
        <f>IF(AD63=0,"",VLOOKUP(AD63,skillbasedata!A:B,2,TRUE))</f>
        <v/>
      </c>
      <c r="D63" s="4" t="str">
        <f>IF(AE63=0,"",VLOOKUP(AE63,skillbasedata!A:B,2,TRUE))</f>
        <v/>
      </c>
      <c r="E63" s="4" t="str">
        <f>IF(AF63=0,"",VLOOKUP(AF63,skillbasedata!A:B,2,TRUE))</f>
        <v/>
      </c>
      <c r="F63" s="5" t="str">
        <f>IF(AG63=0,"",VLOOKUP(AG63,skillbasedata!A:B,2,TRUE))</f>
        <v/>
      </c>
      <c r="G63" s="6" t="s">
        <v>2370</v>
      </c>
      <c r="H63" s="6">
        <v>1</v>
      </c>
      <c r="I63" s="6">
        <v>12</v>
      </c>
      <c r="J63" s="6">
        <v>9001</v>
      </c>
      <c r="K63" s="6">
        <v>13</v>
      </c>
      <c r="L63" s="6">
        <v>3</v>
      </c>
      <c r="M63" s="6">
        <v>4000</v>
      </c>
      <c r="N63" s="6">
        <v>12000</v>
      </c>
      <c r="O63" s="6">
        <v>2</v>
      </c>
      <c r="P63" s="6">
        <v>1</v>
      </c>
      <c r="Q63" s="6">
        <v>1</v>
      </c>
      <c r="R63" s="6">
        <v>40</v>
      </c>
      <c r="S63" s="6">
        <v>-1</v>
      </c>
      <c r="T63" s="6">
        <v>-1</v>
      </c>
      <c r="U63" s="6">
        <v>0</v>
      </c>
      <c r="V63" s="6">
        <v>1</v>
      </c>
      <c r="W63" s="6">
        <v>0</v>
      </c>
      <c r="X63" s="6">
        <v>9</v>
      </c>
      <c r="Y63" s="6">
        <v>0</v>
      </c>
      <c r="Z63" s="6">
        <v>1</v>
      </c>
      <c r="AA63" s="6">
        <v>1</v>
      </c>
      <c r="AB63" s="6">
        <v>0</v>
      </c>
      <c r="AC63" s="6">
        <v>62</v>
      </c>
      <c r="AD63" s="6">
        <v>0</v>
      </c>
      <c r="AE63" s="6">
        <v>0</v>
      </c>
      <c r="AF63" s="6">
        <v>0</v>
      </c>
      <c r="AG63" s="6">
        <v>0</v>
      </c>
      <c r="AH63" s="6">
        <v>2</v>
      </c>
      <c r="AI63" s="6">
        <v>0</v>
      </c>
      <c r="AJ63" s="6">
        <v>0</v>
      </c>
      <c r="AK63" s="6">
        <v>0</v>
      </c>
      <c r="AL63" s="6">
        <v>0</v>
      </c>
      <c r="AM63" s="6" t="s">
        <v>2309</v>
      </c>
      <c r="AN63" s="4"/>
    </row>
    <row r="64" ht="15.75" spans="1:40">
      <c r="A64" s="4" t="str">
        <f>IF(H64=0,"",VLOOKUP(I64,seriesName!A:B,2,TRUE))</f>
        <v>铸铁S</v>
      </c>
      <c r="B64" s="4" t="str">
        <f>IF(AC64=0,"",VLOOKUP(AC64,skillbasedata!A:B,2,TRUE))</f>
        <v>雷属性攻击强化</v>
      </c>
      <c r="C64" s="4" t="str">
        <f>IF(AD64=0,"",VLOOKUP(AD64,skillbasedata!A:B,2,TRUE))</f>
        <v/>
      </c>
      <c r="D64" s="4" t="str">
        <f>IF(AE64=0,"",VLOOKUP(AE64,skillbasedata!A:B,2,TRUE))</f>
        <v/>
      </c>
      <c r="E64" s="4" t="str">
        <f>IF(AF64=0,"",VLOOKUP(AF64,skillbasedata!A:B,2,TRUE))</f>
        <v/>
      </c>
      <c r="F64" s="5" t="str">
        <f>IF(AG64=0,"",VLOOKUP(AG64,skillbasedata!A:B,2,TRUE))</f>
        <v/>
      </c>
      <c r="G64" s="6" t="s">
        <v>2371</v>
      </c>
      <c r="H64" s="6">
        <v>1</v>
      </c>
      <c r="I64" s="6">
        <v>12</v>
      </c>
      <c r="J64" s="6">
        <v>9001</v>
      </c>
      <c r="K64" s="6">
        <v>13</v>
      </c>
      <c r="L64" s="6">
        <v>3</v>
      </c>
      <c r="M64" s="6">
        <v>4000</v>
      </c>
      <c r="N64" s="6">
        <v>12000</v>
      </c>
      <c r="O64" s="6">
        <v>2</v>
      </c>
      <c r="P64" s="6">
        <v>1</v>
      </c>
      <c r="Q64" s="6">
        <v>1</v>
      </c>
      <c r="R64" s="6">
        <v>40</v>
      </c>
      <c r="S64" s="6">
        <v>-1</v>
      </c>
      <c r="T64" s="6">
        <v>-1</v>
      </c>
      <c r="U64" s="6">
        <v>0</v>
      </c>
      <c r="V64" s="6">
        <v>1</v>
      </c>
      <c r="W64" s="6">
        <v>0</v>
      </c>
      <c r="X64" s="6">
        <v>9</v>
      </c>
      <c r="Y64" s="6">
        <v>0</v>
      </c>
      <c r="Z64" s="6">
        <v>1</v>
      </c>
      <c r="AA64" s="6">
        <v>0</v>
      </c>
      <c r="AB64" s="6">
        <v>0</v>
      </c>
      <c r="AC64" s="6">
        <v>16</v>
      </c>
      <c r="AD64" s="6">
        <v>0</v>
      </c>
      <c r="AE64" s="6">
        <v>0</v>
      </c>
      <c r="AF64" s="6">
        <v>0</v>
      </c>
      <c r="AG64" s="6">
        <v>0</v>
      </c>
      <c r="AH64" s="6">
        <v>3</v>
      </c>
      <c r="AI64" s="6">
        <v>0</v>
      </c>
      <c r="AJ64" s="6">
        <v>0</v>
      </c>
      <c r="AK64" s="6">
        <v>0</v>
      </c>
      <c r="AL64" s="6">
        <v>0</v>
      </c>
      <c r="AM64" s="6" t="s">
        <v>2309</v>
      </c>
      <c r="AN64" s="4"/>
    </row>
    <row r="65" ht="15.75" spans="1:40">
      <c r="A65" s="4" t="str">
        <f>IF(H65=0,"",VLOOKUP(I65,seriesName!A:B,2,TRUE))</f>
        <v>铸铁S</v>
      </c>
      <c r="B65" s="4" t="str">
        <f>IF(AC65=0,"",VLOOKUP(AC65,skillbasedata!A:B,2,TRUE))</f>
        <v>强化持续</v>
      </c>
      <c r="C65" s="4" t="str">
        <f>IF(AD65=0,"",VLOOKUP(AD65,skillbasedata!A:B,2,TRUE))</f>
        <v/>
      </c>
      <c r="D65" s="4" t="str">
        <f>IF(AE65=0,"",VLOOKUP(AE65,skillbasedata!A:B,2,TRUE))</f>
        <v/>
      </c>
      <c r="E65" s="4" t="str">
        <f>IF(AF65=0,"",VLOOKUP(AF65,skillbasedata!A:B,2,TRUE))</f>
        <v/>
      </c>
      <c r="F65" s="5" t="str">
        <f>IF(AG65=0,"",VLOOKUP(AG65,skillbasedata!A:B,2,TRUE))</f>
        <v/>
      </c>
      <c r="G65" s="6" t="s">
        <v>2372</v>
      </c>
      <c r="H65" s="6">
        <v>1</v>
      </c>
      <c r="I65" s="6">
        <v>12</v>
      </c>
      <c r="J65" s="6">
        <v>9001</v>
      </c>
      <c r="K65" s="6">
        <v>13</v>
      </c>
      <c r="L65" s="6">
        <v>3</v>
      </c>
      <c r="M65" s="6">
        <v>4000</v>
      </c>
      <c r="N65" s="6">
        <v>12000</v>
      </c>
      <c r="O65" s="6">
        <v>2</v>
      </c>
      <c r="P65" s="6">
        <v>1</v>
      </c>
      <c r="Q65" s="6">
        <v>1</v>
      </c>
      <c r="R65" s="6">
        <v>40</v>
      </c>
      <c r="S65" s="6">
        <v>-1</v>
      </c>
      <c r="T65" s="6">
        <v>-1</v>
      </c>
      <c r="U65" s="6">
        <v>0</v>
      </c>
      <c r="V65" s="6">
        <v>1</v>
      </c>
      <c r="W65" s="6">
        <v>0</v>
      </c>
      <c r="X65" s="6">
        <v>9</v>
      </c>
      <c r="Y65" s="6">
        <v>0</v>
      </c>
      <c r="Z65" s="6">
        <v>0</v>
      </c>
      <c r="AA65" s="6">
        <v>1</v>
      </c>
      <c r="AB65" s="6">
        <v>0</v>
      </c>
      <c r="AC65" s="6">
        <v>31</v>
      </c>
      <c r="AD65" s="6">
        <v>0</v>
      </c>
      <c r="AE65" s="6">
        <v>0</v>
      </c>
      <c r="AF65" s="6">
        <v>0</v>
      </c>
      <c r="AG65" s="6">
        <v>0</v>
      </c>
      <c r="AH65" s="6">
        <v>2</v>
      </c>
      <c r="AI65" s="6">
        <v>0</v>
      </c>
      <c r="AJ65" s="6">
        <v>0</v>
      </c>
      <c r="AK65" s="6">
        <v>0</v>
      </c>
      <c r="AL65" s="6">
        <v>0</v>
      </c>
      <c r="AM65" s="6" t="s">
        <v>2309</v>
      </c>
      <c r="AN65" s="4"/>
    </row>
    <row r="66" ht="15.75" spans="1:40">
      <c r="A66" s="4" t="str">
        <f>IF(H66=0,"",VLOOKUP(I66,seriesName!A:B,2,TRUE))</f>
        <v>铸铁S</v>
      </c>
      <c r="B66" s="4" t="str">
        <f>IF(AC66=0,"",VLOOKUP(AC66,skillbasedata!A:B,2,TRUE))</f>
        <v>攻击</v>
      </c>
      <c r="C66" s="4" t="str">
        <f>IF(AD66=0,"",VLOOKUP(AD66,skillbasedata!A:B,2,TRUE))</f>
        <v>看破</v>
      </c>
      <c r="D66" s="4" t="str">
        <f>IF(AE66=0,"",VLOOKUP(AE66,skillbasedata!A:B,2,TRUE))</f>
        <v/>
      </c>
      <c r="E66" s="4" t="str">
        <f>IF(AF66=0,"",VLOOKUP(AF66,skillbasedata!A:B,2,TRUE))</f>
        <v/>
      </c>
      <c r="F66" s="5" t="str">
        <f>IF(AG66=0,"",VLOOKUP(AG66,skillbasedata!A:B,2,TRUE))</f>
        <v/>
      </c>
      <c r="G66" s="6" t="s">
        <v>2373</v>
      </c>
      <c r="H66" s="6">
        <v>1</v>
      </c>
      <c r="I66" s="6">
        <v>12</v>
      </c>
      <c r="J66" s="6">
        <v>9001</v>
      </c>
      <c r="K66" s="6">
        <v>13</v>
      </c>
      <c r="L66" s="6">
        <v>3</v>
      </c>
      <c r="M66" s="6">
        <v>4000</v>
      </c>
      <c r="N66" s="6">
        <v>12000</v>
      </c>
      <c r="O66" s="6">
        <v>2</v>
      </c>
      <c r="P66" s="6">
        <v>1</v>
      </c>
      <c r="Q66" s="6">
        <v>1</v>
      </c>
      <c r="R66" s="6">
        <v>40</v>
      </c>
      <c r="S66" s="6">
        <v>-1</v>
      </c>
      <c r="T66" s="6">
        <v>-1</v>
      </c>
      <c r="U66" s="6">
        <v>0</v>
      </c>
      <c r="V66" s="6">
        <v>1</v>
      </c>
      <c r="W66" s="6">
        <v>0</v>
      </c>
      <c r="X66" s="6">
        <v>9</v>
      </c>
      <c r="Y66" s="6">
        <v>0</v>
      </c>
      <c r="Z66" s="6">
        <v>1</v>
      </c>
      <c r="AA66" s="6">
        <v>0</v>
      </c>
      <c r="AB66" s="6">
        <v>0</v>
      </c>
      <c r="AC66" s="6">
        <v>1</v>
      </c>
      <c r="AD66" s="6">
        <v>6</v>
      </c>
      <c r="AE66" s="6">
        <v>0</v>
      </c>
      <c r="AF66" s="6">
        <v>0</v>
      </c>
      <c r="AG66" s="6">
        <v>0</v>
      </c>
      <c r="AH66" s="6">
        <v>2</v>
      </c>
      <c r="AI66" s="6">
        <v>2</v>
      </c>
      <c r="AJ66" s="6">
        <v>0</v>
      </c>
      <c r="AK66" s="6">
        <v>0</v>
      </c>
      <c r="AL66" s="6">
        <v>0</v>
      </c>
      <c r="AM66" s="6" t="s">
        <v>2309</v>
      </c>
      <c r="AN66" s="4"/>
    </row>
    <row r="67" ht="15.75" spans="1:40">
      <c r="A67" s="4" t="str">
        <f>IF(H67=0,"",VLOOKUP(I67,seriesName!A:B,2,TRUE))</f>
        <v>花纹钢</v>
      </c>
      <c r="B67" s="4" t="str">
        <f>IF(AC67=0,"",VLOOKUP(AC67,skillbasedata!A:B,2,TRUE))</f>
        <v>耐震</v>
      </c>
      <c r="C67" s="4" t="str">
        <f>IF(AD67=0,"",VLOOKUP(AD67,skillbasedata!A:B,2,TRUE))</f>
        <v>耳塞</v>
      </c>
      <c r="D67" s="4" t="str">
        <f>IF(AE67=0,"",VLOOKUP(AE67,skillbasedata!A:B,2,TRUE))</f>
        <v/>
      </c>
      <c r="E67" s="4" t="str">
        <f>IF(AF67=0,"",VLOOKUP(AF67,skillbasedata!A:B,2,TRUE))</f>
        <v/>
      </c>
      <c r="F67" s="5" t="str">
        <f>IF(AG67=0,"",VLOOKUP(AG67,skillbasedata!A:B,2,TRUE))</f>
        <v/>
      </c>
      <c r="G67" s="6" t="s">
        <v>2374</v>
      </c>
      <c r="H67" s="6">
        <v>1</v>
      </c>
      <c r="I67" s="6">
        <v>13</v>
      </c>
      <c r="J67" s="6">
        <v>12001</v>
      </c>
      <c r="K67" s="6">
        <v>19</v>
      </c>
      <c r="L67" s="6">
        <v>6</v>
      </c>
      <c r="M67" s="6">
        <v>14000</v>
      </c>
      <c r="N67" s="6">
        <v>0</v>
      </c>
      <c r="O67" s="6">
        <v>2</v>
      </c>
      <c r="P67" s="6">
        <v>1</v>
      </c>
      <c r="Q67" s="6">
        <v>1</v>
      </c>
      <c r="R67" s="6">
        <v>68</v>
      </c>
      <c r="S67" s="6">
        <v>-1</v>
      </c>
      <c r="T67" s="6">
        <v>2</v>
      </c>
      <c r="U67" s="6">
        <v>1</v>
      </c>
      <c r="V67" s="6">
        <v>-3</v>
      </c>
      <c r="W67" s="6">
        <v>-1</v>
      </c>
      <c r="X67" s="6">
        <v>18</v>
      </c>
      <c r="Y67" s="6">
        <v>0</v>
      </c>
      <c r="Z67" s="6">
        <v>0</v>
      </c>
      <c r="AA67" s="6">
        <v>0</v>
      </c>
      <c r="AB67" s="6">
        <v>0</v>
      </c>
      <c r="AC67" s="6">
        <v>63</v>
      </c>
      <c r="AD67" s="6">
        <v>61</v>
      </c>
      <c r="AE67" s="6">
        <v>0</v>
      </c>
      <c r="AF67" s="6">
        <v>0</v>
      </c>
      <c r="AG67" s="6">
        <v>0</v>
      </c>
      <c r="AH67" s="6">
        <v>2</v>
      </c>
      <c r="AI67" s="6">
        <v>2</v>
      </c>
      <c r="AJ67" s="6">
        <v>0</v>
      </c>
      <c r="AK67" s="6">
        <v>0</v>
      </c>
      <c r="AL67" s="6">
        <v>0</v>
      </c>
      <c r="AM67" s="6" t="s">
        <v>2309</v>
      </c>
      <c r="AN67" s="4"/>
    </row>
    <row r="68" ht="15.75" spans="1:40">
      <c r="A68" s="4" t="str">
        <f>IF(H68=0,"",VLOOKUP(I68,seriesName!A:B,2,TRUE))</f>
        <v>花纹钢</v>
      </c>
      <c r="B68" s="4" t="str">
        <f>IF(AC68=0,"",VLOOKUP(AC68,skillbasedata!A:B,2,TRUE))</f>
        <v>耐震</v>
      </c>
      <c r="C68" s="4" t="str">
        <f>IF(AD68=0,"",VLOOKUP(AD68,skillbasedata!A:B,2,TRUE))</f>
        <v>匠</v>
      </c>
      <c r="D68" s="4" t="str">
        <f>IF(AE68=0,"",VLOOKUP(AE68,skillbasedata!A:B,2,TRUE))</f>
        <v/>
      </c>
      <c r="E68" s="4" t="str">
        <f>IF(AF68=0,"",VLOOKUP(AF68,skillbasedata!A:B,2,TRUE))</f>
        <v/>
      </c>
      <c r="F68" s="5" t="str">
        <f>IF(AG68=0,"",VLOOKUP(AG68,skillbasedata!A:B,2,TRUE))</f>
        <v/>
      </c>
      <c r="G68" s="6" t="s">
        <v>2375</v>
      </c>
      <c r="H68" s="6">
        <v>1</v>
      </c>
      <c r="I68" s="6">
        <v>13</v>
      </c>
      <c r="J68" s="6">
        <v>12001</v>
      </c>
      <c r="K68" s="6">
        <v>19</v>
      </c>
      <c r="L68" s="6">
        <v>6</v>
      </c>
      <c r="M68" s="6">
        <v>14000</v>
      </c>
      <c r="N68" s="6">
        <v>0</v>
      </c>
      <c r="O68" s="6">
        <v>2</v>
      </c>
      <c r="P68" s="6">
        <v>1</v>
      </c>
      <c r="Q68" s="6">
        <v>1</v>
      </c>
      <c r="R68" s="6">
        <v>68</v>
      </c>
      <c r="S68" s="6">
        <v>-1</v>
      </c>
      <c r="T68" s="6">
        <v>2</v>
      </c>
      <c r="U68" s="6">
        <v>1</v>
      </c>
      <c r="V68" s="6">
        <v>-3</v>
      </c>
      <c r="W68" s="6">
        <v>-1</v>
      </c>
      <c r="X68" s="6">
        <v>18</v>
      </c>
      <c r="Y68" s="6">
        <v>0</v>
      </c>
      <c r="Z68" s="6">
        <v>2</v>
      </c>
      <c r="AA68" s="6">
        <v>0</v>
      </c>
      <c r="AB68" s="6">
        <v>0</v>
      </c>
      <c r="AC68" s="6">
        <v>63</v>
      </c>
      <c r="AD68" s="6">
        <v>22</v>
      </c>
      <c r="AE68" s="6">
        <v>0</v>
      </c>
      <c r="AF68" s="6">
        <v>0</v>
      </c>
      <c r="AG68" s="6">
        <v>0</v>
      </c>
      <c r="AH68" s="6">
        <v>1</v>
      </c>
      <c r="AI68" s="6">
        <v>1</v>
      </c>
      <c r="AJ68" s="6">
        <v>0</v>
      </c>
      <c r="AK68" s="6">
        <v>0</v>
      </c>
      <c r="AL68" s="6">
        <v>0</v>
      </c>
      <c r="AM68" s="6" t="s">
        <v>2309</v>
      </c>
      <c r="AN68" s="4"/>
    </row>
    <row r="69" ht="15.75" spans="1:40">
      <c r="A69" s="4" t="str">
        <f>IF(H69=0,"",VLOOKUP(I69,seriesName!A:B,2,TRUE))</f>
        <v>花纹钢</v>
      </c>
      <c r="B69" s="4" t="str">
        <f>IF(AC69=0,"",VLOOKUP(AC69,skillbasedata!A:B,2,TRUE))</f>
        <v>耳塞</v>
      </c>
      <c r="C69" s="4" t="str">
        <f>IF(AD69=0,"",VLOOKUP(AD69,skillbasedata!A:B,2,TRUE))</f>
        <v/>
      </c>
      <c r="D69" s="4" t="str">
        <f>IF(AE69=0,"",VLOOKUP(AE69,skillbasedata!A:B,2,TRUE))</f>
        <v/>
      </c>
      <c r="E69" s="4" t="str">
        <f>IF(AF69=0,"",VLOOKUP(AF69,skillbasedata!A:B,2,TRUE))</f>
        <v/>
      </c>
      <c r="F69" s="5" t="str">
        <f>IF(AG69=0,"",VLOOKUP(AG69,skillbasedata!A:B,2,TRUE))</f>
        <v/>
      </c>
      <c r="G69" s="6" t="s">
        <v>2376</v>
      </c>
      <c r="H69" s="6">
        <v>1</v>
      </c>
      <c r="I69" s="6">
        <v>13</v>
      </c>
      <c r="J69" s="6">
        <v>12001</v>
      </c>
      <c r="K69" s="6">
        <v>19</v>
      </c>
      <c r="L69" s="6">
        <v>6</v>
      </c>
      <c r="M69" s="6">
        <v>14000</v>
      </c>
      <c r="N69" s="6">
        <v>0</v>
      </c>
      <c r="O69" s="6">
        <v>2</v>
      </c>
      <c r="P69" s="6">
        <v>1</v>
      </c>
      <c r="Q69" s="6">
        <v>1</v>
      </c>
      <c r="R69" s="6">
        <v>68</v>
      </c>
      <c r="S69" s="6">
        <v>-1</v>
      </c>
      <c r="T69" s="6">
        <v>2</v>
      </c>
      <c r="U69" s="6">
        <v>1</v>
      </c>
      <c r="V69" s="6">
        <v>-3</v>
      </c>
      <c r="W69" s="6">
        <v>-1</v>
      </c>
      <c r="X69" s="6">
        <v>18</v>
      </c>
      <c r="Y69" s="6">
        <v>0</v>
      </c>
      <c r="Z69" s="6">
        <v>1</v>
      </c>
      <c r="AA69" s="6">
        <v>1</v>
      </c>
      <c r="AB69" s="6">
        <v>0</v>
      </c>
      <c r="AC69" s="6">
        <v>61</v>
      </c>
      <c r="AD69" s="6">
        <v>0</v>
      </c>
      <c r="AE69" s="6">
        <v>0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0</v>
      </c>
      <c r="AL69" s="6">
        <v>0</v>
      </c>
      <c r="AM69" s="6" t="s">
        <v>2309</v>
      </c>
      <c r="AN69" s="4"/>
    </row>
    <row r="70" ht="15.75" spans="1:40">
      <c r="A70" s="4" t="str">
        <f>IF(H70=0,"",VLOOKUP(I70,seriesName!A:B,2,TRUE))</f>
        <v>花纹钢</v>
      </c>
      <c r="B70" s="4" t="str">
        <f>IF(AC70=0,"",VLOOKUP(AC70,skillbasedata!A:B,2,TRUE))</f>
        <v>耳塞</v>
      </c>
      <c r="C70" s="4" t="str">
        <f>IF(AD70=0,"",VLOOKUP(AD70,skillbasedata!A:B,2,TRUE))</f>
        <v>匠</v>
      </c>
      <c r="D70" s="4" t="str">
        <f>IF(AE70=0,"",VLOOKUP(AE70,skillbasedata!A:B,2,TRUE))</f>
        <v/>
      </c>
      <c r="E70" s="4" t="str">
        <f>IF(AF70=0,"",VLOOKUP(AF70,skillbasedata!A:B,2,TRUE))</f>
        <v/>
      </c>
      <c r="F70" s="5" t="str">
        <f>IF(AG70=0,"",VLOOKUP(AG70,skillbasedata!A:B,2,TRUE))</f>
        <v/>
      </c>
      <c r="G70" s="6" t="s">
        <v>2377</v>
      </c>
      <c r="H70" s="6">
        <v>1</v>
      </c>
      <c r="I70" s="6">
        <v>13</v>
      </c>
      <c r="J70" s="6">
        <v>12001</v>
      </c>
      <c r="K70" s="6">
        <v>19</v>
      </c>
      <c r="L70" s="6">
        <v>6</v>
      </c>
      <c r="M70" s="6">
        <v>14000</v>
      </c>
      <c r="N70" s="6">
        <v>0</v>
      </c>
      <c r="O70" s="6">
        <v>2</v>
      </c>
      <c r="P70" s="6">
        <v>1</v>
      </c>
      <c r="Q70" s="6">
        <v>1</v>
      </c>
      <c r="R70" s="6">
        <v>68</v>
      </c>
      <c r="S70" s="6">
        <v>-1</v>
      </c>
      <c r="T70" s="6">
        <v>2</v>
      </c>
      <c r="U70" s="6">
        <v>1</v>
      </c>
      <c r="V70" s="6">
        <v>-3</v>
      </c>
      <c r="W70" s="6">
        <v>-1</v>
      </c>
      <c r="X70" s="6">
        <v>18</v>
      </c>
      <c r="Y70" s="6">
        <v>0</v>
      </c>
      <c r="Z70" s="6">
        <v>1</v>
      </c>
      <c r="AA70" s="6">
        <v>0</v>
      </c>
      <c r="AB70" s="6">
        <v>0</v>
      </c>
      <c r="AC70" s="6">
        <v>61</v>
      </c>
      <c r="AD70" s="6">
        <v>22</v>
      </c>
      <c r="AE70" s="6">
        <v>0</v>
      </c>
      <c r="AF70" s="6">
        <v>0</v>
      </c>
      <c r="AG70" s="6">
        <v>0</v>
      </c>
      <c r="AH70" s="6">
        <v>1</v>
      </c>
      <c r="AI70" s="6">
        <v>1</v>
      </c>
      <c r="AJ70" s="6">
        <v>0</v>
      </c>
      <c r="AK70" s="6">
        <v>0</v>
      </c>
      <c r="AL70" s="6">
        <v>0</v>
      </c>
      <c r="AM70" s="6" t="s">
        <v>2309</v>
      </c>
      <c r="AN70" s="4"/>
    </row>
    <row r="71" ht="15.75" spans="1:40">
      <c r="A71" s="4" t="str">
        <f>IF(H71=0,"",VLOOKUP(I71,seriesName!A:B,2,TRUE))</f>
        <v>花纹钢</v>
      </c>
      <c r="B71" s="4" t="str">
        <f>IF(AC71=0,"",VLOOKUP(AC71,skillbasedata!A:B,2,TRUE))</f>
        <v>匠</v>
      </c>
      <c r="C71" s="4" t="str">
        <f>IF(AD71=0,"",VLOOKUP(AD71,skillbasedata!A:B,2,TRUE))</f>
        <v/>
      </c>
      <c r="D71" s="4" t="str">
        <f>IF(AE71=0,"",VLOOKUP(AE71,skillbasedata!A:B,2,TRUE))</f>
        <v/>
      </c>
      <c r="E71" s="4" t="str">
        <f>IF(AF71=0,"",VLOOKUP(AF71,skillbasedata!A:B,2,TRUE))</f>
        <v/>
      </c>
      <c r="F71" s="5" t="str">
        <f>IF(AG71=0,"",VLOOKUP(AG71,skillbasedata!A:B,2,TRUE))</f>
        <v/>
      </c>
      <c r="G71" s="6" t="s">
        <v>2378</v>
      </c>
      <c r="H71" s="6">
        <v>1</v>
      </c>
      <c r="I71" s="6">
        <v>13</v>
      </c>
      <c r="J71" s="6">
        <v>12001</v>
      </c>
      <c r="K71" s="6">
        <v>19</v>
      </c>
      <c r="L71" s="6">
        <v>6</v>
      </c>
      <c r="M71" s="6">
        <v>14000</v>
      </c>
      <c r="N71" s="6">
        <v>0</v>
      </c>
      <c r="O71" s="6">
        <v>2</v>
      </c>
      <c r="P71" s="6">
        <v>1</v>
      </c>
      <c r="Q71" s="6">
        <v>1</v>
      </c>
      <c r="R71" s="6">
        <v>68</v>
      </c>
      <c r="S71" s="6">
        <v>-1</v>
      </c>
      <c r="T71" s="6">
        <v>2</v>
      </c>
      <c r="U71" s="6">
        <v>1</v>
      </c>
      <c r="V71" s="6">
        <v>-3</v>
      </c>
      <c r="W71" s="6">
        <v>-1</v>
      </c>
      <c r="X71" s="6">
        <v>18</v>
      </c>
      <c r="Y71" s="6">
        <v>0</v>
      </c>
      <c r="Z71" s="6">
        <v>1</v>
      </c>
      <c r="AA71" s="6">
        <v>0</v>
      </c>
      <c r="AB71" s="6">
        <v>0</v>
      </c>
      <c r="AC71" s="6">
        <v>22</v>
      </c>
      <c r="AD71" s="6">
        <v>0</v>
      </c>
      <c r="AE71" s="6">
        <v>0</v>
      </c>
      <c r="AF71" s="6">
        <v>0</v>
      </c>
      <c r="AG71" s="6">
        <v>0</v>
      </c>
      <c r="AH71" s="6">
        <v>2</v>
      </c>
      <c r="AI71" s="6">
        <v>0</v>
      </c>
      <c r="AJ71" s="6">
        <v>0</v>
      </c>
      <c r="AK71" s="6">
        <v>0</v>
      </c>
      <c r="AL71" s="6">
        <v>0</v>
      </c>
      <c r="AM71" s="6" t="s">
        <v>2309</v>
      </c>
      <c r="AN71" s="4"/>
    </row>
    <row r="72" ht="15.75" spans="1:40">
      <c r="A72" s="4" t="str">
        <f>IF(H72=0,"",VLOOKUP(I72,seriesName!A:B,2,TRUE))</f>
        <v>花瓣</v>
      </c>
      <c r="B72" s="4" t="str">
        <f>IF(AC72=0,"",VLOOKUP(AC72,skillbasedata!A:B,2,TRUE))</f>
        <v>麻痹耐性</v>
      </c>
      <c r="C72" s="4" t="str">
        <f>IF(AD72=0,"",VLOOKUP(AD72,skillbasedata!A:B,2,TRUE))</f>
        <v/>
      </c>
      <c r="D72" s="4" t="str">
        <f>IF(AE72=0,"",VLOOKUP(AE72,skillbasedata!A:B,2,TRUE))</f>
        <v/>
      </c>
      <c r="E72" s="4" t="str">
        <f>IF(AF72=0,"",VLOOKUP(AF72,skillbasedata!A:B,2,TRUE))</f>
        <v/>
      </c>
      <c r="F72" s="5" t="str">
        <f>IF(AG72=0,"",VLOOKUP(AG72,skillbasedata!A:B,2,TRUE))</f>
        <v/>
      </c>
      <c r="G72" s="6" t="s">
        <v>2379</v>
      </c>
      <c r="H72" s="6">
        <v>1</v>
      </c>
      <c r="I72" s="6">
        <v>14</v>
      </c>
      <c r="J72" s="6">
        <v>4002</v>
      </c>
      <c r="K72" s="6">
        <v>64</v>
      </c>
      <c r="L72" s="6">
        <v>1</v>
      </c>
      <c r="M72" s="6">
        <v>1000</v>
      </c>
      <c r="N72" s="6">
        <v>0</v>
      </c>
      <c r="O72" s="6">
        <v>2</v>
      </c>
      <c r="P72" s="6">
        <v>0</v>
      </c>
      <c r="Q72" s="6">
        <v>0</v>
      </c>
      <c r="R72" s="6">
        <v>18</v>
      </c>
      <c r="S72" s="6">
        <v>0</v>
      </c>
      <c r="T72" s="6">
        <v>1</v>
      </c>
      <c r="U72" s="6">
        <v>0</v>
      </c>
      <c r="V72" s="6">
        <v>3</v>
      </c>
      <c r="W72" s="6">
        <v>0</v>
      </c>
      <c r="X72" s="6">
        <v>3</v>
      </c>
      <c r="Y72" s="6">
        <v>0</v>
      </c>
      <c r="Z72" s="6">
        <v>0</v>
      </c>
      <c r="AA72" s="6">
        <v>0</v>
      </c>
      <c r="AB72" s="6">
        <v>0</v>
      </c>
      <c r="AC72" s="6">
        <v>74</v>
      </c>
      <c r="AD72" s="6">
        <v>0</v>
      </c>
      <c r="AE72" s="6">
        <v>0</v>
      </c>
      <c r="AF72" s="6">
        <v>0</v>
      </c>
      <c r="AG72" s="6">
        <v>0</v>
      </c>
      <c r="AH72" s="6">
        <v>1</v>
      </c>
      <c r="AI72" s="6">
        <v>0</v>
      </c>
      <c r="AJ72" s="6">
        <v>0</v>
      </c>
      <c r="AK72" s="6">
        <v>0</v>
      </c>
      <c r="AL72" s="6">
        <v>0</v>
      </c>
      <c r="AM72" s="6" t="s">
        <v>2309</v>
      </c>
      <c r="AN72" s="4"/>
    </row>
    <row r="73" ht="15.75" spans="1:40">
      <c r="A73" s="4" t="str">
        <f>IF(H73=0,"",VLOOKUP(I73,seriesName!A:B,2,TRUE))</f>
        <v>花瓣</v>
      </c>
      <c r="B73" s="4" t="str">
        <f>IF(AC73=0,"",VLOOKUP(AC73,skillbasedata!A:B,2,TRUE))</f>
        <v>植生学</v>
      </c>
      <c r="C73" s="4" t="str">
        <f>IF(AD73=0,"",VLOOKUP(AD73,skillbasedata!A:B,2,TRUE))</f>
        <v>体力回复量提升</v>
      </c>
      <c r="D73" s="4" t="str">
        <f>IF(AE73=0,"",VLOOKUP(AE73,skillbasedata!A:B,2,TRUE))</f>
        <v/>
      </c>
      <c r="E73" s="4" t="str">
        <f>IF(AF73=0,"",VLOOKUP(AF73,skillbasedata!A:B,2,TRUE))</f>
        <v/>
      </c>
      <c r="F73" s="5" t="str">
        <f>IF(AG73=0,"",VLOOKUP(AG73,skillbasedata!A:B,2,TRUE))</f>
        <v/>
      </c>
      <c r="G73" s="6" t="s">
        <v>2380</v>
      </c>
      <c r="H73" s="6">
        <v>1</v>
      </c>
      <c r="I73" s="6">
        <v>14</v>
      </c>
      <c r="J73" s="6">
        <v>4002</v>
      </c>
      <c r="K73" s="6">
        <v>64</v>
      </c>
      <c r="L73" s="6">
        <v>1</v>
      </c>
      <c r="M73" s="6">
        <v>1000</v>
      </c>
      <c r="N73" s="6">
        <v>0</v>
      </c>
      <c r="O73" s="6">
        <v>2</v>
      </c>
      <c r="P73" s="6">
        <v>0</v>
      </c>
      <c r="Q73" s="6">
        <v>0</v>
      </c>
      <c r="R73" s="6">
        <v>18</v>
      </c>
      <c r="S73" s="6">
        <v>0</v>
      </c>
      <c r="T73" s="6">
        <v>1</v>
      </c>
      <c r="U73" s="6">
        <v>0</v>
      </c>
      <c r="V73" s="6">
        <v>3</v>
      </c>
      <c r="W73" s="6">
        <v>0</v>
      </c>
      <c r="X73" s="6">
        <v>3</v>
      </c>
      <c r="Y73" s="6">
        <v>0</v>
      </c>
      <c r="Z73" s="6">
        <v>0</v>
      </c>
      <c r="AA73" s="6">
        <v>0</v>
      </c>
      <c r="AB73" s="6">
        <v>0</v>
      </c>
      <c r="AC73" s="6">
        <v>79</v>
      </c>
      <c r="AD73" s="6">
        <v>58</v>
      </c>
      <c r="AE73" s="6">
        <v>0</v>
      </c>
      <c r="AF73" s="6">
        <v>0</v>
      </c>
      <c r="AG73" s="6">
        <v>0</v>
      </c>
      <c r="AH73" s="6">
        <v>1</v>
      </c>
      <c r="AI73" s="6">
        <v>1</v>
      </c>
      <c r="AJ73" s="6">
        <v>0</v>
      </c>
      <c r="AK73" s="6">
        <v>0</v>
      </c>
      <c r="AL73" s="6">
        <v>0</v>
      </c>
      <c r="AM73" s="6" t="s">
        <v>2309</v>
      </c>
      <c r="AN73" s="4"/>
    </row>
    <row r="74" ht="15.75" spans="1:40">
      <c r="A74" s="4" t="str">
        <f>IF(H74=0,"",VLOOKUP(I74,seriesName!A:B,2,TRUE))</f>
        <v>花瓣</v>
      </c>
      <c r="B74" s="4" t="str">
        <f>IF(AC74=0,"",VLOOKUP(AC74,skillbasedata!A:B,2,TRUE))</f>
        <v>麻痹耐性</v>
      </c>
      <c r="C74" s="4" t="str">
        <f>IF(AD74=0,"",VLOOKUP(AD74,skillbasedata!A:B,2,TRUE))</f>
        <v>体力回复量提升</v>
      </c>
      <c r="D74" s="4" t="str">
        <f>IF(AE74=0,"",VLOOKUP(AE74,skillbasedata!A:B,2,TRUE))</f>
        <v/>
      </c>
      <c r="E74" s="4" t="str">
        <f>IF(AF74=0,"",VLOOKUP(AF74,skillbasedata!A:B,2,TRUE))</f>
        <v/>
      </c>
      <c r="F74" s="5" t="str">
        <f>IF(AG74=0,"",VLOOKUP(AG74,skillbasedata!A:B,2,TRUE))</f>
        <v/>
      </c>
      <c r="G74" s="6" t="s">
        <v>2381</v>
      </c>
      <c r="H74" s="6">
        <v>1</v>
      </c>
      <c r="I74" s="6">
        <v>14</v>
      </c>
      <c r="J74" s="6">
        <v>4002</v>
      </c>
      <c r="K74" s="6">
        <v>64</v>
      </c>
      <c r="L74" s="6">
        <v>1</v>
      </c>
      <c r="M74" s="6">
        <v>1000</v>
      </c>
      <c r="N74" s="6">
        <v>0</v>
      </c>
      <c r="O74" s="6">
        <v>2</v>
      </c>
      <c r="P74" s="6">
        <v>0</v>
      </c>
      <c r="Q74" s="6">
        <v>0</v>
      </c>
      <c r="R74" s="6">
        <v>18</v>
      </c>
      <c r="S74" s="6">
        <v>0</v>
      </c>
      <c r="T74" s="6">
        <v>1</v>
      </c>
      <c r="U74" s="6">
        <v>0</v>
      </c>
      <c r="V74" s="6">
        <v>3</v>
      </c>
      <c r="W74" s="6">
        <v>0</v>
      </c>
      <c r="X74" s="6">
        <v>3</v>
      </c>
      <c r="Y74" s="6">
        <v>0</v>
      </c>
      <c r="Z74" s="6">
        <v>0</v>
      </c>
      <c r="AA74" s="6">
        <v>0</v>
      </c>
      <c r="AB74" s="6">
        <v>0</v>
      </c>
      <c r="AC74" s="6">
        <v>74</v>
      </c>
      <c r="AD74" s="6">
        <v>58</v>
      </c>
      <c r="AE74" s="6">
        <v>0</v>
      </c>
      <c r="AF74" s="6">
        <v>0</v>
      </c>
      <c r="AG74" s="6">
        <v>0</v>
      </c>
      <c r="AH74" s="6">
        <v>1</v>
      </c>
      <c r="AI74" s="6">
        <v>1</v>
      </c>
      <c r="AJ74" s="6">
        <v>0</v>
      </c>
      <c r="AK74" s="6">
        <v>0</v>
      </c>
      <c r="AL74" s="6">
        <v>0</v>
      </c>
      <c r="AM74" s="6" t="s">
        <v>2309</v>
      </c>
      <c r="AN74" s="4"/>
    </row>
    <row r="75" ht="15.75" spans="1:40">
      <c r="A75" s="4" t="str">
        <f>IF(H75=0,"",VLOOKUP(I75,seriesName!A:B,2,TRUE))</f>
        <v>花瓣</v>
      </c>
      <c r="B75" s="4" t="str">
        <f>IF(AC75=0,"",VLOOKUP(AC75,skillbasedata!A:B,2,TRUE))</f>
        <v>植生学</v>
      </c>
      <c r="C75" s="4" t="str">
        <f>IF(AD75=0,"",VLOOKUP(AD75,skillbasedata!A:B,2,TRUE))</f>
        <v>回复速度</v>
      </c>
      <c r="D75" s="4" t="str">
        <f>IF(AE75=0,"",VLOOKUP(AE75,skillbasedata!A:B,2,TRUE))</f>
        <v/>
      </c>
      <c r="E75" s="4" t="str">
        <f>IF(AF75=0,"",VLOOKUP(AF75,skillbasedata!A:B,2,TRUE))</f>
        <v/>
      </c>
      <c r="F75" s="5" t="str">
        <f>IF(AG75=0,"",VLOOKUP(AG75,skillbasedata!A:B,2,TRUE))</f>
        <v/>
      </c>
      <c r="G75" s="6" t="s">
        <v>2382</v>
      </c>
      <c r="H75" s="6">
        <v>1</v>
      </c>
      <c r="I75" s="6">
        <v>14</v>
      </c>
      <c r="J75" s="6">
        <v>4002</v>
      </c>
      <c r="K75" s="6">
        <v>64</v>
      </c>
      <c r="L75" s="6">
        <v>1</v>
      </c>
      <c r="M75" s="6">
        <v>1000</v>
      </c>
      <c r="N75" s="6">
        <v>0</v>
      </c>
      <c r="O75" s="6">
        <v>2</v>
      </c>
      <c r="P75" s="6">
        <v>0</v>
      </c>
      <c r="Q75" s="6">
        <v>0</v>
      </c>
      <c r="R75" s="6">
        <v>18</v>
      </c>
      <c r="S75" s="6">
        <v>0</v>
      </c>
      <c r="T75" s="6">
        <v>1</v>
      </c>
      <c r="U75" s="6">
        <v>0</v>
      </c>
      <c r="V75" s="6">
        <v>3</v>
      </c>
      <c r="W75" s="6">
        <v>0</v>
      </c>
      <c r="X75" s="6">
        <v>3</v>
      </c>
      <c r="Y75" s="6">
        <v>0</v>
      </c>
      <c r="Z75" s="6">
        <v>0</v>
      </c>
      <c r="AA75" s="6">
        <v>0</v>
      </c>
      <c r="AB75" s="6">
        <v>0</v>
      </c>
      <c r="AC75" s="6">
        <v>79</v>
      </c>
      <c r="AD75" s="6">
        <v>59</v>
      </c>
      <c r="AE75" s="6">
        <v>0</v>
      </c>
      <c r="AF75" s="6">
        <v>0</v>
      </c>
      <c r="AG75" s="6">
        <v>0</v>
      </c>
      <c r="AH75" s="6">
        <v>1</v>
      </c>
      <c r="AI75" s="6">
        <v>1</v>
      </c>
      <c r="AJ75" s="6">
        <v>0</v>
      </c>
      <c r="AK75" s="6">
        <v>0</v>
      </c>
      <c r="AL75" s="6">
        <v>0</v>
      </c>
      <c r="AM75" s="6" t="s">
        <v>2309</v>
      </c>
      <c r="AN75" s="4"/>
    </row>
    <row r="76" ht="15.75" spans="1:40">
      <c r="A76" s="4" t="str">
        <f>IF(H76=0,"",VLOOKUP(I76,seriesName!A:B,2,TRUE))</f>
        <v>花瓣</v>
      </c>
      <c r="B76" s="4" t="str">
        <f>IF(AC76=0,"",VLOOKUP(AC76,skillbasedata!A:B,2,TRUE))</f>
        <v>回复速度</v>
      </c>
      <c r="C76" s="4" t="str">
        <f>IF(AD76=0,"",VLOOKUP(AD76,skillbasedata!A:B,2,TRUE))</f>
        <v/>
      </c>
      <c r="D76" s="4" t="str">
        <f>IF(AE76=0,"",VLOOKUP(AE76,skillbasedata!A:B,2,TRUE))</f>
        <v/>
      </c>
      <c r="E76" s="4" t="str">
        <f>IF(AF76=0,"",VLOOKUP(AF76,skillbasedata!A:B,2,TRUE))</f>
        <v/>
      </c>
      <c r="F76" s="5" t="str">
        <f>IF(AG76=0,"",VLOOKUP(AG76,skillbasedata!A:B,2,TRUE))</f>
        <v/>
      </c>
      <c r="G76" s="6" t="s">
        <v>2383</v>
      </c>
      <c r="H76" s="6">
        <v>1</v>
      </c>
      <c r="I76" s="6">
        <v>14</v>
      </c>
      <c r="J76" s="6">
        <v>4002</v>
      </c>
      <c r="K76" s="6">
        <v>64</v>
      </c>
      <c r="L76" s="6">
        <v>1</v>
      </c>
      <c r="M76" s="6">
        <v>1000</v>
      </c>
      <c r="N76" s="6">
        <v>0</v>
      </c>
      <c r="O76" s="6">
        <v>2</v>
      </c>
      <c r="P76" s="6">
        <v>0</v>
      </c>
      <c r="Q76" s="6">
        <v>0</v>
      </c>
      <c r="R76" s="6">
        <v>18</v>
      </c>
      <c r="S76" s="6">
        <v>0</v>
      </c>
      <c r="T76" s="6">
        <v>1</v>
      </c>
      <c r="U76" s="6">
        <v>0</v>
      </c>
      <c r="V76" s="6">
        <v>3</v>
      </c>
      <c r="W76" s="6">
        <v>0</v>
      </c>
      <c r="X76" s="6">
        <v>3</v>
      </c>
      <c r="Y76" s="6">
        <v>0</v>
      </c>
      <c r="Z76" s="6">
        <v>0</v>
      </c>
      <c r="AA76" s="6">
        <v>0</v>
      </c>
      <c r="AB76" s="6">
        <v>0</v>
      </c>
      <c r="AC76" s="6">
        <v>59</v>
      </c>
      <c r="AD76" s="6">
        <v>0</v>
      </c>
      <c r="AE76" s="6">
        <v>0</v>
      </c>
      <c r="AF76" s="6">
        <v>0</v>
      </c>
      <c r="AG76" s="6">
        <v>0</v>
      </c>
      <c r="AH76" s="6">
        <v>2</v>
      </c>
      <c r="AI76" s="6">
        <v>0</v>
      </c>
      <c r="AJ76" s="6">
        <v>0</v>
      </c>
      <c r="AK76" s="6">
        <v>0</v>
      </c>
      <c r="AL76" s="6">
        <v>0</v>
      </c>
      <c r="AM76" s="6" t="s">
        <v>2309</v>
      </c>
      <c r="AN76" s="4"/>
    </row>
    <row r="77" ht="15.75" spans="1:40">
      <c r="A77" s="4" t="str">
        <f>IF(H77=0,"",VLOOKUP(I77,seriesName!A:B,2,TRUE))</f>
        <v>花瓣S</v>
      </c>
      <c r="B77" s="4" t="str">
        <f>IF(AC77=0,"",VLOOKUP(AC77,skillbasedata!A:B,2,TRUE))</f>
        <v>麻痹耐性</v>
      </c>
      <c r="C77" s="4" t="str">
        <f>IF(AD77=0,"",VLOOKUP(AD77,skillbasedata!A:B,2,TRUE))</f>
        <v/>
      </c>
      <c r="D77" s="4" t="str">
        <f>IF(AE77=0,"",VLOOKUP(AE77,skillbasedata!A:B,2,TRUE))</f>
        <v/>
      </c>
      <c r="E77" s="4" t="str">
        <f>IF(AF77=0,"",VLOOKUP(AF77,skillbasedata!A:B,2,TRUE))</f>
        <v/>
      </c>
      <c r="F77" s="5" t="str">
        <f>IF(AG77=0,"",VLOOKUP(AG77,skillbasedata!A:B,2,TRUE))</f>
        <v/>
      </c>
      <c r="G77" s="6" t="s">
        <v>2384</v>
      </c>
      <c r="H77" s="6">
        <v>1</v>
      </c>
      <c r="I77" s="6">
        <v>15</v>
      </c>
      <c r="J77" s="6">
        <v>10005</v>
      </c>
      <c r="K77" s="6">
        <v>64</v>
      </c>
      <c r="L77" s="6">
        <v>4</v>
      </c>
      <c r="M77" s="6">
        <v>7000</v>
      </c>
      <c r="N77" s="6">
        <v>0</v>
      </c>
      <c r="O77" s="6">
        <v>2</v>
      </c>
      <c r="P77" s="6">
        <v>1</v>
      </c>
      <c r="Q77" s="6">
        <v>1</v>
      </c>
      <c r="R77" s="6">
        <v>52</v>
      </c>
      <c r="S77" s="6">
        <v>0</v>
      </c>
      <c r="T77" s="6">
        <v>1</v>
      </c>
      <c r="U77" s="6">
        <v>0</v>
      </c>
      <c r="V77" s="6">
        <v>3</v>
      </c>
      <c r="W77" s="6">
        <v>0</v>
      </c>
      <c r="X77" s="6">
        <v>11</v>
      </c>
      <c r="Y77" s="6">
        <v>0</v>
      </c>
      <c r="Z77" s="6">
        <v>0</v>
      </c>
      <c r="AA77" s="6">
        <v>2</v>
      </c>
      <c r="AB77" s="6">
        <v>0</v>
      </c>
      <c r="AC77" s="6">
        <v>74</v>
      </c>
      <c r="AD77" s="6">
        <v>0</v>
      </c>
      <c r="AE77" s="6">
        <v>0</v>
      </c>
      <c r="AF77" s="6">
        <v>0</v>
      </c>
      <c r="AG77" s="6">
        <v>0</v>
      </c>
      <c r="AH77" s="6">
        <v>2</v>
      </c>
      <c r="AI77" s="6">
        <v>0</v>
      </c>
      <c r="AJ77" s="6">
        <v>0</v>
      </c>
      <c r="AK77" s="6">
        <v>0</v>
      </c>
      <c r="AL77" s="6">
        <v>0</v>
      </c>
      <c r="AM77" s="6" t="s">
        <v>2309</v>
      </c>
      <c r="AN77" s="4"/>
    </row>
    <row r="78" ht="15.75" spans="1:40">
      <c r="A78" s="4" t="str">
        <f>IF(H78=0,"",VLOOKUP(I78,seriesName!A:B,2,TRUE))</f>
        <v>花瓣S</v>
      </c>
      <c r="B78" s="4" t="str">
        <f>IF(AC78=0,"",VLOOKUP(AC78,skillbasedata!A:B,2,TRUE))</f>
        <v>植生学</v>
      </c>
      <c r="C78" s="4" t="str">
        <f>IF(AD78=0,"",VLOOKUP(AD78,skillbasedata!A:B,2,TRUE))</f>
        <v>体力回复量提升</v>
      </c>
      <c r="D78" s="4" t="str">
        <f>IF(AE78=0,"",VLOOKUP(AE78,skillbasedata!A:B,2,TRUE))</f>
        <v/>
      </c>
      <c r="E78" s="4" t="str">
        <f>IF(AF78=0,"",VLOOKUP(AF78,skillbasedata!A:B,2,TRUE))</f>
        <v/>
      </c>
      <c r="F78" s="5" t="str">
        <f>IF(AG78=0,"",VLOOKUP(AG78,skillbasedata!A:B,2,TRUE))</f>
        <v/>
      </c>
      <c r="G78" s="6" t="s">
        <v>2385</v>
      </c>
      <c r="H78" s="6">
        <v>1</v>
      </c>
      <c r="I78" s="6">
        <v>15</v>
      </c>
      <c r="J78" s="6">
        <v>10005</v>
      </c>
      <c r="K78" s="6">
        <v>64</v>
      </c>
      <c r="L78" s="6">
        <v>4</v>
      </c>
      <c r="M78" s="6">
        <v>7000</v>
      </c>
      <c r="N78" s="6">
        <v>0</v>
      </c>
      <c r="O78" s="6">
        <v>2</v>
      </c>
      <c r="P78" s="6">
        <v>1</v>
      </c>
      <c r="Q78" s="6">
        <v>1</v>
      </c>
      <c r="R78" s="6">
        <v>52</v>
      </c>
      <c r="S78" s="6">
        <v>0</v>
      </c>
      <c r="T78" s="6">
        <v>1</v>
      </c>
      <c r="U78" s="6">
        <v>0</v>
      </c>
      <c r="V78" s="6">
        <v>3</v>
      </c>
      <c r="W78" s="6">
        <v>0</v>
      </c>
      <c r="X78" s="6">
        <v>11</v>
      </c>
      <c r="Y78" s="6">
        <v>0</v>
      </c>
      <c r="Z78" s="6">
        <v>2</v>
      </c>
      <c r="AA78" s="6">
        <v>0</v>
      </c>
      <c r="AB78" s="6">
        <v>0</v>
      </c>
      <c r="AC78" s="6">
        <v>79</v>
      </c>
      <c r="AD78" s="6">
        <v>58</v>
      </c>
      <c r="AE78" s="6">
        <v>0</v>
      </c>
      <c r="AF78" s="6">
        <v>0</v>
      </c>
      <c r="AG78" s="6">
        <v>0</v>
      </c>
      <c r="AH78" s="6">
        <v>2</v>
      </c>
      <c r="AI78" s="6">
        <v>1</v>
      </c>
      <c r="AJ78" s="6">
        <v>0</v>
      </c>
      <c r="AK78" s="6">
        <v>0</v>
      </c>
      <c r="AL78" s="6">
        <v>0</v>
      </c>
      <c r="AM78" s="6" t="s">
        <v>2309</v>
      </c>
      <c r="AN78" s="4"/>
    </row>
    <row r="79" ht="15.75" spans="1:40">
      <c r="A79" s="4" t="str">
        <f>IF(H79=0,"",VLOOKUP(I79,seriesName!A:B,2,TRUE))</f>
        <v>花瓣S</v>
      </c>
      <c r="B79" s="4" t="str">
        <f>IF(AC79=0,"",VLOOKUP(AC79,skillbasedata!A:B,2,TRUE))</f>
        <v>麻痹耐性</v>
      </c>
      <c r="C79" s="4" t="str">
        <f>IF(AD79=0,"",VLOOKUP(AD79,skillbasedata!A:B,2,TRUE))</f>
        <v>植生学</v>
      </c>
      <c r="D79" s="4" t="str">
        <f>IF(AE79=0,"",VLOOKUP(AE79,skillbasedata!A:B,2,TRUE))</f>
        <v>体力回复量提升</v>
      </c>
      <c r="E79" s="4" t="str">
        <f>IF(AF79=0,"",VLOOKUP(AF79,skillbasedata!A:B,2,TRUE))</f>
        <v/>
      </c>
      <c r="F79" s="5" t="str">
        <f>IF(AG79=0,"",VLOOKUP(AG79,skillbasedata!A:B,2,TRUE))</f>
        <v/>
      </c>
      <c r="G79" s="6" t="s">
        <v>2386</v>
      </c>
      <c r="H79" s="6">
        <v>1</v>
      </c>
      <c r="I79" s="6">
        <v>15</v>
      </c>
      <c r="J79" s="6">
        <v>10005</v>
      </c>
      <c r="K79" s="6">
        <v>64</v>
      </c>
      <c r="L79" s="6">
        <v>4</v>
      </c>
      <c r="M79" s="6">
        <v>7000</v>
      </c>
      <c r="N79" s="6">
        <v>0</v>
      </c>
      <c r="O79" s="6">
        <v>2</v>
      </c>
      <c r="P79" s="6">
        <v>1</v>
      </c>
      <c r="Q79" s="6">
        <v>1</v>
      </c>
      <c r="R79" s="6">
        <v>52</v>
      </c>
      <c r="S79" s="6">
        <v>0</v>
      </c>
      <c r="T79" s="6">
        <v>1</v>
      </c>
      <c r="U79" s="6">
        <v>0</v>
      </c>
      <c r="V79" s="6">
        <v>3</v>
      </c>
      <c r="W79" s="6">
        <v>0</v>
      </c>
      <c r="X79" s="6">
        <v>11</v>
      </c>
      <c r="Y79" s="6">
        <v>0</v>
      </c>
      <c r="Z79" s="6">
        <v>2</v>
      </c>
      <c r="AA79" s="6">
        <v>0</v>
      </c>
      <c r="AB79" s="6">
        <v>0</v>
      </c>
      <c r="AC79" s="6">
        <v>74</v>
      </c>
      <c r="AD79" s="6">
        <v>79</v>
      </c>
      <c r="AE79" s="6">
        <v>58</v>
      </c>
      <c r="AF79" s="6">
        <v>0</v>
      </c>
      <c r="AG79" s="6">
        <v>0</v>
      </c>
      <c r="AH79" s="6">
        <v>1</v>
      </c>
      <c r="AI79" s="6">
        <v>1</v>
      </c>
      <c r="AJ79" s="6">
        <v>1</v>
      </c>
      <c r="AK79" s="6">
        <v>0</v>
      </c>
      <c r="AL79" s="6">
        <v>0</v>
      </c>
      <c r="AM79" s="6" t="s">
        <v>2309</v>
      </c>
      <c r="AN79" s="4"/>
    </row>
    <row r="80" ht="15.75" spans="1:40">
      <c r="A80" s="4" t="str">
        <f>IF(H80=0,"",VLOOKUP(I80,seriesName!A:B,2,TRUE))</f>
        <v>花瓣S</v>
      </c>
      <c r="B80" s="4" t="str">
        <f>IF(AC80=0,"",VLOOKUP(AC80,skillbasedata!A:B,2,TRUE))</f>
        <v>植生学</v>
      </c>
      <c r="C80" s="4" t="str">
        <f>IF(AD80=0,"",VLOOKUP(AD80,skillbasedata!A:B,2,TRUE))</f>
        <v>回复速度</v>
      </c>
      <c r="D80" s="4" t="str">
        <f>IF(AE80=0,"",VLOOKUP(AE80,skillbasedata!A:B,2,TRUE))</f>
        <v/>
      </c>
      <c r="E80" s="4" t="str">
        <f>IF(AF80=0,"",VLOOKUP(AF80,skillbasedata!A:B,2,TRUE))</f>
        <v/>
      </c>
      <c r="F80" s="5" t="str">
        <f>IF(AG80=0,"",VLOOKUP(AG80,skillbasedata!A:B,2,TRUE))</f>
        <v/>
      </c>
      <c r="G80" s="6" t="s">
        <v>2387</v>
      </c>
      <c r="H80" s="6">
        <v>1</v>
      </c>
      <c r="I80" s="6">
        <v>15</v>
      </c>
      <c r="J80" s="6">
        <v>10005</v>
      </c>
      <c r="K80" s="6">
        <v>64</v>
      </c>
      <c r="L80" s="6">
        <v>4</v>
      </c>
      <c r="M80" s="6">
        <v>7000</v>
      </c>
      <c r="N80" s="6">
        <v>0</v>
      </c>
      <c r="O80" s="6">
        <v>2</v>
      </c>
      <c r="P80" s="6">
        <v>1</v>
      </c>
      <c r="Q80" s="6">
        <v>1</v>
      </c>
      <c r="R80" s="6">
        <v>52</v>
      </c>
      <c r="S80" s="6">
        <v>0</v>
      </c>
      <c r="T80" s="6">
        <v>1</v>
      </c>
      <c r="U80" s="6">
        <v>0</v>
      </c>
      <c r="V80" s="6">
        <v>3</v>
      </c>
      <c r="W80" s="6">
        <v>0</v>
      </c>
      <c r="X80" s="6">
        <v>11</v>
      </c>
      <c r="Y80" s="6">
        <v>0</v>
      </c>
      <c r="Z80" s="6">
        <v>0</v>
      </c>
      <c r="AA80" s="6">
        <v>1</v>
      </c>
      <c r="AB80" s="6">
        <v>0</v>
      </c>
      <c r="AC80" s="6">
        <v>79</v>
      </c>
      <c r="AD80" s="6">
        <v>59</v>
      </c>
      <c r="AE80" s="6">
        <v>0</v>
      </c>
      <c r="AF80" s="6">
        <v>0</v>
      </c>
      <c r="AG80" s="6">
        <v>0</v>
      </c>
      <c r="AH80" s="6">
        <v>1</v>
      </c>
      <c r="AI80" s="6">
        <v>1</v>
      </c>
      <c r="AJ80" s="6">
        <v>0</v>
      </c>
      <c r="AK80" s="6">
        <v>0</v>
      </c>
      <c r="AL80" s="6">
        <v>0</v>
      </c>
      <c r="AM80" s="6" t="s">
        <v>2309</v>
      </c>
      <c r="AN80" s="4"/>
    </row>
    <row r="81" ht="15.75" spans="1:40">
      <c r="A81" s="4" t="str">
        <f>IF(H81=0,"",VLOOKUP(I81,seriesName!A:B,2,TRUE))</f>
        <v>花瓣S</v>
      </c>
      <c r="B81" s="4" t="str">
        <f>IF(AC81=0,"",VLOOKUP(AC81,skillbasedata!A:B,2,TRUE))</f>
        <v>体力回复量提升</v>
      </c>
      <c r="C81" s="4" t="str">
        <f>IF(AD81=0,"",VLOOKUP(AD81,skillbasedata!A:B,2,TRUE))</f>
        <v>回复速度</v>
      </c>
      <c r="D81" s="4" t="str">
        <f>IF(AE81=0,"",VLOOKUP(AE81,skillbasedata!A:B,2,TRUE))</f>
        <v/>
      </c>
      <c r="E81" s="4" t="str">
        <f>IF(AF81=0,"",VLOOKUP(AF81,skillbasedata!A:B,2,TRUE))</f>
        <v/>
      </c>
      <c r="F81" s="5" t="str">
        <f>IF(AG81=0,"",VLOOKUP(AG81,skillbasedata!A:B,2,TRUE))</f>
        <v/>
      </c>
      <c r="G81" s="6" t="s">
        <v>2388</v>
      </c>
      <c r="H81" s="6">
        <v>1</v>
      </c>
      <c r="I81" s="6">
        <v>15</v>
      </c>
      <c r="J81" s="6">
        <v>10005</v>
      </c>
      <c r="K81" s="6">
        <v>64</v>
      </c>
      <c r="L81" s="6">
        <v>4</v>
      </c>
      <c r="M81" s="6">
        <v>7000</v>
      </c>
      <c r="N81" s="6">
        <v>0</v>
      </c>
      <c r="O81" s="6">
        <v>2</v>
      </c>
      <c r="P81" s="6">
        <v>1</v>
      </c>
      <c r="Q81" s="6">
        <v>1</v>
      </c>
      <c r="R81" s="6">
        <v>52</v>
      </c>
      <c r="S81" s="6">
        <v>0</v>
      </c>
      <c r="T81" s="6">
        <v>1</v>
      </c>
      <c r="U81" s="6">
        <v>0</v>
      </c>
      <c r="V81" s="6">
        <v>3</v>
      </c>
      <c r="W81" s="6">
        <v>0</v>
      </c>
      <c r="X81" s="6">
        <v>11</v>
      </c>
      <c r="Y81" s="6">
        <v>0</v>
      </c>
      <c r="Z81" s="6">
        <v>2</v>
      </c>
      <c r="AA81" s="6">
        <v>0</v>
      </c>
      <c r="AB81" s="6">
        <v>0</v>
      </c>
      <c r="AC81" s="6">
        <v>58</v>
      </c>
      <c r="AD81" s="6">
        <v>59</v>
      </c>
      <c r="AE81" s="6">
        <v>0</v>
      </c>
      <c r="AF81" s="6">
        <v>0</v>
      </c>
      <c r="AG81" s="6">
        <v>0</v>
      </c>
      <c r="AH81" s="6">
        <v>1</v>
      </c>
      <c r="AI81" s="6">
        <v>2</v>
      </c>
      <c r="AJ81" s="6">
        <v>0</v>
      </c>
      <c r="AK81" s="6">
        <v>0</v>
      </c>
      <c r="AL81" s="6">
        <v>0</v>
      </c>
      <c r="AM81" s="6" t="s">
        <v>2309</v>
      </c>
      <c r="AN81" s="4"/>
    </row>
    <row r="82" ht="15.75" spans="1:40">
      <c r="A82" s="4" t="str">
        <f>IF(H82=0,"",VLOOKUP(I82,seriesName!A:B,2,TRUE))</f>
        <v>鱼鳞</v>
      </c>
      <c r="B82" s="4" t="str">
        <f>IF(AC82=0,"",VLOOKUP(AC82,skillbasedata!A:B,2,TRUE))</f>
        <v>睡眠耐性</v>
      </c>
      <c r="C82" s="4" t="str">
        <f>IF(AD82=0,"",VLOOKUP(AD82,skillbasedata!A:B,2,TRUE))</f>
        <v/>
      </c>
      <c r="D82" s="4" t="str">
        <f>IF(AE82=0,"",VLOOKUP(AE82,skillbasedata!A:B,2,TRUE))</f>
        <v/>
      </c>
      <c r="E82" s="4" t="str">
        <f>IF(AF82=0,"",VLOOKUP(AF82,skillbasedata!A:B,2,TRUE))</f>
        <v/>
      </c>
      <c r="F82" s="5" t="str">
        <f>IF(AG82=0,"",VLOOKUP(AG82,skillbasedata!A:B,2,TRUE))</f>
        <v/>
      </c>
      <c r="G82" s="6" t="s">
        <v>2389</v>
      </c>
      <c r="H82" s="6">
        <v>1</v>
      </c>
      <c r="I82" s="6">
        <v>16</v>
      </c>
      <c r="J82" s="6">
        <v>5001</v>
      </c>
      <c r="K82" s="6">
        <v>65</v>
      </c>
      <c r="L82" s="6">
        <v>2</v>
      </c>
      <c r="M82" s="6">
        <v>2000</v>
      </c>
      <c r="N82" s="6">
        <v>0</v>
      </c>
      <c r="O82" s="6">
        <v>2</v>
      </c>
      <c r="P82" s="6">
        <v>0</v>
      </c>
      <c r="Q82" s="6">
        <v>0</v>
      </c>
      <c r="R82" s="6">
        <v>24</v>
      </c>
      <c r="S82" s="6">
        <v>1</v>
      </c>
      <c r="T82" s="6">
        <v>2</v>
      </c>
      <c r="U82" s="6">
        <v>0</v>
      </c>
      <c r="V82" s="6">
        <v>-2</v>
      </c>
      <c r="W82" s="6">
        <v>0</v>
      </c>
      <c r="X82" s="6">
        <v>4</v>
      </c>
      <c r="Y82" s="6">
        <v>0</v>
      </c>
      <c r="Z82" s="6">
        <v>0</v>
      </c>
      <c r="AA82" s="6">
        <v>0</v>
      </c>
      <c r="AB82" s="6">
        <v>0</v>
      </c>
      <c r="AC82" s="6">
        <v>75</v>
      </c>
      <c r="AD82" s="6">
        <v>0</v>
      </c>
      <c r="AE82" s="6">
        <v>0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0</v>
      </c>
      <c r="AL82" s="6">
        <v>0</v>
      </c>
      <c r="AM82" s="6" t="s">
        <v>2309</v>
      </c>
      <c r="AN82" s="4"/>
    </row>
    <row r="83" ht="15.75" spans="1:40">
      <c r="A83" s="4" t="str">
        <f>IF(H83=0,"",VLOOKUP(I83,seriesName!A:B,2,TRUE))</f>
        <v>鱼鳞</v>
      </c>
      <c r="B83" s="4" t="str">
        <f>IF(AC83=0,"",VLOOKUP(AC83,skillbasedata!A:B,2,TRUE))</f>
        <v>水属性攻击强化</v>
      </c>
      <c r="C83" s="4" t="str">
        <f>IF(AD83=0,"",VLOOKUP(AD83,skillbasedata!A:B,2,TRUE))</f>
        <v/>
      </c>
      <c r="D83" s="4" t="str">
        <f>IF(AE83=0,"",VLOOKUP(AE83,skillbasedata!A:B,2,TRUE))</f>
        <v/>
      </c>
      <c r="E83" s="4" t="str">
        <f>IF(AF83=0,"",VLOOKUP(AF83,skillbasedata!A:B,2,TRUE))</f>
        <v/>
      </c>
      <c r="F83" s="5" t="str">
        <f>IF(AG83=0,"",VLOOKUP(AG83,skillbasedata!A:B,2,TRUE))</f>
        <v/>
      </c>
      <c r="G83" s="6" t="s">
        <v>2390</v>
      </c>
      <c r="H83" s="6">
        <v>1</v>
      </c>
      <c r="I83" s="6">
        <v>16</v>
      </c>
      <c r="J83" s="6">
        <v>5001</v>
      </c>
      <c r="K83" s="6">
        <v>65</v>
      </c>
      <c r="L83" s="6">
        <v>2</v>
      </c>
      <c r="M83" s="6">
        <v>2000</v>
      </c>
      <c r="N83" s="6">
        <v>0</v>
      </c>
      <c r="O83" s="6">
        <v>2</v>
      </c>
      <c r="P83" s="6">
        <v>0</v>
      </c>
      <c r="Q83" s="6">
        <v>0</v>
      </c>
      <c r="R83" s="6">
        <v>24</v>
      </c>
      <c r="S83" s="6">
        <v>1</v>
      </c>
      <c r="T83" s="6">
        <v>2</v>
      </c>
      <c r="U83" s="6">
        <v>0</v>
      </c>
      <c r="V83" s="6">
        <v>-2</v>
      </c>
      <c r="W83" s="6">
        <v>0</v>
      </c>
      <c r="X83" s="6">
        <v>4</v>
      </c>
      <c r="Y83" s="6">
        <v>0</v>
      </c>
      <c r="Z83" s="6">
        <v>0</v>
      </c>
      <c r="AA83" s="6">
        <v>0</v>
      </c>
      <c r="AB83" s="6">
        <v>0</v>
      </c>
      <c r="AC83" s="6">
        <v>14</v>
      </c>
      <c r="AD83" s="6">
        <v>0</v>
      </c>
      <c r="AE83" s="6">
        <v>0</v>
      </c>
      <c r="AF83" s="6">
        <v>0</v>
      </c>
      <c r="AG83" s="6">
        <v>0</v>
      </c>
      <c r="AH83" s="6">
        <v>2</v>
      </c>
      <c r="AI83" s="6">
        <v>0</v>
      </c>
      <c r="AJ83" s="6">
        <v>0</v>
      </c>
      <c r="AK83" s="6">
        <v>0</v>
      </c>
      <c r="AL83" s="6">
        <v>0</v>
      </c>
      <c r="AM83" s="6" t="s">
        <v>2309</v>
      </c>
      <c r="AN83" s="4"/>
    </row>
    <row r="84" ht="15.75" spans="1:40">
      <c r="A84" s="4" t="str">
        <f>IF(H84=0,"",VLOOKUP(I84,seriesName!A:B,2,TRUE))</f>
        <v>鱼鳞</v>
      </c>
      <c r="B84" s="4" t="str">
        <f>IF(AC84=0,"",VLOOKUP(AC84,skillbasedata!A:B,2,TRUE))</f>
        <v>飞身跃入</v>
      </c>
      <c r="C84" s="4" t="str">
        <f>IF(AD84=0,"",VLOOKUP(AD84,skillbasedata!A:B,2,TRUE))</f>
        <v/>
      </c>
      <c r="D84" s="4" t="str">
        <f>IF(AE84=0,"",VLOOKUP(AE84,skillbasedata!A:B,2,TRUE))</f>
        <v/>
      </c>
      <c r="E84" s="4" t="str">
        <f>IF(AF84=0,"",VLOOKUP(AF84,skillbasedata!A:B,2,TRUE))</f>
        <v/>
      </c>
      <c r="F84" s="5" t="str">
        <f>IF(AG84=0,"",VLOOKUP(AG84,skillbasedata!A:B,2,TRUE))</f>
        <v/>
      </c>
      <c r="G84" s="6" t="s">
        <v>2391</v>
      </c>
      <c r="H84" s="6">
        <v>1</v>
      </c>
      <c r="I84" s="6">
        <v>16</v>
      </c>
      <c r="J84" s="6">
        <v>5001</v>
      </c>
      <c r="K84" s="6">
        <v>65</v>
      </c>
      <c r="L84" s="6">
        <v>2</v>
      </c>
      <c r="M84" s="6">
        <v>2000</v>
      </c>
      <c r="N84" s="6">
        <v>0</v>
      </c>
      <c r="O84" s="6">
        <v>2</v>
      </c>
      <c r="P84" s="6">
        <v>0</v>
      </c>
      <c r="Q84" s="6">
        <v>0</v>
      </c>
      <c r="R84" s="6">
        <v>24</v>
      </c>
      <c r="S84" s="6">
        <v>1</v>
      </c>
      <c r="T84" s="6">
        <v>2</v>
      </c>
      <c r="U84" s="6">
        <v>0</v>
      </c>
      <c r="V84" s="6">
        <v>-2</v>
      </c>
      <c r="W84" s="6">
        <v>0</v>
      </c>
      <c r="X84" s="6">
        <v>4</v>
      </c>
      <c r="Y84" s="6">
        <v>0</v>
      </c>
      <c r="Z84" s="6">
        <v>0</v>
      </c>
      <c r="AA84" s="6">
        <v>0</v>
      </c>
      <c r="AB84" s="6">
        <v>0</v>
      </c>
      <c r="AC84" s="6">
        <v>97</v>
      </c>
      <c r="AD84" s="6">
        <v>0</v>
      </c>
      <c r="AE84" s="6">
        <v>0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0</v>
      </c>
      <c r="AL84" s="6">
        <v>0</v>
      </c>
      <c r="AM84" s="6" t="s">
        <v>2309</v>
      </c>
      <c r="AN84" s="4"/>
    </row>
    <row r="85" ht="15.75" spans="1:40">
      <c r="A85" s="4" t="str">
        <f>IF(H85=0,"",VLOOKUP(I85,seriesName!A:B,2,TRUE))</f>
        <v>鱼鳞</v>
      </c>
      <c r="B85" s="4" t="str">
        <f>IF(AC85=0,"",VLOOKUP(AC85,skillbasedata!A:B,2,TRUE))</f>
        <v>睡眠耐性</v>
      </c>
      <c r="C85" s="4" t="str">
        <f>IF(AD85=0,"",VLOOKUP(AD85,skillbasedata!A:B,2,TRUE))</f>
        <v/>
      </c>
      <c r="D85" s="4" t="str">
        <f>IF(AE85=0,"",VLOOKUP(AE85,skillbasedata!A:B,2,TRUE))</f>
        <v/>
      </c>
      <c r="E85" s="4" t="str">
        <f>IF(AF85=0,"",VLOOKUP(AF85,skillbasedata!A:B,2,TRUE))</f>
        <v/>
      </c>
      <c r="F85" s="5" t="str">
        <f>IF(AG85=0,"",VLOOKUP(AG85,skillbasedata!A:B,2,TRUE))</f>
        <v/>
      </c>
      <c r="G85" s="6" t="s">
        <v>2392</v>
      </c>
      <c r="H85" s="6">
        <v>1</v>
      </c>
      <c r="I85" s="6">
        <v>16</v>
      </c>
      <c r="J85" s="6">
        <v>5001</v>
      </c>
      <c r="K85" s="6">
        <v>65</v>
      </c>
      <c r="L85" s="6">
        <v>2</v>
      </c>
      <c r="M85" s="6">
        <v>2000</v>
      </c>
      <c r="N85" s="6">
        <v>0</v>
      </c>
      <c r="O85" s="6">
        <v>2</v>
      </c>
      <c r="P85" s="6">
        <v>0</v>
      </c>
      <c r="Q85" s="6">
        <v>0</v>
      </c>
      <c r="R85" s="6">
        <v>24</v>
      </c>
      <c r="S85" s="6">
        <v>1</v>
      </c>
      <c r="T85" s="6">
        <v>2</v>
      </c>
      <c r="U85" s="6">
        <v>0</v>
      </c>
      <c r="V85" s="6">
        <v>-2</v>
      </c>
      <c r="W85" s="6">
        <v>0</v>
      </c>
      <c r="X85" s="6">
        <v>4</v>
      </c>
      <c r="Y85" s="6">
        <v>0</v>
      </c>
      <c r="Z85" s="6">
        <v>0</v>
      </c>
      <c r="AA85" s="6">
        <v>0</v>
      </c>
      <c r="AB85" s="6">
        <v>0</v>
      </c>
      <c r="AC85" s="6">
        <v>75</v>
      </c>
      <c r="AD85" s="6">
        <v>0</v>
      </c>
      <c r="AE85" s="6">
        <v>0</v>
      </c>
      <c r="AF85" s="6">
        <v>0</v>
      </c>
      <c r="AG85" s="6">
        <v>0</v>
      </c>
      <c r="AH85" s="6">
        <v>1</v>
      </c>
      <c r="AI85" s="6">
        <v>0</v>
      </c>
      <c r="AJ85" s="6">
        <v>0</v>
      </c>
      <c r="AK85" s="6">
        <v>0</v>
      </c>
      <c r="AL85" s="6">
        <v>0</v>
      </c>
      <c r="AM85" s="6" t="s">
        <v>2309</v>
      </c>
      <c r="AN85" s="4"/>
    </row>
    <row r="86" ht="15.75" spans="1:40">
      <c r="A86" s="4" t="str">
        <f>IF(H86=0,"",VLOOKUP(I86,seriesName!A:B,2,TRUE))</f>
        <v>鱼鳞</v>
      </c>
      <c r="B86" s="4" t="str">
        <f>IF(AC86=0,"",VLOOKUP(AC86,skillbasedata!A:B,2,TRUE))</f>
        <v>快吃</v>
      </c>
      <c r="C86" s="4" t="str">
        <f>IF(AD86=0,"",VLOOKUP(AD86,skillbasedata!A:B,2,TRUE))</f>
        <v/>
      </c>
      <c r="D86" s="4" t="str">
        <f>IF(AE86=0,"",VLOOKUP(AE86,skillbasedata!A:B,2,TRUE))</f>
        <v/>
      </c>
      <c r="E86" s="4" t="str">
        <f>IF(AF86=0,"",VLOOKUP(AF86,skillbasedata!A:B,2,TRUE))</f>
        <v/>
      </c>
      <c r="F86" s="5" t="str">
        <f>IF(AG86=0,"",VLOOKUP(AG86,skillbasedata!A:B,2,TRUE))</f>
        <v/>
      </c>
      <c r="G86" s="6" t="s">
        <v>2393</v>
      </c>
      <c r="H86" s="6">
        <v>1</v>
      </c>
      <c r="I86" s="6">
        <v>16</v>
      </c>
      <c r="J86" s="6">
        <v>5001</v>
      </c>
      <c r="K86" s="6">
        <v>65</v>
      </c>
      <c r="L86" s="6">
        <v>2</v>
      </c>
      <c r="M86" s="6">
        <v>2000</v>
      </c>
      <c r="N86" s="6">
        <v>0</v>
      </c>
      <c r="O86" s="6">
        <v>2</v>
      </c>
      <c r="P86" s="6">
        <v>0</v>
      </c>
      <c r="Q86" s="6">
        <v>0</v>
      </c>
      <c r="R86" s="6">
        <v>24</v>
      </c>
      <c r="S86" s="6">
        <v>1</v>
      </c>
      <c r="T86" s="6">
        <v>2</v>
      </c>
      <c r="U86" s="6">
        <v>0</v>
      </c>
      <c r="V86" s="6">
        <v>-2</v>
      </c>
      <c r="W86" s="6">
        <v>0</v>
      </c>
      <c r="X86" s="6">
        <v>4</v>
      </c>
      <c r="Y86" s="6">
        <v>0</v>
      </c>
      <c r="Z86" s="6">
        <v>0</v>
      </c>
      <c r="AA86" s="6">
        <v>0</v>
      </c>
      <c r="AB86" s="6">
        <v>0</v>
      </c>
      <c r="AC86" s="6">
        <v>60</v>
      </c>
      <c r="AD86" s="6">
        <v>0</v>
      </c>
      <c r="AE86" s="6">
        <v>0</v>
      </c>
      <c r="AF86" s="6">
        <v>0</v>
      </c>
      <c r="AG86" s="6">
        <v>0</v>
      </c>
      <c r="AH86" s="6">
        <v>1</v>
      </c>
      <c r="AI86" s="6">
        <v>0</v>
      </c>
      <c r="AJ86" s="6">
        <v>0</v>
      </c>
      <c r="AK86" s="6">
        <v>0</v>
      </c>
      <c r="AL86" s="6">
        <v>0</v>
      </c>
      <c r="AM86" s="6" t="s">
        <v>2309</v>
      </c>
      <c r="AN86" s="4"/>
    </row>
    <row r="87" ht="15.75" spans="1:40">
      <c r="A87" s="4" t="str">
        <f>IF(H87=0,"",VLOOKUP(I87,seriesName!A:B,2,TRUE))</f>
        <v>鱼鳞S</v>
      </c>
      <c r="B87" s="4" t="str">
        <f>IF(AC87=0,"",VLOOKUP(AC87,skillbasedata!A:B,2,TRUE))</f>
        <v>睡眠耐性</v>
      </c>
      <c r="C87" s="4" t="str">
        <f>IF(AD87=0,"",VLOOKUP(AD87,skillbasedata!A:B,2,TRUE))</f>
        <v/>
      </c>
      <c r="D87" s="4" t="str">
        <f>IF(AE87=0,"",VLOOKUP(AE87,skillbasedata!A:B,2,TRUE))</f>
        <v/>
      </c>
      <c r="E87" s="4" t="str">
        <f>IF(AF87=0,"",VLOOKUP(AF87,skillbasedata!A:B,2,TRUE))</f>
        <v/>
      </c>
      <c r="F87" s="5" t="str">
        <f>IF(AG87=0,"",VLOOKUP(AG87,skillbasedata!A:B,2,TRUE))</f>
        <v/>
      </c>
      <c r="G87" s="6" t="s">
        <v>2394</v>
      </c>
      <c r="H87" s="6">
        <v>1</v>
      </c>
      <c r="I87" s="6">
        <v>17</v>
      </c>
      <c r="J87" s="6">
        <v>10010</v>
      </c>
      <c r="K87" s="6">
        <v>65</v>
      </c>
      <c r="L87" s="6">
        <v>4</v>
      </c>
      <c r="M87" s="6">
        <v>7000</v>
      </c>
      <c r="N87" s="6">
        <v>0</v>
      </c>
      <c r="O87" s="6">
        <v>2</v>
      </c>
      <c r="P87" s="6">
        <v>1</v>
      </c>
      <c r="Q87" s="6">
        <v>1</v>
      </c>
      <c r="R87" s="6">
        <v>52</v>
      </c>
      <c r="S87" s="6">
        <v>1</v>
      </c>
      <c r="T87" s="6">
        <v>2</v>
      </c>
      <c r="U87" s="6">
        <v>0</v>
      </c>
      <c r="V87" s="6">
        <v>-2</v>
      </c>
      <c r="W87" s="6">
        <v>0</v>
      </c>
      <c r="X87" s="6">
        <v>11</v>
      </c>
      <c r="Y87" s="6">
        <v>0</v>
      </c>
      <c r="Z87" s="6">
        <v>0</v>
      </c>
      <c r="AA87" s="6">
        <v>2</v>
      </c>
      <c r="AB87" s="6">
        <v>0</v>
      </c>
      <c r="AC87" s="6">
        <v>75</v>
      </c>
      <c r="AD87" s="6">
        <v>0</v>
      </c>
      <c r="AE87" s="6">
        <v>0</v>
      </c>
      <c r="AF87" s="6">
        <v>0</v>
      </c>
      <c r="AG87" s="6">
        <v>0</v>
      </c>
      <c r="AH87" s="6">
        <v>2</v>
      </c>
      <c r="AI87" s="6">
        <v>0</v>
      </c>
      <c r="AJ87" s="6">
        <v>0</v>
      </c>
      <c r="AK87" s="6">
        <v>0</v>
      </c>
      <c r="AL87" s="6">
        <v>0</v>
      </c>
      <c r="AM87" s="6" t="s">
        <v>2309</v>
      </c>
      <c r="AN87" s="4"/>
    </row>
    <row r="88" ht="15.75" spans="1:40">
      <c r="A88" s="4" t="str">
        <f>IF(H88=0,"",VLOOKUP(I88,seriesName!A:B,2,TRUE))</f>
        <v>鱼鳞S</v>
      </c>
      <c r="B88" s="4" t="str">
        <f>IF(AC88=0,"",VLOOKUP(AC88,skillbasedata!A:B,2,TRUE))</f>
        <v>水属性攻击强化</v>
      </c>
      <c r="C88" s="4" t="str">
        <f>IF(AD88=0,"",VLOOKUP(AD88,skillbasedata!A:B,2,TRUE))</f>
        <v/>
      </c>
      <c r="D88" s="4" t="str">
        <f>IF(AE88=0,"",VLOOKUP(AE88,skillbasedata!A:B,2,TRUE))</f>
        <v/>
      </c>
      <c r="E88" s="4" t="str">
        <f>IF(AF88=0,"",VLOOKUP(AF88,skillbasedata!A:B,2,TRUE))</f>
        <v/>
      </c>
      <c r="F88" s="5" t="str">
        <f>IF(AG88=0,"",VLOOKUP(AG88,skillbasedata!A:B,2,TRUE))</f>
        <v/>
      </c>
      <c r="G88" s="6" t="s">
        <v>2395</v>
      </c>
      <c r="H88" s="6">
        <v>1</v>
      </c>
      <c r="I88" s="6">
        <v>17</v>
      </c>
      <c r="J88" s="6">
        <v>10010</v>
      </c>
      <c r="K88" s="6">
        <v>65</v>
      </c>
      <c r="L88" s="6">
        <v>4</v>
      </c>
      <c r="M88" s="6">
        <v>7000</v>
      </c>
      <c r="N88" s="6">
        <v>0</v>
      </c>
      <c r="O88" s="6">
        <v>2</v>
      </c>
      <c r="P88" s="6">
        <v>1</v>
      </c>
      <c r="Q88" s="6">
        <v>1</v>
      </c>
      <c r="R88" s="6">
        <v>52</v>
      </c>
      <c r="S88" s="6">
        <v>1</v>
      </c>
      <c r="T88" s="6">
        <v>2</v>
      </c>
      <c r="U88" s="6">
        <v>0</v>
      </c>
      <c r="V88" s="6">
        <v>-2</v>
      </c>
      <c r="W88" s="6">
        <v>0</v>
      </c>
      <c r="X88" s="6">
        <v>11</v>
      </c>
      <c r="Y88" s="6">
        <v>0</v>
      </c>
      <c r="Z88" s="6">
        <v>1</v>
      </c>
      <c r="AA88" s="6">
        <v>0</v>
      </c>
      <c r="AB88" s="6">
        <v>0</v>
      </c>
      <c r="AC88" s="6">
        <v>14</v>
      </c>
      <c r="AD88" s="6">
        <v>0</v>
      </c>
      <c r="AE88" s="6">
        <v>0</v>
      </c>
      <c r="AF88" s="6">
        <v>0</v>
      </c>
      <c r="AG88" s="6">
        <v>0</v>
      </c>
      <c r="AH88" s="6">
        <v>3</v>
      </c>
      <c r="AI88" s="6">
        <v>0</v>
      </c>
      <c r="AJ88" s="6">
        <v>0</v>
      </c>
      <c r="AK88" s="6">
        <v>0</v>
      </c>
      <c r="AL88" s="6">
        <v>0</v>
      </c>
      <c r="AM88" s="6" t="s">
        <v>2309</v>
      </c>
      <c r="AN88" s="4"/>
    </row>
    <row r="89" ht="15.75" spans="1:40">
      <c r="A89" s="4" t="str">
        <f>IF(H89=0,"",VLOOKUP(I89,seriesName!A:B,2,TRUE))</f>
        <v>鱼鳞S</v>
      </c>
      <c r="B89" s="4" t="str">
        <f>IF(AC89=0,"",VLOOKUP(AC89,skillbasedata!A:B,2,TRUE))</f>
        <v>泡沫之舞</v>
      </c>
      <c r="C89" s="4" t="str">
        <f>IF(AD89=0,"",VLOOKUP(AD89,skillbasedata!A:B,2,TRUE))</f>
        <v>飞身跃入</v>
      </c>
      <c r="D89" s="4" t="str">
        <f>IF(AE89=0,"",VLOOKUP(AE89,skillbasedata!A:B,2,TRUE))</f>
        <v/>
      </c>
      <c r="E89" s="4" t="str">
        <f>IF(AF89=0,"",VLOOKUP(AF89,skillbasedata!A:B,2,TRUE))</f>
        <v/>
      </c>
      <c r="F89" s="5" t="str">
        <f>IF(AG89=0,"",VLOOKUP(AG89,skillbasedata!A:B,2,TRUE))</f>
        <v/>
      </c>
      <c r="G89" s="6" t="s">
        <v>2396</v>
      </c>
      <c r="H89" s="6">
        <v>1</v>
      </c>
      <c r="I89" s="6">
        <v>17</v>
      </c>
      <c r="J89" s="6">
        <v>10010</v>
      </c>
      <c r="K89" s="6">
        <v>65</v>
      </c>
      <c r="L89" s="6">
        <v>4</v>
      </c>
      <c r="M89" s="6">
        <v>7000</v>
      </c>
      <c r="N89" s="6">
        <v>0</v>
      </c>
      <c r="O89" s="6">
        <v>2</v>
      </c>
      <c r="P89" s="6">
        <v>1</v>
      </c>
      <c r="Q89" s="6">
        <v>1</v>
      </c>
      <c r="R89" s="6">
        <v>52</v>
      </c>
      <c r="S89" s="6">
        <v>1</v>
      </c>
      <c r="T89" s="6">
        <v>2</v>
      </c>
      <c r="U89" s="6">
        <v>0</v>
      </c>
      <c r="V89" s="6">
        <v>-2</v>
      </c>
      <c r="W89" s="6">
        <v>0</v>
      </c>
      <c r="X89" s="6">
        <v>11</v>
      </c>
      <c r="Y89" s="6">
        <v>0</v>
      </c>
      <c r="Z89" s="6">
        <v>0</v>
      </c>
      <c r="AA89" s="6">
        <v>1</v>
      </c>
      <c r="AB89" s="6">
        <v>0</v>
      </c>
      <c r="AC89" s="6">
        <v>64</v>
      </c>
      <c r="AD89" s="6">
        <v>97</v>
      </c>
      <c r="AE89" s="6">
        <v>0</v>
      </c>
      <c r="AF89" s="6">
        <v>0</v>
      </c>
      <c r="AG89" s="6">
        <v>0</v>
      </c>
      <c r="AH89" s="6">
        <v>1</v>
      </c>
      <c r="AI89" s="6">
        <v>1</v>
      </c>
      <c r="AJ89" s="6">
        <v>0</v>
      </c>
      <c r="AK89" s="6">
        <v>0</v>
      </c>
      <c r="AL89" s="6">
        <v>0</v>
      </c>
      <c r="AM89" s="6" t="s">
        <v>2309</v>
      </c>
      <c r="AN89" s="4"/>
    </row>
    <row r="90" ht="15.75" spans="1:40">
      <c r="A90" s="4" t="str">
        <f>IF(H90=0,"",VLOOKUP(I90,seriesName!A:B,2,TRUE))</f>
        <v>鱼鳞S</v>
      </c>
      <c r="B90" s="4" t="str">
        <f>IF(AC90=0,"",VLOOKUP(AC90,skillbasedata!A:B,2,TRUE))</f>
        <v>睡眠耐性</v>
      </c>
      <c r="C90" s="4" t="str">
        <f>IF(AD90=0,"",VLOOKUP(AD90,skillbasedata!A:B,2,TRUE))</f>
        <v/>
      </c>
      <c r="D90" s="4" t="str">
        <f>IF(AE90=0,"",VLOOKUP(AE90,skillbasedata!A:B,2,TRUE))</f>
        <v/>
      </c>
      <c r="E90" s="4" t="str">
        <f>IF(AF90=0,"",VLOOKUP(AF90,skillbasedata!A:B,2,TRUE))</f>
        <v/>
      </c>
      <c r="F90" s="5" t="str">
        <f>IF(AG90=0,"",VLOOKUP(AG90,skillbasedata!A:B,2,TRUE))</f>
        <v/>
      </c>
      <c r="G90" s="6" t="s">
        <v>2397</v>
      </c>
      <c r="H90" s="6">
        <v>1</v>
      </c>
      <c r="I90" s="6">
        <v>17</v>
      </c>
      <c r="J90" s="6">
        <v>10010</v>
      </c>
      <c r="K90" s="6">
        <v>65</v>
      </c>
      <c r="L90" s="6">
        <v>4</v>
      </c>
      <c r="M90" s="6">
        <v>7000</v>
      </c>
      <c r="N90" s="6">
        <v>0</v>
      </c>
      <c r="O90" s="6">
        <v>2</v>
      </c>
      <c r="P90" s="6">
        <v>1</v>
      </c>
      <c r="Q90" s="6">
        <v>1</v>
      </c>
      <c r="R90" s="6">
        <v>52</v>
      </c>
      <c r="S90" s="6">
        <v>1</v>
      </c>
      <c r="T90" s="6">
        <v>2</v>
      </c>
      <c r="U90" s="6">
        <v>0</v>
      </c>
      <c r="V90" s="6">
        <v>-2</v>
      </c>
      <c r="W90" s="6">
        <v>0</v>
      </c>
      <c r="X90" s="6">
        <v>11</v>
      </c>
      <c r="Y90" s="6">
        <v>0</v>
      </c>
      <c r="Z90" s="6">
        <v>0</v>
      </c>
      <c r="AA90" s="6">
        <v>0</v>
      </c>
      <c r="AB90" s="6">
        <v>1</v>
      </c>
      <c r="AC90" s="6">
        <v>75</v>
      </c>
      <c r="AD90" s="6">
        <v>0</v>
      </c>
      <c r="AE90" s="6">
        <v>0</v>
      </c>
      <c r="AF90" s="6">
        <v>0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0</v>
      </c>
      <c r="AM90" s="6" t="s">
        <v>2309</v>
      </c>
      <c r="AN90" s="4"/>
    </row>
    <row r="91" ht="15.75" spans="1:40">
      <c r="A91" s="4" t="str">
        <f>IF(H91=0,"",VLOOKUP(I91,seriesName!A:B,2,TRUE))</f>
        <v>鱼鳞S</v>
      </c>
      <c r="B91" s="4" t="str">
        <f>IF(AC91=0,"",VLOOKUP(AC91,skillbasedata!A:B,2,TRUE))</f>
        <v>泡沫之舞</v>
      </c>
      <c r="C91" s="4" t="str">
        <f>IF(AD91=0,"",VLOOKUP(AD91,skillbasedata!A:B,2,TRUE))</f>
        <v>快吃</v>
      </c>
      <c r="D91" s="4" t="str">
        <f>IF(AE91=0,"",VLOOKUP(AE91,skillbasedata!A:B,2,TRUE))</f>
        <v/>
      </c>
      <c r="E91" s="4" t="str">
        <f>IF(AF91=0,"",VLOOKUP(AF91,skillbasedata!A:B,2,TRUE))</f>
        <v/>
      </c>
      <c r="F91" s="5" t="str">
        <f>IF(AG91=0,"",VLOOKUP(AG91,skillbasedata!A:B,2,TRUE))</f>
        <v/>
      </c>
      <c r="G91" s="6" t="s">
        <v>2398</v>
      </c>
      <c r="H91" s="6">
        <v>1</v>
      </c>
      <c r="I91" s="6">
        <v>17</v>
      </c>
      <c r="J91" s="6">
        <v>10010</v>
      </c>
      <c r="K91" s="6">
        <v>65</v>
      </c>
      <c r="L91" s="6">
        <v>4</v>
      </c>
      <c r="M91" s="6">
        <v>7000</v>
      </c>
      <c r="N91" s="6">
        <v>0</v>
      </c>
      <c r="O91" s="6">
        <v>2</v>
      </c>
      <c r="P91" s="6">
        <v>1</v>
      </c>
      <c r="Q91" s="6">
        <v>1</v>
      </c>
      <c r="R91" s="6">
        <v>52</v>
      </c>
      <c r="S91" s="6">
        <v>1</v>
      </c>
      <c r="T91" s="6">
        <v>2</v>
      </c>
      <c r="U91" s="6">
        <v>0</v>
      </c>
      <c r="V91" s="6">
        <v>-2</v>
      </c>
      <c r="W91" s="6">
        <v>0</v>
      </c>
      <c r="X91" s="6">
        <v>11</v>
      </c>
      <c r="Y91" s="6">
        <v>0</v>
      </c>
      <c r="Z91" s="6">
        <v>2</v>
      </c>
      <c r="AA91" s="6">
        <v>0</v>
      </c>
      <c r="AB91" s="6">
        <v>0</v>
      </c>
      <c r="AC91" s="6">
        <v>64</v>
      </c>
      <c r="AD91" s="6">
        <v>60</v>
      </c>
      <c r="AE91" s="6">
        <v>0</v>
      </c>
      <c r="AF91" s="6">
        <v>0</v>
      </c>
      <c r="AG91" s="6">
        <v>0</v>
      </c>
      <c r="AH91" s="6">
        <v>1</v>
      </c>
      <c r="AI91" s="6">
        <v>1</v>
      </c>
      <c r="AJ91" s="6">
        <v>0</v>
      </c>
      <c r="AK91" s="6">
        <v>0</v>
      </c>
      <c r="AL91" s="6">
        <v>0</v>
      </c>
      <c r="AM91" s="6" t="s">
        <v>2309</v>
      </c>
      <c r="AN91" s="4"/>
    </row>
    <row r="92" ht="15.75" spans="1:40">
      <c r="A92" s="4" t="str">
        <f>IF(H92=0,"",VLOOKUP(I92,seriesName!A:B,2,TRUE))</f>
        <v>死神</v>
      </c>
      <c r="B92" s="4" t="str">
        <f>IF(AC92=0,"",VLOOKUP(AC92,skillbasedata!A:B,2,TRUE))</f>
        <v>龙耐性</v>
      </c>
      <c r="C92" s="4" t="str">
        <f>IF(AD92=0,"",VLOOKUP(AD92,skillbasedata!A:B,2,TRUE))</f>
        <v/>
      </c>
      <c r="D92" s="4" t="str">
        <f>IF(AE92=0,"",VLOOKUP(AE92,skillbasedata!A:B,2,TRUE))</f>
        <v/>
      </c>
      <c r="E92" s="4" t="str">
        <f>IF(AF92=0,"",VLOOKUP(AF92,skillbasedata!A:B,2,TRUE))</f>
        <v/>
      </c>
      <c r="F92" s="5" t="str">
        <f>IF(AG92=0,"",VLOOKUP(AG92,skillbasedata!A:B,2,TRUE))</f>
        <v/>
      </c>
      <c r="G92" s="6" t="s">
        <v>2399</v>
      </c>
      <c r="H92" s="6">
        <v>1</v>
      </c>
      <c r="I92" s="6">
        <v>18</v>
      </c>
      <c r="J92" s="6">
        <v>4003</v>
      </c>
      <c r="K92" s="6">
        <v>12</v>
      </c>
      <c r="L92" s="6">
        <v>1</v>
      </c>
      <c r="M92" s="6">
        <v>1000</v>
      </c>
      <c r="N92" s="6">
        <v>0</v>
      </c>
      <c r="O92" s="6">
        <v>2</v>
      </c>
      <c r="P92" s="6">
        <v>0</v>
      </c>
      <c r="Q92" s="6">
        <v>0</v>
      </c>
      <c r="R92" s="6">
        <v>18</v>
      </c>
      <c r="S92" s="6">
        <v>3</v>
      </c>
      <c r="T92" s="6">
        <v>1</v>
      </c>
      <c r="U92" s="6">
        <v>-1</v>
      </c>
      <c r="V92" s="6">
        <v>1</v>
      </c>
      <c r="W92" s="6">
        <v>0</v>
      </c>
      <c r="X92" s="6">
        <v>3</v>
      </c>
      <c r="Y92" s="6">
        <v>0</v>
      </c>
      <c r="Z92" s="6">
        <v>0</v>
      </c>
      <c r="AA92" s="6">
        <v>0</v>
      </c>
      <c r="AB92" s="6">
        <v>0</v>
      </c>
      <c r="AC92" s="6">
        <v>71</v>
      </c>
      <c r="AD92" s="6">
        <v>0</v>
      </c>
      <c r="AE92" s="6">
        <v>0</v>
      </c>
      <c r="AF92" s="6">
        <v>0</v>
      </c>
      <c r="AG92" s="6">
        <v>0</v>
      </c>
      <c r="AH92" s="6">
        <v>2</v>
      </c>
      <c r="AI92" s="6">
        <v>0</v>
      </c>
      <c r="AJ92" s="6">
        <v>0</v>
      </c>
      <c r="AK92" s="6">
        <v>0</v>
      </c>
      <c r="AL92" s="6">
        <v>0</v>
      </c>
      <c r="AM92" s="6" t="s">
        <v>2309</v>
      </c>
      <c r="AN92" s="4"/>
    </row>
    <row r="93" ht="15.75" spans="1:40">
      <c r="A93" s="4" t="str">
        <f>IF(H93=0,"",VLOOKUP(I93,seriesName!A:B,2,TRUE))</f>
        <v>死神</v>
      </c>
      <c r="B93" s="4" t="str">
        <f>IF(AC93=0,"",VLOOKUP(AC93,skillbasedata!A:B,2,TRUE))</f>
        <v>高速变形</v>
      </c>
      <c r="C93" s="4" t="str">
        <f>IF(AD93=0,"",VLOOKUP(AD93,skillbasedata!A:B,2,TRUE))</f>
        <v/>
      </c>
      <c r="D93" s="4" t="str">
        <f>IF(AE93=0,"",VLOOKUP(AE93,skillbasedata!A:B,2,TRUE))</f>
        <v/>
      </c>
      <c r="E93" s="4" t="str">
        <f>IF(AF93=0,"",VLOOKUP(AF93,skillbasedata!A:B,2,TRUE))</f>
        <v/>
      </c>
      <c r="F93" s="5" t="str">
        <f>IF(AG93=0,"",VLOOKUP(AG93,skillbasedata!A:B,2,TRUE))</f>
        <v/>
      </c>
      <c r="G93" s="6" t="s">
        <v>2400</v>
      </c>
      <c r="H93" s="6">
        <v>1</v>
      </c>
      <c r="I93" s="6">
        <v>18</v>
      </c>
      <c r="J93" s="6">
        <v>4003</v>
      </c>
      <c r="K93" s="6">
        <v>12</v>
      </c>
      <c r="L93" s="6">
        <v>1</v>
      </c>
      <c r="M93" s="6">
        <v>1000</v>
      </c>
      <c r="N93" s="6">
        <v>0</v>
      </c>
      <c r="O93" s="6">
        <v>2</v>
      </c>
      <c r="P93" s="6">
        <v>0</v>
      </c>
      <c r="Q93" s="6">
        <v>0</v>
      </c>
      <c r="R93" s="6">
        <v>18</v>
      </c>
      <c r="S93" s="6">
        <v>3</v>
      </c>
      <c r="T93" s="6">
        <v>1</v>
      </c>
      <c r="U93" s="6">
        <v>-1</v>
      </c>
      <c r="V93" s="6">
        <v>1</v>
      </c>
      <c r="W93" s="6">
        <v>0</v>
      </c>
      <c r="X93" s="6">
        <v>3</v>
      </c>
      <c r="Y93" s="6">
        <v>0</v>
      </c>
      <c r="Z93" s="6">
        <v>0</v>
      </c>
      <c r="AA93" s="6">
        <v>0</v>
      </c>
      <c r="AB93" s="6">
        <v>0</v>
      </c>
      <c r="AC93" s="6">
        <v>107</v>
      </c>
      <c r="AD93" s="6">
        <v>0</v>
      </c>
      <c r="AE93" s="6">
        <v>0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0</v>
      </c>
      <c r="AL93" s="6">
        <v>0</v>
      </c>
      <c r="AM93" s="6" t="s">
        <v>2309</v>
      </c>
      <c r="AN93" s="4"/>
    </row>
    <row r="94" ht="15.75" spans="1:40">
      <c r="A94" s="4" t="str">
        <f>IF(H94=0,"",VLOOKUP(I94,seriesName!A:B,2,TRUE))</f>
        <v>死神</v>
      </c>
      <c r="B94" s="4" t="str">
        <f>IF(AC94=0,"",VLOOKUP(AC94,skillbasedata!A:B,2,TRUE))</f>
        <v>精神抖擞</v>
      </c>
      <c r="C94" s="4" t="str">
        <f>IF(AD94=0,"",VLOOKUP(AD94,skillbasedata!A:B,2,TRUE))</f>
        <v/>
      </c>
      <c r="D94" s="4" t="str">
        <f>IF(AE94=0,"",VLOOKUP(AE94,skillbasedata!A:B,2,TRUE))</f>
        <v/>
      </c>
      <c r="E94" s="4" t="str">
        <f>IF(AF94=0,"",VLOOKUP(AF94,skillbasedata!A:B,2,TRUE))</f>
        <v/>
      </c>
      <c r="F94" s="5" t="str">
        <f>IF(AG94=0,"",VLOOKUP(AG94,skillbasedata!A:B,2,TRUE))</f>
        <v/>
      </c>
      <c r="G94" s="6" t="s">
        <v>2401</v>
      </c>
      <c r="H94" s="6">
        <v>1</v>
      </c>
      <c r="I94" s="6">
        <v>18</v>
      </c>
      <c r="J94" s="6">
        <v>4003</v>
      </c>
      <c r="K94" s="6">
        <v>12</v>
      </c>
      <c r="L94" s="6">
        <v>1</v>
      </c>
      <c r="M94" s="6">
        <v>1000</v>
      </c>
      <c r="N94" s="6">
        <v>0</v>
      </c>
      <c r="O94" s="6">
        <v>2</v>
      </c>
      <c r="P94" s="6">
        <v>0</v>
      </c>
      <c r="Q94" s="6">
        <v>0</v>
      </c>
      <c r="R94" s="6">
        <v>18</v>
      </c>
      <c r="S94" s="6">
        <v>3</v>
      </c>
      <c r="T94" s="6">
        <v>1</v>
      </c>
      <c r="U94" s="6">
        <v>-1</v>
      </c>
      <c r="V94" s="6">
        <v>1</v>
      </c>
      <c r="W94" s="6">
        <v>0</v>
      </c>
      <c r="X94" s="6">
        <v>3</v>
      </c>
      <c r="Y94" s="6">
        <v>0</v>
      </c>
      <c r="Z94" s="6">
        <v>0</v>
      </c>
      <c r="AA94" s="6">
        <v>0</v>
      </c>
      <c r="AB94" s="6">
        <v>0</v>
      </c>
      <c r="AC94" s="6">
        <v>10</v>
      </c>
      <c r="AD94" s="6">
        <v>0</v>
      </c>
      <c r="AE94" s="6">
        <v>0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0</v>
      </c>
      <c r="AL94" s="6">
        <v>0</v>
      </c>
      <c r="AM94" s="6" t="s">
        <v>2309</v>
      </c>
      <c r="AN94" s="4"/>
    </row>
    <row r="95" ht="15.75" spans="1:40">
      <c r="A95" s="4" t="str">
        <f>IF(H95=0,"",VLOOKUP(I95,seriesName!A:B,2,TRUE))</f>
        <v>死神</v>
      </c>
      <c r="B95" s="4" t="str">
        <f>IF(AC95=0,"",VLOOKUP(AC95,skillbasedata!A:B,2,TRUE))</f>
        <v>龙耐性</v>
      </c>
      <c r="C95" s="4" t="str">
        <f>IF(AD95=0,"",VLOOKUP(AD95,skillbasedata!A:B,2,TRUE))</f>
        <v/>
      </c>
      <c r="D95" s="4" t="str">
        <f>IF(AE95=0,"",VLOOKUP(AE95,skillbasedata!A:B,2,TRUE))</f>
        <v/>
      </c>
      <c r="E95" s="4" t="str">
        <f>IF(AF95=0,"",VLOOKUP(AF95,skillbasedata!A:B,2,TRUE))</f>
        <v/>
      </c>
      <c r="F95" s="5" t="str">
        <f>IF(AG95=0,"",VLOOKUP(AG95,skillbasedata!A:B,2,TRUE))</f>
        <v/>
      </c>
      <c r="G95" s="6" t="s">
        <v>2402</v>
      </c>
      <c r="H95" s="6">
        <v>1</v>
      </c>
      <c r="I95" s="6">
        <v>18</v>
      </c>
      <c r="J95" s="6">
        <v>4003</v>
      </c>
      <c r="K95" s="6">
        <v>12</v>
      </c>
      <c r="L95" s="6">
        <v>1</v>
      </c>
      <c r="M95" s="6">
        <v>1000</v>
      </c>
      <c r="N95" s="6">
        <v>0</v>
      </c>
      <c r="O95" s="6">
        <v>2</v>
      </c>
      <c r="P95" s="6">
        <v>0</v>
      </c>
      <c r="Q95" s="6">
        <v>0</v>
      </c>
      <c r="R95" s="6">
        <v>18</v>
      </c>
      <c r="S95" s="6">
        <v>3</v>
      </c>
      <c r="T95" s="6">
        <v>1</v>
      </c>
      <c r="U95" s="6">
        <v>-1</v>
      </c>
      <c r="V95" s="6">
        <v>1</v>
      </c>
      <c r="W95" s="6">
        <v>0</v>
      </c>
      <c r="X95" s="6">
        <v>3</v>
      </c>
      <c r="Y95" s="6">
        <v>0</v>
      </c>
      <c r="Z95" s="6">
        <v>0</v>
      </c>
      <c r="AA95" s="6">
        <v>0</v>
      </c>
      <c r="AB95" s="6">
        <v>0</v>
      </c>
      <c r="AC95" s="6">
        <v>71</v>
      </c>
      <c r="AD95" s="6">
        <v>0</v>
      </c>
      <c r="AE95" s="6">
        <v>0</v>
      </c>
      <c r="AF95" s="6">
        <v>0</v>
      </c>
      <c r="AG95" s="6">
        <v>0</v>
      </c>
      <c r="AH95" s="6">
        <v>1</v>
      </c>
      <c r="AI95" s="6">
        <v>0</v>
      </c>
      <c r="AJ95" s="6">
        <v>0</v>
      </c>
      <c r="AK95" s="6">
        <v>0</v>
      </c>
      <c r="AL95" s="6">
        <v>0</v>
      </c>
      <c r="AM95" s="6" t="s">
        <v>2309</v>
      </c>
      <c r="AN95" s="4"/>
    </row>
    <row r="96" ht="15.75" spans="1:40">
      <c r="A96" s="4" t="str">
        <f>IF(H96=0,"",VLOOKUP(I96,seriesName!A:B,2,TRUE))</f>
        <v>死神</v>
      </c>
      <c r="B96" s="4" t="str">
        <f>IF(AC96=0,"",VLOOKUP(AC96,skillbasedata!A:B,2,TRUE))</f>
        <v>高速变形</v>
      </c>
      <c r="C96" s="4" t="str">
        <f>IF(AD96=0,"",VLOOKUP(AD96,skillbasedata!A:B,2,TRUE))</f>
        <v/>
      </c>
      <c r="D96" s="4" t="str">
        <f>IF(AE96=0,"",VLOOKUP(AE96,skillbasedata!A:B,2,TRUE))</f>
        <v/>
      </c>
      <c r="E96" s="4" t="str">
        <f>IF(AF96=0,"",VLOOKUP(AF96,skillbasedata!A:B,2,TRUE))</f>
        <v/>
      </c>
      <c r="F96" s="5" t="str">
        <f>IF(AG96=0,"",VLOOKUP(AG96,skillbasedata!A:B,2,TRUE))</f>
        <v/>
      </c>
      <c r="G96" s="6" t="s">
        <v>2403</v>
      </c>
      <c r="H96" s="6">
        <v>1</v>
      </c>
      <c r="I96" s="6">
        <v>18</v>
      </c>
      <c r="J96" s="6">
        <v>4003</v>
      </c>
      <c r="K96" s="6">
        <v>12</v>
      </c>
      <c r="L96" s="6">
        <v>1</v>
      </c>
      <c r="M96" s="6">
        <v>1000</v>
      </c>
      <c r="N96" s="6">
        <v>0</v>
      </c>
      <c r="O96" s="6">
        <v>2</v>
      </c>
      <c r="P96" s="6">
        <v>0</v>
      </c>
      <c r="Q96" s="6">
        <v>0</v>
      </c>
      <c r="R96" s="6">
        <v>18</v>
      </c>
      <c r="S96" s="6">
        <v>3</v>
      </c>
      <c r="T96" s="6">
        <v>1</v>
      </c>
      <c r="U96" s="6">
        <v>-1</v>
      </c>
      <c r="V96" s="6">
        <v>1</v>
      </c>
      <c r="W96" s="6">
        <v>0</v>
      </c>
      <c r="X96" s="6">
        <v>3</v>
      </c>
      <c r="Y96" s="6">
        <v>0</v>
      </c>
      <c r="Z96" s="6">
        <v>0</v>
      </c>
      <c r="AA96" s="6">
        <v>0</v>
      </c>
      <c r="AB96" s="6">
        <v>0</v>
      </c>
      <c r="AC96" s="6">
        <v>107</v>
      </c>
      <c r="AD96" s="6">
        <v>0</v>
      </c>
      <c r="AE96" s="6">
        <v>0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 t="s">
        <v>2309</v>
      </c>
      <c r="AN96" s="4"/>
    </row>
    <row r="97" ht="15.75" spans="1:40">
      <c r="A97" s="4" t="str">
        <f>IF(H97=0,"",VLOOKUP(I97,seriesName!A:B,2,TRUE))</f>
        <v>死神S</v>
      </c>
      <c r="B97" s="4" t="str">
        <f>IF(AC97=0,"",VLOOKUP(AC97,skillbasedata!A:B,2,TRUE))</f>
        <v>刚刃打磨</v>
      </c>
      <c r="C97" s="4" t="str">
        <f>IF(AD97=0,"",VLOOKUP(AD97,skillbasedata!A:B,2,TRUE))</f>
        <v/>
      </c>
      <c r="D97" s="4" t="str">
        <f>IF(AE97=0,"",VLOOKUP(AE97,skillbasedata!A:B,2,TRUE))</f>
        <v/>
      </c>
      <c r="E97" s="4" t="str">
        <f>IF(AF97=0,"",VLOOKUP(AF97,skillbasedata!A:B,2,TRUE))</f>
        <v/>
      </c>
      <c r="F97" s="5" t="str">
        <f>IF(AG97=0,"",VLOOKUP(AG97,skillbasedata!A:B,2,TRUE))</f>
        <v/>
      </c>
      <c r="G97" s="6" t="s">
        <v>2404</v>
      </c>
      <c r="H97" s="6">
        <v>1</v>
      </c>
      <c r="I97" s="6">
        <v>19</v>
      </c>
      <c r="J97" s="6">
        <v>10006</v>
      </c>
      <c r="K97" s="6">
        <v>12</v>
      </c>
      <c r="L97" s="6">
        <v>4</v>
      </c>
      <c r="M97" s="6">
        <v>7000</v>
      </c>
      <c r="N97" s="6">
        <v>0</v>
      </c>
      <c r="O97" s="6">
        <v>2</v>
      </c>
      <c r="P97" s="6">
        <v>1</v>
      </c>
      <c r="Q97" s="6">
        <v>1</v>
      </c>
      <c r="R97" s="6">
        <v>52</v>
      </c>
      <c r="S97" s="6">
        <v>3</v>
      </c>
      <c r="T97" s="6">
        <v>1</v>
      </c>
      <c r="U97" s="6">
        <v>-1</v>
      </c>
      <c r="V97" s="6">
        <v>1</v>
      </c>
      <c r="W97" s="6">
        <v>0</v>
      </c>
      <c r="X97" s="6">
        <v>11</v>
      </c>
      <c r="Y97" s="6">
        <v>0</v>
      </c>
      <c r="Z97" s="6">
        <v>0</v>
      </c>
      <c r="AA97" s="6">
        <v>1</v>
      </c>
      <c r="AB97" s="6">
        <v>0</v>
      </c>
      <c r="AC97" s="6">
        <v>25</v>
      </c>
      <c r="AD97" s="6">
        <v>0</v>
      </c>
      <c r="AE97" s="6">
        <v>0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0</v>
      </c>
      <c r="AL97" s="6">
        <v>0</v>
      </c>
      <c r="AM97" s="6" t="s">
        <v>2309</v>
      </c>
      <c r="AN97" s="4"/>
    </row>
    <row r="98" ht="15.75" spans="1:40">
      <c r="A98" s="4" t="str">
        <f>IF(H98=0,"",VLOOKUP(I98,seriesName!A:B,2,TRUE))</f>
        <v>死神S</v>
      </c>
      <c r="B98" s="4" t="str">
        <f>IF(AC98=0,"",VLOOKUP(AC98,skillbasedata!A:B,2,TRUE))</f>
        <v>不屈</v>
      </c>
      <c r="C98" s="4" t="str">
        <f>IF(AD98=0,"",VLOOKUP(AD98,skillbasedata!A:B,2,TRUE))</f>
        <v>高速变形</v>
      </c>
      <c r="D98" s="4" t="str">
        <f>IF(AE98=0,"",VLOOKUP(AE98,skillbasedata!A:B,2,TRUE))</f>
        <v/>
      </c>
      <c r="E98" s="4" t="str">
        <f>IF(AF98=0,"",VLOOKUP(AF98,skillbasedata!A:B,2,TRUE))</f>
        <v/>
      </c>
      <c r="F98" s="5" t="str">
        <f>IF(AG98=0,"",VLOOKUP(AG98,skillbasedata!A:B,2,TRUE))</f>
        <v/>
      </c>
      <c r="G98" s="6" t="s">
        <v>2405</v>
      </c>
      <c r="H98" s="6">
        <v>1</v>
      </c>
      <c r="I98" s="6">
        <v>19</v>
      </c>
      <c r="J98" s="6">
        <v>10006</v>
      </c>
      <c r="K98" s="6">
        <v>12</v>
      </c>
      <c r="L98" s="6">
        <v>4</v>
      </c>
      <c r="M98" s="6">
        <v>7000</v>
      </c>
      <c r="N98" s="6">
        <v>0</v>
      </c>
      <c r="O98" s="6">
        <v>2</v>
      </c>
      <c r="P98" s="6">
        <v>1</v>
      </c>
      <c r="Q98" s="6">
        <v>1</v>
      </c>
      <c r="R98" s="6">
        <v>52</v>
      </c>
      <c r="S98" s="6">
        <v>3</v>
      </c>
      <c r="T98" s="6">
        <v>1</v>
      </c>
      <c r="U98" s="6">
        <v>-1</v>
      </c>
      <c r="V98" s="6">
        <v>1</v>
      </c>
      <c r="W98" s="6">
        <v>0</v>
      </c>
      <c r="X98" s="6">
        <v>11</v>
      </c>
      <c r="Y98" s="6">
        <v>0</v>
      </c>
      <c r="Z98" s="6">
        <v>0</v>
      </c>
      <c r="AA98" s="6">
        <v>1</v>
      </c>
      <c r="AB98" s="6">
        <v>0</v>
      </c>
      <c r="AC98" s="6">
        <v>92</v>
      </c>
      <c r="AD98" s="6">
        <v>107</v>
      </c>
      <c r="AE98" s="6">
        <v>0</v>
      </c>
      <c r="AF98" s="6">
        <v>0</v>
      </c>
      <c r="AG98" s="6">
        <v>0</v>
      </c>
      <c r="AH98" s="6">
        <v>1</v>
      </c>
      <c r="AI98" s="6">
        <v>1</v>
      </c>
      <c r="AJ98" s="6">
        <v>0</v>
      </c>
      <c r="AK98" s="6">
        <v>0</v>
      </c>
      <c r="AL98" s="6">
        <v>0</v>
      </c>
      <c r="AM98" s="6" t="s">
        <v>2309</v>
      </c>
      <c r="AN98" s="4"/>
    </row>
    <row r="99" ht="15.75" spans="1:40">
      <c r="A99" s="4" t="str">
        <f>IF(H99=0,"",VLOOKUP(I99,seriesName!A:B,2,TRUE))</f>
        <v>死神S</v>
      </c>
      <c r="B99" s="4" t="str">
        <f>IF(AC99=0,"",VLOOKUP(AC99,skillbasedata!A:B,2,TRUE))</f>
        <v>精神抖擞</v>
      </c>
      <c r="C99" s="4" t="str">
        <f>IF(AD99=0,"",VLOOKUP(AD99,skillbasedata!A:B,2,TRUE))</f>
        <v/>
      </c>
      <c r="D99" s="4" t="str">
        <f>IF(AE99=0,"",VLOOKUP(AE99,skillbasedata!A:B,2,TRUE))</f>
        <v/>
      </c>
      <c r="E99" s="4" t="str">
        <f>IF(AF99=0,"",VLOOKUP(AF99,skillbasedata!A:B,2,TRUE))</f>
        <v/>
      </c>
      <c r="F99" s="5" t="str">
        <f>IF(AG99=0,"",VLOOKUP(AG99,skillbasedata!A:B,2,TRUE))</f>
        <v/>
      </c>
      <c r="G99" s="6" t="s">
        <v>2406</v>
      </c>
      <c r="H99" s="6">
        <v>1</v>
      </c>
      <c r="I99" s="6">
        <v>19</v>
      </c>
      <c r="J99" s="6">
        <v>10006</v>
      </c>
      <c r="K99" s="6">
        <v>12</v>
      </c>
      <c r="L99" s="6">
        <v>4</v>
      </c>
      <c r="M99" s="6">
        <v>7000</v>
      </c>
      <c r="N99" s="6">
        <v>0</v>
      </c>
      <c r="O99" s="6">
        <v>2</v>
      </c>
      <c r="P99" s="6">
        <v>1</v>
      </c>
      <c r="Q99" s="6">
        <v>1</v>
      </c>
      <c r="R99" s="6">
        <v>52</v>
      </c>
      <c r="S99" s="6">
        <v>3</v>
      </c>
      <c r="T99" s="6">
        <v>1</v>
      </c>
      <c r="U99" s="6">
        <v>-1</v>
      </c>
      <c r="V99" s="6">
        <v>1</v>
      </c>
      <c r="W99" s="6">
        <v>0</v>
      </c>
      <c r="X99" s="6">
        <v>11</v>
      </c>
      <c r="Y99" s="6">
        <v>0</v>
      </c>
      <c r="Z99" s="6">
        <v>1</v>
      </c>
      <c r="AA99" s="6">
        <v>0</v>
      </c>
      <c r="AB99" s="6">
        <v>0</v>
      </c>
      <c r="AC99" s="6">
        <v>10</v>
      </c>
      <c r="AD99" s="6">
        <v>0</v>
      </c>
      <c r="AE99" s="6">
        <v>0</v>
      </c>
      <c r="AF99" s="6">
        <v>0</v>
      </c>
      <c r="AG99" s="6">
        <v>0</v>
      </c>
      <c r="AH99" s="6">
        <v>2</v>
      </c>
      <c r="AI99" s="6">
        <v>0</v>
      </c>
      <c r="AJ99" s="6">
        <v>0</v>
      </c>
      <c r="AK99" s="6">
        <v>0</v>
      </c>
      <c r="AL99" s="6">
        <v>0</v>
      </c>
      <c r="AM99" s="6" t="s">
        <v>2309</v>
      </c>
      <c r="AN99" s="4"/>
    </row>
    <row r="100" ht="15.75" spans="1:40">
      <c r="A100" s="4" t="str">
        <f>IF(H100=0,"",VLOOKUP(I100,seriesName!A:B,2,TRUE))</f>
        <v>死神S</v>
      </c>
      <c r="B100" s="4" t="str">
        <f>IF(AC100=0,"",VLOOKUP(AC100,skillbasedata!A:B,2,TRUE))</f>
        <v>刚刃打磨</v>
      </c>
      <c r="C100" s="4" t="str">
        <f>IF(AD100=0,"",VLOOKUP(AD100,skillbasedata!A:B,2,TRUE))</f>
        <v>精神抖擞</v>
      </c>
      <c r="D100" s="4" t="str">
        <f>IF(AE100=0,"",VLOOKUP(AE100,skillbasedata!A:B,2,TRUE))</f>
        <v/>
      </c>
      <c r="E100" s="4" t="str">
        <f>IF(AF100=0,"",VLOOKUP(AF100,skillbasedata!A:B,2,TRUE))</f>
        <v/>
      </c>
      <c r="F100" s="5" t="str">
        <f>IF(AG100=0,"",VLOOKUP(AG100,skillbasedata!A:B,2,TRUE))</f>
        <v/>
      </c>
      <c r="G100" s="6" t="s">
        <v>2407</v>
      </c>
      <c r="H100" s="6">
        <v>1</v>
      </c>
      <c r="I100" s="6">
        <v>19</v>
      </c>
      <c r="J100" s="6">
        <v>10006</v>
      </c>
      <c r="K100" s="6">
        <v>12</v>
      </c>
      <c r="L100" s="6">
        <v>4</v>
      </c>
      <c r="M100" s="6">
        <v>7000</v>
      </c>
      <c r="N100" s="6">
        <v>0</v>
      </c>
      <c r="O100" s="6">
        <v>2</v>
      </c>
      <c r="P100" s="6">
        <v>1</v>
      </c>
      <c r="Q100" s="6">
        <v>1</v>
      </c>
      <c r="R100" s="6">
        <v>52</v>
      </c>
      <c r="S100" s="6">
        <v>3</v>
      </c>
      <c r="T100" s="6">
        <v>1</v>
      </c>
      <c r="U100" s="6">
        <v>-1</v>
      </c>
      <c r="V100" s="6">
        <v>1</v>
      </c>
      <c r="W100" s="6">
        <v>0</v>
      </c>
      <c r="X100" s="6">
        <v>11</v>
      </c>
      <c r="Y100" s="6">
        <v>0</v>
      </c>
      <c r="Z100" s="6">
        <v>2</v>
      </c>
      <c r="AA100" s="6">
        <v>0</v>
      </c>
      <c r="AB100" s="6">
        <v>0</v>
      </c>
      <c r="AC100" s="6">
        <v>25</v>
      </c>
      <c r="AD100" s="6">
        <v>10</v>
      </c>
      <c r="AE100" s="6">
        <v>0</v>
      </c>
      <c r="AF100" s="6">
        <v>0</v>
      </c>
      <c r="AG100" s="6">
        <v>0</v>
      </c>
      <c r="AH100" s="6">
        <v>1</v>
      </c>
      <c r="AI100" s="6">
        <v>1</v>
      </c>
      <c r="AJ100" s="6">
        <v>0</v>
      </c>
      <c r="AK100" s="6">
        <v>0</v>
      </c>
      <c r="AL100" s="6">
        <v>0</v>
      </c>
      <c r="AM100" s="6" t="s">
        <v>2309</v>
      </c>
      <c r="AN100" s="4"/>
    </row>
    <row r="101" ht="15.75" spans="1:40">
      <c r="A101" s="4" t="str">
        <f>IF(H101=0,"",VLOOKUP(I101,seriesName!A:B,2,TRUE))</f>
        <v>死神S</v>
      </c>
      <c r="B101" s="4" t="str">
        <f>IF(AC101=0,"",VLOOKUP(AC101,skillbasedata!A:B,2,TRUE))</f>
        <v>刚刃打磨</v>
      </c>
      <c r="C101" s="4" t="str">
        <f>IF(AD101=0,"",VLOOKUP(AD101,skillbasedata!A:B,2,TRUE))</f>
        <v>高速变形</v>
      </c>
      <c r="D101" s="4" t="str">
        <f>IF(AE101=0,"",VLOOKUP(AE101,skillbasedata!A:B,2,TRUE))</f>
        <v/>
      </c>
      <c r="E101" s="4" t="str">
        <f>IF(AF101=0,"",VLOOKUP(AF101,skillbasedata!A:B,2,TRUE))</f>
        <v/>
      </c>
      <c r="F101" s="5" t="str">
        <f>IF(AG101=0,"",VLOOKUP(AG101,skillbasedata!A:B,2,TRUE))</f>
        <v/>
      </c>
      <c r="G101" s="6" t="s">
        <v>2408</v>
      </c>
      <c r="H101" s="6">
        <v>1</v>
      </c>
      <c r="I101" s="6">
        <v>19</v>
      </c>
      <c r="J101" s="6">
        <v>10006</v>
      </c>
      <c r="K101" s="6">
        <v>12</v>
      </c>
      <c r="L101" s="6">
        <v>4</v>
      </c>
      <c r="M101" s="6">
        <v>7000</v>
      </c>
      <c r="N101" s="6">
        <v>0</v>
      </c>
      <c r="O101" s="6">
        <v>2</v>
      </c>
      <c r="P101" s="6">
        <v>1</v>
      </c>
      <c r="Q101" s="6">
        <v>1</v>
      </c>
      <c r="R101" s="6">
        <v>52</v>
      </c>
      <c r="S101" s="6">
        <v>3</v>
      </c>
      <c r="T101" s="6">
        <v>1</v>
      </c>
      <c r="U101" s="6">
        <v>-1</v>
      </c>
      <c r="V101" s="6">
        <v>1</v>
      </c>
      <c r="W101" s="6">
        <v>0</v>
      </c>
      <c r="X101" s="6">
        <v>11</v>
      </c>
      <c r="Y101" s="6">
        <v>0</v>
      </c>
      <c r="Z101" s="6">
        <v>2</v>
      </c>
      <c r="AA101" s="6">
        <v>0</v>
      </c>
      <c r="AB101" s="6">
        <v>0</v>
      </c>
      <c r="AC101" s="6">
        <v>25</v>
      </c>
      <c r="AD101" s="6">
        <v>107</v>
      </c>
      <c r="AE101" s="6">
        <v>0</v>
      </c>
      <c r="AF101" s="6">
        <v>0</v>
      </c>
      <c r="AG101" s="6">
        <v>0</v>
      </c>
      <c r="AH101" s="6">
        <v>1</v>
      </c>
      <c r="AI101" s="6">
        <v>1</v>
      </c>
      <c r="AJ101" s="6">
        <v>0</v>
      </c>
      <c r="AK101" s="6">
        <v>0</v>
      </c>
      <c r="AL101" s="6">
        <v>0</v>
      </c>
      <c r="AM101" s="6" t="s">
        <v>2309</v>
      </c>
      <c r="AN101" s="4"/>
    </row>
    <row r="102" ht="15.75" spans="1:40">
      <c r="A102" s="4" t="str">
        <f>IF(H102=0,"",VLOOKUP(I102,seriesName!A:B,2,TRUE))</f>
        <v>南瓜</v>
      </c>
      <c r="B102" s="4" t="str">
        <f>IF(AC102=0,"",VLOOKUP(AC102,skillbasedata!A:B,2,TRUE))</f>
        <v>爆破异常状态的耐性</v>
      </c>
      <c r="C102" s="4" t="str">
        <f>IF(AD102=0,"",VLOOKUP(AD102,skillbasedata!A:B,2,TRUE))</f>
        <v/>
      </c>
      <c r="D102" s="4" t="str">
        <f>IF(AE102=0,"",VLOOKUP(AE102,skillbasedata!A:B,2,TRUE))</f>
        <v/>
      </c>
      <c r="E102" s="4" t="str">
        <f>IF(AF102=0,"",VLOOKUP(AF102,skillbasedata!A:B,2,TRUE))</f>
        <v/>
      </c>
      <c r="F102" s="5" t="str">
        <f>IF(AG102=0,"",VLOOKUP(AG102,skillbasedata!A:B,2,TRUE))</f>
        <v/>
      </c>
      <c r="G102" s="6" t="s">
        <v>2409</v>
      </c>
      <c r="H102" s="6">
        <v>1</v>
      </c>
      <c r="I102" s="6">
        <v>20</v>
      </c>
      <c r="J102" s="6">
        <v>4004</v>
      </c>
      <c r="K102" s="6">
        <v>66</v>
      </c>
      <c r="L102" s="6">
        <v>1</v>
      </c>
      <c r="M102" s="6">
        <v>1000</v>
      </c>
      <c r="N102" s="6">
        <v>0</v>
      </c>
      <c r="O102" s="6">
        <v>2</v>
      </c>
      <c r="P102" s="6">
        <v>0</v>
      </c>
      <c r="Q102" s="6">
        <v>0</v>
      </c>
      <c r="R102" s="6">
        <v>18</v>
      </c>
      <c r="S102" s="6">
        <v>-3</v>
      </c>
      <c r="T102" s="6">
        <v>1</v>
      </c>
      <c r="U102" s="6">
        <v>3</v>
      </c>
      <c r="V102" s="6">
        <v>0</v>
      </c>
      <c r="W102" s="6">
        <v>0</v>
      </c>
      <c r="X102" s="6">
        <v>3</v>
      </c>
      <c r="Y102" s="6">
        <v>0</v>
      </c>
      <c r="Z102" s="6">
        <v>0</v>
      </c>
      <c r="AA102" s="6">
        <v>0</v>
      </c>
      <c r="AB102" s="6">
        <v>0</v>
      </c>
      <c r="AC102" s="6">
        <v>78</v>
      </c>
      <c r="AD102" s="6">
        <v>0</v>
      </c>
      <c r="AE102" s="6">
        <v>0</v>
      </c>
      <c r="AF102" s="6">
        <v>0</v>
      </c>
      <c r="AG102" s="6">
        <v>0</v>
      </c>
      <c r="AH102" s="6">
        <v>1</v>
      </c>
      <c r="AI102" s="6">
        <v>0</v>
      </c>
      <c r="AJ102" s="6">
        <v>0</v>
      </c>
      <c r="AK102" s="6">
        <v>0</v>
      </c>
      <c r="AL102" s="6">
        <v>0</v>
      </c>
      <c r="AM102" s="6" t="s">
        <v>2309</v>
      </c>
      <c r="AN102" s="4"/>
    </row>
    <row r="103" ht="15.75" spans="1:40">
      <c r="A103" s="4" t="str">
        <f>IF(H103=0,"",VLOOKUP(I103,seriesName!A:B,2,TRUE))</f>
        <v>南瓜</v>
      </c>
      <c r="B103" s="4" t="str">
        <f>IF(AC103=0,"",VLOOKUP(AC103,skillbasedata!A:B,2,TRUE))</f>
        <v>装填速度</v>
      </c>
      <c r="C103" s="4" t="str">
        <f>IF(AD103=0,"",VLOOKUP(AD103,skillbasedata!A:B,2,TRUE))</f>
        <v/>
      </c>
      <c r="D103" s="4" t="str">
        <f>IF(AE103=0,"",VLOOKUP(AE103,skillbasedata!A:B,2,TRUE))</f>
        <v/>
      </c>
      <c r="E103" s="4" t="str">
        <f>IF(AF103=0,"",VLOOKUP(AF103,skillbasedata!A:B,2,TRUE))</f>
        <v/>
      </c>
      <c r="F103" s="5" t="str">
        <f>IF(AG103=0,"",VLOOKUP(AG103,skillbasedata!A:B,2,TRUE))</f>
        <v/>
      </c>
      <c r="G103" s="6" t="s">
        <v>2410</v>
      </c>
      <c r="H103" s="6">
        <v>1</v>
      </c>
      <c r="I103" s="6">
        <v>20</v>
      </c>
      <c r="J103" s="6">
        <v>4004</v>
      </c>
      <c r="K103" s="6">
        <v>66</v>
      </c>
      <c r="L103" s="6">
        <v>1</v>
      </c>
      <c r="M103" s="6">
        <v>1000</v>
      </c>
      <c r="N103" s="6">
        <v>0</v>
      </c>
      <c r="O103" s="6">
        <v>2</v>
      </c>
      <c r="P103" s="6">
        <v>0</v>
      </c>
      <c r="Q103" s="6">
        <v>0</v>
      </c>
      <c r="R103" s="6">
        <v>18</v>
      </c>
      <c r="S103" s="6">
        <v>-3</v>
      </c>
      <c r="T103" s="6">
        <v>1</v>
      </c>
      <c r="U103" s="6">
        <v>3</v>
      </c>
      <c r="V103" s="6">
        <v>0</v>
      </c>
      <c r="W103" s="6">
        <v>0</v>
      </c>
      <c r="X103" s="6">
        <v>3</v>
      </c>
      <c r="Y103" s="6">
        <v>0</v>
      </c>
      <c r="Z103" s="6">
        <v>0</v>
      </c>
      <c r="AA103" s="6">
        <v>0</v>
      </c>
      <c r="AB103" s="6">
        <v>0</v>
      </c>
      <c r="AC103" s="6">
        <v>52</v>
      </c>
      <c r="AD103" s="6">
        <v>0</v>
      </c>
      <c r="AE103" s="6">
        <v>0</v>
      </c>
      <c r="AF103" s="6">
        <v>0</v>
      </c>
      <c r="AG103" s="6">
        <v>0</v>
      </c>
      <c r="AH103" s="6">
        <v>2</v>
      </c>
      <c r="AI103" s="6">
        <v>0</v>
      </c>
      <c r="AJ103" s="6">
        <v>0</v>
      </c>
      <c r="AK103" s="6">
        <v>0</v>
      </c>
      <c r="AL103" s="6">
        <v>0</v>
      </c>
      <c r="AM103" s="6" t="s">
        <v>2309</v>
      </c>
      <c r="AN103" s="4"/>
    </row>
    <row r="104" ht="15.75" spans="1:40">
      <c r="A104" s="4" t="str">
        <f>IF(H104=0,"",VLOOKUP(I104,seriesName!A:B,2,TRUE))</f>
        <v>南瓜</v>
      </c>
      <c r="B104" s="4" t="str">
        <f>IF(AC104=0,"",VLOOKUP(AC104,skillbasedata!A:B,2,TRUE))</f>
        <v>爆破异常状态的耐性</v>
      </c>
      <c r="C104" s="4" t="str">
        <f>IF(AD104=0,"",VLOOKUP(AD104,skillbasedata!A:B,2,TRUE))</f>
        <v/>
      </c>
      <c r="D104" s="4" t="str">
        <f>IF(AE104=0,"",VLOOKUP(AE104,skillbasedata!A:B,2,TRUE))</f>
        <v/>
      </c>
      <c r="E104" s="4" t="str">
        <f>IF(AF104=0,"",VLOOKUP(AF104,skillbasedata!A:B,2,TRUE))</f>
        <v/>
      </c>
      <c r="F104" s="5" t="str">
        <f>IF(AG104=0,"",VLOOKUP(AG104,skillbasedata!A:B,2,TRUE))</f>
        <v/>
      </c>
      <c r="G104" s="6" t="s">
        <v>2411</v>
      </c>
      <c r="H104" s="6">
        <v>1</v>
      </c>
      <c r="I104" s="6">
        <v>20</v>
      </c>
      <c r="J104" s="6">
        <v>4004</v>
      </c>
      <c r="K104" s="6">
        <v>66</v>
      </c>
      <c r="L104" s="6">
        <v>1</v>
      </c>
      <c r="M104" s="6">
        <v>1000</v>
      </c>
      <c r="N104" s="6">
        <v>0</v>
      </c>
      <c r="O104" s="6">
        <v>2</v>
      </c>
      <c r="P104" s="6">
        <v>0</v>
      </c>
      <c r="Q104" s="6">
        <v>0</v>
      </c>
      <c r="R104" s="6">
        <v>18</v>
      </c>
      <c r="S104" s="6">
        <v>-3</v>
      </c>
      <c r="T104" s="6">
        <v>1</v>
      </c>
      <c r="U104" s="6">
        <v>3</v>
      </c>
      <c r="V104" s="6">
        <v>0</v>
      </c>
      <c r="W104" s="6">
        <v>0</v>
      </c>
      <c r="X104" s="6">
        <v>3</v>
      </c>
      <c r="Y104" s="6">
        <v>0</v>
      </c>
      <c r="Z104" s="6">
        <v>0</v>
      </c>
      <c r="AA104" s="6">
        <v>0</v>
      </c>
      <c r="AB104" s="6">
        <v>0</v>
      </c>
      <c r="AC104" s="6">
        <v>78</v>
      </c>
      <c r="AD104" s="6">
        <v>0</v>
      </c>
      <c r="AE104" s="6">
        <v>0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0</v>
      </c>
      <c r="AL104" s="6">
        <v>0</v>
      </c>
      <c r="AM104" s="6" t="s">
        <v>2309</v>
      </c>
      <c r="AN104" s="4"/>
    </row>
    <row r="105" ht="15.75" spans="1:40">
      <c r="A105" s="4" t="str">
        <f>IF(H105=0,"",VLOOKUP(I105,seriesName!A:B,2,TRUE))</f>
        <v>南瓜</v>
      </c>
      <c r="B105" s="4" t="str">
        <f>IF(AC105=0,"",VLOOKUP(AC105,skillbasedata!A:B,2,TRUE))</f>
        <v>火属性攻击强化</v>
      </c>
      <c r="C105" s="4" t="str">
        <f>IF(AD105=0,"",VLOOKUP(AD105,skillbasedata!A:B,2,TRUE))</f>
        <v/>
      </c>
      <c r="D105" s="4" t="str">
        <f>IF(AE105=0,"",VLOOKUP(AE105,skillbasedata!A:B,2,TRUE))</f>
        <v/>
      </c>
      <c r="E105" s="4" t="str">
        <f>IF(AF105=0,"",VLOOKUP(AF105,skillbasedata!A:B,2,TRUE))</f>
        <v/>
      </c>
      <c r="F105" s="5" t="str">
        <f>IF(AG105=0,"",VLOOKUP(AG105,skillbasedata!A:B,2,TRUE))</f>
        <v/>
      </c>
      <c r="G105" s="6" t="s">
        <v>2412</v>
      </c>
      <c r="H105" s="6">
        <v>1</v>
      </c>
      <c r="I105" s="6">
        <v>20</v>
      </c>
      <c r="J105" s="6">
        <v>4004</v>
      </c>
      <c r="K105" s="6">
        <v>66</v>
      </c>
      <c r="L105" s="6">
        <v>1</v>
      </c>
      <c r="M105" s="6">
        <v>1000</v>
      </c>
      <c r="N105" s="6">
        <v>0</v>
      </c>
      <c r="O105" s="6">
        <v>2</v>
      </c>
      <c r="P105" s="6">
        <v>0</v>
      </c>
      <c r="Q105" s="6">
        <v>0</v>
      </c>
      <c r="R105" s="6">
        <v>18</v>
      </c>
      <c r="S105" s="6">
        <v>-3</v>
      </c>
      <c r="T105" s="6">
        <v>1</v>
      </c>
      <c r="U105" s="6">
        <v>3</v>
      </c>
      <c r="V105" s="6">
        <v>0</v>
      </c>
      <c r="W105" s="6">
        <v>0</v>
      </c>
      <c r="X105" s="6">
        <v>3</v>
      </c>
      <c r="Y105" s="6">
        <v>0</v>
      </c>
      <c r="Z105" s="6">
        <v>0</v>
      </c>
      <c r="AA105" s="6">
        <v>0</v>
      </c>
      <c r="AB105" s="6">
        <v>0</v>
      </c>
      <c r="AC105" s="6">
        <v>13</v>
      </c>
      <c r="AD105" s="6">
        <v>0</v>
      </c>
      <c r="AE105" s="6">
        <v>0</v>
      </c>
      <c r="AF105" s="6">
        <v>0</v>
      </c>
      <c r="AG105" s="6">
        <v>0</v>
      </c>
      <c r="AH105" s="6">
        <v>2</v>
      </c>
      <c r="AI105" s="6">
        <v>0</v>
      </c>
      <c r="AJ105" s="6">
        <v>0</v>
      </c>
      <c r="AK105" s="6">
        <v>0</v>
      </c>
      <c r="AL105" s="6">
        <v>0</v>
      </c>
      <c r="AM105" s="6" t="s">
        <v>2309</v>
      </c>
      <c r="AN105" s="4"/>
    </row>
    <row r="106" ht="15.75" spans="1:40">
      <c r="A106" s="4" t="str">
        <f>IF(H106=0,"",VLOOKUP(I106,seriesName!A:B,2,TRUE))</f>
        <v>南瓜</v>
      </c>
      <c r="B106" s="4" t="str">
        <f>IF(AC106=0,"",VLOOKUP(AC106,skillbasedata!A:B,2,TRUE))</f>
        <v>减轻后坐力</v>
      </c>
      <c r="C106" s="4" t="str">
        <f>IF(AD106=0,"",VLOOKUP(AD106,skillbasedata!A:B,2,TRUE))</f>
        <v/>
      </c>
      <c r="D106" s="4" t="str">
        <f>IF(AE106=0,"",VLOOKUP(AE106,skillbasedata!A:B,2,TRUE))</f>
        <v/>
      </c>
      <c r="E106" s="4" t="str">
        <f>IF(AF106=0,"",VLOOKUP(AF106,skillbasedata!A:B,2,TRUE))</f>
        <v/>
      </c>
      <c r="F106" s="5" t="str">
        <f>IF(AG106=0,"",VLOOKUP(AG106,skillbasedata!A:B,2,TRUE))</f>
        <v/>
      </c>
      <c r="G106" s="6" t="s">
        <v>2413</v>
      </c>
      <c r="H106" s="6">
        <v>1</v>
      </c>
      <c r="I106" s="6">
        <v>20</v>
      </c>
      <c r="J106" s="6">
        <v>4004</v>
      </c>
      <c r="K106" s="6">
        <v>66</v>
      </c>
      <c r="L106" s="6">
        <v>1</v>
      </c>
      <c r="M106" s="6">
        <v>1000</v>
      </c>
      <c r="N106" s="6">
        <v>0</v>
      </c>
      <c r="O106" s="6">
        <v>2</v>
      </c>
      <c r="P106" s="6">
        <v>0</v>
      </c>
      <c r="Q106" s="6">
        <v>0</v>
      </c>
      <c r="R106" s="6">
        <v>18</v>
      </c>
      <c r="S106" s="6">
        <v>-3</v>
      </c>
      <c r="T106" s="6">
        <v>1</v>
      </c>
      <c r="U106" s="6">
        <v>3</v>
      </c>
      <c r="V106" s="6">
        <v>0</v>
      </c>
      <c r="W106" s="6">
        <v>0</v>
      </c>
      <c r="X106" s="6">
        <v>3</v>
      </c>
      <c r="Y106" s="6">
        <v>0</v>
      </c>
      <c r="Z106" s="6">
        <v>0</v>
      </c>
      <c r="AA106" s="6">
        <v>0</v>
      </c>
      <c r="AB106" s="6">
        <v>0</v>
      </c>
      <c r="AC106" s="6">
        <v>53</v>
      </c>
      <c r="AD106" s="6">
        <v>0</v>
      </c>
      <c r="AE106" s="6">
        <v>0</v>
      </c>
      <c r="AF106" s="6">
        <v>0</v>
      </c>
      <c r="AG106" s="6">
        <v>0</v>
      </c>
      <c r="AH106" s="6">
        <v>2</v>
      </c>
      <c r="AI106" s="6">
        <v>0</v>
      </c>
      <c r="AJ106" s="6">
        <v>0</v>
      </c>
      <c r="AK106" s="6">
        <v>0</v>
      </c>
      <c r="AL106" s="6">
        <v>0</v>
      </c>
      <c r="AM106" s="6" t="s">
        <v>2309</v>
      </c>
      <c r="AN106" s="4"/>
    </row>
    <row r="107" ht="15.75" spans="1:40">
      <c r="A107" s="4" t="str">
        <f>IF(H107=0,"",VLOOKUP(I107,seriesName!A:B,2,TRUE))</f>
        <v>南瓜S</v>
      </c>
      <c r="B107" s="4" t="str">
        <f>IF(AC107=0,"",VLOOKUP(AC107,skillbasedata!A:B,2,TRUE))</f>
        <v>爆破异常状态的耐性</v>
      </c>
      <c r="C107" s="4" t="str">
        <f>IF(AD107=0,"",VLOOKUP(AD107,skillbasedata!A:B,2,TRUE))</f>
        <v/>
      </c>
      <c r="D107" s="4" t="str">
        <f>IF(AE107=0,"",VLOOKUP(AE107,skillbasedata!A:B,2,TRUE))</f>
        <v/>
      </c>
      <c r="E107" s="4" t="str">
        <f>IF(AF107=0,"",VLOOKUP(AF107,skillbasedata!A:B,2,TRUE))</f>
        <v/>
      </c>
      <c r="F107" s="5" t="str">
        <f>IF(AG107=0,"",VLOOKUP(AG107,skillbasedata!A:B,2,TRUE))</f>
        <v/>
      </c>
      <c r="G107" s="6" t="s">
        <v>2414</v>
      </c>
      <c r="H107" s="6">
        <v>1</v>
      </c>
      <c r="I107" s="6">
        <v>21</v>
      </c>
      <c r="J107" s="6">
        <v>10007</v>
      </c>
      <c r="K107" s="6">
        <v>66</v>
      </c>
      <c r="L107" s="6">
        <v>4</v>
      </c>
      <c r="M107" s="6">
        <v>7000</v>
      </c>
      <c r="N107" s="6">
        <v>0</v>
      </c>
      <c r="O107" s="6">
        <v>2</v>
      </c>
      <c r="P107" s="6">
        <v>1</v>
      </c>
      <c r="Q107" s="6">
        <v>1</v>
      </c>
      <c r="R107" s="6">
        <v>52</v>
      </c>
      <c r="S107" s="6">
        <v>-3</v>
      </c>
      <c r="T107" s="6">
        <v>1</v>
      </c>
      <c r="U107" s="6">
        <v>3</v>
      </c>
      <c r="V107" s="6">
        <v>0</v>
      </c>
      <c r="W107" s="6">
        <v>0</v>
      </c>
      <c r="X107" s="6">
        <v>11</v>
      </c>
      <c r="Y107" s="6">
        <v>0</v>
      </c>
      <c r="Z107" s="6">
        <v>0</v>
      </c>
      <c r="AA107" s="6">
        <v>2</v>
      </c>
      <c r="AB107" s="6">
        <v>0</v>
      </c>
      <c r="AC107" s="6">
        <v>78</v>
      </c>
      <c r="AD107" s="6">
        <v>0</v>
      </c>
      <c r="AE107" s="6">
        <v>0</v>
      </c>
      <c r="AF107" s="6">
        <v>0</v>
      </c>
      <c r="AG107" s="6">
        <v>0</v>
      </c>
      <c r="AH107" s="6">
        <v>2</v>
      </c>
      <c r="AI107" s="6">
        <v>0</v>
      </c>
      <c r="AJ107" s="6">
        <v>0</v>
      </c>
      <c r="AK107" s="6">
        <v>0</v>
      </c>
      <c r="AL107" s="6">
        <v>0</v>
      </c>
      <c r="AM107" s="6" t="s">
        <v>2309</v>
      </c>
      <c r="AN107" s="4"/>
    </row>
    <row r="108" ht="15.75" spans="1:40">
      <c r="A108" s="4" t="str">
        <f>IF(H108=0,"",VLOOKUP(I108,seriesName!A:B,2,TRUE))</f>
        <v>南瓜S</v>
      </c>
      <c r="B108" s="4" t="str">
        <f>IF(AC108=0,"",VLOOKUP(AC108,skillbasedata!A:B,2,TRUE))</f>
        <v>装填速度</v>
      </c>
      <c r="C108" s="4" t="str">
        <f>IF(AD108=0,"",VLOOKUP(AD108,skillbasedata!A:B,2,TRUE))</f>
        <v/>
      </c>
      <c r="D108" s="4" t="str">
        <f>IF(AE108=0,"",VLOOKUP(AE108,skillbasedata!A:B,2,TRUE))</f>
        <v/>
      </c>
      <c r="E108" s="4" t="str">
        <f>IF(AF108=0,"",VLOOKUP(AF108,skillbasedata!A:B,2,TRUE))</f>
        <v/>
      </c>
      <c r="F108" s="5" t="str">
        <f>IF(AG108=0,"",VLOOKUP(AG108,skillbasedata!A:B,2,TRUE))</f>
        <v/>
      </c>
      <c r="G108" s="6" t="s">
        <v>2415</v>
      </c>
      <c r="H108" s="6">
        <v>1</v>
      </c>
      <c r="I108" s="6">
        <v>21</v>
      </c>
      <c r="J108" s="6">
        <v>10007</v>
      </c>
      <c r="K108" s="6">
        <v>66</v>
      </c>
      <c r="L108" s="6">
        <v>4</v>
      </c>
      <c r="M108" s="6">
        <v>7000</v>
      </c>
      <c r="N108" s="6">
        <v>0</v>
      </c>
      <c r="O108" s="6">
        <v>2</v>
      </c>
      <c r="P108" s="6">
        <v>1</v>
      </c>
      <c r="Q108" s="6">
        <v>1</v>
      </c>
      <c r="R108" s="6">
        <v>52</v>
      </c>
      <c r="S108" s="6">
        <v>-3</v>
      </c>
      <c r="T108" s="6">
        <v>1</v>
      </c>
      <c r="U108" s="6">
        <v>3</v>
      </c>
      <c r="V108" s="6">
        <v>0</v>
      </c>
      <c r="W108" s="6">
        <v>0</v>
      </c>
      <c r="X108" s="6">
        <v>11</v>
      </c>
      <c r="Y108" s="6">
        <v>0</v>
      </c>
      <c r="Z108" s="6">
        <v>0</v>
      </c>
      <c r="AA108" s="6">
        <v>1</v>
      </c>
      <c r="AB108" s="6">
        <v>0</v>
      </c>
      <c r="AC108" s="6">
        <v>52</v>
      </c>
      <c r="AD108" s="6">
        <v>0</v>
      </c>
      <c r="AE108" s="6">
        <v>0</v>
      </c>
      <c r="AF108" s="6">
        <v>0</v>
      </c>
      <c r="AG108" s="6">
        <v>0</v>
      </c>
      <c r="AH108" s="6">
        <v>2</v>
      </c>
      <c r="AI108" s="6">
        <v>0</v>
      </c>
      <c r="AJ108" s="6">
        <v>0</v>
      </c>
      <c r="AK108" s="6">
        <v>0</v>
      </c>
      <c r="AL108" s="6">
        <v>0</v>
      </c>
      <c r="AM108" s="6" t="s">
        <v>2309</v>
      </c>
      <c r="AN108" s="4"/>
    </row>
    <row r="109" ht="15.75" spans="1:40">
      <c r="A109" s="4" t="str">
        <f>IF(H109=0,"",VLOOKUP(I109,seriesName!A:B,2,TRUE))</f>
        <v>南瓜S</v>
      </c>
      <c r="B109" s="4" t="str">
        <f>IF(AC109=0,"",VLOOKUP(AC109,skillbasedata!A:B,2,TRUE))</f>
        <v>爆破异常状态的耐性</v>
      </c>
      <c r="C109" s="4" t="str">
        <f>IF(AD109=0,"",VLOOKUP(AD109,skillbasedata!A:B,2,TRUE))</f>
        <v>减轻胆怯</v>
      </c>
      <c r="D109" s="4" t="str">
        <f>IF(AE109=0,"",VLOOKUP(AE109,skillbasedata!A:B,2,TRUE))</f>
        <v/>
      </c>
      <c r="E109" s="4" t="str">
        <f>IF(AF109=0,"",VLOOKUP(AF109,skillbasedata!A:B,2,TRUE))</f>
        <v/>
      </c>
      <c r="F109" s="5" t="str">
        <f>IF(AG109=0,"",VLOOKUP(AG109,skillbasedata!A:B,2,TRUE))</f>
        <v/>
      </c>
      <c r="G109" s="6" t="s">
        <v>2416</v>
      </c>
      <c r="H109" s="6">
        <v>1</v>
      </c>
      <c r="I109" s="6">
        <v>21</v>
      </c>
      <c r="J109" s="6">
        <v>10007</v>
      </c>
      <c r="K109" s="6">
        <v>66</v>
      </c>
      <c r="L109" s="6">
        <v>4</v>
      </c>
      <c r="M109" s="6">
        <v>7000</v>
      </c>
      <c r="N109" s="6">
        <v>0</v>
      </c>
      <c r="O109" s="6">
        <v>2</v>
      </c>
      <c r="P109" s="6">
        <v>1</v>
      </c>
      <c r="Q109" s="6">
        <v>1</v>
      </c>
      <c r="R109" s="6">
        <v>52</v>
      </c>
      <c r="S109" s="6">
        <v>-3</v>
      </c>
      <c r="T109" s="6">
        <v>1</v>
      </c>
      <c r="U109" s="6">
        <v>3</v>
      </c>
      <c r="V109" s="6">
        <v>0</v>
      </c>
      <c r="W109" s="6">
        <v>0</v>
      </c>
      <c r="X109" s="6">
        <v>11</v>
      </c>
      <c r="Y109" s="6">
        <v>0</v>
      </c>
      <c r="Z109" s="6">
        <v>2</v>
      </c>
      <c r="AA109" s="6">
        <v>1</v>
      </c>
      <c r="AB109" s="6">
        <v>0</v>
      </c>
      <c r="AC109" s="6">
        <v>78</v>
      </c>
      <c r="AD109" s="6">
        <v>93</v>
      </c>
      <c r="AE109" s="6">
        <v>0</v>
      </c>
      <c r="AF109" s="6">
        <v>0</v>
      </c>
      <c r="AG109" s="6">
        <v>0</v>
      </c>
      <c r="AH109" s="6">
        <v>1</v>
      </c>
      <c r="AI109" s="6">
        <v>1</v>
      </c>
      <c r="AJ109" s="6">
        <v>0</v>
      </c>
      <c r="AK109" s="6">
        <v>0</v>
      </c>
      <c r="AL109" s="6">
        <v>0</v>
      </c>
      <c r="AM109" s="6" t="s">
        <v>2309</v>
      </c>
      <c r="AN109" s="4"/>
    </row>
    <row r="110" ht="15.75" spans="1:40">
      <c r="A110" s="4" t="str">
        <f>IF(H110=0,"",VLOOKUP(I110,seriesName!A:B,2,TRUE))</f>
        <v>南瓜S</v>
      </c>
      <c r="B110" s="4" t="str">
        <f>IF(AC110=0,"",VLOOKUP(AC110,skillbasedata!A:B,2,TRUE))</f>
        <v>火属性攻击强化</v>
      </c>
      <c r="C110" s="4" t="str">
        <f>IF(AD110=0,"",VLOOKUP(AD110,skillbasedata!A:B,2,TRUE))</f>
        <v/>
      </c>
      <c r="D110" s="4" t="str">
        <f>IF(AE110=0,"",VLOOKUP(AE110,skillbasedata!A:B,2,TRUE))</f>
        <v/>
      </c>
      <c r="E110" s="4" t="str">
        <f>IF(AF110=0,"",VLOOKUP(AF110,skillbasedata!A:B,2,TRUE))</f>
        <v/>
      </c>
      <c r="F110" s="5" t="str">
        <f>IF(AG110=0,"",VLOOKUP(AG110,skillbasedata!A:B,2,TRUE))</f>
        <v/>
      </c>
      <c r="G110" s="6" t="s">
        <v>2417</v>
      </c>
      <c r="H110" s="6">
        <v>1</v>
      </c>
      <c r="I110" s="6">
        <v>21</v>
      </c>
      <c r="J110" s="6">
        <v>10007</v>
      </c>
      <c r="K110" s="6">
        <v>66</v>
      </c>
      <c r="L110" s="6">
        <v>4</v>
      </c>
      <c r="M110" s="6">
        <v>7000</v>
      </c>
      <c r="N110" s="6">
        <v>0</v>
      </c>
      <c r="O110" s="6">
        <v>2</v>
      </c>
      <c r="P110" s="6">
        <v>1</v>
      </c>
      <c r="Q110" s="6">
        <v>1</v>
      </c>
      <c r="R110" s="6">
        <v>52</v>
      </c>
      <c r="S110" s="6">
        <v>-3</v>
      </c>
      <c r="T110" s="6">
        <v>1</v>
      </c>
      <c r="U110" s="6">
        <v>3</v>
      </c>
      <c r="V110" s="6">
        <v>0</v>
      </c>
      <c r="W110" s="6">
        <v>0</v>
      </c>
      <c r="X110" s="6">
        <v>11</v>
      </c>
      <c r="Y110" s="6">
        <v>0</v>
      </c>
      <c r="Z110" s="6">
        <v>1</v>
      </c>
      <c r="AA110" s="6">
        <v>0</v>
      </c>
      <c r="AB110" s="6">
        <v>0</v>
      </c>
      <c r="AC110" s="6">
        <v>13</v>
      </c>
      <c r="AD110" s="6">
        <v>0</v>
      </c>
      <c r="AE110" s="6">
        <v>0</v>
      </c>
      <c r="AF110" s="6">
        <v>0</v>
      </c>
      <c r="AG110" s="6">
        <v>0</v>
      </c>
      <c r="AH110" s="6">
        <v>3</v>
      </c>
      <c r="AI110" s="6">
        <v>0</v>
      </c>
      <c r="AJ110" s="6">
        <v>0</v>
      </c>
      <c r="AK110" s="6">
        <v>0</v>
      </c>
      <c r="AL110" s="6">
        <v>0</v>
      </c>
      <c r="AM110" s="6" t="s">
        <v>2309</v>
      </c>
      <c r="AN110" s="4"/>
    </row>
    <row r="111" ht="15.75" spans="1:40">
      <c r="A111" s="4" t="str">
        <f>IF(H111=0,"",VLOOKUP(I111,seriesName!A:B,2,TRUE))</f>
        <v>南瓜S</v>
      </c>
      <c r="B111" s="4" t="str">
        <f>IF(AC111=0,"",VLOOKUP(AC111,skillbasedata!A:B,2,TRUE))</f>
        <v>减轻后坐力</v>
      </c>
      <c r="C111" s="4" t="str">
        <f>IF(AD111=0,"",VLOOKUP(AD111,skillbasedata!A:B,2,TRUE))</f>
        <v/>
      </c>
      <c r="D111" s="4" t="str">
        <f>IF(AE111=0,"",VLOOKUP(AE111,skillbasedata!A:B,2,TRUE))</f>
        <v/>
      </c>
      <c r="E111" s="4" t="str">
        <f>IF(AF111=0,"",VLOOKUP(AF111,skillbasedata!A:B,2,TRUE))</f>
        <v/>
      </c>
      <c r="F111" s="5" t="str">
        <f>IF(AG111=0,"",VLOOKUP(AG111,skillbasedata!A:B,2,TRUE))</f>
        <v/>
      </c>
      <c r="G111" s="6" t="s">
        <v>2418</v>
      </c>
      <c r="H111" s="6">
        <v>1</v>
      </c>
      <c r="I111" s="6">
        <v>21</v>
      </c>
      <c r="J111" s="6">
        <v>10007</v>
      </c>
      <c r="K111" s="6">
        <v>66</v>
      </c>
      <c r="L111" s="6">
        <v>4</v>
      </c>
      <c r="M111" s="6">
        <v>7000</v>
      </c>
      <c r="N111" s="6">
        <v>0</v>
      </c>
      <c r="O111" s="6">
        <v>2</v>
      </c>
      <c r="P111" s="6">
        <v>1</v>
      </c>
      <c r="Q111" s="6">
        <v>1</v>
      </c>
      <c r="R111" s="6">
        <v>52</v>
      </c>
      <c r="S111" s="6">
        <v>-3</v>
      </c>
      <c r="T111" s="6">
        <v>1</v>
      </c>
      <c r="U111" s="6">
        <v>3</v>
      </c>
      <c r="V111" s="6">
        <v>0</v>
      </c>
      <c r="W111" s="6">
        <v>0</v>
      </c>
      <c r="X111" s="6">
        <v>11</v>
      </c>
      <c r="Y111" s="6">
        <v>0</v>
      </c>
      <c r="Z111" s="6">
        <v>1</v>
      </c>
      <c r="AA111" s="6">
        <v>1</v>
      </c>
      <c r="AB111" s="6">
        <v>0</v>
      </c>
      <c r="AC111" s="6">
        <v>53</v>
      </c>
      <c r="AD111" s="6">
        <v>0</v>
      </c>
      <c r="AE111" s="6">
        <v>0</v>
      </c>
      <c r="AF111" s="6">
        <v>0</v>
      </c>
      <c r="AG111" s="6">
        <v>0</v>
      </c>
      <c r="AH111" s="6">
        <v>2</v>
      </c>
      <c r="AI111" s="6">
        <v>0</v>
      </c>
      <c r="AJ111" s="6">
        <v>0</v>
      </c>
      <c r="AK111" s="6">
        <v>0</v>
      </c>
      <c r="AL111" s="6">
        <v>0</v>
      </c>
      <c r="AM111" s="6" t="s">
        <v>2309</v>
      </c>
      <c r="AN111" s="4"/>
    </row>
    <row r="112" ht="15.75" spans="1:40">
      <c r="A112" s="4" t="str">
        <f>IF(H112=0,"",VLOOKUP(I112,seriesName!A:B,2,TRUE))</f>
        <v>南瓜</v>
      </c>
      <c r="B112" s="4" t="str">
        <f>IF(AC112=0,"",VLOOKUP(AC112,skillbasedata!A:B,2,TRUE))</f>
        <v>爆破异常状态的耐性</v>
      </c>
      <c r="C112" s="4" t="str">
        <f>IF(AD112=0,"",VLOOKUP(AD112,skillbasedata!A:B,2,TRUE))</f>
        <v/>
      </c>
      <c r="D112" s="4" t="str">
        <f>IF(AE112=0,"",VLOOKUP(AE112,skillbasedata!A:B,2,TRUE))</f>
        <v/>
      </c>
      <c r="E112" s="4" t="str">
        <f>IF(AF112=0,"",VLOOKUP(AF112,skillbasedata!A:B,2,TRUE))</f>
        <v/>
      </c>
      <c r="F112" s="5" t="str">
        <f>IF(AG112=0,"",VLOOKUP(AG112,skillbasedata!A:B,2,TRUE))</f>
        <v/>
      </c>
      <c r="G112" s="6" t="s">
        <v>2419</v>
      </c>
      <c r="H112" s="6">
        <v>1</v>
      </c>
      <c r="I112" s="6">
        <v>22</v>
      </c>
      <c r="J112" s="6">
        <v>4005</v>
      </c>
      <c r="K112" s="6">
        <v>66</v>
      </c>
      <c r="L112" s="6">
        <v>1</v>
      </c>
      <c r="M112" s="6">
        <v>1000</v>
      </c>
      <c r="N112" s="6">
        <v>0</v>
      </c>
      <c r="O112" s="6">
        <v>2</v>
      </c>
      <c r="P112" s="6">
        <v>0</v>
      </c>
      <c r="Q112" s="6">
        <v>0</v>
      </c>
      <c r="R112" s="6">
        <v>18</v>
      </c>
      <c r="S112" s="6">
        <v>-3</v>
      </c>
      <c r="T112" s="6">
        <v>1</v>
      </c>
      <c r="U112" s="6">
        <v>3</v>
      </c>
      <c r="V112" s="6">
        <v>0</v>
      </c>
      <c r="W112" s="6">
        <v>0</v>
      </c>
      <c r="X112" s="6">
        <v>3</v>
      </c>
      <c r="Y112" s="6">
        <v>0</v>
      </c>
      <c r="Z112" s="6">
        <v>0</v>
      </c>
      <c r="AA112" s="6">
        <v>0</v>
      </c>
      <c r="AB112" s="6">
        <v>0</v>
      </c>
      <c r="AC112" s="6">
        <v>78</v>
      </c>
      <c r="AD112" s="6">
        <v>0</v>
      </c>
      <c r="AE112" s="6">
        <v>0</v>
      </c>
      <c r="AF112" s="6">
        <v>0</v>
      </c>
      <c r="AG112" s="6">
        <v>0</v>
      </c>
      <c r="AH112" s="6">
        <v>1</v>
      </c>
      <c r="AI112" s="6">
        <v>0</v>
      </c>
      <c r="AJ112" s="6">
        <v>0</v>
      </c>
      <c r="AK112" s="6">
        <v>0</v>
      </c>
      <c r="AL112" s="6">
        <v>0</v>
      </c>
      <c r="AM112" s="6" t="s">
        <v>2309</v>
      </c>
      <c r="AN112" s="4"/>
    </row>
    <row r="113" ht="15.75" spans="1:40">
      <c r="A113" s="4" t="str">
        <f>IF(H113=0,"",VLOOKUP(I113,seriesName!A:B,2,TRUE))</f>
        <v>南瓜</v>
      </c>
      <c r="B113" s="4" t="str">
        <f>IF(AC113=0,"",VLOOKUP(AC113,skillbasedata!A:B,2,TRUE))</f>
        <v>装填速度</v>
      </c>
      <c r="C113" s="4" t="str">
        <f>IF(AD113=0,"",VLOOKUP(AD113,skillbasedata!A:B,2,TRUE))</f>
        <v/>
      </c>
      <c r="D113" s="4" t="str">
        <f>IF(AE113=0,"",VLOOKUP(AE113,skillbasedata!A:B,2,TRUE))</f>
        <v/>
      </c>
      <c r="E113" s="4" t="str">
        <f>IF(AF113=0,"",VLOOKUP(AF113,skillbasedata!A:B,2,TRUE))</f>
        <v/>
      </c>
      <c r="F113" s="5" t="str">
        <f>IF(AG113=0,"",VLOOKUP(AG113,skillbasedata!A:B,2,TRUE))</f>
        <v/>
      </c>
      <c r="G113" s="6" t="s">
        <v>2420</v>
      </c>
      <c r="H113" s="6">
        <v>1</v>
      </c>
      <c r="I113" s="6">
        <v>22</v>
      </c>
      <c r="J113" s="6">
        <v>4005</v>
      </c>
      <c r="K113" s="6">
        <v>66</v>
      </c>
      <c r="L113" s="6">
        <v>1</v>
      </c>
      <c r="M113" s="6">
        <v>1000</v>
      </c>
      <c r="N113" s="6">
        <v>0</v>
      </c>
      <c r="O113" s="6">
        <v>2</v>
      </c>
      <c r="P113" s="6">
        <v>0</v>
      </c>
      <c r="Q113" s="6">
        <v>0</v>
      </c>
      <c r="R113" s="6">
        <v>18</v>
      </c>
      <c r="S113" s="6">
        <v>-3</v>
      </c>
      <c r="T113" s="6">
        <v>1</v>
      </c>
      <c r="U113" s="6">
        <v>3</v>
      </c>
      <c r="V113" s="6">
        <v>0</v>
      </c>
      <c r="W113" s="6">
        <v>0</v>
      </c>
      <c r="X113" s="6">
        <v>3</v>
      </c>
      <c r="Y113" s="6">
        <v>0</v>
      </c>
      <c r="Z113" s="6">
        <v>0</v>
      </c>
      <c r="AA113" s="6">
        <v>0</v>
      </c>
      <c r="AB113" s="6">
        <v>0</v>
      </c>
      <c r="AC113" s="6">
        <v>52</v>
      </c>
      <c r="AD113" s="6">
        <v>0</v>
      </c>
      <c r="AE113" s="6">
        <v>0</v>
      </c>
      <c r="AF113" s="6">
        <v>0</v>
      </c>
      <c r="AG113" s="6">
        <v>0</v>
      </c>
      <c r="AH113" s="6">
        <v>2</v>
      </c>
      <c r="AI113" s="6">
        <v>0</v>
      </c>
      <c r="AJ113" s="6">
        <v>0</v>
      </c>
      <c r="AK113" s="6">
        <v>0</v>
      </c>
      <c r="AL113" s="6">
        <v>0</v>
      </c>
      <c r="AM113" s="6" t="s">
        <v>2309</v>
      </c>
      <c r="AN113" s="4"/>
    </row>
    <row r="114" ht="15.75" spans="1:40">
      <c r="A114" s="4" t="str">
        <f>IF(H114=0,"",VLOOKUP(I114,seriesName!A:B,2,TRUE))</f>
        <v>南瓜</v>
      </c>
      <c r="B114" s="4" t="str">
        <f>IF(AC114=0,"",VLOOKUP(AC114,skillbasedata!A:B,2,TRUE))</f>
        <v>爆破异常状态的耐性</v>
      </c>
      <c r="C114" s="4" t="str">
        <f>IF(AD114=0,"",VLOOKUP(AD114,skillbasedata!A:B,2,TRUE))</f>
        <v/>
      </c>
      <c r="D114" s="4" t="str">
        <f>IF(AE114=0,"",VLOOKUP(AE114,skillbasedata!A:B,2,TRUE))</f>
        <v/>
      </c>
      <c r="E114" s="4" t="str">
        <f>IF(AF114=0,"",VLOOKUP(AF114,skillbasedata!A:B,2,TRUE))</f>
        <v/>
      </c>
      <c r="F114" s="5" t="str">
        <f>IF(AG114=0,"",VLOOKUP(AG114,skillbasedata!A:B,2,TRUE))</f>
        <v/>
      </c>
      <c r="G114" s="6" t="s">
        <v>2421</v>
      </c>
      <c r="H114" s="6">
        <v>1</v>
      </c>
      <c r="I114" s="6">
        <v>22</v>
      </c>
      <c r="J114" s="6">
        <v>4005</v>
      </c>
      <c r="K114" s="6">
        <v>66</v>
      </c>
      <c r="L114" s="6">
        <v>1</v>
      </c>
      <c r="M114" s="6">
        <v>1000</v>
      </c>
      <c r="N114" s="6">
        <v>0</v>
      </c>
      <c r="O114" s="6">
        <v>2</v>
      </c>
      <c r="P114" s="6">
        <v>0</v>
      </c>
      <c r="Q114" s="6">
        <v>0</v>
      </c>
      <c r="R114" s="6">
        <v>18</v>
      </c>
      <c r="S114" s="6">
        <v>-3</v>
      </c>
      <c r="T114" s="6">
        <v>1</v>
      </c>
      <c r="U114" s="6">
        <v>3</v>
      </c>
      <c r="V114" s="6">
        <v>0</v>
      </c>
      <c r="W114" s="6">
        <v>0</v>
      </c>
      <c r="X114" s="6">
        <v>3</v>
      </c>
      <c r="Y114" s="6">
        <v>0</v>
      </c>
      <c r="Z114" s="6">
        <v>0</v>
      </c>
      <c r="AA114" s="6">
        <v>0</v>
      </c>
      <c r="AB114" s="6">
        <v>0</v>
      </c>
      <c r="AC114" s="6">
        <v>78</v>
      </c>
      <c r="AD114" s="6">
        <v>0</v>
      </c>
      <c r="AE114" s="6">
        <v>0</v>
      </c>
      <c r="AF114" s="6">
        <v>0</v>
      </c>
      <c r="AG114" s="6">
        <v>0</v>
      </c>
      <c r="AH114" s="6">
        <v>1</v>
      </c>
      <c r="AI114" s="6">
        <v>0</v>
      </c>
      <c r="AJ114" s="6">
        <v>0</v>
      </c>
      <c r="AK114" s="6">
        <v>0</v>
      </c>
      <c r="AL114" s="6">
        <v>0</v>
      </c>
      <c r="AM114" s="6" t="s">
        <v>2309</v>
      </c>
      <c r="AN114" s="4"/>
    </row>
    <row r="115" ht="15.75" spans="1:40">
      <c r="A115" s="4" t="str">
        <f>IF(H115=0,"",VLOOKUP(I115,seriesName!A:B,2,TRUE))</f>
        <v>南瓜</v>
      </c>
      <c r="B115" s="4" t="str">
        <f>IF(AC115=0,"",VLOOKUP(AC115,skillbasedata!A:B,2,TRUE))</f>
        <v>火属性攻击强化</v>
      </c>
      <c r="C115" s="4" t="str">
        <f>IF(AD115=0,"",VLOOKUP(AD115,skillbasedata!A:B,2,TRUE))</f>
        <v/>
      </c>
      <c r="D115" s="4" t="str">
        <f>IF(AE115=0,"",VLOOKUP(AE115,skillbasedata!A:B,2,TRUE))</f>
        <v/>
      </c>
      <c r="E115" s="4" t="str">
        <f>IF(AF115=0,"",VLOOKUP(AF115,skillbasedata!A:B,2,TRUE))</f>
        <v/>
      </c>
      <c r="F115" s="5" t="str">
        <f>IF(AG115=0,"",VLOOKUP(AG115,skillbasedata!A:B,2,TRUE))</f>
        <v/>
      </c>
      <c r="G115" s="6" t="s">
        <v>2422</v>
      </c>
      <c r="H115" s="6">
        <v>1</v>
      </c>
      <c r="I115" s="6">
        <v>22</v>
      </c>
      <c r="J115" s="6">
        <v>4005</v>
      </c>
      <c r="K115" s="6">
        <v>66</v>
      </c>
      <c r="L115" s="6">
        <v>1</v>
      </c>
      <c r="M115" s="6">
        <v>1000</v>
      </c>
      <c r="N115" s="6">
        <v>0</v>
      </c>
      <c r="O115" s="6">
        <v>2</v>
      </c>
      <c r="P115" s="6">
        <v>0</v>
      </c>
      <c r="Q115" s="6">
        <v>0</v>
      </c>
      <c r="R115" s="6">
        <v>18</v>
      </c>
      <c r="S115" s="6">
        <v>-3</v>
      </c>
      <c r="T115" s="6">
        <v>1</v>
      </c>
      <c r="U115" s="6">
        <v>3</v>
      </c>
      <c r="V115" s="6">
        <v>0</v>
      </c>
      <c r="W115" s="6">
        <v>0</v>
      </c>
      <c r="X115" s="6">
        <v>3</v>
      </c>
      <c r="Y115" s="6">
        <v>0</v>
      </c>
      <c r="Z115" s="6">
        <v>0</v>
      </c>
      <c r="AA115" s="6">
        <v>0</v>
      </c>
      <c r="AB115" s="6">
        <v>0</v>
      </c>
      <c r="AC115" s="6">
        <v>13</v>
      </c>
      <c r="AD115" s="6">
        <v>0</v>
      </c>
      <c r="AE115" s="6">
        <v>0</v>
      </c>
      <c r="AF115" s="6">
        <v>0</v>
      </c>
      <c r="AG115" s="6">
        <v>0</v>
      </c>
      <c r="AH115" s="6">
        <v>2</v>
      </c>
      <c r="AI115" s="6">
        <v>0</v>
      </c>
      <c r="AJ115" s="6">
        <v>0</v>
      </c>
      <c r="AK115" s="6">
        <v>0</v>
      </c>
      <c r="AL115" s="6">
        <v>0</v>
      </c>
      <c r="AM115" s="6" t="s">
        <v>2309</v>
      </c>
      <c r="AN115" s="4"/>
    </row>
    <row r="116" ht="15.75" spans="1:40">
      <c r="A116" s="4" t="str">
        <f>IF(H116=0,"",VLOOKUP(I116,seriesName!A:B,2,TRUE))</f>
        <v>南瓜</v>
      </c>
      <c r="B116" s="4" t="str">
        <f>IF(AC116=0,"",VLOOKUP(AC116,skillbasedata!A:B,2,TRUE))</f>
        <v>减轻后坐力</v>
      </c>
      <c r="C116" s="4" t="str">
        <f>IF(AD116=0,"",VLOOKUP(AD116,skillbasedata!A:B,2,TRUE))</f>
        <v/>
      </c>
      <c r="D116" s="4" t="str">
        <f>IF(AE116=0,"",VLOOKUP(AE116,skillbasedata!A:B,2,TRUE))</f>
        <v/>
      </c>
      <c r="E116" s="4" t="str">
        <f>IF(AF116=0,"",VLOOKUP(AF116,skillbasedata!A:B,2,TRUE))</f>
        <v/>
      </c>
      <c r="F116" s="5" t="str">
        <f>IF(AG116=0,"",VLOOKUP(AG116,skillbasedata!A:B,2,TRUE))</f>
        <v/>
      </c>
      <c r="G116" s="6" t="s">
        <v>2423</v>
      </c>
      <c r="H116" s="6">
        <v>1</v>
      </c>
      <c r="I116" s="6">
        <v>22</v>
      </c>
      <c r="J116" s="6">
        <v>4005</v>
      </c>
      <c r="K116" s="6">
        <v>66</v>
      </c>
      <c r="L116" s="6">
        <v>1</v>
      </c>
      <c r="M116" s="6">
        <v>1000</v>
      </c>
      <c r="N116" s="6">
        <v>0</v>
      </c>
      <c r="O116" s="6">
        <v>2</v>
      </c>
      <c r="P116" s="6">
        <v>0</v>
      </c>
      <c r="Q116" s="6">
        <v>0</v>
      </c>
      <c r="R116" s="6">
        <v>18</v>
      </c>
      <c r="S116" s="6">
        <v>-3</v>
      </c>
      <c r="T116" s="6">
        <v>1</v>
      </c>
      <c r="U116" s="6">
        <v>3</v>
      </c>
      <c r="V116" s="6">
        <v>0</v>
      </c>
      <c r="W116" s="6">
        <v>0</v>
      </c>
      <c r="X116" s="6">
        <v>3</v>
      </c>
      <c r="Y116" s="6">
        <v>0</v>
      </c>
      <c r="Z116" s="6">
        <v>0</v>
      </c>
      <c r="AA116" s="6">
        <v>0</v>
      </c>
      <c r="AB116" s="6">
        <v>0</v>
      </c>
      <c r="AC116" s="6">
        <v>53</v>
      </c>
      <c r="AD116" s="6">
        <v>0</v>
      </c>
      <c r="AE116" s="6">
        <v>0</v>
      </c>
      <c r="AF116" s="6">
        <v>0</v>
      </c>
      <c r="AG116" s="6">
        <v>0</v>
      </c>
      <c r="AH116" s="6">
        <v>2</v>
      </c>
      <c r="AI116" s="6">
        <v>0</v>
      </c>
      <c r="AJ116" s="6">
        <v>0</v>
      </c>
      <c r="AK116" s="6">
        <v>0</v>
      </c>
      <c r="AL116" s="6">
        <v>0</v>
      </c>
      <c r="AM116" s="6" t="s">
        <v>2309</v>
      </c>
      <c r="AN116" s="4"/>
    </row>
    <row r="117" ht="15.75" spans="1:40">
      <c r="A117" s="4" t="str">
        <f>IF(H117=0,"",VLOOKUP(I117,seriesName!A:B,2,TRUE))</f>
        <v>南瓜S</v>
      </c>
      <c r="B117" s="4" t="str">
        <f>IF(AC117=0,"",VLOOKUP(AC117,skillbasedata!A:B,2,TRUE))</f>
        <v>爆破异常状态的耐性</v>
      </c>
      <c r="C117" s="4" t="str">
        <f>IF(AD117=0,"",VLOOKUP(AD117,skillbasedata!A:B,2,TRUE))</f>
        <v/>
      </c>
      <c r="D117" s="4" t="str">
        <f>IF(AE117=0,"",VLOOKUP(AE117,skillbasedata!A:B,2,TRUE))</f>
        <v/>
      </c>
      <c r="E117" s="4" t="str">
        <f>IF(AF117=0,"",VLOOKUP(AF117,skillbasedata!A:B,2,TRUE))</f>
        <v/>
      </c>
      <c r="F117" s="5" t="str">
        <f>IF(AG117=0,"",VLOOKUP(AG117,skillbasedata!A:B,2,TRUE))</f>
        <v/>
      </c>
      <c r="G117" s="6" t="s">
        <v>2424</v>
      </c>
      <c r="H117" s="6">
        <v>1</v>
      </c>
      <c r="I117" s="6">
        <v>23</v>
      </c>
      <c r="J117" s="6">
        <v>10008</v>
      </c>
      <c r="K117" s="6">
        <v>66</v>
      </c>
      <c r="L117" s="6">
        <v>4</v>
      </c>
      <c r="M117" s="6">
        <v>7000</v>
      </c>
      <c r="N117" s="6">
        <v>0</v>
      </c>
      <c r="O117" s="6">
        <v>2</v>
      </c>
      <c r="P117" s="6">
        <v>1</v>
      </c>
      <c r="Q117" s="6">
        <v>1</v>
      </c>
      <c r="R117" s="6">
        <v>52</v>
      </c>
      <c r="S117" s="6">
        <v>-3</v>
      </c>
      <c r="T117" s="6">
        <v>1</v>
      </c>
      <c r="U117" s="6">
        <v>3</v>
      </c>
      <c r="V117" s="6">
        <v>0</v>
      </c>
      <c r="W117" s="6">
        <v>0</v>
      </c>
      <c r="X117" s="6">
        <v>11</v>
      </c>
      <c r="Y117" s="6">
        <v>0</v>
      </c>
      <c r="Z117" s="6">
        <v>0</v>
      </c>
      <c r="AA117" s="6">
        <v>2</v>
      </c>
      <c r="AB117" s="6">
        <v>0</v>
      </c>
      <c r="AC117" s="6">
        <v>78</v>
      </c>
      <c r="AD117" s="6">
        <v>0</v>
      </c>
      <c r="AE117" s="6">
        <v>0</v>
      </c>
      <c r="AF117" s="6">
        <v>0</v>
      </c>
      <c r="AG117" s="6">
        <v>0</v>
      </c>
      <c r="AH117" s="6">
        <v>2</v>
      </c>
      <c r="AI117" s="6">
        <v>0</v>
      </c>
      <c r="AJ117" s="6">
        <v>0</v>
      </c>
      <c r="AK117" s="6">
        <v>0</v>
      </c>
      <c r="AL117" s="6">
        <v>0</v>
      </c>
      <c r="AM117" s="6" t="s">
        <v>2309</v>
      </c>
      <c r="AN117" s="4"/>
    </row>
    <row r="118" ht="15.75" spans="1:40">
      <c r="A118" s="4" t="str">
        <f>IF(H118=0,"",VLOOKUP(I118,seriesName!A:B,2,TRUE))</f>
        <v>南瓜S</v>
      </c>
      <c r="B118" s="4" t="str">
        <f>IF(AC118=0,"",VLOOKUP(AC118,skillbasedata!A:B,2,TRUE))</f>
        <v>装填速度</v>
      </c>
      <c r="C118" s="4" t="str">
        <f>IF(AD118=0,"",VLOOKUP(AD118,skillbasedata!A:B,2,TRUE))</f>
        <v/>
      </c>
      <c r="D118" s="4" t="str">
        <f>IF(AE118=0,"",VLOOKUP(AE118,skillbasedata!A:B,2,TRUE))</f>
        <v/>
      </c>
      <c r="E118" s="4" t="str">
        <f>IF(AF118=0,"",VLOOKUP(AF118,skillbasedata!A:B,2,TRUE))</f>
        <v/>
      </c>
      <c r="F118" s="5" t="str">
        <f>IF(AG118=0,"",VLOOKUP(AG118,skillbasedata!A:B,2,TRUE))</f>
        <v/>
      </c>
      <c r="G118" s="6" t="s">
        <v>2425</v>
      </c>
      <c r="H118" s="6">
        <v>1</v>
      </c>
      <c r="I118" s="6">
        <v>23</v>
      </c>
      <c r="J118" s="6">
        <v>10008</v>
      </c>
      <c r="K118" s="6">
        <v>66</v>
      </c>
      <c r="L118" s="6">
        <v>4</v>
      </c>
      <c r="M118" s="6">
        <v>7000</v>
      </c>
      <c r="N118" s="6">
        <v>0</v>
      </c>
      <c r="O118" s="6">
        <v>2</v>
      </c>
      <c r="P118" s="6">
        <v>1</v>
      </c>
      <c r="Q118" s="6">
        <v>1</v>
      </c>
      <c r="R118" s="6">
        <v>52</v>
      </c>
      <c r="S118" s="6">
        <v>-3</v>
      </c>
      <c r="T118" s="6">
        <v>1</v>
      </c>
      <c r="U118" s="6">
        <v>3</v>
      </c>
      <c r="V118" s="6">
        <v>0</v>
      </c>
      <c r="W118" s="6">
        <v>0</v>
      </c>
      <c r="X118" s="6">
        <v>11</v>
      </c>
      <c r="Y118" s="6">
        <v>0</v>
      </c>
      <c r="Z118" s="6">
        <v>0</v>
      </c>
      <c r="AA118" s="6">
        <v>1</v>
      </c>
      <c r="AB118" s="6">
        <v>0</v>
      </c>
      <c r="AC118" s="6">
        <v>52</v>
      </c>
      <c r="AD118" s="6">
        <v>0</v>
      </c>
      <c r="AE118" s="6">
        <v>0</v>
      </c>
      <c r="AF118" s="6">
        <v>0</v>
      </c>
      <c r="AG118" s="6">
        <v>0</v>
      </c>
      <c r="AH118" s="6">
        <v>2</v>
      </c>
      <c r="AI118" s="6">
        <v>0</v>
      </c>
      <c r="AJ118" s="6">
        <v>0</v>
      </c>
      <c r="AK118" s="6">
        <v>0</v>
      </c>
      <c r="AL118" s="6">
        <v>0</v>
      </c>
      <c r="AM118" s="6" t="s">
        <v>2309</v>
      </c>
      <c r="AN118" s="4"/>
    </row>
    <row r="119" ht="15.75" spans="1:40">
      <c r="A119" s="4" t="str">
        <f>IF(H119=0,"",VLOOKUP(I119,seriesName!A:B,2,TRUE))</f>
        <v>南瓜S</v>
      </c>
      <c r="B119" s="4" t="str">
        <f>IF(AC119=0,"",VLOOKUP(AC119,skillbasedata!A:B,2,TRUE))</f>
        <v>爆破异常状态的耐性</v>
      </c>
      <c r="C119" s="4" t="str">
        <f>IF(AD119=0,"",VLOOKUP(AD119,skillbasedata!A:B,2,TRUE))</f>
        <v>减轻胆怯</v>
      </c>
      <c r="D119" s="4" t="str">
        <f>IF(AE119=0,"",VLOOKUP(AE119,skillbasedata!A:B,2,TRUE))</f>
        <v/>
      </c>
      <c r="E119" s="4" t="str">
        <f>IF(AF119=0,"",VLOOKUP(AF119,skillbasedata!A:B,2,TRUE))</f>
        <v/>
      </c>
      <c r="F119" s="5" t="str">
        <f>IF(AG119=0,"",VLOOKUP(AG119,skillbasedata!A:B,2,TRUE))</f>
        <v/>
      </c>
      <c r="G119" s="6" t="s">
        <v>2426</v>
      </c>
      <c r="H119" s="6">
        <v>1</v>
      </c>
      <c r="I119" s="6">
        <v>23</v>
      </c>
      <c r="J119" s="6">
        <v>10008</v>
      </c>
      <c r="K119" s="6">
        <v>66</v>
      </c>
      <c r="L119" s="6">
        <v>4</v>
      </c>
      <c r="M119" s="6">
        <v>7000</v>
      </c>
      <c r="N119" s="6">
        <v>0</v>
      </c>
      <c r="O119" s="6">
        <v>2</v>
      </c>
      <c r="P119" s="6">
        <v>1</v>
      </c>
      <c r="Q119" s="6">
        <v>1</v>
      </c>
      <c r="R119" s="6">
        <v>52</v>
      </c>
      <c r="S119" s="6">
        <v>-3</v>
      </c>
      <c r="T119" s="6">
        <v>1</v>
      </c>
      <c r="U119" s="6">
        <v>3</v>
      </c>
      <c r="V119" s="6">
        <v>0</v>
      </c>
      <c r="W119" s="6">
        <v>0</v>
      </c>
      <c r="X119" s="6">
        <v>11</v>
      </c>
      <c r="Y119" s="6">
        <v>0</v>
      </c>
      <c r="Z119" s="6">
        <v>2</v>
      </c>
      <c r="AA119" s="6">
        <v>1</v>
      </c>
      <c r="AB119" s="6">
        <v>0</v>
      </c>
      <c r="AC119" s="6">
        <v>78</v>
      </c>
      <c r="AD119" s="6">
        <v>93</v>
      </c>
      <c r="AE119" s="6">
        <v>0</v>
      </c>
      <c r="AF119" s="6">
        <v>0</v>
      </c>
      <c r="AG119" s="6">
        <v>0</v>
      </c>
      <c r="AH119" s="6">
        <v>1</v>
      </c>
      <c r="AI119" s="6">
        <v>1</v>
      </c>
      <c r="AJ119" s="6">
        <v>0</v>
      </c>
      <c r="AK119" s="6">
        <v>0</v>
      </c>
      <c r="AL119" s="6">
        <v>0</v>
      </c>
      <c r="AM119" s="6" t="s">
        <v>2309</v>
      </c>
      <c r="AN119" s="4"/>
    </row>
    <row r="120" ht="15.75" spans="1:40">
      <c r="A120" s="4" t="str">
        <f>IF(H120=0,"",VLOOKUP(I120,seriesName!A:B,2,TRUE))</f>
        <v>南瓜S</v>
      </c>
      <c r="B120" s="4" t="str">
        <f>IF(AC120=0,"",VLOOKUP(AC120,skillbasedata!A:B,2,TRUE))</f>
        <v>火属性攻击强化</v>
      </c>
      <c r="C120" s="4" t="str">
        <f>IF(AD120=0,"",VLOOKUP(AD120,skillbasedata!A:B,2,TRUE))</f>
        <v/>
      </c>
      <c r="D120" s="4" t="str">
        <f>IF(AE120=0,"",VLOOKUP(AE120,skillbasedata!A:B,2,TRUE))</f>
        <v/>
      </c>
      <c r="E120" s="4" t="str">
        <f>IF(AF120=0,"",VLOOKUP(AF120,skillbasedata!A:B,2,TRUE))</f>
        <v/>
      </c>
      <c r="F120" s="5" t="str">
        <f>IF(AG120=0,"",VLOOKUP(AG120,skillbasedata!A:B,2,TRUE))</f>
        <v/>
      </c>
      <c r="G120" s="6" t="s">
        <v>2427</v>
      </c>
      <c r="H120" s="6">
        <v>1</v>
      </c>
      <c r="I120" s="6">
        <v>23</v>
      </c>
      <c r="J120" s="6">
        <v>10008</v>
      </c>
      <c r="K120" s="6">
        <v>66</v>
      </c>
      <c r="L120" s="6">
        <v>4</v>
      </c>
      <c r="M120" s="6">
        <v>7000</v>
      </c>
      <c r="N120" s="6">
        <v>0</v>
      </c>
      <c r="O120" s="6">
        <v>2</v>
      </c>
      <c r="P120" s="6">
        <v>1</v>
      </c>
      <c r="Q120" s="6">
        <v>1</v>
      </c>
      <c r="R120" s="6">
        <v>52</v>
      </c>
      <c r="S120" s="6">
        <v>-3</v>
      </c>
      <c r="T120" s="6">
        <v>1</v>
      </c>
      <c r="U120" s="6">
        <v>3</v>
      </c>
      <c r="V120" s="6">
        <v>0</v>
      </c>
      <c r="W120" s="6">
        <v>0</v>
      </c>
      <c r="X120" s="6">
        <v>11</v>
      </c>
      <c r="Y120" s="6">
        <v>0</v>
      </c>
      <c r="Z120" s="6">
        <v>1</v>
      </c>
      <c r="AA120" s="6">
        <v>0</v>
      </c>
      <c r="AB120" s="6">
        <v>0</v>
      </c>
      <c r="AC120" s="6">
        <v>13</v>
      </c>
      <c r="AD120" s="6">
        <v>0</v>
      </c>
      <c r="AE120" s="6">
        <v>0</v>
      </c>
      <c r="AF120" s="6">
        <v>0</v>
      </c>
      <c r="AG120" s="6">
        <v>0</v>
      </c>
      <c r="AH120" s="6">
        <v>3</v>
      </c>
      <c r="AI120" s="6">
        <v>0</v>
      </c>
      <c r="AJ120" s="6">
        <v>0</v>
      </c>
      <c r="AK120" s="6">
        <v>0</v>
      </c>
      <c r="AL120" s="6">
        <v>0</v>
      </c>
      <c r="AM120" s="6" t="s">
        <v>2309</v>
      </c>
      <c r="AN120" s="4"/>
    </row>
    <row r="121" ht="15.75" spans="1:40">
      <c r="A121" s="4" t="str">
        <f>IF(H121=0,"",VLOOKUP(I121,seriesName!A:B,2,TRUE))</f>
        <v>南瓜S</v>
      </c>
      <c r="B121" s="4" t="str">
        <f>IF(AC121=0,"",VLOOKUP(AC121,skillbasedata!A:B,2,TRUE))</f>
        <v>减轻后坐力</v>
      </c>
      <c r="C121" s="4" t="str">
        <f>IF(AD121=0,"",VLOOKUP(AD121,skillbasedata!A:B,2,TRUE))</f>
        <v/>
      </c>
      <c r="D121" s="4" t="str">
        <f>IF(AE121=0,"",VLOOKUP(AE121,skillbasedata!A:B,2,TRUE))</f>
        <v/>
      </c>
      <c r="E121" s="4" t="str">
        <f>IF(AF121=0,"",VLOOKUP(AF121,skillbasedata!A:B,2,TRUE))</f>
        <v/>
      </c>
      <c r="F121" s="5" t="str">
        <f>IF(AG121=0,"",VLOOKUP(AG121,skillbasedata!A:B,2,TRUE))</f>
        <v/>
      </c>
      <c r="G121" s="6" t="s">
        <v>2428</v>
      </c>
      <c r="H121" s="6">
        <v>1</v>
      </c>
      <c r="I121" s="6">
        <v>23</v>
      </c>
      <c r="J121" s="6">
        <v>10008</v>
      </c>
      <c r="K121" s="6">
        <v>66</v>
      </c>
      <c r="L121" s="6">
        <v>4</v>
      </c>
      <c r="M121" s="6">
        <v>7000</v>
      </c>
      <c r="N121" s="6">
        <v>0</v>
      </c>
      <c r="O121" s="6">
        <v>2</v>
      </c>
      <c r="P121" s="6">
        <v>1</v>
      </c>
      <c r="Q121" s="6">
        <v>1</v>
      </c>
      <c r="R121" s="6">
        <v>52</v>
      </c>
      <c r="S121" s="6">
        <v>-3</v>
      </c>
      <c r="T121" s="6">
        <v>1</v>
      </c>
      <c r="U121" s="6">
        <v>3</v>
      </c>
      <c r="V121" s="6">
        <v>0</v>
      </c>
      <c r="W121" s="6">
        <v>0</v>
      </c>
      <c r="X121" s="6">
        <v>11</v>
      </c>
      <c r="Y121" s="6">
        <v>0</v>
      </c>
      <c r="Z121" s="6">
        <v>1</v>
      </c>
      <c r="AA121" s="6">
        <v>1</v>
      </c>
      <c r="AB121" s="6">
        <v>0</v>
      </c>
      <c r="AC121" s="6">
        <v>53</v>
      </c>
      <c r="AD121" s="6">
        <v>0</v>
      </c>
      <c r="AE121" s="6">
        <v>0</v>
      </c>
      <c r="AF121" s="6">
        <v>0</v>
      </c>
      <c r="AG121" s="6">
        <v>0</v>
      </c>
      <c r="AH121" s="6">
        <v>2</v>
      </c>
      <c r="AI121" s="6">
        <v>0</v>
      </c>
      <c r="AJ121" s="6">
        <v>0</v>
      </c>
      <c r="AK121" s="6">
        <v>0</v>
      </c>
      <c r="AL121" s="6">
        <v>0</v>
      </c>
      <c r="AM121" s="6" t="s">
        <v>2309</v>
      </c>
      <c r="AN121" s="4"/>
    </row>
    <row r="122" ht="15.75" spans="1:40">
      <c r="A122" s="4" t="str">
        <f>IF(H122=0,"",VLOOKUP(I122,seriesName!A:B,2,TRUE))</f>
        <v>锹形</v>
      </c>
      <c r="B122" s="4" t="str">
        <f>IF(AC122=0,"",VLOOKUP(AC122,skillbasedata!A:B,2,TRUE))</f>
        <v>会心击【属性】</v>
      </c>
      <c r="C122" s="4" t="str">
        <f>IF(AD122=0,"",VLOOKUP(AD122,skillbasedata!A:B,2,TRUE))</f>
        <v/>
      </c>
      <c r="D122" s="4" t="str">
        <f>IF(AE122=0,"",VLOOKUP(AE122,skillbasedata!A:B,2,TRUE))</f>
        <v/>
      </c>
      <c r="E122" s="4" t="str">
        <f>IF(AF122=0,"",VLOOKUP(AF122,skillbasedata!A:B,2,TRUE))</f>
        <v/>
      </c>
      <c r="F122" s="5" t="str">
        <f>IF(AG122=0,"",VLOOKUP(AG122,skillbasedata!A:B,2,TRUE))</f>
        <v/>
      </c>
      <c r="G122" s="6" t="s">
        <v>2429</v>
      </c>
      <c r="H122" s="6">
        <v>1</v>
      </c>
      <c r="I122" s="6">
        <v>24</v>
      </c>
      <c r="J122" s="6">
        <v>5002</v>
      </c>
      <c r="K122" s="6">
        <v>67</v>
      </c>
      <c r="L122" s="6">
        <v>2</v>
      </c>
      <c r="M122" s="6">
        <v>2000</v>
      </c>
      <c r="N122" s="6">
        <v>0</v>
      </c>
      <c r="O122" s="6">
        <v>2</v>
      </c>
      <c r="P122" s="6">
        <v>0</v>
      </c>
      <c r="Q122" s="6">
        <v>0</v>
      </c>
      <c r="R122" s="6">
        <v>24</v>
      </c>
      <c r="S122" s="6">
        <v>-2</v>
      </c>
      <c r="T122" s="6">
        <v>0</v>
      </c>
      <c r="U122" s="6">
        <v>-2</v>
      </c>
      <c r="V122" s="6">
        <v>3</v>
      </c>
      <c r="W122" s="6">
        <v>2</v>
      </c>
      <c r="X122" s="6">
        <v>4</v>
      </c>
      <c r="Y122" s="6">
        <v>0</v>
      </c>
      <c r="Z122" s="6">
        <v>0</v>
      </c>
      <c r="AA122" s="6">
        <v>0</v>
      </c>
      <c r="AB122" s="6">
        <v>0</v>
      </c>
      <c r="AC122" s="6">
        <v>11</v>
      </c>
      <c r="AD122" s="6">
        <v>0</v>
      </c>
      <c r="AE122" s="6">
        <v>0</v>
      </c>
      <c r="AF122" s="6">
        <v>0</v>
      </c>
      <c r="AG122" s="6">
        <v>0</v>
      </c>
      <c r="AH122" s="6">
        <v>1</v>
      </c>
      <c r="AI122" s="6">
        <v>0</v>
      </c>
      <c r="AJ122" s="6">
        <v>0</v>
      </c>
      <c r="AK122" s="6">
        <v>0</v>
      </c>
      <c r="AL122" s="6">
        <v>0</v>
      </c>
      <c r="AM122" s="6" t="s">
        <v>2309</v>
      </c>
      <c r="AN122" s="4"/>
    </row>
    <row r="123" ht="15.75" spans="1:40">
      <c r="A123" s="4" t="str">
        <f>IF(H123=0,"",VLOOKUP(I123,seriesName!A:B,2,TRUE))</f>
        <v>锹形</v>
      </c>
      <c r="B123" s="4" t="str">
        <f>IF(AC123=0,"",VLOOKUP(AC123,skillbasedata!A:B,2,TRUE))</f>
        <v>会心击【属性】</v>
      </c>
      <c r="C123" s="4" t="str">
        <f>IF(AD123=0,"",VLOOKUP(AD123,skillbasedata!A:B,2,TRUE))</f>
        <v>龙属性攻击强化</v>
      </c>
      <c r="D123" s="4" t="str">
        <f>IF(AE123=0,"",VLOOKUP(AE123,skillbasedata!A:B,2,TRUE))</f>
        <v/>
      </c>
      <c r="E123" s="4" t="str">
        <f>IF(AF123=0,"",VLOOKUP(AF123,skillbasedata!A:B,2,TRUE))</f>
        <v/>
      </c>
      <c r="F123" s="5" t="str">
        <f>IF(AG123=0,"",VLOOKUP(AG123,skillbasedata!A:B,2,TRUE))</f>
        <v/>
      </c>
      <c r="G123" s="6" t="s">
        <v>2430</v>
      </c>
      <c r="H123" s="6">
        <v>1</v>
      </c>
      <c r="I123" s="6">
        <v>24</v>
      </c>
      <c r="J123" s="6">
        <v>5002</v>
      </c>
      <c r="K123" s="6">
        <v>67</v>
      </c>
      <c r="L123" s="6">
        <v>2</v>
      </c>
      <c r="M123" s="6">
        <v>2000</v>
      </c>
      <c r="N123" s="6">
        <v>0</v>
      </c>
      <c r="O123" s="6">
        <v>2</v>
      </c>
      <c r="P123" s="6">
        <v>0</v>
      </c>
      <c r="Q123" s="6">
        <v>0</v>
      </c>
      <c r="R123" s="6">
        <v>24</v>
      </c>
      <c r="S123" s="6">
        <v>-2</v>
      </c>
      <c r="T123" s="6">
        <v>0</v>
      </c>
      <c r="U123" s="6">
        <v>-2</v>
      </c>
      <c r="V123" s="6">
        <v>3</v>
      </c>
      <c r="W123" s="6">
        <v>2</v>
      </c>
      <c r="X123" s="6">
        <v>4</v>
      </c>
      <c r="Y123" s="6">
        <v>0</v>
      </c>
      <c r="Z123" s="6">
        <v>0</v>
      </c>
      <c r="AA123" s="6">
        <v>0</v>
      </c>
      <c r="AB123" s="6">
        <v>0</v>
      </c>
      <c r="AC123" s="6">
        <v>11</v>
      </c>
      <c r="AD123" s="6">
        <v>17</v>
      </c>
      <c r="AE123" s="6">
        <v>0</v>
      </c>
      <c r="AF123" s="6">
        <v>0</v>
      </c>
      <c r="AG123" s="6">
        <v>0</v>
      </c>
      <c r="AH123" s="6">
        <v>1</v>
      </c>
      <c r="AI123" s="6">
        <v>1</v>
      </c>
      <c r="AJ123" s="6">
        <v>0</v>
      </c>
      <c r="AK123" s="6">
        <v>0</v>
      </c>
      <c r="AL123" s="6">
        <v>0</v>
      </c>
      <c r="AM123" s="6" t="s">
        <v>2309</v>
      </c>
      <c r="AN123" s="4"/>
    </row>
    <row r="124" ht="15.75" spans="1:40">
      <c r="A124" s="4" t="str">
        <f>IF(H124=0,"",VLOOKUP(I124,seriesName!A:B,2,TRUE))</f>
        <v>锹形</v>
      </c>
      <c r="B124" s="4" t="str">
        <f>IF(AC124=0,"",VLOOKUP(AC124,skillbasedata!A:B,2,TRUE))</f>
        <v>回避性能</v>
      </c>
      <c r="C124" s="4" t="str">
        <f>IF(AD124=0,"",VLOOKUP(AD124,skillbasedata!A:B,2,TRUE))</f>
        <v/>
      </c>
      <c r="D124" s="4" t="str">
        <f>IF(AE124=0,"",VLOOKUP(AE124,skillbasedata!A:B,2,TRUE))</f>
        <v/>
      </c>
      <c r="E124" s="4" t="str">
        <f>IF(AF124=0,"",VLOOKUP(AF124,skillbasedata!A:B,2,TRUE))</f>
        <v/>
      </c>
      <c r="F124" s="5" t="str">
        <f>IF(AG124=0,"",VLOOKUP(AG124,skillbasedata!A:B,2,TRUE))</f>
        <v/>
      </c>
      <c r="G124" s="6" t="s">
        <v>2431</v>
      </c>
      <c r="H124" s="6">
        <v>1</v>
      </c>
      <c r="I124" s="6">
        <v>24</v>
      </c>
      <c r="J124" s="6">
        <v>5002</v>
      </c>
      <c r="K124" s="6">
        <v>67</v>
      </c>
      <c r="L124" s="6">
        <v>2</v>
      </c>
      <c r="M124" s="6">
        <v>2000</v>
      </c>
      <c r="N124" s="6">
        <v>0</v>
      </c>
      <c r="O124" s="6">
        <v>2</v>
      </c>
      <c r="P124" s="6">
        <v>0</v>
      </c>
      <c r="Q124" s="6">
        <v>0</v>
      </c>
      <c r="R124" s="6">
        <v>24</v>
      </c>
      <c r="S124" s="6">
        <v>-2</v>
      </c>
      <c r="T124" s="6">
        <v>0</v>
      </c>
      <c r="U124" s="6">
        <v>-2</v>
      </c>
      <c r="V124" s="6">
        <v>3</v>
      </c>
      <c r="W124" s="6">
        <v>2</v>
      </c>
      <c r="X124" s="6">
        <v>4</v>
      </c>
      <c r="Y124" s="6">
        <v>0</v>
      </c>
      <c r="Z124" s="6">
        <v>0</v>
      </c>
      <c r="AA124" s="6">
        <v>0</v>
      </c>
      <c r="AB124" s="6">
        <v>0</v>
      </c>
      <c r="AC124" s="6">
        <v>65</v>
      </c>
      <c r="AD124" s="6">
        <v>0</v>
      </c>
      <c r="AE124" s="6">
        <v>0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 t="s">
        <v>2309</v>
      </c>
      <c r="AN124" s="4"/>
    </row>
    <row r="125" ht="15.75" spans="1:40">
      <c r="A125" s="4" t="str">
        <f>IF(H125=0,"",VLOOKUP(I125,seriesName!A:B,2,TRUE))</f>
        <v>锹形</v>
      </c>
      <c r="B125" s="4" t="str">
        <f>IF(AC125=0,"",VLOOKUP(AC125,skillbasedata!A:B,2,TRUE))</f>
        <v>龙属性攻击强化</v>
      </c>
      <c r="C125" s="4" t="str">
        <f>IF(AD125=0,"",VLOOKUP(AD125,skillbasedata!A:B,2,TRUE))</f>
        <v/>
      </c>
      <c r="D125" s="4" t="str">
        <f>IF(AE125=0,"",VLOOKUP(AE125,skillbasedata!A:B,2,TRUE))</f>
        <v/>
      </c>
      <c r="E125" s="4" t="str">
        <f>IF(AF125=0,"",VLOOKUP(AF125,skillbasedata!A:B,2,TRUE))</f>
        <v/>
      </c>
      <c r="F125" s="5" t="str">
        <f>IF(AG125=0,"",VLOOKUP(AG125,skillbasedata!A:B,2,TRUE))</f>
        <v/>
      </c>
      <c r="G125" s="6" t="s">
        <v>2432</v>
      </c>
      <c r="H125" s="6">
        <v>1</v>
      </c>
      <c r="I125" s="6">
        <v>24</v>
      </c>
      <c r="J125" s="6">
        <v>5002</v>
      </c>
      <c r="K125" s="6">
        <v>67</v>
      </c>
      <c r="L125" s="6">
        <v>2</v>
      </c>
      <c r="M125" s="6">
        <v>2000</v>
      </c>
      <c r="N125" s="6">
        <v>0</v>
      </c>
      <c r="O125" s="6">
        <v>2</v>
      </c>
      <c r="P125" s="6">
        <v>0</v>
      </c>
      <c r="Q125" s="6">
        <v>0</v>
      </c>
      <c r="R125" s="6">
        <v>24</v>
      </c>
      <c r="S125" s="6">
        <v>-2</v>
      </c>
      <c r="T125" s="6">
        <v>0</v>
      </c>
      <c r="U125" s="6">
        <v>-2</v>
      </c>
      <c r="V125" s="6">
        <v>3</v>
      </c>
      <c r="W125" s="6">
        <v>2</v>
      </c>
      <c r="X125" s="6">
        <v>4</v>
      </c>
      <c r="Y125" s="6">
        <v>0</v>
      </c>
      <c r="Z125" s="6">
        <v>0</v>
      </c>
      <c r="AA125" s="6">
        <v>0</v>
      </c>
      <c r="AB125" s="6">
        <v>0</v>
      </c>
      <c r="AC125" s="6">
        <v>17</v>
      </c>
      <c r="AD125" s="6">
        <v>0</v>
      </c>
      <c r="AE125" s="6">
        <v>0</v>
      </c>
      <c r="AF125" s="6">
        <v>0</v>
      </c>
      <c r="AG125" s="6">
        <v>0</v>
      </c>
      <c r="AH125" s="6">
        <v>2</v>
      </c>
      <c r="AI125" s="6">
        <v>0</v>
      </c>
      <c r="AJ125" s="6">
        <v>0</v>
      </c>
      <c r="AK125" s="6">
        <v>0</v>
      </c>
      <c r="AL125" s="6">
        <v>0</v>
      </c>
      <c r="AM125" s="6" t="s">
        <v>2309</v>
      </c>
      <c r="AN125" s="4"/>
    </row>
    <row r="126" ht="15.75" spans="1:40">
      <c r="A126" s="4" t="str">
        <f>IF(H126=0,"",VLOOKUP(I126,seriesName!A:B,2,TRUE))</f>
        <v>锹形</v>
      </c>
      <c r="B126" s="4" t="str">
        <f>IF(AC126=0,"",VLOOKUP(AC126,skillbasedata!A:B,2,TRUE))</f>
        <v>看破</v>
      </c>
      <c r="C126" s="4" t="str">
        <f>IF(AD126=0,"",VLOOKUP(AD126,skillbasedata!A:B,2,TRUE))</f>
        <v/>
      </c>
      <c r="D126" s="4" t="str">
        <f>IF(AE126=0,"",VLOOKUP(AE126,skillbasedata!A:B,2,TRUE))</f>
        <v/>
      </c>
      <c r="E126" s="4" t="str">
        <f>IF(AF126=0,"",VLOOKUP(AF126,skillbasedata!A:B,2,TRUE))</f>
        <v/>
      </c>
      <c r="F126" s="5" t="str">
        <f>IF(AG126=0,"",VLOOKUP(AG126,skillbasedata!A:B,2,TRUE))</f>
        <v/>
      </c>
      <c r="G126" s="6" t="s">
        <v>2433</v>
      </c>
      <c r="H126" s="6">
        <v>1</v>
      </c>
      <c r="I126" s="6">
        <v>24</v>
      </c>
      <c r="J126" s="6">
        <v>5002</v>
      </c>
      <c r="K126" s="6">
        <v>67</v>
      </c>
      <c r="L126" s="6">
        <v>2</v>
      </c>
      <c r="M126" s="6">
        <v>2000</v>
      </c>
      <c r="N126" s="6">
        <v>0</v>
      </c>
      <c r="O126" s="6">
        <v>2</v>
      </c>
      <c r="P126" s="6">
        <v>0</v>
      </c>
      <c r="Q126" s="6">
        <v>0</v>
      </c>
      <c r="R126" s="6">
        <v>24</v>
      </c>
      <c r="S126" s="6">
        <v>-2</v>
      </c>
      <c r="T126" s="6">
        <v>0</v>
      </c>
      <c r="U126" s="6">
        <v>-2</v>
      </c>
      <c r="V126" s="6">
        <v>3</v>
      </c>
      <c r="W126" s="6">
        <v>2</v>
      </c>
      <c r="X126" s="6">
        <v>4</v>
      </c>
      <c r="Y126" s="6">
        <v>0</v>
      </c>
      <c r="Z126" s="6">
        <v>0</v>
      </c>
      <c r="AA126" s="6">
        <v>0</v>
      </c>
      <c r="AB126" s="6">
        <v>0</v>
      </c>
      <c r="AC126" s="6">
        <v>6</v>
      </c>
      <c r="AD126" s="6">
        <v>0</v>
      </c>
      <c r="AE126" s="6">
        <v>0</v>
      </c>
      <c r="AF126" s="6">
        <v>0</v>
      </c>
      <c r="AG126" s="6">
        <v>0</v>
      </c>
      <c r="AH126" s="6">
        <v>2</v>
      </c>
      <c r="AI126" s="6">
        <v>0</v>
      </c>
      <c r="AJ126" s="6">
        <v>0</v>
      </c>
      <c r="AK126" s="6">
        <v>0</v>
      </c>
      <c r="AL126" s="6">
        <v>0</v>
      </c>
      <c r="AM126" s="6" t="s">
        <v>2309</v>
      </c>
      <c r="AN126" s="4"/>
    </row>
    <row r="127" ht="15.75" spans="1:40">
      <c r="A127" s="4" t="str">
        <f>IF(H127=0,"",VLOOKUP(I127,seriesName!A:B,2,TRUE))</f>
        <v>锹形S</v>
      </c>
      <c r="B127" s="4" t="str">
        <f>IF(AC127=0,"",VLOOKUP(AC127,skillbasedata!A:B,2,TRUE))</f>
        <v>会心击【属性】</v>
      </c>
      <c r="C127" s="4" t="str">
        <f>IF(AD127=0,"",VLOOKUP(AD127,skillbasedata!A:B,2,TRUE))</f>
        <v/>
      </c>
      <c r="D127" s="4" t="str">
        <f>IF(AE127=0,"",VLOOKUP(AE127,skillbasedata!A:B,2,TRUE))</f>
        <v/>
      </c>
      <c r="E127" s="4" t="str">
        <f>IF(AF127=0,"",VLOOKUP(AF127,skillbasedata!A:B,2,TRUE))</f>
        <v/>
      </c>
      <c r="F127" s="5" t="str">
        <f>IF(AG127=0,"",VLOOKUP(AG127,skillbasedata!A:B,2,TRUE))</f>
        <v/>
      </c>
      <c r="G127" s="6" t="s">
        <v>2434</v>
      </c>
      <c r="H127" s="6">
        <v>1</v>
      </c>
      <c r="I127" s="6">
        <v>25</v>
      </c>
      <c r="J127" s="6">
        <v>11001</v>
      </c>
      <c r="K127" s="6">
        <v>67</v>
      </c>
      <c r="L127" s="6">
        <v>5</v>
      </c>
      <c r="M127" s="6">
        <v>9000</v>
      </c>
      <c r="N127" s="6">
        <v>0</v>
      </c>
      <c r="O127" s="6">
        <v>2</v>
      </c>
      <c r="P127" s="6">
        <v>1</v>
      </c>
      <c r="Q127" s="6">
        <v>1</v>
      </c>
      <c r="R127" s="6">
        <v>62</v>
      </c>
      <c r="S127" s="6">
        <v>-2</v>
      </c>
      <c r="T127" s="6">
        <v>0</v>
      </c>
      <c r="U127" s="6">
        <v>-2</v>
      </c>
      <c r="V127" s="6">
        <v>3</v>
      </c>
      <c r="W127" s="6">
        <v>2</v>
      </c>
      <c r="X127" s="6">
        <v>13</v>
      </c>
      <c r="Y127" s="6">
        <v>0</v>
      </c>
      <c r="Z127" s="6">
        <v>1</v>
      </c>
      <c r="AA127" s="6">
        <v>0</v>
      </c>
      <c r="AB127" s="6">
        <v>0</v>
      </c>
      <c r="AC127" s="6">
        <v>11</v>
      </c>
      <c r="AD127" s="6">
        <v>0</v>
      </c>
      <c r="AE127" s="6">
        <v>0</v>
      </c>
      <c r="AF127" s="6">
        <v>0</v>
      </c>
      <c r="AG127" s="6">
        <v>0</v>
      </c>
      <c r="AH127" s="6">
        <v>2</v>
      </c>
      <c r="AI127" s="6">
        <v>0</v>
      </c>
      <c r="AJ127" s="6">
        <v>0</v>
      </c>
      <c r="AK127" s="6">
        <v>0</v>
      </c>
      <c r="AL127" s="6">
        <v>0</v>
      </c>
      <c r="AM127" s="6" t="s">
        <v>2309</v>
      </c>
      <c r="AN127" s="4"/>
    </row>
    <row r="128" ht="15.75" spans="1:40">
      <c r="A128" s="4" t="str">
        <f>IF(H128=0,"",VLOOKUP(I128,seriesName!A:B,2,TRUE))</f>
        <v>锹形S</v>
      </c>
      <c r="B128" s="4" t="str">
        <f>IF(AC128=0,"",VLOOKUP(AC128,skillbasedata!A:B,2,TRUE))</f>
        <v>会心击【属性】</v>
      </c>
      <c r="C128" s="4" t="str">
        <f>IF(AD128=0,"",VLOOKUP(AD128,skillbasedata!A:B,2,TRUE))</f>
        <v>看破</v>
      </c>
      <c r="D128" s="4" t="str">
        <f>IF(AE128=0,"",VLOOKUP(AE128,skillbasedata!A:B,2,TRUE))</f>
        <v>龙属性攻击强化</v>
      </c>
      <c r="E128" s="4" t="str">
        <f>IF(AF128=0,"",VLOOKUP(AF128,skillbasedata!A:B,2,TRUE))</f>
        <v/>
      </c>
      <c r="F128" s="5" t="str">
        <f>IF(AG128=0,"",VLOOKUP(AG128,skillbasedata!A:B,2,TRUE))</f>
        <v/>
      </c>
      <c r="G128" s="6" t="s">
        <v>2435</v>
      </c>
      <c r="H128" s="6">
        <v>1</v>
      </c>
      <c r="I128" s="6">
        <v>25</v>
      </c>
      <c r="J128" s="6">
        <v>11001</v>
      </c>
      <c r="K128" s="6">
        <v>67</v>
      </c>
      <c r="L128" s="6">
        <v>5</v>
      </c>
      <c r="M128" s="6">
        <v>9000</v>
      </c>
      <c r="N128" s="6">
        <v>0</v>
      </c>
      <c r="O128" s="6">
        <v>2</v>
      </c>
      <c r="P128" s="6">
        <v>1</v>
      </c>
      <c r="Q128" s="6">
        <v>1</v>
      </c>
      <c r="R128" s="6">
        <v>62</v>
      </c>
      <c r="S128" s="6">
        <v>-2</v>
      </c>
      <c r="T128" s="6">
        <v>0</v>
      </c>
      <c r="U128" s="6">
        <v>-2</v>
      </c>
      <c r="V128" s="6">
        <v>3</v>
      </c>
      <c r="W128" s="6">
        <v>2</v>
      </c>
      <c r="X128" s="6">
        <v>13</v>
      </c>
      <c r="Y128" s="6">
        <v>0</v>
      </c>
      <c r="Z128" s="6">
        <v>1</v>
      </c>
      <c r="AA128" s="6">
        <v>0</v>
      </c>
      <c r="AB128" s="6">
        <v>0</v>
      </c>
      <c r="AC128" s="6">
        <v>11</v>
      </c>
      <c r="AD128" s="6">
        <v>6</v>
      </c>
      <c r="AE128" s="6">
        <v>17</v>
      </c>
      <c r="AF128" s="6">
        <v>0</v>
      </c>
      <c r="AG128" s="6">
        <v>0</v>
      </c>
      <c r="AH128" s="6">
        <v>1</v>
      </c>
      <c r="AI128" s="6">
        <v>2</v>
      </c>
      <c r="AJ128" s="6">
        <v>1</v>
      </c>
      <c r="AK128" s="6">
        <v>0</v>
      </c>
      <c r="AL128" s="6">
        <v>0</v>
      </c>
      <c r="AM128" s="6" t="s">
        <v>2309</v>
      </c>
      <c r="AN128" s="4"/>
    </row>
    <row r="129" ht="15.75" spans="1:40">
      <c r="A129" s="4" t="str">
        <f>IF(H129=0,"",VLOOKUP(I129,seriesName!A:B,2,TRUE))</f>
        <v>锹形S</v>
      </c>
      <c r="B129" s="4" t="str">
        <f>IF(AC129=0,"",VLOOKUP(AC129,skillbasedata!A:B,2,TRUE))</f>
        <v>回避性能</v>
      </c>
      <c r="C129" s="4" t="str">
        <f>IF(AD129=0,"",VLOOKUP(AD129,skillbasedata!A:B,2,TRUE))</f>
        <v/>
      </c>
      <c r="D129" s="4" t="str">
        <f>IF(AE129=0,"",VLOOKUP(AE129,skillbasedata!A:B,2,TRUE))</f>
        <v/>
      </c>
      <c r="E129" s="4" t="str">
        <f>IF(AF129=0,"",VLOOKUP(AF129,skillbasedata!A:B,2,TRUE))</f>
        <v/>
      </c>
      <c r="F129" s="5" t="str">
        <f>IF(AG129=0,"",VLOOKUP(AG129,skillbasedata!A:B,2,TRUE))</f>
        <v/>
      </c>
      <c r="G129" s="6" t="s">
        <v>2436</v>
      </c>
      <c r="H129" s="6">
        <v>1</v>
      </c>
      <c r="I129" s="6">
        <v>25</v>
      </c>
      <c r="J129" s="6">
        <v>11001</v>
      </c>
      <c r="K129" s="6">
        <v>67</v>
      </c>
      <c r="L129" s="6">
        <v>5</v>
      </c>
      <c r="M129" s="6">
        <v>9000</v>
      </c>
      <c r="N129" s="6">
        <v>0</v>
      </c>
      <c r="O129" s="6">
        <v>2</v>
      </c>
      <c r="P129" s="6">
        <v>1</v>
      </c>
      <c r="Q129" s="6">
        <v>1</v>
      </c>
      <c r="R129" s="6">
        <v>62</v>
      </c>
      <c r="S129" s="6">
        <v>-2</v>
      </c>
      <c r="T129" s="6">
        <v>0</v>
      </c>
      <c r="U129" s="6">
        <v>-2</v>
      </c>
      <c r="V129" s="6">
        <v>3</v>
      </c>
      <c r="W129" s="6">
        <v>2</v>
      </c>
      <c r="X129" s="6">
        <v>13</v>
      </c>
      <c r="Y129" s="6">
        <v>0</v>
      </c>
      <c r="Z129" s="6">
        <v>0</v>
      </c>
      <c r="AA129" s="6">
        <v>0</v>
      </c>
      <c r="AB129" s="6">
        <v>1</v>
      </c>
      <c r="AC129" s="6">
        <v>65</v>
      </c>
      <c r="AD129" s="6">
        <v>0</v>
      </c>
      <c r="AE129" s="6">
        <v>0</v>
      </c>
      <c r="AF129" s="6">
        <v>0</v>
      </c>
      <c r="AG129" s="6">
        <v>0</v>
      </c>
      <c r="AH129" s="6">
        <v>1</v>
      </c>
      <c r="AI129" s="6">
        <v>0</v>
      </c>
      <c r="AJ129" s="6">
        <v>0</v>
      </c>
      <c r="AK129" s="6">
        <v>0</v>
      </c>
      <c r="AL129" s="6">
        <v>0</v>
      </c>
      <c r="AM129" s="6" t="s">
        <v>2309</v>
      </c>
      <c r="AN129" s="4"/>
    </row>
    <row r="130" ht="15.75" spans="1:40">
      <c r="A130" s="4" t="str">
        <f>IF(H130=0,"",VLOOKUP(I130,seriesName!A:B,2,TRUE))</f>
        <v>锹形S</v>
      </c>
      <c r="B130" s="4" t="str">
        <f>IF(AC130=0,"",VLOOKUP(AC130,skillbasedata!A:B,2,TRUE))</f>
        <v>龙属性攻击强化</v>
      </c>
      <c r="C130" s="4" t="str">
        <f>IF(AD130=0,"",VLOOKUP(AD130,skillbasedata!A:B,2,TRUE))</f>
        <v/>
      </c>
      <c r="D130" s="4" t="str">
        <f>IF(AE130=0,"",VLOOKUP(AE130,skillbasedata!A:B,2,TRUE))</f>
        <v/>
      </c>
      <c r="E130" s="4" t="str">
        <f>IF(AF130=0,"",VLOOKUP(AF130,skillbasedata!A:B,2,TRUE))</f>
        <v/>
      </c>
      <c r="F130" s="5" t="str">
        <f>IF(AG130=0,"",VLOOKUP(AG130,skillbasedata!A:B,2,TRUE))</f>
        <v/>
      </c>
      <c r="G130" s="6" t="s">
        <v>2437</v>
      </c>
      <c r="H130" s="6">
        <v>1</v>
      </c>
      <c r="I130" s="6">
        <v>25</v>
      </c>
      <c r="J130" s="6">
        <v>11001</v>
      </c>
      <c r="K130" s="6">
        <v>67</v>
      </c>
      <c r="L130" s="6">
        <v>5</v>
      </c>
      <c r="M130" s="6">
        <v>9000</v>
      </c>
      <c r="N130" s="6">
        <v>0</v>
      </c>
      <c r="O130" s="6">
        <v>2</v>
      </c>
      <c r="P130" s="6">
        <v>1</v>
      </c>
      <c r="Q130" s="6">
        <v>1</v>
      </c>
      <c r="R130" s="6">
        <v>62</v>
      </c>
      <c r="S130" s="6">
        <v>-2</v>
      </c>
      <c r="T130" s="6">
        <v>0</v>
      </c>
      <c r="U130" s="6">
        <v>-2</v>
      </c>
      <c r="V130" s="6">
        <v>3</v>
      </c>
      <c r="W130" s="6">
        <v>2</v>
      </c>
      <c r="X130" s="6">
        <v>13</v>
      </c>
      <c r="Y130" s="6">
        <v>0</v>
      </c>
      <c r="Z130" s="6">
        <v>1</v>
      </c>
      <c r="AA130" s="6">
        <v>0</v>
      </c>
      <c r="AB130" s="6">
        <v>0</v>
      </c>
      <c r="AC130" s="6">
        <v>17</v>
      </c>
      <c r="AD130" s="6">
        <v>0</v>
      </c>
      <c r="AE130" s="6">
        <v>0</v>
      </c>
      <c r="AF130" s="6">
        <v>0</v>
      </c>
      <c r="AG130" s="6">
        <v>0</v>
      </c>
      <c r="AH130" s="6">
        <v>3</v>
      </c>
      <c r="AI130" s="6">
        <v>0</v>
      </c>
      <c r="AJ130" s="6">
        <v>0</v>
      </c>
      <c r="AK130" s="6">
        <v>0</v>
      </c>
      <c r="AL130" s="6">
        <v>0</v>
      </c>
      <c r="AM130" s="6" t="s">
        <v>2309</v>
      </c>
      <c r="AN130" s="4"/>
    </row>
    <row r="131" ht="15.75" spans="1:40">
      <c r="A131" s="4" t="str">
        <f>IF(H131=0,"",VLOOKUP(I131,seriesName!A:B,2,TRUE))</f>
        <v>锹形S</v>
      </c>
      <c r="B131" s="4" t="str">
        <f>IF(AC131=0,"",VLOOKUP(AC131,skillbasedata!A:B,2,TRUE))</f>
        <v>看破</v>
      </c>
      <c r="C131" s="4" t="str">
        <f>IF(AD131=0,"",VLOOKUP(AD131,skillbasedata!A:B,2,TRUE))</f>
        <v>龙属性攻击强化</v>
      </c>
      <c r="D131" s="4" t="str">
        <f>IF(AE131=0,"",VLOOKUP(AE131,skillbasedata!A:B,2,TRUE))</f>
        <v/>
      </c>
      <c r="E131" s="4" t="str">
        <f>IF(AF131=0,"",VLOOKUP(AF131,skillbasedata!A:B,2,TRUE))</f>
        <v/>
      </c>
      <c r="F131" s="5" t="str">
        <f>IF(AG131=0,"",VLOOKUP(AG131,skillbasedata!A:B,2,TRUE))</f>
        <v/>
      </c>
      <c r="G131" s="6" t="s">
        <v>2438</v>
      </c>
      <c r="H131" s="6">
        <v>1</v>
      </c>
      <c r="I131" s="6">
        <v>25</v>
      </c>
      <c r="J131" s="6">
        <v>11001</v>
      </c>
      <c r="K131" s="6">
        <v>67</v>
      </c>
      <c r="L131" s="6">
        <v>5</v>
      </c>
      <c r="M131" s="6">
        <v>9000</v>
      </c>
      <c r="N131" s="6">
        <v>0</v>
      </c>
      <c r="O131" s="6">
        <v>2</v>
      </c>
      <c r="P131" s="6">
        <v>1</v>
      </c>
      <c r="Q131" s="6">
        <v>1</v>
      </c>
      <c r="R131" s="6">
        <v>62</v>
      </c>
      <c r="S131" s="6">
        <v>-2</v>
      </c>
      <c r="T131" s="6">
        <v>0</v>
      </c>
      <c r="U131" s="6">
        <v>-2</v>
      </c>
      <c r="V131" s="6">
        <v>3</v>
      </c>
      <c r="W131" s="6">
        <v>2</v>
      </c>
      <c r="X131" s="6">
        <v>13</v>
      </c>
      <c r="Y131" s="6">
        <v>0</v>
      </c>
      <c r="Z131" s="6">
        <v>2</v>
      </c>
      <c r="AA131" s="6">
        <v>0</v>
      </c>
      <c r="AB131" s="6">
        <v>0</v>
      </c>
      <c r="AC131" s="6">
        <v>6</v>
      </c>
      <c r="AD131" s="6">
        <v>17</v>
      </c>
      <c r="AE131" s="6">
        <v>0</v>
      </c>
      <c r="AF131" s="6">
        <v>0</v>
      </c>
      <c r="AG131" s="6">
        <v>0</v>
      </c>
      <c r="AH131" s="6">
        <v>2</v>
      </c>
      <c r="AI131" s="6">
        <v>1</v>
      </c>
      <c r="AJ131" s="6">
        <v>0</v>
      </c>
      <c r="AK131" s="6">
        <v>0</v>
      </c>
      <c r="AL131" s="6">
        <v>0</v>
      </c>
      <c r="AM131" s="6" t="s">
        <v>2309</v>
      </c>
      <c r="AN131" s="4"/>
    </row>
    <row r="132" ht="15.75" spans="1:40">
      <c r="A132" s="4" t="str">
        <f>IF(H132=0,"",VLOOKUP(I132,seriesName!A:B,2,TRUE))</f>
        <v>凤蝶</v>
      </c>
      <c r="B132" s="4" t="str">
        <f>IF(AC132=0,"",VLOOKUP(AC132,skillbasedata!A:B,2,TRUE))</f>
        <v>会心击【属性】</v>
      </c>
      <c r="C132" s="4" t="str">
        <f>IF(AD132=0,"",VLOOKUP(AD132,skillbasedata!A:B,2,TRUE))</f>
        <v/>
      </c>
      <c r="D132" s="4" t="str">
        <f>IF(AE132=0,"",VLOOKUP(AE132,skillbasedata!A:B,2,TRUE))</f>
        <v/>
      </c>
      <c r="E132" s="4" t="str">
        <f>IF(AF132=0,"",VLOOKUP(AF132,skillbasedata!A:B,2,TRUE))</f>
        <v/>
      </c>
      <c r="F132" s="5" t="str">
        <f>IF(AG132=0,"",VLOOKUP(AG132,skillbasedata!A:B,2,TRUE))</f>
        <v/>
      </c>
      <c r="G132" s="6" t="s">
        <v>2439</v>
      </c>
      <c r="H132" s="6">
        <v>1</v>
      </c>
      <c r="I132" s="6">
        <v>26</v>
      </c>
      <c r="J132" s="6">
        <v>5003</v>
      </c>
      <c r="K132" s="6">
        <v>67</v>
      </c>
      <c r="L132" s="6">
        <v>2</v>
      </c>
      <c r="M132" s="6">
        <v>2000</v>
      </c>
      <c r="N132" s="6">
        <v>0</v>
      </c>
      <c r="O132" s="6">
        <v>2</v>
      </c>
      <c r="P132" s="6">
        <v>0</v>
      </c>
      <c r="Q132" s="6">
        <v>0</v>
      </c>
      <c r="R132" s="6">
        <v>24</v>
      </c>
      <c r="S132" s="6">
        <v>-2</v>
      </c>
      <c r="T132" s="6">
        <v>0</v>
      </c>
      <c r="U132" s="6">
        <v>-2</v>
      </c>
      <c r="V132" s="6">
        <v>3</v>
      </c>
      <c r="W132" s="6">
        <v>2</v>
      </c>
      <c r="X132" s="6">
        <v>4</v>
      </c>
      <c r="Y132" s="6">
        <v>0</v>
      </c>
      <c r="Z132" s="6">
        <v>0</v>
      </c>
      <c r="AA132" s="6">
        <v>0</v>
      </c>
      <c r="AB132" s="6">
        <v>0</v>
      </c>
      <c r="AC132" s="6">
        <v>11</v>
      </c>
      <c r="AD132" s="6">
        <v>0</v>
      </c>
      <c r="AE132" s="6">
        <v>0</v>
      </c>
      <c r="AF132" s="6">
        <v>0</v>
      </c>
      <c r="AG132" s="6">
        <v>0</v>
      </c>
      <c r="AH132" s="6">
        <v>1</v>
      </c>
      <c r="AI132" s="6">
        <v>0</v>
      </c>
      <c r="AJ132" s="6">
        <v>0</v>
      </c>
      <c r="AK132" s="6">
        <v>0</v>
      </c>
      <c r="AL132" s="6">
        <v>0</v>
      </c>
      <c r="AM132" s="6" t="s">
        <v>2309</v>
      </c>
      <c r="AN132" s="4"/>
    </row>
    <row r="133" ht="15.75" spans="1:40">
      <c r="A133" s="4" t="str">
        <f>IF(H133=0,"",VLOOKUP(I133,seriesName!A:B,2,TRUE))</f>
        <v>凤蝶</v>
      </c>
      <c r="B133" s="4" t="str">
        <f>IF(AC133=0,"",VLOOKUP(AC133,skillbasedata!A:B,2,TRUE))</f>
        <v>会心击【属性】</v>
      </c>
      <c r="C133" s="4" t="str">
        <f>IF(AD133=0,"",VLOOKUP(AD133,skillbasedata!A:B,2,TRUE))</f>
        <v>龙属性攻击强化</v>
      </c>
      <c r="D133" s="4" t="str">
        <f>IF(AE133=0,"",VLOOKUP(AE133,skillbasedata!A:B,2,TRUE))</f>
        <v/>
      </c>
      <c r="E133" s="4" t="str">
        <f>IF(AF133=0,"",VLOOKUP(AF133,skillbasedata!A:B,2,TRUE))</f>
        <v/>
      </c>
      <c r="F133" s="5" t="str">
        <f>IF(AG133=0,"",VLOOKUP(AG133,skillbasedata!A:B,2,TRUE))</f>
        <v/>
      </c>
      <c r="G133" s="6" t="s">
        <v>2440</v>
      </c>
      <c r="H133" s="6">
        <v>1</v>
      </c>
      <c r="I133" s="6">
        <v>26</v>
      </c>
      <c r="J133" s="6">
        <v>5003</v>
      </c>
      <c r="K133" s="6">
        <v>67</v>
      </c>
      <c r="L133" s="6">
        <v>2</v>
      </c>
      <c r="M133" s="6">
        <v>2000</v>
      </c>
      <c r="N133" s="6">
        <v>0</v>
      </c>
      <c r="O133" s="6">
        <v>2</v>
      </c>
      <c r="P133" s="6">
        <v>0</v>
      </c>
      <c r="Q133" s="6">
        <v>0</v>
      </c>
      <c r="R133" s="6">
        <v>24</v>
      </c>
      <c r="S133" s="6">
        <v>-2</v>
      </c>
      <c r="T133" s="6">
        <v>0</v>
      </c>
      <c r="U133" s="6">
        <v>-2</v>
      </c>
      <c r="V133" s="6">
        <v>3</v>
      </c>
      <c r="W133" s="6">
        <v>2</v>
      </c>
      <c r="X133" s="6">
        <v>4</v>
      </c>
      <c r="Y133" s="6">
        <v>0</v>
      </c>
      <c r="Z133" s="6">
        <v>0</v>
      </c>
      <c r="AA133" s="6">
        <v>0</v>
      </c>
      <c r="AB133" s="6">
        <v>0</v>
      </c>
      <c r="AC133" s="6">
        <v>11</v>
      </c>
      <c r="AD133" s="6">
        <v>17</v>
      </c>
      <c r="AE133" s="6">
        <v>0</v>
      </c>
      <c r="AF133" s="6">
        <v>0</v>
      </c>
      <c r="AG133" s="6">
        <v>0</v>
      </c>
      <c r="AH133" s="6">
        <v>1</v>
      </c>
      <c r="AI133" s="6">
        <v>1</v>
      </c>
      <c r="AJ133" s="6">
        <v>0</v>
      </c>
      <c r="AK133" s="6">
        <v>0</v>
      </c>
      <c r="AL133" s="6">
        <v>0</v>
      </c>
      <c r="AM133" s="6" t="s">
        <v>2309</v>
      </c>
      <c r="AN133" s="4"/>
    </row>
    <row r="134" ht="15.75" spans="1:40">
      <c r="A134" s="4" t="str">
        <f>IF(H134=0,"",VLOOKUP(I134,seriesName!A:B,2,TRUE))</f>
        <v>凤蝶</v>
      </c>
      <c r="B134" s="4" t="str">
        <f>IF(AC134=0,"",VLOOKUP(AC134,skillbasedata!A:B,2,TRUE))</f>
        <v>回避性能</v>
      </c>
      <c r="C134" s="4" t="str">
        <f>IF(AD134=0,"",VLOOKUP(AD134,skillbasedata!A:B,2,TRUE))</f>
        <v/>
      </c>
      <c r="D134" s="4" t="str">
        <f>IF(AE134=0,"",VLOOKUP(AE134,skillbasedata!A:B,2,TRUE))</f>
        <v/>
      </c>
      <c r="E134" s="4" t="str">
        <f>IF(AF134=0,"",VLOOKUP(AF134,skillbasedata!A:B,2,TRUE))</f>
        <v/>
      </c>
      <c r="F134" s="5" t="str">
        <f>IF(AG134=0,"",VLOOKUP(AG134,skillbasedata!A:B,2,TRUE))</f>
        <v/>
      </c>
      <c r="G134" s="6" t="s">
        <v>2441</v>
      </c>
      <c r="H134" s="6">
        <v>1</v>
      </c>
      <c r="I134" s="6">
        <v>26</v>
      </c>
      <c r="J134" s="6">
        <v>5003</v>
      </c>
      <c r="K134" s="6">
        <v>67</v>
      </c>
      <c r="L134" s="6">
        <v>2</v>
      </c>
      <c r="M134" s="6">
        <v>2000</v>
      </c>
      <c r="N134" s="6">
        <v>0</v>
      </c>
      <c r="O134" s="6">
        <v>2</v>
      </c>
      <c r="P134" s="6">
        <v>0</v>
      </c>
      <c r="Q134" s="6">
        <v>0</v>
      </c>
      <c r="R134" s="6">
        <v>24</v>
      </c>
      <c r="S134" s="6">
        <v>-2</v>
      </c>
      <c r="T134" s="6">
        <v>0</v>
      </c>
      <c r="U134" s="6">
        <v>-2</v>
      </c>
      <c r="V134" s="6">
        <v>3</v>
      </c>
      <c r="W134" s="6">
        <v>2</v>
      </c>
      <c r="X134" s="6">
        <v>4</v>
      </c>
      <c r="Y134" s="6">
        <v>0</v>
      </c>
      <c r="Z134" s="6">
        <v>0</v>
      </c>
      <c r="AA134" s="6">
        <v>0</v>
      </c>
      <c r="AB134" s="6">
        <v>0</v>
      </c>
      <c r="AC134" s="6">
        <v>65</v>
      </c>
      <c r="AD134" s="6">
        <v>0</v>
      </c>
      <c r="AE134" s="6">
        <v>0</v>
      </c>
      <c r="AF134" s="6">
        <v>0</v>
      </c>
      <c r="AG134" s="6">
        <v>0</v>
      </c>
      <c r="AH134" s="6">
        <v>1</v>
      </c>
      <c r="AI134" s="6">
        <v>0</v>
      </c>
      <c r="AJ134" s="6">
        <v>0</v>
      </c>
      <c r="AK134" s="6">
        <v>0</v>
      </c>
      <c r="AL134" s="6">
        <v>0</v>
      </c>
      <c r="AM134" s="6" t="s">
        <v>2309</v>
      </c>
      <c r="AN134" s="4"/>
    </row>
    <row r="135" ht="15.75" spans="1:40">
      <c r="A135" s="4" t="str">
        <f>IF(H135=0,"",VLOOKUP(I135,seriesName!A:B,2,TRUE))</f>
        <v>凤蝶</v>
      </c>
      <c r="B135" s="4" t="str">
        <f>IF(AC135=0,"",VLOOKUP(AC135,skillbasedata!A:B,2,TRUE))</f>
        <v>龙属性攻击强化</v>
      </c>
      <c r="C135" s="4" t="str">
        <f>IF(AD135=0,"",VLOOKUP(AD135,skillbasedata!A:B,2,TRUE))</f>
        <v/>
      </c>
      <c r="D135" s="4" t="str">
        <f>IF(AE135=0,"",VLOOKUP(AE135,skillbasedata!A:B,2,TRUE))</f>
        <v/>
      </c>
      <c r="E135" s="4" t="str">
        <f>IF(AF135=0,"",VLOOKUP(AF135,skillbasedata!A:B,2,TRUE))</f>
        <v/>
      </c>
      <c r="F135" s="5" t="str">
        <f>IF(AG135=0,"",VLOOKUP(AG135,skillbasedata!A:B,2,TRUE))</f>
        <v/>
      </c>
      <c r="G135" s="6" t="s">
        <v>2442</v>
      </c>
      <c r="H135" s="6">
        <v>1</v>
      </c>
      <c r="I135" s="6">
        <v>26</v>
      </c>
      <c r="J135" s="6">
        <v>5003</v>
      </c>
      <c r="K135" s="6">
        <v>67</v>
      </c>
      <c r="L135" s="6">
        <v>2</v>
      </c>
      <c r="M135" s="6">
        <v>2000</v>
      </c>
      <c r="N135" s="6">
        <v>0</v>
      </c>
      <c r="O135" s="6">
        <v>2</v>
      </c>
      <c r="P135" s="6">
        <v>0</v>
      </c>
      <c r="Q135" s="6">
        <v>0</v>
      </c>
      <c r="R135" s="6">
        <v>24</v>
      </c>
      <c r="S135" s="6">
        <v>-2</v>
      </c>
      <c r="T135" s="6">
        <v>0</v>
      </c>
      <c r="U135" s="6">
        <v>-2</v>
      </c>
      <c r="V135" s="6">
        <v>3</v>
      </c>
      <c r="W135" s="6">
        <v>2</v>
      </c>
      <c r="X135" s="6">
        <v>4</v>
      </c>
      <c r="Y135" s="6">
        <v>0</v>
      </c>
      <c r="Z135" s="6">
        <v>0</v>
      </c>
      <c r="AA135" s="6">
        <v>0</v>
      </c>
      <c r="AB135" s="6">
        <v>0</v>
      </c>
      <c r="AC135" s="6">
        <v>17</v>
      </c>
      <c r="AD135" s="6">
        <v>0</v>
      </c>
      <c r="AE135" s="6">
        <v>0</v>
      </c>
      <c r="AF135" s="6">
        <v>0</v>
      </c>
      <c r="AG135" s="6">
        <v>0</v>
      </c>
      <c r="AH135" s="6">
        <v>2</v>
      </c>
      <c r="AI135" s="6">
        <v>0</v>
      </c>
      <c r="AJ135" s="6">
        <v>0</v>
      </c>
      <c r="AK135" s="6">
        <v>0</v>
      </c>
      <c r="AL135" s="6">
        <v>0</v>
      </c>
      <c r="AM135" s="6" t="s">
        <v>2309</v>
      </c>
      <c r="AN135" s="4"/>
    </row>
    <row r="136" ht="15.75" spans="1:40">
      <c r="A136" s="4" t="str">
        <f>IF(H136=0,"",VLOOKUP(I136,seriesName!A:B,2,TRUE))</f>
        <v>凤蝶</v>
      </c>
      <c r="B136" s="4" t="str">
        <f>IF(AC136=0,"",VLOOKUP(AC136,skillbasedata!A:B,2,TRUE))</f>
        <v>看破</v>
      </c>
      <c r="C136" s="4" t="str">
        <f>IF(AD136=0,"",VLOOKUP(AD136,skillbasedata!A:B,2,TRUE))</f>
        <v/>
      </c>
      <c r="D136" s="4" t="str">
        <f>IF(AE136=0,"",VLOOKUP(AE136,skillbasedata!A:B,2,TRUE))</f>
        <v/>
      </c>
      <c r="E136" s="4" t="str">
        <f>IF(AF136=0,"",VLOOKUP(AF136,skillbasedata!A:B,2,TRUE))</f>
        <v/>
      </c>
      <c r="F136" s="5" t="str">
        <f>IF(AG136=0,"",VLOOKUP(AG136,skillbasedata!A:B,2,TRUE))</f>
        <v/>
      </c>
      <c r="G136" s="6" t="s">
        <v>2443</v>
      </c>
      <c r="H136" s="6">
        <v>1</v>
      </c>
      <c r="I136" s="6">
        <v>26</v>
      </c>
      <c r="J136" s="6">
        <v>5003</v>
      </c>
      <c r="K136" s="6">
        <v>67</v>
      </c>
      <c r="L136" s="6">
        <v>2</v>
      </c>
      <c r="M136" s="6">
        <v>2000</v>
      </c>
      <c r="N136" s="6">
        <v>0</v>
      </c>
      <c r="O136" s="6">
        <v>2</v>
      </c>
      <c r="P136" s="6">
        <v>0</v>
      </c>
      <c r="Q136" s="6">
        <v>0</v>
      </c>
      <c r="R136" s="6">
        <v>24</v>
      </c>
      <c r="S136" s="6">
        <v>-2</v>
      </c>
      <c r="T136" s="6">
        <v>0</v>
      </c>
      <c r="U136" s="6">
        <v>-2</v>
      </c>
      <c r="V136" s="6">
        <v>3</v>
      </c>
      <c r="W136" s="6">
        <v>2</v>
      </c>
      <c r="X136" s="6">
        <v>4</v>
      </c>
      <c r="Y136" s="6">
        <v>0</v>
      </c>
      <c r="Z136" s="6">
        <v>0</v>
      </c>
      <c r="AA136" s="6">
        <v>0</v>
      </c>
      <c r="AB136" s="6">
        <v>0</v>
      </c>
      <c r="AC136" s="6">
        <v>6</v>
      </c>
      <c r="AD136" s="6">
        <v>0</v>
      </c>
      <c r="AE136" s="6">
        <v>0</v>
      </c>
      <c r="AF136" s="6">
        <v>0</v>
      </c>
      <c r="AG136" s="6">
        <v>0</v>
      </c>
      <c r="AH136" s="6">
        <v>2</v>
      </c>
      <c r="AI136" s="6">
        <v>0</v>
      </c>
      <c r="AJ136" s="6">
        <v>0</v>
      </c>
      <c r="AK136" s="6">
        <v>0</v>
      </c>
      <c r="AL136" s="6">
        <v>0</v>
      </c>
      <c r="AM136" s="6" t="s">
        <v>2309</v>
      </c>
      <c r="AN136" s="4"/>
    </row>
    <row r="137" ht="15.75" spans="1:40">
      <c r="A137" s="4" t="str">
        <f>IF(H137=0,"",VLOOKUP(I137,seriesName!A:B,2,TRUE))</f>
        <v>凤蝶S</v>
      </c>
      <c r="B137" s="4" t="str">
        <f>IF(AC137=0,"",VLOOKUP(AC137,skillbasedata!A:B,2,TRUE))</f>
        <v>会心击【属性】</v>
      </c>
      <c r="C137" s="4" t="str">
        <f>IF(AD137=0,"",VLOOKUP(AD137,skillbasedata!A:B,2,TRUE))</f>
        <v/>
      </c>
      <c r="D137" s="4" t="str">
        <f>IF(AE137=0,"",VLOOKUP(AE137,skillbasedata!A:B,2,TRUE))</f>
        <v/>
      </c>
      <c r="E137" s="4" t="str">
        <f>IF(AF137=0,"",VLOOKUP(AF137,skillbasedata!A:B,2,TRUE))</f>
        <v/>
      </c>
      <c r="F137" s="5" t="str">
        <f>IF(AG137=0,"",VLOOKUP(AG137,skillbasedata!A:B,2,TRUE))</f>
        <v/>
      </c>
      <c r="G137" s="6" t="s">
        <v>2444</v>
      </c>
      <c r="H137" s="6">
        <v>1</v>
      </c>
      <c r="I137" s="6">
        <v>27</v>
      </c>
      <c r="J137" s="6">
        <v>11002</v>
      </c>
      <c r="K137" s="6">
        <v>67</v>
      </c>
      <c r="L137" s="6">
        <v>5</v>
      </c>
      <c r="M137" s="6">
        <v>9000</v>
      </c>
      <c r="N137" s="6">
        <v>0</v>
      </c>
      <c r="O137" s="6">
        <v>2</v>
      </c>
      <c r="P137" s="6">
        <v>1</v>
      </c>
      <c r="Q137" s="6">
        <v>1</v>
      </c>
      <c r="R137" s="6">
        <v>62</v>
      </c>
      <c r="S137" s="6">
        <v>-2</v>
      </c>
      <c r="T137" s="6">
        <v>0</v>
      </c>
      <c r="U137" s="6">
        <v>-2</v>
      </c>
      <c r="V137" s="6">
        <v>3</v>
      </c>
      <c r="W137" s="6">
        <v>2</v>
      </c>
      <c r="X137" s="6">
        <v>13</v>
      </c>
      <c r="Y137" s="6">
        <v>0</v>
      </c>
      <c r="Z137" s="6">
        <v>1</v>
      </c>
      <c r="AA137" s="6">
        <v>0</v>
      </c>
      <c r="AB137" s="6">
        <v>0</v>
      </c>
      <c r="AC137" s="6">
        <v>11</v>
      </c>
      <c r="AD137" s="6">
        <v>0</v>
      </c>
      <c r="AE137" s="6">
        <v>0</v>
      </c>
      <c r="AF137" s="6">
        <v>0</v>
      </c>
      <c r="AG137" s="6">
        <v>0</v>
      </c>
      <c r="AH137" s="6">
        <v>2</v>
      </c>
      <c r="AI137" s="6">
        <v>0</v>
      </c>
      <c r="AJ137" s="6">
        <v>0</v>
      </c>
      <c r="AK137" s="6">
        <v>0</v>
      </c>
      <c r="AL137" s="6">
        <v>0</v>
      </c>
      <c r="AM137" s="6" t="s">
        <v>2309</v>
      </c>
      <c r="AN137" s="4"/>
    </row>
    <row r="138" ht="15.75" spans="1:40">
      <c r="A138" s="4" t="str">
        <f>IF(H138=0,"",VLOOKUP(I138,seriesName!A:B,2,TRUE))</f>
        <v>凤蝶S</v>
      </c>
      <c r="B138" s="4" t="str">
        <f>IF(AC138=0,"",VLOOKUP(AC138,skillbasedata!A:B,2,TRUE))</f>
        <v>会心击【属性】</v>
      </c>
      <c r="C138" s="4" t="str">
        <f>IF(AD138=0,"",VLOOKUP(AD138,skillbasedata!A:B,2,TRUE))</f>
        <v>看破</v>
      </c>
      <c r="D138" s="4" t="str">
        <f>IF(AE138=0,"",VLOOKUP(AE138,skillbasedata!A:B,2,TRUE))</f>
        <v>龙属性攻击强化</v>
      </c>
      <c r="E138" s="4" t="str">
        <f>IF(AF138=0,"",VLOOKUP(AF138,skillbasedata!A:B,2,TRUE))</f>
        <v/>
      </c>
      <c r="F138" s="5" t="str">
        <f>IF(AG138=0,"",VLOOKUP(AG138,skillbasedata!A:B,2,TRUE))</f>
        <v/>
      </c>
      <c r="G138" s="6" t="s">
        <v>2445</v>
      </c>
      <c r="H138" s="6">
        <v>1</v>
      </c>
      <c r="I138" s="6">
        <v>27</v>
      </c>
      <c r="J138" s="6">
        <v>11002</v>
      </c>
      <c r="K138" s="6">
        <v>67</v>
      </c>
      <c r="L138" s="6">
        <v>5</v>
      </c>
      <c r="M138" s="6">
        <v>9000</v>
      </c>
      <c r="N138" s="6">
        <v>0</v>
      </c>
      <c r="O138" s="6">
        <v>2</v>
      </c>
      <c r="P138" s="6">
        <v>1</v>
      </c>
      <c r="Q138" s="6">
        <v>1</v>
      </c>
      <c r="R138" s="6">
        <v>62</v>
      </c>
      <c r="S138" s="6">
        <v>-2</v>
      </c>
      <c r="T138" s="6">
        <v>0</v>
      </c>
      <c r="U138" s="6">
        <v>-2</v>
      </c>
      <c r="V138" s="6">
        <v>3</v>
      </c>
      <c r="W138" s="6">
        <v>2</v>
      </c>
      <c r="X138" s="6">
        <v>13</v>
      </c>
      <c r="Y138" s="6">
        <v>0</v>
      </c>
      <c r="Z138" s="6">
        <v>1</v>
      </c>
      <c r="AA138" s="6">
        <v>0</v>
      </c>
      <c r="AB138" s="6">
        <v>0</v>
      </c>
      <c r="AC138" s="6">
        <v>11</v>
      </c>
      <c r="AD138" s="6">
        <v>6</v>
      </c>
      <c r="AE138" s="6">
        <v>17</v>
      </c>
      <c r="AF138" s="6">
        <v>0</v>
      </c>
      <c r="AG138" s="6">
        <v>0</v>
      </c>
      <c r="AH138" s="6">
        <v>1</v>
      </c>
      <c r="AI138" s="6">
        <v>2</v>
      </c>
      <c r="AJ138" s="6">
        <v>1</v>
      </c>
      <c r="AK138" s="6">
        <v>0</v>
      </c>
      <c r="AL138" s="6">
        <v>0</v>
      </c>
      <c r="AM138" s="6" t="s">
        <v>2309</v>
      </c>
      <c r="AN138" s="4"/>
    </row>
    <row r="139" ht="15.75" spans="1:40">
      <c r="A139" s="4" t="str">
        <f>IF(H139=0,"",VLOOKUP(I139,seriesName!A:B,2,TRUE))</f>
        <v>凤蝶S</v>
      </c>
      <c r="B139" s="4" t="str">
        <f>IF(AC139=0,"",VLOOKUP(AC139,skillbasedata!A:B,2,TRUE))</f>
        <v>回避性能</v>
      </c>
      <c r="C139" s="4" t="str">
        <f>IF(AD139=0,"",VLOOKUP(AD139,skillbasedata!A:B,2,TRUE))</f>
        <v/>
      </c>
      <c r="D139" s="4" t="str">
        <f>IF(AE139=0,"",VLOOKUP(AE139,skillbasedata!A:B,2,TRUE))</f>
        <v/>
      </c>
      <c r="E139" s="4" t="str">
        <f>IF(AF139=0,"",VLOOKUP(AF139,skillbasedata!A:B,2,TRUE))</f>
        <v/>
      </c>
      <c r="F139" s="5" t="str">
        <f>IF(AG139=0,"",VLOOKUP(AG139,skillbasedata!A:B,2,TRUE))</f>
        <v/>
      </c>
      <c r="G139" s="6" t="s">
        <v>2446</v>
      </c>
      <c r="H139" s="6">
        <v>1</v>
      </c>
      <c r="I139" s="6">
        <v>27</v>
      </c>
      <c r="J139" s="6">
        <v>11002</v>
      </c>
      <c r="K139" s="6">
        <v>67</v>
      </c>
      <c r="L139" s="6">
        <v>5</v>
      </c>
      <c r="M139" s="6">
        <v>9000</v>
      </c>
      <c r="N139" s="6">
        <v>0</v>
      </c>
      <c r="O139" s="6">
        <v>2</v>
      </c>
      <c r="P139" s="6">
        <v>1</v>
      </c>
      <c r="Q139" s="6">
        <v>1</v>
      </c>
      <c r="R139" s="6">
        <v>62</v>
      </c>
      <c r="S139" s="6">
        <v>-2</v>
      </c>
      <c r="T139" s="6">
        <v>0</v>
      </c>
      <c r="U139" s="6">
        <v>-2</v>
      </c>
      <c r="V139" s="6">
        <v>3</v>
      </c>
      <c r="W139" s="6">
        <v>2</v>
      </c>
      <c r="X139" s="6">
        <v>13</v>
      </c>
      <c r="Y139" s="6">
        <v>0</v>
      </c>
      <c r="Z139" s="6">
        <v>0</v>
      </c>
      <c r="AA139" s="6">
        <v>0</v>
      </c>
      <c r="AB139" s="6">
        <v>1</v>
      </c>
      <c r="AC139" s="6">
        <v>65</v>
      </c>
      <c r="AD139" s="6">
        <v>0</v>
      </c>
      <c r="AE139" s="6">
        <v>0</v>
      </c>
      <c r="AF139" s="6">
        <v>0</v>
      </c>
      <c r="AG139" s="6">
        <v>0</v>
      </c>
      <c r="AH139" s="6">
        <v>1</v>
      </c>
      <c r="AI139" s="6">
        <v>0</v>
      </c>
      <c r="AJ139" s="6">
        <v>0</v>
      </c>
      <c r="AK139" s="6">
        <v>0</v>
      </c>
      <c r="AL139" s="6">
        <v>0</v>
      </c>
      <c r="AM139" s="6" t="s">
        <v>2309</v>
      </c>
      <c r="AN139" s="4"/>
    </row>
    <row r="140" ht="15.75" spans="1:40">
      <c r="A140" s="4" t="str">
        <f>IF(H140=0,"",VLOOKUP(I140,seriesName!A:B,2,TRUE))</f>
        <v>凤蝶S</v>
      </c>
      <c r="B140" s="4" t="str">
        <f>IF(AC140=0,"",VLOOKUP(AC140,skillbasedata!A:B,2,TRUE))</f>
        <v>龙属性攻击强化</v>
      </c>
      <c r="C140" s="4" t="str">
        <f>IF(AD140=0,"",VLOOKUP(AD140,skillbasedata!A:B,2,TRUE))</f>
        <v/>
      </c>
      <c r="D140" s="4" t="str">
        <f>IF(AE140=0,"",VLOOKUP(AE140,skillbasedata!A:B,2,TRUE))</f>
        <v/>
      </c>
      <c r="E140" s="4" t="str">
        <f>IF(AF140=0,"",VLOOKUP(AF140,skillbasedata!A:B,2,TRUE))</f>
        <v/>
      </c>
      <c r="F140" s="5" t="str">
        <f>IF(AG140=0,"",VLOOKUP(AG140,skillbasedata!A:B,2,TRUE))</f>
        <v/>
      </c>
      <c r="G140" s="6" t="s">
        <v>2447</v>
      </c>
      <c r="H140" s="6">
        <v>1</v>
      </c>
      <c r="I140" s="6">
        <v>27</v>
      </c>
      <c r="J140" s="6">
        <v>11002</v>
      </c>
      <c r="K140" s="6">
        <v>67</v>
      </c>
      <c r="L140" s="6">
        <v>5</v>
      </c>
      <c r="M140" s="6">
        <v>9000</v>
      </c>
      <c r="N140" s="6">
        <v>0</v>
      </c>
      <c r="O140" s="6">
        <v>2</v>
      </c>
      <c r="P140" s="6">
        <v>1</v>
      </c>
      <c r="Q140" s="6">
        <v>1</v>
      </c>
      <c r="R140" s="6">
        <v>62</v>
      </c>
      <c r="S140" s="6">
        <v>-2</v>
      </c>
      <c r="T140" s="6">
        <v>0</v>
      </c>
      <c r="U140" s="6">
        <v>-2</v>
      </c>
      <c r="V140" s="6">
        <v>3</v>
      </c>
      <c r="W140" s="6">
        <v>2</v>
      </c>
      <c r="X140" s="6">
        <v>13</v>
      </c>
      <c r="Y140" s="6">
        <v>0</v>
      </c>
      <c r="Z140" s="6">
        <v>1</v>
      </c>
      <c r="AA140" s="6">
        <v>0</v>
      </c>
      <c r="AB140" s="6">
        <v>0</v>
      </c>
      <c r="AC140" s="6">
        <v>17</v>
      </c>
      <c r="AD140" s="6">
        <v>0</v>
      </c>
      <c r="AE140" s="6">
        <v>0</v>
      </c>
      <c r="AF140" s="6">
        <v>0</v>
      </c>
      <c r="AG140" s="6">
        <v>0</v>
      </c>
      <c r="AH140" s="6">
        <v>3</v>
      </c>
      <c r="AI140" s="6">
        <v>0</v>
      </c>
      <c r="AJ140" s="6">
        <v>0</v>
      </c>
      <c r="AK140" s="6">
        <v>0</v>
      </c>
      <c r="AL140" s="6">
        <v>0</v>
      </c>
      <c r="AM140" s="6" t="s">
        <v>2309</v>
      </c>
      <c r="AN140" s="4"/>
    </row>
    <row r="141" ht="15.75" spans="1:40">
      <c r="A141" s="4" t="str">
        <f>IF(H141=0,"",VLOOKUP(I141,seriesName!A:B,2,TRUE))</f>
        <v>凤蝶S</v>
      </c>
      <c r="B141" s="4" t="str">
        <f>IF(AC141=0,"",VLOOKUP(AC141,skillbasedata!A:B,2,TRUE))</f>
        <v>看破</v>
      </c>
      <c r="C141" s="4" t="str">
        <f>IF(AD141=0,"",VLOOKUP(AD141,skillbasedata!A:B,2,TRUE))</f>
        <v>龙属性攻击强化</v>
      </c>
      <c r="D141" s="4" t="str">
        <f>IF(AE141=0,"",VLOOKUP(AE141,skillbasedata!A:B,2,TRUE))</f>
        <v/>
      </c>
      <c r="E141" s="4" t="str">
        <f>IF(AF141=0,"",VLOOKUP(AF141,skillbasedata!A:B,2,TRUE))</f>
        <v/>
      </c>
      <c r="F141" s="5" t="str">
        <f>IF(AG141=0,"",VLOOKUP(AG141,skillbasedata!A:B,2,TRUE))</f>
        <v/>
      </c>
      <c r="G141" s="6" t="s">
        <v>2448</v>
      </c>
      <c r="H141" s="6">
        <v>1</v>
      </c>
      <c r="I141" s="6">
        <v>27</v>
      </c>
      <c r="J141" s="6">
        <v>11002</v>
      </c>
      <c r="K141" s="6">
        <v>67</v>
      </c>
      <c r="L141" s="6">
        <v>5</v>
      </c>
      <c r="M141" s="6">
        <v>9000</v>
      </c>
      <c r="N141" s="6">
        <v>0</v>
      </c>
      <c r="O141" s="6">
        <v>2</v>
      </c>
      <c r="P141" s="6">
        <v>1</v>
      </c>
      <c r="Q141" s="6">
        <v>1</v>
      </c>
      <c r="R141" s="6">
        <v>62</v>
      </c>
      <c r="S141" s="6">
        <v>-2</v>
      </c>
      <c r="T141" s="6">
        <v>0</v>
      </c>
      <c r="U141" s="6">
        <v>-2</v>
      </c>
      <c r="V141" s="6">
        <v>3</v>
      </c>
      <c r="W141" s="6">
        <v>2</v>
      </c>
      <c r="X141" s="6">
        <v>13</v>
      </c>
      <c r="Y141" s="6">
        <v>0</v>
      </c>
      <c r="Z141" s="6">
        <v>2</v>
      </c>
      <c r="AA141" s="6">
        <v>0</v>
      </c>
      <c r="AB141" s="6">
        <v>0</v>
      </c>
      <c r="AC141" s="6">
        <v>6</v>
      </c>
      <c r="AD141" s="6">
        <v>17</v>
      </c>
      <c r="AE141" s="6">
        <v>0</v>
      </c>
      <c r="AF141" s="6">
        <v>0</v>
      </c>
      <c r="AG141" s="6">
        <v>0</v>
      </c>
      <c r="AH141" s="6">
        <v>2</v>
      </c>
      <c r="AI141" s="6">
        <v>1</v>
      </c>
      <c r="AJ141" s="6">
        <v>0</v>
      </c>
      <c r="AK141" s="6">
        <v>0</v>
      </c>
      <c r="AL141" s="6">
        <v>0</v>
      </c>
      <c r="AM141" s="6" t="s">
        <v>2309</v>
      </c>
      <c r="AN141" s="4"/>
    </row>
    <row r="142" ht="15.75" spans="1:40">
      <c r="A142" s="4" t="str">
        <f>IF(H142=0,"",VLOOKUP(I142,seriesName!A:B,2,TRUE))</f>
        <v>海境</v>
      </c>
      <c r="B142" s="4" t="str">
        <f>IF(AC142=0,"",VLOOKUP(AC142,skillbasedata!A:B,2,TRUE))</f>
        <v>装填扩充</v>
      </c>
      <c r="C142" s="4" t="str">
        <f>IF(AD142=0,"",VLOOKUP(AD142,skillbasedata!A:B,2,TRUE))</f>
        <v/>
      </c>
      <c r="D142" s="4" t="str">
        <f>IF(AE142=0,"",VLOOKUP(AE142,skillbasedata!A:B,2,TRUE))</f>
        <v/>
      </c>
      <c r="E142" s="4" t="str">
        <f>IF(AF142=0,"",VLOOKUP(AF142,skillbasedata!A:B,2,TRUE))</f>
        <v/>
      </c>
      <c r="F142" s="5" t="str">
        <f>IF(AG142=0,"",VLOOKUP(AG142,skillbasedata!A:B,2,TRUE))</f>
        <v/>
      </c>
      <c r="G142" s="6" t="s">
        <v>2449</v>
      </c>
      <c r="H142" s="6">
        <v>1</v>
      </c>
      <c r="I142" s="6">
        <v>28</v>
      </c>
      <c r="J142" s="6">
        <v>4006</v>
      </c>
      <c r="K142" s="6">
        <v>68</v>
      </c>
      <c r="L142" s="6">
        <v>1</v>
      </c>
      <c r="M142" s="6">
        <v>1000</v>
      </c>
      <c r="N142" s="6">
        <v>0</v>
      </c>
      <c r="O142" s="6">
        <v>2</v>
      </c>
      <c r="P142" s="6">
        <v>0</v>
      </c>
      <c r="Q142" s="6">
        <v>0</v>
      </c>
      <c r="R142" s="6">
        <v>18</v>
      </c>
      <c r="S142" s="6">
        <v>0</v>
      </c>
      <c r="T142" s="6">
        <v>3</v>
      </c>
      <c r="U142" s="6">
        <v>-1</v>
      </c>
      <c r="V142" s="6">
        <v>-2</v>
      </c>
      <c r="W142" s="6">
        <v>0</v>
      </c>
      <c r="X142" s="6">
        <v>3</v>
      </c>
      <c r="Y142" s="6">
        <v>0</v>
      </c>
      <c r="Z142" s="6">
        <v>0</v>
      </c>
      <c r="AA142" s="6">
        <v>0</v>
      </c>
      <c r="AB142" s="6">
        <v>0</v>
      </c>
      <c r="AC142" s="6">
        <v>51</v>
      </c>
      <c r="AD142" s="6">
        <v>0</v>
      </c>
      <c r="AE142" s="6">
        <v>0</v>
      </c>
      <c r="AF142" s="6">
        <v>0</v>
      </c>
      <c r="AG142" s="6">
        <v>0</v>
      </c>
      <c r="AH142" s="6">
        <v>1</v>
      </c>
      <c r="AI142" s="6">
        <v>0</v>
      </c>
      <c r="AJ142" s="6">
        <v>0</v>
      </c>
      <c r="AK142" s="6">
        <v>0</v>
      </c>
      <c r="AL142" s="6">
        <v>0</v>
      </c>
      <c r="AM142" s="6" t="s">
        <v>2309</v>
      </c>
      <c r="AN142" s="4"/>
    </row>
    <row r="143" ht="15.75" spans="1:40">
      <c r="A143" s="4" t="str">
        <f>IF(H143=0,"",VLOOKUP(I143,seriesName!A:B,2,TRUE))</f>
        <v>海境</v>
      </c>
      <c r="B143" s="4" t="str">
        <f>IF(AC143=0,"",VLOOKUP(AC143,skillbasedata!A:B,2,TRUE))</f>
        <v>抑制偏移</v>
      </c>
      <c r="C143" s="4" t="str">
        <f>IF(AD143=0,"",VLOOKUP(AD143,skillbasedata!A:B,2,TRUE))</f>
        <v/>
      </c>
      <c r="D143" s="4" t="str">
        <f>IF(AE143=0,"",VLOOKUP(AE143,skillbasedata!A:B,2,TRUE))</f>
        <v/>
      </c>
      <c r="E143" s="4" t="str">
        <f>IF(AF143=0,"",VLOOKUP(AF143,skillbasedata!A:B,2,TRUE))</f>
        <v/>
      </c>
      <c r="F143" s="5" t="str">
        <f>IF(AG143=0,"",VLOOKUP(AG143,skillbasedata!A:B,2,TRUE))</f>
        <v/>
      </c>
      <c r="G143" s="6" t="s">
        <v>2450</v>
      </c>
      <c r="H143" s="6">
        <v>1</v>
      </c>
      <c r="I143" s="6">
        <v>28</v>
      </c>
      <c r="J143" s="6">
        <v>4006</v>
      </c>
      <c r="K143" s="6">
        <v>68</v>
      </c>
      <c r="L143" s="6">
        <v>1</v>
      </c>
      <c r="M143" s="6">
        <v>1000</v>
      </c>
      <c r="N143" s="6">
        <v>0</v>
      </c>
      <c r="O143" s="6">
        <v>2</v>
      </c>
      <c r="P143" s="6">
        <v>0</v>
      </c>
      <c r="Q143" s="6">
        <v>0</v>
      </c>
      <c r="R143" s="6">
        <v>18</v>
      </c>
      <c r="S143" s="6">
        <v>0</v>
      </c>
      <c r="T143" s="6">
        <v>3</v>
      </c>
      <c r="U143" s="6">
        <v>-1</v>
      </c>
      <c r="V143" s="6">
        <v>-2</v>
      </c>
      <c r="W143" s="6">
        <v>0</v>
      </c>
      <c r="X143" s="6">
        <v>3</v>
      </c>
      <c r="Y143" s="6">
        <v>0</v>
      </c>
      <c r="Z143" s="6">
        <v>0</v>
      </c>
      <c r="AA143" s="6">
        <v>0</v>
      </c>
      <c r="AB143" s="6">
        <v>0</v>
      </c>
      <c r="AC143" s="6">
        <v>54</v>
      </c>
      <c r="AD143" s="6">
        <v>0</v>
      </c>
      <c r="AE143" s="6">
        <v>0</v>
      </c>
      <c r="AF143" s="6">
        <v>0</v>
      </c>
      <c r="AG143" s="6">
        <v>0</v>
      </c>
      <c r="AH143" s="6">
        <v>1</v>
      </c>
      <c r="AI143" s="6">
        <v>0</v>
      </c>
      <c r="AJ143" s="6">
        <v>0</v>
      </c>
      <c r="AK143" s="6">
        <v>0</v>
      </c>
      <c r="AL143" s="6">
        <v>0</v>
      </c>
      <c r="AM143" s="6" t="s">
        <v>2309</v>
      </c>
      <c r="AN143" s="4"/>
    </row>
    <row r="144" ht="15.75" spans="1:40">
      <c r="A144" s="4" t="str">
        <f>IF(H144=0,"",VLOOKUP(I144,seriesName!A:B,2,TRUE))</f>
        <v>海境</v>
      </c>
      <c r="B144" s="4" t="str">
        <f>IF(AC144=0,"",VLOOKUP(AC144,skillbasedata!A:B,2,TRUE))</f>
        <v>通常弹・连射箭强化</v>
      </c>
      <c r="C144" s="4" t="str">
        <f>IF(AD144=0,"",VLOOKUP(AD144,skillbasedata!A:B,2,TRUE))</f>
        <v/>
      </c>
      <c r="D144" s="4" t="str">
        <f>IF(AE144=0,"",VLOOKUP(AE144,skillbasedata!A:B,2,TRUE))</f>
        <v/>
      </c>
      <c r="E144" s="4" t="str">
        <f>IF(AF144=0,"",VLOOKUP(AF144,skillbasedata!A:B,2,TRUE))</f>
        <v/>
      </c>
      <c r="F144" s="5" t="str">
        <f>IF(AG144=0,"",VLOOKUP(AG144,skillbasedata!A:B,2,TRUE))</f>
        <v/>
      </c>
      <c r="G144" s="6" t="s">
        <v>2451</v>
      </c>
      <c r="H144" s="6">
        <v>1</v>
      </c>
      <c r="I144" s="6">
        <v>28</v>
      </c>
      <c r="J144" s="6">
        <v>4006</v>
      </c>
      <c r="K144" s="6">
        <v>68</v>
      </c>
      <c r="L144" s="6">
        <v>1</v>
      </c>
      <c r="M144" s="6">
        <v>1000</v>
      </c>
      <c r="N144" s="6">
        <v>0</v>
      </c>
      <c r="O144" s="6">
        <v>2</v>
      </c>
      <c r="P144" s="6">
        <v>0</v>
      </c>
      <c r="Q144" s="6">
        <v>0</v>
      </c>
      <c r="R144" s="6">
        <v>18</v>
      </c>
      <c r="S144" s="6">
        <v>0</v>
      </c>
      <c r="T144" s="6">
        <v>3</v>
      </c>
      <c r="U144" s="6">
        <v>-1</v>
      </c>
      <c r="V144" s="6">
        <v>-2</v>
      </c>
      <c r="W144" s="6">
        <v>0</v>
      </c>
      <c r="X144" s="6">
        <v>3</v>
      </c>
      <c r="Y144" s="6">
        <v>0</v>
      </c>
      <c r="Z144" s="6">
        <v>0</v>
      </c>
      <c r="AA144" s="6">
        <v>0</v>
      </c>
      <c r="AB144" s="6">
        <v>0</v>
      </c>
      <c r="AC144" s="6">
        <v>48</v>
      </c>
      <c r="AD144" s="6">
        <v>0</v>
      </c>
      <c r="AE144" s="6">
        <v>0</v>
      </c>
      <c r="AF144" s="6">
        <v>0</v>
      </c>
      <c r="AG144" s="6">
        <v>0</v>
      </c>
      <c r="AH144" s="6">
        <v>1</v>
      </c>
      <c r="AI144" s="6">
        <v>0</v>
      </c>
      <c r="AJ144" s="6">
        <v>0</v>
      </c>
      <c r="AK144" s="6">
        <v>0</v>
      </c>
      <c r="AL144" s="6">
        <v>0</v>
      </c>
      <c r="AM144" s="6" t="s">
        <v>2309</v>
      </c>
      <c r="AN144" s="4"/>
    </row>
    <row r="145" ht="15.75" spans="1:40">
      <c r="A145" s="4" t="str">
        <f>IF(H145=0,"",VLOOKUP(I145,seriesName!A:B,2,TRUE))</f>
        <v>海境</v>
      </c>
      <c r="B145" s="4" t="str">
        <f>IF(AC145=0,"",VLOOKUP(AC145,skillbasedata!A:B,2,TRUE))</f>
        <v>抑制偏移</v>
      </c>
      <c r="C145" s="4" t="str">
        <f>IF(AD145=0,"",VLOOKUP(AD145,skillbasedata!A:B,2,TRUE))</f>
        <v/>
      </c>
      <c r="D145" s="4" t="str">
        <f>IF(AE145=0,"",VLOOKUP(AE145,skillbasedata!A:B,2,TRUE))</f>
        <v/>
      </c>
      <c r="E145" s="4" t="str">
        <f>IF(AF145=0,"",VLOOKUP(AF145,skillbasedata!A:B,2,TRUE))</f>
        <v/>
      </c>
      <c r="F145" s="5" t="str">
        <f>IF(AG145=0,"",VLOOKUP(AG145,skillbasedata!A:B,2,TRUE))</f>
        <v/>
      </c>
      <c r="G145" s="6" t="s">
        <v>2452</v>
      </c>
      <c r="H145" s="6">
        <v>1</v>
      </c>
      <c r="I145" s="6">
        <v>28</v>
      </c>
      <c r="J145" s="6">
        <v>4006</v>
      </c>
      <c r="K145" s="6">
        <v>68</v>
      </c>
      <c r="L145" s="6">
        <v>1</v>
      </c>
      <c r="M145" s="6">
        <v>1000</v>
      </c>
      <c r="N145" s="6">
        <v>0</v>
      </c>
      <c r="O145" s="6">
        <v>2</v>
      </c>
      <c r="P145" s="6">
        <v>0</v>
      </c>
      <c r="Q145" s="6">
        <v>0</v>
      </c>
      <c r="R145" s="6">
        <v>18</v>
      </c>
      <c r="S145" s="6">
        <v>0</v>
      </c>
      <c r="T145" s="6">
        <v>3</v>
      </c>
      <c r="U145" s="6">
        <v>-1</v>
      </c>
      <c r="V145" s="6">
        <v>-2</v>
      </c>
      <c r="W145" s="6">
        <v>0</v>
      </c>
      <c r="X145" s="6">
        <v>3</v>
      </c>
      <c r="Y145" s="6">
        <v>0</v>
      </c>
      <c r="Z145" s="6">
        <v>0</v>
      </c>
      <c r="AA145" s="6">
        <v>0</v>
      </c>
      <c r="AB145" s="6">
        <v>0</v>
      </c>
      <c r="AC145" s="6">
        <v>54</v>
      </c>
      <c r="AD145" s="6">
        <v>0</v>
      </c>
      <c r="AE145" s="6">
        <v>0</v>
      </c>
      <c r="AF145" s="6">
        <v>0</v>
      </c>
      <c r="AG145" s="6">
        <v>0</v>
      </c>
      <c r="AH145" s="6">
        <v>1</v>
      </c>
      <c r="AI145" s="6">
        <v>0</v>
      </c>
      <c r="AJ145" s="6">
        <v>0</v>
      </c>
      <c r="AK145" s="6">
        <v>0</v>
      </c>
      <c r="AL145" s="6">
        <v>0</v>
      </c>
      <c r="AM145" s="6" t="s">
        <v>2309</v>
      </c>
      <c r="AN145" s="4"/>
    </row>
    <row r="146" ht="15.75" spans="1:40">
      <c r="A146" s="4" t="str">
        <f>IF(H146=0,"",VLOOKUP(I146,seriesName!A:B,2,TRUE))</f>
        <v>海境</v>
      </c>
      <c r="B146" s="4" t="str">
        <f>IF(AC146=0,"",VLOOKUP(AC146,skillbasedata!A:B,2,TRUE))</f>
        <v>装填扩充</v>
      </c>
      <c r="C146" s="4" t="str">
        <f>IF(AD146=0,"",VLOOKUP(AD146,skillbasedata!A:B,2,TRUE))</f>
        <v/>
      </c>
      <c r="D146" s="4" t="str">
        <f>IF(AE146=0,"",VLOOKUP(AE146,skillbasedata!A:B,2,TRUE))</f>
        <v/>
      </c>
      <c r="E146" s="4" t="str">
        <f>IF(AF146=0,"",VLOOKUP(AF146,skillbasedata!A:B,2,TRUE))</f>
        <v/>
      </c>
      <c r="F146" s="5" t="str">
        <f>IF(AG146=0,"",VLOOKUP(AG146,skillbasedata!A:B,2,TRUE))</f>
        <v/>
      </c>
      <c r="G146" s="6" t="s">
        <v>2453</v>
      </c>
      <c r="H146" s="6">
        <v>1</v>
      </c>
      <c r="I146" s="6">
        <v>28</v>
      </c>
      <c r="J146" s="6">
        <v>4006</v>
      </c>
      <c r="K146" s="6">
        <v>68</v>
      </c>
      <c r="L146" s="6">
        <v>1</v>
      </c>
      <c r="M146" s="6">
        <v>1000</v>
      </c>
      <c r="N146" s="6">
        <v>0</v>
      </c>
      <c r="O146" s="6">
        <v>2</v>
      </c>
      <c r="P146" s="6">
        <v>0</v>
      </c>
      <c r="Q146" s="6">
        <v>0</v>
      </c>
      <c r="R146" s="6">
        <v>18</v>
      </c>
      <c r="S146" s="6">
        <v>0</v>
      </c>
      <c r="T146" s="6">
        <v>3</v>
      </c>
      <c r="U146" s="6">
        <v>-1</v>
      </c>
      <c r="V146" s="6">
        <v>-2</v>
      </c>
      <c r="W146" s="6">
        <v>0</v>
      </c>
      <c r="X146" s="6">
        <v>3</v>
      </c>
      <c r="Y146" s="6">
        <v>0</v>
      </c>
      <c r="Z146" s="6">
        <v>0</v>
      </c>
      <c r="AA146" s="6">
        <v>0</v>
      </c>
      <c r="AB146" s="6">
        <v>0</v>
      </c>
      <c r="AC146" s="6">
        <v>51</v>
      </c>
      <c r="AD146" s="6">
        <v>0</v>
      </c>
      <c r="AE146" s="6">
        <v>0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0</v>
      </c>
      <c r="AL146" s="6">
        <v>0</v>
      </c>
      <c r="AM146" s="6" t="s">
        <v>2309</v>
      </c>
      <c r="AN146" s="4"/>
    </row>
    <row r="147" ht="15.75" spans="1:40">
      <c r="A147" s="4" t="str">
        <f>IF(H147=0,"",VLOOKUP(I147,seriesName!A:B,2,TRUE))</f>
        <v>海境S</v>
      </c>
      <c r="B147" s="4" t="str">
        <f>IF(AC147=0,"",VLOOKUP(AC147,skillbasedata!A:B,2,TRUE))</f>
        <v>装填扩充</v>
      </c>
      <c r="C147" s="4" t="str">
        <f>IF(AD147=0,"",VLOOKUP(AD147,skillbasedata!A:B,2,TRUE))</f>
        <v/>
      </c>
      <c r="D147" s="4" t="str">
        <f>IF(AE147=0,"",VLOOKUP(AE147,skillbasedata!A:B,2,TRUE))</f>
        <v/>
      </c>
      <c r="E147" s="4" t="str">
        <f>IF(AF147=0,"",VLOOKUP(AF147,skillbasedata!A:B,2,TRUE))</f>
        <v/>
      </c>
      <c r="F147" s="5" t="str">
        <f>IF(AG147=0,"",VLOOKUP(AG147,skillbasedata!A:B,2,TRUE))</f>
        <v/>
      </c>
      <c r="G147" s="6" t="s">
        <v>2454</v>
      </c>
      <c r="H147" s="6">
        <v>1</v>
      </c>
      <c r="I147" s="6">
        <v>29</v>
      </c>
      <c r="J147" s="6">
        <v>10009</v>
      </c>
      <c r="K147" s="6">
        <v>68</v>
      </c>
      <c r="L147" s="6">
        <v>4</v>
      </c>
      <c r="M147" s="6">
        <v>7000</v>
      </c>
      <c r="N147" s="6">
        <v>0</v>
      </c>
      <c r="O147" s="6">
        <v>2</v>
      </c>
      <c r="P147" s="6">
        <v>1</v>
      </c>
      <c r="Q147" s="6">
        <v>1</v>
      </c>
      <c r="R147" s="6">
        <v>52</v>
      </c>
      <c r="S147" s="6">
        <v>0</v>
      </c>
      <c r="T147" s="6">
        <v>3</v>
      </c>
      <c r="U147" s="6">
        <v>-1</v>
      </c>
      <c r="V147" s="6">
        <v>-2</v>
      </c>
      <c r="W147" s="6">
        <v>0</v>
      </c>
      <c r="X147" s="6">
        <v>11</v>
      </c>
      <c r="Y147" s="6">
        <v>0</v>
      </c>
      <c r="Z147" s="6">
        <v>1</v>
      </c>
      <c r="AA147" s="6">
        <v>1</v>
      </c>
      <c r="AB147" s="6">
        <v>0</v>
      </c>
      <c r="AC147" s="6">
        <v>51</v>
      </c>
      <c r="AD147" s="6">
        <v>0</v>
      </c>
      <c r="AE147" s="6">
        <v>0</v>
      </c>
      <c r="AF147" s="6">
        <v>0</v>
      </c>
      <c r="AG147" s="6">
        <v>0</v>
      </c>
      <c r="AH147" s="6">
        <v>2</v>
      </c>
      <c r="AI147" s="6">
        <v>0</v>
      </c>
      <c r="AJ147" s="6">
        <v>0</v>
      </c>
      <c r="AK147" s="6">
        <v>0</v>
      </c>
      <c r="AL147" s="6">
        <v>0</v>
      </c>
      <c r="AM147" s="6" t="s">
        <v>2309</v>
      </c>
      <c r="AN147" s="4"/>
    </row>
    <row r="148" ht="15.75" spans="1:40">
      <c r="A148" s="4" t="str">
        <f>IF(H148=0,"",VLOOKUP(I148,seriesName!A:B,2,TRUE))</f>
        <v>海境S</v>
      </c>
      <c r="B148" s="4" t="str">
        <f>IF(AC148=0,"",VLOOKUP(AC148,skillbasedata!A:B,2,TRUE))</f>
        <v/>
      </c>
      <c r="C148" s="4" t="str">
        <f>IF(AD148=0,"",VLOOKUP(AD148,skillbasedata!A:B,2,TRUE))</f>
        <v/>
      </c>
      <c r="D148" s="4" t="str">
        <f>IF(AE148=0,"",VLOOKUP(AE148,skillbasedata!A:B,2,TRUE))</f>
        <v/>
      </c>
      <c r="E148" s="4" t="str">
        <f>IF(AF148=0,"",VLOOKUP(AF148,skillbasedata!A:B,2,TRUE))</f>
        <v/>
      </c>
      <c r="F148" s="5" t="str">
        <f>IF(AG148=0,"",VLOOKUP(AG148,skillbasedata!A:B,2,TRUE))</f>
        <v/>
      </c>
      <c r="G148" s="6" t="s">
        <v>2455</v>
      </c>
      <c r="H148" s="6">
        <v>1</v>
      </c>
      <c r="I148" s="6">
        <v>29</v>
      </c>
      <c r="J148" s="6">
        <v>10009</v>
      </c>
      <c r="K148" s="6">
        <v>68</v>
      </c>
      <c r="L148" s="6">
        <v>4</v>
      </c>
      <c r="M148" s="6">
        <v>7000</v>
      </c>
      <c r="N148" s="6">
        <v>0</v>
      </c>
      <c r="O148" s="6">
        <v>2</v>
      </c>
      <c r="P148" s="6">
        <v>1</v>
      </c>
      <c r="Q148" s="6">
        <v>1</v>
      </c>
      <c r="R148" s="6">
        <v>52</v>
      </c>
      <c r="S148" s="6">
        <v>0</v>
      </c>
      <c r="T148" s="6">
        <v>3</v>
      </c>
      <c r="U148" s="6">
        <v>-1</v>
      </c>
      <c r="V148" s="6">
        <v>-2</v>
      </c>
      <c r="W148" s="6">
        <v>0</v>
      </c>
      <c r="X148" s="6">
        <v>11</v>
      </c>
      <c r="Y148" s="6">
        <v>0</v>
      </c>
      <c r="Z148" s="6">
        <v>1</v>
      </c>
      <c r="AA148" s="6">
        <v>1</v>
      </c>
      <c r="AB148" s="6">
        <v>1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 t="s">
        <v>2309</v>
      </c>
      <c r="AN148" s="4"/>
    </row>
    <row r="149" ht="15.75" spans="1:40">
      <c r="A149" s="4" t="str">
        <f>IF(H149=0,"",VLOOKUP(I149,seriesName!A:B,2,TRUE))</f>
        <v>海境S</v>
      </c>
      <c r="B149" s="4" t="str">
        <f>IF(AC149=0,"",VLOOKUP(AC149,skillbasedata!A:B,2,TRUE))</f>
        <v>通常弹・连射箭强化</v>
      </c>
      <c r="C149" s="4" t="str">
        <f>IF(AD149=0,"",VLOOKUP(AD149,skillbasedata!A:B,2,TRUE))</f>
        <v/>
      </c>
      <c r="D149" s="4" t="str">
        <f>IF(AE149=0,"",VLOOKUP(AE149,skillbasedata!A:B,2,TRUE))</f>
        <v/>
      </c>
      <c r="E149" s="4" t="str">
        <f>IF(AF149=0,"",VLOOKUP(AF149,skillbasedata!A:B,2,TRUE))</f>
        <v/>
      </c>
      <c r="F149" s="5" t="str">
        <f>IF(AG149=0,"",VLOOKUP(AG149,skillbasedata!A:B,2,TRUE))</f>
        <v/>
      </c>
      <c r="G149" s="6" t="s">
        <v>2456</v>
      </c>
      <c r="H149" s="6">
        <v>1</v>
      </c>
      <c r="I149" s="6">
        <v>29</v>
      </c>
      <c r="J149" s="6">
        <v>10009</v>
      </c>
      <c r="K149" s="6">
        <v>68</v>
      </c>
      <c r="L149" s="6">
        <v>4</v>
      </c>
      <c r="M149" s="6">
        <v>7000</v>
      </c>
      <c r="N149" s="6">
        <v>0</v>
      </c>
      <c r="O149" s="6">
        <v>2</v>
      </c>
      <c r="P149" s="6">
        <v>1</v>
      </c>
      <c r="Q149" s="6">
        <v>1</v>
      </c>
      <c r="R149" s="6">
        <v>52</v>
      </c>
      <c r="S149" s="6">
        <v>0</v>
      </c>
      <c r="T149" s="6">
        <v>3</v>
      </c>
      <c r="U149" s="6">
        <v>-1</v>
      </c>
      <c r="V149" s="6">
        <v>-2</v>
      </c>
      <c r="W149" s="6">
        <v>0</v>
      </c>
      <c r="X149" s="6">
        <v>11</v>
      </c>
      <c r="Y149" s="6">
        <v>0</v>
      </c>
      <c r="Z149" s="6">
        <v>2</v>
      </c>
      <c r="AA149" s="6">
        <v>0</v>
      </c>
      <c r="AB149" s="6">
        <v>0</v>
      </c>
      <c r="AC149" s="6">
        <v>48</v>
      </c>
      <c r="AD149" s="6">
        <v>0</v>
      </c>
      <c r="AE149" s="6">
        <v>0</v>
      </c>
      <c r="AF149" s="6">
        <v>0</v>
      </c>
      <c r="AG149" s="6">
        <v>0</v>
      </c>
      <c r="AH149" s="6">
        <v>2</v>
      </c>
      <c r="AI149" s="6">
        <v>0</v>
      </c>
      <c r="AJ149" s="6">
        <v>0</v>
      </c>
      <c r="AK149" s="6">
        <v>0</v>
      </c>
      <c r="AL149" s="6">
        <v>0</v>
      </c>
      <c r="AM149" s="6" t="s">
        <v>2309</v>
      </c>
      <c r="AN149" s="4"/>
    </row>
    <row r="150" ht="15.75" spans="1:40">
      <c r="A150" s="4" t="str">
        <f>IF(H150=0,"",VLOOKUP(I150,seriesName!A:B,2,TRUE))</f>
        <v>海境S</v>
      </c>
      <c r="B150" s="4" t="str">
        <f>IF(AC150=0,"",VLOOKUP(AC150,skillbasedata!A:B,2,TRUE))</f>
        <v>通常弹・连射箭强化</v>
      </c>
      <c r="C150" s="4" t="str">
        <f>IF(AD150=0,"",VLOOKUP(AD150,skillbasedata!A:B,2,TRUE))</f>
        <v/>
      </c>
      <c r="D150" s="4" t="str">
        <f>IF(AE150=0,"",VLOOKUP(AE150,skillbasedata!A:B,2,TRUE))</f>
        <v/>
      </c>
      <c r="E150" s="4" t="str">
        <f>IF(AF150=0,"",VLOOKUP(AF150,skillbasedata!A:B,2,TRUE))</f>
        <v/>
      </c>
      <c r="F150" s="5" t="str">
        <f>IF(AG150=0,"",VLOOKUP(AG150,skillbasedata!A:B,2,TRUE))</f>
        <v/>
      </c>
      <c r="G150" s="6" t="s">
        <v>2457</v>
      </c>
      <c r="H150" s="6">
        <v>1</v>
      </c>
      <c r="I150" s="6">
        <v>29</v>
      </c>
      <c r="J150" s="6">
        <v>10009</v>
      </c>
      <c r="K150" s="6">
        <v>68</v>
      </c>
      <c r="L150" s="6">
        <v>4</v>
      </c>
      <c r="M150" s="6">
        <v>7000</v>
      </c>
      <c r="N150" s="6">
        <v>0</v>
      </c>
      <c r="O150" s="6">
        <v>2</v>
      </c>
      <c r="P150" s="6">
        <v>1</v>
      </c>
      <c r="Q150" s="6">
        <v>1</v>
      </c>
      <c r="R150" s="6">
        <v>52</v>
      </c>
      <c r="S150" s="6">
        <v>0</v>
      </c>
      <c r="T150" s="6">
        <v>3</v>
      </c>
      <c r="U150" s="6">
        <v>-1</v>
      </c>
      <c r="V150" s="6">
        <v>-2</v>
      </c>
      <c r="W150" s="6">
        <v>0</v>
      </c>
      <c r="X150" s="6">
        <v>11</v>
      </c>
      <c r="Y150" s="6">
        <v>0</v>
      </c>
      <c r="Z150" s="6">
        <v>0</v>
      </c>
      <c r="AA150" s="6">
        <v>1</v>
      </c>
      <c r="AB150" s="6">
        <v>0</v>
      </c>
      <c r="AC150" s="6">
        <v>48</v>
      </c>
      <c r="AD150" s="6">
        <v>0</v>
      </c>
      <c r="AE150" s="6">
        <v>0</v>
      </c>
      <c r="AF150" s="6">
        <v>0</v>
      </c>
      <c r="AG150" s="6">
        <v>0</v>
      </c>
      <c r="AH150" s="6">
        <v>1</v>
      </c>
      <c r="AI150" s="6">
        <v>0</v>
      </c>
      <c r="AJ150" s="6">
        <v>0</v>
      </c>
      <c r="AK150" s="6">
        <v>0</v>
      </c>
      <c r="AL150" s="6">
        <v>0</v>
      </c>
      <c r="AM150" s="6" t="s">
        <v>2309</v>
      </c>
      <c r="AN150" s="4"/>
    </row>
    <row r="151" ht="15.75" spans="1:40">
      <c r="A151" s="4" t="str">
        <f>IF(H151=0,"",VLOOKUP(I151,seriesName!A:B,2,TRUE))</f>
        <v>海境S</v>
      </c>
      <c r="B151" s="4" t="str">
        <f>IF(AC151=0,"",VLOOKUP(AC151,skillbasedata!A:B,2,TRUE))</f>
        <v>装填扩充</v>
      </c>
      <c r="C151" s="4" t="str">
        <f>IF(AD151=0,"",VLOOKUP(AD151,skillbasedata!A:B,2,TRUE))</f>
        <v/>
      </c>
      <c r="D151" s="4" t="str">
        <f>IF(AE151=0,"",VLOOKUP(AE151,skillbasedata!A:B,2,TRUE))</f>
        <v/>
      </c>
      <c r="E151" s="4" t="str">
        <f>IF(AF151=0,"",VLOOKUP(AF151,skillbasedata!A:B,2,TRUE))</f>
        <v/>
      </c>
      <c r="F151" s="5" t="str">
        <f>IF(AG151=0,"",VLOOKUP(AG151,skillbasedata!A:B,2,TRUE))</f>
        <v/>
      </c>
      <c r="G151" s="6" t="s">
        <v>2458</v>
      </c>
      <c r="H151" s="6">
        <v>1</v>
      </c>
      <c r="I151" s="6">
        <v>29</v>
      </c>
      <c r="J151" s="6">
        <v>10009</v>
      </c>
      <c r="K151" s="6">
        <v>68</v>
      </c>
      <c r="L151" s="6">
        <v>4</v>
      </c>
      <c r="M151" s="6">
        <v>7000</v>
      </c>
      <c r="N151" s="6">
        <v>0</v>
      </c>
      <c r="O151" s="6">
        <v>2</v>
      </c>
      <c r="P151" s="6">
        <v>1</v>
      </c>
      <c r="Q151" s="6">
        <v>1</v>
      </c>
      <c r="R151" s="6">
        <v>52</v>
      </c>
      <c r="S151" s="6">
        <v>0</v>
      </c>
      <c r="T151" s="6">
        <v>3</v>
      </c>
      <c r="U151" s="6">
        <v>-1</v>
      </c>
      <c r="V151" s="6">
        <v>-2</v>
      </c>
      <c r="W151" s="6">
        <v>0</v>
      </c>
      <c r="X151" s="6">
        <v>11</v>
      </c>
      <c r="Y151" s="6">
        <v>0</v>
      </c>
      <c r="Z151" s="6">
        <v>1</v>
      </c>
      <c r="AA151" s="6">
        <v>0</v>
      </c>
      <c r="AB151" s="6">
        <v>1</v>
      </c>
      <c r="AC151" s="6">
        <v>51</v>
      </c>
      <c r="AD151" s="6">
        <v>0</v>
      </c>
      <c r="AE151" s="6">
        <v>0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0</v>
      </c>
      <c r="AL151" s="6">
        <v>0</v>
      </c>
      <c r="AM151" s="6" t="s">
        <v>2309</v>
      </c>
      <c r="AN151" s="4"/>
    </row>
    <row r="152" ht="15.75" spans="1:40">
      <c r="A152" s="4" t="str">
        <f>IF(H152=0,"",VLOOKUP(I152,seriesName!A:B,2,TRUE))</f>
        <v>混沌</v>
      </c>
      <c r="B152" s="4" t="str">
        <f>IF(AC152=0,"",VLOOKUP(AC152,skillbasedata!A:B,2,TRUE))</f>
        <v>最爱蘑菇</v>
      </c>
      <c r="C152" s="4" t="str">
        <f>IF(AD152=0,"",VLOOKUP(AD152,skillbasedata!A:B,2,TRUE))</f>
        <v/>
      </c>
      <c r="D152" s="4" t="str">
        <f>IF(AE152=0,"",VLOOKUP(AE152,skillbasedata!A:B,2,TRUE))</f>
        <v/>
      </c>
      <c r="E152" s="4" t="str">
        <f>IF(AF152=0,"",VLOOKUP(AF152,skillbasedata!A:B,2,TRUE))</f>
        <v/>
      </c>
      <c r="F152" s="5" t="str">
        <f>IF(AG152=0,"",VLOOKUP(AG152,skillbasedata!A:B,2,TRUE))</f>
        <v/>
      </c>
      <c r="G152" s="6" t="s">
        <v>2459</v>
      </c>
      <c r="H152" s="6">
        <v>1</v>
      </c>
      <c r="I152" s="6">
        <v>30</v>
      </c>
      <c r="J152" s="6">
        <v>3003</v>
      </c>
      <c r="K152" s="6">
        <v>69</v>
      </c>
      <c r="L152" s="6">
        <v>1</v>
      </c>
      <c r="M152" s="6">
        <v>500</v>
      </c>
      <c r="N152" s="6">
        <v>0</v>
      </c>
      <c r="O152" s="6">
        <v>2</v>
      </c>
      <c r="P152" s="6">
        <v>0</v>
      </c>
      <c r="Q152" s="6">
        <v>0</v>
      </c>
      <c r="R152" s="6">
        <v>12</v>
      </c>
      <c r="S152" s="6">
        <v>2</v>
      </c>
      <c r="T152" s="6">
        <v>-2</v>
      </c>
      <c r="U152" s="6">
        <v>0</v>
      </c>
      <c r="V152" s="6">
        <v>0</v>
      </c>
      <c r="W152" s="6">
        <v>0</v>
      </c>
      <c r="X152" s="6">
        <v>2</v>
      </c>
      <c r="Y152" s="6">
        <v>0</v>
      </c>
      <c r="Z152" s="6">
        <v>0</v>
      </c>
      <c r="AA152" s="6">
        <v>0</v>
      </c>
      <c r="AB152" s="6">
        <v>0</v>
      </c>
      <c r="AC152" s="6">
        <v>87</v>
      </c>
      <c r="AD152" s="6">
        <v>0</v>
      </c>
      <c r="AE152" s="6">
        <v>0</v>
      </c>
      <c r="AF152" s="6">
        <v>0</v>
      </c>
      <c r="AG152" s="6">
        <v>0</v>
      </c>
      <c r="AH152" s="6">
        <v>1</v>
      </c>
      <c r="AI152" s="6">
        <v>0</v>
      </c>
      <c r="AJ152" s="6">
        <v>0</v>
      </c>
      <c r="AK152" s="6">
        <v>0</v>
      </c>
      <c r="AL152" s="6">
        <v>0</v>
      </c>
      <c r="AM152" s="6" t="s">
        <v>2309</v>
      </c>
      <c r="AN152" s="4"/>
    </row>
    <row r="153" ht="15.75" spans="1:40">
      <c r="A153" s="4" t="str">
        <f>IF(H153=0,"",VLOOKUP(I153,seriesName!A:B,2,TRUE))</f>
        <v>混沌</v>
      </c>
      <c r="B153" s="4" t="str">
        <f>IF(AC153=0,"",VLOOKUP(AC153,skillbasedata!A:B,2,TRUE))</f>
        <v/>
      </c>
      <c r="C153" s="4" t="str">
        <f>IF(AD153=0,"",VLOOKUP(AD153,skillbasedata!A:B,2,TRUE))</f>
        <v/>
      </c>
      <c r="D153" s="4" t="str">
        <f>IF(AE153=0,"",VLOOKUP(AE153,skillbasedata!A:B,2,TRUE))</f>
        <v/>
      </c>
      <c r="E153" s="4" t="str">
        <f>IF(AF153=0,"",VLOOKUP(AF153,skillbasedata!A:B,2,TRUE))</f>
        <v/>
      </c>
      <c r="F153" s="5" t="str">
        <f>IF(AG153=0,"",VLOOKUP(AG153,skillbasedata!A:B,2,TRUE))</f>
        <v/>
      </c>
      <c r="G153" s="6" t="s">
        <v>2460</v>
      </c>
      <c r="H153" s="6">
        <v>1</v>
      </c>
      <c r="I153" s="6">
        <v>30</v>
      </c>
      <c r="J153" s="6">
        <v>3003</v>
      </c>
      <c r="K153" s="6">
        <v>69</v>
      </c>
      <c r="L153" s="6">
        <v>1</v>
      </c>
      <c r="M153" s="6">
        <v>500</v>
      </c>
      <c r="N153" s="6">
        <v>0</v>
      </c>
      <c r="O153" s="6">
        <v>2</v>
      </c>
      <c r="P153" s="6">
        <v>0</v>
      </c>
      <c r="Q153" s="6">
        <v>0</v>
      </c>
      <c r="R153" s="6">
        <v>12</v>
      </c>
      <c r="S153" s="6">
        <v>2</v>
      </c>
      <c r="T153" s="6">
        <v>-2</v>
      </c>
      <c r="U153" s="6">
        <v>0</v>
      </c>
      <c r="V153" s="6">
        <v>0</v>
      </c>
      <c r="W153" s="6">
        <v>0</v>
      </c>
      <c r="X153" s="6">
        <v>2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 t="s">
        <v>2309</v>
      </c>
      <c r="AN153" s="4"/>
    </row>
    <row r="154" ht="15.75" spans="1:40">
      <c r="A154" s="4" t="str">
        <f>IF(H154=0,"",VLOOKUP(I154,seriesName!A:B,2,TRUE))</f>
        <v/>
      </c>
      <c r="B154" s="4" t="str">
        <f>IF(AC154=0,"",VLOOKUP(AC154,skillbasedata!A:B,2,TRUE))</f>
        <v/>
      </c>
      <c r="C154" s="4" t="str">
        <f>IF(AD154=0,"",VLOOKUP(AD154,skillbasedata!A:B,2,TRUE))</f>
        <v/>
      </c>
      <c r="D154" s="4" t="str">
        <f>IF(AE154=0,"",VLOOKUP(AE154,skillbasedata!A:B,2,TRUE))</f>
        <v/>
      </c>
      <c r="E154" s="4" t="str">
        <f>IF(AF154=0,"",VLOOKUP(AF154,skillbasedata!A:B,2,TRUE))</f>
        <v/>
      </c>
      <c r="F154" s="5" t="str">
        <f>IF(AG154=0,"",VLOOKUP(AG154,skillbasedata!A:B,2,TRUE))</f>
        <v/>
      </c>
      <c r="G154" s="6" t="s">
        <v>2461</v>
      </c>
      <c r="H154" s="6">
        <v>0</v>
      </c>
      <c r="I154" s="6">
        <v>30</v>
      </c>
      <c r="J154" s="6">
        <v>3003</v>
      </c>
      <c r="K154" s="6">
        <v>69</v>
      </c>
      <c r="L154" s="6">
        <v>1</v>
      </c>
      <c r="M154" s="6">
        <v>500</v>
      </c>
      <c r="N154" s="6">
        <v>0</v>
      </c>
      <c r="O154" s="6">
        <v>2</v>
      </c>
      <c r="P154" s="6">
        <v>0</v>
      </c>
      <c r="Q154" s="6">
        <v>0</v>
      </c>
      <c r="R154" s="6">
        <v>12</v>
      </c>
      <c r="S154" s="6">
        <v>2</v>
      </c>
      <c r="T154" s="6">
        <v>-2</v>
      </c>
      <c r="U154" s="6">
        <v>0</v>
      </c>
      <c r="V154" s="6">
        <v>0</v>
      </c>
      <c r="W154" s="6">
        <v>0</v>
      </c>
      <c r="X154" s="6">
        <v>2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 t="s">
        <v>2309</v>
      </c>
      <c r="AN154" s="4"/>
    </row>
    <row r="155" ht="15.75" spans="1:40">
      <c r="A155" s="4" t="str">
        <f>IF(H155=0,"",VLOOKUP(I155,seriesName!A:B,2,TRUE))</f>
        <v/>
      </c>
      <c r="B155" s="4" t="str">
        <f>IF(AC155=0,"",VLOOKUP(AC155,skillbasedata!A:B,2,TRUE))</f>
        <v/>
      </c>
      <c r="C155" s="4" t="str">
        <f>IF(AD155=0,"",VLOOKUP(AD155,skillbasedata!A:B,2,TRUE))</f>
        <v/>
      </c>
      <c r="D155" s="4" t="str">
        <f>IF(AE155=0,"",VLOOKUP(AE155,skillbasedata!A:B,2,TRUE))</f>
        <v/>
      </c>
      <c r="E155" s="4" t="str">
        <f>IF(AF155=0,"",VLOOKUP(AF155,skillbasedata!A:B,2,TRUE))</f>
        <v/>
      </c>
      <c r="F155" s="5" t="str">
        <f>IF(AG155=0,"",VLOOKUP(AG155,skillbasedata!A:B,2,TRUE))</f>
        <v/>
      </c>
      <c r="G155" s="6" t="s">
        <v>2462</v>
      </c>
      <c r="H155" s="6">
        <v>0</v>
      </c>
      <c r="I155" s="6">
        <v>30</v>
      </c>
      <c r="J155" s="6">
        <v>3003</v>
      </c>
      <c r="K155" s="6">
        <v>69</v>
      </c>
      <c r="L155" s="6">
        <v>1</v>
      </c>
      <c r="M155" s="6">
        <v>500</v>
      </c>
      <c r="N155" s="6">
        <v>0</v>
      </c>
      <c r="O155" s="6">
        <v>2</v>
      </c>
      <c r="P155" s="6">
        <v>0</v>
      </c>
      <c r="Q155" s="6">
        <v>0</v>
      </c>
      <c r="R155" s="6">
        <v>12</v>
      </c>
      <c r="S155" s="6">
        <v>2</v>
      </c>
      <c r="T155" s="6">
        <v>-2</v>
      </c>
      <c r="U155" s="6">
        <v>0</v>
      </c>
      <c r="V155" s="6">
        <v>0</v>
      </c>
      <c r="W155" s="6">
        <v>0</v>
      </c>
      <c r="X155" s="6">
        <v>2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 t="s">
        <v>2309</v>
      </c>
      <c r="AN155" s="4"/>
    </row>
    <row r="156" ht="15.75" spans="1:40">
      <c r="A156" s="4" t="str">
        <f>IF(H156=0,"",VLOOKUP(I156,seriesName!A:B,2,TRUE))</f>
        <v/>
      </c>
      <c r="B156" s="4" t="str">
        <f>IF(AC156=0,"",VLOOKUP(AC156,skillbasedata!A:B,2,TRUE))</f>
        <v/>
      </c>
      <c r="C156" s="4" t="str">
        <f>IF(AD156=0,"",VLOOKUP(AD156,skillbasedata!A:B,2,TRUE))</f>
        <v/>
      </c>
      <c r="D156" s="4" t="str">
        <f>IF(AE156=0,"",VLOOKUP(AE156,skillbasedata!A:B,2,TRUE))</f>
        <v/>
      </c>
      <c r="E156" s="4" t="str">
        <f>IF(AF156=0,"",VLOOKUP(AF156,skillbasedata!A:B,2,TRUE))</f>
        <v/>
      </c>
      <c r="F156" s="5" t="str">
        <f>IF(AG156=0,"",VLOOKUP(AG156,skillbasedata!A:B,2,TRUE))</f>
        <v/>
      </c>
      <c r="G156" s="6" t="s">
        <v>2463</v>
      </c>
      <c r="H156" s="6">
        <v>0</v>
      </c>
      <c r="I156" s="6">
        <v>30</v>
      </c>
      <c r="J156" s="6">
        <v>3003</v>
      </c>
      <c r="K156" s="6">
        <v>69</v>
      </c>
      <c r="L156" s="6">
        <v>1</v>
      </c>
      <c r="M156" s="6">
        <v>500</v>
      </c>
      <c r="N156" s="6">
        <v>0</v>
      </c>
      <c r="O156" s="6">
        <v>2</v>
      </c>
      <c r="P156" s="6">
        <v>0</v>
      </c>
      <c r="Q156" s="6">
        <v>0</v>
      </c>
      <c r="R156" s="6">
        <v>12</v>
      </c>
      <c r="S156" s="6">
        <v>2</v>
      </c>
      <c r="T156" s="6">
        <v>-2</v>
      </c>
      <c r="U156" s="6">
        <v>0</v>
      </c>
      <c r="V156" s="6">
        <v>0</v>
      </c>
      <c r="W156" s="6">
        <v>0</v>
      </c>
      <c r="X156" s="6">
        <v>2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 t="s">
        <v>2309</v>
      </c>
      <c r="AN156" s="4"/>
    </row>
    <row r="157" ht="15.75" spans="1:40">
      <c r="A157" s="4" t="str">
        <f>IF(H157=0,"",VLOOKUP(I157,seriesName!A:B,2,TRUE))</f>
        <v>混沌・霸</v>
      </c>
      <c r="B157" s="4" t="str">
        <f>IF(AC157=0,"",VLOOKUP(AC157,skillbasedata!A:B,2,TRUE))</f>
        <v>最爱蘑菇</v>
      </c>
      <c r="C157" s="4" t="str">
        <f>IF(AD157=0,"",VLOOKUP(AD157,skillbasedata!A:B,2,TRUE))</f>
        <v/>
      </c>
      <c r="D157" s="4" t="str">
        <f>IF(AE157=0,"",VLOOKUP(AE157,skillbasedata!A:B,2,TRUE))</f>
        <v/>
      </c>
      <c r="E157" s="4" t="str">
        <f>IF(AF157=0,"",VLOOKUP(AF157,skillbasedata!A:B,2,TRUE))</f>
        <v/>
      </c>
      <c r="F157" s="5" t="str">
        <f>IF(AG157=0,"",VLOOKUP(AG157,skillbasedata!A:B,2,TRUE))</f>
        <v/>
      </c>
      <c r="G157" s="6" t="s">
        <v>2464</v>
      </c>
      <c r="H157" s="6">
        <v>1</v>
      </c>
      <c r="I157" s="6">
        <v>31</v>
      </c>
      <c r="J157" s="6">
        <v>9002</v>
      </c>
      <c r="K157" s="6">
        <v>69</v>
      </c>
      <c r="L157" s="6">
        <v>3</v>
      </c>
      <c r="M157" s="6">
        <v>4000</v>
      </c>
      <c r="N157" s="6">
        <v>0</v>
      </c>
      <c r="O157" s="6">
        <v>2</v>
      </c>
      <c r="P157" s="6">
        <v>1</v>
      </c>
      <c r="Q157" s="6">
        <v>1</v>
      </c>
      <c r="R157" s="6">
        <v>40</v>
      </c>
      <c r="S157" s="6">
        <v>2</v>
      </c>
      <c r="T157" s="6">
        <v>-2</v>
      </c>
      <c r="U157" s="6">
        <v>0</v>
      </c>
      <c r="V157" s="6">
        <v>0</v>
      </c>
      <c r="W157" s="6">
        <v>0</v>
      </c>
      <c r="X157" s="6">
        <v>9</v>
      </c>
      <c r="Y157" s="6">
        <v>0</v>
      </c>
      <c r="Z157" s="6">
        <v>2</v>
      </c>
      <c r="AA157" s="6">
        <v>0</v>
      </c>
      <c r="AB157" s="6">
        <v>0</v>
      </c>
      <c r="AC157" s="6">
        <v>87</v>
      </c>
      <c r="AD157" s="6">
        <v>0</v>
      </c>
      <c r="AE157" s="6">
        <v>0</v>
      </c>
      <c r="AF157" s="6">
        <v>0</v>
      </c>
      <c r="AG157" s="6">
        <v>0</v>
      </c>
      <c r="AH157" s="6">
        <v>1</v>
      </c>
      <c r="AI157" s="6">
        <v>0</v>
      </c>
      <c r="AJ157" s="6">
        <v>0</v>
      </c>
      <c r="AK157" s="6">
        <v>0</v>
      </c>
      <c r="AL157" s="6">
        <v>0</v>
      </c>
      <c r="AM157" s="6" t="s">
        <v>2309</v>
      </c>
      <c r="AN157" s="4"/>
    </row>
    <row r="158" ht="15.75" spans="1:40">
      <c r="A158" s="4" t="str">
        <f>IF(H158=0,"",VLOOKUP(I158,seriesName!A:B,2,TRUE))</f>
        <v>混沌・霸</v>
      </c>
      <c r="B158" s="4" t="str">
        <f>IF(AC158=0,"",VLOOKUP(AC158,skillbasedata!A:B,2,TRUE))</f>
        <v>最爱蘑菇</v>
      </c>
      <c r="C158" s="4" t="str">
        <f>IF(AD158=0,"",VLOOKUP(AD158,skillbasedata!A:B,2,TRUE))</f>
        <v/>
      </c>
      <c r="D158" s="4" t="str">
        <f>IF(AE158=0,"",VLOOKUP(AE158,skillbasedata!A:B,2,TRUE))</f>
        <v/>
      </c>
      <c r="E158" s="4" t="str">
        <f>IF(AF158=0,"",VLOOKUP(AF158,skillbasedata!A:B,2,TRUE))</f>
        <v/>
      </c>
      <c r="F158" s="5" t="str">
        <f>IF(AG158=0,"",VLOOKUP(AG158,skillbasedata!A:B,2,TRUE))</f>
        <v/>
      </c>
      <c r="G158" s="6" t="s">
        <v>2465</v>
      </c>
      <c r="H158" s="6">
        <v>1</v>
      </c>
      <c r="I158" s="6">
        <v>31</v>
      </c>
      <c r="J158" s="6">
        <v>9002</v>
      </c>
      <c r="K158" s="6">
        <v>69</v>
      </c>
      <c r="L158" s="6">
        <v>3</v>
      </c>
      <c r="M158" s="6">
        <v>4000</v>
      </c>
      <c r="N158" s="6">
        <v>0</v>
      </c>
      <c r="O158" s="6">
        <v>2</v>
      </c>
      <c r="P158" s="6">
        <v>1</v>
      </c>
      <c r="Q158" s="6">
        <v>1</v>
      </c>
      <c r="R158" s="6">
        <v>40</v>
      </c>
      <c r="S158" s="6">
        <v>2</v>
      </c>
      <c r="T158" s="6">
        <v>-2</v>
      </c>
      <c r="U158" s="6">
        <v>0</v>
      </c>
      <c r="V158" s="6">
        <v>0</v>
      </c>
      <c r="W158" s="6">
        <v>0</v>
      </c>
      <c r="X158" s="6">
        <v>9</v>
      </c>
      <c r="Y158" s="6">
        <v>0</v>
      </c>
      <c r="Z158" s="6">
        <v>0</v>
      </c>
      <c r="AA158" s="6">
        <v>0</v>
      </c>
      <c r="AB158" s="6">
        <v>0</v>
      </c>
      <c r="AC158" s="6">
        <v>87</v>
      </c>
      <c r="AD158" s="6">
        <v>0</v>
      </c>
      <c r="AE158" s="6">
        <v>0</v>
      </c>
      <c r="AF158" s="6">
        <v>0</v>
      </c>
      <c r="AG158" s="6">
        <v>0</v>
      </c>
      <c r="AH158" s="6">
        <v>2</v>
      </c>
      <c r="AI158" s="6">
        <v>0</v>
      </c>
      <c r="AJ158" s="6">
        <v>0</v>
      </c>
      <c r="AK158" s="6">
        <v>0</v>
      </c>
      <c r="AL158" s="6">
        <v>0</v>
      </c>
      <c r="AM158" s="6" t="s">
        <v>2309</v>
      </c>
      <c r="AN158" s="4"/>
    </row>
    <row r="159" ht="15.75" spans="1:40">
      <c r="A159" s="4" t="str">
        <f>IF(H159=0,"",VLOOKUP(I159,seriesName!A:B,2,TRUE))</f>
        <v/>
      </c>
      <c r="B159" s="4" t="str">
        <f>IF(AC159=0,"",VLOOKUP(AC159,skillbasedata!A:B,2,TRUE))</f>
        <v/>
      </c>
      <c r="C159" s="4" t="str">
        <f>IF(AD159=0,"",VLOOKUP(AD159,skillbasedata!A:B,2,TRUE))</f>
        <v/>
      </c>
      <c r="D159" s="4" t="str">
        <f>IF(AE159=0,"",VLOOKUP(AE159,skillbasedata!A:B,2,TRUE))</f>
        <v/>
      </c>
      <c r="E159" s="4" t="str">
        <f>IF(AF159=0,"",VLOOKUP(AF159,skillbasedata!A:B,2,TRUE))</f>
        <v/>
      </c>
      <c r="F159" s="5" t="str">
        <f>IF(AG159=0,"",VLOOKUP(AG159,skillbasedata!A:B,2,TRUE))</f>
        <v/>
      </c>
      <c r="G159" s="6" t="s">
        <v>2466</v>
      </c>
      <c r="H159" s="6">
        <v>0</v>
      </c>
      <c r="I159" s="6">
        <v>31</v>
      </c>
      <c r="J159" s="6">
        <v>9002</v>
      </c>
      <c r="K159" s="6">
        <v>69</v>
      </c>
      <c r="L159" s="6">
        <v>3</v>
      </c>
      <c r="M159" s="6">
        <v>4000</v>
      </c>
      <c r="N159" s="6">
        <v>0</v>
      </c>
      <c r="O159" s="6">
        <v>2</v>
      </c>
      <c r="P159" s="6">
        <v>1</v>
      </c>
      <c r="Q159" s="6">
        <v>1</v>
      </c>
      <c r="R159" s="6">
        <v>40</v>
      </c>
      <c r="S159" s="6">
        <v>2</v>
      </c>
      <c r="T159" s="6">
        <v>-2</v>
      </c>
      <c r="U159" s="6">
        <v>0</v>
      </c>
      <c r="V159" s="6">
        <v>0</v>
      </c>
      <c r="W159" s="6">
        <v>0</v>
      </c>
      <c r="X159" s="6">
        <v>9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 t="s">
        <v>2309</v>
      </c>
      <c r="AN159" s="4"/>
    </row>
    <row r="160" ht="15.75" spans="1:40">
      <c r="A160" s="4" t="str">
        <f>IF(H160=0,"",VLOOKUP(I160,seriesName!A:B,2,TRUE))</f>
        <v/>
      </c>
      <c r="B160" s="4" t="str">
        <f>IF(AC160=0,"",VLOOKUP(AC160,skillbasedata!A:B,2,TRUE))</f>
        <v/>
      </c>
      <c r="C160" s="4" t="str">
        <f>IF(AD160=0,"",VLOOKUP(AD160,skillbasedata!A:B,2,TRUE))</f>
        <v/>
      </c>
      <c r="D160" s="4" t="str">
        <f>IF(AE160=0,"",VLOOKUP(AE160,skillbasedata!A:B,2,TRUE))</f>
        <v/>
      </c>
      <c r="E160" s="4" t="str">
        <f>IF(AF160=0,"",VLOOKUP(AF160,skillbasedata!A:B,2,TRUE))</f>
        <v/>
      </c>
      <c r="F160" s="5" t="str">
        <f>IF(AG160=0,"",VLOOKUP(AG160,skillbasedata!A:B,2,TRUE))</f>
        <v/>
      </c>
      <c r="G160" s="6" t="s">
        <v>2467</v>
      </c>
      <c r="H160" s="6">
        <v>0</v>
      </c>
      <c r="I160" s="6">
        <v>31</v>
      </c>
      <c r="J160" s="6">
        <v>9002</v>
      </c>
      <c r="K160" s="6">
        <v>69</v>
      </c>
      <c r="L160" s="6">
        <v>3</v>
      </c>
      <c r="M160" s="6">
        <v>4000</v>
      </c>
      <c r="N160" s="6">
        <v>0</v>
      </c>
      <c r="O160" s="6">
        <v>2</v>
      </c>
      <c r="P160" s="6">
        <v>1</v>
      </c>
      <c r="Q160" s="6">
        <v>1</v>
      </c>
      <c r="R160" s="6">
        <v>40</v>
      </c>
      <c r="S160" s="6">
        <v>2</v>
      </c>
      <c r="T160" s="6">
        <v>-2</v>
      </c>
      <c r="U160" s="6">
        <v>0</v>
      </c>
      <c r="V160" s="6">
        <v>0</v>
      </c>
      <c r="W160" s="6">
        <v>0</v>
      </c>
      <c r="X160" s="6">
        <v>9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 t="s">
        <v>2309</v>
      </c>
      <c r="AN160" s="4"/>
    </row>
    <row r="161" ht="15.75" spans="1:40">
      <c r="A161" s="4" t="str">
        <f>IF(H161=0,"",VLOOKUP(I161,seriesName!A:B,2,TRUE))</f>
        <v/>
      </c>
      <c r="B161" s="4" t="str">
        <f>IF(AC161=0,"",VLOOKUP(AC161,skillbasedata!A:B,2,TRUE))</f>
        <v/>
      </c>
      <c r="C161" s="4" t="str">
        <f>IF(AD161=0,"",VLOOKUP(AD161,skillbasedata!A:B,2,TRUE))</f>
        <v/>
      </c>
      <c r="D161" s="4" t="str">
        <f>IF(AE161=0,"",VLOOKUP(AE161,skillbasedata!A:B,2,TRUE))</f>
        <v/>
      </c>
      <c r="E161" s="4" t="str">
        <f>IF(AF161=0,"",VLOOKUP(AF161,skillbasedata!A:B,2,TRUE))</f>
        <v/>
      </c>
      <c r="F161" s="5" t="str">
        <f>IF(AG161=0,"",VLOOKUP(AG161,skillbasedata!A:B,2,TRUE))</f>
        <v/>
      </c>
      <c r="G161" s="6" t="s">
        <v>2468</v>
      </c>
      <c r="H161" s="6">
        <v>0</v>
      </c>
      <c r="I161" s="6">
        <v>31</v>
      </c>
      <c r="J161" s="6">
        <v>9002</v>
      </c>
      <c r="K161" s="6">
        <v>69</v>
      </c>
      <c r="L161" s="6">
        <v>3</v>
      </c>
      <c r="M161" s="6">
        <v>4000</v>
      </c>
      <c r="N161" s="6">
        <v>0</v>
      </c>
      <c r="O161" s="6">
        <v>2</v>
      </c>
      <c r="P161" s="6">
        <v>1</v>
      </c>
      <c r="Q161" s="6">
        <v>1</v>
      </c>
      <c r="R161" s="6">
        <v>40</v>
      </c>
      <c r="S161" s="6">
        <v>2</v>
      </c>
      <c r="T161" s="6">
        <v>-2</v>
      </c>
      <c r="U161" s="6">
        <v>0</v>
      </c>
      <c r="V161" s="6">
        <v>0</v>
      </c>
      <c r="W161" s="6">
        <v>0</v>
      </c>
      <c r="X161" s="6">
        <v>9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 t="s">
        <v>2309</v>
      </c>
      <c r="AN161" s="4"/>
    </row>
    <row r="162" ht="15.75" spans="1:40">
      <c r="A162" s="4" t="str">
        <f>IF(H162=0,"",VLOOKUP(I162,seriesName!A:B,2,TRUE))</f>
        <v>雪绒花</v>
      </c>
      <c r="B162" s="4" t="str">
        <f>IF(AC162=0,"",VLOOKUP(AC162,skillbasedata!A:B,2,TRUE))</f>
        <v>毒耐性</v>
      </c>
      <c r="C162" s="4" t="str">
        <f>IF(AD162=0,"",VLOOKUP(AD162,skillbasedata!A:B,2,TRUE))</f>
        <v/>
      </c>
      <c r="D162" s="4" t="str">
        <f>IF(AE162=0,"",VLOOKUP(AE162,skillbasedata!A:B,2,TRUE))</f>
        <v/>
      </c>
      <c r="E162" s="4" t="str">
        <f>IF(AF162=0,"",VLOOKUP(AF162,skillbasedata!A:B,2,TRUE))</f>
        <v/>
      </c>
      <c r="F162" s="5" t="str">
        <f>IF(AG162=0,"",VLOOKUP(AG162,skillbasedata!A:B,2,TRUE))</f>
        <v/>
      </c>
      <c r="G162" s="6" t="s">
        <v>2469</v>
      </c>
      <c r="H162" s="6">
        <v>1</v>
      </c>
      <c r="I162" s="6">
        <v>32</v>
      </c>
      <c r="J162" s="6">
        <v>3004</v>
      </c>
      <c r="K162" s="6">
        <v>70</v>
      </c>
      <c r="L162" s="6">
        <v>1</v>
      </c>
      <c r="M162" s="6">
        <v>500</v>
      </c>
      <c r="N162" s="6">
        <v>0</v>
      </c>
      <c r="O162" s="6">
        <v>2</v>
      </c>
      <c r="P162" s="6">
        <v>0</v>
      </c>
      <c r="Q162" s="6">
        <v>0</v>
      </c>
      <c r="R162" s="6">
        <v>12</v>
      </c>
      <c r="S162" s="6">
        <v>-1</v>
      </c>
      <c r="T162" s="6">
        <v>3</v>
      </c>
      <c r="U162" s="6">
        <v>0</v>
      </c>
      <c r="V162" s="6">
        <v>-1</v>
      </c>
      <c r="W162" s="6">
        <v>0</v>
      </c>
      <c r="X162" s="6">
        <v>2</v>
      </c>
      <c r="Y162" s="6">
        <v>0</v>
      </c>
      <c r="Z162" s="6">
        <v>0</v>
      </c>
      <c r="AA162" s="6">
        <v>0</v>
      </c>
      <c r="AB162" s="6">
        <v>0</v>
      </c>
      <c r="AC162" s="6">
        <v>73</v>
      </c>
      <c r="AD162" s="6">
        <v>0</v>
      </c>
      <c r="AE162" s="6">
        <v>0</v>
      </c>
      <c r="AF162" s="6">
        <v>0</v>
      </c>
      <c r="AG162" s="6">
        <v>0</v>
      </c>
      <c r="AH162" s="6">
        <v>1</v>
      </c>
      <c r="AI162" s="6">
        <v>0</v>
      </c>
      <c r="AJ162" s="6">
        <v>0</v>
      </c>
      <c r="AK162" s="6">
        <v>0</v>
      </c>
      <c r="AL162" s="6">
        <v>0</v>
      </c>
      <c r="AM162" s="6" t="s">
        <v>2309</v>
      </c>
      <c r="AN162" s="4"/>
    </row>
    <row r="163" ht="15.75" spans="1:40">
      <c r="A163" s="4" t="str">
        <f>IF(H163=0,"",VLOOKUP(I163,seriesName!A:B,2,TRUE))</f>
        <v>雪绒花</v>
      </c>
      <c r="B163" s="4" t="str">
        <f>IF(AC163=0,"",VLOOKUP(AC163,skillbasedata!A:B,2,TRUE))</f>
        <v>体力回复量提升</v>
      </c>
      <c r="C163" s="4" t="str">
        <f>IF(AD163=0,"",VLOOKUP(AD163,skillbasedata!A:B,2,TRUE))</f>
        <v/>
      </c>
      <c r="D163" s="4" t="str">
        <f>IF(AE163=0,"",VLOOKUP(AE163,skillbasedata!A:B,2,TRUE))</f>
        <v/>
      </c>
      <c r="E163" s="4" t="str">
        <f>IF(AF163=0,"",VLOOKUP(AF163,skillbasedata!A:B,2,TRUE))</f>
        <v/>
      </c>
      <c r="F163" s="5" t="str">
        <f>IF(AG163=0,"",VLOOKUP(AG163,skillbasedata!A:B,2,TRUE))</f>
        <v/>
      </c>
      <c r="G163" s="6" t="s">
        <v>2470</v>
      </c>
      <c r="H163" s="6">
        <v>1</v>
      </c>
      <c r="I163" s="6">
        <v>32</v>
      </c>
      <c r="J163" s="6">
        <v>3004</v>
      </c>
      <c r="K163" s="6">
        <v>70</v>
      </c>
      <c r="L163" s="6">
        <v>1</v>
      </c>
      <c r="M163" s="6">
        <v>500</v>
      </c>
      <c r="N163" s="6">
        <v>0</v>
      </c>
      <c r="O163" s="6">
        <v>2</v>
      </c>
      <c r="P163" s="6">
        <v>0</v>
      </c>
      <c r="Q163" s="6">
        <v>0</v>
      </c>
      <c r="R163" s="6">
        <v>12</v>
      </c>
      <c r="S163" s="6">
        <v>-1</v>
      </c>
      <c r="T163" s="6">
        <v>3</v>
      </c>
      <c r="U163" s="6">
        <v>0</v>
      </c>
      <c r="V163" s="6">
        <v>-1</v>
      </c>
      <c r="W163" s="6">
        <v>0</v>
      </c>
      <c r="X163" s="6">
        <v>2</v>
      </c>
      <c r="Y163" s="6">
        <v>0</v>
      </c>
      <c r="Z163" s="6">
        <v>0</v>
      </c>
      <c r="AA163" s="6">
        <v>0</v>
      </c>
      <c r="AB163" s="6">
        <v>0</v>
      </c>
      <c r="AC163" s="6">
        <v>58</v>
      </c>
      <c r="AD163" s="6">
        <v>0</v>
      </c>
      <c r="AE163" s="6">
        <v>0</v>
      </c>
      <c r="AF163" s="6">
        <v>0</v>
      </c>
      <c r="AG163" s="6">
        <v>0</v>
      </c>
      <c r="AH163" s="6">
        <v>1</v>
      </c>
      <c r="AI163" s="6">
        <v>0</v>
      </c>
      <c r="AJ163" s="6">
        <v>0</v>
      </c>
      <c r="AK163" s="6">
        <v>0</v>
      </c>
      <c r="AL163" s="6">
        <v>0</v>
      </c>
      <c r="AM163" s="6" t="s">
        <v>2309</v>
      </c>
      <c r="AN163" s="4"/>
    </row>
    <row r="164" ht="15.75" spans="1:40">
      <c r="A164" s="4" t="str">
        <f>IF(H164=0,"",VLOOKUP(I164,seriesName!A:B,2,TRUE))</f>
        <v>雪绒花</v>
      </c>
      <c r="B164" s="4" t="str">
        <f>IF(AC164=0,"",VLOOKUP(AC164,skillbasedata!A:B,2,TRUE))</f>
        <v>毒耐性</v>
      </c>
      <c r="C164" s="4" t="str">
        <f>IF(AD164=0,"",VLOOKUP(AD164,skillbasedata!A:B,2,TRUE))</f>
        <v/>
      </c>
      <c r="D164" s="4" t="str">
        <f>IF(AE164=0,"",VLOOKUP(AE164,skillbasedata!A:B,2,TRUE))</f>
        <v/>
      </c>
      <c r="E164" s="4" t="str">
        <f>IF(AF164=0,"",VLOOKUP(AF164,skillbasedata!A:B,2,TRUE))</f>
        <v/>
      </c>
      <c r="F164" s="5" t="str">
        <f>IF(AG164=0,"",VLOOKUP(AG164,skillbasedata!A:B,2,TRUE))</f>
        <v/>
      </c>
      <c r="G164" s="6" t="s">
        <v>2471</v>
      </c>
      <c r="H164" s="6">
        <v>1</v>
      </c>
      <c r="I164" s="6">
        <v>32</v>
      </c>
      <c r="J164" s="6">
        <v>3004</v>
      </c>
      <c r="K164" s="6">
        <v>70</v>
      </c>
      <c r="L164" s="6">
        <v>1</v>
      </c>
      <c r="M164" s="6">
        <v>500</v>
      </c>
      <c r="N164" s="6">
        <v>0</v>
      </c>
      <c r="O164" s="6">
        <v>2</v>
      </c>
      <c r="P164" s="6">
        <v>0</v>
      </c>
      <c r="Q164" s="6">
        <v>0</v>
      </c>
      <c r="R164" s="6">
        <v>12</v>
      </c>
      <c r="S164" s="6">
        <v>-1</v>
      </c>
      <c r="T164" s="6">
        <v>3</v>
      </c>
      <c r="U164" s="6">
        <v>0</v>
      </c>
      <c r="V164" s="6">
        <v>-1</v>
      </c>
      <c r="W164" s="6">
        <v>0</v>
      </c>
      <c r="X164" s="6">
        <v>2</v>
      </c>
      <c r="Y164" s="6">
        <v>0</v>
      </c>
      <c r="Z164" s="6">
        <v>0</v>
      </c>
      <c r="AA164" s="6">
        <v>0</v>
      </c>
      <c r="AB164" s="6">
        <v>0</v>
      </c>
      <c r="AC164" s="6">
        <v>73</v>
      </c>
      <c r="AD164" s="6">
        <v>0</v>
      </c>
      <c r="AE164" s="6">
        <v>0</v>
      </c>
      <c r="AF164" s="6">
        <v>0</v>
      </c>
      <c r="AG164" s="6">
        <v>0</v>
      </c>
      <c r="AH164" s="6">
        <v>1</v>
      </c>
      <c r="AI164" s="6">
        <v>0</v>
      </c>
      <c r="AJ164" s="6">
        <v>0</v>
      </c>
      <c r="AK164" s="6">
        <v>0</v>
      </c>
      <c r="AL164" s="6">
        <v>0</v>
      </c>
      <c r="AM164" s="6" t="s">
        <v>2309</v>
      </c>
      <c r="AN164" s="4"/>
    </row>
    <row r="165" ht="15.75" spans="1:40">
      <c r="A165" s="4" t="str">
        <f>IF(H165=0,"",VLOOKUP(I165,seriesName!A:B,2,TRUE))</f>
        <v>雪绒花</v>
      </c>
      <c r="B165" s="4" t="str">
        <f>IF(AC165=0,"",VLOOKUP(AC165,skillbasedata!A:B,2,TRUE))</f>
        <v>雷耐性</v>
      </c>
      <c r="C165" s="4" t="str">
        <f>IF(AD165=0,"",VLOOKUP(AD165,skillbasedata!A:B,2,TRUE))</f>
        <v/>
      </c>
      <c r="D165" s="4" t="str">
        <f>IF(AE165=0,"",VLOOKUP(AE165,skillbasedata!A:B,2,TRUE))</f>
        <v/>
      </c>
      <c r="E165" s="4" t="str">
        <f>IF(AF165=0,"",VLOOKUP(AF165,skillbasedata!A:B,2,TRUE))</f>
        <v/>
      </c>
      <c r="F165" s="5" t="str">
        <f>IF(AG165=0,"",VLOOKUP(AG165,skillbasedata!A:B,2,TRUE))</f>
        <v/>
      </c>
      <c r="G165" s="6" t="s">
        <v>2472</v>
      </c>
      <c r="H165" s="6">
        <v>1</v>
      </c>
      <c r="I165" s="6">
        <v>32</v>
      </c>
      <c r="J165" s="6">
        <v>3004</v>
      </c>
      <c r="K165" s="6">
        <v>70</v>
      </c>
      <c r="L165" s="6">
        <v>1</v>
      </c>
      <c r="M165" s="6">
        <v>500</v>
      </c>
      <c r="N165" s="6">
        <v>0</v>
      </c>
      <c r="O165" s="6">
        <v>2</v>
      </c>
      <c r="P165" s="6">
        <v>0</v>
      </c>
      <c r="Q165" s="6">
        <v>0</v>
      </c>
      <c r="R165" s="6">
        <v>12</v>
      </c>
      <c r="S165" s="6">
        <v>-1</v>
      </c>
      <c r="T165" s="6">
        <v>3</v>
      </c>
      <c r="U165" s="6">
        <v>0</v>
      </c>
      <c r="V165" s="6">
        <v>-1</v>
      </c>
      <c r="W165" s="6">
        <v>0</v>
      </c>
      <c r="X165" s="6">
        <v>2</v>
      </c>
      <c r="Y165" s="6">
        <v>0</v>
      </c>
      <c r="Z165" s="6">
        <v>0</v>
      </c>
      <c r="AA165" s="6">
        <v>0</v>
      </c>
      <c r="AB165" s="6">
        <v>0</v>
      </c>
      <c r="AC165" s="6">
        <v>70</v>
      </c>
      <c r="AD165" s="6">
        <v>0</v>
      </c>
      <c r="AE165" s="6">
        <v>0</v>
      </c>
      <c r="AF165" s="6">
        <v>0</v>
      </c>
      <c r="AG165" s="6">
        <v>0</v>
      </c>
      <c r="AH165" s="6">
        <v>1</v>
      </c>
      <c r="AI165" s="6">
        <v>0</v>
      </c>
      <c r="AJ165" s="6">
        <v>0</v>
      </c>
      <c r="AK165" s="6">
        <v>0</v>
      </c>
      <c r="AL165" s="6">
        <v>0</v>
      </c>
      <c r="AM165" s="6" t="s">
        <v>2309</v>
      </c>
      <c r="AN165" s="4"/>
    </row>
    <row r="166" ht="15.75" spans="1:40">
      <c r="A166" s="4" t="str">
        <f>IF(H166=0,"",VLOOKUP(I166,seriesName!A:B,2,TRUE))</f>
        <v>雪绒花</v>
      </c>
      <c r="B166" s="4" t="str">
        <f>IF(AC166=0,"",VLOOKUP(AC166,skillbasedata!A:B,2,TRUE))</f>
        <v>雷耐性</v>
      </c>
      <c r="C166" s="4" t="str">
        <f>IF(AD166=0,"",VLOOKUP(AD166,skillbasedata!A:B,2,TRUE))</f>
        <v/>
      </c>
      <c r="D166" s="4" t="str">
        <f>IF(AE166=0,"",VLOOKUP(AE166,skillbasedata!A:B,2,TRUE))</f>
        <v/>
      </c>
      <c r="E166" s="4" t="str">
        <f>IF(AF166=0,"",VLOOKUP(AF166,skillbasedata!A:B,2,TRUE))</f>
        <v/>
      </c>
      <c r="F166" s="5" t="str">
        <f>IF(AG166=0,"",VLOOKUP(AG166,skillbasedata!A:B,2,TRUE))</f>
        <v/>
      </c>
      <c r="G166" s="6" t="s">
        <v>2473</v>
      </c>
      <c r="H166" s="6">
        <v>1</v>
      </c>
      <c r="I166" s="6">
        <v>32</v>
      </c>
      <c r="J166" s="6">
        <v>3004</v>
      </c>
      <c r="K166" s="6">
        <v>70</v>
      </c>
      <c r="L166" s="6">
        <v>1</v>
      </c>
      <c r="M166" s="6">
        <v>500</v>
      </c>
      <c r="N166" s="6">
        <v>0</v>
      </c>
      <c r="O166" s="6">
        <v>2</v>
      </c>
      <c r="P166" s="6">
        <v>0</v>
      </c>
      <c r="Q166" s="6">
        <v>0</v>
      </c>
      <c r="R166" s="6">
        <v>12</v>
      </c>
      <c r="S166" s="6">
        <v>-1</v>
      </c>
      <c r="T166" s="6">
        <v>3</v>
      </c>
      <c r="U166" s="6">
        <v>0</v>
      </c>
      <c r="V166" s="6">
        <v>-1</v>
      </c>
      <c r="W166" s="6">
        <v>0</v>
      </c>
      <c r="X166" s="6">
        <v>2</v>
      </c>
      <c r="Y166" s="6">
        <v>0</v>
      </c>
      <c r="Z166" s="6">
        <v>0</v>
      </c>
      <c r="AA166" s="6">
        <v>0</v>
      </c>
      <c r="AB166" s="6">
        <v>0</v>
      </c>
      <c r="AC166" s="6">
        <v>70</v>
      </c>
      <c r="AD166" s="6">
        <v>0</v>
      </c>
      <c r="AE166" s="6">
        <v>0</v>
      </c>
      <c r="AF166" s="6">
        <v>0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 t="s">
        <v>2309</v>
      </c>
      <c r="AN166" s="4"/>
    </row>
    <row r="167" ht="15.75" spans="1:40">
      <c r="A167" s="4" t="str">
        <f>IF(H167=0,"",VLOOKUP(I167,seriesName!A:B,2,TRUE))</f>
        <v>雪绒花S</v>
      </c>
      <c r="B167" s="4" t="str">
        <f>IF(AC167=0,"",VLOOKUP(AC167,skillbasedata!A:B,2,TRUE))</f>
        <v>毒耐性</v>
      </c>
      <c r="C167" s="4" t="str">
        <f>IF(AD167=0,"",VLOOKUP(AD167,skillbasedata!A:B,2,TRUE))</f>
        <v/>
      </c>
      <c r="D167" s="4" t="str">
        <f>IF(AE167=0,"",VLOOKUP(AE167,skillbasedata!A:B,2,TRUE))</f>
        <v/>
      </c>
      <c r="E167" s="4" t="str">
        <f>IF(AF167=0,"",VLOOKUP(AF167,skillbasedata!A:B,2,TRUE))</f>
        <v/>
      </c>
      <c r="F167" s="5" t="str">
        <f>IF(AG167=0,"",VLOOKUP(AG167,skillbasedata!A:B,2,TRUE))</f>
        <v/>
      </c>
      <c r="G167" s="6" t="s">
        <v>2474</v>
      </c>
      <c r="H167" s="6">
        <v>1</v>
      </c>
      <c r="I167" s="6">
        <v>33</v>
      </c>
      <c r="J167" s="6">
        <v>9003</v>
      </c>
      <c r="K167" s="6">
        <v>70</v>
      </c>
      <c r="L167" s="6">
        <v>3</v>
      </c>
      <c r="M167" s="6">
        <v>4000</v>
      </c>
      <c r="N167" s="6">
        <v>0</v>
      </c>
      <c r="O167" s="6">
        <v>2</v>
      </c>
      <c r="P167" s="6">
        <v>1</v>
      </c>
      <c r="Q167" s="6">
        <v>1</v>
      </c>
      <c r="R167" s="6">
        <v>40</v>
      </c>
      <c r="S167" s="6">
        <v>-1</v>
      </c>
      <c r="T167" s="6">
        <v>3</v>
      </c>
      <c r="U167" s="6">
        <v>0</v>
      </c>
      <c r="V167" s="6">
        <v>-1</v>
      </c>
      <c r="W167" s="6">
        <v>0</v>
      </c>
      <c r="X167" s="6">
        <v>9</v>
      </c>
      <c r="Y167" s="6">
        <v>0</v>
      </c>
      <c r="Z167" s="6">
        <v>0</v>
      </c>
      <c r="AA167" s="6">
        <v>2</v>
      </c>
      <c r="AB167" s="6">
        <v>0</v>
      </c>
      <c r="AC167" s="6">
        <v>73</v>
      </c>
      <c r="AD167" s="6">
        <v>0</v>
      </c>
      <c r="AE167" s="6">
        <v>0</v>
      </c>
      <c r="AF167" s="6">
        <v>0</v>
      </c>
      <c r="AG167" s="6">
        <v>0</v>
      </c>
      <c r="AH167" s="6">
        <v>2</v>
      </c>
      <c r="AI167" s="6">
        <v>0</v>
      </c>
      <c r="AJ167" s="6">
        <v>0</v>
      </c>
      <c r="AK167" s="6">
        <v>0</v>
      </c>
      <c r="AL167" s="6">
        <v>0</v>
      </c>
      <c r="AM167" s="6" t="s">
        <v>2309</v>
      </c>
      <c r="AN167" s="4"/>
    </row>
    <row r="168" ht="15.75" spans="1:40">
      <c r="A168" s="4" t="str">
        <f>IF(H168=0,"",VLOOKUP(I168,seriesName!A:B,2,TRUE))</f>
        <v>雪绒花S</v>
      </c>
      <c r="B168" s="4" t="str">
        <f>IF(AC168=0,"",VLOOKUP(AC168,skillbasedata!A:B,2,TRUE))</f>
        <v>体力回复量提升</v>
      </c>
      <c r="C168" s="4" t="str">
        <f>IF(AD168=0,"",VLOOKUP(AD168,skillbasedata!A:B,2,TRUE))</f>
        <v/>
      </c>
      <c r="D168" s="4" t="str">
        <f>IF(AE168=0,"",VLOOKUP(AE168,skillbasedata!A:B,2,TRUE))</f>
        <v/>
      </c>
      <c r="E168" s="4" t="str">
        <f>IF(AF168=0,"",VLOOKUP(AF168,skillbasedata!A:B,2,TRUE))</f>
        <v/>
      </c>
      <c r="F168" s="5" t="str">
        <f>IF(AG168=0,"",VLOOKUP(AG168,skillbasedata!A:B,2,TRUE))</f>
        <v/>
      </c>
      <c r="G168" s="6" t="s">
        <v>2475</v>
      </c>
      <c r="H168" s="6">
        <v>1</v>
      </c>
      <c r="I168" s="6">
        <v>33</v>
      </c>
      <c r="J168" s="6">
        <v>9003</v>
      </c>
      <c r="K168" s="6">
        <v>70</v>
      </c>
      <c r="L168" s="6">
        <v>3</v>
      </c>
      <c r="M168" s="6">
        <v>4000</v>
      </c>
      <c r="N168" s="6">
        <v>0</v>
      </c>
      <c r="O168" s="6">
        <v>2</v>
      </c>
      <c r="P168" s="6">
        <v>1</v>
      </c>
      <c r="Q168" s="6">
        <v>1</v>
      </c>
      <c r="R168" s="6">
        <v>40</v>
      </c>
      <c r="S168" s="6">
        <v>-1</v>
      </c>
      <c r="T168" s="6">
        <v>3</v>
      </c>
      <c r="U168" s="6">
        <v>0</v>
      </c>
      <c r="V168" s="6">
        <v>-1</v>
      </c>
      <c r="W168" s="6">
        <v>0</v>
      </c>
      <c r="X168" s="6">
        <v>9</v>
      </c>
      <c r="Y168" s="6">
        <v>0</v>
      </c>
      <c r="Z168" s="6">
        <v>2</v>
      </c>
      <c r="AA168" s="6">
        <v>0</v>
      </c>
      <c r="AB168" s="6">
        <v>0</v>
      </c>
      <c r="AC168" s="6">
        <v>58</v>
      </c>
      <c r="AD168" s="6">
        <v>0</v>
      </c>
      <c r="AE168" s="6">
        <v>0</v>
      </c>
      <c r="AF168" s="6">
        <v>0</v>
      </c>
      <c r="AG168" s="6">
        <v>0</v>
      </c>
      <c r="AH168" s="6">
        <v>2</v>
      </c>
      <c r="AI168" s="6">
        <v>0</v>
      </c>
      <c r="AJ168" s="6">
        <v>0</v>
      </c>
      <c r="AK168" s="6">
        <v>0</v>
      </c>
      <c r="AL168" s="6">
        <v>0</v>
      </c>
      <c r="AM168" s="6" t="s">
        <v>2309</v>
      </c>
      <c r="AN168" s="4"/>
    </row>
    <row r="169" ht="15.75" spans="1:40">
      <c r="A169" s="4" t="str">
        <f>IF(H169=0,"",VLOOKUP(I169,seriesName!A:B,2,TRUE))</f>
        <v>雪绒花S</v>
      </c>
      <c r="B169" s="4" t="str">
        <f>IF(AC169=0,"",VLOOKUP(AC169,skillbasedata!A:B,2,TRUE))</f>
        <v>捕获名人</v>
      </c>
      <c r="C169" s="4" t="str">
        <f>IF(AD169=0,"",VLOOKUP(AD169,skillbasedata!A:B,2,TRUE))</f>
        <v/>
      </c>
      <c r="D169" s="4" t="str">
        <f>IF(AE169=0,"",VLOOKUP(AE169,skillbasedata!A:B,2,TRUE))</f>
        <v/>
      </c>
      <c r="E169" s="4" t="str">
        <f>IF(AF169=0,"",VLOOKUP(AF169,skillbasedata!A:B,2,TRUE))</f>
        <v/>
      </c>
      <c r="F169" s="5" t="str">
        <f>IF(AG169=0,"",VLOOKUP(AG169,skillbasedata!A:B,2,TRUE))</f>
        <v/>
      </c>
      <c r="G169" s="6" t="s">
        <v>2476</v>
      </c>
      <c r="H169" s="6">
        <v>1</v>
      </c>
      <c r="I169" s="6">
        <v>33</v>
      </c>
      <c r="J169" s="6">
        <v>9003</v>
      </c>
      <c r="K169" s="6">
        <v>70</v>
      </c>
      <c r="L169" s="6">
        <v>3</v>
      </c>
      <c r="M169" s="6">
        <v>4000</v>
      </c>
      <c r="N169" s="6">
        <v>0</v>
      </c>
      <c r="O169" s="6">
        <v>2</v>
      </c>
      <c r="P169" s="6">
        <v>1</v>
      </c>
      <c r="Q169" s="6">
        <v>1</v>
      </c>
      <c r="R169" s="6">
        <v>40</v>
      </c>
      <c r="S169" s="6">
        <v>-1</v>
      </c>
      <c r="T169" s="6">
        <v>3</v>
      </c>
      <c r="U169" s="6">
        <v>0</v>
      </c>
      <c r="V169" s="6">
        <v>-1</v>
      </c>
      <c r="W169" s="6">
        <v>0</v>
      </c>
      <c r="X169" s="6">
        <v>9</v>
      </c>
      <c r="Y169" s="6">
        <v>0</v>
      </c>
      <c r="Z169" s="6">
        <v>0</v>
      </c>
      <c r="AA169" s="6">
        <v>0</v>
      </c>
      <c r="AB169" s="6">
        <v>0</v>
      </c>
      <c r="AC169" s="6">
        <v>82</v>
      </c>
      <c r="AD169" s="6">
        <v>0</v>
      </c>
      <c r="AE169" s="6">
        <v>0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0</v>
      </c>
      <c r="AL169" s="6">
        <v>0</v>
      </c>
      <c r="AM169" s="6" t="s">
        <v>2309</v>
      </c>
      <c r="AN169" s="4"/>
    </row>
    <row r="170" ht="15.75" spans="1:40">
      <c r="A170" s="4" t="str">
        <f>IF(H170=0,"",VLOOKUP(I170,seriesName!A:B,2,TRUE))</f>
        <v>雪绒花S</v>
      </c>
      <c r="B170" s="4" t="str">
        <f>IF(AC170=0,"",VLOOKUP(AC170,skillbasedata!A:B,2,TRUE))</f>
        <v>体力回复量提升</v>
      </c>
      <c r="C170" s="4" t="str">
        <f>IF(AD170=0,"",VLOOKUP(AD170,skillbasedata!A:B,2,TRUE))</f>
        <v/>
      </c>
      <c r="D170" s="4" t="str">
        <f>IF(AE170=0,"",VLOOKUP(AE170,skillbasedata!A:B,2,TRUE))</f>
        <v/>
      </c>
      <c r="E170" s="4" t="str">
        <f>IF(AF170=0,"",VLOOKUP(AF170,skillbasedata!A:B,2,TRUE))</f>
        <v/>
      </c>
      <c r="F170" s="5" t="str">
        <f>IF(AG170=0,"",VLOOKUP(AG170,skillbasedata!A:B,2,TRUE))</f>
        <v/>
      </c>
      <c r="G170" s="6" t="s">
        <v>2477</v>
      </c>
      <c r="H170" s="6">
        <v>1</v>
      </c>
      <c r="I170" s="6">
        <v>33</v>
      </c>
      <c r="J170" s="6">
        <v>9003</v>
      </c>
      <c r="K170" s="6">
        <v>70</v>
      </c>
      <c r="L170" s="6">
        <v>3</v>
      </c>
      <c r="M170" s="6">
        <v>4000</v>
      </c>
      <c r="N170" s="6">
        <v>0</v>
      </c>
      <c r="O170" s="6">
        <v>2</v>
      </c>
      <c r="P170" s="6">
        <v>1</v>
      </c>
      <c r="Q170" s="6">
        <v>1</v>
      </c>
      <c r="R170" s="6">
        <v>40</v>
      </c>
      <c r="S170" s="6">
        <v>-1</v>
      </c>
      <c r="T170" s="6">
        <v>3</v>
      </c>
      <c r="U170" s="6">
        <v>0</v>
      </c>
      <c r="V170" s="6">
        <v>-1</v>
      </c>
      <c r="W170" s="6">
        <v>0</v>
      </c>
      <c r="X170" s="6">
        <v>9</v>
      </c>
      <c r="Y170" s="6">
        <v>0</v>
      </c>
      <c r="Z170" s="6">
        <v>0</v>
      </c>
      <c r="AA170" s="6">
        <v>1</v>
      </c>
      <c r="AB170" s="6">
        <v>0</v>
      </c>
      <c r="AC170" s="6">
        <v>58</v>
      </c>
      <c r="AD170" s="6">
        <v>0</v>
      </c>
      <c r="AE170" s="6">
        <v>0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0</v>
      </c>
      <c r="AL170" s="6">
        <v>0</v>
      </c>
      <c r="AM170" s="6" t="s">
        <v>2309</v>
      </c>
      <c r="AN170" s="4"/>
    </row>
    <row r="171" ht="15.75" spans="1:40">
      <c r="A171" s="4" t="str">
        <f>IF(H171=0,"",VLOOKUP(I171,seriesName!A:B,2,TRUE))</f>
        <v>雪绒花S</v>
      </c>
      <c r="B171" s="4" t="str">
        <f>IF(AC171=0,"",VLOOKUP(AC171,skillbasedata!A:B,2,TRUE))</f>
        <v>毒耐性</v>
      </c>
      <c r="C171" s="4" t="str">
        <f>IF(AD171=0,"",VLOOKUP(AD171,skillbasedata!A:B,2,TRUE))</f>
        <v/>
      </c>
      <c r="D171" s="4" t="str">
        <f>IF(AE171=0,"",VLOOKUP(AE171,skillbasedata!A:B,2,TRUE))</f>
        <v/>
      </c>
      <c r="E171" s="4" t="str">
        <f>IF(AF171=0,"",VLOOKUP(AF171,skillbasedata!A:B,2,TRUE))</f>
        <v/>
      </c>
      <c r="F171" s="5" t="str">
        <f>IF(AG171=0,"",VLOOKUP(AG171,skillbasedata!A:B,2,TRUE))</f>
        <v/>
      </c>
      <c r="G171" s="6" t="s">
        <v>2478</v>
      </c>
      <c r="H171" s="6">
        <v>1</v>
      </c>
      <c r="I171" s="6">
        <v>33</v>
      </c>
      <c r="J171" s="6">
        <v>9003</v>
      </c>
      <c r="K171" s="6">
        <v>70</v>
      </c>
      <c r="L171" s="6">
        <v>3</v>
      </c>
      <c r="M171" s="6">
        <v>4000</v>
      </c>
      <c r="N171" s="6">
        <v>0</v>
      </c>
      <c r="O171" s="6">
        <v>2</v>
      </c>
      <c r="P171" s="6">
        <v>1</v>
      </c>
      <c r="Q171" s="6">
        <v>1</v>
      </c>
      <c r="R171" s="6">
        <v>40</v>
      </c>
      <c r="S171" s="6">
        <v>-1</v>
      </c>
      <c r="T171" s="6">
        <v>3</v>
      </c>
      <c r="U171" s="6">
        <v>0</v>
      </c>
      <c r="V171" s="6">
        <v>-1</v>
      </c>
      <c r="W171" s="6">
        <v>0</v>
      </c>
      <c r="X171" s="6">
        <v>9</v>
      </c>
      <c r="Y171" s="6">
        <v>0</v>
      </c>
      <c r="Z171" s="6">
        <v>1</v>
      </c>
      <c r="AA171" s="6">
        <v>0</v>
      </c>
      <c r="AB171" s="6">
        <v>1</v>
      </c>
      <c r="AC171" s="6">
        <v>73</v>
      </c>
      <c r="AD171" s="6">
        <v>0</v>
      </c>
      <c r="AE171" s="6">
        <v>0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0</v>
      </c>
      <c r="AL171" s="6">
        <v>0</v>
      </c>
      <c r="AM171" s="6" t="s">
        <v>2309</v>
      </c>
      <c r="AN171" s="4"/>
    </row>
    <row r="172" ht="15.75" spans="1:40">
      <c r="A172" s="4" t="str">
        <f>IF(H172=0,"",VLOOKUP(I172,seriesName!A:B,2,TRUE))</f>
        <v>毒蝎</v>
      </c>
      <c r="B172" s="4" t="str">
        <f>IF(AC172=0,"",VLOOKUP(AC172,skillbasedata!A:B,2,TRUE))</f>
        <v>毒属性强化</v>
      </c>
      <c r="C172" s="4" t="str">
        <f>IF(AD172=0,"",VLOOKUP(AD172,skillbasedata!A:B,2,TRUE))</f>
        <v/>
      </c>
      <c r="D172" s="4" t="str">
        <f>IF(AE172=0,"",VLOOKUP(AE172,skillbasedata!A:B,2,TRUE))</f>
        <v/>
      </c>
      <c r="E172" s="4" t="str">
        <f>IF(AF172=0,"",VLOOKUP(AF172,skillbasedata!A:B,2,TRUE))</f>
        <v/>
      </c>
      <c r="F172" s="5" t="str">
        <f>IF(AG172=0,"",VLOOKUP(AG172,skillbasedata!A:B,2,TRUE))</f>
        <v/>
      </c>
      <c r="G172" s="6" t="s">
        <v>2479</v>
      </c>
      <c r="H172" s="6">
        <v>1</v>
      </c>
      <c r="I172" s="6">
        <v>34</v>
      </c>
      <c r="J172" s="6">
        <v>3005</v>
      </c>
      <c r="K172" s="6">
        <v>71</v>
      </c>
      <c r="L172" s="6">
        <v>1</v>
      </c>
      <c r="M172" s="6">
        <v>500</v>
      </c>
      <c r="N172" s="6">
        <v>0</v>
      </c>
      <c r="O172" s="6">
        <v>2</v>
      </c>
      <c r="P172" s="6">
        <v>0</v>
      </c>
      <c r="Q172" s="6">
        <v>0</v>
      </c>
      <c r="R172" s="6">
        <v>12</v>
      </c>
      <c r="S172" s="6">
        <v>3</v>
      </c>
      <c r="T172" s="6">
        <v>-1</v>
      </c>
      <c r="U172" s="6">
        <v>-1</v>
      </c>
      <c r="V172" s="6">
        <v>-1</v>
      </c>
      <c r="W172" s="6">
        <v>3</v>
      </c>
      <c r="X172" s="6">
        <v>2</v>
      </c>
      <c r="Y172" s="6">
        <v>0</v>
      </c>
      <c r="Z172" s="6">
        <v>0</v>
      </c>
      <c r="AA172" s="6">
        <v>0</v>
      </c>
      <c r="AB172" s="6">
        <v>0</v>
      </c>
      <c r="AC172" s="6">
        <v>18</v>
      </c>
      <c r="AD172" s="6">
        <v>0</v>
      </c>
      <c r="AE172" s="6">
        <v>0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0</v>
      </c>
      <c r="AL172" s="6">
        <v>0</v>
      </c>
      <c r="AM172" s="6" t="s">
        <v>2309</v>
      </c>
      <c r="AN172" s="4"/>
    </row>
    <row r="173" ht="15.75" spans="1:40">
      <c r="A173" s="4" t="str">
        <f>IF(H173=0,"",VLOOKUP(I173,seriesName!A:B,2,TRUE))</f>
        <v>毒蝎</v>
      </c>
      <c r="B173" s="4" t="str">
        <f>IF(AC173=0,"",VLOOKUP(AC173,skillbasedata!A:B,2,TRUE))</f>
        <v>看破</v>
      </c>
      <c r="C173" s="4" t="str">
        <f>IF(AD173=0,"",VLOOKUP(AD173,skillbasedata!A:B,2,TRUE))</f>
        <v/>
      </c>
      <c r="D173" s="4" t="str">
        <f>IF(AE173=0,"",VLOOKUP(AE173,skillbasedata!A:B,2,TRUE))</f>
        <v/>
      </c>
      <c r="E173" s="4" t="str">
        <f>IF(AF173=0,"",VLOOKUP(AF173,skillbasedata!A:B,2,TRUE))</f>
        <v/>
      </c>
      <c r="F173" s="5" t="str">
        <f>IF(AG173=0,"",VLOOKUP(AG173,skillbasedata!A:B,2,TRUE))</f>
        <v/>
      </c>
      <c r="G173" s="6" t="s">
        <v>2480</v>
      </c>
      <c r="H173" s="6">
        <v>1</v>
      </c>
      <c r="I173" s="6">
        <v>34</v>
      </c>
      <c r="J173" s="6">
        <v>3005</v>
      </c>
      <c r="K173" s="6">
        <v>71</v>
      </c>
      <c r="L173" s="6">
        <v>1</v>
      </c>
      <c r="M173" s="6">
        <v>500</v>
      </c>
      <c r="N173" s="6">
        <v>0</v>
      </c>
      <c r="O173" s="6">
        <v>2</v>
      </c>
      <c r="P173" s="6">
        <v>0</v>
      </c>
      <c r="Q173" s="6">
        <v>0</v>
      </c>
      <c r="R173" s="6">
        <v>12</v>
      </c>
      <c r="S173" s="6">
        <v>3</v>
      </c>
      <c r="T173" s="6">
        <v>-1</v>
      </c>
      <c r="U173" s="6">
        <v>-1</v>
      </c>
      <c r="V173" s="6">
        <v>-1</v>
      </c>
      <c r="W173" s="6">
        <v>3</v>
      </c>
      <c r="X173" s="6">
        <v>2</v>
      </c>
      <c r="Y173" s="6">
        <v>0</v>
      </c>
      <c r="Z173" s="6">
        <v>0</v>
      </c>
      <c r="AA173" s="6">
        <v>0</v>
      </c>
      <c r="AB173" s="6">
        <v>0</v>
      </c>
      <c r="AC173" s="6">
        <v>6</v>
      </c>
      <c r="AD173" s="6">
        <v>0</v>
      </c>
      <c r="AE173" s="6">
        <v>0</v>
      </c>
      <c r="AF173" s="6">
        <v>0</v>
      </c>
      <c r="AG173" s="6">
        <v>0</v>
      </c>
      <c r="AH173" s="6">
        <v>1</v>
      </c>
      <c r="AI173" s="6">
        <v>0</v>
      </c>
      <c r="AJ173" s="6">
        <v>0</v>
      </c>
      <c r="AK173" s="6">
        <v>0</v>
      </c>
      <c r="AL173" s="6">
        <v>0</v>
      </c>
      <c r="AM173" s="6" t="s">
        <v>2309</v>
      </c>
      <c r="AN173" s="4"/>
    </row>
    <row r="174" ht="15.75" spans="1:40">
      <c r="A174" s="4" t="str">
        <f>IF(H174=0,"",VLOOKUP(I174,seriesName!A:B,2,TRUE))</f>
        <v>毒蝎</v>
      </c>
      <c r="B174" s="4" t="str">
        <f>IF(AC174=0,"",VLOOKUP(AC174,skillbasedata!A:B,2,TRUE))</f>
        <v>毒耐性</v>
      </c>
      <c r="C174" s="4" t="str">
        <f>IF(AD174=0,"",VLOOKUP(AD174,skillbasedata!A:B,2,TRUE))</f>
        <v/>
      </c>
      <c r="D174" s="4" t="str">
        <f>IF(AE174=0,"",VLOOKUP(AE174,skillbasedata!A:B,2,TRUE))</f>
        <v/>
      </c>
      <c r="E174" s="4" t="str">
        <f>IF(AF174=0,"",VLOOKUP(AF174,skillbasedata!A:B,2,TRUE))</f>
        <v/>
      </c>
      <c r="F174" s="5" t="str">
        <f>IF(AG174=0,"",VLOOKUP(AG174,skillbasedata!A:B,2,TRUE))</f>
        <v/>
      </c>
      <c r="G174" s="6" t="s">
        <v>2481</v>
      </c>
      <c r="H174" s="6">
        <v>1</v>
      </c>
      <c r="I174" s="6">
        <v>34</v>
      </c>
      <c r="J174" s="6">
        <v>3005</v>
      </c>
      <c r="K174" s="6">
        <v>71</v>
      </c>
      <c r="L174" s="6">
        <v>1</v>
      </c>
      <c r="M174" s="6">
        <v>500</v>
      </c>
      <c r="N174" s="6">
        <v>0</v>
      </c>
      <c r="O174" s="6">
        <v>2</v>
      </c>
      <c r="P174" s="6">
        <v>0</v>
      </c>
      <c r="Q174" s="6">
        <v>0</v>
      </c>
      <c r="R174" s="6">
        <v>12</v>
      </c>
      <c r="S174" s="6">
        <v>3</v>
      </c>
      <c r="T174" s="6">
        <v>-1</v>
      </c>
      <c r="U174" s="6">
        <v>-1</v>
      </c>
      <c r="V174" s="6">
        <v>-1</v>
      </c>
      <c r="W174" s="6">
        <v>3</v>
      </c>
      <c r="X174" s="6">
        <v>2</v>
      </c>
      <c r="Y174" s="6">
        <v>0</v>
      </c>
      <c r="Z174" s="6">
        <v>0</v>
      </c>
      <c r="AA174" s="6">
        <v>0</v>
      </c>
      <c r="AB174" s="6">
        <v>0</v>
      </c>
      <c r="AC174" s="6">
        <v>73</v>
      </c>
      <c r="AD174" s="6">
        <v>0</v>
      </c>
      <c r="AE174" s="6">
        <v>0</v>
      </c>
      <c r="AF174" s="6">
        <v>0</v>
      </c>
      <c r="AG174" s="6">
        <v>0</v>
      </c>
      <c r="AH174" s="6">
        <v>1</v>
      </c>
      <c r="AI174" s="6">
        <v>0</v>
      </c>
      <c r="AJ174" s="6">
        <v>0</v>
      </c>
      <c r="AK174" s="6">
        <v>0</v>
      </c>
      <c r="AL174" s="6">
        <v>0</v>
      </c>
      <c r="AM174" s="6" t="s">
        <v>2309</v>
      </c>
      <c r="AN174" s="4"/>
    </row>
    <row r="175" ht="15.75" spans="1:40">
      <c r="A175" s="4" t="str">
        <f>IF(H175=0,"",VLOOKUP(I175,seriesName!A:B,2,TRUE))</f>
        <v>毒蝎</v>
      </c>
      <c r="B175" s="4" t="str">
        <f>IF(AC175=0,"",VLOOKUP(AC175,skillbasedata!A:B,2,TRUE))</f>
        <v>看破</v>
      </c>
      <c r="C175" s="4" t="str">
        <f>IF(AD175=0,"",VLOOKUP(AD175,skillbasedata!A:B,2,TRUE))</f>
        <v/>
      </c>
      <c r="D175" s="4" t="str">
        <f>IF(AE175=0,"",VLOOKUP(AE175,skillbasedata!A:B,2,TRUE))</f>
        <v/>
      </c>
      <c r="E175" s="4" t="str">
        <f>IF(AF175=0,"",VLOOKUP(AF175,skillbasedata!A:B,2,TRUE))</f>
        <v/>
      </c>
      <c r="F175" s="5" t="str">
        <f>IF(AG175=0,"",VLOOKUP(AG175,skillbasedata!A:B,2,TRUE))</f>
        <v/>
      </c>
      <c r="G175" s="6" t="s">
        <v>2482</v>
      </c>
      <c r="H175" s="6">
        <v>1</v>
      </c>
      <c r="I175" s="6">
        <v>34</v>
      </c>
      <c r="J175" s="6">
        <v>3005</v>
      </c>
      <c r="K175" s="6">
        <v>71</v>
      </c>
      <c r="L175" s="6">
        <v>1</v>
      </c>
      <c r="M175" s="6">
        <v>500</v>
      </c>
      <c r="N175" s="6">
        <v>0</v>
      </c>
      <c r="O175" s="6">
        <v>2</v>
      </c>
      <c r="P175" s="6">
        <v>0</v>
      </c>
      <c r="Q175" s="6">
        <v>0</v>
      </c>
      <c r="R175" s="6">
        <v>12</v>
      </c>
      <c r="S175" s="6">
        <v>3</v>
      </c>
      <c r="T175" s="6">
        <v>-1</v>
      </c>
      <c r="U175" s="6">
        <v>-1</v>
      </c>
      <c r="V175" s="6">
        <v>-1</v>
      </c>
      <c r="W175" s="6">
        <v>3</v>
      </c>
      <c r="X175" s="6">
        <v>2</v>
      </c>
      <c r="Y175" s="6">
        <v>0</v>
      </c>
      <c r="Z175" s="6">
        <v>0</v>
      </c>
      <c r="AA175" s="6">
        <v>0</v>
      </c>
      <c r="AB175" s="6">
        <v>0</v>
      </c>
      <c r="AC175" s="6">
        <v>6</v>
      </c>
      <c r="AD175" s="6">
        <v>0</v>
      </c>
      <c r="AE175" s="6">
        <v>0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0</v>
      </c>
      <c r="AL175" s="6">
        <v>0</v>
      </c>
      <c r="AM175" s="6" t="s">
        <v>2309</v>
      </c>
      <c r="AN175" s="4"/>
    </row>
    <row r="176" ht="15.75" spans="1:40">
      <c r="A176" s="4" t="str">
        <f>IF(H176=0,"",VLOOKUP(I176,seriesName!A:B,2,TRUE))</f>
        <v>毒蝎</v>
      </c>
      <c r="B176" s="4" t="str">
        <f>IF(AC176=0,"",VLOOKUP(AC176,skillbasedata!A:B,2,TRUE))</f>
        <v>毒耐性</v>
      </c>
      <c r="C176" s="4" t="str">
        <f>IF(AD176=0,"",VLOOKUP(AD176,skillbasedata!A:B,2,TRUE))</f>
        <v/>
      </c>
      <c r="D176" s="4" t="str">
        <f>IF(AE176=0,"",VLOOKUP(AE176,skillbasedata!A:B,2,TRUE))</f>
        <v/>
      </c>
      <c r="E176" s="4" t="str">
        <f>IF(AF176=0,"",VLOOKUP(AF176,skillbasedata!A:B,2,TRUE))</f>
        <v/>
      </c>
      <c r="F176" s="5" t="str">
        <f>IF(AG176=0,"",VLOOKUP(AG176,skillbasedata!A:B,2,TRUE))</f>
        <v/>
      </c>
      <c r="G176" s="6" t="s">
        <v>2483</v>
      </c>
      <c r="H176" s="6">
        <v>1</v>
      </c>
      <c r="I176" s="6">
        <v>34</v>
      </c>
      <c r="J176" s="6">
        <v>3005</v>
      </c>
      <c r="K176" s="6">
        <v>71</v>
      </c>
      <c r="L176" s="6">
        <v>1</v>
      </c>
      <c r="M176" s="6">
        <v>500</v>
      </c>
      <c r="N176" s="6">
        <v>0</v>
      </c>
      <c r="O176" s="6">
        <v>2</v>
      </c>
      <c r="P176" s="6">
        <v>0</v>
      </c>
      <c r="Q176" s="6">
        <v>0</v>
      </c>
      <c r="R176" s="6">
        <v>12</v>
      </c>
      <c r="S176" s="6">
        <v>3</v>
      </c>
      <c r="T176" s="6">
        <v>-1</v>
      </c>
      <c r="U176" s="6">
        <v>-1</v>
      </c>
      <c r="V176" s="6">
        <v>-1</v>
      </c>
      <c r="W176" s="6">
        <v>3</v>
      </c>
      <c r="X176" s="6">
        <v>2</v>
      </c>
      <c r="Y176" s="6">
        <v>0</v>
      </c>
      <c r="Z176" s="6">
        <v>0</v>
      </c>
      <c r="AA176" s="6">
        <v>0</v>
      </c>
      <c r="AB176" s="6">
        <v>0</v>
      </c>
      <c r="AC176" s="6">
        <v>73</v>
      </c>
      <c r="AD176" s="6">
        <v>0</v>
      </c>
      <c r="AE176" s="6">
        <v>0</v>
      </c>
      <c r="AF176" s="6">
        <v>0</v>
      </c>
      <c r="AG176" s="6">
        <v>0</v>
      </c>
      <c r="AH176" s="6">
        <v>1</v>
      </c>
      <c r="AI176" s="6">
        <v>0</v>
      </c>
      <c r="AJ176" s="6">
        <v>0</v>
      </c>
      <c r="AK176" s="6">
        <v>0</v>
      </c>
      <c r="AL176" s="6">
        <v>0</v>
      </c>
      <c r="AM176" s="6" t="s">
        <v>2309</v>
      </c>
      <c r="AN176" s="4"/>
    </row>
    <row r="177" ht="15.75" spans="1:40">
      <c r="A177" s="4" t="str">
        <f>IF(H177=0,"",VLOOKUP(I177,seriesName!A:B,2,TRUE))</f>
        <v>毒蝎S</v>
      </c>
      <c r="B177" s="4" t="str">
        <f>IF(AC177=0,"",VLOOKUP(AC177,skillbasedata!A:B,2,TRUE))</f>
        <v>毒属性强化</v>
      </c>
      <c r="C177" s="4" t="str">
        <f>IF(AD177=0,"",VLOOKUP(AD177,skillbasedata!A:B,2,TRUE))</f>
        <v/>
      </c>
      <c r="D177" s="4" t="str">
        <f>IF(AE177=0,"",VLOOKUP(AE177,skillbasedata!A:B,2,TRUE))</f>
        <v/>
      </c>
      <c r="E177" s="4" t="str">
        <f>IF(AF177=0,"",VLOOKUP(AF177,skillbasedata!A:B,2,TRUE))</f>
        <v/>
      </c>
      <c r="F177" s="5" t="str">
        <f>IF(AG177=0,"",VLOOKUP(AG177,skillbasedata!A:B,2,TRUE))</f>
        <v/>
      </c>
      <c r="G177" s="6" t="s">
        <v>2484</v>
      </c>
      <c r="H177" s="6">
        <v>1</v>
      </c>
      <c r="I177" s="6">
        <v>35</v>
      </c>
      <c r="J177" s="6">
        <v>8007</v>
      </c>
      <c r="K177" s="6">
        <v>71</v>
      </c>
      <c r="L177" s="6">
        <v>3</v>
      </c>
      <c r="M177" s="6">
        <v>4000</v>
      </c>
      <c r="N177" s="6">
        <v>0</v>
      </c>
      <c r="O177" s="6">
        <v>2</v>
      </c>
      <c r="P177" s="6">
        <v>1</v>
      </c>
      <c r="Q177" s="6">
        <v>1</v>
      </c>
      <c r="R177" s="6">
        <v>32</v>
      </c>
      <c r="S177" s="6">
        <v>3</v>
      </c>
      <c r="T177" s="6">
        <v>-1</v>
      </c>
      <c r="U177" s="6">
        <v>-1</v>
      </c>
      <c r="V177" s="6">
        <v>-1</v>
      </c>
      <c r="W177" s="6">
        <v>3</v>
      </c>
      <c r="X177" s="6">
        <v>8</v>
      </c>
      <c r="Y177" s="6">
        <v>0</v>
      </c>
      <c r="Z177" s="6">
        <v>0</v>
      </c>
      <c r="AA177" s="6">
        <v>1</v>
      </c>
      <c r="AB177" s="6">
        <v>0</v>
      </c>
      <c r="AC177" s="6">
        <v>18</v>
      </c>
      <c r="AD177" s="6">
        <v>0</v>
      </c>
      <c r="AE177" s="6">
        <v>0</v>
      </c>
      <c r="AF177" s="6">
        <v>0</v>
      </c>
      <c r="AG177" s="6">
        <v>0</v>
      </c>
      <c r="AH177" s="6">
        <v>2</v>
      </c>
      <c r="AI177" s="6">
        <v>0</v>
      </c>
      <c r="AJ177" s="6">
        <v>0</v>
      </c>
      <c r="AK177" s="6">
        <v>0</v>
      </c>
      <c r="AL177" s="6">
        <v>0</v>
      </c>
      <c r="AM177" s="6" t="s">
        <v>2309</v>
      </c>
      <c r="AN177" s="4"/>
    </row>
    <row r="178" ht="15.75" spans="1:40">
      <c r="A178" s="4" t="str">
        <f>IF(H178=0,"",VLOOKUP(I178,seriesName!A:B,2,TRUE))</f>
        <v>毒蝎S</v>
      </c>
      <c r="B178" s="4" t="str">
        <f>IF(AC178=0,"",VLOOKUP(AC178,skillbasedata!A:B,2,TRUE))</f>
        <v>力量解放</v>
      </c>
      <c r="C178" s="4" t="str">
        <f>IF(AD178=0,"",VLOOKUP(AD178,skillbasedata!A:B,2,TRUE))</f>
        <v/>
      </c>
      <c r="D178" s="4" t="str">
        <f>IF(AE178=0,"",VLOOKUP(AE178,skillbasedata!A:B,2,TRUE))</f>
        <v/>
      </c>
      <c r="E178" s="4" t="str">
        <f>IF(AF178=0,"",VLOOKUP(AF178,skillbasedata!A:B,2,TRUE))</f>
        <v/>
      </c>
      <c r="F178" s="5" t="str">
        <f>IF(AG178=0,"",VLOOKUP(AG178,skillbasedata!A:B,2,TRUE))</f>
        <v/>
      </c>
      <c r="G178" s="6" t="s">
        <v>2485</v>
      </c>
      <c r="H178" s="6">
        <v>1</v>
      </c>
      <c r="I178" s="6">
        <v>35</v>
      </c>
      <c r="J178" s="6">
        <v>8007</v>
      </c>
      <c r="K178" s="6">
        <v>71</v>
      </c>
      <c r="L178" s="6">
        <v>3</v>
      </c>
      <c r="M178" s="6">
        <v>4000</v>
      </c>
      <c r="N178" s="6">
        <v>0</v>
      </c>
      <c r="O178" s="6">
        <v>2</v>
      </c>
      <c r="P178" s="6">
        <v>1</v>
      </c>
      <c r="Q178" s="6">
        <v>1</v>
      </c>
      <c r="R178" s="6">
        <v>32</v>
      </c>
      <c r="S178" s="6">
        <v>3</v>
      </c>
      <c r="T178" s="6">
        <v>-1</v>
      </c>
      <c r="U178" s="6">
        <v>-1</v>
      </c>
      <c r="V178" s="6">
        <v>-1</v>
      </c>
      <c r="W178" s="6">
        <v>3</v>
      </c>
      <c r="X178" s="6">
        <v>8</v>
      </c>
      <c r="Y178" s="6">
        <v>0</v>
      </c>
      <c r="Z178" s="6">
        <v>0</v>
      </c>
      <c r="AA178" s="6">
        <v>1</v>
      </c>
      <c r="AB178" s="6">
        <v>0</v>
      </c>
      <c r="AC178" s="6">
        <v>9</v>
      </c>
      <c r="AD178" s="6">
        <v>0</v>
      </c>
      <c r="AE178" s="6">
        <v>0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 t="s">
        <v>2309</v>
      </c>
      <c r="AN178" s="4"/>
    </row>
    <row r="179" ht="15.75" spans="1:40">
      <c r="A179" s="4" t="str">
        <f>IF(H179=0,"",VLOOKUP(I179,seriesName!A:B,2,TRUE))</f>
        <v>毒蝎S</v>
      </c>
      <c r="B179" s="4" t="str">
        <f>IF(AC179=0,"",VLOOKUP(AC179,skillbasedata!A:B,2,TRUE))</f>
        <v>力量解放</v>
      </c>
      <c r="C179" s="4" t="str">
        <f>IF(AD179=0,"",VLOOKUP(AD179,skillbasedata!A:B,2,TRUE))</f>
        <v>毒耐性</v>
      </c>
      <c r="D179" s="4" t="str">
        <f>IF(AE179=0,"",VLOOKUP(AE179,skillbasedata!A:B,2,TRUE))</f>
        <v/>
      </c>
      <c r="E179" s="4" t="str">
        <f>IF(AF179=0,"",VLOOKUP(AF179,skillbasedata!A:B,2,TRUE))</f>
        <v/>
      </c>
      <c r="F179" s="5" t="str">
        <f>IF(AG179=0,"",VLOOKUP(AG179,skillbasedata!A:B,2,TRUE))</f>
        <v/>
      </c>
      <c r="G179" s="6" t="s">
        <v>2486</v>
      </c>
      <c r="H179" s="6">
        <v>1</v>
      </c>
      <c r="I179" s="6">
        <v>35</v>
      </c>
      <c r="J179" s="6">
        <v>8007</v>
      </c>
      <c r="K179" s="6">
        <v>71</v>
      </c>
      <c r="L179" s="6">
        <v>3</v>
      </c>
      <c r="M179" s="6">
        <v>4000</v>
      </c>
      <c r="N179" s="6">
        <v>0</v>
      </c>
      <c r="O179" s="6">
        <v>2</v>
      </c>
      <c r="P179" s="6">
        <v>1</v>
      </c>
      <c r="Q179" s="6">
        <v>1</v>
      </c>
      <c r="R179" s="6">
        <v>32</v>
      </c>
      <c r="S179" s="6">
        <v>3</v>
      </c>
      <c r="T179" s="6">
        <v>-1</v>
      </c>
      <c r="U179" s="6">
        <v>-1</v>
      </c>
      <c r="V179" s="6">
        <v>-1</v>
      </c>
      <c r="W179" s="6">
        <v>3</v>
      </c>
      <c r="X179" s="6">
        <v>8</v>
      </c>
      <c r="Y179" s="6">
        <v>0</v>
      </c>
      <c r="Z179" s="6">
        <v>2</v>
      </c>
      <c r="AA179" s="6">
        <v>0</v>
      </c>
      <c r="AB179" s="6">
        <v>0</v>
      </c>
      <c r="AC179" s="6">
        <v>9</v>
      </c>
      <c r="AD179" s="6">
        <v>73</v>
      </c>
      <c r="AE179" s="6">
        <v>0</v>
      </c>
      <c r="AF179" s="6">
        <v>0</v>
      </c>
      <c r="AG179" s="6">
        <v>0</v>
      </c>
      <c r="AH179" s="6">
        <v>1</v>
      </c>
      <c r="AI179" s="6">
        <v>1</v>
      </c>
      <c r="AJ179" s="6">
        <v>0</v>
      </c>
      <c r="AK179" s="6">
        <v>0</v>
      </c>
      <c r="AL179" s="6">
        <v>0</v>
      </c>
      <c r="AM179" s="6" t="s">
        <v>2309</v>
      </c>
      <c r="AN179" s="4"/>
    </row>
    <row r="180" ht="15.75" spans="1:40">
      <c r="A180" s="4" t="str">
        <f>IF(H180=0,"",VLOOKUP(I180,seriesName!A:B,2,TRUE))</f>
        <v>毒蝎S</v>
      </c>
      <c r="B180" s="4" t="str">
        <f>IF(AC180=0,"",VLOOKUP(AC180,skillbasedata!A:B,2,TRUE))</f>
        <v>弱点特效</v>
      </c>
      <c r="C180" s="4" t="str">
        <f>IF(AD180=0,"",VLOOKUP(AD180,skillbasedata!A:B,2,TRUE))</f>
        <v/>
      </c>
      <c r="D180" s="4" t="str">
        <f>IF(AE180=0,"",VLOOKUP(AE180,skillbasedata!A:B,2,TRUE))</f>
        <v/>
      </c>
      <c r="E180" s="4" t="str">
        <f>IF(AF180=0,"",VLOOKUP(AF180,skillbasedata!A:B,2,TRUE))</f>
        <v/>
      </c>
      <c r="F180" s="5" t="str">
        <f>IF(AG180=0,"",VLOOKUP(AG180,skillbasedata!A:B,2,TRUE))</f>
        <v/>
      </c>
      <c r="G180" s="6" t="s">
        <v>2487</v>
      </c>
      <c r="H180" s="6">
        <v>1</v>
      </c>
      <c r="I180" s="6">
        <v>35</v>
      </c>
      <c r="J180" s="6">
        <v>8007</v>
      </c>
      <c r="K180" s="6">
        <v>71</v>
      </c>
      <c r="L180" s="6">
        <v>3</v>
      </c>
      <c r="M180" s="6">
        <v>4000</v>
      </c>
      <c r="N180" s="6">
        <v>0</v>
      </c>
      <c r="O180" s="6">
        <v>2</v>
      </c>
      <c r="P180" s="6">
        <v>1</v>
      </c>
      <c r="Q180" s="6">
        <v>1</v>
      </c>
      <c r="R180" s="6">
        <v>32</v>
      </c>
      <c r="S180" s="6">
        <v>3</v>
      </c>
      <c r="T180" s="6">
        <v>-1</v>
      </c>
      <c r="U180" s="6">
        <v>-1</v>
      </c>
      <c r="V180" s="6">
        <v>-1</v>
      </c>
      <c r="W180" s="6">
        <v>3</v>
      </c>
      <c r="X180" s="6">
        <v>8</v>
      </c>
      <c r="Y180" s="6">
        <v>0</v>
      </c>
      <c r="Z180" s="6">
        <v>0</v>
      </c>
      <c r="AA180" s="6">
        <v>0</v>
      </c>
      <c r="AB180" s="6">
        <v>0</v>
      </c>
      <c r="AC180" s="6">
        <v>8</v>
      </c>
      <c r="AD180" s="6">
        <v>0</v>
      </c>
      <c r="AE180" s="6">
        <v>0</v>
      </c>
      <c r="AF180" s="6">
        <v>0</v>
      </c>
      <c r="AG180" s="6">
        <v>0</v>
      </c>
      <c r="AH180" s="6">
        <v>2</v>
      </c>
      <c r="AI180" s="6">
        <v>0</v>
      </c>
      <c r="AJ180" s="6">
        <v>0</v>
      </c>
      <c r="AK180" s="6">
        <v>0</v>
      </c>
      <c r="AL180" s="6">
        <v>0</v>
      </c>
      <c r="AM180" s="6" t="s">
        <v>2309</v>
      </c>
      <c r="AN180" s="4"/>
    </row>
    <row r="181" ht="15.75" spans="1:40">
      <c r="A181" s="4" t="str">
        <f>IF(H181=0,"",VLOOKUP(I181,seriesName!A:B,2,TRUE))</f>
        <v>毒蝎S</v>
      </c>
      <c r="B181" s="4" t="str">
        <f>IF(AC181=0,"",VLOOKUP(AC181,skillbasedata!A:B,2,TRUE))</f>
        <v>力量解放</v>
      </c>
      <c r="C181" s="4" t="str">
        <f>IF(AD181=0,"",VLOOKUP(AD181,skillbasedata!A:B,2,TRUE))</f>
        <v>毒耐性</v>
      </c>
      <c r="D181" s="4" t="str">
        <f>IF(AE181=0,"",VLOOKUP(AE181,skillbasedata!A:B,2,TRUE))</f>
        <v>心眼</v>
      </c>
      <c r="E181" s="4" t="str">
        <f>IF(AF181=0,"",VLOOKUP(AF181,skillbasedata!A:B,2,TRUE))</f>
        <v/>
      </c>
      <c r="F181" s="5" t="str">
        <f>IF(AG181=0,"",VLOOKUP(AG181,skillbasedata!A:B,2,TRUE))</f>
        <v/>
      </c>
      <c r="G181" s="6" t="s">
        <v>2488</v>
      </c>
      <c r="H181" s="6">
        <v>1</v>
      </c>
      <c r="I181" s="6">
        <v>35</v>
      </c>
      <c r="J181" s="6">
        <v>8007</v>
      </c>
      <c r="K181" s="6">
        <v>71</v>
      </c>
      <c r="L181" s="6">
        <v>3</v>
      </c>
      <c r="M181" s="6">
        <v>4000</v>
      </c>
      <c r="N181" s="6">
        <v>0</v>
      </c>
      <c r="O181" s="6">
        <v>2</v>
      </c>
      <c r="P181" s="6">
        <v>1</v>
      </c>
      <c r="Q181" s="6">
        <v>1</v>
      </c>
      <c r="R181" s="6">
        <v>32</v>
      </c>
      <c r="S181" s="6">
        <v>3</v>
      </c>
      <c r="T181" s="6">
        <v>-1</v>
      </c>
      <c r="U181" s="6">
        <v>-1</v>
      </c>
      <c r="V181" s="6">
        <v>-1</v>
      </c>
      <c r="W181" s="6">
        <v>3</v>
      </c>
      <c r="X181" s="6">
        <v>8</v>
      </c>
      <c r="Y181" s="6">
        <v>0</v>
      </c>
      <c r="Z181" s="6">
        <v>1</v>
      </c>
      <c r="AA181" s="6">
        <v>0</v>
      </c>
      <c r="AB181" s="6">
        <v>0</v>
      </c>
      <c r="AC181" s="6">
        <v>9</v>
      </c>
      <c r="AD181" s="6">
        <v>73</v>
      </c>
      <c r="AE181" s="6">
        <v>26</v>
      </c>
      <c r="AF181" s="6">
        <v>0</v>
      </c>
      <c r="AG181" s="6">
        <v>0</v>
      </c>
      <c r="AH181" s="6">
        <v>1</v>
      </c>
      <c r="AI181" s="6">
        <v>1</v>
      </c>
      <c r="AJ181" s="6">
        <v>1</v>
      </c>
      <c r="AK181" s="6">
        <v>0</v>
      </c>
      <c r="AL181" s="6">
        <v>0</v>
      </c>
      <c r="AM181" s="6" t="s">
        <v>2309</v>
      </c>
      <c r="AN181" s="4"/>
    </row>
    <row r="182" ht="15.75" spans="1:40">
      <c r="A182" s="4" t="str">
        <f>IF(H182=0,"",VLOOKUP(I182,seriesName!A:B,2,TRUE))</f>
        <v>毒蛛</v>
      </c>
      <c r="B182" s="4" t="str">
        <f>IF(AC182=0,"",VLOOKUP(AC182,skillbasedata!A:B,2,TRUE))</f>
        <v>毒属性强化</v>
      </c>
      <c r="C182" s="4" t="str">
        <f>IF(AD182=0,"",VLOOKUP(AD182,skillbasedata!A:B,2,TRUE))</f>
        <v/>
      </c>
      <c r="D182" s="4" t="str">
        <f>IF(AE182=0,"",VLOOKUP(AE182,skillbasedata!A:B,2,TRUE))</f>
        <v/>
      </c>
      <c r="E182" s="4" t="str">
        <f>IF(AF182=0,"",VLOOKUP(AF182,skillbasedata!A:B,2,TRUE))</f>
        <v/>
      </c>
      <c r="F182" s="5" t="str">
        <f>IF(AG182=0,"",VLOOKUP(AG182,skillbasedata!A:B,2,TRUE))</f>
        <v/>
      </c>
      <c r="G182" s="6" t="s">
        <v>2489</v>
      </c>
      <c r="H182" s="6">
        <v>1</v>
      </c>
      <c r="I182" s="6">
        <v>36</v>
      </c>
      <c r="J182" s="6">
        <v>3006</v>
      </c>
      <c r="K182" s="6">
        <v>71</v>
      </c>
      <c r="L182" s="6">
        <v>1</v>
      </c>
      <c r="M182" s="6">
        <v>500</v>
      </c>
      <c r="N182" s="6">
        <v>0</v>
      </c>
      <c r="O182" s="6">
        <v>2</v>
      </c>
      <c r="P182" s="6">
        <v>0</v>
      </c>
      <c r="Q182" s="6">
        <v>0</v>
      </c>
      <c r="R182" s="6">
        <v>12</v>
      </c>
      <c r="S182" s="6">
        <v>3</v>
      </c>
      <c r="T182" s="6">
        <v>-1</v>
      </c>
      <c r="U182" s="6">
        <v>-1</v>
      </c>
      <c r="V182" s="6">
        <v>-1</v>
      </c>
      <c r="W182" s="6">
        <v>3</v>
      </c>
      <c r="X182" s="6">
        <v>2</v>
      </c>
      <c r="Y182" s="6">
        <v>0</v>
      </c>
      <c r="Z182" s="6">
        <v>0</v>
      </c>
      <c r="AA182" s="6">
        <v>0</v>
      </c>
      <c r="AB182" s="6">
        <v>0</v>
      </c>
      <c r="AC182" s="6">
        <v>18</v>
      </c>
      <c r="AD182" s="6">
        <v>0</v>
      </c>
      <c r="AE182" s="6">
        <v>0</v>
      </c>
      <c r="AF182" s="6">
        <v>0</v>
      </c>
      <c r="AG182" s="6">
        <v>0</v>
      </c>
      <c r="AH182" s="6">
        <v>1</v>
      </c>
      <c r="AI182" s="6">
        <v>0</v>
      </c>
      <c r="AJ182" s="6">
        <v>0</v>
      </c>
      <c r="AK182" s="6">
        <v>0</v>
      </c>
      <c r="AL182" s="6">
        <v>0</v>
      </c>
      <c r="AM182" s="6" t="s">
        <v>2309</v>
      </c>
      <c r="AN182" s="4"/>
    </row>
    <row r="183" ht="15.75" spans="1:40">
      <c r="A183" s="4" t="str">
        <f>IF(H183=0,"",VLOOKUP(I183,seriesName!A:B,2,TRUE))</f>
        <v>毒蛛</v>
      </c>
      <c r="B183" s="4" t="str">
        <f>IF(AC183=0,"",VLOOKUP(AC183,skillbasedata!A:B,2,TRUE))</f>
        <v>看破</v>
      </c>
      <c r="C183" s="4" t="str">
        <f>IF(AD183=0,"",VLOOKUP(AD183,skillbasedata!A:B,2,TRUE))</f>
        <v/>
      </c>
      <c r="D183" s="4" t="str">
        <f>IF(AE183=0,"",VLOOKUP(AE183,skillbasedata!A:B,2,TRUE))</f>
        <v/>
      </c>
      <c r="E183" s="4" t="str">
        <f>IF(AF183=0,"",VLOOKUP(AF183,skillbasedata!A:B,2,TRUE))</f>
        <v/>
      </c>
      <c r="F183" s="5" t="str">
        <f>IF(AG183=0,"",VLOOKUP(AG183,skillbasedata!A:B,2,TRUE))</f>
        <v/>
      </c>
      <c r="G183" s="6" t="s">
        <v>2490</v>
      </c>
      <c r="H183" s="6">
        <v>1</v>
      </c>
      <c r="I183" s="6">
        <v>36</v>
      </c>
      <c r="J183" s="6">
        <v>3006</v>
      </c>
      <c r="K183" s="6">
        <v>71</v>
      </c>
      <c r="L183" s="6">
        <v>1</v>
      </c>
      <c r="M183" s="6">
        <v>500</v>
      </c>
      <c r="N183" s="6">
        <v>0</v>
      </c>
      <c r="O183" s="6">
        <v>2</v>
      </c>
      <c r="P183" s="6">
        <v>0</v>
      </c>
      <c r="Q183" s="6">
        <v>0</v>
      </c>
      <c r="R183" s="6">
        <v>12</v>
      </c>
      <c r="S183" s="6">
        <v>3</v>
      </c>
      <c r="T183" s="6">
        <v>-1</v>
      </c>
      <c r="U183" s="6">
        <v>-1</v>
      </c>
      <c r="V183" s="6">
        <v>-1</v>
      </c>
      <c r="W183" s="6">
        <v>3</v>
      </c>
      <c r="X183" s="6">
        <v>2</v>
      </c>
      <c r="Y183" s="6">
        <v>0</v>
      </c>
      <c r="Z183" s="6">
        <v>0</v>
      </c>
      <c r="AA183" s="6">
        <v>0</v>
      </c>
      <c r="AB183" s="6">
        <v>0</v>
      </c>
      <c r="AC183" s="6">
        <v>6</v>
      </c>
      <c r="AD183" s="6">
        <v>0</v>
      </c>
      <c r="AE183" s="6">
        <v>0</v>
      </c>
      <c r="AF183" s="6">
        <v>0</v>
      </c>
      <c r="AG183" s="6">
        <v>0</v>
      </c>
      <c r="AH183" s="6">
        <v>1</v>
      </c>
      <c r="AI183" s="6">
        <v>0</v>
      </c>
      <c r="AJ183" s="6">
        <v>0</v>
      </c>
      <c r="AK183" s="6">
        <v>0</v>
      </c>
      <c r="AL183" s="6">
        <v>0</v>
      </c>
      <c r="AM183" s="6" t="s">
        <v>2309</v>
      </c>
      <c r="AN183" s="4"/>
    </row>
    <row r="184" ht="15.75" spans="1:40">
      <c r="A184" s="4" t="str">
        <f>IF(H184=0,"",VLOOKUP(I184,seriesName!A:B,2,TRUE))</f>
        <v>毒蛛</v>
      </c>
      <c r="B184" s="4" t="str">
        <f>IF(AC184=0,"",VLOOKUP(AC184,skillbasedata!A:B,2,TRUE))</f>
        <v>毒耐性</v>
      </c>
      <c r="C184" s="4" t="str">
        <f>IF(AD184=0,"",VLOOKUP(AD184,skillbasedata!A:B,2,TRUE))</f>
        <v/>
      </c>
      <c r="D184" s="4" t="str">
        <f>IF(AE184=0,"",VLOOKUP(AE184,skillbasedata!A:B,2,TRUE))</f>
        <v/>
      </c>
      <c r="E184" s="4" t="str">
        <f>IF(AF184=0,"",VLOOKUP(AF184,skillbasedata!A:B,2,TRUE))</f>
        <v/>
      </c>
      <c r="F184" s="5" t="str">
        <f>IF(AG184=0,"",VLOOKUP(AG184,skillbasedata!A:B,2,TRUE))</f>
        <v/>
      </c>
      <c r="G184" s="6" t="s">
        <v>2491</v>
      </c>
      <c r="H184" s="6">
        <v>1</v>
      </c>
      <c r="I184" s="6">
        <v>36</v>
      </c>
      <c r="J184" s="6">
        <v>3006</v>
      </c>
      <c r="K184" s="6">
        <v>71</v>
      </c>
      <c r="L184" s="6">
        <v>1</v>
      </c>
      <c r="M184" s="6">
        <v>500</v>
      </c>
      <c r="N184" s="6">
        <v>0</v>
      </c>
      <c r="O184" s="6">
        <v>2</v>
      </c>
      <c r="P184" s="6">
        <v>0</v>
      </c>
      <c r="Q184" s="6">
        <v>0</v>
      </c>
      <c r="R184" s="6">
        <v>12</v>
      </c>
      <c r="S184" s="6">
        <v>3</v>
      </c>
      <c r="T184" s="6">
        <v>-1</v>
      </c>
      <c r="U184" s="6">
        <v>-1</v>
      </c>
      <c r="V184" s="6">
        <v>-1</v>
      </c>
      <c r="W184" s="6">
        <v>3</v>
      </c>
      <c r="X184" s="6">
        <v>2</v>
      </c>
      <c r="Y184" s="6">
        <v>0</v>
      </c>
      <c r="Z184" s="6">
        <v>0</v>
      </c>
      <c r="AA184" s="6">
        <v>0</v>
      </c>
      <c r="AB184" s="6">
        <v>0</v>
      </c>
      <c r="AC184" s="6">
        <v>73</v>
      </c>
      <c r="AD184" s="6">
        <v>0</v>
      </c>
      <c r="AE184" s="6">
        <v>0</v>
      </c>
      <c r="AF184" s="6">
        <v>0</v>
      </c>
      <c r="AG184" s="6">
        <v>0</v>
      </c>
      <c r="AH184" s="6">
        <v>1</v>
      </c>
      <c r="AI184" s="6">
        <v>0</v>
      </c>
      <c r="AJ184" s="6">
        <v>0</v>
      </c>
      <c r="AK184" s="6">
        <v>0</v>
      </c>
      <c r="AL184" s="6">
        <v>0</v>
      </c>
      <c r="AM184" s="6" t="s">
        <v>2309</v>
      </c>
      <c r="AN184" s="4"/>
    </row>
    <row r="185" ht="15.75" spans="1:40">
      <c r="A185" s="4" t="str">
        <f>IF(H185=0,"",VLOOKUP(I185,seriesName!A:B,2,TRUE))</f>
        <v>毒蛛</v>
      </c>
      <c r="B185" s="4" t="str">
        <f>IF(AC185=0,"",VLOOKUP(AC185,skillbasedata!A:B,2,TRUE))</f>
        <v>看破</v>
      </c>
      <c r="C185" s="4" t="str">
        <f>IF(AD185=0,"",VLOOKUP(AD185,skillbasedata!A:B,2,TRUE))</f>
        <v/>
      </c>
      <c r="D185" s="4" t="str">
        <f>IF(AE185=0,"",VLOOKUP(AE185,skillbasedata!A:B,2,TRUE))</f>
        <v/>
      </c>
      <c r="E185" s="4" t="str">
        <f>IF(AF185=0,"",VLOOKUP(AF185,skillbasedata!A:B,2,TRUE))</f>
        <v/>
      </c>
      <c r="F185" s="5" t="str">
        <f>IF(AG185=0,"",VLOOKUP(AG185,skillbasedata!A:B,2,TRUE))</f>
        <v/>
      </c>
      <c r="G185" s="6" t="s">
        <v>2492</v>
      </c>
      <c r="H185" s="6">
        <v>1</v>
      </c>
      <c r="I185" s="6">
        <v>36</v>
      </c>
      <c r="J185" s="6">
        <v>3006</v>
      </c>
      <c r="K185" s="6">
        <v>71</v>
      </c>
      <c r="L185" s="6">
        <v>1</v>
      </c>
      <c r="M185" s="6">
        <v>500</v>
      </c>
      <c r="N185" s="6">
        <v>0</v>
      </c>
      <c r="O185" s="6">
        <v>2</v>
      </c>
      <c r="P185" s="6">
        <v>0</v>
      </c>
      <c r="Q185" s="6">
        <v>0</v>
      </c>
      <c r="R185" s="6">
        <v>12</v>
      </c>
      <c r="S185" s="6">
        <v>3</v>
      </c>
      <c r="T185" s="6">
        <v>-1</v>
      </c>
      <c r="U185" s="6">
        <v>-1</v>
      </c>
      <c r="V185" s="6">
        <v>-1</v>
      </c>
      <c r="W185" s="6">
        <v>3</v>
      </c>
      <c r="X185" s="6">
        <v>2</v>
      </c>
      <c r="Y185" s="6">
        <v>0</v>
      </c>
      <c r="Z185" s="6">
        <v>0</v>
      </c>
      <c r="AA185" s="6">
        <v>0</v>
      </c>
      <c r="AB185" s="6">
        <v>0</v>
      </c>
      <c r="AC185" s="6">
        <v>6</v>
      </c>
      <c r="AD185" s="6">
        <v>0</v>
      </c>
      <c r="AE185" s="6">
        <v>0</v>
      </c>
      <c r="AF185" s="6">
        <v>0</v>
      </c>
      <c r="AG185" s="6">
        <v>0</v>
      </c>
      <c r="AH185" s="6">
        <v>1</v>
      </c>
      <c r="AI185" s="6">
        <v>0</v>
      </c>
      <c r="AJ185" s="6">
        <v>0</v>
      </c>
      <c r="AK185" s="6">
        <v>0</v>
      </c>
      <c r="AL185" s="6">
        <v>0</v>
      </c>
      <c r="AM185" s="6" t="s">
        <v>2309</v>
      </c>
      <c r="AN185" s="4"/>
    </row>
    <row r="186" ht="15.75" spans="1:40">
      <c r="A186" s="4" t="str">
        <f>IF(H186=0,"",VLOOKUP(I186,seriesName!A:B,2,TRUE))</f>
        <v>毒蛛</v>
      </c>
      <c r="B186" s="4" t="str">
        <f>IF(AC186=0,"",VLOOKUP(AC186,skillbasedata!A:B,2,TRUE))</f>
        <v>毒耐性</v>
      </c>
      <c r="C186" s="4" t="str">
        <f>IF(AD186=0,"",VLOOKUP(AD186,skillbasedata!A:B,2,TRUE))</f>
        <v/>
      </c>
      <c r="D186" s="4" t="str">
        <f>IF(AE186=0,"",VLOOKUP(AE186,skillbasedata!A:B,2,TRUE))</f>
        <v/>
      </c>
      <c r="E186" s="4" t="str">
        <f>IF(AF186=0,"",VLOOKUP(AF186,skillbasedata!A:B,2,TRUE))</f>
        <v/>
      </c>
      <c r="F186" s="5" t="str">
        <f>IF(AG186=0,"",VLOOKUP(AG186,skillbasedata!A:B,2,TRUE))</f>
        <v/>
      </c>
      <c r="G186" s="6" t="s">
        <v>2493</v>
      </c>
      <c r="H186" s="6">
        <v>1</v>
      </c>
      <c r="I186" s="6">
        <v>36</v>
      </c>
      <c r="J186" s="6">
        <v>3006</v>
      </c>
      <c r="K186" s="6">
        <v>71</v>
      </c>
      <c r="L186" s="6">
        <v>1</v>
      </c>
      <c r="M186" s="6">
        <v>500</v>
      </c>
      <c r="N186" s="6">
        <v>0</v>
      </c>
      <c r="O186" s="6">
        <v>2</v>
      </c>
      <c r="P186" s="6">
        <v>0</v>
      </c>
      <c r="Q186" s="6">
        <v>0</v>
      </c>
      <c r="R186" s="6">
        <v>12</v>
      </c>
      <c r="S186" s="6">
        <v>3</v>
      </c>
      <c r="T186" s="6">
        <v>-1</v>
      </c>
      <c r="U186" s="6">
        <v>-1</v>
      </c>
      <c r="V186" s="6">
        <v>-1</v>
      </c>
      <c r="W186" s="6">
        <v>3</v>
      </c>
      <c r="X186" s="6">
        <v>2</v>
      </c>
      <c r="Y186" s="6">
        <v>0</v>
      </c>
      <c r="Z186" s="6">
        <v>0</v>
      </c>
      <c r="AA186" s="6">
        <v>0</v>
      </c>
      <c r="AB186" s="6">
        <v>0</v>
      </c>
      <c r="AC186" s="6">
        <v>73</v>
      </c>
      <c r="AD186" s="6">
        <v>0</v>
      </c>
      <c r="AE186" s="6">
        <v>0</v>
      </c>
      <c r="AF186" s="6">
        <v>0</v>
      </c>
      <c r="AG186" s="6">
        <v>0</v>
      </c>
      <c r="AH186" s="6">
        <v>1</v>
      </c>
      <c r="AI186" s="6">
        <v>0</v>
      </c>
      <c r="AJ186" s="6">
        <v>0</v>
      </c>
      <c r="AK186" s="6">
        <v>0</v>
      </c>
      <c r="AL186" s="6">
        <v>0</v>
      </c>
      <c r="AM186" s="6" t="s">
        <v>2309</v>
      </c>
      <c r="AN186" s="4"/>
    </row>
    <row r="187" ht="15.75" spans="1:40">
      <c r="A187" s="4" t="str">
        <f>IF(H187=0,"",VLOOKUP(I187,seriesName!A:B,2,TRUE))</f>
        <v>毒蛛S</v>
      </c>
      <c r="B187" s="4" t="str">
        <f>IF(AC187=0,"",VLOOKUP(AC187,skillbasedata!A:B,2,TRUE))</f>
        <v>毒属性强化</v>
      </c>
      <c r="C187" s="4" t="str">
        <f>IF(AD187=0,"",VLOOKUP(AD187,skillbasedata!A:B,2,TRUE))</f>
        <v/>
      </c>
      <c r="D187" s="4" t="str">
        <f>IF(AE187=0,"",VLOOKUP(AE187,skillbasedata!A:B,2,TRUE))</f>
        <v/>
      </c>
      <c r="E187" s="4" t="str">
        <f>IF(AF187=0,"",VLOOKUP(AF187,skillbasedata!A:B,2,TRUE))</f>
        <v/>
      </c>
      <c r="F187" s="5" t="str">
        <f>IF(AG187=0,"",VLOOKUP(AG187,skillbasedata!A:B,2,TRUE))</f>
        <v/>
      </c>
      <c r="G187" s="6" t="s">
        <v>2494</v>
      </c>
      <c r="H187" s="6">
        <v>1</v>
      </c>
      <c r="I187" s="6">
        <v>37</v>
      </c>
      <c r="J187" s="6">
        <v>8008</v>
      </c>
      <c r="K187" s="6">
        <v>71</v>
      </c>
      <c r="L187" s="6">
        <v>3</v>
      </c>
      <c r="M187" s="6">
        <v>4000</v>
      </c>
      <c r="N187" s="6">
        <v>0</v>
      </c>
      <c r="O187" s="6">
        <v>2</v>
      </c>
      <c r="P187" s="6">
        <v>1</v>
      </c>
      <c r="Q187" s="6">
        <v>1</v>
      </c>
      <c r="R187" s="6">
        <v>32</v>
      </c>
      <c r="S187" s="6">
        <v>3</v>
      </c>
      <c r="T187" s="6">
        <v>-1</v>
      </c>
      <c r="U187" s="6">
        <v>-1</v>
      </c>
      <c r="V187" s="6">
        <v>-1</v>
      </c>
      <c r="W187" s="6">
        <v>3</v>
      </c>
      <c r="X187" s="6">
        <v>8</v>
      </c>
      <c r="Y187" s="6">
        <v>0</v>
      </c>
      <c r="Z187" s="6">
        <v>0</v>
      </c>
      <c r="AA187" s="6">
        <v>1</v>
      </c>
      <c r="AB187" s="6">
        <v>0</v>
      </c>
      <c r="AC187" s="6">
        <v>18</v>
      </c>
      <c r="AD187" s="6">
        <v>0</v>
      </c>
      <c r="AE187" s="6">
        <v>0</v>
      </c>
      <c r="AF187" s="6">
        <v>0</v>
      </c>
      <c r="AG187" s="6">
        <v>0</v>
      </c>
      <c r="AH187" s="6">
        <v>2</v>
      </c>
      <c r="AI187" s="6">
        <v>0</v>
      </c>
      <c r="AJ187" s="6">
        <v>0</v>
      </c>
      <c r="AK187" s="6">
        <v>0</v>
      </c>
      <c r="AL187" s="6">
        <v>0</v>
      </c>
      <c r="AM187" s="6" t="s">
        <v>2309</v>
      </c>
      <c r="AN187" s="4"/>
    </row>
    <row r="188" ht="15.75" spans="1:40">
      <c r="A188" s="4" t="str">
        <f>IF(H188=0,"",VLOOKUP(I188,seriesName!A:B,2,TRUE))</f>
        <v>毒蛛S</v>
      </c>
      <c r="B188" s="4" t="str">
        <f>IF(AC188=0,"",VLOOKUP(AC188,skillbasedata!A:B,2,TRUE))</f>
        <v>力量解放</v>
      </c>
      <c r="C188" s="4" t="str">
        <f>IF(AD188=0,"",VLOOKUP(AD188,skillbasedata!A:B,2,TRUE))</f>
        <v/>
      </c>
      <c r="D188" s="4" t="str">
        <f>IF(AE188=0,"",VLOOKUP(AE188,skillbasedata!A:B,2,TRUE))</f>
        <v/>
      </c>
      <c r="E188" s="4" t="str">
        <f>IF(AF188=0,"",VLOOKUP(AF188,skillbasedata!A:B,2,TRUE))</f>
        <v/>
      </c>
      <c r="F188" s="5" t="str">
        <f>IF(AG188=0,"",VLOOKUP(AG188,skillbasedata!A:B,2,TRUE))</f>
        <v/>
      </c>
      <c r="G188" s="6" t="s">
        <v>2495</v>
      </c>
      <c r="H188" s="6">
        <v>1</v>
      </c>
      <c r="I188" s="6">
        <v>37</v>
      </c>
      <c r="J188" s="6">
        <v>8008</v>
      </c>
      <c r="K188" s="6">
        <v>71</v>
      </c>
      <c r="L188" s="6">
        <v>3</v>
      </c>
      <c r="M188" s="6">
        <v>4000</v>
      </c>
      <c r="N188" s="6">
        <v>0</v>
      </c>
      <c r="O188" s="6">
        <v>2</v>
      </c>
      <c r="P188" s="6">
        <v>1</v>
      </c>
      <c r="Q188" s="6">
        <v>1</v>
      </c>
      <c r="R188" s="6">
        <v>32</v>
      </c>
      <c r="S188" s="6">
        <v>3</v>
      </c>
      <c r="T188" s="6">
        <v>-1</v>
      </c>
      <c r="U188" s="6">
        <v>-1</v>
      </c>
      <c r="V188" s="6">
        <v>-1</v>
      </c>
      <c r="W188" s="6">
        <v>3</v>
      </c>
      <c r="X188" s="6">
        <v>8</v>
      </c>
      <c r="Y188" s="6">
        <v>0</v>
      </c>
      <c r="Z188" s="6">
        <v>0</v>
      </c>
      <c r="AA188" s="6">
        <v>1</v>
      </c>
      <c r="AB188" s="6">
        <v>0</v>
      </c>
      <c r="AC188" s="6">
        <v>9</v>
      </c>
      <c r="AD188" s="6">
        <v>0</v>
      </c>
      <c r="AE188" s="6">
        <v>0</v>
      </c>
      <c r="AF188" s="6">
        <v>0</v>
      </c>
      <c r="AG188" s="6">
        <v>0</v>
      </c>
      <c r="AH188" s="6">
        <v>1</v>
      </c>
      <c r="AI188" s="6">
        <v>0</v>
      </c>
      <c r="AJ188" s="6">
        <v>0</v>
      </c>
      <c r="AK188" s="6">
        <v>0</v>
      </c>
      <c r="AL188" s="6">
        <v>0</v>
      </c>
      <c r="AM188" s="6" t="s">
        <v>2309</v>
      </c>
      <c r="AN188" s="4"/>
    </row>
    <row r="189" ht="15.75" spans="1:40">
      <c r="A189" s="4" t="str">
        <f>IF(H189=0,"",VLOOKUP(I189,seriesName!A:B,2,TRUE))</f>
        <v>毒蛛S</v>
      </c>
      <c r="B189" s="4" t="str">
        <f>IF(AC189=0,"",VLOOKUP(AC189,skillbasedata!A:B,2,TRUE))</f>
        <v>力量解放</v>
      </c>
      <c r="C189" s="4" t="str">
        <f>IF(AD189=0,"",VLOOKUP(AD189,skillbasedata!A:B,2,TRUE))</f>
        <v>毒耐性</v>
      </c>
      <c r="D189" s="4" t="str">
        <f>IF(AE189=0,"",VLOOKUP(AE189,skillbasedata!A:B,2,TRUE))</f>
        <v/>
      </c>
      <c r="E189" s="4" t="str">
        <f>IF(AF189=0,"",VLOOKUP(AF189,skillbasedata!A:B,2,TRUE))</f>
        <v/>
      </c>
      <c r="F189" s="5" t="str">
        <f>IF(AG189=0,"",VLOOKUP(AG189,skillbasedata!A:B,2,TRUE))</f>
        <v/>
      </c>
      <c r="G189" s="6" t="s">
        <v>2496</v>
      </c>
      <c r="H189" s="6">
        <v>1</v>
      </c>
      <c r="I189" s="6">
        <v>37</v>
      </c>
      <c r="J189" s="6">
        <v>8008</v>
      </c>
      <c r="K189" s="6">
        <v>71</v>
      </c>
      <c r="L189" s="6">
        <v>3</v>
      </c>
      <c r="M189" s="6">
        <v>4000</v>
      </c>
      <c r="N189" s="6">
        <v>0</v>
      </c>
      <c r="O189" s="6">
        <v>2</v>
      </c>
      <c r="P189" s="6">
        <v>1</v>
      </c>
      <c r="Q189" s="6">
        <v>1</v>
      </c>
      <c r="R189" s="6">
        <v>32</v>
      </c>
      <c r="S189" s="6">
        <v>3</v>
      </c>
      <c r="T189" s="6">
        <v>-1</v>
      </c>
      <c r="U189" s="6">
        <v>-1</v>
      </c>
      <c r="V189" s="6">
        <v>-1</v>
      </c>
      <c r="W189" s="6">
        <v>3</v>
      </c>
      <c r="X189" s="6">
        <v>8</v>
      </c>
      <c r="Y189" s="6">
        <v>0</v>
      </c>
      <c r="Z189" s="6">
        <v>2</v>
      </c>
      <c r="AA189" s="6">
        <v>0</v>
      </c>
      <c r="AB189" s="6">
        <v>0</v>
      </c>
      <c r="AC189" s="6">
        <v>9</v>
      </c>
      <c r="AD189" s="6">
        <v>73</v>
      </c>
      <c r="AE189" s="6">
        <v>0</v>
      </c>
      <c r="AF189" s="6">
        <v>0</v>
      </c>
      <c r="AG189" s="6">
        <v>0</v>
      </c>
      <c r="AH189" s="6">
        <v>1</v>
      </c>
      <c r="AI189" s="6">
        <v>1</v>
      </c>
      <c r="AJ189" s="6">
        <v>0</v>
      </c>
      <c r="AK189" s="6">
        <v>0</v>
      </c>
      <c r="AL189" s="6">
        <v>0</v>
      </c>
      <c r="AM189" s="6" t="s">
        <v>2309</v>
      </c>
      <c r="AN189" s="4"/>
    </row>
    <row r="190" ht="15.75" spans="1:40">
      <c r="A190" s="4" t="str">
        <f>IF(H190=0,"",VLOOKUP(I190,seriesName!A:B,2,TRUE))</f>
        <v>毒蛛S</v>
      </c>
      <c r="B190" s="4" t="str">
        <f>IF(AC190=0,"",VLOOKUP(AC190,skillbasedata!A:B,2,TRUE))</f>
        <v>弱点特效</v>
      </c>
      <c r="C190" s="4" t="str">
        <f>IF(AD190=0,"",VLOOKUP(AD190,skillbasedata!A:B,2,TRUE))</f>
        <v/>
      </c>
      <c r="D190" s="4" t="str">
        <f>IF(AE190=0,"",VLOOKUP(AE190,skillbasedata!A:B,2,TRUE))</f>
        <v/>
      </c>
      <c r="E190" s="4" t="str">
        <f>IF(AF190=0,"",VLOOKUP(AF190,skillbasedata!A:B,2,TRUE))</f>
        <v/>
      </c>
      <c r="F190" s="5" t="str">
        <f>IF(AG190=0,"",VLOOKUP(AG190,skillbasedata!A:B,2,TRUE))</f>
        <v/>
      </c>
      <c r="G190" s="6" t="s">
        <v>2497</v>
      </c>
      <c r="H190" s="6">
        <v>1</v>
      </c>
      <c r="I190" s="6">
        <v>37</v>
      </c>
      <c r="J190" s="6">
        <v>8008</v>
      </c>
      <c r="K190" s="6">
        <v>71</v>
      </c>
      <c r="L190" s="6">
        <v>3</v>
      </c>
      <c r="M190" s="6">
        <v>4000</v>
      </c>
      <c r="N190" s="6">
        <v>0</v>
      </c>
      <c r="O190" s="6">
        <v>2</v>
      </c>
      <c r="P190" s="6">
        <v>1</v>
      </c>
      <c r="Q190" s="6">
        <v>1</v>
      </c>
      <c r="R190" s="6">
        <v>32</v>
      </c>
      <c r="S190" s="6">
        <v>3</v>
      </c>
      <c r="T190" s="6">
        <v>-1</v>
      </c>
      <c r="U190" s="6">
        <v>-1</v>
      </c>
      <c r="V190" s="6">
        <v>-1</v>
      </c>
      <c r="W190" s="6">
        <v>3</v>
      </c>
      <c r="X190" s="6">
        <v>8</v>
      </c>
      <c r="Y190" s="6">
        <v>0</v>
      </c>
      <c r="Z190" s="6">
        <v>0</v>
      </c>
      <c r="AA190" s="6">
        <v>0</v>
      </c>
      <c r="AB190" s="6">
        <v>0</v>
      </c>
      <c r="AC190" s="6">
        <v>8</v>
      </c>
      <c r="AD190" s="6">
        <v>0</v>
      </c>
      <c r="AE190" s="6">
        <v>0</v>
      </c>
      <c r="AF190" s="6">
        <v>0</v>
      </c>
      <c r="AG190" s="6">
        <v>0</v>
      </c>
      <c r="AH190" s="6">
        <v>2</v>
      </c>
      <c r="AI190" s="6">
        <v>0</v>
      </c>
      <c r="AJ190" s="6">
        <v>0</v>
      </c>
      <c r="AK190" s="6">
        <v>0</v>
      </c>
      <c r="AL190" s="6">
        <v>0</v>
      </c>
      <c r="AM190" s="6" t="s">
        <v>2309</v>
      </c>
      <c r="AN190" s="4"/>
    </row>
    <row r="191" ht="15.75" spans="1:40">
      <c r="A191" s="4" t="str">
        <f>IF(H191=0,"",VLOOKUP(I191,seriesName!A:B,2,TRUE))</f>
        <v>毒蛛S</v>
      </c>
      <c r="B191" s="4" t="str">
        <f>IF(AC191=0,"",VLOOKUP(AC191,skillbasedata!A:B,2,TRUE))</f>
        <v>力量解放</v>
      </c>
      <c r="C191" s="4" t="str">
        <f>IF(AD191=0,"",VLOOKUP(AD191,skillbasedata!A:B,2,TRUE))</f>
        <v>毒耐性</v>
      </c>
      <c r="D191" s="4" t="str">
        <f>IF(AE191=0,"",VLOOKUP(AE191,skillbasedata!A:B,2,TRUE))</f>
        <v>心眼</v>
      </c>
      <c r="E191" s="4" t="str">
        <f>IF(AF191=0,"",VLOOKUP(AF191,skillbasedata!A:B,2,TRUE))</f>
        <v/>
      </c>
      <c r="F191" s="5" t="str">
        <f>IF(AG191=0,"",VLOOKUP(AG191,skillbasedata!A:B,2,TRUE))</f>
        <v/>
      </c>
      <c r="G191" s="6" t="s">
        <v>2498</v>
      </c>
      <c r="H191" s="6">
        <v>1</v>
      </c>
      <c r="I191" s="6">
        <v>37</v>
      </c>
      <c r="J191" s="6">
        <v>8008</v>
      </c>
      <c r="K191" s="6">
        <v>71</v>
      </c>
      <c r="L191" s="6">
        <v>3</v>
      </c>
      <c r="M191" s="6">
        <v>4000</v>
      </c>
      <c r="N191" s="6">
        <v>0</v>
      </c>
      <c r="O191" s="6">
        <v>2</v>
      </c>
      <c r="P191" s="6">
        <v>1</v>
      </c>
      <c r="Q191" s="6">
        <v>1</v>
      </c>
      <c r="R191" s="6">
        <v>32</v>
      </c>
      <c r="S191" s="6">
        <v>3</v>
      </c>
      <c r="T191" s="6">
        <v>-1</v>
      </c>
      <c r="U191" s="6">
        <v>-1</v>
      </c>
      <c r="V191" s="6">
        <v>-1</v>
      </c>
      <c r="W191" s="6">
        <v>3</v>
      </c>
      <c r="X191" s="6">
        <v>8</v>
      </c>
      <c r="Y191" s="6">
        <v>0</v>
      </c>
      <c r="Z191" s="6">
        <v>1</v>
      </c>
      <c r="AA191" s="6">
        <v>0</v>
      </c>
      <c r="AB191" s="6">
        <v>0</v>
      </c>
      <c r="AC191" s="6">
        <v>9</v>
      </c>
      <c r="AD191" s="6">
        <v>73</v>
      </c>
      <c r="AE191" s="6">
        <v>26</v>
      </c>
      <c r="AF191" s="6">
        <v>0</v>
      </c>
      <c r="AG191" s="6">
        <v>0</v>
      </c>
      <c r="AH191" s="6">
        <v>1</v>
      </c>
      <c r="AI191" s="6">
        <v>1</v>
      </c>
      <c r="AJ191" s="6">
        <v>1</v>
      </c>
      <c r="AK191" s="6">
        <v>0</v>
      </c>
      <c r="AL191" s="6">
        <v>0</v>
      </c>
      <c r="AM191" s="6" t="s">
        <v>2309</v>
      </c>
      <c r="AN191" s="4"/>
    </row>
    <row r="192" ht="15.75" spans="1:40">
      <c r="A192" s="4" t="str">
        <f>IF(H192=0,"",VLOOKUP(I192,seriesName!A:B,2,TRUE))</f>
        <v>倪泰表</v>
      </c>
      <c r="B192" s="4" t="str">
        <f>IF(AC192=0,"",VLOOKUP(AC192,skillbasedata!A:B,2,TRUE))</f>
        <v>快吃</v>
      </c>
      <c r="C192" s="4" t="str">
        <f>IF(AD192=0,"",VLOOKUP(AD192,skillbasedata!A:B,2,TRUE))</f>
        <v>满足感</v>
      </c>
      <c r="D192" s="4" t="str">
        <f>IF(AE192=0,"",VLOOKUP(AE192,skillbasedata!A:B,2,TRUE))</f>
        <v/>
      </c>
      <c r="E192" s="4" t="str">
        <f>IF(AF192=0,"",VLOOKUP(AF192,skillbasedata!A:B,2,TRUE))</f>
        <v/>
      </c>
      <c r="F192" s="5" t="str">
        <f>IF(AG192=0,"",VLOOKUP(AG192,skillbasedata!A:B,2,TRUE))</f>
        <v/>
      </c>
      <c r="G192" s="6" t="s">
        <v>2499</v>
      </c>
      <c r="H192" s="6">
        <v>1</v>
      </c>
      <c r="I192" s="6">
        <v>38</v>
      </c>
      <c r="J192" s="6">
        <v>5005</v>
      </c>
      <c r="K192" s="6">
        <v>72</v>
      </c>
      <c r="L192" s="6">
        <v>2</v>
      </c>
      <c r="M192" s="6">
        <v>2000</v>
      </c>
      <c r="N192" s="6">
        <v>0</v>
      </c>
      <c r="O192" s="6">
        <v>2</v>
      </c>
      <c r="P192" s="6">
        <v>0</v>
      </c>
      <c r="Q192" s="6">
        <v>0</v>
      </c>
      <c r="R192" s="6">
        <v>24</v>
      </c>
      <c r="S192" s="6">
        <v>3</v>
      </c>
      <c r="T192" s="6">
        <v>0</v>
      </c>
      <c r="U192" s="6">
        <v>0</v>
      </c>
      <c r="V192" s="6">
        <v>0</v>
      </c>
      <c r="W192" s="6">
        <v>0</v>
      </c>
      <c r="X192" s="6">
        <v>4</v>
      </c>
      <c r="Y192" s="6">
        <v>0</v>
      </c>
      <c r="Z192" s="6">
        <v>0</v>
      </c>
      <c r="AA192" s="6">
        <v>0</v>
      </c>
      <c r="AB192" s="6">
        <v>0</v>
      </c>
      <c r="AC192" s="6">
        <v>60</v>
      </c>
      <c r="AD192" s="6">
        <v>90</v>
      </c>
      <c r="AE192" s="6">
        <v>0</v>
      </c>
      <c r="AF192" s="6">
        <v>0</v>
      </c>
      <c r="AG192" s="6">
        <v>0</v>
      </c>
      <c r="AH192" s="6">
        <v>1</v>
      </c>
      <c r="AI192" s="6">
        <v>1</v>
      </c>
      <c r="AJ192" s="6">
        <v>0</v>
      </c>
      <c r="AK192" s="6">
        <v>0</v>
      </c>
      <c r="AL192" s="6">
        <v>0</v>
      </c>
      <c r="AM192" s="6" t="s">
        <v>2309</v>
      </c>
      <c r="AN192" s="4"/>
    </row>
    <row r="193" ht="15.75" spans="1:40">
      <c r="A193" s="4" t="str">
        <f>IF(H193=0,"",VLOOKUP(I193,seriesName!A:B,2,TRUE))</f>
        <v>倪泰表</v>
      </c>
      <c r="B193" s="4" t="str">
        <f>IF(AC193=0,"",VLOOKUP(AC193,skillbasedata!A:B,2,TRUE))</f>
        <v>广域化</v>
      </c>
      <c r="C193" s="4" t="str">
        <f>IF(AD193=0,"",VLOOKUP(AD193,skillbasedata!A:B,2,TRUE))</f>
        <v/>
      </c>
      <c r="D193" s="4" t="str">
        <f>IF(AE193=0,"",VLOOKUP(AE193,skillbasedata!A:B,2,TRUE))</f>
        <v/>
      </c>
      <c r="E193" s="4" t="str">
        <f>IF(AF193=0,"",VLOOKUP(AF193,skillbasedata!A:B,2,TRUE))</f>
        <v/>
      </c>
      <c r="F193" s="5" t="str">
        <f>IF(AG193=0,"",VLOOKUP(AG193,skillbasedata!A:B,2,TRUE))</f>
        <v/>
      </c>
      <c r="G193" s="6" t="s">
        <v>2500</v>
      </c>
      <c r="H193" s="6">
        <v>1</v>
      </c>
      <c r="I193" s="6">
        <v>38</v>
      </c>
      <c r="J193" s="6">
        <v>5005</v>
      </c>
      <c r="K193" s="6">
        <v>72</v>
      </c>
      <c r="L193" s="6">
        <v>2</v>
      </c>
      <c r="M193" s="6">
        <v>2000</v>
      </c>
      <c r="N193" s="6">
        <v>0</v>
      </c>
      <c r="O193" s="6">
        <v>2</v>
      </c>
      <c r="P193" s="6">
        <v>0</v>
      </c>
      <c r="Q193" s="6">
        <v>0</v>
      </c>
      <c r="R193" s="6">
        <v>24</v>
      </c>
      <c r="S193" s="6">
        <v>3</v>
      </c>
      <c r="T193" s="6">
        <v>0</v>
      </c>
      <c r="U193" s="6">
        <v>0</v>
      </c>
      <c r="V193" s="6">
        <v>0</v>
      </c>
      <c r="W193" s="6">
        <v>0</v>
      </c>
      <c r="X193" s="6">
        <v>4</v>
      </c>
      <c r="Y193" s="6">
        <v>0</v>
      </c>
      <c r="Z193" s="6">
        <v>0</v>
      </c>
      <c r="AA193" s="6">
        <v>0</v>
      </c>
      <c r="AB193" s="6">
        <v>0</v>
      </c>
      <c r="AC193" s="6">
        <v>89</v>
      </c>
      <c r="AD193" s="6">
        <v>0</v>
      </c>
      <c r="AE193" s="6">
        <v>0</v>
      </c>
      <c r="AF193" s="6">
        <v>0</v>
      </c>
      <c r="AG193" s="6">
        <v>0</v>
      </c>
      <c r="AH193" s="6">
        <v>1</v>
      </c>
      <c r="AI193" s="6">
        <v>0</v>
      </c>
      <c r="AJ193" s="6">
        <v>0</v>
      </c>
      <c r="AK193" s="6">
        <v>0</v>
      </c>
      <c r="AL193" s="6">
        <v>0</v>
      </c>
      <c r="AM193" s="6" t="s">
        <v>2309</v>
      </c>
      <c r="AN193" s="4"/>
    </row>
    <row r="194" ht="15.75" spans="1:40">
      <c r="A194" s="4" t="str">
        <f>IF(H194=0,"",VLOOKUP(I194,seriesName!A:B,2,TRUE))</f>
        <v>倪泰表</v>
      </c>
      <c r="B194" s="4" t="str">
        <f>IF(AC194=0,"",VLOOKUP(AC194,skillbasedata!A:B,2,TRUE))</f>
        <v>广域化</v>
      </c>
      <c r="C194" s="4" t="str">
        <f>IF(AD194=0,"",VLOOKUP(AD194,skillbasedata!A:B,2,TRUE))</f>
        <v/>
      </c>
      <c r="D194" s="4" t="str">
        <f>IF(AE194=0,"",VLOOKUP(AE194,skillbasedata!A:B,2,TRUE))</f>
        <v/>
      </c>
      <c r="E194" s="4" t="str">
        <f>IF(AF194=0,"",VLOOKUP(AF194,skillbasedata!A:B,2,TRUE))</f>
        <v/>
      </c>
      <c r="F194" s="5" t="str">
        <f>IF(AG194=0,"",VLOOKUP(AG194,skillbasedata!A:B,2,TRUE))</f>
        <v/>
      </c>
      <c r="G194" s="6" t="s">
        <v>2501</v>
      </c>
      <c r="H194" s="6">
        <v>1</v>
      </c>
      <c r="I194" s="6">
        <v>38</v>
      </c>
      <c r="J194" s="6">
        <v>5005</v>
      </c>
      <c r="K194" s="6">
        <v>72</v>
      </c>
      <c r="L194" s="6">
        <v>2</v>
      </c>
      <c r="M194" s="6">
        <v>2000</v>
      </c>
      <c r="N194" s="6">
        <v>0</v>
      </c>
      <c r="O194" s="6">
        <v>2</v>
      </c>
      <c r="P194" s="6">
        <v>0</v>
      </c>
      <c r="Q194" s="6">
        <v>0</v>
      </c>
      <c r="R194" s="6">
        <v>24</v>
      </c>
      <c r="S194" s="6">
        <v>3</v>
      </c>
      <c r="T194" s="6">
        <v>0</v>
      </c>
      <c r="U194" s="6">
        <v>0</v>
      </c>
      <c r="V194" s="6">
        <v>0</v>
      </c>
      <c r="W194" s="6">
        <v>0</v>
      </c>
      <c r="X194" s="6">
        <v>4</v>
      </c>
      <c r="Y194" s="6">
        <v>0</v>
      </c>
      <c r="Z194" s="6">
        <v>0</v>
      </c>
      <c r="AA194" s="6">
        <v>0</v>
      </c>
      <c r="AB194" s="6">
        <v>0</v>
      </c>
      <c r="AC194" s="6">
        <v>89</v>
      </c>
      <c r="AD194" s="6">
        <v>0</v>
      </c>
      <c r="AE194" s="6">
        <v>0</v>
      </c>
      <c r="AF194" s="6">
        <v>0</v>
      </c>
      <c r="AG194" s="6">
        <v>0</v>
      </c>
      <c r="AH194" s="6">
        <v>1</v>
      </c>
      <c r="AI194" s="6">
        <v>0</v>
      </c>
      <c r="AJ194" s="6">
        <v>0</v>
      </c>
      <c r="AK194" s="6">
        <v>0</v>
      </c>
      <c r="AL194" s="6">
        <v>0</v>
      </c>
      <c r="AM194" s="6" t="s">
        <v>2309</v>
      </c>
      <c r="AN194" s="4"/>
    </row>
    <row r="195" ht="15.75" spans="1:40">
      <c r="A195" s="4" t="str">
        <f>IF(H195=0,"",VLOOKUP(I195,seriesName!A:B,2,TRUE))</f>
        <v>倪泰表</v>
      </c>
      <c r="B195" s="4" t="str">
        <f>IF(AC195=0,"",VLOOKUP(AC195,skillbasedata!A:B,2,TRUE))</f>
        <v>快吃</v>
      </c>
      <c r="C195" s="4" t="str">
        <f>IF(AD195=0,"",VLOOKUP(AD195,skillbasedata!A:B,2,TRUE))</f>
        <v/>
      </c>
      <c r="D195" s="4" t="str">
        <f>IF(AE195=0,"",VLOOKUP(AE195,skillbasedata!A:B,2,TRUE))</f>
        <v/>
      </c>
      <c r="E195" s="4" t="str">
        <f>IF(AF195=0,"",VLOOKUP(AF195,skillbasedata!A:B,2,TRUE))</f>
        <v/>
      </c>
      <c r="F195" s="5" t="str">
        <f>IF(AG195=0,"",VLOOKUP(AG195,skillbasedata!A:B,2,TRUE))</f>
        <v/>
      </c>
      <c r="G195" s="6" t="s">
        <v>2502</v>
      </c>
      <c r="H195" s="6">
        <v>1</v>
      </c>
      <c r="I195" s="6">
        <v>38</v>
      </c>
      <c r="J195" s="6">
        <v>5005</v>
      </c>
      <c r="K195" s="6">
        <v>72</v>
      </c>
      <c r="L195" s="6">
        <v>2</v>
      </c>
      <c r="M195" s="6">
        <v>2000</v>
      </c>
      <c r="N195" s="6">
        <v>0</v>
      </c>
      <c r="O195" s="6">
        <v>2</v>
      </c>
      <c r="P195" s="6">
        <v>0</v>
      </c>
      <c r="Q195" s="6">
        <v>0</v>
      </c>
      <c r="R195" s="6">
        <v>24</v>
      </c>
      <c r="S195" s="6">
        <v>3</v>
      </c>
      <c r="T195" s="6">
        <v>0</v>
      </c>
      <c r="U195" s="6">
        <v>0</v>
      </c>
      <c r="V195" s="6">
        <v>0</v>
      </c>
      <c r="W195" s="6">
        <v>0</v>
      </c>
      <c r="X195" s="6">
        <v>4</v>
      </c>
      <c r="Y195" s="6">
        <v>0</v>
      </c>
      <c r="Z195" s="6">
        <v>0</v>
      </c>
      <c r="AA195" s="6">
        <v>0</v>
      </c>
      <c r="AB195" s="6">
        <v>0</v>
      </c>
      <c r="AC195" s="6">
        <v>60</v>
      </c>
      <c r="AD195" s="6">
        <v>0</v>
      </c>
      <c r="AE195" s="6">
        <v>0</v>
      </c>
      <c r="AF195" s="6">
        <v>0</v>
      </c>
      <c r="AG195" s="6">
        <v>0</v>
      </c>
      <c r="AH195" s="6">
        <v>1</v>
      </c>
      <c r="AI195" s="6">
        <v>0</v>
      </c>
      <c r="AJ195" s="6">
        <v>0</v>
      </c>
      <c r="AK195" s="6">
        <v>0</v>
      </c>
      <c r="AL195" s="6">
        <v>0</v>
      </c>
      <c r="AM195" s="6" t="s">
        <v>2309</v>
      </c>
      <c r="AN195" s="4"/>
    </row>
    <row r="196" ht="15.75" spans="1:40">
      <c r="A196" s="4" t="str">
        <f>IF(H196=0,"",VLOOKUP(I196,seriesName!A:B,2,TRUE))</f>
        <v>倪泰表</v>
      </c>
      <c r="B196" s="4" t="str">
        <f>IF(AC196=0,"",VLOOKUP(AC196,skillbasedata!A:B,2,TRUE))</f>
        <v>广域化</v>
      </c>
      <c r="C196" s="4" t="str">
        <f>IF(AD196=0,"",VLOOKUP(AD196,skillbasedata!A:B,2,TRUE))</f>
        <v/>
      </c>
      <c r="D196" s="4" t="str">
        <f>IF(AE196=0,"",VLOOKUP(AE196,skillbasedata!A:B,2,TRUE))</f>
        <v/>
      </c>
      <c r="E196" s="4" t="str">
        <f>IF(AF196=0,"",VLOOKUP(AF196,skillbasedata!A:B,2,TRUE))</f>
        <v/>
      </c>
      <c r="F196" s="5" t="str">
        <f>IF(AG196=0,"",VLOOKUP(AG196,skillbasedata!A:B,2,TRUE))</f>
        <v/>
      </c>
      <c r="G196" s="6" t="s">
        <v>2503</v>
      </c>
      <c r="H196" s="6">
        <v>1</v>
      </c>
      <c r="I196" s="6">
        <v>38</v>
      </c>
      <c r="J196" s="6">
        <v>5005</v>
      </c>
      <c r="K196" s="6">
        <v>72</v>
      </c>
      <c r="L196" s="6">
        <v>2</v>
      </c>
      <c r="M196" s="6">
        <v>2000</v>
      </c>
      <c r="N196" s="6">
        <v>0</v>
      </c>
      <c r="O196" s="6">
        <v>2</v>
      </c>
      <c r="P196" s="6">
        <v>0</v>
      </c>
      <c r="Q196" s="6">
        <v>0</v>
      </c>
      <c r="R196" s="6">
        <v>24</v>
      </c>
      <c r="S196" s="6">
        <v>3</v>
      </c>
      <c r="T196" s="6">
        <v>0</v>
      </c>
      <c r="U196" s="6">
        <v>0</v>
      </c>
      <c r="V196" s="6">
        <v>0</v>
      </c>
      <c r="W196" s="6">
        <v>0</v>
      </c>
      <c r="X196" s="6">
        <v>4</v>
      </c>
      <c r="Y196" s="6">
        <v>0</v>
      </c>
      <c r="Z196" s="6">
        <v>0</v>
      </c>
      <c r="AA196" s="6">
        <v>0</v>
      </c>
      <c r="AB196" s="6">
        <v>0</v>
      </c>
      <c r="AC196" s="6">
        <v>89</v>
      </c>
      <c r="AD196" s="6">
        <v>0</v>
      </c>
      <c r="AE196" s="6">
        <v>0</v>
      </c>
      <c r="AF196" s="6">
        <v>0</v>
      </c>
      <c r="AG196" s="6">
        <v>0</v>
      </c>
      <c r="AH196" s="6">
        <v>1</v>
      </c>
      <c r="AI196" s="6">
        <v>0</v>
      </c>
      <c r="AJ196" s="6">
        <v>0</v>
      </c>
      <c r="AK196" s="6">
        <v>0</v>
      </c>
      <c r="AL196" s="6">
        <v>0</v>
      </c>
      <c r="AM196" s="6" t="s">
        <v>2309</v>
      </c>
      <c r="AN196" s="4"/>
    </row>
    <row r="197" ht="15.75" spans="1:40">
      <c r="A197" s="4" t="str">
        <f>IF(H197=0,"",VLOOKUP(I197,seriesName!A:B,2,TRUE))</f>
        <v>倪泰表・霸</v>
      </c>
      <c r="B197" s="4" t="str">
        <f>IF(AC197=0,"",VLOOKUP(AC197,skillbasedata!A:B,2,TRUE))</f>
        <v>快吃</v>
      </c>
      <c r="C197" s="4" t="str">
        <f>IF(AD197=0,"",VLOOKUP(AD197,skillbasedata!A:B,2,TRUE))</f>
        <v>满足感</v>
      </c>
      <c r="D197" s="4" t="str">
        <f>IF(AE197=0,"",VLOOKUP(AE197,skillbasedata!A:B,2,TRUE))</f>
        <v>幸运</v>
      </c>
      <c r="E197" s="4" t="str">
        <f>IF(AF197=0,"",VLOOKUP(AF197,skillbasedata!A:B,2,TRUE))</f>
        <v/>
      </c>
      <c r="F197" s="5" t="str">
        <f>IF(AG197=0,"",VLOOKUP(AG197,skillbasedata!A:B,2,TRUE))</f>
        <v/>
      </c>
      <c r="G197" s="6" t="s">
        <v>2504</v>
      </c>
      <c r="H197" s="6">
        <v>1</v>
      </c>
      <c r="I197" s="6">
        <v>39</v>
      </c>
      <c r="J197" s="6">
        <v>10011</v>
      </c>
      <c r="K197" s="6">
        <v>72</v>
      </c>
      <c r="L197" s="6">
        <v>4</v>
      </c>
      <c r="M197" s="6">
        <v>7000</v>
      </c>
      <c r="N197" s="6">
        <v>0</v>
      </c>
      <c r="O197" s="6">
        <v>2</v>
      </c>
      <c r="P197" s="6">
        <v>1</v>
      </c>
      <c r="Q197" s="6">
        <v>1</v>
      </c>
      <c r="R197" s="6">
        <v>52</v>
      </c>
      <c r="S197" s="6">
        <v>3</v>
      </c>
      <c r="T197" s="6">
        <v>0</v>
      </c>
      <c r="U197" s="6">
        <v>0</v>
      </c>
      <c r="V197" s="6">
        <v>0</v>
      </c>
      <c r="W197" s="6">
        <v>0</v>
      </c>
      <c r="X197" s="6">
        <v>11</v>
      </c>
      <c r="Y197" s="6">
        <v>0</v>
      </c>
      <c r="Z197" s="6">
        <v>1</v>
      </c>
      <c r="AA197" s="6">
        <v>0</v>
      </c>
      <c r="AB197" s="6">
        <v>0</v>
      </c>
      <c r="AC197" s="6">
        <v>60</v>
      </c>
      <c r="AD197" s="6">
        <v>90</v>
      </c>
      <c r="AE197" s="6">
        <v>84</v>
      </c>
      <c r="AF197" s="6">
        <v>0</v>
      </c>
      <c r="AG197" s="6">
        <v>0</v>
      </c>
      <c r="AH197" s="6">
        <v>1</v>
      </c>
      <c r="AI197" s="6">
        <v>1</v>
      </c>
      <c r="AJ197" s="6">
        <v>1</v>
      </c>
      <c r="AK197" s="6">
        <v>0</v>
      </c>
      <c r="AL197" s="6">
        <v>0</v>
      </c>
      <c r="AM197" s="6" t="s">
        <v>2309</v>
      </c>
      <c r="AN197" s="4"/>
    </row>
    <row r="198" ht="15.75" spans="1:40">
      <c r="A198" s="4" t="str">
        <f>IF(H198=0,"",VLOOKUP(I198,seriesName!A:B,2,TRUE))</f>
        <v>倪泰表・霸</v>
      </c>
      <c r="B198" s="4" t="str">
        <f>IF(AC198=0,"",VLOOKUP(AC198,skillbasedata!A:B,2,TRUE))</f>
        <v>广域化</v>
      </c>
      <c r="C198" s="4" t="str">
        <f>IF(AD198=0,"",VLOOKUP(AD198,skillbasedata!A:B,2,TRUE))</f>
        <v>幸运</v>
      </c>
      <c r="D198" s="4" t="str">
        <f>IF(AE198=0,"",VLOOKUP(AE198,skillbasedata!A:B,2,TRUE))</f>
        <v/>
      </c>
      <c r="E198" s="4" t="str">
        <f>IF(AF198=0,"",VLOOKUP(AF198,skillbasedata!A:B,2,TRUE))</f>
        <v/>
      </c>
      <c r="F198" s="5" t="str">
        <f>IF(AG198=0,"",VLOOKUP(AG198,skillbasedata!A:B,2,TRUE))</f>
        <v/>
      </c>
      <c r="G198" s="6" t="s">
        <v>2505</v>
      </c>
      <c r="H198" s="6">
        <v>1</v>
      </c>
      <c r="I198" s="6">
        <v>39</v>
      </c>
      <c r="J198" s="6">
        <v>10011</v>
      </c>
      <c r="K198" s="6">
        <v>72</v>
      </c>
      <c r="L198" s="6">
        <v>4</v>
      </c>
      <c r="M198" s="6">
        <v>7000</v>
      </c>
      <c r="N198" s="6">
        <v>0</v>
      </c>
      <c r="O198" s="6">
        <v>2</v>
      </c>
      <c r="P198" s="6">
        <v>1</v>
      </c>
      <c r="Q198" s="6">
        <v>1</v>
      </c>
      <c r="R198" s="6">
        <v>52</v>
      </c>
      <c r="S198" s="6">
        <v>3</v>
      </c>
      <c r="T198" s="6">
        <v>0</v>
      </c>
      <c r="U198" s="6">
        <v>0</v>
      </c>
      <c r="V198" s="6">
        <v>0</v>
      </c>
      <c r="W198" s="6">
        <v>0</v>
      </c>
      <c r="X198" s="6">
        <v>11</v>
      </c>
      <c r="Y198" s="6">
        <v>0</v>
      </c>
      <c r="Z198" s="6">
        <v>2</v>
      </c>
      <c r="AA198" s="6">
        <v>0</v>
      </c>
      <c r="AB198" s="6">
        <v>0</v>
      </c>
      <c r="AC198" s="6">
        <v>89</v>
      </c>
      <c r="AD198" s="6">
        <v>84</v>
      </c>
      <c r="AE198" s="6">
        <v>0</v>
      </c>
      <c r="AF198" s="6">
        <v>0</v>
      </c>
      <c r="AG198" s="6">
        <v>0</v>
      </c>
      <c r="AH198" s="6">
        <v>1</v>
      </c>
      <c r="AI198" s="6">
        <v>1</v>
      </c>
      <c r="AJ198" s="6">
        <v>0</v>
      </c>
      <c r="AK198" s="6">
        <v>0</v>
      </c>
      <c r="AL198" s="6">
        <v>0</v>
      </c>
      <c r="AM198" s="6" t="s">
        <v>2309</v>
      </c>
      <c r="AN198" s="4"/>
    </row>
    <row r="199" ht="15.75" spans="1:40">
      <c r="A199" s="4" t="str">
        <f>IF(H199=0,"",VLOOKUP(I199,seriesName!A:B,2,TRUE))</f>
        <v>倪泰表・霸</v>
      </c>
      <c r="B199" s="4" t="str">
        <f>IF(AC199=0,"",VLOOKUP(AC199,skillbasedata!A:B,2,TRUE))</f>
        <v>广域化</v>
      </c>
      <c r="C199" s="4" t="str">
        <f>IF(AD199=0,"",VLOOKUP(AD199,skillbasedata!A:B,2,TRUE))</f>
        <v/>
      </c>
      <c r="D199" s="4" t="str">
        <f>IF(AE199=0,"",VLOOKUP(AE199,skillbasedata!A:B,2,TRUE))</f>
        <v/>
      </c>
      <c r="E199" s="4" t="str">
        <f>IF(AF199=0,"",VLOOKUP(AF199,skillbasedata!A:B,2,TRUE))</f>
        <v/>
      </c>
      <c r="F199" s="5" t="str">
        <f>IF(AG199=0,"",VLOOKUP(AG199,skillbasedata!A:B,2,TRUE))</f>
        <v/>
      </c>
      <c r="G199" s="6" t="s">
        <v>2506</v>
      </c>
      <c r="H199" s="6">
        <v>1</v>
      </c>
      <c r="I199" s="6">
        <v>39</v>
      </c>
      <c r="J199" s="6">
        <v>10011</v>
      </c>
      <c r="K199" s="6">
        <v>72</v>
      </c>
      <c r="L199" s="6">
        <v>4</v>
      </c>
      <c r="M199" s="6">
        <v>7000</v>
      </c>
      <c r="N199" s="6">
        <v>0</v>
      </c>
      <c r="O199" s="6">
        <v>2</v>
      </c>
      <c r="P199" s="6">
        <v>1</v>
      </c>
      <c r="Q199" s="6">
        <v>1</v>
      </c>
      <c r="R199" s="6">
        <v>52</v>
      </c>
      <c r="S199" s="6">
        <v>3</v>
      </c>
      <c r="T199" s="6">
        <v>0</v>
      </c>
      <c r="U199" s="6">
        <v>0</v>
      </c>
      <c r="V199" s="6">
        <v>0</v>
      </c>
      <c r="W199" s="6">
        <v>0</v>
      </c>
      <c r="X199" s="6">
        <v>11</v>
      </c>
      <c r="Y199" s="6">
        <v>0</v>
      </c>
      <c r="Z199" s="6">
        <v>0</v>
      </c>
      <c r="AA199" s="6">
        <v>0</v>
      </c>
      <c r="AB199" s="6">
        <v>1</v>
      </c>
      <c r="AC199" s="6">
        <v>89</v>
      </c>
      <c r="AD199" s="6">
        <v>0</v>
      </c>
      <c r="AE199" s="6">
        <v>0</v>
      </c>
      <c r="AF199" s="6">
        <v>0</v>
      </c>
      <c r="AG199" s="6">
        <v>0</v>
      </c>
      <c r="AH199" s="6">
        <v>1</v>
      </c>
      <c r="AI199" s="6">
        <v>0</v>
      </c>
      <c r="AJ199" s="6">
        <v>0</v>
      </c>
      <c r="AK199" s="6">
        <v>0</v>
      </c>
      <c r="AL199" s="6">
        <v>0</v>
      </c>
      <c r="AM199" s="6" t="s">
        <v>2309</v>
      </c>
      <c r="AN199" s="4"/>
    </row>
    <row r="200" ht="15.75" spans="1:40">
      <c r="A200" s="4" t="str">
        <f>IF(H200=0,"",VLOOKUP(I200,seriesName!A:B,2,TRUE))</f>
        <v>倪泰表・霸</v>
      </c>
      <c r="B200" s="4" t="str">
        <f>IF(AC200=0,"",VLOOKUP(AC200,skillbasedata!A:B,2,TRUE))</f>
        <v>快吃</v>
      </c>
      <c r="C200" s="4" t="str">
        <f>IF(AD200=0,"",VLOOKUP(AD200,skillbasedata!A:B,2,TRUE))</f>
        <v>满足感</v>
      </c>
      <c r="D200" s="4" t="str">
        <f>IF(AE200=0,"",VLOOKUP(AE200,skillbasedata!A:B,2,TRUE))</f>
        <v/>
      </c>
      <c r="E200" s="4" t="str">
        <f>IF(AF200=0,"",VLOOKUP(AF200,skillbasedata!A:B,2,TRUE))</f>
        <v/>
      </c>
      <c r="F200" s="5" t="str">
        <f>IF(AG200=0,"",VLOOKUP(AG200,skillbasedata!A:B,2,TRUE))</f>
        <v/>
      </c>
      <c r="G200" s="6" t="s">
        <v>2507</v>
      </c>
      <c r="H200" s="6">
        <v>1</v>
      </c>
      <c r="I200" s="6">
        <v>39</v>
      </c>
      <c r="J200" s="6">
        <v>10011</v>
      </c>
      <c r="K200" s="6">
        <v>72</v>
      </c>
      <c r="L200" s="6">
        <v>4</v>
      </c>
      <c r="M200" s="6">
        <v>7000</v>
      </c>
      <c r="N200" s="6">
        <v>0</v>
      </c>
      <c r="O200" s="6">
        <v>2</v>
      </c>
      <c r="P200" s="6">
        <v>1</v>
      </c>
      <c r="Q200" s="6">
        <v>1</v>
      </c>
      <c r="R200" s="6">
        <v>52</v>
      </c>
      <c r="S200" s="6">
        <v>3</v>
      </c>
      <c r="T200" s="6">
        <v>0</v>
      </c>
      <c r="U200" s="6">
        <v>0</v>
      </c>
      <c r="V200" s="6">
        <v>0</v>
      </c>
      <c r="W200" s="6">
        <v>0</v>
      </c>
      <c r="X200" s="6">
        <v>11</v>
      </c>
      <c r="Y200" s="6">
        <v>0</v>
      </c>
      <c r="Z200" s="6">
        <v>0</v>
      </c>
      <c r="AA200" s="6">
        <v>1</v>
      </c>
      <c r="AB200" s="6">
        <v>0</v>
      </c>
      <c r="AC200" s="6">
        <v>60</v>
      </c>
      <c r="AD200" s="6">
        <v>90</v>
      </c>
      <c r="AE200" s="6">
        <v>0</v>
      </c>
      <c r="AF200" s="6">
        <v>0</v>
      </c>
      <c r="AG200" s="6">
        <v>0</v>
      </c>
      <c r="AH200" s="6">
        <v>1</v>
      </c>
      <c r="AI200" s="6">
        <v>1</v>
      </c>
      <c r="AJ200" s="6">
        <v>0</v>
      </c>
      <c r="AK200" s="6">
        <v>0</v>
      </c>
      <c r="AL200" s="6">
        <v>0</v>
      </c>
      <c r="AM200" s="6" t="s">
        <v>2309</v>
      </c>
      <c r="AN200" s="4"/>
    </row>
    <row r="201" ht="15.75" spans="1:40">
      <c r="A201" s="4" t="str">
        <f>IF(H201=0,"",VLOOKUP(I201,seriesName!A:B,2,TRUE))</f>
        <v>倪泰表・霸</v>
      </c>
      <c r="B201" s="4" t="str">
        <f>IF(AC201=0,"",VLOOKUP(AC201,skillbasedata!A:B,2,TRUE))</f>
        <v>广域化</v>
      </c>
      <c r="C201" s="4" t="str">
        <f>IF(AD201=0,"",VLOOKUP(AD201,skillbasedata!A:B,2,TRUE))</f>
        <v>满足感</v>
      </c>
      <c r="D201" s="4" t="str">
        <f>IF(AE201=0,"",VLOOKUP(AE201,skillbasedata!A:B,2,TRUE))</f>
        <v>幸运</v>
      </c>
      <c r="E201" s="4" t="str">
        <f>IF(AF201=0,"",VLOOKUP(AF201,skillbasedata!A:B,2,TRUE))</f>
        <v/>
      </c>
      <c r="F201" s="5" t="str">
        <f>IF(AG201=0,"",VLOOKUP(AG201,skillbasedata!A:B,2,TRUE))</f>
        <v/>
      </c>
      <c r="G201" s="6" t="s">
        <v>2508</v>
      </c>
      <c r="H201" s="6">
        <v>1</v>
      </c>
      <c r="I201" s="6">
        <v>39</v>
      </c>
      <c r="J201" s="6">
        <v>10011</v>
      </c>
      <c r="K201" s="6">
        <v>72</v>
      </c>
      <c r="L201" s="6">
        <v>4</v>
      </c>
      <c r="M201" s="6">
        <v>7000</v>
      </c>
      <c r="N201" s="6">
        <v>0</v>
      </c>
      <c r="O201" s="6">
        <v>2</v>
      </c>
      <c r="P201" s="6">
        <v>1</v>
      </c>
      <c r="Q201" s="6">
        <v>1</v>
      </c>
      <c r="R201" s="6">
        <v>52</v>
      </c>
      <c r="S201" s="6">
        <v>3</v>
      </c>
      <c r="T201" s="6">
        <v>0</v>
      </c>
      <c r="U201" s="6">
        <v>0</v>
      </c>
      <c r="V201" s="6">
        <v>0</v>
      </c>
      <c r="W201" s="6">
        <v>0</v>
      </c>
      <c r="X201" s="6">
        <v>11</v>
      </c>
      <c r="Y201" s="6">
        <v>0</v>
      </c>
      <c r="Z201" s="6">
        <v>1</v>
      </c>
      <c r="AA201" s="6">
        <v>0</v>
      </c>
      <c r="AB201" s="6">
        <v>0</v>
      </c>
      <c r="AC201" s="6">
        <v>89</v>
      </c>
      <c r="AD201" s="6">
        <v>90</v>
      </c>
      <c r="AE201" s="6">
        <v>84</v>
      </c>
      <c r="AF201" s="6">
        <v>0</v>
      </c>
      <c r="AG201" s="6">
        <v>0</v>
      </c>
      <c r="AH201" s="6">
        <v>1</v>
      </c>
      <c r="AI201" s="6">
        <v>1</v>
      </c>
      <c r="AJ201" s="6">
        <v>1</v>
      </c>
      <c r="AK201" s="6">
        <v>0</v>
      </c>
      <c r="AL201" s="6">
        <v>0</v>
      </c>
      <c r="AM201" s="6" t="s">
        <v>2309</v>
      </c>
      <c r="AN201" s="4"/>
    </row>
    <row r="202" ht="15.75" spans="1:40">
      <c r="A202" s="4" t="str">
        <f>IF(H202=0,"",VLOOKUP(I202,seriesName!A:B,2,TRUE))</f>
        <v>神凪</v>
      </c>
      <c r="B202" s="4" t="str">
        <f>IF(AC202=0,"",VLOOKUP(AC202,skillbasedata!A:B,2,TRUE))</f>
        <v>利刃</v>
      </c>
      <c r="C202" s="4" t="str">
        <f>IF(AD202=0,"",VLOOKUP(AD202,skillbasedata!A:B,2,TRUE))</f>
        <v>弹丸节约</v>
      </c>
      <c r="D202" s="4" t="str">
        <f>IF(AE202=0,"",VLOOKUP(AE202,skillbasedata!A:B,2,TRUE))</f>
        <v/>
      </c>
      <c r="E202" s="4" t="str">
        <f>IF(AF202=0,"",VLOOKUP(AF202,skillbasedata!A:B,2,TRUE))</f>
        <v/>
      </c>
      <c r="F202" s="5" t="str">
        <f>IF(AG202=0,"",VLOOKUP(AG202,skillbasedata!A:B,2,TRUE))</f>
        <v/>
      </c>
      <c r="G202" s="6" t="s">
        <v>2509</v>
      </c>
      <c r="H202" s="6">
        <v>1</v>
      </c>
      <c r="I202" s="6">
        <v>40</v>
      </c>
      <c r="J202" s="6">
        <v>5008</v>
      </c>
      <c r="K202" s="6">
        <v>80</v>
      </c>
      <c r="L202" s="6">
        <v>2</v>
      </c>
      <c r="M202" s="6">
        <v>2000</v>
      </c>
      <c r="N202" s="6">
        <v>0</v>
      </c>
      <c r="O202" s="6">
        <v>2</v>
      </c>
      <c r="P202" s="6">
        <v>0</v>
      </c>
      <c r="Q202" s="6">
        <v>0</v>
      </c>
      <c r="R202" s="6">
        <v>24</v>
      </c>
      <c r="S202" s="6">
        <v>3</v>
      </c>
      <c r="T202" s="6">
        <v>0</v>
      </c>
      <c r="U202" s="6">
        <v>0</v>
      </c>
      <c r="V202" s="6">
        <v>0</v>
      </c>
      <c r="W202" s="6">
        <v>0</v>
      </c>
      <c r="X202" s="6">
        <v>4</v>
      </c>
      <c r="Y202" s="6">
        <v>0</v>
      </c>
      <c r="Z202" s="6">
        <v>0</v>
      </c>
      <c r="AA202" s="6">
        <v>0</v>
      </c>
      <c r="AB202" s="6">
        <v>0</v>
      </c>
      <c r="AC202" s="6">
        <v>23</v>
      </c>
      <c r="AD202" s="6">
        <v>24</v>
      </c>
      <c r="AE202" s="6">
        <v>0</v>
      </c>
      <c r="AF202" s="6">
        <v>0</v>
      </c>
      <c r="AG202" s="6">
        <v>0</v>
      </c>
      <c r="AH202" s="6">
        <v>1</v>
      </c>
      <c r="AI202" s="6">
        <v>1</v>
      </c>
      <c r="AJ202" s="6">
        <v>0</v>
      </c>
      <c r="AK202" s="6">
        <v>0</v>
      </c>
      <c r="AL202" s="6">
        <v>0</v>
      </c>
      <c r="AM202" s="6" t="s">
        <v>2309</v>
      </c>
      <c r="AN202" s="4"/>
    </row>
    <row r="203" ht="15.75" spans="1:40">
      <c r="A203" s="4" t="str">
        <f>IF(H203=0,"",VLOOKUP(I203,seriesName!A:B,2,TRUE))</f>
        <v>神凪</v>
      </c>
      <c r="B203" s="4" t="str">
        <f>IF(AC203=0,"",VLOOKUP(AC203,skillbasedata!A:B,2,TRUE))</f>
        <v>利刃</v>
      </c>
      <c r="C203" s="4" t="str">
        <f>IF(AD203=0,"",VLOOKUP(AD203,skillbasedata!A:B,2,TRUE))</f>
        <v>弹丸节约</v>
      </c>
      <c r="D203" s="4" t="str">
        <f>IF(AE203=0,"",VLOOKUP(AE203,skillbasedata!A:B,2,TRUE))</f>
        <v/>
      </c>
      <c r="E203" s="4" t="str">
        <f>IF(AF203=0,"",VLOOKUP(AF203,skillbasedata!A:B,2,TRUE))</f>
        <v/>
      </c>
      <c r="F203" s="5" t="str">
        <f>IF(AG203=0,"",VLOOKUP(AG203,skillbasedata!A:B,2,TRUE))</f>
        <v/>
      </c>
      <c r="G203" s="6" t="s">
        <v>2510</v>
      </c>
      <c r="H203" s="6">
        <v>1</v>
      </c>
      <c r="I203" s="6">
        <v>40</v>
      </c>
      <c r="J203" s="6">
        <v>5008</v>
      </c>
      <c r="K203" s="6">
        <v>80</v>
      </c>
      <c r="L203" s="6">
        <v>2</v>
      </c>
      <c r="M203" s="6">
        <v>2000</v>
      </c>
      <c r="N203" s="6">
        <v>0</v>
      </c>
      <c r="O203" s="6">
        <v>2</v>
      </c>
      <c r="P203" s="6">
        <v>0</v>
      </c>
      <c r="Q203" s="6">
        <v>0</v>
      </c>
      <c r="R203" s="6">
        <v>24</v>
      </c>
      <c r="S203" s="6">
        <v>3</v>
      </c>
      <c r="T203" s="6">
        <v>0</v>
      </c>
      <c r="U203" s="6">
        <v>0</v>
      </c>
      <c r="V203" s="6">
        <v>0</v>
      </c>
      <c r="W203" s="6">
        <v>0</v>
      </c>
      <c r="X203" s="6">
        <v>4</v>
      </c>
      <c r="Y203" s="6">
        <v>0</v>
      </c>
      <c r="Z203" s="6">
        <v>0</v>
      </c>
      <c r="AA203" s="6">
        <v>0</v>
      </c>
      <c r="AB203" s="6">
        <v>0</v>
      </c>
      <c r="AC203" s="6">
        <v>23</v>
      </c>
      <c r="AD203" s="6">
        <v>24</v>
      </c>
      <c r="AE203" s="6">
        <v>0</v>
      </c>
      <c r="AF203" s="6">
        <v>0</v>
      </c>
      <c r="AG203" s="6">
        <v>0</v>
      </c>
      <c r="AH203" s="6">
        <v>1</v>
      </c>
      <c r="AI203" s="6">
        <v>1</v>
      </c>
      <c r="AJ203" s="6">
        <v>0</v>
      </c>
      <c r="AK203" s="6">
        <v>0</v>
      </c>
      <c r="AL203" s="6">
        <v>0</v>
      </c>
      <c r="AM203" s="6" t="s">
        <v>2309</v>
      </c>
      <c r="AN203" s="4"/>
    </row>
    <row r="204" ht="15.75" spans="1:40">
      <c r="A204" s="4" t="str">
        <f>IF(H204=0,"",VLOOKUP(I204,seriesName!A:B,2,TRUE))</f>
        <v>神凪</v>
      </c>
      <c r="B204" s="4" t="str">
        <f>IF(AC204=0,"",VLOOKUP(AC204,skillbasedata!A:B,2,TRUE))</f>
        <v>回避性能</v>
      </c>
      <c r="C204" s="4" t="str">
        <f>IF(AD204=0,"",VLOOKUP(AD204,skillbasedata!A:B,2,TRUE))</f>
        <v>翔虫使</v>
      </c>
      <c r="D204" s="4" t="str">
        <f>IF(AE204=0,"",VLOOKUP(AE204,skillbasedata!A:B,2,TRUE))</f>
        <v/>
      </c>
      <c r="E204" s="4" t="str">
        <f>IF(AF204=0,"",VLOOKUP(AF204,skillbasedata!A:B,2,TRUE))</f>
        <v/>
      </c>
      <c r="F204" s="5" t="str">
        <f>IF(AG204=0,"",VLOOKUP(AG204,skillbasedata!A:B,2,TRUE))</f>
        <v/>
      </c>
      <c r="G204" s="6" t="s">
        <v>2511</v>
      </c>
      <c r="H204" s="6">
        <v>1</v>
      </c>
      <c r="I204" s="6">
        <v>40</v>
      </c>
      <c r="J204" s="6">
        <v>5008</v>
      </c>
      <c r="K204" s="6">
        <v>80</v>
      </c>
      <c r="L204" s="6">
        <v>2</v>
      </c>
      <c r="M204" s="6">
        <v>2000</v>
      </c>
      <c r="N204" s="6">
        <v>0</v>
      </c>
      <c r="O204" s="6">
        <v>2</v>
      </c>
      <c r="P204" s="6">
        <v>0</v>
      </c>
      <c r="Q204" s="6">
        <v>0</v>
      </c>
      <c r="R204" s="6">
        <v>24</v>
      </c>
      <c r="S204" s="6">
        <v>3</v>
      </c>
      <c r="T204" s="6">
        <v>0</v>
      </c>
      <c r="U204" s="6">
        <v>0</v>
      </c>
      <c r="V204" s="6">
        <v>0</v>
      </c>
      <c r="W204" s="6">
        <v>0</v>
      </c>
      <c r="X204" s="6">
        <v>4</v>
      </c>
      <c r="Y204" s="6">
        <v>0</v>
      </c>
      <c r="Z204" s="6">
        <v>0</v>
      </c>
      <c r="AA204" s="6">
        <v>0</v>
      </c>
      <c r="AB204" s="6">
        <v>0</v>
      </c>
      <c r="AC204" s="6">
        <v>65</v>
      </c>
      <c r="AD204" s="6">
        <v>104</v>
      </c>
      <c r="AE204" s="6">
        <v>0</v>
      </c>
      <c r="AF204" s="6">
        <v>0</v>
      </c>
      <c r="AG204" s="6">
        <v>0</v>
      </c>
      <c r="AH204" s="6">
        <v>1</v>
      </c>
      <c r="AI204" s="6">
        <v>1</v>
      </c>
      <c r="AJ204" s="6">
        <v>0</v>
      </c>
      <c r="AK204" s="6">
        <v>0</v>
      </c>
      <c r="AL204" s="6">
        <v>0</v>
      </c>
      <c r="AM204" s="6" t="s">
        <v>2309</v>
      </c>
      <c r="AN204" s="4"/>
    </row>
    <row r="205" ht="15.75" spans="1:40">
      <c r="A205" s="4" t="str">
        <f>IF(H205=0,"",VLOOKUP(I205,seriesName!A:B,2,TRUE))</f>
        <v>神凪</v>
      </c>
      <c r="B205" s="4" t="str">
        <f>IF(AC205=0,"",VLOOKUP(AC205,skillbasedata!A:B,2,TRUE))</f>
        <v>挑战者</v>
      </c>
      <c r="C205" s="4" t="str">
        <f>IF(AD205=0,"",VLOOKUP(AD205,skillbasedata!A:B,2,TRUE))</f>
        <v/>
      </c>
      <c r="D205" s="4" t="str">
        <f>IF(AE205=0,"",VLOOKUP(AE205,skillbasedata!A:B,2,TRUE))</f>
        <v/>
      </c>
      <c r="E205" s="4" t="str">
        <f>IF(AF205=0,"",VLOOKUP(AF205,skillbasedata!A:B,2,TRUE))</f>
        <v/>
      </c>
      <c r="F205" s="5" t="str">
        <f>IF(AG205=0,"",VLOOKUP(AG205,skillbasedata!A:B,2,TRUE))</f>
        <v/>
      </c>
      <c r="G205" s="6" t="s">
        <v>2512</v>
      </c>
      <c r="H205" s="6">
        <v>1</v>
      </c>
      <c r="I205" s="6">
        <v>40</v>
      </c>
      <c r="J205" s="6">
        <v>5008</v>
      </c>
      <c r="K205" s="6">
        <v>80</v>
      </c>
      <c r="L205" s="6">
        <v>2</v>
      </c>
      <c r="M205" s="6">
        <v>2000</v>
      </c>
      <c r="N205" s="6">
        <v>0</v>
      </c>
      <c r="O205" s="6">
        <v>2</v>
      </c>
      <c r="P205" s="6">
        <v>0</v>
      </c>
      <c r="Q205" s="6">
        <v>0</v>
      </c>
      <c r="R205" s="6">
        <v>24</v>
      </c>
      <c r="S205" s="6">
        <v>3</v>
      </c>
      <c r="T205" s="6">
        <v>0</v>
      </c>
      <c r="U205" s="6">
        <v>0</v>
      </c>
      <c r="V205" s="6">
        <v>0</v>
      </c>
      <c r="W205" s="6">
        <v>0</v>
      </c>
      <c r="X205" s="6">
        <v>4</v>
      </c>
      <c r="Y205" s="6">
        <v>0</v>
      </c>
      <c r="Z205" s="6">
        <v>0</v>
      </c>
      <c r="AA205" s="6">
        <v>0</v>
      </c>
      <c r="AB205" s="6">
        <v>0</v>
      </c>
      <c r="AC205" s="6">
        <v>2</v>
      </c>
      <c r="AD205" s="6">
        <v>0</v>
      </c>
      <c r="AE205" s="6">
        <v>0</v>
      </c>
      <c r="AF205" s="6">
        <v>0</v>
      </c>
      <c r="AG205" s="6">
        <v>0</v>
      </c>
      <c r="AH205" s="6">
        <v>1</v>
      </c>
      <c r="AI205" s="6">
        <v>0</v>
      </c>
      <c r="AJ205" s="6">
        <v>0</v>
      </c>
      <c r="AK205" s="6">
        <v>0</v>
      </c>
      <c r="AL205" s="6">
        <v>0</v>
      </c>
      <c r="AM205" s="6" t="s">
        <v>2309</v>
      </c>
      <c r="AN205" s="4"/>
    </row>
    <row r="206" ht="15.75" spans="1:40">
      <c r="A206" s="4" t="str">
        <f>IF(H206=0,"",VLOOKUP(I206,seriesName!A:B,2,TRUE))</f>
        <v>神凪</v>
      </c>
      <c r="B206" s="4" t="str">
        <f>IF(AC206=0,"",VLOOKUP(AC206,skillbasedata!A:B,2,TRUE))</f>
        <v>回避性能</v>
      </c>
      <c r="C206" s="4" t="str">
        <f>IF(AD206=0,"",VLOOKUP(AD206,skillbasedata!A:B,2,TRUE))</f>
        <v>挑战者</v>
      </c>
      <c r="D206" s="4" t="str">
        <f>IF(AE206=0,"",VLOOKUP(AE206,skillbasedata!A:B,2,TRUE))</f>
        <v/>
      </c>
      <c r="E206" s="4" t="str">
        <f>IF(AF206=0,"",VLOOKUP(AF206,skillbasedata!A:B,2,TRUE))</f>
        <v/>
      </c>
      <c r="F206" s="5" t="str">
        <f>IF(AG206=0,"",VLOOKUP(AG206,skillbasedata!A:B,2,TRUE))</f>
        <v/>
      </c>
      <c r="G206" s="6" t="s">
        <v>2513</v>
      </c>
      <c r="H206" s="6">
        <v>1</v>
      </c>
      <c r="I206" s="6">
        <v>40</v>
      </c>
      <c r="J206" s="6">
        <v>5008</v>
      </c>
      <c r="K206" s="6">
        <v>80</v>
      </c>
      <c r="L206" s="6">
        <v>2</v>
      </c>
      <c r="M206" s="6">
        <v>2000</v>
      </c>
      <c r="N206" s="6">
        <v>0</v>
      </c>
      <c r="O206" s="6">
        <v>2</v>
      </c>
      <c r="P206" s="6">
        <v>0</v>
      </c>
      <c r="Q206" s="6">
        <v>0</v>
      </c>
      <c r="R206" s="6">
        <v>24</v>
      </c>
      <c r="S206" s="6">
        <v>3</v>
      </c>
      <c r="T206" s="6">
        <v>0</v>
      </c>
      <c r="U206" s="6">
        <v>0</v>
      </c>
      <c r="V206" s="6">
        <v>0</v>
      </c>
      <c r="W206" s="6">
        <v>0</v>
      </c>
      <c r="X206" s="6">
        <v>4</v>
      </c>
      <c r="Y206" s="6">
        <v>0</v>
      </c>
      <c r="Z206" s="6">
        <v>0</v>
      </c>
      <c r="AA206" s="6">
        <v>0</v>
      </c>
      <c r="AB206" s="6">
        <v>0</v>
      </c>
      <c r="AC206" s="6">
        <v>65</v>
      </c>
      <c r="AD206" s="6">
        <v>2</v>
      </c>
      <c r="AE206" s="6">
        <v>0</v>
      </c>
      <c r="AF206" s="6">
        <v>0</v>
      </c>
      <c r="AG206" s="6">
        <v>0</v>
      </c>
      <c r="AH206" s="6">
        <v>1</v>
      </c>
      <c r="AI206" s="6">
        <v>1</v>
      </c>
      <c r="AJ206" s="6">
        <v>0</v>
      </c>
      <c r="AK206" s="6">
        <v>0</v>
      </c>
      <c r="AL206" s="6">
        <v>0</v>
      </c>
      <c r="AM206" s="6" t="s">
        <v>2309</v>
      </c>
      <c r="AN206" s="4"/>
    </row>
    <row r="207" ht="15.75" spans="1:40">
      <c r="A207" s="4" t="str">
        <f>IF(H207=0,"",VLOOKUP(I207,seriesName!A:B,2,TRUE))</f>
        <v>神凪・愿</v>
      </c>
      <c r="B207" s="4" t="str">
        <f>IF(AC207=0,"",VLOOKUP(AC207,skillbasedata!A:B,2,TRUE))</f>
        <v>利刃</v>
      </c>
      <c r="C207" s="4" t="str">
        <f>IF(AD207=0,"",VLOOKUP(AD207,skillbasedata!A:B,2,TRUE))</f>
        <v>弹丸节约</v>
      </c>
      <c r="D207" s="4" t="str">
        <f>IF(AE207=0,"",VLOOKUP(AE207,skillbasedata!A:B,2,TRUE))</f>
        <v>翔虫使</v>
      </c>
      <c r="E207" s="4" t="str">
        <f>IF(AF207=0,"",VLOOKUP(AF207,skillbasedata!A:B,2,TRUE))</f>
        <v/>
      </c>
      <c r="F207" s="5" t="str">
        <f>IF(AG207=0,"",VLOOKUP(AG207,skillbasedata!A:B,2,TRUE))</f>
        <v/>
      </c>
      <c r="G207" s="6" t="s">
        <v>2514</v>
      </c>
      <c r="H207" s="6">
        <v>1</v>
      </c>
      <c r="I207" s="6">
        <v>41</v>
      </c>
      <c r="J207" s="6">
        <v>10014</v>
      </c>
      <c r="K207" s="6">
        <v>80</v>
      </c>
      <c r="L207" s="6">
        <v>4</v>
      </c>
      <c r="M207" s="6">
        <v>7000</v>
      </c>
      <c r="N207" s="6">
        <v>0</v>
      </c>
      <c r="O207" s="6">
        <v>2</v>
      </c>
      <c r="P207" s="6">
        <v>1</v>
      </c>
      <c r="Q207" s="6">
        <v>1</v>
      </c>
      <c r="R207" s="6">
        <v>52</v>
      </c>
      <c r="S207" s="6">
        <v>3</v>
      </c>
      <c r="T207" s="6">
        <v>0</v>
      </c>
      <c r="U207" s="6">
        <v>0</v>
      </c>
      <c r="V207" s="6">
        <v>0</v>
      </c>
      <c r="W207" s="6">
        <v>0</v>
      </c>
      <c r="X207" s="6">
        <v>11</v>
      </c>
      <c r="Y207" s="6">
        <v>0</v>
      </c>
      <c r="Z207" s="6">
        <v>1</v>
      </c>
      <c r="AA207" s="6">
        <v>0</v>
      </c>
      <c r="AB207" s="6">
        <v>0</v>
      </c>
      <c r="AC207" s="6">
        <v>23</v>
      </c>
      <c r="AD207" s="6">
        <v>24</v>
      </c>
      <c r="AE207" s="6">
        <v>104</v>
      </c>
      <c r="AF207" s="6">
        <v>0</v>
      </c>
      <c r="AG207" s="6">
        <v>0</v>
      </c>
      <c r="AH207" s="6">
        <v>2</v>
      </c>
      <c r="AI207" s="6">
        <v>2</v>
      </c>
      <c r="AJ207" s="6">
        <v>1</v>
      </c>
      <c r="AK207" s="6">
        <v>0</v>
      </c>
      <c r="AL207" s="6">
        <v>0</v>
      </c>
      <c r="AM207" s="6" t="s">
        <v>2309</v>
      </c>
      <c r="AN207" s="4"/>
    </row>
    <row r="208" ht="15.75" spans="1:40">
      <c r="A208" s="4" t="str">
        <f>IF(H208=0,"",VLOOKUP(I208,seriesName!A:B,2,TRUE))</f>
        <v>神凪・愿</v>
      </c>
      <c r="B208" s="4" t="str">
        <f>IF(AC208=0,"",VLOOKUP(AC208,skillbasedata!A:B,2,TRUE))</f>
        <v>利刃</v>
      </c>
      <c r="C208" s="4" t="str">
        <f>IF(AD208=0,"",VLOOKUP(AD208,skillbasedata!A:B,2,TRUE))</f>
        <v>弹丸节约</v>
      </c>
      <c r="D208" s="4" t="str">
        <f>IF(AE208=0,"",VLOOKUP(AE208,skillbasedata!A:B,2,TRUE))</f>
        <v>回避性能</v>
      </c>
      <c r="E208" s="4" t="str">
        <f>IF(AF208=0,"",VLOOKUP(AF208,skillbasedata!A:B,2,TRUE))</f>
        <v>挑战者</v>
      </c>
      <c r="F208" s="5" t="str">
        <f>IF(AG208=0,"",VLOOKUP(AG208,skillbasedata!A:B,2,TRUE))</f>
        <v/>
      </c>
      <c r="G208" s="6" t="s">
        <v>2515</v>
      </c>
      <c r="H208" s="6">
        <v>1</v>
      </c>
      <c r="I208" s="6">
        <v>41</v>
      </c>
      <c r="J208" s="6">
        <v>10014</v>
      </c>
      <c r="K208" s="6">
        <v>80</v>
      </c>
      <c r="L208" s="6">
        <v>4</v>
      </c>
      <c r="M208" s="6">
        <v>7000</v>
      </c>
      <c r="N208" s="6">
        <v>0</v>
      </c>
      <c r="O208" s="6">
        <v>2</v>
      </c>
      <c r="P208" s="6">
        <v>1</v>
      </c>
      <c r="Q208" s="6">
        <v>1</v>
      </c>
      <c r="R208" s="6">
        <v>52</v>
      </c>
      <c r="S208" s="6">
        <v>3</v>
      </c>
      <c r="T208" s="6">
        <v>0</v>
      </c>
      <c r="U208" s="6">
        <v>0</v>
      </c>
      <c r="V208" s="6">
        <v>0</v>
      </c>
      <c r="W208" s="6">
        <v>0</v>
      </c>
      <c r="X208" s="6">
        <v>11</v>
      </c>
      <c r="Y208" s="6">
        <v>0</v>
      </c>
      <c r="Z208" s="6">
        <v>1</v>
      </c>
      <c r="AA208" s="6">
        <v>0</v>
      </c>
      <c r="AB208" s="6">
        <v>0</v>
      </c>
      <c r="AC208" s="6">
        <v>23</v>
      </c>
      <c r="AD208" s="6">
        <v>24</v>
      </c>
      <c r="AE208" s="6">
        <v>65</v>
      </c>
      <c r="AF208" s="6">
        <v>2</v>
      </c>
      <c r="AG208" s="6">
        <v>0</v>
      </c>
      <c r="AH208" s="6">
        <v>1</v>
      </c>
      <c r="AI208" s="6">
        <v>1</v>
      </c>
      <c r="AJ208" s="6">
        <v>1</v>
      </c>
      <c r="AK208" s="6">
        <v>1</v>
      </c>
      <c r="AL208" s="6">
        <v>0</v>
      </c>
      <c r="AM208" s="6" t="s">
        <v>2309</v>
      </c>
      <c r="AN208" s="4"/>
    </row>
    <row r="209" ht="15.75" spans="1:40">
      <c r="A209" s="4" t="str">
        <f>IF(H209=0,"",VLOOKUP(I209,seriesName!A:B,2,TRUE))</f>
        <v>神凪・愿</v>
      </c>
      <c r="B209" s="4" t="str">
        <f>IF(AC209=0,"",VLOOKUP(AC209,skillbasedata!A:B,2,TRUE))</f>
        <v>回避性能</v>
      </c>
      <c r="C209" s="4" t="str">
        <f>IF(AD209=0,"",VLOOKUP(AD209,skillbasedata!A:B,2,TRUE))</f>
        <v>翔虫使</v>
      </c>
      <c r="D209" s="4" t="str">
        <f>IF(AE209=0,"",VLOOKUP(AE209,skillbasedata!A:B,2,TRUE))</f>
        <v/>
      </c>
      <c r="E209" s="4" t="str">
        <f>IF(AF209=0,"",VLOOKUP(AF209,skillbasedata!A:B,2,TRUE))</f>
        <v/>
      </c>
      <c r="F209" s="5" t="str">
        <f>IF(AG209=0,"",VLOOKUP(AG209,skillbasedata!A:B,2,TRUE))</f>
        <v/>
      </c>
      <c r="G209" s="6" t="s">
        <v>2516</v>
      </c>
      <c r="H209" s="6">
        <v>1</v>
      </c>
      <c r="I209" s="6">
        <v>41</v>
      </c>
      <c r="J209" s="6">
        <v>10014</v>
      </c>
      <c r="K209" s="6">
        <v>80</v>
      </c>
      <c r="L209" s="6">
        <v>4</v>
      </c>
      <c r="M209" s="6">
        <v>7000</v>
      </c>
      <c r="N209" s="6">
        <v>0</v>
      </c>
      <c r="O209" s="6">
        <v>2</v>
      </c>
      <c r="P209" s="6">
        <v>1</v>
      </c>
      <c r="Q209" s="6">
        <v>1</v>
      </c>
      <c r="R209" s="6">
        <v>52</v>
      </c>
      <c r="S209" s="6">
        <v>3</v>
      </c>
      <c r="T209" s="6">
        <v>0</v>
      </c>
      <c r="U209" s="6">
        <v>0</v>
      </c>
      <c r="V209" s="6">
        <v>0</v>
      </c>
      <c r="W209" s="6">
        <v>0</v>
      </c>
      <c r="X209" s="6">
        <v>11</v>
      </c>
      <c r="Y209" s="6">
        <v>0</v>
      </c>
      <c r="Z209" s="6">
        <v>0</v>
      </c>
      <c r="AA209" s="6">
        <v>1</v>
      </c>
      <c r="AB209" s="6">
        <v>0</v>
      </c>
      <c r="AC209" s="6">
        <v>65</v>
      </c>
      <c r="AD209" s="6">
        <v>104</v>
      </c>
      <c r="AE209" s="6">
        <v>0</v>
      </c>
      <c r="AF209" s="6">
        <v>0</v>
      </c>
      <c r="AG209" s="6">
        <v>0</v>
      </c>
      <c r="AH209" s="6">
        <v>1</v>
      </c>
      <c r="AI209" s="6">
        <v>1</v>
      </c>
      <c r="AJ209" s="6">
        <v>0</v>
      </c>
      <c r="AK209" s="6">
        <v>0</v>
      </c>
      <c r="AL209" s="6">
        <v>0</v>
      </c>
      <c r="AM209" s="6" t="s">
        <v>2309</v>
      </c>
      <c r="AN209" s="4"/>
    </row>
    <row r="210" ht="15.75" spans="1:40">
      <c r="A210" s="4" t="str">
        <f>IF(H210=0,"",VLOOKUP(I210,seriesName!A:B,2,TRUE))</f>
        <v>神凪・愿</v>
      </c>
      <c r="B210" s="4" t="str">
        <f>IF(AC210=0,"",VLOOKUP(AC210,skillbasedata!A:B,2,TRUE))</f>
        <v>挑战者</v>
      </c>
      <c r="C210" s="4" t="str">
        <f>IF(AD210=0,"",VLOOKUP(AD210,skillbasedata!A:B,2,TRUE))</f>
        <v>翔虫使</v>
      </c>
      <c r="D210" s="4" t="str">
        <f>IF(AE210=0,"",VLOOKUP(AE210,skillbasedata!A:B,2,TRUE))</f>
        <v/>
      </c>
      <c r="E210" s="4" t="str">
        <f>IF(AF210=0,"",VLOOKUP(AF210,skillbasedata!A:B,2,TRUE))</f>
        <v/>
      </c>
      <c r="F210" s="5" t="str">
        <f>IF(AG210=0,"",VLOOKUP(AG210,skillbasedata!A:B,2,TRUE))</f>
        <v/>
      </c>
      <c r="G210" s="6" t="s">
        <v>2517</v>
      </c>
      <c r="H210" s="6">
        <v>1</v>
      </c>
      <c r="I210" s="6">
        <v>41</v>
      </c>
      <c r="J210" s="6">
        <v>10014</v>
      </c>
      <c r="K210" s="6">
        <v>80</v>
      </c>
      <c r="L210" s="6">
        <v>4</v>
      </c>
      <c r="M210" s="6">
        <v>7000</v>
      </c>
      <c r="N210" s="6">
        <v>0</v>
      </c>
      <c r="O210" s="6">
        <v>2</v>
      </c>
      <c r="P210" s="6">
        <v>1</v>
      </c>
      <c r="Q210" s="6">
        <v>1</v>
      </c>
      <c r="R210" s="6">
        <v>52</v>
      </c>
      <c r="S210" s="6">
        <v>3</v>
      </c>
      <c r="T210" s="6">
        <v>0</v>
      </c>
      <c r="U210" s="6">
        <v>0</v>
      </c>
      <c r="V210" s="6">
        <v>0</v>
      </c>
      <c r="W210" s="6">
        <v>0</v>
      </c>
      <c r="X210" s="6">
        <v>11</v>
      </c>
      <c r="Y210" s="6">
        <v>0</v>
      </c>
      <c r="Z210" s="6">
        <v>1</v>
      </c>
      <c r="AA210" s="6">
        <v>0</v>
      </c>
      <c r="AB210" s="6">
        <v>0</v>
      </c>
      <c r="AC210" s="6">
        <v>2</v>
      </c>
      <c r="AD210" s="6">
        <v>104</v>
      </c>
      <c r="AE210" s="6">
        <v>0</v>
      </c>
      <c r="AF210" s="6">
        <v>0</v>
      </c>
      <c r="AG210" s="6">
        <v>0</v>
      </c>
      <c r="AH210" s="6">
        <v>2</v>
      </c>
      <c r="AI210" s="6">
        <v>1</v>
      </c>
      <c r="AJ210" s="6">
        <v>0</v>
      </c>
      <c r="AK210" s="6">
        <v>0</v>
      </c>
      <c r="AL210" s="6">
        <v>0</v>
      </c>
      <c r="AM210" s="6" t="s">
        <v>2309</v>
      </c>
      <c r="AN210" s="4"/>
    </row>
    <row r="211" ht="15.75" spans="1:40">
      <c r="A211" s="4" t="str">
        <f>IF(H211=0,"",VLOOKUP(I211,seriesName!A:B,2,TRUE))</f>
        <v>神凪・愿</v>
      </c>
      <c r="B211" s="4" t="str">
        <f>IF(AC211=0,"",VLOOKUP(AC211,skillbasedata!A:B,2,TRUE))</f>
        <v>回避性能</v>
      </c>
      <c r="C211" s="4" t="str">
        <f>IF(AD211=0,"",VLOOKUP(AD211,skillbasedata!A:B,2,TRUE))</f>
        <v>挑战者</v>
      </c>
      <c r="D211" s="4" t="str">
        <f>IF(AE211=0,"",VLOOKUP(AE211,skillbasedata!A:B,2,TRUE))</f>
        <v/>
      </c>
      <c r="E211" s="4" t="str">
        <f>IF(AF211=0,"",VLOOKUP(AF211,skillbasedata!A:B,2,TRUE))</f>
        <v/>
      </c>
      <c r="F211" s="5" t="str">
        <f>IF(AG211=0,"",VLOOKUP(AG211,skillbasedata!A:B,2,TRUE))</f>
        <v/>
      </c>
      <c r="G211" s="6" t="s">
        <v>2518</v>
      </c>
      <c r="H211" s="6">
        <v>1</v>
      </c>
      <c r="I211" s="6">
        <v>41</v>
      </c>
      <c r="J211" s="6">
        <v>10014</v>
      </c>
      <c r="K211" s="6">
        <v>80</v>
      </c>
      <c r="L211" s="6">
        <v>4</v>
      </c>
      <c r="M211" s="6">
        <v>7000</v>
      </c>
      <c r="N211" s="6">
        <v>0</v>
      </c>
      <c r="O211" s="6">
        <v>2</v>
      </c>
      <c r="P211" s="6">
        <v>1</v>
      </c>
      <c r="Q211" s="6">
        <v>1</v>
      </c>
      <c r="R211" s="6">
        <v>52</v>
      </c>
      <c r="S211" s="6">
        <v>3</v>
      </c>
      <c r="T211" s="6">
        <v>0</v>
      </c>
      <c r="U211" s="6">
        <v>0</v>
      </c>
      <c r="V211" s="6">
        <v>0</v>
      </c>
      <c r="W211" s="6">
        <v>0</v>
      </c>
      <c r="X211" s="6">
        <v>11</v>
      </c>
      <c r="Y211" s="6">
        <v>0</v>
      </c>
      <c r="Z211" s="6">
        <v>2</v>
      </c>
      <c r="AA211" s="6">
        <v>0</v>
      </c>
      <c r="AB211" s="6">
        <v>0</v>
      </c>
      <c r="AC211" s="6">
        <v>65</v>
      </c>
      <c r="AD211" s="6">
        <v>2</v>
      </c>
      <c r="AE211" s="6">
        <v>0</v>
      </c>
      <c r="AF211" s="6">
        <v>0</v>
      </c>
      <c r="AG211" s="6">
        <v>0</v>
      </c>
      <c r="AH211" s="6">
        <v>1</v>
      </c>
      <c r="AI211" s="6">
        <v>1</v>
      </c>
      <c r="AJ211" s="6">
        <v>0</v>
      </c>
      <c r="AK211" s="6">
        <v>0</v>
      </c>
      <c r="AL211" s="6">
        <v>0</v>
      </c>
      <c r="AM211" s="6" t="s">
        <v>2309</v>
      </c>
      <c r="AN211" s="4"/>
    </row>
    <row r="212" ht="15.75" spans="1:40">
      <c r="A212" s="4" t="str">
        <f>IF(H212=0,"",VLOOKUP(I212,seriesName!A:B,2,TRUE))</f>
        <v>倪泰里</v>
      </c>
      <c r="B212" s="4" t="str">
        <f>IF(AC212=0,"",VLOOKUP(AC212,skillbasedata!A:B,2,TRUE))</f>
        <v>利刃</v>
      </c>
      <c r="C212" s="4" t="str">
        <f>IF(AD212=0,"",VLOOKUP(AD212,skillbasedata!A:B,2,TRUE))</f>
        <v>弹丸节约</v>
      </c>
      <c r="D212" s="4" t="str">
        <f>IF(AE212=0,"",VLOOKUP(AE212,skillbasedata!A:B,2,TRUE))</f>
        <v/>
      </c>
      <c r="E212" s="4" t="str">
        <f>IF(AF212=0,"",VLOOKUP(AF212,skillbasedata!A:B,2,TRUE))</f>
        <v/>
      </c>
      <c r="F212" s="5" t="str">
        <f>IF(AG212=0,"",VLOOKUP(AG212,skillbasedata!A:B,2,TRUE))</f>
        <v/>
      </c>
      <c r="G212" s="6" t="s">
        <v>2519</v>
      </c>
      <c r="H212" s="6">
        <v>1</v>
      </c>
      <c r="I212" s="6">
        <v>42</v>
      </c>
      <c r="J212" s="6">
        <v>5007</v>
      </c>
      <c r="K212" s="6">
        <v>80</v>
      </c>
      <c r="L212" s="6">
        <v>2</v>
      </c>
      <c r="M212" s="6">
        <v>2000</v>
      </c>
      <c r="N212" s="6">
        <v>0</v>
      </c>
      <c r="O212" s="6">
        <v>2</v>
      </c>
      <c r="P212" s="6">
        <v>0</v>
      </c>
      <c r="Q212" s="6">
        <v>0</v>
      </c>
      <c r="R212" s="6">
        <v>24</v>
      </c>
      <c r="S212" s="6">
        <v>3</v>
      </c>
      <c r="T212" s="6">
        <v>0</v>
      </c>
      <c r="U212" s="6">
        <v>0</v>
      </c>
      <c r="V212" s="6">
        <v>0</v>
      </c>
      <c r="W212" s="6">
        <v>0</v>
      </c>
      <c r="X212" s="6">
        <v>4</v>
      </c>
      <c r="Y212" s="6">
        <v>0</v>
      </c>
      <c r="Z212" s="6">
        <v>0</v>
      </c>
      <c r="AA212" s="6">
        <v>0</v>
      </c>
      <c r="AB212" s="6">
        <v>0</v>
      </c>
      <c r="AC212" s="6">
        <v>23</v>
      </c>
      <c r="AD212" s="6">
        <v>24</v>
      </c>
      <c r="AE212" s="6">
        <v>0</v>
      </c>
      <c r="AF212" s="6">
        <v>0</v>
      </c>
      <c r="AG212" s="6">
        <v>0</v>
      </c>
      <c r="AH212" s="6">
        <v>1</v>
      </c>
      <c r="AI212" s="6">
        <v>1</v>
      </c>
      <c r="AJ212" s="6">
        <v>0</v>
      </c>
      <c r="AK212" s="6">
        <v>0</v>
      </c>
      <c r="AL212" s="6">
        <v>0</v>
      </c>
      <c r="AM212" s="6" t="s">
        <v>2309</v>
      </c>
      <c r="AN212" s="4"/>
    </row>
    <row r="213" ht="15.75" spans="1:40">
      <c r="A213" s="4" t="str">
        <f>IF(H213=0,"",VLOOKUP(I213,seriesName!A:B,2,TRUE))</f>
        <v>倪泰里</v>
      </c>
      <c r="B213" s="4" t="str">
        <f>IF(AC213=0,"",VLOOKUP(AC213,skillbasedata!A:B,2,TRUE))</f>
        <v>利刃</v>
      </c>
      <c r="C213" s="4" t="str">
        <f>IF(AD213=0,"",VLOOKUP(AD213,skillbasedata!A:B,2,TRUE))</f>
        <v>弹丸节约</v>
      </c>
      <c r="D213" s="4" t="str">
        <f>IF(AE213=0,"",VLOOKUP(AE213,skillbasedata!A:B,2,TRUE))</f>
        <v/>
      </c>
      <c r="E213" s="4" t="str">
        <f>IF(AF213=0,"",VLOOKUP(AF213,skillbasedata!A:B,2,TRUE))</f>
        <v/>
      </c>
      <c r="F213" s="5" t="str">
        <f>IF(AG213=0,"",VLOOKUP(AG213,skillbasedata!A:B,2,TRUE))</f>
        <v/>
      </c>
      <c r="G213" s="6" t="s">
        <v>2520</v>
      </c>
      <c r="H213" s="6">
        <v>1</v>
      </c>
      <c r="I213" s="6">
        <v>42</v>
      </c>
      <c r="J213" s="6">
        <v>5007</v>
      </c>
      <c r="K213" s="6">
        <v>80</v>
      </c>
      <c r="L213" s="6">
        <v>2</v>
      </c>
      <c r="M213" s="6">
        <v>2000</v>
      </c>
      <c r="N213" s="6">
        <v>0</v>
      </c>
      <c r="O213" s="6">
        <v>2</v>
      </c>
      <c r="P213" s="6">
        <v>0</v>
      </c>
      <c r="Q213" s="6">
        <v>0</v>
      </c>
      <c r="R213" s="6">
        <v>24</v>
      </c>
      <c r="S213" s="6">
        <v>3</v>
      </c>
      <c r="T213" s="6">
        <v>0</v>
      </c>
      <c r="U213" s="6">
        <v>0</v>
      </c>
      <c r="V213" s="6">
        <v>0</v>
      </c>
      <c r="W213" s="6">
        <v>0</v>
      </c>
      <c r="X213" s="6">
        <v>4</v>
      </c>
      <c r="Y213" s="6">
        <v>0</v>
      </c>
      <c r="Z213" s="6">
        <v>0</v>
      </c>
      <c r="AA213" s="6">
        <v>0</v>
      </c>
      <c r="AB213" s="6">
        <v>0</v>
      </c>
      <c r="AC213" s="6">
        <v>23</v>
      </c>
      <c r="AD213" s="6">
        <v>24</v>
      </c>
      <c r="AE213" s="6">
        <v>0</v>
      </c>
      <c r="AF213" s="6">
        <v>0</v>
      </c>
      <c r="AG213" s="6">
        <v>0</v>
      </c>
      <c r="AH213" s="6">
        <v>1</v>
      </c>
      <c r="AI213" s="6">
        <v>1</v>
      </c>
      <c r="AJ213" s="6">
        <v>0</v>
      </c>
      <c r="AK213" s="6">
        <v>0</v>
      </c>
      <c r="AL213" s="6">
        <v>0</v>
      </c>
      <c r="AM213" s="6" t="s">
        <v>2309</v>
      </c>
      <c r="AN213" s="4"/>
    </row>
    <row r="214" ht="15.75" spans="1:40">
      <c r="A214" s="4" t="str">
        <f>IF(H214=0,"",VLOOKUP(I214,seriesName!A:B,2,TRUE))</f>
        <v>倪泰里</v>
      </c>
      <c r="B214" s="4" t="str">
        <f>IF(AC214=0,"",VLOOKUP(AC214,skillbasedata!A:B,2,TRUE))</f>
        <v>回避性能</v>
      </c>
      <c r="C214" s="4" t="str">
        <f>IF(AD214=0,"",VLOOKUP(AD214,skillbasedata!A:B,2,TRUE))</f>
        <v>翔虫使</v>
      </c>
      <c r="D214" s="4" t="str">
        <f>IF(AE214=0,"",VLOOKUP(AE214,skillbasedata!A:B,2,TRUE))</f>
        <v/>
      </c>
      <c r="E214" s="4" t="str">
        <f>IF(AF214=0,"",VLOOKUP(AF214,skillbasedata!A:B,2,TRUE))</f>
        <v/>
      </c>
      <c r="F214" s="5" t="str">
        <f>IF(AG214=0,"",VLOOKUP(AG214,skillbasedata!A:B,2,TRUE))</f>
        <v/>
      </c>
      <c r="G214" s="6" t="s">
        <v>2521</v>
      </c>
      <c r="H214" s="6">
        <v>1</v>
      </c>
      <c r="I214" s="6">
        <v>42</v>
      </c>
      <c r="J214" s="6">
        <v>5007</v>
      </c>
      <c r="K214" s="6">
        <v>80</v>
      </c>
      <c r="L214" s="6">
        <v>2</v>
      </c>
      <c r="M214" s="6">
        <v>2000</v>
      </c>
      <c r="N214" s="6">
        <v>0</v>
      </c>
      <c r="O214" s="6">
        <v>2</v>
      </c>
      <c r="P214" s="6">
        <v>0</v>
      </c>
      <c r="Q214" s="6">
        <v>0</v>
      </c>
      <c r="R214" s="6">
        <v>24</v>
      </c>
      <c r="S214" s="6">
        <v>3</v>
      </c>
      <c r="T214" s="6">
        <v>0</v>
      </c>
      <c r="U214" s="6">
        <v>0</v>
      </c>
      <c r="V214" s="6">
        <v>0</v>
      </c>
      <c r="W214" s="6">
        <v>0</v>
      </c>
      <c r="X214" s="6">
        <v>4</v>
      </c>
      <c r="Y214" s="6">
        <v>0</v>
      </c>
      <c r="Z214" s="6">
        <v>0</v>
      </c>
      <c r="AA214" s="6">
        <v>0</v>
      </c>
      <c r="AB214" s="6">
        <v>0</v>
      </c>
      <c r="AC214" s="6">
        <v>65</v>
      </c>
      <c r="AD214" s="6">
        <v>104</v>
      </c>
      <c r="AE214" s="6">
        <v>0</v>
      </c>
      <c r="AF214" s="6">
        <v>0</v>
      </c>
      <c r="AG214" s="6">
        <v>0</v>
      </c>
      <c r="AH214" s="6">
        <v>1</v>
      </c>
      <c r="AI214" s="6">
        <v>1</v>
      </c>
      <c r="AJ214" s="6">
        <v>0</v>
      </c>
      <c r="AK214" s="6">
        <v>0</v>
      </c>
      <c r="AL214" s="6">
        <v>0</v>
      </c>
      <c r="AM214" s="6" t="s">
        <v>2309</v>
      </c>
      <c r="AN214" s="4"/>
    </row>
    <row r="215" ht="15.75" spans="1:40">
      <c r="A215" s="4" t="str">
        <f>IF(H215=0,"",VLOOKUP(I215,seriesName!A:B,2,TRUE))</f>
        <v>倪泰里</v>
      </c>
      <c r="B215" s="4" t="str">
        <f>IF(AC215=0,"",VLOOKUP(AC215,skillbasedata!A:B,2,TRUE))</f>
        <v>挑战者</v>
      </c>
      <c r="C215" s="4" t="str">
        <f>IF(AD215=0,"",VLOOKUP(AD215,skillbasedata!A:B,2,TRUE))</f>
        <v/>
      </c>
      <c r="D215" s="4" t="str">
        <f>IF(AE215=0,"",VLOOKUP(AE215,skillbasedata!A:B,2,TRUE))</f>
        <v/>
      </c>
      <c r="E215" s="4" t="str">
        <f>IF(AF215=0,"",VLOOKUP(AF215,skillbasedata!A:B,2,TRUE))</f>
        <v/>
      </c>
      <c r="F215" s="5" t="str">
        <f>IF(AG215=0,"",VLOOKUP(AG215,skillbasedata!A:B,2,TRUE))</f>
        <v/>
      </c>
      <c r="G215" s="6" t="s">
        <v>2522</v>
      </c>
      <c r="H215" s="6">
        <v>1</v>
      </c>
      <c r="I215" s="6">
        <v>42</v>
      </c>
      <c r="J215" s="6">
        <v>5007</v>
      </c>
      <c r="K215" s="6">
        <v>80</v>
      </c>
      <c r="L215" s="6">
        <v>2</v>
      </c>
      <c r="M215" s="6">
        <v>2000</v>
      </c>
      <c r="N215" s="6">
        <v>0</v>
      </c>
      <c r="O215" s="6">
        <v>2</v>
      </c>
      <c r="P215" s="6">
        <v>0</v>
      </c>
      <c r="Q215" s="6">
        <v>0</v>
      </c>
      <c r="R215" s="6">
        <v>24</v>
      </c>
      <c r="S215" s="6">
        <v>3</v>
      </c>
      <c r="T215" s="6">
        <v>0</v>
      </c>
      <c r="U215" s="6">
        <v>0</v>
      </c>
      <c r="V215" s="6">
        <v>0</v>
      </c>
      <c r="W215" s="6">
        <v>0</v>
      </c>
      <c r="X215" s="6">
        <v>4</v>
      </c>
      <c r="Y215" s="6">
        <v>0</v>
      </c>
      <c r="Z215" s="6">
        <v>0</v>
      </c>
      <c r="AA215" s="6">
        <v>0</v>
      </c>
      <c r="AB215" s="6">
        <v>0</v>
      </c>
      <c r="AC215" s="6">
        <v>2</v>
      </c>
      <c r="AD215" s="6">
        <v>0</v>
      </c>
      <c r="AE215" s="6">
        <v>0</v>
      </c>
      <c r="AF215" s="6">
        <v>0</v>
      </c>
      <c r="AG215" s="6">
        <v>0</v>
      </c>
      <c r="AH215" s="6">
        <v>1</v>
      </c>
      <c r="AI215" s="6">
        <v>0</v>
      </c>
      <c r="AJ215" s="6">
        <v>0</v>
      </c>
      <c r="AK215" s="6">
        <v>0</v>
      </c>
      <c r="AL215" s="6">
        <v>0</v>
      </c>
      <c r="AM215" s="6" t="s">
        <v>2309</v>
      </c>
      <c r="AN215" s="4"/>
    </row>
    <row r="216" ht="15.75" spans="1:40">
      <c r="A216" s="4" t="str">
        <f>IF(H216=0,"",VLOOKUP(I216,seriesName!A:B,2,TRUE))</f>
        <v>倪泰里</v>
      </c>
      <c r="B216" s="4" t="str">
        <f>IF(AC216=0,"",VLOOKUP(AC216,skillbasedata!A:B,2,TRUE))</f>
        <v>回避性能</v>
      </c>
      <c r="C216" s="4" t="str">
        <f>IF(AD216=0,"",VLOOKUP(AD216,skillbasedata!A:B,2,TRUE))</f>
        <v>挑战者</v>
      </c>
      <c r="D216" s="4" t="str">
        <f>IF(AE216=0,"",VLOOKUP(AE216,skillbasedata!A:B,2,TRUE))</f>
        <v/>
      </c>
      <c r="E216" s="4" t="str">
        <f>IF(AF216=0,"",VLOOKUP(AF216,skillbasedata!A:B,2,TRUE))</f>
        <v/>
      </c>
      <c r="F216" s="5" t="str">
        <f>IF(AG216=0,"",VLOOKUP(AG216,skillbasedata!A:B,2,TRUE))</f>
        <v/>
      </c>
      <c r="G216" s="6" t="s">
        <v>2523</v>
      </c>
      <c r="H216" s="6">
        <v>1</v>
      </c>
      <c r="I216" s="6">
        <v>42</v>
      </c>
      <c r="J216" s="6">
        <v>5007</v>
      </c>
      <c r="K216" s="6">
        <v>80</v>
      </c>
      <c r="L216" s="6">
        <v>2</v>
      </c>
      <c r="M216" s="6">
        <v>2000</v>
      </c>
      <c r="N216" s="6">
        <v>0</v>
      </c>
      <c r="O216" s="6">
        <v>2</v>
      </c>
      <c r="P216" s="6">
        <v>0</v>
      </c>
      <c r="Q216" s="6">
        <v>0</v>
      </c>
      <c r="R216" s="6">
        <v>24</v>
      </c>
      <c r="S216" s="6">
        <v>3</v>
      </c>
      <c r="T216" s="6">
        <v>0</v>
      </c>
      <c r="U216" s="6">
        <v>0</v>
      </c>
      <c r="V216" s="6">
        <v>0</v>
      </c>
      <c r="W216" s="6">
        <v>0</v>
      </c>
      <c r="X216" s="6">
        <v>4</v>
      </c>
      <c r="Y216" s="6">
        <v>0</v>
      </c>
      <c r="Z216" s="6">
        <v>0</v>
      </c>
      <c r="AA216" s="6">
        <v>0</v>
      </c>
      <c r="AB216" s="6">
        <v>0</v>
      </c>
      <c r="AC216" s="6">
        <v>65</v>
      </c>
      <c r="AD216" s="6">
        <v>2</v>
      </c>
      <c r="AE216" s="6">
        <v>0</v>
      </c>
      <c r="AF216" s="6">
        <v>0</v>
      </c>
      <c r="AG216" s="6">
        <v>0</v>
      </c>
      <c r="AH216" s="6">
        <v>1</v>
      </c>
      <c r="AI216" s="6">
        <v>1</v>
      </c>
      <c r="AJ216" s="6">
        <v>0</v>
      </c>
      <c r="AK216" s="6">
        <v>0</v>
      </c>
      <c r="AL216" s="6">
        <v>0</v>
      </c>
      <c r="AM216" s="6" t="s">
        <v>2309</v>
      </c>
      <c r="AN216" s="4"/>
    </row>
    <row r="217" ht="15.75" spans="1:40">
      <c r="A217" s="4" t="str">
        <f>IF(H217=0,"",VLOOKUP(I217,seriesName!A:B,2,TRUE))</f>
        <v>倪泰里・霸</v>
      </c>
      <c r="B217" s="4" t="str">
        <f>IF(AC217=0,"",VLOOKUP(AC217,skillbasedata!A:B,2,TRUE))</f>
        <v>利刃</v>
      </c>
      <c r="C217" s="4" t="str">
        <f>IF(AD217=0,"",VLOOKUP(AD217,skillbasedata!A:B,2,TRUE))</f>
        <v>弹丸节约</v>
      </c>
      <c r="D217" s="4" t="str">
        <f>IF(AE217=0,"",VLOOKUP(AE217,skillbasedata!A:B,2,TRUE))</f>
        <v>翔虫使</v>
      </c>
      <c r="E217" s="4" t="str">
        <f>IF(AF217=0,"",VLOOKUP(AF217,skillbasedata!A:B,2,TRUE))</f>
        <v/>
      </c>
      <c r="F217" s="5" t="str">
        <f>IF(AG217=0,"",VLOOKUP(AG217,skillbasedata!A:B,2,TRUE))</f>
        <v/>
      </c>
      <c r="G217" s="6" t="s">
        <v>2524</v>
      </c>
      <c r="H217" s="6">
        <v>1</v>
      </c>
      <c r="I217" s="6">
        <v>43</v>
      </c>
      <c r="J217" s="6">
        <v>10013</v>
      </c>
      <c r="K217" s="6">
        <v>80</v>
      </c>
      <c r="L217" s="6">
        <v>4</v>
      </c>
      <c r="M217" s="6">
        <v>7000</v>
      </c>
      <c r="N217" s="6">
        <v>0</v>
      </c>
      <c r="O217" s="6">
        <v>2</v>
      </c>
      <c r="P217" s="6">
        <v>1</v>
      </c>
      <c r="Q217" s="6">
        <v>1</v>
      </c>
      <c r="R217" s="6">
        <v>52</v>
      </c>
      <c r="S217" s="6">
        <v>3</v>
      </c>
      <c r="T217" s="6">
        <v>0</v>
      </c>
      <c r="U217" s="6">
        <v>0</v>
      </c>
      <c r="V217" s="6">
        <v>0</v>
      </c>
      <c r="W217" s="6">
        <v>0</v>
      </c>
      <c r="X217" s="6">
        <v>11</v>
      </c>
      <c r="Y217" s="6">
        <v>0</v>
      </c>
      <c r="Z217" s="6">
        <v>1</v>
      </c>
      <c r="AA217" s="6">
        <v>0</v>
      </c>
      <c r="AB217" s="6">
        <v>0</v>
      </c>
      <c r="AC217" s="6">
        <v>23</v>
      </c>
      <c r="AD217" s="6">
        <v>24</v>
      </c>
      <c r="AE217" s="6">
        <v>104</v>
      </c>
      <c r="AF217" s="6">
        <v>0</v>
      </c>
      <c r="AG217" s="6">
        <v>0</v>
      </c>
      <c r="AH217" s="6">
        <v>2</v>
      </c>
      <c r="AI217" s="6">
        <v>2</v>
      </c>
      <c r="AJ217" s="6">
        <v>1</v>
      </c>
      <c r="AK217" s="6">
        <v>0</v>
      </c>
      <c r="AL217" s="6">
        <v>0</v>
      </c>
      <c r="AM217" s="6" t="s">
        <v>2309</v>
      </c>
      <c r="AN217" s="4"/>
    </row>
    <row r="218" ht="15.75" spans="1:40">
      <c r="A218" s="4" t="str">
        <f>IF(H218=0,"",VLOOKUP(I218,seriesName!A:B,2,TRUE))</f>
        <v>倪泰里・霸</v>
      </c>
      <c r="B218" s="4" t="str">
        <f>IF(AC218=0,"",VLOOKUP(AC218,skillbasedata!A:B,2,TRUE))</f>
        <v>利刃</v>
      </c>
      <c r="C218" s="4" t="str">
        <f>IF(AD218=0,"",VLOOKUP(AD218,skillbasedata!A:B,2,TRUE))</f>
        <v>弹丸节约</v>
      </c>
      <c r="D218" s="4" t="str">
        <f>IF(AE218=0,"",VLOOKUP(AE218,skillbasedata!A:B,2,TRUE))</f>
        <v>回避性能</v>
      </c>
      <c r="E218" s="4" t="str">
        <f>IF(AF218=0,"",VLOOKUP(AF218,skillbasedata!A:B,2,TRUE))</f>
        <v>挑战者</v>
      </c>
      <c r="F218" s="5" t="str">
        <f>IF(AG218=0,"",VLOOKUP(AG218,skillbasedata!A:B,2,TRUE))</f>
        <v/>
      </c>
      <c r="G218" s="6" t="s">
        <v>2525</v>
      </c>
      <c r="H218" s="6">
        <v>1</v>
      </c>
      <c r="I218" s="6">
        <v>43</v>
      </c>
      <c r="J218" s="6">
        <v>10013</v>
      </c>
      <c r="K218" s="6">
        <v>80</v>
      </c>
      <c r="L218" s="6">
        <v>4</v>
      </c>
      <c r="M218" s="6">
        <v>7000</v>
      </c>
      <c r="N218" s="6">
        <v>0</v>
      </c>
      <c r="O218" s="6">
        <v>2</v>
      </c>
      <c r="P218" s="6">
        <v>1</v>
      </c>
      <c r="Q218" s="6">
        <v>1</v>
      </c>
      <c r="R218" s="6">
        <v>52</v>
      </c>
      <c r="S218" s="6">
        <v>3</v>
      </c>
      <c r="T218" s="6">
        <v>0</v>
      </c>
      <c r="U218" s="6">
        <v>0</v>
      </c>
      <c r="V218" s="6">
        <v>0</v>
      </c>
      <c r="W218" s="6">
        <v>0</v>
      </c>
      <c r="X218" s="6">
        <v>11</v>
      </c>
      <c r="Y218" s="6">
        <v>0</v>
      </c>
      <c r="Z218" s="6">
        <v>1</v>
      </c>
      <c r="AA218" s="6">
        <v>0</v>
      </c>
      <c r="AB218" s="6">
        <v>0</v>
      </c>
      <c r="AC218" s="6">
        <v>23</v>
      </c>
      <c r="AD218" s="6">
        <v>24</v>
      </c>
      <c r="AE218" s="6">
        <v>65</v>
      </c>
      <c r="AF218" s="6">
        <v>2</v>
      </c>
      <c r="AG218" s="6">
        <v>0</v>
      </c>
      <c r="AH218" s="6">
        <v>1</v>
      </c>
      <c r="AI218" s="6">
        <v>1</v>
      </c>
      <c r="AJ218" s="6">
        <v>1</v>
      </c>
      <c r="AK218" s="6">
        <v>1</v>
      </c>
      <c r="AL218" s="6">
        <v>0</v>
      </c>
      <c r="AM218" s="6" t="s">
        <v>2309</v>
      </c>
      <c r="AN218" s="4"/>
    </row>
    <row r="219" ht="15.75" spans="1:40">
      <c r="A219" s="4" t="str">
        <f>IF(H219=0,"",VLOOKUP(I219,seriesName!A:B,2,TRUE))</f>
        <v>倪泰里・霸</v>
      </c>
      <c r="B219" s="4" t="str">
        <f>IF(AC219=0,"",VLOOKUP(AC219,skillbasedata!A:B,2,TRUE))</f>
        <v>回避性能</v>
      </c>
      <c r="C219" s="4" t="str">
        <f>IF(AD219=0,"",VLOOKUP(AD219,skillbasedata!A:B,2,TRUE))</f>
        <v>翔虫使</v>
      </c>
      <c r="D219" s="4" t="str">
        <f>IF(AE219=0,"",VLOOKUP(AE219,skillbasedata!A:B,2,TRUE))</f>
        <v/>
      </c>
      <c r="E219" s="4" t="str">
        <f>IF(AF219=0,"",VLOOKUP(AF219,skillbasedata!A:B,2,TRUE))</f>
        <v/>
      </c>
      <c r="F219" s="5" t="str">
        <f>IF(AG219=0,"",VLOOKUP(AG219,skillbasedata!A:B,2,TRUE))</f>
        <v/>
      </c>
      <c r="G219" s="6" t="s">
        <v>2526</v>
      </c>
      <c r="H219" s="6">
        <v>1</v>
      </c>
      <c r="I219" s="6">
        <v>43</v>
      </c>
      <c r="J219" s="6">
        <v>10013</v>
      </c>
      <c r="K219" s="6">
        <v>80</v>
      </c>
      <c r="L219" s="6">
        <v>4</v>
      </c>
      <c r="M219" s="6">
        <v>7000</v>
      </c>
      <c r="N219" s="6">
        <v>0</v>
      </c>
      <c r="O219" s="6">
        <v>2</v>
      </c>
      <c r="P219" s="6">
        <v>1</v>
      </c>
      <c r="Q219" s="6">
        <v>1</v>
      </c>
      <c r="R219" s="6">
        <v>52</v>
      </c>
      <c r="S219" s="6">
        <v>3</v>
      </c>
      <c r="T219" s="6">
        <v>0</v>
      </c>
      <c r="U219" s="6">
        <v>0</v>
      </c>
      <c r="V219" s="6">
        <v>0</v>
      </c>
      <c r="W219" s="6">
        <v>0</v>
      </c>
      <c r="X219" s="6">
        <v>11</v>
      </c>
      <c r="Y219" s="6">
        <v>0</v>
      </c>
      <c r="Z219" s="6">
        <v>0</v>
      </c>
      <c r="AA219" s="6">
        <v>1</v>
      </c>
      <c r="AB219" s="6">
        <v>0</v>
      </c>
      <c r="AC219" s="6">
        <v>65</v>
      </c>
      <c r="AD219" s="6">
        <v>104</v>
      </c>
      <c r="AE219" s="6">
        <v>0</v>
      </c>
      <c r="AF219" s="6">
        <v>0</v>
      </c>
      <c r="AG219" s="6">
        <v>0</v>
      </c>
      <c r="AH219" s="6">
        <v>1</v>
      </c>
      <c r="AI219" s="6">
        <v>1</v>
      </c>
      <c r="AJ219" s="6">
        <v>0</v>
      </c>
      <c r="AK219" s="6">
        <v>0</v>
      </c>
      <c r="AL219" s="6">
        <v>0</v>
      </c>
      <c r="AM219" s="6" t="s">
        <v>2309</v>
      </c>
      <c r="AN219" s="4"/>
    </row>
    <row r="220" ht="15.75" spans="1:40">
      <c r="A220" s="4" t="str">
        <f>IF(H220=0,"",VLOOKUP(I220,seriesName!A:B,2,TRUE))</f>
        <v>倪泰里・霸</v>
      </c>
      <c r="B220" s="4" t="str">
        <f>IF(AC220=0,"",VLOOKUP(AC220,skillbasedata!A:B,2,TRUE))</f>
        <v>挑战者</v>
      </c>
      <c r="C220" s="4" t="str">
        <f>IF(AD220=0,"",VLOOKUP(AD220,skillbasedata!A:B,2,TRUE))</f>
        <v>翔虫使</v>
      </c>
      <c r="D220" s="4" t="str">
        <f>IF(AE220=0,"",VLOOKUP(AE220,skillbasedata!A:B,2,TRUE))</f>
        <v/>
      </c>
      <c r="E220" s="4" t="str">
        <f>IF(AF220=0,"",VLOOKUP(AF220,skillbasedata!A:B,2,TRUE))</f>
        <v/>
      </c>
      <c r="F220" s="5" t="str">
        <f>IF(AG220=0,"",VLOOKUP(AG220,skillbasedata!A:B,2,TRUE))</f>
        <v/>
      </c>
      <c r="G220" s="6" t="s">
        <v>2527</v>
      </c>
      <c r="H220" s="6">
        <v>1</v>
      </c>
      <c r="I220" s="6">
        <v>43</v>
      </c>
      <c r="J220" s="6">
        <v>10013</v>
      </c>
      <c r="K220" s="6">
        <v>80</v>
      </c>
      <c r="L220" s="6">
        <v>4</v>
      </c>
      <c r="M220" s="6">
        <v>7000</v>
      </c>
      <c r="N220" s="6">
        <v>0</v>
      </c>
      <c r="O220" s="6">
        <v>2</v>
      </c>
      <c r="P220" s="6">
        <v>1</v>
      </c>
      <c r="Q220" s="6">
        <v>1</v>
      </c>
      <c r="R220" s="6">
        <v>52</v>
      </c>
      <c r="S220" s="6">
        <v>3</v>
      </c>
      <c r="T220" s="6">
        <v>0</v>
      </c>
      <c r="U220" s="6">
        <v>0</v>
      </c>
      <c r="V220" s="6">
        <v>0</v>
      </c>
      <c r="W220" s="6">
        <v>0</v>
      </c>
      <c r="X220" s="6">
        <v>11</v>
      </c>
      <c r="Y220" s="6">
        <v>0</v>
      </c>
      <c r="Z220" s="6">
        <v>1</v>
      </c>
      <c r="AA220" s="6">
        <v>0</v>
      </c>
      <c r="AB220" s="6">
        <v>0</v>
      </c>
      <c r="AC220" s="6">
        <v>2</v>
      </c>
      <c r="AD220" s="6">
        <v>104</v>
      </c>
      <c r="AE220" s="6">
        <v>0</v>
      </c>
      <c r="AF220" s="6">
        <v>0</v>
      </c>
      <c r="AG220" s="6">
        <v>0</v>
      </c>
      <c r="AH220" s="6">
        <v>2</v>
      </c>
      <c r="AI220" s="6">
        <v>1</v>
      </c>
      <c r="AJ220" s="6">
        <v>0</v>
      </c>
      <c r="AK220" s="6">
        <v>0</v>
      </c>
      <c r="AL220" s="6">
        <v>0</v>
      </c>
      <c r="AM220" s="6" t="s">
        <v>2309</v>
      </c>
      <c r="AN220" s="4"/>
    </row>
    <row r="221" ht="15.75" spans="1:40">
      <c r="A221" s="4" t="str">
        <f>IF(H221=0,"",VLOOKUP(I221,seriesName!A:B,2,TRUE))</f>
        <v>倪泰里・霸</v>
      </c>
      <c r="B221" s="4" t="str">
        <f>IF(AC221=0,"",VLOOKUP(AC221,skillbasedata!A:B,2,TRUE))</f>
        <v>回避性能</v>
      </c>
      <c r="C221" s="4" t="str">
        <f>IF(AD221=0,"",VLOOKUP(AD221,skillbasedata!A:B,2,TRUE))</f>
        <v>挑战者</v>
      </c>
      <c r="D221" s="4" t="str">
        <f>IF(AE221=0,"",VLOOKUP(AE221,skillbasedata!A:B,2,TRUE))</f>
        <v/>
      </c>
      <c r="E221" s="4" t="str">
        <f>IF(AF221=0,"",VLOOKUP(AF221,skillbasedata!A:B,2,TRUE))</f>
        <v/>
      </c>
      <c r="F221" s="5" t="str">
        <f>IF(AG221=0,"",VLOOKUP(AG221,skillbasedata!A:B,2,TRUE))</f>
        <v/>
      </c>
      <c r="G221" s="6" t="s">
        <v>2528</v>
      </c>
      <c r="H221" s="6">
        <v>1</v>
      </c>
      <c r="I221" s="6">
        <v>43</v>
      </c>
      <c r="J221" s="6">
        <v>10013</v>
      </c>
      <c r="K221" s="6">
        <v>80</v>
      </c>
      <c r="L221" s="6">
        <v>4</v>
      </c>
      <c r="M221" s="6">
        <v>7000</v>
      </c>
      <c r="N221" s="6">
        <v>0</v>
      </c>
      <c r="O221" s="6">
        <v>2</v>
      </c>
      <c r="P221" s="6">
        <v>1</v>
      </c>
      <c r="Q221" s="6">
        <v>1</v>
      </c>
      <c r="R221" s="6">
        <v>52</v>
      </c>
      <c r="S221" s="6">
        <v>3</v>
      </c>
      <c r="T221" s="6">
        <v>0</v>
      </c>
      <c r="U221" s="6">
        <v>0</v>
      </c>
      <c r="V221" s="6">
        <v>0</v>
      </c>
      <c r="W221" s="6">
        <v>0</v>
      </c>
      <c r="X221" s="6">
        <v>11</v>
      </c>
      <c r="Y221" s="6">
        <v>0</v>
      </c>
      <c r="Z221" s="6">
        <v>2</v>
      </c>
      <c r="AA221" s="6">
        <v>0</v>
      </c>
      <c r="AB221" s="6">
        <v>0</v>
      </c>
      <c r="AC221" s="6">
        <v>65</v>
      </c>
      <c r="AD221" s="6">
        <v>2</v>
      </c>
      <c r="AE221" s="6">
        <v>0</v>
      </c>
      <c r="AF221" s="6">
        <v>0</v>
      </c>
      <c r="AG221" s="6">
        <v>0</v>
      </c>
      <c r="AH221" s="6">
        <v>1</v>
      </c>
      <c r="AI221" s="6">
        <v>1</v>
      </c>
      <c r="AJ221" s="6">
        <v>0</v>
      </c>
      <c r="AK221" s="6">
        <v>0</v>
      </c>
      <c r="AL221" s="6">
        <v>0</v>
      </c>
      <c r="AM221" s="6" t="s">
        <v>2309</v>
      </c>
      <c r="AN221" s="4"/>
    </row>
    <row r="222" ht="15.75" spans="1:40">
      <c r="A222" s="4" t="str">
        <f>IF(H222=0,"",VLOOKUP(I222,seriesName!A:B,2,TRUE))</f>
        <v>依巫</v>
      </c>
      <c r="B222" s="4" t="str">
        <f>IF(AC222=0,"",VLOOKUP(AC222,skillbasedata!A:B,2,TRUE))</f>
        <v>快吃</v>
      </c>
      <c r="C222" s="4" t="str">
        <f>IF(AD222=0,"",VLOOKUP(AD222,skillbasedata!A:B,2,TRUE))</f>
        <v>满足感</v>
      </c>
      <c r="D222" s="4" t="str">
        <f>IF(AE222=0,"",VLOOKUP(AE222,skillbasedata!A:B,2,TRUE))</f>
        <v/>
      </c>
      <c r="E222" s="4" t="str">
        <f>IF(AF222=0,"",VLOOKUP(AF222,skillbasedata!A:B,2,TRUE))</f>
        <v/>
      </c>
      <c r="F222" s="5" t="str">
        <f>IF(AG222=0,"",VLOOKUP(AG222,skillbasedata!A:B,2,TRUE))</f>
        <v/>
      </c>
      <c r="G222" s="6" t="s">
        <v>2529</v>
      </c>
      <c r="H222" s="6">
        <v>1</v>
      </c>
      <c r="I222" s="6">
        <v>44</v>
      </c>
      <c r="J222" s="6">
        <v>5006</v>
      </c>
      <c r="K222" s="6">
        <v>72</v>
      </c>
      <c r="L222" s="6">
        <v>2</v>
      </c>
      <c r="M222" s="6">
        <v>2000</v>
      </c>
      <c r="N222" s="6">
        <v>0</v>
      </c>
      <c r="O222" s="6">
        <v>2</v>
      </c>
      <c r="P222" s="6">
        <v>0</v>
      </c>
      <c r="Q222" s="6">
        <v>0</v>
      </c>
      <c r="R222" s="6">
        <v>24</v>
      </c>
      <c r="S222" s="6">
        <v>3</v>
      </c>
      <c r="T222" s="6">
        <v>0</v>
      </c>
      <c r="U222" s="6">
        <v>0</v>
      </c>
      <c r="V222" s="6">
        <v>0</v>
      </c>
      <c r="W222" s="6">
        <v>0</v>
      </c>
      <c r="X222" s="6">
        <v>4</v>
      </c>
      <c r="Y222" s="6">
        <v>0</v>
      </c>
      <c r="Z222" s="6">
        <v>0</v>
      </c>
      <c r="AA222" s="6">
        <v>0</v>
      </c>
      <c r="AB222" s="6">
        <v>0</v>
      </c>
      <c r="AC222" s="6">
        <v>60</v>
      </c>
      <c r="AD222" s="6">
        <v>90</v>
      </c>
      <c r="AE222" s="6">
        <v>0</v>
      </c>
      <c r="AF222" s="6">
        <v>0</v>
      </c>
      <c r="AG222" s="6">
        <v>0</v>
      </c>
      <c r="AH222" s="6">
        <v>1</v>
      </c>
      <c r="AI222" s="6">
        <v>1</v>
      </c>
      <c r="AJ222" s="6">
        <v>0</v>
      </c>
      <c r="AK222" s="6">
        <v>0</v>
      </c>
      <c r="AL222" s="6">
        <v>0</v>
      </c>
      <c r="AM222" s="6" t="s">
        <v>2309</v>
      </c>
      <c r="AN222" s="4"/>
    </row>
    <row r="223" ht="15.75" spans="1:40">
      <c r="A223" s="4" t="str">
        <f>IF(H223=0,"",VLOOKUP(I223,seriesName!A:B,2,TRUE))</f>
        <v>依巫</v>
      </c>
      <c r="B223" s="4" t="str">
        <f>IF(AC223=0,"",VLOOKUP(AC223,skillbasedata!A:B,2,TRUE))</f>
        <v>广域化</v>
      </c>
      <c r="C223" s="4" t="str">
        <f>IF(AD223=0,"",VLOOKUP(AD223,skillbasedata!A:B,2,TRUE))</f>
        <v/>
      </c>
      <c r="D223" s="4" t="str">
        <f>IF(AE223=0,"",VLOOKUP(AE223,skillbasedata!A:B,2,TRUE))</f>
        <v/>
      </c>
      <c r="E223" s="4" t="str">
        <f>IF(AF223=0,"",VLOOKUP(AF223,skillbasedata!A:B,2,TRUE))</f>
        <v/>
      </c>
      <c r="F223" s="5" t="str">
        <f>IF(AG223=0,"",VLOOKUP(AG223,skillbasedata!A:B,2,TRUE))</f>
        <v/>
      </c>
      <c r="G223" s="6" t="s">
        <v>2530</v>
      </c>
      <c r="H223" s="6">
        <v>1</v>
      </c>
      <c r="I223" s="6">
        <v>44</v>
      </c>
      <c r="J223" s="6">
        <v>5006</v>
      </c>
      <c r="K223" s="6">
        <v>72</v>
      </c>
      <c r="L223" s="6">
        <v>2</v>
      </c>
      <c r="M223" s="6">
        <v>2000</v>
      </c>
      <c r="N223" s="6">
        <v>0</v>
      </c>
      <c r="O223" s="6">
        <v>2</v>
      </c>
      <c r="P223" s="6">
        <v>0</v>
      </c>
      <c r="Q223" s="6">
        <v>0</v>
      </c>
      <c r="R223" s="6">
        <v>24</v>
      </c>
      <c r="S223" s="6">
        <v>3</v>
      </c>
      <c r="T223" s="6">
        <v>0</v>
      </c>
      <c r="U223" s="6">
        <v>0</v>
      </c>
      <c r="V223" s="6">
        <v>0</v>
      </c>
      <c r="W223" s="6">
        <v>0</v>
      </c>
      <c r="X223" s="6">
        <v>4</v>
      </c>
      <c r="Y223" s="6">
        <v>0</v>
      </c>
      <c r="Z223" s="6">
        <v>0</v>
      </c>
      <c r="AA223" s="6">
        <v>0</v>
      </c>
      <c r="AB223" s="6">
        <v>0</v>
      </c>
      <c r="AC223" s="6">
        <v>89</v>
      </c>
      <c r="AD223" s="6">
        <v>0</v>
      </c>
      <c r="AE223" s="6">
        <v>0</v>
      </c>
      <c r="AF223" s="6">
        <v>0</v>
      </c>
      <c r="AG223" s="6">
        <v>0</v>
      </c>
      <c r="AH223" s="6">
        <v>1</v>
      </c>
      <c r="AI223" s="6">
        <v>0</v>
      </c>
      <c r="AJ223" s="6">
        <v>0</v>
      </c>
      <c r="AK223" s="6">
        <v>0</v>
      </c>
      <c r="AL223" s="6">
        <v>0</v>
      </c>
      <c r="AM223" s="6" t="s">
        <v>2309</v>
      </c>
      <c r="AN223" s="4"/>
    </row>
    <row r="224" ht="15.75" spans="1:40">
      <c r="A224" s="4" t="str">
        <f>IF(H224=0,"",VLOOKUP(I224,seriesName!A:B,2,TRUE))</f>
        <v>依巫</v>
      </c>
      <c r="B224" s="4" t="str">
        <f>IF(AC224=0,"",VLOOKUP(AC224,skillbasedata!A:B,2,TRUE))</f>
        <v>广域化</v>
      </c>
      <c r="C224" s="4" t="str">
        <f>IF(AD224=0,"",VLOOKUP(AD224,skillbasedata!A:B,2,TRUE))</f>
        <v/>
      </c>
      <c r="D224" s="4" t="str">
        <f>IF(AE224=0,"",VLOOKUP(AE224,skillbasedata!A:B,2,TRUE))</f>
        <v/>
      </c>
      <c r="E224" s="4" t="str">
        <f>IF(AF224=0,"",VLOOKUP(AF224,skillbasedata!A:B,2,TRUE))</f>
        <v/>
      </c>
      <c r="F224" s="5" t="str">
        <f>IF(AG224=0,"",VLOOKUP(AG224,skillbasedata!A:B,2,TRUE))</f>
        <v/>
      </c>
      <c r="G224" s="6" t="s">
        <v>2531</v>
      </c>
      <c r="H224" s="6">
        <v>1</v>
      </c>
      <c r="I224" s="6">
        <v>44</v>
      </c>
      <c r="J224" s="6">
        <v>5006</v>
      </c>
      <c r="K224" s="6">
        <v>72</v>
      </c>
      <c r="L224" s="6">
        <v>2</v>
      </c>
      <c r="M224" s="6">
        <v>2000</v>
      </c>
      <c r="N224" s="6">
        <v>0</v>
      </c>
      <c r="O224" s="6">
        <v>2</v>
      </c>
      <c r="P224" s="6">
        <v>0</v>
      </c>
      <c r="Q224" s="6">
        <v>0</v>
      </c>
      <c r="R224" s="6">
        <v>24</v>
      </c>
      <c r="S224" s="6">
        <v>3</v>
      </c>
      <c r="T224" s="6">
        <v>0</v>
      </c>
      <c r="U224" s="6">
        <v>0</v>
      </c>
      <c r="V224" s="6">
        <v>0</v>
      </c>
      <c r="W224" s="6">
        <v>0</v>
      </c>
      <c r="X224" s="6">
        <v>4</v>
      </c>
      <c r="Y224" s="6">
        <v>0</v>
      </c>
      <c r="Z224" s="6">
        <v>0</v>
      </c>
      <c r="AA224" s="6">
        <v>0</v>
      </c>
      <c r="AB224" s="6">
        <v>0</v>
      </c>
      <c r="AC224" s="6">
        <v>89</v>
      </c>
      <c r="AD224" s="6">
        <v>0</v>
      </c>
      <c r="AE224" s="6">
        <v>0</v>
      </c>
      <c r="AF224" s="6">
        <v>0</v>
      </c>
      <c r="AG224" s="6">
        <v>0</v>
      </c>
      <c r="AH224" s="6">
        <v>1</v>
      </c>
      <c r="AI224" s="6">
        <v>0</v>
      </c>
      <c r="AJ224" s="6">
        <v>0</v>
      </c>
      <c r="AK224" s="6">
        <v>0</v>
      </c>
      <c r="AL224" s="6">
        <v>0</v>
      </c>
      <c r="AM224" s="6" t="s">
        <v>2309</v>
      </c>
      <c r="AN224" s="4"/>
    </row>
    <row r="225" ht="15.75" spans="1:40">
      <c r="A225" s="4" t="str">
        <f>IF(H225=0,"",VLOOKUP(I225,seriesName!A:B,2,TRUE))</f>
        <v>依巫</v>
      </c>
      <c r="B225" s="4" t="str">
        <f>IF(AC225=0,"",VLOOKUP(AC225,skillbasedata!A:B,2,TRUE))</f>
        <v>快吃</v>
      </c>
      <c r="C225" s="4" t="str">
        <f>IF(AD225=0,"",VLOOKUP(AD225,skillbasedata!A:B,2,TRUE))</f>
        <v/>
      </c>
      <c r="D225" s="4" t="str">
        <f>IF(AE225=0,"",VLOOKUP(AE225,skillbasedata!A:B,2,TRUE))</f>
        <v/>
      </c>
      <c r="E225" s="4" t="str">
        <f>IF(AF225=0,"",VLOOKUP(AF225,skillbasedata!A:B,2,TRUE))</f>
        <v/>
      </c>
      <c r="F225" s="5" t="str">
        <f>IF(AG225=0,"",VLOOKUP(AG225,skillbasedata!A:B,2,TRUE))</f>
        <v/>
      </c>
      <c r="G225" s="6" t="s">
        <v>2532</v>
      </c>
      <c r="H225" s="6">
        <v>1</v>
      </c>
      <c r="I225" s="6">
        <v>44</v>
      </c>
      <c r="J225" s="6">
        <v>5006</v>
      </c>
      <c r="K225" s="6">
        <v>72</v>
      </c>
      <c r="L225" s="6">
        <v>2</v>
      </c>
      <c r="M225" s="6">
        <v>2000</v>
      </c>
      <c r="N225" s="6">
        <v>0</v>
      </c>
      <c r="O225" s="6">
        <v>2</v>
      </c>
      <c r="P225" s="6">
        <v>0</v>
      </c>
      <c r="Q225" s="6">
        <v>0</v>
      </c>
      <c r="R225" s="6">
        <v>24</v>
      </c>
      <c r="S225" s="6">
        <v>3</v>
      </c>
      <c r="T225" s="6">
        <v>0</v>
      </c>
      <c r="U225" s="6">
        <v>0</v>
      </c>
      <c r="V225" s="6">
        <v>0</v>
      </c>
      <c r="W225" s="6">
        <v>0</v>
      </c>
      <c r="X225" s="6">
        <v>4</v>
      </c>
      <c r="Y225" s="6">
        <v>0</v>
      </c>
      <c r="Z225" s="6">
        <v>0</v>
      </c>
      <c r="AA225" s="6">
        <v>0</v>
      </c>
      <c r="AB225" s="6">
        <v>0</v>
      </c>
      <c r="AC225" s="6">
        <v>60</v>
      </c>
      <c r="AD225" s="6">
        <v>0</v>
      </c>
      <c r="AE225" s="6">
        <v>0</v>
      </c>
      <c r="AF225" s="6">
        <v>0</v>
      </c>
      <c r="AG225" s="6">
        <v>0</v>
      </c>
      <c r="AH225" s="6">
        <v>1</v>
      </c>
      <c r="AI225" s="6">
        <v>0</v>
      </c>
      <c r="AJ225" s="6">
        <v>0</v>
      </c>
      <c r="AK225" s="6">
        <v>0</v>
      </c>
      <c r="AL225" s="6">
        <v>0</v>
      </c>
      <c r="AM225" s="6" t="s">
        <v>2309</v>
      </c>
      <c r="AN225" s="4"/>
    </row>
    <row r="226" ht="15.75" spans="1:40">
      <c r="A226" s="4" t="str">
        <f>IF(H226=0,"",VLOOKUP(I226,seriesName!A:B,2,TRUE))</f>
        <v>依巫</v>
      </c>
      <c r="B226" s="4" t="str">
        <f>IF(AC226=0,"",VLOOKUP(AC226,skillbasedata!A:B,2,TRUE))</f>
        <v>广域化</v>
      </c>
      <c r="C226" s="4" t="str">
        <f>IF(AD226=0,"",VLOOKUP(AD226,skillbasedata!A:B,2,TRUE))</f>
        <v/>
      </c>
      <c r="D226" s="4" t="str">
        <f>IF(AE226=0,"",VLOOKUP(AE226,skillbasedata!A:B,2,TRUE))</f>
        <v/>
      </c>
      <c r="E226" s="4" t="str">
        <f>IF(AF226=0,"",VLOOKUP(AF226,skillbasedata!A:B,2,TRUE))</f>
        <v/>
      </c>
      <c r="F226" s="5" t="str">
        <f>IF(AG226=0,"",VLOOKUP(AG226,skillbasedata!A:B,2,TRUE))</f>
        <v/>
      </c>
      <c r="G226" s="6" t="s">
        <v>2533</v>
      </c>
      <c r="H226" s="6">
        <v>1</v>
      </c>
      <c r="I226" s="6">
        <v>44</v>
      </c>
      <c r="J226" s="6">
        <v>5006</v>
      </c>
      <c r="K226" s="6">
        <v>72</v>
      </c>
      <c r="L226" s="6">
        <v>2</v>
      </c>
      <c r="M226" s="6">
        <v>2000</v>
      </c>
      <c r="N226" s="6">
        <v>0</v>
      </c>
      <c r="O226" s="6">
        <v>2</v>
      </c>
      <c r="P226" s="6">
        <v>0</v>
      </c>
      <c r="Q226" s="6">
        <v>0</v>
      </c>
      <c r="R226" s="6">
        <v>24</v>
      </c>
      <c r="S226" s="6">
        <v>3</v>
      </c>
      <c r="T226" s="6">
        <v>0</v>
      </c>
      <c r="U226" s="6">
        <v>0</v>
      </c>
      <c r="V226" s="6">
        <v>0</v>
      </c>
      <c r="W226" s="6">
        <v>0</v>
      </c>
      <c r="X226" s="6">
        <v>4</v>
      </c>
      <c r="Y226" s="6">
        <v>0</v>
      </c>
      <c r="Z226" s="6">
        <v>0</v>
      </c>
      <c r="AA226" s="6">
        <v>0</v>
      </c>
      <c r="AB226" s="6">
        <v>0</v>
      </c>
      <c r="AC226" s="6">
        <v>89</v>
      </c>
      <c r="AD226" s="6">
        <v>0</v>
      </c>
      <c r="AE226" s="6">
        <v>0</v>
      </c>
      <c r="AF226" s="6">
        <v>0</v>
      </c>
      <c r="AG226" s="6">
        <v>0</v>
      </c>
      <c r="AH226" s="6">
        <v>1</v>
      </c>
      <c r="AI226" s="6">
        <v>0</v>
      </c>
      <c r="AJ226" s="6">
        <v>0</v>
      </c>
      <c r="AK226" s="6">
        <v>0</v>
      </c>
      <c r="AL226" s="6">
        <v>0</v>
      </c>
      <c r="AM226" s="6" t="s">
        <v>2309</v>
      </c>
      <c r="AN226" s="4"/>
    </row>
    <row r="227" ht="15.75" spans="1:40">
      <c r="A227" s="4" t="str">
        <f>IF(H227=0,"",VLOOKUP(I227,seriesName!A:B,2,TRUE))</f>
        <v>依巫・祈</v>
      </c>
      <c r="B227" s="4" t="str">
        <f>IF(AC227=0,"",VLOOKUP(AC227,skillbasedata!A:B,2,TRUE))</f>
        <v>快吃</v>
      </c>
      <c r="C227" s="4" t="str">
        <f>IF(AD227=0,"",VLOOKUP(AD227,skillbasedata!A:B,2,TRUE))</f>
        <v>满足感</v>
      </c>
      <c r="D227" s="4" t="str">
        <f>IF(AE227=0,"",VLOOKUP(AE227,skillbasedata!A:B,2,TRUE))</f>
        <v>幸运</v>
      </c>
      <c r="E227" s="4" t="str">
        <f>IF(AF227=0,"",VLOOKUP(AF227,skillbasedata!A:B,2,TRUE))</f>
        <v/>
      </c>
      <c r="F227" s="5" t="str">
        <f>IF(AG227=0,"",VLOOKUP(AG227,skillbasedata!A:B,2,TRUE))</f>
        <v/>
      </c>
      <c r="G227" s="6" t="s">
        <v>2534</v>
      </c>
      <c r="H227" s="6">
        <v>1</v>
      </c>
      <c r="I227" s="6">
        <v>45</v>
      </c>
      <c r="J227" s="6">
        <v>10012</v>
      </c>
      <c r="K227" s="6">
        <v>72</v>
      </c>
      <c r="L227" s="6">
        <v>4</v>
      </c>
      <c r="M227" s="6">
        <v>7000</v>
      </c>
      <c r="N227" s="6">
        <v>0</v>
      </c>
      <c r="O227" s="6">
        <v>2</v>
      </c>
      <c r="P227" s="6">
        <v>1</v>
      </c>
      <c r="Q227" s="6">
        <v>1</v>
      </c>
      <c r="R227" s="6">
        <v>52</v>
      </c>
      <c r="S227" s="6">
        <v>3</v>
      </c>
      <c r="T227" s="6">
        <v>0</v>
      </c>
      <c r="U227" s="6">
        <v>0</v>
      </c>
      <c r="V227" s="6">
        <v>0</v>
      </c>
      <c r="W227" s="6">
        <v>0</v>
      </c>
      <c r="X227" s="6">
        <v>11</v>
      </c>
      <c r="Y227" s="6">
        <v>0</v>
      </c>
      <c r="Z227" s="6">
        <v>1</v>
      </c>
      <c r="AA227" s="6">
        <v>0</v>
      </c>
      <c r="AB227" s="6">
        <v>0</v>
      </c>
      <c r="AC227" s="6">
        <v>60</v>
      </c>
      <c r="AD227" s="6">
        <v>90</v>
      </c>
      <c r="AE227" s="6">
        <v>84</v>
      </c>
      <c r="AF227" s="6">
        <v>0</v>
      </c>
      <c r="AG227" s="6">
        <v>0</v>
      </c>
      <c r="AH227" s="6">
        <v>1</v>
      </c>
      <c r="AI227" s="6">
        <v>1</v>
      </c>
      <c r="AJ227" s="6">
        <v>1</v>
      </c>
      <c r="AK227" s="6">
        <v>0</v>
      </c>
      <c r="AL227" s="6">
        <v>0</v>
      </c>
      <c r="AM227" s="6" t="s">
        <v>2309</v>
      </c>
      <c r="AN227" s="4"/>
    </row>
    <row r="228" ht="15.75" spans="1:40">
      <c r="A228" s="4" t="str">
        <f>IF(H228=0,"",VLOOKUP(I228,seriesName!A:B,2,TRUE))</f>
        <v>依巫・祈</v>
      </c>
      <c r="B228" s="4" t="str">
        <f>IF(AC228=0,"",VLOOKUP(AC228,skillbasedata!A:B,2,TRUE))</f>
        <v>广域化</v>
      </c>
      <c r="C228" s="4" t="str">
        <f>IF(AD228=0,"",VLOOKUP(AD228,skillbasedata!A:B,2,TRUE))</f>
        <v>幸运</v>
      </c>
      <c r="D228" s="4" t="str">
        <f>IF(AE228=0,"",VLOOKUP(AE228,skillbasedata!A:B,2,TRUE))</f>
        <v/>
      </c>
      <c r="E228" s="4" t="str">
        <f>IF(AF228=0,"",VLOOKUP(AF228,skillbasedata!A:B,2,TRUE))</f>
        <v/>
      </c>
      <c r="F228" s="5" t="str">
        <f>IF(AG228=0,"",VLOOKUP(AG228,skillbasedata!A:B,2,TRUE))</f>
        <v/>
      </c>
      <c r="G228" s="6" t="s">
        <v>2535</v>
      </c>
      <c r="H228" s="6">
        <v>1</v>
      </c>
      <c r="I228" s="6">
        <v>45</v>
      </c>
      <c r="J228" s="6">
        <v>10012</v>
      </c>
      <c r="K228" s="6">
        <v>72</v>
      </c>
      <c r="L228" s="6">
        <v>4</v>
      </c>
      <c r="M228" s="6">
        <v>7000</v>
      </c>
      <c r="N228" s="6">
        <v>0</v>
      </c>
      <c r="O228" s="6">
        <v>2</v>
      </c>
      <c r="P228" s="6">
        <v>1</v>
      </c>
      <c r="Q228" s="6">
        <v>1</v>
      </c>
      <c r="R228" s="6">
        <v>52</v>
      </c>
      <c r="S228" s="6">
        <v>3</v>
      </c>
      <c r="T228" s="6">
        <v>0</v>
      </c>
      <c r="U228" s="6">
        <v>0</v>
      </c>
      <c r="V228" s="6">
        <v>0</v>
      </c>
      <c r="W228" s="6">
        <v>0</v>
      </c>
      <c r="X228" s="6">
        <v>11</v>
      </c>
      <c r="Y228" s="6">
        <v>0</v>
      </c>
      <c r="Z228" s="6">
        <v>2</v>
      </c>
      <c r="AA228" s="6">
        <v>0</v>
      </c>
      <c r="AB228" s="6">
        <v>0</v>
      </c>
      <c r="AC228" s="6">
        <v>89</v>
      </c>
      <c r="AD228" s="6">
        <v>84</v>
      </c>
      <c r="AE228" s="6">
        <v>0</v>
      </c>
      <c r="AF228" s="6">
        <v>0</v>
      </c>
      <c r="AG228" s="6">
        <v>0</v>
      </c>
      <c r="AH228" s="6">
        <v>1</v>
      </c>
      <c r="AI228" s="6">
        <v>1</v>
      </c>
      <c r="AJ228" s="6">
        <v>0</v>
      </c>
      <c r="AK228" s="6">
        <v>0</v>
      </c>
      <c r="AL228" s="6">
        <v>0</v>
      </c>
      <c r="AM228" s="6" t="s">
        <v>2309</v>
      </c>
      <c r="AN228" s="4"/>
    </row>
    <row r="229" ht="15.75" spans="1:40">
      <c r="A229" s="4" t="str">
        <f>IF(H229=0,"",VLOOKUP(I229,seriesName!A:B,2,TRUE))</f>
        <v>依巫・祈</v>
      </c>
      <c r="B229" s="4" t="str">
        <f>IF(AC229=0,"",VLOOKUP(AC229,skillbasedata!A:B,2,TRUE))</f>
        <v>广域化</v>
      </c>
      <c r="C229" s="4" t="str">
        <f>IF(AD229=0,"",VLOOKUP(AD229,skillbasedata!A:B,2,TRUE))</f>
        <v/>
      </c>
      <c r="D229" s="4" t="str">
        <f>IF(AE229=0,"",VLOOKUP(AE229,skillbasedata!A:B,2,TRUE))</f>
        <v/>
      </c>
      <c r="E229" s="4" t="str">
        <f>IF(AF229=0,"",VLOOKUP(AF229,skillbasedata!A:B,2,TRUE))</f>
        <v/>
      </c>
      <c r="F229" s="5" t="str">
        <f>IF(AG229=0,"",VLOOKUP(AG229,skillbasedata!A:B,2,TRUE))</f>
        <v/>
      </c>
      <c r="G229" s="6" t="s">
        <v>2536</v>
      </c>
      <c r="H229" s="6">
        <v>1</v>
      </c>
      <c r="I229" s="6">
        <v>45</v>
      </c>
      <c r="J229" s="6">
        <v>10012</v>
      </c>
      <c r="K229" s="6">
        <v>72</v>
      </c>
      <c r="L229" s="6">
        <v>4</v>
      </c>
      <c r="M229" s="6">
        <v>7000</v>
      </c>
      <c r="N229" s="6">
        <v>0</v>
      </c>
      <c r="O229" s="6">
        <v>2</v>
      </c>
      <c r="P229" s="6">
        <v>1</v>
      </c>
      <c r="Q229" s="6">
        <v>1</v>
      </c>
      <c r="R229" s="6">
        <v>52</v>
      </c>
      <c r="S229" s="6">
        <v>3</v>
      </c>
      <c r="T229" s="6">
        <v>0</v>
      </c>
      <c r="U229" s="6">
        <v>0</v>
      </c>
      <c r="V229" s="6">
        <v>0</v>
      </c>
      <c r="W229" s="6">
        <v>0</v>
      </c>
      <c r="X229" s="6">
        <v>11</v>
      </c>
      <c r="Y229" s="6">
        <v>0</v>
      </c>
      <c r="Z229" s="6">
        <v>0</v>
      </c>
      <c r="AA229" s="6">
        <v>0</v>
      </c>
      <c r="AB229" s="6">
        <v>1</v>
      </c>
      <c r="AC229" s="6">
        <v>89</v>
      </c>
      <c r="AD229" s="6">
        <v>0</v>
      </c>
      <c r="AE229" s="6">
        <v>0</v>
      </c>
      <c r="AF229" s="6">
        <v>0</v>
      </c>
      <c r="AG229" s="6">
        <v>0</v>
      </c>
      <c r="AH229" s="6">
        <v>1</v>
      </c>
      <c r="AI229" s="6">
        <v>0</v>
      </c>
      <c r="AJ229" s="6">
        <v>0</v>
      </c>
      <c r="AK229" s="6">
        <v>0</v>
      </c>
      <c r="AL229" s="6">
        <v>0</v>
      </c>
      <c r="AM229" s="6" t="s">
        <v>2309</v>
      </c>
      <c r="AN229" s="4"/>
    </row>
    <row r="230" ht="15.75" spans="1:40">
      <c r="A230" s="4" t="str">
        <f>IF(H230=0,"",VLOOKUP(I230,seriesName!A:B,2,TRUE))</f>
        <v>依巫・祈</v>
      </c>
      <c r="B230" s="4" t="str">
        <f>IF(AC230=0,"",VLOOKUP(AC230,skillbasedata!A:B,2,TRUE))</f>
        <v>快吃</v>
      </c>
      <c r="C230" s="4" t="str">
        <f>IF(AD230=0,"",VLOOKUP(AD230,skillbasedata!A:B,2,TRUE))</f>
        <v>满足感</v>
      </c>
      <c r="D230" s="4" t="str">
        <f>IF(AE230=0,"",VLOOKUP(AE230,skillbasedata!A:B,2,TRUE))</f>
        <v/>
      </c>
      <c r="E230" s="4" t="str">
        <f>IF(AF230=0,"",VLOOKUP(AF230,skillbasedata!A:B,2,TRUE))</f>
        <v/>
      </c>
      <c r="F230" s="5" t="str">
        <f>IF(AG230=0,"",VLOOKUP(AG230,skillbasedata!A:B,2,TRUE))</f>
        <v/>
      </c>
      <c r="G230" s="6" t="s">
        <v>2537</v>
      </c>
      <c r="H230" s="6">
        <v>1</v>
      </c>
      <c r="I230" s="6">
        <v>45</v>
      </c>
      <c r="J230" s="6">
        <v>10012</v>
      </c>
      <c r="K230" s="6">
        <v>72</v>
      </c>
      <c r="L230" s="6">
        <v>4</v>
      </c>
      <c r="M230" s="6">
        <v>7000</v>
      </c>
      <c r="N230" s="6">
        <v>0</v>
      </c>
      <c r="O230" s="6">
        <v>2</v>
      </c>
      <c r="P230" s="6">
        <v>1</v>
      </c>
      <c r="Q230" s="6">
        <v>1</v>
      </c>
      <c r="R230" s="6">
        <v>52</v>
      </c>
      <c r="S230" s="6">
        <v>3</v>
      </c>
      <c r="T230" s="6">
        <v>0</v>
      </c>
      <c r="U230" s="6">
        <v>0</v>
      </c>
      <c r="V230" s="6">
        <v>0</v>
      </c>
      <c r="W230" s="6">
        <v>0</v>
      </c>
      <c r="X230" s="6">
        <v>11</v>
      </c>
      <c r="Y230" s="6">
        <v>0</v>
      </c>
      <c r="Z230" s="6">
        <v>0</v>
      </c>
      <c r="AA230" s="6">
        <v>1</v>
      </c>
      <c r="AB230" s="6">
        <v>0</v>
      </c>
      <c r="AC230" s="6">
        <v>60</v>
      </c>
      <c r="AD230" s="6">
        <v>90</v>
      </c>
      <c r="AE230" s="6">
        <v>0</v>
      </c>
      <c r="AF230" s="6">
        <v>0</v>
      </c>
      <c r="AG230" s="6">
        <v>0</v>
      </c>
      <c r="AH230" s="6">
        <v>1</v>
      </c>
      <c r="AI230" s="6">
        <v>1</v>
      </c>
      <c r="AJ230" s="6">
        <v>0</v>
      </c>
      <c r="AK230" s="6">
        <v>0</v>
      </c>
      <c r="AL230" s="6">
        <v>0</v>
      </c>
      <c r="AM230" s="6" t="s">
        <v>2309</v>
      </c>
      <c r="AN230" s="4"/>
    </row>
    <row r="231" ht="15.75" spans="1:40">
      <c r="A231" s="4" t="str">
        <f>IF(H231=0,"",VLOOKUP(I231,seriesName!A:B,2,TRUE))</f>
        <v>依巫・祈</v>
      </c>
      <c r="B231" s="4" t="str">
        <f>IF(AC231=0,"",VLOOKUP(AC231,skillbasedata!A:B,2,TRUE))</f>
        <v>广域化</v>
      </c>
      <c r="C231" s="4" t="str">
        <f>IF(AD231=0,"",VLOOKUP(AD231,skillbasedata!A:B,2,TRUE))</f>
        <v>满足感</v>
      </c>
      <c r="D231" s="4" t="str">
        <f>IF(AE231=0,"",VLOOKUP(AE231,skillbasedata!A:B,2,TRUE))</f>
        <v>幸运</v>
      </c>
      <c r="E231" s="4" t="str">
        <f>IF(AF231=0,"",VLOOKUP(AF231,skillbasedata!A:B,2,TRUE))</f>
        <v/>
      </c>
      <c r="F231" s="5" t="str">
        <f>IF(AG231=0,"",VLOOKUP(AG231,skillbasedata!A:B,2,TRUE))</f>
        <v/>
      </c>
      <c r="G231" s="6" t="s">
        <v>2538</v>
      </c>
      <c r="H231" s="6">
        <v>1</v>
      </c>
      <c r="I231" s="6">
        <v>45</v>
      </c>
      <c r="J231" s="6">
        <v>10012</v>
      </c>
      <c r="K231" s="6">
        <v>72</v>
      </c>
      <c r="L231" s="6">
        <v>4</v>
      </c>
      <c r="M231" s="6">
        <v>7000</v>
      </c>
      <c r="N231" s="6">
        <v>0</v>
      </c>
      <c r="O231" s="6">
        <v>2</v>
      </c>
      <c r="P231" s="6">
        <v>1</v>
      </c>
      <c r="Q231" s="6">
        <v>1</v>
      </c>
      <c r="R231" s="6">
        <v>52</v>
      </c>
      <c r="S231" s="6">
        <v>3</v>
      </c>
      <c r="T231" s="6">
        <v>0</v>
      </c>
      <c r="U231" s="6">
        <v>0</v>
      </c>
      <c r="V231" s="6">
        <v>0</v>
      </c>
      <c r="W231" s="6">
        <v>0</v>
      </c>
      <c r="X231" s="6">
        <v>11</v>
      </c>
      <c r="Y231" s="6">
        <v>0</v>
      </c>
      <c r="Z231" s="6">
        <v>1</v>
      </c>
      <c r="AA231" s="6">
        <v>0</v>
      </c>
      <c r="AB231" s="6">
        <v>0</v>
      </c>
      <c r="AC231" s="6">
        <v>89</v>
      </c>
      <c r="AD231" s="6">
        <v>90</v>
      </c>
      <c r="AE231" s="6">
        <v>84</v>
      </c>
      <c r="AF231" s="6">
        <v>0</v>
      </c>
      <c r="AG231" s="6">
        <v>0</v>
      </c>
      <c r="AH231" s="6">
        <v>1</v>
      </c>
      <c r="AI231" s="6">
        <v>1</v>
      </c>
      <c r="AJ231" s="6">
        <v>1</v>
      </c>
      <c r="AK231" s="6">
        <v>0</v>
      </c>
      <c r="AL231" s="6">
        <v>0</v>
      </c>
      <c r="AM231" s="6" t="s">
        <v>2309</v>
      </c>
      <c r="AN231" s="4"/>
    </row>
    <row r="232" ht="15.75" spans="1:40">
      <c r="A232" s="4" t="str">
        <f>IF(H232=0,"",VLOOKUP(I232,seriesName!A:B,2,TRUE))</f>
        <v>贝壳</v>
      </c>
      <c r="B232" s="4" t="str">
        <f>IF(AC232=0,"",VLOOKUP(AC232,skillbasedata!A:B,2,TRUE))</f>
        <v>水耐性</v>
      </c>
      <c r="C232" s="4" t="str">
        <f>IF(AD232=0,"",VLOOKUP(AD232,skillbasedata!A:B,2,TRUE))</f>
        <v/>
      </c>
      <c r="D232" s="4" t="str">
        <f>IF(AE232=0,"",VLOOKUP(AE232,skillbasedata!A:B,2,TRUE))</f>
        <v/>
      </c>
      <c r="E232" s="4" t="str">
        <f>IF(AF232=0,"",VLOOKUP(AF232,skillbasedata!A:B,2,TRUE))</f>
        <v/>
      </c>
      <c r="F232" s="5" t="str">
        <f>IF(AG232=0,"",VLOOKUP(AG232,skillbasedata!A:B,2,TRUE))</f>
        <v/>
      </c>
      <c r="G232" s="6" t="s">
        <v>2539</v>
      </c>
      <c r="H232" s="6">
        <v>1</v>
      </c>
      <c r="I232" s="6">
        <v>46</v>
      </c>
      <c r="J232" s="6">
        <v>3007</v>
      </c>
      <c r="K232" s="6">
        <v>73</v>
      </c>
      <c r="L232" s="6">
        <v>1</v>
      </c>
      <c r="M232" s="6">
        <v>500</v>
      </c>
      <c r="N232" s="6">
        <v>0</v>
      </c>
      <c r="O232" s="6">
        <v>2</v>
      </c>
      <c r="P232" s="6">
        <v>0</v>
      </c>
      <c r="Q232" s="6">
        <v>0</v>
      </c>
      <c r="R232" s="6">
        <v>12</v>
      </c>
      <c r="S232" s="6">
        <v>0</v>
      </c>
      <c r="T232" s="6">
        <v>2</v>
      </c>
      <c r="U232" s="6">
        <v>-1</v>
      </c>
      <c r="V232" s="6">
        <v>1</v>
      </c>
      <c r="W232" s="6">
        <v>0</v>
      </c>
      <c r="X232" s="6">
        <v>2</v>
      </c>
      <c r="Y232" s="6">
        <v>0</v>
      </c>
      <c r="Z232" s="6">
        <v>0</v>
      </c>
      <c r="AA232" s="6">
        <v>0</v>
      </c>
      <c r="AB232" s="6">
        <v>0</v>
      </c>
      <c r="AC232" s="6">
        <v>68</v>
      </c>
      <c r="AD232" s="6">
        <v>0</v>
      </c>
      <c r="AE232" s="6">
        <v>0</v>
      </c>
      <c r="AF232" s="6">
        <v>0</v>
      </c>
      <c r="AG232" s="6">
        <v>0</v>
      </c>
      <c r="AH232" s="6">
        <v>1</v>
      </c>
      <c r="AI232" s="6">
        <v>0</v>
      </c>
      <c r="AJ232" s="6">
        <v>0</v>
      </c>
      <c r="AK232" s="6">
        <v>0</v>
      </c>
      <c r="AL232" s="6">
        <v>0</v>
      </c>
      <c r="AM232" s="6" t="s">
        <v>2309</v>
      </c>
      <c r="AN232" s="4"/>
    </row>
    <row r="233" ht="15.75" spans="1:40">
      <c r="A233" s="4" t="str">
        <f>IF(H233=0,"",VLOOKUP(I233,seriesName!A:B,2,TRUE))</f>
        <v>贝壳</v>
      </c>
      <c r="B233" s="4" t="str">
        <f>IF(AC233=0,"",VLOOKUP(AC233,skillbasedata!A:B,2,TRUE))</f>
        <v>装填速度</v>
      </c>
      <c r="C233" s="4" t="str">
        <f>IF(AD233=0,"",VLOOKUP(AD233,skillbasedata!A:B,2,TRUE))</f>
        <v/>
      </c>
      <c r="D233" s="4" t="str">
        <f>IF(AE233=0,"",VLOOKUP(AE233,skillbasedata!A:B,2,TRUE))</f>
        <v/>
      </c>
      <c r="E233" s="4" t="str">
        <f>IF(AF233=0,"",VLOOKUP(AF233,skillbasedata!A:B,2,TRUE))</f>
        <v/>
      </c>
      <c r="F233" s="5" t="str">
        <f>IF(AG233=0,"",VLOOKUP(AG233,skillbasedata!A:B,2,TRUE))</f>
        <v/>
      </c>
      <c r="G233" s="6" t="s">
        <v>2540</v>
      </c>
      <c r="H233" s="6">
        <v>1</v>
      </c>
      <c r="I233" s="6">
        <v>46</v>
      </c>
      <c r="J233" s="6">
        <v>3007</v>
      </c>
      <c r="K233" s="6">
        <v>73</v>
      </c>
      <c r="L233" s="6">
        <v>1</v>
      </c>
      <c r="M233" s="6">
        <v>500</v>
      </c>
      <c r="N233" s="6">
        <v>0</v>
      </c>
      <c r="O233" s="6">
        <v>2</v>
      </c>
      <c r="P233" s="6">
        <v>0</v>
      </c>
      <c r="Q233" s="6">
        <v>0</v>
      </c>
      <c r="R233" s="6">
        <v>12</v>
      </c>
      <c r="S233" s="6">
        <v>0</v>
      </c>
      <c r="T233" s="6">
        <v>2</v>
      </c>
      <c r="U233" s="6">
        <v>-1</v>
      </c>
      <c r="V233" s="6">
        <v>1</v>
      </c>
      <c r="W233" s="6">
        <v>0</v>
      </c>
      <c r="X233" s="6">
        <v>2</v>
      </c>
      <c r="Y233" s="6">
        <v>0</v>
      </c>
      <c r="Z233" s="6">
        <v>0</v>
      </c>
      <c r="AA233" s="6">
        <v>0</v>
      </c>
      <c r="AB233" s="6">
        <v>0</v>
      </c>
      <c r="AC233" s="6">
        <v>52</v>
      </c>
      <c r="AD233" s="6">
        <v>0</v>
      </c>
      <c r="AE233" s="6">
        <v>0</v>
      </c>
      <c r="AF233" s="6">
        <v>0</v>
      </c>
      <c r="AG233" s="6">
        <v>0</v>
      </c>
      <c r="AH233" s="6">
        <v>1</v>
      </c>
      <c r="AI233" s="6">
        <v>0</v>
      </c>
      <c r="AJ233" s="6">
        <v>0</v>
      </c>
      <c r="AK233" s="6">
        <v>0</v>
      </c>
      <c r="AL233" s="6">
        <v>0</v>
      </c>
      <c r="AM233" s="6" t="s">
        <v>2309</v>
      </c>
      <c r="AN233" s="4"/>
    </row>
    <row r="234" ht="15.75" spans="1:40">
      <c r="A234" s="4" t="str">
        <f>IF(H234=0,"",VLOOKUP(I234,seriesName!A:B,2,TRUE))</f>
        <v>贝壳</v>
      </c>
      <c r="B234" s="4" t="str">
        <f>IF(AC234=0,"",VLOOKUP(AC234,skillbasedata!A:B,2,TRUE))</f>
        <v>减轻后坐力</v>
      </c>
      <c r="C234" s="4" t="str">
        <f>IF(AD234=0,"",VLOOKUP(AD234,skillbasedata!A:B,2,TRUE))</f>
        <v/>
      </c>
      <c r="D234" s="4" t="str">
        <f>IF(AE234=0,"",VLOOKUP(AE234,skillbasedata!A:B,2,TRUE))</f>
        <v/>
      </c>
      <c r="E234" s="4" t="str">
        <f>IF(AF234=0,"",VLOOKUP(AF234,skillbasedata!A:B,2,TRUE))</f>
        <v/>
      </c>
      <c r="F234" s="5" t="str">
        <f>IF(AG234=0,"",VLOOKUP(AG234,skillbasedata!A:B,2,TRUE))</f>
        <v/>
      </c>
      <c r="G234" s="6" t="s">
        <v>2541</v>
      </c>
      <c r="H234" s="6">
        <v>1</v>
      </c>
      <c r="I234" s="6">
        <v>46</v>
      </c>
      <c r="J234" s="6">
        <v>3007</v>
      </c>
      <c r="K234" s="6">
        <v>73</v>
      </c>
      <c r="L234" s="6">
        <v>1</v>
      </c>
      <c r="M234" s="6">
        <v>500</v>
      </c>
      <c r="N234" s="6">
        <v>0</v>
      </c>
      <c r="O234" s="6">
        <v>2</v>
      </c>
      <c r="P234" s="6">
        <v>0</v>
      </c>
      <c r="Q234" s="6">
        <v>0</v>
      </c>
      <c r="R234" s="6">
        <v>12</v>
      </c>
      <c r="S234" s="6">
        <v>0</v>
      </c>
      <c r="T234" s="6">
        <v>2</v>
      </c>
      <c r="U234" s="6">
        <v>-1</v>
      </c>
      <c r="V234" s="6">
        <v>1</v>
      </c>
      <c r="W234" s="6">
        <v>0</v>
      </c>
      <c r="X234" s="6">
        <v>2</v>
      </c>
      <c r="Y234" s="6">
        <v>0</v>
      </c>
      <c r="Z234" s="6">
        <v>0</v>
      </c>
      <c r="AA234" s="6">
        <v>0</v>
      </c>
      <c r="AB234" s="6">
        <v>0</v>
      </c>
      <c r="AC234" s="6">
        <v>53</v>
      </c>
      <c r="AD234" s="6">
        <v>0</v>
      </c>
      <c r="AE234" s="6">
        <v>0</v>
      </c>
      <c r="AF234" s="6">
        <v>0</v>
      </c>
      <c r="AG234" s="6">
        <v>0</v>
      </c>
      <c r="AH234" s="6">
        <v>1</v>
      </c>
      <c r="AI234" s="6">
        <v>0</v>
      </c>
      <c r="AJ234" s="6">
        <v>0</v>
      </c>
      <c r="AK234" s="6">
        <v>0</v>
      </c>
      <c r="AL234" s="6">
        <v>0</v>
      </c>
      <c r="AM234" s="6" t="s">
        <v>2309</v>
      </c>
      <c r="AN234" s="4"/>
    </row>
    <row r="235" ht="15.75" spans="1:40">
      <c r="A235" s="4" t="str">
        <f>IF(H235=0,"",VLOOKUP(I235,seriesName!A:B,2,TRUE))</f>
        <v>贝壳</v>
      </c>
      <c r="B235" s="4" t="str">
        <f>IF(AC235=0,"",VLOOKUP(AC235,skillbasedata!A:B,2,TRUE))</f>
        <v>弹道强化</v>
      </c>
      <c r="C235" s="4" t="str">
        <f>IF(AD235=0,"",VLOOKUP(AD235,skillbasedata!A:B,2,TRUE))</f>
        <v/>
      </c>
      <c r="D235" s="4" t="str">
        <f>IF(AE235=0,"",VLOOKUP(AE235,skillbasedata!A:B,2,TRUE))</f>
        <v/>
      </c>
      <c r="E235" s="4" t="str">
        <f>IF(AF235=0,"",VLOOKUP(AF235,skillbasedata!A:B,2,TRUE))</f>
        <v/>
      </c>
      <c r="F235" s="5" t="str">
        <f>IF(AG235=0,"",VLOOKUP(AG235,skillbasedata!A:B,2,TRUE))</f>
        <v/>
      </c>
      <c r="G235" s="6" t="s">
        <v>2542</v>
      </c>
      <c r="H235" s="6">
        <v>1</v>
      </c>
      <c r="I235" s="6">
        <v>46</v>
      </c>
      <c r="J235" s="6">
        <v>3007</v>
      </c>
      <c r="K235" s="6">
        <v>73</v>
      </c>
      <c r="L235" s="6">
        <v>1</v>
      </c>
      <c r="M235" s="6">
        <v>500</v>
      </c>
      <c r="N235" s="6">
        <v>0</v>
      </c>
      <c r="O235" s="6">
        <v>2</v>
      </c>
      <c r="P235" s="6">
        <v>0</v>
      </c>
      <c r="Q235" s="6">
        <v>0</v>
      </c>
      <c r="R235" s="6">
        <v>12</v>
      </c>
      <c r="S235" s="6">
        <v>0</v>
      </c>
      <c r="T235" s="6">
        <v>2</v>
      </c>
      <c r="U235" s="6">
        <v>-1</v>
      </c>
      <c r="V235" s="6">
        <v>1</v>
      </c>
      <c r="W235" s="6">
        <v>0</v>
      </c>
      <c r="X235" s="6">
        <v>2</v>
      </c>
      <c r="Y235" s="6">
        <v>0</v>
      </c>
      <c r="Z235" s="6">
        <v>0</v>
      </c>
      <c r="AA235" s="6">
        <v>0</v>
      </c>
      <c r="AB235" s="6">
        <v>0</v>
      </c>
      <c r="AC235" s="6">
        <v>27</v>
      </c>
      <c r="AD235" s="6">
        <v>0</v>
      </c>
      <c r="AE235" s="6">
        <v>0</v>
      </c>
      <c r="AF235" s="6">
        <v>0</v>
      </c>
      <c r="AG235" s="6">
        <v>0</v>
      </c>
      <c r="AH235" s="6">
        <v>1</v>
      </c>
      <c r="AI235" s="6">
        <v>0</v>
      </c>
      <c r="AJ235" s="6">
        <v>0</v>
      </c>
      <c r="AK235" s="6">
        <v>0</v>
      </c>
      <c r="AL235" s="6">
        <v>0</v>
      </c>
      <c r="AM235" s="6" t="s">
        <v>2309</v>
      </c>
      <c r="AN235" s="4"/>
    </row>
    <row r="236" ht="15.75" spans="1:40">
      <c r="A236" s="4" t="str">
        <f>IF(H236=0,"",VLOOKUP(I236,seriesName!A:B,2,TRUE))</f>
        <v>贝壳</v>
      </c>
      <c r="B236" s="4" t="str">
        <f>IF(AC236=0,"",VLOOKUP(AC236,skillbasedata!A:B,2,TRUE))</f>
        <v>散弹・扩散箭强化</v>
      </c>
      <c r="C236" s="4" t="str">
        <f>IF(AD236=0,"",VLOOKUP(AD236,skillbasedata!A:B,2,TRUE))</f>
        <v/>
      </c>
      <c r="D236" s="4" t="str">
        <f>IF(AE236=0,"",VLOOKUP(AE236,skillbasedata!A:B,2,TRUE))</f>
        <v/>
      </c>
      <c r="E236" s="4" t="str">
        <f>IF(AF236=0,"",VLOOKUP(AF236,skillbasedata!A:B,2,TRUE))</f>
        <v/>
      </c>
      <c r="F236" s="5" t="str">
        <f>IF(AG236=0,"",VLOOKUP(AG236,skillbasedata!A:B,2,TRUE))</f>
        <v/>
      </c>
      <c r="G236" s="6" t="s">
        <v>2543</v>
      </c>
      <c r="H236" s="6">
        <v>1</v>
      </c>
      <c r="I236" s="6">
        <v>46</v>
      </c>
      <c r="J236" s="6">
        <v>3007</v>
      </c>
      <c r="K236" s="6">
        <v>73</v>
      </c>
      <c r="L236" s="6">
        <v>1</v>
      </c>
      <c r="M236" s="6">
        <v>500</v>
      </c>
      <c r="N236" s="6">
        <v>0</v>
      </c>
      <c r="O236" s="6">
        <v>2</v>
      </c>
      <c r="P236" s="6">
        <v>0</v>
      </c>
      <c r="Q236" s="6">
        <v>0</v>
      </c>
      <c r="R236" s="6">
        <v>12</v>
      </c>
      <c r="S236" s="6">
        <v>0</v>
      </c>
      <c r="T236" s="6">
        <v>2</v>
      </c>
      <c r="U236" s="6">
        <v>-1</v>
      </c>
      <c r="V236" s="6">
        <v>1</v>
      </c>
      <c r="W236" s="6">
        <v>0</v>
      </c>
      <c r="X236" s="6">
        <v>2</v>
      </c>
      <c r="Y236" s="6">
        <v>0</v>
      </c>
      <c r="Z236" s="6">
        <v>0</v>
      </c>
      <c r="AA236" s="6">
        <v>0</v>
      </c>
      <c r="AB236" s="6">
        <v>0</v>
      </c>
      <c r="AC236" s="6">
        <v>50</v>
      </c>
      <c r="AD236" s="6">
        <v>0</v>
      </c>
      <c r="AE236" s="6">
        <v>0</v>
      </c>
      <c r="AF236" s="6">
        <v>0</v>
      </c>
      <c r="AG236" s="6">
        <v>0</v>
      </c>
      <c r="AH236" s="6">
        <v>1</v>
      </c>
      <c r="AI236" s="6">
        <v>0</v>
      </c>
      <c r="AJ236" s="6">
        <v>0</v>
      </c>
      <c r="AK236" s="6">
        <v>0</v>
      </c>
      <c r="AL236" s="6">
        <v>0</v>
      </c>
      <c r="AM236" s="6" t="s">
        <v>2309</v>
      </c>
      <c r="AN236" s="4"/>
    </row>
    <row r="237" ht="15.75" spans="1:40">
      <c r="A237" s="4" t="str">
        <f>IF(H237=0,"",VLOOKUP(I237,seriesName!A:B,2,TRUE))</f>
        <v>贝壳S</v>
      </c>
      <c r="B237" s="4" t="str">
        <f>IF(AC237=0,"",VLOOKUP(AC237,skillbasedata!A:B,2,TRUE))</f>
        <v>弹道强化</v>
      </c>
      <c r="C237" s="4" t="str">
        <f>IF(AD237=0,"",VLOOKUP(AD237,skillbasedata!A:B,2,TRUE))</f>
        <v/>
      </c>
      <c r="D237" s="4" t="str">
        <f>IF(AE237=0,"",VLOOKUP(AE237,skillbasedata!A:B,2,TRUE))</f>
        <v/>
      </c>
      <c r="E237" s="4" t="str">
        <f>IF(AF237=0,"",VLOOKUP(AF237,skillbasedata!A:B,2,TRUE))</f>
        <v/>
      </c>
      <c r="F237" s="5" t="str">
        <f>IF(AG237=0,"",VLOOKUP(AG237,skillbasedata!A:B,2,TRUE))</f>
        <v/>
      </c>
      <c r="G237" s="6" t="s">
        <v>2544</v>
      </c>
      <c r="H237" s="6">
        <v>1</v>
      </c>
      <c r="I237" s="6">
        <v>47</v>
      </c>
      <c r="J237" s="6">
        <v>10004</v>
      </c>
      <c r="K237" s="6">
        <v>73</v>
      </c>
      <c r="L237" s="6">
        <v>4</v>
      </c>
      <c r="M237" s="6">
        <v>7000</v>
      </c>
      <c r="N237" s="6">
        <v>0</v>
      </c>
      <c r="O237" s="6">
        <v>2</v>
      </c>
      <c r="P237" s="6">
        <v>1</v>
      </c>
      <c r="Q237" s="6">
        <v>1</v>
      </c>
      <c r="R237" s="6">
        <v>52</v>
      </c>
      <c r="S237" s="6">
        <v>0</v>
      </c>
      <c r="T237" s="6">
        <v>2</v>
      </c>
      <c r="U237" s="6">
        <v>-1</v>
      </c>
      <c r="V237" s="6">
        <v>1</v>
      </c>
      <c r="W237" s="6">
        <v>0</v>
      </c>
      <c r="X237" s="6">
        <v>11</v>
      </c>
      <c r="Y237" s="6">
        <v>0</v>
      </c>
      <c r="Z237" s="6">
        <v>1</v>
      </c>
      <c r="AA237" s="6">
        <v>1</v>
      </c>
      <c r="AB237" s="6">
        <v>0</v>
      </c>
      <c r="AC237" s="6">
        <v>27</v>
      </c>
      <c r="AD237" s="6">
        <v>0</v>
      </c>
      <c r="AE237" s="6">
        <v>0</v>
      </c>
      <c r="AF237" s="6">
        <v>0</v>
      </c>
      <c r="AG237" s="6">
        <v>0</v>
      </c>
      <c r="AH237" s="6">
        <v>2</v>
      </c>
      <c r="AI237" s="6">
        <v>0</v>
      </c>
      <c r="AJ237" s="6">
        <v>0</v>
      </c>
      <c r="AK237" s="6">
        <v>0</v>
      </c>
      <c r="AL237" s="6">
        <v>0</v>
      </c>
      <c r="AM237" s="6" t="s">
        <v>2309</v>
      </c>
      <c r="AN237" s="4"/>
    </row>
    <row r="238" ht="15.75" spans="1:40">
      <c r="A238" s="4" t="str">
        <f>IF(H238=0,"",VLOOKUP(I238,seriesName!A:B,2,TRUE))</f>
        <v>贝壳S</v>
      </c>
      <c r="B238" s="4" t="str">
        <f>IF(AC238=0,"",VLOOKUP(AC238,skillbasedata!A:B,2,TRUE))</f>
        <v>通常弹・连射箭强化</v>
      </c>
      <c r="C238" s="4" t="str">
        <f>IF(AD238=0,"",VLOOKUP(AD238,skillbasedata!A:B,2,TRUE))</f>
        <v>贯穿弹・贯穿箭强化</v>
      </c>
      <c r="D238" s="4" t="str">
        <f>IF(AE238=0,"",VLOOKUP(AE238,skillbasedata!A:B,2,TRUE))</f>
        <v/>
      </c>
      <c r="E238" s="4" t="str">
        <f>IF(AF238=0,"",VLOOKUP(AF238,skillbasedata!A:B,2,TRUE))</f>
        <v/>
      </c>
      <c r="F238" s="5" t="str">
        <f>IF(AG238=0,"",VLOOKUP(AG238,skillbasedata!A:B,2,TRUE))</f>
        <v/>
      </c>
      <c r="G238" s="6" t="s">
        <v>2545</v>
      </c>
      <c r="H238" s="6">
        <v>1</v>
      </c>
      <c r="I238" s="6">
        <v>47</v>
      </c>
      <c r="J238" s="6">
        <v>10004</v>
      </c>
      <c r="K238" s="6">
        <v>73</v>
      </c>
      <c r="L238" s="6">
        <v>4</v>
      </c>
      <c r="M238" s="6">
        <v>7000</v>
      </c>
      <c r="N238" s="6">
        <v>0</v>
      </c>
      <c r="O238" s="6">
        <v>2</v>
      </c>
      <c r="P238" s="6">
        <v>1</v>
      </c>
      <c r="Q238" s="6">
        <v>1</v>
      </c>
      <c r="R238" s="6">
        <v>52</v>
      </c>
      <c r="S238" s="6">
        <v>0</v>
      </c>
      <c r="T238" s="6">
        <v>2</v>
      </c>
      <c r="U238" s="6">
        <v>-1</v>
      </c>
      <c r="V238" s="6">
        <v>1</v>
      </c>
      <c r="W238" s="6">
        <v>0</v>
      </c>
      <c r="X238" s="6">
        <v>11</v>
      </c>
      <c r="Y238" s="6">
        <v>0</v>
      </c>
      <c r="Z238" s="6">
        <v>2</v>
      </c>
      <c r="AA238" s="6">
        <v>0</v>
      </c>
      <c r="AB238" s="6">
        <v>0</v>
      </c>
      <c r="AC238" s="6">
        <v>48</v>
      </c>
      <c r="AD238" s="6">
        <v>49</v>
      </c>
      <c r="AE238" s="6">
        <v>0</v>
      </c>
      <c r="AF238" s="6">
        <v>0</v>
      </c>
      <c r="AG238" s="6">
        <v>0</v>
      </c>
      <c r="AH238" s="6">
        <v>1</v>
      </c>
      <c r="AI238" s="6">
        <v>1</v>
      </c>
      <c r="AJ238" s="6">
        <v>0</v>
      </c>
      <c r="AK238" s="6">
        <v>0</v>
      </c>
      <c r="AL238" s="6">
        <v>0</v>
      </c>
      <c r="AM238" s="6" t="s">
        <v>2309</v>
      </c>
      <c r="AN238" s="4"/>
    </row>
    <row r="239" ht="15.75" spans="1:40">
      <c r="A239" s="4" t="str">
        <f>IF(H239=0,"",VLOOKUP(I239,seriesName!A:B,2,TRUE))</f>
        <v>贝壳S</v>
      </c>
      <c r="B239" s="4" t="str">
        <f>IF(AC239=0,"",VLOOKUP(AC239,skillbasedata!A:B,2,TRUE))</f>
        <v>散弹・扩散箭强化</v>
      </c>
      <c r="C239" s="4" t="str">
        <f>IF(AD239=0,"",VLOOKUP(AD239,skillbasedata!A:B,2,TRUE))</f>
        <v>通常弹・连射箭强化</v>
      </c>
      <c r="D239" s="4" t="str">
        <f>IF(AE239=0,"",VLOOKUP(AE239,skillbasedata!A:B,2,TRUE))</f>
        <v/>
      </c>
      <c r="E239" s="4" t="str">
        <f>IF(AF239=0,"",VLOOKUP(AF239,skillbasedata!A:B,2,TRUE))</f>
        <v/>
      </c>
      <c r="F239" s="5" t="str">
        <f>IF(AG239=0,"",VLOOKUP(AG239,skillbasedata!A:B,2,TRUE))</f>
        <v/>
      </c>
      <c r="G239" s="6" t="s">
        <v>2546</v>
      </c>
      <c r="H239" s="6">
        <v>1</v>
      </c>
      <c r="I239" s="6">
        <v>47</v>
      </c>
      <c r="J239" s="6">
        <v>10004</v>
      </c>
      <c r="K239" s="6">
        <v>73</v>
      </c>
      <c r="L239" s="6">
        <v>4</v>
      </c>
      <c r="M239" s="6">
        <v>7000</v>
      </c>
      <c r="N239" s="6">
        <v>0</v>
      </c>
      <c r="O239" s="6">
        <v>2</v>
      </c>
      <c r="P239" s="6">
        <v>1</v>
      </c>
      <c r="Q239" s="6">
        <v>1</v>
      </c>
      <c r="R239" s="6">
        <v>52</v>
      </c>
      <c r="S239" s="6">
        <v>0</v>
      </c>
      <c r="T239" s="6">
        <v>2</v>
      </c>
      <c r="U239" s="6">
        <v>-1</v>
      </c>
      <c r="V239" s="6">
        <v>1</v>
      </c>
      <c r="W239" s="6">
        <v>0</v>
      </c>
      <c r="X239" s="6">
        <v>11</v>
      </c>
      <c r="Y239" s="6">
        <v>0</v>
      </c>
      <c r="Z239" s="6">
        <v>2</v>
      </c>
      <c r="AA239" s="6">
        <v>0</v>
      </c>
      <c r="AB239" s="6">
        <v>0</v>
      </c>
      <c r="AC239" s="6">
        <v>50</v>
      </c>
      <c r="AD239" s="6">
        <v>48</v>
      </c>
      <c r="AE239" s="6">
        <v>0</v>
      </c>
      <c r="AF239" s="6">
        <v>0</v>
      </c>
      <c r="AG239" s="6">
        <v>0</v>
      </c>
      <c r="AH239" s="6">
        <v>1</v>
      </c>
      <c r="AI239" s="6">
        <v>1</v>
      </c>
      <c r="AJ239" s="6">
        <v>0</v>
      </c>
      <c r="AK239" s="6">
        <v>0</v>
      </c>
      <c r="AL239" s="6">
        <v>0</v>
      </c>
      <c r="AM239" s="6" t="s">
        <v>2309</v>
      </c>
      <c r="AN239" s="4"/>
    </row>
    <row r="240" ht="15.75" spans="1:40">
      <c r="A240" s="4" t="str">
        <f>IF(H240=0,"",VLOOKUP(I240,seriesName!A:B,2,TRUE))</f>
        <v>贝壳S</v>
      </c>
      <c r="B240" s="4" t="str">
        <f>IF(AC240=0,"",VLOOKUP(AC240,skillbasedata!A:B,2,TRUE))</f>
        <v>弹道强化</v>
      </c>
      <c r="C240" s="4" t="str">
        <f>IF(AD240=0,"",VLOOKUP(AD240,skillbasedata!A:B,2,TRUE))</f>
        <v/>
      </c>
      <c r="D240" s="4" t="str">
        <f>IF(AE240=0,"",VLOOKUP(AE240,skillbasedata!A:B,2,TRUE))</f>
        <v/>
      </c>
      <c r="E240" s="4" t="str">
        <f>IF(AF240=0,"",VLOOKUP(AF240,skillbasedata!A:B,2,TRUE))</f>
        <v/>
      </c>
      <c r="F240" s="5" t="str">
        <f>IF(AG240=0,"",VLOOKUP(AG240,skillbasedata!A:B,2,TRUE))</f>
        <v/>
      </c>
      <c r="G240" s="6" t="s">
        <v>2547</v>
      </c>
      <c r="H240" s="6">
        <v>1</v>
      </c>
      <c r="I240" s="6">
        <v>47</v>
      </c>
      <c r="J240" s="6">
        <v>10004</v>
      </c>
      <c r="K240" s="6">
        <v>73</v>
      </c>
      <c r="L240" s="6">
        <v>4</v>
      </c>
      <c r="M240" s="6">
        <v>7000</v>
      </c>
      <c r="N240" s="6">
        <v>0</v>
      </c>
      <c r="O240" s="6">
        <v>2</v>
      </c>
      <c r="P240" s="6">
        <v>1</v>
      </c>
      <c r="Q240" s="6">
        <v>1</v>
      </c>
      <c r="R240" s="6">
        <v>52</v>
      </c>
      <c r="S240" s="6">
        <v>0</v>
      </c>
      <c r="T240" s="6">
        <v>2</v>
      </c>
      <c r="U240" s="6">
        <v>-1</v>
      </c>
      <c r="V240" s="6">
        <v>1</v>
      </c>
      <c r="W240" s="6">
        <v>0</v>
      </c>
      <c r="X240" s="6">
        <v>11</v>
      </c>
      <c r="Y240" s="6">
        <v>0</v>
      </c>
      <c r="Z240" s="6">
        <v>1</v>
      </c>
      <c r="AA240" s="6">
        <v>0</v>
      </c>
      <c r="AB240" s="6">
        <v>1</v>
      </c>
      <c r="AC240" s="6">
        <v>27</v>
      </c>
      <c r="AD240" s="6">
        <v>0</v>
      </c>
      <c r="AE240" s="6">
        <v>0</v>
      </c>
      <c r="AF240" s="6">
        <v>0</v>
      </c>
      <c r="AG240" s="6">
        <v>0</v>
      </c>
      <c r="AH240" s="6">
        <v>1</v>
      </c>
      <c r="AI240" s="6">
        <v>0</v>
      </c>
      <c r="AJ240" s="6">
        <v>0</v>
      </c>
      <c r="AK240" s="6">
        <v>0</v>
      </c>
      <c r="AL240" s="6">
        <v>0</v>
      </c>
      <c r="AM240" s="6" t="s">
        <v>2309</v>
      </c>
      <c r="AN240" s="4"/>
    </row>
    <row r="241" ht="15.75" spans="1:40">
      <c r="A241" s="4" t="str">
        <f>IF(H241=0,"",VLOOKUP(I241,seriesName!A:B,2,TRUE))</f>
        <v>贝壳S</v>
      </c>
      <c r="B241" s="4" t="str">
        <f>IF(AC241=0,"",VLOOKUP(AC241,skillbasedata!A:B,2,TRUE))</f>
        <v>散弹・扩散箭强化</v>
      </c>
      <c r="C241" s="4" t="str">
        <f>IF(AD241=0,"",VLOOKUP(AD241,skillbasedata!A:B,2,TRUE))</f>
        <v>贯穿弹・贯穿箭强化</v>
      </c>
      <c r="D241" s="4" t="str">
        <f>IF(AE241=0,"",VLOOKUP(AE241,skillbasedata!A:B,2,TRUE))</f>
        <v/>
      </c>
      <c r="E241" s="4" t="str">
        <f>IF(AF241=0,"",VLOOKUP(AF241,skillbasedata!A:B,2,TRUE))</f>
        <v/>
      </c>
      <c r="F241" s="5" t="str">
        <f>IF(AG241=0,"",VLOOKUP(AG241,skillbasedata!A:B,2,TRUE))</f>
        <v/>
      </c>
      <c r="G241" s="6" t="s">
        <v>2548</v>
      </c>
      <c r="H241" s="6">
        <v>1</v>
      </c>
      <c r="I241" s="6">
        <v>47</v>
      </c>
      <c r="J241" s="6">
        <v>10004</v>
      </c>
      <c r="K241" s="6">
        <v>73</v>
      </c>
      <c r="L241" s="6">
        <v>4</v>
      </c>
      <c r="M241" s="6">
        <v>7000</v>
      </c>
      <c r="N241" s="6">
        <v>0</v>
      </c>
      <c r="O241" s="6">
        <v>2</v>
      </c>
      <c r="P241" s="6">
        <v>1</v>
      </c>
      <c r="Q241" s="6">
        <v>1</v>
      </c>
      <c r="R241" s="6">
        <v>52</v>
      </c>
      <c r="S241" s="6">
        <v>0</v>
      </c>
      <c r="T241" s="6">
        <v>2</v>
      </c>
      <c r="U241" s="6">
        <v>-1</v>
      </c>
      <c r="V241" s="6">
        <v>1</v>
      </c>
      <c r="W241" s="6">
        <v>0</v>
      </c>
      <c r="X241" s="6">
        <v>11</v>
      </c>
      <c r="Y241" s="6">
        <v>0</v>
      </c>
      <c r="Z241" s="6">
        <v>2</v>
      </c>
      <c r="AA241" s="6">
        <v>0</v>
      </c>
      <c r="AB241" s="6">
        <v>0</v>
      </c>
      <c r="AC241" s="6">
        <v>50</v>
      </c>
      <c r="AD241" s="6">
        <v>49</v>
      </c>
      <c r="AE241" s="6">
        <v>0</v>
      </c>
      <c r="AF241" s="6">
        <v>0</v>
      </c>
      <c r="AG241" s="6">
        <v>0</v>
      </c>
      <c r="AH241" s="6">
        <v>1</v>
      </c>
      <c r="AI241" s="6">
        <v>1</v>
      </c>
      <c r="AJ241" s="6">
        <v>0</v>
      </c>
      <c r="AK241" s="6">
        <v>0</v>
      </c>
      <c r="AL241" s="6">
        <v>0</v>
      </c>
      <c r="AM241" s="6" t="s">
        <v>2309</v>
      </c>
      <c r="AN241" s="4"/>
    </row>
    <row r="242" ht="15.75" spans="1:40">
      <c r="A242" s="4" t="str">
        <f>IF(H242=0,"",VLOOKUP(I242,seriesName!A:B,2,TRUE))</f>
        <v>哥特</v>
      </c>
      <c r="B242" s="4" t="str">
        <f>IF(AC242=0,"",VLOOKUP(AC242,skillbasedata!A:B,2,TRUE))</f>
        <v>精灵加护</v>
      </c>
      <c r="C242" s="4" t="str">
        <f>IF(AD242=0,"",VLOOKUP(AD242,skillbasedata!A:B,2,TRUE))</f>
        <v/>
      </c>
      <c r="D242" s="4" t="str">
        <f>IF(AE242=0,"",VLOOKUP(AE242,skillbasedata!A:B,2,TRUE))</f>
        <v/>
      </c>
      <c r="E242" s="4" t="str">
        <f>IF(AF242=0,"",VLOOKUP(AF242,skillbasedata!A:B,2,TRUE))</f>
        <v/>
      </c>
      <c r="F242" s="5" t="str">
        <f>IF(AG242=0,"",VLOOKUP(AG242,skillbasedata!A:B,2,TRUE))</f>
        <v/>
      </c>
      <c r="G242" s="6" t="s">
        <v>2549</v>
      </c>
      <c r="H242" s="6">
        <v>1</v>
      </c>
      <c r="I242" s="6">
        <v>48</v>
      </c>
      <c r="J242" s="6">
        <v>5004</v>
      </c>
      <c r="K242" s="6">
        <v>74</v>
      </c>
      <c r="L242" s="6">
        <v>2</v>
      </c>
      <c r="M242" s="6">
        <v>2000</v>
      </c>
      <c r="N242" s="6">
        <v>0</v>
      </c>
      <c r="O242" s="6">
        <v>2</v>
      </c>
      <c r="P242" s="6">
        <v>0</v>
      </c>
      <c r="Q242" s="6">
        <v>0</v>
      </c>
      <c r="R242" s="6">
        <v>24</v>
      </c>
      <c r="S242" s="6">
        <v>1</v>
      </c>
      <c r="T242" s="6">
        <v>3</v>
      </c>
      <c r="U242" s="6">
        <v>2</v>
      </c>
      <c r="V242" s="6">
        <v>0</v>
      </c>
      <c r="W242" s="6">
        <v>0</v>
      </c>
      <c r="X242" s="6">
        <v>4</v>
      </c>
      <c r="Y242" s="6">
        <v>0</v>
      </c>
      <c r="Z242" s="6">
        <v>0</v>
      </c>
      <c r="AA242" s="6">
        <v>0</v>
      </c>
      <c r="AB242" s="6">
        <v>0</v>
      </c>
      <c r="AC242" s="6">
        <v>57</v>
      </c>
      <c r="AD242" s="6">
        <v>0</v>
      </c>
      <c r="AE242" s="6">
        <v>0</v>
      </c>
      <c r="AF242" s="6">
        <v>0</v>
      </c>
      <c r="AG242" s="6">
        <v>0</v>
      </c>
      <c r="AH242" s="6">
        <v>1</v>
      </c>
      <c r="AI242" s="6">
        <v>0</v>
      </c>
      <c r="AJ242" s="6">
        <v>0</v>
      </c>
      <c r="AK242" s="6">
        <v>0</v>
      </c>
      <c r="AL242" s="6">
        <v>0</v>
      </c>
      <c r="AM242" s="6" t="s">
        <v>2309</v>
      </c>
      <c r="AN242" s="4"/>
    </row>
    <row r="243" ht="15.75" spans="1:40">
      <c r="A243" s="4" t="str">
        <f>IF(H243=0,"",VLOOKUP(I243,seriesName!A:B,2,TRUE))</f>
        <v>哥特</v>
      </c>
      <c r="B243" s="4" t="str">
        <f>IF(AC243=0,"",VLOOKUP(AC243,skillbasedata!A:B,2,TRUE))</f>
        <v>爆破属性强化</v>
      </c>
      <c r="C243" s="4" t="str">
        <f>IF(AD243=0,"",VLOOKUP(AD243,skillbasedata!A:B,2,TRUE))</f>
        <v/>
      </c>
      <c r="D243" s="4" t="str">
        <f>IF(AE243=0,"",VLOOKUP(AE243,skillbasedata!A:B,2,TRUE))</f>
        <v/>
      </c>
      <c r="E243" s="4" t="str">
        <f>IF(AF243=0,"",VLOOKUP(AF243,skillbasedata!A:B,2,TRUE))</f>
        <v/>
      </c>
      <c r="F243" s="5" t="str">
        <f>IF(AG243=0,"",VLOOKUP(AG243,skillbasedata!A:B,2,TRUE))</f>
        <v/>
      </c>
      <c r="G243" s="6" t="s">
        <v>2550</v>
      </c>
      <c r="H243" s="6">
        <v>1</v>
      </c>
      <c r="I243" s="6">
        <v>48</v>
      </c>
      <c r="J243" s="6">
        <v>5004</v>
      </c>
      <c r="K243" s="6">
        <v>74</v>
      </c>
      <c r="L243" s="6">
        <v>2</v>
      </c>
      <c r="M243" s="6">
        <v>2000</v>
      </c>
      <c r="N243" s="6">
        <v>0</v>
      </c>
      <c r="O243" s="6">
        <v>2</v>
      </c>
      <c r="P243" s="6">
        <v>0</v>
      </c>
      <c r="Q243" s="6">
        <v>0</v>
      </c>
      <c r="R243" s="6">
        <v>24</v>
      </c>
      <c r="S243" s="6">
        <v>1</v>
      </c>
      <c r="T243" s="6">
        <v>3</v>
      </c>
      <c r="U243" s="6">
        <v>2</v>
      </c>
      <c r="V243" s="6">
        <v>0</v>
      </c>
      <c r="W243" s="6">
        <v>0</v>
      </c>
      <c r="X243" s="6">
        <v>4</v>
      </c>
      <c r="Y243" s="6">
        <v>0</v>
      </c>
      <c r="Z243" s="6">
        <v>0</v>
      </c>
      <c r="AA243" s="6">
        <v>0</v>
      </c>
      <c r="AB243" s="6">
        <v>0</v>
      </c>
      <c r="AC243" s="6">
        <v>21</v>
      </c>
      <c r="AD243" s="6">
        <v>0</v>
      </c>
      <c r="AE243" s="6">
        <v>0</v>
      </c>
      <c r="AF243" s="6">
        <v>0</v>
      </c>
      <c r="AG243" s="6">
        <v>0</v>
      </c>
      <c r="AH243" s="6">
        <v>1</v>
      </c>
      <c r="AI243" s="6">
        <v>0</v>
      </c>
      <c r="AJ243" s="6">
        <v>0</v>
      </c>
      <c r="AK243" s="6">
        <v>0</v>
      </c>
      <c r="AL243" s="6">
        <v>0</v>
      </c>
      <c r="AM243" s="6" t="s">
        <v>2309</v>
      </c>
      <c r="AN243" s="4"/>
    </row>
    <row r="244" ht="15.75" spans="1:40">
      <c r="A244" s="4" t="str">
        <f>IF(H244=0,"",VLOOKUP(I244,seriesName!A:B,2,TRUE))</f>
        <v>哥特</v>
      </c>
      <c r="B244" s="4" t="str">
        <f>IF(AC244=0,"",VLOOKUP(AC244,skillbasedata!A:B,2,TRUE))</f>
        <v>精灵加护</v>
      </c>
      <c r="C244" s="4" t="str">
        <f>IF(AD244=0,"",VLOOKUP(AD244,skillbasedata!A:B,2,TRUE))</f>
        <v/>
      </c>
      <c r="D244" s="4" t="str">
        <f>IF(AE244=0,"",VLOOKUP(AE244,skillbasedata!A:B,2,TRUE))</f>
        <v/>
      </c>
      <c r="E244" s="4" t="str">
        <f>IF(AF244=0,"",VLOOKUP(AF244,skillbasedata!A:B,2,TRUE))</f>
        <v/>
      </c>
      <c r="F244" s="5" t="str">
        <f>IF(AG244=0,"",VLOOKUP(AG244,skillbasedata!A:B,2,TRUE))</f>
        <v/>
      </c>
      <c r="G244" s="6" t="s">
        <v>2551</v>
      </c>
      <c r="H244" s="6">
        <v>1</v>
      </c>
      <c r="I244" s="6">
        <v>48</v>
      </c>
      <c r="J244" s="6">
        <v>5004</v>
      </c>
      <c r="K244" s="6">
        <v>74</v>
      </c>
      <c r="L244" s="6">
        <v>2</v>
      </c>
      <c r="M244" s="6">
        <v>2000</v>
      </c>
      <c r="N244" s="6">
        <v>0</v>
      </c>
      <c r="O244" s="6">
        <v>2</v>
      </c>
      <c r="P244" s="6">
        <v>0</v>
      </c>
      <c r="Q244" s="6">
        <v>0</v>
      </c>
      <c r="R244" s="6">
        <v>24</v>
      </c>
      <c r="S244" s="6">
        <v>1</v>
      </c>
      <c r="T244" s="6">
        <v>3</v>
      </c>
      <c r="U244" s="6">
        <v>2</v>
      </c>
      <c r="V244" s="6">
        <v>0</v>
      </c>
      <c r="W244" s="6">
        <v>0</v>
      </c>
      <c r="X244" s="6">
        <v>4</v>
      </c>
      <c r="Y244" s="6">
        <v>0</v>
      </c>
      <c r="Z244" s="6">
        <v>0</v>
      </c>
      <c r="AA244" s="6">
        <v>0</v>
      </c>
      <c r="AB244" s="6">
        <v>0</v>
      </c>
      <c r="AC244" s="6">
        <v>57</v>
      </c>
      <c r="AD244" s="6">
        <v>0</v>
      </c>
      <c r="AE244" s="6">
        <v>0</v>
      </c>
      <c r="AF244" s="6">
        <v>0</v>
      </c>
      <c r="AG244" s="6">
        <v>0</v>
      </c>
      <c r="AH244" s="6">
        <v>1</v>
      </c>
      <c r="AI244" s="6">
        <v>0</v>
      </c>
      <c r="AJ244" s="6">
        <v>0</v>
      </c>
      <c r="AK244" s="6">
        <v>0</v>
      </c>
      <c r="AL244" s="6">
        <v>0</v>
      </c>
      <c r="AM244" s="6" t="s">
        <v>2309</v>
      </c>
      <c r="AN244" s="4"/>
    </row>
    <row r="245" ht="15.75" spans="1:40">
      <c r="A245" s="4" t="str">
        <f>IF(H245=0,"",VLOOKUP(I245,seriesName!A:B,2,TRUE))</f>
        <v>哥特</v>
      </c>
      <c r="B245" s="4" t="str">
        <f>IF(AC245=0,"",VLOOKUP(AC245,skillbasedata!A:B,2,TRUE))</f>
        <v>破坏王</v>
      </c>
      <c r="C245" s="4" t="str">
        <f>IF(AD245=0,"",VLOOKUP(AD245,skillbasedata!A:B,2,TRUE))</f>
        <v/>
      </c>
      <c r="D245" s="4" t="str">
        <f>IF(AE245=0,"",VLOOKUP(AE245,skillbasedata!A:B,2,TRUE))</f>
        <v/>
      </c>
      <c r="E245" s="4" t="str">
        <f>IF(AF245=0,"",VLOOKUP(AF245,skillbasedata!A:B,2,TRUE))</f>
        <v/>
      </c>
      <c r="F245" s="5" t="str">
        <f>IF(AG245=0,"",VLOOKUP(AG245,skillbasedata!A:B,2,TRUE))</f>
        <v/>
      </c>
      <c r="G245" s="6" t="s">
        <v>2552</v>
      </c>
      <c r="H245" s="6">
        <v>1</v>
      </c>
      <c r="I245" s="6">
        <v>48</v>
      </c>
      <c r="J245" s="6">
        <v>5004</v>
      </c>
      <c r="K245" s="6">
        <v>74</v>
      </c>
      <c r="L245" s="6">
        <v>2</v>
      </c>
      <c r="M245" s="6">
        <v>2000</v>
      </c>
      <c r="N245" s="6">
        <v>0</v>
      </c>
      <c r="O245" s="6">
        <v>2</v>
      </c>
      <c r="P245" s="6">
        <v>0</v>
      </c>
      <c r="Q245" s="6">
        <v>0</v>
      </c>
      <c r="R245" s="6">
        <v>24</v>
      </c>
      <c r="S245" s="6">
        <v>1</v>
      </c>
      <c r="T245" s="6">
        <v>3</v>
      </c>
      <c r="U245" s="6">
        <v>2</v>
      </c>
      <c r="V245" s="6">
        <v>0</v>
      </c>
      <c r="W245" s="6">
        <v>0</v>
      </c>
      <c r="X245" s="6">
        <v>4</v>
      </c>
      <c r="Y245" s="6">
        <v>0</v>
      </c>
      <c r="Z245" s="6">
        <v>0</v>
      </c>
      <c r="AA245" s="6">
        <v>0</v>
      </c>
      <c r="AB245" s="6">
        <v>0</v>
      </c>
      <c r="AC245" s="6">
        <v>81</v>
      </c>
      <c r="AD245" s="6">
        <v>0</v>
      </c>
      <c r="AE245" s="6">
        <v>0</v>
      </c>
      <c r="AF245" s="6">
        <v>0</v>
      </c>
      <c r="AG245" s="6">
        <v>0</v>
      </c>
      <c r="AH245" s="6">
        <v>1</v>
      </c>
      <c r="AI245" s="6">
        <v>0</v>
      </c>
      <c r="AJ245" s="6">
        <v>0</v>
      </c>
      <c r="AK245" s="6">
        <v>0</v>
      </c>
      <c r="AL245" s="6">
        <v>0</v>
      </c>
      <c r="AM245" s="6" t="s">
        <v>2309</v>
      </c>
      <c r="AN245" s="4"/>
    </row>
    <row r="246" ht="15.75" spans="1:40">
      <c r="A246" s="4" t="str">
        <f>IF(H246=0,"",VLOOKUP(I246,seriesName!A:B,2,TRUE))</f>
        <v>哥特</v>
      </c>
      <c r="B246" s="4" t="str">
        <f>IF(AC246=0,"",VLOOKUP(AC246,skillbasedata!A:B,2,TRUE))</f>
        <v>爆破属性强化</v>
      </c>
      <c r="C246" s="4" t="str">
        <f>IF(AD246=0,"",VLOOKUP(AD246,skillbasedata!A:B,2,TRUE))</f>
        <v/>
      </c>
      <c r="D246" s="4" t="str">
        <f>IF(AE246=0,"",VLOOKUP(AE246,skillbasedata!A:B,2,TRUE))</f>
        <v/>
      </c>
      <c r="E246" s="4" t="str">
        <f>IF(AF246=0,"",VLOOKUP(AF246,skillbasedata!A:B,2,TRUE))</f>
        <v/>
      </c>
      <c r="F246" s="5" t="str">
        <f>IF(AG246=0,"",VLOOKUP(AG246,skillbasedata!A:B,2,TRUE))</f>
        <v/>
      </c>
      <c r="G246" s="6" t="s">
        <v>2553</v>
      </c>
      <c r="H246" s="6">
        <v>1</v>
      </c>
      <c r="I246" s="6">
        <v>48</v>
      </c>
      <c r="J246" s="6">
        <v>5004</v>
      </c>
      <c r="K246" s="6">
        <v>74</v>
      </c>
      <c r="L246" s="6">
        <v>2</v>
      </c>
      <c r="M246" s="6">
        <v>2000</v>
      </c>
      <c r="N246" s="6">
        <v>0</v>
      </c>
      <c r="O246" s="6">
        <v>2</v>
      </c>
      <c r="P246" s="6">
        <v>0</v>
      </c>
      <c r="Q246" s="6">
        <v>0</v>
      </c>
      <c r="R246" s="6">
        <v>24</v>
      </c>
      <c r="S246" s="6">
        <v>1</v>
      </c>
      <c r="T246" s="6">
        <v>3</v>
      </c>
      <c r="U246" s="6">
        <v>2</v>
      </c>
      <c r="V246" s="6">
        <v>0</v>
      </c>
      <c r="W246" s="6">
        <v>0</v>
      </c>
      <c r="X246" s="6">
        <v>4</v>
      </c>
      <c r="Y246" s="6">
        <v>0</v>
      </c>
      <c r="Z246" s="6">
        <v>0</v>
      </c>
      <c r="AA246" s="6">
        <v>0</v>
      </c>
      <c r="AB246" s="6">
        <v>0</v>
      </c>
      <c r="AC246" s="6">
        <v>21</v>
      </c>
      <c r="AD246" s="6">
        <v>0</v>
      </c>
      <c r="AE246" s="6">
        <v>0</v>
      </c>
      <c r="AF246" s="6">
        <v>0</v>
      </c>
      <c r="AG246" s="6">
        <v>0</v>
      </c>
      <c r="AH246" s="6">
        <v>1</v>
      </c>
      <c r="AI246" s="6">
        <v>0</v>
      </c>
      <c r="AJ246" s="6">
        <v>0</v>
      </c>
      <c r="AK246" s="6">
        <v>0</v>
      </c>
      <c r="AL246" s="6">
        <v>0</v>
      </c>
      <c r="AM246" s="6" t="s">
        <v>2309</v>
      </c>
      <c r="AN246" s="4"/>
    </row>
    <row r="247" ht="15.75" spans="1:40">
      <c r="A247" s="4" t="str">
        <f>IF(H247=0,"",VLOOKUP(I247,seriesName!A:B,2,TRUE))</f>
        <v>哥特S</v>
      </c>
      <c r="B247" s="4" t="str">
        <f>IF(AC247=0,"",VLOOKUP(AC247,skillbasedata!A:B,2,TRUE))</f>
        <v>破坏王</v>
      </c>
      <c r="C247" s="4" t="str">
        <f>IF(AD247=0,"",VLOOKUP(AD247,skillbasedata!A:B,2,TRUE))</f>
        <v>精灵加护</v>
      </c>
      <c r="D247" s="4" t="str">
        <f>IF(AE247=0,"",VLOOKUP(AE247,skillbasedata!A:B,2,TRUE))</f>
        <v/>
      </c>
      <c r="E247" s="4" t="str">
        <f>IF(AF247=0,"",VLOOKUP(AF247,skillbasedata!A:B,2,TRUE))</f>
        <v/>
      </c>
      <c r="F247" s="5" t="str">
        <f>IF(AG247=0,"",VLOOKUP(AG247,skillbasedata!A:B,2,TRUE))</f>
        <v/>
      </c>
      <c r="G247" s="6" t="s">
        <v>2554</v>
      </c>
      <c r="H247" s="6">
        <v>1</v>
      </c>
      <c r="I247" s="6">
        <v>49</v>
      </c>
      <c r="J247" s="6">
        <v>11003</v>
      </c>
      <c r="K247" s="6">
        <v>74</v>
      </c>
      <c r="L247" s="6">
        <v>5</v>
      </c>
      <c r="M247" s="6">
        <v>9000</v>
      </c>
      <c r="N247" s="6">
        <v>0</v>
      </c>
      <c r="O247" s="6">
        <v>2</v>
      </c>
      <c r="P247" s="6">
        <v>1</v>
      </c>
      <c r="Q247" s="6">
        <v>1</v>
      </c>
      <c r="R247" s="6">
        <v>62</v>
      </c>
      <c r="S247" s="6">
        <v>1</v>
      </c>
      <c r="T247" s="6">
        <v>3</v>
      </c>
      <c r="U247" s="6">
        <v>2</v>
      </c>
      <c r="V247" s="6">
        <v>0</v>
      </c>
      <c r="W247" s="6">
        <v>0</v>
      </c>
      <c r="X247" s="6">
        <v>13</v>
      </c>
      <c r="Y247" s="6">
        <v>0</v>
      </c>
      <c r="Z247" s="6">
        <v>0</v>
      </c>
      <c r="AA247" s="6">
        <v>0</v>
      </c>
      <c r="AB247" s="6">
        <v>1</v>
      </c>
      <c r="AC247" s="6">
        <v>81</v>
      </c>
      <c r="AD247" s="6">
        <v>57</v>
      </c>
      <c r="AE247" s="6">
        <v>0</v>
      </c>
      <c r="AF247" s="6">
        <v>0</v>
      </c>
      <c r="AG247" s="6">
        <v>0</v>
      </c>
      <c r="AH247" s="6">
        <v>1</v>
      </c>
      <c r="AI247" s="6">
        <v>1</v>
      </c>
      <c r="AJ247" s="6">
        <v>0</v>
      </c>
      <c r="AK247" s="6">
        <v>0</v>
      </c>
      <c r="AL247" s="6">
        <v>0</v>
      </c>
      <c r="AM247" s="6" t="s">
        <v>2309</v>
      </c>
      <c r="AN247" s="4"/>
    </row>
    <row r="248" ht="15.75" spans="1:40">
      <c r="A248" s="4" t="str">
        <f>IF(H248=0,"",VLOOKUP(I248,seriesName!A:B,2,TRUE))</f>
        <v>哥特S</v>
      </c>
      <c r="B248" s="4" t="str">
        <f>IF(AC248=0,"",VLOOKUP(AC248,skillbasedata!A:B,2,TRUE))</f>
        <v>爆破属性强化</v>
      </c>
      <c r="C248" s="4" t="str">
        <f>IF(AD248=0,"",VLOOKUP(AD248,skillbasedata!A:B,2,TRUE))</f>
        <v/>
      </c>
      <c r="D248" s="4" t="str">
        <f>IF(AE248=0,"",VLOOKUP(AE248,skillbasedata!A:B,2,TRUE))</f>
        <v/>
      </c>
      <c r="E248" s="4" t="str">
        <f>IF(AF248=0,"",VLOOKUP(AF248,skillbasedata!A:B,2,TRUE))</f>
        <v/>
      </c>
      <c r="F248" s="5" t="str">
        <f>IF(AG248=0,"",VLOOKUP(AG248,skillbasedata!A:B,2,TRUE))</f>
        <v/>
      </c>
      <c r="G248" s="6" t="s">
        <v>2555</v>
      </c>
      <c r="H248" s="6">
        <v>1</v>
      </c>
      <c r="I248" s="6">
        <v>49</v>
      </c>
      <c r="J248" s="6">
        <v>11003</v>
      </c>
      <c r="K248" s="6">
        <v>74</v>
      </c>
      <c r="L248" s="6">
        <v>5</v>
      </c>
      <c r="M248" s="6">
        <v>9000</v>
      </c>
      <c r="N248" s="6">
        <v>0</v>
      </c>
      <c r="O248" s="6">
        <v>2</v>
      </c>
      <c r="P248" s="6">
        <v>1</v>
      </c>
      <c r="Q248" s="6">
        <v>1</v>
      </c>
      <c r="R248" s="6">
        <v>62</v>
      </c>
      <c r="S248" s="6">
        <v>1</v>
      </c>
      <c r="T248" s="6">
        <v>3</v>
      </c>
      <c r="U248" s="6">
        <v>2</v>
      </c>
      <c r="V248" s="6">
        <v>0</v>
      </c>
      <c r="W248" s="6">
        <v>0</v>
      </c>
      <c r="X248" s="6">
        <v>13</v>
      </c>
      <c r="Y248" s="6">
        <v>0</v>
      </c>
      <c r="Z248" s="6">
        <v>1</v>
      </c>
      <c r="AA248" s="6">
        <v>1</v>
      </c>
      <c r="AB248" s="6">
        <v>0</v>
      </c>
      <c r="AC248" s="6">
        <v>21</v>
      </c>
      <c r="AD248" s="6">
        <v>0</v>
      </c>
      <c r="AE248" s="6">
        <v>0</v>
      </c>
      <c r="AF248" s="6">
        <v>0</v>
      </c>
      <c r="AG248" s="6">
        <v>0</v>
      </c>
      <c r="AH248" s="6">
        <v>2</v>
      </c>
      <c r="AI248" s="6">
        <v>0</v>
      </c>
      <c r="AJ248" s="6">
        <v>0</v>
      </c>
      <c r="AK248" s="6">
        <v>0</v>
      </c>
      <c r="AL248" s="6">
        <v>0</v>
      </c>
      <c r="AM248" s="6" t="s">
        <v>2309</v>
      </c>
      <c r="AN248" s="4"/>
    </row>
    <row r="249" ht="15.75" spans="1:40">
      <c r="A249" s="4" t="str">
        <f>IF(H249=0,"",VLOOKUP(I249,seriesName!A:B,2,TRUE))</f>
        <v>哥特S</v>
      </c>
      <c r="B249" s="4" t="str">
        <f>IF(AC249=0,"",VLOOKUP(AC249,skillbasedata!A:B,2,TRUE))</f>
        <v>精灵加护</v>
      </c>
      <c r="C249" s="4" t="str">
        <f>IF(AD249=0,"",VLOOKUP(AD249,skillbasedata!A:B,2,TRUE))</f>
        <v/>
      </c>
      <c r="D249" s="4" t="str">
        <f>IF(AE249=0,"",VLOOKUP(AE249,skillbasedata!A:B,2,TRUE))</f>
        <v/>
      </c>
      <c r="E249" s="4" t="str">
        <f>IF(AF249=0,"",VLOOKUP(AF249,skillbasedata!A:B,2,TRUE))</f>
        <v/>
      </c>
      <c r="F249" s="5" t="str">
        <f>IF(AG249=0,"",VLOOKUP(AG249,skillbasedata!A:B,2,TRUE))</f>
        <v/>
      </c>
      <c r="G249" s="6" t="s">
        <v>2556</v>
      </c>
      <c r="H249" s="6">
        <v>1</v>
      </c>
      <c r="I249" s="6">
        <v>49</v>
      </c>
      <c r="J249" s="6">
        <v>11003</v>
      </c>
      <c r="K249" s="6">
        <v>74</v>
      </c>
      <c r="L249" s="6">
        <v>5</v>
      </c>
      <c r="M249" s="6">
        <v>9000</v>
      </c>
      <c r="N249" s="6">
        <v>0</v>
      </c>
      <c r="O249" s="6">
        <v>2</v>
      </c>
      <c r="P249" s="6">
        <v>1</v>
      </c>
      <c r="Q249" s="6">
        <v>1</v>
      </c>
      <c r="R249" s="6">
        <v>62</v>
      </c>
      <c r="S249" s="6">
        <v>1</v>
      </c>
      <c r="T249" s="6">
        <v>3</v>
      </c>
      <c r="U249" s="6">
        <v>2</v>
      </c>
      <c r="V249" s="6">
        <v>0</v>
      </c>
      <c r="W249" s="6">
        <v>0</v>
      </c>
      <c r="X249" s="6">
        <v>13</v>
      </c>
      <c r="Y249" s="6">
        <v>0</v>
      </c>
      <c r="Z249" s="6">
        <v>2</v>
      </c>
      <c r="AA249" s="6">
        <v>0</v>
      </c>
      <c r="AB249" s="6">
        <v>0</v>
      </c>
      <c r="AC249" s="6">
        <v>57</v>
      </c>
      <c r="AD249" s="6">
        <v>0</v>
      </c>
      <c r="AE249" s="6">
        <v>0</v>
      </c>
      <c r="AF249" s="6">
        <v>0</v>
      </c>
      <c r="AG249" s="6">
        <v>0</v>
      </c>
      <c r="AH249" s="6">
        <v>2</v>
      </c>
      <c r="AI249" s="6">
        <v>0</v>
      </c>
      <c r="AJ249" s="6">
        <v>0</v>
      </c>
      <c r="AK249" s="6">
        <v>0</v>
      </c>
      <c r="AL249" s="6">
        <v>0</v>
      </c>
      <c r="AM249" s="6" t="s">
        <v>2309</v>
      </c>
      <c r="AN249" s="4"/>
    </row>
    <row r="250" ht="15.75" spans="1:40">
      <c r="A250" s="4" t="str">
        <f>IF(H250=0,"",VLOOKUP(I250,seriesName!A:B,2,TRUE))</f>
        <v>哥特S</v>
      </c>
      <c r="B250" s="4" t="str">
        <f>IF(AC250=0,"",VLOOKUP(AC250,skillbasedata!A:B,2,TRUE))</f>
        <v>破坏王</v>
      </c>
      <c r="C250" s="4" t="str">
        <f>IF(AD250=0,"",VLOOKUP(AD250,skillbasedata!A:B,2,TRUE))</f>
        <v/>
      </c>
      <c r="D250" s="4" t="str">
        <f>IF(AE250=0,"",VLOOKUP(AE250,skillbasedata!A:B,2,TRUE))</f>
        <v/>
      </c>
      <c r="E250" s="4" t="str">
        <f>IF(AF250=0,"",VLOOKUP(AF250,skillbasedata!A:B,2,TRUE))</f>
        <v/>
      </c>
      <c r="F250" s="5" t="str">
        <f>IF(AG250=0,"",VLOOKUP(AG250,skillbasedata!A:B,2,TRUE))</f>
        <v/>
      </c>
      <c r="G250" s="6" t="s">
        <v>2557</v>
      </c>
      <c r="H250" s="6">
        <v>1</v>
      </c>
      <c r="I250" s="6">
        <v>49</v>
      </c>
      <c r="J250" s="6">
        <v>11003</v>
      </c>
      <c r="K250" s="6">
        <v>74</v>
      </c>
      <c r="L250" s="6">
        <v>5</v>
      </c>
      <c r="M250" s="6">
        <v>9000</v>
      </c>
      <c r="N250" s="6">
        <v>0</v>
      </c>
      <c r="O250" s="6">
        <v>2</v>
      </c>
      <c r="P250" s="6">
        <v>1</v>
      </c>
      <c r="Q250" s="6">
        <v>1</v>
      </c>
      <c r="R250" s="6">
        <v>62</v>
      </c>
      <c r="S250" s="6">
        <v>1</v>
      </c>
      <c r="T250" s="6">
        <v>3</v>
      </c>
      <c r="U250" s="6">
        <v>2</v>
      </c>
      <c r="V250" s="6">
        <v>0</v>
      </c>
      <c r="W250" s="6">
        <v>0</v>
      </c>
      <c r="X250" s="6">
        <v>13</v>
      </c>
      <c r="Y250" s="6">
        <v>0</v>
      </c>
      <c r="Z250" s="6">
        <v>1</v>
      </c>
      <c r="AA250" s="6">
        <v>1</v>
      </c>
      <c r="AB250" s="6">
        <v>0</v>
      </c>
      <c r="AC250" s="6">
        <v>81</v>
      </c>
      <c r="AD250" s="6">
        <v>0</v>
      </c>
      <c r="AE250" s="6">
        <v>0</v>
      </c>
      <c r="AF250" s="6">
        <v>0</v>
      </c>
      <c r="AG250" s="6">
        <v>0</v>
      </c>
      <c r="AH250" s="6">
        <v>2</v>
      </c>
      <c r="AI250" s="6">
        <v>0</v>
      </c>
      <c r="AJ250" s="6">
        <v>0</v>
      </c>
      <c r="AK250" s="6">
        <v>0</v>
      </c>
      <c r="AL250" s="6">
        <v>0</v>
      </c>
      <c r="AM250" s="6" t="s">
        <v>2309</v>
      </c>
      <c r="AN250" s="4"/>
    </row>
    <row r="251" ht="15.75" spans="1:40">
      <c r="A251" s="4" t="str">
        <f>IF(H251=0,"",VLOOKUP(I251,seriesName!A:B,2,TRUE))</f>
        <v>哥特S</v>
      </c>
      <c r="B251" s="4" t="str">
        <f>IF(AC251=0,"",VLOOKUP(AC251,skillbasedata!A:B,2,TRUE))</f>
        <v>爆破属性强化</v>
      </c>
      <c r="C251" s="4" t="str">
        <f>IF(AD251=0,"",VLOOKUP(AD251,skillbasedata!A:B,2,TRUE))</f>
        <v/>
      </c>
      <c r="D251" s="4" t="str">
        <f>IF(AE251=0,"",VLOOKUP(AE251,skillbasedata!A:B,2,TRUE))</f>
        <v/>
      </c>
      <c r="E251" s="4" t="str">
        <f>IF(AF251=0,"",VLOOKUP(AF251,skillbasedata!A:B,2,TRUE))</f>
        <v/>
      </c>
      <c r="F251" s="5" t="str">
        <f>IF(AG251=0,"",VLOOKUP(AG251,skillbasedata!A:B,2,TRUE))</f>
        <v/>
      </c>
      <c r="G251" s="6" t="s">
        <v>2558</v>
      </c>
      <c r="H251" s="6">
        <v>1</v>
      </c>
      <c r="I251" s="6">
        <v>49</v>
      </c>
      <c r="J251" s="6">
        <v>11003</v>
      </c>
      <c r="K251" s="6">
        <v>74</v>
      </c>
      <c r="L251" s="6">
        <v>5</v>
      </c>
      <c r="M251" s="6">
        <v>9000</v>
      </c>
      <c r="N251" s="6">
        <v>0</v>
      </c>
      <c r="O251" s="6">
        <v>2</v>
      </c>
      <c r="P251" s="6">
        <v>1</v>
      </c>
      <c r="Q251" s="6">
        <v>1</v>
      </c>
      <c r="R251" s="6">
        <v>62</v>
      </c>
      <c r="S251" s="6">
        <v>1</v>
      </c>
      <c r="T251" s="6">
        <v>3</v>
      </c>
      <c r="U251" s="6">
        <v>2</v>
      </c>
      <c r="V251" s="6">
        <v>0</v>
      </c>
      <c r="W251" s="6">
        <v>0</v>
      </c>
      <c r="X251" s="6">
        <v>13</v>
      </c>
      <c r="Y251" s="6">
        <v>0</v>
      </c>
      <c r="Z251" s="6">
        <v>1</v>
      </c>
      <c r="AA251" s="6">
        <v>0</v>
      </c>
      <c r="AB251" s="6">
        <v>1</v>
      </c>
      <c r="AC251" s="6">
        <v>21</v>
      </c>
      <c r="AD251" s="6">
        <v>0</v>
      </c>
      <c r="AE251" s="6">
        <v>0</v>
      </c>
      <c r="AF251" s="6">
        <v>0</v>
      </c>
      <c r="AG251" s="6">
        <v>0</v>
      </c>
      <c r="AH251" s="6">
        <v>1</v>
      </c>
      <c r="AI251" s="6">
        <v>0</v>
      </c>
      <c r="AJ251" s="6">
        <v>0</v>
      </c>
      <c r="AK251" s="6">
        <v>0</v>
      </c>
      <c r="AL251" s="6">
        <v>0</v>
      </c>
      <c r="AM251" s="6" t="s">
        <v>2309</v>
      </c>
      <c r="AN251" s="4"/>
    </row>
    <row r="252" ht="15.75" spans="1:40">
      <c r="A252" s="4" t="str">
        <f>IF(H252=0,"",VLOOKUP(I252,seriesName!A:B,2,TRUE))</f>
        <v>天狗兽</v>
      </c>
      <c r="B252" s="4" t="str">
        <f>IF(AC252=0,"",VLOOKUP(AC252,skillbasedata!A:B,2,TRUE))</f>
        <v>道具使用强化</v>
      </c>
      <c r="C252" s="4" t="str">
        <f>IF(AD252=0,"",VLOOKUP(AD252,skillbasedata!A:B,2,TRUE))</f>
        <v>昏厥耐性</v>
      </c>
      <c r="D252" s="4" t="str">
        <f>IF(AE252=0,"",VLOOKUP(AE252,skillbasedata!A:B,2,TRUE))</f>
        <v/>
      </c>
      <c r="E252" s="4" t="str">
        <f>IF(AF252=0,"",VLOOKUP(AF252,skillbasedata!A:B,2,TRUE))</f>
        <v/>
      </c>
      <c r="F252" s="5" t="str">
        <f>IF(AG252=0,"",VLOOKUP(AG252,skillbasedata!A:B,2,TRUE))</f>
        <v/>
      </c>
      <c r="G252" s="6" t="s">
        <v>2559</v>
      </c>
      <c r="H252" s="6">
        <v>1</v>
      </c>
      <c r="I252" s="6">
        <v>50</v>
      </c>
      <c r="J252" s="6">
        <v>4013</v>
      </c>
      <c r="K252" s="6">
        <v>32</v>
      </c>
      <c r="L252" s="6">
        <v>1</v>
      </c>
      <c r="M252" s="6">
        <v>1000</v>
      </c>
      <c r="N252" s="6">
        <v>0</v>
      </c>
      <c r="O252" s="6">
        <v>2</v>
      </c>
      <c r="P252" s="6">
        <v>0</v>
      </c>
      <c r="Q252" s="6">
        <v>0</v>
      </c>
      <c r="R252" s="6">
        <v>22</v>
      </c>
      <c r="S252" s="6">
        <v>-2</v>
      </c>
      <c r="T252" s="6">
        <v>2</v>
      </c>
      <c r="U252" s="6">
        <v>-4</v>
      </c>
      <c r="V252" s="6">
        <v>2</v>
      </c>
      <c r="W252" s="6">
        <v>2</v>
      </c>
      <c r="X252" s="6">
        <v>3</v>
      </c>
      <c r="Y252" s="6">
        <v>0</v>
      </c>
      <c r="Z252" s="6">
        <v>0</v>
      </c>
      <c r="AA252" s="6">
        <v>0</v>
      </c>
      <c r="AB252" s="6">
        <v>0</v>
      </c>
      <c r="AC252" s="6">
        <v>88</v>
      </c>
      <c r="AD252" s="6">
        <v>76</v>
      </c>
      <c r="AE252" s="6">
        <v>0</v>
      </c>
      <c r="AF252" s="6">
        <v>0</v>
      </c>
      <c r="AG252" s="6">
        <v>0</v>
      </c>
      <c r="AH252" s="6">
        <v>1</v>
      </c>
      <c r="AI252" s="6">
        <v>1</v>
      </c>
      <c r="AJ252" s="6">
        <v>0</v>
      </c>
      <c r="AK252" s="6">
        <v>0</v>
      </c>
      <c r="AL252" s="6">
        <v>0</v>
      </c>
      <c r="AM252" s="6" t="s">
        <v>2309</v>
      </c>
      <c r="AN252" s="4"/>
    </row>
    <row r="253" ht="15.75" spans="1:40">
      <c r="A253" s="4" t="str">
        <f>IF(H253=0,"",VLOOKUP(I253,seriesName!A:B,2,TRUE))</f>
        <v>天狗兽</v>
      </c>
      <c r="B253" s="4" t="str">
        <f>IF(AC253=0,"",VLOOKUP(AC253,skillbasedata!A:B,2,TRUE))</f>
        <v>广域化</v>
      </c>
      <c r="C253" s="4" t="str">
        <f>IF(AD253=0,"",VLOOKUP(AD253,skillbasedata!A:B,2,TRUE))</f>
        <v/>
      </c>
      <c r="D253" s="4" t="str">
        <f>IF(AE253=0,"",VLOOKUP(AE253,skillbasedata!A:B,2,TRUE))</f>
        <v/>
      </c>
      <c r="E253" s="4" t="str">
        <f>IF(AF253=0,"",VLOOKUP(AF253,skillbasedata!A:B,2,TRUE))</f>
        <v/>
      </c>
      <c r="F253" s="5" t="str">
        <f>IF(AG253=0,"",VLOOKUP(AG253,skillbasedata!A:B,2,TRUE))</f>
        <v/>
      </c>
      <c r="G253" s="6" t="s">
        <v>2560</v>
      </c>
      <c r="H253" s="6">
        <v>1</v>
      </c>
      <c r="I253" s="6">
        <v>50</v>
      </c>
      <c r="J253" s="6">
        <v>4013</v>
      </c>
      <c r="K253" s="6">
        <v>32</v>
      </c>
      <c r="L253" s="6">
        <v>1</v>
      </c>
      <c r="M253" s="6">
        <v>1000</v>
      </c>
      <c r="N253" s="6">
        <v>0</v>
      </c>
      <c r="O253" s="6">
        <v>2</v>
      </c>
      <c r="P253" s="6">
        <v>0</v>
      </c>
      <c r="Q253" s="6">
        <v>0</v>
      </c>
      <c r="R253" s="6">
        <v>22</v>
      </c>
      <c r="S253" s="6">
        <v>-2</v>
      </c>
      <c r="T253" s="6">
        <v>2</v>
      </c>
      <c r="U253" s="6">
        <v>-4</v>
      </c>
      <c r="V253" s="6">
        <v>2</v>
      </c>
      <c r="W253" s="6">
        <v>2</v>
      </c>
      <c r="X253" s="6">
        <v>3</v>
      </c>
      <c r="Y253" s="6">
        <v>0</v>
      </c>
      <c r="Z253" s="6">
        <v>0</v>
      </c>
      <c r="AA253" s="6">
        <v>0</v>
      </c>
      <c r="AB253" s="6">
        <v>0</v>
      </c>
      <c r="AC253" s="6">
        <v>89</v>
      </c>
      <c r="AD253" s="6">
        <v>0</v>
      </c>
      <c r="AE253" s="6">
        <v>0</v>
      </c>
      <c r="AF253" s="6">
        <v>0</v>
      </c>
      <c r="AG253" s="6">
        <v>0</v>
      </c>
      <c r="AH253" s="6">
        <v>1</v>
      </c>
      <c r="AI253" s="6">
        <v>0</v>
      </c>
      <c r="AJ253" s="6">
        <v>0</v>
      </c>
      <c r="AK253" s="6">
        <v>0</v>
      </c>
      <c r="AL253" s="6">
        <v>0</v>
      </c>
      <c r="AM253" s="6" t="s">
        <v>2309</v>
      </c>
      <c r="AN253" s="4"/>
    </row>
    <row r="254" ht="15.75" spans="1:40">
      <c r="A254" s="4" t="str">
        <f>IF(H254=0,"",VLOOKUP(I254,seriesName!A:B,2,TRUE))</f>
        <v>天狗兽</v>
      </c>
      <c r="B254" s="4" t="str">
        <f>IF(AC254=0,"",VLOOKUP(AC254,skillbasedata!A:B,2,TRUE))</f>
        <v>昏厥耐性</v>
      </c>
      <c r="C254" s="4" t="str">
        <f>IF(AD254=0,"",VLOOKUP(AD254,skillbasedata!A:B,2,TRUE))</f>
        <v/>
      </c>
      <c r="D254" s="4" t="str">
        <f>IF(AE254=0,"",VLOOKUP(AE254,skillbasedata!A:B,2,TRUE))</f>
        <v/>
      </c>
      <c r="E254" s="4" t="str">
        <f>IF(AF254=0,"",VLOOKUP(AF254,skillbasedata!A:B,2,TRUE))</f>
        <v/>
      </c>
      <c r="F254" s="5" t="str">
        <f>IF(AG254=0,"",VLOOKUP(AG254,skillbasedata!A:B,2,TRUE))</f>
        <v/>
      </c>
      <c r="G254" s="6" t="s">
        <v>2561</v>
      </c>
      <c r="H254" s="6">
        <v>1</v>
      </c>
      <c r="I254" s="6">
        <v>50</v>
      </c>
      <c r="J254" s="6">
        <v>4013</v>
      </c>
      <c r="K254" s="6">
        <v>32</v>
      </c>
      <c r="L254" s="6">
        <v>1</v>
      </c>
      <c r="M254" s="6">
        <v>1000</v>
      </c>
      <c r="N254" s="6">
        <v>0</v>
      </c>
      <c r="O254" s="6">
        <v>2</v>
      </c>
      <c r="P254" s="6">
        <v>0</v>
      </c>
      <c r="Q254" s="6">
        <v>0</v>
      </c>
      <c r="R254" s="6">
        <v>22</v>
      </c>
      <c r="S254" s="6">
        <v>-2</v>
      </c>
      <c r="T254" s="6">
        <v>2</v>
      </c>
      <c r="U254" s="6">
        <v>-4</v>
      </c>
      <c r="V254" s="6">
        <v>2</v>
      </c>
      <c r="W254" s="6">
        <v>2</v>
      </c>
      <c r="X254" s="6">
        <v>3</v>
      </c>
      <c r="Y254" s="6">
        <v>0</v>
      </c>
      <c r="Z254" s="6">
        <v>0</v>
      </c>
      <c r="AA254" s="6">
        <v>0</v>
      </c>
      <c r="AB254" s="6">
        <v>0</v>
      </c>
      <c r="AC254" s="6">
        <v>76</v>
      </c>
      <c r="AD254" s="6">
        <v>0</v>
      </c>
      <c r="AE254" s="6">
        <v>0</v>
      </c>
      <c r="AF254" s="6">
        <v>0</v>
      </c>
      <c r="AG254" s="6">
        <v>0</v>
      </c>
      <c r="AH254" s="6">
        <v>1</v>
      </c>
      <c r="AI254" s="6">
        <v>0</v>
      </c>
      <c r="AJ254" s="6">
        <v>0</v>
      </c>
      <c r="AK254" s="6">
        <v>0</v>
      </c>
      <c r="AL254" s="6">
        <v>0</v>
      </c>
      <c r="AM254" s="6" t="s">
        <v>2309</v>
      </c>
      <c r="AN254" s="4"/>
    </row>
    <row r="255" ht="15.75" spans="1:40">
      <c r="A255" s="4" t="str">
        <f>IF(H255=0,"",VLOOKUP(I255,seriesName!A:B,2,TRUE))</f>
        <v>天狗兽</v>
      </c>
      <c r="B255" s="4" t="str">
        <f>IF(AC255=0,"",VLOOKUP(AC255,skillbasedata!A:B,2,TRUE))</f>
        <v>道具使用强化</v>
      </c>
      <c r="C255" s="4" t="str">
        <f>IF(AD255=0,"",VLOOKUP(AD255,skillbasedata!A:B,2,TRUE))</f>
        <v/>
      </c>
      <c r="D255" s="4" t="str">
        <f>IF(AE255=0,"",VLOOKUP(AE255,skillbasedata!A:B,2,TRUE))</f>
        <v/>
      </c>
      <c r="E255" s="4" t="str">
        <f>IF(AF255=0,"",VLOOKUP(AF255,skillbasedata!A:B,2,TRUE))</f>
        <v/>
      </c>
      <c r="F255" s="5" t="str">
        <f>IF(AG255=0,"",VLOOKUP(AG255,skillbasedata!A:B,2,TRUE))</f>
        <v/>
      </c>
      <c r="G255" s="6" t="s">
        <v>2562</v>
      </c>
      <c r="H255" s="6">
        <v>1</v>
      </c>
      <c r="I255" s="6">
        <v>50</v>
      </c>
      <c r="J255" s="6">
        <v>4013</v>
      </c>
      <c r="K255" s="6">
        <v>32</v>
      </c>
      <c r="L255" s="6">
        <v>1</v>
      </c>
      <c r="M255" s="6">
        <v>1000</v>
      </c>
      <c r="N255" s="6">
        <v>0</v>
      </c>
      <c r="O255" s="6">
        <v>2</v>
      </c>
      <c r="P255" s="6">
        <v>0</v>
      </c>
      <c r="Q255" s="6">
        <v>0</v>
      </c>
      <c r="R255" s="6">
        <v>22</v>
      </c>
      <c r="S255" s="6">
        <v>-2</v>
      </c>
      <c r="T255" s="6">
        <v>2</v>
      </c>
      <c r="U255" s="6">
        <v>-4</v>
      </c>
      <c r="V255" s="6">
        <v>2</v>
      </c>
      <c r="W255" s="6">
        <v>2</v>
      </c>
      <c r="X255" s="6">
        <v>3</v>
      </c>
      <c r="Y255" s="6">
        <v>0</v>
      </c>
      <c r="Z255" s="6">
        <v>0</v>
      </c>
      <c r="AA255" s="6">
        <v>0</v>
      </c>
      <c r="AB255" s="6">
        <v>0</v>
      </c>
      <c r="AC255" s="6">
        <v>88</v>
      </c>
      <c r="AD255" s="6">
        <v>0</v>
      </c>
      <c r="AE255" s="6">
        <v>0</v>
      </c>
      <c r="AF255" s="6">
        <v>0</v>
      </c>
      <c r="AG255" s="6">
        <v>0</v>
      </c>
      <c r="AH255" s="6">
        <v>1</v>
      </c>
      <c r="AI255" s="6">
        <v>0</v>
      </c>
      <c r="AJ255" s="6">
        <v>0</v>
      </c>
      <c r="AK255" s="6">
        <v>0</v>
      </c>
      <c r="AL255" s="6">
        <v>0</v>
      </c>
      <c r="AM255" s="6" t="s">
        <v>2309</v>
      </c>
      <c r="AN255" s="4"/>
    </row>
    <row r="256" ht="15.75" spans="1:40">
      <c r="A256" s="4" t="str">
        <f>IF(H256=0,"",VLOOKUP(I256,seriesName!A:B,2,TRUE))</f>
        <v>天狗兽</v>
      </c>
      <c r="B256" s="4" t="str">
        <f>IF(AC256=0,"",VLOOKUP(AC256,skillbasedata!A:B,2,TRUE))</f>
        <v>精神抖擞</v>
      </c>
      <c r="C256" s="4" t="str">
        <f>IF(AD256=0,"",VLOOKUP(AD256,skillbasedata!A:B,2,TRUE))</f>
        <v/>
      </c>
      <c r="D256" s="4" t="str">
        <f>IF(AE256=0,"",VLOOKUP(AE256,skillbasedata!A:B,2,TRUE))</f>
        <v/>
      </c>
      <c r="E256" s="4" t="str">
        <f>IF(AF256=0,"",VLOOKUP(AF256,skillbasedata!A:B,2,TRUE))</f>
        <v/>
      </c>
      <c r="F256" s="5" t="str">
        <f>IF(AG256=0,"",VLOOKUP(AG256,skillbasedata!A:B,2,TRUE))</f>
        <v/>
      </c>
      <c r="G256" s="6" t="s">
        <v>2563</v>
      </c>
      <c r="H256" s="6">
        <v>1</v>
      </c>
      <c r="I256" s="6">
        <v>50</v>
      </c>
      <c r="J256" s="6">
        <v>4013</v>
      </c>
      <c r="K256" s="6">
        <v>32</v>
      </c>
      <c r="L256" s="6">
        <v>1</v>
      </c>
      <c r="M256" s="6">
        <v>1000</v>
      </c>
      <c r="N256" s="6">
        <v>0</v>
      </c>
      <c r="O256" s="6">
        <v>2</v>
      </c>
      <c r="P256" s="6">
        <v>0</v>
      </c>
      <c r="Q256" s="6">
        <v>0</v>
      </c>
      <c r="R256" s="6">
        <v>22</v>
      </c>
      <c r="S256" s="6">
        <v>-2</v>
      </c>
      <c r="T256" s="6">
        <v>2</v>
      </c>
      <c r="U256" s="6">
        <v>-4</v>
      </c>
      <c r="V256" s="6">
        <v>2</v>
      </c>
      <c r="W256" s="6">
        <v>2</v>
      </c>
      <c r="X256" s="6">
        <v>3</v>
      </c>
      <c r="Y256" s="6">
        <v>0</v>
      </c>
      <c r="Z256" s="6">
        <v>0</v>
      </c>
      <c r="AA256" s="6">
        <v>0</v>
      </c>
      <c r="AB256" s="6">
        <v>0</v>
      </c>
      <c r="AC256" s="6">
        <v>10</v>
      </c>
      <c r="AD256" s="6">
        <v>0</v>
      </c>
      <c r="AE256" s="6">
        <v>0</v>
      </c>
      <c r="AF256" s="6">
        <v>0</v>
      </c>
      <c r="AG256" s="6">
        <v>0</v>
      </c>
      <c r="AH256" s="6">
        <v>1</v>
      </c>
      <c r="AI256" s="6">
        <v>0</v>
      </c>
      <c r="AJ256" s="6">
        <v>0</v>
      </c>
      <c r="AK256" s="6">
        <v>0</v>
      </c>
      <c r="AL256" s="6">
        <v>0</v>
      </c>
      <c r="AM256" s="6" t="s">
        <v>2309</v>
      </c>
      <c r="AN256" s="4"/>
    </row>
    <row r="257" ht="15.75" spans="1:40">
      <c r="A257" s="4" t="str">
        <f>IF(H257=0,"",VLOOKUP(I257,seriesName!A:B,2,TRUE))</f>
        <v>天狗兽S</v>
      </c>
      <c r="B257" s="4" t="str">
        <f>IF(AC257=0,"",VLOOKUP(AC257,skillbasedata!A:B,2,TRUE))</f>
        <v>道具使用强化</v>
      </c>
      <c r="C257" s="4" t="str">
        <f>IF(AD257=0,"",VLOOKUP(AD257,skillbasedata!A:B,2,TRUE))</f>
        <v>广域化</v>
      </c>
      <c r="D257" s="4" t="str">
        <f>IF(AE257=0,"",VLOOKUP(AE257,skillbasedata!A:B,2,TRUE))</f>
        <v>昏厥耐性</v>
      </c>
      <c r="E257" s="4" t="str">
        <f>IF(AF257=0,"",VLOOKUP(AF257,skillbasedata!A:B,2,TRUE))</f>
        <v/>
      </c>
      <c r="F257" s="5" t="str">
        <f>IF(AG257=0,"",VLOOKUP(AG257,skillbasedata!A:B,2,TRUE))</f>
        <v/>
      </c>
      <c r="G257" s="6" t="s">
        <v>2564</v>
      </c>
      <c r="H257" s="6">
        <v>1</v>
      </c>
      <c r="I257" s="6">
        <v>51</v>
      </c>
      <c r="J257" s="6">
        <v>9013</v>
      </c>
      <c r="K257" s="6">
        <v>32</v>
      </c>
      <c r="L257" s="6">
        <v>4</v>
      </c>
      <c r="M257" s="6">
        <v>7000</v>
      </c>
      <c r="N257" s="6">
        <v>0</v>
      </c>
      <c r="O257" s="6">
        <v>2</v>
      </c>
      <c r="P257" s="6">
        <v>1</v>
      </c>
      <c r="Q257" s="6">
        <v>1</v>
      </c>
      <c r="R257" s="6">
        <v>52</v>
      </c>
      <c r="S257" s="6">
        <v>-2</v>
      </c>
      <c r="T257" s="6">
        <v>2</v>
      </c>
      <c r="U257" s="6">
        <v>-4</v>
      </c>
      <c r="V257" s="6">
        <v>2</v>
      </c>
      <c r="W257" s="6">
        <v>2</v>
      </c>
      <c r="X257" s="6">
        <v>10</v>
      </c>
      <c r="Y257" s="6">
        <v>0</v>
      </c>
      <c r="Z257" s="6">
        <v>1</v>
      </c>
      <c r="AA257" s="6">
        <v>0</v>
      </c>
      <c r="AB257" s="6">
        <v>0</v>
      </c>
      <c r="AC257" s="6">
        <v>88</v>
      </c>
      <c r="AD257" s="6">
        <v>89</v>
      </c>
      <c r="AE257" s="6">
        <v>76</v>
      </c>
      <c r="AF257" s="6">
        <v>0</v>
      </c>
      <c r="AG257" s="6">
        <v>0</v>
      </c>
      <c r="AH257" s="6">
        <v>1</v>
      </c>
      <c r="AI257" s="6">
        <v>1</v>
      </c>
      <c r="AJ257" s="6">
        <v>1</v>
      </c>
      <c r="AK257" s="6">
        <v>0</v>
      </c>
      <c r="AL257" s="6">
        <v>0</v>
      </c>
      <c r="AM257" s="6" t="s">
        <v>2309</v>
      </c>
      <c r="AN257" s="4"/>
    </row>
    <row r="258" ht="15.75" spans="1:40">
      <c r="A258" s="4" t="str">
        <f>IF(H258=0,"",VLOOKUP(I258,seriesName!A:B,2,TRUE))</f>
        <v>天狗兽S</v>
      </c>
      <c r="B258" s="4" t="str">
        <f>IF(AC258=0,"",VLOOKUP(AC258,skillbasedata!A:B,2,TRUE))</f>
        <v>广域化</v>
      </c>
      <c r="C258" s="4" t="str">
        <f>IF(AD258=0,"",VLOOKUP(AD258,skillbasedata!A:B,2,TRUE))</f>
        <v/>
      </c>
      <c r="D258" s="4" t="str">
        <f>IF(AE258=0,"",VLOOKUP(AE258,skillbasedata!A:B,2,TRUE))</f>
        <v/>
      </c>
      <c r="E258" s="4" t="str">
        <f>IF(AF258=0,"",VLOOKUP(AF258,skillbasedata!A:B,2,TRUE))</f>
        <v/>
      </c>
      <c r="F258" s="5" t="str">
        <f>IF(AG258=0,"",VLOOKUP(AG258,skillbasedata!A:B,2,TRUE))</f>
        <v/>
      </c>
      <c r="G258" s="6" t="s">
        <v>2565</v>
      </c>
      <c r="H258" s="6">
        <v>1</v>
      </c>
      <c r="I258" s="6">
        <v>51</v>
      </c>
      <c r="J258" s="6">
        <v>9013</v>
      </c>
      <c r="K258" s="6">
        <v>32</v>
      </c>
      <c r="L258" s="6">
        <v>4</v>
      </c>
      <c r="M258" s="6">
        <v>7000</v>
      </c>
      <c r="N258" s="6">
        <v>0</v>
      </c>
      <c r="O258" s="6">
        <v>2</v>
      </c>
      <c r="P258" s="6">
        <v>1</v>
      </c>
      <c r="Q258" s="6">
        <v>1</v>
      </c>
      <c r="R258" s="6">
        <v>52</v>
      </c>
      <c r="S258" s="6">
        <v>-2</v>
      </c>
      <c r="T258" s="6">
        <v>2</v>
      </c>
      <c r="U258" s="6">
        <v>-4</v>
      </c>
      <c r="V258" s="6">
        <v>2</v>
      </c>
      <c r="W258" s="6">
        <v>2</v>
      </c>
      <c r="X258" s="6">
        <v>10</v>
      </c>
      <c r="Y258" s="6">
        <v>0</v>
      </c>
      <c r="Z258" s="6">
        <v>0</v>
      </c>
      <c r="AA258" s="6">
        <v>0</v>
      </c>
      <c r="AB258" s="6">
        <v>1</v>
      </c>
      <c r="AC258" s="6">
        <v>89</v>
      </c>
      <c r="AD258" s="6">
        <v>0</v>
      </c>
      <c r="AE258" s="6">
        <v>0</v>
      </c>
      <c r="AF258" s="6">
        <v>0</v>
      </c>
      <c r="AG258" s="6">
        <v>0</v>
      </c>
      <c r="AH258" s="6">
        <v>1</v>
      </c>
      <c r="AI258" s="6">
        <v>0</v>
      </c>
      <c r="AJ258" s="6">
        <v>0</v>
      </c>
      <c r="AK258" s="6">
        <v>0</v>
      </c>
      <c r="AL258" s="6">
        <v>0</v>
      </c>
      <c r="AM258" s="6" t="s">
        <v>2309</v>
      </c>
      <c r="AN258" s="4"/>
    </row>
    <row r="259" ht="15.75" spans="1:40">
      <c r="A259" s="4" t="str">
        <f>IF(H259=0,"",VLOOKUP(I259,seriesName!A:B,2,TRUE))</f>
        <v>天狗兽S</v>
      </c>
      <c r="B259" s="4" t="str">
        <f>IF(AC259=0,"",VLOOKUP(AC259,skillbasedata!A:B,2,TRUE))</f>
        <v>道具使用强化</v>
      </c>
      <c r="C259" s="4" t="str">
        <f>IF(AD259=0,"",VLOOKUP(AD259,skillbasedata!A:B,2,TRUE))</f>
        <v>昏厥耐性</v>
      </c>
      <c r="D259" s="4" t="str">
        <f>IF(AE259=0,"",VLOOKUP(AE259,skillbasedata!A:B,2,TRUE))</f>
        <v/>
      </c>
      <c r="E259" s="4" t="str">
        <f>IF(AF259=0,"",VLOOKUP(AF259,skillbasedata!A:B,2,TRUE))</f>
        <v/>
      </c>
      <c r="F259" s="5" t="str">
        <f>IF(AG259=0,"",VLOOKUP(AG259,skillbasedata!A:B,2,TRUE))</f>
        <v/>
      </c>
      <c r="G259" s="6" t="s">
        <v>2566</v>
      </c>
      <c r="H259" s="6">
        <v>1</v>
      </c>
      <c r="I259" s="6">
        <v>51</v>
      </c>
      <c r="J259" s="6">
        <v>9013</v>
      </c>
      <c r="K259" s="6">
        <v>32</v>
      </c>
      <c r="L259" s="6">
        <v>4</v>
      </c>
      <c r="M259" s="6">
        <v>7000</v>
      </c>
      <c r="N259" s="6">
        <v>0</v>
      </c>
      <c r="O259" s="6">
        <v>2</v>
      </c>
      <c r="P259" s="6">
        <v>1</v>
      </c>
      <c r="Q259" s="6">
        <v>1</v>
      </c>
      <c r="R259" s="6">
        <v>52</v>
      </c>
      <c r="S259" s="6">
        <v>-2</v>
      </c>
      <c r="T259" s="6">
        <v>2</v>
      </c>
      <c r="U259" s="6">
        <v>-4</v>
      </c>
      <c r="V259" s="6">
        <v>2</v>
      </c>
      <c r="W259" s="6">
        <v>2</v>
      </c>
      <c r="X259" s="6">
        <v>10</v>
      </c>
      <c r="Y259" s="6">
        <v>0</v>
      </c>
      <c r="Z259" s="6">
        <v>0</v>
      </c>
      <c r="AA259" s="6">
        <v>0</v>
      </c>
      <c r="AB259" s="6">
        <v>1</v>
      </c>
      <c r="AC259" s="6">
        <v>88</v>
      </c>
      <c r="AD259" s="6">
        <v>76</v>
      </c>
      <c r="AE259" s="6">
        <v>0</v>
      </c>
      <c r="AF259" s="6">
        <v>0</v>
      </c>
      <c r="AG259" s="6">
        <v>0</v>
      </c>
      <c r="AH259" s="6">
        <v>1</v>
      </c>
      <c r="AI259" s="6">
        <v>1</v>
      </c>
      <c r="AJ259" s="6">
        <v>0</v>
      </c>
      <c r="AK259" s="6">
        <v>0</v>
      </c>
      <c r="AL259" s="6">
        <v>0</v>
      </c>
      <c r="AM259" s="6" t="s">
        <v>2309</v>
      </c>
      <c r="AN259" s="4"/>
    </row>
    <row r="260" ht="15.75" spans="1:40">
      <c r="A260" s="4" t="str">
        <f>IF(H260=0,"",VLOOKUP(I260,seriesName!A:B,2,TRUE))</f>
        <v>天狗兽S</v>
      </c>
      <c r="B260" s="4" t="str">
        <f>IF(AC260=0,"",VLOOKUP(AC260,skillbasedata!A:B,2,TRUE))</f>
        <v>道具使用强化</v>
      </c>
      <c r="C260" s="4" t="str">
        <f>IF(AD260=0,"",VLOOKUP(AD260,skillbasedata!A:B,2,TRUE))</f>
        <v>精神抖擞</v>
      </c>
      <c r="D260" s="4" t="str">
        <f>IF(AE260=0,"",VLOOKUP(AE260,skillbasedata!A:B,2,TRUE))</f>
        <v/>
      </c>
      <c r="E260" s="4" t="str">
        <f>IF(AF260=0,"",VLOOKUP(AF260,skillbasedata!A:B,2,TRUE))</f>
        <v/>
      </c>
      <c r="F260" s="5" t="str">
        <f>IF(AG260=0,"",VLOOKUP(AG260,skillbasedata!A:B,2,TRUE))</f>
        <v/>
      </c>
      <c r="G260" s="6" t="s">
        <v>2567</v>
      </c>
      <c r="H260" s="6">
        <v>1</v>
      </c>
      <c r="I260" s="6">
        <v>51</v>
      </c>
      <c r="J260" s="6">
        <v>9013</v>
      </c>
      <c r="K260" s="6">
        <v>32</v>
      </c>
      <c r="L260" s="6">
        <v>4</v>
      </c>
      <c r="M260" s="6">
        <v>7000</v>
      </c>
      <c r="N260" s="6">
        <v>0</v>
      </c>
      <c r="O260" s="6">
        <v>2</v>
      </c>
      <c r="P260" s="6">
        <v>1</v>
      </c>
      <c r="Q260" s="6">
        <v>1</v>
      </c>
      <c r="R260" s="6">
        <v>52</v>
      </c>
      <c r="S260" s="6">
        <v>-2</v>
      </c>
      <c r="T260" s="6">
        <v>2</v>
      </c>
      <c r="U260" s="6">
        <v>-4</v>
      </c>
      <c r="V260" s="6">
        <v>2</v>
      </c>
      <c r="W260" s="6">
        <v>2</v>
      </c>
      <c r="X260" s="6">
        <v>10</v>
      </c>
      <c r="Y260" s="6">
        <v>0</v>
      </c>
      <c r="Z260" s="6">
        <v>2</v>
      </c>
      <c r="AA260" s="6">
        <v>0</v>
      </c>
      <c r="AB260" s="6">
        <v>0</v>
      </c>
      <c r="AC260" s="6">
        <v>88</v>
      </c>
      <c r="AD260" s="6">
        <v>10</v>
      </c>
      <c r="AE260" s="6">
        <v>0</v>
      </c>
      <c r="AF260" s="6">
        <v>0</v>
      </c>
      <c r="AG260" s="6">
        <v>0</v>
      </c>
      <c r="AH260" s="6">
        <v>1</v>
      </c>
      <c r="AI260" s="6">
        <v>1</v>
      </c>
      <c r="AJ260" s="6">
        <v>0</v>
      </c>
      <c r="AK260" s="6">
        <v>0</v>
      </c>
      <c r="AL260" s="6">
        <v>0</v>
      </c>
      <c r="AM260" s="6" t="s">
        <v>2309</v>
      </c>
      <c r="AN260" s="4"/>
    </row>
    <row r="261" ht="15.75" spans="1:40">
      <c r="A261" s="4" t="str">
        <f>IF(H261=0,"",VLOOKUP(I261,seriesName!A:B,2,TRUE))</f>
        <v>天狗兽S</v>
      </c>
      <c r="B261" s="4" t="str">
        <f>IF(AC261=0,"",VLOOKUP(AC261,skillbasedata!A:B,2,TRUE))</f>
        <v>精神抖擞</v>
      </c>
      <c r="C261" s="4" t="str">
        <f>IF(AD261=0,"",VLOOKUP(AD261,skillbasedata!A:B,2,TRUE))</f>
        <v/>
      </c>
      <c r="D261" s="4" t="str">
        <f>IF(AE261=0,"",VLOOKUP(AE261,skillbasedata!A:B,2,TRUE))</f>
        <v/>
      </c>
      <c r="E261" s="4" t="str">
        <f>IF(AF261=0,"",VLOOKUP(AF261,skillbasedata!A:B,2,TRUE))</f>
        <v/>
      </c>
      <c r="F261" s="5" t="str">
        <f>IF(AG261=0,"",VLOOKUP(AG261,skillbasedata!A:B,2,TRUE))</f>
        <v/>
      </c>
      <c r="G261" s="6" t="s">
        <v>2568</v>
      </c>
      <c r="H261" s="6">
        <v>1</v>
      </c>
      <c r="I261" s="6">
        <v>51</v>
      </c>
      <c r="J261" s="6">
        <v>9013</v>
      </c>
      <c r="K261" s="6">
        <v>32</v>
      </c>
      <c r="L261" s="6">
        <v>4</v>
      </c>
      <c r="M261" s="6">
        <v>7000</v>
      </c>
      <c r="N261" s="6">
        <v>0</v>
      </c>
      <c r="O261" s="6">
        <v>2</v>
      </c>
      <c r="P261" s="6">
        <v>1</v>
      </c>
      <c r="Q261" s="6">
        <v>1</v>
      </c>
      <c r="R261" s="6">
        <v>52</v>
      </c>
      <c r="S261" s="6">
        <v>-2</v>
      </c>
      <c r="T261" s="6">
        <v>2</v>
      </c>
      <c r="U261" s="6">
        <v>-4</v>
      </c>
      <c r="V261" s="6">
        <v>2</v>
      </c>
      <c r="W261" s="6">
        <v>2</v>
      </c>
      <c r="X261" s="6">
        <v>10</v>
      </c>
      <c r="Y261" s="6">
        <v>0</v>
      </c>
      <c r="Z261" s="6">
        <v>2</v>
      </c>
      <c r="AA261" s="6">
        <v>1</v>
      </c>
      <c r="AB261" s="6">
        <v>0</v>
      </c>
      <c r="AC261" s="6">
        <v>10</v>
      </c>
      <c r="AD261" s="6">
        <v>0</v>
      </c>
      <c r="AE261" s="6">
        <v>0</v>
      </c>
      <c r="AF261" s="6">
        <v>0</v>
      </c>
      <c r="AG261" s="6">
        <v>0</v>
      </c>
      <c r="AH261" s="6">
        <v>1</v>
      </c>
      <c r="AI261" s="6">
        <v>0</v>
      </c>
      <c r="AJ261" s="6">
        <v>0</v>
      </c>
      <c r="AK261" s="6">
        <v>0</v>
      </c>
      <c r="AL261" s="6">
        <v>0</v>
      </c>
      <c r="AM261" s="6" t="s">
        <v>2309</v>
      </c>
      <c r="AN261" s="4"/>
    </row>
    <row r="262" ht="15.75" spans="1:40">
      <c r="A262" s="4" t="str">
        <f>IF(H262=0,"",VLOOKUP(I262,seriesName!A:B,2,TRUE))</f>
        <v>伞鸟</v>
      </c>
      <c r="B262" s="4" t="str">
        <f>IF(AC262=0,"",VLOOKUP(AC262,skillbasedata!A:B,2,TRUE))</f>
        <v>火属性攻击强化</v>
      </c>
      <c r="C262" s="4" t="str">
        <f>IF(AD262=0,"",VLOOKUP(AD262,skillbasedata!A:B,2,TRUE))</f>
        <v/>
      </c>
      <c r="D262" s="4" t="str">
        <f>IF(AE262=0,"",VLOOKUP(AE262,skillbasedata!A:B,2,TRUE))</f>
        <v/>
      </c>
      <c r="E262" s="4" t="str">
        <f>IF(AF262=0,"",VLOOKUP(AF262,skillbasedata!A:B,2,TRUE))</f>
        <v/>
      </c>
      <c r="F262" s="5" t="str">
        <f>IF(AG262=0,"",VLOOKUP(AG262,skillbasedata!A:B,2,TRUE))</f>
        <v/>
      </c>
      <c r="G262" s="6" t="s">
        <v>2569</v>
      </c>
      <c r="H262" s="6">
        <v>1</v>
      </c>
      <c r="I262" s="6">
        <v>52</v>
      </c>
      <c r="J262" s="6">
        <v>3015</v>
      </c>
      <c r="K262" s="6">
        <v>33</v>
      </c>
      <c r="L262" s="6">
        <v>1</v>
      </c>
      <c r="M262" s="6">
        <v>500</v>
      </c>
      <c r="N262" s="6">
        <v>0</v>
      </c>
      <c r="O262" s="6">
        <v>2</v>
      </c>
      <c r="P262" s="6">
        <v>0</v>
      </c>
      <c r="Q262" s="6">
        <v>0</v>
      </c>
      <c r="R262" s="6">
        <v>16</v>
      </c>
      <c r="S262" s="6">
        <v>3</v>
      </c>
      <c r="T262" s="6">
        <v>-3</v>
      </c>
      <c r="U262" s="6">
        <v>0</v>
      </c>
      <c r="V262" s="6">
        <v>-1</v>
      </c>
      <c r="W262" s="6">
        <v>0</v>
      </c>
      <c r="X262" s="6">
        <v>2</v>
      </c>
      <c r="Y262" s="6">
        <v>0</v>
      </c>
      <c r="Z262" s="6">
        <v>0</v>
      </c>
      <c r="AA262" s="6">
        <v>0</v>
      </c>
      <c r="AB262" s="6">
        <v>0</v>
      </c>
      <c r="AC262" s="6">
        <v>13</v>
      </c>
      <c r="AD262" s="6">
        <v>0</v>
      </c>
      <c r="AE262" s="6">
        <v>0</v>
      </c>
      <c r="AF262" s="6">
        <v>0</v>
      </c>
      <c r="AG262" s="6">
        <v>0</v>
      </c>
      <c r="AH262" s="6">
        <v>1</v>
      </c>
      <c r="AI262" s="6">
        <v>0</v>
      </c>
      <c r="AJ262" s="6">
        <v>0</v>
      </c>
      <c r="AK262" s="6">
        <v>0</v>
      </c>
      <c r="AL262" s="6">
        <v>0</v>
      </c>
      <c r="AM262" s="6" t="s">
        <v>2309</v>
      </c>
      <c r="AN262" s="4"/>
    </row>
    <row r="263" ht="15.75" spans="1:40">
      <c r="A263" s="4" t="str">
        <f>IF(H263=0,"",VLOOKUP(I263,seriesName!A:B,2,TRUE))</f>
        <v>伞鸟</v>
      </c>
      <c r="B263" s="4" t="str">
        <f>IF(AC263=0,"",VLOOKUP(AC263,skillbasedata!A:B,2,TRUE))</f>
        <v>纳刀术</v>
      </c>
      <c r="C263" s="4" t="str">
        <f>IF(AD263=0,"",VLOOKUP(AD263,skillbasedata!A:B,2,TRUE))</f>
        <v/>
      </c>
      <c r="D263" s="4" t="str">
        <f>IF(AE263=0,"",VLOOKUP(AE263,skillbasedata!A:B,2,TRUE))</f>
        <v/>
      </c>
      <c r="E263" s="4" t="str">
        <f>IF(AF263=0,"",VLOOKUP(AF263,skillbasedata!A:B,2,TRUE))</f>
        <v/>
      </c>
      <c r="F263" s="5" t="str">
        <f>IF(AG263=0,"",VLOOKUP(AG263,skillbasedata!A:B,2,TRUE))</f>
        <v/>
      </c>
      <c r="G263" s="6" t="s">
        <v>2570</v>
      </c>
      <c r="H263" s="6">
        <v>1</v>
      </c>
      <c r="I263" s="6">
        <v>52</v>
      </c>
      <c r="J263" s="6">
        <v>3015</v>
      </c>
      <c r="K263" s="6">
        <v>33</v>
      </c>
      <c r="L263" s="6">
        <v>1</v>
      </c>
      <c r="M263" s="6">
        <v>500</v>
      </c>
      <c r="N263" s="6">
        <v>0</v>
      </c>
      <c r="O263" s="6">
        <v>2</v>
      </c>
      <c r="P263" s="6">
        <v>0</v>
      </c>
      <c r="Q263" s="6">
        <v>0</v>
      </c>
      <c r="R263" s="6">
        <v>16</v>
      </c>
      <c r="S263" s="6">
        <v>3</v>
      </c>
      <c r="T263" s="6">
        <v>-3</v>
      </c>
      <c r="U263" s="6">
        <v>0</v>
      </c>
      <c r="V263" s="6">
        <v>-1</v>
      </c>
      <c r="W263" s="6">
        <v>0</v>
      </c>
      <c r="X263" s="6">
        <v>2</v>
      </c>
      <c r="Y263" s="6">
        <v>0</v>
      </c>
      <c r="Z263" s="6">
        <v>0</v>
      </c>
      <c r="AA263" s="6">
        <v>0</v>
      </c>
      <c r="AB263" s="6">
        <v>0</v>
      </c>
      <c r="AC263" s="6">
        <v>40</v>
      </c>
      <c r="AD263" s="6">
        <v>0</v>
      </c>
      <c r="AE263" s="6">
        <v>0</v>
      </c>
      <c r="AF263" s="6">
        <v>0</v>
      </c>
      <c r="AG263" s="6">
        <v>0</v>
      </c>
      <c r="AH263" s="6">
        <v>1</v>
      </c>
      <c r="AI263" s="6">
        <v>0</v>
      </c>
      <c r="AJ263" s="6">
        <v>0</v>
      </c>
      <c r="AK263" s="6">
        <v>0</v>
      </c>
      <c r="AL263" s="6">
        <v>0</v>
      </c>
      <c r="AM263" s="6" t="s">
        <v>2309</v>
      </c>
      <c r="AN263" s="4"/>
    </row>
    <row r="264" ht="15.75" spans="1:40">
      <c r="A264" s="4" t="str">
        <f>IF(H264=0,"",VLOOKUP(I264,seriesName!A:B,2,TRUE))</f>
        <v>伞鸟</v>
      </c>
      <c r="B264" s="4" t="str">
        <f>IF(AC264=0,"",VLOOKUP(AC264,skillbasedata!A:B,2,TRUE))</f>
        <v>火属性攻击强化</v>
      </c>
      <c r="C264" s="4" t="str">
        <f>IF(AD264=0,"",VLOOKUP(AD264,skillbasedata!A:B,2,TRUE))</f>
        <v/>
      </c>
      <c r="D264" s="4" t="str">
        <f>IF(AE264=0,"",VLOOKUP(AE264,skillbasedata!A:B,2,TRUE))</f>
        <v/>
      </c>
      <c r="E264" s="4" t="str">
        <f>IF(AF264=0,"",VLOOKUP(AF264,skillbasedata!A:B,2,TRUE))</f>
        <v/>
      </c>
      <c r="F264" s="5" t="str">
        <f>IF(AG264=0,"",VLOOKUP(AG264,skillbasedata!A:B,2,TRUE))</f>
        <v/>
      </c>
      <c r="G264" s="6" t="s">
        <v>2571</v>
      </c>
      <c r="H264" s="6">
        <v>1</v>
      </c>
      <c r="I264" s="6">
        <v>52</v>
      </c>
      <c r="J264" s="6">
        <v>3015</v>
      </c>
      <c r="K264" s="6">
        <v>33</v>
      </c>
      <c r="L264" s="6">
        <v>1</v>
      </c>
      <c r="M264" s="6">
        <v>500</v>
      </c>
      <c r="N264" s="6">
        <v>0</v>
      </c>
      <c r="O264" s="6">
        <v>2</v>
      </c>
      <c r="P264" s="6">
        <v>0</v>
      </c>
      <c r="Q264" s="6">
        <v>0</v>
      </c>
      <c r="R264" s="6">
        <v>16</v>
      </c>
      <c r="S264" s="6">
        <v>3</v>
      </c>
      <c r="T264" s="6">
        <v>-3</v>
      </c>
      <c r="U264" s="6">
        <v>0</v>
      </c>
      <c r="V264" s="6">
        <v>-1</v>
      </c>
      <c r="W264" s="6">
        <v>0</v>
      </c>
      <c r="X264" s="6">
        <v>2</v>
      </c>
      <c r="Y264" s="6">
        <v>0</v>
      </c>
      <c r="Z264" s="6">
        <v>0</v>
      </c>
      <c r="AA264" s="6">
        <v>0</v>
      </c>
      <c r="AB264" s="6">
        <v>0</v>
      </c>
      <c r="AC264" s="6">
        <v>13</v>
      </c>
      <c r="AD264" s="6">
        <v>0</v>
      </c>
      <c r="AE264" s="6">
        <v>0</v>
      </c>
      <c r="AF264" s="6">
        <v>0</v>
      </c>
      <c r="AG264" s="6">
        <v>0</v>
      </c>
      <c r="AH264" s="6">
        <v>1</v>
      </c>
      <c r="AI264" s="6">
        <v>0</v>
      </c>
      <c r="AJ264" s="6">
        <v>0</v>
      </c>
      <c r="AK264" s="6">
        <v>0</v>
      </c>
      <c r="AL264" s="6">
        <v>0</v>
      </c>
      <c r="AM264" s="6" t="s">
        <v>2309</v>
      </c>
      <c r="AN264" s="4"/>
    </row>
    <row r="265" ht="15.75" spans="1:40">
      <c r="A265" s="4" t="str">
        <f>IF(H265=0,"",VLOOKUP(I265,seriesName!A:B,2,TRUE))</f>
        <v>伞鸟</v>
      </c>
      <c r="B265" s="4" t="str">
        <f>IF(AC265=0,"",VLOOKUP(AC265,skillbasedata!A:B,2,TRUE))</f>
        <v>回复速度</v>
      </c>
      <c r="C265" s="4" t="str">
        <f>IF(AD265=0,"",VLOOKUP(AD265,skillbasedata!A:B,2,TRUE))</f>
        <v/>
      </c>
      <c r="D265" s="4" t="str">
        <f>IF(AE265=0,"",VLOOKUP(AE265,skillbasedata!A:B,2,TRUE))</f>
        <v/>
      </c>
      <c r="E265" s="4" t="str">
        <f>IF(AF265=0,"",VLOOKUP(AF265,skillbasedata!A:B,2,TRUE))</f>
        <v/>
      </c>
      <c r="F265" s="5" t="str">
        <f>IF(AG265=0,"",VLOOKUP(AG265,skillbasedata!A:B,2,TRUE))</f>
        <v/>
      </c>
      <c r="G265" s="6" t="s">
        <v>2572</v>
      </c>
      <c r="H265" s="6">
        <v>1</v>
      </c>
      <c r="I265" s="6">
        <v>52</v>
      </c>
      <c r="J265" s="6">
        <v>3015</v>
      </c>
      <c r="K265" s="6">
        <v>33</v>
      </c>
      <c r="L265" s="6">
        <v>1</v>
      </c>
      <c r="M265" s="6">
        <v>500</v>
      </c>
      <c r="N265" s="6">
        <v>0</v>
      </c>
      <c r="O265" s="6">
        <v>2</v>
      </c>
      <c r="P265" s="6">
        <v>0</v>
      </c>
      <c r="Q265" s="6">
        <v>0</v>
      </c>
      <c r="R265" s="6">
        <v>16</v>
      </c>
      <c r="S265" s="6">
        <v>3</v>
      </c>
      <c r="T265" s="6">
        <v>-3</v>
      </c>
      <c r="U265" s="6">
        <v>0</v>
      </c>
      <c r="V265" s="6">
        <v>-1</v>
      </c>
      <c r="W265" s="6">
        <v>0</v>
      </c>
      <c r="X265" s="6">
        <v>2</v>
      </c>
      <c r="Y265" s="6">
        <v>0</v>
      </c>
      <c r="Z265" s="6">
        <v>0</v>
      </c>
      <c r="AA265" s="6">
        <v>0</v>
      </c>
      <c r="AB265" s="6">
        <v>0</v>
      </c>
      <c r="AC265" s="6">
        <v>59</v>
      </c>
      <c r="AD265" s="6">
        <v>0</v>
      </c>
      <c r="AE265" s="6">
        <v>0</v>
      </c>
      <c r="AF265" s="6">
        <v>0</v>
      </c>
      <c r="AG265" s="6">
        <v>0</v>
      </c>
      <c r="AH265" s="6">
        <v>1</v>
      </c>
      <c r="AI265" s="6">
        <v>0</v>
      </c>
      <c r="AJ265" s="6">
        <v>0</v>
      </c>
      <c r="AK265" s="6">
        <v>0</v>
      </c>
      <c r="AL265" s="6">
        <v>0</v>
      </c>
      <c r="AM265" s="6" t="s">
        <v>2309</v>
      </c>
      <c r="AN265" s="4"/>
    </row>
    <row r="266" ht="15.75" spans="1:40">
      <c r="A266" s="4" t="str">
        <f>IF(H266=0,"",VLOOKUP(I266,seriesName!A:B,2,TRUE))</f>
        <v>伞鸟</v>
      </c>
      <c r="B266" s="4" t="str">
        <f>IF(AC266=0,"",VLOOKUP(AC266,skillbasedata!A:B,2,TRUE))</f>
        <v>火属性攻击强化</v>
      </c>
      <c r="C266" s="4" t="str">
        <f>IF(AD266=0,"",VLOOKUP(AD266,skillbasedata!A:B,2,TRUE))</f>
        <v/>
      </c>
      <c r="D266" s="4" t="str">
        <f>IF(AE266=0,"",VLOOKUP(AE266,skillbasedata!A:B,2,TRUE))</f>
        <v/>
      </c>
      <c r="E266" s="4" t="str">
        <f>IF(AF266=0,"",VLOOKUP(AF266,skillbasedata!A:B,2,TRUE))</f>
        <v/>
      </c>
      <c r="F266" s="5" t="str">
        <f>IF(AG266=0,"",VLOOKUP(AG266,skillbasedata!A:B,2,TRUE))</f>
        <v/>
      </c>
      <c r="G266" s="6" t="s">
        <v>2573</v>
      </c>
      <c r="H266" s="6">
        <v>1</v>
      </c>
      <c r="I266" s="6">
        <v>52</v>
      </c>
      <c r="J266" s="6">
        <v>3015</v>
      </c>
      <c r="K266" s="6">
        <v>33</v>
      </c>
      <c r="L266" s="6">
        <v>1</v>
      </c>
      <c r="M266" s="6">
        <v>500</v>
      </c>
      <c r="N266" s="6">
        <v>0</v>
      </c>
      <c r="O266" s="6">
        <v>2</v>
      </c>
      <c r="P266" s="6">
        <v>0</v>
      </c>
      <c r="Q266" s="6">
        <v>0</v>
      </c>
      <c r="R266" s="6">
        <v>16</v>
      </c>
      <c r="S266" s="6">
        <v>3</v>
      </c>
      <c r="T266" s="6">
        <v>-3</v>
      </c>
      <c r="U266" s="6">
        <v>0</v>
      </c>
      <c r="V266" s="6">
        <v>-1</v>
      </c>
      <c r="W266" s="6">
        <v>0</v>
      </c>
      <c r="X266" s="6">
        <v>2</v>
      </c>
      <c r="Y266" s="6">
        <v>0</v>
      </c>
      <c r="Z266" s="6">
        <v>0</v>
      </c>
      <c r="AA266" s="6">
        <v>0</v>
      </c>
      <c r="AB266" s="6">
        <v>0</v>
      </c>
      <c r="AC266" s="6">
        <v>13</v>
      </c>
      <c r="AD266" s="6">
        <v>0</v>
      </c>
      <c r="AE266" s="6">
        <v>0</v>
      </c>
      <c r="AF266" s="6">
        <v>0</v>
      </c>
      <c r="AG266" s="6">
        <v>0</v>
      </c>
      <c r="AH266" s="6">
        <v>1</v>
      </c>
      <c r="AI266" s="6">
        <v>0</v>
      </c>
      <c r="AJ266" s="6">
        <v>0</v>
      </c>
      <c r="AK266" s="6">
        <v>0</v>
      </c>
      <c r="AL266" s="6">
        <v>0</v>
      </c>
      <c r="AM266" s="6" t="s">
        <v>2309</v>
      </c>
      <c r="AN266" s="4"/>
    </row>
    <row r="267" ht="15.75" spans="1:40">
      <c r="A267" s="4" t="str">
        <f>IF(H267=0,"",VLOOKUP(I267,seriesName!A:B,2,TRUE))</f>
        <v>伞鸟S</v>
      </c>
      <c r="B267" s="4" t="str">
        <f>IF(AC267=0,"",VLOOKUP(AC267,skillbasedata!A:B,2,TRUE))</f>
        <v>纳刀术</v>
      </c>
      <c r="C267" s="4" t="str">
        <f>IF(AD267=0,"",VLOOKUP(AD267,skillbasedata!A:B,2,TRUE))</f>
        <v>火属性攻击强化</v>
      </c>
      <c r="D267" s="4" t="str">
        <f>IF(AE267=0,"",VLOOKUP(AE267,skillbasedata!A:B,2,TRUE))</f>
        <v/>
      </c>
      <c r="E267" s="4" t="str">
        <f>IF(AF267=0,"",VLOOKUP(AF267,skillbasedata!A:B,2,TRUE))</f>
        <v/>
      </c>
      <c r="F267" s="5" t="str">
        <f>IF(AG267=0,"",VLOOKUP(AG267,skillbasedata!A:B,2,TRUE))</f>
        <v/>
      </c>
      <c r="G267" s="6" t="s">
        <v>2574</v>
      </c>
      <c r="H267" s="6">
        <v>1</v>
      </c>
      <c r="I267" s="6">
        <v>53</v>
      </c>
      <c r="J267" s="6">
        <v>8016</v>
      </c>
      <c r="K267" s="6">
        <v>33</v>
      </c>
      <c r="L267" s="6">
        <v>3</v>
      </c>
      <c r="M267" s="6">
        <v>4000</v>
      </c>
      <c r="N267" s="6">
        <v>0</v>
      </c>
      <c r="O267" s="6">
        <v>2</v>
      </c>
      <c r="P267" s="6">
        <v>1</v>
      </c>
      <c r="Q267" s="6">
        <v>1</v>
      </c>
      <c r="R267" s="6">
        <v>38</v>
      </c>
      <c r="S267" s="6">
        <v>3</v>
      </c>
      <c r="T267" s="6">
        <v>-3</v>
      </c>
      <c r="U267" s="6">
        <v>0</v>
      </c>
      <c r="V267" s="6">
        <v>-1</v>
      </c>
      <c r="W267" s="6">
        <v>0</v>
      </c>
      <c r="X267" s="6">
        <v>8</v>
      </c>
      <c r="Y267" s="6">
        <v>0</v>
      </c>
      <c r="Z267" s="6">
        <v>0</v>
      </c>
      <c r="AA267" s="6">
        <v>1</v>
      </c>
      <c r="AB267" s="6">
        <v>0</v>
      </c>
      <c r="AC267" s="6">
        <v>40</v>
      </c>
      <c r="AD267" s="6">
        <v>13</v>
      </c>
      <c r="AE267" s="6">
        <v>0</v>
      </c>
      <c r="AF267" s="6">
        <v>0</v>
      </c>
      <c r="AG267" s="6">
        <v>0</v>
      </c>
      <c r="AH267" s="6">
        <v>1</v>
      </c>
      <c r="AI267" s="6">
        <v>1</v>
      </c>
      <c r="AJ267" s="6">
        <v>0</v>
      </c>
      <c r="AK267" s="6">
        <v>0</v>
      </c>
      <c r="AL267" s="6">
        <v>0</v>
      </c>
      <c r="AM267" s="6" t="s">
        <v>2309</v>
      </c>
      <c r="AN267" s="4"/>
    </row>
    <row r="268" ht="15.75" spans="1:40">
      <c r="A268" s="4" t="str">
        <f>IF(H268=0,"",VLOOKUP(I268,seriesName!A:B,2,TRUE))</f>
        <v>伞鸟S</v>
      </c>
      <c r="B268" s="4" t="str">
        <f>IF(AC268=0,"",VLOOKUP(AC268,skillbasedata!A:B,2,TRUE))</f>
        <v>纳刀术</v>
      </c>
      <c r="C268" s="4" t="str">
        <f>IF(AD268=0,"",VLOOKUP(AD268,skillbasedata!A:B,2,TRUE))</f>
        <v>无伤</v>
      </c>
      <c r="D268" s="4" t="str">
        <f>IF(AE268=0,"",VLOOKUP(AE268,skillbasedata!A:B,2,TRUE))</f>
        <v/>
      </c>
      <c r="E268" s="4" t="str">
        <f>IF(AF268=0,"",VLOOKUP(AF268,skillbasedata!A:B,2,TRUE))</f>
        <v/>
      </c>
      <c r="F268" s="5" t="str">
        <f>IF(AG268=0,"",VLOOKUP(AG268,skillbasedata!A:B,2,TRUE))</f>
        <v/>
      </c>
      <c r="G268" s="6" t="s">
        <v>2575</v>
      </c>
      <c r="H268" s="6">
        <v>1</v>
      </c>
      <c r="I268" s="6">
        <v>53</v>
      </c>
      <c r="J268" s="6">
        <v>8016</v>
      </c>
      <c r="K268" s="6">
        <v>33</v>
      </c>
      <c r="L268" s="6">
        <v>3</v>
      </c>
      <c r="M268" s="6">
        <v>4000</v>
      </c>
      <c r="N268" s="6">
        <v>0</v>
      </c>
      <c r="O268" s="6">
        <v>2</v>
      </c>
      <c r="P268" s="6">
        <v>1</v>
      </c>
      <c r="Q268" s="6">
        <v>1</v>
      </c>
      <c r="R268" s="6">
        <v>38</v>
      </c>
      <c r="S268" s="6">
        <v>3</v>
      </c>
      <c r="T268" s="6">
        <v>-3</v>
      </c>
      <c r="U268" s="6">
        <v>0</v>
      </c>
      <c r="V268" s="6">
        <v>-1</v>
      </c>
      <c r="W268" s="6">
        <v>0</v>
      </c>
      <c r="X268" s="6">
        <v>8</v>
      </c>
      <c r="Y268" s="6">
        <v>0</v>
      </c>
      <c r="Z268" s="6">
        <v>1</v>
      </c>
      <c r="AA268" s="6">
        <v>0</v>
      </c>
      <c r="AB268" s="6">
        <v>0</v>
      </c>
      <c r="AC268" s="6">
        <v>40</v>
      </c>
      <c r="AD268" s="6">
        <v>3</v>
      </c>
      <c r="AE268" s="6">
        <v>0</v>
      </c>
      <c r="AF268" s="6">
        <v>0</v>
      </c>
      <c r="AG268" s="6">
        <v>0</v>
      </c>
      <c r="AH268" s="6">
        <v>1</v>
      </c>
      <c r="AI268" s="6">
        <v>1</v>
      </c>
      <c r="AJ268" s="6">
        <v>0</v>
      </c>
      <c r="AK268" s="6">
        <v>0</v>
      </c>
      <c r="AL268" s="6">
        <v>0</v>
      </c>
      <c r="AM268" s="6" t="s">
        <v>2309</v>
      </c>
      <c r="AN268" s="4"/>
    </row>
    <row r="269" ht="15.75" spans="1:40">
      <c r="A269" s="4" t="str">
        <f>IF(H269=0,"",VLOOKUP(I269,seriesName!A:B,2,TRUE))</f>
        <v>伞鸟S</v>
      </c>
      <c r="B269" s="4" t="str">
        <f>IF(AC269=0,"",VLOOKUP(AC269,skillbasedata!A:B,2,TRUE))</f>
        <v>无伤</v>
      </c>
      <c r="C269" s="4" t="str">
        <f>IF(AD269=0,"",VLOOKUP(AD269,skillbasedata!A:B,2,TRUE))</f>
        <v>火属性攻击强化</v>
      </c>
      <c r="D269" s="4" t="str">
        <f>IF(AE269=0,"",VLOOKUP(AE269,skillbasedata!A:B,2,TRUE))</f>
        <v/>
      </c>
      <c r="E269" s="4" t="str">
        <f>IF(AF269=0,"",VLOOKUP(AF269,skillbasedata!A:B,2,TRUE))</f>
        <v/>
      </c>
      <c r="F269" s="5" t="str">
        <f>IF(AG269=0,"",VLOOKUP(AG269,skillbasedata!A:B,2,TRUE))</f>
        <v/>
      </c>
      <c r="G269" s="6" t="s">
        <v>2576</v>
      </c>
      <c r="H269" s="6">
        <v>1</v>
      </c>
      <c r="I269" s="6">
        <v>53</v>
      </c>
      <c r="J269" s="6">
        <v>8016</v>
      </c>
      <c r="K269" s="6">
        <v>33</v>
      </c>
      <c r="L269" s="6">
        <v>3</v>
      </c>
      <c r="M269" s="6">
        <v>4000</v>
      </c>
      <c r="N269" s="6">
        <v>0</v>
      </c>
      <c r="O269" s="6">
        <v>2</v>
      </c>
      <c r="P269" s="6">
        <v>1</v>
      </c>
      <c r="Q269" s="6">
        <v>1</v>
      </c>
      <c r="R269" s="6">
        <v>38</v>
      </c>
      <c r="S269" s="6">
        <v>3</v>
      </c>
      <c r="T269" s="6">
        <v>-3</v>
      </c>
      <c r="U269" s="6">
        <v>0</v>
      </c>
      <c r="V269" s="6">
        <v>-1</v>
      </c>
      <c r="W269" s="6">
        <v>0</v>
      </c>
      <c r="X269" s="6">
        <v>8</v>
      </c>
      <c r="Y269" s="6">
        <v>0</v>
      </c>
      <c r="Z269" s="6">
        <v>2</v>
      </c>
      <c r="AA269" s="6">
        <v>0</v>
      </c>
      <c r="AB269" s="6">
        <v>0</v>
      </c>
      <c r="AC269" s="6">
        <v>3</v>
      </c>
      <c r="AD269" s="6">
        <v>13</v>
      </c>
      <c r="AE269" s="6">
        <v>0</v>
      </c>
      <c r="AF269" s="6">
        <v>0</v>
      </c>
      <c r="AG269" s="6">
        <v>0</v>
      </c>
      <c r="AH269" s="6">
        <v>1</v>
      </c>
      <c r="AI269" s="6">
        <v>1</v>
      </c>
      <c r="AJ269" s="6">
        <v>0</v>
      </c>
      <c r="AK269" s="6">
        <v>0</v>
      </c>
      <c r="AL269" s="6">
        <v>0</v>
      </c>
      <c r="AM269" s="6" t="s">
        <v>2309</v>
      </c>
      <c r="AN269" s="4"/>
    </row>
    <row r="270" ht="15.75" spans="1:40">
      <c r="A270" s="4" t="str">
        <f>IF(H270=0,"",VLOOKUP(I270,seriesName!A:B,2,TRUE))</f>
        <v>伞鸟S</v>
      </c>
      <c r="B270" s="4" t="str">
        <f>IF(AC270=0,"",VLOOKUP(AC270,skillbasedata!A:B,2,TRUE))</f>
        <v>纳刀术</v>
      </c>
      <c r="C270" s="4" t="str">
        <f>IF(AD270=0,"",VLOOKUP(AD270,skillbasedata!A:B,2,TRUE))</f>
        <v/>
      </c>
      <c r="D270" s="4" t="str">
        <f>IF(AE270=0,"",VLOOKUP(AE270,skillbasedata!A:B,2,TRUE))</f>
        <v/>
      </c>
      <c r="E270" s="4" t="str">
        <f>IF(AF270=0,"",VLOOKUP(AF270,skillbasedata!A:B,2,TRUE))</f>
        <v/>
      </c>
      <c r="F270" s="5" t="str">
        <f>IF(AG270=0,"",VLOOKUP(AG270,skillbasedata!A:B,2,TRUE))</f>
        <v/>
      </c>
      <c r="G270" s="6" t="s">
        <v>2577</v>
      </c>
      <c r="H270" s="6">
        <v>1</v>
      </c>
      <c r="I270" s="6">
        <v>53</v>
      </c>
      <c r="J270" s="6">
        <v>8016</v>
      </c>
      <c r="K270" s="6">
        <v>33</v>
      </c>
      <c r="L270" s="6">
        <v>3</v>
      </c>
      <c r="M270" s="6">
        <v>4000</v>
      </c>
      <c r="N270" s="6">
        <v>0</v>
      </c>
      <c r="O270" s="6">
        <v>2</v>
      </c>
      <c r="P270" s="6">
        <v>1</v>
      </c>
      <c r="Q270" s="6">
        <v>1</v>
      </c>
      <c r="R270" s="6">
        <v>38</v>
      </c>
      <c r="S270" s="6">
        <v>3</v>
      </c>
      <c r="T270" s="6">
        <v>-3</v>
      </c>
      <c r="U270" s="6">
        <v>0</v>
      </c>
      <c r="V270" s="6">
        <v>-1</v>
      </c>
      <c r="W270" s="6">
        <v>0</v>
      </c>
      <c r="X270" s="6">
        <v>8</v>
      </c>
      <c r="Y270" s="6">
        <v>0</v>
      </c>
      <c r="Z270" s="6">
        <v>1</v>
      </c>
      <c r="AA270" s="6">
        <v>0</v>
      </c>
      <c r="AB270" s="6">
        <v>1</v>
      </c>
      <c r="AC270" s="6">
        <v>40</v>
      </c>
      <c r="AD270" s="6">
        <v>0</v>
      </c>
      <c r="AE270" s="6">
        <v>0</v>
      </c>
      <c r="AF270" s="6">
        <v>0</v>
      </c>
      <c r="AG270" s="6">
        <v>0</v>
      </c>
      <c r="AH270" s="6">
        <v>1</v>
      </c>
      <c r="AI270" s="6">
        <v>0</v>
      </c>
      <c r="AJ270" s="6">
        <v>0</v>
      </c>
      <c r="AK270" s="6">
        <v>0</v>
      </c>
      <c r="AL270" s="6">
        <v>0</v>
      </c>
      <c r="AM270" s="6" t="s">
        <v>2309</v>
      </c>
      <c r="AN270" s="4"/>
    </row>
    <row r="271" ht="15.75" spans="1:40">
      <c r="A271" s="4" t="str">
        <f>IF(H271=0,"",VLOOKUP(I271,seriesName!A:B,2,TRUE))</f>
        <v>伞鸟S</v>
      </c>
      <c r="B271" s="4" t="str">
        <f>IF(AC271=0,"",VLOOKUP(AC271,skillbasedata!A:B,2,TRUE))</f>
        <v>无伤</v>
      </c>
      <c r="C271" s="4" t="str">
        <f>IF(AD271=0,"",VLOOKUP(AD271,skillbasedata!A:B,2,TRUE))</f>
        <v>火属性攻击强化</v>
      </c>
      <c r="D271" s="4" t="str">
        <f>IF(AE271=0,"",VLOOKUP(AE271,skillbasedata!A:B,2,TRUE))</f>
        <v/>
      </c>
      <c r="E271" s="4" t="str">
        <f>IF(AF271=0,"",VLOOKUP(AF271,skillbasedata!A:B,2,TRUE))</f>
        <v/>
      </c>
      <c r="F271" s="5" t="str">
        <f>IF(AG271=0,"",VLOOKUP(AG271,skillbasedata!A:B,2,TRUE))</f>
        <v/>
      </c>
      <c r="G271" s="6" t="s">
        <v>2578</v>
      </c>
      <c r="H271" s="6">
        <v>1</v>
      </c>
      <c r="I271" s="6">
        <v>53</v>
      </c>
      <c r="J271" s="6">
        <v>8016</v>
      </c>
      <c r="K271" s="6">
        <v>33</v>
      </c>
      <c r="L271" s="6">
        <v>3</v>
      </c>
      <c r="M271" s="6">
        <v>4000</v>
      </c>
      <c r="N271" s="6">
        <v>0</v>
      </c>
      <c r="O271" s="6">
        <v>2</v>
      </c>
      <c r="P271" s="6">
        <v>1</v>
      </c>
      <c r="Q271" s="6">
        <v>1</v>
      </c>
      <c r="R271" s="6">
        <v>38</v>
      </c>
      <c r="S271" s="6">
        <v>3</v>
      </c>
      <c r="T271" s="6">
        <v>-3</v>
      </c>
      <c r="U271" s="6">
        <v>0</v>
      </c>
      <c r="V271" s="6">
        <v>-1</v>
      </c>
      <c r="W271" s="6">
        <v>0</v>
      </c>
      <c r="X271" s="6">
        <v>8</v>
      </c>
      <c r="Y271" s="6">
        <v>0</v>
      </c>
      <c r="Z271" s="6">
        <v>1</v>
      </c>
      <c r="AA271" s="6">
        <v>0</v>
      </c>
      <c r="AB271" s="6">
        <v>0</v>
      </c>
      <c r="AC271" s="6">
        <v>3</v>
      </c>
      <c r="AD271" s="6">
        <v>13</v>
      </c>
      <c r="AE271" s="6">
        <v>0</v>
      </c>
      <c r="AF271" s="6">
        <v>0</v>
      </c>
      <c r="AG271" s="6">
        <v>0</v>
      </c>
      <c r="AH271" s="6">
        <v>1</v>
      </c>
      <c r="AI271" s="6">
        <v>2</v>
      </c>
      <c r="AJ271" s="6">
        <v>0</v>
      </c>
      <c r="AK271" s="6">
        <v>0</v>
      </c>
      <c r="AL271" s="6">
        <v>0</v>
      </c>
      <c r="AM271" s="6" t="s">
        <v>2309</v>
      </c>
      <c r="AN271" s="4"/>
    </row>
    <row r="272" ht="15.75" spans="1:40">
      <c r="A272" s="4" t="str">
        <f>IF(H272=0,"",VLOOKUP(I272,seriesName!A:B,2,TRUE))</f>
        <v>河童蛙</v>
      </c>
      <c r="B272" s="4" t="str">
        <f>IF(AC272=0,"",VLOOKUP(AC272,skillbasedata!A:B,2,TRUE))</f>
        <v>快吃</v>
      </c>
      <c r="C272" s="4" t="str">
        <f>IF(AD272=0,"",VLOOKUP(AD272,skillbasedata!A:B,2,TRUE))</f>
        <v/>
      </c>
      <c r="D272" s="4" t="str">
        <f>IF(AE272=0,"",VLOOKUP(AE272,skillbasedata!A:B,2,TRUE))</f>
        <v/>
      </c>
      <c r="E272" s="4" t="str">
        <f>IF(AF272=0,"",VLOOKUP(AF272,skillbasedata!A:B,2,TRUE))</f>
        <v/>
      </c>
      <c r="F272" s="5" t="str">
        <f>IF(AG272=0,"",VLOOKUP(AG272,skillbasedata!A:B,2,TRUE))</f>
        <v/>
      </c>
      <c r="G272" s="6" t="s">
        <v>2579</v>
      </c>
      <c r="H272" s="6">
        <v>1</v>
      </c>
      <c r="I272" s="6">
        <v>54</v>
      </c>
      <c r="J272" s="6">
        <v>3019</v>
      </c>
      <c r="K272" s="6">
        <v>34</v>
      </c>
      <c r="L272" s="6">
        <v>1</v>
      </c>
      <c r="M272" s="6">
        <v>500</v>
      </c>
      <c r="N272" s="6">
        <v>0</v>
      </c>
      <c r="O272" s="6">
        <v>2</v>
      </c>
      <c r="P272" s="6">
        <v>0</v>
      </c>
      <c r="Q272" s="6">
        <v>0</v>
      </c>
      <c r="R272" s="6">
        <v>18</v>
      </c>
      <c r="S272" s="6">
        <v>-1</v>
      </c>
      <c r="T272" s="6">
        <v>4</v>
      </c>
      <c r="U272" s="6">
        <v>1</v>
      </c>
      <c r="V272" s="6">
        <v>-2</v>
      </c>
      <c r="W272" s="6">
        <v>0</v>
      </c>
      <c r="X272" s="6">
        <v>2</v>
      </c>
      <c r="Y272" s="6">
        <v>0</v>
      </c>
      <c r="Z272" s="6">
        <v>0</v>
      </c>
      <c r="AA272" s="6">
        <v>0</v>
      </c>
      <c r="AB272" s="6">
        <v>0</v>
      </c>
      <c r="AC272" s="6">
        <v>60</v>
      </c>
      <c r="AD272" s="6">
        <v>0</v>
      </c>
      <c r="AE272" s="6">
        <v>0</v>
      </c>
      <c r="AF272" s="6">
        <v>0</v>
      </c>
      <c r="AG272" s="6">
        <v>0</v>
      </c>
      <c r="AH272" s="6">
        <v>1</v>
      </c>
      <c r="AI272" s="6">
        <v>0</v>
      </c>
      <c r="AJ272" s="6">
        <v>0</v>
      </c>
      <c r="AK272" s="6">
        <v>0</v>
      </c>
      <c r="AL272" s="6">
        <v>0</v>
      </c>
      <c r="AM272" s="6" t="s">
        <v>2309</v>
      </c>
      <c r="AN272" s="4"/>
    </row>
    <row r="273" ht="15.75" spans="1:40">
      <c r="A273" s="4" t="str">
        <f>IF(H273=0,"",VLOOKUP(I273,seriesName!A:B,2,TRUE))</f>
        <v>河童蛙</v>
      </c>
      <c r="B273" s="4" t="str">
        <f>IF(AC273=0,"",VLOOKUP(AC273,skillbasedata!A:B,2,TRUE))</f>
        <v>通常弹・连射箭强化</v>
      </c>
      <c r="C273" s="4" t="str">
        <f>IF(AD273=0,"",VLOOKUP(AD273,skillbasedata!A:B,2,TRUE))</f>
        <v/>
      </c>
      <c r="D273" s="4" t="str">
        <f>IF(AE273=0,"",VLOOKUP(AE273,skillbasedata!A:B,2,TRUE))</f>
        <v/>
      </c>
      <c r="E273" s="4" t="str">
        <f>IF(AF273=0,"",VLOOKUP(AF273,skillbasedata!A:B,2,TRUE))</f>
        <v/>
      </c>
      <c r="F273" s="5" t="str">
        <f>IF(AG273=0,"",VLOOKUP(AG273,skillbasedata!A:B,2,TRUE))</f>
        <v/>
      </c>
      <c r="G273" s="6" t="s">
        <v>2580</v>
      </c>
      <c r="H273" s="6">
        <v>1</v>
      </c>
      <c r="I273" s="6">
        <v>54</v>
      </c>
      <c r="J273" s="6">
        <v>3019</v>
      </c>
      <c r="K273" s="6">
        <v>34</v>
      </c>
      <c r="L273" s="6">
        <v>1</v>
      </c>
      <c r="M273" s="6">
        <v>500</v>
      </c>
      <c r="N273" s="6">
        <v>0</v>
      </c>
      <c r="O273" s="6">
        <v>2</v>
      </c>
      <c r="P273" s="6">
        <v>0</v>
      </c>
      <c r="Q273" s="6">
        <v>0</v>
      </c>
      <c r="R273" s="6">
        <v>18</v>
      </c>
      <c r="S273" s="6">
        <v>-1</v>
      </c>
      <c r="T273" s="6">
        <v>4</v>
      </c>
      <c r="U273" s="6">
        <v>1</v>
      </c>
      <c r="V273" s="6">
        <v>-2</v>
      </c>
      <c r="W273" s="6">
        <v>0</v>
      </c>
      <c r="X273" s="6">
        <v>2</v>
      </c>
      <c r="Y273" s="6">
        <v>0</v>
      </c>
      <c r="Z273" s="6">
        <v>0</v>
      </c>
      <c r="AA273" s="6">
        <v>0</v>
      </c>
      <c r="AB273" s="6">
        <v>0</v>
      </c>
      <c r="AC273" s="6">
        <v>48</v>
      </c>
      <c r="AD273" s="6">
        <v>0</v>
      </c>
      <c r="AE273" s="6">
        <v>0</v>
      </c>
      <c r="AF273" s="6">
        <v>0</v>
      </c>
      <c r="AG273" s="6">
        <v>0</v>
      </c>
      <c r="AH273" s="6">
        <v>1</v>
      </c>
      <c r="AI273" s="6">
        <v>0</v>
      </c>
      <c r="AJ273" s="6">
        <v>0</v>
      </c>
      <c r="AK273" s="6">
        <v>0</v>
      </c>
      <c r="AL273" s="6">
        <v>0</v>
      </c>
      <c r="AM273" s="6" t="s">
        <v>2309</v>
      </c>
      <c r="AN273" s="4"/>
    </row>
    <row r="274" ht="15.75" spans="1:40">
      <c r="A274" s="4" t="str">
        <f>IF(H274=0,"",VLOOKUP(I274,seriesName!A:B,2,TRUE))</f>
        <v>河童蛙</v>
      </c>
      <c r="B274" s="4" t="str">
        <f>IF(AC274=0,"",VLOOKUP(AC274,skillbasedata!A:B,2,TRUE))</f>
        <v>特殊射击强化</v>
      </c>
      <c r="C274" s="4" t="str">
        <f>IF(AD274=0,"",VLOOKUP(AD274,skillbasedata!A:B,2,TRUE))</f>
        <v/>
      </c>
      <c r="D274" s="4" t="str">
        <f>IF(AE274=0,"",VLOOKUP(AE274,skillbasedata!A:B,2,TRUE))</f>
        <v/>
      </c>
      <c r="E274" s="4" t="str">
        <f>IF(AF274=0,"",VLOOKUP(AF274,skillbasedata!A:B,2,TRUE))</f>
        <v/>
      </c>
      <c r="F274" s="5" t="str">
        <f>IF(AG274=0,"",VLOOKUP(AG274,skillbasedata!A:B,2,TRUE))</f>
        <v/>
      </c>
      <c r="G274" s="6" t="s">
        <v>2581</v>
      </c>
      <c r="H274" s="6">
        <v>1</v>
      </c>
      <c r="I274" s="6">
        <v>54</v>
      </c>
      <c r="J274" s="6">
        <v>3019</v>
      </c>
      <c r="K274" s="6">
        <v>34</v>
      </c>
      <c r="L274" s="6">
        <v>1</v>
      </c>
      <c r="M274" s="6">
        <v>500</v>
      </c>
      <c r="N274" s="6">
        <v>0</v>
      </c>
      <c r="O274" s="6">
        <v>2</v>
      </c>
      <c r="P274" s="6">
        <v>0</v>
      </c>
      <c r="Q274" s="6">
        <v>0</v>
      </c>
      <c r="R274" s="6">
        <v>18</v>
      </c>
      <c r="S274" s="6">
        <v>-1</v>
      </c>
      <c r="T274" s="6">
        <v>4</v>
      </c>
      <c r="U274" s="6">
        <v>1</v>
      </c>
      <c r="V274" s="6">
        <v>-2</v>
      </c>
      <c r="W274" s="6">
        <v>0</v>
      </c>
      <c r="X274" s="6">
        <v>2</v>
      </c>
      <c r="Y274" s="6">
        <v>0</v>
      </c>
      <c r="Z274" s="6">
        <v>0</v>
      </c>
      <c r="AA274" s="6">
        <v>0</v>
      </c>
      <c r="AB274" s="6">
        <v>0</v>
      </c>
      <c r="AC274" s="6">
        <v>47</v>
      </c>
      <c r="AD274" s="6">
        <v>0</v>
      </c>
      <c r="AE274" s="6">
        <v>0</v>
      </c>
      <c r="AF274" s="6">
        <v>0</v>
      </c>
      <c r="AG274" s="6">
        <v>0</v>
      </c>
      <c r="AH274" s="6">
        <v>1</v>
      </c>
      <c r="AI274" s="6">
        <v>0</v>
      </c>
      <c r="AJ274" s="6">
        <v>0</v>
      </c>
      <c r="AK274" s="6">
        <v>0</v>
      </c>
      <c r="AL274" s="6">
        <v>0</v>
      </c>
      <c r="AM274" s="6" t="s">
        <v>2309</v>
      </c>
      <c r="AN274" s="4"/>
    </row>
    <row r="275" ht="15.75" spans="1:40">
      <c r="A275" s="4" t="str">
        <f>IF(H275=0,"",VLOOKUP(I275,seriesName!A:B,2,TRUE))</f>
        <v>河童蛙</v>
      </c>
      <c r="B275" s="4" t="str">
        <f>IF(AC275=0,"",VLOOKUP(AC275,skillbasedata!A:B,2,TRUE))</f>
        <v>火场怪力</v>
      </c>
      <c r="C275" s="4" t="str">
        <f>IF(AD275=0,"",VLOOKUP(AD275,skillbasedata!A:B,2,TRUE))</f>
        <v/>
      </c>
      <c r="D275" s="4" t="str">
        <f>IF(AE275=0,"",VLOOKUP(AE275,skillbasedata!A:B,2,TRUE))</f>
        <v/>
      </c>
      <c r="E275" s="4" t="str">
        <f>IF(AF275=0,"",VLOOKUP(AF275,skillbasedata!A:B,2,TRUE))</f>
        <v/>
      </c>
      <c r="F275" s="5" t="str">
        <f>IF(AG275=0,"",VLOOKUP(AG275,skillbasedata!A:B,2,TRUE))</f>
        <v/>
      </c>
      <c r="G275" s="6" t="s">
        <v>2582</v>
      </c>
      <c r="H275" s="6">
        <v>1</v>
      </c>
      <c r="I275" s="6">
        <v>54</v>
      </c>
      <c r="J275" s="6">
        <v>3019</v>
      </c>
      <c r="K275" s="6">
        <v>34</v>
      </c>
      <c r="L275" s="6">
        <v>1</v>
      </c>
      <c r="M275" s="6">
        <v>500</v>
      </c>
      <c r="N275" s="6">
        <v>0</v>
      </c>
      <c r="O275" s="6">
        <v>2</v>
      </c>
      <c r="P275" s="6">
        <v>0</v>
      </c>
      <c r="Q275" s="6">
        <v>0</v>
      </c>
      <c r="R275" s="6">
        <v>18</v>
      </c>
      <c r="S275" s="6">
        <v>-1</v>
      </c>
      <c r="T275" s="6">
        <v>4</v>
      </c>
      <c r="U275" s="6">
        <v>1</v>
      </c>
      <c r="V275" s="6">
        <v>-2</v>
      </c>
      <c r="W275" s="6">
        <v>0</v>
      </c>
      <c r="X275" s="6">
        <v>2</v>
      </c>
      <c r="Y275" s="6">
        <v>0</v>
      </c>
      <c r="Z275" s="6">
        <v>0</v>
      </c>
      <c r="AA275" s="6">
        <v>0</v>
      </c>
      <c r="AB275" s="6">
        <v>0</v>
      </c>
      <c r="AC275" s="6">
        <v>91</v>
      </c>
      <c r="AD275" s="6">
        <v>0</v>
      </c>
      <c r="AE275" s="6">
        <v>0</v>
      </c>
      <c r="AF275" s="6">
        <v>0</v>
      </c>
      <c r="AG275" s="6">
        <v>0</v>
      </c>
      <c r="AH275" s="6">
        <v>1</v>
      </c>
      <c r="AI275" s="6">
        <v>0</v>
      </c>
      <c r="AJ275" s="6">
        <v>0</v>
      </c>
      <c r="AK275" s="6">
        <v>0</v>
      </c>
      <c r="AL275" s="6">
        <v>0</v>
      </c>
      <c r="AM275" s="6" t="s">
        <v>2309</v>
      </c>
      <c r="AN275" s="4"/>
    </row>
    <row r="276" ht="15.75" spans="1:40">
      <c r="A276" s="4" t="str">
        <f>IF(H276=0,"",VLOOKUP(I276,seriesName!A:B,2,TRUE))</f>
        <v>河童蛙</v>
      </c>
      <c r="B276" s="4" t="str">
        <f>IF(AC276=0,"",VLOOKUP(AC276,skillbasedata!A:B,2,TRUE))</f>
        <v>饥饿耐性</v>
      </c>
      <c r="C276" s="4" t="str">
        <f>IF(AD276=0,"",VLOOKUP(AD276,skillbasedata!A:B,2,TRUE))</f>
        <v/>
      </c>
      <c r="D276" s="4" t="str">
        <f>IF(AE276=0,"",VLOOKUP(AE276,skillbasedata!A:B,2,TRUE))</f>
        <v/>
      </c>
      <c r="E276" s="4" t="str">
        <f>IF(AF276=0,"",VLOOKUP(AF276,skillbasedata!A:B,2,TRUE))</f>
        <v/>
      </c>
      <c r="F276" s="5" t="str">
        <f>IF(AG276=0,"",VLOOKUP(AG276,skillbasedata!A:B,2,TRUE))</f>
        <v/>
      </c>
      <c r="G276" s="6" t="s">
        <v>2583</v>
      </c>
      <c r="H276" s="6">
        <v>1</v>
      </c>
      <c r="I276" s="6">
        <v>54</v>
      </c>
      <c r="J276" s="6">
        <v>3019</v>
      </c>
      <c r="K276" s="6">
        <v>34</v>
      </c>
      <c r="L276" s="6">
        <v>1</v>
      </c>
      <c r="M276" s="6">
        <v>500</v>
      </c>
      <c r="N276" s="6">
        <v>0</v>
      </c>
      <c r="O276" s="6">
        <v>2</v>
      </c>
      <c r="P276" s="6">
        <v>0</v>
      </c>
      <c r="Q276" s="6">
        <v>0</v>
      </c>
      <c r="R276" s="6">
        <v>18</v>
      </c>
      <c r="S276" s="6">
        <v>-1</v>
      </c>
      <c r="T276" s="6">
        <v>4</v>
      </c>
      <c r="U276" s="6">
        <v>1</v>
      </c>
      <c r="V276" s="6">
        <v>-2</v>
      </c>
      <c r="W276" s="6">
        <v>0</v>
      </c>
      <c r="X276" s="6">
        <v>2</v>
      </c>
      <c r="Y276" s="6">
        <v>0</v>
      </c>
      <c r="Z276" s="6">
        <v>0</v>
      </c>
      <c r="AA276" s="6">
        <v>0</v>
      </c>
      <c r="AB276" s="6">
        <v>0</v>
      </c>
      <c r="AC276" s="6">
        <v>96</v>
      </c>
      <c r="AD276" s="6">
        <v>0</v>
      </c>
      <c r="AE276" s="6">
        <v>0</v>
      </c>
      <c r="AF276" s="6">
        <v>0</v>
      </c>
      <c r="AG276" s="6">
        <v>0</v>
      </c>
      <c r="AH276" s="6">
        <v>1</v>
      </c>
      <c r="AI276" s="6">
        <v>0</v>
      </c>
      <c r="AJ276" s="6">
        <v>0</v>
      </c>
      <c r="AK276" s="6">
        <v>0</v>
      </c>
      <c r="AL276" s="6">
        <v>0</v>
      </c>
      <c r="AM276" s="6" t="s">
        <v>2309</v>
      </c>
      <c r="AN276" s="4"/>
    </row>
    <row r="277" ht="15.75" spans="1:40">
      <c r="A277" s="4" t="str">
        <f>IF(H277=0,"",VLOOKUP(I277,seriesName!A:B,2,TRUE))</f>
        <v>河童蛙S</v>
      </c>
      <c r="B277" s="4" t="str">
        <f>IF(AC277=0,"",VLOOKUP(AC277,skillbasedata!A:B,2,TRUE))</f>
        <v>通常弹・连射箭强化</v>
      </c>
      <c r="C277" s="4" t="str">
        <f>IF(AD277=0,"",VLOOKUP(AD277,skillbasedata!A:B,2,TRUE))</f>
        <v>快吃</v>
      </c>
      <c r="D277" s="4" t="str">
        <f>IF(AE277=0,"",VLOOKUP(AE277,skillbasedata!A:B,2,TRUE))</f>
        <v/>
      </c>
      <c r="E277" s="4" t="str">
        <f>IF(AF277=0,"",VLOOKUP(AF277,skillbasedata!A:B,2,TRUE))</f>
        <v/>
      </c>
      <c r="F277" s="5" t="str">
        <f>IF(AG277=0,"",VLOOKUP(AG277,skillbasedata!A:B,2,TRUE))</f>
        <v/>
      </c>
      <c r="G277" s="6" t="s">
        <v>2584</v>
      </c>
      <c r="H277" s="6">
        <v>1</v>
      </c>
      <c r="I277" s="6">
        <v>55</v>
      </c>
      <c r="J277" s="6">
        <v>8018</v>
      </c>
      <c r="K277" s="6">
        <v>34</v>
      </c>
      <c r="L277" s="6">
        <v>3</v>
      </c>
      <c r="M277" s="6">
        <v>4000</v>
      </c>
      <c r="N277" s="6">
        <v>0</v>
      </c>
      <c r="O277" s="6">
        <v>2</v>
      </c>
      <c r="P277" s="6">
        <v>1</v>
      </c>
      <c r="Q277" s="6">
        <v>1</v>
      </c>
      <c r="R277" s="6">
        <v>40</v>
      </c>
      <c r="S277" s="6">
        <v>-1</v>
      </c>
      <c r="T277" s="6">
        <v>4</v>
      </c>
      <c r="U277" s="6">
        <v>1</v>
      </c>
      <c r="V277" s="6">
        <v>-2</v>
      </c>
      <c r="W277" s="6">
        <v>0</v>
      </c>
      <c r="X277" s="6">
        <v>8</v>
      </c>
      <c r="Y277" s="6">
        <v>0</v>
      </c>
      <c r="Z277" s="6">
        <v>1</v>
      </c>
      <c r="AA277" s="6">
        <v>0</v>
      </c>
      <c r="AB277" s="6">
        <v>0</v>
      </c>
      <c r="AC277" s="6">
        <v>48</v>
      </c>
      <c r="AD277" s="6">
        <v>60</v>
      </c>
      <c r="AE277" s="6">
        <v>0</v>
      </c>
      <c r="AF277" s="6">
        <v>0</v>
      </c>
      <c r="AG277" s="6">
        <v>0</v>
      </c>
      <c r="AH277" s="6">
        <v>1</v>
      </c>
      <c r="AI277" s="6">
        <v>1</v>
      </c>
      <c r="AJ277" s="6">
        <v>0</v>
      </c>
      <c r="AK277" s="6">
        <v>0</v>
      </c>
      <c r="AL277" s="6">
        <v>0</v>
      </c>
      <c r="AM277" s="6" t="s">
        <v>2309</v>
      </c>
      <c r="AN277" s="4"/>
    </row>
    <row r="278" ht="15.75" spans="1:40">
      <c r="A278" s="4" t="str">
        <f>IF(H278=0,"",VLOOKUP(I278,seriesName!A:B,2,TRUE))</f>
        <v>河童蛙S</v>
      </c>
      <c r="B278" s="4" t="str">
        <f>IF(AC278=0,"",VLOOKUP(AC278,skillbasedata!A:B,2,TRUE))</f>
        <v>通常弹・连射箭强化</v>
      </c>
      <c r="C278" s="4" t="str">
        <f>IF(AD278=0,"",VLOOKUP(AD278,skillbasedata!A:B,2,TRUE))</f>
        <v>回避距离提升</v>
      </c>
      <c r="D278" s="4" t="str">
        <f>IF(AE278=0,"",VLOOKUP(AE278,skillbasedata!A:B,2,TRUE))</f>
        <v/>
      </c>
      <c r="E278" s="4" t="str">
        <f>IF(AF278=0,"",VLOOKUP(AF278,skillbasedata!A:B,2,TRUE))</f>
        <v/>
      </c>
      <c r="F278" s="5" t="str">
        <f>IF(AG278=0,"",VLOOKUP(AG278,skillbasedata!A:B,2,TRUE))</f>
        <v/>
      </c>
      <c r="G278" s="6" t="s">
        <v>2585</v>
      </c>
      <c r="H278" s="6">
        <v>1</v>
      </c>
      <c r="I278" s="6">
        <v>55</v>
      </c>
      <c r="J278" s="6">
        <v>8018</v>
      </c>
      <c r="K278" s="6">
        <v>34</v>
      </c>
      <c r="L278" s="6">
        <v>3</v>
      </c>
      <c r="M278" s="6">
        <v>4000</v>
      </c>
      <c r="N278" s="6">
        <v>0</v>
      </c>
      <c r="O278" s="6">
        <v>2</v>
      </c>
      <c r="P278" s="6">
        <v>1</v>
      </c>
      <c r="Q278" s="6">
        <v>1</v>
      </c>
      <c r="R278" s="6">
        <v>40</v>
      </c>
      <c r="S278" s="6">
        <v>-1</v>
      </c>
      <c r="T278" s="6">
        <v>4</v>
      </c>
      <c r="U278" s="6">
        <v>1</v>
      </c>
      <c r="V278" s="6">
        <v>-2</v>
      </c>
      <c r="W278" s="6">
        <v>0</v>
      </c>
      <c r="X278" s="6">
        <v>8</v>
      </c>
      <c r="Y278" s="6">
        <v>0</v>
      </c>
      <c r="Z278" s="6">
        <v>1</v>
      </c>
      <c r="AA278" s="6">
        <v>0</v>
      </c>
      <c r="AB278" s="6">
        <v>0</v>
      </c>
      <c r="AC278" s="6">
        <v>48</v>
      </c>
      <c r="AD278" s="6">
        <v>66</v>
      </c>
      <c r="AE278" s="6">
        <v>0</v>
      </c>
      <c r="AF278" s="6">
        <v>0</v>
      </c>
      <c r="AG278" s="6">
        <v>0</v>
      </c>
      <c r="AH278" s="6">
        <v>1</v>
      </c>
      <c r="AI278" s="6">
        <v>1</v>
      </c>
      <c r="AJ278" s="6">
        <v>0</v>
      </c>
      <c r="AK278" s="6">
        <v>0</v>
      </c>
      <c r="AL278" s="6">
        <v>0</v>
      </c>
      <c r="AM278" s="6" t="s">
        <v>2309</v>
      </c>
      <c r="AN278" s="4"/>
    </row>
    <row r="279" ht="15.75" spans="1:40">
      <c r="A279" s="4" t="str">
        <f>IF(H279=0,"",VLOOKUP(I279,seriesName!A:B,2,TRUE))</f>
        <v>河童蛙S</v>
      </c>
      <c r="B279" s="4" t="str">
        <f>IF(AC279=0,"",VLOOKUP(AC279,skillbasedata!A:B,2,TRUE))</f>
        <v>火场怪力</v>
      </c>
      <c r="C279" s="4" t="str">
        <f>IF(AD279=0,"",VLOOKUP(AD279,skillbasedata!A:B,2,TRUE))</f>
        <v>特殊射击强化</v>
      </c>
      <c r="D279" s="4" t="str">
        <f>IF(AE279=0,"",VLOOKUP(AE279,skillbasedata!A:B,2,TRUE))</f>
        <v/>
      </c>
      <c r="E279" s="4" t="str">
        <f>IF(AF279=0,"",VLOOKUP(AF279,skillbasedata!A:B,2,TRUE))</f>
        <v/>
      </c>
      <c r="F279" s="5" t="str">
        <f>IF(AG279=0,"",VLOOKUP(AG279,skillbasedata!A:B,2,TRUE))</f>
        <v/>
      </c>
      <c r="G279" s="6" t="s">
        <v>2586</v>
      </c>
      <c r="H279" s="6">
        <v>1</v>
      </c>
      <c r="I279" s="6">
        <v>55</v>
      </c>
      <c r="J279" s="6">
        <v>8018</v>
      </c>
      <c r="K279" s="6">
        <v>34</v>
      </c>
      <c r="L279" s="6">
        <v>3</v>
      </c>
      <c r="M279" s="6">
        <v>4000</v>
      </c>
      <c r="N279" s="6">
        <v>0</v>
      </c>
      <c r="O279" s="6">
        <v>2</v>
      </c>
      <c r="P279" s="6">
        <v>1</v>
      </c>
      <c r="Q279" s="6">
        <v>1</v>
      </c>
      <c r="R279" s="6">
        <v>40</v>
      </c>
      <c r="S279" s="6">
        <v>-1</v>
      </c>
      <c r="T279" s="6">
        <v>4</v>
      </c>
      <c r="U279" s="6">
        <v>1</v>
      </c>
      <c r="V279" s="6">
        <v>-2</v>
      </c>
      <c r="W279" s="6">
        <v>0</v>
      </c>
      <c r="X279" s="6">
        <v>8</v>
      </c>
      <c r="Y279" s="6">
        <v>0</v>
      </c>
      <c r="Z279" s="6">
        <v>2</v>
      </c>
      <c r="AA279" s="6">
        <v>0</v>
      </c>
      <c r="AB279" s="6">
        <v>0</v>
      </c>
      <c r="AC279" s="6">
        <v>91</v>
      </c>
      <c r="AD279" s="6">
        <v>47</v>
      </c>
      <c r="AE279" s="6">
        <v>0</v>
      </c>
      <c r="AF279" s="6">
        <v>0</v>
      </c>
      <c r="AG279" s="6">
        <v>0</v>
      </c>
      <c r="AH279" s="6">
        <v>1</v>
      </c>
      <c r="AI279" s="6">
        <v>1</v>
      </c>
      <c r="AJ279" s="6">
        <v>0</v>
      </c>
      <c r="AK279" s="6">
        <v>0</v>
      </c>
      <c r="AL279" s="6">
        <v>0</v>
      </c>
      <c r="AM279" s="6" t="s">
        <v>2309</v>
      </c>
      <c r="AN279" s="4"/>
    </row>
    <row r="280" ht="15.75" spans="1:40">
      <c r="A280" s="4" t="str">
        <f>IF(H280=0,"",VLOOKUP(I280,seriesName!A:B,2,TRUE))</f>
        <v>河童蛙S</v>
      </c>
      <c r="B280" s="4" t="str">
        <f>IF(AC280=0,"",VLOOKUP(AC280,skillbasedata!A:B,2,TRUE))</f>
        <v>火场怪力</v>
      </c>
      <c r="C280" s="4" t="str">
        <f>IF(AD280=0,"",VLOOKUP(AD280,skillbasedata!A:B,2,TRUE))</f>
        <v/>
      </c>
      <c r="D280" s="4" t="str">
        <f>IF(AE280=0,"",VLOOKUP(AE280,skillbasedata!A:B,2,TRUE))</f>
        <v/>
      </c>
      <c r="E280" s="4" t="str">
        <f>IF(AF280=0,"",VLOOKUP(AF280,skillbasedata!A:B,2,TRUE))</f>
        <v/>
      </c>
      <c r="F280" s="5" t="str">
        <f>IF(AG280=0,"",VLOOKUP(AG280,skillbasedata!A:B,2,TRUE))</f>
        <v/>
      </c>
      <c r="G280" s="6" t="s">
        <v>2587</v>
      </c>
      <c r="H280" s="6">
        <v>1</v>
      </c>
      <c r="I280" s="6">
        <v>55</v>
      </c>
      <c r="J280" s="6">
        <v>8018</v>
      </c>
      <c r="K280" s="6">
        <v>34</v>
      </c>
      <c r="L280" s="6">
        <v>3</v>
      </c>
      <c r="M280" s="6">
        <v>4000</v>
      </c>
      <c r="N280" s="6">
        <v>0</v>
      </c>
      <c r="O280" s="6">
        <v>2</v>
      </c>
      <c r="P280" s="6">
        <v>1</v>
      </c>
      <c r="Q280" s="6">
        <v>1</v>
      </c>
      <c r="R280" s="6">
        <v>40</v>
      </c>
      <c r="S280" s="6">
        <v>-1</v>
      </c>
      <c r="T280" s="6">
        <v>4</v>
      </c>
      <c r="U280" s="6">
        <v>1</v>
      </c>
      <c r="V280" s="6">
        <v>-2</v>
      </c>
      <c r="W280" s="6">
        <v>0</v>
      </c>
      <c r="X280" s="6">
        <v>8</v>
      </c>
      <c r="Y280" s="6">
        <v>0</v>
      </c>
      <c r="Z280" s="6">
        <v>0</v>
      </c>
      <c r="AA280" s="6">
        <v>1</v>
      </c>
      <c r="AB280" s="6">
        <v>0</v>
      </c>
      <c r="AC280" s="6">
        <v>91</v>
      </c>
      <c r="AD280" s="6">
        <v>0</v>
      </c>
      <c r="AE280" s="6">
        <v>0</v>
      </c>
      <c r="AF280" s="6">
        <v>0</v>
      </c>
      <c r="AG280" s="6">
        <v>0</v>
      </c>
      <c r="AH280" s="6">
        <v>2</v>
      </c>
      <c r="AI280" s="6">
        <v>0</v>
      </c>
      <c r="AJ280" s="6">
        <v>0</v>
      </c>
      <c r="AK280" s="6">
        <v>0</v>
      </c>
      <c r="AL280" s="6">
        <v>0</v>
      </c>
      <c r="AM280" s="6" t="s">
        <v>2309</v>
      </c>
      <c r="AN280" s="4"/>
    </row>
    <row r="281" ht="15.75" spans="1:40">
      <c r="A281" s="4" t="str">
        <f>IF(H281=0,"",VLOOKUP(I281,seriesName!A:B,2,TRUE))</f>
        <v>河童蛙S</v>
      </c>
      <c r="B281" s="4" t="str">
        <f>IF(AC281=0,"",VLOOKUP(AC281,skillbasedata!A:B,2,TRUE))</f>
        <v>通常弹・连射箭强化</v>
      </c>
      <c r="C281" s="4" t="str">
        <f>IF(AD281=0,"",VLOOKUP(AD281,skillbasedata!A:B,2,TRUE))</f>
        <v>饥饿耐性</v>
      </c>
      <c r="D281" s="4" t="str">
        <f>IF(AE281=0,"",VLOOKUP(AE281,skillbasedata!A:B,2,TRUE))</f>
        <v/>
      </c>
      <c r="E281" s="4" t="str">
        <f>IF(AF281=0,"",VLOOKUP(AF281,skillbasedata!A:B,2,TRUE))</f>
        <v/>
      </c>
      <c r="F281" s="5" t="str">
        <f>IF(AG281=0,"",VLOOKUP(AG281,skillbasedata!A:B,2,TRUE))</f>
        <v/>
      </c>
      <c r="G281" s="6" t="s">
        <v>2588</v>
      </c>
      <c r="H281" s="6">
        <v>1</v>
      </c>
      <c r="I281" s="6">
        <v>55</v>
      </c>
      <c r="J281" s="6">
        <v>8018</v>
      </c>
      <c r="K281" s="6">
        <v>34</v>
      </c>
      <c r="L281" s="6">
        <v>3</v>
      </c>
      <c r="M281" s="6">
        <v>4000</v>
      </c>
      <c r="N281" s="6">
        <v>0</v>
      </c>
      <c r="O281" s="6">
        <v>2</v>
      </c>
      <c r="P281" s="6">
        <v>1</v>
      </c>
      <c r="Q281" s="6">
        <v>1</v>
      </c>
      <c r="R281" s="6">
        <v>40</v>
      </c>
      <c r="S281" s="6">
        <v>-1</v>
      </c>
      <c r="T281" s="6">
        <v>4</v>
      </c>
      <c r="U281" s="6">
        <v>1</v>
      </c>
      <c r="V281" s="6">
        <v>-2</v>
      </c>
      <c r="W281" s="6">
        <v>0</v>
      </c>
      <c r="X281" s="6">
        <v>8</v>
      </c>
      <c r="Y281" s="6">
        <v>0</v>
      </c>
      <c r="Z281" s="6">
        <v>1</v>
      </c>
      <c r="AA281" s="6">
        <v>0</v>
      </c>
      <c r="AB281" s="6">
        <v>0</v>
      </c>
      <c r="AC281" s="6">
        <v>48</v>
      </c>
      <c r="AD281" s="6">
        <v>96</v>
      </c>
      <c r="AE281" s="6">
        <v>0</v>
      </c>
      <c r="AF281" s="6">
        <v>0</v>
      </c>
      <c r="AG281" s="6">
        <v>0</v>
      </c>
      <c r="AH281" s="6">
        <v>1</v>
      </c>
      <c r="AI281" s="6">
        <v>1</v>
      </c>
      <c r="AJ281" s="6">
        <v>0</v>
      </c>
      <c r="AK281" s="6">
        <v>0</v>
      </c>
      <c r="AL281" s="6">
        <v>0</v>
      </c>
      <c r="AM281" s="6" t="s">
        <v>2309</v>
      </c>
      <c r="AN281" s="4"/>
    </row>
    <row r="282" ht="15.75" spans="1:40">
      <c r="A282" s="4" t="str">
        <f>IF(H282=0,"",VLOOKUP(I282,seriesName!A:B,2,TRUE))</f>
        <v>人鱼龙</v>
      </c>
      <c r="B282" s="4" t="str">
        <f>IF(AC282=0,"",VLOOKUP(AC282,skillbasedata!A:B,2,TRUE))</f>
        <v>睡眠属性强化</v>
      </c>
      <c r="C282" s="4" t="str">
        <f>IF(AD282=0,"",VLOOKUP(AD282,skillbasedata!A:B,2,TRUE))</f>
        <v/>
      </c>
      <c r="D282" s="4" t="str">
        <f>IF(AE282=0,"",VLOOKUP(AE282,skillbasedata!A:B,2,TRUE))</f>
        <v/>
      </c>
      <c r="E282" s="4" t="str">
        <f>IF(AF282=0,"",VLOOKUP(AF282,skillbasedata!A:B,2,TRUE))</f>
        <v/>
      </c>
      <c r="F282" s="5" t="str">
        <f>IF(AG282=0,"",VLOOKUP(AG282,skillbasedata!A:B,2,TRUE))</f>
        <v/>
      </c>
      <c r="G282" s="6" t="s">
        <v>2589</v>
      </c>
      <c r="H282" s="6">
        <v>1</v>
      </c>
      <c r="I282" s="6">
        <v>56</v>
      </c>
      <c r="J282" s="6">
        <v>4016</v>
      </c>
      <c r="K282" s="6">
        <v>35</v>
      </c>
      <c r="L282" s="6">
        <v>1</v>
      </c>
      <c r="M282" s="6">
        <v>1000</v>
      </c>
      <c r="N282" s="6">
        <v>0</v>
      </c>
      <c r="O282" s="6">
        <v>2</v>
      </c>
      <c r="P282" s="6">
        <v>0</v>
      </c>
      <c r="Q282" s="6">
        <v>0</v>
      </c>
      <c r="R282" s="6">
        <v>22</v>
      </c>
      <c r="S282" s="6">
        <v>-1</v>
      </c>
      <c r="T282" s="6">
        <v>2</v>
      </c>
      <c r="U282" s="6">
        <v>0</v>
      </c>
      <c r="V282" s="6">
        <v>-3</v>
      </c>
      <c r="W282" s="6">
        <v>1</v>
      </c>
      <c r="X282" s="6">
        <v>3</v>
      </c>
      <c r="Y282" s="6">
        <v>0</v>
      </c>
      <c r="Z282" s="6">
        <v>0</v>
      </c>
      <c r="AA282" s="6">
        <v>0</v>
      </c>
      <c r="AB282" s="6">
        <v>0</v>
      </c>
      <c r="AC282" s="6">
        <v>20</v>
      </c>
      <c r="AD282" s="6">
        <v>0</v>
      </c>
      <c r="AE282" s="6">
        <v>0</v>
      </c>
      <c r="AF282" s="6">
        <v>0</v>
      </c>
      <c r="AG282" s="6">
        <v>0</v>
      </c>
      <c r="AH282" s="6">
        <v>1</v>
      </c>
      <c r="AI282" s="6">
        <v>0</v>
      </c>
      <c r="AJ282" s="6">
        <v>0</v>
      </c>
      <c r="AK282" s="6">
        <v>0</v>
      </c>
      <c r="AL282" s="6">
        <v>0</v>
      </c>
      <c r="AM282" s="6" t="s">
        <v>2309</v>
      </c>
      <c r="AN282" s="4"/>
    </row>
    <row r="283" ht="15.75" spans="1:40">
      <c r="A283" s="4" t="str">
        <f>IF(H283=0,"",VLOOKUP(I283,seriesName!A:B,2,TRUE))</f>
        <v>人鱼龙</v>
      </c>
      <c r="B283" s="4" t="str">
        <f>IF(AC283=0,"",VLOOKUP(AC283,skillbasedata!A:B,2,TRUE))</f>
        <v>道具使用强化</v>
      </c>
      <c r="C283" s="4" t="str">
        <f>IF(AD283=0,"",VLOOKUP(AD283,skillbasedata!A:B,2,TRUE))</f>
        <v/>
      </c>
      <c r="D283" s="4" t="str">
        <f>IF(AE283=0,"",VLOOKUP(AE283,skillbasedata!A:B,2,TRUE))</f>
        <v/>
      </c>
      <c r="E283" s="4" t="str">
        <f>IF(AF283=0,"",VLOOKUP(AF283,skillbasedata!A:B,2,TRUE))</f>
        <v/>
      </c>
      <c r="F283" s="5" t="str">
        <f>IF(AG283=0,"",VLOOKUP(AG283,skillbasedata!A:B,2,TRUE))</f>
        <v/>
      </c>
      <c r="G283" s="6" t="s">
        <v>2590</v>
      </c>
      <c r="H283" s="6">
        <v>1</v>
      </c>
      <c r="I283" s="6">
        <v>56</v>
      </c>
      <c r="J283" s="6">
        <v>4016</v>
      </c>
      <c r="K283" s="6">
        <v>35</v>
      </c>
      <c r="L283" s="6">
        <v>1</v>
      </c>
      <c r="M283" s="6">
        <v>1000</v>
      </c>
      <c r="N283" s="6">
        <v>0</v>
      </c>
      <c r="O283" s="6">
        <v>2</v>
      </c>
      <c r="P283" s="6">
        <v>0</v>
      </c>
      <c r="Q283" s="6">
        <v>0</v>
      </c>
      <c r="R283" s="6">
        <v>22</v>
      </c>
      <c r="S283" s="6">
        <v>-1</v>
      </c>
      <c r="T283" s="6">
        <v>2</v>
      </c>
      <c r="U283" s="6">
        <v>0</v>
      </c>
      <c r="V283" s="6">
        <v>-3</v>
      </c>
      <c r="W283" s="6">
        <v>1</v>
      </c>
      <c r="X283" s="6">
        <v>3</v>
      </c>
      <c r="Y283" s="6">
        <v>0</v>
      </c>
      <c r="Z283" s="6">
        <v>0</v>
      </c>
      <c r="AA283" s="6">
        <v>0</v>
      </c>
      <c r="AB283" s="6">
        <v>0</v>
      </c>
      <c r="AC283" s="6">
        <v>88</v>
      </c>
      <c r="AD283" s="6">
        <v>0</v>
      </c>
      <c r="AE283" s="6">
        <v>0</v>
      </c>
      <c r="AF283" s="6">
        <v>0</v>
      </c>
      <c r="AG283" s="6">
        <v>0</v>
      </c>
      <c r="AH283" s="6">
        <v>1</v>
      </c>
      <c r="AI283" s="6">
        <v>0</v>
      </c>
      <c r="AJ283" s="6">
        <v>0</v>
      </c>
      <c r="AK283" s="6">
        <v>0</v>
      </c>
      <c r="AL283" s="6">
        <v>0</v>
      </c>
      <c r="AM283" s="6" t="s">
        <v>2309</v>
      </c>
      <c r="AN283" s="4"/>
    </row>
    <row r="284" ht="15.75" spans="1:40">
      <c r="A284" s="4" t="str">
        <f>IF(H284=0,"",VLOOKUP(I284,seriesName!A:B,2,TRUE))</f>
        <v>人鱼龙</v>
      </c>
      <c r="B284" s="4" t="str">
        <f>IF(AC284=0,"",VLOOKUP(AC284,skillbasedata!A:B,2,TRUE))</f>
        <v>炸弹客</v>
      </c>
      <c r="C284" s="4" t="str">
        <f>IF(AD284=0,"",VLOOKUP(AD284,skillbasedata!A:B,2,TRUE))</f>
        <v>精灵加护</v>
      </c>
      <c r="D284" s="4" t="str">
        <f>IF(AE284=0,"",VLOOKUP(AE284,skillbasedata!A:B,2,TRUE))</f>
        <v/>
      </c>
      <c r="E284" s="4" t="str">
        <f>IF(AF284=0,"",VLOOKUP(AF284,skillbasedata!A:B,2,TRUE))</f>
        <v/>
      </c>
      <c r="F284" s="5" t="str">
        <f>IF(AG284=0,"",VLOOKUP(AG284,skillbasedata!A:B,2,TRUE))</f>
        <v/>
      </c>
      <c r="G284" s="6" t="s">
        <v>2591</v>
      </c>
      <c r="H284" s="6">
        <v>1</v>
      </c>
      <c r="I284" s="6">
        <v>56</v>
      </c>
      <c r="J284" s="6">
        <v>4016</v>
      </c>
      <c r="K284" s="6">
        <v>35</v>
      </c>
      <c r="L284" s="6">
        <v>1</v>
      </c>
      <c r="M284" s="6">
        <v>1000</v>
      </c>
      <c r="N284" s="6">
        <v>0</v>
      </c>
      <c r="O284" s="6">
        <v>2</v>
      </c>
      <c r="P284" s="6">
        <v>0</v>
      </c>
      <c r="Q284" s="6">
        <v>0</v>
      </c>
      <c r="R284" s="6">
        <v>22</v>
      </c>
      <c r="S284" s="6">
        <v>-1</v>
      </c>
      <c r="T284" s="6">
        <v>2</v>
      </c>
      <c r="U284" s="6">
        <v>0</v>
      </c>
      <c r="V284" s="6">
        <v>-3</v>
      </c>
      <c r="W284" s="6">
        <v>1</v>
      </c>
      <c r="X284" s="6">
        <v>3</v>
      </c>
      <c r="Y284" s="6">
        <v>0</v>
      </c>
      <c r="Z284" s="6">
        <v>0</v>
      </c>
      <c r="AA284" s="6">
        <v>0</v>
      </c>
      <c r="AB284" s="6">
        <v>0</v>
      </c>
      <c r="AC284" s="6">
        <v>86</v>
      </c>
      <c r="AD284" s="6">
        <v>57</v>
      </c>
      <c r="AE284" s="6">
        <v>0</v>
      </c>
      <c r="AF284" s="6">
        <v>0</v>
      </c>
      <c r="AG284" s="6">
        <v>0</v>
      </c>
      <c r="AH284" s="6">
        <v>1</v>
      </c>
      <c r="AI284" s="6">
        <v>1</v>
      </c>
      <c r="AJ284" s="6">
        <v>0</v>
      </c>
      <c r="AK284" s="6">
        <v>0</v>
      </c>
      <c r="AL284" s="6">
        <v>0</v>
      </c>
      <c r="AM284" s="6" t="s">
        <v>2309</v>
      </c>
      <c r="AN284" s="4"/>
    </row>
    <row r="285" ht="15.75" spans="1:40">
      <c r="A285" s="4" t="str">
        <f>IF(H285=0,"",VLOOKUP(I285,seriesName!A:B,2,TRUE))</f>
        <v>人鱼龙</v>
      </c>
      <c r="B285" s="4" t="str">
        <f>IF(AC285=0,"",VLOOKUP(AC285,skillbasedata!A:B,2,TRUE))</f>
        <v>炸弹客</v>
      </c>
      <c r="C285" s="4" t="str">
        <f>IF(AD285=0,"",VLOOKUP(AD285,skillbasedata!A:B,2,TRUE))</f>
        <v/>
      </c>
      <c r="D285" s="4" t="str">
        <f>IF(AE285=0,"",VLOOKUP(AE285,skillbasedata!A:B,2,TRUE))</f>
        <v/>
      </c>
      <c r="E285" s="4" t="str">
        <f>IF(AF285=0,"",VLOOKUP(AF285,skillbasedata!A:B,2,TRUE))</f>
        <v/>
      </c>
      <c r="F285" s="5" t="str">
        <f>IF(AG285=0,"",VLOOKUP(AG285,skillbasedata!A:B,2,TRUE))</f>
        <v/>
      </c>
      <c r="G285" s="6" t="s">
        <v>2592</v>
      </c>
      <c r="H285" s="6">
        <v>1</v>
      </c>
      <c r="I285" s="6">
        <v>56</v>
      </c>
      <c r="J285" s="6">
        <v>4016</v>
      </c>
      <c r="K285" s="6">
        <v>35</v>
      </c>
      <c r="L285" s="6">
        <v>1</v>
      </c>
      <c r="M285" s="6">
        <v>1000</v>
      </c>
      <c r="N285" s="6">
        <v>0</v>
      </c>
      <c r="O285" s="6">
        <v>2</v>
      </c>
      <c r="P285" s="6">
        <v>0</v>
      </c>
      <c r="Q285" s="6">
        <v>0</v>
      </c>
      <c r="R285" s="6">
        <v>22</v>
      </c>
      <c r="S285" s="6">
        <v>-1</v>
      </c>
      <c r="T285" s="6">
        <v>2</v>
      </c>
      <c r="U285" s="6">
        <v>0</v>
      </c>
      <c r="V285" s="6">
        <v>-3</v>
      </c>
      <c r="W285" s="6">
        <v>1</v>
      </c>
      <c r="X285" s="6">
        <v>3</v>
      </c>
      <c r="Y285" s="6">
        <v>0</v>
      </c>
      <c r="Z285" s="6">
        <v>0</v>
      </c>
      <c r="AA285" s="6">
        <v>0</v>
      </c>
      <c r="AB285" s="6">
        <v>0</v>
      </c>
      <c r="AC285" s="6">
        <v>86</v>
      </c>
      <c r="AD285" s="6">
        <v>0</v>
      </c>
      <c r="AE285" s="6">
        <v>0</v>
      </c>
      <c r="AF285" s="6">
        <v>0</v>
      </c>
      <c r="AG285" s="6">
        <v>0</v>
      </c>
      <c r="AH285" s="6">
        <v>1</v>
      </c>
      <c r="AI285" s="6">
        <v>0</v>
      </c>
      <c r="AJ285" s="6">
        <v>0</v>
      </c>
      <c r="AK285" s="6">
        <v>0</v>
      </c>
      <c r="AL285" s="6">
        <v>0</v>
      </c>
      <c r="AM285" s="6" t="s">
        <v>2309</v>
      </c>
      <c r="AN285" s="4"/>
    </row>
    <row r="286" ht="15.75" spans="1:40">
      <c r="A286" s="4" t="str">
        <f>IF(H286=0,"",VLOOKUP(I286,seriesName!A:B,2,TRUE))</f>
        <v>人鱼龙</v>
      </c>
      <c r="B286" s="4" t="str">
        <f>IF(AC286=0,"",VLOOKUP(AC286,skillbasedata!A:B,2,TRUE))</f>
        <v>精灵加护</v>
      </c>
      <c r="C286" s="4" t="str">
        <f>IF(AD286=0,"",VLOOKUP(AD286,skillbasedata!A:B,2,TRUE))</f>
        <v/>
      </c>
      <c r="D286" s="4" t="str">
        <f>IF(AE286=0,"",VLOOKUP(AE286,skillbasedata!A:B,2,TRUE))</f>
        <v/>
      </c>
      <c r="E286" s="4" t="str">
        <f>IF(AF286=0,"",VLOOKUP(AF286,skillbasedata!A:B,2,TRUE))</f>
        <v/>
      </c>
      <c r="F286" s="5" t="str">
        <f>IF(AG286=0,"",VLOOKUP(AG286,skillbasedata!A:B,2,TRUE))</f>
        <v/>
      </c>
      <c r="G286" s="6" t="s">
        <v>2593</v>
      </c>
      <c r="H286" s="6">
        <v>1</v>
      </c>
      <c r="I286" s="6">
        <v>56</v>
      </c>
      <c r="J286" s="6">
        <v>4016</v>
      </c>
      <c r="K286" s="6">
        <v>35</v>
      </c>
      <c r="L286" s="6">
        <v>1</v>
      </c>
      <c r="M286" s="6">
        <v>1000</v>
      </c>
      <c r="N286" s="6">
        <v>0</v>
      </c>
      <c r="O286" s="6">
        <v>2</v>
      </c>
      <c r="P286" s="6">
        <v>0</v>
      </c>
      <c r="Q286" s="6">
        <v>0</v>
      </c>
      <c r="R286" s="6">
        <v>22</v>
      </c>
      <c r="S286" s="6">
        <v>-1</v>
      </c>
      <c r="T286" s="6">
        <v>2</v>
      </c>
      <c r="U286" s="6">
        <v>0</v>
      </c>
      <c r="V286" s="6">
        <v>-3</v>
      </c>
      <c r="W286" s="6">
        <v>1</v>
      </c>
      <c r="X286" s="6">
        <v>3</v>
      </c>
      <c r="Y286" s="6">
        <v>0</v>
      </c>
      <c r="Z286" s="6">
        <v>0</v>
      </c>
      <c r="AA286" s="6">
        <v>0</v>
      </c>
      <c r="AB286" s="6">
        <v>0</v>
      </c>
      <c r="AC286" s="6">
        <v>57</v>
      </c>
      <c r="AD286" s="6">
        <v>0</v>
      </c>
      <c r="AE286" s="6">
        <v>0</v>
      </c>
      <c r="AF286" s="6">
        <v>0</v>
      </c>
      <c r="AG286" s="6">
        <v>0</v>
      </c>
      <c r="AH286" s="6">
        <v>1</v>
      </c>
      <c r="AI286" s="6">
        <v>0</v>
      </c>
      <c r="AJ286" s="6">
        <v>0</v>
      </c>
      <c r="AK286" s="6">
        <v>0</v>
      </c>
      <c r="AL286" s="6">
        <v>0</v>
      </c>
      <c r="AM286" s="6" t="s">
        <v>2309</v>
      </c>
      <c r="AN286" s="4"/>
    </row>
    <row r="287" ht="15.75" spans="1:40">
      <c r="A287" s="4" t="str">
        <f>IF(H287=0,"",VLOOKUP(I287,seriesName!A:B,2,TRUE))</f>
        <v>人鱼龙S</v>
      </c>
      <c r="B287" s="4" t="str">
        <f>IF(AC287=0,"",VLOOKUP(AC287,skillbasedata!A:B,2,TRUE))</f>
        <v>睡眠属性强化</v>
      </c>
      <c r="C287" s="4" t="str">
        <f>IF(AD287=0,"",VLOOKUP(AD287,skillbasedata!A:B,2,TRUE))</f>
        <v/>
      </c>
      <c r="D287" s="4" t="str">
        <f>IF(AE287=0,"",VLOOKUP(AE287,skillbasedata!A:B,2,TRUE))</f>
        <v/>
      </c>
      <c r="E287" s="4" t="str">
        <f>IF(AF287=0,"",VLOOKUP(AF287,skillbasedata!A:B,2,TRUE))</f>
        <v/>
      </c>
      <c r="F287" s="5" t="str">
        <f>IF(AG287=0,"",VLOOKUP(AG287,skillbasedata!A:B,2,TRUE))</f>
        <v/>
      </c>
      <c r="G287" s="6" t="s">
        <v>2594</v>
      </c>
      <c r="H287" s="6">
        <v>1</v>
      </c>
      <c r="I287" s="6">
        <v>57</v>
      </c>
      <c r="J287" s="6">
        <v>10017</v>
      </c>
      <c r="K287" s="6">
        <v>35</v>
      </c>
      <c r="L287" s="6">
        <v>4</v>
      </c>
      <c r="M287" s="6">
        <v>7000</v>
      </c>
      <c r="N287" s="6">
        <v>0</v>
      </c>
      <c r="O287" s="6">
        <v>2</v>
      </c>
      <c r="P287" s="6">
        <v>1</v>
      </c>
      <c r="Q287" s="6">
        <v>1</v>
      </c>
      <c r="R287" s="6">
        <v>58</v>
      </c>
      <c r="S287" s="6">
        <v>-1</v>
      </c>
      <c r="T287" s="6">
        <v>2</v>
      </c>
      <c r="U287" s="6">
        <v>0</v>
      </c>
      <c r="V287" s="6">
        <v>-3</v>
      </c>
      <c r="W287" s="6">
        <v>1</v>
      </c>
      <c r="X287" s="6">
        <v>11</v>
      </c>
      <c r="Y287" s="6">
        <v>0</v>
      </c>
      <c r="Z287" s="6">
        <v>1</v>
      </c>
      <c r="AA287" s="6">
        <v>1</v>
      </c>
      <c r="AB287" s="6">
        <v>0</v>
      </c>
      <c r="AC287" s="6">
        <v>20</v>
      </c>
      <c r="AD287" s="6">
        <v>0</v>
      </c>
      <c r="AE287" s="6">
        <v>0</v>
      </c>
      <c r="AF287" s="6">
        <v>0</v>
      </c>
      <c r="AG287" s="6">
        <v>0</v>
      </c>
      <c r="AH287" s="6">
        <v>1</v>
      </c>
      <c r="AI287" s="6">
        <v>0</v>
      </c>
      <c r="AJ287" s="6">
        <v>0</v>
      </c>
      <c r="AK287" s="6">
        <v>0</v>
      </c>
      <c r="AL287" s="6">
        <v>0</v>
      </c>
      <c r="AM287" s="6" t="s">
        <v>2309</v>
      </c>
      <c r="AN287" s="4"/>
    </row>
    <row r="288" ht="15.75" spans="1:40">
      <c r="A288" s="4" t="str">
        <f>IF(H288=0,"",VLOOKUP(I288,seriesName!A:B,2,TRUE))</f>
        <v>人鱼龙S</v>
      </c>
      <c r="B288" s="4" t="str">
        <f>IF(AC288=0,"",VLOOKUP(AC288,skillbasedata!A:B,2,TRUE))</f>
        <v>睡眠属性强化</v>
      </c>
      <c r="C288" s="4" t="str">
        <f>IF(AD288=0,"",VLOOKUP(AD288,skillbasedata!A:B,2,TRUE))</f>
        <v>道具使用强化</v>
      </c>
      <c r="D288" s="4" t="str">
        <f>IF(AE288=0,"",VLOOKUP(AE288,skillbasedata!A:B,2,TRUE))</f>
        <v/>
      </c>
      <c r="E288" s="4" t="str">
        <f>IF(AF288=0,"",VLOOKUP(AF288,skillbasedata!A:B,2,TRUE))</f>
        <v/>
      </c>
      <c r="F288" s="5" t="str">
        <f>IF(AG288=0,"",VLOOKUP(AG288,skillbasedata!A:B,2,TRUE))</f>
        <v/>
      </c>
      <c r="G288" s="6" t="s">
        <v>2595</v>
      </c>
      <c r="H288" s="6">
        <v>1</v>
      </c>
      <c r="I288" s="6">
        <v>57</v>
      </c>
      <c r="J288" s="6">
        <v>10017</v>
      </c>
      <c r="K288" s="6">
        <v>35</v>
      </c>
      <c r="L288" s="6">
        <v>4</v>
      </c>
      <c r="M288" s="6">
        <v>7000</v>
      </c>
      <c r="N288" s="6">
        <v>0</v>
      </c>
      <c r="O288" s="6">
        <v>2</v>
      </c>
      <c r="P288" s="6">
        <v>1</v>
      </c>
      <c r="Q288" s="6">
        <v>1</v>
      </c>
      <c r="R288" s="6">
        <v>58</v>
      </c>
      <c r="S288" s="6">
        <v>-1</v>
      </c>
      <c r="T288" s="6">
        <v>2</v>
      </c>
      <c r="U288" s="6">
        <v>0</v>
      </c>
      <c r="V288" s="6">
        <v>-3</v>
      </c>
      <c r="W288" s="6">
        <v>1</v>
      </c>
      <c r="X288" s="6">
        <v>11</v>
      </c>
      <c r="Y288" s="6">
        <v>0</v>
      </c>
      <c r="Z288" s="6">
        <v>2</v>
      </c>
      <c r="AA288" s="6">
        <v>0</v>
      </c>
      <c r="AB288" s="6">
        <v>0</v>
      </c>
      <c r="AC288" s="6">
        <v>20</v>
      </c>
      <c r="AD288" s="6">
        <v>88</v>
      </c>
      <c r="AE288" s="6">
        <v>0</v>
      </c>
      <c r="AF288" s="6">
        <v>0</v>
      </c>
      <c r="AG288" s="6">
        <v>0</v>
      </c>
      <c r="AH288" s="6">
        <v>1</v>
      </c>
      <c r="AI288" s="6">
        <v>1</v>
      </c>
      <c r="AJ288" s="6">
        <v>0</v>
      </c>
      <c r="AK288" s="6">
        <v>0</v>
      </c>
      <c r="AL288" s="6">
        <v>0</v>
      </c>
      <c r="AM288" s="6" t="s">
        <v>2309</v>
      </c>
      <c r="AN288" s="4"/>
    </row>
    <row r="289" ht="15.75" spans="1:40">
      <c r="A289" s="4" t="str">
        <f>IF(H289=0,"",VLOOKUP(I289,seriesName!A:B,2,TRUE))</f>
        <v>人鱼龙S</v>
      </c>
      <c r="B289" s="4" t="str">
        <f>IF(AC289=0,"",VLOOKUP(AC289,skillbasedata!A:B,2,TRUE))</f>
        <v>炸弹客</v>
      </c>
      <c r="C289" s="4" t="str">
        <f>IF(AD289=0,"",VLOOKUP(AD289,skillbasedata!A:B,2,TRUE))</f>
        <v>精灵加护</v>
      </c>
      <c r="D289" s="4" t="str">
        <f>IF(AE289=0,"",VLOOKUP(AE289,skillbasedata!A:B,2,TRUE))</f>
        <v/>
      </c>
      <c r="E289" s="4" t="str">
        <f>IF(AF289=0,"",VLOOKUP(AF289,skillbasedata!A:B,2,TRUE))</f>
        <v/>
      </c>
      <c r="F289" s="5" t="str">
        <f>IF(AG289=0,"",VLOOKUP(AG289,skillbasedata!A:B,2,TRUE))</f>
        <v/>
      </c>
      <c r="G289" s="6" t="s">
        <v>2596</v>
      </c>
      <c r="H289" s="6">
        <v>1</v>
      </c>
      <c r="I289" s="6">
        <v>57</v>
      </c>
      <c r="J289" s="6">
        <v>10017</v>
      </c>
      <c r="K289" s="6">
        <v>35</v>
      </c>
      <c r="L289" s="6">
        <v>4</v>
      </c>
      <c r="M289" s="6">
        <v>7000</v>
      </c>
      <c r="N289" s="6">
        <v>0</v>
      </c>
      <c r="O289" s="6">
        <v>2</v>
      </c>
      <c r="P289" s="6">
        <v>1</v>
      </c>
      <c r="Q289" s="6">
        <v>1</v>
      </c>
      <c r="R289" s="6">
        <v>58</v>
      </c>
      <c r="S289" s="6">
        <v>-1</v>
      </c>
      <c r="T289" s="6">
        <v>2</v>
      </c>
      <c r="U289" s="6">
        <v>0</v>
      </c>
      <c r="V289" s="6">
        <v>-3</v>
      </c>
      <c r="W289" s="6">
        <v>1</v>
      </c>
      <c r="X289" s="6">
        <v>11</v>
      </c>
      <c r="Y289" s="6">
        <v>0</v>
      </c>
      <c r="Z289" s="6">
        <v>0</v>
      </c>
      <c r="AA289" s="6">
        <v>1</v>
      </c>
      <c r="AB289" s="6">
        <v>0</v>
      </c>
      <c r="AC289" s="6">
        <v>86</v>
      </c>
      <c r="AD289" s="6">
        <v>57</v>
      </c>
      <c r="AE289" s="6">
        <v>0</v>
      </c>
      <c r="AF289" s="6">
        <v>0</v>
      </c>
      <c r="AG289" s="6">
        <v>0</v>
      </c>
      <c r="AH289" s="6">
        <v>2</v>
      </c>
      <c r="AI289" s="6">
        <v>1</v>
      </c>
      <c r="AJ289" s="6">
        <v>0</v>
      </c>
      <c r="AK289" s="6">
        <v>0</v>
      </c>
      <c r="AL289" s="6">
        <v>0</v>
      </c>
      <c r="AM289" s="6" t="s">
        <v>2309</v>
      </c>
      <c r="AN289" s="4"/>
    </row>
    <row r="290" ht="15.75" spans="1:40">
      <c r="A290" s="4" t="str">
        <f>IF(H290=0,"",VLOOKUP(I290,seriesName!A:B,2,TRUE))</f>
        <v>人鱼龙S</v>
      </c>
      <c r="B290" s="4" t="str">
        <f>IF(AC290=0,"",VLOOKUP(AC290,skillbasedata!A:B,2,TRUE))</f>
        <v>睡眠属性强化</v>
      </c>
      <c r="C290" s="4" t="str">
        <f>IF(AD290=0,"",VLOOKUP(AD290,skillbasedata!A:B,2,TRUE))</f>
        <v>炸弹客</v>
      </c>
      <c r="D290" s="4" t="str">
        <f>IF(AE290=0,"",VLOOKUP(AE290,skillbasedata!A:B,2,TRUE))</f>
        <v/>
      </c>
      <c r="E290" s="4" t="str">
        <f>IF(AF290=0,"",VLOOKUP(AF290,skillbasedata!A:B,2,TRUE))</f>
        <v/>
      </c>
      <c r="F290" s="5" t="str">
        <f>IF(AG290=0,"",VLOOKUP(AG290,skillbasedata!A:B,2,TRUE))</f>
        <v/>
      </c>
      <c r="G290" s="6" t="s">
        <v>2597</v>
      </c>
      <c r="H290" s="6">
        <v>1</v>
      </c>
      <c r="I290" s="6">
        <v>57</v>
      </c>
      <c r="J290" s="6">
        <v>10017</v>
      </c>
      <c r="K290" s="6">
        <v>35</v>
      </c>
      <c r="L290" s="6">
        <v>4</v>
      </c>
      <c r="M290" s="6">
        <v>7000</v>
      </c>
      <c r="N290" s="6">
        <v>0</v>
      </c>
      <c r="O290" s="6">
        <v>2</v>
      </c>
      <c r="P290" s="6">
        <v>1</v>
      </c>
      <c r="Q290" s="6">
        <v>1</v>
      </c>
      <c r="R290" s="6">
        <v>58</v>
      </c>
      <c r="S290" s="6">
        <v>-1</v>
      </c>
      <c r="T290" s="6">
        <v>2</v>
      </c>
      <c r="U290" s="6">
        <v>0</v>
      </c>
      <c r="V290" s="6">
        <v>-3</v>
      </c>
      <c r="W290" s="6">
        <v>1</v>
      </c>
      <c r="X290" s="6">
        <v>11</v>
      </c>
      <c r="Y290" s="6">
        <v>0</v>
      </c>
      <c r="Z290" s="6">
        <v>0</v>
      </c>
      <c r="AA290" s="6">
        <v>0</v>
      </c>
      <c r="AB290" s="6">
        <v>1</v>
      </c>
      <c r="AC290" s="6">
        <v>20</v>
      </c>
      <c r="AD290" s="6">
        <v>86</v>
      </c>
      <c r="AE290" s="6">
        <v>0</v>
      </c>
      <c r="AF290" s="6">
        <v>0</v>
      </c>
      <c r="AG290" s="6">
        <v>0</v>
      </c>
      <c r="AH290" s="6">
        <v>1</v>
      </c>
      <c r="AI290" s="6">
        <v>1</v>
      </c>
      <c r="AJ290" s="6">
        <v>0</v>
      </c>
      <c r="AK290" s="6">
        <v>0</v>
      </c>
      <c r="AL290" s="6">
        <v>0</v>
      </c>
      <c r="AM290" s="6" t="s">
        <v>2309</v>
      </c>
      <c r="AN290" s="4"/>
    </row>
    <row r="291" ht="15.75" spans="1:40">
      <c r="A291" s="4" t="str">
        <f>IF(H291=0,"",VLOOKUP(I291,seriesName!A:B,2,TRUE))</f>
        <v>人鱼龙S</v>
      </c>
      <c r="B291" s="4" t="str">
        <f>IF(AC291=0,"",VLOOKUP(AC291,skillbasedata!A:B,2,TRUE))</f>
        <v>精灵加护</v>
      </c>
      <c r="C291" s="4" t="str">
        <f>IF(AD291=0,"",VLOOKUP(AD291,skillbasedata!A:B,2,TRUE))</f>
        <v/>
      </c>
      <c r="D291" s="4" t="str">
        <f>IF(AE291=0,"",VLOOKUP(AE291,skillbasedata!A:B,2,TRUE))</f>
        <v/>
      </c>
      <c r="E291" s="4" t="str">
        <f>IF(AF291=0,"",VLOOKUP(AF291,skillbasedata!A:B,2,TRUE))</f>
        <v/>
      </c>
      <c r="F291" s="5" t="str">
        <f>IF(AG291=0,"",VLOOKUP(AG291,skillbasedata!A:B,2,TRUE))</f>
        <v/>
      </c>
      <c r="G291" s="6" t="s">
        <v>2598</v>
      </c>
      <c r="H291" s="6">
        <v>1</v>
      </c>
      <c r="I291" s="6">
        <v>57</v>
      </c>
      <c r="J291" s="6">
        <v>10017</v>
      </c>
      <c r="K291" s="6">
        <v>35</v>
      </c>
      <c r="L291" s="6">
        <v>4</v>
      </c>
      <c r="M291" s="6">
        <v>7000</v>
      </c>
      <c r="N291" s="6">
        <v>0</v>
      </c>
      <c r="O291" s="6">
        <v>2</v>
      </c>
      <c r="P291" s="6">
        <v>1</v>
      </c>
      <c r="Q291" s="6">
        <v>1</v>
      </c>
      <c r="R291" s="6">
        <v>58</v>
      </c>
      <c r="S291" s="6">
        <v>-1</v>
      </c>
      <c r="T291" s="6">
        <v>2</v>
      </c>
      <c r="U291" s="6">
        <v>0</v>
      </c>
      <c r="V291" s="6">
        <v>-3</v>
      </c>
      <c r="W291" s="6">
        <v>1</v>
      </c>
      <c r="X291" s="6">
        <v>11</v>
      </c>
      <c r="Y291" s="6">
        <v>0</v>
      </c>
      <c r="Z291" s="6">
        <v>2</v>
      </c>
      <c r="AA291" s="6">
        <v>0</v>
      </c>
      <c r="AB291" s="6">
        <v>0</v>
      </c>
      <c r="AC291" s="6">
        <v>57</v>
      </c>
      <c r="AD291" s="6">
        <v>0</v>
      </c>
      <c r="AE291" s="6">
        <v>0</v>
      </c>
      <c r="AF291" s="6">
        <v>0</v>
      </c>
      <c r="AG291" s="6">
        <v>0</v>
      </c>
      <c r="AH291" s="6">
        <v>2</v>
      </c>
      <c r="AI291" s="6">
        <v>0</v>
      </c>
      <c r="AJ291" s="6">
        <v>0</v>
      </c>
      <c r="AK291" s="6">
        <v>0</v>
      </c>
      <c r="AL291" s="6">
        <v>0</v>
      </c>
      <c r="AM291" s="6" t="s">
        <v>2309</v>
      </c>
      <c r="AN291" s="4"/>
    </row>
    <row r="292" ht="15.75" spans="1:40">
      <c r="A292" s="4" t="str">
        <f>IF(H292=0,"",VLOOKUP(I292,seriesName!A:B,2,TRUE))</f>
        <v>妃蜘蛛</v>
      </c>
      <c r="B292" s="4" t="str">
        <f>IF(AC292=0,"",VLOOKUP(AC292,skillbasedata!A:B,2,TRUE))</f>
        <v>散弹・扩散箭强化</v>
      </c>
      <c r="C292" s="4" t="str">
        <f>IF(AD292=0,"",VLOOKUP(AD292,skillbasedata!A:B,2,TRUE))</f>
        <v>装填速度</v>
      </c>
      <c r="D292" s="4" t="str">
        <f>IF(AE292=0,"",VLOOKUP(AE292,skillbasedata!A:B,2,TRUE))</f>
        <v/>
      </c>
      <c r="E292" s="4" t="str">
        <f>IF(AF292=0,"",VLOOKUP(AF292,skillbasedata!A:B,2,TRUE))</f>
        <v/>
      </c>
      <c r="F292" s="5" t="str">
        <f>IF(AG292=0,"",VLOOKUP(AG292,skillbasedata!A:B,2,TRUE))</f>
        <v/>
      </c>
      <c r="G292" s="6" t="s">
        <v>2599</v>
      </c>
      <c r="H292" s="6">
        <v>1</v>
      </c>
      <c r="I292" s="6">
        <v>58</v>
      </c>
      <c r="J292" s="6">
        <v>11012</v>
      </c>
      <c r="K292" s="6">
        <v>36</v>
      </c>
      <c r="L292" s="6">
        <v>5</v>
      </c>
      <c r="M292" s="6">
        <v>10000</v>
      </c>
      <c r="N292" s="6">
        <v>0</v>
      </c>
      <c r="O292" s="6">
        <v>2</v>
      </c>
      <c r="P292" s="6">
        <v>1</v>
      </c>
      <c r="Q292" s="6">
        <v>1</v>
      </c>
      <c r="R292" s="6">
        <v>66</v>
      </c>
      <c r="S292" s="6">
        <v>4</v>
      </c>
      <c r="T292" s="6">
        <v>-2</v>
      </c>
      <c r="U292" s="6">
        <v>-3</v>
      </c>
      <c r="V292" s="6">
        <v>-1</v>
      </c>
      <c r="W292" s="6">
        <v>1</v>
      </c>
      <c r="X292" s="6">
        <v>13</v>
      </c>
      <c r="Y292" s="6">
        <v>0</v>
      </c>
      <c r="Z292" s="6">
        <v>2</v>
      </c>
      <c r="AA292" s="6">
        <v>0</v>
      </c>
      <c r="AB292" s="6">
        <v>0</v>
      </c>
      <c r="AC292" s="6">
        <v>50</v>
      </c>
      <c r="AD292" s="6">
        <v>52</v>
      </c>
      <c r="AE292" s="6">
        <v>0</v>
      </c>
      <c r="AF292" s="6">
        <v>0</v>
      </c>
      <c r="AG292" s="6">
        <v>0</v>
      </c>
      <c r="AH292" s="6">
        <v>1</v>
      </c>
      <c r="AI292" s="6">
        <v>1</v>
      </c>
      <c r="AJ292" s="6">
        <v>0</v>
      </c>
      <c r="AK292" s="6">
        <v>0</v>
      </c>
      <c r="AL292" s="6">
        <v>0</v>
      </c>
      <c r="AM292" s="6" t="s">
        <v>2309</v>
      </c>
      <c r="AN292" s="4"/>
    </row>
    <row r="293" ht="15.75" spans="1:40">
      <c r="A293" s="4" t="str">
        <f>IF(H293=0,"",VLOOKUP(I293,seriesName!A:B,2,TRUE))</f>
        <v>妃蜘蛛</v>
      </c>
      <c r="B293" s="4" t="str">
        <f>IF(AC293=0,"",VLOOKUP(AC293,skillbasedata!A:B,2,TRUE))</f>
        <v>散弹・扩散箭强化</v>
      </c>
      <c r="C293" s="4" t="str">
        <f>IF(AD293=0,"",VLOOKUP(AD293,skillbasedata!A:B,2,TRUE))</f>
        <v>装填速度</v>
      </c>
      <c r="D293" s="4" t="str">
        <f>IF(AE293=0,"",VLOOKUP(AE293,skillbasedata!A:B,2,TRUE))</f>
        <v/>
      </c>
      <c r="E293" s="4" t="str">
        <f>IF(AF293=0,"",VLOOKUP(AF293,skillbasedata!A:B,2,TRUE))</f>
        <v/>
      </c>
      <c r="F293" s="5" t="str">
        <f>IF(AG293=0,"",VLOOKUP(AG293,skillbasedata!A:B,2,TRUE))</f>
        <v/>
      </c>
      <c r="G293" s="6" t="s">
        <v>2600</v>
      </c>
      <c r="H293" s="6">
        <v>1</v>
      </c>
      <c r="I293" s="6">
        <v>58</v>
      </c>
      <c r="J293" s="6">
        <v>11012</v>
      </c>
      <c r="K293" s="6">
        <v>36</v>
      </c>
      <c r="L293" s="6">
        <v>5</v>
      </c>
      <c r="M293" s="6">
        <v>10000</v>
      </c>
      <c r="N293" s="6">
        <v>0</v>
      </c>
      <c r="O293" s="6">
        <v>2</v>
      </c>
      <c r="P293" s="6">
        <v>1</v>
      </c>
      <c r="Q293" s="6">
        <v>1</v>
      </c>
      <c r="R293" s="6">
        <v>66</v>
      </c>
      <c r="S293" s="6">
        <v>4</v>
      </c>
      <c r="T293" s="6">
        <v>-2</v>
      </c>
      <c r="U293" s="6">
        <v>-3</v>
      </c>
      <c r="V293" s="6">
        <v>-1</v>
      </c>
      <c r="W293" s="6">
        <v>1</v>
      </c>
      <c r="X293" s="6">
        <v>13</v>
      </c>
      <c r="Y293" s="6">
        <v>0</v>
      </c>
      <c r="Z293" s="6">
        <v>1</v>
      </c>
      <c r="AA293" s="6">
        <v>1</v>
      </c>
      <c r="AB293" s="6">
        <v>0</v>
      </c>
      <c r="AC293" s="6">
        <v>50</v>
      </c>
      <c r="AD293" s="6">
        <v>52</v>
      </c>
      <c r="AE293" s="6">
        <v>0</v>
      </c>
      <c r="AF293" s="6">
        <v>0</v>
      </c>
      <c r="AG293" s="6">
        <v>0</v>
      </c>
      <c r="AH293" s="6">
        <v>1</v>
      </c>
      <c r="AI293" s="6">
        <v>1</v>
      </c>
      <c r="AJ293" s="6">
        <v>0</v>
      </c>
      <c r="AK293" s="6">
        <v>0</v>
      </c>
      <c r="AL293" s="6">
        <v>0</v>
      </c>
      <c r="AM293" s="6" t="s">
        <v>2309</v>
      </c>
      <c r="AN293" s="4"/>
    </row>
    <row r="294" ht="15.75" spans="1:40">
      <c r="A294" s="4" t="str">
        <f>IF(H294=0,"",VLOOKUP(I294,seriesName!A:B,2,TRUE))</f>
        <v>妃蜘蛛</v>
      </c>
      <c r="B294" s="4" t="str">
        <f>IF(AC294=0,"",VLOOKUP(AC294,skillbasedata!A:B,2,TRUE))</f>
        <v>体术</v>
      </c>
      <c r="C294" s="4" t="str">
        <f>IF(AD294=0,"",VLOOKUP(AD294,skillbasedata!A:B,2,TRUE))</f>
        <v>耐力急速回复</v>
      </c>
      <c r="D294" s="4" t="str">
        <f>IF(AE294=0,"",VLOOKUP(AE294,skillbasedata!A:B,2,TRUE))</f>
        <v/>
      </c>
      <c r="E294" s="4" t="str">
        <f>IF(AF294=0,"",VLOOKUP(AF294,skillbasedata!A:B,2,TRUE))</f>
        <v/>
      </c>
      <c r="F294" s="5" t="str">
        <f>IF(AG294=0,"",VLOOKUP(AG294,skillbasedata!A:B,2,TRUE))</f>
        <v/>
      </c>
      <c r="G294" s="6" t="s">
        <v>2601</v>
      </c>
      <c r="H294" s="6">
        <v>1</v>
      </c>
      <c r="I294" s="6">
        <v>58</v>
      </c>
      <c r="J294" s="6">
        <v>11012</v>
      </c>
      <c r="K294" s="6">
        <v>36</v>
      </c>
      <c r="L294" s="6">
        <v>5</v>
      </c>
      <c r="M294" s="6">
        <v>10000</v>
      </c>
      <c r="N294" s="6">
        <v>0</v>
      </c>
      <c r="O294" s="6">
        <v>2</v>
      </c>
      <c r="P294" s="6">
        <v>1</v>
      </c>
      <c r="Q294" s="6">
        <v>1</v>
      </c>
      <c r="R294" s="6">
        <v>66</v>
      </c>
      <c r="S294" s="6">
        <v>4</v>
      </c>
      <c r="T294" s="6">
        <v>-2</v>
      </c>
      <c r="U294" s="6">
        <v>-3</v>
      </c>
      <c r="V294" s="6">
        <v>-1</v>
      </c>
      <c r="W294" s="6">
        <v>1</v>
      </c>
      <c r="X294" s="6">
        <v>13</v>
      </c>
      <c r="Y294" s="6">
        <v>0</v>
      </c>
      <c r="Z294" s="6">
        <v>0</v>
      </c>
      <c r="AA294" s="6">
        <v>1</v>
      </c>
      <c r="AB294" s="6">
        <v>0</v>
      </c>
      <c r="AC294" s="6">
        <v>33</v>
      </c>
      <c r="AD294" s="6">
        <v>34</v>
      </c>
      <c r="AE294" s="6">
        <v>0</v>
      </c>
      <c r="AF294" s="6">
        <v>0</v>
      </c>
      <c r="AG294" s="6">
        <v>0</v>
      </c>
      <c r="AH294" s="6">
        <v>2</v>
      </c>
      <c r="AI294" s="6">
        <v>1</v>
      </c>
      <c r="AJ294" s="6">
        <v>0</v>
      </c>
      <c r="AK294" s="6">
        <v>0</v>
      </c>
      <c r="AL294" s="6">
        <v>0</v>
      </c>
      <c r="AM294" s="6" t="s">
        <v>2309</v>
      </c>
      <c r="AN294" s="4"/>
    </row>
    <row r="295" ht="15.75" spans="1:40">
      <c r="A295" s="4" t="str">
        <f>IF(H295=0,"",VLOOKUP(I295,seriesName!A:B,2,TRUE))</f>
        <v>妃蜘蛛</v>
      </c>
      <c r="B295" s="4" t="str">
        <f>IF(AC295=0,"",VLOOKUP(AC295,skillbasedata!A:B,2,TRUE))</f>
        <v>散弹・扩散箭强化</v>
      </c>
      <c r="C295" s="4" t="str">
        <f>IF(AD295=0,"",VLOOKUP(AD295,skillbasedata!A:B,2,TRUE))</f>
        <v/>
      </c>
      <c r="D295" s="4" t="str">
        <f>IF(AE295=0,"",VLOOKUP(AE295,skillbasedata!A:B,2,TRUE))</f>
        <v/>
      </c>
      <c r="E295" s="4" t="str">
        <f>IF(AF295=0,"",VLOOKUP(AF295,skillbasedata!A:B,2,TRUE))</f>
        <v/>
      </c>
      <c r="F295" s="5" t="str">
        <f>IF(AG295=0,"",VLOOKUP(AG295,skillbasedata!A:B,2,TRUE))</f>
        <v/>
      </c>
      <c r="G295" s="6" t="s">
        <v>2602</v>
      </c>
      <c r="H295" s="6">
        <v>1</v>
      </c>
      <c r="I295" s="6">
        <v>58</v>
      </c>
      <c r="J295" s="6">
        <v>11012</v>
      </c>
      <c r="K295" s="6">
        <v>36</v>
      </c>
      <c r="L295" s="6">
        <v>5</v>
      </c>
      <c r="M295" s="6">
        <v>10000</v>
      </c>
      <c r="N295" s="6">
        <v>0</v>
      </c>
      <c r="O295" s="6">
        <v>2</v>
      </c>
      <c r="P295" s="6">
        <v>1</v>
      </c>
      <c r="Q295" s="6">
        <v>1</v>
      </c>
      <c r="R295" s="6">
        <v>66</v>
      </c>
      <c r="S295" s="6">
        <v>4</v>
      </c>
      <c r="T295" s="6">
        <v>-2</v>
      </c>
      <c r="U295" s="6">
        <v>-3</v>
      </c>
      <c r="V295" s="6">
        <v>-1</v>
      </c>
      <c r="W295" s="6">
        <v>1</v>
      </c>
      <c r="X295" s="6">
        <v>13</v>
      </c>
      <c r="Y295" s="6">
        <v>0</v>
      </c>
      <c r="Z295" s="6">
        <v>0</v>
      </c>
      <c r="AA295" s="6">
        <v>2</v>
      </c>
      <c r="AB295" s="6">
        <v>0</v>
      </c>
      <c r="AC295" s="6">
        <v>50</v>
      </c>
      <c r="AD295" s="6">
        <v>0</v>
      </c>
      <c r="AE295" s="6">
        <v>0</v>
      </c>
      <c r="AF295" s="6">
        <v>0</v>
      </c>
      <c r="AG295" s="6">
        <v>0</v>
      </c>
      <c r="AH295" s="6">
        <v>1</v>
      </c>
      <c r="AI295" s="6">
        <v>0</v>
      </c>
      <c r="AJ295" s="6">
        <v>0</v>
      </c>
      <c r="AK295" s="6">
        <v>0</v>
      </c>
      <c r="AL295" s="6">
        <v>0</v>
      </c>
      <c r="AM295" s="6" t="s">
        <v>2309</v>
      </c>
      <c r="AN295" s="4"/>
    </row>
    <row r="296" ht="15.75" spans="1:40">
      <c r="A296" s="4" t="str">
        <f>IF(H296=0,"",VLOOKUP(I296,seriesName!A:B,2,TRUE))</f>
        <v>妃蜘蛛</v>
      </c>
      <c r="B296" s="4" t="str">
        <f>IF(AC296=0,"",VLOOKUP(AC296,skillbasedata!A:B,2,TRUE))</f>
        <v>体术</v>
      </c>
      <c r="C296" s="4" t="str">
        <f>IF(AD296=0,"",VLOOKUP(AD296,skillbasedata!A:B,2,TRUE))</f>
        <v>耐力急速回复</v>
      </c>
      <c r="D296" s="4" t="str">
        <f>IF(AE296=0,"",VLOOKUP(AE296,skillbasedata!A:B,2,TRUE))</f>
        <v/>
      </c>
      <c r="E296" s="4" t="str">
        <f>IF(AF296=0,"",VLOOKUP(AF296,skillbasedata!A:B,2,TRUE))</f>
        <v/>
      </c>
      <c r="F296" s="5" t="str">
        <f>IF(AG296=0,"",VLOOKUP(AG296,skillbasedata!A:B,2,TRUE))</f>
        <v/>
      </c>
      <c r="G296" s="6" t="s">
        <v>2603</v>
      </c>
      <c r="H296" s="6">
        <v>1</v>
      </c>
      <c r="I296" s="6">
        <v>58</v>
      </c>
      <c r="J296" s="6">
        <v>11012</v>
      </c>
      <c r="K296" s="6">
        <v>36</v>
      </c>
      <c r="L296" s="6">
        <v>5</v>
      </c>
      <c r="M296" s="6">
        <v>10000</v>
      </c>
      <c r="N296" s="6">
        <v>0</v>
      </c>
      <c r="O296" s="6">
        <v>2</v>
      </c>
      <c r="P296" s="6">
        <v>1</v>
      </c>
      <c r="Q296" s="6">
        <v>1</v>
      </c>
      <c r="R296" s="6">
        <v>66</v>
      </c>
      <c r="S296" s="6">
        <v>4</v>
      </c>
      <c r="T296" s="6">
        <v>-2</v>
      </c>
      <c r="U296" s="6">
        <v>-3</v>
      </c>
      <c r="V296" s="6">
        <v>-1</v>
      </c>
      <c r="W296" s="6">
        <v>1</v>
      </c>
      <c r="X296" s="6">
        <v>13</v>
      </c>
      <c r="Y296" s="6">
        <v>0</v>
      </c>
      <c r="Z296" s="6">
        <v>1</v>
      </c>
      <c r="AA296" s="6">
        <v>0</v>
      </c>
      <c r="AB296" s="6">
        <v>0</v>
      </c>
      <c r="AC296" s="6">
        <v>33</v>
      </c>
      <c r="AD296" s="6">
        <v>34</v>
      </c>
      <c r="AE296" s="6">
        <v>0</v>
      </c>
      <c r="AF296" s="6">
        <v>0</v>
      </c>
      <c r="AG296" s="6">
        <v>0</v>
      </c>
      <c r="AH296" s="6">
        <v>2</v>
      </c>
      <c r="AI296" s="6">
        <v>2</v>
      </c>
      <c r="AJ296" s="6">
        <v>0</v>
      </c>
      <c r="AK296" s="6">
        <v>0</v>
      </c>
      <c r="AL296" s="6">
        <v>0</v>
      </c>
      <c r="AM296" s="6" t="s">
        <v>2309</v>
      </c>
      <c r="AN296" s="4"/>
    </row>
    <row r="297" ht="15.75" spans="1:40">
      <c r="A297" s="4" t="str">
        <f>IF(H297=0,"",VLOOKUP(I297,seriesName!A:B,2,TRUE))</f>
        <v>妃蜘蛛</v>
      </c>
      <c r="B297" s="4" t="str">
        <f>IF(AC297=0,"",VLOOKUP(AC297,skillbasedata!A:B,2,TRUE))</f>
        <v>散弹・扩散箭强化</v>
      </c>
      <c r="C297" s="4" t="str">
        <f>IF(AD297=0,"",VLOOKUP(AD297,skillbasedata!A:B,2,TRUE))</f>
        <v>装填速度</v>
      </c>
      <c r="D297" s="4" t="str">
        <f>IF(AE297=0,"",VLOOKUP(AE297,skillbasedata!A:B,2,TRUE))</f>
        <v/>
      </c>
      <c r="E297" s="4" t="str">
        <f>IF(AF297=0,"",VLOOKUP(AF297,skillbasedata!A:B,2,TRUE))</f>
        <v/>
      </c>
      <c r="F297" s="5" t="str">
        <f>IF(AG297=0,"",VLOOKUP(AG297,skillbasedata!A:B,2,TRUE))</f>
        <v/>
      </c>
      <c r="G297" s="6" t="s">
        <v>2604</v>
      </c>
      <c r="H297" s="6">
        <v>1</v>
      </c>
      <c r="I297" s="6">
        <v>59</v>
      </c>
      <c r="J297" s="6">
        <v>11013</v>
      </c>
      <c r="K297" s="6">
        <v>36</v>
      </c>
      <c r="L297" s="6">
        <v>5</v>
      </c>
      <c r="M297" s="6">
        <v>10000</v>
      </c>
      <c r="N297" s="6">
        <v>0</v>
      </c>
      <c r="O297" s="6">
        <v>2</v>
      </c>
      <c r="P297" s="6">
        <v>1</v>
      </c>
      <c r="Q297" s="6">
        <v>1</v>
      </c>
      <c r="R297" s="6">
        <v>66</v>
      </c>
      <c r="S297" s="6">
        <v>4</v>
      </c>
      <c r="T297" s="6">
        <v>-2</v>
      </c>
      <c r="U297" s="6">
        <v>-3</v>
      </c>
      <c r="V297" s="6">
        <v>-1</v>
      </c>
      <c r="W297" s="6">
        <v>1</v>
      </c>
      <c r="X297" s="6">
        <v>13</v>
      </c>
      <c r="Y297" s="6">
        <v>0</v>
      </c>
      <c r="Z297" s="6">
        <v>2</v>
      </c>
      <c r="AA297" s="6">
        <v>0</v>
      </c>
      <c r="AB297" s="6">
        <v>0</v>
      </c>
      <c r="AC297" s="6">
        <v>50</v>
      </c>
      <c r="AD297" s="6">
        <v>52</v>
      </c>
      <c r="AE297" s="6">
        <v>0</v>
      </c>
      <c r="AF297" s="6">
        <v>0</v>
      </c>
      <c r="AG297" s="6">
        <v>0</v>
      </c>
      <c r="AH297" s="6">
        <v>1</v>
      </c>
      <c r="AI297" s="6">
        <v>1</v>
      </c>
      <c r="AJ297" s="6">
        <v>0</v>
      </c>
      <c r="AK297" s="6">
        <v>0</v>
      </c>
      <c r="AL297" s="6">
        <v>0</v>
      </c>
      <c r="AM297" s="6" t="s">
        <v>2309</v>
      </c>
      <c r="AN297" s="4"/>
    </row>
    <row r="298" ht="15.75" spans="1:40">
      <c r="A298" s="4" t="str">
        <f>IF(H298=0,"",VLOOKUP(I298,seriesName!A:B,2,TRUE))</f>
        <v>妃蜘蛛</v>
      </c>
      <c r="B298" s="4" t="str">
        <f>IF(AC298=0,"",VLOOKUP(AC298,skillbasedata!A:B,2,TRUE))</f>
        <v>散弹・扩散箭强化</v>
      </c>
      <c r="C298" s="4" t="str">
        <f>IF(AD298=0,"",VLOOKUP(AD298,skillbasedata!A:B,2,TRUE))</f>
        <v>装填速度</v>
      </c>
      <c r="D298" s="4" t="str">
        <f>IF(AE298=0,"",VLOOKUP(AE298,skillbasedata!A:B,2,TRUE))</f>
        <v/>
      </c>
      <c r="E298" s="4" t="str">
        <f>IF(AF298=0,"",VLOOKUP(AF298,skillbasedata!A:B,2,TRUE))</f>
        <v/>
      </c>
      <c r="F298" s="5" t="str">
        <f>IF(AG298=0,"",VLOOKUP(AG298,skillbasedata!A:B,2,TRUE))</f>
        <v/>
      </c>
      <c r="G298" s="6" t="s">
        <v>2605</v>
      </c>
      <c r="H298" s="6">
        <v>1</v>
      </c>
      <c r="I298" s="6">
        <v>59</v>
      </c>
      <c r="J298" s="6">
        <v>11013</v>
      </c>
      <c r="K298" s="6">
        <v>36</v>
      </c>
      <c r="L298" s="6">
        <v>5</v>
      </c>
      <c r="M298" s="6">
        <v>10000</v>
      </c>
      <c r="N298" s="6">
        <v>0</v>
      </c>
      <c r="O298" s="6">
        <v>2</v>
      </c>
      <c r="P298" s="6">
        <v>1</v>
      </c>
      <c r="Q298" s="6">
        <v>1</v>
      </c>
      <c r="R298" s="6">
        <v>66</v>
      </c>
      <c r="S298" s="6">
        <v>4</v>
      </c>
      <c r="T298" s="6">
        <v>-2</v>
      </c>
      <c r="U298" s="6">
        <v>-3</v>
      </c>
      <c r="V298" s="6">
        <v>-1</v>
      </c>
      <c r="W298" s="6">
        <v>1</v>
      </c>
      <c r="X298" s="6">
        <v>13</v>
      </c>
      <c r="Y298" s="6">
        <v>0</v>
      </c>
      <c r="Z298" s="6">
        <v>1</v>
      </c>
      <c r="AA298" s="6">
        <v>1</v>
      </c>
      <c r="AB298" s="6">
        <v>0</v>
      </c>
      <c r="AC298" s="6">
        <v>50</v>
      </c>
      <c r="AD298" s="6">
        <v>52</v>
      </c>
      <c r="AE298" s="6">
        <v>0</v>
      </c>
      <c r="AF298" s="6">
        <v>0</v>
      </c>
      <c r="AG298" s="6">
        <v>0</v>
      </c>
      <c r="AH298" s="6">
        <v>1</v>
      </c>
      <c r="AI298" s="6">
        <v>1</v>
      </c>
      <c r="AJ298" s="6">
        <v>0</v>
      </c>
      <c r="AK298" s="6">
        <v>0</v>
      </c>
      <c r="AL298" s="6">
        <v>0</v>
      </c>
      <c r="AM298" s="6" t="s">
        <v>2309</v>
      </c>
      <c r="AN298" s="4"/>
    </row>
    <row r="299" ht="15.75" spans="1:40">
      <c r="A299" s="4" t="str">
        <f>IF(H299=0,"",VLOOKUP(I299,seriesName!A:B,2,TRUE))</f>
        <v>妃蜘蛛</v>
      </c>
      <c r="B299" s="4" t="str">
        <f>IF(AC299=0,"",VLOOKUP(AC299,skillbasedata!A:B,2,TRUE))</f>
        <v>体术</v>
      </c>
      <c r="C299" s="4" t="str">
        <f>IF(AD299=0,"",VLOOKUP(AD299,skillbasedata!A:B,2,TRUE))</f>
        <v>耐力急速回复</v>
      </c>
      <c r="D299" s="4" t="str">
        <f>IF(AE299=0,"",VLOOKUP(AE299,skillbasedata!A:B,2,TRUE))</f>
        <v/>
      </c>
      <c r="E299" s="4" t="str">
        <f>IF(AF299=0,"",VLOOKUP(AF299,skillbasedata!A:B,2,TRUE))</f>
        <v/>
      </c>
      <c r="F299" s="5" t="str">
        <f>IF(AG299=0,"",VLOOKUP(AG299,skillbasedata!A:B,2,TRUE))</f>
        <v/>
      </c>
      <c r="G299" s="6" t="s">
        <v>2606</v>
      </c>
      <c r="H299" s="6">
        <v>1</v>
      </c>
      <c r="I299" s="6">
        <v>59</v>
      </c>
      <c r="J299" s="6">
        <v>11013</v>
      </c>
      <c r="K299" s="6">
        <v>36</v>
      </c>
      <c r="L299" s="6">
        <v>5</v>
      </c>
      <c r="M299" s="6">
        <v>10000</v>
      </c>
      <c r="N299" s="6">
        <v>0</v>
      </c>
      <c r="O299" s="6">
        <v>2</v>
      </c>
      <c r="P299" s="6">
        <v>1</v>
      </c>
      <c r="Q299" s="6">
        <v>1</v>
      </c>
      <c r="R299" s="6">
        <v>66</v>
      </c>
      <c r="S299" s="6">
        <v>4</v>
      </c>
      <c r="T299" s="6">
        <v>-2</v>
      </c>
      <c r="U299" s="6">
        <v>-3</v>
      </c>
      <c r="V299" s="6">
        <v>-1</v>
      </c>
      <c r="W299" s="6">
        <v>1</v>
      </c>
      <c r="X299" s="6">
        <v>13</v>
      </c>
      <c r="Y299" s="6">
        <v>0</v>
      </c>
      <c r="Z299" s="6">
        <v>0</v>
      </c>
      <c r="AA299" s="6">
        <v>1</v>
      </c>
      <c r="AB299" s="6">
        <v>0</v>
      </c>
      <c r="AC299" s="6">
        <v>33</v>
      </c>
      <c r="AD299" s="6">
        <v>34</v>
      </c>
      <c r="AE299" s="6">
        <v>0</v>
      </c>
      <c r="AF299" s="6">
        <v>0</v>
      </c>
      <c r="AG299" s="6">
        <v>0</v>
      </c>
      <c r="AH299" s="6">
        <v>2</v>
      </c>
      <c r="AI299" s="6">
        <v>1</v>
      </c>
      <c r="AJ299" s="6">
        <v>0</v>
      </c>
      <c r="AK299" s="6">
        <v>0</v>
      </c>
      <c r="AL299" s="6">
        <v>0</v>
      </c>
      <c r="AM299" s="6" t="s">
        <v>2309</v>
      </c>
      <c r="AN299" s="4"/>
    </row>
    <row r="300" ht="15.75" spans="1:40">
      <c r="A300" s="4" t="str">
        <f>IF(H300=0,"",VLOOKUP(I300,seriesName!A:B,2,TRUE))</f>
        <v>妃蜘蛛</v>
      </c>
      <c r="B300" s="4" t="str">
        <f>IF(AC300=0,"",VLOOKUP(AC300,skillbasedata!A:B,2,TRUE))</f>
        <v>散弹・扩散箭强化</v>
      </c>
      <c r="C300" s="4" t="str">
        <f>IF(AD300=0,"",VLOOKUP(AD300,skillbasedata!A:B,2,TRUE))</f>
        <v/>
      </c>
      <c r="D300" s="4" t="str">
        <f>IF(AE300=0,"",VLOOKUP(AE300,skillbasedata!A:B,2,TRUE))</f>
        <v/>
      </c>
      <c r="E300" s="4" t="str">
        <f>IF(AF300=0,"",VLOOKUP(AF300,skillbasedata!A:B,2,TRUE))</f>
        <v/>
      </c>
      <c r="F300" s="5" t="str">
        <f>IF(AG300=0,"",VLOOKUP(AG300,skillbasedata!A:B,2,TRUE))</f>
        <v/>
      </c>
      <c r="G300" s="6" t="s">
        <v>2607</v>
      </c>
      <c r="H300" s="6">
        <v>1</v>
      </c>
      <c r="I300" s="6">
        <v>59</v>
      </c>
      <c r="J300" s="6">
        <v>11013</v>
      </c>
      <c r="K300" s="6">
        <v>36</v>
      </c>
      <c r="L300" s="6">
        <v>5</v>
      </c>
      <c r="M300" s="6">
        <v>10000</v>
      </c>
      <c r="N300" s="6">
        <v>0</v>
      </c>
      <c r="O300" s="6">
        <v>2</v>
      </c>
      <c r="P300" s="6">
        <v>1</v>
      </c>
      <c r="Q300" s="6">
        <v>1</v>
      </c>
      <c r="R300" s="6">
        <v>66</v>
      </c>
      <c r="S300" s="6">
        <v>4</v>
      </c>
      <c r="T300" s="6">
        <v>-2</v>
      </c>
      <c r="U300" s="6">
        <v>-3</v>
      </c>
      <c r="V300" s="6">
        <v>-1</v>
      </c>
      <c r="W300" s="6">
        <v>1</v>
      </c>
      <c r="X300" s="6">
        <v>13</v>
      </c>
      <c r="Y300" s="6">
        <v>0</v>
      </c>
      <c r="Z300" s="6">
        <v>0</v>
      </c>
      <c r="AA300" s="6">
        <v>2</v>
      </c>
      <c r="AB300" s="6">
        <v>0</v>
      </c>
      <c r="AC300" s="6">
        <v>50</v>
      </c>
      <c r="AD300" s="6">
        <v>0</v>
      </c>
      <c r="AE300" s="6">
        <v>0</v>
      </c>
      <c r="AF300" s="6">
        <v>0</v>
      </c>
      <c r="AG300" s="6">
        <v>0</v>
      </c>
      <c r="AH300" s="6">
        <v>1</v>
      </c>
      <c r="AI300" s="6">
        <v>0</v>
      </c>
      <c r="AJ300" s="6">
        <v>0</v>
      </c>
      <c r="AK300" s="6">
        <v>0</v>
      </c>
      <c r="AL300" s="6">
        <v>0</v>
      </c>
      <c r="AM300" s="6" t="s">
        <v>2309</v>
      </c>
      <c r="AN300" s="4"/>
    </row>
    <row r="301" ht="15.75" spans="1:40">
      <c r="A301" s="4" t="str">
        <f>IF(H301=0,"",VLOOKUP(I301,seriesName!A:B,2,TRUE))</f>
        <v>妃蜘蛛</v>
      </c>
      <c r="B301" s="4" t="str">
        <f>IF(AC301=0,"",VLOOKUP(AC301,skillbasedata!A:B,2,TRUE))</f>
        <v>体术</v>
      </c>
      <c r="C301" s="4" t="str">
        <f>IF(AD301=0,"",VLOOKUP(AD301,skillbasedata!A:B,2,TRUE))</f>
        <v>耐力急速回复</v>
      </c>
      <c r="D301" s="4" t="str">
        <f>IF(AE301=0,"",VLOOKUP(AE301,skillbasedata!A:B,2,TRUE))</f>
        <v/>
      </c>
      <c r="E301" s="4" t="str">
        <f>IF(AF301=0,"",VLOOKUP(AF301,skillbasedata!A:B,2,TRUE))</f>
        <v/>
      </c>
      <c r="F301" s="5" t="str">
        <f>IF(AG301=0,"",VLOOKUP(AG301,skillbasedata!A:B,2,TRUE))</f>
        <v/>
      </c>
      <c r="G301" s="6" t="s">
        <v>2608</v>
      </c>
      <c r="H301" s="6">
        <v>1</v>
      </c>
      <c r="I301" s="6">
        <v>59</v>
      </c>
      <c r="J301" s="6">
        <v>11013</v>
      </c>
      <c r="K301" s="6">
        <v>36</v>
      </c>
      <c r="L301" s="6">
        <v>5</v>
      </c>
      <c r="M301" s="6">
        <v>10000</v>
      </c>
      <c r="N301" s="6">
        <v>0</v>
      </c>
      <c r="O301" s="6">
        <v>2</v>
      </c>
      <c r="P301" s="6">
        <v>1</v>
      </c>
      <c r="Q301" s="6">
        <v>1</v>
      </c>
      <c r="R301" s="6">
        <v>66</v>
      </c>
      <c r="S301" s="6">
        <v>4</v>
      </c>
      <c r="T301" s="6">
        <v>-2</v>
      </c>
      <c r="U301" s="6">
        <v>-3</v>
      </c>
      <c r="V301" s="6">
        <v>-1</v>
      </c>
      <c r="W301" s="6">
        <v>1</v>
      </c>
      <c r="X301" s="6">
        <v>13</v>
      </c>
      <c r="Y301" s="6">
        <v>0</v>
      </c>
      <c r="Z301" s="6">
        <v>1</v>
      </c>
      <c r="AA301" s="6">
        <v>0</v>
      </c>
      <c r="AB301" s="6">
        <v>0</v>
      </c>
      <c r="AC301" s="6">
        <v>33</v>
      </c>
      <c r="AD301" s="6">
        <v>34</v>
      </c>
      <c r="AE301" s="6">
        <v>0</v>
      </c>
      <c r="AF301" s="6">
        <v>0</v>
      </c>
      <c r="AG301" s="6">
        <v>0</v>
      </c>
      <c r="AH301" s="6">
        <v>2</v>
      </c>
      <c r="AI301" s="6">
        <v>2</v>
      </c>
      <c r="AJ301" s="6">
        <v>0</v>
      </c>
      <c r="AK301" s="6">
        <v>0</v>
      </c>
      <c r="AL301" s="6">
        <v>0</v>
      </c>
      <c r="AM301" s="6" t="s">
        <v>2309</v>
      </c>
      <c r="AN301" s="4"/>
    </row>
    <row r="302" ht="15.75" spans="1:40">
      <c r="A302" s="4" t="str">
        <f>IF(H302=0,"",VLOOKUP(I302,seriesName!A:B,2,TRUE))</f>
        <v>雪鬼兽</v>
      </c>
      <c r="B302" s="4" t="str">
        <f>IF(AC302=0,"",VLOOKUP(AC302,skillbasedata!A:B,2,TRUE))</f>
        <v>挑战者</v>
      </c>
      <c r="C302" s="4" t="str">
        <f>IF(AD302=0,"",VLOOKUP(AD302,skillbasedata!A:B,2,TRUE))</f>
        <v/>
      </c>
      <c r="D302" s="4" t="str">
        <f>IF(AE302=0,"",VLOOKUP(AE302,skillbasedata!A:B,2,TRUE))</f>
        <v/>
      </c>
      <c r="E302" s="4" t="str">
        <f>IF(AF302=0,"",VLOOKUP(AF302,skillbasedata!A:B,2,TRUE))</f>
        <v/>
      </c>
      <c r="F302" s="5" t="str">
        <f>IF(AG302=0,"",VLOOKUP(AG302,skillbasedata!A:B,2,TRUE))</f>
        <v/>
      </c>
      <c r="G302" s="6" t="s">
        <v>2609</v>
      </c>
      <c r="H302" s="6">
        <v>1</v>
      </c>
      <c r="I302" s="6">
        <v>60</v>
      </c>
      <c r="J302" s="6">
        <v>6002</v>
      </c>
      <c r="K302" s="6">
        <v>37</v>
      </c>
      <c r="L302" s="6">
        <v>2</v>
      </c>
      <c r="M302" s="6">
        <v>3000</v>
      </c>
      <c r="N302" s="6">
        <v>0</v>
      </c>
      <c r="O302" s="6">
        <v>2</v>
      </c>
      <c r="P302" s="6">
        <v>0</v>
      </c>
      <c r="Q302" s="6">
        <v>0</v>
      </c>
      <c r="R302" s="6">
        <v>30</v>
      </c>
      <c r="S302" s="6">
        <v>-4</v>
      </c>
      <c r="T302" s="6">
        <v>1</v>
      </c>
      <c r="U302" s="6">
        <v>4</v>
      </c>
      <c r="V302" s="6">
        <v>-1</v>
      </c>
      <c r="W302" s="6">
        <v>0</v>
      </c>
      <c r="X302" s="6">
        <v>5</v>
      </c>
      <c r="Y302" s="6">
        <v>0</v>
      </c>
      <c r="Z302" s="6">
        <v>0</v>
      </c>
      <c r="AA302" s="6">
        <v>0</v>
      </c>
      <c r="AB302" s="6">
        <v>0</v>
      </c>
      <c r="AC302" s="6">
        <v>2</v>
      </c>
      <c r="AD302" s="6">
        <v>0</v>
      </c>
      <c r="AE302" s="6">
        <v>0</v>
      </c>
      <c r="AF302" s="6">
        <v>0</v>
      </c>
      <c r="AG302" s="6">
        <v>0</v>
      </c>
      <c r="AH302" s="6">
        <v>1</v>
      </c>
      <c r="AI302" s="6">
        <v>0</v>
      </c>
      <c r="AJ302" s="6">
        <v>0</v>
      </c>
      <c r="AK302" s="6">
        <v>0</v>
      </c>
      <c r="AL302" s="6">
        <v>0</v>
      </c>
      <c r="AM302" s="6" t="s">
        <v>2309</v>
      </c>
      <c r="AN302" s="4"/>
    </row>
    <row r="303" ht="15.75" spans="1:40">
      <c r="A303" s="4" t="str">
        <f>IF(H303=0,"",VLOOKUP(I303,seriesName!A:B,2,TRUE))</f>
        <v>雪鬼兽</v>
      </c>
      <c r="B303" s="4" t="str">
        <f>IF(AC303=0,"",VLOOKUP(AC303,skillbasedata!A:B,2,TRUE))</f>
        <v>拔刀术【技】</v>
      </c>
      <c r="C303" s="4" t="str">
        <f>IF(AD303=0,"",VLOOKUP(AD303,skillbasedata!A:B,2,TRUE))</f>
        <v/>
      </c>
      <c r="D303" s="4" t="str">
        <f>IF(AE303=0,"",VLOOKUP(AE303,skillbasedata!A:B,2,TRUE))</f>
        <v/>
      </c>
      <c r="E303" s="4" t="str">
        <f>IF(AF303=0,"",VLOOKUP(AF303,skillbasedata!A:B,2,TRUE))</f>
        <v/>
      </c>
      <c r="F303" s="5" t="str">
        <f>IF(AG303=0,"",VLOOKUP(AG303,skillbasedata!A:B,2,TRUE))</f>
        <v/>
      </c>
      <c r="G303" s="6" t="s">
        <v>2610</v>
      </c>
      <c r="H303" s="6">
        <v>1</v>
      </c>
      <c r="I303" s="6">
        <v>60</v>
      </c>
      <c r="J303" s="6">
        <v>6002</v>
      </c>
      <c r="K303" s="6">
        <v>37</v>
      </c>
      <c r="L303" s="6">
        <v>2</v>
      </c>
      <c r="M303" s="6">
        <v>3000</v>
      </c>
      <c r="N303" s="6">
        <v>0</v>
      </c>
      <c r="O303" s="6">
        <v>2</v>
      </c>
      <c r="P303" s="6">
        <v>0</v>
      </c>
      <c r="Q303" s="6">
        <v>0</v>
      </c>
      <c r="R303" s="6">
        <v>30</v>
      </c>
      <c r="S303" s="6">
        <v>-4</v>
      </c>
      <c r="T303" s="6">
        <v>1</v>
      </c>
      <c r="U303" s="6">
        <v>4</v>
      </c>
      <c r="V303" s="6">
        <v>-1</v>
      </c>
      <c r="W303" s="6">
        <v>0</v>
      </c>
      <c r="X303" s="6">
        <v>5</v>
      </c>
      <c r="Y303" s="6">
        <v>0</v>
      </c>
      <c r="Z303" s="6">
        <v>0</v>
      </c>
      <c r="AA303" s="6">
        <v>0</v>
      </c>
      <c r="AB303" s="6">
        <v>0</v>
      </c>
      <c r="AC303" s="6">
        <v>38</v>
      </c>
      <c r="AD303" s="6">
        <v>0</v>
      </c>
      <c r="AE303" s="6">
        <v>0</v>
      </c>
      <c r="AF303" s="6">
        <v>0</v>
      </c>
      <c r="AG303" s="6">
        <v>0</v>
      </c>
      <c r="AH303" s="6">
        <v>1</v>
      </c>
      <c r="AI303" s="6">
        <v>0</v>
      </c>
      <c r="AJ303" s="6">
        <v>0</v>
      </c>
      <c r="AK303" s="6">
        <v>0</v>
      </c>
      <c r="AL303" s="6">
        <v>0</v>
      </c>
      <c r="AM303" s="6" t="s">
        <v>2309</v>
      </c>
      <c r="AN303" s="4"/>
    </row>
    <row r="304" ht="15.75" spans="1:40">
      <c r="A304" s="4" t="str">
        <f>IF(H304=0,"",VLOOKUP(I304,seriesName!A:B,2,TRUE))</f>
        <v>雪鬼兽</v>
      </c>
      <c r="B304" s="4" t="str">
        <f>IF(AC304=0,"",VLOOKUP(AC304,skillbasedata!A:B,2,TRUE))</f>
        <v>拔刀术【技】</v>
      </c>
      <c r="C304" s="4" t="str">
        <f>IF(AD304=0,"",VLOOKUP(AD304,skillbasedata!A:B,2,TRUE))</f>
        <v>拔刀术【力】</v>
      </c>
      <c r="D304" s="4" t="str">
        <f>IF(AE304=0,"",VLOOKUP(AE304,skillbasedata!A:B,2,TRUE))</f>
        <v/>
      </c>
      <c r="E304" s="4" t="str">
        <f>IF(AF304=0,"",VLOOKUP(AF304,skillbasedata!A:B,2,TRUE))</f>
        <v/>
      </c>
      <c r="F304" s="5" t="str">
        <f>IF(AG304=0,"",VLOOKUP(AG304,skillbasedata!A:B,2,TRUE))</f>
        <v/>
      </c>
      <c r="G304" s="6" t="s">
        <v>2611</v>
      </c>
      <c r="H304" s="6">
        <v>1</v>
      </c>
      <c r="I304" s="6">
        <v>60</v>
      </c>
      <c r="J304" s="6">
        <v>6002</v>
      </c>
      <c r="K304" s="6">
        <v>37</v>
      </c>
      <c r="L304" s="6">
        <v>2</v>
      </c>
      <c r="M304" s="6">
        <v>3000</v>
      </c>
      <c r="N304" s="6">
        <v>0</v>
      </c>
      <c r="O304" s="6">
        <v>2</v>
      </c>
      <c r="P304" s="6">
        <v>0</v>
      </c>
      <c r="Q304" s="6">
        <v>0</v>
      </c>
      <c r="R304" s="6">
        <v>30</v>
      </c>
      <c r="S304" s="6">
        <v>-4</v>
      </c>
      <c r="T304" s="6">
        <v>1</v>
      </c>
      <c r="U304" s="6">
        <v>4</v>
      </c>
      <c r="V304" s="6">
        <v>-1</v>
      </c>
      <c r="W304" s="6">
        <v>0</v>
      </c>
      <c r="X304" s="6">
        <v>5</v>
      </c>
      <c r="Y304" s="6">
        <v>0</v>
      </c>
      <c r="Z304" s="6">
        <v>0</v>
      </c>
      <c r="AA304" s="6">
        <v>0</v>
      </c>
      <c r="AB304" s="6">
        <v>0</v>
      </c>
      <c r="AC304" s="6">
        <v>38</v>
      </c>
      <c r="AD304" s="6">
        <v>39</v>
      </c>
      <c r="AE304" s="6">
        <v>0</v>
      </c>
      <c r="AF304" s="6">
        <v>0</v>
      </c>
      <c r="AG304" s="6">
        <v>0</v>
      </c>
      <c r="AH304" s="6">
        <v>1</v>
      </c>
      <c r="AI304" s="6">
        <v>1</v>
      </c>
      <c r="AJ304" s="6">
        <v>0</v>
      </c>
      <c r="AK304" s="6">
        <v>0</v>
      </c>
      <c r="AL304" s="6">
        <v>0</v>
      </c>
      <c r="AM304" s="6" t="s">
        <v>2309</v>
      </c>
      <c r="AN304" s="4"/>
    </row>
    <row r="305" ht="15.75" spans="1:40">
      <c r="A305" s="4" t="str">
        <f>IF(H305=0,"",VLOOKUP(I305,seriesName!A:B,2,TRUE))</f>
        <v>雪鬼兽</v>
      </c>
      <c r="B305" s="4" t="str">
        <f>IF(AC305=0,"",VLOOKUP(AC305,skillbasedata!A:B,2,TRUE))</f>
        <v>拔刀术【力】</v>
      </c>
      <c r="C305" s="4" t="str">
        <f>IF(AD305=0,"",VLOOKUP(AD305,skillbasedata!A:B,2,TRUE))</f>
        <v>怨恨</v>
      </c>
      <c r="D305" s="4" t="str">
        <f>IF(AE305=0,"",VLOOKUP(AE305,skillbasedata!A:B,2,TRUE))</f>
        <v/>
      </c>
      <c r="E305" s="4" t="str">
        <f>IF(AF305=0,"",VLOOKUP(AF305,skillbasedata!A:B,2,TRUE))</f>
        <v/>
      </c>
      <c r="F305" s="5" t="str">
        <f>IF(AG305=0,"",VLOOKUP(AG305,skillbasedata!A:B,2,TRUE))</f>
        <v/>
      </c>
      <c r="G305" s="6" t="s">
        <v>2612</v>
      </c>
      <c r="H305" s="6">
        <v>1</v>
      </c>
      <c r="I305" s="6">
        <v>60</v>
      </c>
      <c r="J305" s="6">
        <v>6002</v>
      </c>
      <c r="K305" s="6">
        <v>37</v>
      </c>
      <c r="L305" s="6">
        <v>2</v>
      </c>
      <c r="M305" s="6">
        <v>3000</v>
      </c>
      <c r="N305" s="6">
        <v>0</v>
      </c>
      <c r="O305" s="6">
        <v>2</v>
      </c>
      <c r="P305" s="6">
        <v>0</v>
      </c>
      <c r="Q305" s="6">
        <v>0</v>
      </c>
      <c r="R305" s="6">
        <v>30</v>
      </c>
      <c r="S305" s="6">
        <v>-4</v>
      </c>
      <c r="T305" s="6">
        <v>1</v>
      </c>
      <c r="U305" s="6">
        <v>4</v>
      </c>
      <c r="V305" s="6">
        <v>-1</v>
      </c>
      <c r="W305" s="6">
        <v>0</v>
      </c>
      <c r="X305" s="6">
        <v>5</v>
      </c>
      <c r="Y305" s="6">
        <v>0</v>
      </c>
      <c r="Z305" s="6">
        <v>0</v>
      </c>
      <c r="AA305" s="6">
        <v>0</v>
      </c>
      <c r="AB305" s="6">
        <v>0</v>
      </c>
      <c r="AC305" s="6">
        <v>39</v>
      </c>
      <c r="AD305" s="6">
        <v>4</v>
      </c>
      <c r="AE305" s="6">
        <v>0</v>
      </c>
      <c r="AF305" s="6">
        <v>0</v>
      </c>
      <c r="AG305" s="6">
        <v>0</v>
      </c>
      <c r="AH305" s="6">
        <v>1</v>
      </c>
      <c r="AI305" s="6">
        <v>1</v>
      </c>
      <c r="AJ305" s="6">
        <v>0</v>
      </c>
      <c r="AK305" s="6">
        <v>0</v>
      </c>
      <c r="AL305" s="6">
        <v>0</v>
      </c>
      <c r="AM305" s="6" t="s">
        <v>2309</v>
      </c>
      <c r="AN305" s="4"/>
    </row>
    <row r="306" ht="15.75" spans="1:40">
      <c r="A306" s="4" t="str">
        <f>IF(H306=0,"",VLOOKUP(I306,seriesName!A:B,2,TRUE))</f>
        <v>雪鬼兽</v>
      </c>
      <c r="B306" s="4" t="str">
        <f>IF(AC306=0,"",VLOOKUP(AC306,skillbasedata!A:B,2,TRUE))</f>
        <v>挑战者</v>
      </c>
      <c r="C306" s="4" t="str">
        <f>IF(AD306=0,"",VLOOKUP(AD306,skillbasedata!A:B,2,TRUE))</f>
        <v/>
      </c>
      <c r="D306" s="4" t="str">
        <f>IF(AE306=0,"",VLOOKUP(AE306,skillbasedata!A:B,2,TRUE))</f>
        <v/>
      </c>
      <c r="E306" s="4" t="str">
        <f>IF(AF306=0,"",VLOOKUP(AF306,skillbasedata!A:B,2,TRUE))</f>
        <v/>
      </c>
      <c r="F306" s="5" t="str">
        <f>IF(AG306=0,"",VLOOKUP(AG306,skillbasedata!A:B,2,TRUE))</f>
        <v/>
      </c>
      <c r="G306" s="6" t="s">
        <v>2613</v>
      </c>
      <c r="H306" s="6">
        <v>1</v>
      </c>
      <c r="I306" s="6">
        <v>60</v>
      </c>
      <c r="J306" s="6">
        <v>6002</v>
      </c>
      <c r="K306" s="6">
        <v>37</v>
      </c>
      <c r="L306" s="6">
        <v>2</v>
      </c>
      <c r="M306" s="6">
        <v>3000</v>
      </c>
      <c r="N306" s="6">
        <v>0</v>
      </c>
      <c r="O306" s="6">
        <v>2</v>
      </c>
      <c r="P306" s="6">
        <v>0</v>
      </c>
      <c r="Q306" s="6">
        <v>0</v>
      </c>
      <c r="R306" s="6">
        <v>30</v>
      </c>
      <c r="S306" s="6">
        <v>-4</v>
      </c>
      <c r="T306" s="6">
        <v>1</v>
      </c>
      <c r="U306" s="6">
        <v>4</v>
      </c>
      <c r="V306" s="6">
        <v>-1</v>
      </c>
      <c r="W306" s="6">
        <v>0</v>
      </c>
      <c r="X306" s="6">
        <v>5</v>
      </c>
      <c r="Y306" s="6">
        <v>0</v>
      </c>
      <c r="Z306" s="6">
        <v>0</v>
      </c>
      <c r="AA306" s="6">
        <v>0</v>
      </c>
      <c r="AB306" s="6">
        <v>0</v>
      </c>
      <c r="AC306" s="6">
        <v>2</v>
      </c>
      <c r="AD306" s="6">
        <v>0</v>
      </c>
      <c r="AE306" s="6">
        <v>0</v>
      </c>
      <c r="AF306" s="6">
        <v>0</v>
      </c>
      <c r="AG306" s="6">
        <v>0</v>
      </c>
      <c r="AH306" s="6">
        <v>1</v>
      </c>
      <c r="AI306" s="6">
        <v>0</v>
      </c>
      <c r="AJ306" s="6">
        <v>0</v>
      </c>
      <c r="AK306" s="6">
        <v>0</v>
      </c>
      <c r="AL306" s="6">
        <v>0</v>
      </c>
      <c r="AM306" s="6" t="s">
        <v>2309</v>
      </c>
      <c r="AN306" s="4"/>
    </row>
    <row r="307" ht="15.75" spans="1:40">
      <c r="A307" s="4" t="str">
        <f>IF(H307=0,"",VLOOKUP(I307,seriesName!A:B,2,TRUE))</f>
        <v>雪鬼兽S</v>
      </c>
      <c r="B307" s="4" t="str">
        <f>IF(AC307=0,"",VLOOKUP(AC307,skillbasedata!A:B,2,TRUE))</f>
        <v>拔刀术【技】</v>
      </c>
      <c r="C307" s="4" t="str">
        <f>IF(AD307=0,"",VLOOKUP(AD307,skillbasedata!A:B,2,TRUE))</f>
        <v>挑战者</v>
      </c>
      <c r="D307" s="4" t="str">
        <f>IF(AE307=0,"",VLOOKUP(AE307,skillbasedata!A:B,2,TRUE))</f>
        <v/>
      </c>
      <c r="E307" s="4" t="str">
        <f>IF(AF307=0,"",VLOOKUP(AF307,skillbasedata!A:B,2,TRUE))</f>
        <v/>
      </c>
      <c r="F307" s="5" t="str">
        <f>IF(AG307=0,"",VLOOKUP(AG307,skillbasedata!A:B,2,TRUE))</f>
        <v/>
      </c>
      <c r="G307" s="6" t="s">
        <v>2614</v>
      </c>
      <c r="H307" s="6">
        <v>1</v>
      </c>
      <c r="I307" s="6">
        <v>61</v>
      </c>
      <c r="J307" s="6">
        <v>11008</v>
      </c>
      <c r="K307" s="6">
        <v>37</v>
      </c>
      <c r="L307" s="6">
        <v>5</v>
      </c>
      <c r="M307" s="6">
        <v>10000</v>
      </c>
      <c r="N307" s="6">
        <v>0</v>
      </c>
      <c r="O307" s="6">
        <v>2</v>
      </c>
      <c r="P307" s="6">
        <v>1</v>
      </c>
      <c r="Q307" s="6">
        <v>1</v>
      </c>
      <c r="R307" s="6">
        <v>64</v>
      </c>
      <c r="S307" s="6">
        <v>-4</v>
      </c>
      <c r="T307" s="6">
        <v>1</v>
      </c>
      <c r="U307" s="6">
        <v>4</v>
      </c>
      <c r="V307" s="6">
        <v>-1</v>
      </c>
      <c r="W307" s="6">
        <v>0</v>
      </c>
      <c r="X307" s="6">
        <v>13</v>
      </c>
      <c r="Y307" s="6">
        <v>0</v>
      </c>
      <c r="Z307" s="6">
        <v>2</v>
      </c>
      <c r="AA307" s="6">
        <v>0</v>
      </c>
      <c r="AB307" s="6">
        <v>0</v>
      </c>
      <c r="AC307" s="6">
        <v>38</v>
      </c>
      <c r="AD307" s="6">
        <v>2</v>
      </c>
      <c r="AE307" s="6">
        <v>0</v>
      </c>
      <c r="AF307" s="6">
        <v>0</v>
      </c>
      <c r="AG307" s="6">
        <v>0</v>
      </c>
      <c r="AH307" s="6">
        <v>1</v>
      </c>
      <c r="AI307" s="6">
        <v>1</v>
      </c>
      <c r="AJ307" s="6">
        <v>0</v>
      </c>
      <c r="AK307" s="6">
        <v>0</v>
      </c>
      <c r="AL307" s="6">
        <v>0</v>
      </c>
      <c r="AM307" s="6" t="s">
        <v>2309</v>
      </c>
      <c r="AN307" s="4"/>
    </row>
    <row r="308" ht="15.75" spans="1:40">
      <c r="A308" s="4" t="str">
        <f>IF(H308=0,"",VLOOKUP(I308,seriesName!A:B,2,TRUE))</f>
        <v>雪鬼兽S</v>
      </c>
      <c r="B308" s="4" t="str">
        <f>IF(AC308=0,"",VLOOKUP(AC308,skillbasedata!A:B,2,TRUE))</f>
        <v>拔刀术【技】</v>
      </c>
      <c r="C308" s="4" t="str">
        <f>IF(AD308=0,"",VLOOKUP(AD308,skillbasedata!A:B,2,TRUE))</f>
        <v>怨恨</v>
      </c>
      <c r="D308" s="4" t="str">
        <f>IF(AE308=0,"",VLOOKUP(AE308,skillbasedata!A:B,2,TRUE))</f>
        <v/>
      </c>
      <c r="E308" s="4" t="str">
        <f>IF(AF308=0,"",VLOOKUP(AF308,skillbasedata!A:B,2,TRUE))</f>
        <v/>
      </c>
      <c r="F308" s="5" t="str">
        <f>IF(AG308=0,"",VLOOKUP(AG308,skillbasedata!A:B,2,TRUE))</f>
        <v/>
      </c>
      <c r="G308" s="6" t="s">
        <v>2615</v>
      </c>
      <c r="H308" s="6">
        <v>1</v>
      </c>
      <c r="I308" s="6">
        <v>61</v>
      </c>
      <c r="J308" s="6">
        <v>11008</v>
      </c>
      <c r="K308" s="6">
        <v>37</v>
      </c>
      <c r="L308" s="6">
        <v>5</v>
      </c>
      <c r="M308" s="6">
        <v>10000</v>
      </c>
      <c r="N308" s="6">
        <v>0</v>
      </c>
      <c r="O308" s="6">
        <v>2</v>
      </c>
      <c r="P308" s="6">
        <v>1</v>
      </c>
      <c r="Q308" s="6">
        <v>1</v>
      </c>
      <c r="R308" s="6">
        <v>64</v>
      </c>
      <c r="S308" s="6">
        <v>-4</v>
      </c>
      <c r="T308" s="6">
        <v>1</v>
      </c>
      <c r="U308" s="6">
        <v>4</v>
      </c>
      <c r="V308" s="6">
        <v>-1</v>
      </c>
      <c r="W308" s="6">
        <v>0</v>
      </c>
      <c r="X308" s="6">
        <v>13</v>
      </c>
      <c r="Y308" s="6">
        <v>0</v>
      </c>
      <c r="Z308" s="6">
        <v>1</v>
      </c>
      <c r="AA308" s="6">
        <v>1</v>
      </c>
      <c r="AB308" s="6">
        <v>0</v>
      </c>
      <c r="AC308" s="6">
        <v>38</v>
      </c>
      <c r="AD308" s="6">
        <v>4</v>
      </c>
      <c r="AE308" s="6">
        <v>0</v>
      </c>
      <c r="AF308" s="6">
        <v>0</v>
      </c>
      <c r="AG308" s="6">
        <v>0</v>
      </c>
      <c r="AH308" s="6">
        <v>1</v>
      </c>
      <c r="AI308" s="6">
        <v>1</v>
      </c>
      <c r="AJ308" s="6">
        <v>0</v>
      </c>
      <c r="AK308" s="6">
        <v>0</v>
      </c>
      <c r="AL308" s="6">
        <v>0</v>
      </c>
      <c r="AM308" s="6" t="s">
        <v>2309</v>
      </c>
      <c r="AN308" s="4"/>
    </row>
    <row r="309" ht="15.75" spans="1:40">
      <c r="A309" s="4" t="str">
        <f>IF(H309=0,"",VLOOKUP(I309,seriesName!A:B,2,TRUE))</f>
        <v>雪鬼兽S</v>
      </c>
      <c r="B309" s="4" t="str">
        <f>IF(AC309=0,"",VLOOKUP(AC309,skillbasedata!A:B,2,TRUE))</f>
        <v>拔刀术【技】</v>
      </c>
      <c r="C309" s="4" t="str">
        <f>IF(AD309=0,"",VLOOKUP(AD309,skillbasedata!A:B,2,TRUE))</f>
        <v>拔刀术【力】</v>
      </c>
      <c r="D309" s="4" t="str">
        <f>IF(AE309=0,"",VLOOKUP(AE309,skillbasedata!A:B,2,TRUE))</f>
        <v/>
      </c>
      <c r="E309" s="4" t="str">
        <f>IF(AF309=0,"",VLOOKUP(AF309,skillbasedata!A:B,2,TRUE))</f>
        <v/>
      </c>
      <c r="F309" s="5" t="str">
        <f>IF(AG309=0,"",VLOOKUP(AG309,skillbasedata!A:B,2,TRUE))</f>
        <v/>
      </c>
      <c r="G309" s="6" t="s">
        <v>2616</v>
      </c>
      <c r="H309" s="6">
        <v>1</v>
      </c>
      <c r="I309" s="6">
        <v>61</v>
      </c>
      <c r="J309" s="6">
        <v>11008</v>
      </c>
      <c r="K309" s="6">
        <v>37</v>
      </c>
      <c r="L309" s="6">
        <v>5</v>
      </c>
      <c r="M309" s="6">
        <v>10000</v>
      </c>
      <c r="N309" s="6">
        <v>0</v>
      </c>
      <c r="O309" s="6">
        <v>2</v>
      </c>
      <c r="P309" s="6">
        <v>1</v>
      </c>
      <c r="Q309" s="6">
        <v>1</v>
      </c>
      <c r="R309" s="6">
        <v>64</v>
      </c>
      <c r="S309" s="6">
        <v>-4</v>
      </c>
      <c r="T309" s="6">
        <v>1</v>
      </c>
      <c r="U309" s="6">
        <v>4</v>
      </c>
      <c r="V309" s="6">
        <v>-1</v>
      </c>
      <c r="W309" s="6">
        <v>0</v>
      </c>
      <c r="X309" s="6">
        <v>13</v>
      </c>
      <c r="Y309" s="6">
        <v>0</v>
      </c>
      <c r="Z309" s="6">
        <v>0</v>
      </c>
      <c r="AA309" s="6">
        <v>1</v>
      </c>
      <c r="AB309" s="6">
        <v>0</v>
      </c>
      <c r="AC309" s="6">
        <v>38</v>
      </c>
      <c r="AD309" s="6">
        <v>39</v>
      </c>
      <c r="AE309" s="6">
        <v>0</v>
      </c>
      <c r="AF309" s="6">
        <v>0</v>
      </c>
      <c r="AG309" s="6">
        <v>0</v>
      </c>
      <c r="AH309" s="6">
        <v>1</v>
      </c>
      <c r="AI309" s="6">
        <v>1</v>
      </c>
      <c r="AJ309" s="6">
        <v>0</v>
      </c>
      <c r="AK309" s="6">
        <v>0</v>
      </c>
      <c r="AL309" s="6">
        <v>0</v>
      </c>
      <c r="AM309" s="6" t="s">
        <v>2309</v>
      </c>
      <c r="AN309" s="4"/>
    </row>
    <row r="310" ht="15.75" spans="1:40">
      <c r="A310" s="4" t="str">
        <f>IF(H310=0,"",VLOOKUP(I310,seriesName!A:B,2,TRUE))</f>
        <v>雪鬼兽S</v>
      </c>
      <c r="B310" s="4" t="str">
        <f>IF(AC310=0,"",VLOOKUP(AC310,skillbasedata!A:B,2,TRUE))</f>
        <v>拔刀术【力】</v>
      </c>
      <c r="C310" s="4" t="str">
        <f>IF(AD310=0,"",VLOOKUP(AD310,skillbasedata!A:B,2,TRUE))</f>
        <v>怨恨</v>
      </c>
      <c r="D310" s="4" t="str">
        <f>IF(AE310=0,"",VLOOKUP(AE310,skillbasedata!A:B,2,TRUE))</f>
        <v/>
      </c>
      <c r="E310" s="4" t="str">
        <f>IF(AF310=0,"",VLOOKUP(AF310,skillbasedata!A:B,2,TRUE))</f>
        <v/>
      </c>
      <c r="F310" s="5" t="str">
        <f>IF(AG310=0,"",VLOOKUP(AG310,skillbasedata!A:B,2,TRUE))</f>
        <v/>
      </c>
      <c r="G310" s="6" t="s">
        <v>2617</v>
      </c>
      <c r="H310" s="6">
        <v>1</v>
      </c>
      <c r="I310" s="6">
        <v>61</v>
      </c>
      <c r="J310" s="6">
        <v>11008</v>
      </c>
      <c r="K310" s="6">
        <v>37</v>
      </c>
      <c r="L310" s="6">
        <v>5</v>
      </c>
      <c r="M310" s="6">
        <v>10000</v>
      </c>
      <c r="N310" s="6">
        <v>0</v>
      </c>
      <c r="O310" s="6">
        <v>2</v>
      </c>
      <c r="P310" s="6">
        <v>1</v>
      </c>
      <c r="Q310" s="6">
        <v>1</v>
      </c>
      <c r="R310" s="6">
        <v>64</v>
      </c>
      <c r="S310" s="6">
        <v>-4</v>
      </c>
      <c r="T310" s="6">
        <v>1</v>
      </c>
      <c r="U310" s="6">
        <v>4</v>
      </c>
      <c r="V310" s="6">
        <v>-1</v>
      </c>
      <c r="W310" s="6">
        <v>0</v>
      </c>
      <c r="X310" s="6">
        <v>13</v>
      </c>
      <c r="Y310" s="6">
        <v>0</v>
      </c>
      <c r="Z310" s="6">
        <v>1</v>
      </c>
      <c r="AA310" s="6">
        <v>1</v>
      </c>
      <c r="AB310" s="6">
        <v>0</v>
      </c>
      <c r="AC310" s="6">
        <v>39</v>
      </c>
      <c r="AD310" s="6">
        <v>4</v>
      </c>
      <c r="AE310" s="6">
        <v>0</v>
      </c>
      <c r="AF310" s="6">
        <v>0</v>
      </c>
      <c r="AG310" s="6">
        <v>0</v>
      </c>
      <c r="AH310" s="6">
        <v>1</v>
      </c>
      <c r="AI310" s="6">
        <v>1</v>
      </c>
      <c r="AJ310" s="6">
        <v>0</v>
      </c>
      <c r="AK310" s="6">
        <v>0</v>
      </c>
      <c r="AL310" s="6">
        <v>0</v>
      </c>
      <c r="AM310" s="6" t="s">
        <v>2309</v>
      </c>
      <c r="AN310" s="4"/>
    </row>
    <row r="311" ht="15.75" spans="1:40">
      <c r="A311" s="4" t="str">
        <f>IF(H311=0,"",VLOOKUP(I311,seriesName!A:B,2,TRUE))</f>
        <v>雪鬼兽S</v>
      </c>
      <c r="B311" s="4" t="str">
        <f>IF(AC311=0,"",VLOOKUP(AC311,skillbasedata!A:B,2,TRUE))</f>
        <v>拔刀术【力】</v>
      </c>
      <c r="C311" s="4" t="str">
        <f>IF(AD311=0,"",VLOOKUP(AD311,skillbasedata!A:B,2,TRUE))</f>
        <v>挑战者</v>
      </c>
      <c r="D311" s="4" t="str">
        <f>IF(AE311=0,"",VLOOKUP(AE311,skillbasedata!A:B,2,TRUE))</f>
        <v/>
      </c>
      <c r="E311" s="4" t="str">
        <f>IF(AF311=0,"",VLOOKUP(AF311,skillbasedata!A:B,2,TRUE))</f>
        <v/>
      </c>
      <c r="F311" s="5" t="str">
        <f>IF(AG311=0,"",VLOOKUP(AG311,skillbasedata!A:B,2,TRUE))</f>
        <v/>
      </c>
      <c r="G311" s="6" t="s">
        <v>2618</v>
      </c>
      <c r="H311" s="6">
        <v>1</v>
      </c>
      <c r="I311" s="6">
        <v>61</v>
      </c>
      <c r="J311" s="6">
        <v>11008</v>
      </c>
      <c r="K311" s="6">
        <v>37</v>
      </c>
      <c r="L311" s="6">
        <v>5</v>
      </c>
      <c r="M311" s="6">
        <v>10000</v>
      </c>
      <c r="N311" s="6">
        <v>0</v>
      </c>
      <c r="O311" s="6">
        <v>2</v>
      </c>
      <c r="P311" s="6">
        <v>1</v>
      </c>
      <c r="Q311" s="6">
        <v>1</v>
      </c>
      <c r="R311" s="6">
        <v>64</v>
      </c>
      <c r="S311" s="6">
        <v>-4</v>
      </c>
      <c r="T311" s="6">
        <v>1</v>
      </c>
      <c r="U311" s="6">
        <v>4</v>
      </c>
      <c r="V311" s="6">
        <v>-1</v>
      </c>
      <c r="W311" s="6">
        <v>0</v>
      </c>
      <c r="X311" s="6">
        <v>13</v>
      </c>
      <c r="Y311" s="6">
        <v>0</v>
      </c>
      <c r="Z311" s="6">
        <v>1</v>
      </c>
      <c r="AA311" s="6">
        <v>0</v>
      </c>
      <c r="AB311" s="6">
        <v>0</v>
      </c>
      <c r="AC311" s="6">
        <v>39</v>
      </c>
      <c r="AD311" s="6">
        <v>2</v>
      </c>
      <c r="AE311" s="6">
        <v>0</v>
      </c>
      <c r="AF311" s="6">
        <v>0</v>
      </c>
      <c r="AG311" s="6">
        <v>0</v>
      </c>
      <c r="AH311" s="6">
        <v>1</v>
      </c>
      <c r="AI311" s="6">
        <v>3</v>
      </c>
      <c r="AJ311" s="6">
        <v>0</v>
      </c>
      <c r="AK311" s="6">
        <v>0</v>
      </c>
      <c r="AL311" s="6">
        <v>0</v>
      </c>
      <c r="AM311" s="6" t="s">
        <v>2309</v>
      </c>
      <c r="AN311" s="4"/>
    </row>
    <row r="312" ht="15.75" spans="1:40">
      <c r="A312" s="4" t="str">
        <f>IF(H312=0,"",VLOOKUP(I312,seriesName!A:B,2,TRUE))</f>
        <v>泥翁龙</v>
      </c>
      <c r="B312" s="4" t="str">
        <f>IF(AC312=0,"",VLOOKUP(AC312,skillbasedata!A:B,2,TRUE))</f>
        <v>高速变形</v>
      </c>
      <c r="C312" s="4" t="str">
        <f>IF(AD312=0,"",VLOOKUP(AD312,skillbasedata!A:B,2,TRUE))</f>
        <v/>
      </c>
      <c r="D312" s="4" t="str">
        <f>IF(AE312=0,"",VLOOKUP(AE312,skillbasedata!A:B,2,TRUE))</f>
        <v/>
      </c>
      <c r="E312" s="4" t="str">
        <f>IF(AF312=0,"",VLOOKUP(AF312,skillbasedata!A:B,2,TRUE))</f>
        <v/>
      </c>
      <c r="F312" s="5" t="str">
        <f>IF(AG312=0,"",VLOOKUP(AG312,skillbasedata!A:B,2,TRUE))</f>
        <v/>
      </c>
      <c r="G312" s="6" t="s">
        <v>2619</v>
      </c>
      <c r="H312" s="6">
        <v>1</v>
      </c>
      <c r="I312" s="6">
        <v>62</v>
      </c>
      <c r="J312" s="6">
        <v>6003</v>
      </c>
      <c r="K312" s="6">
        <v>38</v>
      </c>
      <c r="L312" s="6">
        <v>2</v>
      </c>
      <c r="M312" s="6">
        <v>3000</v>
      </c>
      <c r="N312" s="6">
        <v>0</v>
      </c>
      <c r="O312" s="6">
        <v>2</v>
      </c>
      <c r="P312" s="6">
        <v>0</v>
      </c>
      <c r="Q312" s="6">
        <v>0</v>
      </c>
      <c r="R312" s="6">
        <v>30</v>
      </c>
      <c r="S312" s="6">
        <v>-4</v>
      </c>
      <c r="T312" s="6">
        <v>3</v>
      </c>
      <c r="U312" s="6">
        <v>-2</v>
      </c>
      <c r="V312" s="6">
        <v>3</v>
      </c>
      <c r="W312" s="6">
        <v>-2</v>
      </c>
      <c r="X312" s="6">
        <v>5</v>
      </c>
      <c r="Y312" s="6">
        <v>0</v>
      </c>
      <c r="Z312" s="6">
        <v>0</v>
      </c>
      <c r="AA312" s="6">
        <v>0</v>
      </c>
      <c r="AB312" s="6">
        <v>0</v>
      </c>
      <c r="AC312" s="6">
        <v>107</v>
      </c>
      <c r="AD312" s="6">
        <v>0</v>
      </c>
      <c r="AE312" s="6">
        <v>0</v>
      </c>
      <c r="AF312" s="6">
        <v>0</v>
      </c>
      <c r="AG312" s="6">
        <v>0</v>
      </c>
      <c r="AH312" s="6">
        <v>1</v>
      </c>
      <c r="AI312" s="6">
        <v>0</v>
      </c>
      <c r="AJ312" s="6">
        <v>0</v>
      </c>
      <c r="AK312" s="6">
        <v>0</v>
      </c>
      <c r="AL312" s="6">
        <v>0</v>
      </c>
      <c r="AM312" s="6" t="s">
        <v>2309</v>
      </c>
      <c r="AN312" s="4"/>
    </row>
    <row r="313" ht="15.75" spans="1:40">
      <c r="A313" s="4" t="str">
        <f>IF(H313=0,"",VLOOKUP(I313,seriesName!A:B,2,TRUE))</f>
        <v>泥翁龙</v>
      </c>
      <c r="B313" s="4" t="str">
        <f>IF(AC313=0,"",VLOOKUP(AC313,skillbasedata!A:B,2,TRUE))</f>
        <v>利刃</v>
      </c>
      <c r="C313" s="4" t="str">
        <f>IF(AD313=0,"",VLOOKUP(AD313,skillbasedata!A:B,2,TRUE))</f>
        <v/>
      </c>
      <c r="D313" s="4" t="str">
        <f>IF(AE313=0,"",VLOOKUP(AE313,skillbasedata!A:B,2,TRUE))</f>
        <v/>
      </c>
      <c r="E313" s="4" t="str">
        <f>IF(AF313=0,"",VLOOKUP(AF313,skillbasedata!A:B,2,TRUE))</f>
        <v/>
      </c>
      <c r="F313" s="5" t="str">
        <f>IF(AG313=0,"",VLOOKUP(AG313,skillbasedata!A:B,2,TRUE))</f>
        <v/>
      </c>
      <c r="G313" s="6" t="s">
        <v>2620</v>
      </c>
      <c r="H313" s="6">
        <v>1</v>
      </c>
      <c r="I313" s="6">
        <v>62</v>
      </c>
      <c r="J313" s="6">
        <v>6003</v>
      </c>
      <c r="K313" s="6">
        <v>38</v>
      </c>
      <c r="L313" s="6">
        <v>2</v>
      </c>
      <c r="M313" s="6">
        <v>3000</v>
      </c>
      <c r="N313" s="6">
        <v>0</v>
      </c>
      <c r="O313" s="6">
        <v>2</v>
      </c>
      <c r="P313" s="6">
        <v>0</v>
      </c>
      <c r="Q313" s="6">
        <v>0</v>
      </c>
      <c r="R313" s="6">
        <v>30</v>
      </c>
      <c r="S313" s="6">
        <v>-4</v>
      </c>
      <c r="T313" s="6">
        <v>3</v>
      </c>
      <c r="U313" s="6">
        <v>-2</v>
      </c>
      <c r="V313" s="6">
        <v>3</v>
      </c>
      <c r="W313" s="6">
        <v>-2</v>
      </c>
      <c r="X313" s="6">
        <v>5</v>
      </c>
      <c r="Y313" s="6">
        <v>0</v>
      </c>
      <c r="Z313" s="6">
        <v>0</v>
      </c>
      <c r="AA313" s="6">
        <v>0</v>
      </c>
      <c r="AB313" s="6">
        <v>0</v>
      </c>
      <c r="AC313" s="6">
        <v>23</v>
      </c>
      <c r="AD313" s="6">
        <v>0</v>
      </c>
      <c r="AE313" s="6">
        <v>0</v>
      </c>
      <c r="AF313" s="6">
        <v>0</v>
      </c>
      <c r="AG313" s="6">
        <v>0</v>
      </c>
      <c r="AH313" s="6">
        <v>1</v>
      </c>
      <c r="AI313" s="6">
        <v>0</v>
      </c>
      <c r="AJ313" s="6">
        <v>0</v>
      </c>
      <c r="AK313" s="6">
        <v>0</v>
      </c>
      <c r="AL313" s="6">
        <v>0</v>
      </c>
      <c r="AM313" s="6" t="s">
        <v>2309</v>
      </c>
      <c r="AN313" s="4"/>
    </row>
    <row r="314" ht="15.75" spans="1:40">
      <c r="A314" s="4" t="str">
        <f>IF(H314=0,"",VLOOKUP(I314,seriesName!A:B,2,TRUE))</f>
        <v>泥翁龙</v>
      </c>
      <c r="B314" s="4" t="str">
        <f>IF(AC314=0,"",VLOOKUP(AC314,skillbasedata!A:B,2,TRUE))</f>
        <v>高速变形</v>
      </c>
      <c r="C314" s="4" t="str">
        <f>IF(AD314=0,"",VLOOKUP(AD314,skillbasedata!A:B,2,TRUE))</f>
        <v>回避性能</v>
      </c>
      <c r="D314" s="4" t="str">
        <f>IF(AE314=0,"",VLOOKUP(AE314,skillbasedata!A:B,2,TRUE))</f>
        <v/>
      </c>
      <c r="E314" s="4" t="str">
        <f>IF(AF314=0,"",VLOOKUP(AF314,skillbasedata!A:B,2,TRUE))</f>
        <v/>
      </c>
      <c r="F314" s="5" t="str">
        <f>IF(AG314=0,"",VLOOKUP(AG314,skillbasedata!A:B,2,TRUE))</f>
        <v/>
      </c>
      <c r="G314" s="6" t="s">
        <v>2621</v>
      </c>
      <c r="H314" s="6">
        <v>1</v>
      </c>
      <c r="I314" s="6">
        <v>62</v>
      </c>
      <c r="J314" s="6">
        <v>6003</v>
      </c>
      <c r="K314" s="6">
        <v>38</v>
      </c>
      <c r="L314" s="6">
        <v>2</v>
      </c>
      <c r="M314" s="6">
        <v>3000</v>
      </c>
      <c r="N314" s="6">
        <v>0</v>
      </c>
      <c r="O314" s="6">
        <v>2</v>
      </c>
      <c r="P314" s="6">
        <v>0</v>
      </c>
      <c r="Q314" s="6">
        <v>0</v>
      </c>
      <c r="R314" s="6">
        <v>30</v>
      </c>
      <c r="S314" s="6">
        <v>-4</v>
      </c>
      <c r="T314" s="6">
        <v>3</v>
      </c>
      <c r="U314" s="6">
        <v>-2</v>
      </c>
      <c r="V314" s="6">
        <v>3</v>
      </c>
      <c r="W314" s="6">
        <v>-2</v>
      </c>
      <c r="X314" s="6">
        <v>5</v>
      </c>
      <c r="Y314" s="6">
        <v>0</v>
      </c>
      <c r="Z314" s="6">
        <v>0</v>
      </c>
      <c r="AA314" s="6">
        <v>0</v>
      </c>
      <c r="AB314" s="6">
        <v>0</v>
      </c>
      <c r="AC314" s="6">
        <v>107</v>
      </c>
      <c r="AD314" s="6">
        <v>65</v>
      </c>
      <c r="AE314" s="6">
        <v>0</v>
      </c>
      <c r="AF314" s="6">
        <v>0</v>
      </c>
      <c r="AG314" s="6">
        <v>0</v>
      </c>
      <c r="AH314" s="6">
        <v>1</v>
      </c>
      <c r="AI314" s="6">
        <v>1</v>
      </c>
      <c r="AJ314" s="6">
        <v>0</v>
      </c>
      <c r="AK314" s="6">
        <v>0</v>
      </c>
      <c r="AL314" s="6">
        <v>0</v>
      </c>
      <c r="AM314" s="6" t="s">
        <v>2309</v>
      </c>
      <c r="AN314" s="4"/>
    </row>
    <row r="315" ht="15.75" spans="1:40">
      <c r="A315" s="4" t="str">
        <f>IF(H315=0,"",VLOOKUP(I315,seriesName!A:B,2,TRUE))</f>
        <v>泥翁龙</v>
      </c>
      <c r="B315" s="4" t="str">
        <f>IF(AC315=0,"",VLOOKUP(AC315,skillbasedata!A:B,2,TRUE))</f>
        <v>强化持续</v>
      </c>
      <c r="C315" s="4" t="str">
        <f>IF(AD315=0,"",VLOOKUP(AD315,skillbasedata!A:B,2,TRUE))</f>
        <v/>
      </c>
      <c r="D315" s="4" t="str">
        <f>IF(AE315=0,"",VLOOKUP(AE315,skillbasedata!A:B,2,TRUE))</f>
        <v/>
      </c>
      <c r="E315" s="4" t="str">
        <f>IF(AF315=0,"",VLOOKUP(AF315,skillbasedata!A:B,2,TRUE))</f>
        <v/>
      </c>
      <c r="F315" s="5" t="str">
        <f>IF(AG315=0,"",VLOOKUP(AG315,skillbasedata!A:B,2,TRUE))</f>
        <v/>
      </c>
      <c r="G315" s="6" t="s">
        <v>2622</v>
      </c>
      <c r="H315" s="6">
        <v>1</v>
      </c>
      <c r="I315" s="6">
        <v>62</v>
      </c>
      <c r="J315" s="6">
        <v>6003</v>
      </c>
      <c r="K315" s="6">
        <v>38</v>
      </c>
      <c r="L315" s="6">
        <v>2</v>
      </c>
      <c r="M315" s="6">
        <v>3000</v>
      </c>
      <c r="N315" s="6">
        <v>0</v>
      </c>
      <c r="O315" s="6">
        <v>2</v>
      </c>
      <c r="P315" s="6">
        <v>0</v>
      </c>
      <c r="Q315" s="6">
        <v>0</v>
      </c>
      <c r="R315" s="6">
        <v>30</v>
      </c>
      <c r="S315" s="6">
        <v>-4</v>
      </c>
      <c r="T315" s="6">
        <v>3</v>
      </c>
      <c r="U315" s="6">
        <v>-2</v>
      </c>
      <c r="V315" s="6">
        <v>3</v>
      </c>
      <c r="W315" s="6">
        <v>-2</v>
      </c>
      <c r="X315" s="6">
        <v>5</v>
      </c>
      <c r="Y315" s="6">
        <v>0</v>
      </c>
      <c r="Z315" s="6">
        <v>0</v>
      </c>
      <c r="AA315" s="6">
        <v>0</v>
      </c>
      <c r="AB315" s="6">
        <v>0</v>
      </c>
      <c r="AC315" s="6">
        <v>31</v>
      </c>
      <c r="AD315" s="6">
        <v>0</v>
      </c>
      <c r="AE315" s="6">
        <v>0</v>
      </c>
      <c r="AF315" s="6">
        <v>0</v>
      </c>
      <c r="AG315" s="6">
        <v>0</v>
      </c>
      <c r="AH315" s="6">
        <v>1</v>
      </c>
      <c r="AI315" s="6">
        <v>0</v>
      </c>
      <c r="AJ315" s="6">
        <v>0</v>
      </c>
      <c r="AK315" s="6">
        <v>0</v>
      </c>
      <c r="AL315" s="6">
        <v>0</v>
      </c>
      <c r="AM315" s="6" t="s">
        <v>2309</v>
      </c>
      <c r="AN315" s="4"/>
    </row>
    <row r="316" ht="15.75" spans="1:40">
      <c r="A316" s="4" t="str">
        <f>IF(H316=0,"",VLOOKUP(I316,seriesName!A:B,2,TRUE))</f>
        <v>泥翁龙</v>
      </c>
      <c r="B316" s="4" t="str">
        <f>IF(AC316=0,"",VLOOKUP(AC316,skillbasedata!A:B,2,TRUE))</f>
        <v>利刃</v>
      </c>
      <c r="C316" s="4" t="str">
        <f>IF(AD316=0,"",VLOOKUP(AD316,skillbasedata!A:B,2,TRUE))</f>
        <v/>
      </c>
      <c r="D316" s="4" t="str">
        <f>IF(AE316=0,"",VLOOKUP(AE316,skillbasedata!A:B,2,TRUE))</f>
        <v/>
      </c>
      <c r="E316" s="4" t="str">
        <f>IF(AF316=0,"",VLOOKUP(AF316,skillbasedata!A:B,2,TRUE))</f>
        <v/>
      </c>
      <c r="F316" s="5" t="str">
        <f>IF(AG316=0,"",VLOOKUP(AG316,skillbasedata!A:B,2,TRUE))</f>
        <v/>
      </c>
      <c r="G316" s="6" t="s">
        <v>2623</v>
      </c>
      <c r="H316" s="6">
        <v>1</v>
      </c>
      <c r="I316" s="6">
        <v>62</v>
      </c>
      <c r="J316" s="6">
        <v>6003</v>
      </c>
      <c r="K316" s="6">
        <v>38</v>
      </c>
      <c r="L316" s="6">
        <v>2</v>
      </c>
      <c r="M316" s="6">
        <v>3000</v>
      </c>
      <c r="N316" s="6">
        <v>0</v>
      </c>
      <c r="O316" s="6">
        <v>2</v>
      </c>
      <c r="P316" s="6">
        <v>0</v>
      </c>
      <c r="Q316" s="6">
        <v>0</v>
      </c>
      <c r="R316" s="6">
        <v>30</v>
      </c>
      <c r="S316" s="6">
        <v>-4</v>
      </c>
      <c r="T316" s="6">
        <v>3</v>
      </c>
      <c r="U316" s="6">
        <v>-2</v>
      </c>
      <c r="V316" s="6">
        <v>3</v>
      </c>
      <c r="W316" s="6">
        <v>-2</v>
      </c>
      <c r="X316" s="6">
        <v>5</v>
      </c>
      <c r="Y316" s="6">
        <v>0</v>
      </c>
      <c r="Z316" s="6">
        <v>0</v>
      </c>
      <c r="AA316" s="6">
        <v>0</v>
      </c>
      <c r="AB316" s="6">
        <v>0</v>
      </c>
      <c r="AC316" s="6">
        <v>23</v>
      </c>
      <c r="AD316" s="6">
        <v>0</v>
      </c>
      <c r="AE316" s="6">
        <v>0</v>
      </c>
      <c r="AF316" s="6">
        <v>0</v>
      </c>
      <c r="AG316" s="6">
        <v>0</v>
      </c>
      <c r="AH316" s="6">
        <v>1</v>
      </c>
      <c r="AI316" s="6">
        <v>0</v>
      </c>
      <c r="AJ316" s="6">
        <v>0</v>
      </c>
      <c r="AK316" s="6">
        <v>0</v>
      </c>
      <c r="AL316" s="6">
        <v>0</v>
      </c>
      <c r="AM316" s="6" t="s">
        <v>2309</v>
      </c>
      <c r="AN316" s="4"/>
    </row>
    <row r="317" ht="15.75" spans="1:40">
      <c r="A317" s="4" t="str">
        <f>IF(H317=0,"",VLOOKUP(I317,seriesName!A:B,2,TRUE))</f>
        <v>泥翁龙S</v>
      </c>
      <c r="B317" s="4" t="str">
        <f>IF(AC317=0,"",VLOOKUP(AC317,skillbasedata!A:B,2,TRUE))</f>
        <v>高速变形</v>
      </c>
      <c r="C317" s="4" t="str">
        <f>IF(AD317=0,"",VLOOKUP(AD317,skillbasedata!A:B,2,TRUE))</f>
        <v/>
      </c>
      <c r="D317" s="4" t="str">
        <f>IF(AE317=0,"",VLOOKUP(AE317,skillbasedata!A:B,2,TRUE))</f>
        <v/>
      </c>
      <c r="E317" s="4" t="str">
        <f>IF(AF317=0,"",VLOOKUP(AF317,skillbasedata!A:B,2,TRUE))</f>
        <v/>
      </c>
      <c r="F317" s="5" t="str">
        <f>IF(AG317=0,"",VLOOKUP(AG317,skillbasedata!A:B,2,TRUE))</f>
        <v/>
      </c>
      <c r="G317" s="6" t="s">
        <v>2624</v>
      </c>
      <c r="H317" s="6">
        <v>1</v>
      </c>
      <c r="I317" s="6">
        <v>63</v>
      </c>
      <c r="J317" s="6">
        <v>11009</v>
      </c>
      <c r="K317" s="6">
        <v>38</v>
      </c>
      <c r="L317" s="6">
        <v>5</v>
      </c>
      <c r="M317" s="6">
        <v>10000</v>
      </c>
      <c r="N317" s="6">
        <v>0</v>
      </c>
      <c r="O317" s="6">
        <v>2</v>
      </c>
      <c r="P317" s="6">
        <v>1</v>
      </c>
      <c r="Q317" s="6">
        <v>1</v>
      </c>
      <c r="R317" s="6">
        <v>64</v>
      </c>
      <c r="S317" s="6">
        <v>-4</v>
      </c>
      <c r="T317" s="6">
        <v>3</v>
      </c>
      <c r="U317" s="6">
        <v>-2</v>
      </c>
      <c r="V317" s="6">
        <v>3</v>
      </c>
      <c r="W317" s="6">
        <v>-2</v>
      </c>
      <c r="X317" s="6">
        <v>13</v>
      </c>
      <c r="Y317" s="6">
        <v>0</v>
      </c>
      <c r="Z317" s="6">
        <v>0</v>
      </c>
      <c r="AA317" s="6">
        <v>2</v>
      </c>
      <c r="AB317" s="6">
        <v>0</v>
      </c>
      <c r="AC317" s="6">
        <v>107</v>
      </c>
      <c r="AD317" s="6">
        <v>0</v>
      </c>
      <c r="AE317" s="6">
        <v>0</v>
      </c>
      <c r="AF317" s="6">
        <v>0</v>
      </c>
      <c r="AG317" s="6">
        <v>0</v>
      </c>
      <c r="AH317" s="6">
        <v>2</v>
      </c>
      <c r="AI317" s="6">
        <v>0</v>
      </c>
      <c r="AJ317" s="6">
        <v>0</v>
      </c>
      <c r="AK317" s="6">
        <v>0</v>
      </c>
      <c r="AL317" s="6">
        <v>0</v>
      </c>
      <c r="AM317" s="6" t="s">
        <v>2309</v>
      </c>
      <c r="AN317" s="4"/>
    </row>
    <row r="318" ht="15.75" spans="1:40">
      <c r="A318" s="4" t="str">
        <f>IF(H318=0,"",VLOOKUP(I318,seriesName!A:B,2,TRUE))</f>
        <v>泥翁龙S</v>
      </c>
      <c r="B318" s="4" t="str">
        <f>IF(AC318=0,"",VLOOKUP(AC318,skillbasedata!A:B,2,TRUE))</f>
        <v>利刃</v>
      </c>
      <c r="C318" s="4" t="str">
        <f>IF(AD318=0,"",VLOOKUP(AD318,skillbasedata!A:B,2,TRUE))</f>
        <v>强化持续</v>
      </c>
      <c r="D318" s="4" t="str">
        <f>IF(AE318=0,"",VLOOKUP(AE318,skillbasedata!A:B,2,TRUE))</f>
        <v/>
      </c>
      <c r="E318" s="4" t="str">
        <f>IF(AF318=0,"",VLOOKUP(AF318,skillbasedata!A:B,2,TRUE))</f>
        <v/>
      </c>
      <c r="F318" s="5" t="str">
        <f>IF(AG318=0,"",VLOOKUP(AG318,skillbasedata!A:B,2,TRUE))</f>
        <v/>
      </c>
      <c r="G318" s="6" t="s">
        <v>2625</v>
      </c>
      <c r="H318" s="6">
        <v>1</v>
      </c>
      <c r="I318" s="6">
        <v>63</v>
      </c>
      <c r="J318" s="6">
        <v>11009</v>
      </c>
      <c r="K318" s="6">
        <v>38</v>
      </c>
      <c r="L318" s="6">
        <v>5</v>
      </c>
      <c r="M318" s="6">
        <v>10000</v>
      </c>
      <c r="N318" s="6">
        <v>0</v>
      </c>
      <c r="O318" s="6">
        <v>2</v>
      </c>
      <c r="P318" s="6">
        <v>1</v>
      </c>
      <c r="Q318" s="6">
        <v>1</v>
      </c>
      <c r="R318" s="6">
        <v>64</v>
      </c>
      <c r="S318" s="6">
        <v>-4</v>
      </c>
      <c r="T318" s="6">
        <v>3</v>
      </c>
      <c r="U318" s="6">
        <v>-2</v>
      </c>
      <c r="V318" s="6">
        <v>3</v>
      </c>
      <c r="W318" s="6">
        <v>-2</v>
      </c>
      <c r="X318" s="6">
        <v>13</v>
      </c>
      <c r="Y318" s="6">
        <v>0</v>
      </c>
      <c r="Z318" s="6">
        <v>1</v>
      </c>
      <c r="AA318" s="6">
        <v>0</v>
      </c>
      <c r="AB318" s="6">
        <v>0</v>
      </c>
      <c r="AC318" s="6">
        <v>23</v>
      </c>
      <c r="AD318" s="6">
        <v>31</v>
      </c>
      <c r="AE318" s="6">
        <v>0</v>
      </c>
      <c r="AF318" s="6">
        <v>0</v>
      </c>
      <c r="AG318" s="6">
        <v>0</v>
      </c>
      <c r="AH318" s="6">
        <v>2</v>
      </c>
      <c r="AI318" s="6">
        <v>1</v>
      </c>
      <c r="AJ318" s="6">
        <v>0</v>
      </c>
      <c r="AK318" s="6">
        <v>0</v>
      </c>
      <c r="AL318" s="6">
        <v>0</v>
      </c>
      <c r="AM318" s="6" t="s">
        <v>2309</v>
      </c>
      <c r="AN318" s="4"/>
    </row>
    <row r="319" ht="15.75" spans="1:40">
      <c r="A319" s="4" t="str">
        <f>IF(H319=0,"",VLOOKUP(I319,seriesName!A:B,2,TRUE))</f>
        <v>泥翁龙S</v>
      </c>
      <c r="B319" s="4" t="str">
        <f>IF(AC319=0,"",VLOOKUP(AC319,skillbasedata!A:B,2,TRUE))</f>
        <v>高速变形</v>
      </c>
      <c r="C319" s="4" t="str">
        <f>IF(AD319=0,"",VLOOKUP(AD319,skillbasedata!A:B,2,TRUE))</f>
        <v>回避性能</v>
      </c>
      <c r="D319" s="4" t="str">
        <f>IF(AE319=0,"",VLOOKUP(AE319,skillbasedata!A:B,2,TRUE))</f>
        <v/>
      </c>
      <c r="E319" s="4" t="str">
        <f>IF(AF319=0,"",VLOOKUP(AF319,skillbasedata!A:B,2,TRUE))</f>
        <v/>
      </c>
      <c r="F319" s="5" t="str">
        <f>IF(AG319=0,"",VLOOKUP(AG319,skillbasedata!A:B,2,TRUE))</f>
        <v/>
      </c>
      <c r="G319" s="6" t="s">
        <v>2626</v>
      </c>
      <c r="H319" s="6">
        <v>1</v>
      </c>
      <c r="I319" s="6">
        <v>63</v>
      </c>
      <c r="J319" s="6">
        <v>11009</v>
      </c>
      <c r="K319" s="6">
        <v>38</v>
      </c>
      <c r="L319" s="6">
        <v>5</v>
      </c>
      <c r="M319" s="6">
        <v>10000</v>
      </c>
      <c r="N319" s="6">
        <v>0</v>
      </c>
      <c r="O319" s="6">
        <v>2</v>
      </c>
      <c r="P319" s="6">
        <v>1</v>
      </c>
      <c r="Q319" s="6">
        <v>1</v>
      </c>
      <c r="R319" s="6">
        <v>64</v>
      </c>
      <c r="S319" s="6">
        <v>-4</v>
      </c>
      <c r="T319" s="6">
        <v>3</v>
      </c>
      <c r="U319" s="6">
        <v>-2</v>
      </c>
      <c r="V319" s="6">
        <v>3</v>
      </c>
      <c r="W319" s="6">
        <v>-2</v>
      </c>
      <c r="X319" s="6">
        <v>13</v>
      </c>
      <c r="Y319" s="6">
        <v>0</v>
      </c>
      <c r="Z319" s="6">
        <v>2</v>
      </c>
      <c r="AA319" s="6">
        <v>0</v>
      </c>
      <c r="AB319" s="6">
        <v>0</v>
      </c>
      <c r="AC319" s="6">
        <v>107</v>
      </c>
      <c r="AD319" s="6">
        <v>65</v>
      </c>
      <c r="AE319" s="6">
        <v>0</v>
      </c>
      <c r="AF319" s="6">
        <v>0</v>
      </c>
      <c r="AG319" s="6">
        <v>0</v>
      </c>
      <c r="AH319" s="6">
        <v>1</v>
      </c>
      <c r="AI319" s="6">
        <v>2</v>
      </c>
      <c r="AJ319" s="6">
        <v>0</v>
      </c>
      <c r="AK319" s="6">
        <v>0</v>
      </c>
      <c r="AL319" s="6">
        <v>0</v>
      </c>
      <c r="AM319" s="6" t="s">
        <v>2309</v>
      </c>
      <c r="AN319" s="4"/>
    </row>
    <row r="320" ht="15.75" spans="1:40">
      <c r="A320" s="4" t="str">
        <f>IF(H320=0,"",VLOOKUP(I320,seriesName!A:B,2,TRUE))</f>
        <v>泥翁龙S</v>
      </c>
      <c r="B320" s="4" t="str">
        <f>IF(AC320=0,"",VLOOKUP(AC320,skillbasedata!A:B,2,TRUE))</f>
        <v>回避性能</v>
      </c>
      <c r="C320" s="4" t="str">
        <f>IF(AD320=0,"",VLOOKUP(AD320,skillbasedata!A:B,2,TRUE))</f>
        <v>强化持续</v>
      </c>
      <c r="D320" s="4" t="str">
        <f>IF(AE320=0,"",VLOOKUP(AE320,skillbasedata!A:B,2,TRUE))</f>
        <v/>
      </c>
      <c r="E320" s="4" t="str">
        <f>IF(AF320=0,"",VLOOKUP(AF320,skillbasedata!A:B,2,TRUE))</f>
        <v/>
      </c>
      <c r="F320" s="5" t="str">
        <f>IF(AG320=0,"",VLOOKUP(AG320,skillbasedata!A:B,2,TRUE))</f>
        <v/>
      </c>
      <c r="G320" s="6" t="s">
        <v>2627</v>
      </c>
      <c r="H320" s="6">
        <v>1</v>
      </c>
      <c r="I320" s="6">
        <v>63</v>
      </c>
      <c r="J320" s="6">
        <v>11009</v>
      </c>
      <c r="K320" s="6">
        <v>38</v>
      </c>
      <c r="L320" s="6">
        <v>5</v>
      </c>
      <c r="M320" s="6">
        <v>10000</v>
      </c>
      <c r="N320" s="6">
        <v>0</v>
      </c>
      <c r="O320" s="6">
        <v>2</v>
      </c>
      <c r="P320" s="6">
        <v>1</v>
      </c>
      <c r="Q320" s="6">
        <v>1</v>
      </c>
      <c r="R320" s="6">
        <v>64</v>
      </c>
      <c r="S320" s="6">
        <v>-4</v>
      </c>
      <c r="T320" s="6">
        <v>3</v>
      </c>
      <c r="U320" s="6">
        <v>-2</v>
      </c>
      <c r="V320" s="6">
        <v>3</v>
      </c>
      <c r="W320" s="6">
        <v>-2</v>
      </c>
      <c r="X320" s="6">
        <v>13</v>
      </c>
      <c r="Y320" s="6">
        <v>0</v>
      </c>
      <c r="Z320" s="6">
        <v>1</v>
      </c>
      <c r="AA320" s="6">
        <v>1</v>
      </c>
      <c r="AB320" s="6">
        <v>0</v>
      </c>
      <c r="AC320" s="6">
        <v>65</v>
      </c>
      <c r="AD320" s="6">
        <v>31</v>
      </c>
      <c r="AE320" s="6">
        <v>0</v>
      </c>
      <c r="AF320" s="6">
        <v>0</v>
      </c>
      <c r="AG320" s="6">
        <v>0</v>
      </c>
      <c r="AH320" s="6">
        <v>1</v>
      </c>
      <c r="AI320" s="6">
        <v>1</v>
      </c>
      <c r="AJ320" s="6">
        <v>0</v>
      </c>
      <c r="AK320" s="6">
        <v>0</v>
      </c>
      <c r="AL320" s="6">
        <v>0</v>
      </c>
      <c r="AM320" s="6" t="s">
        <v>2309</v>
      </c>
      <c r="AN320" s="4"/>
    </row>
    <row r="321" ht="15.75" spans="1:40">
      <c r="A321" s="4" t="str">
        <f>IF(H321=0,"",VLOOKUP(I321,seriesName!A:B,2,TRUE))</f>
        <v>泥翁龙S</v>
      </c>
      <c r="B321" s="4" t="str">
        <f>IF(AC321=0,"",VLOOKUP(AC321,skillbasedata!A:B,2,TRUE))</f>
        <v>利刃</v>
      </c>
      <c r="C321" s="4" t="str">
        <f>IF(AD321=0,"",VLOOKUP(AD321,skillbasedata!A:B,2,TRUE))</f>
        <v/>
      </c>
      <c r="D321" s="4" t="str">
        <f>IF(AE321=0,"",VLOOKUP(AE321,skillbasedata!A:B,2,TRUE))</f>
        <v/>
      </c>
      <c r="E321" s="4" t="str">
        <f>IF(AF321=0,"",VLOOKUP(AF321,skillbasedata!A:B,2,TRUE))</f>
        <v/>
      </c>
      <c r="F321" s="5" t="str">
        <f>IF(AG321=0,"",VLOOKUP(AG321,skillbasedata!A:B,2,TRUE))</f>
        <v/>
      </c>
      <c r="G321" s="6" t="s">
        <v>2628</v>
      </c>
      <c r="H321" s="6">
        <v>1</v>
      </c>
      <c r="I321" s="6">
        <v>63</v>
      </c>
      <c r="J321" s="6">
        <v>11009</v>
      </c>
      <c r="K321" s="6">
        <v>38</v>
      </c>
      <c r="L321" s="6">
        <v>5</v>
      </c>
      <c r="M321" s="6">
        <v>10000</v>
      </c>
      <c r="N321" s="6">
        <v>0</v>
      </c>
      <c r="O321" s="6">
        <v>2</v>
      </c>
      <c r="P321" s="6">
        <v>1</v>
      </c>
      <c r="Q321" s="6">
        <v>1</v>
      </c>
      <c r="R321" s="6">
        <v>64</v>
      </c>
      <c r="S321" s="6">
        <v>-4</v>
      </c>
      <c r="T321" s="6">
        <v>3</v>
      </c>
      <c r="U321" s="6">
        <v>-2</v>
      </c>
      <c r="V321" s="6">
        <v>3</v>
      </c>
      <c r="W321" s="6">
        <v>-2</v>
      </c>
      <c r="X321" s="6">
        <v>13</v>
      </c>
      <c r="Y321" s="6">
        <v>0</v>
      </c>
      <c r="Z321" s="6">
        <v>1</v>
      </c>
      <c r="AA321" s="6">
        <v>0</v>
      </c>
      <c r="AB321" s="6">
        <v>1</v>
      </c>
      <c r="AC321" s="6">
        <v>23</v>
      </c>
      <c r="AD321" s="6">
        <v>0</v>
      </c>
      <c r="AE321" s="6">
        <v>0</v>
      </c>
      <c r="AF321" s="6">
        <v>0</v>
      </c>
      <c r="AG321" s="6">
        <v>0</v>
      </c>
      <c r="AH321" s="6">
        <v>1</v>
      </c>
      <c r="AI321" s="6">
        <v>0</v>
      </c>
      <c r="AJ321" s="6">
        <v>0</v>
      </c>
      <c r="AK321" s="6">
        <v>0</v>
      </c>
      <c r="AL321" s="6">
        <v>0</v>
      </c>
      <c r="AM321" s="6" t="s">
        <v>2309</v>
      </c>
      <c r="AN321" s="4"/>
    </row>
    <row r="322" ht="15.75" spans="1:40">
      <c r="A322" s="4" t="str">
        <f>IF(H322=0,"",VLOOKUP(I322,seriesName!A:B,2,TRUE))</f>
        <v>风卷</v>
      </c>
      <c r="B322" s="4" t="str">
        <f>IF(AC322=0,"",VLOOKUP(AC322,skillbasedata!A:B,2,TRUE))</f>
        <v>风纹一致</v>
      </c>
      <c r="C322" s="4" t="str">
        <f>IF(AD322=0,"",VLOOKUP(AD322,skillbasedata!A:B,2,TRUE))</f>
        <v>集中</v>
      </c>
      <c r="D322" s="4" t="str">
        <f>IF(AE322=0,"",VLOOKUP(AE322,skillbasedata!A:B,2,TRUE))</f>
        <v>回避距离提升</v>
      </c>
      <c r="E322" s="4" t="str">
        <f>IF(AF322=0,"",VLOOKUP(AF322,skillbasedata!A:B,2,TRUE))</f>
        <v/>
      </c>
      <c r="F322" s="5" t="str">
        <f>IF(AG322=0,"",VLOOKUP(AG322,skillbasedata!A:B,2,TRUE))</f>
        <v/>
      </c>
      <c r="G322" s="6" t="s">
        <v>2629</v>
      </c>
      <c r="H322" s="6">
        <v>1</v>
      </c>
      <c r="I322" s="6">
        <v>64</v>
      </c>
      <c r="J322" s="6">
        <v>12008</v>
      </c>
      <c r="K322" s="6">
        <v>39</v>
      </c>
      <c r="L322" s="6">
        <v>6</v>
      </c>
      <c r="M322" s="6">
        <v>14000</v>
      </c>
      <c r="N322" s="6">
        <v>0</v>
      </c>
      <c r="O322" s="6">
        <v>2</v>
      </c>
      <c r="P322" s="6">
        <v>1</v>
      </c>
      <c r="Q322" s="6">
        <v>1</v>
      </c>
      <c r="R322" s="6">
        <v>66</v>
      </c>
      <c r="S322" s="6">
        <v>-1</v>
      </c>
      <c r="T322" s="6">
        <v>0</v>
      </c>
      <c r="U322" s="6">
        <v>0</v>
      </c>
      <c r="V322" s="6">
        <v>0</v>
      </c>
      <c r="W322" s="6">
        <v>-2</v>
      </c>
      <c r="X322" s="6">
        <v>14</v>
      </c>
      <c r="Y322" s="6">
        <v>0</v>
      </c>
      <c r="Z322" s="6">
        <v>0</v>
      </c>
      <c r="AA322" s="6">
        <v>0</v>
      </c>
      <c r="AB322" s="6">
        <v>0</v>
      </c>
      <c r="AC322" s="6">
        <v>109</v>
      </c>
      <c r="AD322" s="6">
        <v>30</v>
      </c>
      <c r="AE322" s="6">
        <v>66</v>
      </c>
      <c r="AF322" s="6">
        <v>0</v>
      </c>
      <c r="AG322" s="6">
        <v>0</v>
      </c>
      <c r="AH322" s="6">
        <v>1</v>
      </c>
      <c r="AI322" s="6">
        <v>1</v>
      </c>
      <c r="AJ322" s="6">
        <v>1</v>
      </c>
      <c r="AK322" s="6">
        <v>0</v>
      </c>
      <c r="AL322" s="6">
        <v>0</v>
      </c>
      <c r="AM322" s="6" t="s">
        <v>2630</v>
      </c>
      <c r="AN322" s="8"/>
    </row>
    <row r="323" ht="15.75" spans="1:40">
      <c r="A323" s="4" t="str">
        <f>IF(H323=0,"",VLOOKUP(I323,seriesName!A:B,2,TRUE))</f>
        <v>风卷</v>
      </c>
      <c r="B323" s="4" t="str">
        <f>IF(AC323=0,"",VLOOKUP(AC323,skillbasedata!A:B,2,TRUE))</f>
        <v>风纹一致</v>
      </c>
      <c r="C323" s="4" t="str">
        <f>IF(AD323=0,"",VLOOKUP(AD323,skillbasedata!A:B,2,TRUE))</f>
        <v>防御性能</v>
      </c>
      <c r="D323" s="4" t="str">
        <f>IF(AE323=0,"",VLOOKUP(AE323,skillbasedata!A:B,2,TRUE))</f>
        <v>减轻胆怯</v>
      </c>
      <c r="E323" s="4" t="str">
        <f>IF(AF323=0,"",VLOOKUP(AF323,skillbasedata!A:B,2,TRUE))</f>
        <v/>
      </c>
      <c r="F323" s="5" t="str">
        <f>IF(AG323=0,"",VLOOKUP(AG323,skillbasedata!A:B,2,TRUE))</f>
        <v/>
      </c>
      <c r="G323" s="6" t="s">
        <v>2631</v>
      </c>
      <c r="H323" s="6">
        <v>1</v>
      </c>
      <c r="I323" s="6">
        <v>64</v>
      </c>
      <c r="J323" s="6">
        <v>12008</v>
      </c>
      <c r="K323" s="6">
        <v>39</v>
      </c>
      <c r="L323" s="6">
        <v>6</v>
      </c>
      <c r="M323" s="6">
        <v>14000</v>
      </c>
      <c r="N323" s="6">
        <v>0</v>
      </c>
      <c r="O323" s="6">
        <v>2</v>
      </c>
      <c r="P323" s="6">
        <v>1</v>
      </c>
      <c r="Q323" s="6">
        <v>1</v>
      </c>
      <c r="R323" s="6">
        <v>66</v>
      </c>
      <c r="S323" s="6">
        <v>-1</v>
      </c>
      <c r="T323" s="6">
        <v>0</v>
      </c>
      <c r="U323" s="6">
        <v>0</v>
      </c>
      <c r="V323" s="6">
        <v>0</v>
      </c>
      <c r="W323" s="6">
        <v>-2</v>
      </c>
      <c r="X323" s="6">
        <v>14</v>
      </c>
      <c r="Y323" s="6">
        <v>0</v>
      </c>
      <c r="Z323" s="6">
        <v>0</v>
      </c>
      <c r="AA323" s="6">
        <v>0</v>
      </c>
      <c r="AB323" s="6">
        <v>0</v>
      </c>
      <c r="AC323" s="6">
        <v>109</v>
      </c>
      <c r="AD323" s="6">
        <v>35</v>
      </c>
      <c r="AE323" s="6">
        <v>93</v>
      </c>
      <c r="AF323" s="6">
        <v>0</v>
      </c>
      <c r="AG323" s="6">
        <v>0</v>
      </c>
      <c r="AH323" s="6">
        <v>1</v>
      </c>
      <c r="AI323" s="6">
        <v>1</v>
      </c>
      <c r="AJ323" s="6">
        <v>1</v>
      </c>
      <c r="AK323" s="6">
        <v>0</v>
      </c>
      <c r="AL323" s="6">
        <v>0</v>
      </c>
      <c r="AM323" s="6" t="s">
        <v>2632</v>
      </c>
      <c r="AN323" s="8"/>
    </row>
    <row r="324" ht="15.75" spans="1:40">
      <c r="A324" s="4" t="str">
        <f>IF(H324=0,"",VLOOKUP(I324,seriesName!A:B,2,TRUE))</f>
        <v>风卷</v>
      </c>
      <c r="B324" s="4" t="str">
        <f>IF(AC324=0,"",VLOOKUP(AC324,skillbasedata!A:B,2,TRUE))</f>
        <v>风纹一致</v>
      </c>
      <c r="C324" s="4" t="str">
        <f>IF(AD324=0,"",VLOOKUP(AD324,skillbasedata!A:B,2,TRUE))</f>
        <v>体术</v>
      </c>
      <c r="D324" s="4" t="str">
        <f>IF(AE324=0,"",VLOOKUP(AE324,skillbasedata!A:B,2,TRUE))</f>
        <v>耐力急速回复</v>
      </c>
      <c r="E324" s="4" t="str">
        <f>IF(AF324=0,"",VLOOKUP(AF324,skillbasedata!A:B,2,TRUE))</f>
        <v/>
      </c>
      <c r="F324" s="5" t="str">
        <f>IF(AG324=0,"",VLOOKUP(AG324,skillbasedata!A:B,2,TRUE))</f>
        <v/>
      </c>
      <c r="G324" s="6" t="s">
        <v>2633</v>
      </c>
      <c r="H324" s="6">
        <v>1</v>
      </c>
      <c r="I324" s="6">
        <v>64</v>
      </c>
      <c r="J324" s="6">
        <v>12008</v>
      </c>
      <c r="K324" s="6">
        <v>39</v>
      </c>
      <c r="L324" s="6">
        <v>6</v>
      </c>
      <c r="M324" s="6">
        <v>14000</v>
      </c>
      <c r="N324" s="6">
        <v>0</v>
      </c>
      <c r="O324" s="6">
        <v>2</v>
      </c>
      <c r="P324" s="6">
        <v>1</v>
      </c>
      <c r="Q324" s="6">
        <v>1</v>
      </c>
      <c r="R324" s="6">
        <v>66</v>
      </c>
      <c r="S324" s="6">
        <v>-1</v>
      </c>
      <c r="T324" s="6">
        <v>0</v>
      </c>
      <c r="U324" s="6">
        <v>0</v>
      </c>
      <c r="V324" s="6">
        <v>0</v>
      </c>
      <c r="W324" s="6">
        <v>-2</v>
      </c>
      <c r="X324" s="6">
        <v>14</v>
      </c>
      <c r="Y324" s="6">
        <v>0</v>
      </c>
      <c r="Z324" s="6">
        <v>0</v>
      </c>
      <c r="AA324" s="6">
        <v>0</v>
      </c>
      <c r="AB324" s="6">
        <v>0</v>
      </c>
      <c r="AC324" s="6">
        <v>109</v>
      </c>
      <c r="AD324" s="6">
        <v>33</v>
      </c>
      <c r="AE324" s="6">
        <v>34</v>
      </c>
      <c r="AF324" s="6">
        <v>0</v>
      </c>
      <c r="AG324" s="6">
        <v>0</v>
      </c>
      <c r="AH324" s="6">
        <v>1</v>
      </c>
      <c r="AI324" s="6">
        <v>1</v>
      </c>
      <c r="AJ324" s="6">
        <v>1</v>
      </c>
      <c r="AK324" s="6">
        <v>0</v>
      </c>
      <c r="AL324" s="6">
        <v>0</v>
      </c>
      <c r="AM324" s="6" t="s">
        <v>2634</v>
      </c>
      <c r="AN324" s="8"/>
    </row>
    <row r="325" ht="15.75" spans="1:40">
      <c r="A325" s="4" t="str">
        <f>IF(H325=0,"",VLOOKUP(I325,seriesName!A:B,2,TRUE))</f>
        <v>风卷</v>
      </c>
      <c r="B325" s="4" t="str">
        <f>IF(AC325=0,"",VLOOKUP(AC325,skillbasedata!A:B,2,TRUE))</f>
        <v>风纹一致</v>
      </c>
      <c r="C325" s="4" t="str">
        <f>IF(AD325=0,"",VLOOKUP(AD325,skillbasedata!A:B,2,TRUE))</f>
        <v>强化持续</v>
      </c>
      <c r="D325" s="4" t="str">
        <f>IF(AE325=0,"",VLOOKUP(AE325,skillbasedata!A:B,2,TRUE))</f>
        <v>回避性能</v>
      </c>
      <c r="E325" s="4" t="str">
        <f>IF(AF325=0,"",VLOOKUP(AF325,skillbasedata!A:B,2,TRUE))</f>
        <v/>
      </c>
      <c r="F325" s="5" t="str">
        <f>IF(AG325=0,"",VLOOKUP(AG325,skillbasedata!A:B,2,TRUE))</f>
        <v/>
      </c>
      <c r="G325" s="6" t="s">
        <v>2635</v>
      </c>
      <c r="H325" s="6">
        <v>1</v>
      </c>
      <c r="I325" s="6">
        <v>64</v>
      </c>
      <c r="J325" s="6">
        <v>12008</v>
      </c>
      <c r="K325" s="6">
        <v>39</v>
      </c>
      <c r="L325" s="6">
        <v>6</v>
      </c>
      <c r="M325" s="6">
        <v>14000</v>
      </c>
      <c r="N325" s="6">
        <v>0</v>
      </c>
      <c r="O325" s="6">
        <v>2</v>
      </c>
      <c r="P325" s="6">
        <v>1</v>
      </c>
      <c r="Q325" s="6">
        <v>1</v>
      </c>
      <c r="R325" s="6">
        <v>66</v>
      </c>
      <c r="S325" s="6">
        <v>-1</v>
      </c>
      <c r="T325" s="6">
        <v>0</v>
      </c>
      <c r="U325" s="6">
        <v>0</v>
      </c>
      <c r="V325" s="6">
        <v>0</v>
      </c>
      <c r="W325" s="6">
        <v>-2</v>
      </c>
      <c r="X325" s="6">
        <v>14</v>
      </c>
      <c r="Y325" s="6">
        <v>0</v>
      </c>
      <c r="Z325" s="6">
        <v>0</v>
      </c>
      <c r="AA325" s="6">
        <v>0</v>
      </c>
      <c r="AB325" s="6">
        <v>0</v>
      </c>
      <c r="AC325" s="6">
        <v>109</v>
      </c>
      <c r="AD325" s="6">
        <v>31</v>
      </c>
      <c r="AE325" s="6">
        <v>65</v>
      </c>
      <c r="AF325" s="6">
        <v>0</v>
      </c>
      <c r="AG325" s="6">
        <v>0</v>
      </c>
      <c r="AH325" s="6">
        <v>1</v>
      </c>
      <c r="AI325" s="6">
        <v>1</v>
      </c>
      <c r="AJ325" s="6">
        <v>1</v>
      </c>
      <c r="AK325" s="6">
        <v>0</v>
      </c>
      <c r="AL325" s="6">
        <v>0</v>
      </c>
      <c r="AM325" s="6" t="s">
        <v>2636</v>
      </c>
      <c r="AN325" s="8"/>
    </row>
    <row r="326" ht="15.75" spans="1:40">
      <c r="A326" s="4" t="str">
        <f>IF(H326=0,"",VLOOKUP(I326,seriesName!A:B,2,TRUE))</f>
        <v>风卷</v>
      </c>
      <c r="B326" s="4" t="str">
        <f>IF(AC326=0,"",VLOOKUP(AC326,skillbasedata!A:B,2,TRUE))</f>
        <v>风纹一致</v>
      </c>
      <c r="C326" s="4" t="str">
        <f>IF(AD326=0,"",VLOOKUP(AD326,skillbasedata!A:B,2,TRUE))</f>
        <v>击晕术</v>
      </c>
      <c r="D326" s="4" t="str">
        <f>IF(AE326=0,"",VLOOKUP(AE326,skillbasedata!A:B,2,TRUE))</f>
        <v>防御强化</v>
      </c>
      <c r="E326" s="4" t="str">
        <f>IF(AF326=0,"",VLOOKUP(AF326,skillbasedata!A:B,2,TRUE))</f>
        <v/>
      </c>
      <c r="F326" s="5" t="str">
        <f>IF(AG326=0,"",VLOOKUP(AG326,skillbasedata!A:B,2,TRUE))</f>
        <v/>
      </c>
      <c r="G326" s="6" t="s">
        <v>2637</v>
      </c>
      <c r="H326" s="6">
        <v>1</v>
      </c>
      <c r="I326" s="6">
        <v>64</v>
      </c>
      <c r="J326" s="6">
        <v>12008</v>
      </c>
      <c r="K326" s="6">
        <v>39</v>
      </c>
      <c r="L326" s="6">
        <v>6</v>
      </c>
      <c r="M326" s="6">
        <v>14000</v>
      </c>
      <c r="N326" s="6">
        <v>0</v>
      </c>
      <c r="O326" s="6">
        <v>2</v>
      </c>
      <c r="P326" s="6">
        <v>1</v>
      </c>
      <c r="Q326" s="6">
        <v>1</v>
      </c>
      <c r="R326" s="6">
        <v>66</v>
      </c>
      <c r="S326" s="6">
        <v>-1</v>
      </c>
      <c r="T326" s="6">
        <v>0</v>
      </c>
      <c r="U326" s="6">
        <v>0</v>
      </c>
      <c r="V326" s="6">
        <v>0</v>
      </c>
      <c r="W326" s="6">
        <v>-2</v>
      </c>
      <c r="X326" s="6">
        <v>14</v>
      </c>
      <c r="Y326" s="6">
        <v>0</v>
      </c>
      <c r="Z326" s="6">
        <v>0</v>
      </c>
      <c r="AA326" s="6">
        <v>0</v>
      </c>
      <c r="AB326" s="6">
        <v>0</v>
      </c>
      <c r="AC326" s="6">
        <v>109</v>
      </c>
      <c r="AD326" s="6">
        <v>41</v>
      </c>
      <c r="AE326" s="6">
        <v>36</v>
      </c>
      <c r="AF326" s="6">
        <v>0</v>
      </c>
      <c r="AG326" s="6">
        <v>0</v>
      </c>
      <c r="AH326" s="6">
        <v>1</v>
      </c>
      <c r="AI326" s="6">
        <v>1</v>
      </c>
      <c r="AJ326" s="6">
        <v>1</v>
      </c>
      <c r="AK326" s="6">
        <v>0</v>
      </c>
      <c r="AL326" s="6">
        <v>0</v>
      </c>
      <c r="AM326" s="6" t="s">
        <v>2638</v>
      </c>
      <c r="AN326" s="8"/>
    </row>
    <row r="327" ht="15.75" spans="1:40">
      <c r="A327" s="4" t="str">
        <f>IF(H327=0,"",VLOOKUP(I327,seriesName!A:B,2,TRUE))</f>
        <v>风卷</v>
      </c>
      <c r="B327" s="4" t="str">
        <f>IF(AC327=0,"",VLOOKUP(AC327,skillbasedata!A:B,2,TRUE))</f>
        <v>风纹一致</v>
      </c>
      <c r="C327" s="4" t="str">
        <f>IF(AD327=0,"",VLOOKUP(AD327,skillbasedata!A:B,2,TRUE))</f>
        <v>集中</v>
      </c>
      <c r="D327" s="4" t="str">
        <f>IF(AE327=0,"",VLOOKUP(AE327,skillbasedata!A:B,2,TRUE))</f>
        <v>回避距离提升</v>
      </c>
      <c r="E327" s="4" t="str">
        <f>IF(AF327=0,"",VLOOKUP(AF327,skillbasedata!A:B,2,TRUE))</f>
        <v>风雷合一</v>
      </c>
      <c r="F327" s="5" t="str">
        <f>IF(AG327=0,"",VLOOKUP(AG327,skillbasedata!A:B,2,TRUE))</f>
        <v/>
      </c>
      <c r="G327" s="6" t="s">
        <v>2630</v>
      </c>
      <c r="H327" s="6">
        <v>1</v>
      </c>
      <c r="I327" s="6">
        <v>64</v>
      </c>
      <c r="J327" s="6">
        <v>12009</v>
      </c>
      <c r="K327" s="6">
        <v>39</v>
      </c>
      <c r="L327" s="6">
        <v>6</v>
      </c>
      <c r="M327" s="6">
        <v>14000</v>
      </c>
      <c r="N327" s="6">
        <v>0</v>
      </c>
      <c r="O327" s="6">
        <v>2</v>
      </c>
      <c r="P327" s="6">
        <v>1</v>
      </c>
      <c r="Q327" s="6">
        <v>1</v>
      </c>
      <c r="R327" s="6">
        <v>66</v>
      </c>
      <c r="S327" s="6">
        <v>-1</v>
      </c>
      <c r="T327" s="6">
        <v>0</v>
      </c>
      <c r="U327" s="6">
        <v>0</v>
      </c>
      <c r="V327" s="6">
        <v>0</v>
      </c>
      <c r="W327" s="6">
        <v>-2</v>
      </c>
      <c r="X327" s="6">
        <v>14</v>
      </c>
      <c r="Y327" s="6">
        <v>0</v>
      </c>
      <c r="Z327" s="6">
        <v>0</v>
      </c>
      <c r="AA327" s="6">
        <v>0</v>
      </c>
      <c r="AB327" s="6">
        <v>0</v>
      </c>
      <c r="AC327" s="6">
        <v>109</v>
      </c>
      <c r="AD327" s="6">
        <v>30</v>
      </c>
      <c r="AE327" s="6">
        <v>66</v>
      </c>
      <c r="AF327" s="6">
        <v>111</v>
      </c>
      <c r="AG327" s="6">
        <v>0</v>
      </c>
      <c r="AH327" s="6">
        <v>1</v>
      </c>
      <c r="AI327" s="6">
        <v>1</v>
      </c>
      <c r="AJ327" s="6">
        <v>1</v>
      </c>
      <c r="AK327" s="6">
        <v>1</v>
      </c>
      <c r="AL327" s="6">
        <v>0</v>
      </c>
      <c r="AM327" s="6" t="s">
        <v>2639</v>
      </c>
      <c r="AN327" s="4"/>
    </row>
    <row r="328" ht="15.75" spans="1:40">
      <c r="A328" s="4" t="str">
        <f>IF(H328=0,"",VLOOKUP(I328,seriesName!A:B,2,TRUE))</f>
        <v>风卷</v>
      </c>
      <c r="B328" s="4" t="str">
        <f>IF(AC328=0,"",VLOOKUP(AC328,skillbasedata!A:B,2,TRUE))</f>
        <v>风纹一致</v>
      </c>
      <c r="C328" s="4" t="str">
        <f>IF(AD328=0,"",VLOOKUP(AD328,skillbasedata!A:B,2,TRUE))</f>
        <v>防御性能</v>
      </c>
      <c r="D328" s="4" t="str">
        <f>IF(AE328=0,"",VLOOKUP(AE328,skillbasedata!A:B,2,TRUE))</f>
        <v>减轻胆怯</v>
      </c>
      <c r="E328" s="4" t="str">
        <f>IF(AF328=0,"",VLOOKUP(AF328,skillbasedata!A:B,2,TRUE))</f>
        <v>风雷合一</v>
      </c>
      <c r="F328" s="5" t="str">
        <f>IF(AG328=0,"",VLOOKUP(AG328,skillbasedata!A:B,2,TRUE))</f>
        <v/>
      </c>
      <c r="G328" s="6" t="s">
        <v>2632</v>
      </c>
      <c r="H328" s="6">
        <v>1</v>
      </c>
      <c r="I328" s="6">
        <v>64</v>
      </c>
      <c r="J328" s="6">
        <v>12009</v>
      </c>
      <c r="K328" s="6">
        <v>39</v>
      </c>
      <c r="L328" s="6">
        <v>6</v>
      </c>
      <c r="M328" s="6">
        <v>14000</v>
      </c>
      <c r="N328" s="6">
        <v>0</v>
      </c>
      <c r="O328" s="6">
        <v>2</v>
      </c>
      <c r="P328" s="6">
        <v>1</v>
      </c>
      <c r="Q328" s="6">
        <v>1</v>
      </c>
      <c r="R328" s="6">
        <v>66</v>
      </c>
      <c r="S328" s="6">
        <v>-1</v>
      </c>
      <c r="T328" s="6">
        <v>0</v>
      </c>
      <c r="U328" s="6">
        <v>0</v>
      </c>
      <c r="V328" s="6">
        <v>0</v>
      </c>
      <c r="W328" s="6">
        <v>-2</v>
      </c>
      <c r="X328" s="6">
        <v>14</v>
      </c>
      <c r="Y328" s="6">
        <v>0</v>
      </c>
      <c r="Z328" s="6">
        <v>0</v>
      </c>
      <c r="AA328" s="6">
        <v>0</v>
      </c>
      <c r="AB328" s="6">
        <v>0</v>
      </c>
      <c r="AC328" s="6">
        <v>109</v>
      </c>
      <c r="AD328" s="6">
        <v>35</v>
      </c>
      <c r="AE328" s="6">
        <v>93</v>
      </c>
      <c r="AF328" s="6">
        <v>111</v>
      </c>
      <c r="AG328" s="6">
        <v>0</v>
      </c>
      <c r="AH328" s="6">
        <v>1</v>
      </c>
      <c r="AI328" s="6">
        <v>1</v>
      </c>
      <c r="AJ328" s="6">
        <v>1</v>
      </c>
      <c r="AK328" s="6">
        <v>1</v>
      </c>
      <c r="AL328" s="6">
        <v>0</v>
      </c>
      <c r="AM328" s="6" t="s">
        <v>2639</v>
      </c>
      <c r="AN328" s="4"/>
    </row>
    <row r="329" ht="15.75" spans="1:40">
      <c r="A329" s="4" t="str">
        <f>IF(H329=0,"",VLOOKUP(I329,seriesName!A:B,2,TRUE))</f>
        <v>风卷</v>
      </c>
      <c r="B329" s="4" t="str">
        <f>IF(AC329=0,"",VLOOKUP(AC329,skillbasedata!A:B,2,TRUE))</f>
        <v>风纹一致</v>
      </c>
      <c r="C329" s="4" t="str">
        <f>IF(AD329=0,"",VLOOKUP(AD329,skillbasedata!A:B,2,TRUE))</f>
        <v>体术</v>
      </c>
      <c r="D329" s="4" t="str">
        <f>IF(AE329=0,"",VLOOKUP(AE329,skillbasedata!A:B,2,TRUE))</f>
        <v>耐力急速回复</v>
      </c>
      <c r="E329" s="4" t="str">
        <f>IF(AF329=0,"",VLOOKUP(AF329,skillbasedata!A:B,2,TRUE))</f>
        <v>风雷合一</v>
      </c>
      <c r="F329" s="5" t="str">
        <f>IF(AG329=0,"",VLOOKUP(AG329,skillbasedata!A:B,2,TRUE))</f>
        <v/>
      </c>
      <c r="G329" s="6" t="s">
        <v>2634</v>
      </c>
      <c r="H329" s="6">
        <v>1</v>
      </c>
      <c r="I329" s="6">
        <v>64</v>
      </c>
      <c r="J329" s="6">
        <v>12009</v>
      </c>
      <c r="K329" s="6">
        <v>39</v>
      </c>
      <c r="L329" s="6">
        <v>6</v>
      </c>
      <c r="M329" s="6">
        <v>14000</v>
      </c>
      <c r="N329" s="6">
        <v>0</v>
      </c>
      <c r="O329" s="6">
        <v>2</v>
      </c>
      <c r="P329" s="6">
        <v>1</v>
      </c>
      <c r="Q329" s="6">
        <v>1</v>
      </c>
      <c r="R329" s="6">
        <v>66</v>
      </c>
      <c r="S329" s="6">
        <v>-1</v>
      </c>
      <c r="T329" s="6">
        <v>0</v>
      </c>
      <c r="U329" s="6">
        <v>0</v>
      </c>
      <c r="V329" s="6">
        <v>0</v>
      </c>
      <c r="W329" s="6">
        <v>-2</v>
      </c>
      <c r="X329" s="6">
        <v>14</v>
      </c>
      <c r="Y329" s="6">
        <v>0</v>
      </c>
      <c r="Z329" s="6">
        <v>0</v>
      </c>
      <c r="AA329" s="6">
        <v>0</v>
      </c>
      <c r="AB329" s="6">
        <v>0</v>
      </c>
      <c r="AC329" s="6">
        <v>109</v>
      </c>
      <c r="AD329" s="6">
        <v>33</v>
      </c>
      <c r="AE329" s="6">
        <v>34</v>
      </c>
      <c r="AF329" s="6">
        <v>111</v>
      </c>
      <c r="AG329" s="6">
        <v>0</v>
      </c>
      <c r="AH329" s="6">
        <v>1</v>
      </c>
      <c r="AI329" s="6">
        <v>1</v>
      </c>
      <c r="AJ329" s="6">
        <v>1</v>
      </c>
      <c r="AK329" s="6">
        <v>1</v>
      </c>
      <c r="AL329" s="6">
        <v>0</v>
      </c>
      <c r="AM329" s="6" t="s">
        <v>2639</v>
      </c>
      <c r="AN329" s="4"/>
    </row>
    <row r="330" ht="15.75" spans="1:40">
      <c r="A330" s="4" t="str">
        <f>IF(H330=0,"",VLOOKUP(I330,seriesName!A:B,2,TRUE))</f>
        <v>风卷</v>
      </c>
      <c r="B330" s="4" t="str">
        <f>IF(AC330=0,"",VLOOKUP(AC330,skillbasedata!A:B,2,TRUE))</f>
        <v>风纹一致</v>
      </c>
      <c r="C330" s="4" t="str">
        <f>IF(AD330=0,"",VLOOKUP(AD330,skillbasedata!A:B,2,TRUE))</f>
        <v>强化持续</v>
      </c>
      <c r="D330" s="4" t="str">
        <f>IF(AE330=0,"",VLOOKUP(AE330,skillbasedata!A:B,2,TRUE))</f>
        <v>回避性能</v>
      </c>
      <c r="E330" s="4" t="str">
        <f>IF(AF330=0,"",VLOOKUP(AF330,skillbasedata!A:B,2,TRUE))</f>
        <v>风雷合一</v>
      </c>
      <c r="F330" s="5" t="str">
        <f>IF(AG330=0,"",VLOOKUP(AG330,skillbasedata!A:B,2,TRUE))</f>
        <v/>
      </c>
      <c r="G330" s="6" t="s">
        <v>2636</v>
      </c>
      <c r="H330" s="6">
        <v>1</v>
      </c>
      <c r="I330" s="6">
        <v>64</v>
      </c>
      <c r="J330" s="6">
        <v>12009</v>
      </c>
      <c r="K330" s="6">
        <v>39</v>
      </c>
      <c r="L330" s="6">
        <v>6</v>
      </c>
      <c r="M330" s="6">
        <v>14000</v>
      </c>
      <c r="N330" s="6">
        <v>0</v>
      </c>
      <c r="O330" s="6">
        <v>2</v>
      </c>
      <c r="P330" s="6">
        <v>1</v>
      </c>
      <c r="Q330" s="6">
        <v>1</v>
      </c>
      <c r="R330" s="6">
        <v>66</v>
      </c>
      <c r="S330" s="6">
        <v>-1</v>
      </c>
      <c r="T330" s="6">
        <v>0</v>
      </c>
      <c r="U330" s="6">
        <v>0</v>
      </c>
      <c r="V330" s="6">
        <v>0</v>
      </c>
      <c r="W330" s="6">
        <v>-2</v>
      </c>
      <c r="X330" s="6">
        <v>14</v>
      </c>
      <c r="Y330" s="6">
        <v>0</v>
      </c>
      <c r="Z330" s="6">
        <v>0</v>
      </c>
      <c r="AA330" s="6">
        <v>0</v>
      </c>
      <c r="AB330" s="6">
        <v>0</v>
      </c>
      <c r="AC330" s="6">
        <v>109</v>
      </c>
      <c r="AD330" s="6">
        <v>31</v>
      </c>
      <c r="AE330" s="6">
        <v>65</v>
      </c>
      <c r="AF330" s="6">
        <v>111</v>
      </c>
      <c r="AG330" s="6">
        <v>0</v>
      </c>
      <c r="AH330" s="6">
        <v>1</v>
      </c>
      <c r="AI330" s="6">
        <v>1</v>
      </c>
      <c r="AJ330" s="6">
        <v>1</v>
      </c>
      <c r="AK330" s="6">
        <v>1</v>
      </c>
      <c r="AL330" s="6">
        <v>0</v>
      </c>
      <c r="AM330" s="6" t="s">
        <v>2639</v>
      </c>
      <c r="AN330" s="4"/>
    </row>
    <row r="331" ht="15.75" spans="1:40">
      <c r="A331" s="4" t="str">
        <f>IF(H331=0,"",VLOOKUP(I331,seriesName!A:B,2,TRUE))</f>
        <v>风卷</v>
      </c>
      <c r="B331" s="4" t="str">
        <f>IF(AC331=0,"",VLOOKUP(AC331,skillbasedata!A:B,2,TRUE))</f>
        <v>风纹一致</v>
      </c>
      <c r="C331" s="4" t="str">
        <f>IF(AD331=0,"",VLOOKUP(AD331,skillbasedata!A:B,2,TRUE))</f>
        <v>击晕术</v>
      </c>
      <c r="D331" s="4" t="str">
        <f>IF(AE331=0,"",VLOOKUP(AE331,skillbasedata!A:B,2,TRUE))</f>
        <v>防御强化</v>
      </c>
      <c r="E331" s="4" t="str">
        <f>IF(AF331=0,"",VLOOKUP(AF331,skillbasedata!A:B,2,TRUE))</f>
        <v>风雷合一</v>
      </c>
      <c r="F331" s="5" t="str">
        <f>IF(AG331=0,"",VLOOKUP(AG331,skillbasedata!A:B,2,TRUE))</f>
        <v/>
      </c>
      <c r="G331" s="6" t="s">
        <v>2638</v>
      </c>
      <c r="H331" s="6">
        <v>1</v>
      </c>
      <c r="I331" s="6">
        <v>64</v>
      </c>
      <c r="J331" s="6">
        <v>12009</v>
      </c>
      <c r="K331" s="6">
        <v>39</v>
      </c>
      <c r="L331" s="6">
        <v>6</v>
      </c>
      <c r="M331" s="6">
        <v>14000</v>
      </c>
      <c r="N331" s="6">
        <v>0</v>
      </c>
      <c r="O331" s="6">
        <v>2</v>
      </c>
      <c r="P331" s="6">
        <v>1</v>
      </c>
      <c r="Q331" s="6">
        <v>1</v>
      </c>
      <c r="R331" s="6">
        <v>66</v>
      </c>
      <c r="S331" s="6">
        <v>-1</v>
      </c>
      <c r="T331" s="6">
        <v>0</v>
      </c>
      <c r="U331" s="6">
        <v>0</v>
      </c>
      <c r="V331" s="6">
        <v>0</v>
      </c>
      <c r="W331" s="6">
        <v>-2</v>
      </c>
      <c r="X331" s="6">
        <v>14</v>
      </c>
      <c r="Y331" s="6">
        <v>0</v>
      </c>
      <c r="Z331" s="6">
        <v>0</v>
      </c>
      <c r="AA331" s="6">
        <v>0</v>
      </c>
      <c r="AB331" s="6">
        <v>0</v>
      </c>
      <c r="AC331" s="6">
        <v>109</v>
      </c>
      <c r="AD331" s="6">
        <v>41</v>
      </c>
      <c r="AE331" s="6">
        <v>36</v>
      </c>
      <c r="AF331" s="6">
        <v>111</v>
      </c>
      <c r="AG331" s="6">
        <v>0</v>
      </c>
      <c r="AH331" s="6">
        <v>1</v>
      </c>
      <c r="AI331" s="6">
        <v>1</v>
      </c>
      <c r="AJ331" s="6">
        <v>1</v>
      </c>
      <c r="AK331" s="6">
        <v>1</v>
      </c>
      <c r="AL331" s="6">
        <v>0</v>
      </c>
      <c r="AM331" s="6" t="s">
        <v>2639</v>
      </c>
      <c r="AN331" s="4"/>
    </row>
    <row r="332" ht="15.75" spans="1:40">
      <c r="A332" s="4" t="str">
        <f>IF(H332=0,"",VLOOKUP(I332,seriesName!A:B,2,TRUE))</f>
        <v>鸣神</v>
      </c>
      <c r="B332" s="4" t="str">
        <f>IF(AC332=0,"",VLOOKUP(AC332,skillbasedata!A:B,2,TRUE))</f>
        <v>雷纹一致</v>
      </c>
      <c r="C332" s="4" t="str">
        <f>IF(AD332=0,"",VLOOKUP(AD332,skillbasedata!A:B,2,TRUE))</f>
        <v>高速变形</v>
      </c>
      <c r="D332" s="4" t="str">
        <f>IF(AE332=0,"",VLOOKUP(AE332,skillbasedata!A:B,2,TRUE))</f>
        <v>攻击守势</v>
      </c>
      <c r="E332" s="4" t="str">
        <f>IF(AF332=0,"",VLOOKUP(AF332,skillbasedata!A:B,2,TRUE))</f>
        <v/>
      </c>
      <c r="F332" s="5" t="str">
        <f>IF(AG332=0,"",VLOOKUP(AG332,skillbasedata!A:B,2,TRUE))</f>
        <v/>
      </c>
      <c r="G332" s="6" t="s">
        <v>2640</v>
      </c>
      <c r="H332" s="6">
        <v>1</v>
      </c>
      <c r="I332" s="6">
        <v>65</v>
      </c>
      <c r="J332" s="6">
        <v>12010</v>
      </c>
      <c r="K332" s="6">
        <v>40</v>
      </c>
      <c r="L332" s="6">
        <v>6</v>
      </c>
      <c r="M332" s="6">
        <v>14000</v>
      </c>
      <c r="N332" s="6">
        <v>0</v>
      </c>
      <c r="O332" s="6">
        <v>2</v>
      </c>
      <c r="P332" s="6">
        <v>1</v>
      </c>
      <c r="Q332" s="6">
        <v>1</v>
      </c>
      <c r="R332" s="6">
        <v>76</v>
      </c>
      <c r="S332" s="6">
        <v>2</v>
      </c>
      <c r="T332" s="6">
        <v>1</v>
      </c>
      <c r="U332" s="6">
        <v>-3</v>
      </c>
      <c r="V332" s="6">
        <v>4</v>
      </c>
      <c r="W332" s="6">
        <v>-4</v>
      </c>
      <c r="X332" s="6">
        <v>16</v>
      </c>
      <c r="Y332" s="6">
        <v>0</v>
      </c>
      <c r="Z332" s="6">
        <v>0</v>
      </c>
      <c r="AA332" s="6">
        <v>0</v>
      </c>
      <c r="AB332" s="6">
        <v>0</v>
      </c>
      <c r="AC332" s="6">
        <v>110</v>
      </c>
      <c r="AD332" s="6">
        <v>107</v>
      </c>
      <c r="AE332" s="6">
        <v>37</v>
      </c>
      <c r="AF332" s="6">
        <v>0</v>
      </c>
      <c r="AG332" s="6">
        <v>0</v>
      </c>
      <c r="AH332" s="6">
        <v>1</v>
      </c>
      <c r="AI332" s="6">
        <v>1</v>
      </c>
      <c r="AJ332" s="6">
        <v>1</v>
      </c>
      <c r="AK332" s="6">
        <v>0</v>
      </c>
      <c r="AL332" s="6">
        <v>0</v>
      </c>
      <c r="AM332" s="6" t="s">
        <v>2641</v>
      </c>
      <c r="AN332" s="8"/>
    </row>
    <row r="333" ht="15.75" spans="1:40">
      <c r="A333" s="4" t="str">
        <f>IF(H333=0,"",VLOOKUP(I333,seriesName!A:B,2,TRUE))</f>
        <v>鸣神</v>
      </c>
      <c r="B333" s="4" t="str">
        <f>IF(AC333=0,"",VLOOKUP(AC333,skillbasedata!A:B,2,TRUE))</f>
        <v>雷纹一致</v>
      </c>
      <c r="C333" s="4" t="str">
        <f>IF(AD333=0,"",VLOOKUP(AD333,skillbasedata!A:B,2,TRUE))</f>
        <v>体术</v>
      </c>
      <c r="D333" s="4" t="str">
        <f>IF(AE333=0,"",VLOOKUP(AE333,skillbasedata!A:B,2,TRUE))</f>
        <v>拔刀术【技】</v>
      </c>
      <c r="E333" s="4" t="str">
        <f>IF(AF333=0,"",VLOOKUP(AF333,skillbasedata!A:B,2,TRUE))</f>
        <v/>
      </c>
      <c r="F333" s="5" t="str">
        <f>IF(AG333=0,"",VLOOKUP(AG333,skillbasedata!A:B,2,TRUE))</f>
        <v/>
      </c>
      <c r="G333" s="6" t="s">
        <v>2642</v>
      </c>
      <c r="H333" s="6">
        <v>1</v>
      </c>
      <c r="I333" s="6">
        <v>65</v>
      </c>
      <c r="J333" s="6">
        <v>12010</v>
      </c>
      <c r="K333" s="6">
        <v>40</v>
      </c>
      <c r="L333" s="6">
        <v>6</v>
      </c>
      <c r="M333" s="6">
        <v>14000</v>
      </c>
      <c r="N333" s="6">
        <v>0</v>
      </c>
      <c r="O333" s="6">
        <v>2</v>
      </c>
      <c r="P333" s="6">
        <v>1</v>
      </c>
      <c r="Q333" s="6">
        <v>1</v>
      </c>
      <c r="R333" s="6">
        <v>76</v>
      </c>
      <c r="S333" s="6">
        <v>2</v>
      </c>
      <c r="T333" s="6">
        <v>1</v>
      </c>
      <c r="U333" s="6">
        <v>-3</v>
      </c>
      <c r="V333" s="6">
        <v>4</v>
      </c>
      <c r="W333" s="6">
        <v>-4</v>
      </c>
      <c r="X333" s="6">
        <v>16</v>
      </c>
      <c r="Y333" s="6">
        <v>0</v>
      </c>
      <c r="Z333" s="6">
        <v>0</v>
      </c>
      <c r="AA333" s="6">
        <v>0</v>
      </c>
      <c r="AB333" s="6">
        <v>0</v>
      </c>
      <c r="AC333" s="6">
        <v>110</v>
      </c>
      <c r="AD333" s="6">
        <v>33</v>
      </c>
      <c r="AE333" s="6">
        <v>38</v>
      </c>
      <c r="AF333" s="6">
        <v>0</v>
      </c>
      <c r="AG333" s="6">
        <v>0</v>
      </c>
      <c r="AH333" s="6">
        <v>1</v>
      </c>
      <c r="AI333" s="6">
        <v>1</v>
      </c>
      <c r="AJ333" s="6">
        <v>1</v>
      </c>
      <c r="AK333" s="6">
        <v>0</v>
      </c>
      <c r="AL333" s="6">
        <v>0</v>
      </c>
      <c r="AM333" s="6" t="s">
        <v>2643</v>
      </c>
      <c r="AN333" s="8"/>
    </row>
    <row r="334" ht="15.75" spans="1:40">
      <c r="A334" s="4" t="str">
        <f>IF(H334=0,"",VLOOKUP(I334,seriesName!A:B,2,TRUE))</f>
        <v>鸣神</v>
      </c>
      <c r="B334" s="4" t="str">
        <f>IF(AC334=0,"",VLOOKUP(AC334,skillbasedata!A:B,2,TRUE))</f>
        <v>雷纹一致</v>
      </c>
      <c r="C334" s="4" t="str">
        <f>IF(AD334=0,"",VLOOKUP(AD334,skillbasedata!A:B,2,TRUE))</f>
        <v>防御性能</v>
      </c>
      <c r="D334" s="4" t="str">
        <f>IF(AE334=0,"",VLOOKUP(AE334,skillbasedata!A:B,2,TRUE))</f>
        <v>破坏王</v>
      </c>
      <c r="E334" s="4" t="str">
        <f>IF(AF334=0,"",VLOOKUP(AF334,skillbasedata!A:B,2,TRUE))</f>
        <v/>
      </c>
      <c r="F334" s="5" t="str">
        <f>IF(AG334=0,"",VLOOKUP(AG334,skillbasedata!A:B,2,TRUE))</f>
        <v/>
      </c>
      <c r="G334" s="6" t="s">
        <v>2644</v>
      </c>
      <c r="H334" s="6">
        <v>1</v>
      </c>
      <c r="I334" s="6">
        <v>65</v>
      </c>
      <c r="J334" s="6">
        <v>12010</v>
      </c>
      <c r="K334" s="6">
        <v>40</v>
      </c>
      <c r="L334" s="6">
        <v>6</v>
      </c>
      <c r="M334" s="6">
        <v>14000</v>
      </c>
      <c r="N334" s="6">
        <v>0</v>
      </c>
      <c r="O334" s="6">
        <v>2</v>
      </c>
      <c r="P334" s="6">
        <v>1</v>
      </c>
      <c r="Q334" s="6">
        <v>1</v>
      </c>
      <c r="R334" s="6">
        <v>76</v>
      </c>
      <c r="S334" s="6">
        <v>2</v>
      </c>
      <c r="T334" s="6">
        <v>1</v>
      </c>
      <c r="U334" s="6">
        <v>-3</v>
      </c>
      <c r="V334" s="6">
        <v>4</v>
      </c>
      <c r="W334" s="6">
        <v>-4</v>
      </c>
      <c r="X334" s="6">
        <v>16</v>
      </c>
      <c r="Y334" s="6">
        <v>0</v>
      </c>
      <c r="Z334" s="6">
        <v>0</v>
      </c>
      <c r="AA334" s="6">
        <v>0</v>
      </c>
      <c r="AB334" s="6">
        <v>0</v>
      </c>
      <c r="AC334" s="6">
        <v>110</v>
      </c>
      <c r="AD334" s="6">
        <v>35</v>
      </c>
      <c r="AE334" s="6">
        <v>81</v>
      </c>
      <c r="AF334" s="6">
        <v>0</v>
      </c>
      <c r="AG334" s="6">
        <v>0</v>
      </c>
      <c r="AH334" s="6">
        <v>1</v>
      </c>
      <c r="AI334" s="6">
        <v>1</v>
      </c>
      <c r="AJ334" s="6">
        <v>1</v>
      </c>
      <c r="AK334" s="6">
        <v>0</v>
      </c>
      <c r="AL334" s="6">
        <v>0</v>
      </c>
      <c r="AM334" s="6" t="s">
        <v>2645</v>
      </c>
      <c r="AN334" s="8"/>
    </row>
    <row r="335" ht="15.75" spans="1:40">
      <c r="A335" s="4" t="str">
        <f>IF(H335=0,"",VLOOKUP(I335,seriesName!A:B,2,TRUE))</f>
        <v>鸣神</v>
      </c>
      <c r="B335" s="4" t="str">
        <f>IF(AC335=0,"",VLOOKUP(AC335,skillbasedata!A:B,2,TRUE))</f>
        <v>雷纹一致</v>
      </c>
      <c r="C335" s="4" t="str">
        <f>IF(AD335=0,"",VLOOKUP(AD335,skillbasedata!A:B,2,TRUE))</f>
        <v>防御性能</v>
      </c>
      <c r="D335" s="4" t="str">
        <f>IF(AE335=0,"",VLOOKUP(AE335,skillbasedata!A:B,2,TRUE))</f>
        <v>炮术</v>
      </c>
      <c r="E335" s="4" t="str">
        <f>IF(AF335=0,"",VLOOKUP(AF335,skillbasedata!A:B,2,TRUE))</f>
        <v/>
      </c>
      <c r="F335" s="5" t="str">
        <f>IF(AG335=0,"",VLOOKUP(AG335,skillbasedata!A:B,2,TRUE))</f>
        <v/>
      </c>
      <c r="G335" s="6" t="s">
        <v>2646</v>
      </c>
      <c r="H335" s="6">
        <v>1</v>
      </c>
      <c r="I335" s="6">
        <v>65</v>
      </c>
      <c r="J335" s="6">
        <v>12010</v>
      </c>
      <c r="K335" s="6">
        <v>40</v>
      </c>
      <c r="L335" s="6">
        <v>6</v>
      </c>
      <c r="M335" s="6">
        <v>14000</v>
      </c>
      <c r="N335" s="6">
        <v>0</v>
      </c>
      <c r="O335" s="6">
        <v>2</v>
      </c>
      <c r="P335" s="6">
        <v>1</v>
      </c>
      <c r="Q335" s="6">
        <v>1</v>
      </c>
      <c r="R335" s="6">
        <v>76</v>
      </c>
      <c r="S335" s="6">
        <v>2</v>
      </c>
      <c r="T335" s="6">
        <v>1</v>
      </c>
      <c r="U335" s="6">
        <v>-3</v>
      </c>
      <c r="V335" s="6">
        <v>4</v>
      </c>
      <c r="W335" s="6">
        <v>-4</v>
      </c>
      <c r="X335" s="6">
        <v>16</v>
      </c>
      <c r="Y335" s="6">
        <v>0</v>
      </c>
      <c r="Z335" s="6">
        <v>0</v>
      </c>
      <c r="AA335" s="6">
        <v>0</v>
      </c>
      <c r="AB335" s="6">
        <v>0</v>
      </c>
      <c r="AC335" s="6">
        <v>110</v>
      </c>
      <c r="AD335" s="6">
        <v>35</v>
      </c>
      <c r="AE335" s="6">
        <v>45</v>
      </c>
      <c r="AF335" s="6">
        <v>0</v>
      </c>
      <c r="AG335" s="6">
        <v>0</v>
      </c>
      <c r="AH335" s="6">
        <v>1</v>
      </c>
      <c r="AI335" s="6">
        <v>1</v>
      </c>
      <c r="AJ335" s="6">
        <v>1</v>
      </c>
      <c r="AK335" s="6">
        <v>0</v>
      </c>
      <c r="AL335" s="6">
        <v>0</v>
      </c>
      <c r="AM335" s="6" t="s">
        <v>2647</v>
      </c>
      <c r="AN335" s="8"/>
    </row>
    <row r="336" ht="15.75" spans="1:40">
      <c r="A336" s="4" t="str">
        <f>IF(H336=0,"",VLOOKUP(I336,seriesName!A:B,2,TRUE))</f>
        <v>鸣神</v>
      </c>
      <c r="B336" s="4" t="str">
        <f>IF(AC336=0,"",VLOOKUP(AC336,skillbasedata!A:B,2,TRUE))</f>
        <v>雷纹一致</v>
      </c>
      <c r="C336" s="4" t="str">
        <f>IF(AD336=0,"",VLOOKUP(AD336,skillbasedata!A:B,2,TRUE))</f>
        <v>回避性能</v>
      </c>
      <c r="D336" s="4" t="str">
        <f>IF(AE336=0,"",VLOOKUP(AE336,skillbasedata!A:B,2,TRUE))</f>
        <v>跑者</v>
      </c>
      <c r="E336" s="4" t="str">
        <f>IF(AF336=0,"",VLOOKUP(AF336,skillbasedata!A:B,2,TRUE))</f>
        <v/>
      </c>
      <c r="F336" s="5" t="str">
        <f>IF(AG336=0,"",VLOOKUP(AG336,skillbasedata!A:B,2,TRUE))</f>
        <v/>
      </c>
      <c r="G336" s="6" t="s">
        <v>2648</v>
      </c>
      <c r="H336" s="6">
        <v>1</v>
      </c>
      <c r="I336" s="6">
        <v>65</v>
      </c>
      <c r="J336" s="6">
        <v>12010</v>
      </c>
      <c r="K336" s="6">
        <v>40</v>
      </c>
      <c r="L336" s="6">
        <v>6</v>
      </c>
      <c r="M336" s="6">
        <v>14000</v>
      </c>
      <c r="N336" s="6">
        <v>0</v>
      </c>
      <c r="O336" s="6">
        <v>2</v>
      </c>
      <c r="P336" s="6">
        <v>1</v>
      </c>
      <c r="Q336" s="6">
        <v>1</v>
      </c>
      <c r="R336" s="6">
        <v>76</v>
      </c>
      <c r="S336" s="6">
        <v>2</v>
      </c>
      <c r="T336" s="6">
        <v>1</v>
      </c>
      <c r="U336" s="6">
        <v>-3</v>
      </c>
      <c r="V336" s="6">
        <v>4</v>
      </c>
      <c r="W336" s="6">
        <v>-4</v>
      </c>
      <c r="X336" s="6">
        <v>16</v>
      </c>
      <c r="Y336" s="6">
        <v>0</v>
      </c>
      <c r="Z336" s="6">
        <v>0</v>
      </c>
      <c r="AA336" s="6">
        <v>0</v>
      </c>
      <c r="AB336" s="6">
        <v>0</v>
      </c>
      <c r="AC336" s="6">
        <v>110</v>
      </c>
      <c r="AD336" s="6">
        <v>65</v>
      </c>
      <c r="AE336" s="6">
        <v>32</v>
      </c>
      <c r="AF336" s="6">
        <v>0</v>
      </c>
      <c r="AG336" s="6">
        <v>0</v>
      </c>
      <c r="AH336" s="6">
        <v>1</v>
      </c>
      <c r="AI336" s="6">
        <v>1</v>
      </c>
      <c r="AJ336" s="6">
        <v>1</v>
      </c>
      <c r="AK336" s="6">
        <v>0</v>
      </c>
      <c r="AL336" s="6">
        <v>0</v>
      </c>
      <c r="AM336" s="6" t="s">
        <v>2649</v>
      </c>
      <c r="AN336" s="8"/>
    </row>
    <row r="337" ht="15.75" spans="1:40">
      <c r="A337" s="4" t="str">
        <f>IF(H337=0,"",VLOOKUP(I337,seriesName!A:B,2,TRUE))</f>
        <v>鸣神</v>
      </c>
      <c r="B337" s="4" t="str">
        <f>IF(AC337=0,"",VLOOKUP(AC337,skillbasedata!A:B,2,TRUE))</f>
        <v>雷纹一致</v>
      </c>
      <c r="C337" s="4" t="str">
        <f>IF(AD337=0,"",VLOOKUP(AD337,skillbasedata!A:B,2,TRUE))</f>
        <v>高速变形</v>
      </c>
      <c r="D337" s="4" t="str">
        <f>IF(AE337=0,"",VLOOKUP(AE337,skillbasedata!A:B,2,TRUE))</f>
        <v>攻击守势</v>
      </c>
      <c r="E337" s="4" t="str">
        <f>IF(AF337=0,"",VLOOKUP(AF337,skillbasedata!A:B,2,TRUE))</f>
        <v>风雷合一</v>
      </c>
      <c r="F337" s="5" t="str">
        <f>IF(AG337=0,"",VLOOKUP(AG337,skillbasedata!A:B,2,TRUE))</f>
        <v/>
      </c>
      <c r="G337" s="6" t="s">
        <v>2641</v>
      </c>
      <c r="H337" s="6">
        <v>1</v>
      </c>
      <c r="I337" s="6">
        <v>65</v>
      </c>
      <c r="J337" s="6">
        <v>12011</v>
      </c>
      <c r="K337" s="6">
        <v>40</v>
      </c>
      <c r="L337" s="6">
        <v>6</v>
      </c>
      <c r="M337" s="6">
        <v>14000</v>
      </c>
      <c r="N337" s="6">
        <v>0</v>
      </c>
      <c r="O337" s="6">
        <v>2</v>
      </c>
      <c r="P337" s="6">
        <v>1</v>
      </c>
      <c r="Q337" s="6">
        <v>1</v>
      </c>
      <c r="R337" s="6">
        <v>76</v>
      </c>
      <c r="S337" s="6">
        <v>2</v>
      </c>
      <c r="T337" s="6">
        <v>1</v>
      </c>
      <c r="U337" s="6">
        <v>-3</v>
      </c>
      <c r="V337" s="6">
        <v>4</v>
      </c>
      <c r="W337" s="6">
        <v>-4</v>
      </c>
      <c r="X337" s="6">
        <v>16</v>
      </c>
      <c r="Y337" s="6">
        <v>0</v>
      </c>
      <c r="Z337" s="6">
        <v>0</v>
      </c>
      <c r="AA337" s="6">
        <v>0</v>
      </c>
      <c r="AB337" s="6">
        <v>0</v>
      </c>
      <c r="AC337" s="6">
        <v>110</v>
      </c>
      <c r="AD337" s="6">
        <v>107</v>
      </c>
      <c r="AE337" s="6">
        <v>37</v>
      </c>
      <c r="AF337" s="6">
        <v>111</v>
      </c>
      <c r="AG337" s="6">
        <v>0</v>
      </c>
      <c r="AH337" s="6">
        <v>1</v>
      </c>
      <c r="AI337" s="6">
        <v>1</v>
      </c>
      <c r="AJ337" s="6">
        <v>1</v>
      </c>
      <c r="AK337" s="6">
        <v>1</v>
      </c>
      <c r="AL337" s="6">
        <v>0</v>
      </c>
      <c r="AM337" s="6" t="s">
        <v>2639</v>
      </c>
      <c r="AN337" s="4"/>
    </row>
    <row r="338" ht="15.75" spans="1:40">
      <c r="A338" s="4" t="str">
        <f>IF(H338=0,"",VLOOKUP(I338,seriesName!A:B,2,TRUE))</f>
        <v>鸣神</v>
      </c>
      <c r="B338" s="4" t="str">
        <f>IF(AC338=0,"",VLOOKUP(AC338,skillbasedata!A:B,2,TRUE))</f>
        <v>雷纹一致</v>
      </c>
      <c r="C338" s="4" t="str">
        <f>IF(AD338=0,"",VLOOKUP(AD338,skillbasedata!A:B,2,TRUE))</f>
        <v>体术</v>
      </c>
      <c r="D338" s="4" t="str">
        <f>IF(AE338=0,"",VLOOKUP(AE338,skillbasedata!A:B,2,TRUE))</f>
        <v>拔刀术【技】</v>
      </c>
      <c r="E338" s="4" t="str">
        <f>IF(AF338=0,"",VLOOKUP(AF338,skillbasedata!A:B,2,TRUE))</f>
        <v>风雷合一</v>
      </c>
      <c r="F338" s="5" t="str">
        <f>IF(AG338=0,"",VLOOKUP(AG338,skillbasedata!A:B,2,TRUE))</f>
        <v/>
      </c>
      <c r="G338" s="6" t="s">
        <v>2643</v>
      </c>
      <c r="H338" s="6">
        <v>1</v>
      </c>
      <c r="I338" s="6">
        <v>65</v>
      </c>
      <c r="J338" s="6">
        <v>12011</v>
      </c>
      <c r="K338" s="6">
        <v>40</v>
      </c>
      <c r="L338" s="6">
        <v>6</v>
      </c>
      <c r="M338" s="6">
        <v>14000</v>
      </c>
      <c r="N338" s="6">
        <v>0</v>
      </c>
      <c r="O338" s="6">
        <v>2</v>
      </c>
      <c r="P338" s="6">
        <v>1</v>
      </c>
      <c r="Q338" s="6">
        <v>1</v>
      </c>
      <c r="R338" s="6">
        <v>76</v>
      </c>
      <c r="S338" s="6">
        <v>2</v>
      </c>
      <c r="T338" s="6">
        <v>1</v>
      </c>
      <c r="U338" s="6">
        <v>-3</v>
      </c>
      <c r="V338" s="6">
        <v>4</v>
      </c>
      <c r="W338" s="6">
        <v>-4</v>
      </c>
      <c r="X338" s="6">
        <v>16</v>
      </c>
      <c r="Y338" s="6">
        <v>0</v>
      </c>
      <c r="Z338" s="6">
        <v>0</v>
      </c>
      <c r="AA338" s="6">
        <v>0</v>
      </c>
      <c r="AB338" s="6">
        <v>0</v>
      </c>
      <c r="AC338" s="6">
        <v>110</v>
      </c>
      <c r="AD338" s="6">
        <v>33</v>
      </c>
      <c r="AE338" s="6">
        <v>38</v>
      </c>
      <c r="AF338" s="6">
        <v>111</v>
      </c>
      <c r="AG338" s="6">
        <v>0</v>
      </c>
      <c r="AH338" s="6">
        <v>1</v>
      </c>
      <c r="AI338" s="6">
        <v>1</v>
      </c>
      <c r="AJ338" s="6">
        <v>1</v>
      </c>
      <c r="AK338" s="6">
        <v>1</v>
      </c>
      <c r="AL338" s="6">
        <v>0</v>
      </c>
      <c r="AM338" s="6" t="s">
        <v>2639</v>
      </c>
      <c r="AN338" s="4"/>
    </row>
    <row r="339" ht="15.75" spans="1:40">
      <c r="A339" s="4" t="str">
        <f>IF(H339=0,"",VLOOKUP(I339,seriesName!A:B,2,TRUE))</f>
        <v>鸣神</v>
      </c>
      <c r="B339" s="4" t="str">
        <f>IF(AC339=0,"",VLOOKUP(AC339,skillbasedata!A:B,2,TRUE))</f>
        <v>雷纹一致</v>
      </c>
      <c r="C339" s="4" t="str">
        <f>IF(AD339=0,"",VLOOKUP(AD339,skillbasedata!A:B,2,TRUE))</f>
        <v>防御性能</v>
      </c>
      <c r="D339" s="4" t="str">
        <f>IF(AE339=0,"",VLOOKUP(AE339,skillbasedata!A:B,2,TRUE))</f>
        <v>破坏王</v>
      </c>
      <c r="E339" s="4" t="str">
        <f>IF(AF339=0,"",VLOOKUP(AF339,skillbasedata!A:B,2,TRUE))</f>
        <v>风雷合一</v>
      </c>
      <c r="F339" s="5" t="str">
        <f>IF(AG339=0,"",VLOOKUP(AG339,skillbasedata!A:B,2,TRUE))</f>
        <v/>
      </c>
      <c r="G339" s="6" t="s">
        <v>2645</v>
      </c>
      <c r="H339" s="6">
        <v>1</v>
      </c>
      <c r="I339" s="6">
        <v>65</v>
      </c>
      <c r="J339" s="6">
        <v>12011</v>
      </c>
      <c r="K339" s="6">
        <v>40</v>
      </c>
      <c r="L339" s="6">
        <v>6</v>
      </c>
      <c r="M339" s="6">
        <v>14000</v>
      </c>
      <c r="N339" s="6">
        <v>0</v>
      </c>
      <c r="O339" s="6">
        <v>2</v>
      </c>
      <c r="P339" s="6">
        <v>1</v>
      </c>
      <c r="Q339" s="6">
        <v>1</v>
      </c>
      <c r="R339" s="6">
        <v>76</v>
      </c>
      <c r="S339" s="6">
        <v>2</v>
      </c>
      <c r="T339" s="6">
        <v>1</v>
      </c>
      <c r="U339" s="6">
        <v>-3</v>
      </c>
      <c r="V339" s="6">
        <v>4</v>
      </c>
      <c r="W339" s="6">
        <v>-4</v>
      </c>
      <c r="X339" s="6">
        <v>16</v>
      </c>
      <c r="Y339" s="6">
        <v>0</v>
      </c>
      <c r="Z339" s="6">
        <v>0</v>
      </c>
      <c r="AA339" s="6">
        <v>0</v>
      </c>
      <c r="AB339" s="6">
        <v>0</v>
      </c>
      <c r="AC339" s="6">
        <v>110</v>
      </c>
      <c r="AD339" s="6">
        <v>35</v>
      </c>
      <c r="AE339" s="6">
        <v>81</v>
      </c>
      <c r="AF339" s="6">
        <v>111</v>
      </c>
      <c r="AG339" s="6">
        <v>0</v>
      </c>
      <c r="AH339" s="6">
        <v>1</v>
      </c>
      <c r="AI339" s="6">
        <v>1</v>
      </c>
      <c r="AJ339" s="6">
        <v>1</v>
      </c>
      <c r="AK339" s="6">
        <v>1</v>
      </c>
      <c r="AL339" s="6">
        <v>0</v>
      </c>
      <c r="AM339" s="6" t="s">
        <v>2639</v>
      </c>
      <c r="AN339" s="4"/>
    </row>
    <row r="340" ht="15.75" spans="1:40">
      <c r="A340" s="4" t="str">
        <f>IF(H340=0,"",VLOOKUP(I340,seriesName!A:B,2,TRUE))</f>
        <v>鸣神</v>
      </c>
      <c r="B340" s="4" t="str">
        <f>IF(AC340=0,"",VLOOKUP(AC340,skillbasedata!A:B,2,TRUE))</f>
        <v>雷纹一致</v>
      </c>
      <c r="C340" s="4" t="str">
        <f>IF(AD340=0,"",VLOOKUP(AD340,skillbasedata!A:B,2,TRUE))</f>
        <v>防御性能</v>
      </c>
      <c r="D340" s="4" t="str">
        <f>IF(AE340=0,"",VLOOKUP(AE340,skillbasedata!A:B,2,TRUE))</f>
        <v>炮术</v>
      </c>
      <c r="E340" s="4" t="str">
        <f>IF(AF340=0,"",VLOOKUP(AF340,skillbasedata!A:B,2,TRUE))</f>
        <v>风雷合一</v>
      </c>
      <c r="F340" s="5" t="str">
        <f>IF(AG340=0,"",VLOOKUP(AG340,skillbasedata!A:B,2,TRUE))</f>
        <v/>
      </c>
      <c r="G340" s="6" t="s">
        <v>2647</v>
      </c>
      <c r="H340" s="6">
        <v>1</v>
      </c>
      <c r="I340" s="6">
        <v>65</v>
      </c>
      <c r="J340" s="6">
        <v>12011</v>
      </c>
      <c r="K340" s="6">
        <v>40</v>
      </c>
      <c r="L340" s="6">
        <v>6</v>
      </c>
      <c r="M340" s="6">
        <v>14000</v>
      </c>
      <c r="N340" s="6">
        <v>0</v>
      </c>
      <c r="O340" s="6">
        <v>2</v>
      </c>
      <c r="P340" s="6">
        <v>1</v>
      </c>
      <c r="Q340" s="6">
        <v>1</v>
      </c>
      <c r="R340" s="6">
        <v>76</v>
      </c>
      <c r="S340" s="6">
        <v>2</v>
      </c>
      <c r="T340" s="6">
        <v>1</v>
      </c>
      <c r="U340" s="6">
        <v>-3</v>
      </c>
      <c r="V340" s="6">
        <v>4</v>
      </c>
      <c r="W340" s="6">
        <v>-4</v>
      </c>
      <c r="X340" s="6">
        <v>16</v>
      </c>
      <c r="Y340" s="6">
        <v>0</v>
      </c>
      <c r="Z340" s="6">
        <v>0</v>
      </c>
      <c r="AA340" s="6">
        <v>0</v>
      </c>
      <c r="AB340" s="6">
        <v>0</v>
      </c>
      <c r="AC340" s="6">
        <v>110</v>
      </c>
      <c r="AD340" s="6">
        <v>35</v>
      </c>
      <c r="AE340" s="6">
        <v>45</v>
      </c>
      <c r="AF340" s="6">
        <v>111</v>
      </c>
      <c r="AG340" s="6">
        <v>0</v>
      </c>
      <c r="AH340" s="6">
        <v>1</v>
      </c>
      <c r="AI340" s="6">
        <v>1</v>
      </c>
      <c r="AJ340" s="6">
        <v>1</v>
      </c>
      <c r="AK340" s="6">
        <v>1</v>
      </c>
      <c r="AL340" s="6">
        <v>0</v>
      </c>
      <c r="AM340" s="6" t="s">
        <v>2639</v>
      </c>
      <c r="AN340" s="4"/>
    </row>
    <row r="341" ht="15.75" spans="1:40">
      <c r="A341" s="4" t="str">
        <f>IF(H341=0,"",VLOOKUP(I341,seriesName!A:B,2,TRUE))</f>
        <v>鸣神</v>
      </c>
      <c r="B341" s="4" t="str">
        <f>IF(AC341=0,"",VLOOKUP(AC341,skillbasedata!A:B,2,TRUE))</f>
        <v>雷纹一致</v>
      </c>
      <c r="C341" s="4" t="str">
        <f>IF(AD341=0,"",VLOOKUP(AD341,skillbasedata!A:B,2,TRUE))</f>
        <v>回避性能</v>
      </c>
      <c r="D341" s="4" t="str">
        <f>IF(AE341=0,"",VLOOKUP(AE341,skillbasedata!A:B,2,TRUE))</f>
        <v>跑者</v>
      </c>
      <c r="E341" s="4" t="str">
        <f>IF(AF341=0,"",VLOOKUP(AF341,skillbasedata!A:B,2,TRUE))</f>
        <v>风雷合一</v>
      </c>
      <c r="F341" s="5" t="str">
        <f>IF(AG341=0,"",VLOOKUP(AG341,skillbasedata!A:B,2,TRUE))</f>
        <v/>
      </c>
      <c r="G341" s="6" t="s">
        <v>2649</v>
      </c>
      <c r="H341" s="6">
        <v>1</v>
      </c>
      <c r="I341" s="6">
        <v>65</v>
      </c>
      <c r="J341" s="6">
        <v>12011</v>
      </c>
      <c r="K341" s="6">
        <v>40</v>
      </c>
      <c r="L341" s="6">
        <v>6</v>
      </c>
      <c r="M341" s="6">
        <v>14000</v>
      </c>
      <c r="N341" s="6">
        <v>0</v>
      </c>
      <c r="O341" s="6">
        <v>2</v>
      </c>
      <c r="P341" s="6">
        <v>1</v>
      </c>
      <c r="Q341" s="6">
        <v>1</v>
      </c>
      <c r="R341" s="6">
        <v>76</v>
      </c>
      <c r="S341" s="6">
        <v>2</v>
      </c>
      <c r="T341" s="6">
        <v>1</v>
      </c>
      <c r="U341" s="6">
        <v>-3</v>
      </c>
      <c r="V341" s="6">
        <v>4</v>
      </c>
      <c r="W341" s="6">
        <v>-4</v>
      </c>
      <c r="X341" s="6">
        <v>16</v>
      </c>
      <c r="Y341" s="6">
        <v>0</v>
      </c>
      <c r="Z341" s="6">
        <v>0</v>
      </c>
      <c r="AA341" s="6">
        <v>0</v>
      </c>
      <c r="AB341" s="6">
        <v>0</v>
      </c>
      <c r="AC341" s="6">
        <v>110</v>
      </c>
      <c r="AD341" s="6">
        <v>65</v>
      </c>
      <c r="AE341" s="6">
        <v>32</v>
      </c>
      <c r="AF341" s="6">
        <v>111</v>
      </c>
      <c r="AG341" s="6">
        <v>0</v>
      </c>
      <c r="AH341" s="6">
        <v>1</v>
      </c>
      <c r="AI341" s="6">
        <v>1</v>
      </c>
      <c r="AJ341" s="6">
        <v>1</v>
      </c>
      <c r="AK341" s="6">
        <v>1</v>
      </c>
      <c r="AL341" s="6">
        <v>0</v>
      </c>
      <c r="AM341" s="6" t="s">
        <v>2639</v>
      </c>
      <c r="AN341" s="4"/>
    </row>
    <row r="342" ht="15.75" spans="1:40">
      <c r="A342" s="4" t="str">
        <f>IF(H342=0,"",VLOOKUP(I342,seriesName!A:B,2,TRUE))</f>
        <v>镰鼬龙</v>
      </c>
      <c r="B342" s="4" t="str">
        <f>IF(AC342=0,"",VLOOKUP(AC342,skillbasedata!A:B,2,TRUE))</f>
        <v>看破</v>
      </c>
      <c r="C342" s="4" t="str">
        <f>IF(AD342=0,"",VLOOKUP(AD342,skillbasedata!A:B,2,TRUE))</f>
        <v/>
      </c>
      <c r="D342" s="4" t="str">
        <f>IF(AE342=0,"",VLOOKUP(AE342,skillbasedata!A:B,2,TRUE))</f>
        <v/>
      </c>
      <c r="E342" s="4" t="str">
        <f>IF(AF342=0,"",VLOOKUP(AF342,skillbasedata!A:B,2,TRUE))</f>
        <v/>
      </c>
      <c r="F342" s="5" t="str">
        <f>IF(AG342=0,"",VLOOKUP(AG342,skillbasedata!A:B,2,TRUE))</f>
        <v/>
      </c>
      <c r="G342" s="6" t="s">
        <v>2650</v>
      </c>
      <c r="H342" s="6">
        <v>1</v>
      </c>
      <c r="I342" s="6">
        <v>66</v>
      </c>
      <c r="J342" s="6">
        <v>2003</v>
      </c>
      <c r="K342" s="6">
        <v>41</v>
      </c>
      <c r="L342" s="6">
        <v>0</v>
      </c>
      <c r="M342" s="6">
        <v>200</v>
      </c>
      <c r="N342" s="6">
        <v>0</v>
      </c>
      <c r="O342" s="6">
        <v>2</v>
      </c>
      <c r="P342" s="6">
        <v>0</v>
      </c>
      <c r="Q342" s="6">
        <v>0</v>
      </c>
      <c r="R342" s="6">
        <v>10</v>
      </c>
      <c r="S342" s="6">
        <v>2</v>
      </c>
      <c r="T342" s="6">
        <v>-1</v>
      </c>
      <c r="U342" s="6">
        <v>0</v>
      </c>
      <c r="V342" s="6">
        <v>-2</v>
      </c>
      <c r="W342" s="6">
        <v>0</v>
      </c>
      <c r="X342" s="6">
        <v>1</v>
      </c>
      <c r="Y342" s="6">
        <v>0</v>
      </c>
      <c r="Z342" s="6">
        <v>0</v>
      </c>
      <c r="AA342" s="6">
        <v>0</v>
      </c>
      <c r="AB342" s="6">
        <v>0</v>
      </c>
      <c r="AC342" s="6">
        <v>6</v>
      </c>
      <c r="AD342" s="6">
        <v>0</v>
      </c>
      <c r="AE342" s="6">
        <v>0</v>
      </c>
      <c r="AF342" s="6">
        <v>0</v>
      </c>
      <c r="AG342" s="6">
        <v>0</v>
      </c>
      <c r="AH342" s="6">
        <v>1</v>
      </c>
      <c r="AI342" s="6">
        <v>0</v>
      </c>
      <c r="AJ342" s="6">
        <v>0</v>
      </c>
      <c r="AK342" s="6">
        <v>0</v>
      </c>
      <c r="AL342" s="6">
        <v>0</v>
      </c>
      <c r="AM342" s="6" t="s">
        <v>2309</v>
      </c>
      <c r="AN342" s="4"/>
    </row>
    <row r="343" ht="15.75" spans="1:40">
      <c r="A343" s="4" t="str">
        <f>IF(H343=0,"",VLOOKUP(I343,seriesName!A:B,2,TRUE))</f>
        <v>镰鼬龙</v>
      </c>
      <c r="B343" s="4" t="str">
        <f>IF(AC343=0,"",VLOOKUP(AC343,skillbasedata!A:B,2,TRUE))</f>
        <v>看破</v>
      </c>
      <c r="C343" s="4" t="str">
        <f>IF(AD343=0,"",VLOOKUP(AD343,skillbasedata!A:B,2,TRUE))</f>
        <v>回复速度</v>
      </c>
      <c r="D343" s="4" t="str">
        <f>IF(AE343=0,"",VLOOKUP(AE343,skillbasedata!A:B,2,TRUE))</f>
        <v/>
      </c>
      <c r="E343" s="4" t="str">
        <f>IF(AF343=0,"",VLOOKUP(AF343,skillbasedata!A:B,2,TRUE))</f>
        <v/>
      </c>
      <c r="F343" s="5" t="str">
        <f>IF(AG343=0,"",VLOOKUP(AG343,skillbasedata!A:B,2,TRUE))</f>
        <v/>
      </c>
      <c r="G343" s="6" t="s">
        <v>2651</v>
      </c>
      <c r="H343" s="6">
        <v>1</v>
      </c>
      <c r="I343" s="6">
        <v>66</v>
      </c>
      <c r="J343" s="6">
        <v>2003</v>
      </c>
      <c r="K343" s="6">
        <v>41</v>
      </c>
      <c r="L343" s="6">
        <v>0</v>
      </c>
      <c r="M343" s="6">
        <v>200</v>
      </c>
      <c r="N343" s="6">
        <v>0</v>
      </c>
      <c r="O343" s="6">
        <v>2</v>
      </c>
      <c r="P343" s="6">
        <v>0</v>
      </c>
      <c r="Q343" s="6">
        <v>0</v>
      </c>
      <c r="R343" s="6">
        <v>10</v>
      </c>
      <c r="S343" s="6">
        <v>2</v>
      </c>
      <c r="T343" s="6">
        <v>-1</v>
      </c>
      <c r="U343" s="6">
        <v>0</v>
      </c>
      <c r="V343" s="6">
        <v>-2</v>
      </c>
      <c r="W343" s="6">
        <v>0</v>
      </c>
      <c r="X343" s="6">
        <v>1</v>
      </c>
      <c r="Y343" s="6">
        <v>0</v>
      </c>
      <c r="Z343" s="6">
        <v>0</v>
      </c>
      <c r="AA343" s="6">
        <v>0</v>
      </c>
      <c r="AB343" s="6">
        <v>0</v>
      </c>
      <c r="AC343" s="6">
        <v>6</v>
      </c>
      <c r="AD343" s="6">
        <v>59</v>
      </c>
      <c r="AE343" s="6">
        <v>0</v>
      </c>
      <c r="AF343" s="6">
        <v>0</v>
      </c>
      <c r="AG343" s="6">
        <v>0</v>
      </c>
      <c r="AH343" s="6">
        <v>1</v>
      </c>
      <c r="AI343" s="6">
        <v>1</v>
      </c>
      <c r="AJ343" s="6">
        <v>0</v>
      </c>
      <c r="AK343" s="6">
        <v>0</v>
      </c>
      <c r="AL343" s="6">
        <v>0</v>
      </c>
      <c r="AM343" s="6" t="s">
        <v>2309</v>
      </c>
      <c r="AN343" s="4"/>
    </row>
    <row r="344" ht="15.75" spans="1:40">
      <c r="A344" s="4" t="str">
        <f>IF(H344=0,"",VLOOKUP(I344,seriesName!A:B,2,TRUE))</f>
        <v>镰鼬龙</v>
      </c>
      <c r="B344" s="4" t="str">
        <f>IF(AC344=0,"",VLOOKUP(AC344,skillbasedata!A:B,2,TRUE))</f>
        <v>体术</v>
      </c>
      <c r="C344" s="4" t="str">
        <f>IF(AD344=0,"",VLOOKUP(AD344,skillbasedata!A:B,2,TRUE))</f>
        <v/>
      </c>
      <c r="D344" s="4" t="str">
        <f>IF(AE344=0,"",VLOOKUP(AE344,skillbasedata!A:B,2,TRUE))</f>
        <v/>
      </c>
      <c r="E344" s="4" t="str">
        <f>IF(AF344=0,"",VLOOKUP(AF344,skillbasedata!A:B,2,TRUE))</f>
        <v/>
      </c>
      <c r="F344" s="5" t="str">
        <f>IF(AG344=0,"",VLOOKUP(AG344,skillbasedata!A:B,2,TRUE))</f>
        <v/>
      </c>
      <c r="G344" s="6" t="s">
        <v>2652</v>
      </c>
      <c r="H344" s="6">
        <v>1</v>
      </c>
      <c r="I344" s="6">
        <v>66</v>
      </c>
      <c r="J344" s="6">
        <v>2003</v>
      </c>
      <c r="K344" s="6">
        <v>41</v>
      </c>
      <c r="L344" s="6">
        <v>0</v>
      </c>
      <c r="M344" s="6">
        <v>200</v>
      </c>
      <c r="N344" s="6">
        <v>0</v>
      </c>
      <c r="O344" s="6">
        <v>2</v>
      </c>
      <c r="P344" s="6">
        <v>0</v>
      </c>
      <c r="Q344" s="6">
        <v>0</v>
      </c>
      <c r="R344" s="6">
        <v>10</v>
      </c>
      <c r="S344" s="6">
        <v>2</v>
      </c>
      <c r="T344" s="6">
        <v>-1</v>
      </c>
      <c r="U344" s="6">
        <v>0</v>
      </c>
      <c r="V344" s="6">
        <v>-2</v>
      </c>
      <c r="W344" s="6">
        <v>0</v>
      </c>
      <c r="X344" s="6">
        <v>1</v>
      </c>
      <c r="Y344" s="6">
        <v>0</v>
      </c>
      <c r="Z344" s="6">
        <v>0</v>
      </c>
      <c r="AA344" s="6">
        <v>0</v>
      </c>
      <c r="AB344" s="6">
        <v>0</v>
      </c>
      <c r="AC344" s="6">
        <v>33</v>
      </c>
      <c r="AD344" s="6">
        <v>0</v>
      </c>
      <c r="AE344" s="6">
        <v>0</v>
      </c>
      <c r="AF344" s="6">
        <v>0</v>
      </c>
      <c r="AG344" s="6">
        <v>0</v>
      </c>
      <c r="AH344" s="6">
        <v>1</v>
      </c>
      <c r="AI344" s="6">
        <v>0</v>
      </c>
      <c r="AJ344" s="6">
        <v>0</v>
      </c>
      <c r="AK344" s="6">
        <v>0</v>
      </c>
      <c r="AL344" s="6">
        <v>0</v>
      </c>
      <c r="AM344" s="6" t="s">
        <v>2309</v>
      </c>
      <c r="AN344" s="4"/>
    </row>
    <row r="345" ht="15.75" spans="1:40">
      <c r="A345" s="4" t="str">
        <f>IF(H345=0,"",VLOOKUP(I345,seriesName!A:B,2,TRUE))</f>
        <v>镰鼬龙</v>
      </c>
      <c r="B345" s="4" t="str">
        <f>IF(AC345=0,"",VLOOKUP(AC345,skillbasedata!A:B,2,TRUE))</f>
        <v>看破</v>
      </c>
      <c r="C345" s="4" t="str">
        <f>IF(AD345=0,"",VLOOKUP(AD345,skillbasedata!A:B,2,TRUE))</f>
        <v/>
      </c>
      <c r="D345" s="4" t="str">
        <f>IF(AE345=0,"",VLOOKUP(AE345,skillbasedata!A:B,2,TRUE))</f>
        <v/>
      </c>
      <c r="E345" s="4" t="str">
        <f>IF(AF345=0,"",VLOOKUP(AF345,skillbasedata!A:B,2,TRUE))</f>
        <v/>
      </c>
      <c r="F345" s="5" t="str">
        <f>IF(AG345=0,"",VLOOKUP(AG345,skillbasedata!A:B,2,TRUE))</f>
        <v/>
      </c>
      <c r="G345" s="6" t="s">
        <v>2653</v>
      </c>
      <c r="H345" s="6">
        <v>1</v>
      </c>
      <c r="I345" s="6">
        <v>66</v>
      </c>
      <c r="J345" s="6">
        <v>2003</v>
      </c>
      <c r="K345" s="6">
        <v>41</v>
      </c>
      <c r="L345" s="6">
        <v>0</v>
      </c>
      <c r="M345" s="6">
        <v>200</v>
      </c>
      <c r="N345" s="6">
        <v>0</v>
      </c>
      <c r="O345" s="6">
        <v>2</v>
      </c>
      <c r="P345" s="6">
        <v>0</v>
      </c>
      <c r="Q345" s="6">
        <v>0</v>
      </c>
      <c r="R345" s="6">
        <v>10</v>
      </c>
      <c r="S345" s="6">
        <v>2</v>
      </c>
      <c r="T345" s="6">
        <v>-1</v>
      </c>
      <c r="U345" s="6">
        <v>0</v>
      </c>
      <c r="V345" s="6">
        <v>-2</v>
      </c>
      <c r="W345" s="6">
        <v>0</v>
      </c>
      <c r="X345" s="6">
        <v>1</v>
      </c>
      <c r="Y345" s="6">
        <v>0</v>
      </c>
      <c r="Z345" s="6">
        <v>0</v>
      </c>
      <c r="AA345" s="6">
        <v>0</v>
      </c>
      <c r="AB345" s="6">
        <v>0</v>
      </c>
      <c r="AC345" s="6">
        <v>6</v>
      </c>
      <c r="AD345" s="6">
        <v>0</v>
      </c>
      <c r="AE345" s="6">
        <v>0</v>
      </c>
      <c r="AF345" s="6">
        <v>0</v>
      </c>
      <c r="AG345" s="6">
        <v>0</v>
      </c>
      <c r="AH345" s="6">
        <v>1</v>
      </c>
      <c r="AI345" s="6">
        <v>0</v>
      </c>
      <c r="AJ345" s="6">
        <v>0</v>
      </c>
      <c r="AK345" s="6">
        <v>0</v>
      </c>
      <c r="AL345" s="6">
        <v>0</v>
      </c>
      <c r="AM345" s="6" t="s">
        <v>2309</v>
      </c>
      <c r="AN345" s="4"/>
    </row>
    <row r="346" ht="15.75" spans="1:40">
      <c r="A346" s="4" t="str">
        <f>IF(H346=0,"",VLOOKUP(I346,seriesName!A:B,2,TRUE))</f>
        <v>镰鼬龙</v>
      </c>
      <c r="B346" s="4" t="str">
        <f>IF(AC346=0,"",VLOOKUP(AC346,skillbasedata!A:B,2,TRUE))</f>
        <v>回复速度</v>
      </c>
      <c r="C346" s="4" t="str">
        <f>IF(AD346=0,"",VLOOKUP(AD346,skillbasedata!A:B,2,TRUE))</f>
        <v/>
      </c>
      <c r="D346" s="4" t="str">
        <f>IF(AE346=0,"",VLOOKUP(AE346,skillbasedata!A:B,2,TRUE))</f>
        <v/>
      </c>
      <c r="E346" s="4" t="str">
        <f>IF(AF346=0,"",VLOOKUP(AF346,skillbasedata!A:B,2,TRUE))</f>
        <v/>
      </c>
      <c r="F346" s="5" t="str">
        <f>IF(AG346=0,"",VLOOKUP(AG346,skillbasedata!A:B,2,TRUE))</f>
        <v/>
      </c>
      <c r="G346" s="6" t="s">
        <v>2654</v>
      </c>
      <c r="H346" s="6">
        <v>1</v>
      </c>
      <c r="I346" s="6">
        <v>66</v>
      </c>
      <c r="J346" s="6">
        <v>2003</v>
      </c>
      <c r="K346" s="6">
        <v>41</v>
      </c>
      <c r="L346" s="6">
        <v>0</v>
      </c>
      <c r="M346" s="6">
        <v>200</v>
      </c>
      <c r="N346" s="6">
        <v>0</v>
      </c>
      <c r="O346" s="6">
        <v>2</v>
      </c>
      <c r="P346" s="6">
        <v>0</v>
      </c>
      <c r="Q346" s="6">
        <v>0</v>
      </c>
      <c r="R346" s="6">
        <v>10</v>
      </c>
      <c r="S346" s="6">
        <v>2</v>
      </c>
      <c r="T346" s="6">
        <v>-1</v>
      </c>
      <c r="U346" s="6">
        <v>0</v>
      </c>
      <c r="V346" s="6">
        <v>-2</v>
      </c>
      <c r="W346" s="6">
        <v>0</v>
      </c>
      <c r="X346" s="6">
        <v>1</v>
      </c>
      <c r="Y346" s="6">
        <v>0</v>
      </c>
      <c r="Z346" s="6">
        <v>0</v>
      </c>
      <c r="AA346" s="6">
        <v>0</v>
      </c>
      <c r="AB346" s="6">
        <v>0</v>
      </c>
      <c r="AC346" s="6">
        <v>59</v>
      </c>
      <c r="AD346" s="6">
        <v>0</v>
      </c>
      <c r="AE346" s="6">
        <v>0</v>
      </c>
      <c r="AF346" s="6">
        <v>0</v>
      </c>
      <c r="AG346" s="6">
        <v>0</v>
      </c>
      <c r="AH346" s="6">
        <v>1</v>
      </c>
      <c r="AI346" s="6">
        <v>0</v>
      </c>
      <c r="AJ346" s="6">
        <v>0</v>
      </c>
      <c r="AK346" s="6">
        <v>0</v>
      </c>
      <c r="AL346" s="6">
        <v>0</v>
      </c>
      <c r="AM346" s="6" t="s">
        <v>2309</v>
      </c>
      <c r="AN346" s="4"/>
    </row>
    <row r="347" ht="15.75" spans="1:40">
      <c r="A347" s="4" t="str">
        <f>IF(H347=0,"",VLOOKUP(I347,seriesName!A:B,2,TRUE))</f>
        <v>镰鼬龙S</v>
      </c>
      <c r="B347" s="4" t="str">
        <f>IF(AC347=0,"",VLOOKUP(AC347,skillbasedata!A:B,2,TRUE))</f>
        <v>看破</v>
      </c>
      <c r="C347" s="4" t="str">
        <f>IF(AD347=0,"",VLOOKUP(AD347,skillbasedata!A:B,2,TRUE))</f>
        <v/>
      </c>
      <c r="D347" s="4" t="str">
        <f>IF(AE347=0,"",VLOOKUP(AE347,skillbasedata!A:B,2,TRUE))</f>
        <v/>
      </c>
      <c r="E347" s="4" t="str">
        <f>IF(AF347=0,"",VLOOKUP(AF347,skillbasedata!A:B,2,TRUE))</f>
        <v/>
      </c>
      <c r="F347" s="5" t="str">
        <f>IF(AG347=0,"",VLOOKUP(AG347,skillbasedata!A:B,2,TRUE))</f>
        <v/>
      </c>
      <c r="G347" s="6" t="s">
        <v>2655</v>
      </c>
      <c r="H347" s="6">
        <v>1</v>
      </c>
      <c r="I347" s="6">
        <v>67</v>
      </c>
      <c r="J347" s="6">
        <v>8010</v>
      </c>
      <c r="K347" s="6">
        <v>41</v>
      </c>
      <c r="L347" s="6">
        <v>3</v>
      </c>
      <c r="M347" s="6">
        <v>4000</v>
      </c>
      <c r="N347" s="6">
        <v>0</v>
      </c>
      <c r="O347" s="6">
        <v>2</v>
      </c>
      <c r="P347" s="6">
        <v>1</v>
      </c>
      <c r="Q347" s="6">
        <v>1</v>
      </c>
      <c r="R347" s="6">
        <v>36</v>
      </c>
      <c r="S347" s="6">
        <v>2</v>
      </c>
      <c r="T347" s="6">
        <v>-1</v>
      </c>
      <c r="U347" s="6">
        <v>0</v>
      </c>
      <c r="V347" s="6">
        <v>-2</v>
      </c>
      <c r="W347" s="6">
        <v>0</v>
      </c>
      <c r="X347" s="6">
        <v>8</v>
      </c>
      <c r="Y347" s="6">
        <v>0</v>
      </c>
      <c r="Z347" s="6">
        <v>2</v>
      </c>
      <c r="AA347" s="6">
        <v>0</v>
      </c>
      <c r="AB347" s="6">
        <v>0</v>
      </c>
      <c r="AC347" s="6">
        <v>6</v>
      </c>
      <c r="AD347" s="6">
        <v>0</v>
      </c>
      <c r="AE347" s="6">
        <v>0</v>
      </c>
      <c r="AF347" s="6">
        <v>0</v>
      </c>
      <c r="AG347" s="6">
        <v>0</v>
      </c>
      <c r="AH347" s="6">
        <v>1</v>
      </c>
      <c r="AI347" s="6">
        <v>0</v>
      </c>
      <c r="AJ347" s="6">
        <v>0</v>
      </c>
      <c r="AK347" s="6">
        <v>0</v>
      </c>
      <c r="AL347" s="6">
        <v>0</v>
      </c>
      <c r="AM347" s="6" t="s">
        <v>2309</v>
      </c>
      <c r="AN347" s="4"/>
    </row>
    <row r="348" ht="15.75" spans="1:40">
      <c r="A348" s="4" t="str">
        <f>IF(H348=0,"",VLOOKUP(I348,seriesName!A:B,2,TRUE))</f>
        <v>镰鼬龙S</v>
      </c>
      <c r="B348" s="4" t="str">
        <f>IF(AC348=0,"",VLOOKUP(AC348,skillbasedata!A:B,2,TRUE))</f>
        <v>看破</v>
      </c>
      <c r="C348" s="4" t="str">
        <f>IF(AD348=0,"",VLOOKUP(AD348,skillbasedata!A:B,2,TRUE))</f>
        <v>回复速度</v>
      </c>
      <c r="D348" s="4" t="str">
        <f>IF(AE348=0,"",VLOOKUP(AE348,skillbasedata!A:B,2,TRUE))</f>
        <v/>
      </c>
      <c r="E348" s="4" t="str">
        <f>IF(AF348=0,"",VLOOKUP(AF348,skillbasedata!A:B,2,TRUE))</f>
        <v/>
      </c>
      <c r="F348" s="5" t="str">
        <f>IF(AG348=0,"",VLOOKUP(AG348,skillbasedata!A:B,2,TRUE))</f>
        <v/>
      </c>
      <c r="G348" s="6" t="s">
        <v>2656</v>
      </c>
      <c r="H348" s="6">
        <v>1</v>
      </c>
      <c r="I348" s="6">
        <v>67</v>
      </c>
      <c r="J348" s="6">
        <v>8010</v>
      </c>
      <c r="K348" s="6">
        <v>41</v>
      </c>
      <c r="L348" s="6">
        <v>3</v>
      </c>
      <c r="M348" s="6">
        <v>4000</v>
      </c>
      <c r="N348" s="6">
        <v>0</v>
      </c>
      <c r="O348" s="6">
        <v>2</v>
      </c>
      <c r="P348" s="6">
        <v>1</v>
      </c>
      <c r="Q348" s="6">
        <v>1</v>
      </c>
      <c r="R348" s="6">
        <v>36</v>
      </c>
      <c r="S348" s="6">
        <v>2</v>
      </c>
      <c r="T348" s="6">
        <v>-1</v>
      </c>
      <c r="U348" s="6">
        <v>0</v>
      </c>
      <c r="V348" s="6">
        <v>-2</v>
      </c>
      <c r="W348" s="6">
        <v>0</v>
      </c>
      <c r="X348" s="6">
        <v>8</v>
      </c>
      <c r="Y348" s="6">
        <v>0</v>
      </c>
      <c r="Z348" s="6">
        <v>1</v>
      </c>
      <c r="AA348" s="6">
        <v>0</v>
      </c>
      <c r="AB348" s="6">
        <v>0</v>
      </c>
      <c r="AC348" s="6">
        <v>6</v>
      </c>
      <c r="AD348" s="6">
        <v>59</v>
      </c>
      <c r="AE348" s="6">
        <v>0</v>
      </c>
      <c r="AF348" s="6">
        <v>0</v>
      </c>
      <c r="AG348" s="6">
        <v>0</v>
      </c>
      <c r="AH348" s="6">
        <v>2</v>
      </c>
      <c r="AI348" s="6">
        <v>1</v>
      </c>
      <c r="AJ348" s="6">
        <v>0</v>
      </c>
      <c r="AK348" s="6">
        <v>0</v>
      </c>
      <c r="AL348" s="6">
        <v>0</v>
      </c>
      <c r="AM348" s="6" t="s">
        <v>2309</v>
      </c>
      <c r="AN348" s="4"/>
    </row>
    <row r="349" ht="15.75" spans="1:40">
      <c r="A349" s="4" t="str">
        <f>IF(H349=0,"",VLOOKUP(I349,seriesName!A:B,2,TRUE))</f>
        <v>镰鼬龙S</v>
      </c>
      <c r="B349" s="4" t="str">
        <f>IF(AC349=0,"",VLOOKUP(AC349,skillbasedata!A:B,2,TRUE))</f>
        <v>体术</v>
      </c>
      <c r="C349" s="4" t="str">
        <f>IF(AD349=0,"",VLOOKUP(AD349,skillbasedata!A:B,2,TRUE))</f>
        <v/>
      </c>
      <c r="D349" s="4" t="str">
        <f>IF(AE349=0,"",VLOOKUP(AE349,skillbasedata!A:B,2,TRUE))</f>
        <v/>
      </c>
      <c r="E349" s="4" t="str">
        <f>IF(AF349=0,"",VLOOKUP(AF349,skillbasedata!A:B,2,TRUE))</f>
        <v/>
      </c>
      <c r="F349" s="5" t="str">
        <f>IF(AG349=0,"",VLOOKUP(AG349,skillbasedata!A:B,2,TRUE))</f>
        <v/>
      </c>
      <c r="G349" s="6" t="s">
        <v>2657</v>
      </c>
      <c r="H349" s="6">
        <v>1</v>
      </c>
      <c r="I349" s="6">
        <v>67</v>
      </c>
      <c r="J349" s="6">
        <v>8010</v>
      </c>
      <c r="K349" s="6">
        <v>41</v>
      </c>
      <c r="L349" s="6">
        <v>3</v>
      </c>
      <c r="M349" s="6">
        <v>4000</v>
      </c>
      <c r="N349" s="6">
        <v>0</v>
      </c>
      <c r="O349" s="6">
        <v>2</v>
      </c>
      <c r="P349" s="6">
        <v>1</v>
      </c>
      <c r="Q349" s="6">
        <v>1</v>
      </c>
      <c r="R349" s="6">
        <v>36</v>
      </c>
      <c r="S349" s="6">
        <v>2</v>
      </c>
      <c r="T349" s="6">
        <v>-1</v>
      </c>
      <c r="U349" s="6">
        <v>0</v>
      </c>
      <c r="V349" s="6">
        <v>-2</v>
      </c>
      <c r="W349" s="6">
        <v>0</v>
      </c>
      <c r="X349" s="6">
        <v>8</v>
      </c>
      <c r="Y349" s="6">
        <v>0</v>
      </c>
      <c r="Z349" s="6">
        <v>2</v>
      </c>
      <c r="AA349" s="6">
        <v>0</v>
      </c>
      <c r="AB349" s="6">
        <v>0</v>
      </c>
      <c r="AC349" s="6">
        <v>33</v>
      </c>
      <c r="AD349" s="6">
        <v>0</v>
      </c>
      <c r="AE349" s="6">
        <v>0</v>
      </c>
      <c r="AF349" s="6">
        <v>0</v>
      </c>
      <c r="AG349" s="6">
        <v>0</v>
      </c>
      <c r="AH349" s="6">
        <v>2</v>
      </c>
      <c r="AI349" s="6">
        <v>0</v>
      </c>
      <c r="AJ349" s="6">
        <v>0</v>
      </c>
      <c r="AK349" s="6">
        <v>0</v>
      </c>
      <c r="AL349" s="6">
        <v>0</v>
      </c>
      <c r="AM349" s="6" t="s">
        <v>2309</v>
      </c>
      <c r="AN349" s="4"/>
    </row>
    <row r="350" ht="15.75" spans="1:40">
      <c r="A350" s="4" t="str">
        <f>IF(H350=0,"",VLOOKUP(I350,seriesName!A:B,2,TRUE))</f>
        <v>镰鼬龙S</v>
      </c>
      <c r="B350" s="4" t="str">
        <f>IF(AC350=0,"",VLOOKUP(AC350,skillbasedata!A:B,2,TRUE))</f>
        <v>看破</v>
      </c>
      <c r="C350" s="4" t="str">
        <f>IF(AD350=0,"",VLOOKUP(AD350,skillbasedata!A:B,2,TRUE))</f>
        <v/>
      </c>
      <c r="D350" s="4" t="str">
        <f>IF(AE350=0,"",VLOOKUP(AE350,skillbasedata!A:B,2,TRUE))</f>
        <v/>
      </c>
      <c r="E350" s="4" t="str">
        <f>IF(AF350=0,"",VLOOKUP(AF350,skillbasedata!A:B,2,TRUE))</f>
        <v/>
      </c>
      <c r="F350" s="5" t="str">
        <f>IF(AG350=0,"",VLOOKUP(AG350,skillbasedata!A:B,2,TRUE))</f>
        <v/>
      </c>
      <c r="G350" s="6" t="s">
        <v>2658</v>
      </c>
      <c r="H350" s="6">
        <v>1</v>
      </c>
      <c r="I350" s="6">
        <v>67</v>
      </c>
      <c r="J350" s="6">
        <v>8010</v>
      </c>
      <c r="K350" s="6">
        <v>41</v>
      </c>
      <c r="L350" s="6">
        <v>3</v>
      </c>
      <c r="M350" s="6">
        <v>4000</v>
      </c>
      <c r="N350" s="6">
        <v>0</v>
      </c>
      <c r="O350" s="6">
        <v>2</v>
      </c>
      <c r="P350" s="6">
        <v>1</v>
      </c>
      <c r="Q350" s="6">
        <v>1</v>
      </c>
      <c r="R350" s="6">
        <v>36</v>
      </c>
      <c r="S350" s="6">
        <v>2</v>
      </c>
      <c r="T350" s="6">
        <v>-1</v>
      </c>
      <c r="U350" s="6">
        <v>0</v>
      </c>
      <c r="V350" s="6">
        <v>-2</v>
      </c>
      <c r="W350" s="6">
        <v>0</v>
      </c>
      <c r="X350" s="6">
        <v>8</v>
      </c>
      <c r="Y350" s="6">
        <v>0</v>
      </c>
      <c r="Z350" s="6">
        <v>2</v>
      </c>
      <c r="AA350" s="6">
        <v>0</v>
      </c>
      <c r="AB350" s="6">
        <v>0</v>
      </c>
      <c r="AC350" s="6">
        <v>6</v>
      </c>
      <c r="AD350" s="6">
        <v>0</v>
      </c>
      <c r="AE350" s="6">
        <v>0</v>
      </c>
      <c r="AF350" s="6">
        <v>0</v>
      </c>
      <c r="AG350" s="6">
        <v>0</v>
      </c>
      <c r="AH350" s="6">
        <v>2</v>
      </c>
      <c r="AI350" s="6">
        <v>0</v>
      </c>
      <c r="AJ350" s="6">
        <v>0</v>
      </c>
      <c r="AK350" s="6">
        <v>0</v>
      </c>
      <c r="AL350" s="6">
        <v>0</v>
      </c>
      <c r="AM350" s="6" t="s">
        <v>2309</v>
      </c>
      <c r="AN350" s="4"/>
    </row>
    <row r="351" ht="15.75" spans="1:40">
      <c r="A351" s="4" t="str">
        <f>IF(H351=0,"",VLOOKUP(I351,seriesName!A:B,2,TRUE))</f>
        <v>镰鼬龙S</v>
      </c>
      <c r="B351" s="4" t="str">
        <f>IF(AC351=0,"",VLOOKUP(AC351,skillbasedata!A:B,2,TRUE))</f>
        <v>回复速度</v>
      </c>
      <c r="C351" s="4" t="str">
        <f>IF(AD351=0,"",VLOOKUP(AD351,skillbasedata!A:B,2,TRUE))</f>
        <v>体术</v>
      </c>
      <c r="D351" s="4" t="str">
        <f>IF(AE351=0,"",VLOOKUP(AE351,skillbasedata!A:B,2,TRUE))</f>
        <v/>
      </c>
      <c r="E351" s="4" t="str">
        <f>IF(AF351=0,"",VLOOKUP(AF351,skillbasedata!A:B,2,TRUE))</f>
        <v/>
      </c>
      <c r="F351" s="5" t="str">
        <f>IF(AG351=0,"",VLOOKUP(AG351,skillbasedata!A:B,2,TRUE))</f>
        <v/>
      </c>
      <c r="G351" s="6" t="s">
        <v>2659</v>
      </c>
      <c r="H351" s="6">
        <v>1</v>
      </c>
      <c r="I351" s="6">
        <v>67</v>
      </c>
      <c r="J351" s="6">
        <v>8010</v>
      </c>
      <c r="K351" s="6">
        <v>41</v>
      </c>
      <c r="L351" s="6">
        <v>3</v>
      </c>
      <c r="M351" s="6">
        <v>4000</v>
      </c>
      <c r="N351" s="6">
        <v>0</v>
      </c>
      <c r="O351" s="6">
        <v>2</v>
      </c>
      <c r="P351" s="6">
        <v>1</v>
      </c>
      <c r="Q351" s="6">
        <v>1</v>
      </c>
      <c r="R351" s="6">
        <v>36</v>
      </c>
      <c r="S351" s="6">
        <v>2</v>
      </c>
      <c r="T351" s="6">
        <v>-1</v>
      </c>
      <c r="U351" s="6">
        <v>0</v>
      </c>
      <c r="V351" s="6">
        <v>-2</v>
      </c>
      <c r="W351" s="6">
        <v>0</v>
      </c>
      <c r="X351" s="6">
        <v>8</v>
      </c>
      <c r="Y351" s="6">
        <v>0</v>
      </c>
      <c r="Z351" s="6">
        <v>2</v>
      </c>
      <c r="AA351" s="6">
        <v>0</v>
      </c>
      <c r="AB351" s="6">
        <v>0</v>
      </c>
      <c r="AC351" s="6">
        <v>59</v>
      </c>
      <c r="AD351" s="6">
        <v>33</v>
      </c>
      <c r="AE351" s="6">
        <v>0</v>
      </c>
      <c r="AF351" s="6">
        <v>0</v>
      </c>
      <c r="AG351" s="6">
        <v>0</v>
      </c>
      <c r="AH351" s="6">
        <v>1</v>
      </c>
      <c r="AI351" s="6">
        <v>1</v>
      </c>
      <c r="AJ351" s="6">
        <v>0</v>
      </c>
      <c r="AK351" s="6">
        <v>0</v>
      </c>
      <c r="AL351" s="6">
        <v>0</v>
      </c>
      <c r="AM351" s="6" t="s">
        <v>2309</v>
      </c>
      <c r="AN351" s="4"/>
    </row>
    <row r="352" ht="15.75" spans="1:40">
      <c r="A352" s="4" t="str">
        <f>IF(H352=0,"",VLOOKUP(I352,seriesName!A:B,2,TRUE))</f>
        <v>钢龙</v>
      </c>
      <c r="B352" s="4" t="str">
        <f>IF(AC352=0,"",VLOOKUP(AC352,skillbasedata!A:B,2,TRUE))</f>
        <v>匠</v>
      </c>
      <c r="C352" s="4" t="str">
        <f>IF(AD352=0,"",VLOOKUP(AD352,skillbasedata!A:B,2,TRUE))</f>
        <v>通常弹・连射箭强化</v>
      </c>
      <c r="D352" s="4" t="str">
        <f>IF(AE352=0,"",VLOOKUP(AE352,skillbasedata!A:B,2,TRUE))</f>
        <v/>
      </c>
      <c r="E352" s="4" t="str">
        <f>IF(AF352=0,"",VLOOKUP(AF352,skillbasedata!A:B,2,TRUE))</f>
        <v/>
      </c>
      <c r="F352" s="5" t="str">
        <f>IF(AG352=0,"",VLOOKUP(AG352,skillbasedata!A:B,2,TRUE))</f>
        <v/>
      </c>
      <c r="G352" s="6" t="s">
        <v>2660</v>
      </c>
      <c r="H352" s="6">
        <v>1</v>
      </c>
      <c r="I352" s="6">
        <v>68</v>
      </c>
      <c r="J352" s="6">
        <v>12004</v>
      </c>
      <c r="K352" s="6">
        <v>22</v>
      </c>
      <c r="L352" s="6">
        <v>6</v>
      </c>
      <c r="M352" s="6">
        <v>18000</v>
      </c>
      <c r="N352" s="6">
        <v>0</v>
      </c>
      <c r="O352" s="6">
        <v>2</v>
      </c>
      <c r="P352" s="6">
        <v>1</v>
      </c>
      <c r="Q352" s="6">
        <v>1</v>
      </c>
      <c r="R352" s="6">
        <v>74</v>
      </c>
      <c r="S352" s="6">
        <v>-1</v>
      </c>
      <c r="T352" s="6">
        <v>2</v>
      </c>
      <c r="U352" s="6">
        <v>3</v>
      </c>
      <c r="V352" s="6">
        <v>-2</v>
      </c>
      <c r="W352" s="6">
        <v>-3</v>
      </c>
      <c r="X352" s="6">
        <v>17</v>
      </c>
      <c r="Y352" s="6">
        <v>0</v>
      </c>
      <c r="Z352" s="6">
        <v>1</v>
      </c>
      <c r="AA352" s="6">
        <v>0</v>
      </c>
      <c r="AB352" s="6">
        <v>0</v>
      </c>
      <c r="AC352" s="6">
        <v>22</v>
      </c>
      <c r="AD352" s="6">
        <v>48</v>
      </c>
      <c r="AE352" s="6">
        <v>0</v>
      </c>
      <c r="AF352" s="6">
        <v>0</v>
      </c>
      <c r="AG352" s="6">
        <v>0</v>
      </c>
      <c r="AH352" s="6">
        <v>2</v>
      </c>
      <c r="AI352" s="6">
        <v>2</v>
      </c>
      <c r="AJ352" s="6">
        <v>0</v>
      </c>
      <c r="AK352" s="6">
        <v>0</v>
      </c>
      <c r="AL352" s="6">
        <v>0</v>
      </c>
      <c r="AM352" s="6" t="s">
        <v>2309</v>
      </c>
      <c r="AN352" s="4"/>
    </row>
    <row r="353" ht="15.75" spans="1:40">
      <c r="A353" s="4" t="str">
        <f>IF(H353=0,"",VLOOKUP(I353,seriesName!A:B,2,TRUE))</f>
        <v>钢龙</v>
      </c>
      <c r="B353" s="4" t="str">
        <f>IF(AC353=0,"",VLOOKUP(AC353,skillbasedata!A:B,2,TRUE))</f>
        <v>钢壳的恩惠</v>
      </c>
      <c r="C353" s="4" t="str">
        <f>IF(AD353=0,"",VLOOKUP(AD353,skillbasedata!A:B,2,TRUE))</f>
        <v>回复速度</v>
      </c>
      <c r="D353" s="4" t="str">
        <f>IF(AE353=0,"",VLOOKUP(AE353,skillbasedata!A:B,2,TRUE))</f>
        <v>佯动</v>
      </c>
      <c r="E353" s="4" t="str">
        <f>IF(AF353=0,"",VLOOKUP(AF353,skillbasedata!A:B,2,TRUE))</f>
        <v/>
      </c>
      <c r="F353" s="5" t="str">
        <f>IF(AG353=0,"",VLOOKUP(AG353,skillbasedata!A:B,2,TRUE))</f>
        <v/>
      </c>
      <c r="G353" s="6" t="s">
        <v>2661</v>
      </c>
      <c r="H353" s="6">
        <v>1</v>
      </c>
      <c r="I353" s="6">
        <v>68</v>
      </c>
      <c r="J353" s="6">
        <v>12004</v>
      </c>
      <c r="K353" s="6">
        <v>22</v>
      </c>
      <c r="L353" s="6">
        <v>6</v>
      </c>
      <c r="M353" s="6">
        <v>18000</v>
      </c>
      <c r="N353" s="6">
        <v>0</v>
      </c>
      <c r="O353" s="6">
        <v>2</v>
      </c>
      <c r="P353" s="6">
        <v>1</v>
      </c>
      <c r="Q353" s="6">
        <v>1</v>
      </c>
      <c r="R353" s="6">
        <v>74</v>
      </c>
      <c r="S353" s="6">
        <v>-1</v>
      </c>
      <c r="T353" s="6">
        <v>2</v>
      </c>
      <c r="U353" s="6">
        <v>3</v>
      </c>
      <c r="V353" s="6">
        <v>-2</v>
      </c>
      <c r="W353" s="6">
        <v>-3</v>
      </c>
      <c r="X353" s="6">
        <v>17</v>
      </c>
      <c r="Y353" s="6">
        <v>0</v>
      </c>
      <c r="Z353" s="6">
        <v>0</v>
      </c>
      <c r="AA353" s="6">
        <v>1</v>
      </c>
      <c r="AB353" s="6">
        <v>0</v>
      </c>
      <c r="AC353" s="6">
        <v>101</v>
      </c>
      <c r="AD353" s="6">
        <v>59</v>
      </c>
      <c r="AE353" s="6">
        <v>98</v>
      </c>
      <c r="AF353" s="6">
        <v>0</v>
      </c>
      <c r="AG353" s="6">
        <v>0</v>
      </c>
      <c r="AH353" s="6">
        <v>1</v>
      </c>
      <c r="AI353" s="6">
        <v>1</v>
      </c>
      <c r="AJ353" s="6">
        <v>1</v>
      </c>
      <c r="AK353" s="6">
        <v>0</v>
      </c>
      <c r="AL353" s="6">
        <v>0</v>
      </c>
      <c r="AM353" s="6" t="s">
        <v>2309</v>
      </c>
      <c r="AN353" s="4"/>
    </row>
    <row r="354" ht="15.75" spans="1:40">
      <c r="A354" s="4" t="str">
        <f>IF(H354=0,"",VLOOKUP(I354,seriesName!A:B,2,TRUE))</f>
        <v>钢龙</v>
      </c>
      <c r="B354" s="4" t="str">
        <f>IF(AC354=0,"",VLOOKUP(AC354,skillbasedata!A:B,2,TRUE))</f>
        <v>钢壳的恩惠</v>
      </c>
      <c r="C354" s="4" t="str">
        <f>IF(AD354=0,"",VLOOKUP(AD354,skillbasedata!A:B,2,TRUE))</f>
        <v>回复速度</v>
      </c>
      <c r="D354" s="4" t="str">
        <f>IF(AE354=0,"",VLOOKUP(AE354,skillbasedata!A:B,2,TRUE))</f>
        <v>挑战者</v>
      </c>
      <c r="E354" s="4" t="str">
        <f>IF(AF354=0,"",VLOOKUP(AF354,skillbasedata!A:B,2,TRUE))</f>
        <v/>
      </c>
      <c r="F354" s="5" t="str">
        <f>IF(AG354=0,"",VLOOKUP(AG354,skillbasedata!A:B,2,TRUE))</f>
        <v/>
      </c>
      <c r="G354" s="6" t="s">
        <v>2662</v>
      </c>
      <c r="H354" s="6">
        <v>1</v>
      </c>
      <c r="I354" s="6">
        <v>68</v>
      </c>
      <c r="J354" s="6">
        <v>12004</v>
      </c>
      <c r="K354" s="6">
        <v>22</v>
      </c>
      <c r="L354" s="6">
        <v>6</v>
      </c>
      <c r="M354" s="6">
        <v>18000</v>
      </c>
      <c r="N354" s="6">
        <v>0</v>
      </c>
      <c r="O354" s="6">
        <v>2</v>
      </c>
      <c r="P354" s="6">
        <v>1</v>
      </c>
      <c r="Q354" s="6">
        <v>1</v>
      </c>
      <c r="R354" s="6">
        <v>74</v>
      </c>
      <c r="S354" s="6">
        <v>-1</v>
      </c>
      <c r="T354" s="6">
        <v>2</v>
      </c>
      <c r="U354" s="6">
        <v>3</v>
      </c>
      <c r="V354" s="6">
        <v>-2</v>
      </c>
      <c r="W354" s="6">
        <v>-3</v>
      </c>
      <c r="X354" s="6">
        <v>17</v>
      </c>
      <c r="Y354" s="6">
        <v>0</v>
      </c>
      <c r="Z354" s="6">
        <v>1</v>
      </c>
      <c r="AA354" s="6">
        <v>0</v>
      </c>
      <c r="AB354" s="6">
        <v>0</v>
      </c>
      <c r="AC354" s="6">
        <v>101</v>
      </c>
      <c r="AD354" s="6">
        <v>59</v>
      </c>
      <c r="AE354" s="6">
        <v>2</v>
      </c>
      <c r="AF354" s="6">
        <v>0</v>
      </c>
      <c r="AG354" s="6">
        <v>0</v>
      </c>
      <c r="AH354" s="6">
        <v>1</v>
      </c>
      <c r="AI354" s="6">
        <v>1</v>
      </c>
      <c r="AJ354" s="6">
        <v>2</v>
      </c>
      <c r="AK354" s="6">
        <v>0</v>
      </c>
      <c r="AL354" s="6">
        <v>0</v>
      </c>
      <c r="AM354" s="6" t="s">
        <v>2309</v>
      </c>
      <c r="AN354" s="4"/>
    </row>
    <row r="355" ht="15.75" spans="1:40">
      <c r="A355" s="4" t="str">
        <f>IF(H355=0,"",VLOOKUP(I355,seriesName!A:B,2,TRUE))</f>
        <v>钢龙</v>
      </c>
      <c r="B355" s="4" t="str">
        <f>IF(AC355=0,"",VLOOKUP(AC355,skillbasedata!A:B,2,TRUE))</f>
        <v>钢壳的恩惠</v>
      </c>
      <c r="C355" s="4" t="str">
        <f>IF(AD355=0,"",VLOOKUP(AD355,skillbasedata!A:B,2,TRUE))</f>
        <v>回复速度</v>
      </c>
      <c r="D355" s="4" t="str">
        <f>IF(AE355=0,"",VLOOKUP(AE355,skillbasedata!A:B,2,TRUE))</f>
        <v>匠</v>
      </c>
      <c r="E355" s="4" t="str">
        <f>IF(AF355=0,"",VLOOKUP(AF355,skillbasedata!A:B,2,TRUE))</f>
        <v>贯穿弹・贯穿箭强化</v>
      </c>
      <c r="F355" s="5" t="str">
        <f>IF(AG355=0,"",VLOOKUP(AG355,skillbasedata!A:B,2,TRUE))</f>
        <v/>
      </c>
      <c r="G355" s="6" t="s">
        <v>2663</v>
      </c>
      <c r="H355" s="6">
        <v>1</v>
      </c>
      <c r="I355" s="6">
        <v>68</v>
      </c>
      <c r="J355" s="6">
        <v>12004</v>
      </c>
      <c r="K355" s="6">
        <v>22</v>
      </c>
      <c r="L355" s="6">
        <v>6</v>
      </c>
      <c r="M355" s="6">
        <v>18000</v>
      </c>
      <c r="N355" s="6">
        <v>0</v>
      </c>
      <c r="O355" s="6">
        <v>2</v>
      </c>
      <c r="P355" s="6">
        <v>1</v>
      </c>
      <c r="Q355" s="6">
        <v>1</v>
      </c>
      <c r="R355" s="6">
        <v>74</v>
      </c>
      <c r="S355" s="6">
        <v>-1</v>
      </c>
      <c r="T355" s="6">
        <v>2</v>
      </c>
      <c r="U355" s="6">
        <v>3</v>
      </c>
      <c r="V355" s="6">
        <v>-2</v>
      </c>
      <c r="W355" s="6">
        <v>-3</v>
      </c>
      <c r="X355" s="6">
        <v>17</v>
      </c>
      <c r="Y355" s="6">
        <v>0</v>
      </c>
      <c r="Z355" s="6">
        <v>1</v>
      </c>
      <c r="AA355" s="6">
        <v>0</v>
      </c>
      <c r="AB355" s="6">
        <v>0</v>
      </c>
      <c r="AC355" s="6">
        <v>101</v>
      </c>
      <c r="AD355" s="6">
        <v>59</v>
      </c>
      <c r="AE355" s="6">
        <v>22</v>
      </c>
      <c r="AF355" s="6">
        <v>49</v>
      </c>
      <c r="AG355" s="6">
        <v>0</v>
      </c>
      <c r="AH355" s="6">
        <v>1</v>
      </c>
      <c r="AI355" s="6">
        <v>1</v>
      </c>
      <c r="AJ355" s="6">
        <v>1</v>
      </c>
      <c r="AK355" s="6">
        <v>1</v>
      </c>
      <c r="AL355" s="6">
        <v>0</v>
      </c>
      <c r="AM355" s="6" t="s">
        <v>2309</v>
      </c>
      <c r="AN355" s="4"/>
    </row>
    <row r="356" ht="15.75" spans="1:40">
      <c r="A356" s="4" t="str">
        <f>IF(H356=0,"",VLOOKUP(I356,seriesName!A:B,2,TRUE))</f>
        <v>钢龙</v>
      </c>
      <c r="B356" s="4" t="str">
        <f>IF(AC356=0,"",VLOOKUP(AC356,skillbasedata!A:B,2,TRUE))</f>
        <v>钢壳的恩惠</v>
      </c>
      <c r="C356" s="4" t="str">
        <f>IF(AD356=0,"",VLOOKUP(AD356,skillbasedata!A:B,2,TRUE))</f>
        <v>匠</v>
      </c>
      <c r="D356" s="4" t="str">
        <f>IF(AE356=0,"",VLOOKUP(AE356,skillbasedata!A:B,2,TRUE))</f>
        <v>贯穿弹・贯穿箭强化</v>
      </c>
      <c r="E356" s="4" t="str">
        <f>IF(AF356=0,"",VLOOKUP(AF356,skillbasedata!A:B,2,TRUE))</f>
        <v/>
      </c>
      <c r="F356" s="5" t="str">
        <f>IF(AG356=0,"",VLOOKUP(AG356,skillbasedata!A:B,2,TRUE))</f>
        <v/>
      </c>
      <c r="G356" s="6" t="s">
        <v>2664</v>
      </c>
      <c r="H356" s="6">
        <v>1</v>
      </c>
      <c r="I356" s="6">
        <v>68</v>
      </c>
      <c r="J356" s="6">
        <v>12004</v>
      </c>
      <c r="K356" s="6">
        <v>22</v>
      </c>
      <c r="L356" s="6">
        <v>6</v>
      </c>
      <c r="M356" s="6">
        <v>18000</v>
      </c>
      <c r="N356" s="6">
        <v>0</v>
      </c>
      <c r="O356" s="6">
        <v>2</v>
      </c>
      <c r="P356" s="6">
        <v>1</v>
      </c>
      <c r="Q356" s="6">
        <v>1</v>
      </c>
      <c r="R356" s="6">
        <v>74</v>
      </c>
      <c r="S356" s="6">
        <v>-1</v>
      </c>
      <c r="T356" s="6">
        <v>2</v>
      </c>
      <c r="U356" s="6">
        <v>3</v>
      </c>
      <c r="V356" s="6">
        <v>-2</v>
      </c>
      <c r="W356" s="6">
        <v>-3</v>
      </c>
      <c r="X356" s="6">
        <v>17</v>
      </c>
      <c r="Y356" s="6">
        <v>0</v>
      </c>
      <c r="Z356" s="6">
        <v>1</v>
      </c>
      <c r="AA356" s="6">
        <v>0</v>
      </c>
      <c r="AB356" s="6">
        <v>0</v>
      </c>
      <c r="AC356" s="6">
        <v>101</v>
      </c>
      <c r="AD356" s="6">
        <v>22</v>
      </c>
      <c r="AE356" s="6">
        <v>49</v>
      </c>
      <c r="AF356" s="6">
        <v>0</v>
      </c>
      <c r="AG356" s="6">
        <v>0</v>
      </c>
      <c r="AH356" s="6">
        <v>1</v>
      </c>
      <c r="AI356" s="6">
        <v>1</v>
      </c>
      <c r="AJ356" s="6">
        <v>1</v>
      </c>
      <c r="AK356" s="6">
        <v>0</v>
      </c>
      <c r="AL356" s="6">
        <v>0</v>
      </c>
      <c r="AM356" s="6" t="s">
        <v>2309</v>
      </c>
      <c r="AN356" s="4"/>
    </row>
    <row r="357" ht="15.75" spans="1:40">
      <c r="A357" s="4" t="str">
        <f>IF(H357=0,"",VLOOKUP(I357,seriesName!A:B,2,TRUE))</f>
        <v>水行</v>
      </c>
      <c r="B357" s="4" t="str">
        <f>IF(AC357=0,"",VLOOKUP(AC357,skillbasedata!A:B,2,TRUE))</f>
        <v>心眼</v>
      </c>
      <c r="C357" s="4" t="str">
        <f>IF(AD357=0,"",VLOOKUP(AD357,skillbasedata!A:B,2,TRUE))</f>
        <v>弹道强化</v>
      </c>
      <c r="D357" s="4" t="str">
        <f>IF(AE357=0,"",VLOOKUP(AE357,skillbasedata!A:B,2,TRUE))</f>
        <v>回避性能</v>
      </c>
      <c r="E357" s="4" t="str">
        <f>IF(AF357=0,"",VLOOKUP(AF357,skillbasedata!A:B,2,TRUE))</f>
        <v/>
      </c>
      <c r="F357" s="5" t="str">
        <f>IF(AG357=0,"",VLOOKUP(AG357,skillbasedata!A:B,2,TRUE))</f>
        <v/>
      </c>
      <c r="G357" s="6" t="s">
        <v>2665</v>
      </c>
      <c r="H357" s="6">
        <v>1</v>
      </c>
      <c r="I357" s="6">
        <v>69</v>
      </c>
      <c r="J357" s="6">
        <v>12005</v>
      </c>
      <c r="K357" s="6">
        <v>42</v>
      </c>
      <c r="L357" s="6">
        <v>6</v>
      </c>
      <c r="M357" s="6">
        <v>18000</v>
      </c>
      <c r="N357" s="6">
        <v>0</v>
      </c>
      <c r="O357" s="6">
        <v>2</v>
      </c>
      <c r="P357" s="6">
        <v>1</v>
      </c>
      <c r="Q357" s="6">
        <v>1</v>
      </c>
      <c r="R357" s="6">
        <v>74</v>
      </c>
      <c r="S357" s="6">
        <v>-5</v>
      </c>
      <c r="T357" s="6">
        <v>1</v>
      </c>
      <c r="U357" s="6">
        <v>3</v>
      </c>
      <c r="V357" s="6">
        <v>0</v>
      </c>
      <c r="W357" s="6">
        <v>-3</v>
      </c>
      <c r="X357" s="6">
        <v>17</v>
      </c>
      <c r="Y357" s="6">
        <v>0</v>
      </c>
      <c r="Z357" s="6">
        <v>1</v>
      </c>
      <c r="AA357" s="6">
        <v>0</v>
      </c>
      <c r="AB357" s="6">
        <v>0</v>
      </c>
      <c r="AC357" s="6">
        <v>26</v>
      </c>
      <c r="AD357" s="6">
        <v>27</v>
      </c>
      <c r="AE357" s="6">
        <v>65</v>
      </c>
      <c r="AF357" s="6">
        <v>0</v>
      </c>
      <c r="AG357" s="6">
        <v>0</v>
      </c>
      <c r="AH357" s="6">
        <v>2</v>
      </c>
      <c r="AI357" s="6">
        <v>2</v>
      </c>
      <c r="AJ357" s="6">
        <v>2</v>
      </c>
      <c r="AK357" s="6">
        <v>0</v>
      </c>
      <c r="AL357" s="6">
        <v>0</v>
      </c>
      <c r="AM357" s="6" t="s">
        <v>2309</v>
      </c>
      <c r="AN357" s="4"/>
    </row>
    <row r="358" ht="15.75" spans="1:40">
      <c r="A358" s="4" t="str">
        <f>IF(H358=0,"",VLOOKUP(I358,seriesName!A:B,2,TRUE))</f>
        <v>水行</v>
      </c>
      <c r="B358" s="4" t="str">
        <f>IF(AC358=0,"",VLOOKUP(AC358,skillbasedata!A:B,2,TRUE))</f>
        <v>霞皮的恩惠</v>
      </c>
      <c r="C358" s="4" t="str">
        <f>IF(AD358=0,"",VLOOKUP(AD358,skillbasedata!A:B,2,TRUE))</f>
        <v>毒属性强化</v>
      </c>
      <c r="D358" s="4" t="str">
        <f>IF(AE358=0,"",VLOOKUP(AE358,skillbasedata!A:B,2,TRUE))</f>
        <v>心眼</v>
      </c>
      <c r="E358" s="4" t="str">
        <f>IF(AF358=0,"",VLOOKUP(AF358,skillbasedata!A:B,2,TRUE))</f>
        <v>弹道强化</v>
      </c>
      <c r="F358" s="5" t="str">
        <f>IF(AG358=0,"",VLOOKUP(AG358,skillbasedata!A:B,2,TRUE))</f>
        <v/>
      </c>
      <c r="G358" s="6" t="s">
        <v>2666</v>
      </c>
      <c r="H358" s="6">
        <v>1</v>
      </c>
      <c r="I358" s="6">
        <v>69</v>
      </c>
      <c r="J358" s="6">
        <v>12005</v>
      </c>
      <c r="K358" s="6">
        <v>42</v>
      </c>
      <c r="L358" s="6">
        <v>6</v>
      </c>
      <c r="M358" s="6">
        <v>18000</v>
      </c>
      <c r="N358" s="6">
        <v>0</v>
      </c>
      <c r="O358" s="6">
        <v>2</v>
      </c>
      <c r="P358" s="6">
        <v>1</v>
      </c>
      <c r="Q358" s="6">
        <v>1</v>
      </c>
      <c r="R358" s="6">
        <v>74</v>
      </c>
      <c r="S358" s="6">
        <v>-5</v>
      </c>
      <c r="T358" s="6">
        <v>1</v>
      </c>
      <c r="U358" s="6">
        <v>3</v>
      </c>
      <c r="V358" s="6">
        <v>0</v>
      </c>
      <c r="W358" s="6">
        <v>-3</v>
      </c>
      <c r="X358" s="6">
        <v>17</v>
      </c>
      <c r="Y358" s="6">
        <v>0</v>
      </c>
      <c r="Z358" s="6">
        <v>1</v>
      </c>
      <c r="AA358" s="6">
        <v>0</v>
      </c>
      <c r="AB358" s="6">
        <v>0</v>
      </c>
      <c r="AC358" s="6">
        <v>100</v>
      </c>
      <c r="AD358" s="6">
        <v>18</v>
      </c>
      <c r="AE358" s="6">
        <v>26</v>
      </c>
      <c r="AF358" s="6">
        <v>27</v>
      </c>
      <c r="AG358" s="6">
        <v>0</v>
      </c>
      <c r="AH358" s="6">
        <v>1</v>
      </c>
      <c r="AI358" s="6">
        <v>1</v>
      </c>
      <c r="AJ358" s="6">
        <v>1</v>
      </c>
      <c r="AK358" s="6">
        <v>1</v>
      </c>
      <c r="AL358" s="6">
        <v>0</v>
      </c>
      <c r="AM358" s="6" t="s">
        <v>2309</v>
      </c>
      <c r="AN358" s="4"/>
    </row>
    <row r="359" ht="15.75" spans="1:40">
      <c r="A359" s="4" t="str">
        <f>IF(H359=0,"",VLOOKUP(I359,seriesName!A:B,2,TRUE))</f>
        <v>水行</v>
      </c>
      <c r="B359" s="4" t="str">
        <f>IF(AC359=0,"",VLOOKUP(AC359,skillbasedata!A:B,2,TRUE))</f>
        <v>霞皮的恩惠</v>
      </c>
      <c r="C359" s="4" t="str">
        <f>IF(AD359=0,"",VLOOKUP(AD359,skillbasedata!A:B,2,TRUE))</f>
        <v>毒属性强化</v>
      </c>
      <c r="D359" s="4" t="str">
        <f>IF(AE359=0,"",VLOOKUP(AE359,skillbasedata!A:B,2,TRUE))</f>
        <v>回避性能</v>
      </c>
      <c r="E359" s="4" t="str">
        <f>IF(AF359=0,"",VLOOKUP(AF359,skillbasedata!A:B,2,TRUE))</f>
        <v/>
      </c>
      <c r="F359" s="5" t="str">
        <f>IF(AG359=0,"",VLOOKUP(AG359,skillbasedata!A:B,2,TRUE))</f>
        <v/>
      </c>
      <c r="G359" s="6" t="s">
        <v>2667</v>
      </c>
      <c r="H359" s="6">
        <v>1</v>
      </c>
      <c r="I359" s="6">
        <v>69</v>
      </c>
      <c r="J359" s="6">
        <v>12005</v>
      </c>
      <c r="K359" s="6">
        <v>42</v>
      </c>
      <c r="L359" s="6">
        <v>6</v>
      </c>
      <c r="M359" s="6">
        <v>18000</v>
      </c>
      <c r="N359" s="6">
        <v>0</v>
      </c>
      <c r="O359" s="6">
        <v>2</v>
      </c>
      <c r="P359" s="6">
        <v>1</v>
      </c>
      <c r="Q359" s="6">
        <v>1</v>
      </c>
      <c r="R359" s="6">
        <v>74</v>
      </c>
      <c r="S359" s="6">
        <v>-5</v>
      </c>
      <c r="T359" s="6">
        <v>1</v>
      </c>
      <c r="U359" s="6">
        <v>3</v>
      </c>
      <c r="V359" s="6">
        <v>0</v>
      </c>
      <c r="W359" s="6">
        <v>-3</v>
      </c>
      <c r="X359" s="6">
        <v>17</v>
      </c>
      <c r="Y359" s="6">
        <v>0</v>
      </c>
      <c r="Z359" s="6">
        <v>1</v>
      </c>
      <c r="AA359" s="6">
        <v>0</v>
      </c>
      <c r="AB359" s="6">
        <v>0</v>
      </c>
      <c r="AC359" s="6">
        <v>100</v>
      </c>
      <c r="AD359" s="6">
        <v>18</v>
      </c>
      <c r="AE359" s="6">
        <v>65</v>
      </c>
      <c r="AF359" s="6">
        <v>0</v>
      </c>
      <c r="AG359" s="6">
        <v>0</v>
      </c>
      <c r="AH359" s="6">
        <v>1</v>
      </c>
      <c r="AI359" s="6">
        <v>1</v>
      </c>
      <c r="AJ359" s="6">
        <v>1</v>
      </c>
      <c r="AK359" s="6">
        <v>0</v>
      </c>
      <c r="AL359" s="6">
        <v>0</v>
      </c>
      <c r="AM359" s="6" t="s">
        <v>2309</v>
      </c>
      <c r="AN359" s="4"/>
    </row>
    <row r="360" ht="15.75" spans="1:40">
      <c r="A360" s="4" t="str">
        <f>IF(H360=0,"",VLOOKUP(I360,seriesName!A:B,2,TRUE))</f>
        <v>水行</v>
      </c>
      <c r="B360" s="4" t="str">
        <f>IF(AC360=0,"",VLOOKUP(AC360,skillbasedata!A:B,2,TRUE))</f>
        <v>霞皮的恩惠</v>
      </c>
      <c r="C360" s="4" t="str">
        <f>IF(AD360=0,"",VLOOKUP(AD360,skillbasedata!A:B,2,TRUE))</f>
        <v>毒属性强化</v>
      </c>
      <c r="D360" s="4" t="str">
        <f>IF(AE360=0,"",VLOOKUP(AE360,skillbasedata!A:B,2,TRUE))</f>
        <v>无伤</v>
      </c>
      <c r="E360" s="4" t="str">
        <f>IF(AF360=0,"",VLOOKUP(AF360,skillbasedata!A:B,2,TRUE))</f>
        <v/>
      </c>
      <c r="F360" s="5" t="str">
        <f>IF(AG360=0,"",VLOOKUP(AG360,skillbasedata!A:B,2,TRUE))</f>
        <v/>
      </c>
      <c r="G360" s="6" t="s">
        <v>2668</v>
      </c>
      <c r="H360" s="6">
        <v>1</v>
      </c>
      <c r="I360" s="6">
        <v>69</v>
      </c>
      <c r="J360" s="6">
        <v>12005</v>
      </c>
      <c r="K360" s="6">
        <v>42</v>
      </c>
      <c r="L360" s="6">
        <v>6</v>
      </c>
      <c r="M360" s="6">
        <v>18000</v>
      </c>
      <c r="N360" s="6">
        <v>0</v>
      </c>
      <c r="O360" s="6">
        <v>2</v>
      </c>
      <c r="P360" s="6">
        <v>1</v>
      </c>
      <c r="Q360" s="6">
        <v>1</v>
      </c>
      <c r="R360" s="6">
        <v>74</v>
      </c>
      <c r="S360" s="6">
        <v>-5</v>
      </c>
      <c r="T360" s="6">
        <v>1</v>
      </c>
      <c r="U360" s="6">
        <v>3</v>
      </c>
      <c r="V360" s="6">
        <v>0</v>
      </c>
      <c r="W360" s="6">
        <v>-3</v>
      </c>
      <c r="X360" s="6">
        <v>17</v>
      </c>
      <c r="Y360" s="6">
        <v>0</v>
      </c>
      <c r="Z360" s="6">
        <v>1</v>
      </c>
      <c r="AA360" s="6">
        <v>0</v>
      </c>
      <c r="AB360" s="6">
        <v>0</v>
      </c>
      <c r="AC360" s="6">
        <v>100</v>
      </c>
      <c r="AD360" s="6">
        <v>18</v>
      </c>
      <c r="AE360" s="6">
        <v>3</v>
      </c>
      <c r="AF360" s="6">
        <v>0</v>
      </c>
      <c r="AG360" s="6">
        <v>0</v>
      </c>
      <c r="AH360" s="6">
        <v>1</v>
      </c>
      <c r="AI360" s="6">
        <v>1</v>
      </c>
      <c r="AJ360" s="6">
        <v>2</v>
      </c>
      <c r="AK360" s="6">
        <v>0</v>
      </c>
      <c r="AL360" s="6">
        <v>0</v>
      </c>
      <c r="AM360" s="6" t="s">
        <v>2309</v>
      </c>
      <c r="AN360" s="4"/>
    </row>
    <row r="361" ht="15.75" spans="1:40">
      <c r="A361" s="4" t="str">
        <f>IF(H361=0,"",VLOOKUP(I361,seriesName!A:B,2,TRUE))</f>
        <v>水行</v>
      </c>
      <c r="B361" s="4" t="str">
        <f>IF(AC361=0,"",VLOOKUP(AC361,skillbasedata!A:B,2,TRUE))</f>
        <v>霞皮的恩惠</v>
      </c>
      <c r="C361" s="4" t="str">
        <f>IF(AD361=0,"",VLOOKUP(AD361,skillbasedata!A:B,2,TRUE))</f>
        <v>回避性能</v>
      </c>
      <c r="D361" s="4" t="str">
        <f>IF(AE361=0,"",VLOOKUP(AE361,skillbasedata!A:B,2,TRUE))</f>
        <v/>
      </c>
      <c r="E361" s="4" t="str">
        <f>IF(AF361=0,"",VLOOKUP(AF361,skillbasedata!A:B,2,TRUE))</f>
        <v/>
      </c>
      <c r="F361" s="5" t="str">
        <f>IF(AG361=0,"",VLOOKUP(AG361,skillbasedata!A:B,2,TRUE))</f>
        <v/>
      </c>
      <c r="G361" s="6" t="s">
        <v>2669</v>
      </c>
      <c r="H361" s="6">
        <v>1</v>
      </c>
      <c r="I361" s="6">
        <v>69</v>
      </c>
      <c r="J361" s="6">
        <v>12005</v>
      </c>
      <c r="K361" s="6">
        <v>42</v>
      </c>
      <c r="L361" s="6">
        <v>6</v>
      </c>
      <c r="M361" s="6">
        <v>18000</v>
      </c>
      <c r="N361" s="6">
        <v>0</v>
      </c>
      <c r="O361" s="6">
        <v>2</v>
      </c>
      <c r="P361" s="6">
        <v>1</v>
      </c>
      <c r="Q361" s="6">
        <v>1</v>
      </c>
      <c r="R361" s="6">
        <v>74</v>
      </c>
      <c r="S361" s="6">
        <v>-5</v>
      </c>
      <c r="T361" s="6">
        <v>1</v>
      </c>
      <c r="U361" s="6">
        <v>3</v>
      </c>
      <c r="V361" s="6">
        <v>0</v>
      </c>
      <c r="W361" s="6">
        <v>-3</v>
      </c>
      <c r="X361" s="6">
        <v>17</v>
      </c>
      <c r="Y361" s="6">
        <v>0</v>
      </c>
      <c r="Z361" s="6">
        <v>0</v>
      </c>
      <c r="AA361" s="6">
        <v>1</v>
      </c>
      <c r="AB361" s="6">
        <v>0</v>
      </c>
      <c r="AC361" s="6">
        <v>100</v>
      </c>
      <c r="AD361" s="6">
        <v>65</v>
      </c>
      <c r="AE361" s="6">
        <v>0</v>
      </c>
      <c r="AF361" s="6">
        <v>0</v>
      </c>
      <c r="AG361" s="6">
        <v>0</v>
      </c>
      <c r="AH361" s="6">
        <v>1</v>
      </c>
      <c r="AI361" s="6">
        <v>1</v>
      </c>
      <c r="AJ361" s="6">
        <v>0</v>
      </c>
      <c r="AK361" s="6">
        <v>0</v>
      </c>
      <c r="AL361" s="6">
        <v>0</v>
      </c>
      <c r="AM361" s="6" t="s">
        <v>2309</v>
      </c>
      <c r="AN361" s="4"/>
    </row>
    <row r="362" ht="15.75" spans="1:40">
      <c r="A362" s="4" t="str">
        <f>IF(H362=0,"",VLOOKUP(I362,seriesName!A:B,2,TRUE))</f>
        <v>帝王</v>
      </c>
      <c r="B362" s="4" t="str">
        <f>IF(AC362=0,"",VLOOKUP(AC362,skillbasedata!A:B,2,TRUE))</f>
        <v>看破</v>
      </c>
      <c r="C362" s="4" t="str">
        <f>IF(AD362=0,"",VLOOKUP(AD362,skillbasedata!A:B,2,TRUE))</f>
        <v>超会心</v>
      </c>
      <c r="D362" s="4" t="str">
        <f>IF(AE362=0,"",VLOOKUP(AE362,skillbasedata!A:B,2,TRUE))</f>
        <v/>
      </c>
      <c r="E362" s="4" t="str">
        <f>IF(AF362=0,"",VLOOKUP(AF362,skillbasedata!A:B,2,TRUE))</f>
        <v/>
      </c>
      <c r="F362" s="5" t="str">
        <f>IF(AG362=0,"",VLOOKUP(AG362,skillbasedata!A:B,2,TRUE))</f>
        <v/>
      </c>
      <c r="G362" s="6" t="s">
        <v>2670</v>
      </c>
      <c r="H362" s="6">
        <v>1</v>
      </c>
      <c r="I362" s="6">
        <v>70</v>
      </c>
      <c r="J362" s="6">
        <v>12006</v>
      </c>
      <c r="K362" s="6">
        <v>21</v>
      </c>
      <c r="L362" s="6">
        <v>6</v>
      </c>
      <c r="M362" s="6">
        <v>18000</v>
      </c>
      <c r="N362" s="6">
        <v>0</v>
      </c>
      <c r="O362" s="6">
        <v>2</v>
      </c>
      <c r="P362" s="6">
        <v>1</v>
      </c>
      <c r="Q362" s="6">
        <v>1</v>
      </c>
      <c r="R362" s="6">
        <v>74</v>
      </c>
      <c r="S362" s="6">
        <v>4</v>
      </c>
      <c r="T362" s="6">
        <v>-4</v>
      </c>
      <c r="U362" s="6">
        <v>-1</v>
      </c>
      <c r="V362" s="6">
        <v>1</v>
      </c>
      <c r="W362" s="6">
        <v>-3</v>
      </c>
      <c r="X362" s="6">
        <v>17</v>
      </c>
      <c r="Y362" s="6">
        <v>0</v>
      </c>
      <c r="Z362" s="6">
        <v>1</v>
      </c>
      <c r="AA362" s="6">
        <v>0</v>
      </c>
      <c r="AB362" s="6">
        <v>0</v>
      </c>
      <c r="AC362" s="6">
        <v>6</v>
      </c>
      <c r="AD362" s="6">
        <v>7</v>
      </c>
      <c r="AE362" s="6">
        <v>0</v>
      </c>
      <c r="AF362" s="6">
        <v>0</v>
      </c>
      <c r="AG362" s="6">
        <v>0</v>
      </c>
      <c r="AH362" s="6">
        <v>3</v>
      </c>
      <c r="AI362" s="6">
        <v>1</v>
      </c>
      <c r="AJ362" s="6">
        <v>0</v>
      </c>
      <c r="AK362" s="6">
        <v>0</v>
      </c>
      <c r="AL362" s="6">
        <v>0</v>
      </c>
      <c r="AM362" s="6" t="s">
        <v>2309</v>
      </c>
      <c r="AN362" s="4"/>
    </row>
    <row r="363" ht="15.75" spans="1:40">
      <c r="A363" s="4" t="str">
        <f>IF(H363=0,"",VLOOKUP(I363,seriesName!A:B,2,TRUE))</f>
        <v>帝王</v>
      </c>
      <c r="B363" s="4" t="str">
        <f>IF(AC363=0,"",VLOOKUP(AC363,skillbasedata!A:B,2,TRUE))</f>
        <v>炎鳞的恩惠</v>
      </c>
      <c r="C363" s="4" t="str">
        <f>IF(AD363=0,"",VLOOKUP(AD363,skillbasedata!A:B,2,TRUE))</f>
        <v>看破</v>
      </c>
      <c r="D363" s="4" t="str">
        <f>IF(AE363=0,"",VLOOKUP(AE363,skillbasedata!A:B,2,TRUE))</f>
        <v>达人艺</v>
      </c>
      <c r="E363" s="4" t="str">
        <f>IF(AF363=0,"",VLOOKUP(AF363,skillbasedata!A:B,2,TRUE))</f>
        <v/>
      </c>
      <c r="F363" s="5" t="str">
        <f>IF(AG363=0,"",VLOOKUP(AG363,skillbasedata!A:B,2,TRUE))</f>
        <v/>
      </c>
      <c r="G363" s="6" t="s">
        <v>2671</v>
      </c>
      <c r="H363" s="6">
        <v>1</v>
      </c>
      <c r="I363" s="6">
        <v>70</v>
      </c>
      <c r="J363" s="6">
        <v>12006</v>
      </c>
      <c r="K363" s="6">
        <v>21</v>
      </c>
      <c r="L363" s="6">
        <v>6</v>
      </c>
      <c r="M363" s="6">
        <v>18000</v>
      </c>
      <c r="N363" s="6">
        <v>0</v>
      </c>
      <c r="O363" s="6">
        <v>2</v>
      </c>
      <c r="P363" s="6">
        <v>1</v>
      </c>
      <c r="Q363" s="6">
        <v>1</v>
      </c>
      <c r="R363" s="6">
        <v>74</v>
      </c>
      <c r="S363" s="6">
        <v>4</v>
      </c>
      <c r="T363" s="6">
        <v>-4</v>
      </c>
      <c r="U363" s="6">
        <v>-1</v>
      </c>
      <c r="V363" s="6">
        <v>1</v>
      </c>
      <c r="W363" s="6">
        <v>-3</v>
      </c>
      <c r="X363" s="6">
        <v>17</v>
      </c>
      <c r="Y363" s="6">
        <v>0</v>
      </c>
      <c r="Z363" s="6">
        <v>1</v>
      </c>
      <c r="AA363" s="6">
        <v>0</v>
      </c>
      <c r="AB363" s="6">
        <v>0</v>
      </c>
      <c r="AC363" s="6">
        <v>102</v>
      </c>
      <c r="AD363" s="6">
        <v>6</v>
      </c>
      <c r="AE363" s="6">
        <v>12</v>
      </c>
      <c r="AF363" s="6">
        <v>0</v>
      </c>
      <c r="AG363" s="6">
        <v>0</v>
      </c>
      <c r="AH363" s="6">
        <v>1</v>
      </c>
      <c r="AI363" s="6">
        <v>1</v>
      </c>
      <c r="AJ363" s="6">
        <v>1</v>
      </c>
      <c r="AK363" s="6">
        <v>0</v>
      </c>
      <c r="AL363" s="6">
        <v>0</v>
      </c>
      <c r="AM363" s="6" t="s">
        <v>2309</v>
      </c>
      <c r="AN363" s="4"/>
    </row>
    <row r="364" ht="15.75" spans="1:40">
      <c r="A364" s="4" t="str">
        <f>IF(H364=0,"",VLOOKUP(I364,seriesName!A:B,2,TRUE))</f>
        <v>帝王</v>
      </c>
      <c r="B364" s="4" t="str">
        <f>IF(AC364=0,"",VLOOKUP(AC364,skillbasedata!A:B,2,TRUE))</f>
        <v>炎鳞的恩惠</v>
      </c>
      <c r="C364" s="4" t="str">
        <f>IF(AD364=0,"",VLOOKUP(AD364,skillbasedata!A:B,2,TRUE))</f>
        <v>看破</v>
      </c>
      <c r="D364" s="4" t="str">
        <f>IF(AE364=0,"",VLOOKUP(AE364,skillbasedata!A:B,2,TRUE))</f>
        <v>超会心</v>
      </c>
      <c r="E364" s="4" t="str">
        <f>IF(AF364=0,"",VLOOKUP(AF364,skillbasedata!A:B,2,TRUE))</f>
        <v/>
      </c>
      <c r="F364" s="5" t="str">
        <f>IF(AG364=0,"",VLOOKUP(AG364,skillbasedata!A:B,2,TRUE))</f>
        <v/>
      </c>
      <c r="G364" s="6" t="s">
        <v>2672</v>
      </c>
      <c r="H364" s="6">
        <v>1</v>
      </c>
      <c r="I364" s="6">
        <v>70</v>
      </c>
      <c r="J364" s="6">
        <v>12006</v>
      </c>
      <c r="K364" s="6">
        <v>21</v>
      </c>
      <c r="L364" s="6">
        <v>6</v>
      </c>
      <c r="M364" s="6">
        <v>18000</v>
      </c>
      <c r="N364" s="6">
        <v>0</v>
      </c>
      <c r="O364" s="6">
        <v>2</v>
      </c>
      <c r="P364" s="6">
        <v>1</v>
      </c>
      <c r="Q364" s="6">
        <v>1</v>
      </c>
      <c r="R364" s="6">
        <v>74</v>
      </c>
      <c r="S364" s="6">
        <v>4</v>
      </c>
      <c r="T364" s="6">
        <v>-4</v>
      </c>
      <c r="U364" s="6">
        <v>-1</v>
      </c>
      <c r="V364" s="6">
        <v>1</v>
      </c>
      <c r="W364" s="6">
        <v>-3</v>
      </c>
      <c r="X364" s="6">
        <v>17</v>
      </c>
      <c r="Y364" s="6">
        <v>0</v>
      </c>
      <c r="Z364" s="6">
        <v>0</v>
      </c>
      <c r="AA364" s="6">
        <v>1</v>
      </c>
      <c r="AB364" s="6">
        <v>0</v>
      </c>
      <c r="AC364" s="6">
        <v>102</v>
      </c>
      <c r="AD364" s="6">
        <v>6</v>
      </c>
      <c r="AE364" s="6">
        <v>7</v>
      </c>
      <c r="AF364" s="6">
        <v>0</v>
      </c>
      <c r="AG364" s="6">
        <v>0</v>
      </c>
      <c r="AH364" s="6">
        <v>1</v>
      </c>
      <c r="AI364" s="6">
        <v>1</v>
      </c>
      <c r="AJ364" s="6">
        <v>1</v>
      </c>
      <c r="AK364" s="6">
        <v>0</v>
      </c>
      <c r="AL364" s="6">
        <v>0</v>
      </c>
      <c r="AM364" s="6" t="s">
        <v>2309</v>
      </c>
      <c r="AN364" s="4"/>
    </row>
    <row r="365" ht="15.75" spans="1:40">
      <c r="A365" s="4" t="str">
        <f>IF(H365=0,"",VLOOKUP(I365,seriesName!A:B,2,TRUE))</f>
        <v>帝王</v>
      </c>
      <c r="B365" s="4" t="str">
        <f>IF(AC365=0,"",VLOOKUP(AC365,skillbasedata!A:B,2,TRUE))</f>
        <v>炎鳞的恩惠</v>
      </c>
      <c r="C365" s="4" t="str">
        <f>IF(AD365=0,"",VLOOKUP(AD365,skillbasedata!A:B,2,TRUE))</f>
        <v>看破</v>
      </c>
      <c r="D365" s="4" t="str">
        <f>IF(AE365=0,"",VLOOKUP(AE365,skillbasedata!A:B,2,TRUE))</f>
        <v/>
      </c>
      <c r="E365" s="4" t="str">
        <f>IF(AF365=0,"",VLOOKUP(AF365,skillbasedata!A:B,2,TRUE))</f>
        <v/>
      </c>
      <c r="F365" s="5" t="str">
        <f>IF(AG365=0,"",VLOOKUP(AG365,skillbasedata!A:B,2,TRUE))</f>
        <v/>
      </c>
      <c r="G365" s="6" t="s">
        <v>2673</v>
      </c>
      <c r="H365" s="6">
        <v>1</v>
      </c>
      <c r="I365" s="6">
        <v>70</v>
      </c>
      <c r="J365" s="6">
        <v>12006</v>
      </c>
      <c r="K365" s="6">
        <v>21</v>
      </c>
      <c r="L365" s="6">
        <v>6</v>
      </c>
      <c r="M365" s="6">
        <v>18000</v>
      </c>
      <c r="N365" s="6">
        <v>0</v>
      </c>
      <c r="O365" s="6">
        <v>2</v>
      </c>
      <c r="P365" s="6">
        <v>1</v>
      </c>
      <c r="Q365" s="6">
        <v>1</v>
      </c>
      <c r="R365" s="6">
        <v>74</v>
      </c>
      <c r="S365" s="6">
        <v>4</v>
      </c>
      <c r="T365" s="6">
        <v>-4</v>
      </c>
      <c r="U365" s="6">
        <v>-1</v>
      </c>
      <c r="V365" s="6">
        <v>1</v>
      </c>
      <c r="W365" s="6">
        <v>-3</v>
      </c>
      <c r="X365" s="6">
        <v>17</v>
      </c>
      <c r="Y365" s="6">
        <v>0</v>
      </c>
      <c r="Z365" s="6">
        <v>0</v>
      </c>
      <c r="AA365" s="6">
        <v>0</v>
      </c>
      <c r="AB365" s="6">
        <v>1</v>
      </c>
      <c r="AC365" s="6">
        <v>102</v>
      </c>
      <c r="AD365" s="6">
        <v>6</v>
      </c>
      <c r="AE365" s="6">
        <v>0</v>
      </c>
      <c r="AF365" s="6">
        <v>0</v>
      </c>
      <c r="AG365" s="6">
        <v>0</v>
      </c>
      <c r="AH365" s="6">
        <v>1</v>
      </c>
      <c r="AI365" s="6">
        <v>1</v>
      </c>
      <c r="AJ365" s="6">
        <v>0</v>
      </c>
      <c r="AK365" s="6">
        <v>0</v>
      </c>
      <c r="AL365" s="6">
        <v>0</v>
      </c>
      <c r="AM365" s="6" t="s">
        <v>2309</v>
      </c>
      <c r="AN365" s="4"/>
    </row>
    <row r="366" ht="15.75" spans="1:40">
      <c r="A366" s="4" t="str">
        <f>IF(H366=0,"",VLOOKUP(I366,seriesName!A:B,2,TRUE))</f>
        <v>帝王</v>
      </c>
      <c r="B366" s="4" t="str">
        <f>IF(AC366=0,"",VLOOKUP(AC366,skillbasedata!A:B,2,TRUE))</f>
        <v>炎鳞的恩惠</v>
      </c>
      <c r="C366" s="4" t="str">
        <f>IF(AD366=0,"",VLOOKUP(AD366,skillbasedata!A:B,2,TRUE))</f>
        <v>达人艺</v>
      </c>
      <c r="D366" s="4" t="str">
        <f>IF(AE366=0,"",VLOOKUP(AE366,skillbasedata!A:B,2,TRUE))</f>
        <v/>
      </c>
      <c r="E366" s="4" t="str">
        <f>IF(AF366=0,"",VLOOKUP(AF366,skillbasedata!A:B,2,TRUE))</f>
        <v/>
      </c>
      <c r="F366" s="5" t="str">
        <f>IF(AG366=0,"",VLOOKUP(AG366,skillbasedata!A:B,2,TRUE))</f>
        <v/>
      </c>
      <c r="G366" s="6" t="s">
        <v>2674</v>
      </c>
      <c r="H366" s="6">
        <v>1</v>
      </c>
      <c r="I366" s="6">
        <v>70</v>
      </c>
      <c r="J366" s="6">
        <v>12006</v>
      </c>
      <c r="K366" s="6">
        <v>21</v>
      </c>
      <c r="L366" s="6">
        <v>6</v>
      </c>
      <c r="M366" s="6">
        <v>18000</v>
      </c>
      <c r="N366" s="6">
        <v>0</v>
      </c>
      <c r="O366" s="6">
        <v>2</v>
      </c>
      <c r="P366" s="6">
        <v>1</v>
      </c>
      <c r="Q366" s="6">
        <v>1</v>
      </c>
      <c r="R366" s="6">
        <v>74</v>
      </c>
      <c r="S366" s="6">
        <v>4</v>
      </c>
      <c r="T366" s="6">
        <v>-4</v>
      </c>
      <c r="U366" s="6">
        <v>-1</v>
      </c>
      <c r="V366" s="6">
        <v>1</v>
      </c>
      <c r="W366" s="6">
        <v>-3</v>
      </c>
      <c r="X366" s="6">
        <v>17</v>
      </c>
      <c r="Y366" s="6">
        <v>0</v>
      </c>
      <c r="Z366" s="6">
        <v>1</v>
      </c>
      <c r="AA366" s="6">
        <v>0</v>
      </c>
      <c r="AB366" s="6">
        <v>0</v>
      </c>
      <c r="AC366" s="6">
        <v>102</v>
      </c>
      <c r="AD366" s="6">
        <v>12</v>
      </c>
      <c r="AE366" s="6">
        <v>0</v>
      </c>
      <c r="AF366" s="6">
        <v>0</v>
      </c>
      <c r="AG366" s="6">
        <v>0</v>
      </c>
      <c r="AH366" s="6">
        <v>1</v>
      </c>
      <c r="AI366" s="6">
        <v>1</v>
      </c>
      <c r="AJ366" s="6">
        <v>0</v>
      </c>
      <c r="AK366" s="6">
        <v>0</v>
      </c>
      <c r="AL366" s="6">
        <v>0</v>
      </c>
      <c r="AM366" s="6" t="s">
        <v>2309</v>
      </c>
      <c r="AN366" s="4"/>
    </row>
    <row r="367" ht="15.75" spans="1:40">
      <c r="A367" s="4" t="str">
        <f>IF(H367=0,"",VLOOKUP(I367,seriesName!A:B,2,TRUE))</f>
        <v>丸鸟伪装</v>
      </c>
      <c r="B367" s="4" t="str">
        <f>IF(AC367=0,"",VLOOKUP(AC367,skillbasedata!A:B,2,TRUE))</f>
        <v>飞身跃入</v>
      </c>
      <c r="C367" s="4" t="str">
        <f>IF(AD367=0,"",VLOOKUP(AD367,skillbasedata!A:B,2,TRUE))</f>
        <v/>
      </c>
      <c r="D367" s="4" t="str">
        <f>IF(AE367=0,"",VLOOKUP(AE367,skillbasedata!A:B,2,TRUE))</f>
        <v/>
      </c>
      <c r="E367" s="4" t="str">
        <f>IF(AF367=0,"",VLOOKUP(AF367,skillbasedata!A:B,2,TRUE))</f>
        <v/>
      </c>
      <c r="F367" s="5" t="str">
        <f>IF(AG367=0,"",VLOOKUP(AG367,skillbasedata!A:B,2,TRUE))</f>
        <v/>
      </c>
      <c r="G367" s="6" t="s">
        <v>2675</v>
      </c>
      <c r="H367" s="6">
        <v>1</v>
      </c>
      <c r="I367" s="6">
        <v>71</v>
      </c>
      <c r="J367" s="6">
        <v>4007</v>
      </c>
      <c r="K367" s="6">
        <v>43</v>
      </c>
      <c r="L367" s="6">
        <v>1</v>
      </c>
      <c r="M367" s="6">
        <v>1000</v>
      </c>
      <c r="N367" s="6">
        <v>0</v>
      </c>
      <c r="O367" s="6">
        <v>2</v>
      </c>
      <c r="P367" s="6">
        <v>0</v>
      </c>
      <c r="Q367" s="6">
        <v>0</v>
      </c>
      <c r="R367" s="6">
        <v>14</v>
      </c>
      <c r="S367" s="6">
        <v>-3</v>
      </c>
      <c r="T367" s="6">
        <v>-2</v>
      </c>
      <c r="U367" s="6">
        <v>1</v>
      </c>
      <c r="V367" s="6">
        <v>-2</v>
      </c>
      <c r="W367" s="6">
        <v>0</v>
      </c>
      <c r="X367" s="6">
        <v>3</v>
      </c>
      <c r="Y367" s="6">
        <v>0</v>
      </c>
      <c r="Z367" s="6">
        <v>0</v>
      </c>
      <c r="AA367" s="6">
        <v>0</v>
      </c>
      <c r="AB367" s="6">
        <v>0</v>
      </c>
      <c r="AC367" s="6">
        <v>97</v>
      </c>
      <c r="AD367" s="6">
        <v>0</v>
      </c>
      <c r="AE367" s="6">
        <v>0</v>
      </c>
      <c r="AF367" s="6">
        <v>0</v>
      </c>
      <c r="AG367" s="6">
        <v>0</v>
      </c>
      <c r="AH367" s="6">
        <v>1</v>
      </c>
      <c r="AI367" s="6">
        <v>0</v>
      </c>
      <c r="AJ367" s="6">
        <v>0</v>
      </c>
      <c r="AK367" s="6">
        <v>0</v>
      </c>
      <c r="AL367" s="6">
        <v>0</v>
      </c>
      <c r="AM367" s="6" t="s">
        <v>2309</v>
      </c>
      <c r="AN367" s="4"/>
    </row>
    <row r="368" ht="15.75" spans="1:40">
      <c r="A368" s="4" t="str">
        <f>IF(H368=0,"",VLOOKUP(I368,seriesName!A:B,2,TRUE))</f>
        <v/>
      </c>
      <c r="B368" s="4" t="str">
        <f>IF(AC368=0,"",VLOOKUP(AC368,skillbasedata!A:B,2,TRUE))</f>
        <v/>
      </c>
      <c r="C368" s="4" t="str">
        <f>IF(AD368=0,"",VLOOKUP(AD368,skillbasedata!A:B,2,TRUE))</f>
        <v/>
      </c>
      <c r="D368" s="4" t="str">
        <f>IF(AE368=0,"",VLOOKUP(AE368,skillbasedata!A:B,2,TRUE))</f>
        <v/>
      </c>
      <c r="E368" s="4" t="str">
        <f>IF(AF368=0,"",VLOOKUP(AF368,skillbasedata!A:B,2,TRUE))</f>
        <v/>
      </c>
      <c r="F368" s="5" t="str">
        <f>IF(AG368=0,"",VLOOKUP(AG368,skillbasedata!A:B,2,TRUE))</f>
        <v/>
      </c>
      <c r="G368" s="6" t="s">
        <v>2676</v>
      </c>
      <c r="H368" s="6">
        <v>0</v>
      </c>
      <c r="I368" s="6">
        <v>71</v>
      </c>
      <c r="J368" s="6">
        <v>4007</v>
      </c>
      <c r="K368" s="6">
        <v>43</v>
      </c>
      <c r="L368" s="6">
        <v>1</v>
      </c>
      <c r="M368" s="6">
        <v>1000</v>
      </c>
      <c r="N368" s="6">
        <v>0</v>
      </c>
      <c r="O368" s="6">
        <v>2</v>
      </c>
      <c r="P368" s="6">
        <v>0</v>
      </c>
      <c r="Q368" s="6">
        <v>0</v>
      </c>
      <c r="R368" s="6">
        <v>14</v>
      </c>
      <c r="S368" s="6">
        <v>-3</v>
      </c>
      <c r="T368" s="6">
        <v>-2</v>
      </c>
      <c r="U368" s="6">
        <v>1</v>
      </c>
      <c r="V368" s="6">
        <v>-2</v>
      </c>
      <c r="W368" s="6">
        <v>0</v>
      </c>
      <c r="X368" s="6">
        <v>3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 t="s">
        <v>2309</v>
      </c>
      <c r="AN368" s="4"/>
    </row>
    <row r="369" ht="15.75" spans="1:40">
      <c r="A369" s="4" t="str">
        <f>IF(H369=0,"",VLOOKUP(I369,seriesName!A:B,2,TRUE))</f>
        <v/>
      </c>
      <c r="B369" s="4" t="str">
        <f>IF(AC369=0,"",VLOOKUP(AC369,skillbasedata!A:B,2,TRUE))</f>
        <v/>
      </c>
      <c r="C369" s="4" t="str">
        <f>IF(AD369=0,"",VLOOKUP(AD369,skillbasedata!A:B,2,TRUE))</f>
        <v/>
      </c>
      <c r="D369" s="4" t="str">
        <f>IF(AE369=0,"",VLOOKUP(AE369,skillbasedata!A:B,2,TRUE))</f>
        <v/>
      </c>
      <c r="E369" s="4" t="str">
        <f>IF(AF369=0,"",VLOOKUP(AF369,skillbasedata!A:B,2,TRUE))</f>
        <v/>
      </c>
      <c r="F369" s="5" t="str">
        <f>IF(AG369=0,"",VLOOKUP(AG369,skillbasedata!A:B,2,TRUE))</f>
        <v/>
      </c>
      <c r="G369" s="6" t="s">
        <v>2677</v>
      </c>
      <c r="H369" s="6">
        <v>0</v>
      </c>
      <c r="I369" s="6">
        <v>71</v>
      </c>
      <c r="J369" s="6">
        <v>4007</v>
      </c>
      <c r="K369" s="6">
        <v>43</v>
      </c>
      <c r="L369" s="6">
        <v>1</v>
      </c>
      <c r="M369" s="6">
        <v>1000</v>
      </c>
      <c r="N369" s="6">
        <v>0</v>
      </c>
      <c r="O369" s="6">
        <v>2</v>
      </c>
      <c r="P369" s="6">
        <v>0</v>
      </c>
      <c r="Q369" s="6">
        <v>0</v>
      </c>
      <c r="R369" s="6">
        <v>14</v>
      </c>
      <c r="S369" s="6">
        <v>-3</v>
      </c>
      <c r="T369" s="6">
        <v>-2</v>
      </c>
      <c r="U369" s="6">
        <v>1</v>
      </c>
      <c r="V369" s="6">
        <v>-2</v>
      </c>
      <c r="W369" s="6">
        <v>0</v>
      </c>
      <c r="X369" s="6">
        <v>3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 t="s">
        <v>2309</v>
      </c>
      <c r="AN369" s="4"/>
    </row>
    <row r="370" ht="15.75" spans="1:40">
      <c r="A370" s="4" t="str">
        <f>IF(H370=0,"",VLOOKUP(I370,seriesName!A:B,2,TRUE))</f>
        <v/>
      </c>
      <c r="B370" s="4" t="str">
        <f>IF(AC370=0,"",VLOOKUP(AC370,skillbasedata!A:B,2,TRUE))</f>
        <v/>
      </c>
      <c r="C370" s="4" t="str">
        <f>IF(AD370=0,"",VLOOKUP(AD370,skillbasedata!A:B,2,TRUE))</f>
        <v/>
      </c>
      <c r="D370" s="4" t="str">
        <f>IF(AE370=0,"",VLOOKUP(AE370,skillbasedata!A:B,2,TRUE))</f>
        <v/>
      </c>
      <c r="E370" s="4" t="str">
        <f>IF(AF370=0,"",VLOOKUP(AF370,skillbasedata!A:B,2,TRUE))</f>
        <v/>
      </c>
      <c r="F370" s="5" t="str">
        <f>IF(AG370=0,"",VLOOKUP(AG370,skillbasedata!A:B,2,TRUE))</f>
        <v/>
      </c>
      <c r="G370" s="6" t="s">
        <v>2678</v>
      </c>
      <c r="H370" s="6">
        <v>0</v>
      </c>
      <c r="I370" s="6">
        <v>71</v>
      </c>
      <c r="J370" s="6">
        <v>4007</v>
      </c>
      <c r="K370" s="6">
        <v>43</v>
      </c>
      <c r="L370" s="6">
        <v>1</v>
      </c>
      <c r="M370" s="6">
        <v>1000</v>
      </c>
      <c r="N370" s="6">
        <v>0</v>
      </c>
      <c r="O370" s="6">
        <v>2</v>
      </c>
      <c r="P370" s="6">
        <v>0</v>
      </c>
      <c r="Q370" s="6">
        <v>0</v>
      </c>
      <c r="R370" s="6">
        <v>14</v>
      </c>
      <c r="S370" s="6">
        <v>-3</v>
      </c>
      <c r="T370" s="6">
        <v>-2</v>
      </c>
      <c r="U370" s="6">
        <v>1</v>
      </c>
      <c r="V370" s="6">
        <v>-2</v>
      </c>
      <c r="W370" s="6">
        <v>0</v>
      </c>
      <c r="X370" s="6">
        <v>3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 t="s">
        <v>2309</v>
      </c>
      <c r="AN370" s="4"/>
    </row>
    <row r="371" ht="15.75" spans="1:40">
      <c r="A371" s="4" t="str">
        <f>IF(H371=0,"",VLOOKUP(I371,seriesName!A:B,2,TRUE))</f>
        <v/>
      </c>
      <c r="B371" s="4" t="str">
        <f>IF(AC371=0,"",VLOOKUP(AC371,skillbasedata!A:B,2,TRUE))</f>
        <v/>
      </c>
      <c r="C371" s="4" t="str">
        <f>IF(AD371=0,"",VLOOKUP(AD371,skillbasedata!A:B,2,TRUE))</f>
        <v/>
      </c>
      <c r="D371" s="4" t="str">
        <f>IF(AE371=0,"",VLOOKUP(AE371,skillbasedata!A:B,2,TRUE))</f>
        <v/>
      </c>
      <c r="E371" s="4" t="str">
        <f>IF(AF371=0,"",VLOOKUP(AF371,skillbasedata!A:B,2,TRUE))</f>
        <v/>
      </c>
      <c r="F371" s="5" t="str">
        <f>IF(AG371=0,"",VLOOKUP(AG371,skillbasedata!A:B,2,TRUE))</f>
        <v/>
      </c>
      <c r="G371" s="6" t="s">
        <v>2679</v>
      </c>
      <c r="H371" s="6">
        <v>0</v>
      </c>
      <c r="I371" s="6">
        <v>71</v>
      </c>
      <c r="J371" s="6">
        <v>4007</v>
      </c>
      <c r="K371" s="6">
        <v>43</v>
      </c>
      <c r="L371" s="6">
        <v>1</v>
      </c>
      <c r="M371" s="6">
        <v>1000</v>
      </c>
      <c r="N371" s="6">
        <v>0</v>
      </c>
      <c r="O371" s="6">
        <v>2</v>
      </c>
      <c r="P371" s="6">
        <v>0</v>
      </c>
      <c r="Q371" s="6">
        <v>0</v>
      </c>
      <c r="R371" s="6">
        <v>14</v>
      </c>
      <c r="S371" s="6">
        <v>-3</v>
      </c>
      <c r="T371" s="6">
        <v>-2</v>
      </c>
      <c r="U371" s="6">
        <v>1</v>
      </c>
      <c r="V371" s="6">
        <v>-2</v>
      </c>
      <c r="W371" s="6">
        <v>0</v>
      </c>
      <c r="X371" s="6">
        <v>3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 t="s">
        <v>2309</v>
      </c>
      <c r="AN371" s="4"/>
    </row>
    <row r="372" ht="15.75" spans="1:40">
      <c r="A372" s="4" t="str">
        <f>IF(H372=0,"",VLOOKUP(I372,seriesName!A:B,2,TRUE))</f>
        <v>丸鸟S伪装</v>
      </c>
      <c r="B372" s="4" t="str">
        <f>IF(AC372=0,"",VLOOKUP(AC372,skillbasedata!A:B,2,TRUE))</f>
        <v>飞身跃入</v>
      </c>
      <c r="C372" s="4" t="str">
        <f>IF(AD372=0,"",VLOOKUP(AD372,skillbasedata!A:B,2,TRUE))</f>
        <v>幸运</v>
      </c>
      <c r="D372" s="4" t="str">
        <f>IF(AE372=0,"",VLOOKUP(AE372,skillbasedata!A:B,2,TRUE))</f>
        <v/>
      </c>
      <c r="E372" s="4" t="str">
        <f>IF(AF372=0,"",VLOOKUP(AF372,skillbasedata!A:B,2,TRUE))</f>
        <v/>
      </c>
      <c r="F372" s="5" t="str">
        <f>IF(AG372=0,"",VLOOKUP(AG372,skillbasedata!A:B,2,TRUE))</f>
        <v/>
      </c>
      <c r="G372" s="6" t="s">
        <v>2680</v>
      </c>
      <c r="H372" s="6">
        <v>1</v>
      </c>
      <c r="I372" s="6">
        <v>72</v>
      </c>
      <c r="J372" s="6">
        <v>11006</v>
      </c>
      <c r="K372" s="6">
        <v>43</v>
      </c>
      <c r="L372" s="6">
        <v>5</v>
      </c>
      <c r="M372" s="6">
        <v>9000</v>
      </c>
      <c r="N372" s="6">
        <v>0</v>
      </c>
      <c r="O372" s="6">
        <v>2</v>
      </c>
      <c r="P372" s="6">
        <v>1</v>
      </c>
      <c r="Q372" s="6">
        <v>1</v>
      </c>
      <c r="R372" s="6">
        <v>54</v>
      </c>
      <c r="S372" s="6">
        <v>-3</v>
      </c>
      <c r="T372" s="6">
        <v>-2</v>
      </c>
      <c r="U372" s="6">
        <v>1</v>
      </c>
      <c r="V372" s="6">
        <v>-2</v>
      </c>
      <c r="W372" s="6">
        <v>0</v>
      </c>
      <c r="X372" s="6">
        <v>13</v>
      </c>
      <c r="Y372" s="6">
        <v>0</v>
      </c>
      <c r="Z372" s="6">
        <v>0</v>
      </c>
      <c r="AA372" s="6">
        <v>0</v>
      </c>
      <c r="AB372" s="6">
        <v>0</v>
      </c>
      <c r="AC372" s="6">
        <v>97</v>
      </c>
      <c r="AD372" s="6">
        <v>84</v>
      </c>
      <c r="AE372" s="6">
        <v>0</v>
      </c>
      <c r="AF372" s="6">
        <v>0</v>
      </c>
      <c r="AG372" s="6">
        <v>0</v>
      </c>
      <c r="AH372" s="6">
        <v>1</v>
      </c>
      <c r="AI372" s="6">
        <v>1</v>
      </c>
      <c r="AJ372" s="6">
        <v>0</v>
      </c>
      <c r="AK372" s="6">
        <v>0</v>
      </c>
      <c r="AL372" s="6">
        <v>0</v>
      </c>
      <c r="AM372" s="6" t="s">
        <v>2309</v>
      </c>
      <c r="AN372" s="4"/>
    </row>
    <row r="373" ht="15.75" spans="1:40">
      <c r="A373" s="4" t="str">
        <f>IF(H373=0,"",VLOOKUP(I373,seriesName!A:B,2,TRUE))</f>
        <v/>
      </c>
      <c r="B373" s="4" t="str">
        <f>IF(AC373=0,"",VLOOKUP(AC373,skillbasedata!A:B,2,TRUE))</f>
        <v/>
      </c>
      <c r="C373" s="4" t="str">
        <f>IF(AD373=0,"",VLOOKUP(AD373,skillbasedata!A:B,2,TRUE))</f>
        <v/>
      </c>
      <c r="D373" s="4" t="str">
        <f>IF(AE373=0,"",VLOOKUP(AE373,skillbasedata!A:B,2,TRUE))</f>
        <v/>
      </c>
      <c r="E373" s="4" t="str">
        <f>IF(AF373=0,"",VLOOKUP(AF373,skillbasedata!A:B,2,TRUE))</f>
        <v/>
      </c>
      <c r="F373" s="5" t="str">
        <f>IF(AG373=0,"",VLOOKUP(AG373,skillbasedata!A:B,2,TRUE))</f>
        <v/>
      </c>
      <c r="G373" s="6" t="s">
        <v>2681</v>
      </c>
      <c r="H373" s="6">
        <v>0</v>
      </c>
      <c r="I373" s="6">
        <v>72</v>
      </c>
      <c r="J373" s="6">
        <v>11006</v>
      </c>
      <c r="K373" s="6">
        <v>43</v>
      </c>
      <c r="L373" s="6">
        <v>5</v>
      </c>
      <c r="M373" s="6">
        <v>9000</v>
      </c>
      <c r="N373" s="6">
        <v>0</v>
      </c>
      <c r="O373" s="6">
        <v>2</v>
      </c>
      <c r="P373" s="6">
        <v>1</v>
      </c>
      <c r="Q373" s="6">
        <v>1</v>
      </c>
      <c r="R373" s="6">
        <v>54</v>
      </c>
      <c r="S373" s="6">
        <v>-3</v>
      </c>
      <c r="T373" s="6">
        <v>-2</v>
      </c>
      <c r="U373" s="6">
        <v>1</v>
      </c>
      <c r="V373" s="6">
        <v>-2</v>
      </c>
      <c r="W373" s="6">
        <v>0</v>
      </c>
      <c r="X373" s="6">
        <v>13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 t="s">
        <v>2309</v>
      </c>
      <c r="AN373" s="4"/>
    </row>
    <row r="374" ht="15.75" spans="1:40">
      <c r="A374" s="4" t="str">
        <f>IF(H374=0,"",VLOOKUP(I374,seriesName!A:B,2,TRUE))</f>
        <v/>
      </c>
      <c r="B374" s="4" t="str">
        <f>IF(AC374=0,"",VLOOKUP(AC374,skillbasedata!A:B,2,TRUE))</f>
        <v/>
      </c>
      <c r="C374" s="4" t="str">
        <f>IF(AD374=0,"",VLOOKUP(AD374,skillbasedata!A:B,2,TRUE))</f>
        <v/>
      </c>
      <c r="D374" s="4" t="str">
        <f>IF(AE374=0,"",VLOOKUP(AE374,skillbasedata!A:B,2,TRUE))</f>
        <v/>
      </c>
      <c r="E374" s="4" t="str">
        <f>IF(AF374=0,"",VLOOKUP(AF374,skillbasedata!A:B,2,TRUE))</f>
        <v/>
      </c>
      <c r="F374" s="5" t="str">
        <f>IF(AG374=0,"",VLOOKUP(AG374,skillbasedata!A:B,2,TRUE))</f>
        <v/>
      </c>
      <c r="G374" s="6" t="s">
        <v>2682</v>
      </c>
      <c r="H374" s="6">
        <v>0</v>
      </c>
      <c r="I374" s="6">
        <v>72</v>
      </c>
      <c r="J374" s="6">
        <v>11006</v>
      </c>
      <c r="K374" s="6">
        <v>43</v>
      </c>
      <c r="L374" s="6">
        <v>5</v>
      </c>
      <c r="M374" s="6">
        <v>9000</v>
      </c>
      <c r="N374" s="6">
        <v>0</v>
      </c>
      <c r="O374" s="6">
        <v>2</v>
      </c>
      <c r="P374" s="6">
        <v>1</v>
      </c>
      <c r="Q374" s="6">
        <v>1</v>
      </c>
      <c r="R374" s="6">
        <v>54</v>
      </c>
      <c r="S374" s="6">
        <v>-3</v>
      </c>
      <c r="T374" s="6">
        <v>-2</v>
      </c>
      <c r="U374" s="6">
        <v>1</v>
      </c>
      <c r="V374" s="6">
        <v>-2</v>
      </c>
      <c r="W374" s="6">
        <v>0</v>
      </c>
      <c r="X374" s="6">
        <v>13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  <c r="AM374" s="6" t="s">
        <v>2309</v>
      </c>
      <c r="AN374" s="4"/>
    </row>
    <row r="375" ht="15.75" spans="1:40">
      <c r="A375" s="4" t="str">
        <f>IF(H375=0,"",VLOOKUP(I375,seriesName!A:B,2,TRUE))</f>
        <v/>
      </c>
      <c r="B375" s="4" t="str">
        <f>IF(AC375=0,"",VLOOKUP(AC375,skillbasedata!A:B,2,TRUE))</f>
        <v/>
      </c>
      <c r="C375" s="4" t="str">
        <f>IF(AD375=0,"",VLOOKUP(AD375,skillbasedata!A:B,2,TRUE))</f>
        <v/>
      </c>
      <c r="D375" s="4" t="str">
        <f>IF(AE375=0,"",VLOOKUP(AE375,skillbasedata!A:B,2,TRUE))</f>
        <v/>
      </c>
      <c r="E375" s="4" t="str">
        <f>IF(AF375=0,"",VLOOKUP(AF375,skillbasedata!A:B,2,TRUE))</f>
        <v/>
      </c>
      <c r="F375" s="5" t="str">
        <f>IF(AG375=0,"",VLOOKUP(AG375,skillbasedata!A:B,2,TRUE))</f>
        <v/>
      </c>
      <c r="G375" s="6" t="s">
        <v>2683</v>
      </c>
      <c r="H375" s="6">
        <v>0</v>
      </c>
      <c r="I375" s="6">
        <v>72</v>
      </c>
      <c r="J375" s="6">
        <v>11006</v>
      </c>
      <c r="K375" s="6">
        <v>43</v>
      </c>
      <c r="L375" s="6">
        <v>5</v>
      </c>
      <c r="M375" s="6">
        <v>9000</v>
      </c>
      <c r="N375" s="6">
        <v>0</v>
      </c>
      <c r="O375" s="6">
        <v>2</v>
      </c>
      <c r="P375" s="6">
        <v>1</v>
      </c>
      <c r="Q375" s="6">
        <v>1</v>
      </c>
      <c r="R375" s="6">
        <v>54</v>
      </c>
      <c r="S375" s="6">
        <v>-3</v>
      </c>
      <c r="T375" s="6">
        <v>-2</v>
      </c>
      <c r="U375" s="6">
        <v>1</v>
      </c>
      <c r="V375" s="6">
        <v>-2</v>
      </c>
      <c r="W375" s="6">
        <v>0</v>
      </c>
      <c r="X375" s="6">
        <v>13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  <c r="AM375" s="6" t="s">
        <v>2309</v>
      </c>
      <c r="AN375" s="4"/>
    </row>
    <row r="376" ht="15.75" spans="1:40">
      <c r="A376" s="4" t="str">
        <f>IF(H376=0,"",VLOOKUP(I376,seriesName!A:B,2,TRUE))</f>
        <v/>
      </c>
      <c r="B376" s="4" t="str">
        <f>IF(AC376=0,"",VLOOKUP(AC376,skillbasedata!A:B,2,TRUE))</f>
        <v/>
      </c>
      <c r="C376" s="4" t="str">
        <f>IF(AD376=0,"",VLOOKUP(AD376,skillbasedata!A:B,2,TRUE))</f>
        <v/>
      </c>
      <c r="D376" s="4" t="str">
        <f>IF(AE376=0,"",VLOOKUP(AE376,skillbasedata!A:B,2,TRUE))</f>
        <v/>
      </c>
      <c r="E376" s="4" t="str">
        <f>IF(AF376=0,"",VLOOKUP(AF376,skillbasedata!A:B,2,TRUE))</f>
        <v/>
      </c>
      <c r="F376" s="5" t="str">
        <f>IF(AG376=0,"",VLOOKUP(AG376,skillbasedata!A:B,2,TRUE))</f>
        <v/>
      </c>
      <c r="G376" s="6" t="s">
        <v>2684</v>
      </c>
      <c r="H376" s="6">
        <v>0</v>
      </c>
      <c r="I376" s="6">
        <v>72</v>
      </c>
      <c r="J376" s="6">
        <v>11006</v>
      </c>
      <c r="K376" s="6">
        <v>43</v>
      </c>
      <c r="L376" s="6">
        <v>5</v>
      </c>
      <c r="M376" s="6">
        <v>9000</v>
      </c>
      <c r="N376" s="6">
        <v>0</v>
      </c>
      <c r="O376" s="6">
        <v>2</v>
      </c>
      <c r="P376" s="6">
        <v>1</v>
      </c>
      <c r="Q376" s="6">
        <v>1</v>
      </c>
      <c r="R376" s="6">
        <v>54</v>
      </c>
      <c r="S376" s="6">
        <v>-3</v>
      </c>
      <c r="T376" s="6">
        <v>-2</v>
      </c>
      <c r="U376" s="6">
        <v>1</v>
      </c>
      <c r="V376" s="6">
        <v>-2</v>
      </c>
      <c r="W376" s="6">
        <v>0</v>
      </c>
      <c r="X376" s="6">
        <v>13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 t="s">
        <v>2309</v>
      </c>
      <c r="AN376" s="4"/>
    </row>
    <row r="377" ht="15.75" spans="1:40">
      <c r="A377" s="4" t="str">
        <f>IF(H377=0,"",VLOOKUP(I377,seriesName!A:B,2,TRUE))</f>
        <v>垂皮龙</v>
      </c>
      <c r="B377" s="4" t="str">
        <f>IF(AC377=0,"",VLOOKUP(AC377,skillbasedata!A:B,2,TRUE))</f>
        <v>满足感</v>
      </c>
      <c r="C377" s="4" t="str">
        <f>IF(AD377=0,"",VLOOKUP(AD377,skillbasedata!A:B,2,TRUE))</f>
        <v/>
      </c>
      <c r="D377" s="4" t="str">
        <f>IF(AE377=0,"",VLOOKUP(AE377,skillbasedata!A:B,2,TRUE))</f>
        <v/>
      </c>
      <c r="E377" s="4" t="str">
        <f>IF(AF377=0,"",VLOOKUP(AF377,skillbasedata!A:B,2,TRUE))</f>
        <v/>
      </c>
      <c r="F377" s="5" t="str">
        <f>IF(AG377=0,"",VLOOKUP(AG377,skillbasedata!A:B,2,TRUE))</f>
        <v/>
      </c>
      <c r="G377" s="6" t="s">
        <v>2685</v>
      </c>
      <c r="H377" s="6">
        <v>1</v>
      </c>
      <c r="I377" s="6">
        <v>73</v>
      </c>
      <c r="J377" s="6">
        <v>3008</v>
      </c>
      <c r="K377" s="6">
        <v>44</v>
      </c>
      <c r="L377" s="6">
        <v>1</v>
      </c>
      <c r="M377" s="6">
        <v>500</v>
      </c>
      <c r="N377" s="6">
        <v>0</v>
      </c>
      <c r="O377" s="6">
        <v>2</v>
      </c>
      <c r="P377" s="6">
        <v>0</v>
      </c>
      <c r="Q377" s="6">
        <v>0</v>
      </c>
      <c r="R377" s="6">
        <v>14</v>
      </c>
      <c r="S377" s="6">
        <v>-2</v>
      </c>
      <c r="T377" s="6">
        <v>2</v>
      </c>
      <c r="U377" s="6">
        <v>-1</v>
      </c>
      <c r="V377" s="6">
        <v>0</v>
      </c>
      <c r="W377" s="6">
        <v>1</v>
      </c>
      <c r="X377" s="6">
        <v>2</v>
      </c>
      <c r="Y377" s="6">
        <v>0</v>
      </c>
      <c r="Z377" s="6">
        <v>0</v>
      </c>
      <c r="AA377" s="6">
        <v>0</v>
      </c>
      <c r="AB377" s="6">
        <v>0</v>
      </c>
      <c r="AC377" s="6">
        <v>90</v>
      </c>
      <c r="AD377" s="6">
        <v>0</v>
      </c>
      <c r="AE377" s="6">
        <v>0</v>
      </c>
      <c r="AF377" s="6">
        <v>0</v>
      </c>
      <c r="AG377" s="6">
        <v>0</v>
      </c>
      <c r="AH377" s="6">
        <v>1</v>
      </c>
      <c r="AI377" s="6">
        <v>0</v>
      </c>
      <c r="AJ377" s="6">
        <v>0</v>
      </c>
      <c r="AK377" s="6">
        <v>0</v>
      </c>
      <c r="AL377" s="6">
        <v>0</v>
      </c>
      <c r="AM377" s="6" t="s">
        <v>2309</v>
      </c>
      <c r="AN377" s="4"/>
    </row>
    <row r="378" ht="15.75" spans="1:40">
      <c r="A378" s="4" t="str">
        <f>IF(H378=0,"",VLOOKUP(I378,seriesName!A:B,2,TRUE))</f>
        <v>垂皮龙</v>
      </c>
      <c r="B378" s="4" t="str">
        <f>IF(AC378=0,"",VLOOKUP(AC378,skillbasedata!A:B,2,TRUE))</f>
        <v>满足感</v>
      </c>
      <c r="C378" s="4" t="str">
        <f>IF(AD378=0,"",VLOOKUP(AD378,skillbasedata!A:B,2,TRUE))</f>
        <v/>
      </c>
      <c r="D378" s="4" t="str">
        <f>IF(AE378=0,"",VLOOKUP(AE378,skillbasedata!A:B,2,TRUE))</f>
        <v/>
      </c>
      <c r="E378" s="4" t="str">
        <f>IF(AF378=0,"",VLOOKUP(AF378,skillbasedata!A:B,2,TRUE))</f>
        <v/>
      </c>
      <c r="F378" s="5" t="str">
        <f>IF(AG378=0,"",VLOOKUP(AG378,skillbasedata!A:B,2,TRUE))</f>
        <v/>
      </c>
      <c r="G378" s="6" t="s">
        <v>2686</v>
      </c>
      <c r="H378" s="6">
        <v>1</v>
      </c>
      <c r="I378" s="6">
        <v>73</v>
      </c>
      <c r="J378" s="6">
        <v>3008</v>
      </c>
      <c r="K378" s="6">
        <v>44</v>
      </c>
      <c r="L378" s="6">
        <v>1</v>
      </c>
      <c r="M378" s="6">
        <v>500</v>
      </c>
      <c r="N378" s="6">
        <v>0</v>
      </c>
      <c r="O378" s="6">
        <v>2</v>
      </c>
      <c r="P378" s="6">
        <v>0</v>
      </c>
      <c r="Q378" s="6">
        <v>0</v>
      </c>
      <c r="R378" s="6">
        <v>14</v>
      </c>
      <c r="S378" s="6">
        <v>-2</v>
      </c>
      <c r="T378" s="6">
        <v>2</v>
      </c>
      <c r="U378" s="6">
        <v>-1</v>
      </c>
      <c r="V378" s="6">
        <v>0</v>
      </c>
      <c r="W378" s="6">
        <v>1</v>
      </c>
      <c r="X378" s="6">
        <v>2</v>
      </c>
      <c r="Y378" s="6">
        <v>0</v>
      </c>
      <c r="Z378" s="6">
        <v>0</v>
      </c>
      <c r="AA378" s="6">
        <v>0</v>
      </c>
      <c r="AB378" s="6">
        <v>0</v>
      </c>
      <c r="AC378" s="6">
        <v>90</v>
      </c>
      <c r="AD378" s="6">
        <v>0</v>
      </c>
      <c r="AE378" s="6">
        <v>0</v>
      </c>
      <c r="AF378" s="6">
        <v>0</v>
      </c>
      <c r="AG378" s="6">
        <v>0</v>
      </c>
      <c r="AH378" s="6">
        <v>1</v>
      </c>
      <c r="AI378" s="6">
        <v>0</v>
      </c>
      <c r="AJ378" s="6">
        <v>0</v>
      </c>
      <c r="AK378" s="6">
        <v>0</v>
      </c>
      <c r="AL378" s="6">
        <v>0</v>
      </c>
      <c r="AM378" s="6" t="s">
        <v>2309</v>
      </c>
      <c r="AN378" s="4"/>
    </row>
    <row r="379" ht="15.75" spans="1:40">
      <c r="A379" s="4" t="str">
        <f>IF(H379=0,"",VLOOKUP(I379,seriesName!A:B,2,TRUE))</f>
        <v/>
      </c>
      <c r="B379" s="4" t="str">
        <f>IF(AC379=0,"",VLOOKUP(AC379,skillbasedata!A:B,2,TRUE))</f>
        <v/>
      </c>
      <c r="C379" s="4" t="str">
        <f>IF(AD379=0,"",VLOOKUP(AD379,skillbasedata!A:B,2,TRUE))</f>
        <v/>
      </c>
      <c r="D379" s="4" t="str">
        <f>IF(AE379=0,"",VLOOKUP(AE379,skillbasedata!A:B,2,TRUE))</f>
        <v/>
      </c>
      <c r="E379" s="4" t="str">
        <f>IF(AF379=0,"",VLOOKUP(AF379,skillbasedata!A:B,2,TRUE))</f>
        <v/>
      </c>
      <c r="F379" s="5" t="str">
        <f>IF(AG379=0,"",VLOOKUP(AG379,skillbasedata!A:B,2,TRUE))</f>
        <v/>
      </c>
      <c r="G379" s="6" t="s">
        <v>2687</v>
      </c>
      <c r="H379" s="6">
        <v>0</v>
      </c>
      <c r="I379" s="6">
        <v>73</v>
      </c>
      <c r="J379" s="6">
        <v>3008</v>
      </c>
      <c r="K379" s="6">
        <v>44</v>
      </c>
      <c r="L379" s="6">
        <v>1</v>
      </c>
      <c r="M379" s="6">
        <v>500</v>
      </c>
      <c r="N379" s="6">
        <v>0</v>
      </c>
      <c r="O379" s="6">
        <v>2</v>
      </c>
      <c r="P379" s="6">
        <v>0</v>
      </c>
      <c r="Q379" s="6">
        <v>0</v>
      </c>
      <c r="R379" s="6">
        <v>14</v>
      </c>
      <c r="S379" s="6">
        <v>-2</v>
      </c>
      <c r="T379" s="6">
        <v>2</v>
      </c>
      <c r="U379" s="6">
        <v>-1</v>
      </c>
      <c r="V379" s="6">
        <v>0</v>
      </c>
      <c r="W379" s="6">
        <v>1</v>
      </c>
      <c r="X379" s="6">
        <v>2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 t="s">
        <v>2309</v>
      </c>
      <c r="AN379" s="4"/>
    </row>
    <row r="380" ht="15.75" spans="1:40">
      <c r="A380" s="4" t="str">
        <f>IF(H380=0,"",VLOOKUP(I380,seriesName!A:B,2,TRUE))</f>
        <v/>
      </c>
      <c r="B380" s="4" t="str">
        <f>IF(AC380=0,"",VLOOKUP(AC380,skillbasedata!A:B,2,TRUE))</f>
        <v/>
      </c>
      <c r="C380" s="4" t="str">
        <f>IF(AD380=0,"",VLOOKUP(AD380,skillbasedata!A:B,2,TRUE))</f>
        <v/>
      </c>
      <c r="D380" s="4" t="str">
        <f>IF(AE380=0,"",VLOOKUP(AE380,skillbasedata!A:B,2,TRUE))</f>
        <v/>
      </c>
      <c r="E380" s="4" t="str">
        <f>IF(AF380=0,"",VLOOKUP(AF380,skillbasedata!A:B,2,TRUE))</f>
        <v/>
      </c>
      <c r="F380" s="5" t="str">
        <f>IF(AG380=0,"",VLOOKUP(AG380,skillbasedata!A:B,2,TRUE))</f>
        <v/>
      </c>
      <c r="G380" s="6" t="s">
        <v>2688</v>
      </c>
      <c r="H380" s="6">
        <v>0</v>
      </c>
      <c r="I380" s="6">
        <v>73</v>
      </c>
      <c r="J380" s="6">
        <v>3008</v>
      </c>
      <c r="K380" s="6">
        <v>44</v>
      </c>
      <c r="L380" s="6">
        <v>1</v>
      </c>
      <c r="M380" s="6">
        <v>500</v>
      </c>
      <c r="N380" s="6">
        <v>0</v>
      </c>
      <c r="O380" s="6">
        <v>2</v>
      </c>
      <c r="P380" s="6">
        <v>0</v>
      </c>
      <c r="Q380" s="6">
        <v>0</v>
      </c>
      <c r="R380" s="6">
        <v>14</v>
      </c>
      <c r="S380" s="6">
        <v>-2</v>
      </c>
      <c r="T380" s="6">
        <v>2</v>
      </c>
      <c r="U380" s="6">
        <v>-1</v>
      </c>
      <c r="V380" s="6">
        <v>0</v>
      </c>
      <c r="W380" s="6">
        <v>1</v>
      </c>
      <c r="X380" s="6">
        <v>2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  <c r="AM380" s="6" t="s">
        <v>2309</v>
      </c>
      <c r="AN380" s="4"/>
    </row>
    <row r="381" ht="15.75" spans="1:40">
      <c r="A381" s="4" t="str">
        <f>IF(H381=0,"",VLOOKUP(I381,seriesName!A:B,2,TRUE))</f>
        <v/>
      </c>
      <c r="B381" s="4" t="str">
        <f>IF(AC381=0,"",VLOOKUP(AC381,skillbasedata!A:B,2,TRUE))</f>
        <v/>
      </c>
      <c r="C381" s="4" t="str">
        <f>IF(AD381=0,"",VLOOKUP(AD381,skillbasedata!A:B,2,TRUE))</f>
        <v/>
      </c>
      <c r="D381" s="4" t="str">
        <f>IF(AE381=0,"",VLOOKUP(AE381,skillbasedata!A:B,2,TRUE))</f>
        <v/>
      </c>
      <c r="E381" s="4" t="str">
        <f>IF(AF381=0,"",VLOOKUP(AF381,skillbasedata!A:B,2,TRUE))</f>
        <v/>
      </c>
      <c r="F381" s="5" t="str">
        <f>IF(AG381=0,"",VLOOKUP(AG381,skillbasedata!A:B,2,TRUE))</f>
        <v/>
      </c>
      <c r="G381" s="6" t="s">
        <v>2689</v>
      </c>
      <c r="H381" s="6">
        <v>0</v>
      </c>
      <c r="I381" s="6">
        <v>73</v>
      </c>
      <c r="J381" s="6">
        <v>3008</v>
      </c>
      <c r="K381" s="6">
        <v>44</v>
      </c>
      <c r="L381" s="6">
        <v>1</v>
      </c>
      <c r="M381" s="6">
        <v>500</v>
      </c>
      <c r="N381" s="6">
        <v>0</v>
      </c>
      <c r="O381" s="6">
        <v>2</v>
      </c>
      <c r="P381" s="6">
        <v>0</v>
      </c>
      <c r="Q381" s="6">
        <v>0</v>
      </c>
      <c r="R381" s="6">
        <v>14</v>
      </c>
      <c r="S381" s="6">
        <v>-2</v>
      </c>
      <c r="T381" s="6">
        <v>2</v>
      </c>
      <c r="U381" s="6">
        <v>-1</v>
      </c>
      <c r="V381" s="6">
        <v>0</v>
      </c>
      <c r="W381" s="6">
        <v>1</v>
      </c>
      <c r="X381" s="6">
        <v>2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 t="s">
        <v>2309</v>
      </c>
      <c r="AN381" s="4"/>
    </row>
    <row r="382" ht="15.75" spans="1:40">
      <c r="A382" s="4" t="str">
        <f>IF(H382=0,"",VLOOKUP(I382,seriesName!A:B,2,TRUE))</f>
        <v>垂皮龙S</v>
      </c>
      <c r="B382" s="4" t="str">
        <f>IF(AC382=0,"",VLOOKUP(AC382,skillbasedata!A:B,2,TRUE))</f>
        <v>满足感</v>
      </c>
      <c r="C382" s="4" t="str">
        <f>IF(AD382=0,"",VLOOKUP(AD382,skillbasedata!A:B,2,TRUE))</f>
        <v>佯动</v>
      </c>
      <c r="D382" s="4" t="str">
        <f>IF(AE382=0,"",VLOOKUP(AE382,skillbasedata!A:B,2,TRUE))</f>
        <v/>
      </c>
      <c r="E382" s="4" t="str">
        <f>IF(AF382=0,"",VLOOKUP(AF382,skillbasedata!A:B,2,TRUE))</f>
        <v/>
      </c>
      <c r="F382" s="5" t="str">
        <f>IF(AG382=0,"",VLOOKUP(AG382,skillbasedata!A:B,2,TRUE))</f>
        <v/>
      </c>
      <c r="G382" s="6" t="s">
        <v>2690</v>
      </c>
      <c r="H382" s="6">
        <v>1</v>
      </c>
      <c r="I382" s="6">
        <v>74</v>
      </c>
      <c r="J382" s="6">
        <v>9004</v>
      </c>
      <c r="K382" s="6">
        <v>44</v>
      </c>
      <c r="L382" s="6">
        <v>3</v>
      </c>
      <c r="M382" s="6">
        <v>4000</v>
      </c>
      <c r="N382" s="6">
        <v>0</v>
      </c>
      <c r="O382" s="6">
        <v>2</v>
      </c>
      <c r="P382" s="6">
        <v>1</v>
      </c>
      <c r="Q382" s="6">
        <v>1</v>
      </c>
      <c r="R382" s="6">
        <v>42</v>
      </c>
      <c r="S382" s="6">
        <v>-2</v>
      </c>
      <c r="T382" s="6">
        <v>2</v>
      </c>
      <c r="U382" s="6">
        <v>-1</v>
      </c>
      <c r="V382" s="6">
        <v>0</v>
      </c>
      <c r="W382" s="6">
        <v>1</v>
      </c>
      <c r="X382" s="6">
        <v>9</v>
      </c>
      <c r="Y382" s="6">
        <v>0</v>
      </c>
      <c r="Z382" s="6">
        <v>0</v>
      </c>
      <c r="AA382" s="6">
        <v>0</v>
      </c>
      <c r="AB382" s="6">
        <v>1</v>
      </c>
      <c r="AC382" s="6">
        <v>90</v>
      </c>
      <c r="AD382" s="6">
        <v>98</v>
      </c>
      <c r="AE382" s="6">
        <v>0</v>
      </c>
      <c r="AF382" s="6">
        <v>0</v>
      </c>
      <c r="AG382" s="6">
        <v>0</v>
      </c>
      <c r="AH382" s="6">
        <v>1</v>
      </c>
      <c r="AI382" s="6">
        <v>1</v>
      </c>
      <c r="AJ382" s="6">
        <v>0</v>
      </c>
      <c r="AK382" s="6">
        <v>0</v>
      </c>
      <c r="AL382" s="6">
        <v>0</v>
      </c>
      <c r="AM382" s="6" t="s">
        <v>2309</v>
      </c>
      <c r="AN382" s="4"/>
    </row>
    <row r="383" ht="15.75" spans="1:40">
      <c r="A383" s="4" t="str">
        <f>IF(H383=0,"",VLOOKUP(I383,seriesName!A:B,2,TRUE))</f>
        <v>垂皮龙S</v>
      </c>
      <c r="B383" s="4" t="str">
        <f>IF(AC383=0,"",VLOOKUP(AC383,skillbasedata!A:B,2,TRUE))</f>
        <v>满足感</v>
      </c>
      <c r="C383" s="4" t="str">
        <f>IF(AD383=0,"",VLOOKUP(AD383,skillbasedata!A:B,2,TRUE))</f>
        <v/>
      </c>
      <c r="D383" s="4" t="str">
        <f>IF(AE383=0,"",VLOOKUP(AE383,skillbasedata!A:B,2,TRUE))</f>
        <v/>
      </c>
      <c r="E383" s="4" t="str">
        <f>IF(AF383=0,"",VLOOKUP(AF383,skillbasedata!A:B,2,TRUE))</f>
        <v/>
      </c>
      <c r="F383" s="5" t="str">
        <f>IF(AG383=0,"",VLOOKUP(AG383,skillbasedata!A:B,2,TRUE))</f>
        <v/>
      </c>
      <c r="G383" s="6" t="s">
        <v>2691</v>
      </c>
      <c r="H383" s="6">
        <v>1</v>
      </c>
      <c r="I383" s="6">
        <v>74</v>
      </c>
      <c r="J383" s="6">
        <v>9004</v>
      </c>
      <c r="K383" s="6">
        <v>44</v>
      </c>
      <c r="L383" s="6">
        <v>3</v>
      </c>
      <c r="M383" s="6">
        <v>4000</v>
      </c>
      <c r="N383" s="6">
        <v>0</v>
      </c>
      <c r="O383" s="6">
        <v>2</v>
      </c>
      <c r="P383" s="6">
        <v>1</v>
      </c>
      <c r="Q383" s="6">
        <v>1</v>
      </c>
      <c r="R383" s="6">
        <v>42</v>
      </c>
      <c r="S383" s="6">
        <v>-2</v>
      </c>
      <c r="T383" s="6">
        <v>2</v>
      </c>
      <c r="U383" s="6">
        <v>-1</v>
      </c>
      <c r="V383" s="6">
        <v>0</v>
      </c>
      <c r="W383" s="6">
        <v>1</v>
      </c>
      <c r="X383" s="6">
        <v>9</v>
      </c>
      <c r="Y383" s="6">
        <v>0</v>
      </c>
      <c r="Z383" s="6">
        <v>1</v>
      </c>
      <c r="AA383" s="6">
        <v>1</v>
      </c>
      <c r="AB383" s="6">
        <v>0</v>
      </c>
      <c r="AC383" s="6">
        <v>90</v>
      </c>
      <c r="AD383" s="6">
        <v>0</v>
      </c>
      <c r="AE383" s="6">
        <v>0</v>
      </c>
      <c r="AF383" s="6">
        <v>0</v>
      </c>
      <c r="AG383" s="6">
        <v>0</v>
      </c>
      <c r="AH383" s="6">
        <v>2</v>
      </c>
      <c r="AI383" s="6">
        <v>0</v>
      </c>
      <c r="AJ383" s="6">
        <v>0</v>
      </c>
      <c r="AK383" s="6">
        <v>0</v>
      </c>
      <c r="AL383" s="6">
        <v>0</v>
      </c>
      <c r="AM383" s="6" t="s">
        <v>2309</v>
      </c>
      <c r="AN383" s="4"/>
    </row>
    <row r="384" ht="15.75" spans="1:40">
      <c r="A384" s="4" t="str">
        <f>IF(H384=0,"",VLOOKUP(I384,seriesName!A:B,2,TRUE))</f>
        <v/>
      </c>
      <c r="B384" s="4" t="str">
        <f>IF(AC384=0,"",VLOOKUP(AC384,skillbasedata!A:B,2,TRUE))</f>
        <v/>
      </c>
      <c r="C384" s="4" t="str">
        <f>IF(AD384=0,"",VLOOKUP(AD384,skillbasedata!A:B,2,TRUE))</f>
        <v/>
      </c>
      <c r="D384" s="4" t="str">
        <f>IF(AE384=0,"",VLOOKUP(AE384,skillbasedata!A:B,2,TRUE))</f>
        <v/>
      </c>
      <c r="E384" s="4" t="str">
        <f>IF(AF384=0,"",VLOOKUP(AF384,skillbasedata!A:B,2,TRUE))</f>
        <v/>
      </c>
      <c r="F384" s="5" t="str">
        <f>IF(AG384=0,"",VLOOKUP(AG384,skillbasedata!A:B,2,TRUE))</f>
        <v/>
      </c>
      <c r="G384" s="6" t="s">
        <v>2692</v>
      </c>
      <c r="H384" s="6">
        <v>0</v>
      </c>
      <c r="I384" s="6">
        <v>74</v>
      </c>
      <c r="J384" s="6">
        <v>9004</v>
      </c>
      <c r="K384" s="6">
        <v>44</v>
      </c>
      <c r="L384" s="6">
        <v>3</v>
      </c>
      <c r="M384" s="6">
        <v>4000</v>
      </c>
      <c r="N384" s="6">
        <v>0</v>
      </c>
      <c r="O384" s="6">
        <v>2</v>
      </c>
      <c r="P384" s="6">
        <v>1</v>
      </c>
      <c r="Q384" s="6">
        <v>1</v>
      </c>
      <c r="R384" s="6">
        <v>42</v>
      </c>
      <c r="S384" s="6">
        <v>-2</v>
      </c>
      <c r="T384" s="6">
        <v>2</v>
      </c>
      <c r="U384" s="6">
        <v>-1</v>
      </c>
      <c r="V384" s="6">
        <v>0</v>
      </c>
      <c r="W384" s="6">
        <v>1</v>
      </c>
      <c r="X384" s="6">
        <v>9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 t="s">
        <v>2309</v>
      </c>
      <c r="AN384" s="4"/>
    </row>
    <row r="385" ht="15.75" spans="1:40">
      <c r="A385" s="4" t="str">
        <f>IF(H385=0,"",VLOOKUP(I385,seriesName!A:B,2,TRUE))</f>
        <v/>
      </c>
      <c r="B385" s="4" t="str">
        <f>IF(AC385=0,"",VLOOKUP(AC385,skillbasedata!A:B,2,TRUE))</f>
        <v/>
      </c>
      <c r="C385" s="4" t="str">
        <f>IF(AD385=0,"",VLOOKUP(AD385,skillbasedata!A:B,2,TRUE))</f>
        <v/>
      </c>
      <c r="D385" s="4" t="str">
        <f>IF(AE385=0,"",VLOOKUP(AE385,skillbasedata!A:B,2,TRUE))</f>
        <v/>
      </c>
      <c r="E385" s="4" t="str">
        <f>IF(AF385=0,"",VLOOKUP(AF385,skillbasedata!A:B,2,TRUE))</f>
        <v/>
      </c>
      <c r="F385" s="5" t="str">
        <f>IF(AG385=0,"",VLOOKUP(AG385,skillbasedata!A:B,2,TRUE))</f>
        <v/>
      </c>
      <c r="G385" s="6" t="s">
        <v>2693</v>
      </c>
      <c r="H385" s="6">
        <v>0</v>
      </c>
      <c r="I385" s="6">
        <v>74</v>
      </c>
      <c r="J385" s="6">
        <v>9004</v>
      </c>
      <c r="K385" s="6">
        <v>44</v>
      </c>
      <c r="L385" s="6">
        <v>3</v>
      </c>
      <c r="M385" s="6">
        <v>4000</v>
      </c>
      <c r="N385" s="6">
        <v>0</v>
      </c>
      <c r="O385" s="6">
        <v>2</v>
      </c>
      <c r="P385" s="6">
        <v>1</v>
      </c>
      <c r="Q385" s="6">
        <v>1</v>
      </c>
      <c r="R385" s="6">
        <v>42</v>
      </c>
      <c r="S385" s="6">
        <v>-2</v>
      </c>
      <c r="T385" s="6">
        <v>2</v>
      </c>
      <c r="U385" s="6">
        <v>-1</v>
      </c>
      <c r="V385" s="6">
        <v>0</v>
      </c>
      <c r="W385" s="6">
        <v>1</v>
      </c>
      <c r="X385" s="6">
        <v>9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 t="s">
        <v>2309</v>
      </c>
      <c r="AN385" s="4"/>
    </row>
    <row r="386" ht="15.75" spans="1:40">
      <c r="A386" s="4" t="str">
        <f>IF(H386=0,"",VLOOKUP(I386,seriesName!A:B,2,TRUE))</f>
        <v/>
      </c>
      <c r="B386" s="4" t="str">
        <f>IF(AC386=0,"",VLOOKUP(AC386,skillbasedata!A:B,2,TRUE))</f>
        <v/>
      </c>
      <c r="C386" s="4" t="str">
        <f>IF(AD386=0,"",VLOOKUP(AD386,skillbasedata!A:B,2,TRUE))</f>
        <v/>
      </c>
      <c r="D386" s="4" t="str">
        <f>IF(AE386=0,"",VLOOKUP(AE386,skillbasedata!A:B,2,TRUE))</f>
        <v/>
      </c>
      <c r="E386" s="4" t="str">
        <f>IF(AF386=0,"",VLOOKUP(AF386,skillbasedata!A:B,2,TRUE))</f>
        <v/>
      </c>
      <c r="F386" s="5" t="str">
        <f>IF(AG386=0,"",VLOOKUP(AG386,skillbasedata!A:B,2,TRUE))</f>
        <v/>
      </c>
      <c r="G386" s="6" t="s">
        <v>2694</v>
      </c>
      <c r="H386" s="6">
        <v>0</v>
      </c>
      <c r="I386" s="6">
        <v>74</v>
      </c>
      <c r="J386" s="6">
        <v>9004</v>
      </c>
      <c r="K386" s="6">
        <v>44</v>
      </c>
      <c r="L386" s="6">
        <v>3</v>
      </c>
      <c r="M386" s="6">
        <v>4000</v>
      </c>
      <c r="N386" s="6">
        <v>0</v>
      </c>
      <c r="O386" s="6">
        <v>2</v>
      </c>
      <c r="P386" s="6">
        <v>1</v>
      </c>
      <c r="Q386" s="6">
        <v>1</v>
      </c>
      <c r="R386" s="6">
        <v>42</v>
      </c>
      <c r="S386" s="6">
        <v>-2</v>
      </c>
      <c r="T386" s="6">
        <v>2</v>
      </c>
      <c r="U386" s="6">
        <v>-1</v>
      </c>
      <c r="V386" s="6">
        <v>0</v>
      </c>
      <c r="W386" s="6">
        <v>1</v>
      </c>
      <c r="X386" s="6">
        <v>9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 t="s">
        <v>2309</v>
      </c>
      <c r="AN386" s="4"/>
    </row>
    <row r="387" ht="15.75" spans="1:40">
      <c r="A387" s="4" t="str">
        <f>IF(H387=0,"",VLOOKUP(I387,seriesName!A:B,2,TRUE))</f>
        <v>硬甲龙</v>
      </c>
      <c r="B387" s="4" t="str">
        <f>IF(AC387=0,"",VLOOKUP(AC387,skillbasedata!A:B,2,TRUE))</f>
        <v>贯穿弹・贯穿箭强化</v>
      </c>
      <c r="C387" s="4" t="str">
        <f>IF(AD387=0,"",VLOOKUP(AD387,skillbasedata!A:B,2,TRUE))</f>
        <v/>
      </c>
      <c r="D387" s="4" t="str">
        <f>IF(AE387=0,"",VLOOKUP(AE387,skillbasedata!A:B,2,TRUE))</f>
        <v/>
      </c>
      <c r="E387" s="4" t="str">
        <f>IF(AF387=0,"",VLOOKUP(AF387,skillbasedata!A:B,2,TRUE))</f>
        <v/>
      </c>
      <c r="F387" s="5" t="str">
        <f>IF(AG387=0,"",VLOOKUP(AG387,skillbasedata!A:B,2,TRUE))</f>
        <v/>
      </c>
      <c r="G387" s="6" t="s">
        <v>2695</v>
      </c>
      <c r="H387" s="6">
        <v>1</v>
      </c>
      <c r="I387" s="6">
        <v>75</v>
      </c>
      <c r="J387" s="6">
        <v>3009</v>
      </c>
      <c r="K387" s="6">
        <v>45</v>
      </c>
      <c r="L387" s="6">
        <v>1</v>
      </c>
      <c r="M387" s="6">
        <v>500</v>
      </c>
      <c r="N387" s="6">
        <v>0</v>
      </c>
      <c r="O387" s="6">
        <v>2</v>
      </c>
      <c r="P387" s="6">
        <v>0</v>
      </c>
      <c r="Q387" s="6">
        <v>0</v>
      </c>
      <c r="R387" s="6">
        <v>14</v>
      </c>
      <c r="S387" s="6">
        <v>2</v>
      </c>
      <c r="T387" s="6">
        <v>0</v>
      </c>
      <c r="U387" s="6">
        <v>-2</v>
      </c>
      <c r="V387" s="6">
        <v>0</v>
      </c>
      <c r="W387" s="6">
        <v>0</v>
      </c>
      <c r="X387" s="6">
        <v>2</v>
      </c>
      <c r="Y387" s="6">
        <v>0</v>
      </c>
      <c r="Z387" s="6">
        <v>0</v>
      </c>
      <c r="AA387" s="6">
        <v>0</v>
      </c>
      <c r="AB387" s="6">
        <v>0</v>
      </c>
      <c r="AC387" s="6">
        <v>49</v>
      </c>
      <c r="AD387" s="6">
        <v>0</v>
      </c>
      <c r="AE387" s="6">
        <v>0</v>
      </c>
      <c r="AF387" s="6">
        <v>0</v>
      </c>
      <c r="AG387" s="6">
        <v>0</v>
      </c>
      <c r="AH387" s="6">
        <v>1</v>
      </c>
      <c r="AI387" s="6">
        <v>0</v>
      </c>
      <c r="AJ387" s="6">
        <v>0</v>
      </c>
      <c r="AK387" s="6">
        <v>0</v>
      </c>
      <c r="AL387" s="6">
        <v>0</v>
      </c>
      <c r="AM387" s="6" t="s">
        <v>2309</v>
      </c>
      <c r="AN387" s="4"/>
    </row>
    <row r="388" ht="15.75" spans="1:40">
      <c r="A388" s="4" t="str">
        <f>IF(H388=0,"",VLOOKUP(I388,seriesName!A:B,2,TRUE))</f>
        <v>硬甲龙</v>
      </c>
      <c r="B388" s="4" t="str">
        <f>IF(AC388=0,"",VLOOKUP(AC388,skillbasedata!A:B,2,TRUE))</f>
        <v>炮术</v>
      </c>
      <c r="C388" s="4" t="str">
        <f>IF(AD388=0,"",VLOOKUP(AD388,skillbasedata!A:B,2,TRUE))</f>
        <v>昏厥耐性</v>
      </c>
      <c r="D388" s="4" t="str">
        <f>IF(AE388=0,"",VLOOKUP(AE388,skillbasedata!A:B,2,TRUE))</f>
        <v/>
      </c>
      <c r="E388" s="4" t="str">
        <f>IF(AF388=0,"",VLOOKUP(AF388,skillbasedata!A:B,2,TRUE))</f>
        <v/>
      </c>
      <c r="F388" s="5" t="str">
        <f>IF(AG388=0,"",VLOOKUP(AG388,skillbasedata!A:B,2,TRUE))</f>
        <v/>
      </c>
      <c r="G388" s="6" t="s">
        <v>2696</v>
      </c>
      <c r="H388" s="6">
        <v>1</v>
      </c>
      <c r="I388" s="6">
        <v>75</v>
      </c>
      <c r="J388" s="6">
        <v>3009</v>
      </c>
      <c r="K388" s="6">
        <v>45</v>
      </c>
      <c r="L388" s="6">
        <v>1</v>
      </c>
      <c r="M388" s="6">
        <v>500</v>
      </c>
      <c r="N388" s="6">
        <v>0</v>
      </c>
      <c r="O388" s="6">
        <v>2</v>
      </c>
      <c r="P388" s="6">
        <v>0</v>
      </c>
      <c r="Q388" s="6">
        <v>0</v>
      </c>
      <c r="R388" s="6">
        <v>14</v>
      </c>
      <c r="S388" s="6">
        <v>2</v>
      </c>
      <c r="T388" s="6">
        <v>0</v>
      </c>
      <c r="U388" s="6">
        <v>-2</v>
      </c>
      <c r="V388" s="6">
        <v>0</v>
      </c>
      <c r="W388" s="6">
        <v>0</v>
      </c>
      <c r="X388" s="6">
        <v>2</v>
      </c>
      <c r="Y388" s="6">
        <v>0</v>
      </c>
      <c r="Z388" s="6">
        <v>0</v>
      </c>
      <c r="AA388" s="6">
        <v>0</v>
      </c>
      <c r="AB388" s="6">
        <v>0</v>
      </c>
      <c r="AC388" s="6">
        <v>45</v>
      </c>
      <c r="AD388" s="6">
        <v>76</v>
      </c>
      <c r="AE388" s="6">
        <v>0</v>
      </c>
      <c r="AF388" s="6">
        <v>0</v>
      </c>
      <c r="AG388" s="6">
        <v>0</v>
      </c>
      <c r="AH388" s="6">
        <v>1</v>
      </c>
      <c r="AI388" s="6">
        <v>1</v>
      </c>
      <c r="AJ388" s="6">
        <v>0</v>
      </c>
      <c r="AK388" s="6">
        <v>0</v>
      </c>
      <c r="AL388" s="6">
        <v>0</v>
      </c>
      <c r="AM388" s="6" t="s">
        <v>2309</v>
      </c>
      <c r="AN388" s="4"/>
    </row>
    <row r="389" ht="15.75" spans="1:40">
      <c r="A389" s="4" t="str">
        <f>IF(H389=0,"",VLOOKUP(I389,seriesName!A:B,2,TRUE))</f>
        <v>硬甲龙</v>
      </c>
      <c r="B389" s="4" t="str">
        <f>IF(AC389=0,"",VLOOKUP(AC389,skillbasedata!A:B,2,TRUE))</f>
        <v>炮术</v>
      </c>
      <c r="C389" s="4" t="str">
        <f>IF(AD389=0,"",VLOOKUP(AD389,skillbasedata!A:B,2,TRUE))</f>
        <v/>
      </c>
      <c r="D389" s="4" t="str">
        <f>IF(AE389=0,"",VLOOKUP(AE389,skillbasedata!A:B,2,TRUE))</f>
        <v/>
      </c>
      <c r="E389" s="4" t="str">
        <f>IF(AF389=0,"",VLOOKUP(AF389,skillbasedata!A:B,2,TRUE))</f>
        <v/>
      </c>
      <c r="F389" s="5" t="str">
        <f>IF(AG389=0,"",VLOOKUP(AG389,skillbasedata!A:B,2,TRUE))</f>
        <v/>
      </c>
      <c r="G389" s="6" t="s">
        <v>2697</v>
      </c>
      <c r="H389" s="6">
        <v>1</v>
      </c>
      <c r="I389" s="6">
        <v>75</v>
      </c>
      <c r="J389" s="6">
        <v>3009</v>
      </c>
      <c r="K389" s="6">
        <v>45</v>
      </c>
      <c r="L389" s="6">
        <v>1</v>
      </c>
      <c r="M389" s="6">
        <v>500</v>
      </c>
      <c r="N389" s="6">
        <v>0</v>
      </c>
      <c r="O389" s="6">
        <v>2</v>
      </c>
      <c r="P389" s="6">
        <v>0</v>
      </c>
      <c r="Q389" s="6">
        <v>0</v>
      </c>
      <c r="R389" s="6">
        <v>14</v>
      </c>
      <c r="S389" s="6">
        <v>2</v>
      </c>
      <c r="T389" s="6">
        <v>0</v>
      </c>
      <c r="U389" s="6">
        <v>-2</v>
      </c>
      <c r="V389" s="6">
        <v>0</v>
      </c>
      <c r="W389" s="6">
        <v>0</v>
      </c>
      <c r="X389" s="6">
        <v>2</v>
      </c>
      <c r="Y389" s="6">
        <v>0</v>
      </c>
      <c r="Z389" s="6">
        <v>0</v>
      </c>
      <c r="AA389" s="6">
        <v>0</v>
      </c>
      <c r="AB389" s="6">
        <v>0</v>
      </c>
      <c r="AC389" s="6">
        <v>45</v>
      </c>
      <c r="AD389" s="6">
        <v>0</v>
      </c>
      <c r="AE389" s="6">
        <v>0</v>
      </c>
      <c r="AF389" s="6">
        <v>0</v>
      </c>
      <c r="AG389" s="6">
        <v>0</v>
      </c>
      <c r="AH389" s="6">
        <v>1</v>
      </c>
      <c r="AI389" s="6">
        <v>0</v>
      </c>
      <c r="AJ389" s="6">
        <v>0</v>
      </c>
      <c r="AK389" s="6">
        <v>0</v>
      </c>
      <c r="AL389" s="6">
        <v>0</v>
      </c>
      <c r="AM389" s="6" t="s">
        <v>2309</v>
      </c>
      <c r="AN389" s="4"/>
    </row>
    <row r="390" ht="15.75" spans="1:40">
      <c r="A390" s="4" t="str">
        <f>IF(H390=0,"",VLOOKUP(I390,seriesName!A:B,2,TRUE))</f>
        <v>硬甲龙</v>
      </c>
      <c r="B390" s="4" t="str">
        <f>IF(AC390=0,"",VLOOKUP(AC390,skillbasedata!A:B,2,TRUE))</f>
        <v>耐震</v>
      </c>
      <c r="C390" s="4" t="str">
        <f>IF(AD390=0,"",VLOOKUP(AD390,skillbasedata!A:B,2,TRUE))</f>
        <v/>
      </c>
      <c r="D390" s="4" t="str">
        <f>IF(AE390=0,"",VLOOKUP(AE390,skillbasedata!A:B,2,TRUE))</f>
        <v/>
      </c>
      <c r="E390" s="4" t="str">
        <f>IF(AF390=0,"",VLOOKUP(AF390,skillbasedata!A:B,2,TRUE))</f>
        <v/>
      </c>
      <c r="F390" s="5" t="str">
        <f>IF(AG390=0,"",VLOOKUP(AG390,skillbasedata!A:B,2,TRUE))</f>
        <v/>
      </c>
      <c r="G390" s="6" t="s">
        <v>2698</v>
      </c>
      <c r="H390" s="6">
        <v>1</v>
      </c>
      <c r="I390" s="6">
        <v>75</v>
      </c>
      <c r="J390" s="6">
        <v>3009</v>
      </c>
      <c r="K390" s="6">
        <v>45</v>
      </c>
      <c r="L390" s="6">
        <v>1</v>
      </c>
      <c r="M390" s="6">
        <v>500</v>
      </c>
      <c r="N390" s="6">
        <v>0</v>
      </c>
      <c r="O390" s="6">
        <v>2</v>
      </c>
      <c r="P390" s="6">
        <v>0</v>
      </c>
      <c r="Q390" s="6">
        <v>0</v>
      </c>
      <c r="R390" s="6">
        <v>14</v>
      </c>
      <c r="S390" s="6">
        <v>2</v>
      </c>
      <c r="T390" s="6">
        <v>0</v>
      </c>
      <c r="U390" s="6">
        <v>-2</v>
      </c>
      <c r="V390" s="6">
        <v>0</v>
      </c>
      <c r="W390" s="6">
        <v>0</v>
      </c>
      <c r="X390" s="6">
        <v>2</v>
      </c>
      <c r="Y390" s="6">
        <v>0</v>
      </c>
      <c r="Z390" s="6">
        <v>0</v>
      </c>
      <c r="AA390" s="6">
        <v>0</v>
      </c>
      <c r="AB390" s="6">
        <v>0</v>
      </c>
      <c r="AC390" s="6">
        <v>63</v>
      </c>
      <c r="AD390" s="6">
        <v>0</v>
      </c>
      <c r="AE390" s="6">
        <v>0</v>
      </c>
      <c r="AF390" s="6">
        <v>0</v>
      </c>
      <c r="AG390" s="6">
        <v>0</v>
      </c>
      <c r="AH390" s="6">
        <v>1</v>
      </c>
      <c r="AI390" s="6">
        <v>0</v>
      </c>
      <c r="AJ390" s="6">
        <v>0</v>
      </c>
      <c r="AK390" s="6">
        <v>0</v>
      </c>
      <c r="AL390" s="6">
        <v>0</v>
      </c>
      <c r="AM390" s="6" t="s">
        <v>2309</v>
      </c>
      <c r="AN390" s="4"/>
    </row>
    <row r="391" ht="15.75" spans="1:40">
      <c r="A391" s="4" t="str">
        <f>IF(H391=0,"",VLOOKUP(I391,seriesName!A:B,2,TRUE))</f>
        <v>硬甲龙</v>
      </c>
      <c r="B391" s="4" t="str">
        <f>IF(AC391=0,"",VLOOKUP(AC391,skillbasedata!A:B,2,TRUE))</f>
        <v>耐震</v>
      </c>
      <c r="C391" s="4" t="str">
        <f>IF(AD391=0,"",VLOOKUP(AD391,skillbasedata!A:B,2,TRUE))</f>
        <v/>
      </c>
      <c r="D391" s="4" t="str">
        <f>IF(AE391=0,"",VLOOKUP(AE391,skillbasedata!A:B,2,TRUE))</f>
        <v/>
      </c>
      <c r="E391" s="4" t="str">
        <f>IF(AF391=0,"",VLOOKUP(AF391,skillbasedata!A:B,2,TRUE))</f>
        <v/>
      </c>
      <c r="F391" s="5" t="str">
        <f>IF(AG391=0,"",VLOOKUP(AG391,skillbasedata!A:B,2,TRUE))</f>
        <v/>
      </c>
      <c r="G391" s="6" t="s">
        <v>2699</v>
      </c>
      <c r="H391" s="6">
        <v>1</v>
      </c>
      <c r="I391" s="6">
        <v>75</v>
      </c>
      <c r="J391" s="6">
        <v>3009</v>
      </c>
      <c r="K391" s="6">
        <v>45</v>
      </c>
      <c r="L391" s="6">
        <v>1</v>
      </c>
      <c r="M391" s="6">
        <v>500</v>
      </c>
      <c r="N391" s="6">
        <v>0</v>
      </c>
      <c r="O391" s="6">
        <v>2</v>
      </c>
      <c r="P391" s="6">
        <v>0</v>
      </c>
      <c r="Q391" s="6">
        <v>0</v>
      </c>
      <c r="R391" s="6">
        <v>14</v>
      </c>
      <c r="S391" s="6">
        <v>2</v>
      </c>
      <c r="T391" s="6">
        <v>0</v>
      </c>
      <c r="U391" s="6">
        <v>-2</v>
      </c>
      <c r="V391" s="6">
        <v>0</v>
      </c>
      <c r="W391" s="6">
        <v>0</v>
      </c>
      <c r="X391" s="6">
        <v>2</v>
      </c>
      <c r="Y391" s="6">
        <v>0</v>
      </c>
      <c r="Z391" s="6">
        <v>0</v>
      </c>
      <c r="AA391" s="6">
        <v>0</v>
      </c>
      <c r="AB391" s="6">
        <v>0</v>
      </c>
      <c r="AC391" s="6">
        <v>63</v>
      </c>
      <c r="AD391" s="6">
        <v>0</v>
      </c>
      <c r="AE391" s="6">
        <v>0</v>
      </c>
      <c r="AF391" s="6">
        <v>0</v>
      </c>
      <c r="AG391" s="6">
        <v>0</v>
      </c>
      <c r="AH391" s="6">
        <v>1</v>
      </c>
      <c r="AI391" s="6">
        <v>0</v>
      </c>
      <c r="AJ391" s="6">
        <v>0</v>
      </c>
      <c r="AK391" s="6">
        <v>0</v>
      </c>
      <c r="AL391" s="6">
        <v>0</v>
      </c>
      <c r="AM391" s="6" t="s">
        <v>2309</v>
      </c>
      <c r="AN391" s="4"/>
    </row>
    <row r="392" ht="15.75" spans="1:40">
      <c r="A392" s="4" t="str">
        <f>IF(H392=0,"",VLOOKUP(I392,seriesName!A:B,2,TRUE))</f>
        <v>硬甲龙S</v>
      </c>
      <c r="B392" s="4" t="str">
        <f>IF(AC392=0,"",VLOOKUP(AC392,skillbasedata!A:B,2,TRUE))</f>
        <v>贯穿弹・贯穿箭强化</v>
      </c>
      <c r="C392" s="4" t="str">
        <f>IF(AD392=0,"",VLOOKUP(AD392,skillbasedata!A:B,2,TRUE))</f>
        <v>昏厥耐性</v>
      </c>
      <c r="D392" s="4" t="str">
        <f>IF(AE392=0,"",VLOOKUP(AE392,skillbasedata!A:B,2,TRUE))</f>
        <v/>
      </c>
      <c r="E392" s="4" t="str">
        <f>IF(AF392=0,"",VLOOKUP(AF392,skillbasedata!A:B,2,TRUE))</f>
        <v/>
      </c>
      <c r="F392" s="5" t="str">
        <f>IF(AG392=0,"",VLOOKUP(AG392,skillbasedata!A:B,2,TRUE))</f>
        <v/>
      </c>
      <c r="G392" s="6" t="s">
        <v>2700</v>
      </c>
      <c r="H392" s="6">
        <v>1</v>
      </c>
      <c r="I392" s="6">
        <v>76</v>
      </c>
      <c r="J392" s="6">
        <v>9005</v>
      </c>
      <c r="K392" s="6">
        <v>45</v>
      </c>
      <c r="L392" s="6">
        <v>3</v>
      </c>
      <c r="M392" s="6">
        <v>4000</v>
      </c>
      <c r="N392" s="6">
        <v>0</v>
      </c>
      <c r="O392" s="6">
        <v>2</v>
      </c>
      <c r="P392" s="6">
        <v>1</v>
      </c>
      <c r="Q392" s="6">
        <v>1</v>
      </c>
      <c r="R392" s="6">
        <v>42</v>
      </c>
      <c r="S392" s="6">
        <v>2</v>
      </c>
      <c r="T392" s="6">
        <v>0</v>
      </c>
      <c r="U392" s="6">
        <v>-2</v>
      </c>
      <c r="V392" s="6">
        <v>0</v>
      </c>
      <c r="W392" s="6">
        <v>0</v>
      </c>
      <c r="X392" s="6">
        <v>9</v>
      </c>
      <c r="Y392" s="6">
        <v>0</v>
      </c>
      <c r="Z392" s="6">
        <v>1</v>
      </c>
      <c r="AA392" s="6">
        <v>0</v>
      </c>
      <c r="AB392" s="6">
        <v>0</v>
      </c>
      <c r="AC392" s="6">
        <v>49</v>
      </c>
      <c r="AD392" s="6">
        <v>76</v>
      </c>
      <c r="AE392" s="6">
        <v>0</v>
      </c>
      <c r="AF392" s="6">
        <v>0</v>
      </c>
      <c r="AG392" s="6">
        <v>0</v>
      </c>
      <c r="AH392" s="6">
        <v>2</v>
      </c>
      <c r="AI392" s="6">
        <v>1</v>
      </c>
      <c r="AJ392" s="6">
        <v>0</v>
      </c>
      <c r="AK392" s="6">
        <v>0</v>
      </c>
      <c r="AL392" s="6">
        <v>0</v>
      </c>
      <c r="AM392" s="6" t="s">
        <v>2309</v>
      </c>
      <c r="AN392" s="4"/>
    </row>
    <row r="393" ht="15.75" spans="1:40">
      <c r="A393" s="4" t="str">
        <f>IF(H393=0,"",VLOOKUP(I393,seriesName!A:B,2,TRUE))</f>
        <v>硬甲龙S</v>
      </c>
      <c r="B393" s="4" t="str">
        <f>IF(AC393=0,"",VLOOKUP(AC393,skillbasedata!A:B,2,TRUE))</f>
        <v>炮术</v>
      </c>
      <c r="C393" s="4" t="str">
        <f>IF(AD393=0,"",VLOOKUP(AD393,skillbasedata!A:B,2,TRUE))</f>
        <v>昏厥耐性</v>
      </c>
      <c r="D393" s="4" t="str">
        <f>IF(AE393=0,"",VLOOKUP(AE393,skillbasedata!A:B,2,TRUE))</f>
        <v/>
      </c>
      <c r="E393" s="4" t="str">
        <f>IF(AF393=0,"",VLOOKUP(AF393,skillbasedata!A:B,2,TRUE))</f>
        <v/>
      </c>
      <c r="F393" s="5" t="str">
        <f>IF(AG393=0,"",VLOOKUP(AG393,skillbasedata!A:B,2,TRUE))</f>
        <v/>
      </c>
      <c r="G393" s="6" t="s">
        <v>2701</v>
      </c>
      <c r="H393" s="6">
        <v>1</v>
      </c>
      <c r="I393" s="6">
        <v>76</v>
      </c>
      <c r="J393" s="6">
        <v>9005</v>
      </c>
      <c r="K393" s="6">
        <v>45</v>
      </c>
      <c r="L393" s="6">
        <v>3</v>
      </c>
      <c r="M393" s="6">
        <v>4000</v>
      </c>
      <c r="N393" s="6">
        <v>0</v>
      </c>
      <c r="O393" s="6">
        <v>2</v>
      </c>
      <c r="P393" s="6">
        <v>1</v>
      </c>
      <c r="Q393" s="6">
        <v>1</v>
      </c>
      <c r="R393" s="6">
        <v>42</v>
      </c>
      <c r="S393" s="6">
        <v>2</v>
      </c>
      <c r="T393" s="6">
        <v>0</v>
      </c>
      <c r="U393" s="6">
        <v>-2</v>
      </c>
      <c r="V393" s="6">
        <v>0</v>
      </c>
      <c r="W393" s="6">
        <v>0</v>
      </c>
      <c r="X393" s="6">
        <v>9</v>
      </c>
      <c r="Y393" s="6">
        <v>0</v>
      </c>
      <c r="Z393" s="6">
        <v>1</v>
      </c>
      <c r="AA393" s="6">
        <v>1</v>
      </c>
      <c r="AB393" s="6">
        <v>0</v>
      </c>
      <c r="AC393" s="6">
        <v>45</v>
      </c>
      <c r="AD393" s="6">
        <v>76</v>
      </c>
      <c r="AE393" s="6">
        <v>0</v>
      </c>
      <c r="AF393" s="6">
        <v>0</v>
      </c>
      <c r="AG393" s="6">
        <v>0</v>
      </c>
      <c r="AH393" s="6">
        <v>1</v>
      </c>
      <c r="AI393" s="6">
        <v>2</v>
      </c>
      <c r="AJ393" s="6">
        <v>0</v>
      </c>
      <c r="AK393" s="6">
        <v>0</v>
      </c>
      <c r="AL393" s="6">
        <v>0</v>
      </c>
      <c r="AM393" s="6" t="s">
        <v>2309</v>
      </c>
      <c r="AN393" s="4"/>
    </row>
    <row r="394" ht="15.75" spans="1:40">
      <c r="A394" s="4" t="str">
        <f>IF(H394=0,"",VLOOKUP(I394,seriesName!A:B,2,TRUE))</f>
        <v>硬甲龙S</v>
      </c>
      <c r="B394" s="4" t="str">
        <f>IF(AC394=0,"",VLOOKUP(AC394,skillbasedata!A:B,2,TRUE))</f>
        <v>炮术</v>
      </c>
      <c r="C394" s="4" t="str">
        <f>IF(AD394=0,"",VLOOKUP(AD394,skillbasedata!A:B,2,TRUE))</f>
        <v/>
      </c>
      <c r="D394" s="4" t="str">
        <f>IF(AE394=0,"",VLOOKUP(AE394,skillbasedata!A:B,2,TRUE))</f>
        <v/>
      </c>
      <c r="E394" s="4" t="str">
        <f>IF(AF394=0,"",VLOOKUP(AF394,skillbasedata!A:B,2,TRUE))</f>
        <v/>
      </c>
      <c r="F394" s="5" t="str">
        <f>IF(AG394=0,"",VLOOKUP(AG394,skillbasedata!A:B,2,TRUE))</f>
        <v/>
      </c>
      <c r="G394" s="6" t="s">
        <v>2702</v>
      </c>
      <c r="H394" s="6">
        <v>1</v>
      </c>
      <c r="I394" s="6">
        <v>76</v>
      </c>
      <c r="J394" s="6">
        <v>9005</v>
      </c>
      <c r="K394" s="6">
        <v>45</v>
      </c>
      <c r="L394" s="6">
        <v>3</v>
      </c>
      <c r="M394" s="6">
        <v>4000</v>
      </c>
      <c r="N394" s="6">
        <v>0</v>
      </c>
      <c r="O394" s="6">
        <v>2</v>
      </c>
      <c r="P394" s="6">
        <v>1</v>
      </c>
      <c r="Q394" s="6">
        <v>1</v>
      </c>
      <c r="R394" s="6">
        <v>42</v>
      </c>
      <c r="S394" s="6">
        <v>2</v>
      </c>
      <c r="T394" s="6">
        <v>0</v>
      </c>
      <c r="U394" s="6">
        <v>-2</v>
      </c>
      <c r="V394" s="6">
        <v>0</v>
      </c>
      <c r="W394" s="6">
        <v>0</v>
      </c>
      <c r="X394" s="6">
        <v>9</v>
      </c>
      <c r="Y394" s="6">
        <v>0</v>
      </c>
      <c r="Z394" s="6">
        <v>1</v>
      </c>
      <c r="AA394" s="6">
        <v>1</v>
      </c>
      <c r="AB394" s="6">
        <v>0</v>
      </c>
      <c r="AC394" s="6">
        <v>45</v>
      </c>
      <c r="AD394" s="6">
        <v>0</v>
      </c>
      <c r="AE394" s="6">
        <v>0</v>
      </c>
      <c r="AF394" s="6">
        <v>0</v>
      </c>
      <c r="AG394" s="6">
        <v>0</v>
      </c>
      <c r="AH394" s="6">
        <v>2</v>
      </c>
      <c r="AI394" s="6">
        <v>0</v>
      </c>
      <c r="AJ394" s="6">
        <v>0</v>
      </c>
      <c r="AK394" s="6">
        <v>0</v>
      </c>
      <c r="AL394" s="6">
        <v>0</v>
      </c>
      <c r="AM394" s="6" t="s">
        <v>2309</v>
      </c>
      <c r="AN394" s="4"/>
    </row>
    <row r="395" ht="15.75" spans="1:40">
      <c r="A395" s="4" t="str">
        <f>IF(H395=0,"",VLOOKUP(I395,seriesName!A:B,2,TRUE))</f>
        <v>硬甲龙S</v>
      </c>
      <c r="B395" s="4" t="str">
        <f>IF(AC395=0,"",VLOOKUP(AC395,skillbasedata!A:B,2,TRUE))</f>
        <v>耐震</v>
      </c>
      <c r="C395" s="4" t="str">
        <f>IF(AD395=0,"",VLOOKUP(AD395,skillbasedata!A:B,2,TRUE))</f>
        <v/>
      </c>
      <c r="D395" s="4" t="str">
        <f>IF(AE395=0,"",VLOOKUP(AE395,skillbasedata!A:B,2,TRUE))</f>
        <v/>
      </c>
      <c r="E395" s="4" t="str">
        <f>IF(AF395=0,"",VLOOKUP(AF395,skillbasedata!A:B,2,TRUE))</f>
        <v/>
      </c>
      <c r="F395" s="5" t="str">
        <f>IF(AG395=0,"",VLOOKUP(AG395,skillbasedata!A:B,2,TRUE))</f>
        <v/>
      </c>
      <c r="G395" s="6" t="s">
        <v>2703</v>
      </c>
      <c r="H395" s="6">
        <v>1</v>
      </c>
      <c r="I395" s="6">
        <v>76</v>
      </c>
      <c r="J395" s="6">
        <v>9005</v>
      </c>
      <c r="K395" s="6">
        <v>45</v>
      </c>
      <c r="L395" s="6">
        <v>3</v>
      </c>
      <c r="M395" s="6">
        <v>4000</v>
      </c>
      <c r="N395" s="6">
        <v>0</v>
      </c>
      <c r="O395" s="6">
        <v>2</v>
      </c>
      <c r="P395" s="6">
        <v>1</v>
      </c>
      <c r="Q395" s="6">
        <v>1</v>
      </c>
      <c r="R395" s="6">
        <v>42</v>
      </c>
      <c r="S395" s="6">
        <v>2</v>
      </c>
      <c r="T395" s="6">
        <v>0</v>
      </c>
      <c r="U395" s="6">
        <v>-2</v>
      </c>
      <c r="V395" s="6">
        <v>0</v>
      </c>
      <c r="W395" s="6">
        <v>0</v>
      </c>
      <c r="X395" s="6">
        <v>9</v>
      </c>
      <c r="Y395" s="6">
        <v>0</v>
      </c>
      <c r="Z395" s="6">
        <v>1</v>
      </c>
      <c r="AA395" s="6">
        <v>0</v>
      </c>
      <c r="AB395" s="6">
        <v>1</v>
      </c>
      <c r="AC395" s="6">
        <v>63</v>
      </c>
      <c r="AD395" s="6">
        <v>0</v>
      </c>
      <c r="AE395" s="6">
        <v>0</v>
      </c>
      <c r="AF395" s="6">
        <v>0</v>
      </c>
      <c r="AG395" s="6">
        <v>0</v>
      </c>
      <c r="AH395" s="6">
        <v>2</v>
      </c>
      <c r="AI395" s="6">
        <v>0</v>
      </c>
      <c r="AJ395" s="6">
        <v>0</v>
      </c>
      <c r="AK395" s="6">
        <v>0</v>
      </c>
      <c r="AL395" s="6">
        <v>0</v>
      </c>
      <c r="AM395" s="6" t="s">
        <v>2309</v>
      </c>
      <c r="AN395" s="4"/>
    </row>
    <row r="396" ht="15.75" spans="1:40">
      <c r="A396" s="4" t="str">
        <f>IF(H396=0,"",VLOOKUP(I396,seriesName!A:B,2,TRUE))</f>
        <v>硬甲龙S</v>
      </c>
      <c r="B396" s="4" t="str">
        <f>IF(AC396=0,"",VLOOKUP(AC396,skillbasedata!A:B,2,TRUE))</f>
        <v>贯穿弹・贯穿箭强化</v>
      </c>
      <c r="C396" s="4" t="str">
        <f>IF(AD396=0,"",VLOOKUP(AD396,skillbasedata!A:B,2,TRUE))</f>
        <v>耐震</v>
      </c>
      <c r="D396" s="4" t="str">
        <f>IF(AE396=0,"",VLOOKUP(AE396,skillbasedata!A:B,2,TRUE))</f>
        <v/>
      </c>
      <c r="E396" s="4" t="str">
        <f>IF(AF396=0,"",VLOOKUP(AF396,skillbasedata!A:B,2,TRUE))</f>
        <v/>
      </c>
      <c r="F396" s="5" t="str">
        <f>IF(AG396=0,"",VLOOKUP(AG396,skillbasedata!A:B,2,TRUE))</f>
        <v/>
      </c>
      <c r="G396" s="6" t="s">
        <v>2704</v>
      </c>
      <c r="H396" s="6">
        <v>1</v>
      </c>
      <c r="I396" s="6">
        <v>76</v>
      </c>
      <c r="J396" s="6">
        <v>9005</v>
      </c>
      <c r="K396" s="6">
        <v>45</v>
      </c>
      <c r="L396" s="6">
        <v>3</v>
      </c>
      <c r="M396" s="6">
        <v>4000</v>
      </c>
      <c r="N396" s="6">
        <v>0</v>
      </c>
      <c r="O396" s="6">
        <v>2</v>
      </c>
      <c r="P396" s="6">
        <v>1</v>
      </c>
      <c r="Q396" s="6">
        <v>1</v>
      </c>
      <c r="R396" s="6">
        <v>42</v>
      </c>
      <c r="S396" s="6">
        <v>2</v>
      </c>
      <c r="T396" s="6">
        <v>0</v>
      </c>
      <c r="U396" s="6">
        <v>-2</v>
      </c>
      <c r="V396" s="6">
        <v>0</v>
      </c>
      <c r="W396" s="6">
        <v>0</v>
      </c>
      <c r="X396" s="6">
        <v>9</v>
      </c>
      <c r="Y396" s="6">
        <v>0</v>
      </c>
      <c r="Z396" s="6">
        <v>2</v>
      </c>
      <c r="AA396" s="6">
        <v>0</v>
      </c>
      <c r="AB396" s="6">
        <v>0</v>
      </c>
      <c r="AC396" s="6">
        <v>49</v>
      </c>
      <c r="AD396" s="6">
        <v>63</v>
      </c>
      <c r="AE396" s="6">
        <v>0</v>
      </c>
      <c r="AF396" s="6">
        <v>0</v>
      </c>
      <c r="AG396" s="6">
        <v>0</v>
      </c>
      <c r="AH396" s="6">
        <v>1</v>
      </c>
      <c r="AI396" s="6">
        <v>1</v>
      </c>
      <c r="AJ396" s="6">
        <v>0</v>
      </c>
      <c r="AK396" s="6">
        <v>0</v>
      </c>
      <c r="AL396" s="6">
        <v>0</v>
      </c>
      <c r="AM396" s="6" t="s">
        <v>2309</v>
      </c>
      <c r="AN396" s="4"/>
    </row>
    <row r="397" ht="15.75" spans="1:40">
      <c r="A397" s="4" t="str">
        <f>IF(H397=0,"",VLOOKUP(I397,seriesName!A:B,2,TRUE))</f>
        <v/>
      </c>
      <c r="B397" s="4" t="str">
        <f>IF(AC397=0,"",VLOOKUP(AC397,skillbasedata!A:B,2,TRUE))</f>
        <v/>
      </c>
      <c r="C397" s="4" t="str">
        <f>IF(AD397=0,"",VLOOKUP(AD397,skillbasedata!A:B,2,TRUE))</f>
        <v/>
      </c>
      <c r="D397" s="4" t="str">
        <f>IF(AE397=0,"",VLOOKUP(AE397,skillbasedata!A:B,2,TRUE))</f>
        <v/>
      </c>
      <c r="E397" s="4" t="str">
        <f>IF(AF397=0,"",VLOOKUP(AF397,skillbasedata!A:B,2,TRUE))</f>
        <v/>
      </c>
      <c r="F397" s="5" t="str">
        <f>IF(AG397=0,"",VLOOKUP(AG397,skillbasedata!A:B,2,TRUE))</f>
        <v/>
      </c>
      <c r="G397" s="6" t="s">
        <v>2705</v>
      </c>
      <c r="H397" s="6">
        <v>0</v>
      </c>
      <c r="I397" s="6">
        <v>77</v>
      </c>
      <c r="J397" s="6">
        <v>3012</v>
      </c>
      <c r="K397" s="6">
        <v>46</v>
      </c>
      <c r="L397" s="6">
        <v>1</v>
      </c>
      <c r="M397" s="6">
        <v>500</v>
      </c>
      <c r="N397" s="6">
        <v>0</v>
      </c>
      <c r="O397" s="6">
        <v>2</v>
      </c>
      <c r="P397" s="6">
        <v>0</v>
      </c>
      <c r="Q397" s="6">
        <v>0</v>
      </c>
      <c r="R397" s="6">
        <v>14</v>
      </c>
      <c r="S397" s="6">
        <v>0</v>
      </c>
      <c r="T397" s="6">
        <v>0</v>
      </c>
      <c r="U397" s="6">
        <v>1</v>
      </c>
      <c r="V397" s="6">
        <v>0</v>
      </c>
      <c r="W397" s="6">
        <v>0</v>
      </c>
      <c r="X397" s="6">
        <v>2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  <c r="AM397" s="6" t="s">
        <v>2309</v>
      </c>
      <c r="AN397" s="4"/>
    </row>
    <row r="398" ht="15.75" spans="1:40">
      <c r="A398" s="4" t="str">
        <f>IF(H398=0,"",VLOOKUP(I398,seriesName!A:B,2,TRUE))</f>
        <v/>
      </c>
      <c r="B398" s="4" t="str">
        <f>IF(AC398=0,"",VLOOKUP(AC398,skillbasedata!A:B,2,TRUE))</f>
        <v/>
      </c>
      <c r="C398" s="4" t="str">
        <f>IF(AD398=0,"",VLOOKUP(AD398,skillbasedata!A:B,2,TRUE))</f>
        <v/>
      </c>
      <c r="D398" s="4" t="str">
        <f>IF(AE398=0,"",VLOOKUP(AE398,skillbasedata!A:B,2,TRUE))</f>
        <v/>
      </c>
      <c r="E398" s="4" t="str">
        <f>IF(AF398=0,"",VLOOKUP(AF398,skillbasedata!A:B,2,TRUE))</f>
        <v/>
      </c>
      <c r="F398" s="5" t="str">
        <f>IF(AG398=0,"",VLOOKUP(AG398,skillbasedata!A:B,2,TRUE))</f>
        <v/>
      </c>
      <c r="G398" s="6" t="s">
        <v>2706</v>
      </c>
      <c r="H398" s="6">
        <v>0</v>
      </c>
      <c r="I398" s="6">
        <v>77</v>
      </c>
      <c r="J398" s="6">
        <v>3012</v>
      </c>
      <c r="K398" s="6">
        <v>46</v>
      </c>
      <c r="L398" s="6">
        <v>1</v>
      </c>
      <c r="M398" s="6">
        <v>500</v>
      </c>
      <c r="N398" s="6">
        <v>0</v>
      </c>
      <c r="O398" s="6">
        <v>2</v>
      </c>
      <c r="P398" s="6">
        <v>0</v>
      </c>
      <c r="Q398" s="6">
        <v>0</v>
      </c>
      <c r="R398" s="6">
        <v>14</v>
      </c>
      <c r="S398" s="6">
        <v>0</v>
      </c>
      <c r="T398" s="6">
        <v>0</v>
      </c>
      <c r="U398" s="6">
        <v>1</v>
      </c>
      <c r="V398" s="6">
        <v>0</v>
      </c>
      <c r="W398" s="6">
        <v>0</v>
      </c>
      <c r="X398" s="6">
        <v>2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  <c r="AM398" s="6" t="s">
        <v>2309</v>
      </c>
      <c r="AN398" s="4"/>
    </row>
    <row r="399" ht="15.75" spans="1:40">
      <c r="A399" s="4" t="str">
        <f>IF(H399=0,"",VLOOKUP(I399,seriesName!A:B,2,TRUE))</f>
        <v>狗龙皮</v>
      </c>
      <c r="B399" s="4" t="str">
        <f>IF(AC399=0,"",VLOOKUP(AC399,skillbasedata!A:B,2,TRUE))</f>
        <v>攻击</v>
      </c>
      <c r="C399" s="4" t="str">
        <f>IF(AD399=0,"",VLOOKUP(AD399,skillbasedata!A:B,2,TRUE))</f>
        <v/>
      </c>
      <c r="D399" s="4" t="str">
        <f>IF(AE399=0,"",VLOOKUP(AE399,skillbasedata!A:B,2,TRUE))</f>
        <v/>
      </c>
      <c r="E399" s="4" t="str">
        <f>IF(AF399=0,"",VLOOKUP(AF399,skillbasedata!A:B,2,TRUE))</f>
        <v/>
      </c>
      <c r="F399" s="5" t="str">
        <f>IF(AG399=0,"",VLOOKUP(AG399,skillbasedata!A:B,2,TRUE))</f>
        <v/>
      </c>
      <c r="G399" s="6" t="s">
        <v>2707</v>
      </c>
      <c r="H399" s="6">
        <v>1</v>
      </c>
      <c r="I399" s="6">
        <v>77</v>
      </c>
      <c r="J399" s="6">
        <v>3012</v>
      </c>
      <c r="K399" s="6">
        <v>46</v>
      </c>
      <c r="L399" s="6">
        <v>1</v>
      </c>
      <c r="M399" s="6">
        <v>500</v>
      </c>
      <c r="N399" s="6">
        <v>0</v>
      </c>
      <c r="O399" s="6">
        <v>2</v>
      </c>
      <c r="P399" s="6">
        <v>0</v>
      </c>
      <c r="Q399" s="6">
        <v>0</v>
      </c>
      <c r="R399" s="6">
        <v>14</v>
      </c>
      <c r="S399" s="6">
        <v>0</v>
      </c>
      <c r="T399" s="6">
        <v>0</v>
      </c>
      <c r="U399" s="6">
        <v>1</v>
      </c>
      <c r="V399" s="6">
        <v>0</v>
      </c>
      <c r="W399" s="6">
        <v>0</v>
      </c>
      <c r="X399" s="6">
        <v>2</v>
      </c>
      <c r="Y399" s="6">
        <v>0</v>
      </c>
      <c r="Z399" s="6">
        <v>0</v>
      </c>
      <c r="AA399" s="6">
        <v>0</v>
      </c>
      <c r="AB399" s="6">
        <v>0</v>
      </c>
      <c r="AC399" s="6">
        <v>1</v>
      </c>
      <c r="AD399" s="6">
        <v>0</v>
      </c>
      <c r="AE399" s="6">
        <v>0</v>
      </c>
      <c r="AF399" s="6">
        <v>0</v>
      </c>
      <c r="AG399" s="6">
        <v>0</v>
      </c>
      <c r="AH399" s="6">
        <v>1</v>
      </c>
      <c r="AI399" s="6">
        <v>0</v>
      </c>
      <c r="AJ399" s="6">
        <v>0</v>
      </c>
      <c r="AK399" s="6">
        <v>0</v>
      </c>
      <c r="AL399" s="6">
        <v>0</v>
      </c>
      <c r="AM399" s="6" t="s">
        <v>2309</v>
      </c>
      <c r="AN399" s="4"/>
    </row>
    <row r="400" ht="15.75" spans="1:40">
      <c r="A400" s="4" t="str">
        <f>IF(H400=0,"",VLOOKUP(I400,seriesName!A:B,2,TRUE))</f>
        <v/>
      </c>
      <c r="B400" s="4" t="str">
        <f>IF(AC400=0,"",VLOOKUP(AC400,skillbasedata!A:B,2,TRUE))</f>
        <v/>
      </c>
      <c r="C400" s="4" t="str">
        <f>IF(AD400=0,"",VLOOKUP(AD400,skillbasedata!A:B,2,TRUE))</f>
        <v/>
      </c>
      <c r="D400" s="4" t="str">
        <f>IF(AE400=0,"",VLOOKUP(AE400,skillbasedata!A:B,2,TRUE))</f>
        <v/>
      </c>
      <c r="E400" s="4" t="str">
        <f>IF(AF400=0,"",VLOOKUP(AF400,skillbasedata!A:B,2,TRUE))</f>
        <v/>
      </c>
      <c r="F400" s="5" t="str">
        <f>IF(AG400=0,"",VLOOKUP(AG400,skillbasedata!A:B,2,TRUE))</f>
        <v/>
      </c>
      <c r="G400" s="6" t="s">
        <v>2708</v>
      </c>
      <c r="H400" s="6">
        <v>0</v>
      </c>
      <c r="I400" s="6">
        <v>77</v>
      </c>
      <c r="J400" s="6">
        <v>3012</v>
      </c>
      <c r="K400" s="6">
        <v>46</v>
      </c>
      <c r="L400" s="6">
        <v>1</v>
      </c>
      <c r="M400" s="6">
        <v>500</v>
      </c>
      <c r="N400" s="6">
        <v>0</v>
      </c>
      <c r="O400" s="6">
        <v>2</v>
      </c>
      <c r="P400" s="6">
        <v>0</v>
      </c>
      <c r="Q400" s="6">
        <v>0</v>
      </c>
      <c r="R400" s="6">
        <v>14</v>
      </c>
      <c r="S400" s="6">
        <v>0</v>
      </c>
      <c r="T400" s="6">
        <v>0</v>
      </c>
      <c r="U400" s="6">
        <v>1</v>
      </c>
      <c r="V400" s="6">
        <v>0</v>
      </c>
      <c r="W400" s="6">
        <v>0</v>
      </c>
      <c r="X400" s="6">
        <v>2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 t="s">
        <v>2309</v>
      </c>
      <c r="AN400" s="4"/>
    </row>
    <row r="401" ht="15.75" spans="1:40">
      <c r="A401" s="4" t="str">
        <f>IF(H401=0,"",VLOOKUP(I401,seriesName!A:B,2,TRUE))</f>
        <v>狗龙皮</v>
      </c>
      <c r="B401" s="4" t="str">
        <f>IF(AC401=0,"",VLOOKUP(AC401,skillbasedata!A:B,2,TRUE))</f>
        <v>骑乘名人</v>
      </c>
      <c r="C401" s="4" t="str">
        <f>IF(AD401=0,"",VLOOKUP(AD401,skillbasedata!A:B,2,TRUE))</f>
        <v/>
      </c>
      <c r="D401" s="4" t="str">
        <f>IF(AE401=0,"",VLOOKUP(AE401,skillbasedata!A:B,2,TRUE))</f>
        <v/>
      </c>
      <c r="E401" s="4" t="str">
        <f>IF(AF401=0,"",VLOOKUP(AF401,skillbasedata!A:B,2,TRUE))</f>
        <v/>
      </c>
      <c r="F401" s="5" t="str">
        <f>IF(AG401=0,"",VLOOKUP(AG401,skillbasedata!A:B,2,TRUE))</f>
        <v/>
      </c>
      <c r="G401" s="6" t="s">
        <v>2709</v>
      </c>
      <c r="H401" s="6">
        <v>1</v>
      </c>
      <c r="I401" s="6">
        <v>77</v>
      </c>
      <c r="J401" s="6">
        <v>3012</v>
      </c>
      <c r="K401" s="6">
        <v>46</v>
      </c>
      <c r="L401" s="6">
        <v>1</v>
      </c>
      <c r="M401" s="6">
        <v>500</v>
      </c>
      <c r="N401" s="6">
        <v>0</v>
      </c>
      <c r="O401" s="6">
        <v>2</v>
      </c>
      <c r="P401" s="6">
        <v>0</v>
      </c>
      <c r="Q401" s="6">
        <v>0</v>
      </c>
      <c r="R401" s="6">
        <v>14</v>
      </c>
      <c r="S401" s="6">
        <v>0</v>
      </c>
      <c r="T401" s="6">
        <v>0</v>
      </c>
      <c r="U401" s="6">
        <v>1</v>
      </c>
      <c r="V401" s="6">
        <v>0</v>
      </c>
      <c r="W401" s="6">
        <v>0</v>
      </c>
      <c r="X401" s="6">
        <v>2</v>
      </c>
      <c r="Y401" s="6">
        <v>0</v>
      </c>
      <c r="Z401" s="6">
        <v>0</v>
      </c>
      <c r="AA401" s="6">
        <v>0</v>
      </c>
      <c r="AB401" s="6">
        <v>0</v>
      </c>
      <c r="AC401" s="6">
        <v>99</v>
      </c>
      <c r="AD401" s="6">
        <v>0</v>
      </c>
      <c r="AE401" s="6">
        <v>0</v>
      </c>
      <c r="AF401" s="6">
        <v>0</v>
      </c>
      <c r="AG401" s="6">
        <v>0</v>
      </c>
      <c r="AH401" s="6">
        <v>1</v>
      </c>
      <c r="AI401" s="6">
        <v>0</v>
      </c>
      <c r="AJ401" s="6">
        <v>0</v>
      </c>
      <c r="AK401" s="6">
        <v>0</v>
      </c>
      <c r="AL401" s="6">
        <v>0</v>
      </c>
      <c r="AM401" s="6" t="s">
        <v>2309</v>
      </c>
      <c r="AN401" s="4"/>
    </row>
    <row r="402" ht="15.75" spans="1:40">
      <c r="A402" s="4" t="str">
        <f>IF(H402=0,"",VLOOKUP(I402,seriesName!A:B,2,TRUE))</f>
        <v/>
      </c>
      <c r="B402" s="4" t="str">
        <f>IF(AC402=0,"",VLOOKUP(AC402,skillbasedata!A:B,2,TRUE))</f>
        <v/>
      </c>
      <c r="C402" s="4" t="str">
        <f>IF(AD402=0,"",VLOOKUP(AD402,skillbasedata!A:B,2,TRUE))</f>
        <v/>
      </c>
      <c r="D402" s="4" t="str">
        <f>IF(AE402=0,"",VLOOKUP(AE402,skillbasedata!A:B,2,TRUE))</f>
        <v/>
      </c>
      <c r="E402" s="4" t="str">
        <f>IF(AF402=0,"",VLOOKUP(AF402,skillbasedata!A:B,2,TRUE))</f>
        <v/>
      </c>
      <c r="F402" s="5" t="str">
        <f>IF(AG402=0,"",VLOOKUP(AG402,skillbasedata!A:B,2,TRUE))</f>
        <v/>
      </c>
      <c r="G402" s="6" t="s">
        <v>2710</v>
      </c>
      <c r="H402" s="6">
        <v>0</v>
      </c>
      <c r="I402" s="6">
        <v>78</v>
      </c>
      <c r="J402" s="6">
        <v>9008</v>
      </c>
      <c r="K402" s="6">
        <v>46</v>
      </c>
      <c r="L402" s="6">
        <v>3</v>
      </c>
      <c r="M402" s="6">
        <v>4000</v>
      </c>
      <c r="N402" s="6">
        <v>0</v>
      </c>
      <c r="O402" s="6">
        <v>2</v>
      </c>
      <c r="P402" s="6">
        <v>1</v>
      </c>
      <c r="Q402" s="6">
        <v>1</v>
      </c>
      <c r="R402" s="6">
        <v>42</v>
      </c>
      <c r="S402" s="6">
        <v>0</v>
      </c>
      <c r="T402" s="6">
        <v>0</v>
      </c>
      <c r="U402" s="6">
        <v>1</v>
      </c>
      <c r="V402" s="6">
        <v>0</v>
      </c>
      <c r="W402" s="6">
        <v>0</v>
      </c>
      <c r="X402" s="6">
        <v>9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 t="s">
        <v>2309</v>
      </c>
      <c r="AN402" s="4"/>
    </row>
    <row r="403" ht="15.75" spans="1:40">
      <c r="A403" s="4" t="str">
        <f>IF(H403=0,"",VLOOKUP(I403,seriesName!A:B,2,TRUE))</f>
        <v/>
      </c>
      <c r="B403" s="4" t="str">
        <f>IF(AC403=0,"",VLOOKUP(AC403,skillbasedata!A:B,2,TRUE))</f>
        <v/>
      </c>
      <c r="C403" s="4" t="str">
        <f>IF(AD403=0,"",VLOOKUP(AD403,skillbasedata!A:B,2,TRUE))</f>
        <v/>
      </c>
      <c r="D403" s="4" t="str">
        <f>IF(AE403=0,"",VLOOKUP(AE403,skillbasedata!A:B,2,TRUE))</f>
        <v/>
      </c>
      <c r="E403" s="4" t="str">
        <f>IF(AF403=0,"",VLOOKUP(AF403,skillbasedata!A:B,2,TRUE))</f>
        <v/>
      </c>
      <c r="F403" s="5" t="str">
        <f>IF(AG403=0,"",VLOOKUP(AG403,skillbasedata!A:B,2,TRUE))</f>
        <v/>
      </c>
      <c r="G403" s="6" t="s">
        <v>2711</v>
      </c>
      <c r="H403" s="6">
        <v>0</v>
      </c>
      <c r="I403" s="6">
        <v>78</v>
      </c>
      <c r="J403" s="6">
        <v>9008</v>
      </c>
      <c r="K403" s="6">
        <v>46</v>
      </c>
      <c r="L403" s="6">
        <v>3</v>
      </c>
      <c r="M403" s="6">
        <v>4000</v>
      </c>
      <c r="N403" s="6">
        <v>0</v>
      </c>
      <c r="O403" s="6">
        <v>2</v>
      </c>
      <c r="P403" s="6">
        <v>1</v>
      </c>
      <c r="Q403" s="6">
        <v>1</v>
      </c>
      <c r="R403" s="6">
        <v>42</v>
      </c>
      <c r="S403" s="6">
        <v>0</v>
      </c>
      <c r="T403" s="6">
        <v>0</v>
      </c>
      <c r="U403" s="6">
        <v>1</v>
      </c>
      <c r="V403" s="6">
        <v>0</v>
      </c>
      <c r="W403" s="6">
        <v>0</v>
      </c>
      <c r="X403" s="6">
        <v>9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 t="s">
        <v>2309</v>
      </c>
      <c r="AN403" s="4"/>
    </row>
    <row r="404" ht="15.75" spans="1:40">
      <c r="A404" s="4" t="str">
        <f>IF(H404=0,"",VLOOKUP(I404,seriesName!A:B,2,TRUE))</f>
        <v>狗龙皮S</v>
      </c>
      <c r="B404" s="4" t="str">
        <f>IF(AC404=0,"",VLOOKUP(AC404,skillbasedata!A:B,2,TRUE))</f>
        <v>攻击</v>
      </c>
      <c r="C404" s="4" t="str">
        <f>IF(AD404=0,"",VLOOKUP(AD404,skillbasedata!A:B,2,TRUE))</f>
        <v/>
      </c>
      <c r="D404" s="4" t="str">
        <f>IF(AE404=0,"",VLOOKUP(AE404,skillbasedata!A:B,2,TRUE))</f>
        <v/>
      </c>
      <c r="E404" s="4" t="str">
        <f>IF(AF404=0,"",VLOOKUP(AF404,skillbasedata!A:B,2,TRUE))</f>
        <v/>
      </c>
      <c r="F404" s="5" t="str">
        <f>IF(AG404=0,"",VLOOKUP(AG404,skillbasedata!A:B,2,TRUE))</f>
        <v/>
      </c>
      <c r="G404" s="6" t="s">
        <v>2712</v>
      </c>
      <c r="H404" s="6">
        <v>1</v>
      </c>
      <c r="I404" s="6">
        <v>78</v>
      </c>
      <c r="J404" s="6">
        <v>9008</v>
      </c>
      <c r="K404" s="6">
        <v>46</v>
      </c>
      <c r="L404" s="6">
        <v>3</v>
      </c>
      <c r="M404" s="6">
        <v>4000</v>
      </c>
      <c r="N404" s="6">
        <v>0</v>
      </c>
      <c r="O404" s="6">
        <v>2</v>
      </c>
      <c r="P404" s="6">
        <v>1</v>
      </c>
      <c r="Q404" s="6">
        <v>1</v>
      </c>
      <c r="R404" s="6">
        <v>42</v>
      </c>
      <c r="S404" s="6">
        <v>0</v>
      </c>
      <c r="T404" s="6">
        <v>0</v>
      </c>
      <c r="U404" s="6">
        <v>1</v>
      </c>
      <c r="V404" s="6">
        <v>0</v>
      </c>
      <c r="W404" s="6">
        <v>0</v>
      </c>
      <c r="X404" s="6">
        <v>9</v>
      </c>
      <c r="Y404" s="6">
        <v>0</v>
      </c>
      <c r="Z404" s="6">
        <v>2</v>
      </c>
      <c r="AA404" s="6">
        <v>0</v>
      </c>
      <c r="AB404" s="6">
        <v>0</v>
      </c>
      <c r="AC404" s="6">
        <v>1</v>
      </c>
      <c r="AD404" s="6">
        <v>0</v>
      </c>
      <c r="AE404" s="6">
        <v>0</v>
      </c>
      <c r="AF404" s="6">
        <v>0</v>
      </c>
      <c r="AG404" s="6">
        <v>0</v>
      </c>
      <c r="AH404" s="6">
        <v>2</v>
      </c>
      <c r="AI404" s="6">
        <v>0</v>
      </c>
      <c r="AJ404" s="6">
        <v>0</v>
      </c>
      <c r="AK404" s="6">
        <v>0</v>
      </c>
      <c r="AL404" s="6">
        <v>0</v>
      </c>
      <c r="AM404" s="6" t="s">
        <v>2309</v>
      </c>
      <c r="AN404" s="4"/>
    </row>
    <row r="405" ht="15.75" spans="1:40">
      <c r="A405" s="4" t="str">
        <f>IF(H405=0,"",VLOOKUP(I405,seriesName!A:B,2,TRUE))</f>
        <v/>
      </c>
      <c r="B405" s="4" t="str">
        <f>IF(AC405=0,"",VLOOKUP(AC405,skillbasedata!A:B,2,TRUE))</f>
        <v/>
      </c>
      <c r="C405" s="4" t="str">
        <f>IF(AD405=0,"",VLOOKUP(AD405,skillbasedata!A:B,2,TRUE))</f>
        <v/>
      </c>
      <c r="D405" s="4" t="str">
        <f>IF(AE405=0,"",VLOOKUP(AE405,skillbasedata!A:B,2,TRUE))</f>
        <v/>
      </c>
      <c r="E405" s="4" t="str">
        <f>IF(AF405=0,"",VLOOKUP(AF405,skillbasedata!A:B,2,TRUE))</f>
        <v/>
      </c>
      <c r="F405" s="5" t="str">
        <f>IF(AG405=0,"",VLOOKUP(AG405,skillbasedata!A:B,2,TRUE))</f>
        <v/>
      </c>
      <c r="G405" s="6" t="s">
        <v>2713</v>
      </c>
      <c r="H405" s="6">
        <v>0</v>
      </c>
      <c r="I405" s="6">
        <v>78</v>
      </c>
      <c r="J405" s="6">
        <v>9008</v>
      </c>
      <c r="K405" s="6">
        <v>46</v>
      </c>
      <c r="L405" s="6">
        <v>3</v>
      </c>
      <c r="M405" s="6">
        <v>4000</v>
      </c>
      <c r="N405" s="6">
        <v>0</v>
      </c>
      <c r="O405" s="6">
        <v>2</v>
      </c>
      <c r="P405" s="6">
        <v>1</v>
      </c>
      <c r="Q405" s="6">
        <v>1</v>
      </c>
      <c r="R405" s="6">
        <v>42</v>
      </c>
      <c r="S405" s="6">
        <v>0</v>
      </c>
      <c r="T405" s="6">
        <v>0</v>
      </c>
      <c r="U405" s="6">
        <v>1</v>
      </c>
      <c r="V405" s="6">
        <v>0</v>
      </c>
      <c r="W405" s="6">
        <v>0</v>
      </c>
      <c r="X405" s="6">
        <v>9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 t="s">
        <v>2309</v>
      </c>
      <c r="AN405" s="4"/>
    </row>
    <row r="406" ht="15.75" spans="1:40">
      <c r="A406" s="4" t="str">
        <f>IF(H406=0,"",VLOOKUP(I406,seriesName!A:B,2,TRUE))</f>
        <v>狗龙皮S</v>
      </c>
      <c r="B406" s="4" t="str">
        <f>IF(AC406=0,"",VLOOKUP(AC406,skillbasedata!A:B,2,TRUE))</f>
        <v>骑乘名人</v>
      </c>
      <c r="C406" s="4" t="str">
        <f>IF(AD406=0,"",VLOOKUP(AD406,skillbasedata!A:B,2,TRUE))</f>
        <v/>
      </c>
      <c r="D406" s="4" t="str">
        <f>IF(AE406=0,"",VLOOKUP(AE406,skillbasedata!A:B,2,TRUE))</f>
        <v/>
      </c>
      <c r="E406" s="4" t="str">
        <f>IF(AF406=0,"",VLOOKUP(AF406,skillbasedata!A:B,2,TRUE))</f>
        <v/>
      </c>
      <c r="F406" s="5" t="str">
        <f>IF(AG406=0,"",VLOOKUP(AG406,skillbasedata!A:B,2,TRUE))</f>
        <v/>
      </c>
      <c r="G406" s="6" t="s">
        <v>2714</v>
      </c>
      <c r="H406" s="6">
        <v>1</v>
      </c>
      <c r="I406" s="6">
        <v>78</v>
      </c>
      <c r="J406" s="6">
        <v>9008</v>
      </c>
      <c r="K406" s="6">
        <v>46</v>
      </c>
      <c r="L406" s="6">
        <v>3</v>
      </c>
      <c r="M406" s="6">
        <v>4000</v>
      </c>
      <c r="N406" s="6">
        <v>0</v>
      </c>
      <c r="O406" s="6">
        <v>2</v>
      </c>
      <c r="P406" s="6">
        <v>1</v>
      </c>
      <c r="Q406" s="6">
        <v>1</v>
      </c>
      <c r="R406" s="6">
        <v>42</v>
      </c>
      <c r="S406" s="6">
        <v>0</v>
      </c>
      <c r="T406" s="6">
        <v>0</v>
      </c>
      <c r="U406" s="6">
        <v>1</v>
      </c>
      <c r="V406" s="6">
        <v>0</v>
      </c>
      <c r="W406" s="6">
        <v>0</v>
      </c>
      <c r="X406" s="6">
        <v>9</v>
      </c>
      <c r="Y406" s="6">
        <v>0</v>
      </c>
      <c r="Z406" s="6">
        <v>1</v>
      </c>
      <c r="AA406" s="6">
        <v>1</v>
      </c>
      <c r="AB406" s="6">
        <v>0</v>
      </c>
      <c r="AC406" s="6">
        <v>99</v>
      </c>
      <c r="AD406" s="6">
        <v>0</v>
      </c>
      <c r="AE406" s="6">
        <v>0</v>
      </c>
      <c r="AF406" s="6">
        <v>0</v>
      </c>
      <c r="AG406" s="6">
        <v>0</v>
      </c>
      <c r="AH406" s="6">
        <v>1</v>
      </c>
      <c r="AI406" s="6">
        <v>0</v>
      </c>
      <c r="AJ406" s="6">
        <v>0</v>
      </c>
      <c r="AK406" s="6">
        <v>0</v>
      </c>
      <c r="AL406" s="6">
        <v>0</v>
      </c>
      <c r="AM406" s="6" t="s">
        <v>2309</v>
      </c>
      <c r="AN406" s="4"/>
    </row>
    <row r="407" ht="15.75" spans="1:40">
      <c r="A407" s="4" t="str">
        <f>IF(H407=0,"",VLOOKUP(I407,seriesName!A:B,2,TRUE))</f>
        <v>飞甲虫</v>
      </c>
      <c r="B407" s="4" t="str">
        <f>IF(AC407=0,"",VLOOKUP(AC407,skillbasedata!A:B,2,TRUE))</f>
        <v>减轻后坐力</v>
      </c>
      <c r="C407" s="4" t="str">
        <f>IF(AD407=0,"",VLOOKUP(AD407,skillbasedata!A:B,2,TRUE))</f>
        <v/>
      </c>
      <c r="D407" s="4" t="str">
        <f>IF(AE407=0,"",VLOOKUP(AE407,skillbasedata!A:B,2,TRUE))</f>
        <v/>
      </c>
      <c r="E407" s="4" t="str">
        <f>IF(AF407=0,"",VLOOKUP(AF407,skillbasedata!A:B,2,TRUE))</f>
        <v/>
      </c>
      <c r="F407" s="5" t="str">
        <f>IF(AG407=0,"",VLOOKUP(AG407,skillbasedata!A:B,2,TRUE))</f>
        <v/>
      </c>
      <c r="G407" s="6" t="s">
        <v>2715</v>
      </c>
      <c r="H407" s="6">
        <v>1</v>
      </c>
      <c r="I407" s="6">
        <v>79</v>
      </c>
      <c r="J407" s="6">
        <v>3011</v>
      </c>
      <c r="K407" s="6">
        <v>47</v>
      </c>
      <c r="L407" s="6">
        <v>1</v>
      </c>
      <c r="M407" s="6">
        <v>500</v>
      </c>
      <c r="N407" s="6">
        <v>0</v>
      </c>
      <c r="O407" s="6">
        <v>2</v>
      </c>
      <c r="P407" s="6">
        <v>0</v>
      </c>
      <c r="Q407" s="6">
        <v>0</v>
      </c>
      <c r="R407" s="6">
        <v>14</v>
      </c>
      <c r="S407" s="6">
        <v>-2</v>
      </c>
      <c r="T407" s="6">
        <v>0</v>
      </c>
      <c r="U407" s="6">
        <v>0</v>
      </c>
      <c r="V407" s="6">
        <v>0</v>
      </c>
      <c r="W407" s="6">
        <v>2</v>
      </c>
      <c r="X407" s="6">
        <v>2</v>
      </c>
      <c r="Y407" s="6">
        <v>0</v>
      </c>
      <c r="Z407" s="6">
        <v>0</v>
      </c>
      <c r="AA407" s="6">
        <v>0</v>
      </c>
      <c r="AB407" s="6">
        <v>0</v>
      </c>
      <c r="AC407" s="6">
        <v>53</v>
      </c>
      <c r="AD407" s="6">
        <v>0</v>
      </c>
      <c r="AE407" s="6">
        <v>0</v>
      </c>
      <c r="AF407" s="6">
        <v>0</v>
      </c>
      <c r="AG407" s="6">
        <v>0</v>
      </c>
      <c r="AH407" s="6">
        <v>1</v>
      </c>
      <c r="AI407" s="6">
        <v>0</v>
      </c>
      <c r="AJ407" s="6">
        <v>0</v>
      </c>
      <c r="AK407" s="6">
        <v>0</v>
      </c>
      <c r="AL407" s="6">
        <v>0</v>
      </c>
      <c r="AM407" s="6" t="s">
        <v>2309</v>
      </c>
      <c r="AN407" s="4"/>
    </row>
    <row r="408" ht="15.75" spans="1:40">
      <c r="A408" s="4" t="str">
        <f>IF(H408=0,"",VLOOKUP(I408,seriesName!A:B,2,TRUE))</f>
        <v>飞甲虫</v>
      </c>
      <c r="B408" s="4" t="str">
        <f>IF(AC408=0,"",VLOOKUP(AC408,skillbasedata!A:B,2,TRUE))</f>
        <v>麻痹属性强化</v>
      </c>
      <c r="C408" s="4" t="str">
        <f>IF(AD408=0,"",VLOOKUP(AD408,skillbasedata!A:B,2,TRUE))</f>
        <v/>
      </c>
      <c r="D408" s="4" t="str">
        <f>IF(AE408=0,"",VLOOKUP(AE408,skillbasedata!A:B,2,TRUE))</f>
        <v/>
      </c>
      <c r="E408" s="4" t="str">
        <f>IF(AF408=0,"",VLOOKUP(AF408,skillbasedata!A:B,2,TRUE))</f>
        <v/>
      </c>
      <c r="F408" s="5" t="str">
        <f>IF(AG408=0,"",VLOOKUP(AG408,skillbasedata!A:B,2,TRUE))</f>
        <v/>
      </c>
      <c r="G408" s="6" t="s">
        <v>2716</v>
      </c>
      <c r="H408" s="6">
        <v>1</v>
      </c>
      <c r="I408" s="6">
        <v>79</v>
      </c>
      <c r="J408" s="6">
        <v>3011</v>
      </c>
      <c r="K408" s="6">
        <v>47</v>
      </c>
      <c r="L408" s="6">
        <v>1</v>
      </c>
      <c r="M408" s="6">
        <v>500</v>
      </c>
      <c r="N408" s="6">
        <v>0</v>
      </c>
      <c r="O408" s="6">
        <v>2</v>
      </c>
      <c r="P408" s="6">
        <v>0</v>
      </c>
      <c r="Q408" s="6">
        <v>0</v>
      </c>
      <c r="R408" s="6">
        <v>14</v>
      </c>
      <c r="S408" s="6">
        <v>-2</v>
      </c>
      <c r="T408" s="6">
        <v>0</v>
      </c>
      <c r="U408" s="6">
        <v>0</v>
      </c>
      <c r="V408" s="6">
        <v>0</v>
      </c>
      <c r="W408" s="6">
        <v>2</v>
      </c>
      <c r="X408" s="6">
        <v>2</v>
      </c>
      <c r="Y408" s="6">
        <v>0</v>
      </c>
      <c r="Z408" s="6">
        <v>0</v>
      </c>
      <c r="AA408" s="6">
        <v>0</v>
      </c>
      <c r="AB408" s="6">
        <v>0</v>
      </c>
      <c r="AC408" s="6">
        <v>19</v>
      </c>
      <c r="AD408" s="6">
        <v>0</v>
      </c>
      <c r="AE408" s="6">
        <v>0</v>
      </c>
      <c r="AF408" s="6">
        <v>0</v>
      </c>
      <c r="AG408" s="6">
        <v>0</v>
      </c>
      <c r="AH408" s="6">
        <v>1</v>
      </c>
      <c r="AI408" s="6">
        <v>0</v>
      </c>
      <c r="AJ408" s="6">
        <v>0</v>
      </c>
      <c r="AK408" s="6">
        <v>0</v>
      </c>
      <c r="AL408" s="6">
        <v>0</v>
      </c>
      <c r="AM408" s="6" t="s">
        <v>2309</v>
      </c>
      <c r="AN408" s="4"/>
    </row>
    <row r="409" ht="15.75" spans="1:40">
      <c r="A409" s="4" t="str">
        <f>IF(H409=0,"",VLOOKUP(I409,seriesName!A:B,2,TRUE))</f>
        <v>飞甲虫</v>
      </c>
      <c r="B409" s="4" t="str">
        <f>IF(AC409=0,"",VLOOKUP(AC409,skillbasedata!A:B,2,TRUE))</f>
        <v>回避性能</v>
      </c>
      <c r="C409" s="4" t="str">
        <f>IF(AD409=0,"",VLOOKUP(AD409,skillbasedata!A:B,2,TRUE))</f>
        <v/>
      </c>
      <c r="D409" s="4" t="str">
        <f>IF(AE409=0,"",VLOOKUP(AE409,skillbasedata!A:B,2,TRUE))</f>
        <v/>
      </c>
      <c r="E409" s="4" t="str">
        <f>IF(AF409=0,"",VLOOKUP(AF409,skillbasedata!A:B,2,TRUE))</f>
        <v/>
      </c>
      <c r="F409" s="5" t="str">
        <f>IF(AG409=0,"",VLOOKUP(AG409,skillbasedata!A:B,2,TRUE))</f>
        <v/>
      </c>
      <c r="G409" s="6" t="s">
        <v>2717</v>
      </c>
      <c r="H409" s="6">
        <v>1</v>
      </c>
      <c r="I409" s="6">
        <v>79</v>
      </c>
      <c r="J409" s="6">
        <v>3011</v>
      </c>
      <c r="K409" s="6">
        <v>47</v>
      </c>
      <c r="L409" s="6">
        <v>1</v>
      </c>
      <c r="M409" s="6">
        <v>500</v>
      </c>
      <c r="N409" s="6">
        <v>0</v>
      </c>
      <c r="O409" s="6">
        <v>2</v>
      </c>
      <c r="P409" s="6">
        <v>0</v>
      </c>
      <c r="Q409" s="6">
        <v>0</v>
      </c>
      <c r="R409" s="6">
        <v>14</v>
      </c>
      <c r="S409" s="6">
        <v>-2</v>
      </c>
      <c r="T409" s="6">
        <v>0</v>
      </c>
      <c r="U409" s="6">
        <v>0</v>
      </c>
      <c r="V409" s="6">
        <v>0</v>
      </c>
      <c r="W409" s="6">
        <v>2</v>
      </c>
      <c r="X409" s="6">
        <v>2</v>
      </c>
      <c r="Y409" s="6">
        <v>0</v>
      </c>
      <c r="Z409" s="6">
        <v>0</v>
      </c>
      <c r="AA409" s="6">
        <v>0</v>
      </c>
      <c r="AB409" s="6">
        <v>0</v>
      </c>
      <c r="AC409" s="6">
        <v>65</v>
      </c>
      <c r="AD409" s="6">
        <v>0</v>
      </c>
      <c r="AE409" s="6">
        <v>0</v>
      </c>
      <c r="AF409" s="6">
        <v>0</v>
      </c>
      <c r="AG409" s="6">
        <v>0</v>
      </c>
      <c r="AH409" s="6">
        <v>1</v>
      </c>
      <c r="AI409" s="6">
        <v>0</v>
      </c>
      <c r="AJ409" s="6">
        <v>0</v>
      </c>
      <c r="AK409" s="6">
        <v>0</v>
      </c>
      <c r="AL409" s="6">
        <v>0</v>
      </c>
      <c r="AM409" s="6" t="s">
        <v>2309</v>
      </c>
      <c r="AN409" s="4"/>
    </row>
    <row r="410" ht="15.75" spans="1:40">
      <c r="A410" s="4" t="str">
        <f>IF(H410=0,"",VLOOKUP(I410,seriesName!A:B,2,TRUE))</f>
        <v>飞甲虫</v>
      </c>
      <c r="B410" s="4" t="str">
        <f>IF(AC410=0,"",VLOOKUP(AC410,skillbasedata!A:B,2,TRUE))</f>
        <v>麻痹属性强化</v>
      </c>
      <c r="C410" s="4" t="str">
        <f>IF(AD410=0,"",VLOOKUP(AD410,skillbasedata!A:B,2,TRUE))</f>
        <v/>
      </c>
      <c r="D410" s="4" t="str">
        <f>IF(AE410=0,"",VLOOKUP(AE410,skillbasedata!A:B,2,TRUE))</f>
        <v/>
      </c>
      <c r="E410" s="4" t="str">
        <f>IF(AF410=0,"",VLOOKUP(AF410,skillbasedata!A:B,2,TRUE))</f>
        <v/>
      </c>
      <c r="F410" s="5" t="str">
        <f>IF(AG410=0,"",VLOOKUP(AG410,skillbasedata!A:B,2,TRUE))</f>
        <v/>
      </c>
      <c r="G410" s="6" t="s">
        <v>2718</v>
      </c>
      <c r="H410" s="6">
        <v>1</v>
      </c>
      <c r="I410" s="6">
        <v>79</v>
      </c>
      <c r="J410" s="6">
        <v>3011</v>
      </c>
      <c r="K410" s="6">
        <v>47</v>
      </c>
      <c r="L410" s="6">
        <v>1</v>
      </c>
      <c r="M410" s="6">
        <v>500</v>
      </c>
      <c r="N410" s="6">
        <v>0</v>
      </c>
      <c r="O410" s="6">
        <v>2</v>
      </c>
      <c r="P410" s="6">
        <v>0</v>
      </c>
      <c r="Q410" s="6">
        <v>0</v>
      </c>
      <c r="R410" s="6">
        <v>14</v>
      </c>
      <c r="S410" s="6">
        <v>-2</v>
      </c>
      <c r="T410" s="6">
        <v>0</v>
      </c>
      <c r="U410" s="6">
        <v>0</v>
      </c>
      <c r="V410" s="6">
        <v>0</v>
      </c>
      <c r="W410" s="6">
        <v>2</v>
      </c>
      <c r="X410" s="6">
        <v>2</v>
      </c>
      <c r="Y410" s="6">
        <v>0</v>
      </c>
      <c r="Z410" s="6">
        <v>0</v>
      </c>
      <c r="AA410" s="6">
        <v>0</v>
      </c>
      <c r="AB410" s="6">
        <v>0</v>
      </c>
      <c r="AC410" s="6">
        <v>19</v>
      </c>
      <c r="AD410" s="6">
        <v>0</v>
      </c>
      <c r="AE410" s="6">
        <v>0</v>
      </c>
      <c r="AF410" s="6">
        <v>0</v>
      </c>
      <c r="AG410" s="6">
        <v>0</v>
      </c>
      <c r="AH410" s="6">
        <v>1</v>
      </c>
      <c r="AI410" s="6">
        <v>0</v>
      </c>
      <c r="AJ410" s="6">
        <v>0</v>
      </c>
      <c r="AK410" s="6">
        <v>0</v>
      </c>
      <c r="AL410" s="6">
        <v>0</v>
      </c>
      <c r="AM410" s="6" t="s">
        <v>2309</v>
      </c>
      <c r="AN410" s="4"/>
    </row>
    <row r="411" ht="15.75" spans="1:40">
      <c r="A411" s="4" t="str">
        <f>IF(H411=0,"",VLOOKUP(I411,seriesName!A:B,2,TRUE))</f>
        <v>飞甲虫</v>
      </c>
      <c r="B411" s="4" t="str">
        <f>IF(AC411=0,"",VLOOKUP(AC411,skillbasedata!A:B,2,TRUE))</f>
        <v>减轻后坐力</v>
      </c>
      <c r="C411" s="4" t="str">
        <f>IF(AD411=0,"",VLOOKUP(AD411,skillbasedata!A:B,2,TRUE))</f>
        <v/>
      </c>
      <c r="D411" s="4" t="str">
        <f>IF(AE411=0,"",VLOOKUP(AE411,skillbasedata!A:B,2,TRUE))</f>
        <v/>
      </c>
      <c r="E411" s="4" t="str">
        <f>IF(AF411=0,"",VLOOKUP(AF411,skillbasedata!A:B,2,TRUE))</f>
        <v/>
      </c>
      <c r="F411" s="5" t="str">
        <f>IF(AG411=0,"",VLOOKUP(AG411,skillbasedata!A:B,2,TRUE))</f>
        <v/>
      </c>
      <c r="G411" s="6" t="s">
        <v>2719</v>
      </c>
      <c r="H411" s="6">
        <v>1</v>
      </c>
      <c r="I411" s="6">
        <v>79</v>
      </c>
      <c r="J411" s="6">
        <v>3011</v>
      </c>
      <c r="K411" s="6">
        <v>47</v>
      </c>
      <c r="L411" s="6">
        <v>1</v>
      </c>
      <c r="M411" s="6">
        <v>500</v>
      </c>
      <c r="N411" s="6">
        <v>0</v>
      </c>
      <c r="O411" s="6">
        <v>2</v>
      </c>
      <c r="P411" s="6">
        <v>0</v>
      </c>
      <c r="Q411" s="6">
        <v>0</v>
      </c>
      <c r="R411" s="6">
        <v>14</v>
      </c>
      <c r="S411" s="6">
        <v>-2</v>
      </c>
      <c r="T411" s="6">
        <v>0</v>
      </c>
      <c r="U411" s="6">
        <v>0</v>
      </c>
      <c r="V411" s="6">
        <v>0</v>
      </c>
      <c r="W411" s="6">
        <v>2</v>
      </c>
      <c r="X411" s="6">
        <v>2</v>
      </c>
      <c r="Y411" s="6">
        <v>0</v>
      </c>
      <c r="Z411" s="6">
        <v>0</v>
      </c>
      <c r="AA411" s="6">
        <v>0</v>
      </c>
      <c r="AB411" s="6">
        <v>0</v>
      </c>
      <c r="AC411" s="6">
        <v>53</v>
      </c>
      <c r="AD411" s="6">
        <v>0</v>
      </c>
      <c r="AE411" s="6">
        <v>0</v>
      </c>
      <c r="AF411" s="6">
        <v>0</v>
      </c>
      <c r="AG411" s="6">
        <v>0</v>
      </c>
      <c r="AH411" s="6">
        <v>1</v>
      </c>
      <c r="AI411" s="6">
        <v>0</v>
      </c>
      <c r="AJ411" s="6">
        <v>0</v>
      </c>
      <c r="AK411" s="6">
        <v>0</v>
      </c>
      <c r="AL411" s="6">
        <v>0</v>
      </c>
      <c r="AM411" s="6" t="s">
        <v>2309</v>
      </c>
      <c r="AN411" s="4"/>
    </row>
    <row r="412" ht="15.75" spans="1:40">
      <c r="A412" s="4" t="str">
        <f>IF(H412=0,"",VLOOKUP(I412,seriesName!A:B,2,TRUE))</f>
        <v>飞甲虫S</v>
      </c>
      <c r="B412" s="4" t="str">
        <f>IF(AC412=0,"",VLOOKUP(AC412,skillbasedata!A:B,2,TRUE))</f>
        <v>毒属性强化</v>
      </c>
      <c r="C412" s="4" t="str">
        <f>IF(AD412=0,"",VLOOKUP(AD412,skillbasedata!A:B,2,TRUE))</f>
        <v>减轻后坐力</v>
      </c>
      <c r="D412" s="4" t="str">
        <f>IF(AE412=0,"",VLOOKUP(AE412,skillbasedata!A:B,2,TRUE))</f>
        <v/>
      </c>
      <c r="E412" s="4" t="str">
        <f>IF(AF412=0,"",VLOOKUP(AF412,skillbasedata!A:B,2,TRUE))</f>
        <v/>
      </c>
      <c r="F412" s="5" t="str">
        <f>IF(AG412=0,"",VLOOKUP(AG412,skillbasedata!A:B,2,TRUE))</f>
        <v/>
      </c>
      <c r="G412" s="6" t="s">
        <v>2720</v>
      </c>
      <c r="H412" s="6">
        <v>1</v>
      </c>
      <c r="I412" s="6">
        <v>80</v>
      </c>
      <c r="J412" s="6">
        <v>8009</v>
      </c>
      <c r="K412" s="6">
        <v>47</v>
      </c>
      <c r="L412" s="6">
        <v>3</v>
      </c>
      <c r="M412" s="6">
        <v>4000</v>
      </c>
      <c r="N412" s="6">
        <v>0</v>
      </c>
      <c r="O412" s="6">
        <v>2</v>
      </c>
      <c r="P412" s="6">
        <v>1</v>
      </c>
      <c r="Q412" s="6">
        <v>1</v>
      </c>
      <c r="R412" s="6">
        <v>34</v>
      </c>
      <c r="S412" s="6">
        <v>-2</v>
      </c>
      <c r="T412" s="6">
        <v>0</v>
      </c>
      <c r="U412" s="6">
        <v>0</v>
      </c>
      <c r="V412" s="6">
        <v>0</v>
      </c>
      <c r="W412" s="6">
        <v>2</v>
      </c>
      <c r="X412" s="6">
        <v>8</v>
      </c>
      <c r="Y412" s="6">
        <v>0</v>
      </c>
      <c r="Z412" s="6">
        <v>0</v>
      </c>
      <c r="AA412" s="6">
        <v>1</v>
      </c>
      <c r="AB412" s="6">
        <v>0</v>
      </c>
      <c r="AC412" s="6">
        <v>18</v>
      </c>
      <c r="AD412" s="6">
        <v>53</v>
      </c>
      <c r="AE412" s="6">
        <v>0</v>
      </c>
      <c r="AF412" s="6">
        <v>0</v>
      </c>
      <c r="AG412" s="6">
        <v>0</v>
      </c>
      <c r="AH412" s="6">
        <v>1</v>
      </c>
      <c r="AI412" s="6">
        <v>2</v>
      </c>
      <c r="AJ412" s="6">
        <v>0</v>
      </c>
      <c r="AK412" s="6">
        <v>0</v>
      </c>
      <c r="AL412" s="6">
        <v>0</v>
      </c>
      <c r="AM412" s="6" t="s">
        <v>2309</v>
      </c>
      <c r="AN412" s="4"/>
    </row>
    <row r="413" ht="15.75" spans="1:40">
      <c r="A413" s="4" t="str">
        <f>IF(H413=0,"",VLOOKUP(I413,seriesName!A:B,2,TRUE))</f>
        <v>飞甲虫S</v>
      </c>
      <c r="B413" s="4" t="str">
        <f>IF(AC413=0,"",VLOOKUP(AC413,skillbasedata!A:B,2,TRUE))</f>
        <v>麻痹属性强化</v>
      </c>
      <c r="C413" s="4" t="str">
        <f>IF(AD413=0,"",VLOOKUP(AD413,skillbasedata!A:B,2,TRUE))</f>
        <v>回避性能</v>
      </c>
      <c r="D413" s="4" t="str">
        <f>IF(AE413=0,"",VLOOKUP(AE413,skillbasedata!A:B,2,TRUE))</f>
        <v/>
      </c>
      <c r="E413" s="4" t="str">
        <f>IF(AF413=0,"",VLOOKUP(AF413,skillbasedata!A:B,2,TRUE))</f>
        <v/>
      </c>
      <c r="F413" s="5" t="str">
        <f>IF(AG413=0,"",VLOOKUP(AG413,skillbasedata!A:B,2,TRUE))</f>
        <v/>
      </c>
      <c r="G413" s="6" t="s">
        <v>2721</v>
      </c>
      <c r="H413" s="6">
        <v>1</v>
      </c>
      <c r="I413" s="6">
        <v>80</v>
      </c>
      <c r="J413" s="6">
        <v>8009</v>
      </c>
      <c r="K413" s="6">
        <v>47</v>
      </c>
      <c r="L413" s="6">
        <v>3</v>
      </c>
      <c r="M413" s="6">
        <v>4000</v>
      </c>
      <c r="N413" s="6">
        <v>0</v>
      </c>
      <c r="O413" s="6">
        <v>2</v>
      </c>
      <c r="P413" s="6">
        <v>1</v>
      </c>
      <c r="Q413" s="6">
        <v>1</v>
      </c>
      <c r="R413" s="6">
        <v>34</v>
      </c>
      <c r="S413" s="6">
        <v>-2</v>
      </c>
      <c r="T413" s="6">
        <v>0</v>
      </c>
      <c r="U413" s="6">
        <v>0</v>
      </c>
      <c r="V413" s="6">
        <v>0</v>
      </c>
      <c r="W413" s="6">
        <v>2</v>
      </c>
      <c r="X413" s="6">
        <v>8</v>
      </c>
      <c r="Y413" s="6">
        <v>0</v>
      </c>
      <c r="Z413" s="6">
        <v>2</v>
      </c>
      <c r="AA413" s="6">
        <v>0</v>
      </c>
      <c r="AB413" s="6">
        <v>0</v>
      </c>
      <c r="AC413" s="6">
        <v>19</v>
      </c>
      <c r="AD413" s="6">
        <v>65</v>
      </c>
      <c r="AE413" s="6">
        <v>0</v>
      </c>
      <c r="AF413" s="6">
        <v>0</v>
      </c>
      <c r="AG413" s="6">
        <v>0</v>
      </c>
      <c r="AH413" s="6">
        <v>1</v>
      </c>
      <c r="AI413" s="6">
        <v>1</v>
      </c>
      <c r="AJ413" s="6">
        <v>0</v>
      </c>
      <c r="AK413" s="6">
        <v>0</v>
      </c>
      <c r="AL413" s="6">
        <v>0</v>
      </c>
      <c r="AM413" s="6" t="s">
        <v>2309</v>
      </c>
      <c r="AN413" s="4"/>
    </row>
    <row r="414" ht="15.75" spans="1:40">
      <c r="A414" s="4" t="str">
        <f>IF(H414=0,"",VLOOKUP(I414,seriesName!A:B,2,TRUE))</f>
        <v>飞甲虫S</v>
      </c>
      <c r="B414" s="4" t="str">
        <f>IF(AC414=0,"",VLOOKUP(AC414,skillbasedata!A:B,2,TRUE))</f>
        <v>毒属性强化</v>
      </c>
      <c r="C414" s="4" t="str">
        <f>IF(AD414=0,"",VLOOKUP(AD414,skillbasedata!A:B,2,TRUE))</f>
        <v>回避性能</v>
      </c>
      <c r="D414" s="4" t="str">
        <f>IF(AE414=0,"",VLOOKUP(AE414,skillbasedata!A:B,2,TRUE))</f>
        <v/>
      </c>
      <c r="E414" s="4" t="str">
        <f>IF(AF414=0,"",VLOOKUP(AF414,skillbasedata!A:B,2,TRUE))</f>
        <v/>
      </c>
      <c r="F414" s="5" t="str">
        <f>IF(AG414=0,"",VLOOKUP(AG414,skillbasedata!A:B,2,TRUE))</f>
        <v/>
      </c>
      <c r="G414" s="6" t="s">
        <v>2722</v>
      </c>
      <c r="H414" s="6">
        <v>1</v>
      </c>
      <c r="I414" s="6">
        <v>80</v>
      </c>
      <c r="J414" s="6">
        <v>8009</v>
      </c>
      <c r="K414" s="6">
        <v>47</v>
      </c>
      <c r="L414" s="6">
        <v>3</v>
      </c>
      <c r="M414" s="6">
        <v>4000</v>
      </c>
      <c r="N414" s="6">
        <v>0</v>
      </c>
      <c r="O414" s="6">
        <v>2</v>
      </c>
      <c r="P414" s="6">
        <v>1</v>
      </c>
      <c r="Q414" s="6">
        <v>1</v>
      </c>
      <c r="R414" s="6">
        <v>34</v>
      </c>
      <c r="S414" s="6">
        <v>-2</v>
      </c>
      <c r="T414" s="6">
        <v>0</v>
      </c>
      <c r="U414" s="6">
        <v>0</v>
      </c>
      <c r="V414" s="6">
        <v>0</v>
      </c>
      <c r="W414" s="6">
        <v>2</v>
      </c>
      <c r="X414" s="6">
        <v>8</v>
      </c>
      <c r="Y414" s="6">
        <v>0</v>
      </c>
      <c r="Z414" s="6">
        <v>1</v>
      </c>
      <c r="AA414" s="6">
        <v>0</v>
      </c>
      <c r="AB414" s="6">
        <v>0</v>
      </c>
      <c r="AC414" s="6">
        <v>18</v>
      </c>
      <c r="AD414" s="6">
        <v>65</v>
      </c>
      <c r="AE414" s="6">
        <v>0</v>
      </c>
      <c r="AF414" s="6">
        <v>0</v>
      </c>
      <c r="AG414" s="6">
        <v>0</v>
      </c>
      <c r="AH414" s="6">
        <v>2</v>
      </c>
      <c r="AI414" s="6">
        <v>1</v>
      </c>
      <c r="AJ414" s="6">
        <v>0</v>
      </c>
      <c r="AK414" s="6">
        <v>0</v>
      </c>
      <c r="AL414" s="6">
        <v>0</v>
      </c>
      <c r="AM414" s="6" t="s">
        <v>2309</v>
      </c>
      <c r="AN414" s="4"/>
    </row>
    <row r="415" ht="15.75" spans="1:40">
      <c r="A415" s="4" t="str">
        <f>IF(H415=0,"",VLOOKUP(I415,seriesName!A:B,2,TRUE))</f>
        <v>飞甲虫S</v>
      </c>
      <c r="B415" s="4" t="str">
        <f>IF(AC415=0,"",VLOOKUP(AC415,skillbasedata!A:B,2,TRUE))</f>
        <v>麻痹属性强化</v>
      </c>
      <c r="C415" s="4" t="str">
        <f>IF(AD415=0,"",VLOOKUP(AD415,skillbasedata!A:B,2,TRUE))</f>
        <v>回避性能</v>
      </c>
      <c r="D415" s="4" t="str">
        <f>IF(AE415=0,"",VLOOKUP(AE415,skillbasedata!A:B,2,TRUE))</f>
        <v/>
      </c>
      <c r="E415" s="4" t="str">
        <f>IF(AF415=0,"",VLOOKUP(AF415,skillbasedata!A:B,2,TRUE))</f>
        <v/>
      </c>
      <c r="F415" s="5" t="str">
        <f>IF(AG415=0,"",VLOOKUP(AG415,skillbasedata!A:B,2,TRUE))</f>
        <v/>
      </c>
      <c r="G415" s="6" t="s">
        <v>2723</v>
      </c>
      <c r="H415" s="6">
        <v>1</v>
      </c>
      <c r="I415" s="6">
        <v>80</v>
      </c>
      <c r="J415" s="6">
        <v>8009</v>
      </c>
      <c r="K415" s="6">
        <v>47</v>
      </c>
      <c r="L415" s="6">
        <v>3</v>
      </c>
      <c r="M415" s="6">
        <v>4000</v>
      </c>
      <c r="N415" s="6">
        <v>0</v>
      </c>
      <c r="O415" s="6">
        <v>2</v>
      </c>
      <c r="P415" s="6">
        <v>1</v>
      </c>
      <c r="Q415" s="6">
        <v>1</v>
      </c>
      <c r="R415" s="6">
        <v>34</v>
      </c>
      <c r="S415" s="6">
        <v>-2</v>
      </c>
      <c r="T415" s="6">
        <v>0</v>
      </c>
      <c r="U415" s="6">
        <v>0</v>
      </c>
      <c r="V415" s="6">
        <v>0</v>
      </c>
      <c r="W415" s="6">
        <v>2</v>
      </c>
      <c r="X415" s="6">
        <v>8</v>
      </c>
      <c r="Y415" s="6">
        <v>0</v>
      </c>
      <c r="Z415" s="6">
        <v>2</v>
      </c>
      <c r="AA415" s="6">
        <v>0</v>
      </c>
      <c r="AB415" s="6">
        <v>0</v>
      </c>
      <c r="AC415" s="6">
        <v>19</v>
      </c>
      <c r="AD415" s="6">
        <v>65</v>
      </c>
      <c r="AE415" s="6">
        <v>0</v>
      </c>
      <c r="AF415" s="6">
        <v>0</v>
      </c>
      <c r="AG415" s="6">
        <v>0</v>
      </c>
      <c r="AH415" s="6">
        <v>1</v>
      </c>
      <c r="AI415" s="6">
        <v>1</v>
      </c>
      <c r="AJ415" s="6">
        <v>0</v>
      </c>
      <c r="AK415" s="6">
        <v>0</v>
      </c>
      <c r="AL415" s="6">
        <v>0</v>
      </c>
      <c r="AM415" s="6" t="s">
        <v>2309</v>
      </c>
      <c r="AN415" s="4"/>
    </row>
    <row r="416" ht="15.75" spans="1:40">
      <c r="A416" s="4" t="str">
        <f>IF(H416=0,"",VLOOKUP(I416,seriesName!A:B,2,TRUE))</f>
        <v>飞甲虫S</v>
      </c>
      <c r="B416" s="4" t="str">
        <f>IF(AC416=0,"",VLOOKUP(AC416,skillbasedata!A:B,2,TRUE))</f>
        <v>麻痹属性强化</v>
      </c>
      <c r="C416" s="4" t="str">
        <f>IF(AD416=0,"",VLOOKUP(AD416,skillbasedata!A:B,2,TRUE))</f>
        <v>减轻后坐力</v>
      </c>
      <c r="D416" s="4" t="str">
        <f>IF(AE416=0,"",VLOOKUP(AE416,skillbasedata!A:B,2,TRUE))</f>
        <v/>
      </c>
      <c r="E416" s="4" t="str">
        <f>IF(AF416=0,"",VLOOKUP(AF416,skillbasedata!A:B,2,TRUE))</f>
        <v/>
      </c>
      <c r="F416" s="5" t="str">
        <f>IF(AG416=0,"",VLOOKUP(AG416,skillbasedata!A:B,2,TRUE))</f>
        <v/>
      </c>
      <c r="G416" s="6" t="s">
        <v>2724</v>
      </c>
      <c r="H416" s="6">
        <v>1</v>
      </c>
      <c r="I416" s="6">
        <v>80</v>
      </c>
      <c r="J416" s="6">
        <v>8009</v>
      </c>
      <c r="K416" s="6">
        <v>47</v>
      </c>
      <c r="L416" s="6">
        <v>3</v>
      </c>
      <c r="M416" s="6">
        <v>4000</v>
      </c>
      <c r="N416" s="6">
        <v>0</v>
      </c>
      <c r="O416" s="6">
        <v>2</v>
      </c>
      <c r="P416" s="6">
        <v>1</v>
      </c>
      <c r="Q416" s="6">
        <v>1</v>
      </c>
      <c r="R416" s="6">
        <v>34</v>
      </c>
      <c r="S416" s="6">
        <v>-2</v>
      </c>
      <c r="T416" s="6">
        <v>0</v>
      </c>
      <c r="U416" s="6">
        <v>0</v>
      </c>
      <c r="V416" s="6">
        <v>0</v>
      </c>
      <c r="W416" s="6">
        <v>2</v>
      </c>
      <c r="X416" s="6">
        <v>8</v>
      </c>
      <c r="Y416" s="6">
        <v>0</v>
      </c>
      <c r="Z416" s="6">
        <v>1</v>
      </c>
      <c r="AA416" s="6">
        <v>1</v>
      </c>
      <c r="AB416" s="6">
        <v>0</v>
      </c>
      <c r="AC416" s="6">
        <v>19</v>
      </c>
      <c r="AD416" s="6">
        <v>53</v>
      </c>
      <c r="AE416" s="6">
        <v>0</v>
      </c>
      <c r="AF416" s="6">
        <v>0</v>
      </c>
      <c r="AG416" s="6">
        <v>0</v>
      </c>
      <c r="AH416" s="6">
        <v>1</v>
      </c>
      <c r="AI416" s="6">
        <v>1</v>
      </c>
      <c r="AJ416" s="6">
        <v>0</v>
      </c>
      <c r="AK416" s="6">
        <v>0</v>
      </c>
      <c r="AL416" s="6">
        <v>0</v>
      </c>
      <c r="AM416" s="6" t="s">
        <v>2309</v>
      </c>
      <c r="AN416" s="4"/>
    </row>
    <row r="417" ht="15.75" spans="1:40">
      <c r="A417" s="4" t="str">
        <f>IF(H417=0,"",VLOOKUP(I417,seriesName!A:B,2,TRUE))</f>
        <v>野猪伪装</v>
      </c>
      <c r="B417" s="4" t="str">
        <f>IF(AC417=0,"",VLOOKUP(AC417,skillbasedata!A:B,2,TRUE))</f>
        <v>钝器能手</v>
      </c>
      <c r="C417" s="4" t="str">
        <f>IF(AD417=0,"",VLOOKUP(AD417,skillbasedata!A:B,2,TRUE))</f>
        <v/>
      </c>
      <c r="D417" s="4" t="str">
        <f>IF(AE417=0,"",VLOOKUP(AE417,skillbasedata!A:B,2,TRUE))</f>
        <v/>
      </c>
      <c r="E417" s="4" t="str">
        <f>IF(AF417=0,"",VLOOKUP(AF417,skillbasedata!A:B,2,TRUE))</f>
        <v/>
      </c>
      <c r="F417" s="5" t="str">
        <f>IF(AG417=0,"",VLOOKUP(AG417,skillbasedata!A:B,2,TRUE))</f>
        <v/>
      </c>
      <c r="G417" s="6" t="s">
        <v>2725</v>
      </c>
      <c r="H417" s="6">
        <v>1</v>
      </c>
      <c r="I417" s="6">
        <v>81</v>
      </c>
      <c r="J417" s="6">
        <v>4008</v>
      </c>
      <c r="K417" s="6">
        <v>48</v>
      </c>
      <c r="L417" s="6">
        <v>1</v>
      </c>
      <c r="M417" s="6">
        <v>1000</v>
      </c>
      <c r="N417" s="6">
        <v>0</v>
      </c>
      <c r="O417" s="6">
        <v>2</v>
      </c>
      <c r="P417" s="6">
        <v>0</v>
      </c>
      <c r="Q417" s="6">
        <v>0</v>
      </c>
      <c r="R417" s="6">
        <v>14</v>
      </c>
      <c r="S417" s="6">
        <v>0</v>
      </c>
      <c r="T417" s="6">
        <v>4</v>
      </c>
      <c r="U417" s="6">
        <v>0</v>
      </c>
      <c r="V417" s="6">
        <v>-2</v>
      </c>
      <c r="W417" s="6">
        <v>0</v>
      </c>
      <c r="X417" s="6">
        <v>3</v>
      </c>
      <c r="Y417" s="6">
        <v>0</v>
      </c>
      <c r="Z417" s="6">
        <v>0</v>
      </c>
      <c r="AA417" s="6">
        <v>0</v>
      </c>
      <c r="AB417" s="6">
        <v>0</v>
      </c>
      <c r="AC417" s="6">
        <v>28</v>
      </c>
      <c r="AD417" s="6">
        <v>0</v>
      </c>
      <c r="AE417" s="6">
        <v>0</v>
      </c>
      <c r="AF417" s="6">
        <v>0</v>
      </c>
      <c r="AG417" s="6">
        <v>0</v>
      </c>
      <c r="AH417" s="6">
        <v>1</v>
      </c>
      <c r="AI417" s="6">
        <v>0</v>
      </c>
      <c r="AJ417" s="6">
        <v>0</v>
      </c>
      <c r="AK417" s="6">
        <v>0</v>
      </c>
      <c r="AL417" s="6">
        <v>0</v>
      </c>
      <c r="AM417" s="6" t="s">
        <v>2309</v>
      </c>
      <c r="AN417" s="4"/>
    </row>
    <row r="418" ht="15.75" spans="1:40">
      <c r="A418" s="4" t="str">
        <f>IF(H418=0,"",VLOOKUP(I418,seriesName!A:B,2,TRUE))</f>
        <v/>
      </c>
      <c r="B418" s="4" t="str">
        <f>IF(AC418=0,"",VLOOKUP(AC418,skillbasedata!A:B,2,TRUE))</f>
        <v/>
      </c>
      <c r="C418" s="4" t="str">
        <f>IF(AD418=0,"",VLOOKUP(AD418,skillbasedata!A:B,2,TRUE))</f>
        <v/>
      </c>
      <c r="D418" s="4" t="str">
        <f>IF(AE418=0,"",VLOOKUP(AE418,skillbasedata!A:B,2,TRUE))</f>
        <v/>
      </c>
      <c r="E418" s="4" t="str">
        <f>IF(AF418=0,"",VLOOKUP(AF418,skillbasedata!A:B,2,TRUE))</f>
        <v/>
      </c>
      <c r="F418" s="5" t="str">
        <f>IF(AG418=0,"",VLOOKUP(AG418,skillbasedata!A:B,2,TRUE))</f>
        <v/>
      </c>
      <c r="G418" s="6" t="s">
        <v>2726</v>
      </c>
      <c r="H418" s="6">
        <v>0</v>
      </c>
      <c r="I418" s="6">
        <v>81</v>
      </c>
      <c r="J418" s="6">
        <v>4008</v>
      </c>
      <c r="K418" s="6">
        <v>48</v>
      </c>
      <c r="L418" s="6">
        <v>1</v>
      </c>
      <c r="M418" s="6">
        <v>1000</v>
      </c>
      <c r="N418" s="6">
        <v>0</v>
      </c>
      <c r="O418" s="6">
        <v>2</v>
      </c>
      <c r="P418" s="6">
        <v>0</v>
      </c>
      <c r="Q418" s="6">
        <v>0</v>
      </c>
      <c r="R418" s="6">
        <v>14</v>
      </c>
      <c r="S418" s="6">
        <v>0</v>
      </c>
      <c r="T418" s="6">
        <v>4</v>
      </c>
      <c r="U418" s="6">
        <v>0</v>
      </c>
      <c r="V418" s="6">
        <v>-2</v>
      </c>
      <c r="W418" s="6">
        <v>0</v>
      </c>
      <c r="X418" s="6">
        <v>3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 t="s">
        <v>2309</v>
      </c>
      <c r="AN418" s="4"/>
    </row>
    <row r="419" ht="15.75" spans="1:40">
      <c r="A419" s="4" t="str">
        <f>IF(H419=0,"",VLOOKUP(I419,seriesName!A:B,2,TRUE))</f>
        <v/>
      </c>
      <c r="B419" s="4" t="str">
        <f>IF(AC419=0,"",VLOOKUP(AC419,skillbasedata!A:B,2,TRUE))</f>
        <v/>
      </c>
      <c r="C419" s="4" t="str">
        <f>IF(AD419=0,"",VLOOKUP(AD419,skillbasedata!A:B,2,TRUE))</f>
        <v/>
      </c>
      <c r="D419" s="4" t="str">
        <f>IF(AE419=0,"",VLOOKUP(AE419,skillbasedata!A:B,2,TRUE))</f>
        <v/>
      </c>
      <c r="E419" s="4" t="str">
        <f>IF(AF419=0,"",VLOOKUP(AF419,skillbasedata!A:B,2,TRUE))</f>
        <v/>
      </c>
      <c r="F419" s="5" t="str">
        <f>IF(AG419=0,"",VLOOKUP(AG419,skillbasedata!A:B,2,TRUE))</f>
        <v/>
      </c>
      <c r="G419" s="6" t="s">
        <v>2727</v>
      </c>
      <c r="H419" s="6">
        <v>0</v>
      </c>
      <c r="I419" s="6">
        <v>81</v>
      </c>
      <c r="J419" s="6">
        <v>4008</v>
      </c>
      <c r="K419" s="6">
        <v>48</v>
      </c>
      <c r="L419" s="6">
        <v>1</v>
      </c>
      <c r="M419" s="6">
        <v>1000</v>
      </c>
      <c r="N419" s="6">
        <v>0</v>
      </c>
      <c r="O419" s="6">
        <v>2</v>
      </c>
      <c r="P419" s="6">
        <v>0</v>
      </c>
      <c r="Q419" s="6">
        <v>0</v>
      </c>
      <c r="R419" s="6">
        <v>14</v>
      </c>
      <c r="S419" s="6">
        <v>0</v>
      </c>
      <c r="T419" s="6">
        <v>4</v>
      </c>
      <c r="U419" s="6">
        <v>0</v>
      </c>
      <c r="V419" s="6">
        <v>-2</v>
      </c>
      <c r="W419" s="6">
        <v>0</v>
      </c>
      <c r="X419" s="6">
        <v>3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  <c r="AM419" s="6" t="s">
        <v>2309</v>
      </c>
      <c r="AN419" s="4"/>
    </row>
    <row r="420" ht="15.75" spans="1:40">
      <c r="A420" s="4" t="str">
        <f>IF(H420=0,"",VLOOKUP(I420,seriesName!A:B,2,TRUE))</f>
        <v/>
      </c>
      <c r="B420" s="4" t="str">
        <f>IF(AC420=0,"",VLOOKUP(AC420,skillbasedata!A:B,2,TRUE))</f>
        <v/>
      </c>
      <c r="C420" s="4" t="str">
        <f>IF(AD420=0,"",VLOOKUP(AD420,skillbasedata!A:B,2,TRUE))</f>
        <v/>
      </c>
      <c r="D420" s="4" t="str">
        <f>IF(AE420=0,"",VLOOKUP(AE420,skillbasedata!A:B,2,TRUE))</f>
        <v/>
      </c>
      <c r="E420" s="4" t="str">
        <f>IF(AF420=0,"",VLOOKUP(AF420,skillbasedata!A:B,2,TRUE))</f>
        <v/>
      </c>
      <c r="F420" s="5" t="str">
        <f>IF(AG420=0,"",VLOOKUP(AG420,skillbasedata!A:B,2,TRUE))</f>
        <v/>
      </c>
      <c r="G420" s="6" t="s">
        <v>2728</v>
      </c>
      <c r="H420" s="6">
        <v>0</v>
      </c>
      <c r="I420" s="6">
        <v>81</v>
      </c>
      <c r="J420" s="6">
        <v>4008</v>
      </c>
      <c r="K420" s="6">
        <v>48</v>
      </c>
      <c r="L420" s="6">
        <v>1</v>
      </c>
      <c r="M420" s="6">
        <v>1000</v>
      </c>
      <c r="N420" s="6">
        <v>0</v>
      </c>
      <c r="O420" s="6">
        <v>2</v>
      </c>
      <c r="P420" s="6">
        <v>0</v>
      </c>
      <c r="Q420" s="6">
        <v>0</v>
      </c>
      <c r="R420" s="6">
        <v>14</v>
      </c>
      <c r="S420" s="6">
        <v>0</v>
      </c>
      <c r="T420" s="6">
        <v>4</v>
      </c>
      <c r="U420" s="6">
        <v>0</v>
      </c>
      <c r="V420" s="6">
        <v>-2</v>
      </c>
      <c r="W420" s="6">
        <v>0</v>
      </c>
      <c r="X420" s="6">
        <v>3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  <c r="AM420" s="6" t="s">
        <v>2309</v>
      </c>
      <c r="AN420" s="4"/>
    </row>
    <row r="421" ht="15.75" spans="1:40">
      <c r="A421" s="4" t="str">
        <f>IF(H421=0,"",VLOOKUP(I421,seriesName!A:B,2,TRUE))</f>
        <v/>
      </c>
      <c r="B421" s="4" t="str">
        <f>IF(AC421=0,"",VLOOKUP(AC421,skillbasedata!A:B,2,TRUE))</f>
        <v/>
      </c>
      <c r="C421" s="4" t="str">
        <f>IF(AD421=0,"",VLOOKUP(AD421,skillbasedata!A:B,2,TRUE))</f>
        <v/>
      </c>
      <c r="D421" s="4" t="str">
        <f>IF(AE421=0,"",VLOOKUP(AE421,skillbasedata!A:B,2,TRUE))</f>
        <v/>
      </c>
      <c r="E421" s="4" t="str">
        <f>IF(AF421=0,"",VLOOKUP(AF421,skillbasedata!A:B,2,TRUE))</f>
        <v/>
      </c>
      <c r="F421" s="5" t="str">
        <f>IF(AG421=0,"",VLOOKUP(AG421,skillbasedata!A:B,2,TRUE))</f>
        <v/>
      </c>
      <c r="G421" s="6" t="s">
        <v>2729</v>
      </c>
      <c r="H421" s="6">
        <v>0</v>
      </c>
      <c r="I421" s="6">
        <v>81</v>
      </c>
      <c r="J421" s="6">
        <v>4008</v>
      </c>
      <c r="K421" s="6">
        <v>48</v>
      </c>
      <c r="L421" s="6">
        <v>1</v>
      </c>
      <c r="M421" s="6">
        <v>1000</v>
      </c>
      <c r="N421" s="6">
        <v>0</v>
      </c>
      <c r="O421" s="6">
        <v>2</v>
      </c>
      <c r="P421" s="6">
        <v>0</v>
      </c>
      <c r="Q421" s="6">
        <v>0</v>
      </c>
      <c r="R421" s="6">
        <v>14</v>
      </c>
      <c r="S421" s="6">
        <v>0</v>
      </c>
      <c r="T421" s="6">
        <v>4</v>
      </c>
      <c r="U421" s="6">
        <v>0</v>
      </c>
      <c r="V421" s="6">
        <v>-2</v>
      </c>
      <c r="W421" s="6">
        <v>0</v>
      </c>
      <c r="X421" s="6">
        <v>3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 t="s">
        <v>2309</v>
      </c>
      <c r="AN421" s="4"/>
    </row>
    <row r="422" ht="15.75" spans="1:40">
      <c r="A422" s="4" t="str">
        <f>IF(H422=0,"",VLOOKUP(I422,seriesName!A:B,2,TRUE))</f>
        <v>野猪S伪装</v>
      </c>
      <c r="B422" s="4" t="str">
        <f>IF(AC422=0,"",VLOOKUP(AC422,skillbasedata!A:B,2,TRUE))</f>
        <v>钝器能手</v>
      </c>
      <c r="C422" s="4" t="str">
        <f>IF(AD422=0,"",VLOOKUP(AD422,skillbasedata!A:B,2,TRUE))</f>
        <v/>
      </c>
      <c r="D422" s="4" t="str">
        <f>IF(AE422=0,"",VLOOKUP(AE422,skillbasedata!A:B,2,TRUE))</f>
        <v/>
      </c>
      <c r="E422" s="4" t="str">
        <f>IF(AF422=0,"",VLOOKUP(AF422,skillbasedata!A:B,2,TRUE))</f>
        <v/>
      </c>
      <c r="F422" s="5" t="str">
        <f>IF(AG422=0,"",VLOOKUP(AG422,skillbasedata!A:B,2,TRUE))</f>
        <v/>
      </c>
      <c r="G422" s="6" t="s">
        <v>2730</v>
      </c>
      <c r="H422" s="6">
        <v>1</v>
      </c>
      <c r="I422" s="6">
        <v>82</v>
      </c>
      <c r="J422" s="6">
        <v>9006</v>
      </c>
      <c r="K422" s="6">
        <v>48</v>
      </c>
      <c r="L422" s="6">
        <v>3</v>
      </c>
      <c r="M422" s="6">
        <v>4000</v>
      </c>
      <c r="N422" s="6">
        <v>0</v>
      </c>
      <c r="O422" s="6">
        <v>2</v>
      </c>
      <c r="P422" s="6">
        <v>1</v>
      </c>
      <c r="Q422" s="6">
        <v>1</v>
      </c>
      <c r="R422" s="6">
        <v>36</v>
      </c>
      <c r="S422" s="6">
        <v>0</v>
      </c>
      <c r="T422" s="6">
        <v>4</v>
      </c>
      <c r="U422" s="6">
        <v>0</v>
      </c>
      <c r="V422" s="6">
        <v>-2</v>
      </c>
      <c r="W422" s="6">
        <v>0</v>
      </c>
      <c r="X422" s="6">
        <v>9</v>
      </c>
      <c r="Y422" s="6">
        <v>0</v>
      </c>
      <c r="Z422" s="6">
        <v>1</v>
      </c>
      <c r="AA422" s="6">
        <v>0</v>
      </c>
      <c r="AB422" s="6">
        <v>0</v>
      </c>
      <c r="AC422" s="6">
        <v>28</v>
      </c>
      <c r="AD422" s="6">
        <v>0</v>
      </c>
      <c r="AE422" s="6">
        <v>0</v>
      </c>
      <c r="AF422" s="6">
        <v>0</v>
      </c>
      <c r="AG422" s="6">
        <v>0</v>
      </c>
      <c r="AH422" s="6">
        <v>2</v>
      </c>
      <c r="AI422" s="6">
        <v>0</v>
      </c>
      <c r="AJ422" s="6">
        <v>0</v>
      </c>
      <c r="AK422" s="6">
        <v>0</v>
      </c>
      <c r="AL422" s="6">
        <v>0</v>
      </c>
      <c r="AM422" s="6" t="s">
        <v>2309</v>
      </c>
      <c r="AN422" s="4"/>
    </row>
    <row r="423" ht="15.75" spans="1:40">
      <c r="A423" s="4" t="str">
        <f>IF(H423=0,"",VLOOKUP(I423,seriesName!A:B,2,TRUE))</f>
        <v/>
      </c>
      <c r="B423" s="4" t="str">
        <f>IF(AC423=0,"",VLOOKUP(AC423,skillbasedata!A:B,2,TRUE))</f>
        <v/>
      </c>
      <c r="C423" s="4" t="str">
        <f>IF(AD423=0,"",VLOOKUP(AD423,skillbasedata!A:B,2,TRUE))</f>
        <v/>
      </c>
      <c r="D423" s="4" t="str">
        <f>IF(AE423=0,"",VLOOKUP(AE423,skillbasedata!A:B,2,TRUE))</f>
        <v/>
      </c>
      <c r="E423" s="4" t="str">
        <f>IF(AF423=0,"",VLOOKUP(AF423,skillbasedata!A:B,2,TRUE))</f>
        <v/>
      </c>
      <c r="F423" s="5" t="str">
        <f>IF(AG423=0,"",VLOOKUP(AG423,skillbasedata!A:B,2,TRUE))</f>
        <v/>
      </c>
      <c r="G423" s="6" t="s">
        <v>2731</v>
      </c>
      <c r="H423" s="6">
        <v>0</v>
      </c>
      <c r="I423" s="6">
        <v>82</v>
      </c>
      <c r="J423" s="6">
        <v>9006</v>
      </c>
      <c r="K423" s="6">
        <v>48</v>
      </c>
      <c r="L423" s="6">
        <v>3</v>
      </c>
      <c r="M423" s="6">
        <v>4000</v>
      </c>
      <c r="N423" s="6">
        <v>0</v>
      </c>
      <c r="O423" s="6">
        <v>2</v>
      </c>
      <c r="P423" s="6">
        <v>1</v>
      </c>
      <c r="Q423" s="6">
        <v>1</v>
      </c>
      <c r="R423" s="6">
        <v>36</v>
      </c>
      <c r="S423" s="6">
        <v>0</v>
      </c>
      <c r="T423" s="6">
        <v>4</v>
      </c>
      <c r="U423" s="6">
        <v>0</v>
      </c>
      <c r="V423" s="6">
        <v>-2</v>
      </c>
      <c r="W423" s="6">
        <v>0</v>
      </c>
      <c r="X423" s="6">
        <v>9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 t="s">
        <v>2309</v>
      </c>
      <c r="AN423" s="4"/>
    </row>
    <row r="424" ht="15.75" spans="1:40">
      <c r="A424" s="4" t="str">
        <f>IF(H424=0,"",VLOOKUP(I424,seriesName!A:B,2,TRUE))</f>
        <v/>
      </c>
      <c r="B424" s="4" t="str">
        <f>IF(AC424=0,"",VLOOKUP(AC424,skillbasedata!A:B,2,TRUE))</f>
        <v/>
      </c>
      <c r="C424" s="4" t="str">
        <f>IF(AD424=0,"",VLOOKUP(AD424,skillbasedata!A:B,2,TRUE))</f>
        <v/>
      </c>
      <c r="D424" s="4" t="str">
        <f>IF(AE424=0,"",VLOOKUP(AE424,skillbasedata!A:B,2,TRUE))</f>
        <v/>
      </c>
      <c r="E424" s="4" t="str">
        <f>IF(AF424=0,"",VLOOKUP(AF424,skillbasedata!A:B,2,TRUE))</f>
        <v/>
      </c>
      <c r="F424" s="5" t="str">
        <f>IF(AG424=0,"",VLOOKUP(AG424,skillbasedata!A:B,2,TRUE))</f>
        <v/>
      </c>
      <c r="G424" s="6" t="s">
        <v>2732</v>
      </c>
      <c r="H424" s="6">
        <v>0</v>
      </c>
      <c r="I424" s="6">
        <v>82</v>
      </c>
      <c r="J424" s="6">
        <v>9006</v>
      </c>
      <c r="K424" s="6">
        <v>48</v>
      </c>
      <c r="L424" s="6">
        <v>3</v>
      </c>
      <c r="M424" s="6">
        <v>4000</v>
      </c>
      <c r="N424" s="6">
        <v>0</v>
      </c>
      <c r="O424" s="6">
        <v>2</v>
      </c>
      <c r="P424" s="6">
        <v>1</v>
      </c>
      <c r="Q424" s="6">
        <v>1</v>
      </c>
      <c r="R424" s="6">
        <v>36</v>
      </c>
      <c r="S424" s="6">
        <v>0</v>
      </c>
      <c r="T424" s="6">
        <v>4</v>
      </c>
      <c r="U424" s="6">
        <v>0</v>
      </c>
      <c r="V424" s="6">
        <v>-2</v>
      </c>
      <c r="W424" s="6">
        <v>0</v>
      </c>
      <c r="X424" s="6">
        <v>9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 t="s">
        <v>2309</v>
      </c>
      <c r="AN424" s="4"/>
    </row>
    <row r="425" ht="15.75" spans="1:40">
      <c r="A425" s="4" t="str">
        <f>IF(H425=0,"",VLOOKUP(I425,seriesName!A:B,2,TRUE))</f>
        <v/>
      </c>
      <c r="B425" s="4" t="str">
        <f>IF(AC425=0,"",VLOOKUP(AC425,skillbasedata!A:B,2,TRUE))</f>
        <v/>
      </c>
      <c r="C425" s="4" t="str">
        <f>IF(AD425=0,"",VLOOKUP(AD425,skillbasedata!A:B,2,TRUE))</f>
        <v/>
      </c>
      <c r="D425" s="4" t="str">
        <f>IF(AE425=0,"",VLOOKUP(AE425,skillbasedata!A:B,2,TRUE))</f>
        <v/>
      </c>
      <c r="E425" s="4" t="str">
        <f>IF(AF425=0,"",VLOOKUP(AF425,skillbasedata!A:B,2,TRUE))</f>
        <v/>
      </c>
      <c r="F425" s="5" t="str">
        <f>IF(AG425=0,"",VLOOKUP(AG425,skillbasedata!A:B,2,TRUE))</f>
        <v/>
      </c>
      <c r="G425" s="6" t="s">
        <v>2733</v>
      </c>
      <c r="H425" s="6">
        <v>0</v>
      </c>
      <c r="I425" s="6">
        <v>82</v>
      </c>
      <c r="J425" s="6">
        <v>9006</v>
      </c>
      <c r="K425" s="6">
        <v>48</v>
      </c>
      <c r="L425" s="6">
        <v>3</v>
      </c>
      <c r="M425" s="6">
        <v>4000</v>
      </c>
      <c r="N425" s="6">
        <v>0</v>
      </c>
      <c r="O425" s="6">
        <v>2</v>
      </c>
      <c r="P425" s="6">
        <v>1</v>
      </c>
      <c r="Q425" s="6">
        <v>1</v>
      </c>
      <c r="R425" s="6">
        <v>36</v>
      </c>
      <c r="S425" s="6">
        <v>0</v>
      </c>
      <c r="T425" s="6">
        <v>4</v>
      </c>
      <c r="U425" s="6">
        <v>0</v>
      </c>
      <c r="V425" s="6">
        <v>-2</v>
      </c>
      <c r="W425" s="6">
        <v>0</v>
      </c>
      <c r="X425" s="6">
        <v>9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 t="s">
        <v>2309</v>
      </c>
      <c r="AN425" s="4"/>
    </row>
    <row r="426" ht="15.75" spans="1:40">
      <c r="A426" s="4" t="str">
        <f>IF(H426=0,"",VLOOKUP(I426,seriesName!A:B,2,TRUE))</f>
        <v/>
      </c>
      <c r="B426" s="4" t="str">
        <f>IF(AC426=0,"",VLOOKUP(AC426,skillbasedata!A:B,2,TRUE))</f>
        <v/>
      </c>
      <c r="C426" s="4" t="str">
        <f>IF(AD426=0,"",VLOOKUP(AD426,skillbasedata!A:B,2,TRUE))</f>
        <v/>
      </c>
      <c r="D426" s="4" t="str">
        <f>IF(AE426=0,"",VLOOKUP(AE426,skillbasedata!A:B,2,TRUE))</f>
        <v/>
      </c>
      <c r="E426" s="4" t="str">
        <f>IF(AF426=0,"",VLOOKUP(AF426,skillbasedata!A:B,2,TRUE))</f>
        <v/>
      </c>
      <c r="F426" s="5" t="str">
        <f>IF(AG426=0,"",VLOOKUP(AG426,skillbasedata!A:B,2,TRUE))</f>
        <v/>
      </c>
      <c r="G426" s="6" t="s">
        <v>2734</v>
      </c>
      <c r="H426" s="6">
        <v>0</v>
      </c>
      <c r="I426" s="6">
        <v>82</v>
      </c>
      <c r="J426" s="6">
        <v>9006</v>
      </c>
      <c r="K426" s="6">
        <v>48</v>
      </c>
      <c r="L426" s="6">
        <v>3</v>
      </c>
      <c r="M426" s="6">
        <v>4000</v>
      </c>
      <c r="N426" s="6">
        <v>0</v>
      </c>
      <c r="O426" s="6">
        <v>2</v>
      </c>
      <c r="P426" s="6">
        <v>1</v>
      </c>
      <c r="Q426" s="6">
        <v>1</v>
      </c>
      <c r="R426" s="6">
        <v>36</v>
      </c>
      <c r="S426" s="6">
        <v>0</v>
      </c>
      <c r="T426" s="6">
        <v>4</v>
      </c>
      <c r="U426" s="6">
        <v>0</v>
      </c>
      <c r="V426" s="6">
        <v>-2</v>
      </c>
      <c r="W426" s="6">
        <v>0</v>
      </c>
      <c r="X426" s="6">
        <v>9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 t="s">
        <v>2309</v>
      </c>
      <c r="AN426" s="4"/>
    </row>
    <row r="427" ht="15.75" spans="1:40">
      <c r="A427" s="4" t="str">
        <f>IF(H427=0,"",VLOOKUP(I427,seriesName!A:B,2,TRUE))</f>
        <v>翼蛇龙</v>
      </c>
      <c r="B427" s="4" t="str">
        <f>IF(AC427=0,"",VLOOKUP(AC427,skillbasedata!A:B,2,TRUE))</f>
        <v>风压耐性</v>
      </c>
      <c r="C427" s="4" t="str">
        <f>IF(AD427=0,"",VLOOKUP(AD427,skillbasedata!A:B,2,TRUE))</f>
        <v/>
      </c>
      <c r="D427" s="4" t="str">
        <f>IF(AE427=0,"",VLOOKUP(AE427,skillbasedata!A:B,2,TRUE))</f>
        <v/>
      </c>
      <c r="E427" s="4" t="str">
        <f>IF(AF427=0,"",VLOOKUP(AF427,skillbasedata!A:B,2,TRUE))</f>
        <v/>
      </c>
      <c r="F427" s="5" t="str">
        <f>IF(AG427=0,"",VLOOKUP(AG427,skillbasedata!A:B,2,TRUE))</f>
        <v/>
      </c>
      <c r="G427" s="6" t="s">
        <v>2735</v>
      </c>
      <c r="H427" s="6">
        <v>1</v>
      </c>
      <c r="I427" s="6">
        <v>83</v>
      </c>
      <c r="J427" s="6">
        <v>4010</v>
      </c>
      <c r="K427" s="6">
        <v>49</v>
      </c>
      <c r="L427" s="6">
        <v>1</v>
      </c>
      <c r="M427" s="6">
        <v>1000</v>
      </c>
      <c r="N427" s="6">
        <v>0</v>
      </c>
      <c r="O427" s="6">
        <v>2</v>
      </c>
      <c r="P427" s="6">
        <v>0</v>
      </c>
      <c r="Q427" s="6">
        <v>0</v>
      </c>
      <c r="R427" s="6">
        <v>18</v>
      </c>
      <c r="S427" s="6">
        <v>1</v>
      </c>
      <c r="T427" s="6">
        <v>1</v>
      </c>
      <c r="U427" s="6">
        <v>1</v>
      </c>
      <c r="V427" s="6">
        <v>1</v>
      </c>
      <c r="W427" s="6">
        <v>2</v>
      </c>
      <c r="X427" s="6">
        <v>3</v>
      </c>
      <c r="Y427" s="6">
        <v>0</v>
      </c>
      <c r="Z427" s="6">
        <v>0</v>
      </c>
      <c r="AA427" s="6">
        <v>0</v>
      </c>
      <c r="AB427" s="6">
        <v>0</v>
      </c>
      <c r="AC427" s="6">
        <v>62</v>
      </c>
      <c r="AD427" s="6">
        <v>0</v>
      </c>
      <c r="AE427" s="6">
        <v>0</v>
      </c>
      <c r="AF427" s="6">
        <v>0</v>
      </c>
      <c r="AG427" s="6">
        <v>0</v>
      </c>
      <c r="AH427" s="6">
        <v>2</v>
      </c>
      <c r="AI427" s="6">
        <v>0</v>
      </c>
      <c r="AJ427" s="6">
        <v>0</v>
      </c>
      <c r="AK427" s="6">
        <v>0</v>
      </c>
      <c r="AL427" s="6">
        <v>0</v>
      </c>
      <c r="AM427" s="6" t="s">
        <v>2309</v>
      </c>
      <c r="AN427" s="4"/>
    </row>
    <row r="428" ht="15.75" spans="1:40">
      <c r="A428" s="4" t="str">
        <f>IF(H428=0,"",VLOOKUP(I428,seriesName!A:B,2,TRUE))</f>
        <v>翼蛇龙</v>
      </c>
      <c r="B428" s="4" t="str">
        <f>IF(AC428=0,"",VLOOKUP(AC428,skillbasedata!A:B,2,TRUE))</f>
        <v>道具使用强化</v>
      </c>
      <c r="C428" s="4" t="str">
        <f>IF(AD428=0,"",VLOOKUP(AD428,skillbasedata!A:B,2,TRUE))</f>
        <v/>
      </c>
      <c r="D428" s="4" t="str">
        <f>IF(AE428=0,"",VLOOKUP(AE428,skillbasedata!A:B,2,TRUE))</f>
        <v/>
      </c>
      <c r="E428" s="4" t="str">
        <f>IF(AF428=0,"",VLOOKUP(AF428,skillbasedata!A:B,2,TRUE))</f>
        <v/>
      </c>
      <c r="F428" s="5" t="str">
        <f>IF(AG428=0,"",VLOOKUP(AG428,skillbasedata!A:B,2,TRUE))</f>
        <v/>
      </c>
      <c r="G428" s="6" t="s">
        <v>2736</v>
      </c>
      <c r="H428" s="6">
        <v>1</v>
      </c>
      <c r="I428" s="6">
        <v>83</v>
      </c>
      <c r="J428" s="6">
        <v>4010</v>
      </c>
      <c r="K428" s="6">
        <v>49</v>
      </c>
      <c r="L428" s="6">
        <v>1</v>
      </c>
      <c r="M428" s="6">
        <v>1000</v>
      </c>
      <c r="N428" s="6">
        <v>0</v>
      </c>
      <c r="O428" s="6">
        <v>2</v>
      </c>
      <c r="P428" s="6">
        <v>0</v>
      </c>
      <c r="Q428" s="6">
        <v>0</v>
      </c>
      <c r="R428" s="6">
        <v>18</v>
      </c>
      <c r="S428" s="6">
        <v>1</v>
      </c>
      <c r="T428" s="6">
        <v>1</v>
      </c>
      <c r="U428" s="6">
        <v>1</v>
      </c>
      <c r="V428" s="6">
        <v>1</v>
      </c>
      <c r="W428" s="6">
        <v>2</v>
      </c>
      <c r="X428" s="6">
        <v>3</v>
      </c>
      <c r="Y428" s="6">
        <v>0</v>
      </c>
      <c r="Z428" s="6">
        <v>0</v>
      </c>
      <c r="AA428" s="6">
        <v>0</v>
      </c>
      <c r="AB428" s="6">
        <v>0</v>
      </c>
      <c r="AC428" s="6">
        <v>88</v>
      </c>
      <c r="AD428" s="6">
        <v>0</v>
      </c>
      <c r="AE428" s="6">
        <v>0</v>
      </c>
      <c r="AF428" s="6">
        <v>0</v>
      </c>
      <c r="AG428" s="6">
        <v>0</v>
      </c>
      <c r="AH428" s="6">
        <v>1</v>
      </c>
      <c r="AI428" s="6">
        <v>0</v>
      </c>
      <c r="AJ428" s="6">
        <v>0</v>
      </c>
      <c r="AK428" s="6">
        <v>0</v>
      </c>
      <c r="AL428" s="6">
        <v>0</v>
      </c>
      <c r="AM428" s="6" t="s">
        <v>2309</v>
      </c>
      <c r="AN428" s="4"/>
    </row>
    <row r="429" ht="15.75" spans="1:40">
      <c r="A429" s="4" t="str">
        <f>IF(H429=0,"",VLOOKUP(I429,seriesName!A:B,2,TRUE))</f>
        <v>翼蛇龙</v>
      </c>
      <c r="B429" s="4" t="str">
        <f>IF(AC429=0,"",VLOOKUP(AC429,skillbasedata!A:B,2,TRUE))</f>
        <v>会心击【属性】</v>
      </c>
      <c r="C429" s="4" t="str">
        <f>IF(AD429=0,"",VLOOKUP(AD429,skillbasedata!A:B,2,TRUE))</f>
        <v>风压耐性</v>
      </c>
      <c r="D429" s="4" t="str">
        <f>IF(AE429=0,"",VLOOKUP(AE429,skillbasedata!A:B,2,TRUE))</f>
        <v/>
      </c>
      <c r="E429" s="4" t="str">
        <f>IF(AF429=0,"",VLOOKUP(AF429,skillbasedata!A:B,2,TRUE))</f>
        <v/>
      </c>
      <c r="F429" s="5" t="str">
        <f>IF(AG429=0,"",VLOOKUP(AG429,skillbasedata!A:B,2,TRUE))</f>
        <v/>
      </c>
      <c r="G429" s="6" t="s">
        <v>2737</v>
      </c>
      <c r="H429" s="6">
        <v>1</v>
      </c>
      <c r="I429" s="6">
        <v>83</v>
      </c>
      <c r="J429" s="6">
        <v>4010</v>
      </c>
      <c r="K429" s="6">
        <v>49</v>
      </c>
      <c r="L429" s="6">
        <v>1</v>
      </c>
      <c r="M429" s="6">
        <v>1000</v>
      </c>
      <c r="N429" s="6">
        <v>0</v>
      </c>
      <c r="O429" s="6">
        <v>2</v>
      </c>
      <c r="P429" s="6">
        <v>0</v>
      </c>
      <c r="Q429" s="6">
        <v>0</v>
      </c>
      <c r="R429" s="6">
        <v>18</v>
      </c>
      <c r="S429" s="6">
        <v>1</v>
      </c>
      <c r="T429" s="6">
        <v>1</v>
      </c>
      <c r="U429" s="6">
        <v>1</v>
      </c>
      <c r="V429" s="6">
        <v>1</v>
      </c>
      <c r="W429" s="6">
        <v>2</v>
      </c>
      <c r="X429" s="6">
        <v>3</v>
      </c>
      <c r="Y429" s="6">
        <v>0</v>
      </c>
      <c r="Z429" s="6">
        <v>0</v>
      </c>
      <c r="AA429" s="6">
        <v>0</v>
      </c>
      <c r="AB429" s="6">
        <v>0</v>
      </c>
      <c r="AC429" s="6">
        <v>11</v>
      </c>
      <c r="AD429" s="6">
        <v>62</v>
      </c>
      <c r="AE429" s="6">
        <v>0</v>
      </c>
      <c r="AF429" s="6">
        <v>0</v>
      </c>
      <c r="AG429" s="6">
        <v>0</v>
      </c>
      <c r="AH429" s="6">
        <v>1</v>
      </c>
      <c r="AI429" s="6">
        <v>1</v>
      </c>
      <c r="AJ429" s="6">
        <v>0</v>
      </c>
      <c r="AK429" s="6">
        <v>0</v>
      </c>
      <c r="AL429" s="6">
        <v>0</v>
      </c>
      <c r="AM429" s="6" t="s">
        <v>2309</v>
      </c>
      <c r="AN429" s="4"/>
    </row>
    <row r="430" ht="15.75" spans="1:40">
      <c r="A430" s="4" t="str">
        <f>IF(H430=0,"",VLOOKUP(I430,seriesName!A:B,2,TRUE))</f>
        <v>翼蛇龙</v>
      </c>
      <c r="B430" s="4" t="str">
        <f>IF(AC430=0,"",VLOOKUP(AC430,skillbasedata!A:B,2,TRUE))</f>
        <v>会心击【属性】</v>
      </c>
      <c r="C430" s="4" t="str">
        <f>IF(AD430=0,"",VLOOKUP(AD430,skillbasedata!A:B,2,TRUE))</f>
        <v/>
      </c>
      <c r="D430" s="4" t="str">
        <f>IF(AE430=0,"",VLOOKUP(AE430,skillbasedata!A:B,2,TRUE))</f>
        <v/>
      </c>
      <c r="E430" s="4" t="str">
        <f>IF(AF430=0,"",VLOOKUP(AF430,skillbasedata!A:B,2,TRUE))</f>
        <v/>
      </c>
      <c r="F430" s="5" t="str">
        <f>IF(AG430=0,"",VLOOKUP(AG430,skillbasedata!A:B,2,TRUE))</f>
        <v/>
      </c>
      <c r="G430" s="6" t="s">
        <v>2738</v>
      </c>
      <c r="H430" s="6">
        <v>1</v>
      </c>
      <c r="I430" s="6">
        <v>83</v>
      </c>
      <c r="J430" s="6">
        <v>4010</v>
      </c>
      <c r="K430" s="6">
        <v>49</v>
      </c>
      <c r="L430" s="6">
        <v>1</v>
      </c>
      <c r="M430" s="6">
        <v>1000</v>
      </c>
      <c r="N430" s="6">
        <v>0</v>
      </c>
      <c r="O430" s="6">
        <v>2</v>
      </c>
      <c r="P430" s="6">
        <v>0</v>
      </c>
      <c r="Q430" s="6">
        <v>0</v>
      </c>
      <c r="R430" s="6">
        <v>18</v>
      </c>
      <c r="S430" s="6">
        <v>1</v>
      </c>
      <c r="T430" s="6">
        <v>1</v>
      </c>
      <c r="U430" s="6">
        <v>1</v>
      </c>
      <c r="V430" s="6">
        <v>1</v>
      </c>
      <c r="W430" s="6">
        <v>2</v>
      </c>
      <c r="X430" s="6">
        <v>3</v>
      </c>
      <c r="Y430" s="6">
        <v>0</v>
      </c>
      <c r="Z430" s="6">
        <v>0</v>
      </c>
      <c r="AA430" s="6">
        <v>0</v>
      </c>
      <c r="AB430" s="6">
        <v>0</v>
      </c>
      <c r="AC430" s="6">
        <v>11</v>
      </c>
      <c r="AD430" s="6">
        <v>0</v>
      </c>
      <c r="AE430" s="6">
        <v>0</v>
      </c>
      <c r="AF430" s="6">
        <v>0</v>
      </c>
      <c r="AG430" s="6">
        <v>0</v>
      </c>
      <c r="AH430" s="6">
        <v>1</v>
      </c>
      <c r="AI430" s="6">
        <v>0</v>
      </c>
      <c r="AJ430" s="6">
        <v>0</v>
      </c>
      <c r="AK430" s="6">
        <v>0</v>
      </c>
      <c r="AL430" s="6">
        <v>0</v>
      </c>
      <c r="AM430" s="6" t="s">
        <v>2309</v>
      </c>
      <c r="AN430" s="4"/>
    </row>
    <row r="431" ht="15.75" spans="1:40">
      <c r="A431" s="4" t="str">
        <f>IF(H431=0,"",VLOOKUP(I431,seriesName!A:B,2,TRUE))</f>
        <v>翼蛇龙</v>
      </c>
      <c r="B431" s="4" t="str">
        <f>IF(AC431=0,"",VLOOKUP(AC431,skillbasedata!A:B,2,TRUE))</f>
        <v>精灵加护</v>
      </c>
      <c r="C431" s="4" t="str">
        <f>IF(AD431=0,"",VLOOKUP(AD431,skillbasedata!A:B,2,TRUE))</f>
        <v/>
      </c>
      <c r="D431" s="4" t="str">
        <f>IF(AE431=0,"",VLOOKUP(AE431,skillbasedata!A:B,2,TRUE))</f>
        <v/>
      </c>
      <c r="E431" s="4" t="str">
        <f>IF(AF431=0,"",VLOOKUP(AF431,skillbasedata!A:B,2,TRUE))</f>
        <v/>
      </c>
      <c r="F431" s="5" t="str">
        <f>IF(AG431=0,"",VLOOKUP(AG431,skillbasedata!A:B,2,TRUE))</f>
        <v/>
      </c>
      <c r="G431" s="6" t="s">
        <v>2739</v>
      </c>
      <c r="H431" s="6">
        <v>1</v>
      </c>
      <c r="I431" s="6">
        <v>83</v>
      </c>
      <c r="J431" s="6">
        <v>4010</v>
      </c>
      <c r="K431" s="6">
        <v>49</v>
      </c>
      <c r="L431" s="6">
        <v>1</v>
      </c>
      <c r="M431" s="6">
        <v>1000</v>
      </c>
      <c r="N431" s="6">
        <v>0</v>
      </c>
      <c r="O431" s="6">
        <v>2</v>
      </c>
      <c r="P431" s="6">
        <v>0</v>
      </c>
      <c r="Q431" s="6">
        <v>0</v>
      </c>
      <c r="R431" s="6">
        <v>18</v>
      </c>
      <c r="S431" s="6">
        <v>1</v>
      </c>
      <c r="T431" s="6">
        <v>1</v>
      </c>
      <c r="U431" s="6">
        <v>1</v>
      </c>
      <c r="V431" s="6">
        <v>1</v>
      </c>
      <c r="W431" s="6">
        <v>2</v>
      </c>
      <c r="X431" s="6">
        <v>3</v>
      </c>
      <c r="Y431" s="6">
        <v>0</v>
      </c>
      <c r="Z431" s="6">
        <v>0</v>
      </c>
      <c r="AA431" s="6">
        <v>0</v>
      </c>
      <c r="AB431" s="6">
        <v>0</v>
      </c>
      <c r="AC431" s="6">
        <v>57</v>
      </c>
      <c r="AD431" s="6">
        <v>0</v>
      </c>
      <c r="AE431" s="6">
        <v>0</v>
      </c>
      <c r="AF431" s="6">
        <v>0</v>
      </c>
      <c r="AG431" s="6">
        <v>0</v>
      </c>
      <c r="AH431" s="6">
        <v>1</v>
      </c>
      <c r="AI431" s="6">
        <v>0</v>
      </c>
      <c r="AJ431" s="6">
        <v>0</v>
      </c>
      <c r="AK431" s="6">
        <v>0</v>
      </c>
      <c r="AL431" s="6">
        <v>0</v>
      </c>
      <c r="AM431" s="6" t="s">
        <v>2309</v>
      </c>
      <c r="AN431" s="4"/>
    </row>
    <row r="432" ht="15.75" spans="1:40">
      <c r="A432" s="4" t="str">
        <f>IF(H432=0,"",VLOOKUP(I432,seriesName!A:B,2,TRUE))</f>
        <v>翼蛇龙S</v>
      </c>
      <c r="B432" s="4" t="str">
        <f>IF(AC432=0,"",VLOOKUP(AC432,skillbasedata!A:B,2,TRUE))</f>
        <v>风压耐性</v>
      </c>
      <c r="C432" s="4" t="str">
        <f>IF(AD432=0,"",VLOOKUP(AD432,skillbasedata!A:B,2,TRUE))</f>
        <v/>
      </c>
      <c r="D432" s="4" t="str">
        <f>IF(AE432=0,"",VLOOKUP(AE432,skillbasedata!A:B,2,TRUE))</f>
        <v/>
      </c>
      <c r="E432" s="4" t="str">
        <f>IF(AF432=0,"",VLOOKUP(AF432,skillbasedata!A:B,2,TRUE))</f>
        <v/>
      </c>
      <c r="F432" s="5" t="str">
        <f>IF(AG432=0,"",VLOOKUP(AG432,skillbasedata!A:B,2,TRUE))</f>
        <v/>
      </c>
      <c r="G432" s="6" t="s">
        <v>2740</v>
      </c>
      <c r="H432" s="6">
        <v>1</v>
      </c>
      <c r="I432" s="6">
        <v>84</v>
      </c>
      <c r="J432" s="6">
        <v>10016</v>
      </c>
      <c r="K432" s="6">
        <v>49</v>
      </c>
      <c r="L432" s="6">
        <v>4</v>
      </c>
      <c r="M432" s="6">
        <v>7000</v>
      </c>
      <c r="N432" s="6">
        <v>0</v>
      </c>
      <c r="O432" s="6">
        <v>2</v>
      </c>
      <c r="P432" s="6">
        <v>1</v>
      </c>
      <c r="Q432" s="6">
        <v>1</v>
      </c>
      <c r="R432" s="6">
        <v>52</v>
      </c>
      <c r="S432" s="6">
        <v>1</v>
      </c>
      <c r="T432" s="6">
        <v>1</v>
      </c>
      <c r="U432" s="6">
        <v>1</v>
      </c>
      <c r="V432" s="6">
        <v>1</v>
      </c>
      <c r="W432" s="6">
        <v>3</v>
      </c>
      <c r="X432" s="6">
        <v>11</v>
      </c>
      <c r="Y432" s="6">
        <v>0</v>
      </c>
      <c r="Z432" s="6">
        <v>0</v>
      </c>
      <c r="AA432" s="6">
        <v>1</v>
      </c>
      <c r="AB432" s="6">
        <v>0</v>
      </c>
      <c r="AC432" s="6">
        <v>62</v>
      </c>
      <c r="AD432" s="6">
        <v>0</v>
      </c>
      <c r="AE432" s="6">
        <v>0</v>
      </c>
      <c r="AF432" s="6">
        <v>0</v>
      </c>
      <c r="AG432" s="6">
        <v>0</v>
      </c>
      <c r="AH432" s="6">
        <v>2</v>
      </c>
      <c r="AI432" s="6">
        <v>0</v>
      </c>
      <c r="AJ432" s="6">
        <v>0</v>
      </c>
      <c r="AK432" s="6">
        <v>0</v>
      </c>
      <c r="AL432" s="6">
        <v>0</v>
      </c>
      <c r="AM432" s="6" t="s">
        <v>2309</v>
      </c>
      <c r="AN432" s="4"/>
    </row>
    <row r="433" ht="15.75" spans="1:40">
      <c r="A433" s="4" t="str">
        <f>IF(H433=0,"",VLOOKUP(I433,seriesName!A:B,2,TRUE))</f>
        <v>翼蛇龙S</v>
      </c>
      <c r="B433" s="4" t="str">
        <f>IF(AC433=0,"",VLOOKUP(AC433,skillbasedata!A:B,2,TRUE))</f>
        <v>超会心</v>
      </c>
      <c r="C433" s="4" t="str">
        <f>IF(AD433=0,"",VLOOKUP(AD433,skillbasedata!A:B,2,TRUE))</f>
        <v/>
      </c>
      <c r="D433" s="4" t="str">
        <f>IF(AE433=0,"",VLOOKUP(AE433,skillbasedata!A:B,2,TRUE))</f>
        <v/>
      </c>
      <c r="E433" s="4" t="str">
        <f>IF(AF433=0,"",VLOOKUP(AF433,skillbasedata!A:B,2,TRUE))</f>
        <v/>
      </c>
      <c r="F433" s="5" t="str">
        <f>IF(AG433=0,"",VLOOKUP(AG433,skillbasedata!A:B,2,TRUE))</f>
        <v/>
      </c>
      <c r="G433" s="6" t="s">
        <v>2741</v>
      </c>
      <c r="H433" s="6">
        <v>1</v>
      </c>
      <c r="I433" s="6">
        <v>84</v>
      </c>
      <c r="J433" s="6">
        <v>10016</v>
      </c>
      <c r="K433" s="6">
        <v>49</v>
      </c>
      <c r="L433" s="6">
        <v>4</v>
      </c>
      <c r="M433" s="6">
        <v>7000</v>
      </c>
      <c r="N433" s="6">
        <v>0</v>
      </c>
      <c r="O433" s="6">
        <v>2</v>
      </c>
      <c r="P433" s="6">
        <v>1</v>
      </c>
      <c r="Q433" s="6">
        <v>1</v>
      </c>
      <c r="R433" s="6">
        <v>52</v>
      </c>
      <c r="S433" s="6">
        <v>1</v>
      </c>
      <c r="T433" s="6">
        <v>1</v>
      </c>
      <c r="U433" s="6">
        <v>1</v>
      </c>
      <c r="V433" s="6">
        <v>1</v>
      </c>
      <c r="W433" s="6">
        <v>3</v>
      </c>
      <c r="X433" s="6">
        <v>11</v>
      </c>
      <c r="Y433" s="6">
        <v>0</v>
      </c>
      <c r="Z433" s="6">
        <v>2</v>
      </c>
      <c r="AA433" s="6">
        <v>0</v>
      </c>
      <c r="AB433" s="6">
        <v>0</v>
      </c>
      <c r="AC433" s="6">
        <v>7</v>
      </c>
      <c r="AD433" s="6">
        <v>0</v>
      </c>
      <c r="AE433" s="6">
        <v>0</v>
      </c>
      <c r="AF433" s="6">
        <v>0</v>
      </c>
      <c r="AG433" s="6">
        <v>0</v>
      </c>
      <c r="AH433" s="6">
        <v>1</v>
      </c>
      <c r="AI433" s="6">
        <v>0</v>
      </c>
      <c r="AJ433" s="6">
        <v>0</v>
      </c>
      <c r="AK433" s="6">
        <v>0</v>
      </c>
      <c r="AL433" s="6">
        <v>0</v>
      </c>
      <c r="AM433" s="6" t="s">
        <v>2309</v>
      </c>
      <c r="AN433" s="4"/>
    </row>
    <row r="434" ht="15.75" spans="1:40">
      <c r="A434" s="4" t="str">
        <f>IF(H434=0,"",VLOOKUP(I434,seriesName!A:B,2,TRUE))</f>
        <v>翼蛇龙S</v>
      </c>
      <c r="B434" s="4" t="str">
        <f>IF(AC434=0,"",VLOOKUP(AC434,skillbasedata!A:B,2,TRUE))</f>
        <v>会心击【属性】</v>
      </c>
      <c r="C434" s="4" t="str">
        <f>IF(AD434=0,"",VLOOKUP(AD434,skillbasedata!A:B,2,TRUE))</f>
        <v>风压耐性</v>
      </c>
      <c r="D434" s="4" t="str">
        <f>IF(AE434=0,"",VLOOKUP(AE434,skillbasedata!A:B,2,TRUE))</f>
        <v/>
      </c>
      <c r="E434" s="4" t="str">
        <f>IF(AF434=0,"",VLOOKUP(AF434,skillbasedata!A:B,2,TRUE))</f>
        <v/>
      </c>
      <c r="F434" s="5" t="str">
        <f>IF(AG434=0,"",VLOOKUP(AG434,skillbasedata!A:B,2,TRUE))</f>
        <v/>
      </c>
      <c r="G434" s="6" t="s">
        <v>2742</v>
      </c>
      <c r="H434" s="6">
        <v>1</v>
      </c>
      <c r="I434" s="6">
        <v>84</v>
      </c>
      <c r="J434" s="6">
        <v>10016</v>
      </c>
      <c r="K434" s="6">
        <v>49</v>
      </c>
      <c r="L434" s="6">
        <v>4</v>
      </c>
      <c r="M434" s="6">
        <v>7000</v>
      </c>
      <c r="N434" s="6">
        <v>0</v>
      </c>
      <c r="O434" s="6">
        <v>2</v>
      </c>
      <c r="P434" s="6">
        <v>1</v>
      </c>
      <c r="Q434" s="6">
        <v>1</v>
      </c>
      <c r="R434" s="6">
        <v>52</v>
      </c>
      <c r="S434" s="6">
        <v>1</v>
      </c>
      <c r="T434" s="6">
        <v>1</v>
      </c>
      <c r="U434" s="6">
        <v>1</v>
      </c>
      <c r="V434" s="6">
        <v>1</v>
      </c>
      <c r="W434" s="6">
        <v>3</v>
      </c>
      <c r="X434" s="6">
        <v>11</v>
      </c>
      <c r="Y434" s="6">
        <v>0</v>
      </c>
      <c r="Z434" s="6">
        <v>0</v>
      </c>
      <c r="AA434" s="6">
        <v>1</v>
      </c>
      <c r="AB434" s="6">
        <v>0</v>
      </c>
      <c r="AC434" s="6">
        <v>11</v>
      </c>
      <c r="AD434" s="6">
        <v>62</v>
      </c>
      <c r="AE434" s="6">
        <v>0</v>
      </c>
      <c r="AF434" s="6">
        <v>0</v>
      </c>
      <c r="AG434" s="6">
        <v>0</v>
      </c>
      <c r="AH434" s="6">
        <v>1</v>
      </c>
      <c r="AI434" s="6">
        <v>1</v>
      </c>
      <c r="AJ434" s="6">
        <v>0</v>
      </c>
      <c r="AK434" s="6">
        <v>0</v>
      </c>
      <c r="AL434" s="6">
        <v>0</v>
      </c>
      <c r="AM434" s="6" t="s">
        <v>2309</v>
      </c>
      <c r="AN434" s="4"/>
    </row>
    <row r="435" ht="15.75" spans="1:40">
      <c r="A435" s="4" t="str">
        <f>IF(H435=0,"",VLOOKUP(I435,seriesName!A:B,2,TRUE))</f>
        <v>翼蛇龙S</v>
      </c>
      <c r="B435" s="4" t="str">
        <f>IF(AC435=0,"",VLOOKUP(AC435,skillbasedata!A:B,2,TRUE))</f>
        <v>会心击【属性】</v>
      </c>
      <c r="C435" s="4" t="str">
        <f>IF(AD435=0,"",VLOOKUP(AD435,skillbasedata!A:B,2,TRUE))</f>
        <v/>
      </c>
      <c r="D435" s="4" t="str">
        <f>IF(AE435=0,"",VLOOKUP(AE435,skillbasedata!A:B,2,TRUE))</f>
        <v/>
      </c>
      <c r="E435" s="4" t="str">
        <f>IF(AF435=0,"",VLOOKUP(AF435,skillbasedata!A:B,2,TRUE))</f>
        <v/>
      </c>
      <c r="F435" s="5" t="str">
        <f>IF(AG435=0,"",VLOOKUP(AG435,skillbasedata!A:B,2,TRUE))</f>
        <v/>
      </c>
      <c r="G435" s="6" t="s">
        <v>2743</v>
      </c>
      <c r="H435" s="6">
        <v>1</v>
      </c>
      <c r="I435" s="6">
        <v>84</v>
      </c>
      <c r="J435" s="6">
        <v>10016</v>
      </c>
      <c r="K435" s="6">
        <v>49</v>
      </c>
      <c r="L435" s="6">
        <v>4</v>
      </c>
      <c r="M435" s="6">
        <v>7000</v>
      </c>
      <c r="N435" s="6">
        <v>0</v>
      </c>
      <c r="O435" s="6">
        <v>2</v>
      </c>
      <c r="P435" s="6">
        <v>1</v>
      </c>
      <c r="Q435" s="6">
        <v>1</v>
      </c>
      <c r="R435" s="6">
        <v>52</v>
      </c>
      <c r="S435" s="6">
        <v>1</v>
      </c>
      <c r="T435" s="6">
        <v>1</v>
      </c>
      <c r="U435" s="6">
        <v>1</v>
      </c>
      <c r="V435" s="6">
        <v>1</v>
      </c>
      <c r="W435" s="6">
        <v>3</v>
      </c>
      <c r="X435" s="6">
        <v>11</v>
      </c>
      <c r="Y435" s="6">
        <v>0</v>
      </c>
      <c r="Z435" s="6">
        <v>2</v>
      </c>
      <c r="AA435" s="6">
        <v>0</v>
      </c>
      <c r="AB435" s="6">
        <v>0</v>
      </c>
      <c r="AC435" s="6">
        <v>11</v>
      </c>
      <c r="AD435" s="6">
        <v>0</v>
      </c>
      <c r="AE435" s="6">
        <v>0</v>
      </c>
      <c r="AF435" s="6">
        <v>0</v>
      </c>
      <c r="AG435" s="6">
        <v>0</v>
      </c>
      <c r="AH435" s="6">
        <v>2</v>
      </c>
      <c r="AI435" s="6">
        <v>0</v>
      </c>
      <c r="AJ435" s="6">
        <v>0</v>
      </c>
      <c r="AK435" s="6">
        <v>0</v>
      </c>
      <c r="AL435" s="6">
        <v>0</v>
      </c>
      <c r="AM435" s="6" t="s">
        <v>2309</v>
      </c>
      <c r="AN435" s="4"/>
    </row>
    <row r="436" ht="15.75" spans="1:40">
      <c r="A436" s="4" t="str">
        <f>IF(H436=0,"",VLOOKUP(I436,seriesName!A:B,2,TRUE))</f>
        <v>翼蛇龙S</v>
      </c>
      <c r="B436" s="4" t="str">
        <f>IF(AC436=0,"",VLOOKUP(AC436,skillbasedata!A:B,2,TRUE))</f>
        <v>弱点特效</v>
      </c>
      <c r="C436" s="4" t="str">
        <f>IF(AD436=0,"",VLOOKUP(AD436,skillbasedata!A:B,2,TRUE))</f>
        <v/>
      </c>
      <c r="D436" s="4" t="str">
        <f>IF(AE436=0,"",VLOOKUP(AE436,skillbasedata!A:B,2,TRUE))</f>
        <v/>
      </c>
      <c r="E436" s="4" t="str">
        <f>IF(AF436=0,"",VLOOKUP(AF436,skillbasedata!A:B,2,TRUE))</f>
        <v/>
      </c>
      <c r="F436" s="5" t="str">
        <f>IF(AG436=0,"",VLOOKUP(AG436,skillbasedata!A:B,2,TRUE))</f>
        <v/>
      </c>
      <c r="G436" s="6" t="s">
        <v>2744</v>
      </c>
      <c r="H436" s="6">
        <v>1</v>
      </c>
      <c r="I436" s="6">
        <v>84</v>
      </c>
      <c r="J436" s="6">
        <v>10016</v>
      </c>
      <c r="K436" s="6">
        <v>49</v>
      </c>
      <c r="L436" s="6">
        <v>4</v>
      </c>
      <c r="M436" s="6">
        <v>7000</v>
      </c>
      <c r="N436" s="6">
        <v>0</v>
      </c>
      <c r="O436" s="6">
        <v>2</v>
      </c>
      <c r="P436" s="6">
        <v>1</v>
      </c>
      <c r="Q436" s="6">
        <v>1</v>
      </c>
      <c r="R436" s="6">
        <v>52</v>
      </c>
      <c r="S436" s="6">
        <v>1</v>
      </c>
      <c r="T436" s="6">
        <v>1</v>
      </c>
      <c r="U436" s="6">
        <v>1</v>
      </c>
      <c r="V436" s="6">
        <v>1</v>
      </c>
      <c r="W436" s="6">
        <v>3</v>
      </c>
      <c r="X436" s="6">
        <v>11</v>
      </c>
      <c r="Y436" s="6">
        <v>0</v>
      </c>
      <c r="Z436" s="6">
        <v>2</v>
      </c>
      <c r="AA436" s="6">
        <v>0</v>
      </c>
      <c r="AB436" s="6">
        <v>0</v>
      </c>
      <c r="AC436" s="6">
        <v>8</v>
      </c>
      <c r="AD436" s="6">
        <v>0</v>
      </c>
      <c r="AE436" s="6">
        <v>0</v>
      </c>
      <c r="AF436" s="6">
        <v>0</v>
      </c>
      <c r="AG436" s="6">
        <v>0</v>
      </c>
      <c r="AH436" s="6">
        <v>1</v>
      </c>
      <c r="AI436" s="6">
        <v>0</v>
      </c>
      <c r="AJ436" s="6">
        <v>0</v>
      </c>
      <c r="AK436" s="6">
        <v>0</v>
      </c>
      <c r="AL436" s="6">
        <v>0</v>
      </c>
      <c r="AM436" s="6" t="s">
        <v>2309</v>
      </c>
      <c r="AN436" s="4"/>
    </row>
    <row r="437" ht="15.75" spans="1:40">
      <c r="A437" s="4" t="str">
        <f>IF(H437=0,"",VLOOKUP(I437,seriesName!A:B,2,TRUE))</f>
        <v/>
      </c>
      <c r="B437" s="4" t="str">
        <f>IF(AC437=0,"",VLOOKUP(AC437,skillbasedata!A:B,2,TRUE))</f>
        <v/>
      </c>
      <c r="C437" s="4" t="str">
        <f>IF(AD437=0,"",VLOOKUP(AD437,skillbasedata!A:B,2,TRUE))</f>
        <v/>
      </c>
      <c r="D437" s="4" t="str">
        <f>IF(AE437=0,"",VLOOKUP(AE437,skillbasedata!A:B,2,TRUE))</f>
        <v/>
      </c>
      <c r="E437" s="4" t="str">
        <f>IF(AF437=0,"",VLOOKUP(AF437,skillbasedata!A:B,2,TRUE))</f>
        <v/>
      </c>
      <c r="F437" s="5" t="str">
        <f>IF(AG437=0,"",VLOOKUP(AG437,skillbasedata!A:B,2,TRUE))</f>
        <v/>
      </c>
      <c r="G437" s="6" t="s">
        <v>2745</v>
      </c>
      <c r="H437" s="6">
        <v>0</v>
      </c>
      <c r="I437" s="6">
        <v>85</v>
      </c>
      <c r="J437" s="6">
        <v>3010</v>
      </c>
      <c r="K437" s="6">
        <v>50</v>
      </c>
      <c r="L437" s="6">
        <v>1</v>
      </c>
      <c r="M437" s="6">
        <v>500</v>
      </c>
      <c r="N437" s="6">
        <v>0</v>
      </c>
      <c r="O437" s="6">
        <v>2</v>
      </c>
      <c r="P437" s="6">
        <v>0</v>
      </c>
      <c r="Q437" s="6">
        <v>0</v>
      </c>
      <c r="R437" s="6">
        <v>14</v>
      </c>
      <c r="S437" s="6">
        <v>-2</v>
      </c>
      <c r="T437" s="6">
        <v>4</v>
      </c>
      <c r="U437" s="6">
        <v>0</v>
      </c>
      <c r="V437" s="6">
        <v>-1</v>
      </c>
      <c r="W437" s="6">
        <v>0</v>
      </c>
      <c r="X437" s="6">
        <v>2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 t="s">
        <v>2309</v>
      </c>
      <c r="AN437" s="4"/>
    </row>
    <row r="438" ht="15.75" spans="1:40">
      <c r="A438" s="4" t="str">
        <f>IF(H438=0,"",VLOOKUP(I438,seriesName!A:B,2,TRUE))</f>
        <v>水生兽</v>
      </c>
      <c r="B438" s="4" t="str">
        <f>IF(AC438=0,"",VLOOKUP(AC438,skillbasedata!A:B,2,TRUE))</f>
        <v>水耐性</v>
      </c>
      <c r="C438" s="4" t="str">
        <f>IF(AD438=0,"",VLOOKUP(AD438,skillbasedata!A:B,2,TRUE))</f>
        <v/>
      </c>
      <c r="D438" s="4" t="str">
        <f>IF(AE438=0,"",VLOOKUP(AE438,skillbasedata!A:B,2,TRUE))</f>
        <v/>
      </c>
      <c r="E438" s="4" t="str">
        <f>IF(AF438=0,"",VLOOKUP(AF438,skillbasedata!A:B,2,TRUE))</f>
        <v/>
      </c>
      <c r="F438" s="5" t="str">
        <f>IF(AG438=0,"",VLOOKUP(AG438,skillbasedata!A:B,2,TRUE))</f>
        <v/>
      </c>
      <c r="G438" s="6" t="s">
        <v>2746</v>
      </c>
      <c r="H438" s="6">
        <v>1</v>
      </c>
      <c r="I438" s="6">
        <v>85</v>
      </c>
      <c r="J438" s="6">
        <v>3010</v>
      </c>
      <c r="K438" s="6">
        <v>50</v>
      </c>
      <c r="L438" s="6">
        <v>1</v>
      </c>
      <c r="M438" s="6">
        <v>500</v>
      </c>
      <c r="N438" s="6">
        <v>0</v>
      </c>
      <c r="O438" s="6">
        <v>2</v>
      </c>
      <c r="P438" s="6">
        <v>0</v>
      </c>
      <c r="Q438" s="6">
        <v>0</v>
      </c>
      <c r="R438" s="6">
        <v>14</v>
      </c>
      <c r="S438" s="6">
        <v>-2</v>
      </c>
      <c r="T438" s="6">
        <v>4</v>
      </c>
      <c r="U438" s="6">
        <v>0</v>
      </c>
      <c r="V438" s="6">
        <v>-1</v>
      </c>
      <c r="W438" s="6">
        <v>0</v>
      </c>
      <c r="X438" s="6">
        <v>2</v>
      </c>
      <c r="Y438" s="6">
        <v>0</v>
      </c>
      <c r="Z438" s="6">
        <v>0</v>
      </c>
      <c r="AA438" s="6">
        <v>0</v>
      </c>
      <c r="AB438" s="6">
        <v>0</v>
      </c>
      <c r="AC438" s="6">
        <v>68</v>
      </c>
      <c r="AD438" s="6">
        <v>0</v>
      </c>
      <c r="AE438" s="6">
        <v>0</v>
      </c>
      <c r="AF438" s="6">
        <v>0</v>
      </c>
      <c r="AG438" s="6">
        <v>0</v>
      </c>
      <c r="AH438" s="6">
        <v>1</v>
      </c>
      <c r="AI438" s="6">
        <v>0</v>
      </c>
      <c r="AJ438" s="6">
        <v>0</v>
      </c>
      <c r="AK438" s="6">
        <v>0</v>
      </c>
      <c r="AL438" s="6">
        <v>0</v>
      </c>
      <c r="AM438" s="6" t="s">
        <v>2309</v>
      </c>
      <c r="AN438" s="4"/>
    </row>
    <row r="439" ht="15.75" spans="1:40">
      <c r="A439" s="4" t="str">
        <f>IF(H439=0,"",VLOOKUP(I439,seriesName!A:B,2,TRUE))</f>
        <v/>
      </c>
      <c r="B439" s="4" t="str">
        <f>IF(AC439=0,"",VLOOKUP(AC439,skillbasedata!A:B,2,TRUE))</f>
        <v/>
      </c>
      <c r="C439" s="4" t="str">
        <f>IF(AD439=0,"",VLOOKUP(AD439,skillbasedata!A:B,2,TRUE))</f>
        <v/>
      </c>
      <c r="D439" s="4" t="str">
        <f>IF(AE439=0,"",VLOOKUP(AE439,skillbasedata!A:B,2,TRUE))</f>
        <v/>
      </c>
      <c r="E439" s="4" t="str">
        <f>IF(AF439=0,"",VLOOKUP(AF439,skillbasedata!A:B,2,TRUE))</f>
        <v/>
      </c>
      <c r="F439" s="5" t="str">
        <f>IF(AG439=0,"",VLOOKUP(AG439,skillbasedata!A:B,2,TRUE))</f>
        <v/>
      </c>
      <c r="G439" s="6" t="s">
        <v>2747</v>
      </c>
      <c r="H439" s="6">
        <v>0</v>
      </c>
      <c r="I439" s="6">
        <v>85</v>
      </c>
      <c r="J439" s="6">
        <v>3010</v>
      </c>
      <c r="K439" s="6">
        <v>50</v>
      </c>
      <c r="L439" s="6">
        <v>1</v>
      </c>
      <c r="M439" s="6">
        <v>500</v>
      </c>
      <c r="N439" s="6">
        <v>0</v>
      </c>
      <c r="O439" s="6">
        <v>2</v>
      </c>
      <c r="P439" s="6">
        <v>0</v>
      </c>
      <c r="Q439" s="6">
        <v>0</v>
      </c>
      <c r="R439" s="6">
        <v>14</v>
      </c>
      <c r="S439" s="6">
        <v>-2</v>
      </c>
      <c r="T439" s="6">
        <v>4</v>
      </c>
      <c r="U439" s="6">
        <v>0</v>
      </c>
      <c r="V439" s="6">
        <v>-1</v>
      </c>
      <c r="W439" s="6">
        <v>0</v>
      </c>
      <c r="X439" s="6">
        <v>2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  <c r="AM439" s="6" t="s">
        <v>2309</v>
      </c>
      <c r="AN439" s="4"/>
    </row>
    <row r="440" ht="15.75" spans="1:40">
      <c r="A440" s="4" t="str">
        <f>IF(H440=0,"",VLOOKUP(I440,seriesName!A:B,2,TRUE))</f>
        <v>水生兽</v>
      </c>
      <c r="B440" s="4" t="str">
        <f>IF(AC440=0,"",VLOOKUP(AC440,skillbasedata!A:B,2,TRUE))</f>
        <v>佯动</v>
      </c>
      <c r="C440" s="4" t="str">
        <f>IF(AD440=0,"",VLOOKUP(AD440,skillbasedata!A:B,2,TRUE))</f>
        <v/>
      </c>
      <c r="D440" s="4" t="str">
        <f>IF(AE440=0,"",VLOOKUP(AE440,skillbasedata!A:B,2,TRUE))</f>
        <v/>
      </c>
      <c r="E440" s="4" t="str">
        <f>IF(AF440=0,"",VLOOKUP(AF440,skillbasedata!A:B,2,TRUE))</f>
        <v/>
      </c>
      <c r="F440" s="5" t="str">
        <f>IF(AG440=0,"",VLOOKUP(AG440,skillbasedata!A:B,2,TRUE))</f>
        <v/>
      </c>
      <c r="G440" s="6" t="s">
        <v>2748</v>
      </c>
      <c r="H440" s="6">
        <v>1</v>
      </c>
      <c r="I440" s="6">
        <v>85</v>
      </c>
      <c r="J440" s="6">
        <v>3010</v>
      </c>
      <c r="K440" s="6">
        <v>50</v>
      </c>
      <c r="L440" s="6">
        <v>1</v>
      </c>
      <c r="M440" s="6">
        <v>500</v>
      </c>
      <c r="N440" s="6">
        <v>0</v>
      </c>
      <c r="O440" s="6">
        <v>2</v>
      </c>
      <c r="P440" s="6">
        <v>0</v>
      </c>
      <c r="Q440" s="6">
        <v>0</v>
      </c>
      <c r="R440" s="6">
        <v>14</v>
      </c>
      <c r="S440" s="6">
        <v>-2</v>
      </c>
      <c r="T440" s="6">
        <v>4</v>
      </c>
      <c r="U440" s="6">
        <v>0</v>
      </c>
      <c r="V440" s="6">
        <v>-1</v>
      </c>
      <c r="W440" s="6">
        <v>0</v>
      </c>
      <c r="X440" s="6">
        <v>2</v>
      </c>
      <c r="Y440" s="6">
        <v>0</v>
      </c>
      <c r="Z440" s="6">
        <v>0</v>
      </c>
      <c r="AA440" s="6">
        <v>0</v>
      </c>
      <c r="AB440" s="6">
        <v>0</v>
      </c>
      <c r="AC440" s="6">
        <v>98</v>
      </c>
      <c r="AD440" s="6">
        <v>0</v>
      </c>
      <c r="AE440" s="6">
        <v>0</v>
      </c>
      <c r="AF440" s="6">
        <v>0</v>
      </c>
      <c r="AG440" s="6">
        <v>0</v>
      </c>
      <c r="AH440" s="6">
        <v>1</v>
      </c>
      <c r="AI440" s="6">
        <v>0</v>
      </c>
      <c r="AJ440" s="6">
        <v>0</v>
      </c>
      <c r="AK440" s="6">
        <v>0</v>
      </c>
      <c r="AL440" s="6">
        <v>0</v>
      </c>
      <c r="AM440" s="6" t="s">
        <v>2309</v>
      </c>
      <c r="AN440" s="4"/>
    </row>
    <row r="441" ht="15.75" spans="1:40">
      <c r="A441" s="4" t="str">
        <f>IF(H441=0,"",VLOOKUP(I441,seriesName!A:B,2,TRUE))</f>
        <v>水生兽</v>
      </c>
      <c r="B441" s="4" t="str">
        <f>IF(AC441=0,"",VLOOKUP(AC441,skillbasedata!A:B,2,TRUE))</f>
        <v>水耐性</v>
      </c>
      <c r="C441" s="4" t="str">
        <f>IF(AD441=0,"",VLOOKUP(AD441,skillbasedata!A:B,2,TRUE))</f>
        <v/>
      </c>
      <c r="D441" s="4" t="str">
        <f>IF(AE441=0,"",VLOOKUP(AE441,skillbasedata!A:B,2,TRUE))</f>
        <v/>
      </c>
      <c r="E441" s="4" t="str">
        <f>IF(AF441=0,"",VLOOKUP(AF441,skillbasedata!A:B,2,TRUE))</f>
        <v/>
      </c>
      <c r="F441" s="5" t="str">
        <f>IF(AG441=0,"",VLOOKUP(AG441,skillbasedata!A:B,2,TRUE))</f>
        <v/>
      </c>
      <c r="G441" s="6" t="s">
        <v>2749</v>
      </c>
      <c r="H441" s="6">
        <v>1</v>
      </c>
      <c r="I441" s="6">
        <v>85</v>
      </c>
      <c r="J441" s="6">
        <v>3010</v>
      </c>
      <c r="K441" s="6">
        <v>50</v>
      </c>
      <c r="L441" s="6">
        <v>1</v>
      </c>
      <c r="M441" s="6">
        <v>500</v>
      </c>
      <c r="N441" s="6">
        <v>0</v>
      </c>
      <c r="O441" s="6">
        <v>2</v>
      </c>
      <c r="P441" s="6">
        <v>0</v>
      </c>
      <c r="Q441" s="6">
        <v>0</v>
      </c>
      <c r="R441" s="6">
        <v>14</v>
      </c>
      <c r="S441" s="6">
        <v>-2</v>
      </c>
      <c r="T441" s="6">
        <v>4</v>
      </c>
      <c r="U441" s="6">
        <v>0</v>
      </c>
      <c r="V441" s="6">
        <v>-1</v>
      </c>
      <c r="W441" s="6">
        <v>0</v>
      </c>
      <c r="X441" s="6">
        <v>2</v>
      </c>
      <c r="Y441" s="6">
        <v>0</v>
      </c>
      <c r="Z441" s="6">
        <v>0</v>
      </c>
      <c r="AA441" s="6">
        <v>0</v>
      </c>
      <c r="AB441" s="6">
        <v>0</v>
      </c>
      <c r="AC441" s="6">
        <v>68</v>
      </c>
      <c r="AD441" s="6">
        <v>0</v>
      </c>
      <c r="AE441" s="6">
        <v>0</v>
      </c>
      <c r="AF441" s="6">
        <v>0</v>
      </c>
      <c r="AG441" s="6">
        <v>0</v>
      </c>
      <c r="AH441" s="6">
        <v>2</v>
      </c>
      <c r="AI441" s="6">
        <v>0</v>
      </c>
      <c r="AJ441" s="6">
        <v>0</v>
      </c>
      <c r="AK441" s="6">
        <v>0</v>
      </c>
      <c r="AL441" s="6">
        <v>0</v>
      </c>
      <c r="AM441" s="6" t="s">
        <v>2309</v>
      </c>
      <c r="AN441" s="4"/>
    </row>
    <row r="442" ht="15.75" spans="1:40">
      <c r="A442" s="4" t="str">
        <f>IF(H442=0,"",VLOOKUP(I442,seriesName!A:B,2,TRUE))</f>
        <v/>
      </c>
      <c r="B442" s="4" t="str">
        <f>IF(AC442=0,"",VLOOKUP(AC442,skillbasedata!A:B,2,TRUE))</f>
        <v/>
      </c>
      <c r="C442" s="4" t="str">
        <f>IF(AD442=0,"",VLOOKUP(AD442,skillbasedata!A:B,2,TRUE))</f>
        <v/>
      </c>
      <c r="D442" s="4" t="str">
        <f>IF(AE442=0,"",VLOOKUP(AE442,skillbasedata!A:B,2,TRUE))</f>
        <v/>
      </c>
      <c r="E442" s="4" t="str">
        <f>IF(AF442=0,"",VLOOKUP(AF442,skillbasedata!A:B,2,TRUE))</f>
        <v/>
      </c>
      <c r="F442" s="5" t="str">
        <f>IF(AG442=0,"",VLOOKUP(AG442,skillbasedata!A:B,2,TRUE))</f>
        <v/>
      </c>
      <c r="G442" s="6" t="s">
        <v>2750</v>
      </c>
      <c r="H442" s="6">
        <v>0</v>
      </c>
      <c r="I442" s="6">
        <v>86</v>
      </c>
      <c r="J442" s="6">
        <v>9007</v>
      </c>
      <c r="K442" s="6">
        <v>50</v>
      </c>
      <c r="L442" s="6">
        <v>3</v>
      </c>
      <c r="M442" s="6">
        <v>4000</v>
      </c>
      <c r="N442" s="6">
        <v>0</v>
      </c>
      <c r="O442" s="6">
        <v>2</v>
      </c>
      <c r="P442" s="6">
        <v>1</v>
      </c>
      <c r="Q442" s="6">
        <v>1</v>
      </c>
      <c r="R442" s="6">
        <v>42</v>
      </c>
      <c r="S442" s="6">
        <v>-2</v>
      </c>
      <c r="T442" s="6">
        <v>4</v>
      </c>
      <c r="U442" s="6">
        <v>0</v>
      </c>
      <c r="V442" s="6">
        <v>-1</v>
      </c>
      <c r="W442" s="6">
        <v>0</v>
      </c>
      <c r="X442" s="6">
        <v>9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6">
        <v>0</v>
      </c>
      <c r="AL442" s="6">
        <v>0</v>
      </c>
      <c r="AM442" s="6" t="s">
        <v>2309</v>
      </c>
      <c r="AN442" s="4"/>
    </row>
    <row r="443" ht="15.75" spans="1:40">
      <c r="A443" s="4" t="str">
        <f>IF(H443=0,"",VLOOKUP(I443,seriesName!A:B,2,TRUE))</f>
        <v>水生兽S</v>
      </c>
      <c r="B443" s="4" t="str">
        <f>IF(AC443=0,"",VLOOKUP(AC443,skillbasedata!A:B,2,TRUE))</f>
        <v>水属性攻击强化</v>
      </c>
      <c r="C443" s="4" t="str">
        <f>IF(AD443=0,"",VLOOKUP(AD443,skillbasedata!A:B,2,TRUE))</f>
        <v/>
      </c>
      <c r="D443" s="4" t="str">
        <f>IF(AE443=0,"",VLOOKUP(AE443,skillbasedata!A:B,2,TRUE))</f>
        <v/>
      </c>
      <c r="E443" s="4" t="str">
        <f>IF(AF443=0,"",VLOOKUP(AF443,skillbasedata!A:B,2,TRUE))</f>
        <v/>
      </c>
      <c r="F443" s="5" t="str">
        <f>IF(AG443=0,"",VLOOKUP(AG443,skillbasedata!A:B,2,TRUE))</f>
        <v/>
      </c>
      <c r="G443" s="6" t="s">
        <v>2751</v>
      </c>
      <c r="H443" s="6">
        <v>1</v>
      </c>
      <c r="I443" s="6">
        <v>86</v>
      </c>
      <c r="J443" s="6">
        <v>9007</v>
      </c>
      <c r="K443" s="6">
        <v>50</v>
      </c>
      <c r="L443" s="6">
        <v>3</v>
      </c>
      <c r="M443" s="6">
        <v>4000</v>
      </c>
      <c r="N443" s="6">
        <v>0</v>
      </c>
      <c r="O443" s="6">
        <v>2</v>
      </c>
      <c r="P443" s="6">
        <v>1</v>
      </c>
      <c r="Q443" s="6">
        <v>1</v>
      </c>
      <c r="R443" s="6">
        <v>42</v>
      </c>
      <c r="S443" s="6">
        <v>-2</v>
      </c>
      <c r="T443" s="6">
        <v>4</v>
      </c>
      <c r="U443" s="6">
        <v>0</v>
      </c>
      <c r="V443" s="6">
        <v>-1</v>
      </c>
      <c r="W443" s="6">
        <v>0</v>
      </c>
      <c r="X443" s="6">
        <v>9</v>
      </c>
      <c r="Y443" s="6">
        <v>0</v>
      </c>
      <c r="Z443" s="6">
        <v>1</v>
      </c>
      <c r="AA443" s="6">
        <v>1</v>
      </c>
      <c r="AB443" s="6">
        <v>0</v>
      </c>
      <c r="AC443" s="6">
        <v>14</v>
      </c>
      <c r="AD443" s="6">
        <v>0</v>
      </c>
      <c r="AE443" s="6">
        <v>0</v>
      </c>
      <c r="AF443" s="6">
        <v>0</v>
      </c>
      <c r="AG443" s="6">
        <v>0</v>
      </c>
      <c r="AH443" s="6">
        <v>2</v>
      </c>
      <c r="AI443" s="6">
        <v>0</v>
      </c>
      <c r="AJ443" s="6">
        <v>0</v>
      </c>
      <c r="AK443" s="6">
        <v>0</v>
      </c>
      <c r="AL443" s="6">
        <v>0</v>
      </c>
      <c r="AM443" s="6" t="s">
        <v>2309</v>
      </c>
      <c r="AN443" s="4"/>
    </row>
    <row r="444" ht="15.75" spans="1:40">
      <c r="A444" s="4" t="str">
        <f>IF(H444=0,"",VLOOKUP(I444,seriesName!A:B,2,TRUE))</f>
        <v/>
      </c>
      <c r="B444" s="4" t="str">
        <f>IF(AC444=0,"",VLOOKUP(AC444,skillbasedata!A:B,2,TRUE))</f>
        <v/>
      </c>
      <c r="C444" s="4" t="str">
        <f>IF(AD444=0,"",VLOOKUP(AD444,skillbasedata!A:B,2,TRUE))</f>
        <v/>
      </c>
      <c r="D444" s="4" t="str">
        <f>IF(AE444=0,"",VLOOKUP(AE444,skillbasedata!A:B,2,TRUE))</f>
        <v/>
      </c>
      <c r="E444" s="4" t="str">
        <f>IF(AF444=0,"",VLOOKUP(AF444,skillbasedata!A:B,2,TRUE))</f>
        <v/>
      </c>
      <c r="F444" s="5" t="str">
        <f>IF(AG444=0,"",VLOOKUP(AG444,skillbasedata!A:B,2,TRUE))</f>
        <v/>
      </c>
      <c r="G444" s="6" t="s">
        <v>2752</v>
      </c>
      <c r="H444" s="6">
        <v>0</v>
      </c>
      <c r="I444" s="6">
        <v>86</v>
      </c>
      <c r="J444" s="6">
        <v>9007</v>
      </c>
      <c r="K444" s="6">
        <v>50</v>
      </c>
      <c r="L444" s="6">
        <v>3</v>
      </c>
      <c r="M444" s="6">
        <v>4000</v>
      </c>
      <c r="N444" s="6">
        <v>0</v>
      </c>
      <c r="O444" s="6">
        <v>2</v>
      </c>
      <c r="P444" s="6">
        <v>1</v>
      </c>
      <c r="Q444" s="6">
        <v>1</v>
      </c>
      <c r="R444" s="6">
        <v>42</v>
      </c>
      <c r="S444" s="6">
        <v>-2</v>
      </c>
      <c r="T444" s="6">
        <v>4</v>
      </c>
      <c r="U444" s="6">
        <v>0</v>
      </c>
      <c r="V444" s="6">
        <v>-1</v>
      </c>
      <c r="W444" s="6">
        <v>0</v>
      </c>
      <c r="X444" s="6">
        <v>9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  <c r="AM444" s="6" t="s">
        <v>2309</v>
      </c>
      <c r="AN444" s="4"/>
    </row>
    <row r="445" ht="15.75" spans="1:40">
      <c r="A445" s="4" t="str">
        <f>IF(H445=0,"",VLOOKUP(I445,seriesName!A:B,2,TRUE))</f>
        <v>水生兽S</v>
      </c>
      <c r="B445" s="4" t="str">
        <f>IF(AC445=0,"",VLOOKUP(AC445,skillbasedata!A:B,2,TRUE))</f>
        <v>佯动</v>
      </c>
      <c r="C445" s="4" t="str">
        <f>IF(AD445=0,"",VLOOKUP(AD445,skillbasedata!A:B,2,TRUE))</f>
        <v/>
      </c>
      <c r="D445" s="4" t="str">
        <f>IF(AE445=0,"",VLOOKUP(AE445,skillbasedata!A:B,2,TRUE))</f>
        <v/>
      </c>
      <c r="E445" s="4" t="str">
        <f>IF(AF445=0,"",VLOOKUP(AF445,skillbasedata!A:B,2,TRUE))</f>
        <v/>
      </c>
      <c r="F445" s="5" t="str">
        <f>IF(AG445=0,"",VLOOKUP(AG445,skillbasedata!A:B,2,TRUE))</f>
        <v/>
      </c>
      <c r="G445" s="6" t="s">
        <v>2753</v>
      </c>
      <c r="H445" s="6">
        <v>1</v>
      </c>
      <c r="I445" s="6">
        <v>86</v>
      </c>
      <c r="J445" s="6">
        <v>9007</v>
      </c>
      <c r="K445" s="6">
        <v>50</v>
      </c>
      <c r="L445" s="6">
        <v>3</v>
      </c>
      <c r="M445" s="6">
        <v>4000</v>
      </c>
      <c r="N445" s="6">
        <v>0</v>
      </c>
      <c r="O445" s="6">
        <v>2</v>
      </c>
      <c r="P445" s="6">
        <v>1</v>
      </c>
      <c r="Q445" s="6">
        <v>1</v>
      </c>
      <c r="R445" s="6">
        <v>42</v>
      </c>
      <c r="S445" s="6">
        <v>-2</v>
      </c>
      <c r="T445" s="6">
        <v>4</v>
      </c>
      <c r="U445" s="6">
        <v>0</v>
      </c>
      <c r="V445" s="6">
        <v>-1</v>
      </c>
      <c r="W445" s="6">
        <v>0</v>
      </c>
      <c r="X445" s="6">
        <v>9</v>
      </c>
      <c r="Y445" s="6">
        <v>0</v>
      </c>
      <c r="Z445" s="6">
        <v>1</v>
      </c>
      <c r="AA445" s="6">
        <v>0</v>
      </c>
      <c r="AB445" s="6">
        <v>1</v>
      </c>
      <c r="AC445" s="6">
        <v>98</v>
      </c>
      <c r="AD445" s="6">
        <v>0</v>
      </c>
      <c r="AE445" s="6">
        <v>0</v>
      </c>
      <c r="AF445" s="6">
        <v>0</v>
      </c>
      <c r="AG445" s="6">
        <v>0</v>
      </c>
      <c r="AH445" s="6">
        <v>1</v>
      </c>
      <c r="AI445" s="6">
        <v>0</v>
      </c>
      <c r="AJ445" s="6">
        <v>0</v>
      </c>
      <c r="AK445" s="6">
        <v>0</v>
      </c>
      <c r="AL445" s="6">
        <v>0</v>
      </c>
      <c r="AM445" s="6" t="s">
        <v>2309</v>
      </c>
      <c r="AN445" s="4"/>
    </row>
    <row r="446" ht="15.75" spans="1:40">
      <c r="A446" s="4" t="str">
        <f>IF(H446=0,"",VLOOKUP(I446,seriesName!A:B,2,TRUE))</f>
        <v>水生兽S</v>
      </c>
      <c r="B446" s="4" t="str">
        <f>IF(AC446=0,"",VLOOKUP(AC446,skillbasedata!A:B,2,TRUE))</f>
        <v>水属性攻击强化</v>
      </c>
      <c r="C446" s="4" t="str">
        <f>IF(AD446=0,"",VLOOKUP(AD446,skillbasedata!A:B,2,TRUE))</f>
        <v/>
      </c>
      <c r="D446" s="4" t="str">
        <f>IF(AE446=0,"",VLOOKUP(AE446,skillbasedata!A:B,2,TRUE))</f>
        <v/>
      </c>
      <c r="E446" s="4" t="str">
        <f>IF(AF446=0,"",VLOOKUP(AF446,skillbasedata!A:B,2,TRUE))</f>
        <v/>
      </c>
      <c r="F446" s="5" t="str">
        <f>IF(AG446=0,"",VLOOKUP(AG446,skillbasedata!A:B,2,TRUE))</f>
        <v/>
      </c>
      <c r="G446" s="6" t="s">
        <v>2754</v>
      </c>
      <c r="H446" s="6">
        <v>1</v>
      </c>
      <c r="I446" s="6">
        <v>86</v>
      </c>
      <c r="J446" s="6">
        <v>9007</v>
      </c>
      <c r="K446" s="6">
        <v>50</v>
      </c>
      <c r="L446" s="6">
        <v>3</v>
      </c>
      <c r="M446" s="6">
        <v>4000</v>
      </c>
      <c r="N446" s="6">
        <v>0</v>
      </c>
      <c r="O446" s="6">
        <v>2</v>
      </c>
      <c r="P446" s="6">
        <v>1</v>
      </c>
      <c r="Q446" s="6">
        <v>1</v>
      </c>
      <c r="R446" s="6">
        <v>42</v>
      </c>
      <c r="S446" s="6">
        <v>-2</v>
      </c>
      <c r="T446" s="6">
        <v>4</v>
      </c>
      <c r="U446" s="6">
        <v>0</v>
      </c>
      <c r="V446" s="6">
        <v>-1</v>
      </c>
      <c r="W446" s="6">
        <v>0</v>
      </c>
      <c r="X446" s="6">
        <v>9</v>
      </c>
      <c r="Y446" s="6">
        <v>0</v>
      </c>
      <c r="Z446" s="6">
        <v>0</v>
      </c>
      <c r="AA446" s="6">
        <v>1</v>
      </c>
      <c r="AB446" s="6">
        <v>0</v>
      </c>
      <c r="AC446" s="6">
        <v>14</v>
      </c>
      <c r="AD446" s="6">
        <v>0</v>
      </c>
      <c r="AE446" s="6">
        <v>0</v>
      </c>
      <c r="AF446" s="6">
        <v>0</v>
      </c>
      <c r="AG446" s="6">
        <v>0</v>
      </c>
      <c r="AH446" s="6">
        <v>3</v>
      </c>
      <c r="AI446" s="6">
        <v>0</v>
      </c>
      <c r="AJ446" s="6">
        <v>0</v>
      </c>
      <c r="AK446" s="6">
        <v>0</v>
      </c>
      <c r="AL446" s="6">
        <v>0</v>
      </c>
      <c r="AM446" s="6" t="s">
        <v>2309</v>
      </c>
      <c r="AN446" s="4"/>
    </row>
    <row r="447" ht="15.75" spans="1:40">
      <c r="A447" s="4" t="str">
        <f>IF(H447=0,"",VLOOKUP(I447,seriesName!A:B,2,TRUE))</f>
        <v/>
      </c>
      <c r="B447" s="4" t="str">
        <f>IF(AC447=0,"",VLOOKUP(AC447,skillbasedata!A:B,2,TRUE))</f>
        <v/>
      </c>
      <c r="C447" s="4" t="str">
        <f>IF(AD447=0,"",VLOOKUP(AD447,skillbasedata!A:B,2,TRUE))</f>
        <v/>
      </c>
      <c r="D447" s="4" t="str">
        <f>IF(AE447=0,"",VLOOKUP(AE447,skillbasedata!A:B,2,TRUE))</f>
        <v/>
      </c>
      <c r="E447" s="4" t="str">
        <f>IF(AF447=0,"",VLOOKUP(AF447,skillbasedata!A:B,2,TRUE))</f>
        <v/>
      </c>
      <c r="F447" s="5" t="str">
        <f>IF(AG447=0,"",VLOOKUP(AG447,skillbasedata!A:B,2,TRUE))</f>
        <v/>
      </c>
      <c r="G447" s="6" t="s">
        <v>2755</v>
      </c>
      <c r="H447" s="6">
        <v>0</v>
      </c>
      <c r="I447" s="6">
        <v>87</v>
      </c>
      <c r="J447" s="6">
        <v>4009</v>
      </c>
      <c r="K447" s="6">
        <v>51</v>
      </c>
      <c r="L447" s="6">
        <v>1</v>
      </c>
      <c r="M447" s="6">
        <v>1000</v>
      </c>
      <c r="N447" s="6">
        <v>0</v>
      </c>
      <c r="O447" s="6">
        <v>2</v>
      </c>
      <c r="P447" s="6">
        <v>0</v>
      </c>
      <c r="Q447" s="6">
        <v>0</v>
      </c>
      <c r="R447" s="6">
        <v>18</v>
      </c>
      <c r="S447" s="6">
        <v>4</v>
      </c>
      <c r="T447" s="6">
        <v>-2</v>
      </c>
      <c r="U447" s="6">
        <v>-1</v>
      </c>
      <c r="V447" s="6">
        <v>0</v>
      </c>
      <c r="W447" s="6">
        <v>0</v>
      </c>
      <c r="X447" s="6">
        <v>3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0</v>
      </c>
      <c r="AM447" s="6" t="s">
        <v>2309</v>
      </c>
      <c r="AN447" s="4"/>
    </row>
    <row r="448" ht="15.75" spans="1:40">
      <c r="A448" s="4" t="str">
        <f>IF(H448=0,"",VLOOKUP(I448,seriesName!A:B,2,TRUE))</f>
        <v>熔岩兽</v>
      </c>
      <c r="B448" s="4" t="str">
        <f>IF(AC448=0,"",VLOOKUP(AC448,skillbasedata!A:B,2,TRUE))</f>
        <v>火耐性</v>
      </c>
      <c r="C448" s="4" t="str">
        <f>IF(AD448=0,"",VLOOKUP(AD448,skillbasedata!A:B,2,TRUE))</f>
        <v/>
      </c>
      <c r="D448" s="4" t="str">
        <f>IF(AE448=0,"",VLOOKUP(AE448,skillbasedata!A:B,2,TRUE))</f>
        <v/>
      </c>
      <c r="E448" s="4" t="str">
        <f>IF(AF448=0,"",VLOOKUP(AF448,skillbasedata!A:B,2,TRUE))</f>
        <v/>
      </c>
      <c r="F448" s="5" t="str">
        <f>IF(AG448=0,"",VLOOKUP(AG448,skillbasedata!A:B,2,TRUE))</f>
        <v/>
      </c>
      <c r="G448" s="6" t="s">
        <v>2756</v>
      </c>
      <c r="H448" s="6">
        <v>1</v>
      </c>
      <c r="I448" s="6">
        <v>87</v>
      </c>
      <c r="J448" s="6">
        <v>4009</v>
      </c>
      <c r="K448" s="6">
        <v>51</v>
      </c>
      <c r="L448" s="6">
        <v>1</v>
      </c>
      <c r="M448" s="6">
        <v>1000</v>
      </c>
      <c r="N448" s="6">
        <v>0</v>
      </c>
      <c r="O448" s="6">
        <v>2</v>
      </c>
      <c r="P448" s="6">
        <v>0</v>
      </c>
      <c r="Q448" s="6">
        <v>0</v>
      </c>
      <c r="R448" s="6">
        <v>18</v>
      </c>
      <c r="S448" s="6">
        <v>4</v>
      </c>
      <c r="T448" s="6">
        <v>-2</v>
      </c>
      <c r="U448" s="6">
        <v>-1</v>
      </c>
      <c r="V448" s="6">
        <v>0</v>
      </c>
      <c r="W448" s="6">
        <v>0</v>
      </c>
      <c r="X448" s="6">
        <v>3</v>
      </c>
      <c r="Y448" s="6">
        <v>0</v>
      </c>
      <c r="Z448" s="6">
        <v>0</v>
      </c>
      <c r="AA448" s="6">
        <v>0</v>
      </c>
      <c r="AB448" s="6">
        <v>0</v>
      </c>
      <c r="AC448" s="6">
        <v>67</v>
      </c>
      <c r="AD448" s="6">
        <v>0</v>
      </c>
      <c r="AE448" s="6">
        <v>0</v>
      </c>
      <c r="AF448" s="6">
        <v>0</v>
      </c>
      <c r="AG448" s="6">
        <v>0</v>
      </c>
      <c r="AH448" s="6">
        <v>2</v>
      </c>
      <c r="AI448" s="6">
        <v>0</v>
      </c>
      <c r="AJ448" s="6">
        <v>0</v>
      </c>
      <c r="AK448" s="6">
        <v>0</v>
      </c>
      <c r="AL448" s="6">
        <v>0</v>
      </c>
      <c r="AM448" s="6" t="s">
        <v>2309</v>
      </c>
      <c r="AN448" s="4"/>
    </row>
    <row r="449" ht="15.75" spans="1:40">
      <c r="A449" s="4" t="str">
        <f>IF(H449=0,"",VLOOKUP(I449,seriesName!A:B,2,TRUE))</f>
        <v/>
      </c>
      <c r="B449" s="4" t="str">
        <f>IF(AC449=0,"",VLOOKUP(AC449,skillbasedata!A:B,2,TRUE))</f>
        <v/>
      </c>
      <c r="C449" s="4" t="str">
        <f>IF(AD449=0,"",VLOOKUP(AD449,skillbasedata!A:B,2,TRUE))</f>
        <v/>
      </c>
      <c r="D449" s="4" t="str">
        <f>IF(AE449=0,"",VLOOKUP(AE449,skillbasedata!A:B,2,TRUE))</f>
        <v/>
      </c>
      <c r="E449" s="4" t="str">
        <f>IF(AF449=0,"",VLOOKUP(AF449,skillbasedata!A:B,2,TRUE))</f>
        <v/>
      </c>
      <c r="F449" s="5" t="str">
        <f>IF(AG449=0,"",VLOOKUP(AG449,skillbasedata!A:B,2,TRUE))</f>
        <v/>
      </c>
      <c r="G449" s="6" t="s">
        <v>2757</v>
      </c>
      <c r="H449" s="6">
        <v>0</v>
      </c>
      <c r="I449" s="6">
        <v>87</v>
      </c>
      <c r="J449" s="6">
        <v>4009</v>
      </c>
      <c r="K449" s="6">
        <v>51</v>
      </c>
      <c r="L449" s="6">
        <v>1</v>
      </c>
      <c r="M449" s="6">
        <v>1000</v>
      </c>
      <c r="N449" s="6">
        <v>0</v>
      </c>
      <c r="O449" s="6">
        <v>2</v>
      </c>
      <c r="P449" s="6">
        <v>0</v>
      </c>
      <c r="Q449" s="6">
        <v>0</v>
      </c>
      <c r="R449" s="6">
        <v>18</v>
      </c>
      <c r="S449" s="6">
        <v>4</v>
      </c>
      <c r="T449" s="6">
        <v>-2</v>
      </c>
      <c r="U449" s="6">
        <v>-1</v>
      </c>
      <c r="V449" s="6">
        <v>0</v>
      </c>
      <c r="W449" s="6">
        <v>0</v>
      </c>
      <c r="X449" s="6">
        <v>3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 t="s">
        <v>2309</v>
      </c>
      <c r="AN449" s="4"/>
    </row>
    <row r="450" ht="15.75" spans="1:40">
      <c r="A450" s="4" t="str">
        <f>IF(H450=0,"",VLOOKUP(I450,seriesName!A:B,2,TRUE))</f>
        <v>熔岩兽</v>
      </c>
      <c r="B450" s="4" t="str">
        <f>IF(AC450=0,"",VLOOKUP(AC450,skillbasedata!A:B,2,TRUE))</f>
        <v>火耐性</v>
      </c>
      <c r="C450" s="4" t="str">
        <f>IF(AD450=0,"",VLOOKUP(AD450,skillbasedata!A:B,2,TRUE))</f>
        <v/>
      </c>
      <c r="D450" s="4" t="str">
        <f>IF(AE450=0,"",VLOOKUP(AE450,skillbasedata!A:B,2,TRUE))</f>
        <v/>
      </c>
      <c r="E450" s="4" t="str">
        <f>IF(AF450=0,"",VLOOKUP(AF450,skillbasedata!A:B,2,TRUE))</f>
        <v/>
      </c>
      <c r="F450" s="5" t="str">
        <f>IF(AG450=0,"",VLOOKUP(AG450,skillbasedata!A:B,2,TRUE))</f>
        <v/>
      </c>
      <c r="G450" s="6" t="s">
        <v>2758</v>
      </c>
      <c r="H450" s="6">
        <v>1</v>
      </c>
      <c r="I450" s="6">
        <v>87</v>
      </c>
      <c r="J450" s="6">
        <v>4009</v>
      </c>
      <c r="K450" s="6">
        <v>51</v>
      </c>
      <c r="L450" s="6">
        <v>1</v>
      </c>
      <c r="M450" s="6">
        <v>1000</v>
      </c>
      <c r="N450" s="6">
        <v>0</v>
      </c>
      <c r="O450" s="6">
        <v>2</v>
      </c>
      <c r="P450" s="6">
        <v>0</v>
      </c>
      <c r="Q450" s="6">
        <v>0</v>
      </c>
      <c r="R450" s="6">
        <v>18</v>
      </c>
      <c r="S450" s="6">
        <v>4</v>
      </c>
      <c r="T450" s="6">
        <v>-2</v>
      </c>
      <c r="U450" s="6">
        <v>-1</v>
      </c>
      <c r="V450" s="6">
        <v>0</v>
      </c>
      <c r="W450" s="6">
        <v>0</v>
      </c>
      <c r="X450" s="6">
        <v>3</v>
      </c>
      <c r="Y450" s="6">
        <v>0</v>
      </c>
      <c r="Z450" s="6">
        <v>0</v>
      </c>
      <c r="AA450" s="6">
        <v>0</v>
      </c>
      <c r="AB450" s="6">
        <v>0</v>
      </c>
      <c r="AC450" s="6">
        <v>67</v>
      </c>
      <c r="AD450" s="6">
        <v>0</v>
      </c>
      <c r="AE450" s="6">
        <v>0</v>
      </c>
      <c r="AF450" s="6">
        <v>0</v>
      </c>
      <c r="AG450" s="6">
        <v>0</v>
      </c>
      <c r="AH450" s="6">
        <v>1</v>
      </c>
      <c r="AI450" s="6">
        <v>0</v>
      </c>
      <c r="AJ450" s="6">
        <v>0</v>
      </c>
      <c r="AK450" s="6">
        <v>0</v>
      </c>
      <c r="AL450" s="6">
        <v>0</v>
      </c>
      <c r="AM450" s="6" t="s">
        <v>2309</v>
      </c>
      <c r="AN450" s="4"/>
    </row>
    <row r="451" ht="15.75" spans="1:40">
      <c r="A451" s="4" t="str">
        <f>IF(H451=0,"",VLOOKUP(I451,seriesName!A:B,2,TRUE))</f>
        <v/>
      </c>
      <c r="B451" s="4" t="str">
        <f>IF(AC451=0,"",VLOOKUP(AC451,skillbasedata!A:B,2,TRUE))</f>
        <v/>
      </c>
      <c r="C451" s="4" t="str">
        <f>IF(AD451=0,"",VLOOKUP(AD451,skillbasedata!A:B,2,TRUE))</f>
        <v/>
      </c>
      <c r="D451" s="4" t="str">
        <f>IF(AE451=0,"",VLOOKUP(AE451,skillbasedata!A:B,2,TRUE))</f>
        <v/>
      </c>
      <c r="E451" s="4" t="str">
        <f>IF(AF451=0,"",VLOOKUP(AF451,skillbasedata!A:B,2,TRUE))</f>
        <v/>
      </c>
      <c r="F451" s="5" t="str">
        <f>IF(AG451=0,"",VLOOKUP(AG451,skillbasedata!A:B,2,TRUE))</f>
        <v/>
      </c>
      <c r="G451" s="6" t="s">
        <v>2759</v>
      </c>
      <c r="H451" s="6">
        <v>0</v>
      </c>
      <c r="I451" s="6">
        <v>87</v>
      </c>
      <c r="J451" s="6">
        <v>4009</v>
      </c>
      <c r="K451" s="6">
        <v>51</v>
      </c>
      <c r="L451" s="6">
        <v>1</v>
      </c>
      <c r="M451" s="6">
        <v>1000</v>
      </c>
      <c r="N451" s="6">
        <v>0</v>
      </c>
      <c r="O451" s="6">
        <v>2</v>
      </c>
      <c r="P451" s="6">
        <v>0</v>
      </c>
      <c r="Q451" s="6">
        <v>0</v>
      </c>
      <c r="R451" s="6">
        <v>18</v>
      </c>
      <c r="S451" s="6">
        <v>4</v>
      </c>
      <c r="T451" s="6">
        <v>-2</v>
      </c>
      <c r="U451" s="6">
        <v>-1</v>
      </c>
      <c r="V451" s="6">
        <v>0</v>
      </c>
      <c r="W451" s="6">
        <v>0</v>
      </c>
      <c r="X451" s="6">
        <v>3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s="6">
        <v>0</v>
      </c>
      <c r="AM451" s="6" t="s">
        <v>2309</v>
      </c>
      <c r="AN451" s="4"/>
    </row>
    <row r="452" ht="15.75" spans="1:40">
      <c r="A452" s="4" t="str">
        <f>IF(H452=0,"",VLOOKUP(I452,seriesName!A:B,2,TRUE))</f>
        <v/>
      </c>
      <c r="B452" s="4" t="str">
        <f>IF(AC452=0,"",VLOOKUP(AC452,skillbasedata!A:B,2,TRUE))</f>
        <v/>
      </c>
      <c r="C452" s="4" t="str">
        <f>IF(AD452=0,"",VLOOKUP(AD452,skillbasedata!A:B,2,TRUE))</f>
        <v/>
      </c>
      <c r="D452" s="4" t="str">
        <f>IF(AE452=0,"",VLOOKUP(AE452,skillbasedata!A:B,2,TRUE))</f>
        <v/>
      </c>
      <c r="E452" s="4" t="str">
        <f>IF(AF452=0,"",VLOOKUP(AF452,skillbasedata!A:B,2,TRUE))</f>
        <v/>
      </c>
      <c r="F452" s="5" t="str">
        <f>IF(AG452=0,"",VLOOKUP(AG452,skillbasedata!A:B,2,TRUE))</f>
        <v/>
      </c>
      <c r="G452" s="6" t="s">
        <v>2760</v>
      </c>
      <c r="H452" s="6">
        <v>0</v>
      </c>
      <c r="I452" s="6">
        <v>88</v>
      </c>
      <c r="J452" s="6">
        <v>10015</v>
      </c>
      <c r="K452" s="6">
        <v>51</v>
      </c>
      <c r="L452" s="6">
        <v>4</v>
      </c>
      <c r="M452" s="6">
        <v>7000</v>
      </c>
      <c r="N452" s="6">
        <v>0</v>
      </c>
      <c r="O452" s="6">
        <v>2</v>
      </c>
      <c r="P452" s="6">
        <v>1</v>
      </c>
      <c r="Q452" s="6">
        <v>1</v>
      </c>
      <c r="R452" s="6">
        <v>52</v>
      </c>
      <c r="S452" s="6">
        <v>4</v>
      </c>
      <c r="T452" s="6">
        <v>-2</v>
      </c>
      <c r="U452" s="6">
        <v>-1</v>
      </c>
      <c r="V452" s="6">
        <v>0</v>
      </c>
      <c r="W452" s="6">
        <v>0</v>
      </c>
      <c r="X452" s="6">
        <v>11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  <c r="AM452" s="6" t="s">
        <v>2309</v>
      </c>
      <c r="AN452" s="4"/>
    </row>
    <row r="453" ht="15.75" spans="1:40">
      <c r="A453" s="4" t="str">
        <f>IF(H453=0,"",VLOOKUP(I453,seriesName!A:B,2,TRUE))</f>
        <v>熔岩兽S</v>
      </c>
      <c r="B453" s="4" t="str">
        <f>IF(AC453=0,"",VLOOKUP(AC453,skillbasedata!A:B,2,TRUE))</f>
        <v>火属性攻击强化</v>
      </c>
      <c r="C453" s="4" t="str">
        <f>IF(AD453=0,"",VLOOKUP(AD453,skillbasedata!A:B,2,TRUE))</f>
        <v/>
      </c>
      <c r="D453" s="4" t="str">
        <f>IF(AE453=0,"",VLOOKUP(AE453,skillbasedata!A:B,2,TRUE))</f>
        <v/>
      </c>
      <c r="E453" s="4" t="str">
        <f>IF(AF453=0,"",VLOOKUP(AF453,skillbasedata!A:B,2,TRUE))</f>
        <v/>
      </c>
      <c r="F453" s="5" t="str">
        <f>IF(AG453=0,"",VLOOKUP(AG453,skillbasedata!A:B,2,TRUE))</f>
        <v/>
      </c>
      <c r="G453" s="6" t="s">
        <v>2761</v>
      </c>
      <c r="H453" s="6">
        <v>1</v>
      </c>
      <c r="I453" s="6">
        <v>88</v>
      </c>
      <c r="J453" s="6">
        <v>10015</v>
      </c>
      <c r="K453" s="6">
        <v>51</v>
      </c>
      <c r="L453" s="6">
        <v>4</v>
      </c>
      <c r="M453" s="6">
        <v>7000</v>
      </c>
      <c r="N453" s="6">
        <v>0</v>
      </c>
      <c r="O453" s="6">
        <v>2</v>
      </c>
      <c r="P453" s="6">
        <v>1</v>
      </c>
      <c r="Q453" s="6">
        <v>1</v>
      </c>
      <c r="R453" s="6">
        <v>52</v>
      </c>
      <c r="S453" s="6">
        <v>4</v>
      </c>
      <c r="T453" s="6">
        <v>-2</v>
      </c>
      <c r="U453" s="6">
        <v>-1</v>
      </c>
      <c r="V453" s="6">
        <v>0</v>
      </c>
      <c r="W453" s="6">
        <v>0</v>
      </c>
      <c r="X453" s="6">
        <v>11</v>
      </c>
      <c r="Y453" s="6">
        <v>0</v>
      </c>
      <c r="Z453" s="6">
        <v>0</v>
      </c>
      <c r="AA453" s="6">
        <v>1</v>
      </c>
      <c r="AB453" s="6">
        <v>0</v>
      </c>
      <c r="AC453" s="6">
        <v>13</v>
      </c>
      <c r="AD453" s="6">
        <v>0</v>
      </c>
      <c r="AE453" s="6">
        <v>0</v>
      </c>
      <c r="AF453" s="6">
        <v>0</v>
      </c>
      <c r="AG453" s="6">
        <v>0</v>
      </c>
      <c r="AH453" s="6">
        <v>3</v>
      </c>
      <c r="AI453" s="6">
        <v>0</v>
      </c>
      <c r="AJ453" s="6">
        <v>0</v>
      </c>
      <c r="AK453" s="6">
        <v>0</v>
      </c>
      <c r="AL453" s="6">
        <v>0</v>
      </c>
      <c r="AM453" s="6" t="s">
        <v>2309</v>
      </c>
      <c r="AN453" s="4"/>
    </row>
    <row r="454" ht="15.75" spans="1:40">
      <c r="A454" s="4" t="str">
        <f>IF(H454=0,"",VLOOKUP(I454,seriesName!A:B,2,TRUE))</f>
        <v/>
      </c>
      <c r="B454" s="4" t="str">
        <f>IF(AC454=0,"",VLOOKUP(AC454,skillbasedata!A:B,2,TRUE))</f>
        <v/>
      </c>
      <c r="C454" s="4" t="str">
        <f>IF(AD454=0,"",VLOOKUP(AD454,skillbasedata!A:B,2,TRUE))</f>
        <v/>
      </c>
      <c r="D454" s="4" t="str">
        <f>IF(AE454=0,"",VLOOKUP(AE454,skillbasedata!A:B,2,TRUE))</f>
        <v/>
      </c>
      <c r="E454" s="4" t="str">
        <f>IF(AF454=0,"",VLOOKUP(AF454,skillbasedata!A:B,2,TRUE))</f>
        <v/>
      </c>
      <c r="F454" s="5" t="str">
        <f>IF(AG454=0,"",VLOOKUP(AG454,skillbasedata!A:B,2,TRUE))</f>
        <v/>
      </c>
      <c r="G454" s="6" t="s">
        <v>2762</v>
      </c>
      <c r="H454" s="6">
        <v>0</v>
      </c>
      <c r="I454" s="6">
        <v>88</v>
      </c>
      <c r="J454" s="6">
        <v>10015</v>
      </c>
      <c r="K454" s="6">
        <v>51</v>
      </c>
      <c r="L454" s="6">
        <v>4</v>
      </c>
      <c r="M454" s="6">
        <v>7000</v>
      </c>
      <c r="N454" s="6">
        <v>0</v>
      </c>
      <c r="O454" s="6">
        <v>2</v>
      </c>
      <c r="P454" s="6">
        <v>1</v>
      </c>
      <c r="Q454" s="6">
        <v>1</v>
      </c>
      <c r="R454" s="6">
        <v>52</v>
      </c>
      <c r="S454" s="6">
        <v>4</v>
      </c>
      <c r="T454" s="6">
        <v>-2</v>
      </c>
      <c r="U454" s="6">
        <v>-1</v>
      </c>
      <c r="V454" s="6">
        <v>0</v>
      </c>
      <c r="W454" s="6">
        <v>0</v>
      </c>
      <c r="X454" s="6">
        <v>11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  <c r="AM454" s="6" t="s">
        <v>2309</v>
      </c>
      <c r="AN454" s="4"/>
    </row>
    <row r="455" ht="15.75" spans="1:40">
      <c r="A455" s="4" t="str">
        <f>IF(H455=0,"",VLOOKUP(I455,seriesName!A:B,2,TRUE))</f>
        <v>熔岩兽S</v>
      </c>
      <c r="B455" s="4" t="str">
        <f>IF(AC455=0,"",VLOOKUP(AC455,skillbasedata!A:B,2,TRUE))</f>
        <v>火属性攻击强化</v>
      </c>
      <c r="C455" s="4" t="str">
        <f>IF(AD455=0,"",VLOOKUP(AD455,skillbasedata!A:B,2,TRUE))</f>
        <v/>
      </c>
      <c r="D455" s="4" t="str">
        <f>IF(AE455=0,"",VLOOKUP(AE455,skillbasedata!A:B,2,TRUE))</f>
        <v/>
      </c>
      <c r="E455" s="4" t="str">
        <f>IF(AF455=0,"",VLOOKUP(AF455,skillbasedata!A:B,2,TRUE))</f>
        <v/>
      </c>
      <c r="F455" s="5" t="str">
        <f>IF(AG455=0,"",VLOOKUP(AG455,skillbasedata!A:B,2,TRUE))</f>
        <v/>
      </c>
      <c r="G455" s="6" t="s">
        <v>2763</v>
      </c>
      <c r="H455" s="6">
        <v>1</v>
      </c>
      <c r="I455" s="6">
        <v>88</v>
      </c>
      <c r="J455" s="6">
        <v>10015</v>
      </c>
      <c r="K455" s="6">
        <v>51</v>
      </c>
      <c r="L455" s="6">
        <v>4</v>
      </c>
      <c r="M455" s="6">
        <v>7000</v>
      </c>
      <c r="N455" s="6">
        <v>0</v>
      </c>
      <c r="O455" s="6">
        <v>2</v>
      </c>
      <c r="P455" s="6">
        <v>1</v>
      </c>
      <c r="Q455" s="6">
        <v>1</v>
      </c>
      <c r="R455" s="6">
        <v>52</v>
      </c>
      <c r="S455" s="6">
        <v>4</v>
      </c>
      <c r="T455" s="6">
        <v>-2</v>
      </c>
      <c r="U455" s="6">
        <v>-1</v>
      </c>
      <c r="V455" s="6">
        <v>0</v>
      </c>
      <c r="W455" s="6">
        <v>0</v>
      </c>
      <c r="X455" s="6">
        <v>11</v>
      </c>
      <c r="Y455" s="6">
        <v>0</v>
      </c>
      <c r="Z455" s="6">
        <v>1</v>
      </c>
      <c r="AA455" s="6">
        <v>1</v>
      </c>
      <c r="AB455" s="6">
        <v>0</v>
      </c>
      <c r="AC455" s="6">
        <v>13</v>
      </c>
      <c r="AD455" s="6">
        <v>0</v>
      </c>
      <c r="AE455" s="6">
        <v>0</v>
      </c>
      <c r="AF455" s="6">
        <v>0</v>
      </c>
      <c r="AG455" s="6">
        <v>0</v>
      </c>
      <c r="AH455" s="6">
        <v>2</v>
      </c>
      <c r="AI455" s="6">
        <v>0</v>
      </c>
      <c r="AJ455" s="6">
        <v>0</v>
      </c>
      <c r="AK455" s="6">
        <v>0</v>
      </c>
      <c r="AL455" s="6">
        <v>0</v>
      </c>
      <c r="AM455" s="6" t="s">
        <v>2309</v>
      </c>
      <c r="AN455" s="4"/>
    </row>
    <row r="456" ht="15.75" spans="1:40">
      <c r="A456" s="4" t="str">
        <f>IF(H456=0,"",VLOOKUP(I456,seriesName!A:B,2,TRUE))</f>
        <v/>
      </c>
      <c r="B456" s="4" t="str">
        <f>IF(AC456=0,"",VLOOKUP(AC456,skillbasedata!A:B,2,TRUE))</f>
        <v/>
      </c>
      <c r="C456" s="4" t="str">
        <f>IF(AD456=0,"",VLOOKUP(AD456,skillbasedata!A:B,2,TRUE))</f>
        <v/>
      </c>
      <c r="D456" s="4" t="str">
        <f>IF(AE456=0,"",VLOOKUP(AE456,skillbasedata!A:B,2,TRUE))</f>
        <v/>
      </c>
      <c r="E456" s="4" t="str">
        <f>IF(AF456=0,"",VLOOKUP(AF456,skillbasedata!A:B,2,TRUE))</f>
        <v/>
      </c>
      <c r="F456" s="5" t="str">
        <f>IF(AG456=0,"",VLOOKUP(AG456,skillbasedata!A:B,2,TRUE))</f>
        <v/>
      </c>
      <c r="G456" s="6" t="s">
        <v>2764</v>
      </c>
      <c r="H456" s="6">
        <v>0</v>
      </c>
      <c r="I456" s="6">
        <v>88</v>
      </c>
      <c r="J456" s="6">
        <v>10015</v>
      </c>
      <c r="K456" s="6">
        <v>51</v>
      </c>
      <c r="L456" s="6">
        <v>4</v>
      </c>
      <c r="M456" s="6">
        <v>7000</v>
      </c>
      <c r="N456" s="6">
        <v>0</v>
      </c>
      <c r="O456" s="6">
        <v>2</v>
      </c>
      <c r="P456" s="6">
        <v>1</v>
      </c>
      <c r="Q456" s="6">
        <v>1</v>
      </c>
      <c r="R456" s="6">
        <v>52</v>
      </c>
      <c r="S456" s="6">
        <v>4</v>
      </c>
      <c r="T456" s="6">
        <v>-2</v>
      </c>
      <c r="U456" s="6">
        <v>-1</v>
      </c>
      <c r="V456" s="6">
        <v>0</v>
      </c>
      <c r="W456" s="6">
        <v>0</v>
      </c>
      <c r="X456" s="6">
        <v>11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 t="s">
        <v>2309</v>
      </c>
      <c r="AN456" s="4"/>
    </row>
    <row r="457" ht="15.75" spans="1:40">
      <c r="A457" s="4" t="str">
        <f>IF(H457=0,"",VLOOKUP(I457,seriesName!A:B,2,TRUE))</f>
        <v>毒狗龙</v>
      </c>
      <c r="B457" s="4" t="str">
        <f>IF(AC457=0,"",VLOOKUP(AC457,skillbasedata!A:B,2,TRUE))</f>
        <v>回避距离提升</v>
      </c>
      <c r="C457" s="4" t="str">
        <f>IF(AD457=0,"",VLOOKUP(AD457,skillbasedata!A:B,2,TRUE))</f>
        <v/>
      </c>
      <c r="D457" s="4" t="str">
        <f>IF(AE457=0,"",VLOOKUP(AE457,skillbasedata!A:B,2,TRUE))</f>
        <v/>
      </c>
      <c r="E457" s="4" t="str">
        <f>IF(AF457=0,"",VLOOKUP(AF457,skillbasedata!A:B,2,TRUE))</f>
        <v/>
      </c>
      <c r="F457" s="5" t="str">
        <f>IF(AG457=0,"",VLOOKUP(AG457,skillbasedata!A:B,2,TRUE))</f>
        <v/>
      </c>
      <c r="G457" s="6" t="s">
        <v>2765</v>
      </c>
      <c r="H457" s="6">
        <v>1</v>
      </c>
      <c r="I457" s="6">
        <v>89</v>
      </c>
      <c r="J457" s="6">
        <v>3014</v>
      </c>
      <c r="K457" s="6">
        <v>52</v>
      </c>
      <c r="L457" s="6">
        <v>1</v>
      </c>
      <c r="M457" s="6">
        <v>500</v>
      </c>
      <c r="N457" s="6">
        <v>0</v>
      </c>
      <c r="O457" s="6">
        <v>2</v>
      </c>
      <c r="P457" s="6">
        <v>0</v>
      </c>
      <c r="Q457" s="6">
        <v>0</v>
      </c>
      <c r="R457" s="6">
        <v>16</v>
      </c>
      <c r="S457" s="6">
        <v>2</v>
      </c>
      <c r="T457" s="6">
        <v>-2</v>
      </c>
      <c r="U457" s="6">
        <v>-4</v>
      </c>
      <c r="V457" s="6">
        <v>1</v>
      </c>
      <c r="W457" s="6">
        <v>0</v>
      </c>
      <c r="X457" s="6">
        <v>2</v>
      </c>
      <c r="Y457" s="6">
        <v>0</v>
      </c>
      <c r="Z457" s="6">
        <v>0</v>
      </c>
      <c r="AA457" s="6">
        <v>0</v>
      </c>
      <c r="AB457" s="6">
        <v>0</v>
      </c>
      <c r="AC457" s="6">
        <v>66</v>
      </c>
      <c r="AD457" s="6">
        <v>0</v>
      </c>
      <c r="AE457" s="6">
        <v>0</v>
      </c>
      <c r="AF457" s="6">
        <v>0</v>
      </c>
      <c r="AG457" s="6">
        <v>0</v>
      </c>
      <c r="AH457" s="6">
        <v>1</v>
      </c>
      <c r="AI457" s="6">
        <v>0</v>
      </c>
      <c r="AJ457" s="6">
        <v>0</v>
      </c>
      <c r="AK457" s="6">
        <v>0</v>
      </c>
      <c r="AL457" s="6">
        <v>0</v>
      </c>
      <c r="AM457" s="6" t="s">
        <v>2309</v>
      </c>
      <c r="AN457" s="4"/>
    </row>
    <row r="458" ht="15.75" spans="1:40">
      <c r="A458" s="4" t="str">
        <f>IF(H458=0,"",VLOOKUP(I458,seriesName!A:B,2,TRUE))</f>
        <v>毒狗龙</v>
      </c>
      <c r="B458" s="4" t="str">
        <f>IF(AC458=0,"",VLOOKUP(AC458,skillbasedata!A:B,2,TRUE))</f>
        <v>毒属性强化</v>
      </c>
      <c r="C458" s="4" t="str">
        <f>IF(AD458=0,"",VLOOKUP(AD458,skillbasedata!A:B,2,TRUE))</f>
        <v/>
      </c>
      <c r="D458" s="4" t="str">
        <f>IF(AE458=0,"",VLOOKUP(AE458,skillbasedata!A:B,2,TRUE))</f>
        <v/>
      </c>
      <c r="E458" s="4" t="str">
        <f>IF(AF458=0,"",VLOOKUP(AF458,skillbasedata!A:B,2,TRUE))</f>
        <v/>
      </c>
      <c r="F458" s="5" t="str">
        <f>IF(AG458=0,"",VLOOKUP(AG458,skillbasedata!A:B,2,TRUE))</f>
        <v/>
      </c>
      <c r="G458" s="6" t="s">
        <v>2766</v>
      </c>
      <c r="H458" s="6">
        <v>1</v>
      </c>
      <c r="I458" s="6">
        <v>89</v>
      </c>
      <c r="J458" s="6">
        <v>3014</v>
      </c>
      <c r="K458" s="6">
        <v>52</v>
      </c>
      <c r="L458" s="6">
        <v>1</v>
      </c>
      <c r="M458" s="6">
        <v>500</v>
      </c>
      <c r="N458" s="6">
        <v>0</v>
      </c>
      <c r="O458" s="6">
        <v>2</v>
      </c>
      <c r="P458" s="6">
        <v>0</v>
      </c>
      <c r="Q458" s="6">
        <v>0</v>
      </c>
      <c r="R458" s="6">
        <v>16</v>
      </c>
      <c r="S458" s="6">
        <v>2</v>
      </c>
      <c r="T458" s="6">
        <v>-2</v>
      </c>
      <c r="U458" s="6">
        <v>-4</v>
      </c>
      <c r="V458" s="6">
        <v>1</v>
      </c>
      <c r="W458" s="6">
        <v>0</v>
      </c>
      <c r="X458" s="6">
        <v>2</v>
      </c>
      <c r="Y458" s="6">
        <v>0</v>
      </c>
      <c r="Z458" s="6">
        <v>0</v>
      </c>
      <c r="AA458" s="6">
        <v>0</v>
      </c>
      <c r="AB458" s="6">
        <v>0</v>
      </c>
      <c r="AC458" s="6">
        <v>18</v>
      </c>
      <c r="AD458" s="6">
        <v>0</v>
      </c>
      <c r="AE458" s="6">
        <v>0</v>
      </c>
      <c r="AF458" s="6">
        <v>0</v>
      </c>
      <c r="AG458" s="6">
        <v>0</v>
      </c>
      <c r="AH458" s="6">
        <v>1</v>
      </c>
      <c r="AI458" s="6">
        <v>0</v>
      </c>
      <c r="AJ458" s="6">
        <v>0</v>
      </c>
      <c r="AK458" s="6">
        <v>0</v>
      </c>
      <c r="AL458" s="6">
        <v>0</v>
      </c>
      <c r="AM458" s="6" t="s">
        <v>2309</v>
      </c>
      <c r="AN458" s="4"/>
    </row>
    <row r="459" ht="15.75" spans="1:40">
      <c r="A459" s="4" t="str">
        <f>IF(H459=0,"",VLOOKUP(I459,seriesName!A:B,2,TRUE))</f>
        <v>毒狗龙</v>
      </c>
      <c r="B459" s="4" t="str">
        <f>IF(AC459=0,"",VLOOKUP(AC459,skillbasedata!A:B,2,TRUE))</f>
        <v>装填扩充</v>
      </c>
      <c r="C459" s="4" t="str">
        <f>IF(AD459=0,"",VLOOKUP(AD459,skillbasedata!A:B,2,TRUE))</f>
        <v/>
      </c>
      <c r="D459" s="4" t="str">
        <f>IF(AE459=0,"",VLOOKUP(AE459,skillbasedata!A:B,2,TRUE))</f>
        <v/>
      </c>
      <c r="E459" s="4" t="str">
        <f>IF(AF459=0,"",VLOOKUP(AF459,skillbasedata!A:B,2,TRUE))</f>
        <v/>
      </c>
      <c r="F459" s="5" t="str">
        <f>IF(AG459=0,"",VLOOKUP(AG459,skillbasedata!A:B,2,TRUE))</f>
        <v/>
      </c>
      <c r="G459" s="6" t="s">
        <v>2767</v>
      </c>
      <c r="H459" s="6">
        <v>1</v>
      </c>
      <c r="I459" s="6">
        <v>89</v>
      </c>
      <c r="J459" s="6">
        <v>3014</v>
      </c>
      <c r="K459" s="6">
        <v>52</v>
      </c>
      <c r="L459" s="6">
        <v>1</v>
      </c>
      <c r="M459" s="6">
        <v>500</v>
      </c>
      <c r="N459" s="6">
        <v>0</v>
      </c>
      <c r="O459" s="6">
        <v>2</v>
      </c>
      <c r="P459" s="6">
        <v>0</v>
      </c>
      <c r="Q459" s="6">
        <v>0</v>
      </c>
      <c r="R459" s="6">
        <v>16</v>
      </c>
      <c r="S459" s="6">
        <v>2</v>
      </c>
      <c r="T459" s="6">
        <v>-2</v>
      </c>
      <c r="U459" s="6">
        <v>-4</v>
      </c>
      <c r="V459" s="6">
        <v>1</v>
      </c>
      <c r="W459" s="6">
        <v>0</v>
      </c>
      <c r="X459" s="6">
        <v>2</v>
      </c>
      <c r="Y459" s="6">
        <v>0</v>
      </c>
      <c r="Z459" s="6">
        <v>0</v>
      </c>
      <c r="AA459" s="6">
        <v>0</v>
      </c>
      <c r="AB459" s="6">
        <v>0</v>
      </c>
      <c r="AC459" s="6">
        <v>51</v>
      </c>
      <c r="AD459" s="6">
        <v>0</v>
      </c>
      <c r="AE459" s="6">
        <v>0</v>
      </c>
      <c r="AF459" s="6">
        <v>0</v>
      </c>
      <c r="AG459" s="6">
        <v>0</v>
      </c>
      <c r="AH459" s="6">
        <v>1</v>
      </c>
      <c r="AI459" s="6">
        <v>0</v>
      </c>
      <c r="AJ459" s="6">
        <v>0</v>
      </c>
      <c r="AK459" s="6">
        <v>0</v>
      </c>
      <c r="AL459" s="6">
        <v>0</v>
      </c>
      <c r="AM459" s="6" t="s">
        <v>2309</v>
      </c>
      <c r="AN459" s="4"/>
    </row>
    <row r="460" ht="15.75" spans="1:40">
      <c r="A460" s="4" t="str">
        <f>IF(H460=0,"",VLOOKUP(I460,seriesName!A:B,2,TRUE))</f>
        <v>毒狗龙</v>
      </c>
      <c r="B460" s="4" t="str">
        <f>IF(AC460=0,"",VLOOKUP(AC460,skillbasedata!A:B,2,TRUE))</f>
        <v>毒属性强化</v>
      </c>
      <c r="C460" s="4" t="str">
        <f>IF(AD460=0,"",VLOOKUP(AD460,skillbasedata!A:B,2,TRUE))</f>
        <v/>
      </c>
      <c r="D460" s="4" t="str">
        <f>IF(AE460=0,"",VLOOKUP(AE460,skillbasedata!A:B,2,TRUE))</f>
        <v/>
      </c>
      <c r="E460" s="4" t="str">
        <f>IF(AF460=0,"",VLOOKUP(AF460,skillbasedata!A:B,2,TRUE))</f>
        <v/>
      </c>
      <c r="F460" s="5" t="str">
        <f>IF(AG460=0,"",VLOOKUP(AG460,skillbasedata!A:B,2,TRUE))</f>
        <v/>
      </c>
      <c r="G460" s="6" t="s">
        <v>2768</v>
      </c>
      <c r="H460" s="6">
        <v>1</v>
      </c>
      <c r="I460" s="6">
        <v>89</v>
      </c>
      <c r="J460" s="6">
        <v>3014</v>
      </c>
      <c r="K460" s="6">
        <v>52</v>
      </c>
      <c r="L460" s="6">
        <v>1</v>
      </c>
      <c r="M460" s="6">
        <v>500</v>
      </c>
      <c r="N460" s="6">
        <v>0</v>
      </c>
      <c r="O460" s="6">
        <v>2</v>
      </c>
      <c r="P460" s="6">
        <v>0</v>
      </c>
      <c r="Q460" s="6">
        <v>0</v>
      </c>
      <c r="R460" s="6">
        <v>16</v>
      </c>
      <c r="S460" s="6">
        <v>2</v>
      </c>
      <c r="T460" s="6">
        <v>-2</v>
      </c>
      <c r="U460" s="6">
        <v>-4</v>
      </c>
      <c r="V460" s="6">
        <v>1</v>
      </c>
      <c r="W460" s="6">
        <v>0</v>
      </c>
      <c r="X460" s="6">
        <v>2</v>
      </c>
      <c r="Y460" s="6">
        <v>0</v>
      </c>
      <c r="Z460" s="6">
        <v>0</v>
      </c>
      <c r="AA460" s="6">
        <v>0</v>
      </c>
      <c r="AB460" s="6">
        <v>0</v>
      </c>
      <c r="AC460" s="6">
        <v>18</v>
      </c>
      <c r="AD460" s="6">
        <v>0</v>
      </c>
      <c r="AE460" s="6">
        <v>0</v>
      </c>
      <c r="AF460" s="6">
        <v>0</v>
      </c>
      <c r="AG460" s="6">
        <v>0</v>
      </c>
      <c r="AH460" s="6">
        <v>1</v>
      </c>
      <c r="AI460" s="6">
        <v>0</v>
      </c>
      <c r="AJ460" s="6">
        <v>0</v>
      </c>
      <c r="AK460" s="6">
        <v>0</v>
      </c>
      <c r="AL460" s="6">
        <v>0</v>
      </c>
      <c r="AM460" s="6" t="s">
        <v>2309</v>
      </c>
      <c r="AN460" s="4"/>
    </row>
    <row r="461" ht="15.75" spans="1:40">
      <c r="A461" s="4" t="str">
        <f>IF(H461=0,"",VLOOKUP(I461,seriesName!A:B,2,TRUE))</f>
        <v>毒狗龙</v>
      </c>
      <c r="B461" s="4" t="str">
        <f>IF(AC461=0,"",VLOOKUP(AC461,skillbasedata!A:B,2,TRUE))</f>
        <v>回避距离提升</v>
      </c>
      <c r="C461" s="4" t="str">
        <f>IF(AD461=0,"",VLOOKUP(AD461,skillbasedata!A:B,2,TRUE))</f>
        <v/>
      </c>
      <c r="D461" s="4" t="str">
        <f>IF(AE461=0,"",VLOOKUP(AE461,skillbasedata!A:B,2,TRUE))</f>
        <v/>
      </c>
      <c r="E461" s="4" t="str">
        <f>IF(AF461=0,"",VLOOKUP(AF461,skillbasedata!A:B,2,TRUE))</f>
        <v/>
      </c>
      <c r="F461" s="5" t="str">
        <f>IF(AG461=0,"",VLOOKUP(AG461,skillbasedata!A:B,2,TRUE))</f>
        <v/>
      </c>
      <c r="G461" s="6" t="s">
        <v>2769</v>
      </c>
      <c r="H461" s="6">
        <v>1</v>
      </c>
      <c r="I461" s="6">
        <v>89</v>
      </c>
      <c r="J461" s="6">
        <v>3014</v>
      </c>
      <c r="K461" s="6">
        <v>52</v>
      </c>
      <c r="L461" s="6">
        <v>1</v>
      </c>
      <c r="M461" s="6">
        <v>500</v>
      </c>
      <c r="N461" s="6">
        <v>0</v>
      </c>
      <c r="O461" s="6">
        <v>2</v>
      </c>
      <c r="P461" s="6">
        <v>0</v>
      </c>
      <c r="Q461" s="6">
        <v>0</v>
      </c>
      <c r="R461" s="6">
        <v>16</v>
      </c>
      <c r="S461" s="6">
        <v>2</v>
      </c>
      <c r="T461" s="6">
        <v>-2</v>
      </c>
      <c r="U461" s="6">
        <v>-4</v>
      </c>
      <c r="V461" s="6">
        <v>1</v>
      </c>
      <c r="W461" s="6">
        <v>0</v>
      </c>
      <c r="X461" s="6">
        <v>2</v>
      </c>
      <c r="Y461" s="6">
        <v>0</v>
      </c>
      <c r="Z461" s="6">
        <v>0</v>
      </c>
      <c r="AA461" s="6">
        <v>0</v>
      </c>
      <c r="AB461" s="6">
        <v>0</v>
      </c>
      <c r="AC461" s="6">
        <v>66</v>
      </c>
      <c r="AD461" s="6">
        <v>0</v>
      </c>
      <c r="AE461" s="6">
        <v>0</v>
      </c>
      <c r="AF461" s="6">
        <v>0</v>
      </c>
      <c r="AG461" s="6">
        <v>0</v>
      </c>
      <c r="AH461" s="6">
        <v>1</v>
      </c>
      <c r="AI461" s="6">
        <v>0</v>
      </c>
      <c r="AJ461" s="6">
        <v>0</v>
      </c>
      <c r="AK461" s="6">
        <v>0</v>
      </c>
      <c r="AL461" s="6">
        <v>0</v>
      </c>
      <c r="AM461" s="6" t="s">
        <v>2309</v>
      </c>
      <c r="AN461" s="4"/>
    </row>
    <row r="462" ht="15.75" spans="1:40">
      <c r="A462" s="4" t="str">
        <f>IF(H462=0,"",VLOOKUP(I462,seriesName!A:B,2,TRUE))</f>
        <v>毒狗龙S</v>
      </c>
      <c r="B462" s="4" t="str">
        <f>IF(AC462=0,"",VLOOKUP(AC462,skillbasedata!A:B,2,TRUE))</f>
        <v>速射强化</v>
      </c>
      <c r="C462" s="4" t="str">
        <f>IF(AD462=0,"",VLOOKUP(AD462,skillbasedata!A:B,2,TRUE))</f>
        <v>回避距离提升</v>
      </c>
      <c r="D462" s="4" t="str">
        <f>IF(AE462=0,"",VLOOKUP(AE462,skillbasedata!A:B,2,TRUE))</f>
        <v/>
      </c>
      <c r="E462" s="4" t="str">
        <f>IF(AF462=0,"",VLOOKUP(AF462,skillbasedata!A:B,2,TRUE))</f>
        <v/>
      </c>
      <c r="F462" s="5" t="str">
        <f>IF(AG462=0,"",VLOOKUP(AG462,skillbasedata!A:B,2,TRUE))</f>
        <v/>
      </c>
      <c r="G462" s="6" t="s">
        <v>2770</v>
      </c>
      <c r="H462" s="6">
        <v>1</v>
      </c>
      <c r="I462" s="6">
        <v>90</v>
      </c>
      <c r="J462" s="6">
        <v>8013</v>
      </c>
      <c r="K462" s="6">
        <v>52</v>
      </c>
      <c r="L462" s="6">
        <v>3</v>
      </c>
      <c r="M462" s="6">
        <v>4000</v>
      </c>
      <c r="N462" s="6">
        <v>0</v>
      </c>
      <c r="O462" s="6">
        <v>2</v>
      </c>
      <c r="P462" s="6">
        <v>1</v>
      </c>
      <c r="Q462" s="6">
        <v>1</v>
      </c>
      <c r="R462" s="6">
        <v>38</v>
      </c>
      <c r="S462" s="6">
        <v>2</v>
      </c>
      <c r="T462" s="6">
        <v>-2</v>
      </c>
      <c r="U462" s="6">
        <v>-4</v>
      </c>
      <c r="V462" s="6">
        <v>1</v>
      </c>
      <c r="W462" s="6">
        <v>0</v>
      </c>
      <c r="X462" s="6">
        <v>8</v>
      </c>
      <c r="Y462" s="6">
        <v>0</v>
      </c>
      <c r="Z462" s="6">
        <v>1</v>
      </c>
      <c r="AA462" s="6">
        <v>0</v>
      </c>
      <c r="AB462" s="6">
        <v>0</v>
      </c>
      <c r="AC462" s="6">
        <v>55</v>
      </c>
      <c r="AD462" s="6">
        <v>66</v>
      </c>
      <c r="AE462" s="6">
        <v>0</v>
      </c>
      <c r="AF462" s="6">
        <v>0</v>
      </c>
      <c r="AG462" s="6">
        <v>0</v>
      </c>
      <c r="AH462" s="6">
        <v>1</v>
      </c>
      <c r="AI462" s="6">
        <v>1</v>
      </c>
      <c r="AJ462" s="6">
        <v>0</v>
      </c>
      <c r="AK462" s="6">
        <v>0</v>
      </c>
      <c r="AL462" s="6">
        <v>0</v>
      </c>
      <c r="AM462" s="6" t="s">
        <v>2309</v>
      </c>
      <c r="AN462" s="4"/>
    </row>
    <row r="463" ht="15.75" spans="1:40">
      <c r="A463" s="4" t="str">
        <f>IF(H463=0,"",VLOOKUP(I463,seriesName!A:B,2,TRUE))</f>
        <v>毒狗龙S</v>
      </c>
      <c r="B463" s="4" t="str">
        <f>IF(AC463=0,"",VLOOKUP(AC463,skillbasedata!A:B,2,TRUE))</f>
        <v>速射强化</v>
      </c>
      <c r="C463" s="4" t="str">
        <f>IF(AD463=0,"",VLOOKUP(AD463,skillbasedata!A:B,2,TRUE))</f>
        <v>毒属性强化</v>
      </c>
      <c r="D463" s="4" t="str">
        <f>IF(AE463=0,"",VLOOKUP(AE463,skillbasedata!A:B,2,TRUE))</f>
        <v/>
      </c>
      <c r="E463" s="4" t="str">
        <f>IF(AF463=0,"",VLOOKUP(AF463,skillbasedata!A:B,2,TRUE))</f>
        <v/>
      </c>
      <c r="F463" s="5" t="str">
        <f>IF(AG463=0,"",VLOOKUP(AG463,skillbasedata!A:B,2,TRUE))</f>
        <v/>
      </c>
      <c r="G463" s="6" t="s">
        <v>2771</v>
      </c>
      <c r="H463" s="6">
        <v>1</v>
      </c>
      <c r="I463" s="6">
        <v>90</v>
      </c>
      <c r="J463" s="6">
        <v>8013</v>
      </c>
      <c r="K463" s="6">
        <v>52</v>
      </c>
      <c r="L463" s="6">
        <v>3</v>
      </c>
      <c r="M463" s="6">
        <v>4000</v>
      </c>
      <c r="N463" s="6">
        <v>0</v>
      </c>
      <c r="O463" s="6">
        <v>2</v>
      </c>
      <c r="P463" s="6">
        <v>1</v>
      </c>
      <c r="Q463" s="6">
        <v>1</v>
      </c>
      <c r="R463" s="6">
        <v>38</v>
      </c>
      <c r="S463" s="6">
        <v>2</v>
      </c>
      <c r="T463" s="6">
        <v>-2</v>
      </c>
      <c r="U463" s="6">
        <v>-4</v>
      </c>
      <c r="V463" s="6">
        <v>1</v>
      </c>
      <c r="W463" s="6">
        <v>0</v>
      </c>
      <c r="X463" s="6">
        <v>8</v>
      </c>
      <c r="Y463" s="6">
        <v>0</v>
      </c>
      <c r="Z463" s="6">
        <v>1</v>
      </c>
      <c r="AA463" s="6">
        <v>0</v>
      </c>
      <c r="AB463" s="6">
        <v>0</v>
      </c>
      <c r="AC463" s="6">
        <v>55</v>
      </c>
      <c r="AD463" s="6">
        <v>18</v>
      </c>
      <c r="AE463" s="6">
        <v>0</v>
      </c>
      <c r="AF463" s="6">
        <v>0</v>
      </c>
      <c r="AG463" s="6">
        <v>0</v>
      </c>
      <c r="AH463" s="6">
        <v>1</v>
      </c>
      <c r="AI463" s="6">
        <v>1</v>
      </c>
      <c r="AJ463" s="6">
        <v>0</v>
      </c>
      <c r="AK463" s="6">
        <v>0</v>
      </c>
      <c r="AL463" s="6">
        <v>0</v>
      </c>
      <c r="AM463" s="6" t="s">
        <v>2309</v>
      </c>
      <c r="AN463" s="4"/>
    </row>
    <row r="464" ht="15.75" spans="1:40">
      <c r="A464" s="4" t="str">
        <f>IF(H464=0,"",VLOOKUP(I464,seriesName!A:B,2,TRUE))</f>
        <v>毒狗龙S</v>
      </c>
      <c r="B464" s="4" t="str">
        <f>IF(AC464=0,"",VLOOKUP(AC464,skillbasedata!A:B,2,TRUE))</f>
        <v>装填扩充</v>
      </c>
      <c r="C464" s="4" t="str">
        <f>IF(AD464=0,"",VLOOKUP(AD464,skillbasedata!A:B,2,TRUE))</f>
        <v/>
      </c>
      <c r="D464" s="4" t="str">
        <f>IF(AE464=0,"",VLOOKUP(AE464,skillbasedata!A:B,2,TRUE))</f>
        <v/>
      </c>
      <c r="E464" s="4" t="str">
        <f>IF(AF464=0,"",VLOOKUP(AF464,skillbasedata!A:B,2,TRUE))</f>
        <v/>
      </c>
      <c r="F464" s="5" t="str">
        <f>IF(AG464=0,"",VLOOKUP(AG464,skillbasedata!A:B,2,TRUE))</f>
        <v/>
      </c>
      <c r="G464" s="6" t="s">
        <v>2772</v>
      </c>
      <c r="H464" s="6">
        <v>1</v>
      </c>
      <c r="I464" s="6">
        <v>90</v>
      </c>
      <c r="J464" s="6">
        <v>8013</v>
      </c>
      <c r="K464" s="6">
        <v>52</v>
      </c>
      <c r="L464" s="6">
        <v>3</v>
      </c>
      <c r="M464" s="6">
        <v>4000</v>
      </c>
      <c r="N464" s="6">
        <v>0</v>
      </c>
      <c r="O464" s="6">
        <v>2</v>
      </c>
      <c r="P464" s="6">
        <v>1</v>
      </c>
      <c r="Q464" s="6">
        <v>1</v>
      </c>
      <c r="R464" s="6">
        <v>38</v>
      </c>
      <c r="S464" s="6">
        <v>2</v>
      </c>
      <c r="T464" s="6">
        <v>-2</v>
      </c>
      <c r="U464" s="6">
        <v>-4</v>
      </c>
      <c r="V464" s="6">
        <v>1</v>
      </c>
      <c r="W464" s="6">
        <v>0</v>
      </c>
      <c r="X464" s="6">
        <v>8</v>
      </c>
      <c r="Y464" s="6">
        <v>0</v>
      </c>
      <c r="Z464" s="6">
        <v>0</v>
      </c>
      <c r="AA464" s="6">
        <v>0</v>
      </c>
      <c r="AB464" s="6">
        <v>1</v>
      </c>
      <c r="AC464" s="6">
        <v>51</v>
      </c>
      <c r="AD464" s="6">
        <v>0</v>
      </c>
      <c r="AE464" s="6">
        <v>0</v>
      </c>
      <c r="AF464" s="6">
        <v>0</v>
      </c>
      <c r="AG464" s="6">
        <v>0</v>
      </c>
      <c r="AH464" s="6">
        <v>1</v>
      </c>
      <c r="AI464" s="6">
        <v>0</v>
      </c>
      <c r="AJ464" s="6">
        <v>0</v>
      </c>
      <c r="AK464" s="6">
        <v>0</v>
      </c>
      <c r="AL464" s="6">
        <v>0</v>
      </c>
      <c r="AM464" s="6" t="s">
        <v>2309</v>
      </c>
      <c r="AN464" s="4"/>
    </row>
    <row r="465" ht="15.75" spans="1:40">
      <c r="A465" s="4" t="str">
        <f>IF(H465=0,"",VLOOKUP(I465,seriesName!A:B,2,TRUE))</f>
        <v>毒狗龙S</v>
      </c>
      <c r="B465" s="4" t="str">
        <f>IF(AC465=0,"",VLOOKUP(AC465,skillbasedata!A:B,2,TRUE))</f>
        <v>装填扩充</v>
      </c>
      <c r="C465" s="4" t="str">
        <f>IF(AD465=0,"",VLOOKUP(AD465,skillbasedata!A:B,2,TRUE))</f>
        <v>毒属性强化</v>
      </c>
      <c r="D465" s="4" t="str">
        <f>IF(AE465=0,"",VLOOKUP(AE465,skillbasedata!A:B,2,TRUE))</f>
        <v/>
      </c>
      <c r="E465" s="4" t="str">
        <f>IF(AF465=0,"",VLOOKUP(AF465,skillbasedata!A:B,2,TRUE))</f>
        <v/>
      </c>
      <c r="F465" s="5" t="str">
        <f>IF(AG465=0,"",VLOOKUP(AG465,skillbasedata!A:B,2,TRUE))</f>
        <v/>
      </c>
      <c r="G465" s="6" t="s">
        <v>2773</v>
      </c>
      <c r="H465" s="6">
        <v>1</v>
      </c>
      <c r="I465" s="6">
        <v>90</v>
      </c>
      <c r="J465" s="6">
        <v>8013</v>
      </c>
      <c r="K465" s="6">
        <v>52</v>
      </c>
      <c r="L465" s="6">
        <v>3</v>
      </c>
      <c r="M465" s="6">
        <v>4000</v>
      </c>
      <c r="N465" s="6">
        <v>0</v>
      </c>
      <c r="O465" s="6">
        <v>2</v>
      </c>
      <c r="P465" s="6">
        <v>1</v>
      </c>
      <c r="Q465" s="6">
        <v>1</v>
      </c>
      <c r="R465" s="6">
        <v>38</v>
      </c>
      <c r="S465" s="6">
        <v>2</v>
      </c>
      <c r="T465" s="6">
        <v>-2</v>
      </c>
      <c r="U465" s="6">
        <v>-4</v>
      </c>
      <c r="V465" s="6">
        <v>1</v>
      </c>
      <c r="W465" s="6">
        <v>0</v>
      </c>
      <c r="X465" s="6">
        <v>8</v>
      </c>
      <c r="Y465" s="6">
        <v>0</v>
      </c>
      <c r="Z465" s="6">
        <v>1</v>
      </c>
      <c r="AA465" s="6">
        <v>0</v>
      </c>
      <c r="AB465" s="6">
        <v>0</v>
      </c>
      <c r="AC465" s="6">
        <v>51</v>
      </c>
      <c r="AD465" s="6">
        <v>18</v>
      </c>
      <c r="AE465" s="6">
        <v>0</v>
      </c>
      <c r="AF465" s="6">
        <v>0</v>
      </c>
      <c r="AG465" s="6">
        <v>0</v>
      </c>
      <c r="AH465" s="6">
        <v>1</v>
      </c>
      <c r="AI465" s="6">
        <v>2</v>
      </c>
      <c r="AJ465" s="6">
        <v>0</v>
      </c>
      <c r="AK465" s="6">
        <v>0</v>
      </c>
      <c r="AL465" s="6">
        <v>0</v>
      </c>
      <c r="AM465" s="6" t="s">
        <v>2309</v>
      </c>
      <c r="AN465" s="4"/>
    </row>
    <row r="466" ht="15.75" spans="1:40">
      <c r="A466" s="4" t="str">
        <f>IF(H466=0,"",VLOOKUP(I466,seriesName!A:B,2,TRUE))</f>
        <v>毒狗龙S</v>
      </c>
      <c r="B466" s="4" t="str">
        <f>IF(AC466=0,"",VLOOKUP(AC466,skillbasedata!A:B,2,TRUE))</f>
        <v>装填扩充</v>
      </c>
      <c r="C466" s="4" t="str">
        <f>IF(AD466=0,"",VLOOKUP(AD466,skillbasedata!A:B,2,TRUE))</f>
        <v>回避距离提升</v>
      </c>
      <c r="D466" s="4" t="str">
        <f>IF(AE466=0,"",VLOOKUP(AE466,skillbasedata!A:B,2,TRUE))</f>
        <v/>
      </c>
      <c r="E466" s="4" t="str">
        <f>IF(AF466=0,"",VLOOKUP(AF466,skillbasedata!A:B,2,TRUE))</f>
        <v/>
      </c>
      <c r="F466" s="5" t="str">
        <f>IF(AG466=0,"",VLOOKUP(AG466,skillbasedata!A:B,2,TRUE))</f>
        <v/>
      </c>
      <c r="G466" s="6" t="s">
        <v>2774</v>
      </c>
      <c r="H466" s="6">
        <v>1</v>
      </c>
      <c r="I466" s="6">
        <v>90</v>
      </c>
      <c r="J466" s="6">
        <v>8013</v>
      </c>
      <c r="K466" s="6">
        <v>52</v>
      </c>
      <c r="L466" s="6">
        <v>3</v>
      </c>
      <c r="M466" s="6">
        <v>4000</v>
      </c>
      <c r="N466" s="6">
        <v>0</v>
      </c>
      <c r="O466" s="6">
        <v>2</v>
      </c>
      <c r="P466" s="6">
        <v>1</v>
      </c>
      <c r="Q466" s="6">
        <v>1</v>
      </c>
      <c r="R466" s="6">
        <v>38</v>
      </c>
      <c r="S466" s="6">
        <v>2</v>
      </c>
      <c r="T466" s="6">
        <v>-2</v>
      </c>
      <c r="U466" s="6">
        <v>-4</v>
      </c>
      <c r="V466" s="6">
        <v>1</v>
      </c>
      <c r="W466" s="6">
        <v>0</v>
      </c>
      <c r="X466" s="6">
        <v>8</v>
      </c>
      <c r="Y466" s="6">
        <v>0</v>
      </c>
      <c r="Z466" s="6">
        <v>2</v>
      </c>
      <c r="AA466" s="6">
        <v>0</v>
      </c>
      <c r="AB466" s="6">
        <v>0</v>
      </c>
      <c r="AC466" s="6">
        <v>51</v>
      </c>
      <c r="AD466" s="6">
        <v>66</v>
      </c>
      <c r="AE466" s="6">
        <v>0</v>
      </c>
      <c r="AF466" s="6">
        <v>0</v>
      </c>
      <c r="AG466" s="6">
        <v>0</v>
      </c>
      <c r="AH466" s="6">
        <v>1</v>
      </c>
      <c r="AI466" s="6">
        <v>1</v>
      </c>
      <c r="AJ466" s="6">
        <v>0</v>
      </c>
      <c r="AK466" s="6">
        <v>0</v>
      </c>
      <c r="AL466" s="6">
        <v>0</v>
      </c>
      <c r="AM466" s="6" t="s">
        <v>2309</v>
      </c>
      <c r="AN466" s="4"/>
    </row>
    <row r="467" ht="15.75" spans="1:40">
      <c r="A467" s="4" t="str">
        <f>IF(H467=0,"",VLOOKUP(I467,seriesName!A:B,2,TRUE))</f>
        <v>眠狗龙</v>
      </c>
      <c r="B467" s="4" t="str">
        <f>IF(AC467=0,"",VLOOKUP(AC467,skillbasedata!A:B,2,TRUE))</f>
        <v>冰属性攻击强化</v>
      </c>
      <c r="C467" s="4" t="str">
        <f>IF(AD467=0,"",VLOOKUP(AD467,skillbasedata!A:B,2,TRUE))</f>
        <v/>
      </c>
      <c r="D467" s="4" t="str">
        <f>IF(AE467=0,"",VLOOKUP(AE467,skillbasedata!A:B,2,TRUE))</f>
        <v/>
      </c>
      <c r="E467" s="4" t="str">
        <f>IF(AF467=0,"",VLOOKUP(AF467,skillbasedata!A:B,2,TRUE))</f>
        <v/>
      </c>
      <c r="F467" s="5" t="str">
        <f>IF(AG467=0,"",VLOOKUP(AG467,skillbasedata!A:B,2,TRUE))</f>
        <v/>
      </c>
      <c r="G467" s="6" t="s">
        <v>2775</v>
      </c>
      <c r="H467" s="6">
        <v>1</v>
      </c>
      <c r="I467" s="6">
        <v>91</v>
      </c>
      <c r="J467" s="6">
        <v>2004</v>
      </c>
      <c r="K467" s="6">
        <v>53</v>
      </c>
      <c r="L467" s="6">
        <v>0</v>
      </c>
      <c r="M467" s="6">
        <v>200</v>
      </c>
      <c r="N467" s="6">
        <v>0</v>
      </c>
      <c r="O467" s="6">
        <v>2</v>
      </c>
      <c r="P467" s="6">
        <v>0</v>
      </c>
      <c r="Q467" s="6">
        <v>0</v>
      </c>
      <c r="R467" s="6">
        <v>10</v>
      </c>
      <c r="S467" s="6">
        <v>-4</v>
      </c>
      <c r="T467" s="6">
        <v>-1</v>
      </c>
      <c r="U467" s="6">
        <v>2</v>
      </c>
      <c r="V467" s="6">
        <v>-1</v>
      </c>
      <c r="W467" s="6">
        <v>1</v>
      </c>
      <c r="X467" s="6">
        <v>1</v>
      </c>
      <c r="Y467" s="6">
        <v>0</v>
      </c>
      <c r="Z467" s="6">
        <v>0</v>
      </c>
      <c r="AA467" s="6">
        <v>0</v>
      </c>
      <c r="AB467" s="6">
        <v>0</v>
      </c>
      <c r="AC467" s="6">
        <v>15</v>
      </c>
      <c r="AD467" s="6">
        <v>0</v>
      </c>
      <c r="AE467" s="6">
        <v>0</v>
      </c>
      <c r="AF467" s="6">
        <v>0</v>
      </c>
      <c r="AG467" s="6">
        <v>0</v>
      </c>
      <c r="AH467" s="6">
        <v>1</v>
      </c>
      <c r="AI467" s="6">
        <v>0</v>
      </c>
      <c r="AJ467" s="6">
        <v>0</v>
      </c>
      <c r="AK467" s="6">
        <v>0</v>
      </c>
      <c r="AL467" s="6">
        <v>0</v>
      </c>
      <c r="AM467" s="6" t="s">
        <v>2309</v>
      </c>
      <c r="AN467" s="4"/>
    </row>
    <row r="468" ht="15.75" spans="1:40">
      <c r="A468" s="4" t="str">
        <f>IF(H468=0,"",VLOOKUP(I468,seriesName!A:B,2,TRUE))</f>
        <v>眠狗龙</v>
      </c>
      <c r="B468" s="4" t="str">
        <f>IF(AC468=0,"",VLOOKUP(AC468,skillbasedata!A:B,2,TRUE))</f>
        <v>攻击</v>
      </c>
      <c r="C468" s="4" t="str">
        <f>IF(AD468=0,"",VLOOKUP(AD468,skillbasedata!A:B,2,TRUE))</f>
        <v/>
      </c>
      <c r="D468" s="4" t="str">
        <f>IF(AE468=0,"",VLOOKUP(AE468,skillbasedata!A:B,2,TRUE))</f>
        <v/>
      </c>
      <c r="E468" s="4" t="str">
        <f>IF(AF468=0,"",VLOOKUP(AF468,skillbasedata!A:B,2,TRUE))</f>
        <v/>
      </c>
      <c r="F468" s="5" t="str">
        <f>IF(AG468=0,"",VLOOKUP(AG468,skillbasedata!A:B,2,TRUE))</f>
        <v/>
      </c>
      <c r="G468" s="6" t="s">
        <v>2776</v>
      </c>
      <c r="H468" s="6">
        <v>1</v>
      </c>
      <c r="I468" s="6">
        <v>91</v>
      </c>
      <c r="J468" s="6">
        <v>2004</v>
      </c>
      <c r="K468" s="6">
        <v>53</v>
      </c>
      <c r="L468" s="6">
        <v>0</v>
      </c>
      <c r="M468" s="6">
        <v>200</v>
      </c>
      <c r="N468" s="6">
        <v>0</v>
      </c>
      <c r="O468" s="6">
        <v>2</v>
      </c>
      <c r="P468" s="6">
        <v>0</v>
      </c>
      <c r="Q468" s="6">
        <v>0</v>
      </c>
      <c r="R468" s="6">
        <v>10</v>
      </c>
      <c r="S468" s="6">
        <v>-4</v>
      </c>
      <c r="T468" s="6">
        <v>-1</v>
      </c>
      <c r="U468" s="6">
        <v>2</v>
      </c>
      <c r="V468" s="6">
        <v>-1</v>
      </c>
      <c r="W468" s="6">
        <v>1</v>
      </c>
      <c r="X468" s="6">
        <v>1</v>
      </c>
      <c r="Y468" s="6">
        <v>0</v>
      </c>
      <c r="Z468" s="6">
        <v>0</v>
      </c>
      <c r="AA468" s="6">
        <v>0</v>
      </c>
      <c r="AB468" s="6">
        <v>0</v>
      </c>
      <c r="AC468" s="6">
        <v>1</v>
      </c>
      <c r="AD468" s="6">
        <v>0</v>
      </c>
      <c r="AE468" s="6">
        <v>0</v>
      </c>
      <c r="AF468" s="6">
        <v>0</v>
      </c>
      <c r="AG468" s="6">
        <v>0</v>
      </c>
      <c r="AH468" s="6">
        <v>1</v>
      </c>
      <c r="AI468" s="6">
        <v>0</v>
      </c>
      <c r="AJ468" s="6">
        <v>0</v>
      </c>
      <c r="AK468" s="6">
        <v>0</v>
      </c>
      <c r="AL468" s="6">
        <v>0</v>
      </c>
      <c r="AM468" s="6" t="s">
        <v>2309</v>
      </c>
      <c r="AN468" s="4"/>
    </row>
    <row r="469" ht="15.75" spans="1:40">
      <c r="A469" s="4" t="str">
        <f>IF(H469=0,"",VLOOKUP(I469,seriesName!A:B,2,TRUE))</f>
        <v>眠狗龙</v>
      </c>
      <c r="B469" s="4" t="str">
        <f>IF(AC469=0,"",VLOOKUP(AC469,skillbasedata!A:B,2,TRUE))</f>
        <v>睡眠耐性</v>
      </c>
      <c r="C469" s="4" t="str">
        <f>IF(AD469=0,"",VLOOKUP(AD469,skillbasedata!A:B,2,TRUE))</f>
        <v>冰属性攻击强化</v>
      </c>
      <c r="D469" s="4" t="str">
        <f>IF(AE469=0,"",VLOOKUP(AE469,skillbasedata!A:B,2,TRUE))</f>
        <v/>
      </c>
      <c r="E469" s="4" t="str">
        <f>IF(AF469=0,"",VLOOKUP(AF469,skillbasedata!A:B,2,TRUE))</f>
        <v/>
      </c>
      <c r="F469" s="5" t="str">
        <f>IF(AG469=0,"",VLOOKUP(AG469,skillbasedata!A:B,2,TRUE))</f>
        <v/>
      </c>
      <c r="G469" s="6" t="s">
        <v>2777</v>
      </c>
      <c r="H469" s="6">
        <v>1</v>
      </c>
      <c r="I469" s="6">
        <v>91</v>
      </c>
      <c r="J469" s="6">
        <v>2004</v>
      </c>
      <c r="K469" s="6">
        <v>53</v>
      </c>
      <c r="L469" s="6">
        <v>0</v>
      </c>
      <c r="M469" s="6">
        <v>200</v>
      </c>
      <c r="N469" s="6">
        <v>0</v>
      </c>
      <c r="O469" s="6">
        <v>2</v>
      </c>
      <c r="P469" s="6">
        <v>0</v>
      </c>
      <c r="Q469" s="6">
        <v>0</v>
      </c>
      <c r="R469" s="6">
        <v>10</v>
      </c>
      <c r="S469" s="6">
        <v>-4</v>
      </c>
      <c r="T469" s="6">
        <v>-1</v>
      </c>
      <c r="U469" s="6">
        <v>2</v>
      </c>
      <c r="V469" s="6">
        <v>-1</v>
      </c>
      <c r="W469" s="6">
        <v>1</v>
      </c>
      <c r="X469" s="6">
        <v>1</v>
      </c>
      <c r="Y469" s="6">
        <v>0</v>
      </c>
      <c r="Z469" s="6">
        <v>0</v>
      </c>
      <c r="AA469" s="6">
        <v>0</v>
      </c>
      <c r="AB469" s="6">
        <v>0</v>
      </c>
      <c r="AC469" s="6">
        <v>75</v>
      </c>
      <c r="AD469" s="6">
        <v>15</v>
      </c>
      <c r="AE469" s="6">
        <v>0</v>
      </c>
      <c r="AF469" s="6">
        <v>0</v>
      </c>
      <c r="AG469" s="6">
        <v>0</v>
      </c>
      <c r="AH469" s="6">
        <v>1</v>
      </c>
      <c r="AI469" s="6">
        <v>1</v>
      </c>
      <c r="AJ469" s="6">
        <v>0</v>
      </c>
      <c r="AK469" s="6">
        <v>0</v>
      </c>
      <c r="AL469" s="6">
        <v>0</v>
      </c>
      <c r="AM469" s="6" t="s">
        <v>2309</v>
      </c>
      <c r="AN469" s="4"/>
    </row>
    <row r="470" ht="15.75" spans="1:40">
      <c r="A470" s="4" t="str">
        <f>IF(H470=0,"",VLOOKUP(I470,seriesName!A:B,2,TRUE))</f>
        <v>眠狗龙</v>
      </c>
      <c r="B470" s="4" t="str">
        <f>IF(AC470=0,"",VLOOKUP(AC470,skillbasedata!A:B,2,TRUE))</f>
        <v>睡眠耐性</v>
      </c>
      <c r="C470" s="4" t="str">
        <f>IF(AD470=0,"",VLOOKUP(AD470,skillbasedata!A:B,2,TRUE))</f>
        <v/>
      </c>
      <c r="D470" s="4" t="str">
        <f>IF(AE470=0,"",VLOOKUP(AE470,skillbasedata!A:B,2,TRUE))</f>
        <v/>
      </c>
      <c r="E470" s="4" t="str">
        <f>IF(AF470=0,"",VLOOKUP(AF470,skillbasedata!A:B,2,TRUE))</f>
        <v/>
      </c>
      <c r="F470" s="5" t="str">
        <f>IF(AG470=0,"",VLOOKUP(AG470,skillbasedata!A:B,2,TRUE))</f>
        <v/>
      </c>
      <c r="G470" s="6" t="s">
        <v>2778</v>
      </c>
      <c r="H470" s="6">
        <v>1</v>
      </c>
      <c r="I470" s="6">
        <v>91</v>
      </c>
      <c r="J470" s="6">
        <v>2004</v>
      </c>
      <c r="K470" s="6">
        <v>53</v>
      </c>
      <c r="L470" s="6">
        <v>0</v>
      </c>
      <c r="M470" s="6">
        <v>200</v>
      </c>
      <c r="N470" s="6">
        <v>0</v>
      </c>
      <c r="O470" s="6">
        <v>2</v>
      </c>
      <c r="P470" s="6">
        <v>0</v>
      </c>
      <c r="Q470" s="6">
        <v>0</v>
      </c>
      <c r="R470" s="6">
        <v>10</v>
      </c>
      <c r="S470" s="6">
        <v>-4</v>
      </c>
      <c r="T470" s="6">
        <v>-1</v>
      </c>
      <c r="U470" s="6">
        <v>2</v>
      </c>
      <c r="V470" s="6">
        <v>-1</v>
      </c>
      <c r="W470" s="6">
        <v>1</v>
      </c>
      <c r="X470" s="6">
        <v>1</v>
      </c>
      <c r="Y470" s="6">
        <v>0</v>
      </c>
      <c r="Z470" s="6">
        <v>0</v>
      </c>
      <c r="AA470" s="6">
        <v>0</v>
      </c>
      <c r="AB470" s="6">
        <v>0</v>
      </c>
      <c r="AC470" s="6">
        <v>75</v>
      </c>
      <c r="AD470" s="6">
        <v>0</v>
      </c>
      <c r="AE470" s="6">
        <v>0</v>
      </c>
      <c r="AF470" s="6">
        <v>0</v>
      </c>
      <c r="AG470" s="6">
        <v>0</v>
      </c>
      <c r="AH470" s="6">
        <v>1</v>
      </c>
      <c r="AI470" s="6">
        <v>0</v>
      </c>
      <c r="AJ470" s="6">
        <v>0</v>
      </c>
      <c r="AK470" s="6">
        <v>0</v>
      </c>
      <c r="AL470" s="6">
        <v>0</v>
      </c>
      <c r="AM470" s="6" t="s">
        <v>2309</v>
      </c>
      <c r="AN470" s="4"/>
    </row>
    <row r="471" ht="15.75" spans="1:40">
      <c r="A471" s="4" t="str">
        <f>IF(H471=0,"",VLOOKUP(I471,seriesName!A:B,2,TRUE))</f>
        <v>眠狗龙</v>
      </c>
      <c r="B471" s="4" t="str">
        <f>IF(AC471=0,"",VLOOKUP(AC471,skillbasedata!A:B,2,TRUE))</f>
        <v>攻击</v>
      </c>
      <c r="C471" s="4" t="str">
        <f>IF(AD471=0,"",VLOOKUP(AD471,skillbasedata!A:B,2,TRUE))</f>
        <v/>
      </c>
      <c r="D471" s="4" t="str">
        <f>IF(AE471=0,"",VLOOKUP(AE471,skillbasedata!A:B,2,TRUE))</f>
        <v/>
      </c>
      <c r="E471" s="4" t="str">
        <f>IF(AF471=0,"",VLOOKUP(AF471,skillbasedata!A:B,2,TRUE))</f>
        <v/>
      </c>
      <c r="F471" s="5" t="str">
        <f>IF(AG471=0,"",VLOOKUP(AG471,skillbasedata!A:B,2,TRUE))</f>
        <v/>
      </c>
      <c r="G471" s="6" t="s">
        <v>2779</v>
      </c>
      <c r="H471" s="6">
        <v>1</v>
      </c>
      <c r="I471" s="6">
        <v>91</v>
      </c>
      <c r="J471" s="6">
        <v>2004</v>
      </c>
      <c r="K471" s="6">
        <v>53</v>
      </c>
      <c r="L471" s="6">
        <v>0</v>
      </c>
      <c r="M471" s="6">
        <v>200</v>
      </c>
      <c r="N471" s="6">
        <v>0</v>
      </c>
      <c r="O471" s="6">
        <v>2</v>
      </c>
      <c r="P471" s="6">
        <v>0</v>
      </c>
      <c r="Q471" s="6">
        <v>0</v>
      </c>
      <c r="R471" s="6">
        <v>10</v>
      </c>
      <c r="S471" s="6">
        <v>-4</v>
      </c>
      <c r="T471" s="6">
        <v>-1</v>
      </c>
      <c r="U471" s="6">
        <v>2</v>
      </c>
      <c r="V471" s="6">
        <v>-1</v>
      </c>
      <c r="W471" s="6">
        <v>1</v>
      </c>
      <c r="X471" s="6">
        <v>1</v>
      </c>
      <c r="Y471" s="6">
        <v>0</v>
      </c>
      <c r="Z471" s="6">
        <v>0</v>
      </c>
      <c r="AA471" s="6">
        <v>0</v>
      </c>
      <c r="AB471" s="6">
        <v>0</v>
      </c>
      <c r="AC471" s="6">
        <v>1</v>
      </c>
      <c r="AD471" s="6">
        <v>0</v>
      </c>
      <c r="AE471" s="6">
        <v>0</v>
      </c>
      <c r="AF471" s="6">
        <v>0</v>
      </c>
      <c r="AG471" s="6">
        <v>0</v>
      </c>
      <c r="AH471" s="6">
        <v>1</v>
      </c>
      <c r="AI471" s="6">
        <v>0</v>
      </c>
      <c r="AJ471" s="6">
        <v>0</v>
      </c>
      <c r="AK471" s="6">
        <v>0</v>
      </c>
      <c r="AL471" s="6">
        <v>0</v>
      </c>
      <c r="AM471" s="6" t="s">
        <v>2309</v>
      </c>
      <c r="AN471" s="4"/>
    </row>
    <row r="472" ht="15.75" spans="1:40">
      <c r="A472" s="4" t="str">
        <f>IF(H472=0,"",VLOOKUP(I472,seriesName!A:B,2,TRUE))</f>
        <v>眠狗龙S</v>
      </c>
      <c r="B472" s="4" t="str">
        <f>IF(AC472=0,"",VLOOKUP(AC472,skillbasedata!A:B,2,TRUE))</f>
        <v>冰属性攻击强化</v>
      </c>
      <c r="C472" s="4" t="str">
        <f>IF(AD472=0,"",VLOOKUP(AD472,skillbasedata!A:B,2,TRUE))</f>
        <v/>
      </c>
      <c r="D472" s="4" t="str">
        <f>IF(AE472=0,"",VLOOKUP(AE472,skillbasedata!A:B,2,TRUE))</f>
        <v/>
      </c>
      <c r="E472" s="4" t="str">
        <f>IF(AF472=0,"",VLOOKUP(AF472,skillbasedata!A:B,2,TRUE))</f>
        <v/>
      </c>
      <c r="F472" s="5" t="str">
        <f>IF(AG472=0,"",VLOOKUP(AG472,skillbasedata!A:B,2,TRUE))</f>
        <v/>
      </c>
      <c r="G472" s="6" t="s">
        <v>2780</v>
      </c>
      <c r="H472" s="6">
        <v>1</v>
      </c>
      <c r="I472" s="6">
        <v>92</v>
      </c>
      <c r="J472" s="6">
        <v>8011</v>
      </c>
      <c r="K472" s="6">
        <v>53</v>
      </c>
      <c r="L472" s="6">
        <v>3</v>
      </c>
      <c r="M472" s="6">
        <v>4000</v>
      </c>
      <c r="N472" s="6">
        <v>0</v>
      </c>
      <c r="O472" s="6">
        <v>2</v>
      </c>
      <c r="P472" s="6">
        <v>1</v>
      </c>
      <c r="Q472" s="6">
        <v>1</v>
      </c>
      <c r="R472" s="6">
        <v>36</v>
      </c>
      <c r="S472" s="6">
        <v>-4</v>
      </c>
      <c r="T472" s="6">
        <v>-1</v>
      </c>
      <c r="U472" s="6">
        <v>2</v>
      </c>
      <c r="V472" s="6">
        <v>-1</v>
      </c>
      <c r="W472" s="6">
        <v>1</v>
      </c>
      <c r="X472" s="6">
        <v>8</v>
      </c>
      <c r="Y472" s="6">
        <v>0</v>
      </c>
      <c r="Z472" s="6">
        <v>1</v>
      </c>
      <c r="AA472" s="6">
        <v>1</v>
      </c>
      <c r="AB472" s="6">
        <v>0</v>
      </c>
      <c r="AC472" s="6">
        <v>15</v>
      </c>
      <c r="AD472" s="6">
        <v>0</v>
      </c>
      <c r="AE472" s="6">
        <v>0</v>
      </c>
      <c r="AF472" s="6">
        <v>0</v>
      </c>
      <c r="AG472" s="6">
        <v>0</v>
      </c>
      <c r="AH472" s="6">
        <v>2</v>
      </c>
      <c r="AI472" s="6">
        <v>0</v>
      </c>
      <c r="AJ472" s="6">
        <v>0</v>
      </c>
      <c r="AK472" s="6">
        <v>0</v>
      </c>
      <c r="AL472" s="6">
        <v>0</v>
      </c>
      <c r="AM472" s="6" t="s">
        <v>2309</v>
      </c>
      <c r="AN472" s="4"/>
    </row>
    <row r="473" ht="15.75" spans="1:40">
      <c r="A473" s="4" t="str">
        <f>IF(H473=0,"",VLOOKUP(I473,seriesName!A:B,2,TRUE))</f>
        <v>眠狗龙S</v>
      </c>
      <c r="B473" s="4" t="str">
        <f>IF(AC473=0,"",VLOOKUP(AC473,skillbasedata!A:B,2,TRUE))</f>
        <v>攻击</v>
      </c>
      <c r="C473" s="4" t="str">
        <f>IF(AD473=0,"",VLOOKUP(AD473,skillbasedata!A:B,2,TRUE))</f>
        <v>冰属性攻击强化</v>
      </c>
      <c r="D473" s="4" t="str">
        <f>IF(AE473=0,"",VLOOKUP(AE473,skillbasedata!A:B,2,TRUE))</f>
        <v/>
      </c>
      <c r="E473" s="4" t="str">
        <f>IF(AF473=0,"",VLOOKUP(AF473,skillbasedata!A:B,2,TRUE))</f>
        <v/>
      </c>
      <c r="F473" s="5" t="str">
        <f>IF(AG473=0,"",VLOOKUP(AG473,skillbasedata!A:B,2,TRUE))</f>
        <v/>
      </c>
      <c r="G473" s="6" t="s">
        <v>2781</v>
      </c>
      <c r="H473" s="6">
        <v>1</v>
      </c>
      <c r="I473" s="6">
        <v>92</v>
      </c>
      <c r="J473" s="6">
        <v>8011</v>
      </c>
      <c r="K473" s="6">
        <v>53</v>
      </c>
      <c r="L473" s="6">
        <v>3</v>
      </c>
      <c r="M473" s="6">
        <v>4000</v>
      </c>
      <c r="N473" s="6">
        <v>0</v>
      </c>
      <c r="O473" s="6">
        <v>2</v>
      </c>
      <c r="P473" s="6">
        <v>1</v>
      </c>
      <c r="Q473" s="6">
        <v>1</v>
      </c>
      <c r="R473" s="6">
        <v>36</v>
      </c>
      <c r="S473" s="6">
        <v>-4</v>
      </c>
      <c r="T473" s="6">
        <v>-1</v>
      </c>
      <c r="U473" s="6">
        <v>2</v>
      </c>
      <c r="V473" s="6">
        <v>-1</v>
      </c>
      <c r="W473" s="6">
        <v>1</v>
      </c>
      <c r="X473" s="6">
        <v>8</v>
      </c>
      <c r="Y473" s="6">
        <v>0</v>
      </c>
      <c r="Z473" s="6">
        <v>1</v>
      </c>
      <c r="AA473" s="6">
        <v>0</v>
      </c>
      <c r="AB473" s="6">
        <v>0</v>
      </c>
      <c r="AC473" s="6">
        <v>1</v>
      </c>
      <c r="AD473" s="6">
        <v>15</v>
      </c>
      <c r="AE473" s="6">
        <v>0</v>
      </c>
      <c r="AF473" s="6">
        <v>0</v>
      </c>
      <c r="AG473" s="6">
        <v>0</v>
      </c>
      <c r="AH473" s="6">
        <v>1</v>
      </c>
      <c r="AI473" s="6">
        <v>1</v>
      </c>
      <c r="AJ473" s="6">
        <v>0</v>
      </c>
      <c r="AK473" s="6">
        <v>0</v>
      </c>
      <c r="AL473" s="6">
        <v>0</v>
      </c>
      <c r="AM473" s="6" t="s">
        <v>2309</v>
      </c>
      <c r="AN473" s="4"/>
    </row>
    <row r="474" ht="15.75" spans="1:40">
      <c r="A474" s="4" t="str">
        <f>IF(H474=0,"",VLOOKUP(I474,seriesName!A:B,2,TRUE))</f>
        <v>眠狗龙S</v>
      </c>
      <c r="B474" s="4" t="str">
        <f>IF(AC474=0,"",VLOOKUP(AC474,skillbasedata!A:B,2,TRUE))</f>
        <v>睡眠耐性</v>
      </c>
      <c r="C474" s="4" t="str">
        <f>IF(AD474=0,"",VLOOKUP(AD474,skillbasedata!A:B,2,TRUE))</f>
        <v>冰属性攻击强化</v>
      </c>
      <c r="D474" s="4" t="str">
        <f>IF(AE474=0,"",VLOOKUP(AE474,skillbasedata!A:B,2,TRUE))</f>
        <v/>
      </c>
      <c r="E474" s="4" t="str">
        <f>IF(AF474=0,"",VLOOKUP(AF474,skillbasedata!A:B,2,TRUE))</f>
        <v/>
      </c>
      <c r="F474" s="5" t="str">
        <f>IF(AG474=0,"",VLOOKUP(AG474,skillbasedata!A:B,2,TRUE))</f>
        <v/>
      </c>
      <c r="G474" s="6" t="s">
        <v>2782</v>
      </c>
      <c r="H474" s="6">
        <v>1</v>
      </c>
      <c r="I474" s="6">
        <v>92</v>
      </c>
      <c r="J474" s="6">
        <v>8011</v>
      </c>
      <c r="K474" s="6">
        <v>53</v>
      </c>
      <c r="L474" s="6">
        <v>3</v>
      </c>
      <c r="M474" s="6">
        <v>4000</v>
      </c>
      <c r="N474" s="6">
        <v>0</v>
      </c>
      <c r="O474" s="6">
        <v>2</v>
      </c>
      <c r="P474" s="6">
        <v>1</v>
      </c>
      <c r="Q474" s="6">
        <v>1</v>
      </c>
      <c r="R474" s="6">
        <v>36</v>
      </c>
      <c r="S474" s="6">
        <v>-4</v>
      </c>
      <c r="T474" s="6">
        <v>-1</v>
      </c>
      <c r="U474" s="6">
        <v>2</v>
      </c>
      <c r="V474" s="6">
        <v>-1</v>
      </c>
      <c r="W474" s="6">
        <v>1</v>
      </c>
      <c r="X474" s="6">
        <v>8</v>
      </c>
      <c r="Y474" s="6">
        <v>0</v>
      </c>
      <c r="Z474" s="6">
        <v>2</v>
      </c>
      <c r="AA474" s="6">
        <v>0</v>
      </c>
      <c r="AB474" s="6">
        <v>0</v>
      </c>
      <c r="AC474" s="6">
        <v>75</v>
      </c>
      <c r="AD474" s="6">
        <v>15</v>
      </c>
      <c r="AE474" s="6">
        <v>0</v>
      </c>
      <c r="AF474" s="6">
        <v>0</v>
      </c>
      <c r="AG474" s="6">
        <v>0</v>
      </c>
      <c r="AH474" s="6">
        <v>2</v>
      </c>
      <c r="AI474" s="6">
        <v>1</v>
      </c>
      <c r="AJ474" s="6">
        <v>0</v>
      </c>
      <c r="AK474" s="6">
        <v>0</v>
      </c>
      <c r="AL474" s="6">
        <v>0</v>
      </c>
      <c r="AM474" s="6" t="s">
        <v>2309</v>
      </c>
      <c r="AN474" s="4"/>
    </row>
    <row r="475" ht="15.75" spans="1:40">
      <c r="A475" s="4" t="str">
        <f>IF(H475=0,"",VLOOKUP(I475,seriesName!A:B,2,TRUE))</f>
        <v>眠狗龙S</v>
      </c>
      <c r="B475" s="4" t="str">
        <f>IF(AC475=0,"",VLOOKUP(AC475,skillbasedata!A:B,2,TRUE))</f>
        <v>攻击</v>
      </c>
      <c r="C475" s="4" t="str">
        <f>IF(AD475=0,"",VLOOKUP(AD475,skillbasedata!A:B,2,TRUE))</f>
        <v>睡眠耐性</v>
      </c>
      <c r="D475" s="4" t="str">
        <f>IF(AE475=0,"",VLOOKUP(AE475,skillbasedata!A:B,2,TRUE))</f>
        <v/>
      </c>
      <c r="E475" s="4" t="str">
        <f>IF(AF475=0,"",VLOOKUP(AF475,skillbasedata!A:B,2,TRUE))</f>
        <v/>
      </c>
      <c r="F475" s="5" t="str">
        <f>IF(AG475=0,"",VLOOKUP(AG475,skillbasedata!A:B,2,TRUE))</f>
        <v/>
      </c>
      <c r="G475" s="6" t="s">
        <v>2783</v>
      </c>
      <c r="H475" s="6">
        <v>1</v>
      </c>
      <c r="I475" s="6">
        <v>92</v>
      </c>
      <c r="J475" s="6">
        <v>8011</v>
      </c>
      <c r="K475" s="6">
        <v>53</v>
      </c>
      <c r="L475" s="6">
        <v>3</v>
      </c>
      <c r="M475" s="6">
        <v>4000</v>
      </c>
      <c r="N475" s="6">
        <v>0</v>
      </c>
      <c r="O475" s="6">
        <v>2</v>
      </c>
      <c r="P475" s="6">
        <v>1</v>
      </c>
      <c r="Q475" s="6">
        <v>1</v>
      </c>
      <c r="R475" s="6">
        <v>36</v>
      </c>
      <c r="S475" s="6">
        <v>-4</v>
      </c>
      <c r="T475" s="6">
        <v>-1</v>
      </c>
      <c r="U475" s="6">
        <v>2</v>
      </c>
      <c r="V475" s="6">
        <v>-1</v>
      </c>
      <c r="W475" s="6">
        <v>1</v>
      </c>
      <c r="X475" s="6">
        <v>8</v>
      </c>
      <c r="Y475" s="6">
        <v>0</v>
      </c>
      <c r="Z475" s="6">
        <v>1</v>
      </c>
      <c r="AA475" s="6">
        <v>0</v>
      </c>
      <c r="AB475" s="6">
        <v>0</v>
      </c>
      <c r="AC475" s="6">
        <v>1</v>
      </c>
      <c r="AD475" s="6">
        <v>75</v>
      </c>
      <c r="AE475" s="6">
        <v>0</v>
      </c>
      <c r="AF475" s="6">
        <v>0</v>
      </c>
      <c r="AG475" s="6">
        <v>0</v>
      </c>
      <c r="AH475" s="6">
        <v>2</v>
      </c>
      <c r="AI475" s="6">
        <v>1</v>
      </c>
      <c r="AJ475" s="6">
        <v>0</v>
      </c>
      <c r="AK475" s="6">
        <v>0</v>
      </c>
      <c r="AL475" s="6">
        <v>0</v>
      </c>
      <c r="AM475" s="6" t="s">
        <v>2309</v>
      </c>
      <c r="AN475" s="4"/>
    </row>
    <row r="476" ht="15.75" spans="1:40">
      <c r="A476" s="4" t="str">
        <f>IF(H476=0,"",VLOOKUP(I476,seriesName!A:B,2,TRUE))</f>
        <v>眠狗龙S</v>
      </c>
      <c r="B476" s="4" t="str">
        <f>IF(AC476=0,"",VLOOKUP(AC476,skillbasedata!A:B,2,TRUE))</f>
        <v>攻击</v>
      </c>
      <c r="C476" s="4" t="str">
        <f>IF(AD476=0,"",VLOOKUP(AD476,skillbasedata!A:B,2,TRUE))</f>
        <v/>
      </c>
      <c r="D476" s="4" t="str">
        <f>IF(AE476=0,"",VLOOKUP(AE476,skillbasedata!A:B,2,TRUE))</f>
        <v/>
      </c>
      <c r="E476" s="4" t="str">
        <f>IF(AF476=0,"",VLOOKUP(AF476,skillbasedata!A:B,2,TRUE))</f>
        <v/>
      </c>
      <c r="F476" s="5" t="str">
        <f>IF(AG476=0,"",VLOOKUP(AG476,skillbasedata!A:B,2,TRUE))</f>
        <v/>
      </c>
      <c r="G476" s="6" t="s">
        <v>2784</v>
      </c>
      <c r="H476" s="6">
        <v>1</v>
      </c>
      <c r="I476" s="6">
        <v>92</v>
      </c>
      <c r="J476" s="6">
        <v>8011</v>
      </c>
      <c r="K476" s="6">
        <v>53</v>
      </c>
      <c r="L476" s="6">
        <v>3</v>
      </c>
      <c r="M476" s="6">
        <v>4000</v>
      </c>
      <c r="N476" s="6">
        <v>0</v>
      </c>
      <c r="O476" s="6">
        <v>2</v>
      </c>
      <c r="P476" s="6">
        <v>1</v>
      </c>
      <c r="Q476" s="6">
        <v>1</v>
      </c>
      <c r="R476" s="6">
        <v>36</v>
      </c>
      <c r="S476" s="6">
        <v>-4</v>
      </c>
      <c r="T476" s="6">
        <v>-1</v>
      </c>
      <c r="U476" s="6">
        <v>2</v>
      </c>
      <c r="V476" s="6">
        <v>-1</v>
      </c>
      <c r="W476" s="6">
        <v>1</v>
      </c>
      <c r="X476" s="6">
        <v>8</v>
      </c>
      <c r="Y476" s="6">
        <v>0</v>
      </c>
      <c r="Z476" s="6">
        <v>1</v>
      </c>
      <c r="AA476" s="6">
        <v>1</v>
      </c>
      <c r="AB476" s="6">
        <v>0</v>
      </c>
      <c r="AC476" s="6">
        <v>1</v>
      </c>
      <c r="AD476" s="6">
        <v>0</v>
      </c>
      <c r="AE476" s="6">
        <v>0</v>
      </c>
      <c r="AF476" s="6">
        <v>0</v>
      </c>
      <c r="AG476" s="6">
        <v>0</v>
      </c>
      <c r="AH476" s="6">
        <v>1</v>
      </c>
      <c r="AI476" s="6">
        <v>0</v>
      </c>
      <c r="AJ476" s="6">
        <v>0</v>
      </c>
      <c r="AK476" s="6">
        <v>0</v>
      </c>
      <c r="AL476" s="6">
        <v>0</v>
      </c>
      <c r="AM476" s="6" t="s">
        <v>2309</v>
      </c>
      <c r="AN476" s="4"/>
    </row>
    <row r="477" ht="15.75" spans="1:40">
      <c r="A477" s="4" t="str">
        <f>IF(H477=0,"",VLOOKUP(I477,seriesName!A:B,2,TRUE))</f>
        <v>青熊兽</v>
      </c>
      <c r="B477" s="4" t="str">
        <f>IF(AC477=0,"",VLOOKUP(AC477,skillbasedata!A:B,2,TRUE))</f>
        <v>不屈</v>
      </c>
      <c r="C477" s="4" t="str">
        <f>IF(AD477=0,"",VLOOKUP(AD477,skillbasedata!A:B,2,TRUE))</f>
        <v/>
      </c>
      <c r="D477" s="4" t="str">
        <f>IF(AE477=0,"",VLOOKUP(AE477,skillbasedata!A:B,2,TRUE))</f>
        <v/>
      </c>
      <c r="E477" s="4" t="str">
        <f>IF(AF477=0,"",VLOOKUP(AF477,skillbasedata!A:B,2,TRUE))</f>
        <v/>
      </c>
      <c r="F477" s="5" t="str">
        <f>IF(AG477=0,"",VLOOKUP(AG477,skillbasedata!A:B,2,TRUE))</f>
        <v/>
      </c>
      <c r="G477" s="6" t="s">
        <v>2785</v>
      </c>
      <c r="H477" s="6">
        <v>1</v>
      </c>
      <c r="I477" s="6">
        <v>93</v>
      </c>
      <c r="J477" s="6">
        <v>2005</v>
      </c>
      <c r="K477" s="6">
        <v>54</v>
      </c>
      <c r="L477" s="6">
        <v>0</v>
      </c>
      <c r="M477" s="6">
        <v>200</v>
      </c>
      <c r="N477" s="6">
        <v>0</v>
      </c>
      <c r="O477" s="6">
        <v>2</v>
      </c>
      <c r="P477" s="6">
        <v>0</v>
      </c>
      <c r="Q477" s="6">
        <v>0</v>
      </c>
      <c r="R477" s="6">
        <v>10</v>
      </c>
      <c r="S477" s="6">
        <v>-2</v>
      </c>
      <c r="T477" s="6">
        <v>0</v>
      </c>
      <c r="U477" s="6">
        <v>0</v>
      </c>
      <c r="V477" s="6">
        <v>-2</v>
      </c>
      <c r="W477" s="6">
        <v>0</v>
      </c>
      <c r="X477" s="6">
        <v>1</v>
      </c>
      <c r="Y477" s="6">
        <v>0</v>
      </c>
      <c r="Z477" s="6">
        <v>0</v>
      </c>
      <c r="AA477" s="6">
        <v>0</v>
      </c>
      <c r="AB477" s="6">
        <v>0</v>
      </c>
      <c r="AC477" s="6">
        <v>92</v>
      </c>
      <c r="AD477" s="6">
        <v>0</v>
      </c>
      <c r="AE477" s="6">
        <v>0</v>
      </c>
      <c r="AF477" s="6">
        <v>0</v>
      </c>
      <c r="AG477" s="6">
        <v>0</v>
      </c>
      <c r="AH477" s="6">
        <v>1</v>
      </c>
      <c r="AI477" s="6">
        <v>0</v>
      </c>
      <c r="AJ477" s="6">
        <v>0</v>
      </c>
      <c r="AK477" s="6">
        <v>0</v>
      </c>
      <c r="AL477" s="6">
        <v>0</v>
      </c>
      <c r="AM477" s="6" t="s">
        <v>2309</v>
      </c>
      <c r="AN477" s="4"/>
    </row>
    <row r="478" ht="15.75" spans="1:40">
      <c r="A478" s="4" t="str">
        <f>IF(H478=0,"",VLOOKUP(I478,seriesName!A:B,2,TRUE))</f>
        <v>青熊兽</v>
      </c>
      <c r="B478" s="4" t="str">
        <f>IF(AC478=0,"",VLOOKUP(AC478,skillbasedata!A:B,2,TRUE))</f>
        <v>逆袭</v>
      </c>
      <c r="C478" s="4" t="str">
        <f>IF(AD478=0,"",VLOOKUP(AD478,skillbasedata!A:B,2,TRUE))</f>
        <v/>
      </c>
      <c r="D478" s="4" t="str">
        <f>IF(AE478=0,"",VLOOKUP(AE478,skillbasedata!A:B,2,TRUE))</f>
        <v/>
      </c>
      <c r="E478" s="4" t="str">
        <f>IF(AF478=0,"",VLOOKUP(AF478,skillbasedata!A:B,2,TRUE))</f>
        <v/>
      </c>
      <c r="F478" s="5" t="str">
        <f>IF(AG478=0,"",VLOOKUP(AG478,skillbasedata!A:B,2,TRUE))</f>
        <v/>
      </c>
      <c r="G478" s="6" t="s">
        <v>2786</v>
      </c>
      <c r="H478" s="6">
        <v>1</v>
      </c>
      <c r="I478" s="6">
        <v>93</v>
      </c>
      <c r="J478" s="6">
        <v>2005</v>
      </c>
      <c r="K478" s="6">
        <v>54</v>
      </c>
      <c r="L478" s="6">
        <v>0</v>
      </c>
      <c r="M478" s="6">
        <v>200</v>
      </c>
      <c r="N478" s="6">
        <v>0</v>
      </c>
      <c r="O478" s="6">
        <v>2</v>
      </c>
      <c r="P478" s="6">
        <v>0</v>
      </c>
      <c r="Q478" s="6">
        <v>0</v>
      </c>
      <c r="R478" s="6">
        <v>10</v>
      </c>
      <c r="S478" s="6">
        <v>-2</v>
      </c>
      <c r="T478" s="6">
        <v>0</v>
      </c>
      <c r="U478" s="6">
        <v>0</v>
      </c>
      <c r="V478" s="6">
        <v>-2</v>
      </c>
      <c r="W478" s="6">
        <v>0</v>
      </c>
      <c r="X478" s="6">
        <v>1</v>
      </c>
      <c r="Y478" s="6">
        <v>0</v>
      </c>
      <c r="Z478" s="6">
        <v>0</v>
      </c>
      <c r="AA478" s="6">
        <v>0</v>
      </c>
      <c r="AB478" s="6">
        <v>0</v>
      </c>
      <c r="AC478" s="6">
        <v>106</v>
      </c>
      <c r="AD478" s="6">
        <v>0</v>
      </c>
      <c r="AE478" s="6">
        <v>0</v>
      </c>
      <c r="AF478" s="6">
        <v>0</v>
      </c>
      <c r="AG478" s="6">
        <v>0</v>
      </c>
      <c r="AH478" s="6">
        <v>1</v>
      </c>
      <c r="AI478" s="6">
        <v>0</v>
      </c>
      <c r="AJ478" s="6">
        <v>0</v>
      </c>
      <c r="AK478" s="6">
        <v>0</v>
      </c>
      <c r="AL478" s="6">
        <v>0</v>
      </c>
      <c r="AM478" s="6" t="s">
        <v>2309</v>
      </c>
      <c r="AN478" s="4"/>
    </row>
    <row r="479" ht="15.75" spans="1:40">
      <c r="A479" s="4" t="str">
        <f>IF(H479=0,"",VLOOKUP(I479,seriesName!A:B,2,TRUE))</f>
        <v>青熊兽</v>
      </c>
      <c r="B479" s="4" t="str">
        <f>IF(AC479=0,"",VLOOKUP(AC479,skillbasedata!A:B,2,TRUE))</f>
        <v>防御</v>
      </c>
      <c r="C479" s="4" t="str">
        <f>IF(AD479=0,"",VLOOKUP(AD479,skillbasedata!A:B,2,TRUE))</f>
        <v/>
      </c>
      <c r="D479" s="4" t="str">
        <f>IF(AE479=0,"",VLOOKUP(AE479,skillbasedata!A:B,2,TRUE))</f>
        <v/>
      </c>
      <c r="E479" s="4" t="str">
        <f>IF(AF479=0,"",VLOOKUP(AF479,skillbasedata!A:B,2,TRUE))</f>
        <v/>
      </c>
      <c r="F479" s="5" t="str">
        <f>IF(AG479=0,"",VLOOKUP(AG479,skillbasedata!A:B,2,TRUE))</f>
        <v/>
      </c>
      <c r="G479" s="6" t="s">
        <v>2787</v>
      </c>
      <c r="H479" s="6">
        <v>1</v>
      </c>
      <c r="I479" s="6">
        <v>93</v>
      </c>
      <c r="J479" s="6">
        <v>2005</v>
      </c>
      <c r="K479" s="6">
        <v>54</v>
      </c>
      <c r="L479" s="6">
        <v>0</v>
      </c>
      <c r="M479" s="6">
        <v>200</v>
      </c>
      <c r="N479" s="6">
        <v>0</v>
      </c>
      <c r="O479" s="6">
        <v>2</v>
      </c>
      <c r="P479" s="6">
        <v>0</v>
      </c>
      <c r="Q479" s="6">
        <v>0</v>
      </c>
      <c r="R479" s="6">
        <v>10</v>
      </c>
      <c r="S479" s="6">
        <v>-2</v>
      </c>
      <c r="T479" s="6">
        <v>0</v>
      </c>
      <c r="U479" s="6">
        <v>0</v>
      </c>
      <c r="V479" s="6">
        <v>-2</v>
      </c>
      <c r="W479" s="6">
        <v>0</v>
      </c>
      <c r="X479" s="6">
        <v>1</v>
      </c>
      <c r="Y479" s="6">
        <v>0</v>
      </c>
      <c r="Z479" s="6">
        <v>0</v>
      </c>
      <c r="AA479" s="6">
        <v>0</v>
      </c>
      <c r="AB479" s="6">
        <v>0</v>
      </c>
      <c r="AC479" s="6">
        <v>56</v>
      </c>
      <c r="AD479" s="6">
        <v>0</v>
      </c>
      <c r="AE479" s="6">
        <v>0</v>
      </c>
      <c r="AF479" s="6">
        <v>0</v>
      </c>
      <c r="AG479" s="6">
        <v>0</v>
      </c>
      <c r="AH479" s="6">
        <v>1</v>
      </c>
      <c r="AI479" s="6">
        <v>0</v>
      </c>
      <c r="AJ479" s="6">
        <v>0</v>
      </c>
      <c r="AK479" s="6">
        <v>0</v>
      </c>
      <c r="AL479" s="6">
        <v>0</v>
      </c>
      <c r="AM479" s="6" t="s">
        <v>2309</v>
      </c>
      <c r="AN479" s="4"/>
    </row>
    <row r="480" ht="15.75" spans="1:40">
      <c r="A480" s="4" t="str">
        <f>IF(H480=0,"",VLOOKUP(I480,seriesName!A:B,2,TRUE))</f>
        <v>青熊兽</v>
      </c>
      <c r="B480" s="4" t="str">
        <f>IF(AC480=0,"",VLOOKUP(AC480,skillbasedata!A:B,2,TRUE))</f>
        <v>防御</v>
      </c>
      <c r="C480" s="4" t="str">
        <f>IF(AD480=0,"",VLOOKUP(AD480,skillbasedata!A:B,2,TRUE))</f>
        <v/>
      </c>
      <c r="D480" s="4" t="str">
        <f>IF(AE480=0,"",VLOOKUP(AE480,skillbasedata!A:B,2,TRUE))</f>
        <v/>
      </c>
      <c r="E480" s="4" t="str">
        <f>IF(AF480=0,"",VLOOKUP(AF480,skillbasedata!A:B,2,TRUE))</f>
        <v/>
      </c>
      <c r="F480" s="5" t="str">
        <f>IF(AG480=0,"",VLOOKUP(AG480,skillbasedata!A:B,2,TRUE))</f>
        <v/>
      </c>
      <c r="G480" s="6" t="s">
        <v>2788</v>
      </c>
      <c r="H480" s="6">
        <v>1</v>
      </c>
      <c r="I480" s="6">
        <v>93</v>
      </c>
      <c r="J480" s="6">
        <v>2005</v>
      </c>
      <c r="K480" s="6">
        <v>54</v>
      </c>
      <c r="L480" s="6">
        <v>0</v>
      </c>
      <c r="M480" s="6">
        <v>200</v>
      </c>
      <c r="N480" s="6">
        <v>0</v>
      </c>
      <c r="O480" s="6">
        <v>2</v>
      </c>
      <c r="P480" s="6">
        <v>0</v>
      </c>
      <c r="Q480" s="6">
        <v>0</v>
      </c>
      <c r="R480" s="6">
        <v>10</v>
      </c>
      <c r="S480" s="6">
        <v>-2</v>
      </c>
      <c r="T480" s="6">
        <v>0</v>
      </c>
      <c r="U480" s="6">
        <v>0</v>
      </c>
      <c r="V480" s="6">
        <v>-2</v>
      </c>
      <c r="W480" s="6">
        <v>0</v>
      </c>
      <c r="X480" s="6">
        <v>1</v>
      </c>
      <c r="Y480" s="6">
        <v>0</v>
      </c>
      <c r="Z480" s="6">
        <v>0</v>
      </c>
      <c r="AA480" s="6">
        <v>0</v>
      </c>
      <c r="AB480" s="6">
        <v>0</v>
      </c>
      <c r="AC480" s="6">
        <v>56</v>
      </c>
      <c r="AD480" s="6">
        <v>0</v>
      </c>
      <c r="AE480" s="6">
        <v>0</v>
      </c>
      <c r="AF480" s="6">
        <v>0</v>
      </c>
      <c r="AG480" s="6">
        <v>0</v>
      </c>
      <c r="AH480" s="6">
        <v>1</v>
      </c>
      <c r="AI480" s="6">
        <v>0</v>
      </c>
      <c r="AJ480" s="6">
        <v>0</v>
      </c>
      <c r="AK480" s="6">
        <v>0</v>
      </c>
      <c r="AL480" s="6">
        <v>0</v>
      </c>
      <c r="AM480" s="6" t="s">
        <v>2309</v>
      </c>
      <c r="AN480" s="4"/>
    </row>
    <row r="481" ht="15.75" spans="1:40">
      <c r="A481" s="4" t="str">
        <f>IF(H481=0,"",VLOOKUP(I481,seriesName!A:B,2,TRUE))</f>
        <v>青熊兽</v>
      </c>
      <c r="B481" s="4" t="str">
        <f>IF(AC481=0,"",VLOOKUP(AC481,skillbasedata!A:B,2,TRUE))</f>
        <v>佯动</v>
      </c>
      <c r="C481" s="4" t="str">
        <f>IF(AD481=0,"",VLOOKUP(AD481,skillbasedata!A:B,2,TRUE))</f>
        <v/>
      </c>
      <c r="D481" s="4" t="str">
        <f>IF(AE481=0,"",VLOOKUP(AE481,skillbasedata!A:B,2,TRUE))</f>
        <v/>
      </c>
      <c r="E481" s="4" t="str">
        <f>IF(AF481=0,"",VLOOKUP(AF481,skillbasedata!A:B,2,TRUE))</f>
        <v/>
      </c>
      <c r="F481" s="5" t="str">
        <f>IF(AG481=0,"",VLOOKUP(AG481,skillbasedata!A:B,2,TRUE))</f>
        <v/>
      </c>
      <c r="G481" s="6" t="s">
        <v>2789</v>
      </c>
      <c r="H481" s="6">
        <v>1</v>
      </c>
      <c r="I481" s="6">
        <v>93</v>
      </c>
      <c r="J481" s="6">
        <v>2005</v>
      </c>
      <c r="K481" s="6">
        <v>54</v>
      </c>
      <c r="L481" s="6">
        <v>0</v>
      </c>
      <c r="M481" s="6">
        <v>200</v>
      </c>
      <c r="N481" s="6">
        <v>0</v>
      </c>
      <c r="O481" s="6">
        <v>2</v>
      </c>
      <c r="P481" s="6">
        <v>0</v>
      </c>
      <c r="Q481" s="6">
        <v>0</v>
      </c>
      <c r="R481" s="6">
        <v>10</v>
      </c>
      <c r="S481" s="6">
        <v>-2</v>
      </c>
      <c r="T481" s="6">
        <v>0</v>
      </c>
      <c r="U481" s="6">
        <v>0</v>
      </c>
      <c r="V481" s="6">
        <v>-2</v>
      </c>
      <c r="W481" s="6">
        <v>0</v>
      </c>
      <c r="X481" s="6">
        <v>1</v>
      </c>
      <c r="Y481" s="6">
        <v>0</v>
      </c>
      <c r="Z481" s="6">
        <v>0</v>
      </c>
      <c r="AA481" s="6">
        <v>0</v>
      </c>
      <c r="AB481" s="6">
        <v>0</v>
      </c>
      <c r="AC481" s="6">
        <v>98</v>
      </c>
      <c r="AD481" s="6">
        <v>0</v>
      </c>
      <c r="AE481" s="6">
        <v>0</v>
      </c>
      <c r="AF481" s="6">
        <v>0</v>
      </c>
      <c r="AG481" s="6">
        <v>0</v>
      </c>
      <c r="AH481" s="6">
        <v>1</v>
      </c>
      <c r="AI481" s="6">
        <v>0</v>
      </c>
      <c r="AJ481" s="6">
        <v>0</v>
      </c>
      <c r="AK481" s="6">
        <v>0</v>
      </c>
      <c r="AL481" s="6">
        <v>0</v>
      </c>
      <c r="AM481" s="6" t="s">
        <v>2309</v>
      </c>
      <c r="AN481" s="4"/>
    </row>
    <row r="482" ht="15.75" spans="1:40">
      <c r="A482" s="4" t="str">
        <f>IF(H482=0,"",VLOOKUP(I482,seriesName!A:B,2,TRUE))</f>
        <v>青熊兽S</v>
      </c>
      <c r="B482" s="4" t="str">
        <f>IF(AC482=0,"",VLOOKUP(AC482,skillbasedata!A:B,2,TRUE))</f>
        <v>不屈</v>
      </c>
      <c r="C482" s="4" t="str">
        <f>IF(AD482=0,"",VLOOKUP(AD482,skillbasedata!A:B,2,TRUE))</f>
        <v>防御</v>
      </c>
      <c r="D482" s="4" t="str">
        <f>IF(AE482=0,"",VLOOKUP(AE482,skillbasedata!A:B,2,TRUE))</f>
        <v/>
      </c>
      <c r="E482" s="4" t="str">
        <f>IF(AF482=0,"",VLOOKUP(AF482,skillbasedata!A:B,2,TRUE))</f>
        <v/>
      </c>
      <c r="F482" s="5" t="str">
        <f>IF(AG482=0,"",VLOOKUP(AG482,skillbasedata!A:B,2,TRUE))</f>
        <v/>
      </c>
      <c r="G482" s="6" t="s">
        <v>2790</v>
      </c>
      <c r="H482" s="6">
        <v>1</v>
      </c>
      <c r="I482" s="6">
        <v>94</v>
      </c>
      <c r="J482" s="6">
        <v>8014</v>
      </c>
      <c r="K482" s="6">
        <v>54</v>
      </c>
      <c r="L482" s="6">
        <v>3</v>
      </c>
      <c r="M482" s="6">
        <v>4000</v>
      </c>
      <c r="N482" s="6">
        <v>0</v>
      </c>
      <c r="O482" s="6">
        <v>2</v>
      </c>
      <c r="P482" s="6">
        <v>1</v>
      </c>
      <c r="Q482" s="6">
        <v>1</v>
      </c>
      <c r="R482" s="6">
        <v>36</v>
      </c>
      <c r="S482" s="6">
        <v>-2</v>
      </c>
      <c r="T482" s="6">
        <v>0</v>
      </c>
      <c r="U482" s="6">
        <v>0</v>
      </c>
      <c r="V482" s="6">
        <v>-2</v>
      </c>
      <c r="W482" s="6">
        <v>0</v>
      </c>
      <c r="X482" s="6">
        <v>8</v>
      </c>
      <c r="Y482" s="6">
        <v>0</v>
      </c>
      <c r="Z482" s="6">
        <v>2</v>
      </c>
      <c r="AA482" s="6">
        <v>0</v>
      </c>
      <c r="AB482" s="6">
        <v>0</v>
      </c>
      <c r="AC482" s="6">
        <v>92</v>
      </c>
      <c r="AD482" s="6">
        <v>56</v>
      </c>
      <c r="AE482" s="6">
        <v>0</v>
      </c>
      <c r="AF482" s="6">
        <v>0</v>
      </c>
      <c r="AG482" s="6">
        <v>0</v>
      </c>
      <c r="AH482" s="6">
        <v>1</v>
      </c>
      <c r="AI482" s="6">
        <v>1</v>
      </c>
      <c r="AJ482" s="6">
        <v>0</v>
      </c>
      <c r="AK482" s="6">
        <v>0</v>
      </c>
      <c r="AL482" s="6">
        <v>0</v>
      </c>
      <c r="AM482" s="6" t="s">
        <v>2309</v>
      </c>
      <c r="AN482" s="4"/>
    </row>
    <row r="483" ht="15.75" spans="1:40">
      <c r="A483" s="4" t="str">
        <f>IF(H483=0,"",VLOOKUP(I483,seriesName!A:B,2,TRUE))</f>
        <v>青熊兽S</v>
      </c>
      <c r="B483" s="4" t="str">
        <f>IF(AC483=0,"",VLOOKUP(AC483,skillbasedata!A:B,2,TRUE))</f>
        <v>逆袭</v>
      </c>
      <c r="C483" s="4" t="str">
        <f>IF(AD483=0,"",VLOOKUP(AD483,skillbasedata!A:B,2,TRUE))</f>
        <v/>
      </c>
      <c r="D483" s="4" t="str">
        <f>IF(AE483=0,"",VLOOKUP(AE483,skillbasedata!A:B,2,TRUE))</f>
        <v/>
      </c>
      <c r="E483" s="4" t="str">
        <f>IF(AF483=0,"",VLOOKUP(AF483,skillbasedata!A:B,2,TRUE))</f>
        <v/>
      </c>
      <c r="F483" s="5" t="str">
        <f>IF(AG483=0,"",VLOOKUP(AG483,skillbasedata!A:B,2,TRUE))</f>
        <v/>
      </c>
      <c r="G483" s="6" t="s">
        <v>2791</v>
      </c>
      <c r="H483" s="6">
        <v>1</v>
      </c>
      <c r="I483" s="6">
        <v>94</v>
      </c>
      <c r="J483" s="6">
        <v>8014</v>
      </c>
      <c r="K483" s="6">
        <v>54</v>
      </c>
      <c r="L483" s="6">
        <v>3</v>
      </c>
      <c r="M483" s="6">
        <v>4000</v>
      </c>
      <c r="N483" s="6">
        <v>0</v>
      </c>
      <c r="O483" s="6">
        <v>2</v>
      </c>
      <c r="P483" s="6">
        <v>1</v>
      </c>
      <c r="Q483" s="6">
        <v>1</v>
      </c>
      <c r="R483" s="6">
        <v>36</v>
      </c>
      <c r="S483" s="6">
        <v>-2</v>
      </c>
      <c r="T483" s="6">
        <v>0</v>
      </c>
      <c r="U483" s="6">
        <v>0</v>
      </c>
      <c r="V483" s="6">
        <v>-2</v>
      </c>
      <c r="W483" s="6">
        <v>0</v>
      </c>
      <c r="X483" s="6">
        <v>8</v>
      </c>
      <c r="Y483" s="6">
        <v>0</v>
      </c>
      <c r="Z483" s="6">
        <v>0</v>
      </c>
      <c r="AA483" s="6">
        <v>1</v>
      </c>
      <c r="AB483" s="6">
        <v>0</v>
      </c>
      <c r="AC483" s="6">
        <v>106</v>
      </c>
      <c r="AD483" s="6">
        <v>0</v>
      </c>
      <c r="AE483" s="6">
        <v>0</v>
      </c>
      <c r="AF483" s="6">
        <v>0</v>
      </c>
      <c r="AG483" s="6">
        <v>0</v>
      </c>
      <c r="AH483" s="6">
        <v>1</v>
      </c>
      <c r="AI483" s="6">
        <v>0</v>
      </c>
      <c r="AJ483" s="6">
        <v>0</v>
      </c>
      <c r="AK483" s="6">
        <v>0</v>
      </c>
      <c r="AL483" s="6">
        <v>0</v>
      </c>
      <c r="AM483" s="6" t="s">
        <v>2309</v>
      </c>
      <c r="AN483" s="4"/>
    </row>
    <row r="484" ht="15.75" spans="1:40">
      <c r="A484" s="4" t="str">
        <f>IF(H484=0,"",VLOOKUP(I484,seriesName!A:B,2,TRUE))</f>
        <v>青熊兽S</v>
      </c>
      <c r="B484" s="4" t="str">
        <f>IF(AC484=0,"",VLOOKUP(AC484,skillbasedata!A:B,2,TRUE))</f>
        <v>逆袭</v>
      </c>
      <c r="C484" s="4" t="str">
        <f>IF(AD484=0,"",VLOOKUP(AD484,skillbasedata!A:B,2,TRUE))</f>
        <v>防御</v>
      </c>
      <c r="D484" s="4" t="str">
        <f>IF(AE484=0,"",VLOOKUP(AE484,skillbasedata!A:B,2,TRUE))</f>
        <v/>
      </c>
      <c r="E484" s="4" t="str">
        <f>IF(AF484=0,"",VLOOKUP(AF484,skillbasedata!A:B,2,TRUE))</f>
        <v/>
      </c>
      <c r="F484" s="5" t="str">
        <f>IF(AG484=0,"",VLOOKUP(AG484,skillbasedata!A:B,2,TRUE))</f>
        <v/>
      </c>
      <c r="G484" s="6" t="s">
        <v>2792</v>
      </c>
      <c r="H484" s="6">
        <v>1</v>
      </c>
      <c r="I484" s="6">
        <v>94</v>
      </c>
      <c r="J484" s="6">
        <v>8014</v>
      </c>
      <c r="K484" s="6">
        <v>54</v>
      </c>
      <c r="L484" s="6">
        <v>3</v>
      </c>
      <c r="M484" s="6">
        <v>4000</v>
      </c>
      <c r="N484" s="6">
        <v>0</v>
      </c>
      <c r="O484" s="6">
        <v>2</v>
      </c>
      <c r="P484" s="6">
        <v>1</v>
      </c>
      <c r="Q484" s="6">
        <v>1</v>
      </c>
      <c r="R484" s="6">
        <v>36</v>
      </c>
      <c r="S484" s="6">
        <v>-2</v>
      </c>
      <c r="T484" s="6">
        <v>0</v>
      </c>
      <c r="U484" s="6">
        <v>0</v>
      </c>
      <c r="V484" s="6">
        <v>-2</v>
      </c>
      <c r="W484" s="6">
        <v>0</v>
      </c>
      <c r="X484" s="6">
        <v>8</v>
      </c>
      <c r="Y484" s="6">
        <v>0</v>
      </c>
      <c r="Z484" s="6">
        <v>1</v>
      </c>
      <c r="AA484" s="6">
        <v>0</v>
      </c>
      <c r="AB484" s="6">
        <v>0</v>
      </c>
      <c r="AC484" s="6">
        <v>106</v>
      </c>
      <c r="AD484" s="6">
        <v>56</v>
      </c>
      <c r="AE484" s="6">
        <v>0</v>
      </c>
      <c r="AF484" s="6">
        <v>0</v>
      </c>
      <c r="AG484" s="6">
        <v>0</v>
      </c>
      <c r="AH484" s="6">
        <v>1</v>
      </c>
      <c r="AI484" s="6">
        <v>2</v>
      </c>
      <c r="AJ484" s="6">
        <v>0</v>
      </c>
      <c r="AK484" s="6">
        <v>0</v>
      </c>
      <c r="AL484" s="6">
        <v>0</v>
      </c>
      <c r="AM484" s="6" t="s">
        <v>2309</v>
      </c>
      <c r="AN484" s="4"/>
    </row>
    <row r="485" ht="15.75" spans="1:40">
      <c r="A485" s="4" t="str">
        <f>IF(H485=0,"",VLOOKUP(I485,seriesName!A:B,2,TRUE))</f>
        <v>青熊兽S</v>
      </c>
      <c r="B485" s="4" t="str">
        <f>IF(AC485=0,"",VLOOKUP(AC485,skillbasedata!A:B,2,TRUE))</f>
        <v>逆袭</v>
      </c>
      <c r="C485" s="4" t="str">
        <f>IF(AD485=0,"",VLOOKUP(AD485,skillbasedata!A:B,2,TRUE))</f>
        <v>防御</v>
      </c>
      <c r="D485" s="4" t="str">
        <f>IF(AE485=0,"",VLOOKUP(AE485,skillbasedata!A:B,2,TRUE))</f>
        <v/>
      </c>
      <c r="E485" s="4" t="str">
        <f>IF(AF485=0,"",VLOOKUP(AF485,skillbasedata!A:B,2,TRUE))</f>
        <v/>
      </c>
      <c r="F485" s="5" t="str">
        <f>IF(AG485=0,"",VLOOKUP(AG485,skillbasedata!A:B,2,TRUE))</f>
        <v/>
      </c>
      <c r="G485" s="6" t="s">
        <v>2793</v>
      </c>
      <c r="H485" s="6">
        <v>1</v>
      </c>
      <c r="I485" s="6">
        <v>94</v>
      </c>
      <c r="J485" s="6">
        <v>8014</v>
      </c>
      <c r="K485" s="6">
        <v>54</v>
      </c>
      <c r="L485" s="6">
        <v>3</v>
      </c>
      <c r="M485" s="6">
        <v>4000</v>
      </c>
      <c r="N485" s="6">
        <v>0</v>
      </c>
      <c r="O485" s="6">
        <v>2</v>
      </c>
      <c r="P485" s="6">
        <v>1</v>
      </c>
      <c r="Q485" s="6">
        <v>1</v>
      </c>
      <c r="R485" s="6">
        <v>36</v>
      </c>
      <c r="S485" s="6">
        <v>-2</v>
      </c>
      <c r="T485" s="6">
        <v>0</v>
      </c>
      <c r="U485" s="6">
        <v>0</v>
      </c>
      <c r="V485" s="6">
        <v>-2</v>
      </c>
      <c r="W485" s="6">
        <v>0</v>
      </c>
      <c r="X485" s="6">
        <v>8</v>
      </c>
      <c r="Y485" s="6">
        <v>0</v>
      </c>
      <c r="Z485" s="6">
        <v>2</v>
      </c>
      <c r="AA485" s="6">
        <v>0</v>
      </c>
      <c r="AB485" s="6">
        <v>0</v>
      </c>
      <c r="AC485" s="6">
        <v>106</v>
      </c>
      <c r="AD485" s="6">
        <v>56</v>
      </c>
      <c r="AE485" s="6">
        <v>0</v>
      </c>
      <c r="AF485" s="6">
        <v>0</v>
      </c>
      <c r="AG485" s="6">
        <v>0</v>
      </c>
      <c r="AH485" s="6">
        <v>1</v>
      </c>
      <c r="AI485" s="6">
        <v>1</v>
      </c>
      <c r="AJ485" s="6">
        <v>0</v>
      </c>
      <c r="AK485" s="6">
        <v>0</v>
      </c>
      <c r="AL485" s="6">
        <v>0</v>
      </c>
      <c r="AM485" s="6" t="s">
        <v>2309</v>
      </c>
      <c r="AN485" s="4"/>
    </row>
    <row r="486" ht="15.75" spans="1:40">
      <c r="A486" s="4" t="str">
        <f>IF(H486=0,"",VLOOKUP(I486,seriesName!A:B,2,TRUE))</f>
        <v>青熊兽S</v>
      </c>
      <c r="B486" s="4" t="str">
        <f>IF(AC486=0,"",VLOOKUP(AC486,skillbasedata!A:B,2,TRUE))</f>
        <v/>
      </c>
      <c r="C486" s="4" t="str">
        <f>IF(AD486=0,"",VLOOKUP(AD486,skillbasedata!A:B,2,TRUE))</f>
        <v/>
      </c>
      <c r="D486" s="4" t="str">
        <f>IF(AE486=0,"",VLOOKUP(AE486,skillbasedata!A:B,2,TRUE))</f>
        <v/>
      </c>
      <c r="E486" s="4" t="str">
        <f>IF(AF486=0,"",VLOOKUP(AF486,skillbasedata!A:B,2,TRUE))</f>
        <v/>
      </c>
      <c r="F486" s="5" t="str">
        <f>IF(AG486=0,"",VLOOKUP(AG486,skillbasedata!A:B,2,TRUE))</f>
        <v/>
      </c>
      <c r="G486" s="6" t="s">
        <v>2794</v>
      </c>
      <c r="H486" s="6">
        <v>1</v>
      </c>
      <c r="I486" s="6">
        <v>94</v>
      </c>
      <c r="J486" s="6">
        <v>8014</v>
      </c>
      <c r="K486" s="6">
        <v>54</v>
      </c>
      <c r="L486" s="6">
        <v>3</v>
      </c>
      <c r="M486" s="6">
        <v>4000</v>
      </c>
      <c r="N486" s="6">
        <v>0</v>
      </c>
      <c r="O486" s="6">
        <v>2</v>
      </c>
      <c r="P486" s="6">
        <v>1</v>
      </c>
      <c r="Q486" s="6">
        <v>1</v>
      </c>
      <c r="R486" s="6">
        <v>36</v>
      </c>
      <c r="S486" s="6">
        <v>-2</v>
      </c>
      <c r="T486" s="6">
        <v>0</v>
      </c>
      <c r="U486" s="6">
        <v>0</v>
      </c>
      <c r="V486" s="6">
        <v>-2</v>
      </c>
      <c r="W486" s="6">
        <v>0</v>
      </c>
      <c r="X486" s="6">
        <v>8</v>
      </c>
      <c r="Y486" s="6">
        <v>0</v>
      </c>
      <c r="Z486" s="6">
        <v>1</v>
      </c>
      <c r="AA486" s="6">
        <v>1</v>
      </c>
      <c r="AB486" s="6">
        <v>1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 t="s">
        <v>2309</v>
      </c>
      <c r="AN486" s="4"/>
    </row>
    <row r="487" ht="15.75" spans="1:40">
      <c r="A487" s="4" t="str">
        <f>IF(H487=0,"",VLOOKUP(I487,seriesName!A:B,2,TRUE))</f>
        <v>赤甲兽</v>
      </c>
      <c r="B487" s="4" t="str">
        <f>IF(AC487=0,"",VLOOKUP(AC487,skillbasedata!A:B,2,TRUE))</f>
        <v>麻痹属性强化</v>
      </c>
      <c r="C487" s="4" t="str">
        <f>IF(AD487=0,"",VLOOKUP(AD487,skillbasedata!A:B,2,TRUE))</f>
        <v/>
      </c>
      <c r="D487" s="4" t="str">
        <f>IF(AE487=0,"",VLOOKUP(AE487,skillbasedata!A:B,2,TRUE))</f>
        <v/>
      </c>
      <c r="E487" s="4" t="str">
        <f>IF(AF487=0,"",VLOOKUP(AF487,skillbasedata!A:B,2,TRUE))</f>
        <v/>
      </c>
      <c r="F487" s="5" t="str">
        <f>IF(AG487=0,"",VLOOKUP(AG487,skillbasedata!A:B,2,TRUE))</f>
        <v/>
      </c>
      <c r="G487" s="6" t="s">
        <v>2795</v>
      </c>
      <c r="H487" s="6">
        <v>1</v>
      </c>
      <c r="I487" s="6">
        <v>95</v>
      </c>
      <c r="J487" s="6">
        <v>4012</v>
      </c>
      <c r="K487" s="6">
        <v>56</v>
      </c>
      <c r="L487" s="6">
        <v>1</v>
      </c>
      <c r="M487" s="6">
        <v>1000</v>
      </c>
      <c r="N487" s="6">
        <v>0</v>
      </c>
      <c r="O487" s="6">
        <v>2</v>
      </c>
      <c r="P487" s="6">
        <v>0</v>
      </c>
      <c r="Q487" s="6">
        <v>0</v>
      </c>
      <c r="R487" s="6">
        <v>20</v>
      </c>
      <c r="S487" s="6">
        <v>2</v>
      </c>
      <c r="T487" s="6">
        <v>-3</v>
      </c>
      <c r="U487" s="6">
        <v>-1</v>
      </c>
      <c r="V487" s="6">
        <v>0</v>
      </c>
      <c r="W487" s="6">
        <v>1</v>
      </c>
      <c r="X487" s="6">
        <v>3</v>
      </c>
      <c r="Y487" s="6">
        <v>0</v>
      </c>
      <c r="Z487" s="6">
        <v>0</v>
      </c>
      <c r="AA487" s="6">
        <v>0</v>
      </c>
      <c r="AB487" s="6">
        <v>0</v>
      </c>
      <c r="AC487" s="6">
        <v>19</v>
      </c>
      <c r="AD487" s="6">
        <v>0</v>
      </c>
      <c r="AE487" s="6">
        <v>0</v>
      </c>
      <c r="AF487" s="6">
        <v>0</v>
      </c>
      <c r="AG487" s="6">
        <v>0</v>
      </c>
      <c r="AH487" s="6">
        <v>1</v>
      </c>
      <c r="AI487" s="6">
        <v>0</v>
      </c>
      <c r="AJ487" s="6">
        <v>0</v>
      </c>
      <c r="AK487" s="6">
        <v>0</v>
      </c>
      <c r="AL487" s="6">
        <v>0</v>
      </c>
      <c r="AM487" s="6" t="s">
        <v>2309</v>
      </c>
      <c r="AN487" s="4"/>
    </row>
    <row r="488" ht="15.75" spans="1:40">
      <c r="A488" s="4" t="str">
        <f>IF(H488=0,"",VLOOKUP(I488,seriesName!A:B,2,TRUE))</f>
        <v>赤甲兽</v>
      </c>
      <c r="B488" s="4" t="str">
        <f>IF(AC488=0,"",VLOOKUP(AC488,skillbasedata!A:B,2,TRUE))</f>
        <v>高速变形</v>
      </c>
      <c r="C488" s="4" t="str">
        <f>IF(AD488=0,"",VLOOKUP(AD488,skillbasedata!A:B,2,TRUE))</f>
        <v/>
      </c>
      <c r="D488" s="4" t="str">
        <f>IF(AE488=0,"",VLOOKUP(AE488,skillbasedata!A:B,2,TRUE))</f>
        <v/>
      </c>
      <c r="E488" s="4" t="str">
        <f>IF(AF488=0,"",VLOOKUP(AF488,skillbasedata!A:B,2,TRUE))</f>
        <v/>
      </c>
      <c r="F488" s="5" t="str">
        <f>IF(AG488=0,"",VLOOKUP(AG488,skillbasedata!A:B,2,TRUE))</f>
        <v/>
      </c>
      <c r="G488" s="6" t="s">
        <v>2796</v>
      </c>
      <c r="H488" s="6">
        <v>1</v>
      </c>
      <c r="I488" s="6">
        <v>95</v>
      </c>
      <c r="J488" s="6">
        <v>4012</v>
      </c>
      <c r="K488" s="6">
        <v>56</v>
      </c>
      <c r="L488" s="6">
        <v>1</v>
      </c>
      <c r="M488" s="6">
        <v>1000</v>
      </c>
      <c r="N488" s="6">
        <v>0</v>
      </c>
      <c r="O488" s="6">
        <v>2</v>
      </c>
      <c r="P488" s="6">
        <v>0</v>
      </c>
      <c r="Q488" s="6">
        <v>0</v>
      </c>
      <c r="R488" s="6">
        <v>20</v>
      </c>
      <c r="S488" s="6">
        <v>2</v>
      </c>
      <c r="T488" s="6">
        <v>-3</v>
      </c>
      <c r="U488" s="6">
        <v>-1</v>
      </c>
      <c r="V488" s="6">
        <v>0</v>
      </c>
      <c r="W488" s="6">
        <v>1</v>
      </c>
      <c r="X488" s="6">
        <v>3</v>
      </c>
      <c r="Y488" s="6">
        <v>0</v>
      </c>
      <c r="Z488" s="6">
        <v>0</v>
      </c>
      <c r="AA488" s="6">
        <v>0</v>
      </c>
      <c r="AB488" s="6">
        <v>0</v>
      </c>
      <c r="AC488" s="6">
        <v>107</v>
      </c>
      <c r="AD488" s="6">
        <v>0</v>
      </c>
      <c r="AE488" s="6">
        <v>0</v>
      </c>
      <c r="AF488" s="6">
        <v>0</v>
      </c>
      <c r="AG488" s="6">
        <v>0</v>
      </c>
      <c r="AH488" s="6">
        <v>1</v>
      </c>
      <c r="AI488" s="6">
        <v>0</v>
      </c>
      <c r="AJ488" s="6">
        <v>0</v>
      </c>
      <c r="AK488" s="6">
        <v>0</v>
      </c>
      <c r="AL488" s="6">
        <v>0</v>
      </c>
      <c r="AM488" s="6" t="s">
        <v>2309</v>
      </c>
      <c r="AN488" s="4"/>
    </row>
    <row r="489" ht="15.75" spans="1:40">
      <c r="A489" s="4" t="str">
        <f>IF(H489=0,"",VLOOKUP(I489,seriesName!A:B,2,TRUE))</f>
        <v>赤甲兽</v>
      </c>
      <c r="B489" s="4" t="str">
        <f>IF(AC489=0,"",VLOOKUP(AC489,skillbasedata!A:B,2,TRUE))</f>
        <v>回避距离提升</v>
      </c>
      <c r="C489" s="4" t="str">
        <f>IF(AD489=0,"",VLOOKUP(AD489,skillbasedata!A:B,2,TRUE))</f>
        <v/>
      </c>
      <c r="D489" s="4" t="str">
        <f>IF(AE489=0,"",VLOOKUP(AE489,skillbasedata!A:B,2,TRUE))</f>
        <v/>
      </c>
      <c r="E489" s="4" t="str">
        <f>IF(AF489=0,"",VLOOKUP(AF489,skillbasedata!A:B,2,TRUE))</f>
        <v/>
      </c>
      <c r="F489" s="5" t="str">
        <f>IF(AG489=0,"",VLOOKUP(AG489,skillbasedata!A:B,2,TRUE))</f>
        <v/>
      </c>
      <c r="G489" s="6" t="s">
        <v>2797</v>
      </c>
      <c r="H489" s="6">
        <v>1</v>
      </c>
      <c r="I489" s="6">
        <v>95</v>
      </c>
      <c r="J489" s="6">
        <v>4012</v>
      </c>
      <c r="K489" s="6">
        <v>56</v>
      </c>
      <c r="L489" s="6">
        <v>1</v>
      </c>
      <c r="M489" s="6">
        <v>1000</v>
      </c>
      <c r="N489" s="6">
        <v>0</v>
      </c>
      <c r="O489" s="6">
        <v>2</v>
      </c>
      <c r="P489" s="6">
        <v>0</v>
      </c>
      <c r="Q489" s="6">
        <v>0</v>
      </c>
      <c r="R489" s="6">
        <v>20</v>
      </c>
      <c r="S489" s="6">
        <v>2</v>
      </c>
      <c r="T489" s="6">
        <v>-3</v>
      </c>
      <c r="U489" s="6">
        <v>-1</v>
      </c>
      <c r="V489" s="6">
        <v>0</v>
      </c>
      <c r="W489" s="6">
        <v>1</v>
      </c>
      <c r="X489" s="6">
        <v>3</v>
      </c>
      <c r="Y489" s="6">
        <v>0</v>
      </c>
      <c r="Z489" s="6">
        <v>0</v>
      </c>
      <c r="AA489" s="6">
        <v>0</v>
      </c>
      <c r="AB489" s="6">
        <v>0</v>
      </c>
      <c r="AC489" s="6">
        <v>66</v>
      </c>
      <c r="AD489" s="6">
        <v>0</v>
      </c>
      <c r="AE489" s="6">
        <v>0</v>
      </c>
      <c r="AF489" s="6">
        <v>0</v>
      </c>
      <c r="AG489" s="6">
        <v>0</v>
      </c>
      <c r="AH489" s="6">
        <v>1</v>
      </c>
      <c r="AI489" s="6">
        <v>0</v>
      </c>
      <c r="AJ489" s="6">
        <v>0</v>
      </c>
      <c r="AK489" s="6">
        <v>0</v>
      </c>
      <c r="AL489" s="6">
        <v>0</v>
      </c>
      <c r="AM489" s="6" t="s">
        <v>2309</v>
      </c>
      <c r="AN489" s="4"/>
    </row>
    <row r="490" ht="15.75" spans="1:40">
      <c r="A490" s="4" t="str">
        <f>IF(H490=0,"",VLOOKUP(I490,seriesName!A:B,2,TRUE))</f>
        <v>赤甲兽</v>
      </c>
      <c r="B490" s="4" t="str">
        <f>IF(AC490=0,"",VLOOKUP(AC490,skillbasedata!A:B,2,TRUE))</f>
        <v>高速变形</v>
      </c>
      <c r="C490" s="4" t="str">
        <f>IF(AD490=0,"",VLOOKUP(AD490,skillbasedata!A:B,2,TRUE))</f>
        <v/>
      </c>
      <c r="D490" s="4" t="str">
        <f>IF(AE490=0,"",VLOOKUP(AE490,skillbasedata!A:B,2,TRUE))</f>
        <v/>
      </c>
      <c r="E490" s="4" t="str">
        <f>IF(AF490=0,"",VLOOKUP(AF490,skillbasedata!A:B,2,TRUE))</f>
        <v/>
      </c>
      <c r="F490" s="5" t="str">
        <f>IF(AG490=0,"",VLOOKUP(AG490,skillbasedata!A:B,2,TRUE))</f>
        <v/>
      </c>
      <c r="G490" s="6" t="s">
        <v>2798</v>
      </c>
      <c r="H490" s="6">
        <v>1</v>
      </c>
      <c r="I490" s="6">
        <v>95</v>
      </c>
      <c r="J490" s="6">
        <v>4012</v>
      </c>
      <c r="K490" s="6">
        <v>56</v>
      </c>
      <c r="L490" s="6">
        <v>1</v>
      </c>
      <c r="M490" s="6">
        <v>1000</v>
      </c>
      <c r="N490" s="6">
        <v>0</v>
      </c>
      <c r="O490" s="6">
        <v>2</v>
      </c>
      <c r="P490" s="6">
        <v>0</v>
      </c>
      <c r="Q490" s="6">
        <v>0</v>
      </c>
      <c r="R490" s="6">
        <v>20</v>
      </c>
      <c r="S490" s="6">
        <v>2</v>
      </c>
      <c r="T490" s="6">
        <v>-3</v>
      </c>
      <c r="U490" s="6">
        <v>-1</v>
      </c>
      <c r="V490" s="6">
        <v>0</v>
      </c>
      <c r="W490" s="6">
        <v>1</v>
      </c>
      <c r="X490" s="6">
        <v>3</v>
      </c>
      <c r="Y490" s="6">
        <v>0</v>
      </c>
      <c r="Z490" s="6">
        <v>0</v>
      </c>
      <c r="AA490" s="6">
        <v>0</v>
      </c>
      <c r="AB490" s="6">
        <v>0</v>
      </c>
      <c r="AC490" s="6">
        <v>107</v>
      </c>
      <c r="AD490" s="6">
        <v>0</v>
      </c>
      <c r="AE490" s="6">
        <v>0</v>
      </c>
      <c r="AF490" s="6">
        <v>0</v>
      </c>
      <c r="AG490" s="6">
        <v>0</v>
      </c>
      <c r="AH490" s="6">
        <v>1</v>
      </c>
      <c r="AI490" s="6">
        <v>0</v>
      </c>
      <c r="AJ490" s="6">
        <v>0</v>
      </c>
      <c r="AK490" s="6">
        <v>0</v>
      </c>
      <c r="AL490" s="6">
        <v>0</v>
      </c>
      <c r="AM490" s="6" t="s">
        <v>2309</v>
      </c>
      <c r="AN490" s="4"/>
    </row>
    <row r="491" ht="15.75" spans="1:40">
      <c r="A491" s="4" t="str">
        <f>IF(H491=0,"",VLOOKUP(I491,seriesName!A:B,2,TRUE))</f>
        <v>赤甲兽</v>
      </c>
      <c r="B491" s="4" t="str">
        <f>IF(AC491=0,"",VLOOKUP(AC491,skillbasedata!A:B,2,TRUE))</f>
        <v>回避距离提升</v>
      </c>
      <c r="C491" s="4" t="str">
        <f>IF(AD491=0,"",VLOOKUP(AD491,skillbasedata!A:B,2,TRUE))</f>
        <v/>
      </c>
      <c r="D491" s="4" t="str">
        <f>IF(AE491=0,"",VLOOKUP(AE491,skillbasedata!A:B,2,TRUE))</f>
        <v/>
      </c>
      <c r="E491" s="4" t="str">
        <f>IF(AF491=0,"",VLOOKUP(AF491,skillbasedata!A:B,2,TRUE))</f>
        <v/>
      </c>
      <c r="F491" s="5" t="str">
        <f>IF(AG491=0,"",VLOOKUP(AG491,skillbasedata!A:B,2,TRUE))</f>
        <v/>
      </c>
      <c r="G491" s="6" t="s">
        <v>2799</v>
      </c>
      <c r="H491" s="6">
        <v>1</v>
      </c>
      <c r="I491" s="6">
        <v>95</v>
      </c>
      <c r="J491" s="6">
        <v>4012</v>
      </c>
      <c r="K491" s="6">
        <v>56</v>
      </c>
      <c r="L491" s="6">
        <v>1</v>
      </c>
      <c r="M491" s="6">
        <v>1000</v>
      </c>
      <c r="N491" s="6">
        <v>0</v>
      </c>
      <c r="O491" s="6">
        <v>2</v>
      </c>
      <c r="P491" s="6">
        <v>0</v>
      </c>
      <c r="Q491" s="6">
        <v>0</v>
      </c>
      <c r="R491" s="6">
        <v>20</v>
      </c>
      <c r="S491" s="6">
        <v>2</v>
      </c>
      <c r="T491" s="6">
        <v>-3</v>
      </c>
      <c r="U491" s="6">
        <v>-1</v>
      </c>
      <c r="V491" s="6">
        <v>0</v>
      </c>
      <c r="W491" s="6">
        <v>1</v>
      </c>
      <c r="X491" s="6">
        <v>3</v>
      </c>
      <c r="Y491" s="6">
        <v>0</v>
      </c>
      <c r="Z491" s="6">
        <v>0</v>
      </c>
      <c r="AA491" s="6">
        <v>0</v>
      </c>
      <c r="AB491" s="6">
        <v>0</v>
      </c>
      <c r="AC491" s="6">
        <v>66</v>
      </c>
      <c r="AD491" s="6">
        <v>0</v>
      </c>
      <c r="AE491" s="6">
        <v>0</v>
      </c>
      <c r="AF491" s="6">
        <v>0</v>
      </c>
      <c r="AG491" s="6">
        <v>0</v>
      </c>
      <c r="AH491" s="6">
        <v>1</v>
      </c>
      <c r="AI491" s="6">
        <v>0</v>
      </c>
      <c r="AJ491" s="6">
        <v>0</v>
      </c>
      <c r="AK491" s="6">
        <v>0</v>
      </c>
      <c r="AL491" s="6">
        <v>0</v>
      </c>
      <c r="AM491" s="6" t="s">
        <v>2309</v>
      </c>
      <c r="AN491" s="4"/>
    </row>
    <row r="492" ht="15.75" spans="1:40">
      <c r="A492" s="4" t="str">
        <f>IF(H492=0,"",VLOOKUP(I492,seriesName!A:B,2,TRUE))</f>
        <v>赤甲兽S</v>
      </c>
      <c r="B492" s="4" t="str">
        <f>IF(AC492=0,"",VLOOKUP(AC492,skillbasedata!A:B,2,TRUE))</f>
        <v>麻痹属性强化</v>
      </c>
      <c r="C492" s="4" t="str">
        <f>IF(AD492=0,"",VLOOKUP(AD492,skillbasedata!A:B,2,TRUE))</f>
        <v>钝器能手</v>
      </c>
      <c r="D492" s="4" t="str">
        <f>IF(AE492=0,"",VLOOKUP(AE492,skillbasedata!A:B,2,TRUE))</f>
        <v/>
      </c>
      <c r="E492" s="4" t="str">
        <f>IF(AF492=0,"",VLOOKUP(AF492,skillbasedata!A:B,2,TRUE))</f>
        <v/>
      </c>
      <c r="F492" s="5" t="str">
        <f>IF(AG492=0,"",VLOOKUP(AG492,skillbasedata!A:B,2,TRUE))</f>
        <v/>
      </c>
      <c r="G492" s="6" t="s">
        <v>2800</v>
      </c>
      <c r="H492" s="6">
        <v>1</v>
      </c>
      <c r="I492" s="6">
        <v>96</v>
      </c>
      <c r="J492" s="6">
        <v>9010</v>
      </c>
      <c r="K492" s="6">
        <v>56</v>
      </c>
      <c r="L492" s="6">
        <v>3</v>
      </c>
      <c r="M492" s="6">
        <v>4000</v>
      </c>
      <c r="N492" s="6">
        <v>0</v>
      </c>
      <c r="O492" s="6">
        <v>2</v>
      </c>
      <c r="P492" s="6">
        <v>1</v>
      </c>
      <c r="Q492" s="6">
        <v>1</v>
      </c>
      <c r="R492" s="6">
        <v>50</v>
      </c>
      <c r="S492" s="6">
        <v>2</v>
      </c>
      <c r="T492" s="6">
        <v>-3</v>
      </c>
      <c r="U492" s="6">
        <v>-1</v>
      </c>
      <c r="V492" s="6">
        <v>0</v>
      </c>
      <c r="W492" s="6">
        <v>1</v>
      </c>
      <c r="X492" s="6">
        <v>9</v>
      </c>
      <c r="Y492" s="6">
        <v>0</v>
      </c>
      <c r="Z492" s="6">
        <v>2</v>
      </c>
      <c r="AA492" s="6">
        <v>0</v>
      </c>
      <c r="AB492" s="6">
        <v>0</v>
      </c>
      <c r="AC492" s="6">
        <v>19</v>
      </c>
      <c r="AD492" s="6">
        <v>28</v>
      </c>
      <c r="AE492" s="6">
        <v>0</v>
      </c>
      <c r="AF492" s="6">
        <v>0</v>
      </c>
      <c r="AG492" s="6">
        <v>0</v>
      </c>
      <c r="AH492" s="6">
        <v>2</v>
      </c>
      <c r="AI492" s="6">
        <v>1</v>
      </c>
      <c r="AJ492" s="6">
        <v>0</v>
      </c>
      <c r="AK492" s="6">
        <v>0</v>
      </c>
      <c r="AL492" s="6">
        <v>0</v>
      </c>
      <c r="AM492" s="6" t="s">
        <v>2309</v>
      </c>
      <c r="AN492" s="4"/>
    </row>
    <row r="493" ht="15.75" spans="1:40">
      <c r="A493" s="4" t="str">
        <f>IF(H493=0,"",VLOOKUP(I493,seriesName!A:B,2,TRUE))</f>
        <v>赤甲兽S</v>
      </c>
      <c r="B493" s="4" t="str">
        <f>IF(AC493=0,"",VLOOKUP(AC493,skillbasedata!A:B,2,TRUE))</f>
        <v>高速变形</v>
      </c>
      <c r="C493" s="4" t="str">
        <f>IF(AD493=0,"",VLOOKUP(AD493,skillbasedata!A:B,2,TRUE))</f>
        <v>跳跃铁人</v>
      </c>
      <c r="D493" s="4" t="str">
        <f>IF(AE493=0,"",VLOOKUP(AE493,skillbasedata!A:B,2,TRUE))</f>
        <v/>
      </c>
      <c r="E493" s="4" t="str">
        <f>IF(AF493=0,"",VLOOKUP(AF493,skillbasedata!A:B,2,TRUE))</f>
        <v/>
      </c>
      <c r="F493" s="5" t="str">
        <f>IF(AG493=0,"",VLOOKUP(AG493,skillbasedata!A:B,2,TRUE))</f>
        <v/>
      </c>
      <c r="G493" s="6" t="s">
        <v>2801</v>
      </c>
      <c r="H493" s="6">
        <v>1</v>
      </c>
      <c r="I493" s="6">
        <v>96</v>
      </c>
      <c r="J493" s="6">
        <v>9010</v>
      </c>
      <c r="K493" s="6">
        <v>56</v>
      </c>
      <c r="L493" s="6">
        <v>3</v>
      </c>
      <c r="M493" s="6">
        <v>4000</v>
      </c>
      <c r="N493" s="6">
        <v>0</v>
      </c>
      <c r="O493" s="6">
        <v>2</v>
      </c>
      <c r="P493" s="6">
        <v>1</v>
      </c>
      <c r="Q493" s="6">
        <v>1</v>
      </c>
      <c r="R493" s="6">
        <v>50</v>
      </c>
      <c r="S493" s="6">
        <v>2</v>
      </c>
      <c r="T493" s="6">
        <v>-3</v>
      </c>
      <c r="U493" s="6">
        <v>-1</v>
      </c>
      <c r="V493" s="6">
        <v>0</v>
      </c>
      <c r="W493" s="6">
        <v>1</v>
      </c>
      <c r="X493" s="6">
        <v>9</v>
      </c>
      <c r="Y493" s="6">
        <v>0</v>
      </c>
      <c r="Z493" s="6">
        <v>0</v>
      </c>
      <c r="AA493" s="6">
        <v>1</v>
      </c>
      <c r="AB493" s="6">
        <v>0</v>
      </c>
      <c r="AC493" s="6">
        <v>107</v>
      </c>
      <c r="AD493" s="6">
        <v>94</v>
      </c>
      <c r="AE493" s="6">
        <v>0</v>
      </c>
      <c r="AF493" s="6">
        <v>0</v>
      </c>
      <c r="AG493" s="6">
        <v>0</v>
      </c>
      <c r="AH493" s="6">
        <v>1</v>
      </c>
      <c r="AI493" s="6">
        <v>1</v>
      </c>
      <c r="AJ493" s="6">
        <v>0</v>
      </c>
      <c r="AK493" s="6">
        <v>0</v>
      </c>
      <c r="AL493" s="6">
        <v>0</v>
      </c>
      <c r="AM493" s="6" t="s">
        <v>2309</v>
      </c>
      <c r="AN493" s="4"/>
    </row>
    <row r="494" ht="15.75" spans="1:40">
      <c r="A494" s="4" t="str">
        <f>IF(H494=0,"",VLOOKUP(I494,seriesName!A:B,2,TRUE))</f>
        <v>赤甲兽S</v>
      </c>
      <c r="B494" s="4" t="str">
        <f>IF(AC494=0,"",VLOOKUP(AC494,skillbasedata!A:B,2,TRUE))</f>
        <v>回避距离提升</v>
      </c>
      <c r="C494" s="4" t="str">
        <f>IF(AD494=0,"",VLOOKUP(AD494,skillbasedata!A:B,2,TRUE))</f>
        <v>麻痹属性强化</v>
      </c>
      <c r="D494" s="4" t="str">
        <f>IF(AE494=0,"",VLOOKUP(AE494,skillbasedata!A:B,2,TRUE))</f>
        <v/>
      </c>
      <c r="E494" s="4" t="str">
        <f>IF(AF494=0,"",VLOOKUP(AF494,skillbasedata!A:B,2,TRUE))</f>
        <v/>
      </c>
      <c r="F494" s="5" t="str">
        <f>IF(AG494=0,"",VLOOKUP(AG494,skillbasedata!A:B,2,TRUE))</f>
        <v/>
      </c>
      <c r="G494" s="6" t="s">
        <v>2802</v>
      </c>
      <c r="H494" s="6">
        <v>1</v>
      </c>
      <c r="I494" s="6">
        <v>96</v>
      </c>
      <c r="J494" s="6">
        <v>9010</v>
      </c>
      <c r="K494" s="6">
        <v>56</v>
      </c>
      <c r="L494" s="6">
        <v>3</v>
      </c>
      <c r="M494" s="6">
        <v>4000</v>
      </c>
      <c r="N494" s="6">
        <v>0</v>
      </c>
      <c r="O494" s="6">
        <v>2</v>
      </c>
      <c r="P494" s="6">
        <v>1</v>
      </c>
      <c r="Q494" s="6">
        <v>1</v>
      </c>
      <c r="R494" s="6">
        <v>50</v>
      </c>
      <c r="S494" s="6">
        <v>2</v>
      </c>
      <c r="T494" s="6">
        <v>-3</v>
      </c>
      <c r="U494" s="6">
        <v>-1</v>
      </c>
      <c r="V494" s="6">
        <v>0</v>
      </c>
      <c r="W494" s="6">
        <v>1</v>
      </c>
      <c r="X494" s="6">
        <v>9</v>
      </c>
      <c r="Y494" s="6">
        <v>0</v>
      </c>
      <c r="Z494" s="6">
        <v>3</v>
      </c>
      <c r="AA494" s="6">
        <v>0</v>
      </c>
      <c r="AB494" s="6">
        <v>0</v>
      </c>
      <c r="AC494" s="6">
        <v>66</v>
      </c>
      <c r="AD494" s="6">
        <v>19</v>
      </c>
      <c r="AE494" s="6">
        <v>0</v>
      </c>
      <c r="AF494" s="6">
        <v>0</v>
      </c>
      <c r="AG494" s="6">
        <v>0</v>
      </c>
      <c r="AH494" s="6">
        <v>1</v>
      </c>
      <c r="AI494" s="6">
        <v>1</v>
      </c>
      <c r="AJ494" s="6">
        <v>0</v>
      </c>
      <c r="AK494" s="6">
        <v>0</v>
      </c>
      <c r="AL494" s="6">
        <v>0</v>
      </c>
      <c r="AM494" s="6" t="s">
        <v>2309</v>
      </c>
      <c r="AN494" s="4"/>
    </row>
    <row r="495" ht="15.75" spans="1:40">
      <c r="A495" s="4" t="str">
        <f>IF(H495=0,"",VLOOKUP(I495,seriesName!A:B,2,TRUE))</f>
        <v>赤甲兽S</v>
      </c>
      <c r="B495" s="4" t="str">
        <f>IF(AC495=0,"",VLOOKUP(AC495,skillbasedata!A:B,2,TRUE))</f>
        <v>高速变形</v>
      </c>
      <c r="C495" s="4" t="str">
        <f>IF(AD495=0,"",VLOOKUP(AD495,skillbasedata!A:B,2,TRUE))</f>
        <v>钝器能手</v>
      </c>
      <c r="D495" s="4" t="str">
        <f>IF(AE495=0,"",VLOOKUP(AE495,skillbasedata!A:B,2,TRUE))</f>
        <v/>
      </c>
      <c r="E495" s="4" t="str">
        <f>IF(AF495=0,"",VLOOKUP(AF495,skillbasedata!A:B,2,TRUE))</f>
        <v/>
      </c>
      <c r="F495" s="5" t="str">
        <f>IF(AG495=0,"",VLOOKUP(AG495,skillbasedata!A:B,2,TRUE))</f>
        <v/>
      </c>
      <c r="G495" s="6" t="s">
        <v>2803</v>
      </c>
      <c r="H495" s="6">
        <v>1</v>
      </c>
      <c r="I495" s="6">
        <v>96</v>
      </c>
      <c r="J495" s="6">
        <v>9010</v>
      </c>
      <c r="K495" s="6">
        <v>56</v>
      </c>
      <c r="L495" s="6">
        <v>3</v>
      </c>
      <c r="M495" s="6">
        <v>4000</v>
      </c>
      <c r="N495" s="6">
        <v>0</v>
      </c>
      <c r="O495" s="6">
        <v>2</v>
      </c>
      <c r="P495" s="6">
        <v>1</v>
      </c>
      <c r="Q495" s="6">
        <v>1</v>
      </c>
      <c r="R495" s="6">
        <v>50</v>
      </c>
      <c r="S495" s="6">
        <v>2</v>
      </c>
      <c r="T495" s="6">
        <v>-3</v>
      </c>
      <c r="U495" s="6">
        <v>-1</v>
      </c>
      <c r="V495" s="6">
        <v>0</v>
      </c>
      <c r="W495" s="6">
        <v>1</v>
      </c>
      <c r="X495" s="6">
        <v>9</v>
      </c>
      <c r="Y495" s="6">
        <v>0</v>
      </c>
      <c r="Z495" s="6">
        <v>2</v>
      </c>
      <c r="AA495" s="6">
        <v>0</v>
      </c>
      <c r="AB495" s="6">
        <v>0</v>
      </c>
      <c r="AC495" s="6">
        <v>107</v>
      </c>
      <c r="AD495" s="6">
        <v>28</v>
      </c>
      <c r="AE495" s="6">
        <v>0</v>
      </c>
      <c r="AF495" s="6">
        <v>0</v>
      </c>
      <c r="AG495" s="6">
        <v>0</v>
      </c>
      <c r="AH495" s="6">
        <v>1</v>
      </c>
      <c r="AI495" s="6">
        <v>1</v>
      </c>
      <c r="AJ495" s="6">
        <v>0</v>
      </c>
      <c r="AK495" s="6">
        <v>0</v>
      </c>
      <c r="AL495" s="6">
        <v>0</v>
      </c>
      <c r="AM495" s="6" t="s">
        <v>2309</v>
      </c>
      <c r="AN495" s="4"/>
    </row>
    <row r="496" ht="15.75" spans="1:40">
      <c r="A496" s="4" t="str">
        <f>IF(H496=0,"",VLOOKUP(I496,seriesName!A:B,2,TRUE))</f>
        <v>赤甲兽S</v>
      </c>
      <c r="B496" s="4" t="str">
        <f>IF(AC496=0,"",VLOOKUP(AC496,skillbasedata!A:B,2,TRUE))</f>
        <v>高速变形</v>
      </c>
      <c r="C496" s="4" t="str">
        <f>IF(AD496=0,"",VLOOKUP(AD496,skillbasedata!A:B,2,TRUE))</f>
        <v>回避距离提升</v>
      </c>
      <c r="D496" s="4" t="str">
        <f>IF(AE496=0,"",VLOOKUP(AE496,skillbasedata!A:B,2,TRUE))</f>
        <v/>
      </c>
      <c r="E496" s="4" t="str">
        <f>IF(AF496=0,"",VLOOKUP(AF496,skillbasedata!A:B,2,TRUE))</f>
        <v/>
      </c>
      <c r="F496" s="5" t="str">
        <f>IF(AG496=0,"",VLOOKUP(AG496,skillbasedata!A:B,2,TRUE))</f>
        <v/>
      </c>
      <c r="G496" s="6" t="s">
        <v>2804</v>
      </c>
      <c r="H496" s="6">
        <v>1</v>
      </c>
      <c r="I496" s="6">
        <v>96</v>
      </c>
      <c r="J496" s="6">
        <v>9010</v>
      </c>
      <c r="K496" s="6">
        <v>56</v>
      </c>
      <c r="L496" s="6">
        <v>3</v>
      </c>
      <c r="M496" s="6">
        <v>4000</v>
      </c>
      <c r="N496" s="6">
        <v>0</v>
      </c>
      <c r="O496" s="6">
        <v>2</v>
      </c>
      <c r="P496" s="6">
        <v>1</v>
      </c>
      <c r="Q496" s="6">
        <v>1</v>
      </c>
      <c r="R496" s="6">
        <v>50</v>
      </c>
      <c r="S496" s="6">
        <v>2</v>
      </c>
      <c r="T496" s="6">
        <v>-3</v>
      </c>
      <c r="U496" s="6">
        <v>-1</v>
      </c>
      <c r="V496" s="6">
        <v>0</v>
      </c>
      <c r="W496" s="6">
        <v>1</v>
      </c>
      <c r="X496" s="6">
        <v>9</v>
      </c>
      <c r="Y496" s="6">
        <v>0</v>
      </c>
      <c r="Z496" s="6">
        <v>2</v>
      </c>
      <c r="AA496" s="6">
        <v>0</v>
      </c>
      <c r="AB496" s="6">
        <v>0</v>
      </c>
      <c r="AC496" s="6">
        <v>107</v>
      </c>
      <c r="AD496" s="6">
        <v>66</v>
      </c>
      <c r="AE496" s="6">
        <v>0</v>
      </c>
      <c r="AF496" s="6">
        <v>0</v>
      </c>
      <c r="AG496" s="6">
        <v>0</v>
      </c>
      <c r="AH496" s="6">
        <v>1</v>
      </c>
      <c r="AI496" s="6">
        <v>2</v>
      </c>
      <c r="AJ496" s="6">
        <v>0</v>
      </c>
      <c r="AK496" s="6">
        <v>0</v>
      </c>
      <c r="AL496" s="6">
        <v>0</v>
      </c>
      <c r="AM496" s="6" t="s">
        <v>2309</v>
      </c>
      <c r="AN496" s="4"/>
    </row>
    <row r="497" ht="15.75" spans="1:40">
      <c r="A497" s="4" t="str">
        <f>IF(H497=0,"",VLOOKUP(I497,seriesName!A:B,2,TRUE))</f>
        <v>水兽</v>
      </c>
      <c r="B497" s="4" t="str">
        <f>IF(AC497=0,"",VLOOKUP(AC497,skillbasedata!A:B,2,TRUE))</f>
        <v>水属性攻击强化</v>
      </c>
      <c r="C497" s="4" t="str">
        <f>IF(AD497=0,"",VLOOKUP(AD497,skillbasedata!A:B,2,TRUE))</f>
        <v/>
      </c>
      <c r="D497" s="4" t="str">
        <f>IF(AE497=0,"",VLOOKUP(AE497,skillbasedata!A:B,2,TRUE))</f>
        <v/>
      </c>
      <c r="E497" s="4" t="str">
        <f>IF(AF497=0,"",VLOOKUP(AF497,skillbasedata!A:B,2,TRUE))</f>
        <v/>
      </c>
      <c r="F497" s="5" t="str">
        <f>IF(AG497=0,"",VLOOKUP(AG497,skillbasedata!A:B,2,TRUE))</f>
        <v/>
      </c>
      <c r="G497" s="6" t="s">
        <v>2805</v>
      </c>
      <c r="H497" s="6">
        <v>1</v>
      </c>
      <c r="I497" s="6">
        <v>97</v>
      </c>
      <c r="J497" s="6">
        <v>3016</v>
      </c>
      <c r="K497" s="6">
        <v>57</v>
      </c>
      <c r="L497" s="6">
        <v>1</v>
      </c>
      <c r="M497" s="6">
        <v>500</v>
      </c>
      <c r="N497" s="6">
        <v>0</v>
      </c>
      <c r="O497" s="6">
        <v>2</v>
      </c>
      <c r="P497" s="6">
        <v>0</v>
      </c>
      <c r="Q497" s="6">
        <v>0</v>
      </c>
      <c r="R497" s="6">
        <v>18</v>
      </c>
      <c r="S497" s="6">
        <v>-3</v>
      </c>
      <c r="T497" s="6">
        <v>4</v>
      </c>
      <c r="U497" s="6">
        <v>0</v>
      </c>
      <c r="V497" s="6">
        <v>-1</v>
      </c>
      <c r="W497" s="6">
        <v>0</v>
      </c>
      <c r="X497" s="6">
        <v>2</v>
      </c>
      <c r="Y497" s="6">
        <v>0</v>
      </c>
      <c r="Z497" s="6">
        <v>0</v>
      </c>
      <c r="AA497" s="6">
        <v>0</v>
      </c>
      <c r="AB497" s="6">
        <v>0</v>
      </c>
      <c r="AC497" s="6">
        <v>14</v>
      </c>
      <c r="AD497" s="6">
        <v>0</v>
      </c>
      <c r="AE497" s="6">
        <v>0</v>
      </c>
      <c r="AF497" s="6">
        <v>0</v>
      </c>
      <c r="AG497" s="6">
        <v>0</v>
      </c>
      <c r="AH497" s="6">
        <v>1</v>
      </c>
      <c r="AI497" s="6">
        <v>0</v>
      </c>
      <c r="AJ497" s="6">
        <v>0</v>
      </c>
      <c r="AK497" s="6">
        <v>0</v>
      </c>
      <c r="AL497" s="6">
        <v>0</v>
      </c>
      <c r="AM497" s="6" t="s">
        <v>2309</v>
      </c>
      <c r="AN497" s="4"/>
    </row>
    <row r="498" ht="15.75" spans="1:40">
      <c r="A498" s="4" t="str">
        <f>IF(H498=0,"",VLOOKUP(I498,seriesName!A:B,2,TRUE))</f>
        <v>水兽</v>
      </c>
      <c r="B498" s="4" t="str">
        <f>IF(AC498=0,"",VLOOKUP(AC498,skillbasedata!A:B,2,TRUE))</f>
        <v>耐力急速回复</v>
      </c>
      <c r="C498" s="4" t="str">
        <f>IF(AD498=0,"",VLOOKUP(AD498,skillbasedata!A:B,2,TRUE))</f>
        <v/>
      </c>
      <c r="D498" s="4" t="str">
        <f>IF(AE498=0,"",VLOOKUP(AE498,skillbasedata!A:B,2,TRUE))</f>
        <v/>
      </c>
      <c r="E498" s="4" t="str">
        <f>IF(AF498=0,"",VLOOKUP(AF498,skillbasedata!A:B,2,TRUE))</f>
        <v/>
      </c>
      <c r="F498" s="5" t="str">
        <f>IF(AG498=0,"",VLOOKUP(AG498,skillbasedata!A:B,2,TRUE))</f>
        <v/>
      </c>
      <c r="G498" s="6" t="s">
        <v>2806</v>
      </c>
      <c r="H498" s="6">
        <v>1</v>
      </c>
      <c r="I498" s="6">
        <v>97</v>
      </c>
      <c r="J498" s="6">
        <v>3016</v>
      </c>
      <c r="K498" s="6">
        <v>57</v>
      </c>
      <c r="L498" s="6">
        <v>1</v>
      </c>
      <c r="M498" s="6">
        <v>500</v>
      </c>
      <c r="N498" s="6">
        <v>0</v>
      </c>
      <c r="O498" s="6">
        <v>2</v>
      </c>
      <c r="P498" s="6">
        <v>0</v>
      </c>
      <c r="Q498" s="6">
        <v>0</v>
      </c>
      <c r="R498" s="6">
        <v>18</v>
      </c>
      <c r="S498" s="6">
        <v>-3</v>
      </c>
      <c r="T498" s="6">
        <v>4</v>
      </c>
      <c r="U498" s="6">
        <v>0</v>
      </c>
      <c r="V498" s="6">
        <v>-1</v>
      </c>
      <c r="W498" s="6">
        <v>0</v>
      </c>
      <c r="X498" s="6">
        <v>2</v>
      </c>
      <c r="Y498" s="6">
        <v>0</v>
      </c>
      <c r="Z498" s="6">
        <v>0</v>
      </c>
      <c r="AA498" s="6">
        <v>0</v>
      </c>
      <c r="AB498" s="6">
        <v>0</v>
      </c>
      <c r="AC498" s="6">
        <v>34</v>
      </c>
      <c r="AD498" s="6">
        <v>0</v>
      </c>
      <c r="AE498" s="6">
        <v>0</v>
      </c>
      <c r="AF498" s="6">
        <v>0</v>
      </c>
      <c r="AG498" s="6">
        <v>0</v>
      </c>
      <c r="AH498" s="6">
        <v>1</v>
      </c>
      <c r="AI498" s="6">
        <v>0</v>
      </c>
      <c r="AJ498" s="6">
        <v>0</v>
      </c>
      <c r="AK498" s="6">
        <v>0</v>
      </c>
      <c r="AL498" s="6">
        <v>0</v>
      </c>
      <c r="AM498" s="6" t="s">
        <v>2309</v>
      </c>
      <c r="AN498" s="4"/>
    </row>
    <row r="499" ht="15.75" spans="1:40">
      <c r="A499" s="4" t="str">
        <f>IF(H499=0,"",VLOOKUP(I499,seriesName!A:B,2,TRUE))</f>
        <v>水兽</v>
      </c>
      <c r="B499" s="4" t="str">
        <f>IF(AC499=0,"",VLOOKUP(AC499,skillbasedata!A:B,2,TRUE))</f>
        <v>跑者</v>
      </c>
      <c r="C499" s="4" t="str">
        <f>IF(AD499=0,"",VLOOKUP(AD499,skillbasedata!A:B,2,TRUE))</f>
        <v/>
      </c>
      <c r="D499" s="4" t="str">
        <f>IF(AE499=0,"",VLOOKUP(AE499,skillbasedata!A:B,2,TRUE))</f>
        <v/>
      </c>
      <c r="E499" s="4" t="str">
        <f>IF(AF499=0,"",VLOOKUP(AF499,skillbasedata!A:B,2,TRUE))</f>
        <v/>
      </c>
      <c r="F499" s="5" t="str">
        <f>IF(AG499=0,"",VLOOKUP(AG499,skillbasedata!A:B,2,TRUE))</f>
        <v/>
      </c>
      <c r="G499" s="6" t="s">
        <v>2807</v>
      </c>
      <c r="H499" s="6">
        <v>1</v>
      </c>
      <c r="I499" s="6">
        <v>97</v>
      </c>
      <c r="J499" s="6">
        <v>3016</v>
      </c>
      <c r="K499" s="6">
        <v>57</v>
      </c>
      <c r="L499" s="6">
        <v>1</v>
      </c>
      <c r="M499" s="6">
        <v>500</v>
      </c>
      <c r="N499" s="6">
        <v>0</v>
      </c>
      <c r="O499" s="6">
        <v>2</v>
      </c>
      <c r="P499" s="6">
        <v>0</v>
      </c>
      <c r="Q499" s="6">
        <v>0</v>
      </c>
      <c r="R499" s="6">
        <v>18</v>
      </c>
      <c r="S499" s="6">
        <v>-3</v>
      </c>
      <c r="T499" s="6">
        <v>4</v>
      </c>
      <c r="U499" s="6">
        <v>0</v>
      </c>
      <c r="V499" s="6">
        <v>-1</v>
      </c>
      <c r="W499" s="6">
        <v>0</v>
      </c>
      <c r="X499" s="6">
        <v>2</v>
      </c>
      <c r="Y499" s="6">
        <v>0</v>
      </c>
      <c r="Z499" s="6">
        <v>0</v>
      </c>
      <c r="AA499" s="6">
        <v>0</v>
      </c>
      <c r="AB499" s="6">
        <v>0</v>
      </c>
      <c r="AC499" s="6">
        <v>32</v>
      </c>
      <c r="AD499" s="6">
        <v>0</v>
      </c>
      <c r="AE499" s="6">
        <v>0</v>
      </c>
      <c r="AF499" s="6">
        <v>0</v>
      </c>
      <c r="AG499" s="6">
        <v>0</v>
      </c>
      <c r="AH499" s="6">
        <v>1</v>
      </c>
      <c r="AI499" s="6">
        <v>0</v>
      </c>
      <c r="AJ499" s="6">
        <v>0</v>
      </c>
      <c r="AK499" s="6">
        <v>0</v>
      </c>
      <c r="AL499" s="6">
        <v>0</v>
      </c>
      <c r="AM499" s="6" t="s">
        <v>2309</v>
      </c>
      <c r="AN499" s="4"/>
    </row>
    <row r="500" ht="15.75" spans="1:40">
      <c r="A500" s="4" t="str">
        <f>IF(H500=0,"",VLOOKUP(I500,seriesName!A:B,2,TRUE))</f>
        <v>水兽</v>
      </c>
      <c r="B500" s="4" t="str">
        <f>IF(AC500=0,"",VLOOKUP(AC500,skillbasedata!A:B,2,TRUE))</f>
        <v>水属性攻击强化</v>
      </c>
      <c r="C500" s="4" t="str">
        <f>IF(AD500=0,"",VLOOKUP(AD500,skillbasedata!A:B,2,TRUE))</f>
        <v/>
      </c>
      <c r="D500" s="4" t="str">
        <f>IF(AE500=0,"",VLOOKUP(AE500,skillbasedata!A:B,2,TRUE))</f>
        <v/>
      </c>
      <c r="E500" s="4" t="str">
        <f>IF(AF500=0,"",VLOOKUP(AF500,skillbasedata!A:B,2,TRUE))</f>
        <v/>
      </c>
      <c r="F500" s="5" t="str">
        <f>IF(AG500=0,"",VLOOKUP(AG500,skillbasedata!A:B,2,TRUE))</f>
        <v/>
      </c>
      <c r="G500" s="6" t="s">
        <v>2808</v>
      </c>
      <c r="H500" s="6">
        <v>1</v>
      </c>
      <c r="I500" s="6">
        <v>97</v>
      </c>
      <c r="J500" s="6">
        <v>3016</v>
      </c>
      <c r="K500" s="6">
        <v>57</v>
      </c>
      <c r="L500" s="6">
        <v>1</v>
      </c>
      <c r="M500" s="6">
        <v>500</v>
      </c>
      <c r="N500" s="6">
        <v>0</v>
      </c>
      <c r="O500" s="6">
        <v>2</v>
      </c>
      <c r="P500" s="6">
        <v>0</v>
      </c>
      <c r="Q500" s="6">
        <v>0</v>
      </c>
      <c r="R500" s="6">
        <v>18</v>
      </c>
      <c r="S500" s="6">
        <v>-3</v>
      </c>
      <c r="T500" s="6">
        <v>4</v>
      </c>
      <c r="U500" s="6">
        <v>0</v>
      </c>
      <c r="V500" s="6">
        <v>-1</v>
      </c>
      <c r="W500" s="6">
        <v>0</v>
      </c>
      <c r="X500" s="6">
        <v>2</v>
      </c>
      <c r="Y500" s="6">
        <v>0</v>
      </c>
      <c r="Z500" s="6">
        <v>0</v>
      </c>
      <c r="AA500" s="6">
        <v>0</v>
      </c>
      <c r="AB500" s="6">
        <v>0</v>
      </c>
      <c r="AC500" s="6">
        <v>14</v>
      </c>
      <c r="AD500" s="6">
        <v>0</v>
      </c>
      <c r="AE500" s="6">
        <v>0</v>
      </c>
      <c r="AF500" s="6">
        <v>0</v>
      </c>
      <c r="AG500" s="6">
        <v>0</v>
      </c>
      <c r="AH500" s="6">
        <v>2</v>
      </c>
      <c r="AI500" s="6">
        <v>0</v>
      </c>
      <c r="AJ500" s="6">
        <v>0</v>
      </c>
      <c r="AK500" s="6">
        <v>0</v>
      </c>
      <c r="AL500" s="6">
        <v>0</v>
      </c>
      <c r="AM500" s="6" t="s">
        <v>2309</v>
      </c>
      <c r="AN500" s="4"/>
    </row>
    <row r="501" ht="15.75" spans="1:40">
      <c r="A501" s="4" t="str">
        <f>IF(H501=0,"",VLOOKUP(I501,seriesName!A:B,2,TRUE))</f>
        <v>水兽</v>
      </c>
      <c r="B501" s="4" t="str">
        <f>IF(AC501=0,"",VLOOKUP(AC501,skillbasedata!A:B,2,TRUE))</f>
        <v>强化持续</v>
      </c>
      <c r="C501" s="4" t="str">
        <f>IF(AD501=0,"",VLOOKUP(AD501,skillbasedata!A:B,2,TRUE))</f>
        <v/>
      </c>
      <c r="D501" s="4" t="str">
        <f>IF(AE501=0,"",VLOOKUP(AE501,skillbasedata!A:B,2,TRUE))</f>
        <v/>
      </c>
      <c r="E501" s="4" t="str">
        <f>IF(AF501=0,"",VLOOKUP(AF501,skillbasedata!A:B,2,TRUE))</f>
        <v/>
      </c>
      <c r="F501" s="5" t="str">
        <f>IF(AG501=0,"",VLOOKUP(AG501,skillbasedata!A:B,2,TRUE))</f>
        <v/>
      </c>
      <c r="G501" s="6" t="s">
        <v>2809</v>
      </c>
      <c r="H501" s="6">
        <v>1</v>
      </c>
      <c r="I501" s="6">
        <v>97</v>
      </c>
      <c r="J501" s="6">
        <v>3016</v>
      </c>
      <c r="K501" s="6">
        <v>57</v>
      </c>
      <c r="L501" s="6">
        <v>1</v>
      </c>
      <c r="M501" s="6">
        <v>500</v>
      </c>
      <c r="N501" s="6">
        <v>0</v>
      </c>
      <c r="O501" s="6">
        <v>2</v>
      </c>
      <c r="P501" s="6">
        <v>0</v>
      </c>
      <c r="Q501" s="6">
        <v>0</v>
      </c>
      <c r="R501" s="6">
        <v>18</v>
      </c>
      <c r="S501" s="6">
        <v>-3</v>
      </c>
      <c r="T501" s="6">
        <v>4</v>
      </c>
      <c r="U501" s="6">
        <v>0</v>
      </c>
      <c r="V501" s="6">
        <v>-1</v>
      </c>
      <c r="W501" s="6">
        <v>0</v>
      </c>
      <c r="X501" s="6">
        <v>2</v>
      </c>
      <c r="Y501" s="6">
        <v>0</v>
      </c>
      <c r="Z501" s="6">
        <v>0</v>
      </c>
      <c r="AA501" s="6">
        <v>0</v>
      </c>
      <c r="AB501" s="6">
        <v>0</v>
      </c>
      <c r="AC501" s="6">
        <v>31</v>
      </c>
      <c r="AD501" s="6">
        <v>0</v>
      </c>
      <c r="AE501" s="6">
        <v>0</v>
      </c>
      <c r="AF501" s="6">
        <v>0</v>
      </c>
      <c r="AG501" s="6">
        <v>0</v>
      </c>
      <c r="AH501" s="6">
        <v>1</v>
      </c>
      <c r="AI501" s="6">
        <v>0</v>
      </c>
      <c r="AJ501" s="6">
        <v>0</v>
      </c>
      <c r="AK501" s="6">
        <v>0</v>
      </c>
      <c r="AL501" s="6">
        <v>0</v>
      </c>
      <c r="AM501" s="6" t="s">
        <v>2309</v>
      </c>
      <c r="AN501" s="4"/>
    </row>
    <row r="502" ht="15.75" spans="1:40">
      <c r="A502" s="4" t="str">
        <f>IF(H502=0,"",VLOOKUP(I502,seriesName!A:B,2,TRUE))</f>
        <v>水兽S</v>
      </c>
      <c r="B502" s="4" t="str">
        <f>IF(AC502=0,"",VLOOKUP(AC502,skillbasedata!A:B,2,TRUE))</f>
        <v>跑者</v>
      </c>
      <c r="C502" s="4" t="str">
        <f>IF(AD502=0,"",VLOOKUP(AD502,skillbasedata!A:B,2,TRUE))</f>
        <v>无伤</v>
      </c>
      <c r="D502" s="4" t="str">
        <f>IF(AE502=0,"",VLOOKUP(AE502,skillbasedata!A:B,2,TRUE))</f>
        <v/>
      </c>
      <c r="E502" s="4" t="str">
        <f>IF(AF502=0,"",VLOOKUP(AF502,skillbasedata!A:B,2,TRUE))</f>
        <v/>
      </c>
      <c r="F502" s="5" t="str">
        <f>IF(AG502=0,"",VLOOKUP(AG502,skillbasedata!A:B,2,TRUE))</f>
        <v/>
      </c>
      <c r="G502" s="6" t="s">
        <v>2810</v>
      </c>
      <c r="H502" s="6">
        <v>1</v>
      </c>
      <c r="I502" s="6">
        <v>98</v>
      </c>
      <c r="J502" s="6">
        <v>9011</v>
      </c>
      <c r="K502" s="6">
        <v>57</v>
      </c>
      <c r="L502" s="6">
        <v>3</v>
      </c>
      <c r="M502" s="6">
        <v>4000</v>
      </c>
      <c r="N502" s="6">
        <v>0</v>
      </c>
      <c r="O502" s="6">
        <v>2</v>
      </c>
      <c r="P502" s="6">
        <v>1</v>
      </c>
      <c r="Q502" s="6">
        <v>1</v>
      </c>
      <c r="R502" s="6">
        <v>48</v>
      </c>
      <c r="S502" s="6">
        <v>-3</v>
      </c>
      <c r="T502" s="6">
        <v>4</v>
      </c>
      <c r="U502" s="6">
        <v>0</v>
      </c>
      <c r="V502" s="6">
        <v>-1</v>
      </c>
      <c r="W502" s="6">
        <v>0</v>
      </c>
      <c r="X502" s="6">
        <v>9</v>
      </c>
      <c r="Y502" s="6">
        <v>0</v>
      </c>
      <c r="Z502" s="6">
        <v>2</v>
      </c>
      <c r="AA502" s="6">
        <v>0</v>
      </c>
      <c r="AB502" s="6">
        <v>0</v>
      </c>
      <c r="AC502" s="6">
        <v>32</v>
      </c>
      <c r="AD502" s="6">
        <v>3</v>
      </c>
      <c r="AE502" s="6">
        <v>0</v>
      </c>
      <c r="AF502" s="6">
        <v>0</v>
      </c>
      <c r="AG502" s="6">
        <v>0</v>
      </c>
      <c r="AH502" s="6">
        <v>1</v>
      </c>
      <c r="AI502" s="6">
        <v>1</v>
      </c>
      <c r="AJ502" s="6">
        <v>0</v>
      </c>
      <c r="AK502" s="6">
        <v>0</v>
      </c>
      <c r="AL502" s="6">
        <v>0</v>
      </c>
      <c r="AM502" s="6" t="s">
        <v>2309</v>
      </c>
      <c r="AN502" s="4"/>
    </row>
    <row r="503" ht="15.75" spans="1:40">
      <c r="A503" s="4" t="str">
        <f>IF(H503=0,"",VLOOKUP(I503,seriesName!A:B,2,TRUE))</f>
        <v>水兽S</v>
      </c>
      <c r="B503" s="4" t="str">
        <f>IF(AC503=0,"",VLOOKUP(AC503,skillbasedata!A:B,2,TRUE))</f>
        <v>耐力急速回复</v>
      </c>
      <c r="C503" s="4" t="str">
        <f>IF(AD503=0,"",VLOOKUP(AD503,skillbasedata!A:B,2,TRUE))</f>
        <v/>
      </c>
      <c r="D503" s="4" t="str">
        <f>IF(AE503=0,"",VLOOKUP(AE503,skillbasedata!A:B,2,TRUE))</f>
        <v/>
      </c>
      <c r="E503" s="4" t="str">
        <f>IF(AF503=0,"",VLOOKUP(AF503,skillbasedata!A:B,2,TRUE))</f>
        <v/>
      </c>
      <c r="F503" s="5" t="str">
        <f>IF(AG503=0,"",VLOOKUP(AG503,skillbasedata!A:B,2,TRUE))</f>
        <v/>
      </c>
      <c r="G503" s="6" t="s">
        <v>2811</v>
      </c>
      <c r="H503" s="6">
        <v>1</v>
      </c>
      <c r="I503" s="6">
        <v>98</v>
      </c>
      <c r="J503" s="6">
        <v>9011</v>
      </c>
      <c r="K503" s="6">
        <v>57</v>
      </c>
      <c r="L503" s="6">
        <v>3</v>
      </c>
      <c r="M503" s="6">
        <v>4000</v>
      </c>
      <c r="N503" s="6">
        <v>0</v>
      </c>
      <c r="O503" s="6">
        <v>2</v>
      </c>
      <c r="P503" s="6">
        <v>1</v>
      </c>
      <c r="Q503" s="6">
        <v>1</v>
      </c>
      <c r="R503" s="6">
        <v>48</v>
      </c>
      <c r="S503" s="6">
        <v>-3</v>
      </c>
      <c r="T503" s="6">
        <v>4</v>
      </c>
      <c r="U503" s="6">
        <v>0</v>
      </c>
      <c r="V503" s="6">
        <v>-1</v>
      </c>
      <c r="W503" s="6">
        <v>0</v>
      </c>
      <c r="X503" s="6">
        <v>9</v>
      </c>
      <c r="Y503" s="6">
        <v>0</v>
      </c>
      <c r="Z503" s="6">
        <v>0</v>
      </c>
      <c r="AA503" s="6">
        <v>1</v>
      </c>
      <c r="AB503" s="6">
        <v>0</v>
      </c>
      <c r="AC503" s="6">
        <v>34</v>
      </c>
      <c r="AD503" s="6">
        <v>0</v>
      </c>
      <c r="AE503" s="6">
        <v>0</v>
      </c>
      <c r="AF503" s="6">
        <v>0</v>
      </c>
      <c r="AG503" s="6">
        <v>0</v>
      </c>
      <c r="AH503" s="6">
        <v>2</v>
      </c>
      <c r="AI503" s="6">
        <v>0</v>
      </c>
      <c r="AJ503" s="6">
        <v>0</v>
      </c>
      <c r="AK503" s="6">
        <v>0</v>
      </c>
      <c r="AL503" s="6">
        <v>0</v>
      </c>
      <c r="AM503" s="6" t="s">
        <v>2309</v>
      </c>
      <c r="AN503" s="4"/>
    </row>
    <row r="504" ht="15.75" spans="1:40">
      <c r="A504" s="4" t="str">
        <f>IF(H504=0,"",VLOOKUP(I504,seriesName!A:B,2,TRUE))</f>
        <v>水兽S</v>
      </c>
      <c r="B504" s="4" t="str">
        <f>IF(AC504=0,"",VLOOKUP(AC504,skillbasedata!A:B,2,TRUE))</f>
        <v>跑者</v>
      </c>
      <c r="C504" s="4" t="str">
        <f>IF(AD504=0,"",VLOOKUP(AD504,skillbasedata!A:B,2,TRUE))</f>
        <v/>
      </c>
      <c r="D504" s="4" t="str">
        <f>IF(AE504=0,"",VLOOKUP(AE504,skillbasedata!A:B,2,TRUE))</f>
        <v/>
      </c>
      <c r="E504" s="4" t="str">
        <f>IF(AF504=0,"",VLOOKUP(AF504,skillbasedata!A:B,2,TRUE))</f>
        <v/>
      </c>
      <c r="F504" s="5" t="str">
        <f>IF(AG504=0,"",VLOOKUP(AG504,skillbasedata!A:B,2,TRUE))</f>
        <v/>
      </c>
      <c r="G504" s="6" t="s">
        <v>2812</v>
      </c>
      <c r="H504" s="6">
        <v>1</v>
      </c>
      <c r="I504" s="6">
        <v>98</v>
      </c>
      <c r="J504" s="6">
        <v>9011</v>
      </c>
      <c r="K504" s="6">
        <v>57</v>
      </c>
      <c r="L504" s="6">
        <v>3</v>
      </c>
      <c r="M504" s="6">
        <v>4000</v>
      </c>
      <c r="N504" s="6">
        <v>0</v>
      </c>
      <c r="O504" s="6">
        <v>2</v>
      </c>
      <c r="P504" s="6">
        <v>1</v>
      </c>
      <c r="Q504" s="6">
        <v>1</v>
      </c>
      <c r="R504" s="6">
        <v>48</v>
      </c>
      <c r="S504" s="6">
        <v>-3</v>
      </c>
      <c r="T504" s="6">
        <v>4</v>
      </c>
      <c r="U504" s="6">
        <v>0</v>
      </c>
      <c r="V504" s="6">
        <v>-1</v>
      </c>
      <c r="W504" s="6">
        <v>0</v>
      </c>
      <c r="X504" s="6">
        <v>9</v>
      </c>
      <c r="Y504" s="6">
        <v>0</v>
      </c>
      <c r="Z504" s="6">
        <v>2</v>
      </c>
      <c r="AA504" s="6">
        <v>1</v>
      </c>
      <c r="AB504" s="6">
        <v>0</v>
      </c>
      <c r="AC504" s="6">
        <v>32</v>
      </c>
      <c r="AD504" s="6">
        <v>0</v>
      </c>
      <c r="AE504" s="6">
        <v>0</v>
      </c>
      <c r="AF504" s="6">
        <v>0</v>
      </c>
      <c r="AG504" s="6">
        <v>0</v>
      </c>
      <c r="AH504" s="6">
        <v>1</v>
      </c>
      <c r="AI504" s="6">
        <v>0</v>
      </c>
      <c r="AJ504" s="6">
        <v>0</v>
      </c>
      <c r="AK504" s="6">
        <v>0</v>
      </c>
      <c r="AL504" s="6">
        <v>0</v>
      </c>
      <c r="AM504" s="6" t="s">
        <v>2309</v>
      </c>
      <c r="AN504" s="4"/>
    </row>
    <row r="505" ht="15.75" spans="1:40">
      <c r="A505" s="4" t="str">
        <f>IF(H505=0,"",VLOOKUP(I505,seriesName!A:B,2,TRUE))</f>
        <v>水兽S</v>
      </c>
      <c r="B505" s="4" t="str">
        <f>IF(AC505=0,"",VLOOKUP(AC505,skillbasedata!A:B,2,TRUE))</f>
        <v>跑者</v>
      </c>
      <c r="C505" s="4" t="str">
        <f>IF(AD505=0,"",VLOOKUP(AD505,skillbasedata!A:B,2,TRUE))</f>
        <v>无伤</v>
      </c>
      <c r="D505" s="4" t="str">
        <f>IF(AE505=0,"",VLOOKUP(AE505,skillbasedata!A:B,2,TRUE))</f>
        <v/>
      </c>
      <c r="E505" s="4" t="str">
        <f>IF(AF505=0,"",VLOOKUP(AF505,skillbasedata!A:B,2,TRUE))</f>
        <v/>
      </c>
      <c r="F505" s="5" t="str">
        <f>IF(AG505=0,"",VLOOKUP(AG505,skillbasedata!A:B,2,TRUE))</f>
        <v/>
      </c>
      <c r="G505" s="6" t="s">
        <v>2813</v>
      </c>
      <c r="H505" s="6">
        <v>1</v>
      </c>
      <c r="I505" s="6">
        <v>98</v>
      </c>
      <c r="J505" s="6">
        <v>9011</v>
      </c>
      <c r="K505" s="6">
        <v>57</v>
      </c>
      <c r="L505" s="6">
        <v>3</v>
      </c>
      <c r="M505" s="6">
        <v>4000</v>
      </c>
      <c r="N505" s="6">
        <v>0</v>
      </c>
      <c r="O505" s="6">
        <v>2</v>
      </c>
      <c r="P505" s="6">
        <v>1</v>
      </c>
      <c r="Q505" s="6">
        <v>1</v>
      </c>
      <c r="R505" s="6">
        <v>48</v>
      </c>
      <c r="S505" s="6">
        <v>-3</v>
      </c>
      <c r="T505" s="6">
        <v>4</v>
      </c>
      <c r="U505" s="6">
        <v>0</v>
      </c>
      <c r="V505" s="6">
        <v>-1</v>
      </c>
      <c r="W505" s="6">
        <v>0</v>
      </c>
      <c r="X505" s="6">
        <v>9</v>
      </c>
      <c r="Y505" s="6">
        <v>0</v>
      </c>
      <c r="Z505" s="6">
        <v>1</v>
      </c>
      <c r="AA505" s="6">
        <v>0</v>
      </c>
      <c r="AB505" s="6">
        <v>0</v>
      </c>
      <c r="AC505" s="6">
        <v>32</v>
      </c>
      <c r="AD505" s="6">
        <v>3</v>
      </c>
      <c r="AE505" s="6">
        <v>0</v>
      </c>
      <c r="AF505" s="6">
        <v>0</v>
      </c>
      <c r="AG505" s="6">
        <v>0</v>
      </c>
      <c r="AH505" s="6">
        <v>1</v>
      </c>
      <c r="AI505" s="6">
        <v>2</v>
      </c>
      <c r="AJ505" s="6">
        <v>0</v>
      </c>
      <c r="AK505" s="6">
        <v>0</v>
      </c>
      <c r="AL505" s="6">
        <v>0</v>
      </c>
      <c r="AM505" s="6" t="s">
        <v>2309</v>
      </c>
      <c r="AN505" s="4"/>
    </row>
    <row r="506" ht="15.75" spans="1:40">
      <c r="A506" s="4" t="str">
        <f>IF(H506=0,"",VLOOKUP(I506,seriesName!A:B,2,TRUE))</f>
        <v>水兽S</v>
      </c>
      <c r="B506" s="4" t="str">
        <f>IF(AC506=0,"",VLOOKUP(AC506,skillbasedata!A:B,2,TRUE))</f>
        <v>强化持续</v>
      </c>
      <c r="C506" s="4" t="str">
        <f>IF(AD506=0,"",VLOOKUP(AD506,skillbasedata!A:B,2,TRUE))</f>
        <v/>
      </c>
      <c r="D506" s="4" t="str">
        <f>IF(AE506=0,"",VLOOKUP(AE506,skillbasedata!A:B,2,TRUE))</f>
        <v/>
      </c>
      <c r="E506" s="4" t="str">
        <f>IF(AF506=0,"",VLOOKUP(AF506,skillbasedata!A:B,2,TRUE))</f>
        <v/>
      </c>
      <c r="F506" s="5" t="str">
        <f>IF(AG506=0,"",VLOOKUP(AG506,skillbasedata!A:B,2,TRUE))</f>
        <v/>
      </c>
      <c r="G506" s="6" t="s">
        <v>2814</v>
      </c>
      <c r="H506" s="6">
        <v>1</v>
      </c>
      <c r="I506" s="6">
        <v>98</v>
      </c>
      <c r="J506" s="6">
        <v>9011</v>
      </c>
      <c r="K506" s="6">
        <v>57</v>
      </c>
      <c r="L506" s="6">
        <v>3</v>
      </c>
      <c r="M506" s="6">
        <v>4000</v>
      </c>
      <c r="N506" s="6">
        <v>0</v>
      </c>
      <c r="O506" s="6">
        <v>2</v>
      </c>
      <c r="P506" s="6">
        <v>1</v>
      </c>
      <c r="Q506" s="6">
        <v>1</v>
      </c>
      <c r="R506" s="6">
        <v>48</v>
      </c>
      <c r="S506" s="6">
        <v>-3</v>
      </c>
      <c r="T506" s="6">
        <v>4</v>
      </c>
      <c r="U506" s="6">
        <v>0</v>
      </c>
      <c r="V506" s="6">
        <v>-1</v>
      </c>
      <c r="W506" s="6">
        <v>0</v>
      </c>
      <c r="X506" s="6">
        <v>9</v>
      </c>
      <c r="Y506" s="6">
        <v>0</v>
      </c>
      <c r="Z506" s="6">
        <v>0</v>
      </c>
      <c r="AA506" s="6">
        <v>0</v>
      </c>
      <c r="AB506" s="6">
        <v>1</v>
      </c>
      <c r="AC506" s="6">
        <v>31</v>
      </c>
      <c r="AD506" s="6">
        <v>0</v>
      </c>
      <c r="AE506" s="6">
        <v>0</v>
      </c>
      <c r="AF506" s="6">
        <v>0</v>
      </c>
      <c r="AG506" s="6">
        <v>0</v>
      </c>
      <c r="AH506" s="6">
        <v>2</v>
      </c>
      <c r="AI506" s="6">
        <v>0</v>
      </c>
      <c r="AJ506" s="6">
        <v>0</v>
      </c>
      <c r="AK506" s="6">
        <v>0</v>
      </c>
      <c r="AL506" s="6">
        <v>0</v>
      </c>
      <c r="AM506" s="6" t="s">
        <v>2309</v>
      </c>
      <c r="AN506" s="4"/>
    </row>
    <row r="507" ht="15.75" spans="1:40">
      <c r="A507" s="4" t="str">
        <f>IF(H507=0,"",VLOOKUP(I507,seriesName!A:B,2,TRUE))</f>
        <v>土砂龙</v>
      </c>
      <c r="B507" s="4" t="str">
        <f>IF(AC507=0,"",VLOOKUP(AC507,skillbasedata!A:B,2,TRUE))</f>
        <v>攻击</v>
      </c>
      <c r="C507" s="4" t="str">
        <f>IF(AD507=0,"",VLOOKUP(AD507,skillbasedata!A:B,2,TRUE))</f>
        <v/>
      </c>
      <c r="D507" s="4" t="str">
        <f>IF(AE507=0,"",VLOOKUP(AE507,skillbasedata!A:B,2,TRUE))</f>
        <v/>
      </c>
      <c r="E507" s="4" t="str">
        <f>IF(AF507=0,"",VLOOKUP(AF507,skillbasedata!A:B,2,TRUE))</f>
        <v/>
      </c>
      <c r="F507" s="5" t="str">
        <f>IF(AG507=0,"",VLOOKUP(AG507,skillbasedata!A:B,2,TRUE))</f>
        <v/>
      </c>
      <c r="G507" s="6" t="s">
        <v>2815</v>
      </c>
      <c r="H507" s="6">
        <v>1</v>
      </c>
      <c r="I507" s="6">
        <v>99</v>
      </c>
      <c r="J507" s="6">
        <v>3017</v>
      </c>
      <c r="K507" s="6">
        <v>7</v>
      </c>
      <c r="L507" s="6">
        <v>1</v>
      </c>
      <c r="M507" s="6">
        <v>500</v>
      </c>
      <c r="N507" s="6">
        <v>0</v>
      </c>
      <c r="O507" s="6">
        <v>2</v>
      </c>
      <c r="P507" s="6">
        <v>0</v>
      </c>
      <c r="Q507" s="6">
        <v>0</v>
      </c>
      <c r="R507" s="6">
        <v>18</v>
      </c>
      <c r="S507" s="6">
        <v>-3</v>
      </c>
      <c r="T507" s="6">
        <v>-1</v>
      </c>
      <c r="U507" s="6">
        <v>-1</v>
      </c>
      <c r="V507" s="6">
        <v>3</v>
      </c>
      <c r="W507" s="6">
        <v>0</v>
      </c>
      <c r="X507" s="6">
        <v>2</v>
      </c>
      <c r="Y507" s="6">
        <v>0</v>
      </c>
      <c r="Z507" s="6">
        <v>0</v>
      </c>
      <c r="AA507" s="6">
        <v>0</v>
      </c>
      <c r="AB507" s="6">
        <v>0</v>
      </c>
      <c r="AC507" s="6">
        <v>1</v>
      </c>
      <c r="AD507" s="6">
        <v>0</v>
      </c>
      <c r="AE507" s="6">
        <v>0</v>
      </c>
      <c r="AF507" s="6">
        <v>0</v>
      </c>
      <c r="AG507" s="6">
        <v>0</v>
      </c>
      <c r="AH507" s="6">
        <v>1</v>
      </c>
      <c r="AI507" s="6">
        <v>0</v>
      </c>
      <c r="AJ507" s="6">
        <v>0</v>
      </c>
      <c r="AK507" s="6">
        <v>0</v>
      </c>
      <c r="AL507" s="6">
        <v>0</v>
      </c>
      <c r="AM507" s="6" t="s">
        <v>2309</v>
      </c>
      <c r="AN507" s="4"/>
    </row>
    <row r="508" ht="15.75" spans="1:40">
      <c r="A508" s="4" t="str">
        <f>IF(H508=0,"",VLOOKUP(I508,seriesName!A:B,2,TRUE))</f>
        <v>土砂龙</v>
      </c>
      <c r="B508" s="4" t="str">
        <f>IF(AC508=0,"",VLOOKUP(AC508,skillbasedata!A:B,2,TRUE))</f>
        <v>攻击</v>
      </c>
      <c r="C508" s="4" t="str">
        <f>IF(AD508=0,"",VLOOKUP(AD508,skillbasedata!A:B,2,TRUE))</f>
        <v>防御</v>
      </c>
      <c r="D508" s="4" t="str">
        <f>IF(AE508=0,"",VLOOKUP(AE508,skillbasedata!A:B,2,TRUE))</f>
        <v/>
      </c>
      <c r="E508" s="4" t="str">
        <f>IF(AF508=0,"",VLOOKUP(AF508,skillbasedata!A:B,2,TRUE))</f>
        <v/>
      </c>
      <c r="F508" s="5" t="str">
        <f>IF(AG508=0,"",VLOOKUP(AG508,skillbasedata!A:B,2,TRUE))</f>
        <v/>
      </c>
      <c r="G508" s="6" t="s">
        <v>2816</v>
      </c>
      <c r="H508" s="6">
        <v>1</v>
      </c>
      <c r="I508" s="6">
        <v>99</v>
      </c>
      <c r="J508" s="6">
        <v>3017</v>
      </c>
      <c r="K508" s="6">
        <v>7</v>
      </c>
      <c r="L508" s="6">
        <v>1</v>
      </c>
      <c r="M508" s="6">
        <v>500</v>
      </c>
      <c r="N508" s="6">
        <v>0</v>
      </c>
      <c r="O508" s="6">
        <v>2</v>
      </c>
      <c r="P508" s="6">
        <v>0</v>
      </c>
      <c r="Q508" s="6">
        <v>0</v>
      </c>
      <c r="R508" s="6">
        <v>18</v>
      </c>
      <c r="S508" s="6">
        <v>-3</v>
      </c>
      <c r="T508" s="6">
        <v>-1</v>
      </c>
      <c r="U508" s="6">
        <v>-1</v>
      </c>
      <c r="V508" s="6">
        <v>3</v>
      </c>
      <c r="W508" s="6">
        <v>0</v>
      </c>
      <c r="X508" s="6">
        <v>2</v>
      </c>
      <c r="Y508" s="6">
        <v>0</v>
      </c>
      <c r="Z508" s="6">
        <v>0</v>
      </c>
      <c r="AA508" s="6">
        <v>0</v>
      </c>
      <c r="AB508" s="6">
        <v>0</v>
      </c>
      <c r="AC508" s="6">
        <v>1</v>
      </c>
      <c r="AD508" s="6">
        <v>56</v>
      </c>
      <c r="AE508" s="6">
        <v>0</v>
      </c>
      <c r="AF508" s="6">
        <v>0</v>
      </c>
      <c r="AG508" s="6">
        <v>0</v>
      </c>
      <c r="AH508" s="6">
        <v>1</v>
      </c>
      <c r="AI508" s="6">
        <v>1</v>
      </c>
      <c r="AJ508" s="6">
        <v>0</v>
      </c>
      <c r="AK508" s="6">
        <v>0</v>
      </c>
      <c r="AL508" s="6">
        <v>0</v>
      </c>
      <c r="AM508" s="6" t="s">
        <v>2309</v>
      </c>
      <c r="AN508" s="4"/>
    </row>
    <row r="509" ht="15.75" spans="1:40">
      <c r="A509" s="4" t="str">
        <f>IF(H509=0,"",VLOOKUP(I509,seriesName!A:B,2,TRUE))</f>
        <v>土砂龙</v>
      </c>
      <c r="B509" s="4" t="str">
        <f>IF(AC509=0,"",VLOOKUP(AC509,skillbasedata!A:B,2,TRUE))</f>
        <v>滑走强化</v>
      </c>
      <c r="C509" s="4" t="str">
        <f>IF(AD509=0,"",VLOOKUP(AD509,skillbasedata!A:B,2,TRUE))</f>
        <v/>
      </c>
      <c r="D509" s="4" t="str">
        <f>IF(AE509=0,"",VLOOKUP(AE509,skillbasedata!A:B,2,TRUE))</f>
        <v/>
      </c>
      <c r="E509" s="4" t="str">
        <f>IF(AF509=0,"",VLOOKUP(AF509,skillbasedata!A:B,2,TRUE))</f>
        <v/>
      </c>
      <c r="F509" s="5" t="str">
        <f>IF(AG509=0,"",VLOOKUP(AG509,skillbasedata!A:B,2,TRUE))</f>
        <v/>
      </c>
      <c r="G509" s="6" t="s">
        <v>2817</v>
      </c>
      <c r="H509" s="6">
        <v>1</v>
      </c>
      <c r="I509" s="6">
        <v>99</v>
      </c>
      <c r="J509" s="6">
        <v>3017</v>
      </c>
      <c r="K509" s="6">
        <v>7</v>
      </c>
      <c r="L509" s="6">
        <v>1</v>
      </c>
      <c r="M509" s="6">
        <v>500</v>
      </c>
      <c r="N509" s="6">
        <v>0</v>
      </c>
      <c r="O509" s="6">
        <v>2</v>
      </c>
      <c r="P509" s="6">
        <v>0</v>
      </c>
      <c r="Q509" s="6">
        <v>0</v>
      </c>
      <c r="R509" s="6">
        <v>18</v>
      </c>
      <c r="S509" s="6">
        <v>-3</v>
      </c>
      <c r="T509" s="6">
        <v>-1</v>
      </c>
      <c r="U509" s="6">
        <v>-1</v>
      </c>
      <c r="V509" s="6">
        <v>3</v>
      </c>
      <c r="W509" s="6">
        <v>0</v>
      </c>
      <c r="X509" s="6">
        <v>2</v>
      </c>
      <c r="Y509" s="6">
        <v>0</v>
      </c>
      <c r="Z509" s="6">
        <v>0</v>
      </c>
      <c r="AA509" s="6">
        <v>0</v>
      </c>
      <c r="AB509" s="6">
        <v>0</v>
      </c>
      <c r="AC509" s="6">
        <v>43</v>
      </c>
      <c r="AD509" s="6">
        <v>0</v>
      </c>
      <c r="AE509" s="6">
        <v>0</v>
      </c>
      <c r="AF509" s="6">
        <v>0</v>
      </c>
      <c r="AG509" s="6">
        <v>0</v>
      </c>
      <c r="AH509" s="6">
        <v>1</v>
      </c>
      <c r="AI509" s="6">
        <v>0</v>
      </c>
      <c r="AJ509" s="6">
        <v>0</v>
      </c>
      <c r="AK509" s="6">
        <v>0</v>
      </c>
      <c r="AL509" s="6">
        <v>0</v>
      </c>
      <c r="AM509" s="6" t="s">
        <v>2309</v>
      </c>
      <c r="AN509" s="4"/>
    </row>
    <row r="510" ht="15.75" spans="1:40">
      <c r="A510" s="4" t="str">
        <f>IF(H510=0,"",VLOOKUP(I510,seriesName!A:B,2,TRUE))</f>
        <v>土砂龙</v>
      </c>
      <c r="B510" s="4" t="str">
        <f>IF(AC510=0,"",VLOOKUP(AC510,skillbasedata!A:B,2,TRUE))</f>
        <v>防御性能</v>
      </c>
      <c r="C510" s="4" t="str">
        <f>IF(AD510=0,"",VLOOKUP(AD510,skillbasedata!A:B,2,TRUE))</f>
        <v/>
      </c>
      <c r="D510" s="4" t="str">
        <f>IF(AE510=0,"",VLOOKUP(AE510,skillbasedata!A:B,2,TRUE))</f>
        <v/>
      </c>
      <c r="E510" s="4" t="str">
        <f>IF(AF510=0,"",VLOOKUP(AF510,skillbasedata!A:B,2,TRUE))</f>
        <v/>
      </c>
      <c r="F510" s="5" t="str">
        <f>IF(AG510=0,"",VLOOKUP(AG510,skillbasedata!A:B,2,TRUE))</f>
        <v/>
      </c>
      <c r="G510" s="6" t="s">
        <v>2818</v>
      </c>
      <c r="H510" s="6">
        <v>1</v>
      </c>
      <c r="I510" s="6">
        <v>99</v>
      </c>
      <c r="J510" s="6">
        <v>3017</v>
      </c>
      <c r="K510" s="6">
        <v>7</v>
      </c>
      <c r="L510" s="6">
        <v>1</v>
      </c>
      <c r="M510" s="6">
        <v>500</v>
      </c>
      <c r="N510" s="6">
        <v>0</v>
      </c>
      <c r="O510" s="6">
        <v>2</v>
      </c>
      <c r="P510" s="6">
        <v>0</v>
      </c>
      <c r="Q510" s="6">
        <v>0</v>
      </c>
      <c r="R510" s="6">
        <v>18</v>
      </c>
      <c r="S510" s="6">
        <v>-3</v>
      </c>
      <c r="T510" s="6">
        <v>-1</v>
      </c>
      <c r="U510" s="6">
        <v>-1</v>
      </c>
      <c r="V510" s="6">
        <v>3</v>
      </c>
      <c r="W510" s="6">
        <v>0</v>
      </c>
      <c r="X510" s="6">
        <v>2</v>
      </c>
      <c r="Y510" s="6">
        <v>0</v>
      </c>
      <c r="Z510" s="6">
        <v>0</v>
      </c>
      <c r="AA510" s="6">
        <v>0</v>
      </c>
      <c r="AB510" s="6">
        <v>0</v>
      </c>
      <c r="AC510" s="6">
        <v>35</v>
      </c>
      <c r="AD510" s="6">
        <v>0</v>
      </c>
      <c r="AE510" s="6">
        <v>0</v>
      </c>
      <c r="AF510" s="6">
        <v>0</v>
      </c>
      <c r="AG510" s="6">
        <v>0</v>
      </c>
      <c r="AH510" s="6">
        <v>1</v>
      </c>
      <c r="AI510" s="6">
        <v>0</v>
      </c>
      <c r="AJ510" s="6">
        <v>0</v>
      </c>
      <c r="AK510" s="6">
        <v>0</v>
      </c>
      <c r="AL510" s="6">
        <v>0</v>
      </c>
      <c r="AM510" s="6" t="s">
        <v>2309</v>
      </c>
      <c r="AN510" s="4"/>
    </row>
    <row r="511" ht="15.75" spans="1:40">
      <c r="A511" s="4" t="str">
        <f>IF(H511=0,"",VLOOKUP(I511,seriesName!A:B,2,TRUE))</f>
        <v>土砂龙</v>
      </c>
      <c r="B511" s="4" t="str">
        <f>IF(AC511=0,"",VLOOKUP(AC511,skillbasedata!A:B,2,TRUE))</f>
        <v>防御性能</v>
      </c>
      <c r="C511" s="4" t="str">
        <f>IF(AD511=0,"",VLOOKUP(AD511,skillbasedata!A:B,2,TRUE))</f>
        <v/>
      </c>
      <c r="D511" s="4" t="str">
        <f>IF(AE511=0,"",VLOOKUP(AE511,skillbasedata!A:B,2,TRUE))</f>
        <v/>
      </c>
      <c r="E511" s="4" t="str">
        <f>IF(AF511=0,"",VLOOKUP(AF511,skillbasedata!A:B,2,TRUE))</f>
        <v/>
      </c>
      <c r="F511" s="5" t="str">
        <f>IF(AG511=0,"",VLOOKUP(AG511,skillbasedata!A:B,2,TRUE))</f>
        <v/>
      </c>
      <c r="G511" s="6" t="s">
        <v>2819</v>
      </c>
      <c r="H511" s="6">
        <v>1</v>
      </c>
      <c r="I511" s="6">
        <v>99</v>
      </c>
      <c r="J511" s="6">
        <v>3017</v>
      </c>
      <c r="K511" s="6">
        <v>7</v>
      </c>
      <c r="L511" s="6">
        <v>1</v>
      </c>
      <c r="M511" s="6">
        <v>500</v>
      </c>
      <c r="N511" s="6">
        <v>0</v>
      </c>
      <c r="O511" s="6">
        <v>2</v>
      </c>
      <c r="P511" s="6">
        <v>0</v>
      </c>
      <c r="Q511" s="6">
        <v>0</v>
      </c>
      <c r="R511" s="6">
        <v>18</v>
      </c>
      <c r="S511" s="6">
        <v>-3</v>
      </c>
      <c r="T511" s="6">
        <v>-1</v>
      </c>
      <c r="U511" s="6">
        <v>-1</v>
      </c>
      <c r="V511" s="6">
        <v>3</v>
      </c>
      <c r="W511" s="6">
        <v>0</v>
      </c>
      <c r="X511" s="6">
        <v>2</v>
      </c>
      <c r="Y511" s="6">
        <v>0</v>
      </c>
      <c r="Z511" s="6">
        <v>0</v>
      </c>
      <c r="AA511" s="6">
        <v>0</v>
      </c>
      <c r="AB511" s="6">
        <v>0</v>
      </c>
      <c r="AC511" s="6">
        <v>35</v>
      </c>
      <c r="AD511" s="6">
        <v>0</v>
      </c>
      <c r="AE511" s="6">
        <v>0</v>
      </c>
      <c r="AF511" s="6">
        <v>0</v>
      </c>
      <c r="AG511" s="6">
        <v>0</v>
      </c>
      <c r="AH511" s="6">
        <v>1</v>
      </c>
      <c r="AI511" s="6">
        <v>0</v>
      </c>
      <c r="AJ511" s="6">
        <v>0</v>
      </c>
      <c r="AK511" s="6">
        <v>0</v>
      </c>
      <c r="AL511" s="6">
        <v>0</v>
      </c>
      <c r="AM511" s="6" t="s">
        <v>2309</v>
      </c>
      <c r="AN511" s="4"/>
    </row>
    <row r="512" ht="15.75" spans="1:40">
      <c r="A512" s="4" t="str">
        <f>IF(H512=0,"",VLOOKUP(I512,seriesName!A:B,2,TRUE))</f>
        <v>土砂龙S</v>
      </c>
      <c r="B512" s="4" t="str">
        <f>IF(AC512=0,"",VLOOKUP(AC512,skillbasedata!A:B,2,TRUE))</f>
        <v>攻击</v>
      </c>
      <c r="C512" s="4" t="str">
        <f>IF(AD512=0,"",VLOOKUP(AD512,skillbasedata!A:B,2,TRUE))</f>
        <v>防御</v>
      </c>
      <c r="D512" s="4" t="str">
        <f>IF(AE512=0,"",VLOOKUP(AE512,skillbasedata!A:B,2,TRUE))</f>
        <v>攻击守势</v>
      </c>
      <c r="E512" s="4" t="str">
        <f>IF(AF512=0,"",VLOOKUP(AF512,skillbasedata!A:B,2,TRUE))</f>
        <v/>
      </c>
      <c r="F512" s="5" t="str">
        <f>IF(AG512=0,"",VLOOKUP(AG512,skillbasedata!A:B,2,TRUE))</f>
        <v/>
      </c>
      <c r="G512" s="6" t="s">
        <v>2820</v>
      </c>
      <c r="H512" s="6">
        <v>1</v>
      </c>
      <c r="I512" s="6">
        <v>100</v>
      </c>
      <c r="J512" s="6">
        <v>9012</v>
      </c>
      <c r="K512" s="6">
        <v>7</v>
      </c>
      <c r="L512" s="6">
        <v>3</v>
      </c>
      <c r="M512" s="6">
        <v>4000</v>
      </c>
      <c r="N512" s="6">
        <v>0</v>
      </c>
      <c r="O512" s="6">
        <v>2</v>
      </c>
      <c r="P512" s="6">
        <v>1</v>
      </c>
      <c r="Q512" s="6">
        <v>1</v>
      </c>
      <c r="R512" s="6">
        <v>50</v>
      </c>
      <c r="S512" s="6">
        <v>-3</v>
      </c>
      <c r="T512" s="6">
        <v>-1</v>
      </c>
      <c r="U512" s="6">
        <v>-1</v>
      </c>
      <c r="V512" s="6">
        <v>3</v>
      </c>
      <c r="W512" s="6">
        <v>0</v>
      </c>
      <c r="X512" s="6">
        <v>9</v>
      </c>
      <c r="Y512" s="6">
        <v>0</v>
      </c>
      <c r="Z512" s="6">
        <v>1</v>
      </c>
      <c r="AA512" s="6">
        <v>1</v>
      </c>
      <c r="AB512" s="6">
        <v>0</v>
      </c>
      <c r="AC512" s="6">
        <v>1</v>
      </c>
      <c r="AD512" s="6">
        <v>56</v>
      </c>
      <c r="AE512" s="6">
        <v>37</v>
      </c>
      <c r="AF512" s="6">
        <v>0</v>
      </c>
      <c r="AG512" s="6">
        <v>0</v>
      </c>
      <c r="AH512" s="6">
        <v>1</v>
      </c>
      <c r="AI512" s="6">
        <v>1</v>
      </c>
      <c r="AJ512" s="6">
        <v>1</v>
      </c>
      <c r="AK512" s="6">
        <v>0</v>
      </c>
      <c r="AL512" s="6">
        <v>0</v>
      </c>
      <c r="AM512" s="6" t="s">
        <v>2309</v>
      </c>
      <c r="AN512" s="4"/>
    </row>
    <row r="513" ht="15.75" spans="1:40">
      <c r="A513" s="4" t="str">
        <f>IF(H513=0,"",VLOOKUP(I513,seriesName!A:B,2,TRUE))</f>
        <v>土砂龙S</v>
      </c>
      <c r="B513" s="4" t="str">
        <f>IF(AC513=0,"",VLOOKUP(AC513,skillbasedata!A:B,2,TRUE))</f>
        <v>攻击</v>
      </c>
      <c r="C513" s="4" t="str">
        <f>IF(AD513=0,"",VLOOKUP(AD513,skillbasedata!A:B,2,TRUE))</f>
        <v>防御</v>
      </c>
      <c r="D513" s="4" t="str">
        <f>IF(AE513=0,"",VLOOKUP(AE513,skillbasedata!A:B,2,TRUE))</f>
        <v/>
      </c>
      <c r="E513" s="4" t="str">
        <f>IF(AF513=0,"",VLOOKUP(AF513,skillbasedata!A:B,2,TRUE))</f>
        <v/>
      </c>
      <c r="F513" s="5" t="str">
        <f>IF(AG513=0,"",VLOOKUP(AG513,skillbasedata!A:B,2,TRUE))</f>
        <v/>
      </c>
      <c r="G513" s="6" t="s">
        <v>2821</v>
      </c>
      <c r="H513" s="6">
        <v>1</v>
      </c>
      <c r="I513" s="6">
        <v>100</v>
      </c>
      <c r="J513" s="6">
        <v>9012</v>
      </c>
      <c r="K513" s="6">
        <v>7</v>
      </c>
      <c r="L513" s="6">
        <v>3</v>
      </c>
      <c r="M513" s="6">
        <v>4000</v>
      </c>
      <c r="N513" s="6">
        <v>0</v>
      </c>
      <c r="O513" s="6">
        <v>2</v>
      </c>
      <c r="P513" s="6">
        <v>1</v>
      </c>
      <c r="Q513" s="6">
        <v>1</v>
      </c>
      <c r="R513" s="6">
        <v>50</v>
      </c>
      <c r="S513" s="6">
        <v>-3</v>
      </c>
      <c r="T513" s="6">
        <v>-1</v>
      </c>
      <c r="U513" s="6">
        <v>-1</v>
      </c>
      <c r="V513" s="6">
        <v>3</v>
      </c>
      <c r="W513" s="6">
        <v>0</v>
      </c>
      <c r="X513" s="6">
        <v>9</v>
      </c>
      <c r="Y513" s="6">
        <v>0</v>
      </c>
      <c r="Z513" s="6">
        <v>0</v>
      </c>
      <c r="AA513" s="6">
        <v>1</v>
      </c>
      <c r="AB513" s="6">
        <v>0</v>
      </c>
      <c r="AC513" s="6">
        <v>1</v>
      </c>
      <c r="AD513" s="6">
        <v>56</v>
      </c>
      <c r="AE513" s="6">
        <v>0</v>
      </c>
      <c r="AF513" s="6">
        <v>0</v>
      </c>
      <c r="AG513" s="6">
        <v>0</v>
      </c>
      <c r="AH513" s="6">
        <v>1</v>
      </c>
      <c r="AI513" s="6">
        <v>2</v>
      </c>
      <c r="AJ513" s="6">
        <v>0</v>
      </c>
      <c r="AK513" s="6">
        <v>0</v>
      </c>
      <c r="AL513" s="6">
        <v>0</v>
      </c>
      <c r="AM513" s="6" t="s">
        <v>2309</v>
      </c>
      <c r="AN513" s="4"/>
    </row>
    <row r="514" ht="15.75" spans="1:40">
      <c r="A514" s="4" t="str">
        <f>IF(H514=0,"",VLOOKUP(I514,seriesName!A:B,2,TRUE))</f>
        <v>土砂龙S</v>
      </c>
      <c r="B514" s="4" t="str">
        <f>IF(AC514=0,"",VLOOKUP(AC514,skillbasedata!A:B,2,TRUE))</f>
        <v>攻击</v>
      </c>
      <c r="C514" s="4" t="str">
        <f>IF(AD514=0,"",VLOOKUP(AD514,skillbasedata!A:B,2,TRUE))</f>
        <v>滑走强化</v>
      </c>
      <c r="D514" s="4" t="str">
        <f>IF(AE514=0,"",VLOOKUP(AE514,skillbasedata!A:B,2,TRUE))</f>
        <v/>
      </c>
      <c r="E514" s="4" t="str">
        <f>IF(AF514=0,"",VLOOKUP(AF514,skillbasedata!A:B,2,TRUE))</f>
        <v/>
      </c>
      <c r="F514" s="5" t="str">
        <f>IF(AG514=0,"",VLOOKUP(AG514,skillbasedata!A:B,2,TRUE))</f>
        <v/>
      </c>
      <c r="G514" s="6" t="s">
        <v>2822</v>
      </c>
      <c r="H514" s="6">
        <v>1</v>
      </c>
      <c r="I514" s="6">
        <v>100</v>
      </c>
      <c r="J514" s="6">
        <v>9012</v>
      </c>
      <c r="K514" s="6">
        <v>7</v>
      </c>
      <c r="L514" s="6">
        <v>3</v>
      </c>
      <c r="M514" s="6">
        <v>4000</v>
      </c>
      <c r="N514" s="6">
        <v>0</v>
      </c>
      <c r="O514" s="6">
        <v>2</v>
      </c>
      <c r="P514" s="6">
        <v>1</v>
      </c>
      <c r="Q514" s="6">
        <v>1</v>
      </c>
      <c r="R514" s="6">
        <v>50</v>
      </c>
      <c r="S514" s="6">
        <v>-3</v>
      </c>
      <c r="T514" s="6">
        <v>-1</v>
      </c>
      <c r="U514" s="6">
        <v>-1</v>
      </c>
      <c r="V514" s="6">
        <v>3</v>
      </c>
      <c r="W514" s="6">
        <v>0</v>
      </c>
      <c r="X514" s="6">
        <v>9</v>
      </c>
      <c r="Y514" s="6">
        <v>0</v>
      </c>
      <c r="Z514" s="6">
        <v>2</v>
      </c>
      <c r="AA514" s="6">
        <v>0</v>
      </c>
      <c r="AB514" s="6">
        <v>0</v>
      </c>
      <c r="AC514" s="6">
        <v>1</v>
      </c>
      <c r="AD514" s="6">
        <v>43</v>
      </c>
      <c r="AE514" s="6">
        <v>0</v>
      </c>
      <c r="AF514" s="6">
        <v>0</v>
      </c>
      <c r="AG514" s="6">
        <v>0</v>
      </c>
      <c r="AH514" s="6">
        <v>2</v>
      </c>
      <c r="AI514" s="6">
        <v>1</v>
      </c>
      <c r="AJ514" s="6">
        <v>0</v>
      </c>
      <c r="AK514" s="6">
        <v>0</v>
      </c>
      <c r="AL514" s="6">
        <v>0</v>
      </c>
      <c r="AM514" s="6" t="s">
        <v>2309</v>
      </c>
      <c r="AN514" s="4"/>
    </row>
    <row r="515" ht="15.75" spans="1:40">
      <c r="A515" s="4" t="str">
        <f>IF(H515=0,"",VLOOKUP(I515,seriesName!A:B,2,TRUE))</f>
        <v>土砂龙S</v>
      </c>
      <c r="B515" s="4" t="str">
        <f>IF(AC515=0,"",VLOOKUP(AC515,skillbasedata!A:B,2,TRUE))</f>
        <v>防御性能</v>
      </c>
      <c r="C515" s="4" t="str">
        <f>IF(AD515=0,"",VLOOKUP(AD515,skillbasedata!A:B,2,TRUE))</f>
        <v>防御</v>
      </c>
      <c r="D515" s="4" t="str">
        <f>IF(AE515=0,"",VLOOKUP(AE515,skillbasedata!A:B,2,TRUE))</f>
        <v/>
      </c>
      <c r="E515" s="4" t="str">
        <f>IF(AF515=0,"",VLOOKUP(AF515,skillbasedata!A:B,2,TRUE))</f>
        <v/>
      </c>
      <c r="F515" s="5" t="str">
        <f>IF(AG515=0,"",VLOOKUP(AG515,skillbasedata!A:B,2,TRUE))</f>
        <v/>
      </c>
      <c r="G515" s="6" t="s">
        <v>2823</v>
      </c>
      <c r="H515" s="6">
        <v>1</v>
      </c>
      <c r="I515" s="6">
        <v>100</v>
      </c>
      <c r="J515" s="6">
        <v>9012</v>
      </c>
      <c r="K515" s="6">
        <v>7</v>
      </c>
      <c r="L515" s="6">
        <v>3</v>
      </c>
      <c r="M515" s="6">
        <v>4000</v>
      </c>
      <c r="N515" s="6">
        <v>0</v>
      </c>
      <c r="O515" s="6">
        <v>2</v>
      </c>
      <c r="P515" s="6">
        <v>1</v>
      </c>
      <c r="Q515" s="6">
        <v>1</v>
      </c>
      <c r="R515" s="6">
        <v>50</v>
      </c>
      <c r="S515" s="6">
        <v>-3</v>
      </c>
      <c r="T515" s="6">
        <v>-1</v>
      </c>
      <c r="U515" s="6">
        <v>-1</v>
      </c>
      <c r="V515" s="6">
        <v>3</v>
      </c>
      <c r="W515" s="6">
        <v>0</v>
      </c>
      <c r="X515" s="6">
        <v>9</v>
      </c>
      <c r="Y515" s="6">
        <v>0</v>
      </c>
      <c r="Z515" s="6">
        <v>1</v>
      </c>
      <c r="AA515" s="6">
        <v>0</v>
      </c>
      <c r="AB515" s="6">
        <v>0</v>
      </c>
      <c r="AC515" s="6">
        <v>35</v>
      </c>
      <c r="AD515" s="6">
        <v>56</v>
      </c>
      <c r="AE515" s="6">
        <v>0</v>
      </c>
      <c r="AF515" s="6">
        <v>0</v>
      </c>
      <c r="AG515" s="6">
        <v>0</v>
      </c>
      <c r="AH515" s="6">
        <v>2</v>
      </c>
      <c r="AI515" s="6">
        <v>1</v>
      </c>
      <c r="AJ515" s="6">
        <v>0</v>
      </c>
      <c r="AK515" s="6">
        <v>0</v>
      </c>
      <c r="AL515" s="6">
        <v>0</v>
      </c>
      <c r="AM515" s="6" t="s">
        <v>2309</v>
      </c>
      <c r="AN515" s="4"/>
    </row>
    <row r="516" ht="15.75" spans="1:40">
      <c r="A516" s="4" t="str">
        <f>IF(H516=0,"",VLOOKUP(I516,seriesName!A:B,2,TRUE))</f>
        <v>土砂龙S</v>
      </c>
      <c r="B516" s="4" t="str">
        <f>IF(AC516=0,"",VLOOKUP(AC516,skillbasedata!A:B,2,TRUE))</f>
        <v>防御性能</v>
      </c>
      <c r="C516" s="4" t="str">
        <f>IF(AD516=0,"",VLOOKUP(AD516,skillbasedata!A:B,2,TRUE))</f>
        <v>防御</v>
      </c>
      <c r="D516" s="4" t="str">
        <f>IF(AE516=0,"",VLOOKUP(AE516,skillbasedata!A:B,2,TRUE))</f>
        <v>攻击守势</v>
      </c>
      <c r="E516" s="4" t="str">
        <f>IF(AF516=0,"",VLOOKUP(AF516,skillbasedata!A:B,2,TRUE))</f>
        <v/>
      </c>
      <c r="F516" s="5" t="str">
        <f>IF(AG516=0,"",VLOOKUP(AG516,skillbasedata!A:B,2,TRUE))</f>
        <v/>
      </c>
      <c r="G516" s="6" t="s">
        <v>2824</v>
      </c>
      <c r="H516" s="6">
        <v>1</v>
      </c>
      <c r="I516" s="6">
        <v>100</v>
      </c>
      <c r="J516" s="6">
        <v>9012</v>
      </c>
      <c r="K516" s="6">
        <v>7</v>
      </c>
      <c r="L516" s="6">
        <v>3</v>
      </c>
      <c r="M516" s="6">
        <v>4000</v>
      </c>
      <c r="N516" s="6">
        <v>0</v>
      </c>
      <c r="O516" s="6">
        <v>2</v>
      </c>
      <c r="P516" s="6">
        <v>1</v>
      </c>
      <c r="Q516" s="6">
        <v>1</v>
      </c>
      <c r="R516" s="6">
        <v>50</v>
      </c>
      <c r="S516" s="6">
        <v>-3</v>
      </c>
      <c r="T516" s="6">
        <v>-1</v>
      </c>
      <c r="U516" s="6">
        <v>-1</v>
      </c>
      <c r="V516" s="6">
        <v>3</v>
      </c>
      <c r="W516" s="6">
        <v>0</v>
      </c>
      <c r="X516" s="6">
        <v>9</v>
      </c>
      <c r="Y516" s="6">
        <v>0</v>
      </c>
      <c r="Z516" s="6">
        <v>1</v>
      </c>
      <c r="AA516" s="6">
        <v>1</v>
      </c>
      <c r="AB516" s="6">
        <v>0</v>
      </c>
      <c r="AC516" s="6">
        <v>35</v>
      </c>
      <c r="AD516" s="6">
        <v>56</v>
      </c>
      <c r="AE516" s="6">
        <v>37</v>
      </c>
      <c r="AF516" s="6">
        <v>0</v>
      </c>
      <c r="AG516" s="6">
        <v>0</v>
      </c>
      <c r="AH516" s="6">
        <v>1</v>
      </c>
      <c r="AI516" s="6">
        <v>1</v>
      </c>
      <c r="AJ516" s="6">
        <v>1</v>
      </c>
      <c r="AK516" s="6">
        <v>0</v>
      </c>
      <c r="AL516" s="6">
        <v>0</v>
      </c>
      <c r="AM516" s="6" t="s">
        <v>2309</v>
      </c>
      <c r="AN516" s="4"/>
    </row>
    <row r="517" ht="15.75" spans="1:40">
      <c r="A517" s="4" t="str">
        <f>IF(H517=0,"",VLOOKUP(I517,seriesName!A:B,2,TRUE))</f>
        <v>奇怪龙</v>
      </c>
      <c r="B517" s="4" t="str">
        <f>IF(AC517=0,"",VLOOKUP(AC517,skillbasedata!A:B,2,TRUE))</f>
        <v>体力回复量提升</v>
      </c>
      <c r="C517" s="4" t="str">
        <f>IF(AD517=0,"",VLOOKUP(AD517,skillbasedata!A:B,2,TRUE))</f>
        <v/>
      </c>
      <c r="D517" s="4" t="str">
        <f>IF(AE517=0,"",VLOOKUP(AE517,skillbasedata!A:B,2,TRUE))</f>
        <v/>
      </c>
      <c r="E517" s="4" t="str">
        <f>IF(AF517=0,"",VLOOKUP(AF517,skillbasedata!A:B,2,TRUE))</f>
        <v/>
      </c>
      <c r="F517" s="5" t="str">
        <f>IF(AG517=0,"",VLOOKUP(AG517,skillbasedata!A:B,2,TRUE))</f>
        <v/>
      </c>
      <c r="G517" s="6" t="s">
        <v>2825</v>
      </c>
      <c r="H517" s="6">
        <v>1</v>
      </c>
      <c r="I517" s="6">
        <v>101</v>
      </c>
      <c r="J517" s="6">
        <v>3018</v>
      </c>
      <c r="K517" s="6">
        <v>59</v>
      </c>
      <c r="L517" s="6">
        <v>1</v>
      </c>
      <c r="M517" s="6">
        <v>500</v>
      </c>
      <c r="N517" s="6">
        <v>0</v>
      </c>
      <c r="O517" s="6">
        <v>2</v>
      </c>
      <c r="P517" s="6">
        <v>0</v>
      </c>
      <c r="Q517" s="6">
        <v>0</v>
      </c>
      <c r="R517" s="6">
        <v>16</v>
      </c>
      <c r="S517" s="6">
        <v>-4</v>
      </c>
      <c r="T517" s="6">
        <v>1</v>
      </c>
      <c r="U517" s="6">
        <v>2</v>
      </c>
      <c r="V517" s="6">
        <v>4</v>
      </c>
      <c r="W517" s="6">
        <v>1</v>
      </c>
      <c r="X517" s="6">
        <v>2</v>
      </c>
      <c r="Y517" s="6">
        <v>0</v>
      </c>
      <c r="Z517" s="6">
        <v>0</v>
      </c>
      <c r="AA517" s="6">
        <v>0</v>
      </c>
      <c r="AB517" s="6">
        <v>0</v>
      </c>
      <c r="AC517" s="6">
        <v>58</v>
      </c>
      <c r="AD517" s="6">
        <v>0</v>
      </c>
      <c r="AE517" s="6">
        <v>0</v>
      </c>
      <c r="AF517" s="6">
        <v>0</v>
      </c>
      <c r="AG517" s="6">
        <v>0</v>
      </c>
      <c r="AH517" s="6">
        <v>1</v>
      </c>
      <c r="AI517" s="6">
        <v>0</v>
      </c>
      <c r="AJ517" s="6">
        <v>0</v>
      </c>
      <c r="AK517" s="6">
        <v>0</v>
      </c>
      <c r="AL517" s="6">
        <v>0</v>
      </c>
      <c r="AM517" s="6" t="s">
        <v>2309</v>
      </c>
      <c r="AN517" s="4"/>
    </row>
    <row r="518" ht="15.75" spans="1:40">
      <c r="A518" s="4" t="str">
        <f>IF(H518=0,"",VLOOKUP(I518,seriesName!A:B,2,TRUE))</f>
        <v>奇怪龙</v>
      </c>
      <c r="B518" s="4" t="str">
        <f>IF(AC518=0,"",VLOOKUP(AC518,skillbasedata!A:B,2,TRUE))</f>
        <v>墙面移动</v>
      </c>
      <c r="C518" s="4" t="str">
        <f>IF(AD518=0,"",VLOOKUP(AD518,skillbasedata!A:B,2,TRUE))</f>
        <v/>
      </c>
      <c r="D518" s="4" t="str">
        <f>IF(AE518=0,"",VLOOKUP(AE518,skillbasedata!A:B,2,TRUE))</f>
        <v/>
      </c>
      <c r="E518" s="4" t="str">
        <f>IF(AF518=0,"",VLOOKUP(AF518,skillbasedata!A:B,2,TRUE))</f>
        <v/>
      </c>
      <c r="F518" s="5" t="str">
        <f>IF(AG518=0,"",VLOOKUP(AG518,skillbasedata!A:B,2,TRUE))</f>
        <v/>
      </c>
      <c r="G518" s="6" t="s">
        <v>2826</v>
      </c>
      <c r="H518" s="6">
        <v>1</v>
      </c>
      <c r="I518" s="6">
        <v>101</v>
      </c>
      <c r="J518" s="6">
        <v>3018</v>
      </c>
      <c r="K518" s="6">
        <v>59</v>
      </c>
      <c r="L518" s="6">
        <v>1</v>
      </c>
      <c r="M518" s="6">
        <v>500</v>
      </c>
      <c r="N518" s="6">
        <v>0</v>
      </c>
      <c r="O518" s="6">
        <v>2</v>
      </c>
      <c r="P518" s="6">
        <v>0</v>
      </c>
      <c r="Q518" s="6">
        <v>0</v>
      </c>
      <c r="R518" s="6">
        <v>16</v>
      </c>
      <c r="S518" s="6">
        <v>-4</v>
      </c>
      <c r="T518" s="6">
        <v>1</v>
      </c>
      <c r="U518" s="6">
        <v>2</v>
      </c>
      <c r="V518" s="6">
        <v>4</v>
      </c>
      <c r="W518" s="6">
        <v>1</v>
      </c>
      <c r="X518" s="6">
        <v>2</v>
      </c>
      <c r="Y518" s="6">
        <v>0</v>
      </c>
      <c r="Z518" s="6">
        <v>0</v>
      </c>
      <c r="AA518" s="6">
        <v>0</v>
      </c>
      <c r="AB518" s="6">
        <v>0</v>
      </c>
      <c r="AC518" s="6">
        <v>105</v>
      </c>
      <c r="AD518" s="6">
        <v>0</v>
      </c>
      <c r="AE518" s="6">
        <v>0</v>
      </c>
      <c r="AF518" s="6">
        <v>0</v>
      </c>
      <c r="AG518" s="6">
        <v>0</v>
      </c>
      <c r="AH518" s="6">
        <v>1</v>
      </c>
      <c r="AI518" s="6">
        <v>0</v>
      </c>
      <c r="AJ518" s="6">
        <v>0</v>
      </c>
      <c r="AK518" s="6">
        <v>0</v>
      </c>
      <c r="AL518" s="6">
        <v>0</v>
      </c>
      <c r="AM518" s="6" t="s">
        <v>2309</v>
      </c>
      <c r="AN518" s="4"/>
    </row>
    <row r="519" ht="15.75" spans="1:40">
      <c r="A519" s="4" t="str">
        <f>IF(H519=0,"",VLOOKUP(I519,seriesName!A:B,2,TRUE))</f>
        <v>奇怪龙</v>
      </c>
      <c r="B519" s="4" t="str">
        <f>IF(AC519=0,"",VLOOKUP(AC519,skillbasedata!A:B,2,TRUE))</f>
        <v>墙面移动</v>
      </c>
      <c r="C519" s="4" t="str">
        <f>IF(AD519=0,"",VLOOKUP(AD519,skillbasedata!A:B,2,TRUE))</f>
        <v>回复速度</v>
      </c>
      <c r="D519" s="4" t="str">
        <f>IF(AE519=0,"",VLOOKUP(AE519,skillbasedata!A:B,2,TRUE))</f>
        <v>雷属性攻击强化</v>
      </c>
      <c r="E519" s="4" t="str">
        <f>IF(AF519=0,"",VLOOKUP(AF519,skillbasedata!A:B,2,TRUE))</f>
        <v/>
      </c>
      <c r="F519" s="5" t="str">
        <f>IF(AG519=0,"",VLOOKUP(AG519,skillbasedata!A:B,2,TRUE))</f>
        <v/>
      </c>
      <c r="G519" s="6" t="s">
        <v>2827</v>
      </c>
      <c r="H519" s="6">
        <v>1</v>
      </c>
      <c r="I519" s="6">
        <v>101</v>
      </c>
      <c r="J519" s="6">
        <v>3018</v>
      </c>
      <c r="K519" s="6">
        <v>59</v>
      </c>
      <c r="L519" s="6">
        <v>1</v>
      </c>
      <c r="M519" s="6">
        <v>500</v>
      </c>
      <c r="N519" s="6">
        <v>0</v>
      </c>
      <c r="O519" s="6">
        <v>2</v>
      </c>
      <c r="P519" s="6">
        <v>0</v>
      </c>
      <c r="Q519" s="6">
        <v>0</v>
      </c>
      <c r="R519" s="6">
        <v>16</v>
      </c>
      <c r="S519" s="6">
        <v>-4</v>
      </c>
      <c r="T519" s="6">
        <v>1</v>
      </c>
      <c r="U519" s="6">
        <v>2</v>
      </c>
      <c r="V519" s="6">
        <v>4</v>
      </c>
      <c r="W519" s="6">
        <v>1</v>
      </c>
      <c r="X519" s="6">
        <v>2</v>
      </c>
      <c r="Y519" s="6">
        <v>0</v>
      </c>
      <c r="Z519" s="6">
        <v>0</v>
      </c>
      <c r="AA519" s="6">
        <v>0</v>
      </c>
      <c r="AB519" s="6">
        <v>0</v>
      </c>
      <c r="AC519" s="6">
        <v>105</v>
      </c>
      <c r="AD519" s="6">
        <v>59</v>
      </c>
      <c r="AE519" s="6">
        <v>16</v>
      </c>
      <c r="AF519" s="6">
        <v>0</v>
      </c>
      <c r="AG519" s="6">
        <v>0</v>
      </c>
      <c r="AH519" s="6">
        <v>1</v>
      </c>
      <c r="AI519" s="6">
        <v>1</v>
      </c>
      <c r="AJ519" s="6">
        <v>1</v>
      </c>
      <c r="AK519" s="6">
        <v>0</v>
      </c>
      <c r="AL519" s="6">
        <v>0</v>
      </c>
      <c r="AM519" s="6" t="s">
        <v>2309</v>
      </c>
      <c r="AN519" s="4"/>
    </row>
    <row r="520" ht="15.75" spans="1:40">
      <c r="A520" s="4" t="str">
        <f>IF(H520=0,"",VLOOKUP(I520,seriesName!A:B,2,TRUE))</f>
        <v>奇怪龙</v>
      </c>
      <c r="B520" s="4" t="str">
        <f>IF(AC520=0,"",VLOOKUP(AC520,skillbasedata!A:B,2,TRUE))</f>
        <v>集中</v>
      </c>
      <c r="C520" s="4" t="str">
        <f>IF(AD520=0,"",VLOOKUP(AD520,skillbasedata!A:B,2,TRUE))</f>
        <v>击晕术</v>
      </c>
      <c r="D520" s="4" t="str">
        <f>IF(AE520=0,"",VLOOKUP(AE520,skillbasedata!A:B,2,TRUE))</f>
        <v/>
      </c>
      <c r="E520" s="4" t="str">
        <f>IF(AF520=0,"",VLOOKUP(AF520,skillbasedata!A:B,2,TRUE))</f>
        <v/>
      </c>
      <c r="F520" s="5" t="str">
        <f>IF(AG520=0,"",VLOOKUP(AG520,skillbasedata!A:B,2,TRUE))</f>
        <v/>
      </c>
      <c r="G520" s="6" t="s">
        <v>2828</v>
      </c>
      <c r="H520" s="6">
        <v>1</v>
      </c>
      <c r="I520" s="6">
        <v>101</v>
      </c>
      <c r="J520" s="6">
        <v>3018</v>
      </c>
      <c r="K520" s="6">
        <v>59</v>
      </c>
      <c r="L520" s="6">
        <v>1</v>
      </c>
      <c r="M520" s="6">
        <v>500</v>
      </c>
      <c r="N520" s="6">
        <v>0</v>
      </c>
      <c r="O520" s="6">
        <v>2</v>
      </c>
      <c r="P520" s="6">
        <v>0</v>
      </c>
      <c r="Q520" s="6">
        <v>0</v>
      </c>
      <c r="R520" s="6">
        <v>16</v>
      </c>
      <c r="S520" s="6">
        <v>-4</v>
      </c>
      <c r="T520" s="6">
        <v>1</v>
      </c>
      <c r="U520" s="6">
        <v>2</v>
      </c>
      <c r="V520" s="6">
        <v>4</v>
      </c>
      <c r="W520" s="6">
        <v>1</v>
      </c>
      <c r="X520" s="6">
        <v>2</v>
      </c>
      <c r="Y520" s="6">
        <v>0</v>
      </c>
      <c r="Z520" s="6">
        <v>0</v>
      </c>
      <c r="AA520" s="6">
        <v>0</v>
      </c>
      <c r="AB520" s="6">
        <v>0</v>
      </c>
      <c r="AC520" s="6">
        <v>30</v>
      </c>
      <c r="AD520" s="6">
        <v>41</v>
      </c>
      <c r="AE520" s="6">
        <v>0</v>
      </c>
      <c r="AF520" s="6">
        <v>0</v>
      </c>
      <c r="AG520" s="6">
        <v>0</v>
      </c>
      <c r="AH520" s="6">
        <v>1</v>
      </c>
      <c r="AI520" s="6">
        <v>1</v>
      </c>
      <c r="AJ520" s="6">
        <v>0</v>
      </c>
      <c r="AK520" s="6">
        <v>0</v>
      </c>
      <c r="AL520" s="6">
        <v>0</v>
      </c>
      <c r="AM520" s="6" t="s">
        <v>2309</v>
      </c>
      <c r="AN520" s="4"/>
    </row>
    <row r="521" ht="15.75" spans="1:40">
      <c r="A521" s="4" t="str">
        <f>IF(H521=0,"",VLOOKUP(I521,seriesName!A:B,2,TRUE))</f>
        <v>奇怪龙</v>
      </c>
      <c r="B521" s="4" t="str">
        <f>IF(AC521=0,"",VLOOKUP(AC521,skillbasedata!A:B,2,TRUE))</f>
        <v>回复速度</v>
      </c>
      <c r="C521" s="4" t="str">
        <f>IF(AD521=0,"",VLOOKUP(AD521,skillbasedata!A:B,2,TRUE))</f>
        <v/>
      </c>
      <c r="D521" s="4" t="str">
        <f>IF(AE521=0,"",VLOOKUP(AE521,skillbasedata!A:B,2,TRUE))</f>
        <v/>
      </c>
      <c r="E521" s="4" t="str">
        <f>IF(AF521=0,"",VLOOKUP(AF521,skillbasedata!A:B,2,TRUE))</f>
        <v/>
      </c>
      <c r="F521" s="5" t="str">
        <f>IF(AG521=0,"",VLOOKUP(AG521,skillbasedata!A:B,2,TRUE))</f>
        <v/>
      </c>
      <c r="G521" s="6" t="s">
        <v>2829</v>
      </c>
      <c r="H521" s="6">
        <v>1</v>
      </c>
      <c r="I521" s="6">
        <v>101</v>
      </c>
      <c r="J521" s="6">
        <v>3018</v>
      </c>
      <c r="K521" s="6">
        <v>59</v>
      </c>
      <c r="L521" s="6">
        <v>1</v>
      </c>
      <c r="M521" s="6">
        <v>500</v>
      </c>
      <c r="N521" s="6">
        <v>0</v>
      </c>
      <c r="O521" s="6">
        <v>2</v>
      </c>
      <c r="P521" s="6">
        <v>0</v>
      </c>
      <c r="Q521" s="6">
        <v>0</v>
      </c>
      <c r="R521" s="6">
        <v>16</v>
      </c>
      <c r="S521" s="6">
        <v>-4</v>
      </c>
      <c r="T521" s="6">
        <v>1</v>
      </c>
      <c r="U521" s="6">
        <v>2</v>
      </c>
      <c r="V521" s="6">
        <v>4</v>
      </c>
      <c r="W521" s="6">
        <v>1</v>
      </c>
      <c r="X521" s="6">
        <v>2</v>
      </c>
      <c r="Y521" s="6">
        <v>0</v>
      </c>
      <c r="Z521" s="6">
        <v>0</v>
      </c>
      <c r="AA521" s="6">
        <v>0</v>
      </c>
      <c r="AB521" s="6">
        <v>0</v>
      </c>
      <c r="AC521" s="6">
        <v>59</v>
      </c>
      <c r="AD521" s="6">
        <v>0</v>
      </c>
      <c r="AE521" s="6">
        <v>0</v>
      </c>
      <c r="AF521" s="6">
        <v>0</v>
      </c>
      <c r="AG521" s="6">
        <v>0</v>
      </c>
      <c r="AH521" s="6">
        <v>1</v>
      </c>
      <c r="AI521" s="6">
        <v>0</v>
      </c>
      <c r="AJ521" s="6">
        <v>0</v>
      </c>
      <c r="AK521" s="6">
        <v>0</v>
      </c>
      <c r="AL521" s="6">
        <v>0</v>
      </c>
      <c r="AM521" s="6" t="s">
        <v>2309</v>
      </c>
      <c r="AN521" s="4"/>
    </row>
    <row r="522" ht="15.75" spans="1:40">
      <c r="A522" s="4" t="str">
        <f>IF(H522=0,"",VLOOKUP(I522,seriesName!A:B,2,TRUE))</f>
        <v>奇怪龙S</v>
      </c>
      <c r="B522" s="4" t="str">
        <f>IF(AC522=0,"",VLOOKUP(AC522,skillbasedata!A:B,2,TRUE))</f>
        <v>集中</v>
      </c>
      <c r="C522" s="4" t="str">
        <f>IF(AD522=0,"",VLOOKUP(AD522,skillbasedata!A:B,2,TRUE))</f>
        <v>体力回复量提升</v>
      </c>
      <c r="D522" s="4" t="str">
        <f>IF(AE522=0,"",VLOOKUP(AE522,skillbasedata!A:B,2,TRUE))</f>
        <v/>
      </c>
      <c r="E522" s="4" t="str">
        <f>IF(AF522=0,"",VLOOKUP(AF522,skillbasedata!A:B,2,TRUE))</f>
        <v/>
      </c>
      <c r="F522" s="5" t="str">
        <f>IF(AG522=0,"",VLOOKUP(AG522,skillbasedata!A:B,2,TRUE))</f>
        <v/>
      </c>
      <c r="G522" s="6" t="s">
        <v>2830</v>
      </c>
      <c r="H522" s="6">
        <v>1</v>
      </c>
      <c r="I522" s="6">
        <v>102</v>
      </c>
      <c r="J522" s="6">
        <v>8017</v>
      </c>
      <c r="K522" s="6">
        <v>59</v>
      </c>
      <c r="L522" s="6">
        <v>3</v>
      </c>
      <c r="M522" s="6">
        <v>4000</v>
      </c>
      <c r="N522" s="6">
        <v>0</v>
      </c>
      <c r="O522" s="6">
        <v>2</v>
      </c>
      <c r="P522" s="6">
        <v>1</v>
      </c>
      <c r="Q522" s="6">
        <v>1</v>
      </c>
      <c r="R522" s="6">
        <v>38</v>
      </c>
      <c r="S522" s="6">
        <v>-4</v>
      </c>
      <c r="T522" s="6">
        <v>1</v>
      </c>
      <c r="U522" s="6">
        <v>2</v>
      </c>
      <c r="V522" s="6">
        <v>4</v>
      </c>
      <c r="W522" s="6">
        <v>1</v>
      </c>
      <c r="X522" s="6">
        <v>8</v>
      </c>
      <c r="Y522" s="6">
        <v>0</v>
      </c>
      <c r="Z522" s="6">
        <v>1</v>
      </c>
      <c r="AA522" s="6">
        <v>0</v>
      </c>
      <c r="AB522" s="6">
        <v>0</v>
      </c>
      <c r="AC522" s="6">
        <v>30</v>
      </c>
      <c r="AD522" s="6">
        <v>58</v>
      </c>
      <c r="AE522" s="6">
        <v>0</v>
      </c>
      <c r="AF522" s="6">
        <v>0</v>
      </c>
      <c r="AG522" s="6">
        <v>0</v>
      </c>
      <c r="AH522" s="6">
        <v>1</v>
      </c>
      <c r="AI522" s="6">
        <v>1</v>
      </c>
      <c r="AJ522" s="6">
        <v>0</v>
      </c>
      <c r="AK522" s="6">
        <v>0</v>
      </c>
      <c r="AL522" s="6">
        <v>0</v>
      </c>
      <c r="AM522" s="6" t="s">
        <v>2309</v>
      </c>
      <c r="AN522" s="4"/>
    </row>
    <row r="523" ht="15.75" spans="1:40">
      <c r="A523" s="4" t="str">
        <f>IF(H523=0,"",VLOOKUP(I523,seriesName!A:B,2,TRUE))</f>
        <v>奇怪龙S</v>
      </c>
      <c r="B523" s="4" t="str">
        <f>IF(AC523=0,"",VLOOKUP(AC523,skillbasedata!A:B,2,TRUE))</f>
        <v>墙面移动</v>
      </c>
      <c r="C523" s="4" t="str">
        <f>IF(AD523=0,"",VLOOKUP(AD523,skillbasedata!A:B,2,TRUE))</f>
        <v>体力回复量提升</v>
      </c>
      <c r="D523" s="4" t="str">
        <f>IF(AE523=0,"",VLOOKUP(AE523,skillbasedata!A:B,2,TRUE))</f>
        <v/>
      </c>
      <c r="E523" s="4" t="str">
        <f>IF(AF523=0,"",VLOOKUP(AF523,skillbasedata!A:B,2,TRUE))</f>
        <v/>
      </c>
      <c r="F523" s="5" t="str">
        <f>IF(AG523=0,"",VLOOKUP(AG523,skillbasedata!A:B,2,TRUE))</f>
        <v/>
      </c>
      <c r="G523" s="6" t="s">
        <v>2831</v>
      </c>
      <c r="H523" s="6">
        <v>1</v>
      </c>
      <c r="I523" s="6">
        <v>102</v>
      </c>
      <c r="J523" s="6">
        <v>8017</v>
      </c>
      <c r="K523" s="6">
        <v>59</v>
      </c>
      <c r="L523" s="6">
        <v>3</v>
      </c>
      <c r="M523" s="6">
        <v>4000</v>
      </c>
      <c r="N523" s="6">
        <v>0</v>
      </c>
      <c r="O523" s="6">
        <v>2</v>
      </c>
      <c r="P523" s="6">
        <v>1</v>
      </c>
      <c r="Q523" s="6">
        <v>1</v>
      </c>
      <c r="R523" s="6">
        <v>38</v>
      </c>
      <c r="S523" s="6">
        <v>-4</v>
      </c>
      <c r="T523" s="6">
        <v>1</v>
      </c>
      <c r="U523" s="6">
        <v>2</v>
      </c>
      <c r="V523" s="6">
        <v>4</v>
      </c>
      <c r="W523" s="6">
        <v>1</v>
      </c>
      <c r="X523" s="6">
        <v>8</v>
      </c>
      <c r="Y523" s="6">
        <v>0</v>
      </c>
      <c r="Z523" s="6">
        <v>2</v>
      </c>
      <c r="AA523" s="6">
        <v>0</v>
      </c>
      <c r="AB523" s="6">
        <v>0</v>
      </c>
      <c r="AC523" s="6">
        <v>105</v>
      </c>
      <c r="AD523" s="6">
        <v>58</v>
      </c>
      <c r="AE523" s="6">
        <v>0</v>
      </c>
      <c r="AF523" s="6">
        <v>0</v>
      </c>
      <c r="AG523" s="6">
        <v>0</v>
      </c>
      <c r="AH523" s="6">
        <v>1</v>
      </c>
      <c r="AI523" s="6">
        <v>1</v>
      </c>
      <c r="AJ523" s="6">
        <v>0</v>
      </c>
      <c r="AK523" s="6">
        <v>0</v>
      </c>
      <c r="AL523" s="6">
        <v>0</v>
      </c>
      <c r="AM523" s="6" t="s">
        <v>2309</v>
      </c>
      <c r="AN523" s="4"/>
    </row>
    <row r="524" ht="15.75" spans="1:40">
      <c r="A524" s="4" t="str">
        <f>IF(H524=0,"",VLOOKUP(I524,seriesName!A:B,2,TRUE))</f>
        <v>奇怪龙S</v>
      </c>
      <c r="B524" s="4" t="str">
        <f>IF(AC524=0,"",VLOOKUP(AC524,skillbasedata!A:B,2,TRUE))</f>
        <v>墙面移动</v>
      </c>
      <c r="C524" s="4" t="str">
        <f>IF(AD524=0,"",VLOOKUP(AD524,skillbasedata!A:B,2,TRUE))</f>
        <v>回复速度</v>
      </c>
      <c r="D524" s="4" t="str">
        <f>IF(AE524=0,"",VLOOKUP(AE524,skillbasedata!A:B,2,TRUE))</f>
        <v>雷属性攻击强化</v>
      </c>
      <c r="E524" s="4" t="str">
        <f>IF(AF524=0,"",VLOOKUP(AF524,skillbasedata!A:B,2,TRUE))</f>
        <v/>
      </c>
      <c r="F524" s="5" t="str">
        <f>IF(AG524=0,"",VLOOKUP(AG524,skillbasedata!A:B,2,TRUE))</f>
        <v/>
      </c>
      <c r="G524" s="6" t="s">
        <v>2832</v>
      </c>
      <c r="H524" s="6">
        <v>1</v>
      </c>
      <c r="I524" s="6">
        <v>102</v>
      </c>
      <c r="J524" s="6">
        <v>8017</v>
      </c>
      <c r="K524" s="6">
        <v>59</v>
      </c>
      <c r="L524" s="6">
        <v>3</v>
      </c>
      <c r="M524" s="6">
        <v>4000</v>
      </c>
      <c r="N524" s="6">
        <v>0</v>
      </c>
      <c r="O524" s="6">
        <v>2</v>
      </c>
      <c r="P524" s="6">
        <v>1</v>
      </c>
      <c r="Q524" s="6">
        <v>1</v>
      </c>
      <c r="R524" s="6">
        <v>38</v>
      </c>
      <c r="S524" s="6">
        <v>-4</v>
      </c>
      <c r="T524" s="6">
        <v>1</v>
      </c>
      <c r="U524" s="6">
        <v>2</v>
      </c>
      <c r="V524" s="6">
        <v>4</v>
      </c>
      <c r="W524" s="6">
        <v>1</v>
      </c>
      <c r="X524" s="6">
        <v>8</v>
      </c>
      <c r="Y524" s="6">
        <v>0</v>
      </c>
      <c r="Z524" s="6">
        <v>2</v>
      </c>
      <c r="AA524" s="6">
        <v>0</v>
      </c>
      <c r="AB524" s="6">
        <v>0</v>
      </c>
      <c r="AC524" s="6">
        <v>105</v>
      </c>
      <c r="AD524" s="6">
        <v>59</v>
      </c>
      <c r="AE524" s="6">
        <v>16</v>
      </c>
      <c r="AF524" s="6">
        <v>0</v>
      </c>
      <c r="AG524" s="6">
        <v>0</v>
      </c>
      <c r="AH524" s="6">
        <v>1</v>
      </c>
      <c r="AI524" s="6">
        <v>1</v>
      </c>
      <c r="AJ524" s="6">
        <v>2</v>
      </c>
      <c r="AK524" s="6">
        <v>0</v>
      </c>
      <c r="AL524" s="6">
        <v>0</v>
      </c>
      <c r="AM524" s="6" t="s">
        <v>2309</v>
      </c>
      <c r="AN524" s="4"/>
    </row>
    <row r="525" ht="15.75" spans="1:40">
      <c r="A525" s="4" t="str">
        <f>IF(H525=0,"",VLOOKUP(I525,seriesName!A:B,2,TRUE))</f>
        <v>奇怪龙S</v>
      </c>
      <c r="B525" s="4" t="str">
        <f>IF(AC525=0,"",VLOOKUP(AC525,skillbasedata!A:B,2,TRUE))</f>
        <v>集中</v>
      </c>
      <c r="C525" s="4" t="str">
        <f>IF(AD525=0,"",VLOOKUP(AD525,skillbasedata!A:B,2,TRUE))</f>
        <v>击晕术</v>
      </c>
      <c r="D525" s="4" t="str">
        <f>IF(AE525=0,"",VLOOKUP(AE525,skillbasedata!A:B,2,TRUE))</f>
        <v/>
      </c>
      <c r="E525" s="4" t="str">
        <f>IF(AF525=0,"",VLOOKUP(AF525,skillbasedata!A:B,2,TRUE))</f>
        <v/>
      </c>
      <c r="F525" s="5" t="str">
        <f>IF(AG525=0,"",VLOOKUP(AG525,skillbasedata!A:B,2,TRUE))</f>
        <v/>
      </c>
      <c r="G525" s="6" t="s">
        <v>2833</v>
      </c>
      <c r="H525" s="6">
        <v>1</v>
      </c>
      <c r="I525" s="6">
        <v>102</v>
      </c>
      <c r="J525" s="6">
        <v>8017</v>
      </c>
      <c r="K525" s="6">
        <v>59</v>
      </c>
      <c r="L525" s="6">
        <v>3</v>
      </c>
      <c r="M525" s="6">
        <v>4000</v>
      </c>
      <c r="N525" s="6">
        <v>0</v>
      </c>
      <c r="O525" s="6">
        <v>2</v>
      </c>
      <c r="P525" s="6">
        <v>1</v>
      </c>
      <c r="Q525" s="6">
        <v>1</v>
      </c>
      <c r="R525" s="6">
        <v>38</v>
      </c>
      <c r="S525" s="6">
        <v>-4</v>
      </c>
      <c r="T525" s="6">
        <v>1</v>
      </c>
      <c r="U525" s="6">
        <v>2</v>
      </c>
      <c r="V525" s="6">
        <v>4</v>
      </c>
      <c r="W525" s="6">
        <v>1</v>
      </c>
      <c r="X525" s="6">
        <v>8</v>
      </c>
      <c r="Y525" s="6">
        <v>0</v>
      </c>
      <c r="Z525" s="6">
        <v>2</v>
      </c>
      <c r="AA525" s="6">
        <v>0</v>
      </c>
      <c r="AB525" s="6">
        <v>0</v>
      </c>
      <c r="AC525" s="6">
        <v>30</v>
      </c>
      <c r="AD525" s="6">
        <v>41</v>
      </c>
      <c r="AE525" s="6">
        <v>0</v>
      </c>
      <c r="AF525" s="6">
        <v>0</v>
      </c>
      <c r="AG525" s="6">
        <v>0</v>
      </c>
      <c r="AH525" s="6">
        <v>1</v>
      </c>
      <c r="AI525" s="6">
        <v>1</v>
      </c>
      <c r="AJ525" s="6">
        <v>0</v>
      </c>
      <c r="AK525" s="6">
        <v>0</v>
      </c>
      <c r="AL525" s="6">
        <v>0</v>
      </c>
      <c r="AM525" s="6" t="s">
        <v>2309</v>
      </c>
      <c r="AN525" s="4"/>
    </row>
    <row r="526" ht="15.75" spans="1:40">
      <c r="A526" s="4" t="str">
        <f>IF(H526=0,"",VLOOKUP(I526,seriesName!A:B,2,TRUE))</f>
        <v>奇怪龙S</v>
      </c>
      <c r="B526" s="4" t="str">
        <f>IF(AC526=0,"",VLOOKUP(AC526,skillbasedata!A:B,2,TRUE))</f>
        <v>集中</v>
      </c>
      <c r="C526" s="4" t="str">
        <f>IF(AD526=0,"",VLOOKUP(AD526,skillbasedata!A:B,2,TRUE))</f>
        <v>击晕术</v>
      </c>
      <c r="D526" s="4" t="str">
        <f>IF(AE526=0,"",VLOOKUP(AE526,skillbasedata!A:B,2,TRUE))</f>
        <v>回复速度</v>
      </c>
      <c r="E526" s="4" t="str">
        <f>IF(AF526=0,"",VLOOKUP(AF526,skillbasedata!A:B,2,TRUE))</f>
        <v/>
      </c>
      <c r="F526" s="5" t="str">
        <f>IF(AG526=0,"",VLOOKUP(AG526,skillbasedata!A:B,2,TRUE))</f>
        <v/>
      </c>
      <c r="G526" s="6" t="s">
        <v>2834</v>
      </c>
      <c r="H526" s="6">
        <v>1</v>
      </c>
      <c r="I526" s="6">
        <v>102</v>
      </c>
      <c r="J526" s="6">
        <v>8017</v>
      </c>
      <c r="K526" s="6">
        <v>59</v>
      </c>
      <c r="L526" s="6">
        <v>3</v>
      </c>
      <c r="M526" s="6">
        <v>4000</v>
      </c>
      <c r="N526" s="6">
        <v>0</v>
      </c>
      <c r="O526" s="6">
        <v>2</v>
      </c>
      <c r="P526" s="6">
        <v>1</v>
      </c>
      <c r="Q526" s="6">
        <v>1</v>
      </c>
      <c r="R526" s="6">
        <v>38</v>
      </c>
      <c r="S526" s="6">
        <v>-4</v>
      </c>
      <c r="T526" s="6">
        <v>1</v>
      </c>
      <c r="U526" s="6">
        <v>2</v>
      </c>
      <c r="V526" s="6">
        <v>4</v>
      </c>
      <c r="W526" s="6">
        <v>1</v>
      </c>
      <c r="X526" s="6">
        <v>8</v>
      </c>
      <c r="Y526" s="6">
        <v>0</v>
      </c>
      <c r="Z526" s="6">
        <v>2</v>
      </c>
      <c r="AA526" s="6">
        <v>0</v>
      </c>
      <c r="AB526" s="6">
        <v>0</v>
      </c>
      <c r="AC526" s="6">
        <v>30</v>
      </c>
      <c r="AD526" s="6">
        <v>41</v>
      </c>
      <c r="AE526" s="6">
        <v>59</v>
      </c>
      <c r="AF526" s="6">
        <v>0</v>
      </c>
      <c r="AG526" s="6">
        <v>0</v>
      </c>
      <c r="AH526" s="6">
        <v>1</v>
      </c>
      <c r="AI526" s="6">
        <v>1</v>
      </c>
      <c r="AJ526" s="6">
        <v>1</v>
      </c>
      <c r="AK526" s="6">
        <v>0</v>
      </c>
      <c r="AL526" s="6">
        <v>0</v>
      </c>
      <c r="AM526" s="6" t="s">
        <v>2309</v>
      </c>
      <c r="AN526" s="4"/>
    </row>
    <row r="527" ht="15.75" spans="1:40">
      <c r="A527" s="4" t="str">
        <f>IF(H527=0,"",VLOOKUP(I527,seriesName!A:B,2,TRUE))</f>
        <v>迅龙</v>
      </c>
      <c r="B527" s="4" t="str">
        <f>IF(AC527=0,"",VLOOKUP(AC527,skillbasedata!A:B,2,TRUE))</f>
        <v>回避性能</v>
      </c>
      <c r="C527" s="4" t="str">
        <f>IF(AD527=0,"",VLOOKUP(AD527,skillbasedata!A:B,2,TRUE))</f>
        <v/>
      </c>
      <c r="D527" s="4" t="str">
        <f>IF(AE527=0,"",VLOOKUP(AE527,skillbasedata!A:B,2,TRUE))</f>
        <v/>
      </c>
      <c r="E527" s="4" t="str">
        <f>IF(AF527=0,"",VLOOKUP(AF527,skillbasedata!A:B,2,TRUE))</f>
        <v/>
      </c>
      <c r="F527" s="5" t="str">
        <f>IF(AG527=0,"",VLOOKUP(AG527,skillbasedata!A:B,2,TRUE))</f>
        <v/>
      </c>
      <c r="G527" s="6" t="s">
        <v>2835</v>
      </c>
      <c r="H527" s="6">
        <v>1</v>
      </c>
      <c r="I527" s="6">
        <v>103</v>
      </c>
      <c r="J527" s="6">
        <v>5012</v>
      </c>
      <c r="K527" s="6">
        <v>28</v>
      </c>
      <c r="L527" s="6">
        <v>2</v>
      </c>
      <c r="M527" s="6">
        <v>2000</v>
      </c>
      <c r="N527" s="6">
        <v>0</v>
      </c>
      <c r="O527" s="6">
        <v>2</v>
      </c>
      <c r="P527" s="6">
        <v>0</v>
      </c>
      <c r="Q527" s="6">
        <v>0</v>
      </c>
      <c r="R527" s="6">
        <v>26</v>
      </c>
      <c r="S527" s="6">
        <v>-2</v>
      </c>
      <c r="T527" s="6">
        <v>1</v>
      </c>
      <c r="U527" s="6">
        <v>1</v>
      </c>
      <c r="V527" s="6">
        <v>-3</v>
      </c>
      <c r="W527" s="6">
        <v>1</v>
      </c>
      <c r="X527" s="6">
        <v>4</v>
      </c>
      <c r="Y527" s="6">
        <v>0</v>
      </c>
      <c r="Z527" s="6">
        <v>0</v>
      </c>
      <c r="AA527" s="6">
        <v>0</v>
      </c>
      <c r="AB527" s="6">
        <v>0</v>
      </c>
      <c r="AC527" s="6">
        <v>65</v>
      </c>
      <c r="AD527" s="6">
        <v>0</v>
      </c>
      <c r="AE527" s="6">
        <v>0</v>
      </c>
      <c r="AF527" s="6">
        <v>0</v>
      </c>
      <c r="AG527" s="6">
        <v>0</v>
      </c>
      <c r="AH527" s="6">
        <v>1</v>
      </c>
      <c r="AI527" s="6">
        <v>0</v>
      </c>
      <c r="AJ527" s="6">
        <v>0</v>
      </c>
      <c r="AK527" s="6">
        <v>0</v>
      </c>
      <c r="AL527" s="6">
        <v>0</v>
      </c>
      <c r="AM527" s="6" t="s">
        <v>2309</v>
      </c>
      <c r="AN527" s="4"/>
    </row>
    <row r="528" ht="15.75" spans="1:40">
      <c r="A528" s="4" t="str">
        <f>IF(H528=0,"",VLOOKUP(I528,seriesName!A:B,2,TRUE))</f>
        <v>迅龙</v>
      </c>
      <c r="B528" s="4" t="str">
        <f>IF(AC528=0,"",VLOOKUP(AC528,skillbasedata!A:B,2,TRUE))</f>
        <v>看破</v>
      </c>
      <c r="C528" s="4" t="str">
        <f>IF(AD528=0,"",VLOOKUP(AD528,skillbasedata!A:B,2,TRUE))</f>
        <v/>
      </c>
      <c r="D528" s="4" t="str">
        <f>IF(AE528=0,"",VLOOKUP(AE528,skillbasedata!A:B,2,TRUE))</f>
        <v/>
      </c>
      <c r="E528" s="4" t="str">
        <f>IF(AF528=0,"",VLOOKUP(AF528,skillbasedata!A:B,2,TRUE))</f>
        <v/>
      </c>
      <c r="F528" s="5" t="str">
        <f>IF(AG528=0,"",VLOOKUP(AG528,skillbasedata!A:B,2,TRUE))</f>
        <v/>
      </c>
      <c r="G528" s="6" t="s">
        <v>2836</v>
      </c>
      <c r="H528" s="6">
        <v>1</v>
      </c>
      <c r="I528" s="6">
        <v>103</v>
      </c>
      <c r="J528" s="6">
        <v>5012</v>
      </c>
      <c r="K528" s="6">
        <v>28</v>
      </c>
      <c r="L528" s="6">
        <v>2</v>
      </c>
      <c r="M528" s="6">
        <v>2000</v>
      </c>
      <c r="N528" s="6">
        <v>0</v>
      </c>
      <c r="O528" s="6">
        <v>2</v>
      </c>
      <c r="P528" s="6">
        <v>0</v>
      </c>
      <c r="Q528" s="6">
        <v>0</v>
      </c>
      <c r="R528" s="6">
        <v>26</v>
      </c>
      <c r="S528" s="6">
        <v>-2</v>
      </c>
      <c r="T528" s="6">
        <v>1</v>
      </c>
      <c r="U528" s="6">
        <v>1</v>
      </c>
      <c r="V528" s="6">
        <v>-3</v>
      </c>
      <c r="W528" s="6">
        <v>1</v>
      </c>
      <c r="X528" s="6">
        <v>4</v>
      </c>
      <c r="Y528" s="6">
        <v>0</v>
      </c>
      <c r="Z528" s="6">
        <v>0</v>
      </c>
      <c r="AA528" s="6">
        <v>0</v>
      </c>
      <c r="AB528" s="6">
        <v>0</v>
      </c>
      <c r="AC528" s="6">
        <v>6</v>
      </c>
      <c r="AD528" s="6">
        <v>0</v>
      </c>
      <c r="AE528" s="6">
        <v>0</v>
      </c>
      <c r="AF528" s="6">
        <v>0</v>
      </c>
      <c r="AG528" s="6">
        <v>0</v>
      </c>
      <c r="AH528" s="6">
        <v>1</v>
      </c>
      <c r="AI528" s="6">
        <v>0</v>
      </c>
      <c r="AJ528" s="6">
        <v>0</v>
      </c>
      <c r="AK528" s="6">
        <v>0</v>
      </c>
      <c r="AL528" s="6">
        <v>0</v>
      </c>
      <c r="AM528" s="6" t="s">
        <v>2309</v>
      </c>
      <c r="AN528" s="4"/>
    </row>
    <row r="529" ht="15.75" spans="1:40">
      <c r="A529" s="4" t="str">
        <f>IF(H529=0,"",VLOOKUP(I529,seriesName!A:B,2,TRUE))</f>
        <v>迅龙</v>
      </c>
      <c r="B529" s="4" t="str">
        <f>IF(AC529=0,"",VLOOKUP(AC529,skillbasedata!A:B,2,TRUE))</f>
        <v>回避性能</v>
      </c>
      <c r="C529" s="4" t="str">
        <f>IF(AD529=0,"",VLOOKUP(AD529,skillbasedata!A:B,2,TRUE))</f>
        <v>回避距离提升</v>
      </c>
      <c r="D529" s="4" t="str">
        <f>IF(AE529=0,"",VLOOKUP(AE529,skillbasedata!A:B,2,TRUE))</f>
        <v/>
      </c>
      <c r="E529" s="4" t="str">
        <f>IF(AF529=0,"",VLOOKUP(AF529,skillbasedata!A:B,2,TRUE))</f>
        <v/>
      </c>
      <c r="F529" s="5" t="str">
        <f>IF(AG529=0,"",VLOOKUP(AG529,skillbasedata!A:B,2,TRUE))</f>
        <v/>
      </c>
      <c r="G529" s="6" t="s">
        <v>2837</v>
      </c>
      <c r="H529" s="6">
        <v>1</v>
      </c>
      <c r="I529" s="6">
        <v>103</v>
      </c>
      <c r="J529" s="6">
        <v>5012</v>
      </c>
      <c r="K529" s="6">
        <v>28</v>
      </c>
      <c r="L529" s="6">
        <v>2</v>
      </c>
      <c r="M529" s="6">
        <v>2000</v>
      </c>
      <c r="N529" s="6">
        <v>0</v>
      </c>
      <c r="O529" s="6">
        <v>2</v>
      </c>
      <c r="P529" s="6">
        <v>0</v>
      </c>
      <c r="Q529" s="6">
        <v>0</v>
      </c>
      <c r="R529" s="6">
        <v>26</v>
      </c>
      <c r="S529" s="6">
        <v>-2</v>
      </c>
      <c r="T529" s="6">
        <v>1</v>
      </c>
      <c r="U529" s="6">
        <v>1</v>
      </c>
      <c r="V529" s="6">
        <v>-3</v>
      </c>
      <c r="W529" s="6">
        <v>1</v>
      </c>
      <c r="X529" s="6">
        <v>4</v>
      </c>
      <c r="Y529" s="6">
        <v>0</v>
      </c>
      <c r="Z529" s="6">
        <v>0</v>
      </c>
      <c r="AA529" s="6">
        <v>0</v>
      </c>
      <c r="AB529" s="6">
        <v>0</v>
      </c>
      <c r="AC529" s="6">
        <v>65</v>
      </c>
      <c r="AD529" s="6">
        <v>66</v>
      </c>
      <c r="AE529" s="6">
        <v>0</v>
      </c>
      <c r="AF529" s="6">
        <v>0</v>
      </c>
      <c r="AG529" s="6">
        <v>0</v>
      </c>
      <c r="AH529" s="6">
        <v>1</v>
      </c>
      <c r="AI529" s="6">
        <v>1</v>
      </c>
      <c r="AJ529" s="6">
        <v>0</v>
      </c>
      <c r="AK529" s="6">
        <v>0</v>
      </c>
      <c r="AL529" s="6">
        <v>0</v>
      </c>
      <c r="AM529" s="6" t="s">
        <v>2309</v>
      </c>
      <c r="AN529" s="4"/>
    </row>
    <row r="530" ht="15.75" spans="1:40">
      <c r="A530" s="4" t="str">
        <f>IF(H530=0,"",VLOOKUP(I530,seriesName!A:B,2,TRUE))</f>
        <v>迅龙</v>
      </c>
      <c r="B530" s="4" t="str">
        <f>IF(AC530=0,"",VLOOKUP(AC530,skillbasedata!A:B,2,TRUE))</f>
        <v>回避距离提升</v>
      </c>
      <c r="C530" s="4" t="str">
        <f>IF(AD530=0,"",VLOOKUP(AD530,skillbasedata!A:B,2,TRUE))</f>
        <v/>
      </c>
      <c r="D530" s="4" t="str">
        <f>IF(AE530=0,"",VLOOKUP(AE530,skillbasedata!A:B,2,TRUE))</f>
        <v/>
      </c>
      <c r="E530" s="4" t="str">
        <f>IF(AF530=0,"",VLOOKUP(AF530,skillbasedata!A:B,2,TRUE))</f>
        <v/>
      </c>
      <c r="F530" s="5" t="str">
        <f>IF(AG530=0,"",VLOOKUP(AG530,skillbasedata!A:B,2,TRUE))</f>
        <v/>
      </c>
      <c r="G530" s="6" t="s">
        <v>2838</v>
      </c>
      <c r="H530" s="6">
        <v>1</v>
      </c>
      <c r="I530" s="6">
        <v>103</v>
      </c>
      <c r="J530" s="6">
        <v>5012</v>
      </c>
      <c r="K530" s="6">
        <v>28</v>
      </c>
      <c r="L530" s="6">
        <v>2</v>
      </c>
      <c r="M530" s="6">
        <v>2000</v>
      </c>
      <c r="N530" s="6">
        <v>0</v>
      </c>
      <c r="O530" s="6">
        <v>2</v>
      </c>
      <c r="P530" s="6">
        <v>0</v>
      </c>
      <c r="Q530" s="6">
        <v>0</v>
      </c>
      <c r="R530" s="6">
        <v>26</v>
      </c>
      <c r="S530" s="6">
        <v>-2</v>
      </c>
      <c r="T530" s="6">
        <v>1</v>
      </c>
      <c r="U530" s="6">
        <v>1</v>
      </c>
      <c r="V530" s="6">
        <v>-3</v>
      </c>
      <c r="W530" s="6">
        <v>1</v>
      </c>
      <c r="X530" s="6">
        <v>4</v>
      </c>
      <c r="Y530" s="6">
        <v>0</v>
      </c>
      <c r="Z530" s="6">
        <v>0</v>
      </c>
      <c r="AA530" s="6">
        <v>0</v>
      </c>
      <c r="AB530" s="6">
        <v>0</v>
      </c>
      <c r="AC530" s="6">
        <v>66</v>
      </c>
      <c r="AD530" s="6">
        <v>0</v>
      </c>
      <c r="AE530" s="6">
        <v>0</v>
      </c>
      <c r="AF530" s="6">
        <v>0</v>
      </c>
      <c r="AG530" s="6">
        <v>0</v>
      </c>
      <c r="AH530" s="6">
        <v>1</v>
      </c>
      <c r="AI530" s="6">
        <v>0</v>
      </c>
      <c r="AJ530" s="6">
        <v>0</v>
      </c>
      <c r="AK530" s="6">
        <v>0</v>
      </c>
      <c r="AL530" s="6">
        <v>0</v>
      </c>
      <c r="AM530" s="6" t="s">
        <v>2309</v>
      </c>
      <c r="AN530" s="4"/>
    </row>
    <row r="531" ht="15.75" spans="1:40">
      <c r="A531" s="4" t="str">
        <f>IF(H531=0,"",VLOOKUP(I531,seriesName!A:B,2,TRUE))</f>
        <v>迅龙</v>
      </c>
      <c r="B531" s="4" t="str">
        <f>IF(AC531=0,"",VLOOKUP(AC531,skillbasedata!A:B,2,TRUE))</f>
        <v>回避性能</v>
      </c>
      <c r="C531" s="4" t="str">
        <f>IF(AD531=0,"",VLOOKUP(AD531,skillbasedata!A:B,2,TRUE))</f>
        <v>看破</v>
      </c>
      <c r="D531" s="4" t="str">
        <f>IF(AE531=0,"",VLOOKUP(AE531,skillbasedata!A:B,2,TRUE))</f>
        <v/>
      </c>
      <c r="E531" s="4" t="str">
        <f>IF(AF531=0,"",VLOOKUP(AF531,skillbasedata!A:B,2,TRUE))</f>
        <v/>
      </c>
      <c r="F531" s="5" t="str">
        <f>IF(AG531=0,"",VLOOKUP(AG531,skillbasedata!A:B,2,TRUE))</f>
        <v/>
      </c>
      <c r="G531" s="6" t="s">
        <v>2839</v>
      </c>
      <c r="H531" s="6">
        <v>1</v>
      </c>
      <c r="I531" s="6">
        <v>103</v>
      </c>
      <c r="J531" s="6">
        <v>5012</v>
      </c>
      <c r="K531" s="6">
        <v>28</v>
      </c>
      <c r="L531" s="6">
        <v>2</v>
      </c>
      <c r="M531" s="6">
        <v>2000</v>
      </c>
      <c r="N531" s="6">
        <v>0</v>
      </c>
      <c r="O531" s="6">
        <v>2</v>
      </c>
      <c r="P531" s="6">
        <v>0</v>
      </c>
      <c r="Q531" s="6">
        <v>0</v>
      </c>
      <c r="R531" s="6">
        <v>26</v>
      </c>
      <c r="S531" s="6">
        <v>-2</v>
      </c>
      <c r="T531" s="6">
        <v>1</v>
      </c>
      <c r="U531" s="6">
        <v>1</v>
      </c>
      <c r="V531" s="6">
        <v>-3</v>
      </c>
      <c r="W531" s="6">
        <v>1</v>
      </c>
      <c r="X531" s="6">
        <v>4</v>
      </c>
      <c r="Y531" s="6">
        <v>0</v>
      </c>
      <c r="Z531" s="6">
        <v>0</v>
      </c>
      <c r="AA531" s="6">
        <v>0</v>
      </c>
      <c r="AB531" s="6">
        <v>0</v>
      </c>
      <c r="AC531" s="6">
        <v>65</v>
      </c>
      <c r="AD531" s="6">
        <v>6</v>
      </c>
      <c r="AE531" s="6">
        <v>0</v>
      </c>
      <c r="AF531" s="6">
        <v>0</v>
      </c>
      <c r="AG531" s="6">
        <v>0</v>
      </c>
      <c r="AH531" s="6">
        <v>1</v>
      </c>
      <c r="AI531" s="6">
        <v>1</v>
      </c>
      <c r="AJ531" s="6">
        <v>0</v>
      </c>
      <c r="AK531" s="6">
        <v>0</v>
      </c>
      <c r="AL531" s="6">
        <v>0</v>
      </c>
      <c r="AM531" s="6" t="s">
        <v>2309</v>
      </c>
      <c r="AN531" s="4"/>
    </row>
    <row r="532" ht="15.75" spans="1:40">
      <c r="A532" s="4" t="str">
        <f>IF(H532=0,"",VLOOKUP(I532,seriesName!A:B,2,TRUE))</f>
        <v>迅龙S</v>
      </c>
      <c r="B532" s="4" t="str">
        <f>IF(AC532=0,"",VLOOKUP(AC532,skillbasedata!A:B,2,TRUE))</f>
        <v>回避性能</v>
      </c>
      <c r="C532" s="4" t="str">
        <f>IF(AD532=0,"",VLOOKUP(AD532,skillbasedata!A:B,2,TRUE))</f>
        <v/>
      </c>
      <c r="D532" s="4" t="str">
        <f>IF(AE532=0,"",VLOOKUP(AE532,skillbasedata!A:B,2,TRUE))</f>
        <v/>
      </c>
      <c r="E532" s="4" t="str">
        <f>IF(AF532=0,"",VLOOKUP(AF532,skillbasedata!A:B,2,TRUE))</f>
        <v/>
      </c>
      <c r="F532" s="5" t="str">
        <f>IF(AG532=0,"",VLOOKUP(AG532,skillbasedata!A:B,2,TRUE))</f>
        <v/>
      </c>
      <c r="G532" s="6" t="s">
        <v>2840</v>
      </c>
      <c r="H532" s="6">
        <v>1</v>
      </c>
      <c r="I532" s="6">
        <v>104</v>
      </c>
      <c r="J532" s="6">
        <v>10021</v>
      </c>
      <c r="K532" s="6">
        <v>28</v>
      </c>
      <c r="L532" s="6">
        <v>5</v>
      </c>
      <c r="M532" s="6">
        <v>9000</v>
      </c>
      <c r="N532" s="6">
        <v>0</v>
      </c>
      <c r="O532" s="6">
        <v>2</v>
      </c>
      <c r="P532" s="6">
        <v>1</v>
      </c>
      <c r="Q532" s="6">
        <v>1</v>
      </c>
      <c r="R532" s="6">
        <v>60</v>
      </c>
      <c r="S532" s="6">
        <v>-2</v>
      </c>
      <c r="T532" s="6">
        <v>1</v>
      </c>
      <c r="U532" s="6">
        <v>1</v>
      </c>
      <c r="V532" s="6">
        <v>-3</v>
      </c>
      <c r="W532" s="6">
        <v>1</v>
      </c>
      <c r="X532" s="6">
        <v>12</v>
      </c>
      <c r="Y532" s="6">
        <v>0</v>
      </c>
      <c r="Z532" s="6">
        <v>0</v>
      </c>
      <c r="AA532" s="6">
        <v>0</v>
      </c>
      <c r="AB532" s="6">
        <v>1</v>
      </c>
      <c r="AC532" s="6">
        <v>65</v>
      </c>
      <c r="AD532" s="6">
        <v>0</v>
      </c>
      <c r="AE532" s="6">
        <v>0</v>
      </c>
      <c r="AF532" s="6">
        <v>0</v>
      </c>
      <c r="AG532" s="6">
        <v>0</v>
      </c>
      <c r="AH532" s="6">
        <v>1</v>
      </c>
      <c r="AI532" s="6">
        <v>0</v>
      </c>
      <c r="AJ532" s="6">
        <v>0</v>
      </c>
      <c r="AK532" s="6">
        <v>0</v>
      </c>
      <c r="AL532" s="6">
        <v>0</v>
      </c>
      <c r="AM532" s="6" t="s">
        <v>2309</v>
      </c>
      <c r="AN532" s="4"/>
    </row>
    <row r="533" ht="15.75" spans="1:40">
      <c r="A533" s="4" t="str">
        <f>IF(H533=0,"",VLOOKUP(I533,seriesName!A:B,2,TRUE))</f>
        <v>迅龙S</v>
      </c>
      <c r="B533" s="4" t="str">
        <f>IF(AC533=0,"",VLOOKUP(AC533,skillbasedata!A:B,2,TRUE))</f>
        <v>回避性能</v>
      </c>
      <c r="C533" s="4" t="str">
        <f>IF(AD533=0,"",VLOOKUP(AD533,skillbasedata!A:B,2,TRUE))</f>
        <v>看破</v>
      </c>
      <c r="D533" s="4" t="str">
        <f>IF(AE533=0,"",VLOOKUP(AE533,skillbasedata!A:B,2,TRUE))</f>
        <v/>
      </c>
      <c r="E533" s="4" t="str">
        <f>IF(AF533=0,"",VLOOKUP(AF533,skillbasedata!A:B,2,TRUE))</f>
        <v/>
      </c>
      <c r="F533" s="5" t="str">
        <f>IF(AG533=0,"",VLOOKUP(AG533,skillbasedata!A:B,2,TRUE))</f>
        <v/>
      </c>
      <c r="G533" s="6" t="s">
        <v>2841</v>
      </c>
      <c r="H533" s="6">
        <v>1</v>
      </c>
      <c r="I533" s="6">
        <v>104</v>
      </c>
      <c r="J533" s="6">
        <v>10021</v>
      </c>
      <c r="K533" s="6">
        <v>28</v>
      </c>
      <c r="L533" s="6">
        <v>5</v>
      </c>
      <c r="M533" s="6">
        <v>9000</v>
      </c>
      <c r="N533" s="6">
        <v>0</v>
      </c>
      <c r="O533" s="6">
        <v>2</v>
      </c>
      <c r="P533" s="6">
        <v>1</v>
      </c>
      <c r="Q533" s="6">
        <v>1</v>
      </c>
      <c r="R533" s="6">
        <v>60</v>
      </c>
      <c r="S533" s="6">
        <v>-2</v>
      </c>
      <c r="T533" s="6">
        <v>1</v>
      </c>
      <c r="U533" s="6">
        <v>1</v>
      </c>
      <c r="V533" s="6">
        <v>-3</v>
      </c>
      <c r="W533" s="6">
        <v>1</v>
      </c>
      <c r="X533" s="6">
        <v>12</v>
      </c>
      <c r="Y533" s="6">
        <v>0</v>
      </c>
      <c r="Z533" s="6">
        <v>2</v>
      </c>
      <c r="AA533" s="6">
        <v>0</v>
      </c>
      <c r="AB533" s="6">
        <v>0</v>
      </c>
      <c r="AC533" s="6">
        <v>65</v>
      </c>
      <c r="AD533" s="6">
        <v>6</v>
      </c>
      <c r="AE533" s="6">
        <v>0</v>
      </c>
      <c r="AF533" s="6">
        <v>0</v>
      </c>
      <c r="AG533" s="6">
        <v>0</v>
      </c>
      <c r="AH533" s="6">
        <v>1</v>
      </c>
      <c r="AI533" s="6">
        <v>2</v>
      </c>
      <c r="AJ533" s="6">
        <v>0</v>
      </c>
      <c r="AK533" s="6">
        <v>0</v>
      </c>
      <c r="AL533" s="6">
        <v>0</v>
      </c>
      <c r="AM533" s="6" t="s">
        <v>2309</v>
      </c>
      <c r="AN533" s="4"/>
    </row>
    <row r="534" ht="15.75" spans="1:40">
      <c r="A534" s="4" t="str">
        <f>IF(H534=0,"",VLOOKUP(I534,seriesName!A:B,2,TRUE))</f>
        <v>迅龙S</v>
      </c>
      <c r="B534" s="4" t="str">
        <f>IF(AC534=0,"",VLOOKUP(AC534,skillbasedata!A:B,2,TRUE))</f>
        <v>回避性能</v>
      </c>
      <c r="C534" s="4" t="str">
        <f>IF(AD534=0,"",VLOOKUP(AD534,skillbasedata!A:B,2,TRUE))</f>
        <v>回避距离提升</v>
      </c>
      <c r="D534" s="4" t="str">
        <f>IF(AE534=0,"",VLOOKUP(AE534,skillbasedata!A:B,2,TRUE))</f>
        <v/>
      </c>
      <c r="E534" s="4" t="str">
        <f>IF(AF534=0,"",VLOOKUP(AF534,skillbasedata!A:B,2,TRUE))</f>
        <v/>
      </c>
      <c r="F534" s="5" t="str">
        <f>IF(AG534=0,"",VLOOKUP(AG534,skillbasedata!A:B,2,TRUE))</f>
        <v/>
      </c>
      <c r="G534" s="6" t="s">
        <v>2842</v>
      </c>
      <c r="H534" s="6">
        <v>1</v>
      </c>
      <c r="I534" s="6">
        <v>104</v>
      </c>
      <c r="J534" s="6">
        <v>10021</v>
      </c>
      <c r="K534" s="6">
        <v>28</v>
      </c>
      <c r="L534" s="6">
        <v>5</v>
      </c>
      <c r="M534" s="6">
        <v>9000</v>
      </c>
      <c r="N534" s="6">
        <v>0</v>
      </c>
      <c r="O534" s="6">
        <v>2</v>
      </c>
      <c r="P534" s="6">
        <v>1</v>
      </c>
      <c r="Q534" s="6">
        <v>1</v>
      </c>
      <c r="R534" s="6">
        <v>60</v>
      </c>
      <c r="S534" s="6">
        <v>-2</v>
      </c>
      <c r="T534" s="6">
        <v>1</v>
      </c>
      <c r="U534" s="6">
        <v>1</v>
      </c>
      <c r="V534" s="6">
        <v>-3</v>
      </c>
      <c r="W534" s="6">
        <v>1</v>
      </c>
      <c r="X534" s="6">
        <v>12</v>
      </c>
      <c r="Y534" s="6">
        <v>0</v>
      </c>
      <c r="Z534" s="6">
        <v>2</v>
      </c>
      <c r="AA534" s="6">
        <v>0</v>
      </c>
      <c r="AB534" s="6">
        <v>0</v>
      </c>
      <c r="AC534" s="6">
        <v>65</v>
      </c>
      <c r="AD534" s="6">
        <v>66</v>
      </c>
      <c r="AE534" s="6">
        <v>0</v>
      </c>
      <c r="AF534" s="6">
        <v>0</v>
      </c>
      <c r="AG534" s="6">
        <v>0</v>
      </c>
      <c r="AH534" s="6">
        <v>1</v>
      </c>
      <c r="AI534" s="6">
        <v>1</v>
      </c>
      <c r="AJ534" s="6">
        <v>0</v>
      </c>
      <c r="AK534" s="6">
        <v>0</v>
      </c>
      <c r="AL534" s="6">
        <v>0</v>
      </c>
      <c r="AM534" s="6" t="s">
        <v>2309</v>
      </c>
      <c r="AN534" s="4"/>
    </row>
    <row r="535" ht="15.75" spans="1:40">
      <c r="A535" s="4" t="str">
        <f>IF(H535=0,"",VLOOKUP(I535,seriesName!A:B,2,TRUE))</f>
        <v>迅龙S</v>
      </c>
      <c r="B535" s="4" t="str">
        <f>IF(AC535=0,"",VLOOKUP(AC535,skillbasedata!A:B,2,TRUE))</f>
        <v>回避距离提升</v>
      </c>
      <c r="C535" s="4" t="str">
        <f>IF(AD535=0,"",VLOOKUP(AD535,skillbasedata!A:B,2,TRUE))</f>
        <v>看破</v>
      </c>
      <c r="D535" s="4" t="str">
        <f>IF(AE535=0,"",VLOOKUP(AE535,skillbasedata!A:B,2,TRUE))</f>
        <v/>
      </c>
      <c r="E535" s="4" t="str">
        <f>IF(AF535=0,"",VLOOKUP(AF535,skillbasedata!A:B,2,TRUE))</f>
        <v/>
      </c>
      <c r="F535" s="5" t="str">
        <f>IF(AG535=0,"",VLOOKUP(AG535,skillbasedata!A:B,2,TRUE))</f>
        <v/>
      </c>
      <c r="G535" s="6" t="s">
        <v>2843</v>
      </c>
      <c r="H535" s="6">
        <v>1</v>
      </c>
      <c r="I535" s="6">
        <v>104</v>
      </c>
      <c r="J535" s="6">
        <v>10021</v>
      </c>
      <c r="K535" s="6">
        <v>28</v>
      </c>
      <c r="L535" s="6">
        <v>5</v>
      </c>
      <c r="M535" s="6">
        <v>9000</v>
      </c>
      <c r="N535" s="6">
        <v>0</v>
      </c>
      <c r="O535" s="6">
        <v>2</v>
      </c>
      <c r="P535" s="6">
        <v>1</v>
      </c>
      <c r="Q535" s="6">
        <v>1</v>
      </c>
      <c r="R535" s="6">
        <v>60</v>
      </c>
      <c r="S535" s="6">
        <v>-2</v>
      </c>
      <c r="T535" s="6">
        <v>1</v>
      </c>
      <c r="U535" s="6">
        <v>1</v>
      </c>
      <c r="V535" s="6">
        <v>-3</v>
      </c>
      <c r="W535" s="6">
        <v>1</v>
      </c>
      <c r="X535" s="6">
        <v>12</v>
      </c>
      <c r="Y535" s="6">
        <v>0</v>
      </c>
      <c r="Z535" s="6">
        <v>0</v>
      </c>
      <c r="AA535" s="6">
        <v>1</v>
      </c>
      <c r="AB535" s="6">
        <v>0</v>
      </c>
      <c r="AC535" s="6">
        <v>66</v>
      </c>
      <c r="AD535" s="6">
        <v>6</v>
      </c>
      <c r="AE535" s="6">
        <v>0</v>
      </c>
      <c r="AF535" s="6">
        <v>0</v>
      </c>
      <c r="AG535" s="6">
        <v>0</v>
      </c>
      <c r="AH535" s="6">
        <v>2</v>
      </c>
      <c r="AI535" s="6">
        <v>1</v>
      </c>
      <c r="AJ535" s="6">
        <v>0</v>
      </c>
      <c r="AK535" s="6">
        <v>0</v>
      </c>
      <c r="AL535" s="6">
        <v>0</v>
      </c>
      <c r="AM535" s="6" t="s">
        <v>2309</v>
      </c>
      <c r="AN535" s="4"/>
    </row>
    <row r="536" ht="15.75" spans="1:40">
      <c r="A536" s="4" t="str">
        <f>IF(H536=0,"",VLOOKUP(I536,seriesName!A:B,2,TRUE))</f>
        <v>迅龙S</v>
      </c>
      <c r="B536" s="4" t="str">
        <f>IF(AC536=0,"",VLOOKUP(AC536,skillbasedata!A:B,2,TRUE))</f>
        <v>回避性能</v>
      </c>
      <c r="C536" s="4" t="str">
        <f>IF(AD536=0,"",VLOOKUP(AD536,skillbasedata!A:B,2,TRUE))</f>
        <v>看破</v>
      </c>
      <c r="D536" s="4" t="str">
        <f>IF(AE536=0,"",VLOOKUP(AE536,skillbasedata!A:B,2,TRUE))</f>
        <v/>
      </c>
      <c r="E536" s="4" t="str">
        <f>IF(AF536=0,"",VLOOKUP(AF536,skillbasedata!A:B,2,TRUE))</f>
        <v/>
      </c>
      <c r="F536" s="5" t="str">
        <f>IF(AG536=0,"",VLOOKUP(AG536,skillbasedata!A:B,2,TRUE))</f>
        <v/>
      </c>
      <c r="G536" s="6" t="s">
        <v>2844</v>
      </c>
      <c r="H536" s="6">
        <v>1</v>
      </c>
      <c r="I536" s="6">
        <v>104</v>
      </c>
      <c r="J536" s="6">
        <v>10021</v>
      </c>
      <c r="K536" s="6">
        <v>28</v>
      </c>
      <c r="L536" s="6">
        <v>5</v>
      </c>
      <c r="M536" s="6">
        <v>9000</v>
      </c>
      <c r="N536" s="6">
        <v>0</v>
      </c>
      <c r="O536" s="6">
        <v>2</v>
      </c>
      <c r="P536" s="6">
        <v>1</v>
      </c>
      <c r="Q536" s="6">
        <v>1</v>
      </c>
      <c r="R536" s="6">
        <v>60</v>
      </c>
      <c r="S536" s="6">
        <v>-2</v>
      </c>
      <c r="T536" s="6">
        <v>1</v>
      </c>
      <c r="U536" s="6">
        <v>1</v>
      </c>
      <c r="V536" s="6">
        <v>-3</v>
      </c>
      <c r="W536" s="6">
        <v>1</v>
      </c>
      <c r="X536" s="6">
        <v>12</v>
      </c>
      <c r="Y536" s="6">
        <v>0</v>
      </c>
      <c r="Z536" s="6">
        <v>1</v>
      </c>
      <c r="AA536" s="6">
        <v>0</v>
      </c>
      <c r="AB536" s="6">
        <v>0</v>
      </c>
      <c r="AC536" s="6">
        <v>65</v>
      </c>
      <c r="AD536" s="6">
        <v>6</v>
      </c>
      <c r="AE536" s="6">
        <v>0</v>
      </c>
      <c r="AF536" s="6">
        <v>0</v>
      </c>
      <c r="AG536" s="6">
        <v>0</v>
      </c>
      <c r="AH536" s="6">
        <v>2</v>
      </c>
      <c r="AI536" s="6">
        <v>1</v>
      </c>
      <c r="AJ536" s="6">
        <v>0</v>
      </c>
      <c r="AK536" s="6">
        <v>0</v>
      </c>
      <c r="AL536" s="6">
        <v>0</v>
      </c>
      <c r="AM536" s="6" t="s">
        <v>2309</v>
      </c>
      <c r="AN536" s="4"/>
    </row>
    <row r="537" ht="15.75" spans="1:40">
      <c r="A537" s="4" t="str">
        <f>IF(H537=0,"",VLOOKUP(I537,seriesName!A:B,2,TRUE))</f>
        <v>冰牙龙</v>
      </c>
      <c r="B537" s="4" t="str">
        <f>IF(AC537=0,"",VLOOKUP(AC537,skillbasedata!A:B,2,TRUE))</f>
        <v>拔刀术【技】</v>
      </c>
      <c r="C537" s="4" t="str">
        <f>IF(AD537=0,"",VLOOKUP(AD537,skillbasedata!A:B,2,TRUE))</f>
        <v/>
      </c>
      <c r="D537" s="4" t="str">
        <f>IF(AE537=0,"",VLOOKUP(AE537,skillbasedata!A:B,2,TRUE))</f>
        <v/>
      </c>
      <c r="E537" s="4" t="str">
        <f>IF(AF537=0,"",VLOOKUP(AF537,skillbasedata!A:B,2,TRUE))</f>
        <v/>
      </c>
      <c r="F537" s="5" t="str">
        <f>IF(AG537=0,"",VLOOKUP(AG537,skillbasedata!A:B,2,TRUE))</f>
        <v/>
      </c>
      <c r="G537" s="6" t="s">
        <v>2845</v>
      </c>
      <c r="H537" s="6">
        <v>1</v>
      </c>
      <c r="I537" s="6">
        <v>105</v>
      </c>
      <c r="J537" s="6">
        <v>4018</v>
      </c>
      <c r="K537" s="6">
        <v>27</v>
      </c>
      <c r="L537" s="6">
        <v>1</v>
      </c>
      <c r="M537" s="6">
        <v>1000</v>
      </c>
      <c r="N537" s="6">
        <v>0</v>
      </c>
      <c r="O537" s="6">
        <v>2</v>
      </c>
      <c r="P537" s="6">
        <v>0</v>
      </c>
      <c r="Q537" s="6">
        <v>0</v>
      </c>
      <c r="R537" s="6">
        <v>20</v>
      </c>
      <c r="S537" s="6">
        <v>-5</v>
      </c>
      <c r="T537" s="6">
        <v>0</v>
      </c>
      <c r="U537" s="6">
        <v>3</v>
      </c>
      <c r="V537" s="6">
        <v>-1</v>
      </c>
      <c r="W537" s="6">
        <v>0</v>
      </c>
      <c r="X537" s="6">
        <v>3</v>
      </c>
      <c r="Y537" s="6">
        <v>0</v>
      </c>
      <c r="Z537" s="6">
        <v>0</v>
      </c>
      <c r="AA537" s="6">
        <v>0</v>
      </c>
      <c r="AB537" s="6">
        <v>0</v>
      </c>
      <c r="AC537" s="6">
        <v>38</v>
      </c>
      <c r="AD537" s="6">
        <v>0</v>
      </c>
      <c r="AE537" s="6">
        <v>0</v>
      </c>
      <c r="AF537" s="6">
        <v>0</v>
      </c>
      <c r="AG537" s="6">
        <v>0</v>
      </c>
      <c r="AH537" s="6">
        <v>1</v>
      </c>
      <c r="AI537" s="6">
        <v>0</v>
      </c>
      <c r="AJ537" s="6">
        <v>0</v>
      </c>
      <c r="AK537" s="6">
        <v>0</v>
      </c>
      <c r="AL537" s="6">
        <v>0</v>
      </c>
      <c r="AM537" s="6" t="s">
        <v>2309</v>
      </c>
      <c r="AN537" s="4"/>
    </row>
    <row r="538" ht="15.75" spans="1:40">
      <c r="A538" s="4" t="str">
        <f>IF(H538=0,"",VLOOKUP(I538,seriesName!A:B,2,TRUE))</f>
        <v>冰牙龙</v>
      </c>
      <c r="B538" s="4" t="str">
        <f>IF(AC538=0,"",VLOOKUP(AC538,skillbasedata!A:B,2,TRUE))</f>
        <v>纳刀术</v>
      </c>
      <c r="C538" s="4" t="str">
        <f>IF(AD538=0,"",VLOOKUP(AD538,skillbasedata!A:B,2,TRUE))</f>
        <v/>
      </c>
      <c r="D538" s="4" t="str">
        <f>IF(AE538=0,"",VLOOKUP(AE538,skillbasedata!A:B,2,TRUE))</f>
        <v/>
      </c>
      <c r="E538" s="4" t="str">
        <f>IF(AF538=0,"",VLOOKUP(AF538,skillbasedata!A:B,2,TRUE))</f>
        <v/>
      </c>
      <c r="F538" s="5" t="str">
        <f>IF(AG538=0,"",VLOOKUP(AG538,skillbasedata!A:B,2,TRUE))</f>
        <v/>
      </c>
      <c r="G538" s="6" t="s">
        <v>2846</v>
      </c>
      <c r="H538" s="6">
        <v>1</v>
      </c>
      <c r="I538" s="6">
        <v>105</v>
      </c>
      <c r="J538" s="6">
        <v>4018</v>
      </c>
      <c r="K538" s="6">
        <v>27</v>
      </c>
      <c r="L538" s="6">
        <v>1</v>
      </c>
      <c r="M538" s="6">
        <v>1000</v>
      </c>
      <c r="N538" s="6">
        <v>0</v>
      </c>
      <c r="O538" s="6">
        <v>2</v>
      </c>
      <c r="P538" s="6">
        <v>0</v>
      </c>
      <c r="Q538" s="6">
        <v>0</v>
      </c>
      <c r="R538" s="6">
        <v>20</v>
      </c>
      <c r="S538" s="6">
        <v>-5</v>
      </c>
      <c r="T538" s="6">
        <v>0</v>
      </c>
      <c r="U538" s="6">
        <v>3</v>
      </c>
      <c r="V538" s="6">
        <v>-1</v>
      </c>
      <c r="W538" s="6">
        <v>0</v>
      </c>
      <c r="X538" s="6">
        <v>3</v>
      </c>
      <c r="Y538" s="6">
        <v>0</v>
      </c>
      <c r="Z538" s="6">
        <v>0</v>
      </c>
      <c r="AA538" s="6">
        <v>0</v>
      </c>
      <c r="AB538" s="6">
        <v>0</v>
      </c>
      <c r="AC538" s="6">
        <v>40</v>
      </c>
      <c r="AD538" s="6">
        <v>0</v>
      </c>
      <c r="AE538" s="6">
        <v>0</v>
      </c>
      <c r="AF538" s="6">
        <v>0</v>
      </c>
      <c r="AG538" s="6">
        <v>0</v>
      </c>
      <c r="AH538" s="6">
        <v>1</v>
      </c>
      <c r="AI538" s="6">
        <v>0</v>
      </c>
      <c r="AJ538" s="6">
        <v>0</v>
      </c>
      <c r="AK538" s="6">
        <v>0</v>
      </c>
      <c r="AL538" s="6">
        <v>0</v>
      </c>
      <c r="AM538" s="6" t="s">
        <v>2309</v>
      </c>
      <c r="AN538" s="4"/>
    </row>
    <row r="539" ht="15.75" spans="1:40">
      <c r="A539" s="4" t="str">
        <f>IF(H539=0,"",VLOOKUP(I539,seriesName!A:B,2,TRUE))</f>
        <v>冰牙龙</v>
      </c>
      <c r="B539" s="4" t="str">
        <f>IF(AC539=0,"",VLOOKUP(AC539,skillbasedata!A:B,2,TRUE))</f>
        <v>看破</v>
      </c>
      <c r="C539" s="4" t="str">
        <f>IF(AD539=0,"",VLOOKUP(AD539,skillbasedata!A:B,2,TRUE))</f>
        <v/>
      </c>
      <c r="D539" s="4" t="str">
        <f>IF(AE539=0,"",VLOOKUP(AE539,skillbasedata!A:B,2,TRUE))</f>
        <v/>
      </c>
      <c r="E539" s="4" t="str">
        <f>IF(AF539=0,"",VLOOKUP(AF539,skillbasedata!A:B,2,TRUE))</f>
        <v/>
      </c>
      <c r="F539" s="5" t="str">
        <f>IF(AG539=0,"",VLOOKUP(AG539,skillbasedata!A:B,2,TRUE))</f>
        <v/>
      </c>
      <c r="G539" s="6" t="s">
        <v>2847</v>
      </c>
      <c r="H539" s="6">
        <v>1</v>
      </c>
      <c r="I539" s="6">
        <v>105</v>
      </c>
      <c r="J539" s="6">
        <v>4018</v>
      </c>
      <c r="K539" s="6">
        <v>27</v>
      </c>
      <c r="L539" s="6">
        <v>1</v>
      </c>
      <c r="M539" s="6">
        <v>1000</v>
      </c>
      <c r="N539" s="6">
        <v>0</v>
      </c>
      <c r="O539" s="6">
        <v>2</v>
      </c>
      <c r="P539" s="6">
        <v>0</v>
      </c>
      <c r="Q539" s="6">
        <v>0</v>
      </c>
      <c r="R539" s="6">
        <v>20</v>
      </c>
      <c r="S539" s="6">
        <v>-5</v>
      </c>
      <c r="T539" s="6">
        <v>0</v>
      </c>
      <c r="U539" s="6">
        <v>3</v>
      </c>
      <c r="V539" s="6">
        <v>-1</v>
      </c>
      <c r="W539" s="6">
        <v>0</v>
      </c>
      <c r="X539" s="6">
        <v>3</v>
      </c>
      <c r="Y539" s="6">
        <v>0</v>
      </c>
      <c r="Z539" s="6">
        <v>0</v>
      </c>
      <c r="AA539" s="6">
        <v>0</v>
      </c>
      <c r="AB539" s="6">
        <v>0</v>
      </c>
      <c r="AC539" s="6">
        <v>6</v>
      </c>
      <c r="AD539" s="6">
        <v>0</v>
      </c>
      <c r="AE539" s="6">
        <v>0</v>
      </c>
      <c r="AF539" s="6">
        <v>0</v>
      </c>
      <c r="AG539" s="6">
        <v>0</v>
      </c>
      <c r="AH539" s="6">
        <v>1</v>
      </c>
      <c r="AI539" s="6">
        <v>0</v>
      </c>
      <c r="AJ539" s="6">
        <v>0</v>
      </c>
      <c r="AK539" s="6">
        <v>0</v>
      </c>
      <c r="AL539" s="6">
        <v>0</v>
      </c>
      <c r="AM539" s="6" t="s">
        <v>2309</v>
      </c>
      <c r="AN539" s="4"/>
    </row>
    <row r="540" ht="15.75" spans="1:40">
      <c r="A540" s="4" t="str">
        <f>IF(H540=0,"",VLOOKUP(I540,seriesName!A:B,2,TRUE))</f>
        <v>冰牙龙</v>
      </c>
      <c r="B540" s="4" t="str">
        <f>IF(AC540=0,"",VLOOKUP(AC540,skillbasedata!A:B,2,TRUE))</f>
        <v>看破</v>
      </c>
      <c r="C540" s="4" t="str">
        <f>IF(AD540=0,"",VLOOKUP(AD540,skillbasedata!A:B,2,TRUE))</f>
        <v/>
      </c>
      <c r="D540" s="4" t="str">
        <f>IF(AE540=0,"",VLOOKUP(AE540,skillbasedata!A:B,2,TRUE))</f>
        <v/>
      </c>
      <c r="E540" s="4" t="str">
        <f>IF(AF540=0,"",VLOOKUP(AF540,skillbasedata!A:B,2,TRUE))</f>
        <v/>
      </c>
      <c r="F540" s="5" t="str">
        <f>IF(AG540=0,"",VLOOKUP(AG540,skillbasedata!A:B,2,TRUE))</f>
        <v/>
      </c>
      <c r="G540" s="6" t="s">
        <v>2848</v>
      </c>
      <c r="H540" s="6">
        <v>1</v>
      </c>
      <c r="I540" s="6">
        <v>105</v>
      </c>
      <c r="J540" s="6">
        <v>4018</v>
      </c>
      <c r="K540" s="6">
        <v>27</v>
      </c>
      <c r="L540" s="6">
        <v>1</v>
      </c>
      <c r="M540" s="6">
        <v>1000</v>
      </c>
      <c r="N540" s="6">
        <v>0</v>
      </c>
      <c r="O540" s="6">
        <v>2</v>
      </c>
      <c r="P540" s="6">
        <v>0</v>
      </c>
      <c r="Q540" s="6">
        <v>0</v>
      </c>
      <c r="R540" s="6">
        <v>20</v>
      </c>
      <c r="S540" s="6">
        <v>-5</v>
      </c>
      <c r="T540" s="6">
        <v>0</v>
      </c>
      <c r="U540" s="6">
        <v>3</v>
      </c>
      <c r="V540" s="6">
        <v>-1</v>
      </c>
      <c r="W540" s="6">
        <v>0</v>
      </c>
      <c r="X540" s="6">
        <v>3</v>
      </c>
      <c r="Y540" s="6">
        <v>0</v>
      </c>
      <c r="Z540" s="6">
        <v>0</v>
      </c>
      <c r="AA540" s="6">
        <v>0</v>
      </c>
      <c r="AB540" s="6">
        <v>0</v>
      </c>
      <c r="AC540" s="6">
        <v>6</v>
      </c>
      <c r="AD540" s="6">
        <v>0</v>
      </c>
      <c r="AE540" s="6">
        <v>0</v>
      </c>
      <c r="AF540" s="6">
        <v>0</v>
      </c>
      <c r="AG540" s="6">
        <v>0</v>
      </c>
      <c r="AH540" s="6">
        <v>2</v>
      </c>
      <c r="AI540" s="6">
        <v>0</v>
      </c>
      <c r="AJ540" s="6">
        <v>0</v>
      </c>
      <c r="AK540" s="6">
        <v>0</v>
      </c>
      <c r="AL540" s="6">
        <v>0</v>
      </c>
      <c r="AM540" s="6" t="s">
        <v>2309</v>
      </c>
      <c r="AN540" s="4"/>
    </row>
    <row r="541" ht="15.75" spans="1:40">
      <c r="A541" s="4" t="str">
        <f>IF(H541=0,"",VLOOKUP(I541,seriesName!A:B,2,TRUE))</f>
        <v>冰牙龙</v>
      </c>
      <c r="B541" s="4" t="str">
        <f>IF(AC541=0,"",VLOOKUP(AC541,skillbasedata!A:B,2,TRUE))</f>
        <v>纳刀术</v>
      </c>
      <c r="C541" s="4" t="str">
        <f>IF(AD541=0,"",VLOOKUP(AD541,skillbasedata!A:B,2,TRUE))</f>
        <v/>
      </c>
      <c r="D541" s="4" t="str">
        <f>IF(AE541=0,"",VLOOKUP(AE541,skillbasedata!A:B,2,TRUE))</f>
        <v/>
      </c>
      <c r="E541" s="4" t="str">
        <f>IF(AF541=0,"",VLOOKUP(AF541,skillbasedata!A:B,2,TRUE))</f>
        <v/>
      </c>
      <c r="F541" s="5" t="str">
        <f>IF(AG541=0,"",VLOOKUP(AG541,skillbasedata!A:B,2,TRUE))</f>
        <v/>
      </c>
      <c r="G541" s="6" t="s">
        <v>2849</v>
      </c>
      <c r="H541" s="6">
        <v>1</v>
      </c>
      <c r="I541" s="6">
        <v>105</v>
      </c>
      <c r="J541" s="6">
        <v>4018</v>
      </c>
      <c r="K541" s="6">
        <v>27</v>
      </c>
      <c r="L541" s="6">
        <v>1</v>
      </c>
      <c r="M541" s="6">
        <v>1000</v>
      </c>
      <c r="N541" s="6">
        <v>0</v>
      </c>
      <c r="O541" s="6">
        <v>2</v>
      </c>
      <c r="P541" s="6">
        <v>0</v>
      </c>
      <c r="Q541" s="6">
        <v>0</v>
      </c>
      <c r="R541" s="6">
        <v>20</v>
      </c>
      <c r="S541" s="6">
        <v>-5</v>
      </c>
      <c r="T541" s="6">
        <v>0</v>
      </c>
      <c r="U541" s="6">
        <v>3</v>
      </c>
      <c r="V541" s="6">
        <v>-1</v>
      </c>
      <c r="W541" s="6">
        <v>0</v>
      </c>
      <c r="X541" s="6">
        <v>3</v>
      </c>
      <c r="Y541" s="6">
        <v>0</v>
      </c>
      <c r="Z541" s="6">
        <v>0</v>
      </c>
      <c r="AA541" s="6">
        <v>0</v>
      </c>
      <c r="AB541" s="6">
        <v>0</v>
      </c>
      <c r="AC541" s="6">
        <v>40</v>
      </c>
      <c r="AD541" s="6">
        <v>0</v>
      </c>
      <c r="AE541" s="6">
        <v>0</v>
      </c>
      <c r="AF541" s="6">
        <v>0</v>
      </c>
      <c r="AG541" s="6">
        <v>0</v>
      </c>
      <c r="AH541" s="6">
        <v>1</v>
      </c>
      <c r="AI541" s="6">
        <v>0</v>
      </c>
      <c r="AJ541" s="6">
        <v>0</v>
      </c>
      <c r="AK541" s="6">
        <v>0</v>
      </c>
      <c r="AL541" s="6">
        <v>0</v>
      </c>
      <c r="AM541" s="6" t="s">
        <v>2309</v>
      </c>
      <c r="AN541" s="4"/>
    </row>
    <row r="542" ht="15.75" spans="1:40">
      <c r="A542" s="4" t="str">
        <f>IF(H542=0,"",VLOOKUP(I542,seriesName!A:B,2,TRUE))</f>
        <v>冰牙龙S</v>
      </c>
      <c r="B542" s="4" t="str">
        <f>IF(AC542=0,"",VLOOKUP(AC542,skillbasedata!A:B,2,TRUE))</f>
        <v>拔刀术【技】</v>
      </c>
      <c r="C542" s="4" t="str">
        <f>IF(AD542=0,"",VLOOKUP(AD542,skillbasedata!A:B,2,TRUE))</f>
        <v/>
      </c>
      <c r="D542" s="4" t="str">
        <f>IF(AE542=0,"",VLOOKUP(AE542,skillbasedata!A:B,2,TRUE))</f>
        <v/>
      </c>
      <c r="E542" s="4" t="str">
        <f>IF(AF542=0,"",VLOOKUP(AF542,skillbasedata!A:B,2,TRUE))</f>
        <v/>
      </c>
      <c r="F542" s="5" t="str">
        <f>IF(AG542=0,"",VLOOKUP(AG542,skillbasedata!A:B,2,TRUE))</f>
        <v/>
      </c>
      <c r="G542" s="6" t="s">
        <v>2850</v>
      </c>
      <c r="H542" s="6">
        <v>1</v>
      </c>
      <c r="I542" s="6">
        <v>106</v>
      </c>
      <c r="J542" s="6">
        <v>10018</v>
      </c>
      <c r="K542" s="6">
        <v>27</v>
      </c>
      <c r="L542" s="6">
        <v>4</v>
      </c>
      <c r="M542" s="6">
        <v>7000</v>
      </c>
      <c r="N542" s="6">
        <v>0</v>
      </c>
      <c r="O542" s="6">
        <v>2</v>
      </c>
      <c r="P542" s="6">
        <v>1</v>
      </c>
      <c r="Q542" s="6">
        <v>1</v>
      </c>
      <c r="R542" s="6">
        <v>58</v>
      </c>
      <c r="S542" s="6">
        <v>-3</v>
      </c>
      <c r="T542" s="6">
        <v>0</v>
      </c>
      <c r="U542" s="6">
        <v>3</v>
      </c>
      <c r="V542" s="6">
        <v>-1</v>
      </c>
      <c r="W542" s="6">
        <v>0</v>
      </c>
      <c r="X542" s="6">
        <v>11</v>
      </c>
      <c r="Y542" s="6">
        <v>0</v>
      </c>
      <c r="Z542" s="6">
        <v>1</v>
      </c>
      <c r="AA542" s="6">
        <v>0</v>
      </c>
      <c r="AB542" s="6">
        <v>0</v>
      </c>
      <c r="AC542" s="6">
        <v>38</v>
      </c>
      <c r="AD542" s="6">
        <v>0</v>
      </c>
      <c r="AE542" s="6">
        <v>0</v>
      </c>
      <c r="AF542" s="6">
        <v>0</v>
      </c>
      <c r="AG542" s="6">
        <v>0</v>
      </c>
      <c r="AH542" s="6">
        <v>2</v>
      </c>
      <c r="AI542" s="6">
        <v>0</v>
      </c>
      <c r="AJ542" s="6">
        <v>0</v>
      </c>
      <c r="AK542" s="6">
        <v>0</v>
      </c>
      <c r="AL542" s="6">
        <v>0</v>
      </c>
      <c r="AM542" s="6" t="s">
        <v>2309</v>
      </c>
      <c r="AN542" s="4"/>
    </row>
    <row r="543" ht="15.75" spans="1:40">
      <c r="A543" s="4" t="str">
        <f>IF(H543=0,"",VLOOKUP(I543,seriesName!A:B,2,TRUE))</f>
        <v>冰牙龙S</v>
      </c>
      <c r="B543" s="4" t="str">
        <f>IF(AC543=0,"",VLOOKUP(AC543,skillbasedata!A:B,2,TRUE))</f>
        <v>纳刀术</v>
      </c>
      <c r="C543" s="4" t="str">
        <f>IF(AD543=0,"",VLOOKUP(AD543,skillbasedata!A:B,2,TRUE))</f>
        <v>精神抖擞</v>
      </c>
      <c r="D543" s="4" t="str">
        <f>IF(AE543=0,"",VLOOKUP(AE543,skillbasedata!A:B,2,TRUE))</f>
        <v/>
      </c>
      <c r="E543" s="4" t="str">
        <f>IF(AF543=0,"",VLOOKUP(AF543,skillbasedata!A:B,2,TRUE))</f>
        <v/>
      </c>
      <c r="F543" s="5" t="str">
        <f>IF(AG543=0,"",VLOOKUP(AG543,skillbasedata!A:B,2,TRUE))</f>
        <v/>
      </c>
      <c r="G543" s="6" t="s">
        <v>2851</v>
      </c>
      <c r="H543" s="6">
        <v>1</v>
      </c>
      <c r="I543" s="6">
        <v>106</v>
      </c>
      <c r="J543" s="6">
        <v>10018</v>
      </c>
      <c r="K543" s="6">
        <v>27</v>
      </c>
      <c r="L543" s="6">
        <v>4</v>
      </c>
      <c r="M543" s="6">
        <v>7000</v>
      </c>
      <c r="N543" s="6">
        <v>0</v>
      </c>
      <c r="O543" s="6">
        <v>2</v>
      </c>
      <c r="P543" s="6">
        <v>1</v>
      </c>
      <c r="Q543" s="6">
        <v>1</v>
      </c>
      <c r="R543" s="6">
        <v>58</v>
      </c>
      <c r="S543" s="6">
        <v>-3</v>
      </c>
      <c r="T543" s="6">
        <v>0</v>
      </c>
      <c r="U543" s="6">
        <v>3</v>
      </c>
      <c r="V543" s="6">
        <v>-1</v>
      </c>
      <c r="W543" s="6">
        <v>0</v>
      </c>
      <c r="X543" s="6">
        <v>11</v>
      </c>
      <c r="Y543" s="6">
        <v>0</v>
      </c>
      <c r="Z543" s="6">
        <v>2</v>
      </c>
      <c r="AA543" s="6">
        <v>1</v>
      </c>
      <c r="AB543" s="6">
        <v>0</v>
      </c>
      <c r="AC543" s="6">
        <v>40</v>
      </c>
      <c r="AD543" s="6">
        <v>10</v>
      </c>
      <c r="AE543" s="6">
        <v>0</v>
      </c>
      <c r="AF543" s="6">
        <v>0</v>
      </c>
      <c r="AG543" s="6">
        <v>0</v>
      </c>
      <c r="AH543" s="6">
        <v>1</v>
      </c>
      <c r="AI543" s="6">
        <v>1</v>
      </c>
      <c r="AJ543" s="6">
        <v>0</v>
      </c>
      <c r="AK543" s="6">
        <v>0</v>
      </c>
      <c r="AL543" s="6">
        <v>0</v>
      </c>
      <c r="AM543" s="6" t="s">
        <v>2309</v>
      </c>
      <c r="AN543" s="4"/>
    </row>
    <row r="544" ht="15.75" spans="1:40">
      <c r="A544" s="4" t="str">
        <f>IF(H544=0,"",VLOOKUP(I544,seriesName!A:B,2,TRUE))</f>
        <v>冰牙龙S</v>
      </c>
      <c r="B544" s="4" t="str">
        <f>IF(AC544=0,"",VLOOKUP(AC544,skillbasedata!A:B,2,TRUE))</f>
        <v>纳刀术</v>
      </c>
      <c r="C544" s="4" t="str">
        <f>IF(AD544=0,"",VLOOKUP(AD544,skillbasedata!A:B,2,TRUE))</f>
        <v>精神抖擞</v>
      </c>
      <c r="D544" s="4" t="str">
        <f>IF(AE544=0,"",VLOOKUP(AE544,skillbasedata!A:B,2,TRUE))</f>
        <v>看破</v>
      </c>
      <c r="E544" s="4" t="str">
        <f>IF(AF544=0,"",VLOOKUP(AF544,skillbasedata!A:B,2,TRUE))</f>
        <v/>
      </c>
      <c r="F544" s="5" t="str">
        <f>IF(AG544=0,"",VLOOKUP(AG544,skillbasedata!A:B,2,TRUE))</f>
        <v/>
      </c>
      <c r="G544" s="6" t="s">
        <v>2852</v>
      </c>
      <c r="H544" s="6">
        <v>1</v>
      </c>
      <c r="I544" s="6">
        <v>106</v>
      </c>
      <c r="J544" s="6">
        <v>10018</v>
      </c>
      <c r="K544" s="6">
        <v>27</v>
      </c>
      <c r="L544" s="6">
        <v>4</v>
      </c>
      <c r="M544" s="6">
        <v>7000</v>
      </c>
      <c r="N544" s="6">
        <v>0</v>
      </c>
      <c r="O544" s="6">
        <v>2</v>
      </c>
      <c r="P544" s="6">
        <v>1</v>
      </c>
      <c r="Q544" s="6">
        <v>1</v>
      </c>
      <c r="R544" s="6">
        <v>58</v>
      </c>
      <c r="S544" s="6">
        <v>-3</v>
      </c>
      <c r="T544" s="6">
        <v>0</v>
      </c>
      <c r="U544" s="6">
        <v>3</v>
      </c>
      <c r="V544" s="6">
        <v>-1</v>
      </c>
      <c r="W544" s="6">
        <v>0</v>
      </c>
      <c r="X544" s="6">
        <v>11</v>
      </c>
      <c r="Y544" s="6">
        <v>0</v>
      </c>
      <c r="Z544" s="6">
        <v>0</v>
      </c>
      <c r="AA544" s="6">
        <v>1</v>
      </c>
      <c r="AB544" s="6">
        <v>0</v>
      </c>
      <c r="AC544" s="6">
        <v>40</v>
      </c>
      <c r="AD544" s="6">
        <v>10</v>
      </c>
      <c r="AE544" s="6">
        <v>6</v>
      </c>
      <c r="AF544" s="6">
        <v>0</v>
      </c>
      <c r="AG544" s="6">
        <v>0</v>
      </c>
      <c r="AH544" s="6">
        <v>1</v>
      </c>
      <c r="AI544" s="6">
        <v>1</v>
      </c>
      <c r="AJ544" s="6">
        <v>1</v>
      </c>
      <c r="AK544" s="6">
        <v>0</v>
      </c>
      <c r="AL544" s="6">
        <v>0</v>
      </c>
      <c r="AM544" s="6" t="s">
        <v>2309</v>
      </c>
      <c r="AN544" s="4"/>
    </row>
    <row r="545" ht="15.75" spans="1:40">
      <c r="A545" s="4" t="str">
        <f>IF(H545=0,"",VLOOKUP(I545,seriesName!A:B,2,TRUE))</f>
        <v>冰牙龙S</v>
      </c>
      <c r="B545" s="4" t="str">
        <f>IF(AC545=0,"",VLOOKUP(AC545,skillbasedata!A:B,2,TRUE))</f>
        <v>拔刀术【技】</v>
      </c>
      <c r="C545" s="4" t="str">
        <f>IF(AD545=0,"",VLOOKUP(AD545,skillbasedata!A:B,2,TRUE))</f>
        <v>看破</v>
      </c>
      <c r="D545" s="4" t="str">
        <f>IF(AE545=0,"",VLOOKUP(AE545,skillbasedata!A:B,2,TRUE))</f>
        <v/>
      </c>
      <c r="E545" s="4" t="str">
        <f>IF(AF545=0,"",VLOOKUP(AF545,skillbasedata!A:B,2,TRUE))</f>
        <v/>
      </c>
      <c r="F545" s="5" t="str">
        <f>IF(AG545=0,"",VLOOKUP(AG545,skillbasedata!A:B,2,TRUE))</f>
        <v/>
      </c>
      <c r="G545" s="6" t="s">
        <v>2853</v>
      </c>
      <c r="H545" s="6">
        <v>1</v>
      </c>
      <c r="I545" s="6">
        <v>106</v>
      </c>
      <c r="J545" s="6">
        <v>10018</v>
      </c>
      <c r="K545" s="6">
        <v>27</v>
      </c>
      <c r="L545" s="6">
        <v>4</v>
      </c>
      <c r="M545" s="6">
        <v>7000</v>
      </c>
      <c r="N545" s="6">
        <v>0</v>
      </c>
      <c r="O545" s="6">
        <v>2</v>
      </c>
      <c r="P545" s="6">
        <v>1</v>
      </c>
      <c r="Q545" s="6">
        <v>1</v>
      </c>
      <c r="R545" s="6">
        <v>58</v>
      </c>
      <c r="S545" s="6">
        <v>-3</v>
      </c>
      <c r="T545" s="6">
        <v>0</v>
      </c>
      <c r="U545" s="6">
        <v>3</v>
      </c>
      <c r="V545" s="6">
        <v>-1</v>
      </c>
      <c r="W545" s="6">
        <v>0</v>
      </c>
      <c r="X545" s="6">
        <v>11</v>
      </c>
      <c r="Y545" s="6">
        <v>0</v>
      </c>
      <c r="Z545" s="6">
        <v>1</v>
      </c>
      <c r="AA545" s="6">
        <v>0</v>
      </c>
      <c r="AB545" s="6">
        <v>0</v>
      </c>
      <c r="AC545" s="6">
        <v>38</v>
      </c>
      <c r="AD545" s="6">
        <v>6</v>
      </c>
      <c r="AE545" s="6">
        <v>0</v>
      </c>
      <c r="AF545" s="6">
        <v>0</v>
      </c>
      <c r="AG545" s="6">
        <v>0</v>
      </c>
      <c r="AH545" s="6">
        <v>1</v>
      </c>
      <c r="AI545" s="6">
        <v>2</v>
      </c>
      <c r="AJ545" s="6">
        <v>0</v>
      </c>
      <c r="AK545" s="6">
        <v>0</v>
      </c>
      <c r="AL545" s="6">
        <v>0</v>
      </c>
      <c r="AM545" s="6" t="s">
        <v>2309</v>
      </c>
      <c r="AN545" s="4"/>
    </row>
    <row r="546" ht="15.75" spans="1:40">
      <c r="A546" s="4" t="str">
        <f>IF(H546=0,"",VLOOKUP(I546,seriesName!A:B,2,TRUE))</f>
        <v>冰牙龙S</v>
      </c>
      <c r="B546" s="4" t="str">
        <f>IF(AC546=0,"",VLOOKUP(AC546,skillbasedata!A:B,2,TRUE))</f>
        <v>纳刀术</v>
      </c>
      <c r="C546" s="4" t="str">
        <f>IF(AD546=0,"",VLOOKUP(AD546,skillbasedata!A:B,2,TRUE))</f>
        <v/>
      </c>
      <c r="D546" s="4" t="str">
        <f>IF(AE546=0,"",VLOOKUP(AE546,skillbasedata!A:B,2,TRUE))</f>
        <v/>
      </c>
      <c r="E546" s="4" t="str">
        <f>IF(AF546=0,"",VLOOKUP(AF546,skillbasedata!A:B,2,TRUE))</f>
        <v/>
      </c>
      <c r="F546" s="5" t="str">
        <f>IF(AG546=0,"",VLOOKUP(AG546,skillbasedata!A:B,2,TRUE))</f>
        <v/>
      </c>
      <c r="G546" s="6" t="s">
        <v>2854</v>
      </c>
      <c r="H546" s="6">
        <v>1</v>
      </c>
      <c r="I546" s="6">
        <v>106</v>
      </c>
      <c r="J546" s="6">
        <v>10018</v>
      </c>
      <c r="K546" s="6">
        <v>27</v>
      </c>
      <c r="L546" s="6">
        <v>4</v>
      </c>
      <c r="M546" s="6">
        <v>7000</v>
      </c>
      <c r="N546" s="6">
        <v>0</v>
      </c>
      <c r="O546" s="6">
        <v>2</v>
      </c>
      <c r="P546" s="6">
        <v>1</v>
      </c>
      <c r="Q546" s="6">
        <v>1</v>
      </c>
      <c r="R546" s="6">
        <v>58</v>
      </c>
      <c r="S546" s="6">
        <v>-3</v>
      </c>
      <c r="T546" s="6">
        <v>0</v>
      </c>
      <c r="U546" s="6">
        <v>3</v>
      </c>
      <c r="V546" s="6">
        <v>-1</v>
      </c>
      <c r="W546" s="6">
        <v>0</v>
      </c>
      <c r="X546" s="6">
        <v>11</v>
      </c>
      <c r="Y546" s="6">
        <v>0</v>
      </c>
      <c r="Z546" s="6">
        <v>1</v>
      </c>
      <c r="AA546" s="6">
        <v>0</v>
      </c>
      <c r="AB546" s="6">
        <v>1</v>
      </c>
      <c r="AC546" s="6">
        <v>40</v>
      </c>
      <c r="AD546" s="6">
        <v>0</v>
      </c>
      <c r="AE546" s="6">
        <v>0</v>
      </c>
      <c r="AF546" s="6">
        <v>0</v>
      </c>
      <c r="AG546" s="6">
        <v>0</v>
      </c>
      <c r="AH546" s="6">
        <v>1</v>
      </c>
      <c r="AI546" s="6">
        <v>0</v>
      </c>
      <c r="AJ546" s="6">
        <v>0</v>
      </c>
      <c r="AK546" s="6">
        <v>0</v>
      </c>
      <c r="AL546" s="6">
        <v>0</v>
      </c>
      <c r="AM546" s="6" t="s">
        <v>2309</v>
      </c>
      <c r="AN546" s="4"/>
    </row>
    <row r="547" ht="15.75" spans="1:40">
      <c r="A547" s="4" t="str">
        <f>IF(H547=0,"",VLOOKUP(I547,seriesName!A:B,2,TRUE))</f>
        <v>雌火龙</v>
      </c>
      <c r="B547" s="4" t="str">
        <f>IF(AC547=0,"",VLOOKUP(AC547,skillbasedata!A:B,2,TRUE))</f>
        <v>属性异常状态的耐性</v>
      </c>
      <c r="C547" s="4" t="str">
        <f>IF(AD547=0,"",VLOOKUP(AD547,skillbasedata!A:B,2,TRUE))</f>
        <v/>
      </c>
      <c r="D547" s="4" t="str">
        <f>IF(AE547=0,"",VLOOKUP(AE547,skillbasedata!A:B,2,TRUE))</f>
        <v/>
      </c>
      <c r="E547" s="4" t="str">
        <f>IF(AF547=0,"",VLOOKUP(AF547,skillbasedata!A:B,2,TRUE))</f>
        <v/>
      </c>
      <c r="F547" s="5" t="str">
        <f>IF(AG547=0,"",VLOOKUP(AG547,skillbasedata!A:B,2,TRUE))</f>
        <v/>
      </c>
      <c r="G547" s="6" t="s">
        <v>2855</v>
      </c>
      <c r="H547" s="6">
        <v>1</v>
      </c>
      <c r="I547" s="6">
        <v>107</v>
      </c>
      <c r="J547" s="6">
        <v>4017</v>
      </c>
      <c r="K547" s="6">
        <v>11</v>
      </c>
      <c r="L547" s="6">
        <v>1</v>
      </c>
      <c r="M547" s="6">
        <v>1000</v>
      </c>
      <c r="N547" s="6">
        <v>0</v>
      </c>
      <c r="O547" s="6">
        <v>2</v>
      </c>
      <c r="P547" s="6">
        <v>0</v>
      </c>
      <c r="Q547" s="6">
        <v>0</v>
      </c>
      <c r="R547" s="6">
        <v>22</v>
      </c>
      <c r="S547" s="6">
        <v>3</v>
      </c>
      <c r="T547" s="6">
        <v>0</v>
      </c>
      <c r="U547" s="6">
        <v>0</v>
      </c>
      <c r="V547" s="6">
        <v>-2</v>
      </c>
      <c r="W547" s="6">
        <v>-3</v>
      </c>
      <c r="X547" s="6">
        <v>3</v>
      </c>
      <c r="Y547" s="6">
        <v>0</v>
      </c>
      <c r="Z547" s="6">
        <v>0</v>
      </c>
      <c r="AA547" s="6">
        <v>0</v>
      </c>
      <c r="AB547" s="6">
        <v>0</v>
      </c>
      <c r="AC547" s="6">
        <v>72</v>
      </c>
      <c r="AD547" s="6">
        <v>0</v>
      </c>
      <c r="AE547" s="6">
        <v>0</v>
      </c>
      <c r="AF547" s="6">
        <v>0</v>
      </c>
      <c r="AG547" s="6">
        <v>0</v>
      </c>
      <c r="AH547" s="6">
        <v>1</v>
      </c>
      <c r="AI547" s="6">
        <v>0</v>
      </c>
      <c r="AJ547" s="6">
        <v>0</v>
      </c>
      <c r="AK547" s="6">
        <v>0</v>
      </c>
      <c r="AL547" s="6">
        <v>0</v>
      </c>
      <c r="AM547" s="6" t="s">
        <v>2309</v>
      </c>
      <c r="AN547" s="4"/>
    </row>
    <row r="548" ht="15.75" spans="1:40">
      <c r="A548" s="4" t="str">
        <f>IF(H548=0,"",VLOOKUP(I548,seriesName!A:B,2,TRUE))</f>
        <v>雌火龙</v>
      </c>
      <c r="B548" s="4" t="str">
        <f>IF(AC548=0,"",VLOOKUP(AC548,skillbasedata!A:B,2,TRUE))</f>
        <v>体力回复量提升</v>
      </c>
      <c r="C548" s="4" t="str">
        <f>IF(AD548=0,"",VLOOKUP(AD548,skillbasedata!A:B,2,TRUE))</f>
        <v/>
      </c>
      <c r="D548" s="4" t="str">
        <f>IF(AE548=0,"",VLOOKUP(AE548,skillbasedata!A:B,2,TRUE))</f>
        <v/>
      </c>
      <c r="E548" s="4" t="str">
        <f>IF(AF548=0,"",VLOOKUP(AF548,skillbasedata!A:B,2,TRUE))</f>
        <v/>
      </c>
      <c r="F548" s="5" t="str">
        <f>IF(AG548=0,"",VLOOKUP(AG548,skillbasedata!A:B,2,TRUE))</f>
        <v/>
      </c>
      <c r="G548" s="6" t="s">
        <v>2856</v>
      </c>
      <c r="H548" s="6">
        <v>1</v>
      </c>
      <c r="I548" s="6">
        <v>107</v>
      </c>
      <c r="J548" s="6">
        <v>4017</v>
      </c>
      <c r="K548" s="6">
        <v>11</v>
      </c>
      <c r="L548" s="6">
        <v>1</v>
      </c>
      <c r="M548" s="6">
        <v>1000</v>
      </c>
      <c r="N548" s="6">
        <v>0</v>
      </c>
      <c r="O548" s="6">
        <v>2</v>
      </c>
      <c r="P548" s="6">
        <v>0</v>
      </c>
      <c r="Q548" s="6">
        <v>0</v>
      </c>
      <c r="R548" s="6">
        <v>22</v>
      </c>
      <c r="S548" s="6">
        <v>3</v>
      </c>
      <c r="T548" s="6">
        <v>0</v>
      </c>
      <c r="U548" s="6">
        <v>0</v>
      </c>
      <c r="V548" s="6">
        <v>-2</v>
      </c>
      <c r="W548" s="6">
        <v>-3</v>
      </c>
      <c r="X548" s="6">
        <v>3</v>
      </c>
      <c r="Y548" s="6">
        <v>0</v>
      </c>
      <c r="Z548" s="6">
        <v>0</v>
      </c>
      <c r="AA548" s="6">
        <v>0</v>
      </c>
      <c r="AB548" s="6">
        <v>0</v>
      </c>
      <c r="AC548" s="6">
        <v>58</v>
      </c>
      <c r="AD548" s="6">
        <v>0</v>
      </c>
      <c r="AE548" s="6">
        <v>0</v>
      </c>
      <c r="AF548" s="6">
        <v>0</v>
      </c>
      <c r="AG548" s="6">
        <v>0</v>
      </c>
      <c r="AH548" s="6">
        <v>1</v>
      </c>
      <c r="AI548" s="6">
        <v>0</v>
      </c>
      <c r="AJ548" s="6">
        <v>0</v>
      </c>
      <c r="AK548" s="6">
        <v>0</v>
      </c>
      <c r="AL548" s="6">
        <v>0</v>
      </c>
      <c r="AM548" s="6" t="s">
        <v>2309</v>
      </c>
      <c r="AN548" s="4"/>
    </row>
    <row r="549" ht="15.75" spans="1:40">
      <c r="A549" s="4" t="str">
        <f>IF(H549=0,"",VLOOKUP(I549,seriesName!A:B,2,TRUE))</f>
        <v>雌火龙</v>
      </c>
      <c r="B549" s="4" t="str">
        <f>IF(AC549=0,"",VLOOKUP(AC549,skillbasedata!A:B,2,TRUE))</f>
        <v>属性异常状态的耐性</v>
      </c>
      <c r="C549" s="4" t="str">
        <f>IF(AD549=0,"",VLOOKUP(AD549,skillbasedata!A:B,2,TRUE))</f>
        <v/>
      </c>
      <c r="D549" s="4" t="str">
        <f>IF(AE549=0,"",VLOOKUP(AE549,skillbasedata!A:B,2,TRUE))</f>
        <v/>
      </c>
      <c r="E549" s="4" t="str">
        <f>IF(AF549=0,"",VLOOKUP(AF549,skillbasedata!A:B,2,TRUE))</f>
        <v/>
      </c>
      <c r="F549" s="5" t="str">
        <f>IF(AG549=0,"",VLOOKUP(AG549,skillbasedata!A:B,2,TRUE))</f>
        <v/>
      </c>
      <c r="G549" s="6" t="s">
        <v>2857</v>
      </c>
      <c r="H549" s="6">
        <v>1</v>
      </c>
      <c r="I549" s="6">
        <v>107</v>
      </c>
      <c r="J549" s="6">
        <v>4017</v>
      </c>
      <c r="K549" s="6">
        <v>11</v>
      </c>
      <c r="L549" s="6">
        <v>1</v>
      </c>
      <c r="M549" s="6">
        <v>1000</v>
      </c>
      <c r="N549" s="6">
        <v>0</v>
      </c>
      <c r="O549" s="6">
        <v>2</v>
      </c>
      <c r="P549" s="6">
        <v>0</v>
      </c>
      <c r="Q549" s="6">
        <v>0</v>
      </c>
      <c r="R549" s="6">
        <v>22</v>
      </c>
      <c r="S549" s="6">
        <v>3</v>
      </c>
      <c r="T549" s="6">
        <v>0</v>
      </c>
      <c r="U549" s="6">
        <v>0</v>
      </c>
      <c r="V549" s="6">
        <v>-2</v>
      </c>
      <c r="W549" s="6">
        <v>-3</v>
      </c>
      <c r="X549" s="6">
        <v>3</v>
      </c>
      <c r="Y549" s="6">
        <v>0</v>
      </c>
      <c r="Z549" s="6">
        <v>0</v>
      </c>
      <c r="AA549" s="6">
        <v>0</v>
      </c>
      <c r="AB549" s="6">
        <v>0</v>
      </c>
      <c r="AC549" s="6">
        <v>72</v>
      </c>
      <c r="AD549" s="6">
        <v>0</v>
      </c>
      <c r="AE549" s="6">
        <v>0</v>
      </c>
      <c r="AF549" s="6">
        <v>0</v>
      </c>
      <c r="AG549" s="6">
        <v>0</v>
      </c>
      <c r="AH549" s="6">
        <v>1</v>
      </c>
      <c r="AI549" s="6">
        <v>0</v>
      </c>
      <c r="AJ549" s="6">
        <v>0</v>
      </c>
      <c r="AK549" s="6">
        <v>0</v>
      </c>
      <c r="AL549" s="6">
        <v>0</v>
      </c>
      <c r="AM549" s="6" t="s">
        <v>2309</v>
      </c>
      <c r="AN549" s="4"/>
    </row>
    <row r="550" ht="15.75" spans="1:40">
      <c r="A550" s="4" t="str">
        <f>IF(H550=0,"",VLOOKUP(I550,seriesName!A:B,2,TRUE))</f>
        <v>雌火龙</v>
      </c>
      <c r="B550" s="4" t="str">
        <f>IF(AC550=0,"",VLOOKUP(AC550,skillbasedata!A:B,2,TRUE))</f>
        <v>体力回复量提升</v>
      </c>
      <c r="C550" s="4" t="str">
        <f>IF(AD550=0,"",VLOOKUP(AD550,skillbasedata!A:B,2,TRUE))</f>
        <v>广域化</v>
      </c>
      <c r="D550" s="4" t="str">
        <f>IF(AE550=0,"",VLOOKUP(AE550,skillbasedata!A:B,2,TRUE))</f>
        <v/>
      </c>
      <c r="E550" s="4" t="str">
        <f>IF(AF550=0,"",VLOOKUP(AF550,skillbasedata!A:B,2,TRUE))</f>
        <v/>
      </c>
      <c r="F550" s="5" t="str">
        <f>IF(AG550=0,"",VLOOKUP(AG550,skillbasedata!A:B,2,TRUE))</f>
        <v/>
      </c>
      <c r="G550" s="6" t="s">
        <v>2858</v>
      </c>
      <c r="H550" s="6">
        <v>1</v>
      </c>
      <c r="I550" s="6">
        <v>107</v>
      </c>
      <c r="J550" s="6">
        <v>4017</v>
      </c>
      <c r="K550" s="6">
        <v>11</v>
      </c>
      <c r="L550" s="6">
        <v>1</v>
      </c>
      <c r="M550" s="6">
        <v>1000</v>
      </c>
      <c r="N550" s="6">
        <v>0</v>
      </c>
      <c r="O550" s="6">
        <v>2</v>
      </c>
      <c r="P550" s="6">
        <v>0</v>
      </c>
      <c r="Q550" s="6">
        <v>0</v>
      </c>
      <c r="R550" s="6">
        <v>22</v>
      </c>
      <c r="S550" s="6">
        <v>3</v>
      </c>
      <c r="T550" s="6">
        <v>0</v>
      </c>
      <c r="U550" s="6">
        <v>0</v>
      </c>
      <c r="V550" s="6">
        <v>-2</v>
      </c>
      <c r="W550" s="6">
        <v>-3</v>
      </c>
      <c r="X550" s="6">
        <v>3</v>
      </c>
      <c r="Y550" s="6">
        <v>0</v>
      </c>
      <c r="Z550" s="6">
        <v>0</v>
      </c>
      <c r="AA550" s="6">
        <v>0</v>
      </c>
      <c r="AB550" s="6">
        <v>0</v>
      </c>
      <c r="AC550" s="6">
        <v>58</v>
      </c>
      <c r="AD550" s="6">
        <v>89</v>
      </c>
      <c r="AE550" s="6">
        <v>0</v>
      </c>
      <c r="AF550" s="6">
        <v>0</v>
      </c>
      <c r="AG550" s="6">
        <v>0</v>
      </c>
      <c r="AH550" s="6">
        <v>1</v>
      </c>
      <c r="AI550" s="6">
        <v>1</v>
      </c>
      <c r="AJ550" s="6">
        <v>0</v>
      </c>
      <c r="AK550" s="6">
        <v>0</v>
      </c>
      <c r="AL550" s="6">
        <v>0</v>
      </c>
      <c r="AM550" s="6" t="s">
        <v>2309</v>
      </c>
      <c r="AN550" s="4"/>
    </row>
    <row r="551" ht="15.75" spans="1:40">
      <c r="A551" s="4" t="str">
        <f>IF(H551=0,"",VLOOKUP(I551,seriesName!A:B,2,TRUE))</f>
        <v>雌火龙</v>
      </c>
      <c r="B551" s="4" t="str">
        <f>IF(AC551=0,"",VLOOKUP(AC551,skillbasedata!A:B,2,TRUE))</f>
        <v>满足感</v>
      </c>
      <c r="C551" s="4" t="str">
        <f>IF(AD551=0,"",VLOOKUP(AD551,skillbasedata!A:B,2,TRUE))</f>
        <v/>
      </c>
      <c r="D551" s="4" t="str">
        <f>IF(AE551=0,"",VLOOKUP(AE551,skillbasedata!A:B,2,TRUE))</f>
        <v/>
      </c>
      <c r="E551" s="4" t="str">
        <f>IF(AF551=0,"",VLOOKUP(AF551,skillbasedata!A:B,2,TRUE))</f>
        <v/>
      </c>
      <c r="F551" s="5" t="str">
        <f>IF(AG551=0,"",VLOOKUP(AG551,skillbasedata!A:B,2,TRUE))</f>
        <v/>
      </c>
      <c r="G551" s="6" t="s">
        <v>2859</v>
      </c>
      <c r="H551" s="6">
        <v>1</v>
      </c>
      <c r="I551" s="6">
        <v>107</v>
      </c>
      <c r="J551" s="6">
        <v>4017</v>
      </c>
      <c r="K551" s="6">
        <v>11</v>
      </c>
      <c r="L551" s="6">
        <v>1</v>
      </c>
      <c r="M551" s="6">
        <v>1000</v>
      </c>
      <c r="N551" s="6">
        <v>0</v>
      </c>
      <c r="O551" s="6">
        <v>2</v>
      </c>
      <c r="P551" s="6">
        <v>0</v>
      </c>
      <c r="Q551" s="6">
        <v>0</v>
      </c>
      <c r="R551" s="6">
        <v>22</v>
      </c>
      <c r="S551" s="6">
        <v>3</v>
      </c>
      <c r="T551" s="6">
        <v>0</v>
      </c>
      <c r="U551" s="6">
        <v>0</v>
      </c>
      <c r="V551" s="6">
        <v>-2</v>
      </c>
      <c r="W551" s="6">
        <v>-3</v>
      </c>
      <c r="X551" s="6">
        <v>3</v>
      </c>
      <c r="Y551" s="6">
        <v>0</v>
      </c>
      <c r="Z551" s="6">
        <v>0</v>
      </c>
      <c r="AA551" s="6">
        <v>0</v>
      </c>
      <c r="AB551" s="6">
        <v>0</v>
      </c>
      <c r="AC551" s="6">
        <v>90</v>
      </c>
      <c r="AD551" s="6">
        <v>0</v>
      </c>
      <c r="AE551" s="6">
        <v>0</v>
      </c>
      <c r="AF551" s="6">
        <v>0</v>
      </c>
      <c r="AG551" s="6">
        <v>0</v>
      </c>
      <c r="AH551" s="6">
        <v>1</v>
      </c>
      <c r="AI551" s="6">
        <v>0</v>
      </c>
      <c r="AJ551" s="6">
        <v>0</v>
      </c>
      <c r="AK551" s="6">
        <v>0</v>
      </c>
      <c r="AL551" s="6">
        <v>0</v>
      </c>
      <c r="AM551" s="6" t="s">
        <v>2309</v>
      </c>
      <c r="AN551" s="4"/>
    </row>
    <row r="552" ht="15.75" spans="1:40">
      <c r="A552" s="4" t="str">
        <f>IF(H552=0,"",VLOOKUP(I552,seriesName!A:B,2,TRUE))</f>
        <v>雌火龙S</v>
      </c>
      <c r="B552" s="4" t="str">
        <f>IF(AC552=0,"",VLOOKUP(AC552,skillbasedata!A:B,2,TRUE))</f>
        <v>属性异常状态的耐性</v>
      </c>
      <c r="C552" s="4" t="str">
        <f>IF(AD552=0,"",VLOOKUP(AD552,skillbasedata!A:B,2,TRUE))</f>
        <v/>
      </c>
      <c r="D552" s="4" t="str">
        <f>IF(AE552=0,"",VLOOKUP(AE552,skillbasedata!A:B,2,TRUE))</f>
        <v/>
      </c>
      <c r="E552" s="4" t="str">
        <f>IF(AF552=0,"",VLOOKUP(AF552,skillbasedata!A:B,2,TRUE))</f>
        <v/>
      </c>
      <c r="F552" s="5" t="str">
        <f>IF(AG552=0,"",VLOOKUP(AG552,skillbasedata!A:B,2,TRUE))</f>
        <v/>
      </c>
      <c r="G552" s="6" t="s">
        <v>2860</v>
      </c>
      <c r="H552" s="6">
        <v>1</v>
      </c>
      <c r="I552" s="6">
        <v>108</v>
      </c>
      <c r="J552" s="6">
        <v>9017</v>
      </c>
      <c r="K552" s="6">
        <v>11</v>
      </c>
      <c r="L552" s="6">
        <v>4</v>
      </c>
      <c r="M552" s="6">
        <v>7000</v>
      </c>
      <c r="N552" s="6">
        <v>0</v>
      </c>
      <c r="O552" s="6">
        <v>2</v>
      </c>
      <c r="P552" s="6">
        <v>1</v>
      </c>
      <c r="Q552" s="6">
        <v>1</v>
      </c>
      <c r="R552" s="6">
        <v>52</v>
      </c>
      <c r="S552" s="6">
        <v>3</v>
      </c>
      <c r="T552" s="6">
        <v>0</v>
      </c>
      <c r="U552" s="6">
        <v>0</v>
      </c>
      <c r="V552" s="6">
        <v>-2</v>
      </c>
      <c r="W552" s="6">
        <v>-3</v>
      </c>
      <c r="X552" s="6">
        <v>10</v>
      </c>
      <c r="Y552" s="6">
        <v>0</v>
      </c>
      <c r="Z552" s="6">
        <v>1</v>
      </c>
      <c r="AA552" s="6">
        <v>1</v>
      </c>
      <c r="AB552" s="6">
        <v>0</v>
      </c>
      <c r="AC552" s="6">
        <v>72</v>
      </c>
      <c r="AD552" s="6">
        <v>0</v>
      </c>
      <c r="AE552" s="6">
        <v>0</v>
      </c>
      <c r="AF552" s="6">
        <v>0</v>
      </c>
      <c r="AG552" s="6">
        <v>0</v>
      </c>
      <c r="AH552" s="6">
        <v>1</v>
      </c>
      <c r="AI552" s="6">
        <v>0</v>
      </c>
      <c r="AJ552" s="6">
        <v>0</v>
      </c>
      <c r="AK552" s="6">
        <v>0</v>
      </c>
      <c r="AL552" s="6">
        <v>0</v>
      </c>
      <c r="AM552" s="6" t="s">
        <v>2309</v>
      </c>
      <c r="AN552" s="4"/>
    </row>
    <row r="553" ht="15.75" spans="1:40">
      <c r="A553" s="4" t="str">
        <f>IF(H553=0,"",VLOOKUP(I553,seriesName!A:B,2,TRUE))</f>
        <v>雌火龙S</v>
      </c>
      <c r="B553" s="4" t="str">
        <f>IF(AC553=0,"",VLOOKUP(AC553,skillbasedata!A:B,2,TRUE))</f>
        <v>体力回复量提升</v>
      </c>
      <c r="C553" s="4" t="str">
        <f>IF(AD553=0,"",VLOOKUP(AD553,skillbasedata!A:B,2,TRUE))</f>
        <v>植生学</v>
      </c>
      <c r="D553" s="4" t="str">
        <f>IF(AE553=0,"",VLOOKUP(AE553,skillbasedata!A:B,2,TRUE))</f>
        <v/>
      </c>
      <c r="E553" s="4" t="str">
        <f>IF(AF553=0,"",VLOOKUP(AF553,skillbasedata!A:B,2,TRUE))</f>
        <v/>
      </c>
      <c r="F553" s="5" t="str">
        <f>IF(AG553=0,"",VLOOKUP(AG553,skillbasedata!A:B,2,TRUE))</f>
        <v/>
      </c>
      <c r="G553" s="6" t="s">
        <v>2861</v>
      </c>
      <c r="H553" s="6">
        <v>1</v>
      </c>
      <c r="I553" s="6">
        <v>108</v>
      </c>
      <c r="J553" s="6">
        <v>9017</v>
      </c>
      <c r="K553" s="6">
        <v>11</v>
      </c>
      <c r="L553" s="6">
        <v>4</v>
      </c>
      <c r="M553" s="6">
        <v>7000</v>
      </c>
      <c r="N553" s="6">
        <v>0</v>
      </c>
      <c r="O553" s="6">
        <v>2</v>
      </c>
      <c r="P553" s="6">
        <v>1</v>
      </c>
      <c r="Q553" s="6">
        <v>1</v>
      </c>
      <c r="R553" s="6">
        <v>52</v>
      </c>
      <c r="S553" s="6">
        <v>3</v>
      </c>
      <c r="T553" s="6">
        <v>0</v>
      </c>
      <c r="U553" s="6">
        <v>0</v>
      </c>
      <c r="V553" s="6">
        <v>-2</v>
      </c>
      <c r="W553" s="6">
        <v>-3</v>
      </c>
      <c r="X553" s="6">
        <v>10</v>
      </c>
      <c r="Y553" s="6">
        <v>0</v>
      </c>
      <c r="Z553" s="6">
        <v>2</v>
      </c>
      <c r="AA553" s="6">
        <v>0</v>
      </c>
      <c r="AB553" s="6">
        <v>1</v>
      </c>
      <c r="AC553" s="6">
        <v>58</v>
      </c>
      <c r="AD553" s="6">
        <v>79</v>
      </c>
      <c r="AE553" s="6">
        <v>0</v>
      </c>
      <c r="AF553" s="6">
        <v>0</v>
      </c>
      <c r="AG553" s="6">
        <v>0</v>
      </c>
      <c r="AH553" s="6">
        <v>1</v>
      </c>
      <c r="AI553" s="6">
        <v>1</v>
      </c>
      <c r="AJ553" s="6">
        <v>0</v>
      </c>
      <c r="AK553" s="6">
        <v>0</v>
      </c>
      <c r="AL553" s="6">
        <v>0</v>
      </c>
      <c r="AM553" s="6" t="s">
        <v>2309</v>
      </c>
      <c r="AN553" s="4"/>
    </row>
    <row r="554" ht="15.75" spans="1:40">
      <c r="A554" s="4" t="str">
        <f>IF(H554=0,"",VLOOKUP(I554,seriesName!A:B,2,TRUE))</f>
        <v>雌火龙S</v>
      </c>
      <c r="B554" s="4" t="str">
        <f>IF(AC554=0,"",VLOOKUP(AC554,skillbasedata!A:B,2,TRUE))</f>
        <v>属性异常状态的耐性</v>
      </c>
      <c r="C554" s="4" t="str">
        <f>IF(AD554=0,"",VLOOKUP(AD554,skillbasedata!A:B,2,TRUE))</f>
        <v>广域化</v>
      </c>
      <c r="D554" s="4" t="str">
        <f>IF(AE554=0,"",VLOOKUP(AE554,skillbasedata!A:B,2,TRUE))</f>
        <v/>
      </c>
      <c r="E554" s="4" t="str">
        <f>IF(AF554=0,"",VLOOKUP(AF554,skillbasedata!A:B,2,TRUE))</f>
        <v/>
      </c>
      <c r="F554" s="5" t="str">
        <f>IF(AG554=0,"",VLOOKUP(AG554,skillbasedata!A:B,2,TRUE))</f>
        <v/>
      </c>
      <c r="G554" s="6" t="s">
        <v>2862</v>
      </c>
      <c r="H554" s="6">
        <v>1</v>
      </c>
      <c r="I554" s="6">
        <v>108</v>
      </c>
      <c r="J554" s="6">
        <v>9017</v>
      </c>
      <c r="K554" s="6">
        <v>11</v>
      </c>
      <c r="L554" s="6">
        <v>4</v>
      </c>
      <c r="M554" s="6">
        <v>7000</v>
      </c>
      <c r="N554" s="6">
        <v>0</v>
      </c>
      <c r="O554" s="6">
        <v>2</v>
      </c>
      <c r="P554" s="6">
        <v>1</v>
      </c>
      <c r="Q554" s="6">
        <v>1</v>
      </c>
      <c r="R554" s="6">
        <v>52</v>
      </c>
      <c r="S554" s="6">
        <v>3</v>
      </c>
      <c r="T554" s="6">
        <v>0</v>
      </c>
      <c r="U554" s="6">
        <v>0</v>
      </c>
      <c r="V554" s="6">
        <v>-2</v>
      </c>
      <c r="W554" s="6">
        <v>-3</v>
      </c>
      <c r="X554" s="6">
        <v>10</v>
      </c>
      <c r="Y554" s="6">
        <v>0</v>
      </c>
      <c r="Z554" s="6">
        <v>2</v>
      </c>
      <c r="AA554" s="6">
        <v>0</v>
      </c>
      <c r="AB554" s="6">
        <v>0</v>
      </c>
      <c r="AC554" s="6">
        <v>72</v>
      </c>
      <c r="AD554" s="6">
        <v>89</v>
      </c>
      <c r="AE554" s="6">
        <v>0</v>
      </c>
      <c r="AF554" s="6">
        <v>0</v>
      </c>
      <c r="AG554" s="6">
        <v>0</v>
      </c>
      <c r="AH554" s="6">
        <v>1</v>
      </c>
      <c r="AI554" s="6">
        <v>1</v>
      </c>
      <c r="AJ554" s="6">
        <v>0</v>
      </c>
      <c r="AK554" s="6">
        <v>0</v>
      </c>
      <c r="AL554" s="6">
        <v>0</v>
      </c>
      <c r="AM554" s="6" t="s">
        <v>2309</v>
      </c>
      <c r="AN554" s="4"/>
    </row>
    <row r="555" ht="15.75" spans="1:40">
      <c r="A555" s="4" t="str">
        <f>IF(H555=0,"",VLOOKUP(I555,seriesName!A:B,2,TRUE))</f>
        <v>雌火龙S</v>
      </c>
      <c r="B555" s="4" t="str">
        <f>IF(AC555=0,"",VLOOKUP(AC555,skillbasedata!A:B,2,TRUE))</f>
        <v>体力回复量提升</v>
      </c>
      <c r="C555" s="4" t="str">
        <f>IF(AD555=0,"",VLOOKUP(AD555,skillbasedata!A:B,2,TRUE))</f>
        <v>广域化</v>
      </c>
      <c r="D555" s="4" t="str">
        <f>IF(AE555=0,"",VLOOKUP(AE555,skillbasedata!A:B,2,TRUE))</f>
        <v/>
      </c>
      <c r="E555" s="4" t="str">
        <f>IF(AF555=0,"",VLOOKUP(AF555,skillbasedata!A:B,2,TRUE))</f>
        <v/>
      </c>
      <c r="F555" s="5" t="str">
        <f>IF(AG555=0,"",VLOOKUP(AG555,skillbasedata!A:B,2,TRUE))</f>
        <v/>
      </c>
      <c r="G555" s="6" t="s">
        <v>2863</v>
      </c>
      <c r="H555" s="6">
        <v>1</v>
      </c>
      <c r="I555" s="6">
        <v>108</v>
      </c>
      <c r="J555" s="6">
        <v>9017</v>
      </c>
      <c r="K555" s="6">
        <v>11</v>
      </c>
      <c r="L555" s="6">
        <v>4</v>
      </c>
      <c r="M555" s="6">
        <v>7000</v>
      </c>
      <c r="N555" s="6">
        <v>0</v>
      </c>
      <c r="O555" s="6">
        <v>2</v>
      </c>
      <c r="P555" s="6">
        <v>1</v>
      </c>
      <c r="Q555" s="6">
        <v>1</v>
      </c>
      <c r="R555" s="6">
        <v>52</v>
      </c>
      <c r="S555" s="6">
        <v>3</v>
      </c>
      <c r="T555" s="6">
        <v>0</v>
      </c>
      <c r="U555" s="6">
        <v>0</v>
      </c>
      <c r="V555" s="6">
        <v>-2</v>
      </c>
      <c r="W555" s="6">
        <v>-3</v>
      </c>
      <c r="X555" s="6">
        <v>10</v>
      </c>
      <c r="Y555" s="6">
        <v>0</v>
      </c>
      <c r="Z555" s="6">
        <v>0</v>
      </c>
      <c r="AA555" s="6">
        <v>1</v>
      </c>
      <c r="AB555" s="6">
        <v>0</v>
      </c>
      <c r="AC555" s="6">
        <v>58</v>
      </c>
      <c r="AD555" s="6">
        <v>89</v>
      </c>
      <c r="AE555" s="6">
        <v>0</v>
      </c>
      <c r="AF555" s="6">
        <v>0</v>
      </c>
      <c r="AG555" s="6">
        <v>0</v>
      </c>
      <c r="AH555" s="6">
        <v>2</v>
      </c>
      <c r="AI555" s="6">
        <v>1</v>
      </c>
      <c r="AJ555" s="6">
        <v>0</v>
      </c>
      <c r="AK555" s="6">
        <v>0</v>
      </c>
      <c r="AL555" s="6">
        <v>0</v>
      </c>
      <c r="AM555" s="6" t="s">
        <v>2309</v>
      </c>
      <c r="AN555" s="4"/>
    </row>
    <row r="556" ht="15.75" spans="1:40">
      <c r="A556" s="4" t="str">
        <f>IF(H556=0,"",VLOOKUP(I556,seriesName!A:B,2,TRUE))</f>
        <v>雌火龙S</v>
      </c>
      <c r="B556" s="4" t="str">
        <f>IF(AC556=0,"",VLOOKUP(AC556,skillbasedata!A:B,2,TRUE))</f>
        <v>属性异常状态的耐性</v>
      </c>
      <c r="C556" s="4" t="str">
        <f>IF(AD556=0,"",VLOOKUP(AD556,skillbasedata!A:B,2,TRUE))</f>
        <v>满足感</v>
      </c>
      <c r="D556" s="4" t="str">
        <f>IF(AE556=0,"",VLOOKUP(AE556,skillbasedata!A:B,2,TRUE))</f>
        <v/>
      </c>
      <c r="E556" s="4" t="str">
        <f>IF(AF556=0,"",VLOOKUP(AF556,skillbasedata!A:B,2,TRUE))</f>
        <v/>
      </c>
      <c r="F556" s="5" t="str">
        <f>IF(AG556=0,"",VLOOKUP(AG556,skillbasedata!A:B,2,TRUE))</f>
        <v/>
      </c>
      <c r="G556" s="6" t="s">
        <v>2864</v>
      </c>
      <c r="H556" s="6">
        <v>1</v>
      </c>
      <c r="I556" s="6">
        <v>108</v>
      </c>
      <c r="J556" s="6">
        <v>9017</v>
      </c>
      <c r="K556" s="6">
        <v>11</v>
      </c>
      <c r="L556" s="6">
        <v>4</v>
      </c>
      <c r="M556" s="6">
        <v>7000</v>
      </c>
      <c r="N556" s="6">
        <v>0</v>
      </c>
      <c r="O556" s="6">
        <v>2</v>
      </c>
      <c r="P556" s="6">
        <v>1</v>
      </c>
      <c r="Q556" s="6">
        <v>1</v>
      </c>
      <c r="R556" s="6">
        <v>52</v>
      </c>
      <c r="S556" s="6">
        <v>3</v>
      </c>
      <c r="T556" s="6">
        <v>0</v>
      </c>
      <c r="U556" s="6">
        <v>0</v>
      </c>
      <c r="V556" s="6">
        <v>-2</v>
      </c>
      <c r="W556" s="6">
        <v>-3</v>
      </c>
      <c r="X556" s="6">
        <v>10</v>
      </c>
      <c r="Y556" s="6">
        <v>0</v>
      </c>
      <c r="Z556" s="6">
        <v>0</v>
      </c>
      <c r="AA556" s="6">
        <v>1</v>
      </c>
      <c r="AB556" s="6">
        <v>0</v>
      </c>
      <c r="AC556" s="6">
        <v>72</v>
      </c>
      <c r="AD556" s="6">
        <v>90</v>
      </c>
      <c r="AE556" s="6">
        <v>0</v>
      </c>
      <c r="AF556" s="6">
        <v>0</v>
      </c>
      <c r="AG556" s="6">
        <v>0</v>
      </c>
      <c r="AH556" s="6">
        <v>1</v>
      </c>
      <c r="AI556" s="6">
        <v>1</v>
      </c>
      <c r="AJ556" s="6">
        <v>0</v>
      </c>
      <c r="AK556" s="6">
        <v>0</v>
      </c>
      <c r="AL556" s="6">
        <v>0</v>
      </c>
      <c r="AM556" s="6" t="s">
        <v>2309</v>
      </c>
      <c r="AN556" s="4"/>
    </row>
    <row r="557" ht="15.75" spans="1:40">
      <c r="A557" s="4" t="str">
        <f>IF(H557=0,"",VLOOKUP(I557,seriesName!A:B,2,TRUE))</f>
        <v>火龙</v>
      </c>
      <c r="B557" s="4" t="str">
        <f>IF(AC557=0,"",VLOOKUP(AC557,skillbasedata!A:B,2,TRUE))</f>
        <v>攻击</v>
      </c>
      <c r="C557" s="4" t="str">
        <f>IF(AD557=0,"",VLOOKUP(AD557,skillbasedata!A:B,2,TRUE))</f>
        <v>火属性攻击强化</v>
      </c>
      <c r="D557" s="4" t="str">
        <f>IF(AE557=0,"",VLOOKUP(AE557,skillbasedata!A:B,2,TRUE))</f>
        <v/>
      </c>
      <c r="E557" s="4" t="str">
        <f>IF(AF557=0,"",VLOOKUP(AF557,skillbasedata!A:B,2,TRUE))</f>
        <v/>
      </c>
      <c r="F557" s="5" t="str">
        <f>IF(AG557=0,"",VLOOKUP(AG557,skillbasedata!A:B,2,TRUE))</f>
        <v/>
      </c>
      <c r="G557" s="6" t="s">
        <v>2865</v>
      </c>
      <c r="H557" s="6">
        <v>1</v>
      </c>
      <c r="I557" s="6">
        <v>109</v>
      </c>
      <c r="J557" s="6">
        <v>5014</v>
      </c>
      <c r="K557" s="6">
        <v>14</v>
      </c>
      <c r="L557" s="6">
        <v>2</v>
      </c>
      <c r="M557" s="6">
        <v>2000</v>
      </c>
      <c r="N557" s="6">
        <v>0</v>
      </c>
      <c r="O557" s="6">
        <v>2</v>
      </c>
      <c r="P557" s="6">
        <v>0</v>
      </c>
      <c r="Q557" s="6">
        <v>0</v>
      </c>
      <c r="R557" s="6">
        <v>28</v>
      </c>
      <c r="S557" s="6">
        <v>4</v>
      </c>
      <c r="T557" s="6">
        <v>0</v>
      </c>
      <c r="U557" s="6">
        <v>0</v>
      </c>
      <c r="V557" s="6">
        <v>-2</v>
      </c>
      <c r="W557" s="6">
        <v>-4</v>
      </c>
      <c r="X557" s="6">
        <v>4</v>
      </c>
      <c r="Y557" s="6">
        <v>0</v>
      </c>
      <c r="Z557" s="6">
        <v>0</v>
      </c>
      <c r="AA557" s="6">
        <v>0</v>
      </c>
      <c r="AB557" s="6">
        <v>0</v>
      </c>
      <c r="AC557" s="6">
        <v>1</v>
      </c>
      <c r="AD557" s="6">
        <v>13</v>
      </c>
      <c r="AE557" s="6">
        <v>0</v>
      </c>
      <c r="AF557" s="6">
        <v>0</v>
      </c>
      <c r="AG557" s="6">
        <v>0</v>
      </c>
      <c r="AH557" s="6">
        <v>1</v>
      </c>
      <c r="AI557" s="6">
        <v>1</v>
      </c>
      <c r="AJ557" s="6">
        <v>0</v>
      </c>
      <c r="AK557" s="6">
        <v>0</v>
      </c>
      <c r="AL557" s="6">
        <v>0</v>
      </c>
      <c r="AM557" s="6" t="s">
        <v>2309</v>
      </c>
      <c r="AN557" s="4"/>
    </row>
    <row r="558" ht="15.75" spans="1:40">
      <c r="A558" s="4" t="str">
        <f>IF(H558=0,"",VLOOKUP(I558,seriesName!A:B,2,TRUE))</f>
        <v>火龙</v>
      </c>
      <c r="B558" s="4" t="str">
        <f>IF(AC558=0,"",VLOOKUP(AC558,skillbasedata!A:B,2,TRUE))</f>
        <v>破坏王</v>
      </c>
      <c r="C558" s="4" t="str">
        <f>IF(AD558=0,"",VLOOKUP(AD558,skillbasedata!A:B,2,TRUE))</f>
        <v>风压耐性</v>
      </c>
      <c r="D558" s="4" t="str">
        <f>IF(AE558=0,"",VLOOKUP(AE558,skillbasedata!A:B,2,TRUE))</f>
        <v/>
      </c>
      <c r="E558" s="4" t="str">
        <f>IF(AF558=0,"",VLOOKUP(AF558,skillbasedata!A:B,2,TRUE))</f>
        <v/>
      </c>
      <c r="F558" s="5" t="str">
        <f>IF(AG558=0,"",VLOOKUP(AG558,skillbasedata!A:B,2,TRUE))</f>
        <v/>
      </c>
      <c r="G558" s="6" t="s">
        <v>2866</v>
      </c>
      <c r="H558" s="6">
        <v>1</v>
      </c>
      <c r="I558" s="6">
        <v>109</v>
      </c>
      <c r="J558" s="6">
        <v>5014</v>
      </c>
      <c r="K558" s="6">
        <v>14</v>
      </c>
      <c r="L558" s="6">
        <v>2</v>
      </c>
      <c r="M558" s="6">
        <v>2000</v>
      </c>
      <c r="N558" s="6">
        <v>0</v>
      </c>
      <c r="O558" s="6">
        <v>2</v>
      </c>
      <c r="P558" s="6">
        <v>0</v>
      </c>
      <c r="Q558" s="6">
        <v>0</v>
      </c>
      <c r="R558" s="6">
        <v>28</v>
      </c>
      <c r="S558" s="6">
        <v>4</v>
      </c>
      <c r="T558" s="6">
        <v>0</v>
      </c>
      <c r="U558" s="6">
        <v>0</v>
      </c>
      <c r="V558" s="6">
        <v>-2</v>
      </c>
      <c r="W558" s="6">
        <v>-4</v>
      </c>
      <c r="X558" s="6">
        <v>4</v>
      </c>
      <c r="Y558" s="6">
        <v>0</v>
      </c>
      <c r="Z558" s="6">
        <v>0</v>
      </c>
      <c r="AA558" s="6">
        <v>0</v>
      </c>
      <c r="AB558" s="6">
        <v>0</v>
      </c>
      <c r="AC558" s="6">
        <v>81</v>
      </c>
      <c r="AD558" s="6">
        <v>62</v>
      </c>
      <c r="AE558" s="6">
        <v>0</v>
      </c>
      <c r="AF558" s="6">
        <v>0</v>
      </c>
      <c r="AG558" s="6">
        <v>0</v>
      </c>
      <c r="AH558" s="6">
        <v>1</v>
      </c>
      <c r="AI558" s="6">
        <v>1</v>
      </c>
      <c r="AJ558" s="6">
        <v>0</v>
      </c>
      <c r="AK558" s="6">
        <v>0</v>
      </c>
      <c r="AL558" s="6">
        <v>0</v>
      </c>
      <c r="AM558" s="6" t="s">
        <v>2309</v>
      </c>
      <c r="AN558" s="4"/>
    </row>
    <row r="559" ht="15.75" spans="1:40">
      <c r="A559" s="4" t="str">
        <f>IF(H559=0,"",VLOOKUP(I559,seriesName!A:B,2,TRUE))</f>
        <v>火龙</v>
      </c>
      <c r="B559" s="4" t="str">
        <f>IF(AC559=0,"",VLOOKUP(AC559,skillbasedata!A:B,2,TRUE))</f>
        <v>攻击</v>
      </c>
      <c r="C559" s="4" t="str">
        <f>IF(AD559=0,"",VLOOKUP(AD559,skillbasedata!A:B,2,TRUE))</f>
        <v/>
      </c>
      <c r="D559" s="4" t="str">
        <f>IF(AE559=0,"",VLOOKUP(AE559,skillbasedata!A:B,2,TRUE))</f>
        <v/>
      </c>
      <c r="E559" s="4" t="str">
        <f>IF(AF559=0,"",VLOOKUP(AF559,skillbasedata!A:B,2,TRUE))</f>
        <v/>
      </c>
      <c r="F559" s="5" t="str">
        <f>IF(AG559=0,"",VLOOKUP(AG559,skillbasedata!A:B,2,TRUE))</f>
        <v/>
      </c>
      <c r="G559" s="6" t="s">
        <v>2867</v>
      </c>
      <c r="H559" s="6">
        <v>1</v>
      </c>
      <c r="I559" s="6">
        <v>109</v>
      </c>
      <c r="J559" s="6">
        <v>5014</v>
      </c>
      <c r="K559" s="6">
        <v>14</v>
      </c>
      <c r="L559" s="6">
        <v>2</v>
      </c>
      <c r="M559" s="6">
        <v>2000</v>
      </c>
      <c r="N559" s="6">
        <v>0</v>
      </c>
      <c r="O559" s="6">
        <v>2</v>
      </c>
      <c r="P559" s="6">
        <v>0</v>
      </c>
      <c r="Q559" s="6">
        <v>0</v>
      </c>
      <c r="R559" s="6">
        <v>28</v>
      </c>
      <c r="S559" s="6">
        <v>4</v>
      </c>
      <c r="T559" s="6">
        <v>0</v>
      </c>
      <c r="U559" s="6">
        <v>0</v>
      </c>
      <c r="V559" s="6">
        <v>-2</v>
      </c>
      <c r="W559" s="6">
        <v>-4</v>
      </c>
      <c r="X559" s="6">
        <v>4</v>
      </c>
      <c r="Y559" s="6">
        <v>0</v>
      </c>
      <c r="Z559" s="6">
        <v>0</v>
      </c>
      <c r="AA559" s="6">
        <v>0</v>
      </c>
      <c r="AB559" s="6">
        <v>0</v>
      </c>
      <c r="AC559" s="6">
        <v>1</v>
      </c>
      <c r="AD559" s="6">
        <v>0</v>
      </c>
      <c r="AE559" s="6">
        <v>0</v>
      </c>
      <c r="AF559" s="6">
        <v>0</v>
      </c>
      <c r="AG559" s="6">
        <v>0</v>
      </c>
      <c r="AH559" s="6">
        <v>1</v>
      </c>
      <c r="AI559" s="6">
        <v>0</v>
      </c>
      <c r="AJ559" s="6">
        <v>0</v>
      </c>
      <c r="AK559" s="6">
        <v>0</v>
      </c>
      <c r="AL559" s="6">
        <v>0</v>
      </c>
      <c r="AM559" s="6" t="s">
        <v>2309</v>
      </c>
      <c r="AN559" s="4"/>
    </row>
    <row r="560" ht="15.75" spans="1:40">
      <c r="A560" s="4" t="str">
        <f>IF(H560=0,"",VLOOKUP(I560,seriesName!A:B,2,TRUE))</f>
        <v>火龙</v>
      </c>
      <c r="B560" s="4" t="str">
        <f>IF(AC560=0,"",VLOOKUP(AC560,skillbasedata!A:B,2,TRUE))</f>
        <v>攻击</v>
      </c>
      <c r="C560" s="4" t="str">
        <f>IF(AD560=0,"",VLOOKUP(AD560,skillbasedata!A:B,2,TRUE))</f>
        <v>风压耐性</v>
      </c>
      <c r="D560" s="4" t="str">
        <f>IF(AE560=0,"",VLOOKUP(AE560,skillbasedata!A:B,2,TRUE))</f>
        <v/>
      </c>
      <c r="E560" s="4" t="str">
        <f>IF(AF560=0,"",VLOOKUP(AF560,skillbasedata!A:B,2,TRUE))</f>
        <v/>
      </c>
      <c r="F560" s="5" t="str">
        <f>IF(AG560=0,"",VLOOKUP(AG560,skillbasedata!A:B,2,TRUE))</f>
        <v/>
      </c>
      <c r="G560" s="6" t="s">
        <v>2868</v>
      </c>
      <c r="H560" s="6">
        <v>1</v>
      </c>
      <c r="I560" s="6">
        <v>109</v>
      </c>
      <c r="J560" s="6">
        <v>5014</v>
      </c>
      <c r="K560" s="6">
        <v>14</v>
      </c>
      <c r="L560" s="6">
        <v>2</v>
      </c>
      <c r="M560" s="6">
        <v>2000</v>
      </c>
      <c r="N560" s="6">
        <v>0</v>
      </c>
      <c r="O560" s="6">
        <v>2</v>
      </c>
      <c r="P560" s="6">
        <v>0</v>
      </c>
      <c r="Q560" s="6">
        <v>0</v>
      </c>
      <c r="R560" s="6">
        <v>28</v>
      </c>
      <c r="S560" s="6">
        <v>4</v>
      </c>
      <c r="T560" s="6">
        <v>0</v>
      </c>
      <c r="U560" s="6">
        <v>0</v>
      </c>
      <c r="V560" s="6">
        <v>-2</v>
      </c>
      <c r="W560" s="6">
        <v>-4</v>
      </c>
      <c r="X560" s="6">
        <v>4</v>
      </c>
      <c r="Y560" s="6">
        <v>0</v>
      </c>
      <c r="Z560" s="6">
        <v>0</v>
      </c>
      <c r="AA560" s="6">
        <v>0</v>
      </c>
      <c r="AB560" s="6">
        <v>0</v>
      </c>
      <c r="AC560" s="6">
        <v>1</v>
      </c>
      <c r="AD560" s="6">
        <v>62</v>
      </c>
      <c r="AE560" s="6">
        <v>0</v>
      </c>
      <c r="AF560" s="6">
        <v>0</v>
      </c>
      <c r="AG560" s="6">
        <v>0</v>
      </c>
      <c r="AH560" s="6">
        <v>1</v>
      </c>
      <c r="AI560" s="6">
        <v>1</v>
      </c>
      <c r="AJ560" s="6">
        <v>0</v>
      </c>
      <c r="AK560" s="6">
        <v>0</v>
      </c>
      <c r="AL560" s="6">
        <v>0</v>
      </c>
      <c r="AM560" s="6" t="s">
        <v>2309</v>
      </c>
      <c r="AN560" s="4"/>
    </row>
    <row r="561" ht="15.75" spans="1:40">
      <c r="A561" s="4" t="str">
        <f>IF(H561=0,"",VLOOKUP(I561,seriesName!A:B,2,TRUE))</f>
        <v>火龙</v>
      </c>
      <c r="B561" s="4" t="str">
        <f>IF(AC561=0,"",VLOOKUP(AC561,skillbasedata!A:B,2,TRUE))</f>
        <v>攻击</v>
      </c>
      <c r="C561" s="4" t="str">
        <f>IF(AD561=0,"",VLOOKUP(AD561,skillbasedata!A:B,2,TRUE))</f>
        <v>火属性攻击强化</v>
      </c>
      <c r="D561" s="4" t="str">
        <f>IF(AE561=0,"",VLOOKUP(AE561,skillbasedata!A:B,2,TRUE))</f>
        <v/>
      </c>
      <c r="E561" s="4" t="str">
        <f>IF(AF561=0,"",VLOOKUP(AF561,skillbasedata!A:B,2,TRUE))</f>
        <v/>
      </c>
      <c r="F561" s="5" t="str">
        <f>IF(AG561=0,"",VLOOKUP(AG561,skillbasedata!A:B,2,TRUE))</f>
        <v/>
      </c>
      <c r="G561" s="6" t="s">
        <v>2869</v>
      </c>
      <c r="H561" s="6">
        <v>1</v>
      </c>
      <c r="I561" s="6">
        <v>109</v>
      </c>
      <c r="J561" s="6">
        <v>5014</v>
      </c>
      <c r="K561" s="6">
        <v>14</v>
      </c>
      <c r="L561" s="6">
        <v>2</v>
      </c>
      <c r="M561" s="6">
        <v>2000</v>
      </c>
      <c r="N561" s="6">
        <v>0</v>
      </c>
      <c r="O561" s="6">
        <v>2</v>
      </c>
      <c r="P561" s="6">
        <v>0</v>
      </c>
      <c r="Q561" s="6">
        <v>0</v>
      </c>
      <c r="R561" s="6">
        <v>28</v>
      </c>
      <c r="S561" s="6">
        <v>4</v>
      </c>
      <c r="T561" s="6">
        <v>0</v>
      </c>
      <c r="U561" s="6">
        <v>0</v>
      </c>
      <c r="V561" s="6">
        <v>-2</v>
      </c>
      <c r="W561" s="6">
        <v>-4</v>
      </c>
      <c r="X561" s="6">
        <v>4</v>
      </c>
      <c r="Y561" s="6">
        <v>0</v>
      </c>
      <c r="Z561" s="6">
        <v>0</v>
      </c>
      <c r="AA561" s="6">
        <v>0</v>
      </c>
      <c r="AB561" s="6">
        <v>0</v>
      </c>
      <c r="AC561" s="6">
        <v>1</v>
      </c>
      <c r="AD561" s="6">
        <v>13</v>
      </c>
      <c r="AE561" s="6">
        <v>0</v>
      </c>
      <c r="AF561" s="6">
        <v>0</v>
      </c>
      <c r="AG561" s="6">
        <v>0</v>
      </c>
      <c r="AH561" s="6">
        <v>1</v>
      </c>
      <c r="AI561" s="6">
        <v>1</v>
      </c>
      <c r="AJ561" s="6">
        <v>0</v>
      </c>
      <c r="AK561" s="6">
        <v>0</v>
      </c>
      <c r="AL561" s="6">
        <v>0</v>
      </c>
      <c r="AM561" s="6" t="s">
        <v>2309</v>
      </c>
      <c r="AN561" s="4"/>
    </row>
    <row r="562" ht="15.75" spans="1:40">
      <c r="A562" s="4" t="str">
        <f>IF(H562=0,"",VLOOKUP(I562,seriesName!A:B,2,TRUE))</f>
        <v>火龙S</v>
      </c>
      <c r="B562" s="4" t="str">
        <f>IF(AC562=0,"",VLOOKUP(AC562,skillbasedata!A:B,2,TRUE))</f>
        <v>攻击</v>
      </c>
      <c r="C562" s="4" t="str">
        <f>IF(AD562=0,"",VLOOKUP(AD562,skillbasedata!A:B,2,TRUE))</f>
        <v>破坏王</v>
      </c>
      <c r="D562" s="4" t="str">
        <f>IF(AE562=0,"",VLOOKUP(AE562,skillbasedata!A:B,2,TRUE))</f>
        <v/>
      </c>
      <c r="E562" s="4" t="str">
        <f>IF(AF562=0,"",VLOOKUP(AF562,skillbasedata!A:B,2,TRUE))</f>
        <v/>
      </c>
      <c r="F562" s="5" t="str">
        <f>IF(AG562=0,"",VLOOKUP(AG562,skillbasedata!A:B,2,TRUE))</f>
        <v/>
      </c>
      <c r="G562" s="6" t="s">
        <v>2870</v>
      </c>
      <c r="H562" s="6">
        <v>1</v>
      </c>
      <c r="I562" s="6">
        <v>110</v>
      </c>
      <c r="J562" s="6">
        <v>10023</v>
      </c>
      <c r="K562" s="6">
        <v>14</v>
      </c>
      <c r="L562" s="6">
        <v>5</v>
      </c>
      <c r="M562" s="6">
        <v>9000</v>
      </c>
      <c r="N562" s="6">
        <v>0</v>
      </c>
      <c r="O562" s="6">
        <v>2</v>
      </c>
      <c r="P562" s="6">
        <v>1</v>
      </c>
      <c r="Q562" s="6">
        <v>1</v>
      </c>
      <c r="R562" s="6">
        <v>62</v>
      </c>
      <c r="S562" s="6">
        <v>3</v>
      </c>
      <c r="T562" s="6">
        <v>1</v>
      </c>
      <c r="U562" s="6">
        <v>1</v>
      </c>
      <c r="V562" s="6">
        <v>-2</v>
      </c>
      <c r="W562" s="6">
        <v>-3</v>
      </c>
      <c r="X562" s="6">
        <v>12</v>
      </c>
      <c r="Y562" s="6">
        <v>0</v>
      </c>
      <c r="Z562" s="6">
        <v>2</v>
      </c>
      <c r="AA562" s="6">
        <v>0</v>
      </c>
      <c r="AB562" s="6">
        <v>0</v>
      </c>
      <c r="AC562" s="6">
        <v>1</v>
      </c>
      <c r="AD562" s="6">
        <v>81</v>
      </c>
      <c r="AE562" s="6">
        <v>0</v>
      </c>
      <c r="AF562" s="6">
        <v>0</v>
      </c>
      <c r="AG562" s="6">
        <v>0</v>
      </c>
      <c r="AH562" s="6">
        <v>1</v>
      </c>
      <c r="AI562" s="6">
        <v>1</v>
      </c>
      <c r="AJ562" s="6">
        <v>0</v>
      </c>
      <c r="AK562" s="6">
        <v>0</v>
      </c>
      <c r="AL562" s="6">
        <v>0</v>
      </c>
      <c r="AM562" s="6" t="s">
        <v>2309</v>
      </c>
      <c r="AN562" s="4"/>
    </row>
    <row r="563" ht="15.75" spans="1:40">
      <c r="A563" s="4" t="str">
        <f>IF(H563=0,"",VLOOKUP(I563,seriesName!A:B,2,TRUE))</f>
        <v>火龙S</v>
      </c>
      <c r="B563" s="4" t="str">
        <f>IF(AC563=0,"",VLOOKUP(AC563,skillbasedata!A:B,2,TRUE))</f>
        <v>攻击</v>
      </c>
      <c r="C563" s="4" t="str">
        <f>IF(AD563=0,"",VLOOKUP(AD563,skillbasedata!A:B,2,TRUE))</f>
        <v>破坏王</v>
      </c>
      <c r="D563" s="4" t="str">
        <f>IF(AE563=0,"",VLOOKUP(AE563,skillbasedata!A:B,2,TRUE))</f>
        <v>风压耐性</v>
      </c>
      <c r="E563" s="4" t="str">
        <f>IF(AF563=0,"",VLOOKUP(AF563,skillbasedata!A:B,2,TRUE))</f>
        <v/>
      </c>
      <c r="F563" s="5" t="str">
        <f>IF(AG563=0,"",VLOOKUP(AG563,skillbasedata!A:B,2,TRUE))</f>
        <v/>
      </c>
      <c r="G563" s="6" t="s">
        <v>2871</v>
      </c>
      <c r="H563" s="6">
        <v>1</v>
      </c>
      <c r="I563" s="6">
        <v>110</v>
      </c>
      <c r="J563" s="6">
        <v>10023</v>
      </c>
      <c r="K563" s="6">
        <v>14</v>
      </c>
      <c r="L563" s="6">
        <v>5</v>
      </c>
      <c r="M563" s="6">
        <v>9000</v>
      </c>
      <c r="N563" s="6">
        <v>0</v>
      </c>
      <c r="O563" s="6">
        <v>2</v>
      </c>
      <c r="P563" s="6">
        <v>1</v>
      </c>
      <c r="Q563" s="6">
        <v>1</v>
      </c>
      <c r="R563" s="6">
        <v>62</v>
      </c>
      <c r="S563" s="6">
        <v>3</v>
      </c>
      <c r="T563" s="6">
        <v>1</v>
      </c>
      <c r="U563" s="6">
        <v>1</v>
      </c>
      <c r="V563" s="6">
        <v>-2</v>
      </c>
      <c r="W563" s="6">
        <v>-3</v>
      </c>
      <c r="X563" s="6">
        <v>12</v>
      </c>
      <c r="Y563" s="6">
        <v>0</v>
      </c>
      <c r="Z563" s="6">
        <v>1</v>
      </c>
      <c r="AA563" s="6">
        <v>0</v>
      </c>
      <c r="AB563" s="6">
        <v>0</v>
      </c>
      <c r="AC563" s="6">
        <v>1</v>
      </c>
      <c r="AD563" s="6">
        <v>81</v>
      </c>
      <c r="AE563" s="6">
        <v>62</v>
      </c>
      <c r="AF563" s="6">
        <v>0</v>
      </c>
      <c r="AG563" s="6">
        <v>0</v>
      </c>
      <c r="AH563" s="6">
        <v>1</v>
      </c>
      <c r="AI563" s="6">
        <v>1</v>
      </c>
      <c r="AJ563" s="6">
        <v>1</v>
      </c>
      <c r="AK563" s="6">
        <v>0</v>
      </c>
      <c r="AL563" s="6">
        <v>0</v>
      </c>
      <c r="AM563" s="6" t="s">
        <v>2309</v>
      </c>
      <c r="AN563" s="4"/>
    </row>
    <row r="564" ht="15.75" spans="1:40">
      <c r="A564" s="4" t="str">
        <f>IF(H564=0,"",VLOOKUP(I564,seriesName!A:B,2,TRUE))</f>
        <v>火龙S</v>
      </c>
      <c r="B564" s="4" t="str">
        <f>IF(AC564=0,"",VLOOKUP(AC564,skillbasedata!A:B,2,TRUE))</f>
        <v>攻击</v>
      </c>
      <c r="C564" s="4" t="str">
        <f>IF(AD564=0,"",VLOOKUP(AD564,skillbasedata!A:B,2,TRUE))</f>
        <v/>
      </c>
      <c r="D564" s="4" t="str">
        <f>IF(AE564=0,"",VLOOKUP(AE564,skillbasedata!A:B,2,TRUE))</f>
        <v/>
      </c>
      <c r="E564" s="4" t="str">
        <f>IF(AF564=0,"",VLOOKUP(AF564,skillbasedata!A:B,2,TRUE))</f>
        <v/>
      </c>
      <c r="F564" s="5" t="str">
        <f>IF(AG564=0,"",VLOOKUP(AG564,skillbasedata!A:B,2,TRUE))</f>
        <v/>
      </c>
      <c r="G564" s="6" t="s">
        <v>2872</v>
      </c>
      <c r="H564" s="6">
        <v>1</v>
      </c>
      <c r="I564" s="6">
        <v>110</v>
      </c>
      <c r="J564" s="6">
        <v>10023</v>
      </c>
      <c r="K564" s="6">
        <v>14</v>
      </c>
      <c r="L564" s="6">
        <v>5</v>
      </c>
      <c r="M564" s="6">
        <v>9000</v>
      </c>
      <c r="N564" s="6">
        <v>0</v>
      </c>
      <c r="O564" s="6">
        <v>2</v>
      </c>
      <c r="P564" s="6">
        <v>1</v>
      </c>
      <c r="Q564" s="6">
        <v>1</v>
      </c>
      <c r="R564" s="6">
        <v>62</v>
      </c>
      <c r="S564" s="6">
        <v>3</v>
      </c>
      <c r="T564" s="6">
        <v>1</v>
      </c>
      <c r="U564" s="6">
        <v>1</v>
      </c>
      <c r="V564" s="6">
        <v>-2</v>
      </c>
      <c r="W564" s="6">
        <v>-3</v>
      </c>
      <c r="X564" s="6">
        <v>12</v>
      </c>
      <c r="Y564" s="6">
        <v>0</v>
      </c>
      <c r="Z564" s="6">
        <v>0</v>
      </c>
      <c r="AA564" s="6">
        <v>1</v>
      </c>
      <c r="AB564" s="6">
        <v>0</v>
      </c>
      <c r="AC564" s="6">
        <v>1</v>
      </c>
      <c r="AD564" s="6">
        <v>0</v>
      </c>
      <c r="AE564" s="6">
        <v>0</v>
      </c>
      <c r="AF564" s="6">
        <v>0</v>
      </c>
      <c r="AG564" s="6">
        <v>0</v>
      </c>
      <c r="AH564" s="6">
        <v>2</v>
      </c>
      <c r="AI564" s="6">
        <v>0</v>
      </c>
      <c r="AJ564" s="6">
        <v>0</v>
      </c>
      <c r="AK564" s="6">
        <v>0</v>
      </c>
      <c r="AL564" s="6">
        <v>0</v>
      </c>
      <c r="AM564" s="6" t="s">
        <v>2309</v>
      </c>
      <c r="AN564" s="4"/>
    </row>
    <row r="565" ht="15.75" spans="1:40">
      <c r="A565" s="4" t="str">
        <f>IF(H565=0,"",VLOOKUP(I565,seriesName!A:B,2,TRUE))</f>
        <v>火龙S</v>
      </c>
      <c r="B565" s="4" t="str">
        <f>IF(AC565=0,"",VLOOKUP(AC565,skillbasedata!A:B,2,TRUE))</f>
        <v>攻击</v>
      </c>
      <c r="C565" s="4" t="str">
        <f>IF(AD565=0,"",VLOOKUP(AD565,skillbasedata!A:B,2,TRUE))</f>
        <v>风压耐性</v>
      </c>
      <c r="D565" s="4" t="str">
        <f>IF(AE565=0,"",VLOOKUP(AE565,skillbasedata!A:B,2,TRUE))</f>
        <v/>
      </c>
      <c r="E565" s="4" t="str">
        <f>IF(AF565=0,"",VLOOKUP(AF565,skillbasedata!A:B,2,TRUE))</f>
        <v/>
      </c>
      <c r="F565" s="5" t="str">
        <f>IF(AG565=0,"",VLOOKUP(AG565,skillbasedata!A:B,2,TRUE))</f>
        <v/>
      </c>
      <c r="G565" s="6" t="s">
        <v>2873</v>
      </c>
      <c r="H565" s="6">
        <v>1</v>
      </c>
      <c r="I565" s="6">
        <v>110</v>
      </c>
      <c r="J565" s="6">
        <v>10023</v>
      </c>
      <c r="K565" s="6">
        <v>14</v>
      </c>
      <c r="L565" s="6">
        <v>5</v>
      </c>
      <c r="M565" s="6">
        <v>9000</v>
      </c>
      <c r="N565" s="6">
        <v>0</v>
      </c>
      <c r="O565" s="6">
        <v>2</v>
      </c>
      <c r="P565" s="6">
        <v>1</v>
      </c>
      <c r="Q565" s="6">
        <v>1</v>
      </c>
      <c r="R565" s="6">
        <v>62</v>
      </c>
      <c r="S565" s="6">
        <v>3</v>
      </c>
      <c r="T565" s="6">
        <v>1</v>
      </c>
      <c r="U565" s="6">
        <v>1</v>
      </c>
      <c r="V565" s="6">
        <v>-2</v>
      </c>
      <c r="W565" s="6">
        <v>-3</v>
      </c>
      <c r="X565" s="6">
        <v>12</v>
      </c>
      <c r="Y565" s="6">
        <v>0</v>
      </c>
      <c r="Z565" s="6">
        <v>0</v>
      </c>
      <c r="AA565" s="6">
        <v>1</v>
      </c>
      <c r="AB565" s="6">
        <v>0</v>
      </c>
      <c r="AC565" s="6">
        <v>1</v>
      </c>
      <c r="AD565" s="6">
        <v>62</v>
      </c>
      <c r="AE565" s="6">
        <v>0</v>
      </c>
      <c r="AF565" s="6">
        <v>0</v>
      </c>
      <c r="AG565" s="6">
        <v>0</v>
      </c>
      <c r="AH565" s="6">
        <v>2</v>
      </c>
      <c r="AI565" s="6">
        <v>1</v>
      </c>
      <c r="AJ565" s="6">
        <v>0</v>
      </c>
      <c r="AK565" s="6">
        <v>0</v>
      </c>
      <c r="AL565" s="6">
        <v>0</v>
      </c>
      <c r="AM565" s="6" t="s">
        <v>2309</v>
      </c>
      <c r="AN565" s="4"/>
    </row>
    <row r="566" ht="15.75" spans="1:40">
      <c r="A566" s="4" t="str">
        <f>IF(H566=0,"",VLOOKUP(I566,seriesName!A:B,2,TRUE))</f>
        <v>火龙S</v>
      </c>
      <c r="B566" s="4" t="str">
        <f>IF(AC566=0,"",VLOOKUP(AC566,skillbasedata!A:B,2,TRUE))</f>
        <v>攻击</v>
      </c>
      <c r="C566" s="4" t="str">
        <f>IF(AD566=0,"",VLOOKUP(AD566,skillbasedata!A:B,2,TRUE))</f>
        <v>破坏王</v>
      </c>
      <c r="D566" s="4" t="str">
        <f>IF(AE566=0,"",VLOOKUP(AE566,skillbasedata!A:B,2,TRUE))</f>
        <v/>
      </c>
      <c r="E566" s="4" t="str">
        <f>IF(AF566=0,"",VLOOKUP(AF566,skillbasedata!A:B,2,TRUE))</f>
        <v/>
      </c>
      <c r="F566" s="5" t="str">
        <f>IF(AG566=0,"",VLOOKUP(AG566,skillbasedata!A:B,2,TRUE))</f>
        <v/>
      </c>
      <c r="G566" s="6" t="s">
        <v>2874</v>
      </c>
      <c r="H566" s="6">
        <v>1</v>
      </c>
      <c r="I566" s="6">
        <v>110</v>
      </c>
      <c r="J566" s="6">
        <v>10023</v>
      </c>
      <c r="K566" s="6">
        <v>14</v>
      </c>
      <c r="L566" s="6">
        <v>5</v>
      </c>
      <c r="M566" s="6">
        <v>9000</v>
      </c>
      <c r="N566" s="6">
        <v>0</v>
      </c>
      <c r="O566" s="6">
        <v>2</v>
      </c>
      <c r="P566" s="6">
        <v>1</v>
      </c>
      <c r="Q566" s="6">
        <v>1</v>
      </c>
      <c r="R566" s="6">
        <v>62</v>
      </c>
      <c r="S566" s="6">
        <v>3</v>
      </c>
      <c r="T566" s="6">
        <v>1</v>
      </c>
      <c r="U566" s="6">
        <v>1</v>
      </c>
      <c r="V566" s="6">
        <v>-2</v>
      </c>
      <c r="W566" s="6">
        <v>-3</v>
      </c>
      <c r="X566" s="6">
        <v>12</v>
      </c>
      <c r="Y566" s="6">
        <v>0</v>
      </c>
      <c r="Z566" s="6">
        <v>2</v>
      </c>
      <c r="AA566" s="6">
        <v>0</v>
      </c>
      <c r="AB566" s="6">
        <v>0</v>
      </c>
      <c r="AC566" s="6">
        <v>1</v>
      </c>
      <c r="AD566" s="6">
        <v>81</v>
      </c>
      <c r="AE566" s="6">
        <v>0</v>
      </c>
      <c r="AF566" s="6">
        <v>0</v>
      </c>
      <c r="AG566" s="6">
        <v>0</v>
      </c>
      <c r="AH566" s="6">
        <v>1</v>
      </c>
      <c r="AI566" s="6">
        <v>1</v>
      </c>
      <c r="AJ566" s="6">
        <v>0</v>
      </c>
      <c r="AK566" s="6">
        <v>0</v>
      </c>
      <c r="AL566" s="6">
        <v>0</v>
      </c>
      <c r="AM566" s="6" t="s">
        <v>2309</v>
      </c>
      <c r="AN566" s="4"/>
    </row>
    <row r="567" ht="15.75" spans="1:40">
      <c r="A567" s="4" t="str">
        <f>IF(H567=0,"",VLOOKUP(I567,seriesName!A:B,2,TRUE))</f>
        <v>轰龙</v>
      </c>
      <c r="B567" s="4" t="str">
        <f>IF(AC567=0,"",VLOOKUP(AC567,skillbasedata!A:B,2,TRUE))</f>
        <v>耳塞</v>
      </c>
      <c r="C567" s="4" t="str">
        <f>IF(AD567=0,"",VLOOKUP(AD567,skillbasedata!A:B,2,TRUE))</f>
        <v>快吃</v>
      </c>
      <c r="D567" s="4" t="str">
        <f>IF(AE567=0,"",VLOOKUP(AE567,skillbasedata!A:B,2,TRUE))</f>
        <v/>
      </c>
      <c r="E567" s="4" t="str">
        <f>IF(AF567=0,"",VLOOKUP(AF567,skillbasedata!A:B,2,TRUE))</f>
        <v/>
      </c>
      <c r="F567" s="5" t="str">
        <f>IF(AG567=0,"",VLOOKUP(AG567,skillbasedata!A:B,2,TRUE))</f>
        <v/>
      </c>
      <c r="G567" s="6" t="s">
        <v>2875</v>
      </c>
      <c r="H567" s="6">
        <v>1</v>
      </c>
      <c r="I567" s="6">
        <v>111</v>
      </c>
      <c r="J567" s="6">
        <v>6004</v>
      </c>
      <c r="K567" s="6">
        <v>29</v>
      </c>
      <c r="L567" s="6">
        <v>2</v>
      </c>
      <c r="M567" s="6">
        <v>3000</v>
      </c>
      <c r="N567" s="6">
        <v>0</v>
      </c>
      <c r="O567" s="6">
        <v>2</v>
      </c>
      <c r="P567" s="6">
        <v>0</v>
      </c>
      <c r="Q567" s="6">
        <v>0</v>
      </c>
      <c r="R567" s="6">
        <v>30</v>
      </c>
      <c r="S567" s="6">
        <v>2</v>
      </c>
      <c r="T567" s="6">
        <v>0</v>
      </c>
      <c r="U567" s="6">
        <v>0</v>
      </c>
      <c r="V567" s="6">
        <v>-3</v>
      </c>
      <c r="W567" s="6">
        <v>-2</v>
      </c>
      <c r="X567" s="6">
        <v>5</v>
      </c>
      <c r="Y567" s="6">
        <v>0</v>
      </c>
      <c r="Z567" s="6">
        <v>0</v>
      </c>
      <c r="AA567" s="6">
        <v>0</v>
      </c>
      <c r="AB567" s="6">
        <v>0</v>
      </c>
      <c r="AC567" s="6">
        <v>61</v>
      </c>
      <c r="AD567" s="6">
        <v>60</v>
      </c>
      <c r="AE567" s="6">
        <v>0</v>
      </c>
      <c r="AF567" s="6">
        <v>0</v>
      </c>
      <c r="AG567" s="6">
        <v>0</v>
      </c>
      <c r="AH567" s="6">
        <v>1</v>
      </c>
      <c r="AI567" s="6">
        <v>1</v>
      </c>
      <c r="AJ567" s="6">
        <v>0</v>
      </c>
      <c r="AK567" s="6">
        <v>0</v>
      </c>
      <c r="AL567" s="6">
        <v>0</v>
      </c>
      <c r="AM567" s="6" t="s">
        <v>2309</v>
      </c>
      <c r="AN567" s="4"/>
    </row>
    <row r="568" ht="15.75" spans="1:40">
      <c r="A568" s="4" t="str">
        <f>IF(H568=0,"",VLOOKUP(I568,seriesName!A:B,2,TRUE))</f>
        <v>轰龙</v>
      </c>
      <c r="B568" s="4" t="str">
        <f>IF(AC568=0,"",VLOOKUP(AC568,skillbasedata!A:B,2,TRUE))</f>
        <v>耳塞</v>
      </c>
      <c r="C568" s="4" t="str">
        <f>IF(AD568=0,"",VLOOKUP(AD568,skillbasedata!A:B,2,TRUE))</f>
        <v>钝器能手</v>
      </c>
      <c r="D568" s="4" t="str">
        <f>IF(AE568=0,"",VLOOKUP(AE568,skillbasedata!A:B,2,TRUE))</f>
        <v/>
      </c>
      <c r="E568" s="4" t="str">
        <f>IF(AF568=0,"",VLOOKUP(AF568,skillbasedata!A:B,2,TRUE))</f>
        <v/>
      </c>
      <c r="F568" s="5" t="str">
        <f>IF(AG568=0,"",VLOOKUP(AG568,skillbasedata!A:B,2,TRUE))</f>
        <v/>
      </c>
      <c r="G568" s="6" t="s">
        <v>2876</v>
      </c>
      <c r="H568" s="6">
        <v>1</v>
      </c>
      <c r="I568" s="6">
        <v>111</v>
      </c>
      <c r="J568" s="6">
        <v>6004</v>
      </c>
      <c r="K568" s="6">
        <v>29</v>
      </c>
      <c r="L568" s="6">
        <v>2</v>
      </c>
      <c r="M568" s="6">
        <v>3000</v>
      </c>
      <c r="N568" s="6">
        <v>0</v>
      </c>
      <c r="O568" s="6">
        <v>2</v>
      </c>
      <c r="P568" s="6">
        <v>0</v>
      </c>
      <c r="Q568" s="6">
        <v>0</v>
      </c>
      <c r="R568" s="6">
        <v>30</v>
      </c>
      <c r="S568" s="6">
        <v>2</v>
      </c>
      <c r="T568" s="6">
        <v>0</v>
      </c>
      <c r="U568" s="6">
        <v>0</v>
      </c>
      <c r="V568" s="6">
        <v>-3</v>
      </c>
      <c r="W568" s="6">
        <v>-2</v>
      </c>
      <c r="X568" s="6">
        <v>5</v>
      </c>
      <c r="Y568" s="6">
        <v>0</v>
      </c>
      <c r="Z568" s="6">
        <v>0</v>
      </c>
      <c r="AA568" s="6">
        <v>0</v>
      </c>
      <c r="AB568" s="6">
        <v>0</v>
      </c>
      <c r="AC568" s="6">
        <v>61</v>
      </c>
      <c r="AD568" s="6">
        <v>28</v>
      </c>
      <c r="AE568" s="6">
        <v>0</v>
      </c>
      <c r="AF568" s="6">
        <v>0</v>
      </c>
      <c r="AG568" s="6">
        <v>0</v>
      </c>
      <c r="AH568" s="6">
        <v>1</v>
      </c>
      <c r="AI568" s="6">
        <v>1</v>
      </c>
      <c r="AJ568" s="6">
        <v>0</v>
      </c>
      <c r="AK568" s="6">
        <v>0</v>
      </c>
      <c r="AL568" s="6">
        <v>0</v>
      </c>
      <c r="AM568" s="6" t="s">
        <v>2309</v>
      </c>
      <c r="AN568" s="4"/>
    </row>
    <row r="569" ht="15.75" spans="1:40">
      <c r="A569" s="4" t="str">
        <f>IF(H569=0,"",VLOOKUP(I569,seriesName!A:B,2,TRUE))</f>
        <v>轰龙</v>
      </c>
      <c r="B569" s="4" t="str">
        <f>IF(AC569=0,"",VLOOKUP(AC569,skillbasedata!A:B,2,TRUE))</f>
        <v>钝器能手</v>
      </c>
      <c r="C569" s="4" t="str">
        <f>IF(AD569=0,"",VLOOKUP(AD569,skillbasedata!A:B,2,TRUE))</f>
        <v/>
      </c>
      <c r="D569" s="4" t="str">
        <f>IF(AE569=0,"",VLOOKUP(AE569,skillbasedata!A:B,2,TRUE))</f>
        <v/>
      </c>
      <c r="E569" s="4" t="str">
        <f>IF(AF569=0,"",VLOOKUP(AF569,skillbasedata!A:B,2,TRUE))</f>
        <v/>
      </c>
      <c r="F569" s="5" t="str">
        <f>IF(AG569=0,"",VLOOKUP(AG569,skillbasedata!A:B,2,TRUE))</f>
        <v/>
      </c>
      <c r="G569" s="6" t="s">
        <v>2877</v>
      </c>
      <c r="H569" s="6">
        <v>1</v>
      </c>
      <c r="I569" s="6">
        <v>111</v>
      </c>
      <c r="J569" s="6">
        <v>6004</v>
      </c>
      <c r="K569" s="6">
        <v>29</v>
      </c>
      <c r="L569" s="6">
        <v>2</v>
      </c>
      <c r="M569" s="6">
        <v>3000</v>
      </c>
      <c r="N569" s="6">
        <v>0</v>
      </c>
      <c r="O569" s="6">
        <v>2</v>
      </c>
      <c r="P569" s="6">
        <v>0</v>
      </c>
      <c r="Q569" s="6">
        <v>0</v>
      </c>
      <c r="R569" s="6">
        <v>30</v>
      </c>
      <c r="S569" s="6">
        <v>2</v>
      </c>
      <c r="T569" s="6">
        <v>0</v>
      </c>
      <c r="U569" s="6">
        <v>0</v>
      </c>
      <c r="V569" s="6">
        <v>-3</v>
      </c>
      <c r="W569" s="6">
        <v>-2</v>
      </c>
      <c r="X569" s="6">
        <v>5</v>
      </c>
      <c r="Y569" s="6">
        <v>0</v>
      </c>
      <c r="Z569" s="6">
        <v>0</v>
      </c>
      <c r="AA569" s="6">
        <v>0</v>
      </c>
      <c r="AB569" s="6">
        <v>0</v>
      </c>
      <c r="AC569" s="6">
        <v>28</v>
      </c>
      <c r="AD569" s="6">
        <v>0</v>
      </c>
      <c r="AE569" s="6">
        <v>0</v>
      </c>
      <c r="AF569" s="6">
        <v>0</v>
      </c>
      <c r="AG569" s="6">
        <v>0</v>
      </c>
      <c r="AH569" s="6">
        <v>2</v>
      </c>
      <c r="AI569" s="6">
        <v>0</v>
      </c>
      <c r="AJ569" s="6">
        <v>0</v>
      </c>
      <c r="AK569" s="6">
        <v>0</v>
      </c>
      <c r="AL569" s="6">
        <v>0</v>
      </c>
      <c r="AM569" s="6" t="s">
        <v>2309</v>
      </c>
      <c r="AN569" s="4"/>
    </row>
    <row r="570" ht="15.75" spans="1:40">
      <c r="A570" s="4" t="str">
        <f>IF(H570=0,"",VLOOKUP(I570,seriesName!A:B,2,TRUE))</f>
        <v>轰龙</v>
      </c>
      <c r="B570" s="4" t="str">
        <f>IF(AC570=0,"",VLOOKUP(AC570,skillbasedata!A:B,2,TRUE))</f>
        <v>耳塞</v>
      </c>
      <c r="C570" s="4" t="str">
        <f>IF(AD570=0,"",VLOOKUP(AD570,skillbasedata!A:B,2,TRUE))</f>
        <v/>
      </c>
      <c r="D570" s="4" t="str">
        <f>IF(AE570=0,"",VLOOKUP(AE570,skillbasedata!A:B,2,TRUE))</f>
        <v/>
      </c>
      <c r="E570" s="4" t="str">
        <f>IF(AF570=0,"",VLOOKUP(AF570,skillbasedata!A:B,2,TRUE))</f>
        <v/>
      </c>
      <c r="F570" s="5" t="str">
        <f>IF(AG570=0,"",VLOOKUP(AG570,skillbasedata!A:B,2,TRUE))</f>
        <v/>
      </c>
      <c r="G570" s="6" t="s">
        <v>2878</v>
      </c>
      <c r="H570" s="6">
        <v>1</v>
      </c>
      <c r="I570" s="6">
        <v>111</v>
      </c>
      <c r="J570" s="6">
        <v>6004</v>
      </c>
      <c r="K570" s="6">
        <v>29</v>
      </c>
      <c r="L570" s="6">
        <v>2</v>
      </c>
      <c r="M570" s="6">
        <v>3000</v>
      </c>
      <c r="N570" s="6">
        <v>0</v>
      </c>
      <c r="O570" s="6">
        <v>2</v>
      </c>
      <c r="P570" s="6">
        <v>0</v>
      </c>
      <c r="Q570" s="6">
        <v>0</v>
      </c>
      <c r="R570" s="6">
        <v>30</v>
      </c>
      <c r="S570" s="6">
        <v>2</v>
      </c>
      <c r="T570" s="6">
        <v>0</v>
      </c>
      <c r="U570" s="6">
        <v>0</v>
      </c>
      <c r="V570" s="6">
        <v>-3</v>
      </c>
      <c r="W570" s="6">
        <v>-2</v>
      </c>
      <c r="X570" s="6">
        <v>5</v>
      </c>
      <c r="Y570" s="6">
        <v>0</v>
      </c>
      <c r="Z570" s="6">
        <v>0</v>
      </c>
      <c r="AA570" s="6">
        <v>0</v>
      </c>
      <c r="AB570" s="6">
        <v>0</v>
      </c>
      <c r="AC570" s="6">
        <v>61</v>
      </c>
      <c r="AD570" s="6">
        <v>0</v>
      </c>
      <c r="AE570" s="6">
        <v>0</v>
      </c>
      <c r="AF570" s="6">
        <v>0</v>
      </c>
      <c r="AG570" s="6">
        <v>0</v>
      </c>
      <c r="AH570" s="6">
        <v>1</v>
      </c>
      <c r="AI570" s="6">
        <v>0</v>
      </c>
      <c r="AJ570" s="6">
        <v>0</v>
      </c>
      <c r="AK570" s="6">
        <v>0</v>
      </c>
      <c r="AL570" s="6">
        <v>0</v>
      </c>
      <c r="AM570" s="6" t="s">
        <v>2309</v>
      </c>
      <c r="AN570" s="4"/>
    </row>
    <row r="571" ht="15.75" spans="1:40">
      <c r="A571" s="4" t="str">
        <f>IF(H571=0,"",VLOOKUP(I571,seriesName!A:B,2,TRUE))</f>
        <v>轰龙</v>
      </c>
      <c r="B571" s="4" t="str">
        <f>IF(AC571=0,"",VLOOKUP(AC571,skillbasedata!A:B,2,TRUE))</f>
        <v>快吃</v>
      </c>
      <c r="C571" s="4" t="str">
        <f>IF(AD571=0,"",VLOOKUP(AD571,skillbasedata!A:B,2,TRUE))</f>
        <v/>
      </c>
      <c r="D571" s="4" t="str">
        <f>IF(AE571=0,"",VLOOKUP(AE571,skillbasedata!A:B,2,TRUE))</f>
        <v/>
      </c>
      <c r="E571" s="4" t="str">
        <f>IF(AF571=0,"",VLOOKUP(AF571,skillbasedata!A:B,2,TRUE))</f>
        <v/>
      </c>
      <c r="F571" s="5" t="str">
        <f>IF(AG571=0,"",VLOOKUP(AG571,skillbasedata!A:B,2,TRUE))</f>
        <v/>
      </c>
      <c r="G571" s="6" t="s">
        <v>2879</v>
      </c>
      <c r="H571" s="6">
        <v>1</v>
      </c>
      <c r="I571" s="6">
        <v>111</v>
      </c>
      <c r="J571" s="6">
        <v>6004</v>
      </c>
      <c r="K571" s="6">
        <v>29</v>
      </c>
      <c r="L571" s="6">
        <v>2</v>
      </c>
      <c r="M571" s="6">
        <v>3000</v>
      </c>
      <c r="N571" s="6">
        <v>0</v>
      </c>
      <c r="O571" s="6">
        <v>2</v>
      </c>
      <c r="P571" s="6">
        <v>0</v>
      </c>
      <c r="Q571" s="6">
        <v>0</v>
      </c>
      <c r="R571" s="6">
        <v>30</v>
      </c>
      <c r="S571" s="6">
        <v>2</v>
      </c>
      <c r="T571" s="6">
        <v>0</v>
      </c>
      <c r="U571" s="6">
        <v>0</v>
      </c>
      <c r="V571" s="6">
        <v>-3</v>
      </c>
      <c r="W571" s="6">
        <v>-2</v>
      </c>
      <c r="X571" s="6">
        <v>5</v>
      </c>
      <c r="Y571" s="6">
        <v>0</v>
      </c>
      <c r="Z571" s="6">
        <v>0</v>
      </c>
      <c r="AA571" s="6">
        <v>0</v>
      </c>
      <c r="AB571" s="6">
        <v>0</v>
      </c>
      <c r="AC571" s="6">
        <v>60</v>
      </c>
      <c r="AD571" s="6">
        <v>0</v>
      </c>
      <c r="AE571" s="6">
        <v>0</v>
      </c>
      <c r="AF571" s="6">
        <v>0</v>
      </c>
      <c r="AG571" s="6">
        <v>0</v>
      </c>
      <c r="AH571" s="6">
        <v>1</v>
      </c>
      <c r="AI571" s="6">
        <v>0</v>
      </c>
      <c r="AJ571" s="6">
        <v>0</v>
      </c>
      <c r="AK571" s="6">
        <v>0</v>
      </c>
      <c r="AL571" s="6">
        <v>0</v>
      </c>
      <c r="AM571" s="6" t="s">
        <v>2309</v>
      </c>
      <c r="AN571" s="4"/>
    </row>
    <row r="572" ht="15.75" spans="1:40">
      <c r="A572" s="4" t="str">
        <f>IF(H572=0,"",VLOOKUP(I572,seriesName!A:B,2,TRUE))</f>
        <v>轰龙S</v>
      </c>
      <c r="B572" s="4" t="str">
        <f>IF(AC572=0,"",VLOOKUP(AC572,skillbasedata!A:B,2,TRUE))</f>
        <v>耳塞</v>
      </c>
      <c r="C572" s="4" t="str">
        <f>IF(AD572=0,"",VLOOKUP(AD572,skillbasedata!A:B,2,TRUE))</f>
        <v>快吃</v>
      </c>
      <c r="D572" s="4" t="str">
        <f>IF(AE572=0,"",VLOOKUP(AE572,skillbasedata!A:B,2,TRUE))</f>
        <v/>
      </c>
      <c r="E572" s="4" t="str">
        <f>IF(AF572=0,"",VLOOKUP(AF572,skillbasedata!A:B,2,TRUE))</f>
        <v/>
      </c>
      <c r="F572" s="5" t="str">
        <f>IF(AG572=0,"",VLOOKUP(AG572,skillbasedata!A:B,2,TRUE))</f>
        <v/>
      </c>
      <c r="G572" s="6" t="s">
        <v>2880</v>
      </c>
      <c r="H572" s="6">
        <v>1</v>
      </c>
      <c r="I572" s="6">
        <v>112</v>
      </c>
      <c r="J572" s="6">
        <v>11010</v>
      </c>
      <c r="K572" s="6">
        <v>29</v>
      </c>
      <c r="L572" s="6">
        <v>5</v>
      </c>
      <c r="M572" s="6">
        <v>10000</v>
      </c>
      <c r="N572" s="6">
        <v>0</v>
      </c>
      <c r="O572" s="6">
        <v>2</v>
      </c>
      <c r="P572" s="6">
        <v>1</v>
      </c>
      <c r="Q572" s="6">
        <v>1</v>
      </c>
      <c r="R572" s="6">
        <v>64</v>
      </c>
      <c r="S572" s="6">
        <v>2</v>
      </c>
      <c r="T572" s="6">
        <v>0</v>
      </c>
      <c r="U572" s="6">
        <v>0</v>
      </c>
      <c r="V572" s="6">
        <v>-3</v>
      </c>
      <c r="W572" s="6">
        <v>-2</v>
      </c>
      <c r="X572" s="6">
        <v>13</v>
      </c>
      <c r="Y572" s="6">
        <v>0</v>
      </c>
      <c r="Z572" s="6">
        <v>1</v>
      </c>
      <c r="AA572" s="6">
        <v>1</v>
      </c>
      <c r="AB572" s="6">
        <v>0</v>
      </c>
      <c r="AC572" s="6">
        <v>61</v>
      </c>
      <c r="AD572" s="6">
        <v>60</v>
      </c>
      <c r="AE572" s="6">
        <v>0</v>
      </c>
      <c r="AF572" s="6">
        <v>0</v>
      </c>
      <c r="AG572" s="6">
        <v>0</v>
      </c>
      <c r="AH572" s="6">
        <v>1</v>
      </c>
      <c r="AI572" s="6">
        <v>1</v>
      </c>
      <c r="AJ572" s="6">
        <v>0</v>
      </c>
      <c r="AK572" s="6">
        <v>0</v>
      </c>
      <c r="AL572" s="6">
        <v>0</v>
      </c>
      <c r="AM572" s="6" t="s">
        <v>2309</v>
      </c>
      <c r="AN572" s="4"/>
    </row>
    <row r="573" ht="15.75" spans="1:40">
      <c r="A573" s="4" t="str">
        <f>IF(H573=0,"",VLOOKUP(I573,seriesName!A:B,2,TRUE))</f>
        <v>轰龙S</v>
      </c>
      <c r="B573" s="4" t="str">
        <f>IF(AC573=0,"",VLOOKUP(AC573,skillbasedata!A:B,2,TRUE))</f>
        <v>耳塞</v>
      </c>
      <c r="C573" s="4" t="str">
        <f>IF(AD573=0,"",VLOOKUP(AD573,skillbasedata!A:B,2,TRUE))</f>
        <v>钝器能手</v>
      </c>
      <c r="D573" s="4" t="str">
        <f>IF(AE573=0,"",VLOOKUP(AE573,skillbasedata!A:B,2,TRUE))</f>
        <v/>
      </c>
      <c r="E573" s="4" t="str">
        <f>IF(AF573=0,"",VLOOKUP(AF573,skillbasedata!A:B,2,TRUE))</f>
        <v/>
      </c>
      <c r="F573" s="5" t="str">
        <f>IF(AG573=0,"",VLOOKUP(AG573,skillbasedata!A:B,2,TRUE))</f>
        <v/>
      </c>
      <c r="G573" s="6" t="s">
        <v>2881</v>
      </c>
      <c r="H573" s="6">
        <v>1</v>
      </c>
      <c r="I573" s="6">
        <v>112</v>
      </c>
      <c r="J573" s="6">
        <v>11010</v>
      </c>
      <c r="K573" s="6">
        <v>29</v>
      </c>
      <c r="L573" s="6">
        <v>5</v>
      </c>
      <c r="M573" s="6">
        <v>10000</v>
      </c>
      <c r="N573" s="6">
        <v>0</v>
      </c>
      <c r="O573" s="6">
        <v>2</v>
      </c>
      <c r="P573" s="6">
        <v>1</v>
      </c>
      <c r="Q573" s="6">
        <v>1</v>
      </c>
      <c r="R573" s="6">
        <v>64</v>
      </c>
      <c r="S573" s="6">
        <v>2</v>
      </c>
      <c r="T573" s="6">
        <v>0</v>
      </c>
      <c r="U573" s="6">
        <v>0</v>
      </c>
      <c r="V573" s="6">
        <v>-3</v>
      </c>
      <c r="W573" s="6">
        <v>-2</v>
      </c>
      <c r="X573" s="6">
        <v>13</v>
      </c>
      <c r="Y573" s="6">
        <v>0</v>
      </c>
      <c r="Z573" s="6">
        <v>2</v>
      </c>
      <c r="AA573" s="6">
        <v>0</v>
      </c>
      <c r="AB573" s="6">
        <v>0</v>
      </c>
      <c r="AC573" s="6">
        <v>61</v>
      </c>
      <c r="AD573" s="6">
        <v>28</v>
      </c>
      <c r="AE573" s="6">
        <v>0</v>
      </c>
      <c r="AF573" s="6">
        <v>0</v>
      </c>
      <c r="AG573" s="6">
        <v>0</v>
      </c>
      <c r="AH573" s="6">
        <v>2</v>
      </c>
      <c r="AI573" s="6">
        <v>1</v>
      </c>
      <c r="AJ573" s="6">
        <v>0</v>
      </c>
      <c r="AK573" s="6">
        <v>0</v>
      </c>
      <c r="AL573" s="6">
        <v>0</v>
      </c>
      <c r="AM573" s="6" t="s">
        <v>2309</v>
      </c>
      <c r="AN573" s="4"/>
    </row>
    <row r="574" ht="15.75" spans="1:40">
      <c r="A574" s="4" t="str">
        <f>IF(H574=0,"",VLOOKUP(I574,seriesName!A:B,2,TRUE))</f>
        <v>轰龙S</v>
      </c>
      <c r="B574" s="4" t="str">
        <f>IF(AC574=0,"",VLOOKUP(AC574,skillbasedata!A:B,2,TRUE))</f>
        <v>钝器能手</v>
      </c>
      <c r="C574" s="4" t="str">
        <f>IF(AD574=0,"",VLOOKUP(AD574,skillbasedata!A:B,2,TRUE))</f>
        <v>心眼</v>
      </c>
      <c r="D574" s="4" t="str">
        <f>IF(AE574=0,"",VLOOKUP(AE574,skillbasedata!A:B,2,TRUE))</f>
        <v/>
      </c>
      <c r="E574" s="4" t="str">
        <f>IF(AF574=0,"",VLOOKUP(AF574,skillbasedata!A:B,2,TRUE))</f>
        <v/>
      </c>
      <c r="F574" s="5" t="str">
        <f>IF(AG574=0,"",VLOOKUP(AG574,skillbasedata!A:B,2,TRUE))</f>
        <v/>
      </c>
      <c r="G574" s="6" t="s">
        <v>2882</v>
      </c>
      <c r="H574" s="6">
        <v>1</v>
      </c>
      <c r="I574" s="6">
        <v>112</v>
      </c>
      <c r="J574" s="6">
        <v>11010</v>
      </c>
      <c r="K574" s="6">
        <v>29</v>
      </c>
      <c r="L574" s="6">
        <v>5</v>
      </c>
      <c r="M574" s="6">
        <v>10000</v>
      </c>
      <c r="N574" s="6">
        <v>0</v>
      </c>
      <c r="O574" s="6">
        <v>2</v>
      </c>
      <c r="P574" s="6">
        <v>1</v>
      </c>
      <c r="Q574" s="6">
        <v>1</v>
      </c>
      <c r="R574" s="6">
        <v>64</v>
      </c>
      <c r="S574" s="6">
        <v>2</v>
      </c>
      <c r="T574" s="6">
        <v>0</v>
      </c>
      <c r="U574" s="6">
        <v>0</v>
      </c>
      <c r="V574" s="6">
        <v>-3</v>
      </c>
      <c r="W574" s="6">
        <v>-2</v>
      </c>
      <c r="X574" s="6">
        <v>13</v>
      </c>
      <c r="Y574" s="6">
        <v>0</v>
      </c>
      <c r="Z574" s="6">
        <v>0</v>
      </c>
      <c r="AA574" s="6">
        <v>0</v>
      </c>
      <c r="AB574" s="6">
        <v>1</v>
      </c>
      <c r="AC574" s="6">
        <v>28</v>
      </c>
      <c r="AD574" s="6">
        <v>26</v>
      </c>
      <c r="AE574" s="6">
        <v>0</v>
      </c>
      <c r="AF574" s="6">
        <v>0</v>
      </c>
      <c r="AG574" s="6">
        <v>0</v>
      </c>
      <c r="AH574" s="6">
        <v>2</v>
      </c>
      <c r="AI574" s="6">
        <v>1</v>
      </c>
      <c r="AJ574" s="6">
        <v>0</v>
      </c>
      <c r="AK574" s="6">
        <v>0</v>
      </c>
      <c r="AL574" s="6">
        <v>0</v>
      </c>
      <c r="AM574" s="6" t="s">
        <v>2309</v>
      </c>
      <c r="AN574" s="4"/>
    </row>
    <row r="575" ht="15.75" spans="1:40">
      <c r="A575" s="4" t="str">
        <f>IF(H575=0,"",VLOOKUP(I575,seriesName!A:B,2,TRUE))</f>
        <v>轰龙S</v>
      </c>
      <c r="B575" s="4" t="str">
        <f>IF(AC575=0,"",VLOOKUP(AC575,skillbasedata!A:B,2,TRUE))</f>
        <v>耳塞</v>
      </c>
      <c r="C575" s="4" t="str">
        <f>IF(AD575=0,"",VLOOKUP(AD575,skillbasedata!A:B,2,TRUE))</f>
        <v/>
      </c>
      <c r="D575" s="4" t="str">
        <f>IF(AE575=0,"",VLOOKUP(AE575,skillbasedata!A:B,2,TRUE))</f>
        <v/>
      </c>
      <c r="E575" s="4" t="str">
        <f>IF(AF575=0,"",VLOOKUP(AF575,skillbasedata!A:B,2,TRUE))</f>
        <v/>
      </c>
      <c r="F575" s="5" t="str">
        <f>IF(AG575=0,"",VLOOKUP(AG575,skillbasedata!A:B,2,TRUE))</f>
        <v/>
      </c>
      <c r="G575" s="6" t="s">
        <v>2883</v>
      </c>
      <c r="H575" s="6">
        <v>1</v>
      </c>
      <c r="I575" s="6">
        <v>112</v>
      </c>
      <c r="J575" s="6">
        <v>11010</v>
      </c>
      <c r="K575" s="6">
        <v>29</v>
      </c>
      <c r="L575" s="6">
        <v>5</v>
      </c>
      <c r="M575" s="6">
        <v>10000</v>
      </c>
      <c r="N575" s="6">
        <v>0</v>
      </c>
      <c r="O575" s="6">
        <v>2</v>
      </c>
      <c r="P575" s="6">
        <v>1</v>
      </c>
      <c r="Q575" s="6">
        <v>1</v>
      </c>
      <c r="R575" s="6">
        <v>64</v>
      </c>
      <c r="S575" s="6">
        <v>2</v>
      </c>
      <c r="T575" s="6">
        <v>0</v>
      </c>
      <c r="U575" s="6">
        <v>0</v>
      </c>
      <c r="V575" s="6">
        <v>-3</v>
      </c>
      <c r="W575" s="6">
        <v>-2</v>
      </c>
      <c r="X575" s="6">
        <v>13</v>
      </c>
      <c r="Y575" s="6">
        <v>0</v>
      </c>
      <c r="Z575" s="6">
        <v>1</v>
      </c>
      <c r="AA575" s="6">
        <v>1</v>
      </c>
      <c r="AB575" s="6">
        <v>0</v>
      </c>
      <c r="AC575" s="6">
        <v>61</v>
      </c>
      <c r="AD575" s="6">
        <v>0</v>
      </c>
      <c r="AE575" s="6">
        <v>0</v>
      </c>
      <c r="AF575" s="6">
        <v>0</v>
      </c>
      <c r="AG575" s="6">
        <v>0</v>
      </c>
      <c r="AH575" s="6">
        <v>2</v>
      </c>
      <c r="AI575" s="6">
        <v>0</v>
      </c>
      <c r="AJ575" s="6">
        <v>0</v>
      </c>
      <c r="AK575" s="6">
        <v>0</v>
      </c>
      <c r="AL575" s="6">
        <v>0</v>
      </c>
      <c r="AM575" s="6" t="s">
        <v>2309</v>
      </c>
      <c r="AN575" s="4"/>
    </row>
    <row r="576" ht="15.75" spans="1:40">
      <c r="A576" s="4" t="str">
        <f>IF(H576=0,"",VLOOKUP(I576,seriesName!A:B,2,TRUE))</f>
        <v>轰龙S</v>
      </c>
      <c r="B576" s="4" t="str">
        <f>IF(AC576=0,"",VLOOKUP(AC576,skillbasedata!A:B,2,TRUE))</f>
        <v>快吃</v>
      </c>
      <c r="C576" s="4" t="str">
        <f>IF(AD576=0,"",VLOOKUP(AD576,skillbasedata!A:B,2,TRUE))</f>
        <v>心眼</v>
      </c>
      <c r="D576" s="4" t="str">
        <f>IF(AE576=0,"",VLOOKUP(AE576,skillbasedata!A:B,2,TRUE))</f>
        <v/>
      </c>
      <c r="E576" s="4" t="str">
        <f>IF(AF576=0,"",VLOOKUP(AF576,skillbasedata!A:B,2,TRUE))</f>
        <v/>
      </c>
      <c r="F576" s="5" t="str">
        <f>IF(AG576=0,"",VLOOKUP(AG576,skillbasedata!A:B,2,TRUE))</f>
        <v/>
      </c>
      <c r="G576" s="6" t="s">
        <v>2884</v>
      </c>
      <c r="H576" s="6">
        <v>1</v>
      </c>
      <c r="I576" s="6">
        <v>112</v>
      </c>
      <c r="J576" s="6">
        <v>11010</v>
      </c>
      <c r="K576" s="6">
        <v>29</v>
      </c>
      <c r="L576" s="6">
        <v>5</v>
      </c>
      <c r="M576" s="6">
        <v>10000</v>
      </c>
      <c r="N576" s="6">
        <v>0</v>
      </c>
      <c r="O576" s="6">
        <v>2</v>
      </c>
      <c r="P576" s="6">
        <v>1</v>
      </c>
      <c r="Q576" s="6">
        <v>1</v>
      </c>
      <c r="R576" s="6">
        <v>64</v>
      </c>
      <c r="S576" s="6">
        <v>2</v>
      </c>
      <c r="T576" s="6">
        <v>0</v>
      </c>
      <c r="U576" s="6">
        <v>0</v>
      </c>
      <c r="V576" s="6">
        <v>-3</v>
      </c>
      <c r="W576" s="6">
        <v>-2</v>
      </c>
      <c r="X576" s="6">
        <v>13</v>
      </c>
      <c r="Y576" s="6">
        <v>0</v>
      </c>
      <c r="Z576" s="6">
        <v>1</v>
      </c>
      <c r="AA576" s="6">
        <v>0</v>
      </c>
      <c r="AB576" s="6">
        <v>0</v>
      </c>
      <c r="AC576" s="6">
        <v>60</v>
      </c>
      <c r="AD576" s="6">
        <v>26</v>
      </c>
      <c r="AE576" s="6">
        <v>0</v>
      </c>
      <c r="AF576" s="6">
        <v>0</v>
      </c>
      <c r="AG576" s="6">
        <v>0</v>
      </c>
      <c r="AH576" s="6">
        <v>2</v>
      </c>
      <c r="AI576" s="6">
        <v>1</v>
      </c>
      <c r="AJ576" s="6">
        <v>0</v>
      </c>
      <c r="AK576" s="6">
        <v>0</v>
      </c>
      <c r="AL576" s="6">
        <v>0</v>
      </c>
      <c r="AM576" s="6" t="s">
        <v>2309</v>
      </c>
      <c r="AN576" s="4"/>
    </row>
    <row r="577" ht="15.75" spans="1:40">
      <c r="A577" s="4" t="str">
        <f>IF(H577=0,"",VLOOKUP(I577,seriesName!A:B,2,TRUE))</f>
        <v>角龙</v>
      </c>
      <c r="B577" s="4" t="str">
        <f>IF(AC577=0,"",VLOOKUP(AC577,skillbasedata!A:B,2,TRUE))</f>
        <v>防御性能</v>
      </c>
      <c r="C577" s="4" t="str">
        <f>IF(AD577=0,"",VLOOKUP(AD577,skillbasedata!A:B,2,TRUE))</f>
        <v>耐力急速回复</v>
      </c>
      <c r="D577" s="4" t="str">
        <f>IF(AE577=0,"",VLOOKUP(AE577,skillbasedata!A:B,2,TRUE))</f>
        <v/>
      </c>
      <c r="E577" s="4" t="str">
        <f>IF(AF577=0,"",VLOOKUP(AF577,skillbasedata!A:B,2,TRUE))</f>
        <v/>
      </c>
      <c r="F577" s="5" t="str">
        <f>IF(AG577=0,"",VLOOKUP(AG577,skillbasedata!A:B,2,TRUE))</f>
        <v/>
      </c>
      <c r="G577" s="6" t="s">
        <v>2885</v>
      </c>
      <c r="H577" s="6">
        <v>1</v>
      </c>
      <c r="I577" s="6">
        <v>113</v>
      </c>
      <c r="J577" s="6">
        <v>6005</v>
      </c>
      <c r="K577" s="6">
        <v>15</v>
      </c>
      <c r="L577" s="6">
        <v>2</v>
      </c>
      <c r="M577" s="6">
        <v>3000</v>
      </c>
      <c r="N577" s="6">
        <v>0</v>
      </c>
      <c r="O577" s="6">
        <v>2</v>
      </c>
      <c r="P577" s="6">
        <v>0</v>
      </c>
      <c r="Q577" s="6">
        <v>0</v>
      </c>
      <c r="R577" s="6">
        <v>30</v>
      </c>
      <c r="S577" s="6">
        <v>3</v>
      </c>
      <c r="T577" s="6">
        <v>-1</v>
      </c>
      <c r="U577" s="6">
        <v>-3</v>
      </c>
      <c r="V577" s="6">
        <v>-1</v>
      </c>
      <c r="W577" s="6">
        <v>-1</v>
      </c>
      <c r="X577" s="6">
        <v>5</v>
      </c>
      <c r="Y577" s="6">
        <v>0</v>
      </c>
      <c r="Z577" s="6">
        <v>0</v>
      </c>
      <c r="AA577" s="6">
        <v>0</v>
      </c>
      <c r="AB577" s="6">
        <v>0</v>
      </c>
      <c r="AC577" s="6">
        <v>35</v>
      </c>
      <c r="AD577" s="6">
        <v>34</v>
      </c>
      <c r="AE577" s="6">
        <v>0</v>
      </c>
      <c r="AF577" s="6">
        <v>0</v>
      </c>
      <c r="AG577" s="6">
        <v>0</v>
      </c>
      <c r="AH577" s="6">
        <v>1</v>
      </c>
      <c r="AI577" s="6">
        <v>1</v>
      </c>
      <c r="AJ577" s="6">
        <v>0</v>
      </c>
      <c r="AK577" s="6">
        <v>0</v>
      </c>
      <c r="AL577" s="6">
        <v>0</v>
      </c>
      <c r="AM577" s="6" t="s">
        <v>2309</v>
      </c>
      <c r="AN577" s="4"/>
    </row>
    <row r="578" ht="15.75" spans="1:40">
      <c r="A578" s="4" t="str">
        <f>IF(H578=0,"",VLOOKUP(I578,seriesName!A:B,2,TRUE))</f>
        <v>角龙</v>
      </c>
      <c r="B578" s="4" t="str">
        <f>IF(AC578=0,"",VLOOKUP(AC578,skillbasedata!A:B,2,TRUE))</f>
        <v>防御性能</v>
      </c>
      <c r="C578" s="4" t="str">
        <f>IF(AD578=0,"",VLOOKUP(AD578,skillbasedata!A:B,2,TRUE))</f>
        <v/>
      </c>
      <c r="D578" s="4" t="str">
        <f>IF(AE578=0,"",VLOOKUP(AE578,skillbasedata!A:B,2,TRUE))</f>
        <v/>
      </c>
      <c r="E578" s="4" t="str">
        <f>IF(AF578=0,"",VLOOKUP(AF578,skillbasedata!A:B,2,TRUE))</f>
        <v/>
      </c>
      <c r="F578" s="5" t="str">
        <f>IF(AG578=0,"",VLOOKUP(AG578,skillbasedata!A:B,2,TRUE))</f>
        <v/>
      </c>
      <c r="G578" s="6" t="s">
        <v>2886</v>
      </c>
      <c r="H578" s="6">
        <v>1</v>
      </c>
      <c r="I578" s="6">
        <v>113</v>
      </c>
      <c r="J578" s="6">
        <v>6005</v>
      </c>
      <c r="K578" s="6">
        <v>15</v>
      </c>
      <c r="L578" s="6">
        <v>2</v>
      </c>
      <c r="M578" s="6">
        <v>3000</v>
      </c>
      <c r="N578" s="6">
        <v>0</v>
      </c>
      <c r="O578" s="6">
        <v>2</v>
      </c>
      <c r="P578" s="6">
        <v>0</v>
      </c>
      <c r="Q578" s="6">
        <v>0</v>
      </c>
      <c r="R578" s="6">
        <v>30</v>
      </c>
      <c r="S578" s="6">
        <v>3</v>
      </c>
      <c r="T578" s="6">
        <v>-1</v>
      </c>
      <c r="U578" s="6">
        <v>-3</v>
      </c>
      <c r="V578" s="6">
        <v>-1</v>
      </c>
      <c r="W578" s="6">
        <v>-1</v>
      </c>
      <c r="X578" s="6">
        <v>5</v>
      </c>
      <c r="Y578" s="6">
        <v>0</v>
      </c>
      <c r="Z578" s="6">
        <v>0</v>
      </c>
      <c r="AA578" s="6">
        <v>0</v>
      </c>
      <c r="AB578" s="6">
        <v>0</v>
      </c>
      <c r="AC578" s="6">
        <v>35</v>
      </c>
      <c r="AD578" s="6">
        <v>0</v>
      </c>
      <c r="AE578" s="6">
        <v>0</v>
      </c>
      <c r="AF578" s="6">
        <v>0</v>
      </c>
      <c r="AG578" s="6">
        <v>0</v>
      </c>
      <c r="AH578" s="6">
        <v>1</v>
      </c>
      <c r="AI578" s="6">
        <v>0</v>
      </c>
      <c r="AJ578" s="6">
        <v>0</v>
      </c>
      <c r="AK578" s="6">
        <v>0</v>
      </c>
      <c r="AL578" s="6">
        <v>0</v>
      </c>
      <c r="AM578" s="6" t="s">
        <v>2309</v>
      </c>
      <c r="AN578" s="4"/>
    </row>
    <row r="579" ht="15.75" spans="1:40">
      <c r="A579" s="4" t="str">
        <f>IF(H579=0,"",VLOOKUP(I579,seriesName!A:B,2,TRUE))</f>
        <v>角龙</v>
      </c>
      <c r="B579" s="4" t="str">
        <f>IF(AC579=0,"",VLOOKUP(AC579,skillbasedata!A:B,2,TRUE))</f>
        <v>攻击守势</v>
      </c>
      <c r="C579" s="4" t="str">
        <f>IF(AD579=0,"",VLOOKUP(AD579,skillbasedata!A:B,2,TRUE))</f>
        <v/>
      </c>
      <c r="D579" s="4" t="str">
        <f>IF(AE579=0,"",VLOOKUP(AE579,skillbasedata!A:B,2,TRUE))</f>
        <v/>
      </c>
      <c r="E579" s="4" t="str">
        <f>IF(AF579=0,"",VLOOKUP(AF579,skillbasedata!A:B,2,TRUE))</f>
        <v/>
      </c>
      <c r="F579" s="5" t="str">
        <f>IF(AG579=0,"",VLOOKUP(AG579,skillbasedata!A:B,2,TRUE))</f>
        <v/>
      </c>
      <c r="G579" s="6" t="s">
        <v>2887</v>
      </c>
      <c r="H579" s="6">
        <v>1</v>
      </c>
      <c r="I579" s="6">
        <v>113</v>
      </c>
      <c r="J579" s="6">
        <v>6005</v>
      </c>
      <c r="K579" s="6">
        <v>15</v>
      </c>
      <c r="L579" s="6">
        <v>2</v>
      </c>
      <c r="M579" s="6">
        <v>3000</v>
      </c>
      <c r="N579" s="6">
        <v>0</v>
      </c>
      <c r="O579" s="6">
        <v>2</v>
      </c>
      <c r="P579" s="6">
        <v>0</v>
      </c>
      <c r="Q579" s="6">
        <v>0</v>
      </c>
      <c r="R579" s="6">
        <v>30</v>
      </c>
      <c r="S579" s="6">
        <v>3</v>
      </c>
      <c r="T579" s="6">
        <v>-1</v>
      </c>
      <c r="U579" s="6">
        <v>-3</v>
      </c>
      <c r="V579" s="6">
        <v>-1</v>
      </c>
      <c r="W579" s="6">
        <v>-1</v>
      </c>
      <c r="X579" s="6">
        <v>5</v>
      </c>
      <c r="Y579" s="6">
        <v>0</v>
      </c>
      <c r="Z579" s="6">
        <v>0</v>
      </c>
      <c r="AA579" s="6">
        <v>0</v>
      </c>
      <c r="AB579" s="6">
        <v>0</v>
      </c>
      <c r="AC579" s="6">
        <v>37</v>
      </c>
      <c r="AD579" s="6">
        <v>0</v>
      </c>
      <c r="AE579" s="6">
        <v>0</v>
      </c>
      <c r="AF579" s="6">
        <v>0</v>
      </c>
      <c r="AG579" s="6">
        <v>0</v>
      </c>
      <c r="AH579" s="6">
        <v>1</v>
      </c>
      <c r="AI579" s="6">
        <v>0</v>
      </c>
      <c r="AJ579" s="6">
        <v>0</v>
      </c>
      <c r="AK579" s="6">
        <v>0</v>
      </c>
      <c r="AL579" s="6">
        <v>0</v>
      </c>
      <c r="AM579" s="6" t="s">
        <v>2309</v>
      </c>
      <c r="AN579" s="4"/>
    </row>
    <row r="580" ht="15.75" spans="1:40">
      <c r="A580" s="4" t="str">
        <f>IF(H580=0,"",VLOOKUP(I580,seriesName!A:B,2,TRUE))</f>
        <v>角龙</v>
      </c>
      <c r="B580" s="4" t="str">
        <f>IF(AC580=0,"",VLOOKUP(AC580,skillbasedata!A:B,2,TRUE))</f>
        <v>耐力急速回复</v>
      </c>
      <c r="C580" s="4" t="str">
        <f>IF(AD580=0,"",VLOOKUP(AD580,skillbasedata!A:B,2,TRUE))</f>
        <v/>
      </c>
      <c r="D580" s="4" t="str">
        <f>IF(AE580=0,"",VLOOKUP(AE580,skillbasedata!A:B,2,TRUE))</f>
        <v/>
      </c>
      <c r="E580" s="4" t="str">
        <f>IF(AF580=0,"",VLOOKUP(AF580,skillbasedata!A:B,2,TRUE))</f>
        <v/>
      </c>
      <c r="F580" s="5" t="str">
        <f>IF(AG580=0,"",VLOOKUP(AG580,skillbasedata!A:B,2,TRUE))</f>
        <v/>
      </c>
      <c r="G580" s="6" t="s">
        <v>2888</v>
      </c>
      <c r="H580" s="6">
        <v>1</v>
      </c>
      <c r="I580" s="6">
        <v>113</v>
      </c>
      <c r="J580" s="6">
        <v>6005</v>
      </c>
      <c r="K580" s="6">
        <v>15</v>
      </c>
      <c r="L580" s="6">
        <v>2</v>
      </c>
      <c r="M580" s="6">
        <v>3000</v>
      </c>
      <c r="N580" s="6">
        <v>0</v>
      </c>
      <c r="O580" s="6">
        <v>2</v>
      </c>
      <c r="P580" s="6">
        <v>0</v>
      </c>
      <c r="Q580" s="6">
        <v>0</v>
      </c>
      <c r="R580" s="6">
        <v>30</v>
      </c>
      <c r="S580" s="6">
        <v>3</v>
      </c>
      <c r="T580" s="6">
        <v>-1</v>
      </c>
      <c r="U580" s="6">
        <v>-3</v>
      </c>
      <c r="V580" s="6">
        <v>-1</v>
      </c>
      <c r="W580" s="6">
        <v>-1</v>
      </c>
      <c r="X580" s="6">
        <v>5</v>
      </c>
      <c r="Y580" s="6">
        <v>0</v>
      </c>
      <c r="Z580" s="6">
        <v>0</v>
      </c>
      <c r="AA580" s="6">
        <v>0</v>
      </c>
      <c r="AB580" s="6">
        <v>0</v>
      </c>
      <c r="AC580" s="6">
        <v>34</v>
      </c>
      <c r="AD580" s="6">
        <v>0</v>
      </c>
      <c r="AE580" s="6">
        <v>0</v>
      </c>
      <c r="AF580" s="6">
        <v>0</v>
      </c>
      <c r="AG580" s="6">
        <v>0</v>
      </c>
      <c r="AH580" s="6">
        <v>1</v>
      </c>
      <c r="AI580" s="6">
        <v>0</v>
      </c>
      <c r="AJ580" s="6">
        <v>0</v>
      </c>
      <c r="AK580" s="6">
        <v>0</v>
      </c>
      <c r="AL580" s="6">
        <v>0</v>
      </c>
      <c r="AM580" s="6" t="s">
        <v>2309</v>
      </c>
      <c r="AN580" s="4"/>
    </row>
    <row r="581" ht="15.75" spans="1:40">
      <c r="A581" s="4" t="str">
        <f>IF(H581=0,"",VLOOKUP(I581,seriesName!A:B,2,TRUE))</f>
        <v>角龙</v>
      </c>
      <c r="B581" s="4" t="str">
        <f>IF(AC581=0,"",VLOOKUP(AC581,skillbasedata!A:B,2,TRUE))</f>
        <v>防御性能</v>
      </c>
      <c r="C581" s="4" t="str">
        <f>IF(AD581=0,"",VLOOKUP(AD581,skillbasedata!A:B,2,TRUE))</f>
        <v>攻击守势</v>
      </c>
      <c r="D581" s="4" t="str">
        <f>IF(AE581=0,"",VLOOKUP(AE581,skillbasedata!A:B,2,TRUE))</f>
        <v/>
      </c>
      <c r="E581" s="4" t="str">
        <f>IF(AF581=0,"",VLOOKUP(AF581,skillbasedata!A:B,2,TRUE))</f>
        <v/>
      </c>
      <c r="F581" s="5" t="str">
        <f>IF(AG581=0,"",VLOOKUP(AG581,skillbasedata!A:B,2,TRUE))</f>
        <v/>
      </c>
      <c r="G581" s="6" t="s">
        <v>2889</v>
      </c>
      <c r="H581" s="6">
        <v>1</v>
      </c>
      <c r="I581" s="6">
        <v>113</v>
      </c>
      <c r="J581" s="6">
        <v>6005</v>
      </c>
      <c r="K581" s="6">
        <v>15</v>
      </c>
      <c r="L581" s="6">
        <v>2</v>
      </c>
      <c r="M581" s="6">
        <v>3000</v>
      </c>
      <c r="N581" s="6">
        <v>0</v>
      </c>
      <c r="O581" s="6">
        <v>2</v>
      </c>
      <c r="P581" s="6">
        <v>0</v>
      </c>
      <c r="Q581" s="6">
        <v>0</v>
      </c>
      <c r="R581" s="6">
        <v>30</v>
      </c>
      <c r="S581" s="6">
        <v>3</v>
      </c>
      <c r="T581" s="6">
        <v>-1</v>
      </c>
      <c r="U581" s="6">
        <v>-3</v>
      </c>
      <c r="V581" s="6">
        <v>-1</v>
      </c>
      <c r="W581" s="6">
        <v>-1</v>
      </c>
      <c r="X581" s="6">
        <v>5</v>
      </c>
      <c r="Y581" s="6">
        <v>0</v>
      </c>
      <c r="Z581" s="6">
        <v>0</v>
      </c>
      <c r="AA581" s="6">
        <v>0</v>
      </c>
      <c r="AB581" s="6">
        <v>0</v>
      </c>
      <c r="AC581" s="6">
        <v>35</v>
      </c>
      <c r="AD581" s="6">
        <v>37</v>
      </c>
      <c r="AE581" s="6">
        <v>0</v>
      </c>
      <c r="AF581" s="6">
        <v>0</v>
      </c>
      <c r="AG581" s="6">
        <v>0</v>
      </c>
      <c r="AH581" s="6">
        <v>1</v>
      </c>
      <c r="AI581" s="6">
        <v>1</v>
      </c>
      <c r="AJ581" s="6">
        <v>0</v>
      </c>
      <c r="AK581" s="6">
        <v>0</v>
      </c>
      <c r="AL581" s="6">
        <v>0</v>
      </c>
      <c r="AM581" s="6" t="s">
        <v>2309</v>
      </c>
      <c r="AN581" s="4"/>
    </row>
    <row r="582" ht="15.75" spans="1:40">
      <c r="A582" s="4" t="str">
        <f>IF(H582=0,"",VLOOKUP(I582,seriesName!A:B,2,TRUE))</f>
        <v>角龙S</v>
      </c>
      <c r="B582" s="4" t="str">
        <f>IF(AC582=0,"",VLOOKUP(AC582,skillbasedata!A:B,2,TRUE))</f>
        <v>防御性能</v>
      </c>
      <c r="C582" s="4" t="str">
        <f>IF(AD582=0,"",VLOOKUP(AD582,skillbasedata!A:B,2,TRUE))</f>
        <v>耐力急速回复</v>
      </c>
      <c r="D582" s="4" t="str">
        <f>IF(AE582=0,"",VLOOKUP(AE582,skillbasedata!A:B,2,TRUE))</f>
        <v/>
      </c>
      <c r="E582" s="4" t="str">
        <f>IF(AF582=0,"",VLOOKUP(AF582,skillbasedata!A:B,2,TRUE))</f>
        <v/>
      </c>
      <c r="F582" s="5" t="str">
        <f>IF(AG582=0,"",VLOOKUP(AG582,skillbasedata!A:B,2,TRUE))</f>
        <v/>
      </c>
      <c r="G582" s="6" t="s">
        <v>2890</v>
      </c>
      <c r="H582" s="6">
        <v>1</v>
      </c>
      <c r="I582" s="6">
        <v>114</v>
      </c>
      <c r="J582" s="6">
        <v>11011</v>
      </c>
      <c r="K582" s="6">
        <v>15</v>
      </c>
      <c r="L582" s="6">
        <v>5</v>
      </c>
      <c r="M582" s="6">
        <v>10000</v>
      </c>
      <c r="N582" s="6">
        <v>0</v>
      </c>
      <c r="O582" s="6">
        <v>2</v>
      </c>
      <c r="P582" s="6">
        <v>1</v>
      </c>
      <c r="Q582" s="6">
        <v>1</v>
      </c>
      <c r="R582" s="6">
        <v>64</v>
      </c>
      <c r="S582" s="6">
        <v>3</v>
      </c>
      <c r="T582" s="6">
        <v>-1</v>
      </c>
      <c r="U582" s="6">
        <v>-3</v>
      </c>
      <c r="V582" s="6">
        <v>-1</v>
      </c>
      <c r="W582" s="6">
        <v>-1</v>
      </c>
      <c r="X582" s="6">
        <v>13</v>
      </c>
      <c r="Y582" s="6">
        <v>0</v>
      </c>
      <c r="Z582" s="6">
        <v>0</v>
      </c>
      <c r="AA582" s="6">
        <v>1</v>
      </c>
      <c r="AB582" s="6">
        <v>0</v>
      </c>
      <c r="AC582" s="6">
        <v>35</v>
      </c>
      <c r="AD582" s="6">
        <v>34</v>
      </c>
      <c r="AE582" s="6">
        <v>0</v>
      </c>
      <c r="AF582" s="6">
        <v>0</v>
      </c>
      <c r="AG582" s="6">
        <v>0</v>
      </c>
      <c r="AH582" s="6">
        <v>1</v>
      </c>
      <c r="AI582" s="6">
        <v>1</v>
      </c>
      <c r="AJ582" s="6">
        <v>0</v>
      </c>
      <c r="AK582" s="6">
        <v>0</v>
      </c>
      <c r="AL582" s="6">
        <v>0</v>
      </c>
      <c r="AM582" s="6" t="s">
        <v>2309</v>
      </c>
      <c r="AN582" s="4"/>
    </row>
    <row r="583" ht="15.75" spans="1:40">
      <c r="A583" s="4" t="str">
        <f>IF(H583=0,"",VLOOKUP(I583,seriesName!A:B,2,TRUE))</f>
        <v>角龙S</v>
      </c>
      <c r="B583" s="4" t="str">
        <f>IF(AC583=0,"",VLOOKUP(AC583,skillbasedata!A:B,2,TRUE))</f>
        <v>防御性能</v>
      </c>
      <c r="C583" s="4" t="str">
        <f>IF(AD583=0,"",VLOOKUP(AD583,skillbasedata!A:B,2,TRUE))</f>
        <v>攻击守势</v>
      </c>
      <c r="D583" s="4" t="str">
        <f>IF(AE583=0,"",VLOOKUP(AE583,skillbasedata!A:B,2,TRUE))</f>
        <v/>
      </c>
      <c r="E583" s="4" t="str">
        <f>IF(AF583=0,"",VLOOKUP(AF583,skillbasedata!A:B,2,TRUE))</f>
        <v/>
      </c>
      <c r="F583" s="5" t="str">
        <f>IF(AG583=0,"",VLOOKUP(AG583,skillbasedata!A:B,2,TRUE))</f>
        <v/>
      </c>
      <c r="G583" s="6" t="s">
        <v>2891</v>
      </c>
      <c r="H583" s="6">
        <v>1</v>
      </c>
      <c r="I583" s="6">
        <v>114</v>
      </c>
      <c r="J583" s="6">
        <v>11011</v>
      </c>
      <c r="K583" s="6">
        <v>15</v>
      </c>
      <c r="L583" s="6">
        <v>5</v>
      </c>
      <c r="M583" s="6">
        <v>10000</v>
      </c>
      <c r="N583" s="6">
        <v>0</v>
      </c>
      <c r="O583" s="6">
        <v>2</v>
      </c>
      <c r="P583" s="6">
        <v>1</v>
      </c>
      <c r="Q583" s="6">
        <v>1</v>
      </c>
      <c r="R583" s="6">
        <v>64</v>
      </c>
      <c r="S583" s="6">
        <v>3</v>
      </c>
      <c r="T583" s="6">
        <v>-1</v>
      </c>
      <c r="U583" s="6">
        <v>-3</v>
      </c>
      <c r="V583" s="6">
        <v>-1</v>
      </c>
      <c r="W583" s="6">
        <v>-1</v>
      </c>
      <c r="X583" s="6">
        <v>13</v>
      </c>
      <c r="Y583" s="6">
        <v>0</v>
      </c>
      <c r="Z583" s="6">
        <v>1</v>
      </c>
      <c r="AA583" s="6">
        <v>0</v>
      </c>
      <c r="AB583" s="6">
        <v>0</v>
      </c>
      <c r="AC583" s="6">
        <v>35</v>
      </c>
      <c r="AD583" s="6">
        <v>37</v>
      </c>
      <c r="AE583" s="6">
        <v>0</v>
      </c>
      <c r="AF583" s="6">
        <v>0</v>
      </c>
      <c r="AG583" s="6">
        <v>0</v>
      </c>
      <c r="AH583" s="6">
        <v>2</v>
      </c>
      <c r="AI583" s="6">
        <v>1</v>
      </c>
      <c r="AJ583" s="6">
        <v>0</v>
      </c>
      <c r="AK583" s="6">
        <v>0</v>
      </c>
      <c r="AL583" s="6">
        <v>0</v>
      </c>
      <c r="AM583" s="6" t="s">
        <v>2309</v>
      </c>
      <c r="AN583" s="4"/>
    </row>
    <row r="584" ht="15.75" spans="1:40">
      <c r="A584" s="4" t="str">
        <f>IF(H584=0,"",VLOOKUP(I584,seriesName!A:B,2,TRUE))</f>
        <v>角龙S</v>
      </c>
      <c r="B584" s="4" t="str">
        <f>IF(AC584=0,"",VLOOKUP(AC584,skillbasedata!A:B,2,TRUE))</f>
        <v>攻击守势</v>
      </c>
      <c r="C584" s="4" t="str">
        <f>IF(AD584=0,"",VLOOKUP(AD584,skillbasedata!A:B,2,TRUE))</f>
        <v/>
      </c>
      <c r="D584" s="4" t="str">
        <f>IF(AE584=0,"",VLOOKUP(AE584,skillbasedata!A:B,2,TRUE))</f>
        <v/>
      </c>
      <c r="E584" s="4" t="str">
        <f>IF(AF584=0,"",VLOOKUP(AF584,skillbasedata!A:B,2,TRUE))</f>
        <v/>
      </c>
      <c r="F584" s="5" t="str">
        <f>IF(AG584=0,"",VLOOKUP(AG584,skillbasedata!A:B,2,TRUE))</f>
        <v/>
      </c>
      <c r="G584" s="6" t="s">
        <v>2892</v>
      </c>
      <c r="H584" s="6">
        <v>1</v>
      </c>
      <c r="I584" s="6">
        <v>114</v>
      </c>
      <c r="J584" s="6">
        <v>11011</v>
      </c>
      <c r="K584" s="6">
        <v>15</v>
      </c>
      <c r="L584" s="6">
        <v>5</v>
      </c>
      <c r="M584" s="6">
        <v>10000</v>
      </c>
      <c r="N584" s="6">
        <v>0</v>
      </c>
      <c r="O584" s="6">
        <v>2</v>
      </c>
      <c r="P584" s="6">
        <v>1</v>
      </c>
      <c r="Q584" s="6">
        <v>1</v>
      </c>
      <c r="R584" s="6">
        <v>64</v>
      </c>
      <c r="S584" s="6">
        <v>3</v>
      </c>
      <c r="T584" s="6">
        <v>-1</v>
      </c>
      <c r="U584" s="6">
        <v>-3</v>
      </c>
      <c r="V584" s="6">
        <v>-1</v>
      </c>
      <c r="W584" s="6">
        <v>-1</v>
      </c>
      <c r="X584" s="6">
        <v>13</v>
      </c>
      <c r="Y584" s="6">
        <v>0</v>
      </c>
      <c r="Z584" s="6">
        <v>1</v>
      </c>
      <c r="AA584" s="6">
        <v>1</v>
      </c>
      <c r="AB584" s="6">
        <v>0</v>
      </c>
      <c r="AC584" s="6">
        <v>37</v>
      </c>
      <c r="AD584" s="6">
        <v>0</v>
      </c>
      <c r="AE584" s="6">
        <v>0</v>
      </c>
      <c r="AF584" s="6">
        <v>0</v>
      </c>
      <c r="AG584" s="6">
        <v>0</v>
      </c>
      <c r="AH584" s="6">
        <v>1</v>
      </c>
      <c r="AI584" s="6">
        <v>0</v>
      </c>
      <c r="AJ584" s="6">
        <v>0</v>
      </c>
      <c r="AK584" s="6">
        <v>0</v>
      </c>
      <c r="AL584" s="6">
        <v>0</v>
      </c>
      <c r="AM584" s="6" t="s">
        <v>2309</v>
      </c>
      <c r="AN584" s="4"/>
    </row>
    <row r="585" ht="15.75" spans="1:40">
      <c r="A585" s="4" t="str">
        <f>IF(H585=0,"",VLOOKUP(I585,seriesName!A:B,2,TRUE))</f>
        <v>角龙S</v>
      </c>
      <c r="B585" s="4" t="str">
        <f>IF(AC585=0,"",VLOOKUP(AC585,skillbasedata!A:B,2,TRUE))</f>
        <v>防御性能</v>
      </c>
      <c r="C585" s="4" t="str">
        <f>IF(AD585=0,"",VLOOKUP(AD585,skillbasedata!A:B,2,TRUE))</f>
        <v>耐力急速回复</v>
      </c>
      <c r="D585" s="4" t="str">
        <f>IF(AE585=0,"",VLOOKUP(AE585,skillbasedata!A:B,2,TRUE))</f>
        <v/>
      </c>
      <c r="E585" s="4" t="str">
        <f>IF(AF585=0,"",VLOOKUP(AF585,skillbasedata!A:B,2,TRUE))</f>
        <v/>
      </c>
      <c r="F585" s="5" t="str">
        <f>IF(AG585=0,"",VLOOKUP(AG585,skillbasedata!A:B,2,TRUE))</f>
        <v/>
      </c>
      <c r="G585" s="6" t="s">
        <v>2893</v>
      </c>
      <c r="H585" s="6">
        <v>1</v>
      </c>
      <c r="I585" s="6">
        <v>114</v>
      </c>
      <c r="J585" s="6">
        <v>11011</v>
      </c>
      <c r="K585" s="6">
        <v>15</v>
      </c>
      <c r="L585" s="6">
        <v>5</v>
      </c>
      <c r="M585" s="6">
        <v>10000</v>
      </c>
      <c r="N585" s="6">
        <v>0</v>
      </c>
      <c r="O585" s="6">
        <v>2</v>
      </c>
      <c r="P585" s="6">
        <v>1</v>
      </c>
      <c r="Q585" s="6">
        <v>1</v>
      </c>
      <c r="R585" s="6">
        <v>64</v>
      </c>
      <c r="S585" s="6">
        <v>3</v>
      </c>
      <c r="T585" s="6">
        <v>-1</v>
      </c>
      <c r="U585" s="6">
        <v>-3</v>
      </c>
      <c r="V585" s="6">
        <v>-1</v>
      </c>
      <c r="W585" s="6">
        <v>-1</v>
      </c>
      <c r="X585" s="6">
        <v>13</v>
      </c>
      <c r="Y585" s="6">
        <v>0</v>
      </c>
      <c r="Z585" s="6">
        <v>2</v>
      </c>
      <c r="AA585" s="6">
        <v>0</v>
      </c>
      <c r="AB585" s="6">
        <v>0</v>
      </c>
      <c r="AC585" s="6">
        <v>35</v>
      </c>
      <c r="AD585" s="6">
        <v>34</v>
      </c>
      <c r="AE585" s="6">
        <v>0</v>
      </c>
      <c r="AF585" s="6">
        <v>0</v>
      </c>
      <c r="AG585" s="6">
        <v>0</v>
      </c>
      <c r="AH585" s="6">
        <v>1</v>
      </c>
      <c r="AI585" s="6">
        <v>1</v>
      </c>
      <c r="AJ585" s="6">
        <v>0</v>
      </c>
      <c r="AK585" s="6">
        <v>0</v>
      </c>
      <c r="AL585" s="6">
        <v>0</v>
      </c>
      <c r="AM585" s="6" t="s">
        <v>2309</v>
      </c>
      <c r="AN585" s="4"/>
    </row>
    <row r="586" ht="15.75" spans="1:40">
      <c r="A586" s="4" t="str">
        <f>IF(H586=0,"",VLOOKUP(I586,seriesName!A:B,2,TRUE))</f>
        <v>角龙S</v>
      </c>
      <c r="B586" s="4" t="str">
        <f>IF(AC586=0,"",VLOOKUP(AC586,skillbasedata!A:B,2,TRUE))</f>
        <v>防御性能</v>
      </c>
      <c r="C586" s="4" t="str">
        <f>IF(AD586=0,"",VLOOKUP(AD586,skillbasedata!A:B,2,TRUE))</f>
        <v>攻击守势</v>
      </c>
      <c r="D586" s="4" t="str">
        <f>IF(AE586=0,"",VLOOKUP(AE586,skillbasedata!A:B,2,TRUE))</f>
        <v/>
      </c>
      <c r="E586" s="4" t="str">
        <f>IF(AF586=0,"",VLOOKUP(AF586,skillbasedata!A:B,2,TRUE))</f>
        <v/>
      </c>
      <c r="F586" s="5" t="str">
        <f>IF(AG586=0,"",VLOOKUP(AG586,skillbasedata!A:B,2,TRUE))</f>
        <v/>
      </c>
      <c r="G586" s="6" t="s">
        <v>2894</v>
      </c>
      <c r="H586" s="6">
        <v>1</v>
      </c>
      <c r="I586" s="6">
        <v>114</v>
      </c>
      <c r="J586" s="6">
        <v>11011</v>
      </c>
      <c r="K586" s="6">
        <v>15</v>
      </c>
      <c r="L586" s="6">
        <v>5</v>
      </c>
      <c r="M586" s="6">
        <v>10000</v>
      </c>
      <c r="N586" s="6">
        <v>0</v>
      </c>
      <c r="O586" s="6">
        <v>2</v>
      </c>
      <c r="P586" s="6">
        <v>1</v>
      </c>
      <c r="Q586" s="6">
        <v>1</v>
      </c>
      <c r="R586" s="6">
        <v>64</v>
      </c>
      <c r="S586" s="6">
        <v>3</v>
      </c>
      <c r="T586" s="6">
        <v>-1</v>
      </c>
      <c r="U586" s="6">
        <v>-3</v>
      </c>
      <c r="V586" s="6">
        <v>-1</v>
      </c>
      <c r="W586" s="6">
        <v>-1</v>
      </c>
      <c r="X586" s="6">
        <v>13</v>
      </c>
      <c r="Y586" s="6">
        <v>0</v>
      </c>
      <c r="Z586" s="6">
        <v>0</v>
      </c>
      <c r="AA586" s="6">
        <v>1</v>
      </c>
      <c r="AB586" s="6">
        <v>0</v>
      </c>
      <c r="AC586" s="6">
        <v>35</v>
      </c>
      <c r="AD586" s="6">
        <v>37</v>
      </c>
      <c r="AE586" s="6">
        <v>0</v>
      </c>
      <c r="AF586" s="6">
        <v>0</v>
      </c>
      <c r="AG586" s="6">
        <v>0</v>
      </c>
      <c r="AH586" s="6">
        <v>1</v>
      </c>
      <c r="AI586" s="6">
        <v>1</v>
      </c>
      <c r="AJ586" s="6">
        <v>0</v>
      </c>
      <c r="AK586" s="6">
        <v>0</v>
      </c>
      <c r="AL586" s="6">
        <v>0</v>
      </c>
      <c r="AM586" s="6" t="s">
        <v>2309</v>
      </c>
      <c r="AN586" s="4"/>
    </row>
    <row r="587" ht="15.75" spans="1:40">
      <c r="A587" s="4" t="str">
        <f>IF(H587=0,"",VLOOKUP(I587,seriesName!A:B,2,TRUE))</f>
        <v>岩龙</v>
      </c>
      <c r="B587" s="4" t="str">
        <f>IF(AC587=0,"",VLOOKUP(AC587,skillbasedata!A:B,2,TRUE))</f>
        <v>防御</v>
      </c>
      <c r="C587" s="4" t="str">
        <f>IF(AD587=0,"",VLOOKUP(AD587,skillbasedata!A:B,2,TRUE))</f>
        <v/>
      </c>
      <c r="D587" s="4" t="str">
        <f>IF(AE587=0,"",VLOOKUP(AE587,skillbasedata!A:B,2,TRUE))</f>
        <v/>
      </c>
      <c r="E587" s="4" t="str">
        <f>IF(AF587=0,"",VLOOKUP(AF587,skillbasedata!A:B,2,TRUE))</f>
        <v/>
      </c>
      <c r="F587" s="5" t="str">
        <f>IF(AG587=0,"",VLOOKUP(AG587,skillbasedata!A:B,2,TRUE))</f>
        <v/>
      </c>
      <c r="G587" s="6" t="s">
        <v>2895</v>
      </c>
      <c r="H587" s="6">
        <v>1</v>
      </c>
      <c r="I587" s="6">
        <v>115</v>
      </c>
      <c r="J587" s="6">
        <v>4015</v>
      </c>
      <c r="K587" s="6">
        <v>60</v>
      </c>
      <c r="L587" s="6">
        <v>1</v>
      </c>
      <c r="M587" s="6">
        <v>1000</v>
      </c>
      <c r="N587" s="6">
        <v>0</v>
      </c>
      <c r="O587" s="6">
        <v>2</v>
      </c>
      <c r="P587" s="6">
        <v>0</v>
      </c>
      <c r="Q587" s="6">
        <v>0</v>
      </c>
      <c r="R587" s="6">
        <v>22</v>
      </c>
      <c r="S587" s="6">
        <v>0</v>
      </c>
      <c r="T587" s="6">
        <v>-2</v>
      </c>
      <c r="U587" s="6">
        <v>1</v>
      </c>
      <c r="V587" s="6">
        <v>1</v>
      </c>
      <c r="W587" s="6">
        <v>-3</v>
      </c>
      <c r="X587" s="6">
        <v>3</v>
      </c>
      <c r="Y587" s="6">
        <v>0</v>
      </c>
      <c r="Z587" s="6">
        <v>0</v>
      </c>
      <c r="AA587" s="6">
        <v>0</v>
      </c>
      <c r="AB587" s="6">
        <v>0</v>
      </c>
      <c r="AC587" s="6">
        <v>56</v>
      </c>
      <c r="AD587" s="6">
        <v>0</v>
      </c>
      <c r="AE587" s="6">
        <v>0</v>
      </c>
      <c r="AF587" s="6">
        <v>0</v>
      </c>
      <c r="AG587" s="6">
        <v>0</v>
      </c>
      <c r="AH587" s="6">
        <v>2</v>
      </c>
      <c r="AI587" s="6">
        <v>0</v>
      </c>
      <c r="AJ587" s="6">
        <v>0</v>
      </c>
      <c r="AK587" s="6">
        <v>0</v>
      </c>
      <c r="AL587" s="6">
        <v>0</v>
      </c>
      <c r="AM587" s="6" t="s">
        <v>2309</v>
      </c>
      <c r="AN587" s="4"/>
    </row>
    <row r="588" ht="15.75" spans="1:40">
      <c r="A588" s="4" t="str">
        <f>IF(H588=0,"",VLOOKUP(I588,seriesName!A:B,2,TRUE))</f>
        <v>岩龙</v>
      </c>
      <c r="B588" s="4" t="str">
        <f>IF(AC588=0,"",VLOOKUP(AC588,skillbasedata!A:B,2,TRUE))</f>
        <v>防御性能</v>
      </c>
      <c r="C588" s="4" t="str">
        <f>IF(AD588=0,"",VLOOKUP(AD588,skillbasedata!A:B,2,TRUE))</f>
        <v/>
      </c>
      <c r="D588" s="4" t="str">
        <f>IF(AE588=0,"",VLOOKUP(AE588,skillbasedata!A:B,2,TRUE))</f>
        <v/>
      </c>
      <c r="E588" s="4" t="str">
        <f>IF(AF588=0,"",VLOOKUP(AF588,skillbasedata!A:B,2,TRUE))</f>
        <v/>
      </c>
      <c r="F588" s="5" t="str">
        <f>IF(AG588=0,"",VLOOKUP(AG588,skillbasedata!A:B,2,TRUE))</f>
        <v/>
      </c>
      <c r="G588" s="6" t="s">
        <v>2896</v>
      </c>
      <c r="H588" s="6">
        <v>1</v>
      </c>
      <c r="I588" s="6">
        <v>115</v>
      </c>
      <c r="J588" s="6">
        <v>4015</v>
      </c>
      <c r="K588" s="6">
        <v>60</v>
      </c>
      <c r="L588" s="6">
        <v>1</v>
      </c>
      <c r="M588" s="6">
        <v>1000</v>
      </c>
      <c r="N588" s="6">
        <v>0</v>
      </c>
      <c r="O588" s="6">
        <v>2</v>
      </c>
      <c r="P588" s="6">
        <v>0</v>
      </c>
      <c r="Q588" s="6">
        <v>0</v>
      </c>
      <c r="R588" s="6">
        <v>22</v>
      </c>
      <c r="S588" s="6">
        <v>0</v>
      </c>
      <c r="T588" s="6">
        <v>-2</v>
      </c>
      <c r="U588" s="6">
        <v>1</v>
      </c>
      <c r="V588" s="6">
        <v>1</v>
      </c>
      <c r="W588" s="6">
        <v>-3</v>
      </c>
      <c r="X588" s="6">
        <v>3</v>
      </c>
      <c r="Y588" s="6">
        <v>0</v>
      </c>
      <c r="Z588" s="6">
        <v>0</v>
      </c>
      <c r="AA588" s="6">
        <v>0</v>
      </c>
      <c r="AB588" s="6">
        <v>0</v>
      </c>
      <c r="AC588" s="6">
        <v>35</v>
      </c>
      <c r="AD588" s="6">
        <v>0</v>
      </c>
      <c r="AE588" s="6">
        <v>0</v>
      </c>
      <c r="AF588" s="6">
        <v>0</v>
      </c>
      <c r="AG588" s="6">
        <v>0</v>
      </c>
      <c r="AH588" s="6">
        <v>1</v>
      </c>
      <c r="AI588" s="6">
        <v>0</v>
      </c>
      <c r="AJ588" s="6">
        <v>0</v>
      </c>
      <c r="AK588" s="6">
        <v>0</v>
      </c>
      <c r="AL588" s="6">
        <v>0</v>
      </c>
      <c r="AM588" s="6" t="s">
        <v>2309</v>
      </c>
      <c r="AN588" s="4"/>
    </row>
    <row r="589" ht="15.75" spans="1:40">
      <c r="A589" s="4" t="str">
        <f>IF(H589=0,"",VLOOKUP(I589,seriesName!A:B,2,TRUE))</f>
        <v>岩龙</v>
      </c>
      <c r="B589" s="4" t="str">
        <f>IF(AC589=0,"",VLOOKUP(AC589,skillbasedata!A:B,2,TRUE))</f>
        <v>防御性能</v>
      </c>
      <c r="C589" s="4" t="str">
        <f>IF(AD589=0,"",VLOOKUP(AD589,skillbasedata!A:B,2,TRUE))</f>
        <v>砥石使用高速化</v>
      </c>
      <c r="D589" s="4" t="str">
        <f>IF(AE589=0,"",VLOOKUP(AE589,skillbasedata!A:B,2,TRUE))</f>
        <v/>
      </c>
      <c r="E589" s="4" t="str">
        <f>IF(AF589=0,"",VLOOKUP(AF589,skillbasedata!A:B,2,TRUE))</f>
        <v/>
      </c>
      <c r="F589" s="5" t="str">
        <f>IF(AG589=0,"",VLOOKUP(AG589,skillbasedata!A:B,2,TRUE))</f>
        <v/>
      </c>
      <c r="G589" s="6" t="s">
        <v>2897</v>
      </c>
      <c r="H589" s="6">
        <v>1</v>
      </c>
      <c r="I589" s="6">
        <v>115</v>
      </c>
      <c r="J589" s="6">
        <v>4015</v>
      </c>
      <c r="K589" s="6">
        <v>60</v>
      </c>
      <c r="L589" s="6">
        <v>1</v>
      </c>
      <c r="M589" s="6">
        <v>1000</v>
      </c>
      <c r="N589" s="6">
        <v>0</v>
      </c>
      <c r="O589" s="6">
        <v>2</v>
      </c>
      <c r="P589" s="6">
        <v>0</v>
      </c>
      <c r="Q589" s="6">
        <v>0</v>
      </c>
      <c r="R589" s="6">
        <v>22</v>
      </c>
      <c r="S589" s="6">
        <v>0</v>
      </c>
      <c r="T589" s="6">
        <v>-2</v>
      </c>
      <c r="U589" s="6">
        <v>1</v>
      </c>
      <c r="V589" s="6">
        <v>1</v>
      </c>
      <c r="W589" s="6">
        <v>-3</v>
      </c>
      <c r="X589" s="6">
        <v>3</v>
      </c>
      <c r="Y589" s="6">
        <v>0</v>
      </c>
      <c r="Z589" s="6">
        <v>0</v>
      </c>
      <c r="AA589" s="6">
        <v>0</v>
      </c>
      <c r="AB589" s="6">
        <v>0</v>
      </c>
      <c r="AC589" s="6">
        <v>35</v>
      </c>
      <c r="AD589" s="6">
        <v>85</v>
      </c>
      <c r="AE589" s="6">
        <v>0</v>
      </c>
      <c r="AF589" s="6">
        <v>0</v>
      </c>
      <c r="AG589" s="6">
        <v>0</v>
      </c>
      <c r="AH589" s="6">
        <v>1</v>
      </c>
      <c r="AI589" s="6">
        <v>1</v>
      </c>
      <c r="AJ589" s="6">
        <v>0</v>
      </c>
      <c r="AK589" s="6">
        <v>0</v>
      </c>
      <c r="AL589" s="6">
        <v>0</v>
      </c>
      <c r="AM589" s="6" t="s">
        <v>2309</v>
      </c>
      <c r="AN589" s="4"/>
    </row>
    <row r="590" ht="15.75" spans="1:40">
      <c r="A590" s="4" t="str">
        <f>IF(H590=0,"",VLOOKUP(I590,seriesName!A:B,2,TRUE))</f>
        <v>岩龙</v>
      </c>
      <c r="B590" s="4" t="str">
        <f>IF(AC590=0,"",VLOOKUP(AC590,skillbasedata!A:B,2,TRUE))</f>
        <v>砥石使用高速化</v>
      </c>
      <c r="C590" s="4" t="str">
        <f>IF(AD590=0,"",VLOOKUP(AD590,skillbasedata!A:B,2,TRUE))</f>
        <v>防御</v>
      </c>
      <c r="D590" s="4" t="str">
        <f>IF(AE590=0,"",VLOOKUP(AE590,skillbasedata!A:B,2,TRUE))</f>
        <v/>
      </c>
      <c r="E590" s="4" t="str">
        <f>IF(AF590=0,"",VLOOKUP(AF590,skillbasedata!A:B,2,TRUE))</f>
        <v/>
      </c>
      <c r="F590" s="5" t="str">
        <f>IF(AG590=0,"",VLOOKUP(AG590,skillbasedata!A:B,2,TRUE))</f>
        <v/>
      </c>
      <c r="G590" s="6" t="s">
        <v>2898</v>
      </c>
      <c r="H590" s="6">
        <v>1</v>
      </c>
      <c r="I590" s="6">
        <v>115</v>
      </c>
      <c r="J590" s="6">
        <v>4015</v>
      </c>
      <c r="K590" s="6">
        <v>60</v>
      </c>
      <c r="L590" s="6">
        <v>1</v>
      </c>
      <c r="M590" s="6">
        <v>1000</v>
      </c>
      <c r="N590" s="6">
        <v>0</v>
      </c>
      <c r="O590" s="6">
        <v>2</v>
      </c>
      <c r="P590" s="6">
        <v>0</v>
      </c>
      <c r="Q590" s="6">
        <v>0</v>
      </c>
      <c r="R590" s="6">
        <v>22</v>
      </c>
      <c r="S590" s="6">
        <v>0</v>
      </c>
      <c r="T590" s="6">
        <v>-2</v>
      </c>
      <c r="U590" s="6">
        <v>1</v>
      </c>
      <c r="V590" s="6">
        <v>1</v>
      </c>
      <c r="W590" s="6">
        <v>-3</v>
      </c>
      <c r="X590" s="6">
        <v>3</v>
      </c>
      <c r="Y590" s="6">
        <v>0</v>
      </c>
      <c r="Z590" s="6">
        <v>0</v>
      </c>
      <c r="AA590" s="6">
        <v>0</v>
      </c>
      <c r="AB590" s="6">
        <v>0</v>
      </c>
      <c r="AC590" s="6">
        <v>85</v>
      </c>
      <c r="AD590" s="6">
        <v>56</v>
      </c>
      <c r="AE590" s="6">
        <v>0</v>
      </c>
      <c r="AF590" s="6">
        <v>0</v>
      </c>
      <c r="AG590" s="6">
        <v>0</v>
      </c>
      <c r="AH590" s="6">
        <v>1</v>
      </c>
      <c r="AI590" s="6">
        <v>1</v>
      </c>
      <c r="AJ590" s="6">
        <v>0</v>
      </c>
      <c r="AK590" s="6">
        <v>0</v>
      </c>
      <c r="AL590" s="6">
        <v>0</v>
      </c>
      <c r="AM590" s="6" t="s">
        <v>2309</v>
      </c>
      <c r="AN590" s="4"/>
    </row>
    <row r="591" ht="15.75" spans="1:40">
      <c r="A591" s="4" t="str">
        <f>IF(H591=0,"",VLOOKUP(I591,seriesName!A:B,2,TRUE))</f>
        <v>岩龙</v>
      </c>
      <c r="B591" s="4" t="str">
        <f>IF(AC591=0,"",VLOOKUP(AC591,skillbasedata!A:B,2,TRUE))</f>
        <v>炮弹装填</v>
      </c>
      <c r="C591" s="4" t="str">
        <f>IF(AD591=0,"",VLOOKUP(AD591,skillbasedata!A:B,2,TRUE))</f>
        <v>防御</v>
      </c>
      <c r="D591" s="4" t="str">
        <f>IF(AE591=0,"",VLOOKUP(AE591,skillbasedata!A:B,2,TRUE))</f>
        <v/>
      </c>
      <c r="E591" s="4" t="str">
        <f>IF(AF591=0,"",VLOOKUP(AF591,skillbasedata!A:B,2,TRUE))</f>
        <v/>
      </c>
      <c r="F591" s="5" t="str">
        <f>IF(AG591=0,"",VLOOKUP(AG591,skillbasedata!A:B,2,TRUE))</f>
        <v/>
      </c>
      <c r="G591" s="6" t="s">
        <v>2899</v>
      </c>
      <c r="H591" s="6">
        <v>1</v>
      </c>
      <c r="I591" s="6">
        <v>115</v>
      </c>
      <c r="J591" s="6">
        <v>4015</v>
      </c>
      <c r="K591" s="6">
        <v>60</v>
      </c>
      <c r="L591" s="6">
        <v>1</v>
      </c>
      <c r="M591" s="6">
        <v>1000</v>
      </c>
      <c r="N591" s="6">
        <v>0</v>
      </c>
      <c r="O591" s="6">
        <v>2</v>
      </c>
      <c r="P591" s="6">
        <v>0</v>
      </c>
      <c r="Q591" s="6">
        <v>0</v>
      </c>
      <c r="R591" s="6">
        <v>22</v>
      </c>
      <c r="S591" s="6">
        <v>0</v>
      </c>
      <c r="T591" s="6">
        <v>-2</v>
      </c>
      <c r="U591" s="6">
        <v>1</v>
      </c>
      <c r="V591" s="6">
        <v>1</v>
      </c>
      <c r="W591" s="6">
        <v>-3</v>
      </c>
      <c r="X591" s="6">
        <v>3</v>
      </c>
      <c r="Y591" s="6">
        <v>0</v>
      </c>
      <c r="Z591" s="6">
        <v>0</v>
      </c>
      <c r="AA591" s="6">
        <v>0</v>
      </c>
      <c r="AB591" s="6">
        <v>0</v>
      </c>
      <c r="AC591" s="6">
        <v>46</v>
      </c>
      <c r="AD591" s="6">
        <v>56</v>
      </c>
      <c r="AE591" s="6">
        <v>0</v>
      </c>
      <c r="AF591" s="6">
        <v>0</v>
      </c>
      <c r="AG591" s="6">
        <v>0</v>
      </c>
      <c r="AH591" s="6">
        <v>1</v>
      </c>
      <c r="AI591" s="6">
        <v>1</v>
      </c>
      <c r="AJ591" s="6">
        <v>0</v>
      </c>
      <c r="AK591" s="6">
        <v>0</v>
      </c>
      <c r="AL591" s="6">
        <v>0</v>
      </c>
      <c r="AM591" s="6" t="s">
        <v>2309</v>
      </c>
      <c r="AN591" s="4"/>
    </row>
    <row r="592" ht="15.75" spans="1:40">
      <c r="A592" s="4" t="str">
        <f>IF(H592=0,"",VLOOKUP(I592,seriesName!A:B,2,TRUE))</f>
        <v>岩龙S</v>
      </c>
      <c r="B592" s="4" t="str">
        <f>IF(AC592=0,"",VLOOKUP(AC592,skillbasedata!A:B,2,TRUE))</f>
        <v>炮弹装填</v>
      </c>
      <c r="C592" s="4" t="str">
        <f>IF(AD592=0,"",VLOOKUP(AD592,skillbasedata!A:B,2,TRUE))</f>
        <v>防御</v>
      </c>
      <c r="D592" s="4" t="str">
        <f>IF(AE592=0,"",VLOOKUP(AE592,skillbasedata!A:B,2,TRUE))</f>
        <v/>
      </c>
      <c r="E592" s="4" t="str">
        <f>IF(AF592=0,"",VLOOKUP(AF592,skillbasedata!A:B,2,TRUE))</f>
        <v/>
      </c>
      <c r="F592" s="5" t="str">
        <f>IF(AG592=0,"",VLOOKUP(AG592,skillbasedata!A:B,2,TRUE))</f>
        <v/>
      </c>
      <c r="G592" s="6" t="s">
        <v>2900</v>
      </c>
      <c r="H592" s="6">
        <v>1</v>
      </c>
      <c r="I592" s="6">
        <v>116</v>
      </c>
      <c r="J592" s="6">
        <v>9016</v>
      </c>
      <c r="K592" s="6">
        <v>60</v>
      </c>
      <c r="L592" s="6">
        <v>4</v>
      </c>
      <c r="M592" s="6">
        <v>7000</v>
      </c>
      <c r="N592" s="6">
        <v>0</v>
      </c>
      <c r="O592" s="6">
        <v>2</v>
      </c>
      <c r="P592" s="6">
        <v>1</v>
      </c>
      <c r="Q592" s="6">
        <v>1</v>
      </c>
      <c r="R592" s="6">
        <v>52</v>
      </c>
      <c r="S592" s="6">
        <v>0</v>
      </c>
      <c r="T592" s="6">
        <v>-2</v>
      </c>
      <c r="U592" s="6">
        <v>1</v>
      </c>
      <c r="V592" s="6">
        <v>1</v>
      </c>
      <c r="W592" s="6">
        <v>-3</v>
      </c>
      <c r="X592" s="6">
        <v>10</v>
      </c>
      <c r="Y592" s="6">
        <v>0</v>
      </c>
      <c r="Z592" s="6">
        <v>1</v>
      </c>
      <c r="AA592" s="6">
        <v>1</v>
      </c>
      <c r="AB592" s="6">
        <v>0</v>
      </c>
      <c r="AC592" s="6">
        <v>46</v>
      </c>
      <c r="AD592" s="6">
        <v>56</v>
      </c>
      <c r="AE592" s="6">
        <v>0</v>
      </c>
      <c r="AF592" s="6">
        <v>0</v>
      </c>
      <c r="AG592" s="6">
        <v>0</v>
      </c>
      <c r="AH592" s="6">
        <v>1</v>
      </c>
      <c r="AI592" s="6">
        <v>2</v>
      </c>
      <c r="AJ592" s="6">
        <v>0</v>
      </c>
      <c r="AK592" s="6">
        <v>0</v>
      </c>
      <c r="AL592" s="6">
        <v>0</v>
      </c>
      <c r="AM592" s="6" t="s">
        <v>2309</v>
      </c>
      <c r="AN592" s="4"/>
    </row>
    <row r="593" ht="15.75" spans="1:40">
      <c r="A593" s="4" t="str">
        <f>IF(H593=0,"",VLOOKUP(I593,seriesName!A:B,2,TRUE))</f>
        <v>岩龙S</v>
      </c>
      <c r="B593" s="4" t="str">
        <f>IF(AC593=0,"",VLOOKUP(AC593,skillbasedata!A:B,2,TRUE))</f>
        <v>防御性能</v>
      </c>
      <c r="C593" s="4" t="str">
        <f>IF(AD593=0,"",VLOOKUP(AD593,skillbasedata!A:B,2,TRUE))</f>
        <v>炮弹装填</v>
      </c>
      <c r="D593" s="4" t="str">
        <f>IF(AE593=0,"",VLOOKUP(AE593,skillbasedata!A:B,2,TRUE))</f>
        <v/>
      </c>
      <c r="E593" s="4" t="str">
        <f>IF(AF593=0,"",VLOOKUP(AF593,skillbasedata!A:B,2,TRUE))</f>
        <v/>
      </c>
      <c r="F593" s="5" t="str">
        <f>IF(AG593=0,"",VLOOKUP(AG593,skillbasedata!A:B,2,TRUE))</f>
        <v/>
      </c>
      <c r="G593" s="6" t="s">
        <v>2901</v>
      </c>
      <c r="H593" s="6">
        <v>1</v>
      </c>
      <c r="I593" s="6">
        <v>116</v>
      </c>
      <c r="J593" s="6">
        <v>9016</v>
      </c>
      <c r="K593" s="6">
        <v>60</v>
      </c>
      <c r="L593" s="6">
        <v>4</v>
      </c>
      <c r="M593" s="6">
        <v>7000</v>
      </c>
      <c r="N593" s="6">
        <v>0</v>
      </c>
      <c r="O593" s="6">
        <v>2</v>
      </c>
      <c r="P593" s="6">
        <v>1</v>
      </c>
      <c r="Q593" s="6">
        <v>1</v>
      </c>
      <c r="R593" s="6">
        <v>52</v>
      </c>
      <c r="S593" s="6">
        <v>0</v>
      </c>
      <c r="T593" s="6">
        <v>-2</v>
      </c>
      <c r="U593" s="6">
        <v>1</v>
      </c>
      <c r="V593" s="6">
        <v>1</v>
      </c>
      <c r="W593" s="6">
        <v>-3</v>
      </c>
      <c r="X593" s="6">
        <v>10</v>
      </c>
      <c r="Y593" s="6">
        <v>0</v>
      </c>
      <c r="Z593" s="6">
        <v>2</v>
      </c>
      <c r="AA593" s="6">
        <v>0</v>
      </c>
      <c r="AB593" s="6">
        <v>0</v>
      </c>
      <c r="AC593" s="6">
        <v>35</v>
      </c>
      <c r="AD593" s="6">
        <v>46</v>
      </c>
      <c r="AE593" s="6">
        <v>0</v>
      </c>
      <c r="AF593" s="6">
        <v>0</v>
      </c>
      <c r="AG593" s="6">
        <v>0</v>
      </c>
      <c r="AH593" s="6">
        <v>1</v>
      </c>
      <c r="AI593" s="6">
        <v>1</v>
      </c>
      <c r="AJ593" s="6">
        <v>0</v>
      </c>
      <c r="AK593" s="6">
        <v>0</v>
      </c>
      <c r="AL593" s="6">
        <v>0</v>
      </c>
      <c r="AM593" s="6" t="s">
        <v>2309</v>
      </c>
      <c r="AN593" s="4"/>
    </row>
    <row r="594" ht="15.75" spans="1:40">
      <c r="A594" s="4" t="str">
        <f>IF(H594=0,"",VLOOKUP(I594,seriesName!A:B,2,TRUE))</f>
        <v>岩龙S</v>
      </c>
      <c r="B594" s="4" t="str">
        <f>IF(AC594=0,"",VLOOKUP(AC594,skillbasedata!A:B,2,TRUE))</f>
        <v>防御性能</v>
      </c>
      <c r="C594" s="4" t="str">
        <f>IF(AD594=0,"",VLOOKUP(AD594,skillbasedata!A:B,2,TRUE))</f>
        <v>砥石使用高速化</v>
      </c>
      <c r="D594" s="4" t="str">
        <f>IF(AE594=0,"",VLOOKUP(AE594,skillbasedata!A:B,2,TRUE))</f>
        <v/>
      </c>
      <c r="E594" s="4" t="str">
        <f>IF(AF594=0,"",VLOOKUP(AF594,skillbasedata!A:B,2,TRUE))</f>
        <v/>
      </c>
      <c r="F594" s="5" t="str">
        <f>IF(AG594=0,"",VLOOKUP(AG594,skillbasedata!A:B,2,TRUE))</f>
        <v/>
      </c>
      <c r="G594" s="6" t="s">
        <v>2902</v>
      </c>
      <c r="H594" s="6">
        <v>1</v>
      </c>
      <c r="I594" s="6">
        <v>116</v>
      </c>
      <c r="J594" s="6">
        <v>9016</v>
      </c>
      <c r="K594" s="6">
        <v>60</v>
      </c>
      <c r="L594" s="6">
        <v>4</v>
      </c>
      <c r="M594" s="6">
        <v>7000</v>
      </c>
      <c r="N594" s="6">
        <v>0</v>
      </c>
      <c r="O594" s="6">
        <v>2</v>
      </c>
      <c r="P594" s="6">
        <v>1</v>
      </c>
      <c r="Q594" s="6">
        <v>1</v>
      </c>
      <c r="R594" s="6">
        <v>52</v>
      </c>
      <c r="S594" s="6">
        <v>0</v>
      </c>
      <c r="T594" s="6">
        <v>-2</v>
      </c>
      <c r="U594" s="6">
        <v>1</v>
      </c>
      <c r="V594" s="6">
        <v>1</v>
      </c>
      <c r="W594" s="6">
        <v>-3</v>
      </c>
      <c r="X594" s="6">
        <v>10</v>
      </c>
      <c r="Y594" s="6">
        <v>0</v>
      </c>
      <c r="Z594" s="6">
        <v>2</v>
      </c>
      <c r="AA594" s="6">
        <v>0</v>
      </c>
      <c r="AB594" s="6">
        <v>0</v>
      </c>
      <c r="AC594" s="6">
        <v>35</v>
      </c>
      <c r="AD594" s="6">
        <v>85</v>
      </c>
      <c r="AE594" s="6">
        <v>0</v>
      </c>
      <c r="AF594" s="6">
        <v>0</v>
      </c>
      <c r="AG594" s="6">
        <v>0</v>
      </c>
      <c r="AH594" s="6">
        <v>2</v>
      </c>
      <c r="AI594" s="6">
        <v>1</v>
      </c>
      <c r="AJ594" s="6">
        <v>0</v>
      </c>
      <c r="AK594" s="6">
        <v>0</v>
      </c>
      <c r="AL594" s="6">
        <v>0</v>
      </c>
      <c r="AM594" s="6" t="s">
        <v>2309</v>
      </c>
      <c r="AN594" s="4"/>
    </row>
    <row r="595" ht="15.75" spans="1:40">
      <c r="A595" s="4" t="str">
        <f>IF(H595=0,"",VLOOKUP(I595,seriesName!A:B,2,TRUE))</f>
        <v>岩龙S</v>
      </c>
      <c r="B595" s="4" t="str">
        <f>IF(AC595=0,"",VLOOKUP(AC595,skillbasedata!A:B,2,TRUE))</f>
        <v>砥石使用高速化</v>
      </c>
      <c r="C595" s="4" t="str">
        <f>IF(AD595=0,"",VLOOKUP(AD595,skillbasedata!A:B,2,TRUE))</f>
        <v>防御</v>
      </c>
      <c r="D595" s="4" t="str">
        <f>IF(AE595=0,"",VLOOKUP(AE595,skillbasedata!A:B,2,TRUE))</f>
        <v/>
      </c>
      <c r="E595" s="4" t="str">
        <f>IF(AF595=0,"",VLOOKUP(AF595,skillbasedata!A:B,2,TRUE))</f>
        <v/>
      </c>
      <c r="F595" s="5" t="str">
        <f>IF(AG595=0,"",VLOOKUP(AG595,skillbasedata!A:B,2,TRUE))</f>
        <v/>
      </c>
      <c r="G595" s="6" t="s">
        <v>2903</v>
      </c>
      <c r="H595" s="6">
        <v>1</v>
      </c>
      <c r="I595" s="6">
        <v>116</v>
      </c>
      <c r="J595" s="6">
        <v>9016</v>
      </c>
      <c r="K595" s="6">
        <v>60</v>
      </c>
      <c r="L595" s="6">
        <v>4</v>
      </c>
      <c r="M595" s="6">
        <v>7000</v>
      </c>
      <c r="N595" s="6">
        <v>0</v>
      </c>
      <c r="O595" s="6">
        <v>2</v>
      </c>
      <c r="P595" s="6">
        <v>1</v>
      </c>
      <c r="Q595" s="6">
        <v>1</v>
      </c>
      <c r="R595" s="6">
        <v>52</v>
      </c>
      <c r="S595" s="6">
        <v>0</v>
      </c>
      <c r="T595" s="6">
        <v>-2</v>
      </c>
      <c r="U595" s="6">
        <v>1</v>
      </c>
      <c r="V595" s="6">
        <v>1</v>
      </c>
      <c r="W595" s="6">
        <v>-3</v>
      </c>
      <c r="X595" s="6">
        <v>10</v>
      </c>
      <c r="Y595" s="6">
        <v>0</v>
      </c>
      <c r="Z595" s="6">
        <v>0</v>
      </c>
      <c r="AA595" s="6">
        <v>1</v>
      </c>
      <c r="AB595" s="6">
        <v>0</v>
      </c>
      <c r="AC595" s="6">
        <v>85</v>
      </c>
      <c r="AD595" s="6">
        <v>56</v>
      </c>
      <c r="AE595" s="6">
        <v>0</v>
      </c>
      <c r="AF595" s="6">
        <v>0</v>
      </c>
      <c r="AG595" s="6">
        <v>0</v>
      </c>
      <c r="AH595" s="6">
        <v>2</v>
      </c>
      <c r="AI595" s="6">
        <v>2</v>
      </c>
      <c r="AJ595" s="6">
        <v>0</v>
      </c>
      <c r="AK595" s="6">
        <v>0</v>
      </c>
      <c r="AL595" s="6">
        <v>0</v>
      </c>
      <c r="AM595" s="6" t="s">
        <v>2309</v>
      </c>
      <c r="AN595" s="4"/>
    </row>
    <row r="596" ht="15.75" spans="1:40">
      <c r="A596" s="4" t="str">
        <f>IF(H596=0,"",VLOOKUP(I596,seriesName!A:B,2,TRUE))</f>
        <v>岩龙S</v>
      </c>
      <c r="B596" s="4" t="str">
        <f>IF(AC596=0,"",VLOOKUP(AC596,skillbasedata!A:B,2,TRUE))</f>
        <v>炮弹装填</v>
      </c>
      <c r="C596" s="4" t="str">
        <f>IF(AD596=0,"",VLOOKUP(AD596,skillbasedata!A:B,2,TRUE))</f>
        <v>防御</v>
      </c>
      <c r="D596" s="4" t="str">
        <f>IF(AE596=0,"",VLOOKUP(AE596,skillbasedata!A:B,2,TRUE))</f>
        <v/>
      </c>
      <c r="E596" s="4" t="str">
        <f>IF(AF596=0,"",VLOOKUP(AF596,skillbasedata!A:B,2,TRUE))</f>
        <v/>
      </c>
      <c r="F596" s="5" t="str">
        <f>IF(AG596=0,"",VLOOKUP(AG596,skillbasedata!A:B,2,TRUE))</f>
        <v/>
      </c>
      <c r="G596" s="6" t="s">
        <v>2904</v>
      </c>
      <c r="H596" s="6">
        <v>1</v>
      </c>
      <c r="I596" s="6">
        <v>116</v>
      </c>
      <c r="J596" s="6">
        <v>9016</v>
      </c>
      <c r="K596" s="6">
        <v>60</v>
      </c>
      <c r="L596" s="6">
        <v>4</v>
      </c>
      <c r="M596" s="6">
        <v>7000</v>
      </c>
      <c r="N596" s="6">
        <v>0</v>
      </c>
      <c r="O596" s="6">
        <v>2</v>
      </c>
      <c r="P596" s="6">
        <v>1</v>
      </c>
      <c r="Q596" s="6">
        <v>1</v>
      </c>
      <c r="R596" s="6">
        <v>52</v>
      </c>
      <c r="S596" s="6">
        <v>0</v>
      </c>
      <c r="T596" s="6">
        <v>-2</v>
      </c>
      <c r="U596" s="6">
        <v>1</v>
      </c>
      <c r="V596" s="6">
        <v>1</v>
      </c>
      <c r="W596" s="6">
        <v>-3</v>
      </c>
      <c r="X596" s="6">
        <v>10</v>
      </c>
      <c r="Y596" s="6">
        <v>0</v>
      </c>
      <c r="Z596" s="6">
        <v>0</v>
      </c>
      <c r="AA596" s="6">
        <v>0</v>
      </c>
      <c r="AB596" s="6">
        <v>1</v>
      </c>
      <c r="AC596" s="6">
        <v>46</v>
      </c>
      <c r="AD596" s="6">
        <v>56</v>
      </c>
      <c r="AE596" s="6">
        <v>0</v>
      </c>
      <c r="AF596" s="6">
        <v>0</v>
      </c>
      <c r="AG596" s="6">
        <v>0</v>
      </c>
      <c r="AH596" s="6">
        <v>1</v>
      </c>
      <c r="AI596" s="6">
        <v>1</v>
      </c>
      <c r="AJ596" s="6">
        <v>0</v>
      </c>
      <c r="AK596" s="6">
        <v>0</v>
      </c>
      <c r="AL596" s="6">
        <v>0</v>
      </c>
      <c r="AM596" s="6" t="s">
        <v>2309</v>
      </c>
      <c r="AN596" s="4"/>
    </row>
    <row r="597" ht="15.75" spans="1:40">
      <c r="A597" s="4" t="str">
        <f>IF(H597=0,"",VLOOKUP(I597,seriesName!A:B,2,TRUE))</f>
        <v>雷狼龙</v>
      </c>
      <c r="B597" s="4" t="str">
        <f>IF(AC597=0,"",VLOOKUP(AC597,skillbasedata!A:B,2,TRUE))</f>
        <v>力量解放</v>
      </c>
      <c r="C597" s="4" t="str">
        <f>IF(AD597=0,"",VLOOKUP(AD597,skillbasedata!A:B,2,TRUE))</f>
        <v>看破</v>
      </c>
      <c r="D597" s="4" t="str">
        <f>IF(AE597=0,"",VLOOKUP(AE597,skillbasedata!A:B,2,TRUE))</f>
        <v/>
      </c>
      <c r="E597" s="4" t="str">
        <f>IF(AF597=0,"",VLOOKUP(AF597,skillbasedata!A:B,2,TRUE))</f>
        <v/>
      </c>
      <c r="F597" s="5" t="str">
        <f>IF(AG597=0,"",VLOOKUP(AG597,skillbasedata!A:B,2,TRUE))</f>
        <v/>
      </c>
      <c r="G597" s="6" t="s">
        <v>2905</v>
      </c>
      <c r="H597" s="6">
        <v>1</v>
      </c>
      <c r="I597" s="6">
        <v>117</v>
      </c>
      <c r="J597" s="6">
        <v>5015</v>
      </c>
      <c r="K597" s="6">
        <v>61</v>
      </c>
      <c r="L597" s="6">
        <v>2</v>
      </c>
      <c r="M597" s="6">
        <v>2000</v>
      </c>
      <c r="N597" s="6">
        <v>0</v>
      </c>
      <c r="O597" s="6">
        <v>2</v>
      </c>
      <c r="P597" s="6">
        <v>0</v>
      </c>
      <c r="Q597" s="6">
        <v>0</v>
      </c>
      <c r="R597" s="6">
        <v>28</v>
      </c>
      <c r="S597" s="6">
        <v>0</v>
      </c>
      <c r="T597" s="6">
        <v>-1</v>
      </c>
      <c r="U597" s="6">
        <v>-4</v>
      </c>
      <c r="V597" s="6">
        <v>4</v>
      </c>
      <c r="W597" s="6">
        <v>1</v>
      </c>
      <c r="X597" s="6">
        <v>4</v>
      </c>
      <c r="Y597" s="6">
        <v>0</v>
      </c>
      <c r="Z597" s="6">
        <v>0</v>
      </c>
      <c r="AA597" s="6">
        <v>0</v>
      </c>
      <c r="AB597" s="6">
        <v>0</v>
      </c>
      <c r="AC597" s="6">
        <v>9</v>
      </c>
      <c r="AD597" s="6">
        <v>6</v>
      </c>
      <c r="AE597" s="6">
        <v>0</v>
      </c>
      <c r="AF597" s="6">
        <v>0</v>
      </c>
      <c r="AG597" s="6">
        <v>0</v>
      </c>
      <c r="AH597" s="6">
        <v>1</v>
      </c>
      <c r="AI597" s="6">
        <v>1</v>
      </c>
      <c r="AJ597" s="6">
        <v>0</v>
      </c>
      <c r="AK597" s="6">
        <v>0</v>
      </c>
      <c r="AL597" s="6">
        <v>0</v>
      </c>
      <c r="AM597" s="6" t="s">
        <v>2309</v>
      </c>
      <c r="AN597" s="4"/>
    </row>
    <row r="598" ht="15.75" spans="1:40">
      <c r="A598" s="4" t="str">
        <f>IF(H598=0,"",VLOOKUP(I598,seriesName!A:B,2,TRUE))</f>
        <v>雷狼龙</v>
      </c>
      <c r="B598" s="4" t="str">
        <f>IF(AC598=0,"",VLOOKUP(AC598,skillbasedata!A:B,2,TRUE))</f>
        <v>力量解放</v>
      </c>
      <c r="C598" s="4" t="str">
        <f>IF(AD598=0,"",VLOOKUP(AD598,skillbasedata!A:B,2,TRUE))</f>
        <v>看破</v>
      </c>
      <c r="D598" s="4" t="str">
        <f>IF(AE598=0,"",VLOOKUP(AE598,skillbasedata!A:B,2,TRUE))</f>
        <v/>
      </c>
      <c r="E598" s="4" t="str">
        <f>IF(AF598=0,"",VLOOKUP(AF598,skillbasedata!A:B,2,TRUE))</f>
        <v/>
      </c>
      <c r="F598" s="5" t="str">
        <f>IF(AG598=0,"",VLOOKUP(AG598,skillbasedata!A:B,2,TRUE))</f>
        <v/>
      </c>
      <c r="G598" s="6" t="s">
        <v>2906</v>
      </c>
      <c r="H598" s="6">
        <v>1</v>
      </c>
      <c r="I598" s="6">
        <v>117</v>
      </c>
      <c r="J598" s="6">
        <v>5015</v>
      </c>
      <c r="K598" s="6">
        <v>61</v>
      </c>
      <c r="L598" s="6">
        <v>2</v>
      </c>
      <c r="M598" s="6">
        <v>2000</v>
      </c>
      <c r="N598" s="6">
        <v>0</v>
      </c>
      <c r="O598" s="6">
        <v>2</v>
      </c>
      <c r="P598" s="6">
        <v>0</v>
      </c>
      <c r="Q598" s="6">
        <v>0</v>
      </c>
      <c r="R598" s="6">
        <v>28</v>
      </c>
      <c r="S598" s="6">
        <v>0</v>
      </c>
      <c r="T598" s="6">
        <v>-1</v>
      </c>
      <c r="U598" s="6">
        <v>-4</v>
      </c>
      <c r="V598" s="6">
        <v>4</v>
      </c>
      <c r="W598" s="6">
        <v>1</v>
      </c>
      <c r="X598" s="6">
        <v>4</v>
      </c>
      <c r="Y598" s="6">
        <v>0</v>
      </c>
      <c r="Z598" s="6">
        <v>0</v>
      </c>
      <c r="AA598" s="6">
        <v>0</v>
      </c>
      <c r="AB598" s="6">
        <v>0</v>
      </c>
      <c r="AC598" s="6">
        <v>9</v>
      </c>
      <c r="AD598" s="6">
        <v>6</v>
      </c>
      <c r="AE598" s="6">
        <v>0</v>
      </c>
      <c r="AF598" s="6">
        <v>0</v>
      </c>
      <c r="AG598" s="6">
        <v>0</v>
      </c>
      <c r="AH598" s="6">
        <v>1</v>
      </c>
      <c r="AI598" s="6">
        <v>1</v>
      </c>
      <c r="AJ598" s="6">
        <v>0</v>
      </c>
      <c r="AK598" s="6">
        <v>0</v>
      </c>
      <c r="AL598" s="6">
        <v>0</v>
      </c>
      <c r="AM598" s="6" t="s">
        <v>2309</v>
      </c>
      <c r="AN598" s="4"/>
    </row>
    <row r="599" ht="15.75" spans="1:40">
      <c r="A599" s="4" t="str">
        <f>IF(H599=0,"",VLOOKUP(I599,seriesName!A:B,2,TRUE))</f>
        <v>雷狼龙</v>
      </c>
      <c r="B599" s="4" t="str">
        <f>IF(AC599=0,"",VLOOKUP(AC599,skillbasedata!A:B,2,TRUE))</f>
        <v>体术</v>
      </c>
      <c r="C599" s="4" t="str">
        <f>IF(AD599=0,"",VLOOKUP(AD599,skillbasedata!A:B,2,TRUE))</f>
        <v/>
      </c>
      <c r="D599" s="4" t="str">
        <f>IF(AE599=0,"",VLOOKUP(AE599,skillbasedata!A:B,2,TRUE))</f>
        <v/>
      </c>
      <c r="E599" s="4" t="str">
        <f>IF(AF599=0,"",VLOOKUP(AF599,skillbasedata!A:B,2,TRUE))</f>
        <v/>
      </c>
      <c r="F599" s="5" t="str">
        <f>IF(AG599=0,"",VLOOKUP(AG599,skillbasedata!A:B,2,TRUE))</f>
        <v/>
      </c>
      <c r="G599" s="6" t="s">
        <v>2907</v>
      </c>
      <c r="H599" s="6">
        <v>1</v>
      </c>
      <c r="I599" s="6">
        <v>117</v>
      </c>
      <c r="J599" s="6">
        <v>5015</v>
      </c>
      <c r="K599" s="6">
        <v>61</v>
      </c>
      <c r="L599" s="6">
        <v>2</v>
      </c>
      <c r="M599" s="6">
        <v>2000</v>
      </c>
      <c r="N599" s="6">
        <v>0</v>
      </c>
      <c r="O599" s="6">
        <v>2</v>
      </c>
      <c r="P599" s="6">
        <v>0</v>
      </c>
      <c r="Q599" s="6">
        <v>0</v>
      </c>
      <c r="R599" s="6">
        <v>28</v>
      </c>
      <c r="S599" s="6">
        <v>0</v>
      </c>
      <c r="T599" s="6">
        <v>-1</v>
      </c>
      <c r="U599" s="6">
        <v>-4</v>
      </c>
      <c r="V599" s="6">
        <v>4</v>
      </c>
      <c r="W599" s="6">
        <v>1</v>
      </c>
      <c r="X599" s="6">
        <v>4</v>
      </c>
      <c r="Y599" s="6">
        <v>0</v>
      </c>
      <c r="Z599" s="6">
        <v>0</v>
      </c>
      <c r="AA599" s="6">
        <v>0</v>
      </c>
      <c r="AB599" s="6">
        <v>0</v>
      </c>
      <c r="AC599" s="6">
        <v>33</v>
      </c>
      <c r="AD599" s="6">
        <v>0</v>
      </c>
      <c r="AE599" s="6">
        <v>0</v>
      </c>
      <c r="AF599" s="6">
        <v>0</v>
      </c>
      <c r="AG599" s="6">
        <v>0</v>
      </c>
      <c r="AH599" s="6">
        <v>1</v>
      </c>
      <c r="AI599" s="6">
        <v>0</v>
      </c>
      <c r="AJ599" s="6">
        <v>0</v>
      </c>
      <c r="AK599" s="6">
        <v>0</v>
      </c>
      <c r="AL599" s="6">
        <v>0</v>
      </c>
      <c r="AM599" s="6" t="s">
        <v>2309</v>
      </c>
      <c r="AN599" s="4"/>
    </row>
    <row r="600" ht="15.75" spans="1:40">
      <c r="A600" s="4" t="str">
        <f>IF(H600=0,"",VLOOKUP(I600,seriesName!A:B,2,TRUE))</f>
        <v>雷狼龙</v>
      </c>
      <c r="B600" s="4" t="str">
        <f>IF(AC600=0,"",VLOOKUP(AC600,skillbasedata!A:B,2,TRUE))</f>
        <v>力量解放</v>
      </c>
      <c r="C600" s="4" t="str">
        <f>IF(AD600=0,"",VLOOKUP(AD600,skillbasedata!A:B,2,TRUE))</f>
        <v/>
      </c>
      <c r="D600" s="4" t="str">
        <f>IF(AE600=0,"",VLOOKUP(AE600,skillbasedata!A:B,2,TRUE))</f>
        <v/>
      </c>
      <c r="E600" s="4" t="str">
        <f>IF(AF600=0,"",VLOOKUP(AF600,skillbasedata!A:B,2,TRUE))</f>
        <v/>
      </c>
      <c r="F600" s="5" t="str">
        <f>IF(AG600=0,"",VLOOKUP(AG600,skillbasedata!A:B,2,TRUE))</f>
        <v/>
      </c>
      <c r="G600" s="6" t="s">
        <v>2908</v>
      </c>
      <c r="H600" s="6">
        <v>1</v>
      </c>
      <c r="I600" s="6">
        <v>117</v>
      </c>
      <c r="J600" s="6">
        <v>5015</v>
      </c>
      <c r="K600" s="6">
        <v>61</v>
      </c>
      <c r="L600" s="6">
        <v>2</v>
      </c>
      <c r="M600" s="6">
        <v>2000</v>
      </c>
      <c r="N600" s="6">
        <v>0</v>
      </c>
      <c r="O600" s="6">
        <v>2</v>
      </c>
      <c r="P600" s="6">
        <v>0</v>
      </c>
      <c r="Q600" s="6">
        <v>0</v>
      </c>
      <c r="R600" s="6">
        <v>28</v>
      </c>
      <c r="S600" s="6">
        <v>0</v>
      </c>
      <c r="T600" s="6">
        <v>-1</v>
      </c>
      <c r="U600" s="6">
        <v>-4</v>
      </c>
      <c r="V600" s="6">
        <v>4</v>
      </c>
      <c r="W600" s="6">
        <v>1</v>
      </c>
      <c r="X600" s="6">
        <v>4</v>
      </c>
      <c r="Y600" s="6">
        <v>0</v>
      </c>
      <c r="Z600" s="6">
        <v>0</v>
      </c>
      <c r="AA600" s="6">
        <v>0</v>
      </c>
      <c r="AB600" s="6">
        <v>0</v>
      </c>
      <c r="AC600" s="6">
        <v>9</v>
      </c>
      <c r="AD600" s="6">
        <v>0</v>
      </c>
      <c r="AE600" s="6">
        <v>0</v>
      </c>
      <c r="AF600" s="6">
        <v>0</v>
      </c>
      <c r="AG600" s="6">
        <v>0</v>
      </c>
      <c r="AH600" s="6">
        <v>1</v>
      </c>
      <c r="AI600" s="6">
        <v>0</v>
      </c>
      <c r="AJ600" s="6">
        <v>0</v>
      </c>
      <c r="AK600" s="6">
        <v>0</v>
      </c>
      <c r="AL600" s="6">
        <v>0</v>
      </c>
      <c r="AM600" s="6" t="s">
        <v>2309</v>
      </c>
      <c r="AN600" s="4"/>
    </row>
    <row r="601" ht="15.75" spans="1:40">
      <c r="A601" s="4" t="str">
        <f>IF(H601=0,"",VLOOKUP(I601,seriesName!A:B,2,TRUE))</f>
        <v>雷狼龙</v>
      </c>
      <c r="B601" s="4" t="str">
        <f>IF(AC601=0,"",VLOOKUP(AC601,skillbasedata!A:B,2,TRUE))</f>
        <v>体术</v>
      </c>
      <c r="C601" s="4" t="str">
        <f>IF(AD601=0,"",VLOOKUP(AD601,skillbasedata!A:B,2,TRUE))</f>
        <v/>
      </c>
      <c r="D601" s="4" t="str">
        <f>IF(AE601=0,"",VLOOKUP(AE601,skillbasedata!A:B,2,TRUE))</f>
        <v/>
      </c>
      <c r="E601" s="4" t="str">
        <f>IF(AF601=0,"",VLOOKUP(AF601,skillbasedata!A:B,2,TRUE))</f>
        <v/>
      </c>
      <c r="F601" s="5" t="str">
        <f>IF(AG601=0,"",VLOOKUP(AG601,skillbasedata!A:B,2,TRUE))</f>
        <v/>
      </c>
      <c r="G601" s="6" t="s">
        <v>2909</v>
      </c>
      <c r="H601" s="6">
        <v>1</v>
      </c>
      <c r="I601" s="6">
        <v>117</v>
      </c>
      <c r="J601" s="6">
        <v>5015</v>
      </c>
      <c r="K601" s="6">
        <v>61</v>
      </c>
      <c r="L601" s="6">
        <v>2</v>
      </c>
      <c r="M601" s="6">
        <v>2000</v>
      </c>
      <c r="N601" s="6">
        <v>0</v>
      </c>
      <c r="O601" s="6">
        <v>2</v>
      </c>
      <c r="P601" s="6">
        <v>0</v>
      </c>
      <c r="Q601" s="6">
        <v>0</v>
      </c>
      <c r="R601" s="6">
        <v>28</v>
      </c>
      <c r="S601" s="6">
        <v>0</v>
      </c>
      <c r="T601" s="6">
        <v>-1</v>
      </c>
      <c r="U601" s="6">
        <v>-4</v>
      </c>
      <c r="V601" s="6">
        <v>4</v>
      </c>
      <c r="W601" s="6">
        <v>1</v>
      </c>
      <c r="X601" s="6">
        <v>4</v>
      </c>
      <c r="Y601" s="6">
        <v>0</v>
      </c>
      <c r="Z601" s="6">
        <v>0</v>
      </c>
      <c r="AA601" s="6">
        <v>0</v>
      </c>
      <c r="AB601" s="6">
        <v>0</v>
      </c>
      <c r="AC601" s="6">
        <v>33</v>
      </c>
      <c r="AD601" s="6">
        <v>0</v>
      </c>
      <c r="AE601" s="6">
        <v>0</v>
      </c>
      <c r="AF601" s="6">
        <v>0</v>
      </c>
      <c r="AG601" s="6">
        <v>0</v>
      </c>
      <c r="AH601" s="6">
        <v>2</v>
      </c>
      <c r="AI601" s="6">
        <v>0</v>
      </c>
      <c r="AJ601" s="6">
        <v>0</v>
      </c>
      <c r="AK601" s="6">
        <v>0</v>
      </c>
      <c r="AL601" s="6">
        <v>0</v>
      </c>
      <c r="AM601" s="6" t="s">
        <v>2309</v>
      </c>
      <c r="AN601" s="4"/>
    </row>
    <row r="602" ht="15.75" spans="1:40">
      <c r="A602" s="4" t="str">
        <f>IF(H602=0,"",VLOOKUP(I602,seriesName!A:B,2,TRUE))</f>
        <v>雷狼龙S</v>
      </c>
      <c r="B602" s="4" t="str">
        <f>IF(AC602=0,"",VLOOKUP(AC602,skillbasedata!A:B,2,TRUE))</f>
        <v>力量解放</v>
      </c>
      <c r="C602" s="4" t="str">
        <f>IF(AD602=0,"",VLOOKUP(AD602,skillbasedata!A:B,2,TRUE))</f>
        <v>弱点特效</v>
      </c>
      <c r="D602" s="4" t="str">
        <f>IF(AE602=0,"",VLOOKUP(AE602,skillbasedata!A:B,2,TRUE))</f>
        <v/>
      </c>
      <c r="E602" s="4" t="str">
        <f>IF(AF602=0,"",VLOOKUP(AF602,skillbasedata!A:B,2,TRUE))</f>
        <v/>
      </c>
      <c r="F602" s="5" t="str">
        <f>IF(AG602=0,"",VLOOKUP(AG602,skillbasedata!A:B,2,TRUE))</f>
        <v/>
      </c>
      <c r="G602" s="6" t="s">
        <v>2910</v>
      </c>
      <c r="H602" s="6">
        <v>1</v>
      </c>
      <c r="I602" s="6">
        <v>118</v>
      </c>
      <c r="J602" s="6">
        <v>10024</v>
      </c>
      <c r="K602" s="6">
        <v>61</v>
      </c>
      <c r="L602" s="6">
        <v>5</v>
      </c>
      <c r="M602" s="6">
        <v>9000</v>
      </c>
      <c r="N602" s="6">
        <v>0</v>
      </c>
      <c r="O602" s="6">
        <v>2</v>
      </c>
      <c r="P602" s="6">
        <v>1</v>
      </c>
      <c r="Q602" s="6">
        <v>1</v>
      </c>
      <c r="R602" s="6">
        <v>62</v>
      </c>
      <c r="S602" s="6">
        <v>0</v>
      </c>
      <c r="T602" s="6">
        <v>-1</v>
      </c>
      <c r="U602" s="6">
        <v>-4</v>
      </c>
      <c r="V602" s="6">
        <v>4</v>
      </c>
      <c r="W602" s="6">
        <v>1</v>
      </c>
      <c r="X602" s="6">
        <v>12</v>
      </c>
      <c r="Y602" s="6">
        <v>0</v>
      </c>
      <c r="Z602" s="6">
        <v>1</v>
      </c>
      <c r="AA602" s="6">
        <v>0</v>
      </c>
      <c r="AB602" s="6">
        <v>0</v>
      </c>
      <c r="AC602" s="6">
        <v>9</v>
      </c>
      <c r="AD602" s="6">
        <v>8</v>
      </c>
      <c r="AE602" s="6">
        <v>0</v>
      </c>
      <c r="AF602" s="6">
        <v>0</v>
      </c>
      <c r="AG602" s="6">
        <v>0</v>
      </c>
      <c r="AH602" s="6">
        <v>1</v>
      </c>
      <c r="AI602" s="6">
        <v>1</v>
      </c>
      <c r="AJ602" s="6">
        <v>0</v>
      </c>
      <c r="AK602" s="6">
        <v>0</v>
      </c>
      <c r="AL602" s="6">
        <v>0</v>
      </c>
      <c r="AM602" s="6" t="s">
        <v>2309</v>
      </c>
      <c r="AN602" s="4"/>
    </row>
    <row r="603" ht="15.75" spans="1:40">
      <c r="A603" s="4" t="str">
        <f>IF(H603=0,"",VLOOKUP(I603,seriesName!A:B,2,TRUE))</f>
        <v>雷狼龙S</v>
      </c>
      <c r="B603" s="4" t="str">
        <f>IF(AC603=0,"",VLOOKUP(AC603,skillbasedata!A:B,2,TRUE))</f>
        <v>力量解放</v>
      </c>
      <c r="C603" s="4" t="str">
        <f>IF(AD603=0,"",VLOOKUP(AD603,skillbasedata!A:B,2,TRUE))</f>
        <v>弱点特效</v>
      </c>
      <c r="D603" s="4" t="str">
        <f>IF(AE603=0,"",VLOOKUP(AE603,skillbasedata!A:B,2,TRUE))</f>
        <v/>
      </c>
      <c r="E603" s="4" t="str">
        <f>IF(AF603=0,"",VLOOKUP(AF603,skillbasedata!A:B,2,TRUE))</f>
        <v/>
      </c>
      <c r="F603" s="5" t="str">
        <f>IF(AG603=0,"",VLOOKUP(AG603,skillbasedata!A:B,2,TRUE))</f>
        <v/>
      </c>
      <c r="G603" s="6" t="s">
        <v>2911</v>
      </c>
      <c r="H603" s="6">
        <v>1</v>
      </c>
      <c r="I603" s="6">
        <v>118</v>
      </c>
      <c r="J603" s="6">
        <v>10024</v>
      </c>
      <c r="K603" s="6">
        <v>61</v>
      </c>
      <c r="L603" s="6">
        <v>5</v>
      </c>
      <c r="M603" s="6">
        <v>9000</v>
      </c>
      <c r="N603" s="6">
        <v>0</v>
      </c>
      <c r="O603" s="6">
        <v>2</v>
      </c>
      <c r="P603" s="6">
        <v>1</v>
      </c>
      <c r="Q603" s="6">
        <v>1</v>
      </c>
      <c r="R603" s="6">
        <v>62</v>
      </c>
      <c r="S603" s="6">
        <v>0</v>
      </c>
      <c r="T603" s="6">
        <v>-1</v>
      </c>
      <c r="U603" s="6">
        <v>-4</v>
      </c>
      <c r="V603" s="6">
        <v>4</v>
      </c>
      <c r="W603" s="6">
        <v>1</v>
      </c>
      <c r="X603" s="6">
        <v>12</v>
      </c>
      <c r="Y603" s="6">
        <v>0</v>
      </c>
      <c r="Z603" s="6">
        <v>1</v>
      </c>
      <c r="AA603" s="6">
        <v>0</v>
      </c>
      <c r="AB603" s="6">
        <v>0</v>
      </c>
      <c r="AC603" s="6">
        <v>9</v>
      </c>
      <c r="AD603" s="6">
        <v>8</v>
      </c>
      <c r="AE603" s="6">
        <v>0</v>
      </c>
      <c r="AF603" s="6">
        <v>0</v>
      </c>
      <c r="AG603" s="6">
        <v>0</v>
      </c>
      <c r="AH603" s="6">
        <v>1</v>
      </c>
      <c r="AI603" s="6">
        <v>1</v>
      </c>
      <c r="AJ603" s="6">
        <v>0</v>
      </c>
      <c r="AK603" s="6">
        <v>0</v>
      </c>
      <c r="AL603" s="6">
        <v>0</v>
      </c>
      <c r="AM603" s="6" t="s">
        <v>2309</v>
      </c>
      <c r="AN603" s="4"/>
    </row>
    <row r="604" ht="15.75" spans="1:40">
      <c r="A604" s="4" t="str">
        <f>IF(H604=0,"",VLOOKUP(I604,seriesName!A:B,2,TRUE))</f>
        <v>雷狼龙S</v>
      </c>
      <c r="B604" s="4" t="str">
        <f>IF(AC604=0,"",VLOOKUP(AC604,skillbasedata!A:B,2,TRUE))</f>
        <v>力量解放</v>
      </c>
      <c r="C604" s="4" t="str">
        <f>IF(AD604=0,"",VLOOKUP(AD604,skillbasedata!A:B,2,TRUE))</f>
        <v>体术</v>
      </c>
      <c r="D604" s="4" t="str">
        <f>IF(AE604=0,"",VLOOKUP(AE604,skillbasedata!A:B,2,TRUE))</f>
        <v/>
      </c>
      <c r="E604" s="4" t="str">
        <f>IF(AF604=0,"",VLOOKUP(AF604,skillbasedata!A:B,2,TRUE))</f>
        <v/>
      </c>
      <c r="F604" s="5" t="str">
        <f>IF(AG604=0,"",VLOOKUP(AG604,skillbasedata!A:B,2,TRUE))</f>
        <v/>
      </c>
      <c r="G604" s="6" t="s">
        <v>2912</v>
      </c>
      <c r="H604" s="6">
        <v>1</v>
      </c>
      <c r="I604" s="6">
        <v>118</v>
      </c>
      <c r="J604" s="6">
        <v>10024</v>
      </c>
      <c r="K604" s="6">
        <v>61</v>
      </c>
      <c r="L604" s="6">
        <v>5</v>
      </c>
      <c r="M604" s="6">
        <v>9000</v>
      </c>
      <c r="N604" s="6">
        <v>0</v>
      </c>
      <c r="O604" s="6">
        <v>2</v>
      </c>
      <c r="P604" s="6">
        <v>1</v>
      </c>
      <c r="Q604" s="6">
        <v>1</v>
      </c>
      <c r="R604" s="6">
        <v>62</v>
      </c>
      <c r="S604" s="6">
        <v>0</v>
      </c>
      <c r="T604" s="6">
        <v>-1</v>
      </c>
      <c r="U604" s="6">
        <v>-4</v>
      </c>
      <c r="V604" s="6">
        <v>4</v>
      </c>
      <c r="W604" s="6">
        <v>1</v>
      </c>
      <c r="X604" s="6">
        <v>12</v>
      </c>
      <c r="Y604" s="6">
        <v>0</v>
      </c>
      <c r="Z604" s="6">
        <v>0</v>
      </c>
      <c r="AA604" s="6">
        <v>1</v>
      </c>
      <c r="AB604" s="6">
        <v>0</v>
      </c>
      <c r="AC604" s="6">
        <v>9</v>
      </c>
      <c r="AD604" s="6">
        <v>33</v>
      </c>
      <c r="AE604" s="6">
        <v>0</v>
      </c>
      <c r="AF604" s="6">
        <v>0</v>
      </c>
      <c r="AG604" s="6">
        <v>0</v>
      </c>
      <c r="AH604" s="6">
        <v>1</v>
      </c>
      <c r="AI604" s="6">
        <v>1</v>
      </c>
      <c r="AJ604" s="6">
        <v>0</v>
      </c>
      <c r="AK604" s="6">
        <v>0</v>
      </c>
      <c r="AL604" s="6">
        <v>0</v>
      </c>
      <c r="AM604" s="6" t="s">
        <v>2309</v>
      </c>
      <c r="AN604" s="4"/>
    </row>
    <row r="605" ht="15.75" spans="1:40">
      <c r="A605" s="4" t="str">
        <f>IF(H605=0,"",VLOOKUP(I605,seriesName!A:B,2,TRUE))</f>
        <v>雷狼龙S</v>
      </c>
      <c r="B605" s="4" t="str">
        <f>IF(AC605=0,"",VLOOKUP(AC605,skillbasedata!A:B,2,TRUE))</f>
        <v>力量解放</v>
      </c>
      <c r="C605" s="4" t="str">
        <f>IF(AD605=0,"",VLOOKUP(AD605,skillbasedata!A:B,2,TRUE))</f>
        <v/>
      </c>
      <c r="D605" s="4" t="str">
        <f>IF(AE605=0,"",VLOOKUP(AE605,skillbasedata!A:B,2,TRUE))</f>
        <v/>
      </c>
      <c r="E605" s="4" t="str">
        <f>IF(AF605=0,"",VLOOKUP(AF605,skillbasedata!A:B,2,TRUE))</f>
        <v/>
      </c>
      <c r="F605" s="5" t="str">
        <f>IF(AG605=0,"",VLOOKUP(AG605,skillbasedata!A:B,2,TRUE))</f>
        <v/>
      </c>
      <c r="G605" s="6" t="s">
        <v>2913</v>
      </c>
      <c r="H605" s="6">
        <v>1</v>
      </c>
      <c r="I605" s="6">
        <v>118</v>
      </c>
      <c r="J605" s="6">
        <v>10024</v>
      </c>
      <c r="K605" s="6">
        <v>61</v>
      </c>
      <c r="L605" s="6">
        <v>5</v>
      </c>
      <c r="M605" s="6">
        <v>9000</v>
      </c>
      <c r="N605" s="6">
        <v>0</v>
      </c>
      <c r="O605" s="6">
        <v>2</v>
      </c>
      <c r="P605" s="6">
        <v>1</v>
      </c>
      <c r="Q605" s="6">
        <v>1</v>
      </c>
      <c r="R605" s="6">
        <v>62</v>
      </c>
      <c r="S605" s="6">
        <v>0</v>
      </c>
      <c r="T605" s="6">
        <v>-1</v>
      </c>
      <c r="U605" s="6">
        <v>-4</v>
      </c>
      <c r="V605" s="6">
        <v>4</v>
      </c>
      <c r="W605" s="6">
        <v>1</v>
      </c>
      <c r="X605" s="6">
        <v>12</v>
      </c>
      <c r="Y605" s="6">
        <v>0</v>
      </c>
      <c r="Z605" s="6">
        <v>1</v>
      </c>
      <c r="AA605" s="6">
        <v>0</v>
      </c>
      <c r="AB605" s="6">
        <v>1</v>
      </c>
      <c r="AC605" s="6">
        <v>9</v>
      </c>
      <c r="AD605" s="6">
        <v>0</v>
      </c>
      <c r="AE605" s="6">
        <v>0</v>
      </c>
      <c r="AF605" s="6">
        <v>0</v>
      </c>
      <c r="AG605" s="6">
        <v>0</v>
      </c>
      <c r="AH605" s="6">
        <v>1</v>
      </c>
      <c r="AI605" s="6">
        <v>0</v>
      </c>
      <c r="AJ605" s="6">
        <v>0</v>
      </c>
      <c r="AK605" s="6">
        <v>0</v>
      </c>
      <c r="AL605" s="6">
        <v>0</v>
      </c>
      <c r="AM605" s="6" t="s">
        <v>2309</v>
      </c>
      <c r="AN605" s="4"/>
    </row>
    <row r="606" ht="15.75" spans="1:40">
      <c r="A606" s="4" t="str">
        <f>IF(H606=0,"",VLOOKUP(I606,seriesName!A:B,2,TRUE))</f>
        <v>雷狼龙S</v>
      </c>
      <c r="B606" s="4" t="str">
        <f>IF(AC606=0,"",VLOOKUP(AC606,skillbasedata!A:B,2,TRUE))</f>
        <v>力量解放</v>
      </c>
      <c r="C606" s="4" t="str">
        <f>IF(AD606=0,"",VLOOKUP(AD606,skillbasedata!A:B,2,TRUE))</f>
        <v>体术</v>
      </c>
      <c r="D606" s="4" t="str">
        <f>IF(AE606=0,"",VLOOKUP(AE606,skillbasedata!A:B,2,TRUE))</f>
        <v/>
      </c>
      <c r="E606" s="4" t="str">
        <f>IF(AF606=0,"",VLOOKUP(AF606,skillbasedata!A:B,2,TRUE))</f>
        <v/>
      </c>
      <c r="F606" s="5" t="str">
        <f>IF(AG606=0,"",VLOOKUP(AG606,skillbasedata!A:B,2,TRUE))</f>
        <v/>
      </c>
      <c r="G606" s="6" t="s">
        <v>2914</v>
      </c>
      <c r="H606" s="6">
        <v>1</v>
      </c>
      <c r="I606" s="6">
        <v>118</v>
      </c>
      <c r="J606" s="6">
        <v>10024</v>
      </c>
      <c r="K606" s="6">
        <v>61</v>
      </c>
      <c r="L606" s="6">
        <v>5</v>
      </c>
      <c r="M606" s="6">
        <v>9000</v>
      </c>
      <c r="N606" s="6">
        <v>0</v>
      </c>
      <c r="O606" s="6">
        <v>2</v>
      </c>
      <c r="P606" s="6">
        <v>1</v>
      </c>
      <c r="Q606" s="6">
        <v>1</v>
      </c>
      <c r="R606" s="6">
        <v>62</v>
      </c>
      <c r="S606" s="6">
        <v>0</v>
      </c>
      <c r="T606" s="6">
        <v>-1</v>
      </c>
      <c r="U606" s="6">
        <v>-4</v>
      </c>
      <c r="V606" s="6">
        <v>4</v>
      </c>
      <c r="W606" s="6">
        <v>1</v>
      </c>
      <c r="X606" s="6">
        <v>12</v>
      </c>
      <c r="Y606" s="6">
        <v>0</v>
      </c>
      <c r="Z606" s="6">
        <v>1</v>
      </c>
      <c r="AA606" s="6">
        <v>0</v>
      </c>
      <c r="AB606" s="6">
        <v>0</v>
      </c>
      <c r="AC606" s="6">
        <v>9</v>
      </c>
      <c r="AD606" s="6">
        <v>33</v>
      </c>
      <c r="AE606" s="6">
        <v>0</v>
      </c>
      <c r="AF606" s="6">
        <v>0</v>
      </c>
      <c r="AG606" s="6">
        <v>0</v>
      </c>
      <c r="AH606" s="6">
        <v>1</v>
      </c>
      <c r="AI606" s="6">
        <v>2</v>
      </c>
      <c r="AJ606" s="6">
        <v>0</v>
      </c>
      <c r="AK606" s="6">
        <v>0</v>
      </c>
      <c r="AL606" s="6">
        <v>0</v>
      </c>
      <c r="AM606" s="6" t="s">
        <v>2309</v>
      </c>
      <c r="AN606" s="4"/>
    </row>
    <row r="607" ht="15.75" spans="1:40">
      <c r="A607" s="4" t="str">
        <f>IF(H607=0,"",VLOOKUP(I607,seriesName!A:B,2,TRUE))</f>
        <v>金色</v>
      </c>
      <c r="B607" s="4" t="str">
        <f>IF(AC607=0,"",VLOOKUP(AC607,skillbasedata!A:B,2,TRUE))</f>
        <v>火场怪力</v>
      </c>
      <c r="C607" s="4" t="str">
        <f>IF(AD607=0,"",VLOOKUP(AD607,skillbasedata!A:B,2,TRUE))</f>
        <v>精神抖擞</v>
      </c>
      <c r="D607" s="4" t="str">
        <f>IF(AE607=0,"",VLOOKUP(AE607,skillbasedata!A:B,2,TRUE))</f>
        <v/>
      </c>
      <c r="E607" s="4" t="str">
        <f>IF(AF607=0,"",VLOOKUP(AF607,skillbasedata!A:B,2,TRUE))</f>
        <v/>
      </c>
      <c r="F607" s="5" t="str">
        <f>IF(AG607=0,"",VLOOKUP(AG607,skillbasedata!A:B,2,TRUE))</f>
        <v/>
      </c>
      <c r="G607" s="6" t="s">
        <v>2915</v>
      </c>
      <c r="H607" s="6">
        <v>1</v>
      </c>
      <c r="I607" s="6">
        <v>119</v>
      </c>
      <c r="J607" s="6">
        <v>11014</v>
      </c>
      <c r="K607" s="6">
        <v>62</v>
      </c>
      <c r="L607" s="6">
        <v>6</v>
      </c>
      <c r="M607" s="6">
        <v>14000</v>
      </c>
      <c r="N607" s="6">
        <v>0</v>
      </c>
      <c r="O607" s="6">
        <v>2</v>
      </c>
      <c r="P607" s="6">
        <v>1</v>
      </c>
      <c r="Q607" s="6">
        <v>1</v>
      </c>
      <c r="R607" s="6">
        <v>70</v>
      </c>
      <c r="S607" s="6">
        <v>2</v>
      </c>
      <c r="T607" s="6">
        <v>1</v>
      </c>
      <c r="U607" s="6">
        <v>-5</v>
      </c>
      <c r="V607" s="6">
        <v>3</v>
      </c>
      <c r="W607" s="6">
        <v>2</v>
      </c>
      <c r="X607" s="6">
        <v>15</v>
      </c>
      <c r="Y607" s="6">
        <v>0</v>
      </c>
      <c r="Z607" s="6">
        <v>1</v>
      </c>
      <c r="AA607" s="6">
        <v>1</v>
      </c>
      <c r="AB607" s="6">
        <v>0</v>
      </c>
      <c r="AC607" s="6">
        <v>91</v>
      </c>
      <c r="AD607" s="6">
        <v>10</v>
      </c>
      <c r="AE607" s="6">
        <v>0</v>
      </c>
      <c r="AF607" s="6">
        <v>0</v>
      </c>
      <c r="AG607" s="6">
        <v>0</v>
      </c>
      <c r="AH607" s="6">
        <v>2</v>
      </c>
      <c r="AI607" s="6">
        <v>1</v>
      </c>
      <c r="AJ607" s="6">
        <v>0</v>
      </c>
      <c r="AK607" s="6">
        <v>0</v>
      </c>
      <c r="AL607" s="6">
        <v>0</v>
      </c>
      <c r="AM607" s="6" t="s">
        <v>2309</v>
      </c>
      <c r="AN607" s="4"/>
    </row>
    <row r="608" ht="15.75" spans="1:40">
      <c r="A608" s="4" t="str">
        <f>IF(H608=0,"",VLOOKUP(I608,seriesName!A:B,2,TRUE))</f>
        <v>金色</v>
      </c>
      <c r="B608" s="4" t="str">
        <f>IF(AC608=0,"",VLOOKUP(AC608,skillbasedata!A:B,2,TRUE))</f>
        <v>火场怪力</v>
      </c>
      <c r="C608" s="4" t="str">
        <f>IF(AD608=0,"",VLOOKUP(AD608,skillbasedata!A:B,2,TRUE))</f>
        <v>精神抖擞</v>
      </c>
      <c r="D608" s="4" t="str">
        <f>IF(AE608=0,"",VLOOKUP(AE608,skillbasedata!A:B,2,TRUE))</f>
        <v>力量解放</v>
      </c>
      <c r="E608" s="4" t="str">
        <f>IF(AF608=0,"",VLOOKUP(AF608,skillbasedata!A:B,2,TRUE))</f>
        <v/>
      </c>
      <c r="F608" s="5" t="str">
        <f>IF(AG608=0,"",VLOOKUP(AG608,skillbasedata!A:B,2,TRUE))</f>
        <v/>
      </c>
      <c r="G608" s="6" t="s">
        <v>2916</v>
      </c>
      <c r="H608" s="6">
        <v>1</v>
      </c>
      <c r="I608" s="6">
        <v>119</v>
      </c>
      <c r="J608" s="6">
        <v>11014</v>
      </c>
      <c r="K608" s="6">
        <v>62</v>
      </c>
      <c r="L608" s="6">
        <v>6</v>
      </c>
      <c r="M608" s="6">
        <v>14000</v>
      </c>
      <c r="N608" s="6">
        <v>0</v>
      </c>
      <c r="O608" s="6">
        <v>2</v>
      </c>
      <c r="P608" s="6">
        <v>1</v>
      </c>
      <c r="Q608" s="6">
        <v>1</v>
      </c>
      <c r="R608" s="6">
        <v>70</v>
      </c>
      <c r="S608" s="6">
        <v>2</v>
      </c>
      <c r="T608" s="6">
        <v>1</v>
      </c>
      <c r="U608" s="6">
        <v>-5</v>
      </c>
      <c r="V608" s="6">
        <v>3</v>
      </c>
      <c r="W608" s="6">
        <v>2</v>
      </c>
      <c r="X608" s="6">
        <v>15</v>
      </c>
      <c r="Y608" s="6">
        <v>0</v>
      </c>
      <c r="Z608" s="6">
        <v>0</v>
      </c>
      <c r="AA608" s="6">
        <v>1</v>
      </c>
      <c r="AB608" s="6">
        <v>0</v>
      </c>
      <c r="AC608" s="6">
        <v>91</v>
      </c>
      <c r="AD608" s="6">
        <v>10</v>
      </c>
      <c r="AE608" s="6">
        <v>9</v>
      </c>
      <c r="AF608" s="6">
        <v>0</v>
      </c>
      <c r="AG608" s="6">
        <v>0</v>
      </c>
      <c r="AH608" s="6">
        <v>1</v>
      </c>
      <c r="AI608" s="6">
        <v>1</v>
      </c>
      <c r="AJ608" s="6">
        <v>1</v>
      </c>
      <c r="AK608" s="6">
        <v>0</v>
      </c>
      <c r="AL608" s="6">
        <v>0</v>
      </c>
      <c r="AM608" s="6" t="s">
        <v>2309</v>
      </c>
      <c r="AN608" s="4"/>
    </row>
    <row r="609" ht="15.75" spans="1:40">
      <c r="A609" s="4" t="str">
        <f>IF(H609=0,"",VLOOKUP(I609,seriesName!A:B,2,TRUE))</f>
        <v>金色</v>
      </c>
      <c r="B609" s="4" t="str">
        <f>IF(AC609=0,"",VLOOKUP(AC609,skillbasedata!A:B,2,TRUE))</f>
        <v>火场怪力</v>
      </c>
      <c r="C609" s="4" t="str">
        <f>IF(AD609=0,"",VLOOKUP(AD609,skillbasedata!A:B,2,TRUE))</f>
        <v>力量解放</v>
      </c>
      <c r="D609" s="4" t="str">
        <f>IF(AE609=0,"",VLOOKUP(AE609,skillbasedata!A:B,2,TRUE))</f>
        <v/>
      </c>
      <c r="E609" s="4" t="str">
        <f>IF(AF609=0,"",VLOOKUP(AF609,skillbasedata!A:B,2,TRUE))</f>
        <v/>
      </c>
      <c r="F609" s="5" t="str">
        <f>IF(AG609=0,"",VLOOKUP(AG609,skillbasedata!A:B,2,TRUE))</f>
        <v/>
      </c>
      <c r="G609" s="6" t="s">
        <v>2917</v>
      </c>
      <c r="H609" s="6">
        <v>1</v>
      </c>
      <c r="I609" s="6">
        <v>119</v>
      </c>
      <c r="J609" s="6">
        <v>11014</v>
      </c>
      <c r="K609" s="6">
        <v>62</v>
      </c>
      <c r="L609" s="6">
        <v>6</v>
      </c>
      <c r="M609" s="6">
        <v>14000</v>
      </c>
      <c r="N609" s="6">
        <v>0</v>
      </c>
      <c r="O609" s="6">
        <v>2</v>
      </c>
      <c r="P609" s="6">
        <v>1</v>
      </c>
      <c r="Q609" s="6">
        <v>1</v>
      </c>
      <c r="R609" s="6">
        <v>70</v>
      </c>
      <c r="S609" s="6">
        <v>2</v>
      </c>
      <c r="T609" s="6">
        <v>1</v>
      </c>
      <c r="U609" s="6">
        <v>-5</v>
      </c>
      <c r="V609" s="6">
        <v>3</v>
      </c>
      <c r="W609" s="6">
        <v>2</v>
      </c>
      <c r="X609" s="6">
        <v>15</v>
      </c>
      <c r="Y609" s="6">
        <v>0</v>
      </c>
      <c r="Z609" s="6">
        <v>1</v>
      </c>
      <c r="AA609" s="6">
        <v>0</v>
      </c>
      <c r="AB609" s="6">
        <v>1</v>
      </c>
      <c r="AC609" s="6">
        <v>91</v>
      </c>
      <c r="AD609" s="6">
        <v>9</v>
      </c>
      <c r="AE609" s="6">
        <v>0</v>
      </c>
      <c r="AF609" s="6">
        <v>0</v>
      </c>
      <c r="AG609" s="6">
        <v>0</v>
      </c>
      <c r="AH609" s="6">
        <v>1</v>
      </c>
      <c r="AI609" s="6">
        <v>1</v>
      </c>
      <c r="AJ609" s="6">
        <v>0</v>
      </c>
      <c r="AK609" s="6">
        <v>0</v>
      </c>
      <c r="AL609" s="6">
        <v>0</v>
      </c>
      <c r="AM609" s="6" t="s">
        <v>2309</v>
      </c>
      <c r="AN609" s="4"/>
    </row>
    <row r="610" ht="15.75" spans="1:40">
      <c r="A610" s="4" t="str">
        <f>IF(H610=0,"",VLOOKUP(I610,seriesName!A:B,2,TRUE))</f>
        <v>金色</v>
      </c>
      <c r="B610" s="4" t="str">
        <f>IF(AC610=0,"",VLOOKUP(AC610,skillbasedata!A:B,2,TRUE))</f>
        <v>火场怪力</v>
      </c>
      <c r="C610" s="4" t="str">
        <f>IF(AD610=0,"",VLOOKUP(AD610,skillbasedata!A:B,2,TRUE))</f>
        <v>超会心</v>
      </c>
      <c r="D610" s="4" t="str">
        <f>IF(AE610=0,"",VLOOKUP(AE610,skillbasedata!A:B,2,TRUE))</f>
        <v>精神抖擞</v>
      </c>
      <c r="E610" s="4" t="str">
        <f>IF(AF610=0,"",VLOOKUP(AF610,skillbasedata!A:B,2,TRUE))</f>
        <v/>
      </c>
      <c r="F610" s="5" t="str">
        <f>IF(AG610=0,"",VLOOKUP(AG610,skillbasedata!A:B,2,TRUE))</f>
        <v/>
      </c>
      <c r="G610" s="6" t="s">
        <v>2918</v>
      </c>
      <c r="H610" s="6">
        <v>1</v>
      </c>
      <c r="I610" s="6">
        <v>119</v>
      </c>
      <c r="J610" s="6">
        <v>11014</v>
      </c>
      <c r="K610" s="6">
        <v>62</v>
      </c>
      <c r="L610" s="6">
        <v>6</v>
      </c>
      <c r="M610" s="6">
        <v>14000</v>
      </c>
      <c r="N610" s="6">
        <v>0</v>
      </c>
      <c r="O610" s="6">
        <v>2</v>
      </c>
      <c r="P610" s="6">
        <v>1</v>
      </c>
      <c r="Q610" s="6">
        <v>1</v>
      </c>
      <c r="R610" s="6">
        <v>70</v>
      </c>
      <c r="S610" s="6">
        <v>2</v>
      </c>
      <c r="T610" s="6">
        <v>1</v>
      </c>
      <c r="U610" s="6">
        <v>-5</v>
      </c>
      <c r="V610" s="6">
        <v>3</v>
      </c>
      <c r="W610" s="6">
        <v>2</v>
      </c>
      <c r="X610" s="6">
        <v>15</v>
      </c>
      <c r="Y610" s="6">
        <v>0</v>
      </c>
      <c r="Z610" s="6">
        <v>1</v>
      </c>
      <c r="AA610" s="6">
        <v>0</v>
      </c>
      <c r="AB610" s="6">
        <v>0</v>
      </c>
      <c r="AC610" s="6">
        <v>91</v>
      </c>
      <c r="AD610" s="6">
        <v>7</v>
      </c>
      <c r="AE610" s="6">
        <v>10</v>
      </c>
      <c r="AF610" s="6">
        <v>0</v>
      </c>
      <c r="AG610" s="6">
        <v>0</v>
      </c>
      <c r="AH610" s="6">
        <v>1</v>
      </c>
      <c r="AI610" s="6">
        <v>1</v>
      </c>
      <c r="AJ610" s="6">
        <v>1</v>
      </c>
      <c r="AK610" s="6">
        <v>0</v>
      </c>
      <c r="AL610" s="6">
        <v>0</v>
      </c>
      <c r="AM610" s="6" t="s">
        <v>2309</v>
      </c>
      <c r="AN610" s="4"/>
    </row>
    <row r="611" ht="15.75" spans="1:40">
      <c r="A611" s="4" t="str">
        <f>IF(H611=0,"",VLOOKUP(I611,seriesName!A:B,2,TRUE))</f>
        <v>金色</v>
      </c>
      <c r="B611" s="4" t="str">
        <f>IF(AC611=0,"",VLOOKUP(AC611,skillbasedata!A:B,2,TRUE))</f>
        <v>超会心</v>
      </c>
      <c r="C611" s="4" t="str">
        <f>IF(AD611=0,"",VLOOKUP(AD611,skillbasedata!A:B,2,TRUE))</f>
        <v>力量解放</v>
      </c>
      <c r="D611" s="4" t="str">
        <f>IF(AE611=0,"",VLOOKUP(AE611,skillbasedata!A:B,2,TRUE))</f>
        <v/>
      </c>
      <c r="E611" s="4" t="str">
        <f>IF(AF611=0,"",VLOOKUP(AF611,skillbasedata!A:B,2,TRUE))</f>
        <v/>
      </c>
      <c r="F611" s="5" t="str">
        <f>IF(AG611=0,"",VLOOKUP(AG611,skillbasedata!A:B,2,TRUE))</f>
        <v/>
      </c>
      <c r="G611" s="6" t="s">
        <v>2919</v>
      </c>
      <c r="H611" s="6">
        <v>1</v>
      </c>
      <c r="I611" s="6">
        <v>119</v>
      </c>
      <c r="J611" s="6">
        <v>11014</v>
      </c>
      <c r="K611" s="6">
        <v>62</v>
      </c>
      <c r="L611" s="6">
        <v>6</v>
      </c>
      <c r="M611" s="6">
        <v>14000</v>
      </c>
      <c r="N611" s="6">
        <v>0</v>
      </c>
      <c r="O611" s="6">
        <v>2</v>
      </c>
      <c r="P611" s="6">
        <v>1</v>
      </c>
      <c r="Q611" s="6">
        <v>1</v>
      </c>
      <c r="R611" s="6">
        <v>70</v>
      </c>
      <c r="S611" s="6">
        <v>2</v>
      </c>
      <c r="T611" s="6">
        <v>1</v>
      </c>
      <c r="U611" s="6">
        <v>-5</v>
      </c>
      <c r="V611" s="6">
        <v>3</v>
      </c>
      <c r="W611" s="6">
        <v>2</v>
      </c>
      <c r="X611" s="6">
        <v>15</v>
      </c>
      <c r="Y611" s="6">
        <v>0</v>
      </c>
      <c r="Z611" s="6">
        <v>2</v>
      </c>
      <c r="AA611" s="6">
        <v>0</v>
      </c>
      <c r="AB611" s="6">
        <v>0</v>
      </c>
      <c r="AC611" s="6">
        <v>7</v>
      </c>
      <c r="AD611" s="6">
        <v>9</v>
      </c>
      <c r="AE611" s="6">
        <v>0</v>
      </c>
      <c r="AF611" s="6">
        <v>0</v>
      </c>
      <c r="AG611" s="6">
        <v>0</v>
      </c>
      <c r="AH611" s="6">
        <v>2</v>
      </c>
      <c r="AI611" s="6">
        <v>1</v>
      </c>
      <c r="AJ611" s="6">
        <v>0</v>
      </c>
      <c r="AK611" s="6">
        <v>0</v>
      </c>
      <c r="AL611" s="6">
        <v>0</v>
      </c>
      <c r="AM611" s="6" t="s">
        <v>2309</v>
      </c>
      <c r="AN611" s="4"/>
    </row>
    <row r="612" ht="15.75" spans="1:40">
      <c r="A612" s="4" t="str">
        <f>IF(H612=0,"",VLOOKUP(I612,seriesName!A:B,2,TRUE))</f>
        <v>赫耀</v>
      </c>
      <c r="B612" s="4" t="str">
        <f>IF(AC612=0,"",VLOOKUP(AC612,skillbasedata!A:B,2,TRUE))</f>
        <v>龙气活性</v>
      </c>
      <c r="C612" s="4" t="str">
        <f>IF(AD612=0,"",VLOOKUP(AD612,skillbasedata!A:B,2,TRUE))</f>
        <v>弱点特效</v>
      </c>
      <c r="D612" s="4" t="str">
        <f>IF(AE612=0,"",VLOOKUP(AE612,skillbasedata!A:B,2,TRUE))</f>
        <v/>
      </c>
      <c r="E612" s="4" t="str">
        <f>IF(AF612=0,"",VLOOKUP(AF612,skillbasedata!A:B,2,TRUE))</f>
        <v/>
      </c>
      <c r="F612" s="5" t="str">
        <f>IF(AG612=0,"",VLOOKUP(AG612,skillbasedata!A:B,2,TRUE))</f>
        <v/>
      </c>
      <c r="G612" s="6" t="s">
        <v>2920</v>
      </c>
      <c r="H612" s="6">
        <v>1</v>
      </c>
      <c r="I612" s="6">
        <v>120</v>
      </c>
      <c r="J612" s="6">
        <v>12012</v>
      </c>
      <c r="K612" s="6">
        <v>63</v>
      </c>
      <c r="L612" s="6">
        <v>6</v>
      </c>
      <c r="M612" s="6">
        <v>20000</v>
      </c>
      <c r="N612" s="6">
        <v>0</v>
      </c>
      <c r="O612" s="6">
        <v>2</v>
      </c>
      <c r="P612" s="6">
        <v>1</v>
      </c>
      <c r="Q612" s="6">
        <v>1</v>
      </c>
      <c r="R612" s="6">
        <v>80</v>
      </c>
      <c r="S612" s="6">
        <v>-2</v>
      </c>
      <c r="T612" s="6">
        <v>-2</v>
      </c>
      <c r="U612" s="6">
        <v>-2</v>
      </c>
      <c r="V612" s="6">
        <v>-2</v>
      </c>
      <c r="W612" s="6">
        <v>3</v>
      </c>
      <c r="X612" s="6">
        <v>17</v>
      </c>
      <c r="Y612" s="6">
        <v>0</v>
      </c>
      <c r="Z612" s="6">
        <v>1</v>
      </c>
      <c r="AA612" s="6">
        <v>1</v>
      </c>
      <c r="AB612" s="6">
        <v>0</v>
      </c>
      <c r="AC612" s="6">
        <v>103</v>
      </c>
      <c r="AD612" s="6">
        <v>8</v>
      </c>
      <c r="AE612" s="6">
        <v>0</v>
      </c>
      <c r="AF612" s="6">
        <v>0</v>
      </c>
      <c r="AG612" s="6">
        <v>0</v>
      </c>
      <c r="AH612" s="6">
        <v>1</v>
      </c>
      <c r="AI612" s="6">
        <v>1</v>
      </c>
      <c r="AJ612" s="6">
        <v>0</v>
      </c>
      <c r="AK612" s="6">
        <v>0</v>
      </c>
      <c r="AL612" s="6">
        <v>0</v>
      </c>
      <c r="AM612" s="6" t="s">
        <v>2309</v>
      </c>
      <c r="AN612" s="4"/>
    </row>
    <row r="613" ht="15.75" spans="1:40">
      <c r="A613" s="4" t="str">
        <f>IF(H613=0,"",VLOOKUP(I613,seriesName!A:B,2,TRUE))</f>
        <v>赫耀</v>
      </c>
      <c r="B613" s="4" t="str">
        <f>IF(AC613=0,"",VLOOKUP(AC613,skillbasedata!A:B,2,TRUE))</f>
        <v>龙气活性</v>
      </c>
      <c r="C613" s="4" t="str">
        <f>IF(AD613=0,"",VLOOKUP(AD613,skillbasedata!A:B,2,TRUE))</f>
        <v>死里逃生</v>
      </c>
      <c r="D613" s="4" t="str">
        <f>IF(AE613=0,"",VLOOKUP(AE613,skillbasedata!A:B,2,TRUE))</f>
        <v/>
      </c>
      <c r="E613" s="4" t="str">
        <f>IF(AF613=0,"",VLOOKUP(AF613,skillbasedata!A:B,2,TRUE))</f>
        <v/>
      </c>
      <c r="F613" s="5" t="str">
        <f>IF(AG613=0,"",VLOOKUP(AG613,skillbasedata!A:B,2,TRUE))</f>
        <v/>
      </c>
      <c r="G613" s="6" t="s">
        <v>2921</v>
      </c>
      <c r="H613" s="6">
        <v>1</v>
      </c>
      <c r="I613" s="6">
        <v>120</v>
      </c>
      <c r="J613" s="6">
        <v>12012</v>
      </c>
      <c r="K613" s="6">
        <v>63</v>
      </c>
      <c r="L613" s="6">
        <v>6</v>
      </c>
      <c r="M613" s="6">
        <v>20000</v>
      </c>
      <c r="N613" s="6">
        <v>0</v>
      </c>
      <c r="O613" s="6">
        <v>2</v>
      </c>
      <c r="P613" s="6">
        <v>1</v>
      </c>
      <c r="Q613" s="6">
        <v>1</v>
      </c>
      <c r="R613" s="6">
        <v>80</v>
      </c>
      <c r="S613" s="6">
        <v>-2</v>
      </c>
      <c r="T613" s="6">
        <v>-2</v>
      </c>
      <c r="U613" s="6">
        <v>-2</v>
      </c>
      <c r="V613" s="6">
        <v>-2</v>
      </c>
      <c r="W613" s="6">
        <v>3</v>
      </c>
      <c r="X613" s="6">
        <v>17</v>
      </c>
      <c r="Y613" s="6">
        <v>0</v>
      </c>
      <c r="Z613" s="6">
        <v>1</v>
      </c>
      <c r="AA613" s="6">
        <v>0</v>
      </c>
      <c r="AB613" s="6">
        <v>1</v>
      </c>
      <c r="AC613" s="6">
        <v>103</v>
      </c>
      <c r="AD613" s="6">
        <v>5</v>
      </c>
      <c r="AE613" s="6">
        <v>0</v>
      </c>
      <c r="AF613" s="6">
        <v>0</v>
      </c>
      <c r="AG613" s="6">
        <v>0</v>
      </c>
      <c r="AH613" s="6">
        <v>1</v>
      </c>
      <c r="AI613" s="6">
        <v>2</v>
      </c>
      <c r="AJ613" s="6">
        <v>0</v>
      </c>
      <c r="AK613" s="6">
        <v>0</v>
      </c>
      <c r="AL613" s="6">
        <v>0</v>
      </c>
      <c r="AM613" s="6" t="s">
        <v>2309</v>
      </c>
      <c r="AN613" s="4"/>
    </row>
    <row r="614" ht="15.75" spans="1:40">
      <c r="A614" s="4" t="str">
        <f>IF(H614=0,"",VLOOKUP(I614,seriesName!A:B,2,TRUE))</f>
        <v>赫耀</v>
      </c>
      <c r="B614" s="4" t="str">
        <f>IF(AC614=0,"",VLOOKUP(AC614,skillbasedata!A:B,2,TRUE))</f>
        <v>龙气活性</v>
      </c>
      <c r="C614" s="4" t="str">
        <f>IF(AD614=0,"",VLOOKUP(AD614,skillbasedata!A:B,2,TRUE))</f>
        <v>弱点特效</v>
      </c>
      <c r="D614" s="4" t="str">
        <f>IF(AE614=0,"",VLOOKUP(AE614,skillbasedata!A:B,2,TRUE))</f>
        <v/>
      </c>
      <c r="E614" s="4" t="str">
        <f>IF(AF614=0,"",VLOOKUP(AF614,skillbasedata!A:B,2,TRUE))</f>
        <v/>
      </c>
      <c r="F614" s="5" t="str">
        <f>IF(AG614=0,"",VLOOKUP(AG614,skillbasedata!A:B,2,TRUE))</f>
        <v/>
      </c>
      <c r="G614" s="6" t="s">
        <v>2922</v>
      </c>
      <c r="H614" s="6">
        <v>1</v>
      </c>
      <c r="I614" s="6">
        <v>120</v>
      </c>
      <c r="J614" s="6">
        <v>12012</v>
      </c>
      <c r="K614" s="6">
        <v>63</v>
      </c>
      <c r="L614" s="6">
        <v>6</v>
      </c>
      <c r="M614" s="6">
        <v>20000</v>
      </c>
      <c r="N614" s="6">
        <v>0</v>
      </c>
      <c r="O614" s="6">
        <v>2</v>
      </c>
      <c r="P614" s="6">
        <v>1</v>
      </c>
      <c r="Q614" s="6">
        <v>1</v>
      </c>
      <c r="R614" s="6">
        <v>80</v>
      </c>
      <c r="S614" s="6">
        <v>-2</v>
      </c>
      <c r="T614" s="6">
        <v>-2</v>
      </c>
      <c r="U614" s="6">
        <v>-2</v>
      </c>
      <c r="V614" s="6">
        <v>-2</v>
      </c>
      <c r="W614" s="6">
        <v>3</v>
      </c>
      <c r="X614" s="6">
        <v>17</v>
      </c>
      <c r="Y614" s="6">
        <v>0</v>
      </c>
      <c r="Z614" s="6">
        <v>0</v>
      </c>
      <c r="AA614" s="6">
        <v>1</v>
      </c>
      <c r="AB614" s="6">
        <v>0</v>
      </c>
      <c r="AC614" s="6">
        <v>103</v>
      </c>
      <c r="AD614" s="6">
        <v>8</v>
      </c>
      <c r="AE614" s="6">
        <v>0</v>
      </c>
      <c r="AF614" s="6">
        <v>0</v>
      </c>
      <c r="AG614" s="6">
        <v>0</v>
      </c>
      <c r="AH614" s="6">
        <v>1</v>
      </c>
      <c r="AI614" s="6">
        <v>2</v>
      </c>
      <c r="AJ614" s="6">
        <v>0</v>
      </c>
      <c r="AK614" s="6">
        <v>0</v>
      </c>
      <c r="AL614" s="6">
        <v>0</v>
      </c>
      <c r="AM614" s="6" t="s">
        <v>2309</v>
      </c>
      <c r="AN614" s="4"/>
    </row>
    <row r="615" ht="15.75" spans="1:40">
      <c r="A615" s="4" t="str">
        <f>IF(H615=0,"",VLOOKUP(I615,seriesName!A:B,2,TRUE))</f>
        <v>赫耀</v>
      </c>
      <c r="B615" s="4" t="str">
        <f>IF(AC615=0,"",VLOOKUP(AC615,skillbasedata!A:B,2,TRUE))</f>
        <v>龙气活性</v>
      </c>
      <c r="C615" s="4" t="str">
        <f>IF(AD615=0,"",VLOOKUP(AD615,skillbasedata!A:B,2,TRUE))</f>
        <v>死里逃生</v>
      </c>
      <c r="D615" s="4" t="str">
        <f>IF(AE615=0,"",VLOOKUP(AE615,skillbasedata!A:B,2,TRUE))</f>
        <v>怨恨</v>
      </c>
      <c r="E615" s="4" t="str">
        <f>IF(AF615=0,"",VLOOKUP(AF615,skillbasedata!A:B,2,TRUE))</f>
        <v/>
      </c>
      <c r="F615" s="5" t="str">
        <f>IF(AG615=0,"",VLOOKUP(AG615,skillbasedata!A:B,2,TRUE))</f>
        <v/>
      </c>
      <c r="G615" s="6" t="s">
        <v>2923</v>
      </c>
      <c r="H615" s="6">
        <v>1</v>
      </c>
      <c r="I615" s="6">
        <v>120</v>
      </c>
      <c r="J615" s="6">
        <v>12012</v>
      </c>
      <c r="K615" s="6">
        <v>63</v>
      </c>
      <c r="L615" s="6">
        <v>6</v>
      </c>
      <c r="M615" s="6">
        <v>20000</v>
      </c>
      <c r="N615" s="6">
        <v>0</v>
      </c>
      <c r="O615" s="6">
        <v>2</v>
      </c>
      <c r="P615" s="6">
        <v>1</v>
      </c>
      <c r="Q615" s="6">
        <v>1</v>
      </c>
      <c r="R615" s="6">
        <v>80</v>
      </c>
      <c r="S615" s="6">
        <v>-2</v>
      </c>
      <c r="T615" s="6">
        <v>-2</v>
      </c>
      <c r="U615" s="6">
        <v>-2</v>
      </c>
      <c r="V615" s="6">
        <v>-2</v>
      </c>
      <c r="W615" s="6">
        <v>3</v>
      </c>
      <c r="X615" s="6">
        <v>17</v>
      </c>
      <c r="Y615" s="6">
        <v>0</v>
      </c>
      <c r="Z615" s="6">
        <v>0</v>
      </c>
      <c r="AA615" s="6">
        <v>1</v>
      </c>
      <c r="AB615" s="6">
        <v>0</v>
      </c>
      <c r="AC615" s="6">
        <v>103</v>
      </c>
      <c r="AD615" s="6">
        <v>5</v>
      </c>
      <c r="AE615" s="6">
        <v>4</v>
      </c>
      <c r="AF615" s="6">
        <v>0</v>
      </c>
      <c r="AG615" s="6">
        <v>0</v>
      </c>
      <c r="AH615" s="6">
        <v>1</v>
      </c>
      <c r="AI615" s="6">
        <v>1</v>
      </c>
      <c r="AJ615" s="6">
        <v>2</v>
      </c>
      <c r="AK615" s="6">
        <v>0</v>
      </c>
      <c r="AL615" s="6">
        <v>0</v>
      </c>
      <c r="AM615" s="6" t="s">
        <v>2309</v>
      </c>
      <c r="AN615" s="4"/>
    </row>
    <row r="616" ht="15.75" spans="1:40">
      <c r="A616" s="4" t="str">
        <f>IF(H616=0,"",VLOOKUP(I616,seriesName!A:B,2,TRUE))</f>
        <v>赫耀</v>
      </c>
      <c r="B616" s="4" t="str">
        <f>IF(AC616=0,"",VLOOKUP(AC616,skillbasedata!A:B,2,TRUE))</f>
        <v>龙气活性</v>
      </c>
      <c r="C616" s="4" t="str">
        <f>IF(AD616=0,"",VLOOKUP(AD616,skillbasedata!A:B,2,TRUE))</f>
        <v>怨恨</v>
      </c>
      <c r="D616" s="4" t="str">
        <f>IF(AE616=0,"",VLOOKUP(AE616,skillbasedata!A:B,2,TRUE))</f>
        <v/>
      </c>
      <c r="E616" s="4" t="str">
        <f>IF(AF616=0,"",VLOOKUP(AF616,skillbasedata!A:B,2,TRUE))</f>
        <v/>
      </c>
      <c r="F616" s="5" t="str">
        <f>IF(AG616=0,"",VLOOKUP(AG616,skillbasedata!A:B,2,TRUE))</f>
        <v/>
      </c>
      <c r="G616" s="6" t="s">
        <v>2924</v>
      </c>
      <c r="H616" s="6">
        <v>1</v>
      </c>
      <c r="I616" s="6">
        <v>120</v>
      </c>
      <c r="J616" s="6">
        <v>12012</v>
      </c>
      <c r="K616" s="6">
        <v>63</v>
      </c>
      <c r="L616" s="6">
        <v>6</v>
      </c>
      <c r="M616" s="6">
        <v>20000</v>
      </c>
      <c r="N616" s="6">
        <v>0</v>
      </c>
      <c r="O616" s="6">
        <v>2</v>
      </c>
      <c r="P616" s="6">
        <v>1</v>
      </c>
      <c r="Q616" s="6">
        <v>1</v>
      </c>
      <c r="R616" s="6">
        <v>80</v>
      </c>
      <c r="S616" s="6">
        <v>-2</v>
      </c>
      <c r="T616" s="6">
        <v>-2</v>
      </c>
      <c r="U616" s="6">
        <v>-2</v>
      </c>
      <c r="V616" s="6">
        <v>-2</v>
      </c>
      <c r="W616" s="6">
        <v>3</v>
      </c>
      <c r="X616" s="6">
        <v>17</v>
      </c>
      <c r="Y616" s="6">
        <v>0</v>
      </c>
      <c r="Z616" s="6">
        <v>1</v>
      </c>
      <c r="AA616" s="6">
        <v>0</v>
      </c>
      <c r="AB616" s="6">
        <v>1</v>
      </c>
      <c r="AC616" s="6">
        <v>103</v>
      </c>
      <c r="AD616" s="6">
        <v>4</v>
      </c>
      <c r="AE616" s="6">
        <v>0</v>
      </c>
      <c r="AF616" s="6">
        <v>0</v>
      </c>
      <c r="AG616" s="6">
        <v>0</v>
      </c>
      <c r="AH616" s="6">
        <v>1</v>
      </c>
      <c r="AI616" s="6">
        <v>1</v>
      </c>
      <c r="AJ616" s="6">
        <v>0</v>
      </c>
      <c r="AK616" s="6">
        <v>0</v>
      </c>
      <c r="AL616" s="6">
        <v>0</v>
      </c>
      <c r="AM616" s="6" t="s">
        <v>2309</v>
      </c>
      <c r="AN616" s="4"/>
    </row>
    <row r="617" ht="15.75" spans="1:40">
      <c r="A617" s="4" t="str">
        <f>IF(H617=0,"",VLOOKUP(I617,seriesName!A:B,2,TRUE))</f>
        <v>搔鸟</v>
      </c>
      <c r="B617" s="4" t="str">
        <f>IF(AC617=0,"",VLOOKUP(AC617,skillbasedata!A:B,2,TRUE))</f>
        <v>精神抖擞</v>
      </c>
      <c r="C617" s="4" t="str">
        <f>IF(AD617=0,"",VLOOKUP(AD617,skillbasedata!A:B,2,TRUE))</f>
        <v/>
      </c>
      <c r="D617" s="4" t="str">
        <f>IF(AE617=0,"",VLOOKUP(AE617,skillbasedata!A:B,2,TRUE))</f>
        <v/>
      </c>
      <c r="E617" s="4" t="str">
        <f>IF(AF617=0,"",VLOOKUP(AF617,skillbasedata!A:B,2,TRUE))</f>
        <v/>
      </c>
      <c r="F617" s="5" t="str">
        <f>IF(AG617=0,"",VLOOKUP(AG617,skillbasedata!A:B,2,TRUE))</f>
        <v/>
      </c>
      <c r="G617" s="6" t="s">
        <v>2925</v>
      </c>
      <c r="H617" s="6">
        <v>1</v>
      </c>
      <c r="I617" s="6">
        <v>121</v>
      </c>
      <c r="J617" s="6">
        <v>3013</v>
      </c>
      <c r="K617" s="6">
        <v>4</v>
      </c>
      <c r="L617" s="6">
        <v>1</v>
      </c>
      <c r="M617" s="6">
        <v>500</v>
      </c>
      <c r="N617" s="6">
        <v>0</v>
      </c>
      <c r="O617" s="6">
        <v>2</v>
      </c>
      <c r="P617" s="6">
        <v>0</v>
      </c>
      <c r="Q617" s="6">
        <v>0</v>
      </c>
      <c r="R617" s="6">
        <v>16</v>
      </c>
      <c r="S617" s="6">
        <v>0</v>
      </c>
      <c r="T617" s="6">
        <v>-3</v>
      </c>
      <c r="U617" s="6">
        <v>1</v>
      </c>
      <c r="V617" s="6">
        <v>0</v>
      </c>
      <c r="W617" s="6">
        <v>0</v>
      </c>
      <c r="X617" s="6">
        <v>2</v>
      </c>
      <c r="Y617" s="6">
        <v>0</v>
      </c>
      <c r="Z617" s="6">
        <v>0</v>
      </c>
      <c r="AA617" s="6">
        <v>0</v>
      </c>
      <c r="AB617" s="6">
        <v>0</v>
      </c>
      <c r="AC617" s="6">
        <v>10</v>
      </c>
      <c r="AD617" s="6">
        <v>0</v>
      </c>
      <c r="AE617" s="6">
        <v>0</v>
      </c>
      <c r="AF617" s="6">
        <v>0</v>
      </c>
      <c r="AG617" s="6">
        <v>0</v>
      </c>
      <c r="AH617" s="6">
        <v>1</v>
      </c>
      <c r="AI617" s="6">
        <v>0</v>
      </c>
      <c r="AJ617" s="6">
        <v>0</v>
      </c>
      <c r="AK617" s="6">
        <v>0</v>
      </c>
      <c r="AL617" s="6">
        <v>0</v>
      </c>
      <c r="AM617" s="6" t="s">
        <v>2309</v>
      </c>
      <c r="AN617" s="4"/>
    </row>
    <row r="618" ht="15.75" spans="1:40">
      <c r="A618" s="4" t="str">
        <f>IF(H618=0,"",VLOOKUP(I618,seriesName!A:B,2,TRUE))</f>
        <v>搔鸟</v>
      </c>
      <c r="B618" s="4" t="str">
        <f>IF(AC618=0,"",VLOOKUP(AC618,skillbasedata!A:B,2,TRUE))</f>
        <v>吹笛名人</v>
      </c>
      <c r="C618" s="4" t="str">
        <f>IF(AD618=0,"",VLOOKUP(AD618,skillbasedata!A:B,2,TRUE))</f>
        <v/>
      </c>
      <c r="D618" s="4" t="str">
        <f>IF(AE618=0,"",VLOOKUP(AE618,skillbasedata!A:B,2,TRUE))</f>
        <v/>
      </c>
      <c r="E618" s="4" t="str">
        <f>IF(AF618=0,"",VLOOKUP(AF618,skillbasedata!A:B,2,TRUE))</f>
        <v/>
      </c>
      <c r="F618" s="5" t="str">
        <f>IF(AG618=0,"",VLOOKUP(AG618,skillbasedata!A:B,2,TRUE))</f>
        <v/>
      </c>
      <c r="G618" s="6" t="s">
        <v>2926</v>
      </c>
      <c r="H618" s="6">
        <v>1</v>
      </c>
      <c r="I618" s="6">
        <v>121</v>
      </c>
      <c r="J618" s="6">
        <v>3013</v>
      </c>
      <c r="K618" s="6">
        <v>4</v>
      </c>
      <c r="L618" s="6">
        <v>1</v>
      </c>
      <c r="M618" s="6">
        <v>500</v>
      </c>
      <c r="N618" s="6">
        <v>0</v>
      </c>
      <c r="O618" s="6">
        <v>2</v>
      </c>
      <c r="P618" s="6">
        <v>0</v>
      </c>
      <c r="Q618" s="6">
        <v>0</v>
      </c>
      <c r="R618" s="6">
        <v>16</v>
      </c>
      <c r="S618" s="6">
        <v>0</v>
      </c>
      <c r="T618" s="6">
        <v>-3</v>
      </c>
      <c r="U618" s="6">
        <v>1</v>
      </c>
      <c r="V618" s="6">
        <v>0</v>
      </c>
      <c r="W618" s="6">
        <v>0</v>
      </c>
      <c r="X618" s="6">
        <v>2</v>
      </c>
      <c r="Y618" s="6">
        <v>0</v>
      </c>
      <c r="Z618" s="6">
        <v>0</v>
      </c>
      <c r="AA618" s="6">
        <v>0</v>
      </c>
      <c r="AB618" s="6">
        <v>0</v>
      </c>
      <c r="AC618" s="6">
        <v>44</v>
      </c>
      <c r="AD618" s="6">
        <v>0</v>
      </c>
      <c r="AE618" s="6">
        <v>0</v>
      </c>
      <c r="AF618" s="6">
        <v>0</v>
      </c>
      <c r="AG618" s="6">
        <v>0</v>
      </c>
      <c r="AH618" s="6">
        <v>1</v>
      </c>
      <c r="AI618" s="6">
        <v>0</v>
      </c>
      <c r="AJ618" s="6">
        <v>0</v>
      </c>
      <c r="AK618" s="6">
        <v>0</v>
      </c>
      <c r="AL618" s="6">
        <v>0</v>
      </c>
      <c r="AM618" s="6" t="s">
        <v>2309</v>
      </c>
      <c r="AN618" s="4"/>
    </row>
    <row r="619" ht="15.75" spans="1:40">
      <c r="A619" s="4" t="str">
        <f>IF(H619=0,"",VLOOKUP(I619,seriesName!A:B,2,TRUE))</f>
        <v>搔鸟</v>
      </c>
      <c r="B619" s="4" t="str">
        <f>IF(AC619=0,"",VLOOKUP(AC619,skillbasedata!A:B,2,TRUE))</f>
        <v>击晕术</v>
      </c>
      <c r="C619" s="4" t="str">
        <f>IF(AD619=0,"",VLOOKUP(AD619,skillbasedata!A:B,2,TRUE))</f>
        <v/>
      </c>
      <c r="D619" s="4" t="str">
        <f>IF(AE619=0,"",VLOOKUP(AE619,skillbasedata!A:B,2,TRUE))</f>
        <v/>
      </c>
      <c r="E619" s="4" t="str">
        <f>IF(AF619=0,"",VLOOKUP(AF619,skillbasedata!A:B,2,TRUE))</f>
        <v/>
      </c>
      <c r="F619" s="5" t="str">
        <f>IF(AG619=0,"",VLOOKUP(AG619,skillbasedata!A:B,2,TRUE))</f>
        <v/>
      </c>
      <c r="G619" s="6" t="s">
        <v>2927</v>
      </c>
      <c r="H619" s="6">
        <v>1</v>
      </c>
      <c r="I619" s="6">
        <v>121</v>
      </c>
      <c r="J619" s="6">
        <v>3013</v>
      </c>
      <c r="K619" s="6">
        <v>4</v>
      </c>
      <c r="L619" s="6">
        <v>1</v>
      </c>
      <c r="M619" s="6">
        <v>500</v>
      </c>
      <c r="N619" s="6">
        <v>0</v>
      </c>
      <c r="O619" s="6">
        <v>2</v>
      </c>
      <c r="P619" s="6">
        <v>0</v>
      </c>
      <c r="Q619" s="6">
        <v>0</v>
      </c>
      <c r="R619" s="6">
        <v>16</v>
      </c>
      <c r="S619" s="6">
        <v>0</v>
      </c>
      <c r="T619" s="6">
        <v>-3</v>
      </c>
      <c r="U619" s="6">
        <v>1</v>
      </c>
      <c r="V619" s="6">
        <v>0</v>
      </c>
      <c r="W619" s="6">
        <v>0</v>
      </c>
      <c r="X619" s="6">
        <v>2</v>
      </c>
      <c r="Y619" s="6">
        <v>0</v>
      </c>
      <c r="Z619" s="6">
        <v>0</v>
      </c>
      <c r="AA619" s="6">
        <v>0</v>
      </c>
      <c r="AB619" s="6">
        <v>0</v>
      </c>
      <c r="AC619" s="6">
        <v>41</v>
      </c>
      <c r="AD619" s="6">
        <v>0</v>
      </c>
      <c r="AE619" s="6">
        <v>0</v>
      </c>
      <c r="AF619" s="6">
        <v>0</v>
      </c>
      <c r="AG619" s="6">
        <v>0</v>
      </c>
      <c r="AH619" s="6">
        <v>1</v>
      </c>
      <c r="AI619" s="6">
        <v>0</v>
      </c>
      <c r="AJ619" s="6">
        <v>0</v>
      </c>
      <c r="AK619" s="6">
        <v>0</v>
      </c>
      <c r="AL619" s="6">
        <v>0</v>
      </c>
      <c r="AM619" s="6" t="s">
        <v>2309</v>
      </c>
      <c r="AN619" s="4"/>
    </row>
    <row r="620" ht="15.75" spans="1:40">
      <c r="A620" s="4" t="str">
        <f>IF(H620=0,"",VLOOKUP(I620,seriesName!A:B,2,TRUE))</f>
        <v>搔鸟</v>
      </c>
      <c r="B620" s="4" t="str">
        <f>IF(AC620=0,"",VLOOKUP(AC620,skillbasedata!A:B,2,TRUE))</f>
        <v>夺取耐力</v>
      </c>
      <c r="C620" s="4" t="str">
        <f>IF(AD620=0,"",VLOOKUP(AD620,skillbasedata!A:B,2,TRUE))</f>
        <v/>
      </c>
      <c r="D620" s="4" t="str">
        <f>IF(AE620=0,"",VLOOKUP(AE620,skillbasedata!A:B,2,TRUE))</f>
        <v/>
      </c>
      <c r="E620" s="4" t="str">
        <f>IF(AF620=0,"",VLOOKUP(AF620,skillbasedata!A:B,2,TRUE))</f>
        <v/>
      </c>
      <c r="F620" s="5" t="str">
        <f>IF(AG620=0,"",VLOOKUP(AG620,skillbasedata!A:B,2,TRUE))</f>
        <v/>
      </c>
      <c r="G620" s="6" t="s">
        <v>2928</v>
      </c>
      <c r="H620" s="6">
        <v>1</v>
      </c>
      <c r="I620" s="6">
        <v>121</v>
      </c>
      <c r="J620" s="6">
        <v>3013</v>
      </c>
      <c r="K620" s="6">
        <v>4</v>
      </c>
      <c r="L620" s="6">
        <v>1</v>
      </c>
      <c r="M620" s="6">
        <v>500</v>
      </c>
      <c r="N620" s="6">
        <v>0</v>
      </c>
      <c r="O620" s="6">
        <v>2</v>
      </c>
      <c r="P620" s="6">
        <v>0</v>
      </c>
      <c r="Q620" s="6">
        <v>0</v>
      </c>
      <c r="R620" s="6">
        <v>16</v>
      </c>
      <c r="S620" s="6">
        <v>0</v>
      </c>
      <c r="T620" s="6">
        <v>-3</v>
      </c>
      <c r="U620" s="6">
        <v>1</v>
      </c>
      <c r="V620" s="6">
        <v>0</v>
      </c>
      <c r="W620" s="6">
        <v>0</v>
      </c>
      <c r="X620" s="6">
        <v>2</v>
      </c>
      <c r="Y620" s="6">
        <v>0</v>
      </c>
      <c r="Z620" s="6">
        <v>0</v>
      </c>
      <c r="AA620" s="6">
        <v>0</v>
      </c>
      <c r="AB620" s="6">
        <v>0</v>
      </c>
      <c r="AC620" s="6">
        <v>42</v>
      </c>
      <c r="AD620" s="6">
        <v>0</v>
      </c>
      <c r="AE620" s="6">
        <v>0</v>
      </c>
      <c r="AF620" s="6">
        <v>0</v>
      </c>
      <c r="AG620" s="6">
        <v>0</v>
      </c>
      <c r="AH620" s="6">
        <v>1</v>
      </c>
      <c r="AI620" s="6">
        <v>0</v>
      </c>
      <c r="AJ620" s="6">
        <v>0</v>
      </c>
      <c r="AK620" s="6">
        <v>0</v>
      </c>
      <c r="AL620" s="6">
        <v>0</v>
      </c>
      <c r="AM620" s="6" t="s">
        <v>2309</v>
      </c>
      <c r="AN620" s="4"/>
    </row>
    <row r="621" ht="15.75" spans="1:40">
      <c r="A621" s="4" t="str">
        <f>IF(H621=0,"",VLOOKUP(I621,seriesName!A:B,2,TRUE))</f>
        <v>搔鸟</v>
      </c>
      <c r="B621" s="4" t="str">
        <f>IF(AC621=0,"",VLOOKUP(AC621,skillbasedata!A:B,2,TRUE))</f>
        <v>昏厥耐性</v>
      </c>
      <c r="C621" s="4" t="str">
        <f>IF(AD621=0,"",VLOOKUP(AD621,skillbasedata!A:B,2,TRUE))</f>
        <v>看破</v>
      </c>
      <c r="D621" s="4" t="str">
        <f>IF(AE621=0,"",VLOOKUP(AE621,skillbasedata!A:B,2,TRUE))</f>
        <v/>
      </c>
      <c r="E621" s="4" t="str">
        <f>IF(AF621=0,"",VLOOKUP(AF621,skillbasedata!A:B,2,TRUE))</f>
        <v/>
      </c>
      <c r="F621" s="5" t="str">
        <f>IF(AG621=0,"",VLOOKUP(AG621,skillbasedata!A:B,2,TRUE))</f>
        <v/>
      </c>
      <c r="G621" s="6" t="s">
        <v>2929</v>
      </c>
      <c r="H621" s="6">
        <v>1</v>
      </c>
      <c r="I621" s="6">
        <v>121</v>
      </c>
      <c r="J621" s="6">
        <v>3013</v>
      </c>
      <c r="K621" s="6">
        <v>4</v>
      </c>
      <c r="L621" s="6">
        <v>1</v>
      </c>
      <c r="M621" s="6">
        <v>500</v>
      </c>
      <c r="N621" s="6">
        <v>0</v>
      </c>
      <c r="O621" s="6">
        <v>2</v>
      </c>
      <c r="P621" s="6">
        <v>0</v>
      </c>
      <c r="Q621" s="6">
        <v>0</v>
      </c>
      <c r="R621" s="6">
        <v>16</v>
      </c>
      <c r="S621" s="6">
        <v>0</v>
      </c>
      <c r="T621" s="6">
        <v>-3</v>
      </c>
      <c r="U621" s="6">
        <v>1</v>
      </c>
      <c r="V621" s="6">
        <v>0</v>
      </c>
      <c r="W621" s="6">
        <v>0</v>
      </c>
      <c r="X621" s="6">
        <v>2</v>
      </c>
      <c r="Y621" s="6">
        <v>0</v>
      </c>
      <c r="Z621" s="6">
        <v>0</v>
      </c>
      <c r="AA621" s="6">
        <v>0</v>
      </c>
      <c r="AB621" s="6">
        <v>0</v>
      </c>
      <c r="AC621" s="6">
        <v>76</v>
      </c>
      <c r="AD621" s="6">
        <v>6</v>
      </c>
      <c r="AE621" s="6">
        <v>0</v>
      </c>
      <c r="AF621" s="6">
        <v>0</v>
      </c>
      <c r="AG621" s="6">
        <v>0</v>
      </c>
      <c r="AH621" s="6">
        <v>1</v>
      </c>
      <c r="AI621" s="6">
        <v>1</v>
      </c>
      <c r="AJ621" s="6">
        <v>0</v>
      </c>
      <c r="AK621" s="6">
        <v>0</v>
      </c>
      <c r="AL621" s="6">
        <v>0</v>
      </c>
      <c r="AM621" s="6" t="s">
        <v>2309</v>
      </c>
      <c r="AN621" s="4"/>
    </row>
    <row r="622" ht="15.75" spans="1:40">
      <c r="A622" s="4" t="str">
        <f>IF(H622=0,"",VLOOKUP(I622,seriesName!A:B,2,TRUE))</f>
        <v>搔鸟S</v>
      </c>
      <c r="B622" s="4" t="str">
        <f>IF(AC622=0,"",VLOOKUP(AC622,skillbasedata!A:B,2,TRUE))</f>
        <v>精神抖擞</v>
      </c>
      <c r="C622" s="4" t="str">
        <f>IF(AD622=0,"",VLOOKUP(AD622,skillbasedata!A:B,2,TRUE))</f>
        <v/>
      </c>
      <c r="D622" s="4" t="str">
        <f>IF(AE622=0,"",VLOOKUP(AE622,skillbasedata!A:B,2,TRUE))</f>
        <v/>
      </c>
      <c r="E622" s="4" t="str">
        <f>IF(AF622=0,"",VLOOKUP(AF622,skillbasedata!A:B,2,TRUE))</f>
        <v/>
      </c>
      <c r="F622" s="5" t="str">
        <f>IF(AG622=0,"",VLOOKUP(AG622,skillbasedata!A:B,2,TRUE))</f>
        <v/>
      </c>
      <c r="G622" s="6" t="s">
        <v>2930</v>
      </c>
      <c r="H622" s="6">
        <v>1</v>
      </c>
      <c r="I622" s="6">
        <v>122</v>
      </c>
      <c r="J622" s="6">
        <v>8012</v>
      </c>
      <c r="K622" s="6">
        <v>4</v>
      </c>
      <c r="L622" s="6">
        <v>3</v>
      </c>
      <c r="M622" s="6">
        <v>4000</v>
      </c>
      <c r="N622" s="6">
        <v>0</v>
      </c>
      <c r="O622" s="6">
        <v>2</v>
      </c>
      <c r="P622" s="6">
        <v>1</v>
      </c>
      <c r="Q622" s="6">
        <v>1</v>
      </c>
      <c r="R622" s="6">
        <v>38</v>
      </c>
      <c r="S622" s="6">
        <v>0</v>
      </c>
      <c r="T622" s="6">
        <v>-3</v>
      </c>
      <c r="U622" s="6">
        <v>1</v>
      </c>
      <c r="V622" s="6">
        <v>0</v>
      </c>
      <c r="W622" s="6">
        <v>0</v>
      </c>
      <c r="X622" s="6">
        <v>8</v>
      </c>
      <c r="Y622" s="6">
        <v>0</v>
      </c>
      <c r="Z622" s="6">
        <v>2</v>
      </c>
      <c r="AA622" s="6">
        <v>0</v>
      </c>
      <c r="AB622" s="6">
        <v>0</v>
      </c>
      <c r="AC622" s="6">
        <v>10</v>
      </c>
      <c r="AD622" s="6">
        <v>0</v>
      </c>
      <c r="AE622" s="6">
        <v>0</v>
      </c>
      <c r="AF622" s="6">
        <v>0</v>
      </c>
      <c r="AG622" s="6">
        <v>0</v>
      </c>
      <c r="AH622" s="6">
        <v>1</v>
      </c>
      <c r="AI622" s="6">
        <v>0</v>
      </c>
      <c r="AJ622" s="6">
        <v>0</v>
      </c>
      <c r="AK622" s="6">
        <v>0</v>
      </c>
      <c r="AL622" s="6">
        <v>0</v>
      </c>
      <c r="AM622" s="6" t="s">
        <v>2309</v>
      </c>
      <c r="AN622" s="4"/>
    </row>
    <row r="623" ht="15.75" spans="1:40">
      <c r="A623" s="4" t="str">
        <f>IF(H623=0,"",VLOOKUP(I623,seriesName!A:B,2,TRUE))</f>
        <v>搔鸟S</v>
      </c>
      <c r="B623" s="4" t="str">
        <f>IF(AC623=0,"",VLOOKUP(AC623,skillbasedata!A:B,2,TRUE))</f>
        <v>击晕术</v>
      </c>
      <c r="C623" s="4" t="str">
        <f>IF(AD623=0,"",VLOOKUP(AD623,skillbasedata!A:B,2,TRUE))</f>
        <v>吹笛名人</v>
      </c>
      <c r="D623" s="4" t="str">
        <f>IF(AE623=0,"",VLOOKUP(AE623,skillbasedata!A:B,2,TRUE))</f>
        <v/>
      </c>
      <c r="E623" s="4" t="str">
        <f>IF(AF623=0,"",VLOOKUP(AF623,skillbasedata!A:B,2,TRUE))</f>
        <v/>
      </c>
      <c r="F623" s="5" t="str">
        <f>IF(AG623=0,"",VLOOKUP(AG623,skillbasedata!A:B,2,TRUE))</f>
        <v/>
      </c>
      <c r="G623" s="6" t="s">
        <v>2931</v>
      </c>
      <c r="H623" s="6">
        <v>1</v>
      </c>
      <c r="I623" s="6">
        <v>122</v>
      </c>
      <c r="J623" s="6">
        <v>8012</v>
      </c>
      <c r="K623" s="6">
        <v>4</v>
      </c>
      <c r="L623" s="6">
        <v>3</v>
      </c>
      <c r="M623" s="6">
        <v>4000</v>
      </c>
      <c r="N623" s="6">
        <v>0</v>
      </c>
      <c r="O623" s="6">
        <v>2</v>
      </c>
      <c r="P623" s="6">
        <v>1</v>
      </c>
      <c r="Q623" s="6">
        <v>1</v>
      </c>
      <c r="R623" s="6">
        <v>38</v>
      </c>
      <c r="S623" s="6">
        <v>0</v>
      </c>
      <c r="T623" s="6">
        <v>-3</v>
      </c>
      <c r="U623" s="6">
        <v>1</v>
      </c>
      <c r="V623" s="6">
        <v>0</v>
      </c>
      <c r="W623" s="6">
        <v>0</v>
      </c>
      <c r="X623" s="6">
        <v>8</v>
      </c>
      <c r="Y623" s="6">
        <v>0</v>
      </c>
      <c r="Z623" s="6">
        <v>0</v>
      </c>
      <c r="AA623" s="6">
        <v>1</v>
      </c>
      <c r="AB623" s="6">
        <v>0</v>
      </c>
      <c r="AC623" s="6">
        <v>41</v>
      </c>
      <c r="AD623" s="6">
        <v>44</v>
      </c>
      <c r="AE623" s="6">
        <v>0</v>
      </c>
      <c r="AF623" s="6">
        <v>0</v>
      </c>
      <c r="AG623" s="6">
        <v>0</v>
      </c>
      <c r="AH623" s="6">
        <v>2</v>
      </c>
      <c r="AI623" s="6">
        <v>1</v>
      </c>
      <c r="AJ623" s="6">
        <v>0</v>
      </c>
      <c r="AK623" s="6">
        <v>0</v>
      </c>
      <c r="AL623" s="6">
        <v>0</v>
      </c>
      <c r="AM623" s="6" t="s">
        <v>2309</v>
      </c>
      <c r="AN623" s="4"/>
    </row>
    <row r="624" ht="15.75" spans="1:40">
      <c r="A624" s="4" t="str">
        <f>IF(H624=0,"",VLOOKUP(I624,seriesName!A:B,2,TRUE))</f>
        <v>搔鸟S</v>
      </c>
      <c r="B624" s="4" t="str">
        <f>IF(AC624=0,"",VLOOKUP(AC624,skillbasedata!A:B,2,TRUE))</f>
        <v>击晕术</v>
      </c>
      <c r="C624" s="4" t="str">
        <f>IF(AD624=0,"",VLOOKUP(AD624,skillbasedata!A:B,2,TRUE))</f>
        <v>夺取耐力</v>
      </c>
      <c r="D624" s="4" t="str">
        <f>IF(AE624=0,"",VLOOKUP(AE624,skillbasedata!A:B,2,TRUE))</f>
        <v/>
      </c>
      <c r="E624" s="4" t="str">
        <f>IF(AF624=0,"",VLOOKUP(AF624,skillbasedata!A:B,2,TRUE))</f>
        <v/>
      </c>
      <c r="F624" s="5" t="str">
        <f>IF(AG624=0,"",VLOOKUP(AG624,skillbasedata!A:B,2,TRUE))</f>
        <v/>
      </c>
      <c r="G624" s="6" t="s">
        <v>2932</v>
      </c>
      <c r="H624" s="6">
        <v>1</v>
      </c>
      <c r="I624" s="6">
        <v>122</v>
      </c>
      <c r="J624" s="6">
        <v>8012</v>
      </c>
      <c r="K624" s="6">
        <v>4</v>
      </c>
      <c r="L624" s="6">
        <v>3</v>
      </c>
      <c r="M624" s="6">
        <v>4000</v>
      </c>
      <c r="N624" s="6">
        <v>0</v>
      </c>
      <c r="O624" s="6">
        <v>2</v>
      </c>
      <c r="P624" s="6">
        <v>1</v>
      </c>
      <c r="Q624" s="6">
        <v>1</v>
      </c>
      <c r="R624" s="6">
        <v>38</v>
      </c>
      <c r="S624" s="6">
        <v>0</v>
      </c>
      <c r="T624" s="6">
        <v>-3</v>
      </c>
      <c r="U624" s="6">
        <v>1</v>
      </c>
      <c r="V624" s="6">
        <v>0</v>
      </c>
      <c r="W624" s="6">
        <v>0</v>
      </c>
      <c r="X624" s="6">
        <v>8</v>
      </c>
      <c r="Y624" s="6">
        <v>0</v>
      </c>
      <c r="Z624" s="6">
        <v>0</v>
      </c>
      <c r="AA624" s="6">
        <v>1</v>
      </c>
      <c r="AB624" s="6">
        <v>0</v>
      </c>
      <c r="AC624" s="6">
        <v>41</v>
      </c>
      <c r="AD624" s="6">
        <v>42</v>
      </c>
      <c r="AE624" s="6">
        <v>0</v>
      </c>
      <c r="AF624" s="6">
        <v>0</v>
      </c>
      <c r="AG624" s="6">
        <v>0</v>
      </c>
      <c r="AH624" s="6">
        <v>1</v>
      </c>
      <c r="AI624" s="6">
        <v>2</v>
      </c>
      <c r="AJ624" s="6">
        <v>0</v>
      </c>
      <c r="AK624" s="6">
        <v>0</v>
      </c>
      <c r="AL624" s="6">
        <v>0</v>
      </c>
      <c r="AM624" s="6" t="s">
        <v>2309</v>
      </c>
      <c r="AN624" s="4"/>
    </row>
    <row r="625" ht="15.75" spans="1:40">
      <c r="A625" s="4" t="str">
        <f>IF(H625=0,"",VLOOKUP(I625,seriesName!A:B,2,TRUE))</f>
        <v>搔鸟S</v>
      </c>
      <c r="B625" s="4" t="str">
        <f>IF(AC625=0,"",VLOOKUP(AC625,skillbasedata!A:B,2,TRUE))</f>
        <v>夺取耐力</v>
      </c>
      <c r="C625" s="4" t="str">
        <f>IF(AD625=0,"",VLOOKUP(AD625,skillbasedata!A:B,2,TRUE))</f>
        <v>精神抖擞</v>
      </c>
      <c r="D625" s="4" t="str">
        <f>IF(AE625=0,"",VLOOKUP(AE625,skillbasedata!A:B,2,TRUE))</f>
        <v/>
      </c>
      <c r="E625" s="4" t="str">
        <f>IF(AF625=0,"",VLOOKUP(AF625,skillbasedata!A:B,2,TRUE))</f>
        <v/>
      </c>
      <c r="F625" s="5" t="str">
        <f>IF(AG625=0,"",VLOOKUP(AG625,skillbasedata!A:B,2,TRUE))</f>
        <v/>
      </c>
      <c r="G625" s="6" t="s">
        <v>2933</v>
      </c>
      <c r="H625" s="6">
        <v>1</v>
      </c>
      <c r="I625" s="6">
        <v>122</v>
      </c>
      <c r="J625" s="6">
        <v>8012</v>
      </c>
      <c r="K625" s="6">
        <v>4</v>
      </c>
      <c r="L625" s="6">
        <v>3</v>
      </c>
      <c r="M625" s="6">
        <v>4000</v>
      </c>
      <c r="N625" s="6">
        <v>0</v>
      </c>
      <c r="O625" s="6">
        <v>2</v>
      </c>
      <c r="P625" s="6">
        <v>1</v>
      </c>
      <c r="Q625" s="6">
        <v>1</v>
      </c>
      <c r="R625" s="6">
        <v>38</v>
      </c>
      <c r="S625" s="6">
        <v>0</v>
      </c>
      <c r="T625" s="6">
        <v>-3</v>
      </c>
      <c r="U625" s="6">
        <v>1</v>
      </c>
      <c r="V625" s="6">
        <v>0</v>
      </c>
      <c r="W625" s="6">
        <v>0</v>
      </c>
      <c r="X625" s="6">
        <v>8</v>
      </c>
      <c r="Y625" s="6">
        <v>0</v>
      </c>
      <c r="Z625" s="6">
        <v>2</v>
      </c>
      <c r="AA625" s="6">
        <v>0</v>
      </c>
      <c r="AB625" s="6">
        <v>0</v>
      </c>
      <c r="AC625" s="6">
        <v>42</v>
      </c>
      <c r="AD625" s="6">
        <v>10</v>
      </c>
      <c r="AE625" s="6">
        <v>0</v>
      </c>
      <c r="AF625" s="6">
        <v>0</v>
      </c>
      <c r="AG625" s="6">
        <v>0</v>
      </c>
      <c r="AH625" s="6">
        <v>1</v>
      </c>
      <c r="AI625" s="6">
        <v>1</v>
      </c>
      <c r="AJ625" s="6">
        <v>0</v>
      </c>
      <c r="AK625" s="6">
        <v>0</v>
      </c>
      <c r="AL625" s="6">
        <v>0</v>
      </c>
      <c r="AM625" s="6" t="s">
        <v>2309</v>
      </c>
      <c r="AN625" s="4"/>
    </row>
    <row r="626" ht="15.75" spans="1:40">
      <c r="A626" s="4" t="str">
        <f>IF(H626=0,"",VLOOKUP(I626,seriesName!A:B,2,TRUE))</f>
        <v>搔鸟S</v>
      </c>
      <c r="B626" s="4" t="str">
        <f>IF(AC626=0,"",VLOOKUP(AC626,skillbasedata!A:B,2,TRUE))</f>
        <v>昏厥耐性</v>
      </c>
      <c r="C626" s="4" t="str">
        <f>IF(AD626=0,"",VLOOKUP(AD626,skillbasedata!A:B,2,TRUE))</f>
        <v>看破</v>
      </c>
      <c r="D626" s="4" t="str">
        <f>IF(AE626=0,"",VLOOKUP(AE626,skillbasedata!A:B,2,TRUE))</f>
        <v/>
      </c>
      <c r="E626" s="4" t="str">
        <f>IF(AF626=0,"",VLOOKUP(AF626,skillbasedata!A:B,2,TRUE))</f>
        <v/>
      </c>
      <c r="F626" s="5" t="str">
        <f>IF(AG626=0,"",VLOOKUP(AG626,skillbasedata!A:B,2,TRUE))</f>
        <v/>
      </c>
      <c r="G626" s="6" t="s">
        <v>2934</v>
      </c>
      <c r="H626" s="6">
        <v>1</v>
      </c>
      <c r="I626" s="6">
        <v>122</v>
      </c>
      <c r="J626" s="6">
        <v>8012</v>
      </c>
      <c r="K626" s="6">
        <v>4</v>
      </c>
      <c r="L626" s="6">
        <v>3</v>
      </c>
      <c r="M626" s="6">
        <v>4000</v>
      </c>
      <c r="N626" s="6">
        <v>0</v>
      </c>
      <c r="O626" s="6">
        <v>2</v>
      </c>
      <c r="P626" s="6">
        <v>1</v>
      </c>
      <c r="Q626" s="6">
        <v>1</v>
      </c>
      <c r="R626" s="6">
        <v>38</v>
      </c>
      <c r="S626" s="6">
        <v>0</v>
      </c>
      <c r="T626" s="6">
        <v>-3</v>
      </c>
      <c r="U626" s="6">
        <v>1</v>
      </c>
      <c r="V626" s="6">
        <v>0</v>
      </c>
      <c r="W626" s="6">
        <v>0</v>
      </c>
      <c r="X626" s="6">
        <v>8</v>
      </c>
      <c r="Y626" s="6">
        <v>0</v>
      </c>
      <c r="Z626" s="6">
        <v>1</v>
      </c>
      <c r="AA626" s="6">
        <v>0</v>
      </c>
      <c r="AB626" s="6">
        <v>0</v>
      </c>
      <c r="AC626" s="6">
        <v>76</v>
      </c>
      <c r="AD626" s="6">
        <v>6</v>
      </c>
      <c r="AE626" s="6">
        <v>0</v>
      </c>
      <c r="AF626" s="6">
        <v>0</v>
      </c>
      <c r="AG626" s="6">
        <v>0</v>
      </c>
      <c r="AH626" s="6">
        <v>1</v>
      </c>
      <c r="AI626" s="6">
        <v>2</v>
      </c>
      <c r="AJ626" s="6">
        <v>0</v>
      </c>
      <c r="AK626" s="6">
        <v>0</v>
      </c>
      <c r="AL626" s="6">
        <v>0</v>
      </c>
      <c r="AM626" s="6" t="s">
        <v>2309</v>
      </c>
      <c r="AN626" s="4"/>
    </row>
    <row r="627" ht="15.75" spans="1:40">
      <c r="A627" s="4" t="str">
        <f>IF(H627=0,"",VLOOKUP(I627,seriesName!A:B,2,TRUE))</f>
        <v>毒妖鸟</v>
      </c>
      <c r="B627" s="4" t="str">
        <f>IF(AC627=0,"",VLOOKUP(AC627,skillbasedata!A:B,2,TRUE))</f>
        <v>特殊射击强化</v>
      </c>
      <c r="C627" s="4" t="str">
        <f>IF(AD627=0,"",VLOOKUP(AD627,skillbasedata!A:B,2,TRUE))</f>
        <v/>
      </c>
      <c r="D627" s="4" t="str">
        <f>IF(AE627=0,"",VLOOKUP(AE627,skillbasedata!A:B,2,TRUE))</f>
        <v/>
      </c>
      <c r="E627" s="4" t="str">
        <f>IF(AF627=0,"",VLOOKUP(AF627,skillbasedata!A:B,2,TRUE))</f>
        <v/>
      </c>
      <c r="F627" s="5" t="str">
        <f>IF(AG627=0,"",VLOOKUP(AG627,skillbasedata!A:B,2,TRUE))</f>
        <v/>
      </c>
      <c r="G627" s="6" t="s">
        <v>2935</v>
      </c>
      <c r="H627" s="6">
        <v>1</v>
      </c>
      <c r="I627" s="6">
        <v>123</v>
      </c>
      <c r="J627" s="6">
        <v>4014</v>
      </c>
      <c r="K627" s="6">
        <v>5</v>
      </c>
      <c r="L627" s="6">
        <v>1</v>
      </c>
      <c r="M627" s="6">
        <v>1000</v>
      </c>
      <c r="N627" s="6">
        <v>0</v>
      </c>
      <c r="O627" s="6">
        <v>2</v>
      </c>
      <c r="P627" s="6">
        <v>0</v>
      </c>
      <c r="Q627" s="6">
        <v>0</v>
      </c>
      <c r="R627" s="6">
        <v>20</v>
      </c>
      <c r="S627" s="6">
        <v>0</v>
      </c>
      <c r="T627" s="6">
        <v>3</v>
      </c>
      <c r="U627" s="6">
        <v>0</v>
      </c>
      <c r="V627" s="6">
        <v>-3</v>
      </c>
      <c r="W627" s="6">
        <v>1</v>
      </c>
      <c r="X627" s="6">
        <v>3</v>
      </c>
      <c r="Y627" s="6">
        <v>0</v>
      </c>
      <c r="Z627" s="6">
        <v>0</v>
      </c>
      <c r="AA627" s="6">
        <v>0</v>
      </c>
      <c r="AB627" s="6">
        <v>0</v>
      </c>
      <c r="AC627" s="6">
        <v>47</v>
      </c>
      <c r="AD627" s="6">
        <v>0</v>
      </c>
      <c r="AE627" s="6">
        <v>0</v>
      </c>
      <c r="AF627" s="6">
        <v>0</v>
      </c>
      <c r="AG627" s="6">
        <v>0</v>
      </c>
      <c r="AH627" s="6">
        <v>1</v>
      </c>
      <c r="AI627" s="6">
        <v>0</v>
      </c>
      <c r="AJ627" s="6">
        <v>0</v>
      </c>
      <c r="AK627" s="6">
        <v>0</v>
      </c>
      <c r="AL627" s="6">
        <v>0</v>
      </c>
      <c r="AM627" s="6" t="s">
        <v>2309</v>
      </c>
      <c r="AN627" s="4"/>
    </row>
    <row r="628" ht="15.75" spans="1:40">
      <c r="A628" s="4" t="str">
        <f>IF(H628=0,"",VLOOKUP(I628,seriesName!A:B,2,TRUE))</f>
        <v>毒妖鸟</v>
      </c>
      <c r="B628" s="4" t="str">
        <f>IF(AC628=0,"",VLOOKUP(AC628,skillbasedata!A:B,2,TRUE))</f>
        <v>体术</v>
      </c>
      <c r="C628" s="4" t="str">
        <f>IF(AD628=0,"",VLOOKUP(AD628,skillbasedata!A:B,2,TRUE))</f>
        <v/>
      </c>
      <c r="D628" s="4" t="str">
        <f>IF(AE628=0,"",VLOOKUP(AE628,skillbasedata!A:B,2,TRUE))</f>
        <v/>
      </c>
      <c r="E628" s="4" t="str">
        <f>IF(AF628=0,"",VLOOKUP(AF628,skillbasedata!A:B,2,TRUE))</f>
        <v/>
      </c>
      <c r="F628" s="5" t="str">
        <f>IF(AG628=0,"",VLOOKUP(AG628,skillbasedata!A:B,2,TRUE))</f>
        <v/>
      </c>
      <c r="G628" s="6" t="s">
        <v>2936</v>
      </c>
      <c r="H628" s="6">
        <v>1</v>
      </c>
      <c r="I628" s="6">
        <v>123</v>
      </c>
      <c r="J628" s="6">
        <v>4014</v>
      </c>
      <c r="K628" s="6">
        <v>5</v>
      </c>
      <c r="L628" s="6">
        <v>1</v>
      </c>
      <c r="M628" s="6">
        <v>1000</v>
      </c>
      <c r="N628" s="6">
        <v>0</v>
      </c>
      <c r="O628" s="6">
        <v>2</v>
      </c>
      <c r="P628" s="6">
        <v>0</v>
      </c>
      <c r="Q628" s="6">
        <v>0</v>
      </c>
      <c r="R628" s="6">
        <v>20</v>
      </c>
      <c r="S628" s="6">
        <v>0</v>
      </c>
      <c r="T628" s="6">
        <v>3</v>
      </c>
      <c r="U628" s="6">
        <v>0</v>
      </c>
      <c r="V628" s="6">
        <v>-3</v>
      </c>
      <c r="W628" s="6">
        <v>1</v>
      </c>
      <c r="X628" s="6">
        <v>3</v>
      </c>
      <c r="Y628" s="6">
        <v>0</v>
      </c>
      <c r="Z628" s="6">
        <v>0</v>
      </c>
      <c r="AA628" s="6">
        <v>0</v>
      </c>
      <c r="AB628" s="6">
        <v>0</v>
      </c>
      <c r="AC628" s="6">
        <v>33</v>
      </c>
      <c r="AD628" s="6">
        <v>0</v>
      </c>
      <c r="AE628" s="6">
        <v>0</v>
      </c>
      <c r="AF628" s="6">
        <v>0</v>
      </c>
      <c r="AG628" s="6">
        <v>0</v>
      </c>
      <c r="AH628" s="6">
        <v>1</v>
      </c>
      <c r="AI628" s="6">
        <v>0</v>
      </c>
      <c r="AJ628" s="6">
        <v>0</v>
      </c>
      <c r="AK628" s="6">
        <v>0</v>
      </c>
      <c r="AL628" s="6">
        <v>0</v>
      </c>
      <c r="AM628" s="6" t="s">
        <v>2309</v>
      </c>
      <c r="AN628" s="4"/>
    </row>
    <row r="629" ht="15.75" spans="1:40">
      <c r="A629" s="4" t="str">
        <f>IF(H629=0,"",VLOOKUP(I629,seriesName!A:B,2,TRUE))</f>
        <v>毒妖鸟</v>
      </c>
      <c r="B629" s="4" t="str">
        <f>IF(AC629=0,"",VLOOKUP(AC629,skillbasedata!A:B,2,TRUE))</f>
        <v>弹丸节约</v>
      </c>
      <c r="C629" s="4" t="str">
        <f>IF(AD629=0,"",VLOOKUP(AD629,skillbasedata!A:B,2,TRUE))</f>
        <v/>
      </c>
      <c r="D629" s="4" t="str">
        <f>IF(AE629=0,"",VLOOKUP(AE629,skillbasedata!A:B,2,TRUE))</f>
        <v/>
      </c>
      <c r="E629" s="4" t="str">
        <f>IF(AF629=0,"",VLOOKUP(AF629,skillbasedata!A:B,2,TRUE))</f>
        <v/>
      </c>
      <c r="F629" s="5" t="str">
        <f>IF(AG629=0,"",VLOOKUP(AG629,skillbasedata!A:B,2,TRUE))</f>
        <v/>
      </c>
      <c r="G629" s="6" t="s">
        <v>2937</v>
      </c>
      <c r="H629" s="6">
        <v>1</v>
      </c>
      <c r="I629" s="6">
        <v>123</v>
      </c>
      <c r="J629" s="6">
        <v>4014</v>
      </c>
      <c r="K629" s="6">
        <v>5</v>
      </c>
      <c r="L629" s="6">
        <v>1</v>
      </c>
      <c r="M629" s="6">
        <v>1000</v>
      </c>
      <c r="N629" s="6">
        <v>0</v>
      </c>
      <c r="O629" s="6">
        <v>2</v>
      </c>
      <c r="P629" s="6">
        <v>0</v>
      </c>
      <c r="Q629" s="6">
        <v>0</v>
      </c>
      <c r="R629" s="6">
        <v>20</v>
      </c>
      <c r="S629" s="6">
        <v>0</v>
      </c>
      <c r="T629" s="6">
        <v>3</v>
      </c>
      <c r="U629" s="6">
        <v>0</v>
      </c>
      <c r="V629" s="6">
        <v>-3</v>
      </c>
      <c r="W629" s="6">
        <v>1</v>
      </c>
      <c r="X629" s="6">
        <v>3</v>
      </c>
      <c r="Y629" s="6">
        <v>0</v>
      </c>
      <c r="Z629" s="6">
        <v>0</v>
      </c>
      <c r="AA629" s="6">
        <v>0</v>
      </c>
      <c r="AB629" s="6">
        <v>0</v>
      </c>
      <c r="AC629" s="6">
        <v>24</v>
      </c>
      <c r="AD629" s="6">
        <v>0</v>
      </c>
      <c r="AE629" s="6">
        <v>0</v>
      </c>
      <c r="AF629" s="6">
        <v>0</v>
      </c>
      <c r="AG629" s="6">
        <v>0</v>
      </c>
      <c r="AH629" s="6">
        <v>1</v>
      </c>
      <c r="AI629" s="6">
        <v>0</v>
      </c>
      <c r="AJ629" s="6">
        <v>0</v>
      </c>
      <c r="AK629" s="6">
        <v>0</v>
      </c>
      <c r="AL629" s="6">
        <v>0</v>
      </c>
      <c r="AM629" s="6" t="s">
        <v>2309</v>
      </c>
      <c r="AN629" s="4"/>
    </row>
    <row r="630" ht="15.75" spans="1:40">
      <c r="A630" s="4" t="str">
        <f>IF(H630=0,"",VLOOKUP(I630,seriesName!A:B,2,TRUE))</f>
        <v>毒妖鸟</v>
      </c>
      <c r="B630" s="4" t="str">
        <f>IF(AC630=0,"",VLOOKUP(AC630,skillbasedata!A:B,2,TRUE))</f>
        <v>毒属性强化</v>
      </c>
      <c r="C630" s="4" t="str">
        <f>IF(AD630=0,"",VLOOKUP(AD630,skillbasedata!A:B,2,TRUE))</f>
        <v/>
      </c>
      <c r="D630" s="4" t="str">
        <f>IF(AE630=0,"",VLOOKUP(AE630,skillbasedata!A:B,2,TRUE))</f>
        <v/>
      </c>
      <c r="E630" s="4" t="str">
        <f>IF(AF630=0,"",VLOOKUP(AF630,skillbasedata!A:B,2,TRUE))</f>
        <v/>
      </c>
      <c r="F630" s="5" t="str">
        <f>IF(AG630=0,"",VLOOKUP(AG630,skillbasedata!A:B,2,TRUE))</f>
        <v/>
      </c>
      <c r="G630" s="6" t="s">
        <v>2938</v>
      </c>
      <c r="H630" s="6">
        <v>1</v>
      </c>
      <c r="I630" s="6">
        <v>123</v>
      </c>
      <c r="J630" s="6">
        <v>4014</v>
      </c>
      <c r="K630" s="6">
        <v>5</v>
      </c>
      <c r="L630" s="6">
        <v>1</v>
      </c>
      <c r="M630" s="6">
        <v>1000</v>
      </c>
      <c r="N630" s="6">
        <v>0</v>
      </c>
      <c r="O630" s="6">
        <v>2</v>
      </c>
      <c r="P630" s="6">
        <v>0</v>
      </c>
      <c r="Q630" s="6">
        <v>0</v>
      </c>
      <c r="R630" s="6">
        <v>20</v>
      </c>
      <c r="S630" s="6">
        <v>0</v>
      </c>
      <c r="T630" s="6">
        <v>3</v>
      </c>
      <c r="U630" s="6">
        <v>0</v>
      </c>
      <c r="V630" s="6">
        <v>-3</v>
      </c>
      <c r="W630" s="6">
        <v>1</v>
      </c>
      <c r="X630" s="6">
        <v>3</v>
      </c>
      <c r="Y630" s="6">
        <v>0</v>
      </c>
      <c r="Z630" s="6">
        <v>0</v>
      </c>
      <c r="AA630" s="6">
        <v>0</v>
      </c>
      <c r="AB630" s="6">
        <v>0</v>
      </c>
      <c r="AC630" s="6">
        <v>18</v>
      </c>
      <c r="AD630" s="6">
        <v>0</v>
      </c>
      <c r="AE630" s="6">
        <v>0</v>
      </c>
      <c r="AF630" s="6">
        <v>0</v>
      </c>
      <c r="AG630" s="6">
        <v>0</v>
      </c>
      <c r="AH630" s="6">
        <v>2</v>
      </c>
      <c r="AI630" s="6">
        <v>0</v>
      </c>
      <c r="AJ630" s="6">
        <v>0</v>
      </c>
      <c r="AK630" s="6">
        <v>0</v>
      </c>
      <c r="AL630" s="6">
        <v>0</v>
      </c>
      <c r="AM630" s="6" t="s">
        <v>2309</v>
      </c>
      <c r="AN630" s="4"/>
    </row>
    <row r="631" ht="15.75" spans="1:40">
      <c r="A631" s="4" t="str">
        <f>IF(H631=0,"",VLOOKUP(I631,seriesName!A:B,2,TRUE))</f>
        <v>毒妖鸟</v>
      </c>
      <c r="B631" s="4" t="str">
        <f>IF(AC631=0,"",VLOOKUP(AC631,skillbasedata!A:B,2,TRUE))</f>
        <v>体术</v>
      </c>
      <c r="C631" s="4" t="str">
        <f>IF(AD631=0,"",VLOOKUP(AD631,skillbasedata!A:B,2,TRUE))</f>
        <v/>
      </c>
      <c r="D631" s="4" t="str">
        <f>IF(AE631=0,"",VLOOKUP(AE631,skillbasedata!A:B,2,TRUE))</f>
        <v/>
      </c>
      <c r="E631" s="4" t="str">
        <f>IF(AF631=0,"",VLOOKUP(AF631,skillbasedata!A:B,2,TRUE))</f>
        <v/>
      </c>
      <c r="F631" s="5" t="str">
        <f>IF(AG631=0,"",VLOOKUP(AG631,skillbasedata!A:B,2,TRUE))</f>
        <v/>
      </c>
      <c r="G631" s="6" t="s">
        <v>2939</v>
      </c>
      <c r="H631" s="6">
        <v>1</v>
      </c>
      <c r="I631" s="6">
        <v>123</v>
      </c>
      <c r="J631" s="6">
        <v>4014</v>
      </c>
      <c r="K631" s="6">
        <v>5</v>
      </c>
      <c r="L631" s="6">
        <v>1</v>
      </c>
      <c r="M631" s="6">
        <v>1000</v>
      </c>
      <c r="N631" s="6">
        <v>0</v>
      </c>
      <c r="O631" s="6">
        <v>2</v>
      </c>
      <c r="P631" s="6">
        <v>0</v>
      </c>
      <c r="Q631" s="6">
        <v>0</v>
      </c>
      <c r="R631" s="6">
        <v>20</v>
      </c>
      <c r="S631" s="6">
        <v>0</v>
      </c>
      <c r="T631" s="6">
        <v>3</v>
      </c>
      <c r="U631" s="6">
        <v>0</v>
      </c>
      <c r="V631" s="6">
        <v>-3</v>
      </c>
      <c r="W631" s="6">
        <v>1</v>
      </c>
      <c r="X631" s="6">
        <v>3</v>
      </c>
      <c r="Y631" s="6">
        <v>0</v>
      </c>
      <c r="Z631" s="6">
        <v>0</v>
      </c>
      <c r="AA631" s="6">
        <v>0</v>
      </c>
      <c r="AB631" s="6">
        <v>0</v>
      </c>
      <c r="AC631" s="6">
        <v>33</v>
      </c>
      <c r="AD631" s="6">
        <v>0</v>
      </c>
      <c r="AE631" s="6">
        <v>0</v>
      </c>
      <c r="AF631" s="6">
        <v>0</v>
      </c>
      <c r="AG631" s="6">
        <v>0</v>
      </c>
      <c r="AH631" s="6">
        <v>1</v>
      </c>
      <c r="AI631" s="6">
        <v>0</v>
      </c>
      <c r="AJ631" s="6">
        <v>0</v>
      </c>
      <c r="AK631" s="6">
        <v>0</v>
      </c>
      <c r="AL631" s="6">
        <v>0</v>
      </c>
      <c r="AM631" s="6" t="s">
        <v>2309</v>
      </c>
      <c r="AN631" s="4"/>
    </row>
    <row r="632" ht="15.75" spans="1:40">
      <c r="A632" s="4" t="str">
        <f>IF(H632=0,"",VLOOKUP(I632,seriesName!A:B,2,TRUE))</f>
        <v>毒妖鸟S</v>
      </c>
      <c r="B632" s="4" t="str">
        <f>IF(AC632=0,"",VLOOKUP(AC632,skillbasedata!A:B,2,TRUE))</f>
        <v>特殊射击强化</v>
      </c>
      <c r="C632" s="4" t="str">
        <f>IF(AD632=0,"",VLOOKUP(AD632,skillbasedata!A:B,2,TRUE))</f>
        <v>弹丸节约</v>
      </c>
      <c r="D632" s="4" t="str">
        <f>IF(AE632=0,"",VLOOKUP(AE632,skillbasedata!A:B,2,TRUE))</f>
        <v/>
      </c>
      <c r="E632" s="4" t="str">
        <f>IF(AF632=0,"",VLOOKUP(AF632,skillbasedata!A:B,2,TRUE))</f>
        <v/>
      </c>
      <c r="F632" s="5" t="str">
        <f>IF(AG632=0,"",VLOOKUP(AG632,skillbasedata!A:B,2,TRUE))</f>
        <v/>
      </c>
      <c r="G632" s="6" t="s">
        <v>2940</v>
      </c>
      <c r="H632" s="6">
        <v>1</v>
      </c>
      <c r="I632" s="6">
        <v>124</v>
      </c>
      <c r="J632" s="6">
        <v>9014</v>
      </c>
      <c r="K632" s="6">
        <v>5</v>
      </c>
      <c r="L632" s="6">
        <v>4</v>
      </c>
      <c r="M632" s="6">
        <v>7000</v>
      </c>
      <c r="N632" s="6">
        <v>0</v>
      </c>
      <c r="O632" s="6">
        <v>2</v>
      </c>
      <c r="P632" s="6">
        <v>1</v>
      </c>
      <c r="Q632" s="6">
        <v>1</v>
      </c>
      <c r="R632" s="6">
        <v>50</v>
      </c>
      <c r="S632" s="6">
        <v>0</v>
      </c>
      <c r="T632" s="6">
        <v>3</v>
      </c>
      <c r="U632" s="6">
        <v>0</v>
      </c>
      <c r="V632" s="6">
        <v>-3</v>
      </c>
      <c r="W632" s="6">
        <v>1</v>
      </c>
      <c r="X632" s="6">
        <v>10</v>
      </c>
      <c r="Y632" s="6">
        <v>0</v>
      </c>
      <c r="Z632" s="6">
        <v>0</v>
      </c>
      <c r="AA632" s="6">
        <v>1</v>
      </c>
      <c r="AB632" s="6">
        <v>0</v>
      </c>
      <c r="AC632" s="6">
        <v>47</v>
      </c>
      <c r="AD632" s="6">
        <v>24</v>
      </c>
      <c r="AE632" s="6">
        <v>0</v>
      </c>
      <c r="AF632" s="6">
        <v>0</v>
      </c>
      <c r="AG632" s="6">
        <v>0</v>
      </c>
      <c r="AH632" s="6">
        <v>1</v>
      </c>
      <c r="AI632" s="6">
        <v>1</v>
      </c>
      <c r="AJ632" s="6">
        <v>0</v>
      </c>
      <c r="AK632" s="6">
        <v>0</v>
      </c>
      <c r="AL632" s="6">
        <v>0</v>
      </c>
      <c r="AM632" s="6" t="s">
        <v>2309</v>
      </c>
      <c r="AN632" s="4"/>
    </row>
    <row r="633" ht="15.75" spans="1:40">
      <c r="A633" s="4" t="str">
        <f>IF(H633=0,"",VLOOKUP(I633,seriesName!A:B,2,TRUE))</f>
        <v>毒妖鸟S</v>
      </c>
      <c r="B633" s="4" t="str">
        <f>IF(AC633=0,"",VLOOKUP(AC633,skillbasedata!A:B,2,TRUE))</f>
        <v>特殊射击强化</v>
      </c>
      <c r="C633" s="4" t="str">
        <f>IF(AD633=0,"",VLOOKUP(AD633,skillbasedata!A:B,2,TRUE))</f>
        <v>体术</v>
      </c>
      <c r="D633" s="4" t="str">
        <f>IF(AE633=0,"",VLOOKUP(AE633,skillbasedata!A:B,2,TRUE))</f>
        <v/>
      </c>
      <c r="E633" s="4" t="str">
        <f>IF(AF633=0,"",VLOOKUP(AF633,skillbasedata!A:B,2,TRUE))</f>
        <v/>
      </c>
      <c r="F633" s="5" t="str">
        <f>IF(AG633=0,"",VLOOKUP(AG633,skillbasedata!A:B,2,TRUE))</f>
        <v/>
      </c>
      <c r="G633" s="6" t="s">
        <v>2941</v>
      </c>
      <c r="H633" s="6">
        <v>1</v>
      </c>
      <c r="I633" s="6">
        <v>124</v>
      </c>
      <c r="J633" s="6">
        <v>9014</v>
      </c>
      <c r="K633" s="6">
        <v>5</v>
      </c>
      <c r="L633" s="6">
        <v>4</v>
      </c>
      <c r="M633" s="6">
        <v>7000</v>
      </c>
      <c r="N633" s="6">
        <v>0</v>
      </c>
      <c r="O633" s="6">
        <v>2</v>
      </c>
      <c r="P633" s="6">
        <v>1</v>
      </c>
      <c r="Q633" s="6">
        <v>1</v>
      </c>
      <c r="R633" s="6">
        <v>50</v>
      </c>
      <c r="S633" s="6">
        <v>0</v>
      </c>
      <c r="T633" s="6">
        <v>3</v>
      </c>
      <c r="U633" s="6">
        <v>0</v>
      </c>
      <c r="V633" s="6">
        <v>-3</v>
      </c>
      <c r="W633" s="6">
        <v>1</v>
      </c>
      <c r="X633" s="6">
        <v>10</v>
      </c>
      <c r="Y633" s="6">
        <v>0</v>
      </c>
      <c r="Z633" s="6">
        <v>1</v>
      </c>
      <c r="AA633" s="6">
        <v>0</v>
      </c>
      <c r="AB633" s="6">
        <v>0</v>
      </c>
      <c r="AC633" s="6">
        <v>47</v>
      </c>
      <c r="AD633" s="6">
        <v>33</v>
      </c>
      <c r="AE633" s="6">
        <v>0</v>
      </c>
      <c r="AF633" s="6">
        <v>0</v>
      </c>
      <c r="AG633" s="6">
        <v>0</v>
      </c>
      <c r="AH633" s="6">
        <v>1</v>
      </c>
      <c r="AI633" s="6">
        <v>2</v>
      </c>
      <c r="AJ633" s="6">
        <v>0</v>
      </c>
      <c r="AK633" s="6">
        <v>0</v>
      </c>
      <c r="AL633" s="6">
        <v>0</v>
      </c>
      <c r="AM633" s="6" t="s">
        <v>2309</v>
      </c>
      <c r="AN633" s="4"/>
    </row>
    <row r="634" ht="15.75" spans="1:40">
      <c r="A634" s="4" t="str">
        <f>IF(H634=0,"",VLOOKUP(I634,seriesName!A:B,2,TRUE))</f>
        <v>毒妖鸟S</v>
      </c>
      <c r="B634" s="4" t="str">
        <f>IF(AC634=0,"",VLOOKUP(AC634,skillbasedata!A:B,2,TRUE))</f>
        <v>弹丸节约</v>
      </c>
      <c r="C634" s="4" t="str">
        <f>IF(AD634=0,"",VLOOKUP(AD634,skillbasedata!A:B,2,TRUE))</f>
        <v>弹道强化</v>
      </c>
      <c r="D634" s="4" t="str">
        <f>IF(AE634=0,"",VLOOKUP(AE634,skillbasedata!A:B,2,TRUE))</f>
        <v/>
      </c>
      <c r="E634" s="4" t="str">
        <f>IF(AF634=0,"",VLOOKUP(AF634,skillbasedata!A:B,2,TRUE))</f>
        <v/>
      </c>
      <c r="F634" s="5" t="str">
        <f>IF(AG634=0,"",VLOOKUP(AG634,skillbasedata!A:B,2,TRUE))</f>
        <v/>
      </c>
      <c r="G634" s="6" t="s">
        <v>2942</v>
      </c>
      <c r="H634" s="6">
        <v>1</v>
      </c>
      <c r="I634" s="6">
        <v>124</v>
      </c>
      <c r="J634" s="6">
        <v>9014</v>
      </c>
      <c r="K634" s="6">
        <v>5</v>
      </c>
      <c r="L634" s="6">
        <v>4</v>
      </c>
      <c r="M634" s="6">
        <v>7000</v>
      </c>
      <c r="N634" s="6">
        <v>0</v>
      </c>
      <c r="O634" s="6">
        <v>2</v>
      </c>
      <c r="P634" s="6">
        <v>1</v>
      </c>
      <c r="Q634" s="6">
        <v>1</v>
      </c>
      <c r="R634" s="6">
        <v>50</v>
      </c>
      <c r="S634" s="6">
        <v>0</v>
      </c>
      <c r="T634" s="6">
        <v>3</v>
      </c>
      <c r="U634" s="6">
        <v>0</v>
      </c>
      <c r="V634" s="6">
        <v>-3</v>
      </c>
      <c r="W634" s="6">
        <v>1</v>
      </c>
      <c r="X634" s="6">
        <v>10</v>
      </c>
      <c r="Y634" s="6">
        <v>0</v>
      </c>
      <c r="Z634" s="6">
        <v>0</v>
      </c>
      <c r="AA634" s="6">
        <v>1</v>
      </c>
      <c r="AB634" s="6">
        <v>0</v>
      </c>
      <c r="AC634" s="6">
        <v>24</v>
      </c>
      <c r="AD634" s="6">
        <v>27</v>
      </c>
      <c r="AE634" s="6">
        <v>0</v>
      </c>
      <c r="AF634" s="6">
        <v>0</v>
      </c>
      <c r="AG634" s="6">
        <v>0</v>
      </c>
      <c r="AH634" s="6">
        <v>1</v>
      </c>
      <c r="AI634" s="6">
        <v>1</v>
      </c>
      <c r="AJ634" s="6">
        <v>0</v>
      </c>
      <c r="AK634" s="6">
        <v>0</v>
      </c>
      <c r="AL634" s="6">
        <v>0</v>
      </c>
      <c r="AM634" s="6" t="s">
        <v>2309</v>
      </c>
      <c r="AN634" s="4"/>
    </row>
    <row r="635" ht="15.75" spans="1:40">
      <c r="A635" s="4" t="str">
        <f>IF(H635=0,"",VLOOKUP(I635,seriesName!A:B,2,TRUE))</f>
        <v>毒妖鸟S</v>
      </c>
      <c r="B635" s="4" t="str">
        <f>IF(AC635=0,"",VLOOKUP(AC635,skillbasedata!A:B,2,TRUE))</f>
        <v>弹丸节约</v>
      </c>
      <c r="C635" s="4" t="str">
        <f>IF(AD635=0,"",VLOOKUP(AD635,skillbasedata!A:B,2,TRUE))</f>
        <v>毒属性强化</v>
      </c>
      <c r="D635" s="4" t="str">
        <f>IF(AE635=0,"",VLOOKUP(AE635,skillbasedata!A:B,2,TRUE))</f>
        <v/>
      </c>
      <c r="E635" s="4" t="str">
        <f>IF(AF635=0,"",VLOOKUP(AF635,skillbasedata!A:B,2,TRUE))</f>
        <v/>
      </c>
      <c r="F635" s="5" t="str">
        <f>IF(AG635=0,"",VLOOKUP(AG635,skillbasedata!A:B,2,TRUE))</f>
        <v/>
      </c>
      <c r="G635" s="6" t="s">
        <v>2943</v>
      </c>
      <c r="H635" s="6">
        <v>1</v>
      </c>
      <c r="I635" s="6">
        <v>124</v>
      </c>
      <c r="J635" s="6">
        <v>9014</v>
      </c>
      <c r="K635" s="6">
        <v>5</v>
      </c>
      <c r="L635" s="6">
        <v>4</v>
      </c>
      <c r="M635" s="6">
        <v>7000</v>
      </c>
      <c r="N635" s="6">
        <v>0</v>
      </c>
      <c r="O635" s="6">
        <v>2</v>
      </c>
      <c r="P635" s="6">
        <v>1</v>
      </c>
      <c r="Q635" s="6">
        <v>1</v>
      </c>
      <c r="R635" s="6">
        <v>50</v>
      </c>
      <c r="S635" s="6">
        <v>0</v>
      </c>
      <c r="T635" s="6">
        <v>3</v>
      </c>
      <c r="U635" s="6">
        <v>0</v>
      </c>
      <c r="V635" s="6">
        <v>-3</v>
      </c>
      <c r="W635" s="6">
        <v>1</v>
      </c>
      <c r="X635" s="6">
        <v>10</v>
      </c>
      <c r="Y635" s="6">
        <v>0</v>
      </c>
      <c r="Z635" s="6">
        <v>1</v>
      </c>
      <c r="AA635" s="6">
        <v>1</v>
      </c>
      <c r="AB635" s="6">
        <v>0</v>
      </c>
      <c r="AC635" s="6">
        <v>24</v>
      </c>
      <c r="AD635" s="6">
        <v>18</v>
      </c>
      <c r="AE635" s="6">
        <v>0</v>
      </c>
      <c r="AF635" s="6">
        <v>0</v>
      </c>
      <c r="AG635" s="6">
        <v>0</v>
      </c>
      <c r="AH635" s="6">
        <v>1</v>
      </c>
      <c r="AI635" s="6">
        <v>2</v>
      </c>
      <c r="AJ635" s="6">
        <v>0</v>
      </c>
      <c r="AK635" s="6">
        <v>0</v>
      </c>
      <c r="AL635" s="6">
        <v>0</v>
      </c>
      <c r="AM635" s="6" t="s">
        <v>2309</v>
      </c>
      <c r="AN635" s="4"/>
    </row>
    <row r="636" ht="15.75" spans="1:40">
      <c r="A636" s="4" t="str">
        <f>IF(H636=0,"",VLOOKUP(I636,seriesName!A:B,2,TRUE))</f>
        <v>毒妖鸟S</v>
      </c>
      <c r="B636" s="4" t="str">
        <f>IF(AC636=0,"",VLOOKUP(AC636,skillbasedata!A:B,2,TRUE))</f>
        <v>体术</v>
      </c>
      <c r="C636" s="4" t="str">
        <f>IF(AD636=0,"",VLOOKUP(AD636,skillbasedata!A:B,2,TRUE))</f>
        <v>弹道强化</v>
      </c>
      <c r="D636" s="4" t="str">
        <f>IF(AE636=0,"",VLOOKUP(AE636,skillbasedata!A:B,2,TRUE))</f>
        <v/>
      </c>
      <c r="E636" s="4" t="str">
        <f>IF(AF636=0,"",VLOOKUP(AF636,skillbasedata!A:B,2,TRUE))</f>
        <v/>
      </c>
      <c r="F636" s="5" t="str">
        <f>IF(AG636=0,"",VLOOKUP(AG636,skillbasedata!A:B,2,TRUE))</f>
        <v/>
      </c>
      <c r="G636" s="6" t="s">
        <v>2944</v>
      </c>
      <c r="H636" s="6">
        <v>1</v>
      </c>
      <c r="I636" s="6">
        <v>124</v>
      </c>
      <c r="J636" s="6">
        <v>9014</v>
      </c>
      <c r="K636" s="6">
        <v>5</v>
      </c>
      <c r="L636" s="6">
        <v>4</v>
      </c>
      <c r="M636" s="6">
        <v>7000</v>
      </c>
      <c r="N636" s="6">
        <v>0</v>
      </c>
      <c r="O636" s="6">
        <v>2</v>
      </c>
      <c r="P636" s="6">
        <v>1</v>
      </c>
      <c r="Q636" s="6">
        <v>1</v>
      </c>
      <c r="R636" s="6">
        <v>50</v>
      </c>
      <c r="S636" s="6">
        <v>0</v>
      </c>
      <c r="T636" s="6">
        <v>3</v>
      </c>
      <c r="U636" s="6">
        <v>0</v>
      </c>
      <c r="V636" s="6">
        <v>-3</v>
      </c>
      <c r="W636" s="6">
        <v>1</v>
      </c>
      <c r="X636" s="6">
        <v>10</v>
      </c>
      <c r="Y636" s="6">
        <v>0</v>
      </c>
      <c r="Z636" s="6">
        <v>3</v>
      </c>
      <c r="AA636" s="6">
        <v>0</v>
      </c>
      <c r="AB636" s="6">
        <v>0</v>
      </c>
      <c r="AC636" s="6">
        <v>33</v>
      </c>
      <c r="AD636" s="6">
        <v>27</v>
      </c>
      <c r="AE636" s="6">
        <v>0</v>
      </c>
      <c r="AF636" s="6">
        <v>0</v>
      </c>
      <c r="AG636" s="6">
        <v>0</v>
      </c>
      <c r="AH636" s="6">
        <v>1</v>
      </c>
      <c r="AI636" s="6">
        <v>1</v>
      </c>
      <c r="AJ636" s="6">
        <v>0</v>
      </c>
      <c r="AK636" s="6">
        <v>0</v>
      </c>
      <c r="AL636" s="6">
        <v>0</v>
      </c>
      <c r="AM636" s="6" t="s">
        <v>2309</v>
      </c>
      <c r="AN636" s="4"/>
    </row>
    <row r="637" ht="15.75" spans="1:40">
      <c r="A637" s="4" t="str">
        <f>IF(H637=0,"",VLOOKUP(I637,seriesName!A:B,2,TRUE))</f>
        <v>泥鱼龙</v>
      </c>
      <c r="B637" s="4" t="str">
        <f>IF(AC637=0,"",VLOOKUP(AC637,skillbasedata!A:B,2,TRUE))</f>
        <v>攻击守势</v>
      </c>
      <c r="C637" s="4" t="str">
        <f>IF(AD637=0,"",VLOOKUP(AD637,skillbasedata!A:B,2,TRUE))</f>
        <v>回避距离提升</v>
      </c>
      <c r="D637" s="4" t="str">
        <f>IF(AE637=0,"",VLOOKUP(AE637,skillbasedata!A:B,2,TRUE))</f>
        <v/>
      </c>
      <c r="E637" s="4" t="str">
        <f>IF(AF637=0,"",VLOOKUP(AF637,skillbasedata!A:B,2,TRUE))</f>
        <v/>
      </c>
      <c r="F637" s="5" t="str">
        <f>IF(AG637=0,"",VLOOKUP(AG637,skillbasedata!A:B,2,TRUE))</f>
        <v/>
      </c>
      <c r="G637" s="6" t="s">
        <v>2945</v>
      </c>
      <c r="H637" s="6">
        <v>1</v>
      </c>
      <c r="I637" s="6">
        <v>125</v>
      </c>
      <c r="J637" s="6">
        <v>9015</v>
      </c>
      <c r="K637" s="6">
        <v>6</v>
      </c>
      <c r="L637" s="6">
        <v>4</v>
      </c>
      <c r="M637" s="6">
        <v>7000</v>
      </c>
      <c r="N637" s="6">
        <v>0</v>
      </c>
      <c r="O637" s="6">
        <v>2</v>
      </c>
      <c r="P637" s="6">
        <v>1</v>
      </c>
      <c r="Q637" s="6">
        <v>1</v>
      </c>
      <c r="R637" s="6">
        <v>48</v>
      </c>
      <c r="S637" s="6">
        <v>-1</v>
      </c>
      <c r="T637" s="6">
        <v>2</v>
      </c>
      <c r="U637" s="6">
        <v>0</v>
      </c>
      <c r="V637" s="6">
        <v>-3</v>
      </c>
      <c r="W637" s="6">
        <v>0</v>
      </c>
      <c r="X637" s="6">
        <v>10</v>
      </c>
      <c r="Y637" s="6">
        <v>0</v>
      </c>
      <c r="Z637" s="6">
        <v>1</v>
      </c>
      <c r="AA637" s="6">
        <v>1</v>
      </c>
      <c r="AB637" s="6">
        <v>0</v>
      </c>
      <c r="AC637" s="6">
        <v>37</v>
      </c>
      <c r="AD637" s="6">
        <v>66</v>
      </c>
      <c r="AE637" s="6">
        <v>0</v>
      </c>
      <c r="AF637" s="6">
        <v>0</v>
      </c>
      <c r="AG637" s="6">
        <v>0</v>
      </c>
      <c r="AH637" s="6">
        <v>1</v>
      </c>
      <c r="AI637" s="6">
        <v>1</v>
      </c>
      <c r="AJ637" s="6">
        <v>0</v>
      </c>
      <c r="AK637" s="6">
        <v>0</v>
      </c>
      <c r="AL637" s="6">
        <v>0</v>
      </c>
      <c r="AM637" s="6" t="s">
        <v>2309</v>
      </c>
      <c r="AN637" s="4"/>
    </row>
    <row r="638" ht="15.75" spans="1:40">
      <c r="A638" s="4" t="str">
        <f>IF(H638=0,"",VLOOKUP(I638,seriesName!A:B,2,TRUE))</f>
        <v>泥鱼龙</v>
      </c>
      <c r="B638" s="4" t="str">
        <f>IF(AC638=0,"",VLOOKUP(AC638,skillbasedata!A:B,2,TRUE))</f>
        <v>强化持续</v>
      </c>
      <c r="C638" s="4" t="str">
        <f>IF(AD638=0,"",VLOOKUP(AD638,skillbasedata!A:B,2,TRUE))</f>
        <v>回避距离提升</v>
      </c>
      <c r="D638" s="4" t="str">
        <f>IF(AE638=0,"",VLOOKUP(AE638,skillbasedata!A:B,2,TRUE))</f>
        <v/>
      </c>
      <c r="E638" s="4" t="str">
        <f>IF(AF638=0,"",VLOOKUP(AF638,skillbasedata!A:B,2,TRUE))</f>
        <v/>
      </c>
      <c r="F638" s="5" t="str">
        <f>IF(AG638=0,"",VLOOKUP(AG638,skillbasedata!A:B,2,TRUE))</f>
        <v/>
      </c>
      <c r="G638" s="6" t="s">
        <v>2946</v>
      </c>
      <c r="H638" s="6">
        <v>1</v>
      </c>
      <c r="I638" s="6">
        <v>125</v>
      </c>
      <c r="J638" s="6">
        <v>9015</v>
      </c>
      <c r="K638" s="6">
        <v>6</v>
      </c>
      <c r="L638" s="6">
        <v>4</v>
      </c>
      <c r="M638" s="6">
        <v>7000</v>
      </c>
      <c r="N638" s="6">
        <v>0</v>
      </c>
      <c r="O638" s="6">
        <v>2</v>
      </c>
      <c r="P638" s="6">
        <v>1</v>
      </c>
      <c r="Q638" s="6">
        <v>1</v>
      </c>
      <c r="R638" s="6">
        <v>48</v>
      </c>
      <c r="S638" s="6">
        <v>-1</v>
      </c>
      <c r="T638" s="6">
        <v>2</v>
      </c>
      <c r="U638" s="6">
        <v>0</v>
      </c>
      <c r="V638" s="6">
        <v>-3</v>
      </c>
      <c r="W638" s="6">
        <v>0</v>
      </c>
      <c r="X638" s="6">
        <v>10</v>
      </c>
      <c r="Y638" s="6">
        <v>0</v>
      </c>
      <c r="Z638" s="6">
        <v>3</v>
      </c>
      <c r="AA638" s="6">
        <v>0</v>
      </c>
      <c r="AB638" s="6">
        <v>0</v>
      </c>
      <c r="AC638" s="6">
        <v>31</v>
      </c>
      <c r="AD638" s="6">
        <v>66</v>
      </c>
      <c r="AE638" s="6">
        <v>0</v>
      </c>
      <c r="AF638" s="6">
        <v>0</v>
      </c>
      <c r="AG638" s="6">
        <v>0</v>
      </c>
      <c r="AH638" s="6">
        <v>2</v>
      </c>
      <c r="AI638" s="6">
        <v>1</v>
      </c>
      <c r="AJ638" s="6">
        <v>0</v>
      </c>
      <c r="AK638" s="6">
        <v>0</v>
      </c>
      <c r="AL638" s="6">
        <v>0</v>
      </c>
      <c r="AM638" s="6" t="s">
        <v>2309</v>
      </c>
      <c r="AN638" s="4"/>
    </row>
    <row r="639" ht="15.75" spans="1:40">
      <c r="A639" s="4" t="str">
        <f>IF(H639=0,"",VLOOKUP(I639,seriesName!A:B,2,TRUE))</f>
        <v>泥鱼龙</v>
      </c>
      <c r="B639" s="4" t="str">
        <f>IF(AC639=0,"",VLOOKUP(AC639,skillbasedata!A:B,2,TRUE))</f>
        <v/>
      </c>
      <c r="C639" s="4" t="str">
        <f>IF(AD639=0,"",VLOOKUP(AD639,skillbasedata!A:B,2,TRUE))</f>
        <v/>
      </c>
      <c r="D639" s="4" t="str">
        <f>IF(AE639=0,"",VLOOKUP(AE639,skillbasedata!A:B,2,TRUE))</f>
        <v/>
      </c>
      <c r="E639" s="4" t="str">
        <f>IF(AF639=0,"",VLOOKUP(AF639,skillbasedata!A:B,2,TRUE))</f>
        <v/>
      </c>
      <c r="F639" s="5" t="str">
        <f>IF(AG639=0,"",VLOOKUP(AG639,skillbasedata!A:B,2,TRUE))</f>
        <v/>
      </c>
      <c r="G639" s="6" t="s">
        <v>2947</v>
      </c>
      <c r="H639" s="6">
        <v>1</v>
      </c>
      <c r="I639" s="6">
        <v>125</v>
      </c>
      <c r="J639" s="6">
        <v>9015</v>
      </c>
      <c r="K639" s="6">
        <v>6</v>
      </c>
      <c r="L639" s="6">
        <v>4</v>
      </c>
      <c r="M639" s="6">
        <v>7000</v>
      </c>
      <c r="N639" s="6">
        <v>0</v>
      </c>
      <c r="O639" s="6">
        <v>2</v>
      </c>
      <c r="P639" s="6">
        <v>1</v>
      </c>
      <c r="Q639" s="6">
        <v>1</v>
      </c>
      <c r="R639" s="6">
        <v>48</v>
      </c>
      <c r="S639" s="6">
        <v>-1</v>
      </c>
      <c r="T639" s="6">
        <v>2</v>
      </c>
      <c r="U639" s="6">
        <v>0</v>
      </c>
      <c r="V639" s="6">
        <v>-3</v>
      </c>
      <c r="W639" s="6">
        <v>0</v>
      </c>
      <c r="X639" s="6">
        <v>10</v>
      </c>
      <c r="Y639" s="6">
        <v>0</v>
      </c>
      <c r="Z639" s="6">
        <v>1</v>
      </c>
      <c r="AA639" s="6">
        <v>1</v>
      </c>
      <c r="AB639" s="6">
        <v>1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  <c r="AM639" s="6" t="s">
        <v>2309</v>
      </c>
      <c r="AN639" s="4"/>
    </row>
    <row r="640" ht="15.75" spans="1:40">
      <c r="A640" s="4" t="str">
        <f>IF(H640=0,"",VLOOKUP(I640,seriesName!A:B,2,TRUE))</f>
        <v>泥鱼龙</v>
      </c>
      <c r="B640" s="4" t="str">
        <f>IF(AC640=0,"",VLOOKUP(AC640,skillbasedata!A:B,2,TRUE))</f>
        <v>防御强化</v>
      </c>
      <c r="C640" s="4" t="str">
        <f>IF(AD640=0,"",VLOOKUP(AD640,skillbasedata!A:B,2,TRUE))</f>
        <v>强化持续</v>
      </c>
      <c r="D640" s="4" t="str">
        <f>IF(AE640=0,"",VLOOKUP(AE640,skillbasedata!A:B,2,TRUE))</f>
        <v>攻击守势</v>
      </c>
      <c r="E640" s="4" t="str">
        <f>IF(AF640=0,"",VLOOKUP(AF640,skillbasedata!A:B,2,TRUE))</f>
        <v/>
      </c>
      <c r="F640" s="5" t="str">
        <f>IF(AG640=0,"",VLOOKUP(AG640,skillbasedata!A:B,2,TRUE))</f>
        <v/>
      </c>
      <c r="G640" s="6" t="s">
        <v>2948</v>
      </c>
      <c r="H640" s="6">
        <v>1</v>
      </c>
      <c r="I640" s="6">
        <v>125</v>
      </c>
      <c r="J640" s="6">
        <v>9015</v>
      </c>
      <c r="K640" s="6">
        <v>6</v>
      </c>
      <c r="L640" s="6">
        <v>4</v>
      </c>
      <c r="M640" s="6">
        <v>7000</v>
      </c>
      <c r="N640" s="6">
        <v>0</v>
      </c>
      <c r="O640" s="6">
        <v>2</v>
      </c>
      <c r="P640" s="6">
        <v>1</v>
      </c>
      <c r="Q640" s="6">
        <v>1</v>
      </c>
      <c r="R640" s="6">
        <v>48</v>
      </c>
      <c r="S640" s="6">
        <v>-1</v>
      </c>
      <c r="T640" s="6">
        <v>2</v>
      </c>
      <c r="U640" s="6">
        <v>0</v>
      </c>
      <c r="V640" s="6">
        <v>-3</v>
      </c>
      <c r="W640" s="6">
        <v>0</v>
      </c>
      <c r="X640" s="6">
        <v>10</v>
      </c>
      <c r="Y640" s="6">
        <v>0</v>
      </c>
      <c r="Z640" s="6">
        <v>2</v>
      </c>
      <c r="AA640" s="6">
        <v>0</v>
      </c>
      <c r="AB640" s="6">
        <v>0</v>
      </c>
      <c r="AC640" s="6">
        <v>36</v>
      </c>
      <c r="AD640" s="6">
        <v>31</v>
      </c>
      <c r="AE640" s="6">
        <v>37</v>
      </c>
      <c r="AF640" s="6">
        <v>0</v>
      </c>
      <c r="AG640" s="6">
        <v>0</v>
      </c>
      <c r="AH640" s="6">
        <v>1</v>
      </c>
      <c r="AI640" s="6">
        <v>1</v>
      </c>
      <c r="AJ640" s="6">
        <v>1</v>
      </c>
      <c r="AK640" s="6">
        <v>0</v>
      </c>
      <c r="AL640" s="6">
        <v>0</v>
      </c>
      <c r="AM640" s="6" t="s">
        <v>2309</v>
      </c>
      <c r="AN640" s="4"/>
    </row>
    <row r="641" ht="15.75" spans="1:40">
      <c r="A641" s="4" t="str">
        <f>IF(H641=0,"",VLOOKUP(I641,seriesName!A:B,2,TRUE))</f>
        <v>泥鱼龙</v>
      </c>
      <c r="B641" s="4" t="str">
        <f>IF(AC641=0,"",VLOOKUP(AC641,skillbasedata!A:B,2,TRUE))</f>
        <v>防御强化</v>
      </c>
      <c r="C641" s="4" t="str">
        <f>IF(AD641=0,"",VLOOKUP(AD641,skillbasedata!A:B,2,TRUE))</f>
        <v/>
      </c>
      <c r="D641" s="4" t="str">
        <f>IF(AE641=0,"",VLOOKUP(AE641,skillbasedata!A:B,2,TRUE))</f>
        <v/>
      </c>
      <c r="E641" s="4" t="str">
        <f>IF(AF641=0,"",VLOOKUP(AF641,skillbasedata!A:B,2,TRUE))</f>
        <v/>
      </c>
      <c r="F641" s="5" t="str">
        <f>IF(AG641=0,"",VLOOKUP(AG641,skillbasedata!A:B,2,TRUE))</f>
        <v/>
      </c>
      <c r="G641" s="6" t="s">
        <v>2949</v>
      </c>
      <c r="H641" s="6">
        <v>1</v>
      </c>
      <c r="I641" s="6">
        <v>125</v>
      </c>
      <c r="J641" s="6">
        <v>9015</v>
      </c>
      <c r="K641" s="6">
        <v>6</v>
      </c>
      <c r="L641" s="6">
        <v>4</v>
      </c>
      <c r="M641" s="6">
        <v>7000</v>
      </c>
      <c r="N641" s="6">
        <v>0</v>
      </c>
      <c r="O641" s="6">
        <v>2</v>
      </c>
      <c r="P641" s="6">
        <v>1</v>
      </c>
      <c r="Q641" s="6">
        <v>1</v>
      </c>
      <c r="R641" s="6">
        <v>48</v>
      </c>
      <c r="S641" s="6">
        <v>-1</v>
      </c>
      <c r="T641" s="6">
        <v>2</v>
      </c>
      <c r="U641" s="6">
        <v>0</v>
      </c>
      <c r="V641" s="6">
        <v>-3</v>
      </c>
      <c r="W641" s="6">
        <v>0</v>
      </c>
      <c r="X641" s="6">
        <v>10</v>
      </c>
      <c r="Y641" s="6">
        <v>0</v>
      </c>
      <c r="Z641" s="6">
        <v>2</v>
      </c>
      <c r="AA641" s="6">
        <v>1</v>
      </c>
      <c r="AB641" s="6">
        <v>0</v>
      </c>
      <c r="AC641" s="6">
        <v>36</v>
      </c>
      <c r="AD641" s="6">
        <v>0</v>
      </c>
      <c r="AE641" s="6">
        <v>0</v>
      </c>
      <c r="AF641" s="6">
        <v>0</v>
      </c>
      <c r="AG641" s="6">
        <v>0</v>
      </c>
      <c r="AH641" s="6">
        <v>2</v>
      </c>
      <c r="AI641" s="6">
        <v>0</v>
      </c>
      <c r="AJ641" s="6">
        <v>0</v>
      </c>
      <c r="AK641" s="6">
        <v>0</v>
      </c>
      <c r="AL641" s="6">
        <v>0</v>
      </c>
      <c r="AM641" s="6" t="s">
        <v>2309</v>
      </c>
      <c r="AN641" s="4"/>
    </row>
    <row r="642" ht="15.75" spans="1:40">
      <c r="A642" s="4" t="str">
        <f>IF(H642=0,"",VLOOKUP(I642,seriesName!A:B,2,TRUE))</f>
        <v>飞雷龙</v>
      </c>
      <c r="B642" s="4" t="str">
        <f>IF(AC642=0,"",VLOOKUP(AC642,skillbasedata!A:B,2,TRUE))</f>
        <v>跳跃铁人</v>
      </c>
      <c r="C642" s="4" t="str">
        <f>IF(AD642=0,"",VLOOKUP(AD642,skillbasedata!A:B,2,TRUE))</f>
        <v/>
      </c>
      <c r="D642" s="4" t="str">
        <f>IF(AE642=0,"",VLOOKUP(AE642,skillbasedata!A:B,2,TRUE))</f>
        <v/>
      </c>
      <c r="E642" s="4" t="str">
        <f>IF(AF642=0,"",VLOOKUP(AF642,skillbasedata!A:B,2,TRUE))</f>
        <v/>
      </c>
      <c r="F642" s="5" t="str">
        <f>IF(AG642=0,"",VLOOKUP(AG642,skillbasedata!A:B,2,TRUE))</f>
        <v/>
      </c>
      <c r="G642" s="6" t="s">
        <v>2950</v>
      </c>
      <c r="H642" s="6">
        <v>1</v>
      </c>
      <c r="I642" s="6">
        <v>126</v>
      </c>
      <c r="J642" s="6">
        <v>4019</v>
      </c>
      <c r="K642" s="6">
        <v>8</v>
      </c>
      <c r="L642" s="6">
        <v>1</v>
      </c>
      <c r="M642" s="6">
        <v>1000</v>
      </c>
      <c r="N642" s="6">
        <v>0</v>
      </c>
      <c r="O642" s="6">
        <v>2</v>
      </c>
      <c r="P642" s="6">
        <v>0</v>
      </c>
      <c r="Q642" s="6">
        <v>0</v>
      </c>
      <c r="R642" s="6">
        <v>20</v>
      </c>
      <c r="S642" s="6">
        <v>0</v>
      </c>
      <c r="T642" s="6">
        <v>-3</v>
      </c>
      <c r="U642" s="6">
        <v>0</v>
      </c>
      <c r="V642" s="6">
        <v>3</v>
      </c>
      <c r="W642" s="6">
        <v>0</v>
      </c>
      <c r="X642" s="6">
        <v>3</v>
      </c>
      <c r="Y642" s="6">
        <v>0</v>
      </c>
      <c r="Z642" s="6">
        <v>0</v>
      </c>
      <c r="AA642" s="6">
        <v>0</v>
      </c>
      <c r="AB642" s="6">
        <v>0</v>
      </c>
      <c r="AC642" s="6">
        <v>94</v>
      </c>
      <c r="AD642" s="6">
        <v>0</v>
      </c>
      <c r="AE642" s="6">
        <v>0</v>
      </c>
      <c r="AF642" s="6">
        <v>0</v>
      </c>
      <c r="AG642" s="6">
        <v>0</v>
      </c>
      <c r="AH642" s="6">
        <v>1</v>
      </c>
      <c r="AI642" s="6">
        <v>0</v>
      </c>
      <c r="AJ642" s="6">
        <v>0</v>
      </c>
      <c r="AK642" s="6">
        <v>0</v>
      </c>
      <c r="AL642" s="6">
        <v>0</v>
      </c>
      <c r="AM642" s="6" t="s">
        <v>2309</v>
      </c>
      <c r="AN642" s="4"/>
    </row>
    <row r="643" ht="15.75" spans="1:40">
      <c r="A643" s="4" t="str">
        <f>IF(H643=0,"",VLOOKUP(I643,seriesName!A:B,2,TRUE))</f>
        <v>飞雷龙</v>
      </c>
      <c r="B643" s="4" t="str">
        <f>IF(AC643=0,"",VLOOKUP(AC643,skillbasedata!A:B,2,TRUE))</f>
        <v>看破</v>
      </c>
      <c r="C643" s="4" t="str">
        <f>IF(AD643=0,"",VLOOKUP(AD643,skillbasedata!A:B,2,TRUE))</f>
        <v/>
      </c>
      <c r="D643" s="4" t="str">
        <f>IF(AE643=0,"",VLOOKUP(AE643,skillbasedata!A:B,2,TRUE))</f>
        <v/>
      </c>
      <c r="E643" s="4" t="str">
        <f>IF(AF643=0,"",VLOOKUP(AF643,skillbasedata!A:B,2,TRUE))</f>
        <v/>
      </c>
      <c r="F643" s="5" t="str">
        <f>IF(AG643=0,"",VLOOKUP(AG643,skillbasedata!A:B,2,TRUE))</f>
        <v/>
      </c>
      <c r="G643" s="6" t="s">
        <v>2951</v>
      </c>
      <c r="H643" s="6">
        <v>1</v>
      </c>
      <c r="I643" s="6">
        <v>126</v>
      </c>
      <c r="J643" s="6">
        <v>4019</v>
      </c>
      <c r="K643" s="6">
        <v>8</v>
      </c>
      <c r="L643" s="6">
        <v>1</v>
      </c>
      <c r="M643" s="6">
        <v>1000</v>
      </c>
      <c r="N643" s="6">
        <v>0</v>
      </c>
      <c r="O643" s="6">
        <v>2</v>
      </c>
      <c r="P643" s="6">
        <v>0</v>
      </c>
      <c r="Q643" s="6">
        <v>0</v>
      </c>
      <c r="R643" s="6">
        <v>20</v>
      </c>
      <c r="S643" s="6">
        <v>0</v>
      </c>
      <c r="T643" s="6">
        <v>-3</v>
      </c>
      <c r="U643" s="6">
        <v>0</v>
      </c>
      <c r="V643" s="6">
        <v>3</v>
      </c>
      <c r="W643" s="6">
        <v>0</v>
      </c>
      <c r="X643" s="6">
        <v>3</v>
      </c>
      <c r="Y643" s="6">
        <v>0</v>
      </c>
      <c r="Z643" s="6">
        <v>0</v>
      </c>
      <c r="AA643" s="6">
        <v>0</v>
      </c>
      <c r="AB643" s="6">
        <v>0</v>
      </c>
      <c r="AC643" s="6">
        <v>6</v>
      </c>
      <c r="AD643" s="6">
        <v>0</v>
      </c>
      <c r="AE643" s="6">
        <v>0</v>
      </c>
      <c r="AF643" s="6">
        <v>0</v>
      </c>
      <c r="AG643" s="6">
        <v>0</v>
      </c>
      <c r="AH643" s="6">
        <v>1</v>
      </c>
      <c r="AI643" s="6">
        <v>0</v>
      </c>
      <c r="AJ643" s="6">
        <v>0</v>
      </c>
      <c r="AK643" s="6">
        <v>0</v>
      </c>
      <c r="AL643" s="6">
        <v>0</v>
      </c>
      <c r="AM643" s="6" t="s">
        <v>2309</v>
      </c>
      <c r="AN643" s="4"/>
    </row>
    <row r="644" ht="15.75" spans="1:40">
      <c r="A644" s="4" t="str">
        <f>IF(H644=0,"",VLOOKUP(I644,seriesName!A:B,2,TRUE))</f>
        <v>飞雷龙</v>
      </c>
      <c r="B644" s="4" t="str">
        <f>IF(AC644=0,"",VLOOKUP(AC644,skillbasedata!A:B,2,TRUE))</f>
        <v>体术</v>
      </c>
      <c r="C644" s="4" t="str">
        <f>IF(AD644=0,"",VLOOKUP(AD644,skillbasedata!A:B,2,TRUE))</f>
        <v/>
      </c>
      <c r="D644" s="4" t="str">
        <f>IF(AE644=0,"",VLOOKUP(AE644,skillbasedata!A:B,2,TRUE))</f>
        <v/>
      </c>
      <c r="E644" s="4" t="str">
        <f>IF(AF644=0,"",VLOOKUP(AF644,skillbasedata!A:B,2,TRUE))</f>
        <v/>
      </c>
      <c r="F644" s="5" t="str">
        <f>IF(AG644=0,"",VLOOKUP(AG644,skillbasedata!A:B,2,TRUE))</f>
        <v/>
      </c>
      <c r="G644" s="6" t="s">
        <v>2952</v>
      </c>
      <c r="H644" s="6">
        <v>1</v>
      </c>
      <c r="I644" s="6">
        <v>126</v>
      </c>
      <c r="J644" s="6">
        <v>4019</v>
      </c>
      <c r="K644" s="6">
        <v>8</v>
      </c>
      <c r="L644" s="6">
        <v>1</v>
      </c>
      <c r="M644" s="6">
        <v>1000</v>
      </c>
      <c r="N644" s="6">
        <v>0</v>
      </c>
      <c r="O644" s="6">
        <v>2</v>
      </c>
      <c r="P644" s="6">
        <v>0</v>
      </c>
      <c r="Q644" s="6">
        <v>0</v>
      </c>
      <c r="R644" s="6">
        <v>20</v>
      </c>
      <c r="S644" s="6">
        <v>0</v>
      </c>
      <c r="T644" s="6">
        <v>-3</v>
      </c>
      <c r="U644" s="6">
        <v>0</v>
      </c>
      <c r="V644" s="6">
        <v>3</v>
      </c>
      <c r="W644" s="6">
        <v>0</v>
      </c>
      <c r="X644" s="6">
        <v>3</v>
      </c>
      <c r="Y644" s="6">
        <v>0</v>
      </c>
      <c r="Z644" s="6">
        <v>0</v>
      </c>
      <c r="AA644" s="6">
        <v>0</v>
      </c>
      <c r="AB644" s="6">
        <v>0</v>
      </c>
      <c r="AC644" s="6">
        <v>33</v>
      </c>
      <c r="AD644" s="6">
        <v>0</v>
      </c>
      <c r="AE644" s="6">
        <v>0</v>
      </c>
      <c r="AF644" s="6">
        <v>0</v>
      </c>
      <c r="AG644" s="6">
        <v>0</v>
      </c>
      <c r="AH644" s="6">
        <v>1</v>
      </c>
      <c r="AI644" s="6">
        <v>0</v>
      </c>
      <c r="AJ644" s="6">
        <v>0</v>
      </c>
      <c r="AK644" s="6">
        <v>0</v>
      </c>
      <c r="AL644" s="6">
        <v>0</v>
      </c>
      <c r="AM644" s="6" t="s">
        <v>2309</v>
      </c>
      <c r="AN644" s="4"/>
    </row>
    <row r="645" ht="15.75" spans="1:40">
      <c r="A645" s="4" t="str">
        <f>IF(H645=0,"",VLOOKUP(I645,seriesName!A:B,2,TRUE))</f>
        <v>飞雷龙</v>
      </c>
      <c r="B645" s="4" t="str">
        <f>IF(AC645=0,"",VLOOKUP(AC645,skillbasedata!A:B,2,TRUE))</f>
        <v>雷属性攻击强化</v>
      </c>
      <c r="C645" s="4" t="str">
        <f>IF(AD645=0,"",VLOOKUP(AD645,skillbasedata!A:B,2,TRUE))</f>
        <v/>
      </c>
      <c r="D645" s="4" t="str">
        <f>IF(AE645=0,"",VLOOKUP(AE645,skillbasedata!A:B,2,TRUE))</f>
        <v/>
      </c>
      <c r="E645" s="4" t="str">
        <f>IF(AF645=0,"",VLOOKUP(AF645,skillbasedata!A:B,2,TRUE))</f>
        <v/>
      </c>
      <c r="F645" s="5" t="str">
        <f>IF(AG645=0,"",VLOOKUP(AG645,skillbasedata!A:B,2,TRUE))</f>
        <v/>
      </c>
      <c r="G645" s="6" t="s">
        <v>2953</v>
      </c>
      <c r="H645" s="6">
        <v>1</v>
      </c>
      <c r="I645" s="6">
        <v>126</v>
      </c>
      <c r="J645" s="6">
        <v>4019</v>
      </c>
      <c r="K645" s="6">
        <v>8</v>
      </c>
      <c r="L645" s="6">
        <v>1</v>
      </c>
      <c r="M645" s="6">
        <v>1000</v>
      </c>
      <c r="N645" s="6">
        <v>0</v>
      </c>
      <c r="O645" s="6">
        <v>2</v>
      </c>
      <c r="P645" s="6">
        <v>0</v>
      </c>
      <c r="Q645" s="6">
        <v>0</v>
      </c>
      <c r="R645" s="6">
        <v>20</v>
      </c>
      <c r="S645" s="6">
        <v>0</v>
      </c>
      <c r="T645" s="6">
        <v>-3</v>
      </c>
      <c r="U645" s="6">
        <v>0</v>
      </c>
      <c r="V645" s="6">
        <v>3</v>
      </c>
      <c r="W645" s="6">
        <v>0</v>
      </c>
      <c r="X645" s="6">
        <v>3</v>
      </c>
      <c r="Y645" s="6">
        <v>0</v>
      </c>
      <c r="Z645" s="6">
        <v>0</v>
      </c>
      <c r="AA645" s="6">
        <v>0</v>
      </c>
      <c r="AB645" s="6">
        <v>0</v>
      </c>
      <c r="AC645" s="6">
        <v>16</v>
      </c>
      <c r="AD645" s="6">
        <v>0</v>
      </c>
      <c r="AE645" s="6">
        <v>0</v>
      </c>
      <c r="AF645" s="6">
        <v>0</v>
      </c>
      <c r="AG645" s="6">
        <v>0</v>
      </c>
      <c r="AH645" s="6">
        <v>2</v>
      </c>
      <c r="AI645" s="6">
        <v>0</v>
      </c>
      <c r="AJ645" s="6">
        <v>0</v>
      </c>
      <c r="AK645" s="6">
        <v>0</v>
      </c>
      <c r="AL645" s="6">
        <v>0</v>
      </c>
      <c r="AM645" s="6" t="s">
        <v>2309</v>
      </c>
      <c r="AN645" s="4"/>
    </row>
    <row r="646" ht="15.75" spans="1:40">
      <c r="A646" s="4" t="str">
        <f>IF(H646=0,"",VLOOKUP(I646,seriesName!A:B,2,TRUE))</f>
        <v>飞雷龙</v>
      </c>
      <c r="B646" s="4" t="str">
        <f>IF(AC646=0,"",VLOOKUP(AC646,skillbasedata!A:B,2,TRUE))</f>
        <v>体术</v>
      </c>
      <c r="C646" s="4" t="str">
        <f>IF(AD646=0,"",VLOOKUP(AD646,skillbasedata!A:B,2,TRUE))</f>
        <v>看破</v>
      </c>
      <c r="D646" s="4" t="str">
        <f>IF(AE646=0,"",VLOOKUP(AE646,skillbasedata!A:B,2,TRUE))</f>
        <v/>
      </c>
      <c r="E646" s="4" t="str">
        <f>IF(AF646=0,"",VLOOKUP(AF646,skillbasedata!A:B,2,TRUE))</f>
        <v/>
      </c>
      <c r="F646" s="5" t="str">
        <f>IF(AG646=0,"",VLOOKUP(AG646,skillbasedata!A:B,2,TRUE))</f>
        <v/>
      </c>
      <c r="G646" s="6" t="s">
        <v>2954</v>
      </c>
      <c r="H646" s="6">
        <v>1</v>
      </c>
      <c r="I646" s="6">
        <v>126</v>
      </c>
      <c r="J646" s="6">
        <v>4019</v>
      </c>
      <c r="K646" s="6">
        <v>8</v>
      </c>
      <c r="L646" s="6">
        <v>1</v>
      </c>
      <c r="M646" s="6">
        <v>1000</v>
      </c>
      <c r="N646" s="6">
        <v>0</v>
      </c>
      <c r="O646" s="6">
        <v>2</v>
      </c>
      <c r="P646" s="6">
        <v>0</v>
      </c>
      <c r="Q646" s="6">
        <v>0</v>
      </c>
      <c r="R646" s="6">
        <v>20</v>
      </c>
      <c r="S646" s="6">
        <v>0</v>
      </c>
      <c r="T646" s="6">
        <v>-3</v>
      </c>
      <c r="U646" s="6">
        <v>0</v>
      </c>
      <c r="V646" s="6">
        <v>3</v>
      </c>
      <c r="W646" s="6">
        <v>0</v>
      </c>
      <c r="X646" s="6">
        <v>3</v>
      </c>
      <c r="Y646" s="6">
        <v>0</v>
      </c>
      <c r="Z646" s="6">
        <v>0</v>
      </c>
      <c r="AA646" s="6">
        <v>0</v>
      </c>
      <c r="AB646" s="6">
        <v>0</v>
      </c>
      <c r="AC646" s="6">
        <v>33</v>
      </c>
      <c r="AD646" s="6">
        <v>6</v>
      </c>
      <c r="AE646" s="6">
        <v>0</v>
      </c>
      <c r="AF646" s="6">
        <v>0</v>
      </c>
      <c r="AG646" s="6">
        <v>0</v>
      </c>
      <c r="AH646" s="6">
        <v>1</v>
      </c>
      <c r="AI646" s="6">
        <v>1</v>
      </c>
      <c r="AJ646" s="6">
        <v>0</v>
      </c>
      <c r="AK646" s="6">
        <v>0</v>
      </c>
      <c r="AL646" s="6">
        <v>0</v>
      </c>
      <c r="AM646" s="6" t="s">
        <v>2309</v>
      </c>
      <c r="AN646" s="4"/>
    </row>
    <row r="647" ht="15.75" spans="1:40">
      <c r="A647" s="4" t="str">
        <f>IF(H647=0,"",VLOOKUP(I647,seriesName!A:B,2,TRUE))</f>
        <v>飞雷龙S</v>
      </c>
      <c r="B647" s="4" t="str">
        <f>IF(AC647=0,"",VLOOKUP(AC647,skillbasedata!A:B,2,TRUE))</f>
        <v>跳跃铁人</v>
      </c>
      <c r="C647" s="4" t="str">
        <f>IF(AD647=0,"",VLOOKUP(AD647,skillbasedata!A:B,2,TRUE))</f>
        <v>体术</v>
      </c>
      <c r="D647" s="4" t="str">
        <f>IF(AE647=0,"",VLOOKUP(AE647,skillbasedata!A:B,2,TRUE))</f>
        <v>看破</v>
      </c>
      <c r="E647" s="4" t="str">
        <f>IF(AF647=0,"",VLOOKUP(AF647,skillbasedata!A:B,2,TRUE))</f>
        <v/>
      </c>
      <c r="F647" s="5" t="str">
        <f>IF(AG647=0,"",VLOOKUP(AG647,skillbasedata!A:B,2,TRUE))</f>
        <v/>
      </c>
      <c r="G647" s="6" t="s">
        <v>2955</v>
      </c>
      <c r="H647" s="6">
        <v>1</v>
      </c>
      <c r="I647" s="6">
        <v>127</v>
      </c>
      <c r="J647" s="6">
        <v>10019</v>
      </c>
      <c r="K647" s="6">
        <v>8</v>
      </c>
      <c r="L647" s="6">
        <v>4</v>
      </c>
      <c r="M647" s="6">
        <v>7000</v>
      </c>
      <c r="N647" s="6">
        <v>0</v>
      </c>
      <c r="O647" s="6">
        <v>2</v>
      </c>
      <c r="P647" s="6">
        <v>1</v>
      </c>
      <c r="Q647" s="6">
        <v>1</v>
      </c>
      <c r="R647" s="6">
        <v>58</v>
      </c>
      <c r="S647" s="6">
        <v>0</v>
      </c>
      <c r="T647" s="6">
        <v>-3</v>
      </c>
      <c r="U647" s="6">
        <v>0</v>
      </c>
      <c r="V647" s="6">
        <v>3</v>
      </c>
      <c r="W647" s="6">
        <v>0</v>
      </c>
      <c r="X647" s="6">
        <v>11</v>
      </c>
      <c r="Y647" s="6">
        <v>0</v>
      </c>
      <c r="Z647" s="6">
        <v>2</v>
      </c>
      <c r="AA647" s="6">
        <v>0</v>
      </c>
      <c r="AB647" s="6">
        <v>0</v>
      </c>
      <c r="AC647" s="6">
        <v>94</v>
      </c>
      <c r="AD647" s="6">
        <v>33</v>
      </c>
      <c r="AE647" s="6">
        <v>6</v>
      </c>
      <c r="AF647" s="6">
        <v>0</v>
      </c>
      <c r="AG647" s="6">
        <v>0</v>
      </c>
      <c r="AH647" s="6">
        <v>1</v>
      </c>
      <c r="AI647" s="6">
        <v>1</v>
      </c>
      <c r="AJ647" s="6">
        <v>1</v>
      </c>
      <c r="AK647" s="6">
        <v>0</v>
      </c>
      <c r="AL647" s="6">
        <v>0</v>
      </c>
      <c r="AM647" s="6" t="s">
        <v>2309</v>
      </c>
      <c r="AN647" s="4"/>
    </row>
    <row r="648" ht="15.75" spans="1:40">
      <c r="A648" s="4" t="str">
        <f>IF(H648=0,"",VLOOKUP(I648,seriesName!A:B,2,TRUE))</f>
        <v>飞雷龙S</v>
      </c>
      <c r="B648" s="4" t="str">
        <f>IF(AC648=0,"",VLOOKUP(AC648,skillbasedata!A:B,2,TRUE))</f>
        <v>心眼</v>
      </c>
      <c r="C648" s="4" t="str">
        <f>IF(AD648=0,"",VLOOKUP(AD648,skillbasedata!A:B,2,TRUE))</f>
        <v>看破</v>
      </c>
      <c r="D648" s="4" t="str">
        <f>IF(AE648=0,"",VLOOKUP(AE648,skillbasedata!A:B,2,TRUE))</f>
        <v/>
      </c>
      <c r="E648" s="4" t="str">
        <f>IF(AF648=0,"",VLOOKUP(AF648,skillbasedata!A:B,2,TRUE))</f>
        <v/>
      </c>
      <c r="F648" s="5" t="str">
        <f>IF(AG648=0,"",VLOOKUP(AG648,skillbasedata!A:B,2,TRUE))</f>
        <v/>
      </c>
      <c r="G648" s="6" t="s">
        <v>2956</v>
      </c>
      <c r="H648" s="6">
        <v>1</v>
      </c>
      <c r="I648" s="6">
        <v>127</v>
      </c>
      <c r="J648" s="6">
        <v>10019</v>
      </c>
      <c r="K648" s="6">
        <v>8</v>
      </c>
      <c r="L648" s="6">
        <v>4</v>
      </c>
      <c r="M648" s="6">
        <v>7000</v>
      </c>
      <c r="N648" s="6">
        <v>0</v>
      </c>
      <c r="O648" s="6">
        <v>2</v>
      </c>
      <c r="P648" s="6">
        <v>1</v>
      </c>
      <c r="Q648" s="6">
        <v>1</v>
      </c>
      <c r="R648" s="6">
        <v>58</v>
      </c>
      <c r="S648" s="6">
        <v>0</v>
      </c>
      <c r="T648" s="6">
        <v>-3</v>
      </c>
      <c r="U648" s="6">
        <v>0</v>
      </c>
      <c r="V648" s="6">
        <v>3</v>
      </c>
      <c r="W648" s="6">
        <v>0</v>
      </c>
      <c r="X648" s="6">
        <v>11</v>
      </c>
      <c r="Y648" s="6">
        <v>0</v>
      </c>
      <c r="Z648" s="6">
        <v>0</v>
      </c>
      <c r="AA648" s="6">
        <v>0</v>
      </c>
      <c r="AB648" s="6">
        <v>1</v>
      </c>
      <c r="AC648" s="6">
        <v>26</v>
      </c>
      <c r="AD648" s="6">
        <v>6</v>
      </c>
      <c r="AE648" s="6">
        <v>0</v>
      </c>
      <c r="AF648" s="6">
        <v>0</v>
      </c>
      <c r="AG648" s="6">
        <v>0</v>
      </c>
      <c r="AH648" s="6">
        <v>1</v>
      </c>
      <c r="AI648" s="6">
        <v>1</v>
      </c>
      <c r="AJ648" s="6">
        <v>0</v>
      </c>
      <c r="AK648" s="6">
        <v>0</v>
      </c>
      <c r="AL648" s="6">
        <v>0</v>
      </c>
      <c r="AM648" s="6" t="s">
        <v>2309</v>
      </c>
      <c r="AN648" s="4"/>
    </row>
    <row r="649" ht="15.75" spans="1:40">
      <c r="A649" s="4" t="str">
        <f>IF(H649=0,"",VLOOKUP(I649,seriesName!A:B,2,TRUE))</f>
        <v>飞雷龙S</v>
      </c>
      <c r="B649" s="4" t="str">
        <f>IF(AC649=0,"",VLOOKUP(AC649,skillbasedata!A:B,2,TRUE))</f>
        <v>体术</v>
      </c>
      <c r="C649" s="4" t="str">
        <f>IF(AD649=0,"",VLOOKUP(AD649,skillbasedata!A:B,2,TRUE))</f>
        <v/>
      </c>
      <c r="D649" s="4" t="str">
        <f>IF(AE649=0,"",VLOOKUP(AE649,skillbasedata!A:B,2,TRUE))</f>
        <v/>
      </c>
      <c r="E649" s="4" t="str">
        <f>IF(AF649=0,"",VLOOKUP(AF649,skillbasedata!A:B,2,TRUE))</f>
        <v/>
      </c>
      <c r="F649" s="5" t="str">
        <f>IF(AG649=0,"",VLOOKUP(AG649,skillbasedata!A:B,2,TRUE))</f>
        <v/>
      </c>
      <c r="G649" s="6" t="s">
        <v>2957</v>
      </c>
      <c r="H649" s="6">
        <v>1</v>
      </c>
      <c r="I649" s="6">
        <v>127</v>
      </c>
      <c r="J649" s="6">
        <v>10019</v>
      </c>
      <c r="K649" s="6">
        <v>8</v>
      </c>
      <c r="L649" s="6">
        <v>4</v>
      </c>
      <c r="M649" s="6">
        <v>7000</v>
      </c>
      <c r="N649" s="6">
        <v>0</v>
      </c>
      <c r="O649" s="6">
        <v>2</v>
      </c>
      <c r="P649" s="6">
        <v>1</v>
      </c>
      <c r="Q649" s="6">
        <v>1</v>
      </c>
      <c r="R649" s="6">
        <v>58</v>
      </c>
      <c r="S649" s="6">
        <v>0</v>
      </c>
      <c r="T649" s="6">
        <v>-3</v>
      </c>
      <c r="U649" s="6">
        <v>0</v>
      </c>
      <c r="V649" s="6">
        <v>3</v>
      </c>
      <c r="W649" s="6">
        <v>0</v>
      </c>
      <c r="X649" s="6">
        <v>11</v>
      </c>
      <c r="Y649" s="6">
        <v>0</v>
      </c>
      <c r="Z649" s="6">
        <v>0</v>
      </c>
      <c r="AA649" s="6">
        <v>1</v>
      </c>
      <c r="AB649" s="6">
        <v>0</v>
      </c>
      <c r="AC649" s="6">
        <v>33</v>
      </c>
      <c r="AD649" s="6">
        <v>0</v>
      </c>
      <c r="AE649" s="6">
        <v>0</v>
      </c>
      <c r="AF649" s="6">
        <v>0</v>
      </c>
      <c r="AG649" s="6">
        <v>0</v>
      </c>
      <c r="AH649" s="6">
        <v>3</v>
      </c>
      <c r="AI649" s="6">
        <v>0</v>
      </c>
      <c r="AJ649" s="6">
        <v>0</v>
      </c>
      <c r="AK649" s="6">
        <v>0</v>
      </c>
      <c r="AL649" s="6">
        <v>0</v>
      </c>
      <c r="AM649" s="6" t="s">
        <v>2309</v>
      </c>
      <c r="AN649" s="4"/>
    </row>
    <row r="650" ht="15.75" spans="1:40">
      <c r="A650" s="4" t="str">
        <f>IF(H650=0,"",VLOOKUP(I650,seriesName!A:B,2,TRUE))</f>
        <v>飞雷龙S</v>
      </c>
      <c r="B650" s="4" t="str">
        <f>IF(AC650=0,"",VLOOKUP(AC650,skillbasedata!A:B,2,TRUE))</f>
        <v>心眼</v>
      </c>
      <c r="C650" s="4" t="str">
        <f>IF(AD650=0,"",VLOOKUP(AD650,skillbasedata!A:B,2,TRUE))</f>
        <v/>
      </c>
      <c r="D650" s="4" t="str">
        <f>IF(AE650=0,"",VLOOKUP(AE650,skillbasedata!A:B,2,TRUE))</f>
        <v/>
      </c>
      <c r="E650" s="4" t="str">
        <f>IF(AF650=0,"",VLOOKUP(AF650,skillbasedata!A:B,2,TRUE))</f>
        <v/>
      </c>
      <c r="F650" s="5" t="str">
        <f>IF(AG650=0,"",VLOOKUP(AG650,skillbasedata!A:B,2,TRUE))</f>
        <v/>
      </c>
      <c r="G650" s="6" t="s">
        <v>2958</v>
      </c>
      <c r="H650" s="6">
        <v>1</v>
      </c>
      <c r="I650" s="6">
        <v>127</v>
      </c>
      <c r="J650" s="6">
        <v>10019</v>
      </c>
      <c r="K650" s="6">
        <v>8</v>
      </c>
      <c r="L650" s="6">
        <v>4</v>
      </c>
      <c r="M650" s="6">
        <v>7000</v>
      </c>
      <c r="N650" s="6">
        <v>0</v>
      </c>
      <c r="O650" s="6">
        <v>2</v>
      </c>
      <c r="P650" s="6">
        <v>1</v>
      </c>
      <c r="Q650" s="6">
        <v>1</v>
      </c>
      <c r="R650" s="6">
        <v>58</v>
      </c>
      <c r="S650" s="6">
        <v>0</v>
      </c>
      <c r="T650" s="6">
        <v>-3</v>
      </c>
      <c r="U650" s="6">
        <v>0</v>
      </c>
      <c r="V650" s="6">
        <v>3</v>
      </c>
      <c r="W650" s="6">
        <v>0</v>
      </c>
      <c r="X650" s="6">
        <v>11</v>
      </c>
      <c r="Y650" s="6">
        <v>0</v>
      </c>
      <c r="Z650" s="6">
        <v>2</v>
      </c>
      <c r="AA650" s="6">
        <v>0</v>
      </c>
      <c r="AB650" s="6">
        <v>0</v>
      </c>
      <c r="AC650" s="6">
        <v>26</v>
      </c>
      <c r="AD650" s="6">
        <v>0</v>
      </c>
      <c r="AE650" s="6">
        <v>0</v>
      </c>
      <c r="AF650" s="6">
        <v>0</v>
      </c>
      <c r="AG650" s="6">
        <v>0</v>
      </c>
      <c r="AH650" s="6">
        <v>2</v>
      </c>
      <c r="AI650" s="6">
        <v>0</v>
      </c>
      <c r="AJ650" s="6">
        <v>0</v>
      </c>
      <c r="AK650" s="6">
        <v>0</v>
      </c>
      <c r="AL650" s="6">
        <v>0</v>
      </c>
      <c r="AM650" s="6" t="s">
        <v>2309</v>
      </c>
      <c r="AN650" s="4"/>
    </row>
    <row r="651" ht="15.75" spans="1:40">
      <c r="A651" s="4" t="str">
        <f>IF(H651=0,"",VLOOKUP(I651,seriesName!A:B,2,TRUE))</f>
        <v>飞雷龙S</v>
      </c>
      <c r="B651" s="4" t="str">
        <f>IF(AC651=0,"",VLOOKUP(AC651,skillbasedata!A:B,2,TRUE))</f>
        <v>体术</v>
      </c>
      <c r="C651" s="4" t="str">
        <f>IF(AD651=0,"",VLOOKUP(AD651,skillbasedata!A:B,2,TRUE))</f>
        <v>看破</v>
      </c>
      <c r="D651" s="4" t="str">
        <f>IF(AE651=0,"",VLOOKUP(AE651,skillbasedata!A:B,2,TRUE))</f>
        <v/>
      </c>
      <c r="E651" s="4" t="str">
        <f>IF(AF651=0,"",VLOOKUP(AF651,skillbasedata!A:B,2,TRUE))</f>
        <v/>
      </c>
      <c r="F651" s="5" t="str">
        <f>IF(AG651=0,"",VLOOKUP(AG651,skillbasedata!A:B,2,TRUE))</f>
        <v/>
      </c>
      <c r="G651" s="6" t="s">
        <v>2959</v>
      </c>
      <c r="H651" s="6">
        <v>1</v>
      </c>
      <c r="I651" s="6">
        <v>127</v>
      </c>
      <c r="J651" s="6">
        <v>10019</v>
      </c>
      <c r="K651" s="6">
        <v>8</v>
      </c>
      <c r="L651" s="6">
        <v>4</v>
      </c>
      <c r="M651" s="6">
        <v>7000</v>
      </c>
      <c r="N651" s="6">
        <v>0</v>
      </c>
      <c r="O651" s="6">
        <v>2</v>
      </c>
      <c r="P651" s="6">
        <v>1</v>
      </c>
      <c r="Q651" s="6">
        <v>1</v>
      </c>
      <c r="R651" s="6">
        <v>58</v>
      </c>
      <c r="S651" s="6">
        <v>0</v>
      </c>
      <c r="T651" s="6">
        <v>-3</v>
      </c>
      <c r="U651" s="6">
        <v>0</v>
      </c>
      <c r="V651" s="6">
        <v>3</v>
      </c>
      <c r="W651" s="6">
        <v>0</v>
      </c>
      <c r="X651" s="6">
        <v>11</v>
      </c>
      <c r="Y651" s="6">
        <v>0</v>
      </c>
      <c r="Z651" s="6">
        <v>1</v>
      </c>
      <c r="AA651" s="6">
        <v>1</v>
      </c>
      <c r="AB651" s="6">
        <v>0</v>
      </c>
      <c r="AC651" s="6">
        <v>33</v>
      </c>
      <c r="AD651" s="6">
        <v>6</v>
      </c>
      <c r="AE651" s="6">
        <v>0</v>
      </c>
      <c r="AF651" s="6">
        <v>0</v>
      </c>
      <c r="AG651" s="6">
        <v>0</v>
      </c>
      <c r="AH651" s="6">
        <v>1</v>
      </c>
      <c r="AI651" s="6">
        <v>2</v>
      </c>
      <c r="AJ651" s="6">
        <v>0</v>
      </c>
      <c r="AK651" s="6">
        <v>0</v>
      </c>
      <c r="AL651" s="6">
        <v>0</v>
      </c>
      <c r="AM651" s="6" t="s">
        <v>2309</v>
      </c>
      <c r="AN651" s="4"/>
    </row>
    <row r="652" ht="15.75" spans="1:40">
      <c r="A652" s="4" t="str">
        <f>IF(H652=0,"",VLOOKUP(I652,seriesName!A:B,2,TRUE))</f>
        <v>蛮颚龙</v>
      </c>
      <c r="B652" s="4" t="str">
        <f>IF(AC652=0,"",VLOOKUP(AC652,skillbasedata!A:B,2,TRUE))</f>
        <v>集中</v>
      </c>
      <c r="C652" s="4" t="str">
        <f>IF(AD652=0,"",VLOOKUP(AD652,skillbasedata!A:B,2,TRUE))</f>
        <v>击晕术</v>
      </c>
      <c r="D652" s="4" t="str">
        <f>IF(AE652=0,"",VLOOKUP(AE652,skillbasedata!A:B,2,TRUE))</f>
        <v/>
      </c>
      <c r="E652" s="4" t="str">
        <f>IF(AF652=0,"",VLOOKUP(AF652,skillbasedata!A:B,2,TRUE))</f>
        <v/>
      </c>
      <c r="F652" s="5" t="str">
        <f>IF(AG652=0,"",VLOOKUP(AG652,skillbasedata!A:B,2,TRUE))</f>
        <v/>
      </c>
      <c r="G652" s="6" t="s">
        <v>2960</v>
      </c>
      <c r="H652" s="6">
        <v>1</v>
      </c>
      <c r="I652" s="6">
        <v>128</v>
      </c>
      <c r="J652" s="6">
        <v>5011</v>
      </c>
      <c r="K652" s="6">
        <v>10</v>
      </c>
      <c r="L652" s="6">
        <v>2</v>
      </c>
      <c r="M652" s="6">
        <v>2000</v>
      </c>
      <c r="N652" s="6">
        <v>0</v>
      </c>
      <c r="O652" s="6">
        <v>2</v>
      </c>
      <c r="P652" s="6">
        <v>0</v>
      </c>
      <c r="Q652" s="6">
        <v>0</v>
      </c>
      <c r="R652" s="6">
        <v>26</v>
      </c>
      <c r="S652" s="6">
        <v>3</v>
      </c>
      <c r="T652" s="6">
        <v>-3</v>
      </c>
      <c r="U652" s="6">
        <v>-1</v>
      </c>
      <c r="V652" s="6">
        <v>-1</v>
      </c>
      <c r="W652" s="6">
        <v>0</v>
      </c>
      <c r="X652" s="6">
        <v>4</v>
      </c>
      <c r="Y652" s="6">
        <v>0</v>
      </c>
      <c r="Z652" s="6">
        <v>0</v>
      </c>
      <c r="AA652" s="6">
        <v>0</v>
      </c>
      <c r="AB652" s="6">
        <v>0</v>
      </c>
      <c r="AC652" s="6">
        <v>30</v>
      </c>
      <c r="AD652" s="6">
        <v>41</v>
      </c>
      <c r="AE652" s="6">
        <v>0</v>
      </c>
      <c r="AF652" s="6">
        <v>0</v>
      </c>
      <c r="AG652" s="6">
        <v>0</v>
      </c>
      <c r="AH652" s="6">
        <v>1</v>
      </c>
      <c r="AI652" s="6">
        <v>1</v>
      </c>
      <c r="AJ652" s="6">
        <v>0</v>
      </c>
      <c r="AK652" s="6">
        <v>0</v>
      </c>
      <c r="AL652" s="6">
        <v>0</v>
      </c>
      <c r="AM652" s="6" t="s">
        <v>2309</v>
      </c>
      <c r="AN652" s="4"/>
    </row>
    <row r="653" ht="15.75" spans="1:40">
      <c r="A653" s="4" t="str">
        <f>IF(H653=0,"",VLOOKUP(I653,seriesName!A:B,2,TRUE))</f>
        <v>蛮颚龙</v>
      </c>
      <c r="B653" s="4" t="str">
        <f>IF(AC653=0,"",VLOOKUP(AC653,skillbasedata!A:B,2,TRUE))</f>
        <v>集中</v>
      </c>
      <c r="C653" s="4" t="str">
        <f>IF(AD653=0,"",VLOOKUP(AD653,skillbasedata!A:B,2,TRUE))</f>
        <v>跑者</v>
      </c>
      <c r="D653" s="4" t="str">
        <f>IF(AE653=0,"",VLOOKUP(AE653,skillbasedata!A:B,2,TRUE))</f>
        <v/>
      </c>
      <c r="E653" s="4" t="str">
        <f>IF(AF653=0,"",VLOOKUP(AF653,skillbasedata!A:B,2,TRUE))</f>
        <v/>
      </c>
      <c r="F653" s="5" t="str">
        <f>IF(AG653=0,"",VLOOKUP(AG653,skillbasedata!A:B,2,TRUE))</f>
        <v/>
      </c>
      <c r="G653" s="6" t="s">
        <v>2961</v>
      </c>
      <c r="H653" s="6">
        <v>1</v>
      </c>
      <c r="I653" s="6">
        <v>128</v>
      </c>
      <c r="J653" s="6">
        <v>5011</v>
      </c>
      <c r="K653" s="6">
        <v>10</v>
      </c>
      <c r="L653" s="6">
        <v>2</v>
      </c>
      <c r="M653" s="6">
        <v>2000</v>
      </c>
      <c r="N653" s="6">
        <v>0</v>
      </c>
      <c r="O653" s="6">
        <v>2</v>
      </c>
      <c r="P653" s="6">
        <v>0</v>
      </c>
      <c r="Q653" s="6">
        <v>0</v>
      </c>
      <c r="R653" s="6">
        <v>26</v>
      </c>
      <c r="S653" s="6">
        <v>3</v>
      </c>
      <c r="T653" s="6">
        <v>-3</v>
      </c>
      <c r="U653" s="6">
        <v>-1</v>
      </c>
      <c r="V653" s="6">
        <v>-1</v>
      </c>
      <c r="W653" s="6">
        <v>0</v>
      </c>
      <c r="X653" s="6">
        <v>4</v>
      </c>
      <c r="Y653" s="6">
        <v>0</v>
      </c>
      <c r="Z653" s="6">
        <v>0</v>
      </c>
      <c r="AA653" s="6">
        <v>0</v>
      </c>
      <c r="AB653" s="6">
        <v>0</v>
      </c>
      <c r="AC653" s="6">
        <v>30</v>
      </c>
      <c r="AD653" s="6">
        <v>32</v>
      </c>
      <c r="AE653" s="6">
        <v>0</v>
      </c>
      <c r="AF653" s="6">
        <v>0</v>
      </c>
      <c r="AG653" s="6">
        <v>0</v>
      </c>
      <c r="AH653" s="6">
        <v>1</v>
      </c>
      <c r="AI653" s="6">
        <v>1</v>
      </c>
      <c r="AJ653" s="6">
        <v>0</v>
      </c>
      <c r="AK653" s="6">
        <v>0</v>
      </c>
      <c r="AL653" s="6">
        <v>0</v>
      </c>
      <c r="AM653" s="6" t="s">
        <v>2309</v>
      </c>
      <c r="AN653" s="4"/>
    </row>
    <row r="654" ht="15.75" spans="1:40">
      <c r="A654" s="4" t="str">
        <f>IF(H654=0,"",VLOOKUP(I654,seriesName!A:B,2,TRUE))</f>
        <v>蛮颚龙</v>
      </c>
      <c r="B654" s="4" t="str">
        <f>IF(AC654=0,"",VLOOKUP(AC654,skillbasedata!A:B,2,TRUE))</f>
        <v>击晕术</v>
      </c>
      <c r="C654" s="4" t="str">
        <f>IF(AD654=0,"",VLOOKUP(AD654,skillbasedata!A:B,2,TRUE))</f>
        <v>攻击</v>
      </c>
      <c r="D654" s="4" t="str">
        <f>IF(AE654=0,"",VLOOKUP(AE654,skillbasedata!A:B,2,TRUE))</f>
        <v/>
      </c>
      <c r="E654" s="4" t="str">
        <f>IF(AF654=0,"",VLOOKUP(AF654,skillbasedata!A:B,2,TRUE))</f>
        <v/>
      </c>
      <c r="F654" s="5" t="str">
        <f>IF(AG654=0,"",VLOOKUP(AG654,skillbasedata!A:B,2,TRUE))</f>
        <v/>
      </c>
      <c r="G654" s="6" t="s">
        <v>2962</v>
      </c>
      <c r="H654" s="6">
        <v>1</v>
      </c>
      <c r="I654" s="6">
        <v>128</v>
      </c>
      <c r="J654" s="6">
        <v>5011</v>
      </c>
      <c r="K654" s="6">
        <v>10</v>
      </c>
      <c r="L654" s="6">
        <v>2</v>
      </c>
      <c r="M654" s="6">
        <v>2000</v>
      </c>
      <c r="N654" s="6">
        <v>0</v>
      </c>
      <c r="O654" s="6">
        <v>2</v>
      </c>
      <c r="P654" s="6">
        <v>0</v>
      </c>
      <c r="Q654" s="6">
        <v>0</v>
      </c>
      <c r="R654" s="6">
        <v>26</v>
      </c>
      <c r="S654" s="6">
        <v>3</v>
      </c>
      <c r="T654" s="6">
        <v>-3</v>
      </c>
      <c r="U654" s="6">
        <v>-1</v>
      </c>
      <c r="V654" s="6">
        <v>-1</v>
      </c>
      <c r="W654" s="6">
        <v>0</v>
      </c>
      <c r="X654" s="6">
        <v>4</v>
      </c>
      <c r="Y654" s="6">
        <v>0</v>
      </c>
      <c r="Z654" s="6">
        <v>0</v>
      </c>
      <c r="AA654" s="6">
        <v>0</v>
      </c>
      <c r="AB654" s="6">
        <v>0</v>
      </c>
      <c r="AC654" s="6">
        <v>41</v>
      </c>
      <c r="AD654" s="6">
        <v>1</v>
      </c>
      <c r="AE654" s="6">
        <v>0</v>
      </c>
      <c r="AF654" s="6">
        <v>0</v>
      </c>
      <c r="AG654" s="6">
        <v>0</v>
      </c>
      <c r="AH654" s="6">
        <v>1</v>
      </c>
      <c r="AI654" s="6">
        <v>1</v>
      </c>
      <c r="AJ654" s="6">
        <v>0</v>
      </c>
      <c r="AK654" s="6">
        <v>0</v>
      </c>
      <c r="AL654" s="6">
        <v>0</v>
      </c>
      <c r="AM654" s="6" t="s">
        <v>2309</v>
      </c>
      <c r="AN654" s="4"/>
    </row>
    <row r="655" ht="15.75" spans="1:40">
      <c r="A655" s="4" t="str">
        <f>IF(H655=0,"",VLOOKUP(I655,seriesName!A:B,2,TRUE))</f>
        <v>蛮颚龙</v>
      </c>
      <c r="B655" s="4" t="str">
        <f>IF(AC655=0,"",VLOOKUP(AC655,skillbasedata!A:B,2,TRUE))</f>
        <v>攻击</v>
      </c>
      <c r="C655" s="4" t="str">
        <f>IF(AD655=0,"",VLOOKUP(AD655,skillbasedata!A:B,2,TRUE))</f>
        <v/>
      </c>
      <c r="D655" s="4" t="str">
        <f>IF(AE655=0,"",VLOOKUP(AE655,skillbasedata!A:B,2,TRUE))</f>
        <v/>
      </c>
      <c r="E655" s="4" t="str">
        <f>IF(AF655=0,"",VLOOKUP(AF655,skillbasedata!A:B,2,TRUE))</f>
        <v/>
      </c>
      <c r="F655" s="5" t="str">
        <f>IF(AG655=0,"",VLOOKUP(AG655,skillbasedata!A:B,2,TRUE))</f>
        <v/>
      </c>
      <c r="G655" s="6" t="s">
        <v>2963</v>
      </c>
      <c r="H655" s="6">
        <v>1</v>
      </c>
      <c r="I655" s="6">
        <v>128</v>
      </c>
      <c r="J655" s="6">
        <v>5011</v>
      </c>
      <c r="K655" s="6">
        <v>10</v>
      </c>
      <c r="L655" s="6">
        <v>2</v>
      </c>
      <c r="M655" s="6">
        <v>2000</v>
      </c>
      <c r="N655" s="6">
        <v>0</v>
      </c>
      <c r="O655" s="6">
        <v>2</v>
      </c>
      <c r="P655" s="6">
        <v>0</v>
      </c>
      <c r="Q655" s="6">
        <v>0</v>
      </c>
      <c r="R655" s="6">
        <v>26</v>
      </c>
      <c r="S655" s="6">
        <v>3</v>
      </c>
      <c r="T655" s="6">
        <v>-3</v>
      </c>
      <c r="U655" s="6">
        <v>-1</v>
      </c>
      <c r="V655" s="6">
        <v>-1</v>
      </c>
      <c r="W655" s="6">
        <v>0</v>
      </c>
      <c r="X655" s="6">
        <v>4</v>
      </c>
      <c r="Y655" s="6">
        <v>0</v>
      </c>
      <c r="Z655" s="6">
        <v>0</v>
      </c>
      <c r="AA655" s="6">
        <v>0</v>
      </c>
      <c r="AB655" s="6">
        <v>0</v>
      </c>
      <c r="AC655" s="6">
        <v>1</v>
      </c>
      <c r="AD655" s="6">
        <v>0</v>
      </c>
      <c r="AE655" s="6">
        <v>0</v>
      </c>
      <c r="AF655" s="6">
        <v>0</v>
      </c>
      <c r="AG655" s="6">
        <v>0</v>
      </c>
      <c r="AH655" s="6">
        <v>2</v>
      </c>
      <c r="AI655" s="6">
        <v>0</v>
      </c>
      <c r="AJ655" s="6">
        <v>0</v>
      </c>
      <c r="AK655" s="6">
        <v>0</v>
      </c>
      <c r="AL655" s="6">
        <v>0</v>
      </c>
      <c r="AM655" s="6" t="s">
        <v>2309</v>
      </c>
      <c r="AN655" s="4"/>
    </row>
    <row r="656" ht="15.75" spans="1:40">
      <c r="A656" s="4" t="str">
        <f>IF(H656=0,"",VLOOKUP(I656,seriesName!A:B,2,TRUE))</f>
        <v>蛮颚龙</v>
      </c>
      <c r="B656" s="4" t="str">
        <f>IF(AC656=0,"",VLOOKUP(AC656,skillbasedata!A:B,2,TRUE))</f>
        <v>跑者</v>
      </c>
      <c r="C656" s="4" t="str">
        <f>IF(AD656=0,"",VLOOKUP(AD656,skillbasedata!A:B,2,TRUE))</f>
        <v/>
      </c>
      <c r="D656" s="4" t="str">
        <f>IF(AE656=0,"",VLOOKUP(AE656,skillbasedata!A:B,2,TRUE))</f>
        <v/>
      </c>
      <c r="E656" s="4" t="str">
        <f>IF(AF656=0,"",VLOOKUP(AF656,skillbasedata!A:B,2,TRUE))</f>
        <v/>
      </c>
      <c r="F656" s="5" t="str">
        <f>IF(AG656=0,"",VLOOKUP(AG656,skillbasedata!A:B,2,TRUE))</f>
        <v/>
      </c>
      <c r="G656" s="6" t="s">
        <v>2964</v>
      </c>
      <c r="H656" s="6">
        <v>1</v>
      </c>
      <c r="I656" s="6">
        <v>128</v>
      </c>
      <c r="J656" s="6">
        <v>5011</v>
      </c>
      <c r="K656" s="6">
        <v>10</v>
      </c>
      <c r="L656" s="6">
        <v>2</v>
      </c>
      <c r="M656" s="6">
        <v>2000</v>
      </c>
      <c r="N656" s="6">
        <v>0</v>
      </c>
      <c r="O656" s="6">
        <v>2</v>
      </c>
      <c r="P656" s="6">
        <v>0</v>
      </c>
      <c r="Q656" s="6">
        <v>0</v>
      </c>
      <c r="R656" s="6">
        <v>26</v>
      </c>
      <c r="S656" s="6">
        <v>3</v>
      </c>
      <c r="T656" s="6">
        <v>-3</v>
      </c>
      <c r="U656" s="6">
        <v>-1</v>
      </c>
      <c r="V656" s="6">
        <v>-1</v>
      </c>
      <c r="W656" s="6">
        <v>0</v>
      </c>
      <c r="X656" s="6">
        <v>4</v>
      </c>
      <c r="Y656" s="6">
        <v>0</v>
      </c>
      <c r="Z656" s="6">
        <v>0</v>
      </c>
      <c r="AA656" s="6">
        <v>0</v>
      </c>
      <c r="AB656" s="6">
        <v>0</v>
      </c>
      <c r="AC656" s="6">
        <v>32</v>
      </c>
      <c r="AD656" s="6">
        <v>0</v>
      </c>
      <c r="AE656" s="6">
        <v>0</v>
      </c>
      <c r="AF656" s="6">
        <v>0</v>
      </c>
      <c r="AG656" s="6">
        <v>0</v>
      </c>
      <c r="AH656" s="6">
        <v>1</v>
      </c>
      <c r="AI656" s="6">
        <v>0</v>
      </c>
      <c r="AJ656" s="6">
        <v>0</v>
      </c>
      <c r="AK656" s="6">
        <v>0</v>
      </c>
      <c r="AL656" s="6">
        <v>0</v>
      </c>
      <c r="AM656" s="6" t="s">
        <v>2309</v>
      </c>
      <c r="AN656" s="4"/>
    </row>
    <row r="657" ht="15.75" spans="1:40">
      <c r="A657" s="4" t="str">
        <f>IF(H657=0,"",VLOOKUP(I657,seriesName!A:B,2,TRUE))</f>
        <v>蛮颚龙S</v>
      </c>
      <c r="B657" s="4" t="str">
        <f>IF(AC657=0,"",VLOOKUP(AC657,skillbasedata!A:B,2,TRUE))</f>
        <v>集中</v>
      </c>
      <c r="C657" s="4" t="str">
        <f>IF(AD657=0,"",VLOOKUP(AD657,skillbasedata!A:B,2,TRUE))</f>
        <v>击晕术</v>
      </c>
      <c r="D657" s="4" t="str">
        <f>IF(AE657=0,"",VLOOKUP(AE657,skillbasedata!A:B,2,TRUE))</f>
        <v/>
      </c>
      <c r="E657" s="4" t="str">
        <f>IF(AF657=0,"",VLOOKUP(AF657,skillbasedata!A:B,2,TRUE))</f>
        <v/>
      </c>
      <c r="F657" s="5" t="str">
        <f>IF(AG657=0,"",VLOOKUP(AG657,skillbasedata!A:B,2,TRUE))</f>
        <v/>
      </c>
      <c r="G657" s="6" t="s">
        <v>2965</v>
      </c>
      <c r="H657" s="6">
        <v>1</v>
      </c>
      <c r="I657" s="6">
        <v>129</v>
      </c>
      <c r="J657" s="6">
        <v>10020</v>
      </c>
      <c r="K657" s="6">
        <v>10</v>
      </c>
      <c r="L657" s="6">
        <v>5</v>
      </c>
      <c r="M657" s="6">
        <v>9000</v>
      </c>
      <c r="N657" s="6">
        <v>0</v>
      </c>
      <c r="O657" s="6">
        <v>2</v>
      </c>
      <c r="P657" s="6">
        <v>1</v>
      </c>
      <c r="Q657" s="6">
        <v>1</v>
      </c>
      <c r="R657" s="6">
        <v>60</v>
      </c>
      <c r="S657" s="6">
        <v>3</v>
      </c>
      <c r="T657" s="6">
        <v>-3</v>
      </c>
      <c r="U657" s="6">
        <v>-1</v>
      </c>
      <c r="V657" s="6">
        <v>-1</v>
      </c>
      <c r="W657" s="6">
        <v>0</v>
      </c>
      <c r="X657" s="6">
        <v>12</v>
      </c>
      <c r="Y657" s="6">
        <v>0</v>
      </c>
      <c r="Z657" s="6">
        <v>0</v>
      </c>
      <c r="AA657" s="6">
        <v>1</v>
      </c>
      <c r="AB657" s="6">
        <v>0</v>
      </c>
      <c r="AC657" s="6">
        <v>30</v>
      </c>
      <c r="AD657" s="6">
        <v>41</v>
      </c>
      <c r="AE657" s="6">
        <v>0</v>
      </c>
      <c r="AF657" s="6">
        <v>0</v>
      </c>
      <c r="AG657" s="6">
        <v>0</v>
      </c>
      <c r="AH657" s="6">
        <v>1</v>
      </c>
      <c r="AI657" s="6">
        <v>1</v>
      </c>
      <c r="AJ657" s="6">
        <v>0</v>
      </c>
      <c r="AK657" s="6">
        <v>0</v>
      </c>
      <c r="AL657" s="6">
        <v>0</v>
      </c>
      <c r="AM657" s="6" t="s">
        <v>2309</v>
      </c>
      <c r="AN657" s="4"/>
    </row>
    <row r="658" ht="15.75" spans="1:40">
      <c r="A658" s="4" t="str">
        <f>IF(H658=0,"",VLOOKUP(I658,seriesName!A:B,2,TRUE))</f>
        <v>蛮颚龙S</v>
      </c>
      <c r="B658" s="4" t="str">
        <f>IF(AC658=0,"",VLOOKUP(AC658,skillbasedata!A:B,2,TRUE))</f>
        <v>集中</v>
      </c>
      <c r="C658" s="4" t="str">
        <f>IF(AD658=0,"",VLOOKUP(AD658,skillbasedata!A:B,2,TRUE))</f>
        <v>跑者</v>
      </c>
      <c r="D658" s="4" t="str">
        <f>IF(AE658=0,"",VLOOKUP(AE658,skillbasedata!A:B,2,TRUE))</f>
        <v/>
      </c>
      <c r="E658" s="4" t="str">
        <f>IF(AF658=0,"",VLOOKUP(AF658,skillbasedata!A:B,2,TRUE))</f>
        <v/>
      </c>
      <c r="F658" s="5" t="str">
        <f>IF(AG658=0,"",VLOOKUP(AG658,skillbasedata!A:B,2,TRUE))</f>
        <v/>
      </c>
      <c r="G658" s="6" t="s">
        <v>2966</v>
      </c>
      <c r="H658" s="6">
        <v>1</v>
      </c>
      <c r="I658" s="6">
        <v>129</v>
      </c>
      <c r="J658" s="6">
        <v>10020</v>
      </c>
      <c r="K658" s="6">
        <v>10</v>
      </c>
      <c r="L658" s="6">
        <v>5</v>
      </c>
      <c r="M658" s="6">
        <v>9000</v>
      </c>
      <c r="N658" s="6">
        <v>0</v>
      </c>
      <c r="O658" s="6">
        <v>2</v>
      </c>
      <c r="P658" s="6">
        <v>1</v>
      </c>
      <c r="Q658" s="6">
        <v>1</v>
      </c>
      <c r="R658" s="6">
        <v>60</v>
      </c>
      <c r="S658" s="6">
        <v>3</v>
      </c>
      <c r="T658" s="6">
        <v>-3</v>
      </c>
      <c r="U658" s="6">
        <v>-1</v>
      </c>
      <c r="V658" s="6">
        <v>-1</v>
      </c>
      <c r="W658" s="6">
        <v>0</v>
      </c>
      <c r="X658" s="6">
        <v>12</v>
      </c>
      <c r="Y658" s="6">
        <v>0</v>
      </c>
      <c r="Z658" s="6">
        <v>2</v>
      </c>
      <c r="AA658" s="6">
        <v>0</v>
      </c>
      <c r="AB658" s="6">
        <v>0</v>
      </c>
      <c r="AC658" s="6">
        <v>30</v>
      </c>
      <c r="AD658" s="6">
        <v>32</v>
      </c>
      <c r="AE658" s="6">
        <v>0</v>
      </c>
      <c r="AF658" s="6">
        <v>0</v>
      </c>
      <c r="AG658" s="6">
        <v>0</v>
      </c>
      <c r="AH658" s="6">
        <v>2</v>
      </c>
      <c r="AI658" s="6">
        <v>1</v>
      </c>
      <c r="AJ658" s="6">
        <v>0</v>
      </c>
      <c r="AK658" s="6">
        <v>0</v>
      </c>
      <c r="AL658" s="6">
        <v>0</v>
      </c>
      <c r="AM658" s="6" t="s">
        <v>2309</v>
      </c>
      <c r="AN658" s="4"/>
    </row>
    <row r="659" ht="15.75" spans="1:40">
      <c r="A659" s="4" t="str">
        <f>IF(H659=0,"",VLOOKUP(I659,seriesName!A:B,2,TRUE))</f>
        <v>蛮颚龙S</v>
      </c>
      <c r="B659" s="4" t="str">
        <f>IF(AC659=0,"",VLOOKUP(AC659,skillbasedata!A:B,2,TRUE))</f>
        <v>击晕术</v>
      </c>
      <c r="C659" s="4" t="str">
        <f>IF(AD659=0,"",VLOOKUP(AD659,skillbasedata!A:B,2,TRUE))</f>
        <v>攻击</v>
      </c>
      <c r="D659" s="4" t="str">
        <f>IF(AE659=0,"",VLOOKUP(AE659,skillbasedata!A:B,2,TRUE))</f>
        <v/>
      </c>
      <c r="E659" s="4" t="str">
        <f>IF(AF659=0,"",VLOOKUP(AF659,skillbasedata!A:B,2,TRUE))</f>
        <v/>
      </c>
      <c r="F659" s="5" t="str">
        <f>IF(AG659=0,"",VLOOKUP(AG659,skillbasedata!A:B,2,TRUE))</f>
        <v/>
      </c>
      <c r="G659" s="6" t="s">
        <v>2967</v>
      </c>
      <c r="H659" s="6">
        <v>1</v>
      </c>
      <c r="I659" s="6">
        <v>129</v>
      </c>
      <c r="J659" s="6">
        <v>10020</v>
      </c>
      <c r="K659" s="6">
        <v>10</v>
      </c>
      <c r="L659" s="6">
        <v>5</v>
      </c>
      <c r="M659" s="6">
        <v>9000</v>
      </c>
      <c r="N659" s="6">
        <v>0</v>
      </c>
      <c r="O659" s="6">
        <v>2</v>
      </c>
      <c r="P659" s="6">
        <v>1</v>
      </c>
      <c r="Q659" s="6">
        <v>1</v>
      </c>
      <c r="R659" s="6">
        <v>60</v>
      </c>
      <c r="S659" s="6">
        <v>3</v>
      </c>
      <c r="T659" s="6">
        <v>-3</v>
      </c>
      <c r="U659" s="6">
        <v>-1</v>
      </c>
      <c r="V659" s="6">
        <v>-1</v>
      </c>
      <c r="W659" s="6">
        <v>0</v>
      </c>
      <c r="X659" s="6">
        <v>12</v>
      </c>
      <c r="Y659" s="6">
        <v>0</v>
      </c>
      <c r="Z659" s="6">
        <v>1</v>
      </c>
      <c r="AA659" s="6">
        <v>0</v>
      </c>
      <c r="AB659" s="6">
        <v>0</v>
      </c>
      <c r="AC659" s="6">
        <v>41</v>
      </c>
      <c r="AD659" s="6">
        <v>1</v>
      </c>
      <c r="AE659" s="6">
        <v>0</v>
      </c>
      <c r="AF659" s="6">
        <v>0</v>
      </c>
      <c r="AG659" s="6">
        <v>0</v>
      </c>
      <c r="AH659" s="6">
        <v>2</v>
      </c>
      <c r="AI659" s="6">
        <v>2</v>
      </c>
      <c r="AJ659" s="6">
        <v>0</v>
      </c>
      <c r="AK659" s="6">
        <v>0</v>
      </c>
      <c r="AL659" s="6">
        <v>0</v>
      </c>
      <c r="AM659" s="6" t="s">
        <v>2309</v>
      </c>
      <c r="AN659" s="4"/>
    </row>
    <row r="660" ht="15.75" spans="1:40">
      <c r="A660" s="4" t="str">
        <f>IF(H660=0,"",VLOOKUP(I660,seriesName!A:B,2,TRUE))</f>
        <v>蛮颚龙S</v>
      </c>
      <c r="B660" s="4" t="str">
        <f>IF(AC660=0,"",VLOOKUP(AC660,skillbasedata!A:B,2,TRUE))</f>
        <v>攻击</v>
      </c>
      <c r="C660" s="4" t="str">
        <f>IF(AD660=0,"",VLOOKUP(AD660,skillbasedata!A:B,2,TRUE))</f>
        <v/>
      </c>
      <c r="D660" s="4" t="str">
        <f>IF(AE660=0,"",VLOOKUP(AE660,skillbasedata!A:B,2,TRUE))</f>
        <v/>
      </c>
      <c r="E660" s="4" t="str">
        <f>IF(AF660=0,"",VLOOKUP(AF660,skillbasedata!A:B,2,TRUE))</f>
        <v/>
      </c>
      <c r="F660" s="5" t="str">
        <f>IF(AG660=0,"",VLOOKUP(AG660,skillbasedata!A:B,2,TRUE))</f>
        <v/>
      </c>
      <c r="G660" s="6" t="s">
        <v>2968</v>
      </c>
      <c r="H660" s="6">
        <v>1</v>
      </c>
      <c r="I660" s="6">
        <v>129</v>
      </c>
      <c r="J660" s="6">
        <v>10020</v>
      </c>
      <c r="K660" s="6">
        <v>10</v>
      </c>
      <c r="L660" s="6">
        <v>5</v>
      </c>
      <c r="M660" s="6">
        <v>9000</v>
      </c>
      <c r="N660" s="6">
        <v>0</v>
      </c>
      <c r="O660" s="6">
        <v>2</v>
      </c>
      <c r="P660" s="6">
        <v>1</v>
      </c>
      <c r="Q660" s="6">
        <v>1</v>
      </c>
      <c r="R660" s="6">
        <v>60</v>
      </c>
      <c r="S660" s="6">
        <v>3</v>
      </c>
      <c r="T660" s="6">
        <v>-3</v>
      </c>
      <c r="U660" s="6">
        <v>-1</v>
      </c>
      <c r="V660" s="6">
        <v>-1</v>
      </c>
      <c r="W660" s="6">
        <v>0</v>
      </c>
      <c r="X660" s="6">
        <v>12</v>
      </c>
      <c r="Y660" s="6">
        <v>0</v>
      </c>
      <c r="Z660" s="6">
        <v>2</v>
      </c>
      <c r="AA660" s="6">
        <v>1</v>
      </c>
      <c r="AB660" s="6">
        <v>0</v>
      </c>
      <c r="AC660" s="6">
        <v>1</v>
      </c>
      <c r="AD660" s="6">
        <v>0</v>
      </c>
      <c r="AE660" s="6">
        <v>0</v>
      </c>
      <c r="AF660" s="6">
        <v>0</v>
      </c>
      <c r="AG660" s="6">
        <v>0</v>
      </c>
      <c r="AH660" s="6">
        <v>2</v>
      </c>
      <c r="AI660" s="6">
        <v>0</v>
      </c>
      <c r="AJ660" s="6">
        <v>0</v>
      </c>
      <c r="AK660" s="6">
        <v>0</v>
      </c>
      <c r="AL660" s="6">
        <v>0</v>
      </c>
      <c r="AM660" s="6" t="s">
        <v>2309</v>
      </c>
      <c r="AN660" s="4"/>
    </row>
    <row r="661" ht="15.75" spans="1:40">
      <c r="A661" s="4" t="str">
        <f>IF(H661=0,"",VLOOKUP(I661,seriesName!A:B,2,TRUE))</f>
        <v>蛮颚龙S</v>
      </c>
      <c r="B661" s="4" t="str">
        <f>IF(AC661=0,"",VLOOKUP(AC661,skillbasedata!A:B,2,TRUE))</f>
        <v>跑者</v>
      </c>
      <c r="C661" s="4" t="str">
        <f>IF(AD661=0,"",VLOOKUP(AD661,skillbasedata!A:B,2,TRUE))</f>
        <v/>
      </c>
      <c r="D661" s="4" t="str">
        <f>IF(AE661=0,"",VLOOKUP(AE661,skillbasedata!A:B,2,TRUE))</f>
        <v/>
      </c>
      <c r="E661" s="4" t="str">
        <f>IF(AF661=0,"",VLOOKUP(AF661,skillbasedata!A:B,2,TRUE))</f>
        <v/>
      </c>
      <c r="F661" s="5" t="str">
        <f>IF(AG661=0,"",VLOOKUP(AG661,skillbasedata!A:B,2,TRUE))</f>
        <v/>
      </c>
      <c r="G661" s="6" t="s">
        <v>2969</v>
      </c>
      <c r="H661" s="6">
        <v>1</v>
      </c>
      <c r="I661" s="6">
        <v>129</v>
      </c>
      <c r="J661" s="6">
        <v>10020</v>
      </c>
      <c r="K661" s="6">
        <v>10</v>
      </c>
      <c r="L661" s="6">
        <v>5</v>
      </c>
      <c r="M661" s="6">
        <v>9000</v>
      </c>
      <c r="N661" s="6">
        <v>0</v>
      </c>
      <c r="O661" s="6">
        <v>2</v>
      </c>
      <c r="P661" s="6">
        <v>1</v>
      </c>
      <c r="Q661" s="6">
        <v>1</v>
      </c>
      <c r="R661" s="6">
        <v>60</v>
      </c>
      <c r="S661" s="6">
        <v>3</v>
      </c>
      <c r="T661" s="6">
        <v>-3</v>
      </c>
      <c r="U661" s="6">
        <v>-1</v>
      </c>
      <c r="V661" s="6">
        <v>-1</v>
      </c>
      <c r="W661" s="6">
        <v>0</v>
      </c>
      <c r="X661" s="6">
        <v>12</v>
      </c>
      <c r="Y661" s="6">
        <v>0</v>
      </c>
      <c r="Z661" s="6">
        <v>0</v>
      </c>
      <c r="AA661" s="6">
        <v>1</v>
      </c>
      <c r="AB661" s="6">
        <v>0</v>
      </c>
      <c r="AC661" s="6">
        <v>32</v>
      </c>
      <c r="AD661" s="6">
        <v>0</v>
      </c>
      <c r="AE661" s="6">
        <v>0</v>
      </c>
      <c r="AF661" s="6">
        <v>0</v>
      </c>
      <c r="AG661" s="6">
        <v>0</v>
      </c>
      <c r="AH661" s="6">
        <v>2</v>
      </c>
      <c r="AI661" s="6">
        <v>0</v>
      </c>
      <c r="AJ661" s="6">
        <v>0</v>
      </c>
      <c r="AK661" s="6">
        <v>0</v>
      </c>
      <c r="AL661" s="6">
        <v>0</v>
      </c>
      <c r="AM661" s="6" t="s">
        <v>2309</v>
      </c>
      <c r="AN661" s="4"/>
    </row>
    <row r="662" ht="15.75" spans="1:40">
      <c r="A662" s="4" t="str">
        <f>IF(H662=0,"",VLOOKUP(I662,seriesName!A:B,2,TRUE))</f>
        <v>爆鳞龙</v>
      </c>
      <c r="B662" s="4" t="str">
        <f>IF(AC662=0,"",VLOOKUP(AC662,skillbasedata!A:B,2,TRUE))</f>
        <v>炮术</v>
      </c>
      <c r="C662" s="4" t="str">
        <f>IF(AD662=0,"",VLOOKUP(AD662,skillbasedata!A:B,2,TRUE))</f>
        <v>防御性能</v>
      </c>
      <c r="D662" s="4" t="str">
        <f>IF(AE662=0,"",VLOOKUP(AE662,skillbasedata!A:B,2,TRUE))</f>
        <v/>
      </c>
      <c r="E662" s="4" t="str">
        <f>IF(AF662=0,"",VLOOKUP(AF662,skillbasedata!A:B,2,TRUE))</f>
        <v/>
      </c>
      <c r="F662" s="5" t="str">
        <f>IF(AG662=0,"",VLOOKUP(AG662,skillbasedata!A:B,2,TRUE))</f>
        <v/>
      </c>
      <c r="G662" s="6" t="s">
        <v>2970</v>
      </c>
      <c r="H662" s="6">
        <v>1</v>
      </c>
      <c r="I662" s="6">
        <v>130</v>
      </c>
      <c r="J662" s="6">
        <v>12007</v>
      </c>
      <c r="K662" s="6">
        <v>18</v>
      </c>
      <c r="L662" s="6">
        <v>6</v>
      </c>
      <c r="M662" s="6">
        <v>14000</v>
      </c>
      <c r="N662" s="6">
        <v>0</v>
      </c>
      <c r="O662" s="6">
        <v>2</v>
      </c>
      <c r="P662" s="6">
        <v>1</v>
      </c>
      <c r="Q662" s="6">
        <v>1</v>
      </c>
      <c r="R662" s="6">
        <v>72</v>
      </c>
      <c r="S662" s="6">
        <v>3</v>
      </c>
      <c r="T662" s="6">
        <v>1</v>
      </c>
      <c r="U662" s="6">
        <v>-2</v>
      </c>
      <c r="V662" s="6">
        <v>-4</v>
      </c>
      <c r="W662" s="6">
        <v>-2</v>
      </c>
      <c r="X662" s="6">
        <v>18</v>
      </c>
      <c r="Y662" s="6">
        <v>0</v>
      </c>
      <c r="Z662" s="6">
        <v>0</v>
      </c>
      <c r="AA662" s="6">
        <v>1</v>
      </c>
      <c r="AB662" s="6">
        <v>0</v>
      </c>
      <c r="AC662" s="6">
        <v>45</v>
      </c>
      <c r="AD662" s="6">
        <v>35</v>
      </c>
      <c r="AE662" s="6">
        <v>0</v>
      </c>
      <c r="AF662" s="6">
        <v>0</v>
      </c>
      <c r="AG662" s="6">
        <v>0</v>
      </c>
      <c r="AH662" s="6">
        <v>1</v>
      </c>
      <c r="AI662" s="6">
        <v>1</v>
      </c>
      <c r="AJ662" s="6">
        <v>0</v>
      </c>
      <c r="AK662" s="6">
        <v>0</v>
      </c>
      <c r="AL662" s="6">
        <v>0</v>
      </c>
      <c r="AM662" s="6" t="s">
        <v>2309</v>
      </c>
      <c r="AN662" s="4"/>
    </row>
    <row r="663" ht="15.75" spans="1:40">
      <c r="A663" s="4" t="str">
        <f>IF(H663=0,"",VLOOKUP(I663,seriesName!A:B,2,TRUE))</f>
        <v>爆鳞龙</v>
      </c>
      <c r="B663" s="4" t="str">
        <f>IF(AC663=0,"",VLOOKUP(AC663,skillbasedata!A:B,2,TRUE))</f>
        <v>防御强化</v>
      </c>
      <c r="C663" s="4" t="str">
        <f>IF(AD663=0,"",VLOOKUP(AD663,skillbasedata!A:B,2,TRUE))</f>
        <v>挑战者</v>
      </c>
      <c r="D663" s="4" t="str">
        <f>IF(AE663=0,"",VLOOKUP(AE663,skillbasedata!A:B,2,TRUE))</f>
        <v/>
      </c>
      <c r="E663" s="4" t="str">
        <f>IF(AF663=0,"",VLOOKUP(AF663,skillbasedata!A:B,2,TRUE))</f>
        <v/>
      </c>
      <c r="F663" s="5" t="str">
        <f>IF(AG663=0,"",VLOOKUP(AG663,skillbasedata!A:B,2,TRUE))</f>
        <v/>
      </c>
      <c r="G663" s="6" t="s">
        <v>2971</v>
      </c>
      <c r="H663" s="6">
        <v>1</v>
      </c>
      <c r="I663" s="6">
        <v>130</v>
      </c>
      <c r="J663" s="6">
        <v>12007</v>
      </c>
      <c r="K663" s="6">
        <v>18</v>
      </c>
      <c r="L663" s="6">
        <v>6</v>
      </c>
      <c r="M663" s="6">
        <v>14000</v>
      </c>
      <c r="N663" s="6">
        <v>0</v>
      </c>
      <c r="O663" s="6">
        <v>2</v>
      </c>
      <c r="P663" s="6">
        <v>1</v>
      </c>
      <c r="Q663" s="6">
        <v>1</v>
      </c>
      <c r="R663" s="6">
        <v>72</v>
      </c>
      <c r="S663" s="6">
        <v>3</v>
      </c>
      <c r="T663" s="6">
        <v>1</v>
      </c>
      <c r="U663" s="6">
        <v>-2</v>
      </c>
      <c r="V663" s="6">
        <v>-4</v>
      </c>
      <c r="W663" s="6">
        <v>-2</v>
      </c>
      <c r="X663" s="6">
        <v>18</v>
      </c>
      <c r="Y663" s="6">
        <v>0</v>
      </c>
      <c r="Z663" s="6">
        <v>2</v>
      </c>
      <c r="AA663" s="6">
        <v>0</v>
      </c>
      <c r="AB663" s="6">
        <v>0</v>
      </c>
      <c r="AC663" s="6">
        <v>36</v>
      </c>
      <c r="AD663" s="6">
        <v>2</v>
      </c>
      <c r="AE663" s="6">
        <v>0</v>
      </c>
      <c r="AF663" s="6">
        <v>0</v>
      </c>
      <c r="AG663" s="6">
        <v>0</v>
      </c>
      <c r="AH663" s="6">
        <v>2</v>
      </c>
      <c r="AI663" s="6">
        <v>1</v>
      </c>
      <c r="AJ663" s="6">
        <v>0</v>
      </c>
      <c r="AK663" s="6">
        <v>0</v>
      </c>
      <c r="AL663" s="6">
        <v>0</v>
      </c>
      <c r="AM663" s="6" t="s">
        <v>2309</v>
      </c>
      <c r="AN663" s="4"/>
    </row>
    <row r="664" ht="15.75" spans="1:40">
      <c r="A664" s="4" t="str">
        <f>IF(H664=0,"",VLOOKUP(I664,seriesName!A:B,2,TRUE))</f>
        <v>爆鳞龙</v>
      </c>
      <c r="B664" s="4" t="str">
        <f>IF(AC664=0,"",VLOOKUP(AC664,skillbasedata!A:B,2,TRUE))</f>
        <v>炮弹装填</v>
      </c>
      <c r="C664" s="4" t="str">
        <f>IF(AD664=0,"",VLOOKUP(AD664,skillbasedata!A:B,2,TRUE))</f>
        <v>防御强化</v>
      </c>
      <c r="D664" s="4" t="str">
        <f>IF(AE664=0,"",VLOOKUP(AE664,skillbasedata!A:B,2,TRUE))</f>
        <v/>
      </c>
      <c r="E664" s="4" t="str">
        <f>IF(AF664=0,"",VLOOKUP(AF664,skillbasedata!A:B,2,TRUE))</f>
        <v/>
      </c>
      <c r="F664" s="5" t="str">
        <f>IF(AG664=0,"",VLOOKUP(AG664,skillbasedata!A:B,2,TRUE))</f>
        <v/>
      </c>
      <c r="G664" s="6" t="s">
        <v>2972</v>
      </c>
      <c r="H664" s="6">
        <v>1</v>
      </c>
      <c r="I664" s="6">
        <v>130</v>
      </c>
      <c r="J664" s="6">
        <v>12007</v>
      </c>
      <c r="K664" s="6">
        <v>18</v>
      </c>
      <c r="L664" s="6">
        <v>6</v>
      </c>
      <c r="M664" s="6">
        <v>14000</v>
      </c>
      <c r="N664" s="6">
        <v>0</v>
      </c>
      <c r="O664" s="6">
        <v>2</v>
      </c>
      <c r="P664" s="6">
        <v>1</v>
      </c>
      <c r="Q664" s="6">
        <v>1</v>
      </c>
      <c r="R664" s="6">
        <v>72</v>
      </c>
      <c r="S664" s="6">
        <v>3</v>
      </c>
      <c r="T664" s="6">
        <v>1</v>
      </c>
      <c r="U664" s="6">
        <v>-2</v>
      </c>
      <c r="V664" s="6">
        <v>-4</v>
      </c>
      <c r="W664" s="6">
        <v>-2</v>
      </c>
      <c r="X664" s="6">
        <v>18</v>
      </c>
      <c r="Y664" s="6">
        <v>0</v>
      </c>
      <c r="Z664" s="6">
        <v>0</v>
      </c>
      <c r="AA664" s="6">
        <v>2</v>
      </c>
      <c r="AB664" s="6">
        <v>0</v>
      </c>
      <c r="AC664" s="6">
        <v>46</v>
      </c>
      <c r="AD664" s="6">
        <v>36</v>
      </c>
      <c r="AE664" s="6">
        <v>0</v>
      </c>
      <c r="AF664" s="6">
        <v>0</v>
      </c>
      <c r="AG664" s="6">
        <v>0</v>
      </c>
      <c r="AH664" s="6">
        <v>1</v>
      </c>
      <c r="AI664" s="6">
        <v>1</v>
      </c>
      <c r="AJ664" s="6">
        <v>0</v>
      </c>
      <c r="AK664" s="6">
        <v>0</v>
      </c>
      <c r="AL664" s="6">
        <v>0</v>
      </c>
      <c r="AM664" s="6" t="s">
        <v>2309</v>
      </c>
      <c r="AN664" s="4"/>
    </row>
    <row r="665" ht="15.75" spans="1:40">
      <c r="A665" s="4" t="str">
        <f>IF(H665=0,"",VLOOKUP(I665,seriesName!A:B,2,TRUE))</f>
        <v>爆鳞龙</v>
      </c>
      <c r="B665" s="4" t="str">
        <f>IF(AC665=0,"",VLOOKUP(AC665,skillbasedata!A:B,2,TRUE))</f>
        <v>炮弹装填</v>
      </c>
      <c r="C665" s="4" t="str">
        <f>IF(AD665=0,"",VLOOKUP(AD665,skillbasedata!A:B,2,TRUE))</f>
        <v>防御性能</v>
      </c>
      <c r="D665" s="4" t="str">
        <f>IF(AE665=0,"",VLOOKUP(AE665,skillbasedata!A:B,2,TRUE))</f>
        <v/>
      </c>
      <c r="E665" s="4" t="str">
        <f>IF(AF665=0,"",VLOOKUP(AF665,skillbasedata!A:B,2,TRUE))</f>
        <v/>
      </c>
      <c r="F665" s="5" t="str">
        <f>IF(AG665=0,"",VLOOKUP(AG665,skillbasedata!A:B,2,TRUE))</f>
        <v/>
      </c>
      <c r="G665" s="6" t="s">
        <v>2973</v>
      </c>
      <c r="H665" s="6">
        <v>1</v>
      </c>
      <c r="I665" s="6">
        <v>130</v>
      </c>
      <c r="J665" s="6">
        <v>12007</v>
      </c>
      <c r="K665" s="6">
        <v>18</v>
      </c>
      <c r="L665" s="6">
        <v>6</v>
      </c>
      <c r="M665" s="6">
        <v>14000</v>
      </c>
      <c r="N665" s="6">
        <v>0</v>
      </c>
      <c r="O665" s="6">
        <v>2</v>
      </c>
      <c r="P665" s="6">
        <v>1</v>
      </c>
      <c r="Q665" s="6">
        <v>1</v>
      </c>
      <c r="R665" s="6">
        <v>72</v>
      </c>
      <c r="S665" s="6">
        <v>3</v>
      </c>
      <c r="T665" s="6">
        <v>1</v>
      </c>
      <c r="U665" s="6">
        <v>-2</v>
      </c>
      <c r="V665" s="6">
        <v>-4</v>
      </c>
      <c r="W665" s="6">
        <v>-2</v>
      </c>
      <c r="X665" s="6">
        <v>18</v>
      </c>
      <c r="Y665" s="6">
        <v>0</v>
      </c>
      <c r="Z665" s="6">
        <v>0</v>
      </c>
      <c r="AA665" s="6">
        <v>2</v>
      </c>
      <c r="AB665" s="6">
        <v>0</v>
      </c>
      <c r="AC665" s="6">
        <v>46</v>
      </c>
      <c r="AD665" s="6">
        <v>35</v>
      </c>
      <c r="AE665" s="6">
        <v>0</v>
      </c>
      <c r="AF665" s="6">
        <v>0</v>
      </c>
      <c r="AG665" s="6">
        <v>0</v>
      </c>
      <c r="AH665" s="6">
        <v>1</v>
      </c>
      <c r="AI665" s="6">
        <v>1</v>
      </c>
      <c r="AJ665" s="6">
        <v>0</v>
      </c>
      <c r="AK665" s="6">
        <v>0</v>
      </c>
      <c r="AL665" s="6">
        <v>0</v>
      </c>
      <c r="AM665" s="6" t="s">
        <v>2309</v>
      </c>
      <c r="AN665" s="4"/>
    </row>
    <row r="666" ht="15.75" spans="1:40">
      <c r="A666" s="4" t="str">
        <f>IF(H666=0,"",VLOOKUP(I666,seriesName!A:B,2,TRUE))</f>
        <v>爆鳞龙</v>
      </c>
      <c r="B666" s="4" t="str">
        <f>IF(AC666=0,"",VLOOKUP(AC666,skillbasedata!A:B,2,TRUE))</f>
        <v>炮术</v>
      </c>
      <c r="C666" s="4" t="str">
        <f>IF(AD666=0,"",VLOOKUP(AD666,skillbasedata!A:B,2,TRUE))</f>
        <v>防御性能</v>
      </c>
      <c r="D666" s="4" t="str">
        <f>IF(AE666=0,"",VLOOKUP(AE666,skillbasedata!A:B,2,TRUE))</f>
        <v/>
      </c>
      <c r="E666" s="4" t="str">
        <f>IF(AF666=0,"",VLOOKUP(AF666,skillbasedata!A:B,2,TRUE))</f>
        <v/>
      </c>
      <c r="F666" s="5" t="str">
        <f>IF(AG666=0,"",VLOOKUP(AG666,skillbasedata!A:B,2,TRUE))</f>
        <v/>
      </c>
      <c r="G666" s="6" t="s">
        <v>2974</v>
      </c>
      <c r="H666" s="6">
        <v>1</v>
      </c>
      <c r="I666" s="6">
        <v>130</v>
      </c>
      <c r="J666" s="6">
        <v>12007</v>
      </c>
      <c r="K666" s="6">
        <v>18</v>
      </c>
      <c r="L666" s="6">
        <v>6</v>
      </c>
      <c r="M666" s="6">
        <v>14000</v>
      </c>
      <c r="N666" s="6">
        <v>0</v>
      </c>
      <c r="O666" s="6">
        <v>2</v>
      </c>
      <c r="P666" s="6">
        <v>1</v>
      </c>
      <c r="Q666" s="6">
        <v>1</v>
      </c>
      <c r="R666" s="6">
        <v>72</v>
      </c>
      <c r="S666" s="6">
        <v>3</v>
      </c>
      <c r="T666" s="6">
        <v>1</v>
      </c>
      <c r="U666" s="6">
        <v>-2</v>
      </c>
      <c r="V666" s="6">
        <v>-4</v>
      </c>
      <c r="W666" s="6">
        <v>-2</v>
      </c>
      <c r="X666" s="6">
        <v>18</v>
      </c>
      <c r="Y666" s="6">
        <v>0</v>
      </c>
      <c r="Z666" s="6">
        <v>0</v>
      </c>
      <c r="AA666" s="6">
        <v>0</v>
      </c>
      <c r="AB666" s="6">
        <v>1</v>
      </c>
      <c r="AC666" s="6">
        <v>45</v>
      </c>
      <c r="AD666" s="6">
        <v>35</v>
      </c>
      <c r="AE666" s="6">
        <v>0</v>
      </c>
      <c r="AF666" s="6">
        <v>0</v>
      </c>
      <c r="AG666" s="6">
        <v>0</v>
      </c>
      <c r="AH666" s="6">
        <v>2</v>
      </c>
      <c r="AI666" s="6">
        <v>1</v>
      </c>
      <c r="AJ666" s="6">
        <v>0</v>
      </c>
      <c r="AK666" s="6">
        <v>0</v>
      </c>
      <c r="AL666" s="6">
        <v>0</v>
      </c>
      <c r="AM666" s="6" t="s">
        <v>2309</v>
      </c>
      <c r="AN666" s="4"/>
    </row>
    <row r="667" ht="15.75" spans="1:40">
      <c r="A667" s="4" t="str">
        <f>IF(H667=0,"",VLOOKUP(I667,seriesName!A:B,2,TRUE))</f>
        <v/>
      </c>
      <c r="B667" s="4" t="str">
        <f>IF(AC667=0,"",VLOOKUP(AC667,skillbasedata!A:B,2,TRUE))</f>
        <v/>
      </c>
      <c r="C667" s="4" t="str">
        <f>IF(AD667=0,"",VLOOKUP(AD667,skillbasedata!A:B,2,TRUE))</f>
        <v/>
      </c>
      <c r="D667" s="4" t="str">
        <f>IF(AE667=0,"",VLOOKUP(AE667,skillbasedata!A:B,2,TRUE))</f>
        <v/>
      </c>
      <c r="E667" s="4" t="str">
        <f>IF(AF667=0,"",VLOOKUP(AF667,skillbasedata!A:B,2,TRUE))</f>
        <v/>
      </c>
      <c r="F667" s="5" t="str">
        <f>IF(AG667=0,"",VLOOKUP(AG667,skillbasedata!A:B,2,TRUE))</f>
        <v/>
      </c>
      <c r="G667" s="6" t="s">
        <v>2975</v>
      </c>
      <c r="H667" s="6">
        <v>0</v>
      </c>
      <c r="I667" s="6">
        <v>131</v>
      </c>
      <c r="J667" s="6">
        <v>10002</v>
      </c>
      <c r="K667" s="6">
        <v>77</v>
      </c>
      <c r="L667" s="6">
        <v>4</v>
      </c>
      <c r="M667" s="6">
        <v>7000</v>
      </c>
      <c r="N667" s="6">
        <v>0</v>
      </c>
      <c r="O667" s="6">
        <v>2</v>
      </c>
      <c r="P667" s="6">
        <v>0</v>
      </c>
      <c r="Q667" s="6">
        <v>0</v>
      </c>
      <c r="R667" s="6">
        <v>46</v>
      </c>
      <c r="S667" s="6">
        <v>-2</v>
      </c>
      <c r="T667" s="6">
        <v>-2</v>
      </c>
      <c r="U667" s="6">
        <v>-2</v>
      </c>
      <c r="V667" s="6">
        <v>-2</v>
      </c>
      <c r="W667" s="6">
        <v>-2</v>
      </c>
      <c r="X667" s="6">
        <v>11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6">
        <v>0</v>
      </c>
      <c r="AL667" s="6">
        <v>0</v>
      </c>
      <c r="AM667" s="6" t="s">
        <v>2309</v>
      </c>
      <c r="AN667" s="4"/>
    </row>
    <row r="668" ht="15.75" spans="1:40">
      <c r="A668" s="4" t="str">
        <f>IF(H668=0,"",VLOOKUP(I668,seriesName!A:B,2,TRUE))</f>
        <v/>
      </c>
      <c r="B668" s="4" t="str">
        <f>IF(AC668=0,"",VLOOKUP(AC668,skillbasedata!A:B,2,TRUE))</f>
        <v/>
      </c>
      <c r="C668" s="4" t="str">
        <f>IF(AD668=0,"",VLOOKUP(AD668,skillbasedata!A:B,2,TRUE))</f>
        <v/>
      </c>
      <c r="D668" s="4" t="str">
        <f>IF(AE668=0,"",VLOOKUP(AE668,skillbasedata!A:B,2,TRUE))</f>
        <v/>
      </c>
      <c r="E668" s="4" t="str">
        <f>IF(AF668=0,"",VLOOKUP(AF668,skillbasedata!A:B,2,TRUE))</f>
        <v/>
      </c>
      <c r="F668" s="5" t="str">
        <f>IF(AG668=0,"",VLOOKUP(AG668,skillbasedata!A:B,2,TRUE))</f>
        <v/>
      </c>
      <c r="G668" s="6" t="s">
        <v>2976</v>
      </c>
      <c r="H668" s="6">
        <v>0</v>
      </c>
      <c r="I668" s="6">
        <v>131</v>
      </c>
      <c r="J668" s="6">
        <v>10002</v>
      </c>
      <c r="K668" s="6">
        <v>77</v>
      </c>
      <c r="L668" s="6">
        <v>4</v>
      </c>
      <c r="M668" s="6">
        <v>7000</v>
      </c>
      <c r="N668" s="6">
        <v>0</v>
      </c>
      <c r="O668" s="6">
        <v>2</v>
      </c>
      <c r="P668" s="6">
        <v>0</v>
      </c>
      <c r="Q668" s="6">
        <v>0</v>
      </c>
      <c r="R668" s="6">
        <v>46</v>
      </c>
      <c r="S668" s="6">
        <v>-2</v>
      </c>
      <c r="T668" s="6">
        <v>-2</v>
      </c>
      <c r="U668" s="6">
        <v>-2</v>
      </c>
      <c r="V668" s="6">
        <v>-2</v>
      </c>
      <c r="W668" s="6">
        <v>-2</v>
      </c>
      <c r="X668" s="6">
        <v>11</v>
      </c>
      <c r="Y668" s="6">
        <v>0</v>
      </c>
      <c r="Z668" s="6">
        <v>0</v>
      </c>
      <c r="AA668" s="6">
        <v>0</v>
      </c>
      <c r="AB668" s="6">
        <v>0</v>
      </c>
      <c r="AC668" s="6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6">
        <v>0</v>
      </c>
      <c r="AM668" s="6" t="s">
        <v>2309</v>
      </c>
      <c r="AN668" s="4"/>
    </row>
    <row r="669" ht="15.75" spans="1:40">
      <c r="A669" s="4" t="str">
        <f>IF(H669=0,"",VLOOKUP(I669,seriesName!A:B,2,TRUE))</f>
        <v/>
      </c>
      <c r="B669" s="4" t="str">
        <f>IF(AC669=0,"",VLOOKUP(AC669,skillbasedata!A:B,2,TRUE))</f>
        <v/>
      </c>
      <c r="C669" s="4" t="str">
        <f>IF(AD669=0,"",VLOOKUP(AD669,skillbasedata!A:B,2,TRUE))</f>
        <v/>
      </c>
      <c r="D669" s="4" t="str">
        <f>IF(AE669=0,"",VLOOKUP(AE669,skillbasedata!A:B,2,TRUE))</f>
        <v/>
      </c>
      <c r="E669" s="4" t="str">
        <f>IF(AF669=0,"",VLOOKUP(AF669,skillbasedata!A:B,2,TRUE))</f>
        <v/>
      </c>
      <c r="F669" s="5" t="str">
        <f>IF(AG669=0,"",VLOOKUP(AG669,skillbasedata!A:B,2,TRUE))</f>
        <v/>
      </c>
      <c r="G669" s="6" t="s">
        <v>2977</v>
      </c>
      <c r="H669" s="6">
        <v>0</v>
      </c>
      <c r="I669" s="6">
        <v>131</v>
      </c>
      <c r="J669" s="6">
        <v>10002</v>
      </c>
      <c r="K669" s="6">
        <v>77</v>
      </c>
      <c r="L669" s="6">
        <v>4</v>
      </c>
      <c r="M669" s="6">
        <v>7000</v>
      </c>
      <c r="N669" s="6">
        <v>0</v>
      </c>
      <c r="O669" s="6">
        <v>2</v>
      </c>
      <c r="P669" s="6">
        <v>0</v>
      </c>
      <c r="Q669" s="6">
        <v>0</v>
      </c>
      <c r="R669" s="6">
        <v>46</v>
      </c>
      <c r="S669" s="6">
        <v>-2</v>
      </c>
      <c r="T669" s="6">
        <v>-2</v>
      </c>
      <c r="U669" s="6">
        <v>-2</v>
      </c>
      <c r="V669" s="6">
        <v>-2</v>
      </c>
      <c r="W669" s="6">
        <v>-2</v>
      </c>
      <c r="X669" s="6">
        <v>11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  <c r="AM669" s="6" t="s">
        <v>2309</v>
      </c>
      <c r="AN669" s="4"/>
    </row>
    <row r="670" ht="15.75" spans="1:40">
      <c r="A670" s="4" t="str">
        <f>IF(H670=0,"",VLOOKUP(I670,seriesName!A:B,2,TRUE))</f>
        <v>铬合金</v>
      </c>
      <c r="B670" s="4" t="str">
        <f>IF(AC670=0,"",VLOOKUP(AC670,skillbasedata!A:B,2,TRUE))</f>
        <v/>
      </c>
      <c r="C670" s="4" t="str">
        <f>IF(AD670=0,"",VLOOKUP(AD670,skillbasedata!A:B,2,TRUE))</f>
        <v/>
      </c>
      <c r="D670" s="4" t="str">
        <f>IF(AE670=0,"",VLOOKUP(AE670,skillbasedata!A:B,2,TRUE))</f>
        <v/>
      </c>
      <c r="E670" s="4" t="str">
        <f>IF(AF670=0,"",VLOOKUP(AF670,skillbasedata!A:B,2,TRUE))</f>
        <v/>
      </c>
      <c r="F670" s="5" t="str">
        <f>IF(AG670=0,"",VLOOKUP(AG670,skillbasedata!A:B,2,TRUE))</f>
        <v/>
      </c>
      <c r="G670" s="6" t="s">
        <v>2978</v>
      </c>
      <c r="H670" s="6">
        <v>1</v>
      </c>
      <c r="I670" s="6">
        <v>131</v>
      </c>
      <c r="J670" s="6">
        <v>10002</v>
      </c>
      <c r="K670" s="6">
        <v>77</v>
      </c>
      <c r="L670" s="6">
        <v>4</v>
      </c>
      <c r="M670" s="6">
        <v>7000</v>
      </c>
      <c r="N670" s="6">
        <v>0</v>
      </c>
      <c r="O670" s="6">
        <v>2</v>
      </c>
      <c r="P670" s="6">
        <v>0</v>
      </c>
      <c r="Q670" s="6">
        <v>0</v>
      </c>
      <c r="R670" s="6">
        <v>46</v>
      </c>
      <c r="S670" s="6">
        <v>-2</v>
      </c>
      <c r="T670" s="6">
        <v>-2</v>
      </c>
      <c r="U670" s="6">
        <v>-2</v>
      </c>
      <c r="V670" s="6">
        <v>-2</v>
      </c>
      <c r="W670" s="6">
        <v>-2</v>
      </c>
      <c r="X670" s="6">
        <v>11</v>
      </c>
      <c r="Y670" s="6">
        <v>0</v>
      </c>
      <c r="Z670" s="6">
        <v>1</v>
      </c>
      <c r="AA670" s="6">
        <v>1</v>
      </c>
      <c r="AB670" s="6">
        <v>1</v>
      </c>
      <c r="AC670" s="6">
        <v>0</v>
      </c>
      <c r="AD670" s="6">
        <v>0</v>
      </c>
      <c r="AE670" s="6">
        <v>0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6">
        <v>0</v>
      </c>
      <c r="AL670" s="6">
        <v>0</v>
      </c>
      <c r="AM670" s="6" t="s">
        <v>2309</v>
      </c>
      <c r="AN670" s="4"/>
    </row>
    <row r="671" ht="15.75" spans="1:40">
      <c r="A671" s="4" t="str">
        <f>IF(H671=0,"",VLOOKUP(I671,seriesName!A:B,2,TRUE))</f>
        <v>铬合金</v>
      </c>
      <c r="B671" s="4" t="str">
        <f>IF(AC671=0,"",VLOOKUP(AC671,skillbasedata!A:B,2,TRUE))</f>
        <v>减轻胆怯</v>
      </c>
      <c r="C671" s="4" t="str">
        <f>IF(AD671=0,"",VLOOKUP(AD671,skillbasedata!A:B,2,TRUE))</f>
        <v/>
      </c>
      <c r="D671" s="4" t="str">
        <f>IF(AE671=0,"",VLOOKUP(AE671,skillbasedata!A:B,2,TRUE))</f>
        <v/>
      </c>
      <c r="E671" s="4" t="str">
        <f>IF(AF671=0,"",VLOOKUP(AF671,skillbasedata!A:B,2,TRUE))</f>
        <v/>
      </c>
      <c r="F671" s="5" t="str">
        <f>IF(AG671=0,"",VLOOKUP(AG671,skillbasedata!A:B,2,TRUE))</f>
        <v/>
      </c>
      <c r="G671" s="6" t="s">
        <v>2979</v>
      </c>
      <c r="H671" s="6">
        <v>1</v>
      </c>
      <c r="I671" s="6">
        <v>131</v>
      </c>
      <c r="J671" s="6">
        <v>10002</v>
      </c>
      <c r="K671" s="6">
        <v>77</v>
      </c>
      <c r="L671" s="6">
        <v>4</v>
      </c>
      <c r="M671" s="6">
        <v>7000</v>
      </c>
      <c r="N671" s="6">
        <v>0</v>
      </c>
      <c r="O671" s="6">
        <v>2</v>
      </c>
      <c r="P671" s="6">
        <v>0</v>
      </c>
      <c r="Q671" s="6">
        <v>0</v>
      </c>
      <c r="R671" s="6">
        <v>46</v>
      </c>
      <c r="S671" s="6">
        <v>-2</v>
      </c>
      <c r="T671" s="6">
        <v>-2</v>
      </c>
      <c r="U671" s="6">
        <v>-2</v>
      </c>
      <c r="V671" s="6">
        <v>-2</v>
      </c>
      <c r="W671" s="6">
        <v>-2</v>
      </c>
      <c r="X671" s="6">
        <v>11</v>
      </c>
      <c r="Y671" s="6">
        <v>0</v>
      </c>
      <c r="Z671" s="6">
        <v>0</v>
      </c>
      <c r="AA671" s="6">
        <v>0</v>
      </c>
      <c r="AB671" s="6">
        <v>1</v>
      </c>
      <c r="AC671" s="6">
        <v>93</v>
      </c>
      <c r="AD671" s="6">
        <v>0</v>
      </c>
      <c r="AE671" s="6">
        <v>0</v>
      </c>
      <c r="AF671" s="6">
        <v>0</v>
      </c>
      <c r="AG671" s="6">
        <v>0</v>
      </c>
      <c r="AH671" s="6">
        <v>2</v>
      </c>
      <c r="AI671" s="6">
        <v>0</v>
      </c>
      <c r="AJ671" s="6">
        <v>0</v>
      </c>
      <c r="AK671" s="6">
        <v>0</v>
      </c>
      <c r="AL671" s="6">
        <v>0</v>
      </c>
      <c r="AM671" s="6" t="s">
        <v>2309</v>
      </c>
      <c r="AN671" s="4"/>
    </row>
    <row r="672" ht="15.75" spans="1:40">
      <c r="A672" s="4" t="str">
        <f>IF(H672=0,"",VLOOKUP(I672,seriesName!A:B,2,TRUE))</f>
        <v>骷髅</v>
      </c>
      <c r="B672" s="4" t="str">
        <f>IF(AC672=0,"",VLOOKUP(AC672,skillbasedata!A:B,2,TRUE))</f>
        <v>不屈</v>
      </c>
      <c r="C672" s="4" t="str">
        <f>IF(AD672=0,"",VLOOKUP(AD672,skillbasedata!A:B,2,TRUE))</f>
        <v/>
      </c>
      <c r="D672" s="4" t="str">
        <f>IF(AE672=0,"",VLOOKUP(AE672,skillbasedata!A:B,2,TRUE))</f>
        <v/>
      </c>
      <c r="E672" s="4" t="str">
        <f>IF(AF672=0,"",VLOOKUP(AF672,skillbasedata!A:B,2,TRUE))</f>
        <v/>
      </c>
      <c r="F672" s="5" t="str">
        <f>IF(AG672=0,"",VLOOKUP(AG672,skillbasedata!A:B,2,TRUE))</f>
        <v/>
      </c>
      <c r="G672" s="6" t="s">
        <v>2980</v>
      </c>
      <c r="H672" s="6">
        <v>1</v>
      </c>
      <c r="I672" s="6">
        <v>132</v>
      </c>
      <c r="J672" s="6">
        <v>6001</v>
      </c>
      <c r="K672" s="6">
        <v>23</v>
      </c>
      <c r="L672" s="6">
        <v>2</v>
      </c>
      <c r="M672" s="6">
        <v>3000</v>
      </c>
      <c r="N672" s="6">
        <v>0</v>
      </c>
      <c r="O672" s="6">
        <v>2</v>
      </c>
      <c r="P672" s="6">
        <v>0</v>
      </c>
      <c r="Q672" s="6">
        <v>0</v>
      </c>
      <c r="R672" s="6">
        <v>28</v>
      </c>
      <c r="S672" s="6">
        <v>-3</v>
      </c>
      <c r="T672" s="6">
        <v>-3</v>
      </c>
      <c r="U672" s="6">
        <v>-3</v>
      </c>
      <c r="V672" s="6">
        <v>-3</v>
      </c>
      <c r="W672" s="6">
        <v>4</v>
      </c>
      <c r="X672" s="6">
        <v>5</v>
      </c>
      <c r="Y672" s="6">
        <v>0</v>
      </c>
      <c r="Z672" s="6">
        <v>0</v>
      </c>
      <c r="AA672" s="6">
        <v>0</v>
      </c>
      <c r="AB672" s="6">
        <v>0</v>
      </c>
      <c r="AC672" s="6">
        <v>92</v>
      </c>
      <c r="AD672" s="6">
        <v>0</v>
      </c>
      <c r="AE672" s="6">
        <v>0</v>
      </c>
      <c r="AF672" s="6">
        <v>0</v>
      </c>
      <c r="AG672" s="6">
        <v>0</v>
      </c>
      <c r="AH672" s="6">
        <v>1</v>
      </c>
      <c r="AI672" s="6">
        <v>0</v>
      </c>
      <c r="AJ672" s="6">
        <v>0</v>
      </c>
      <c r="AK672" s="6">
        <v>0</v>
      </c>
      <c r="AL672" s="6">
        <v>0</v>
      </c>
      <c r="AM672" s="6" t="s">
        <v>2309</v>
      </c>
      <c r="AN672" s="4"/>
    </row>
    <row r="673" ht="15.75" spans="1:40">
      <c r="A673" s="4" t="str">
        <f>IF(H673=0,"",VLOOKUP(I673,seriesName!A:B,2,TRUE))</f>
        <v/>
      </c>
      <c r="B673" s="4" t="str">
        <f>IF(AC673=0,"",VLOOKUP(AC673,skillbasedata!A:B,2,TRUE))</f>
        <v/>
      </c>
      <c r="C673" s="4" t="str">
        <f>IF(AD673=0,"",VLOOKUP(AD673,skillbasedata!A:B,2,TRUE))</f>
        <v/>
      </c>
      <c r="D673" s="4" t="str">
        <f>IF(AE673=0,"",VLOOKUP(AE673,skillbasedata!A:B,2,TRUE))</f>
        <v/>
      </c>
      <c r="E673" s="4" t="str">
        <f>IF(AF673=0,"",VLOOKUP(AF673,skillbasedata!A:B,2,TRUE))</f>
        <v/>
      </c>
      <c r="F673" s="5" t="str">
        <f>IF(AG673=0,"",VLOOKUP(AG673,skillbasedata!A:B,2,TRUE))</f>
        <v/>
      </c>
      <c r="G673" s="6" t="s">
        <v>2981</v>
      </c>
      <c r="H673" s="6">
        <v>0</v>
      </c>
      <c r="I673" s="6">
        <v>132</v>
      </c>
      <c r="J673" s="6">
        <v>6001</v>
      </c>
      <c r="K673" s="6">
        <v>23</v>
      </c>
      <c r="L673" s="6">
        <v>2</v>
      </c>
      <c r="M673" s="6">
        <v>3000</v>
      </c>
      <c r="N673" s="6">
        <v>0</v>
      </c>
      <c r="O673" s="6">
        <v>2</v>
      </c>
      <c r="P673" s="6">
        <v>0</v>
      </c>
      <c r="Q673" s="6">
        <v>0</v>
      </c>
      <c r="R673" s="6">
        <v>28</v>
      </c>
      <c r="S673" s="6">
        <v>-3</v>
      </c>
      <c r="T673" s="6">
        <v>-3</v>
      </c>
      <c r="U673" s="6">
        <v>-3</v>
      </c>
      <c r="V673" s="6">
        <v>-3</v>
      </c>
      <c r="W673" s="6">
        <v>4</v>
      </c>
      <c r="X673" s="6">
        <v>5</v>
      </c>
      <c r="Y673" s="6">
        <v>0</v>
      </c>
      <c r="Z673" s="6">
        <v>0</v>
      </c>
      <c r="AA673" s="6">
        <v>0</v>
      </c>
      <c r="AB673" s="6">
        <v>0</v>
      </c>
      <c r="AC673" s="6">
        <v>0</v>
      </c>
      <c r="AD673" s="6">
        <v>0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6">
        <v>0</v>
      </c>
      <c r="AM673" s="6" t="s">
        <v>2309</v>
      </c>
      <c r="AN673" s="4"/>
    </row>
    <row r="674" ht="15.75" spans="1:40">
      <c r="A674" s="4" t="str">
        <f>IF(H674=0,"",VLOOKUP(I674,seriesName!A:B,2,TRUE))</f>
        <v/>
      </c>
      <c r="B674" s="4" t="str">
        <f>IF(AC674=0,"",VLOOKUP(AC674,skillbasedata!A:B,2,TRUE))</f>
        <v/>
      </c>
      <c r="C674" s="4" t="str">
        <f>IF(AD674=0,"",VLOOKUP(AD674,skillbasedata!A:B,2,TRUE))</f>
        <v/>
      </c>
      <c r="D674" s="4" t="str">
        <f>IF(AE674=0,"",VLOOKUP(AE674,skillbasedata!A:B,2,TRUE))</f>
        <v/>
      </c>
      <c r="E674" s="4" t="str">
        <f>IF(AF674=0,"",VLOOKUP(AF674,skillbasedata!A:B,2,TRUE))</f>
        <v/>
      </c>
      <c r="F674" s="5" t="str">
        <f>IF(AG674=0,"",VLOOKUP(AG674,skillbasedata!A:B,2,TRUE))</f>
        <v/>
      </c>
      <c r="G674" s="6" t="s">
        <v>2982</v>
      </c>
      <c r="H674" s="6">
        <v>0</v>
      </c>
      <c r="I674" s="6">
        <v>132</v>
      </c>
      <c r="J674" s="6">
        <v>6001</v>
      </c>
      <c r="K674" s="6">
        <v>23</v>
      </c>
      <c r="L674" s="6">
        <v>2</v>
      </c>
      <c r="M674" s="6">
        <v>3000</v>
      </c>
      <c r="N674" s="6">
        <v>0</v>
      </c>
      <c r="O674" s="6">
        <v>2</v>
      </c>
      <c r="P674" s="6">
        <v>0</v>
      </c>
      <c r="Q674" s="6">
        <v>0</v>
      </c>
      <c r="R674" s="6">
        <v>28</v>
      </c>
      <c r="S674" s="6">
        <v>-3</v>
      </c>
      <c r="T674" s="6">
        <v>-3</v>
      </c>
      <c r="U674" s="6">
        <v>-3</v>
      </c>
      <c r="V674" s="6">
        <v>-3</v>
      </c>
      <c r="W674" s="6">
        <v>4</v>
      </c>
      <c r="X674" s="6">
        <v>5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6">
        <v>0</v>
      </c>
      <c r="AL674" s="6">
        <v>0</v>
      </c>
      <c r="AM674" s="6" t="s">
        <v>2309</v>
      </c>
      <c r="AN674" s="4"/>
    </row>
    <row r="675" ht="15.75" spans="1:40">
      <c r="A675" s="4" t="str">
        <f>IF(H675=0,"",VLOOKUP(I675,seriesName!A:B,2,TRUE))</f>
        <v/>
      </c>
      <c r="B675" s="4" t="str">
        <f>IF(AC675=0,"",VLOOKUP(AC675,skillbasedata!A:B,2,TRUE))</f>
        <v/>
      </c>
      <c r="C675" s="4" t="str">
        <f>IF(AD675=0,"",VLOOKUP(AD675,skillbasedata!A:B,2,TRUE))</f>
        <v/>
      </c>
      <c r="D675" s="4" t="str">
        <f>IF(AE675=0,"",VLOOKUP(AE675,skillbasedata!A:B,2,TRUE))</f>
        <v/>
      </c>
      <c r="E675" s="4" t="str">
        <f>IF(AF675=0,"",VLOOKUP(AF675,skillbasedata!A:B,2,TRUE))</f>
        <v/>
      </c>
      <c r="F675" s="5" t="str">
        <f>IF(AG675=0,"",VLOOKUP(AG675,skillbasedata!A:B,2,TRUE))</f>
        <v/>
      </c>
      <c r="G675" s="6" t="s">
        <v>2983</v>
      </c>
      <c r="H675" s="6">
        <v>0</v>
      </c>
      <c r="I675" s="6">
        <v>132</v>
      </c>
      <c r="J675" s="6">
        <v>6001</v>
      </c>
      <c r="K675" s="6">
        <v>23</v>
      </c>
      <c r="L675" s="6">
        <v>2</v>
      </c>
      <c r="M675" s="6">
        <v>3000</v>
      </c>
      <c r="N675" s="6">
        <v>0</v>
      </c>
      <c r="O675" s="6">
        <v>2</v>
      </c>
      <c r="P675" s="6">
        <v>0</v>
      </c>
      <c r="Q675" s="6">
        <v>0</v>
      </c>
      <c r="R675" s="6">
        <v>28</v>
      </c>
      <c r="S675" s="6">
        <v>-3</v>
      </c>
      <c r="T675" s="6">
        <v>-3</v>
      </c>
      <c r="U675" s="6">
        <v>-3</v>
      </c>
      <c r="V675" s="6">
        <v>-3</v>
      </c>
      <c r="W675" s="6">
        <v>4</v>
      </c>
      <c r="X675" s="6">
        <v>5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6">
        <v>0</v>
      </c>
      <c r="AM675" s="6" t="s">
        <v>2309</v>
      </c>
      <c r="AN675" s="4"/>
    </row>
    <row r="676" ht="15.75" spans="1:40">
      <c r="A676" s="4" t="str">
        <f>IF(H676=0,"",VLOOKUP(I676,seriesName!A:B,2,TRUE))</f>
        <v/>
      </c>
      <c r="B676" s="4" t="str">
        <f>IF(AC676=0,"",VLOOKUP(AC676,skillbasedata!A:B,2,TRUE))</f>
        <v/>
      </c>
      <c r="C676" s="4" t="str">
        <f>IF(AD676=0,"",VLOOKUP(AD676,skillbasedata!A:B,2,TRUE))</f>
        <v/>
      </c>
      <c r="D676" s="4" t="str">
        <f>IF(AE676=0,"",VLOOKUP(AE676,skillbasedata!A:B,2,TRUE))</f>
        <v/>
      </c>
      <c r="E676" s="4" t="str">
        <f>IF(AF676=0,"",VLOOKUP(AF676,skillbasedata!A:B,2,TRUE))</f>
        <v/>
      </c>
      <c r="F676" s="5" t="str">
        <f>IF(AG676=0,"",VLOOKUP(AG676,skillbasedata!A:B,2,TRUE))</f>
        <v/>
      </c>
      <c r="G676" s="6" t="s">
        <v>2984</v>
      </c>
      <c r="H676" s="6">
        <v>0</v>
      </c>
      <c r="I676" s="6">
        <v>132</v>
      </c>
      <c r="J676" s="6">
        <v>6001</v>
      </c>
      <c r="K676" s="6">
        <v>23</v>
      </c>
      <c r="L676" s="6">
        <v>2</v>
      </c>
      <c r="M676" s="6">
        <v>3000</v>
      </c>
      <c r="N676" s="6">
        <v>0</v>
      </c>
      <c r="O676" s="6">
        <v>2</v>
      </c>
      <c r="P676" s="6">
        <v>0</v>
      </c>
      <c r="Q676" s="6">
        <v>0</v>
      </c>
      <c r="R676" s="6">
        <v>28</v>
      </c>
      <c r="S676" s="6">
        <v>-3</v>
      </c>
      <c r="T676" s="6">
        <v>-3</v>
      </c>
      <c r="U676" s="6">
        <v>-3</v>
      </c>
      <c r="V676" s="6">
        <v>-3</v>
      </c>
      <c r="W676" s="6">
        <v>4</v>
      </c>
      <c r="X676" s="6">
        <v>5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  <c r="AM676" s="6" t="s">
        <v>2309</v>
      </c>
      <c r="AN676" s="4"/>
    </row>
    <row r="677" ht="15.75" spans="1:40">
      <c r="A677" s="4" t="str">
        <f>IF(H677=0,"",VLOOKUP(I677,seriesName!A:B,2,TRUE))</f>
        <v>炎之封眼</v>
      </c>
      <c r="B677" s="4" t="str">
        <f>IF(AC677=0,"",VLOOKUP(AC677,skillbasedata!A:B,2,TRUE))</f>
        <v>看破</v>
      </c>
      <c r="C677" s="4" t="str">
        <f>IF(AD677=0,"",VLOOKUP(AD677,skillbasedata!A:B,2,TRUE))</f>
        <v/>
      </c>
      <c r="D677" s="4" t="str">
        <f>IF(AE677=0,"",VLOOKUP(AE677,skillbasedata!A:B,2,TRUE))</f>
        <v/>
      </c>
      <c r="E677" s="4" t="str">
        <f>IF(AF677=0,"",VLOOKUP(AF677,skillbasedata!A:B,2,TRUE))</f>
        <v/>
      </c>
      <c r="F677" s="5" t="str">
        <f>IF(AG677=0,"",VLOOKUP(AG677,skillbasedata!A:B,2,TRUE))</f>
        <v/>
      </c>
      <c r="G677" s="6" t="s">
        <v>2985</v>
      </c>
      <c r="H677" s="6">
        <v>1</v>
      </c>
      <c r="I677" s="6">
        <v>133</v>
      </c>
      <c r="J677" s="6">
        <v>12003</v>
      </c>
      <c r="K677" s="6">
        <v>25</v>
      </c>
      <c r="L677" s="6">
        <v>6</v>
      </c>
      <c r="M677" s="6">
        <v>14000</v>
      </c>
      <c r="N677" s="6">
        <v>0</v>
      </c>
      <c r="O677" s="6">
        <v>2</v>
      </c>
      <c r="P677" s="6">
        <v>0</v>
      </c>
      <c r="Q677" s="6">
        <v>0</v>
      </c>
      <c r="R677" s="6">
        <v>56</v>
      </c>
      <c r="S677" s="6">
        <v>3</v>
      </c>
      <c r="T677" s="6">
        <v>0</v>
      </c>
      <c r="U677" s="6">
        <v>0</v>
      </c>
      <c r="V677" s="6">
        <v>0</v>
      </c>
      <c r="W677" s="6">
        <v>0</v>
      </c>
      <c r="X677" s="6">
        <v>18</v>
      </c>
      <c r="Y677" s="6">
        <v>0</v>
      </c>
      <c r="Z677" s="6">
        <v>0</v>
      </c>
      <c r="AA677" s="6">
        <v>0</v>
      </c>
      <c r="AB677" s="6">
        <v>0</v>
      </c>
      <c r="AC677" s="6">
        <v>6</v>
      </c>
      <c r="AD677" s="6">
        <v>0</v>
      </c>
      <c r="AE677" s="6">
        <v>0</v>
      </c>
      <c r="AF677" s="6">
        <v>0</v>
      </c>
      <c r="AG677" s="6">
        <v>0</v>
      </c>
      <c r="AH677" s="6">
        <v>4</v>
      </c>
      <c r="AI677" s="6">
        <v>0</v>
      </c>
      <c r="AJ677" s="6">
        <v>0</v>
      </c>
      <c r="AK677" s="6">
        <v>0</v>
      </c>
      <c r="AL677" s="6">
        <v>0</v>
      </c>
      <c r="AM677" s="6" t="s">
        <v>2309</v>
      </c>
      <c r="AN677" s="4"/>
    </row>
    <row r="678" ht="15.75" spans="1:40">
      <c r="A678" s="4" t="str">
        <f>IF(H678=0,"",VLOOKUP(I678,seriesName!A:B,2,TRUE))</f>
        <v/>
      </c>
      <c r="B678" s="4" t="str">
        <f>IF(AC678=0,"",VLOOKUP(AC678,skillbasedata!A:B,2,TRUE))</f>
        <v/>
      </c>
      <c r="C678" s="4" t="str">
        <f>IF(AD678=0,"",VLOOKUP(AD678,skillbasedata!A:B,2,TRUE))</f>
        <v/>
      </c>
      <c r="D678" s="4" t="str">
        <f>IF(AE678=0,"",VLOOKUP(AE678,skillbasedata!A:B,2,TRUE))</f>
        <v/>
      </c>
      <c r="E678" s="4" t="str">
        <f>IF(AF678=0,"",VLOOKUP(AF678,skillbasedata!A:B,2,TRUE))</f>
        <v/>
      </c>
      <c r="F678" s="5" t="str">
        <f>IF(AG678=0,"",VLOOKUP(AG678,skillbasedata!A:B,2,TRUE))</f>
        <v/>
      </c>
      <c r="G678" s="6" t="s">
        <v>2986</v>
      </c>
      <c r="H678" s="6">
        <v>0</v>
      </c>
      <c r="I678" s="6">
        <v>133</v>
      </c>
      <c r="J678" s="6">
        <v>12003</v>
      </c>
      <c r="K678" s="6">
        <v>25</v>
      </c>
      <c r="L678" s="6">
        <v>6</v>
      </c>
      <c r="M678" s="6">
        <v>14000</v>
      </c>
      <c r="N678" s="6">
        <v>0</v>
      </c>
      <c r="O678" s="6">
        <v>2</v>
      </c>
      <c r="P678" s="6">
        <v>0</v>
      </c>
      <c r="Q678" s="6">
        <v>0</v>
      </c>
      <c r="R678" s="6">
        <v>56</v>
      </c>
      <c r="S678" s="6">
        <v>3</v>
      </c>
      <c r="T678" s="6">
        <v>0</v>
      </c>
      <c r="U678" s="6">
        <v>0</v>
      </c>
      <c r="V678" s="6">
        <v>0</v>
      </c>
      <c r="W678" s="6">
        <v>0</v>
      </c>
      <c r="X678" s="6">
        <v>18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0</v>
      </c>
      <c r="AL678" s="6">
        <v>0</v>
      </c>
      <c r="AM678" s="6" t="s">
        <v>2309</v>
      </c>
      <c r="AN678" s="4"/>
    </row>
    <row r="679" ht="15.75" spans="1:40">
      <c r="A679" s="4" t="str">
        <f>IF(H679=0,"",VLOOKUP(I679,seriesName!A:B,2,TRUE))</f>
        <v/>
      </c>
      <c r="B679" s="4" t="str">
        <f>IF(AC679=0,"",VLOOKUP(AC679,skillbasedata!A:B,2,TRUE))</f>
        <v/>
      </c>
      <c r="C679" s="4" t="str">
        <f>IF(AD679=0,"",VLOOKUP(AD679,skillbasedata!A:B,2,TRUE))</f>
        <v/>
      </c>
      <c r="D679" s="4" t="str">
        <f>IF(AE679=0,"",VLOOKUP(AE679,skillbasedata!A:B,2,TRUE))</f>
        <v/>
      </c>
      <c r="E679" s="4" t="str">
        <f>IF(AF679=0,"",VLOOKUP(AF679,skillbasedata!A:B,2,TRUE))</f>
        <v/>
      </c>
      <c r="F679" s="5" t="str">
        <f>IF(AG679=0,"",VLOOKUP(AG679,skillbasedata!A:B,2,TRUE))</f>
        <v/>
      </c>
      <c r="G679" s="6" t="s">
        <v>2987</v>
      </c>
      <c r="H679" s="6">
        <v>0</v>
      </c>
      <c r="I679" s="6">
        <v>133</v>
      </c>
      <c r="J679" s="6">
        <v>12003</v>
      </c>
      <c r="K679" s="6">
        <v>25</v>
      </c>
      <c r="L679" s="6">
        <v>6</v>
      </c>
      <c r="M679" s="6">
        <v>14000</v>
      </c>
      <c r="N679" s="6">
        <v>0</v>
      </c>
      <c r="O679" s="6">
        <v>2</v>
      </c>
      <c r="P679" s="6">
        <v>0</v>
      </c>
      <c r="Q679" s="6">
        <v>0</v>
      </c>
      <c r="R679" s="6">
        <v>56</v>
      </c>
      <c r="S679" s="6">
        <v>3</v>
      </c>
      <c r="T679" s="6">
        <v>0</v>
      </c>
      <c r="U679" s="6">
        <v>0</v>
      </c>
      <c r="V679" s="6">
        <v>0</v>
      </c>
      <c r="W679" s="6">
        <v>0</v>
      </c>
      <c r="X679" s="6">
        <v>18</v>
      </c>
      <c r="Y679" s="6">
        <v>0</v>
      </c>
      <c r="Z679" s="6">
        <v>0</v>
      </c>
      <c r="AA679" s="6">
        <v>0</v>
      </c>
      <c r="AB679" s="6">
        <v>0</v>
      </c>
      <c r="AC679" s="6">
        <v>0</v>
      </c>
      <c r="AD679" s="6">
        <v>0</v>
      </c>
      <c r="AE679" s="6">
        <v>0</v>
      </c>
      <c r="AF679" s="6">
        <v>0</v>
      </c>
      <c r="AG679" s="6">
        <v>0</v>
      </c>
      <c r="AH679" s="6">
        <v>0</v>
      </c>
      <c r="AI679" s="6">
        <v>0</v>
      </c>
      <c r="AJ679" s="6">
        <v>0</v>
      </c>
      <c r="AK679" s="6">
        <v>0</v>
      </c>
      <c r="AL679" s="6">
        <v>0</v>
      </c>
      <c r="AM679" s="6" t="s">
        <v>2309</v>
      </c>
      <c r="AN679" s="4"/>
    </row>
    <row r="680" ht="15.75" spans="1:40">
      <c r="A680" s="4" t="str">
        <f>IF(H680=0,"",VLOOKUP(I680,seriesName!A:B,2,TRUE))</f>
        <v/>
      </c>
      <c r="B680" s="4" t="str">
        <f>IF(AC680=0,"",VLOOKUP(AC680,skillbasedata!A:B,2,TRUE))</f>
        <v/>
      </c>
      <c r="C680" s="4" t="str">
        <f>IF(AD680=0,"",VLOOKUP(AD680,skillbasedata!A:B,2,TRUE))</f>
        <v/>
      </c>
      <c r="D680" s="4" t="str">
        <f>IF(AE680=0,"",VLOOKUP(AE680,skillbasedata!A:B,2,TRUE))</f>
        <v/>
      </c>
      <c r="E680" s="4" t="str">
        <f>IF(AF680=0,"",VLOOKUP(AF680,skillbasedata!A:B,2,TRUE))</f>
        <v/>
      </c>
      <c r="F680" s="5" t="str">
        <f>IF(AG680=0,"",VLOOKUP(AG680,skillbasedata!A:B,2,TRUE))</f>
        <v/>
      </c>
      <c r="G680" s="6" t="s">
        <v>2988</v>
      </c>
      <c r="H680" s="6">
        <v>0</v>
      </c>
      <c r="I680" s="6">
        <v>133</v>
      </c>
      <c r="J680" s="6">
        <v>12003</v>
      </c>
      <c r="K680" s="6">
        <v>25</v>
      </c>
      <c r="L680" s="6">
        <v>6</v>
      </c>
      <c r="M680" s="6">
        <v>14000</v>
      </c>
      <c r="N680" s="6">
        <v>0</v>
      </c>
      <c r="O680" s="6">
        <v>2</v>
      </c>
      <c r="P680" s="6">
        <v>0</v>
      </c>
      <c r="Q680" s="6">
        <v>0</v>
      </c>
      <c r="R680" s="6">
        <v>56</v>
      </c>
      <c r="S680" s="6">
        <v>3</v>
      </c>
      <c r="T680" s="6">
        <v>0</v>
      </c>
      <c r="U680" s="6">
        <v>0</v>
      </c>
      <c r="V680" s="6">
        <v>0</v>
      </c>
      <c r="W680" s="6">
        <v>0</v>
      </c>
      <c r="X680" s="6">
        <v>18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  <c r="AK680" s="6">
        <v>0</v>
      </c>
      <c r="AL680" s="6">
        <v>0</v>
      </c>
      <c r="AM680" s="6" t="s">
        <v>2309</v>
      </c>
      <c r="AN680" s="4"/>
    </row>
    <row r="681" ht="15.75" spans="1:40">
      <c r="A681" s="4" t="str">
        <f>IF(H681=0,"",VLOOKUP(I681,seriesName!A:B,2,TRUE))</f>
        <v/>
      </c>
      <c r="B681" s="4" t="str">
        <f>IF(AC681=0,"",VLOOKUP(AC681,skillbasedata!A:B,2,TRUE))</f>
        <v/>
      </c>
      <c r="C681" s="4" t="str">
        <f>IF(AD681=0,"",VLOOKUP(AD681,skillbasedata!A:B,2,TRUE))</f>
        <v/>
      </c>
      <c r="D681" s="4" t="str">
        <f>IF(AE681=0,"",VLOOKUP(AE681,skillbasedata!A:B,2,TRUE))</f>
        <v/>
      </c>
      <c r="E681" s="4" t="str">
        <f>IF(AF681=0,"",VLOOKUP(AF681,skillbasedata!A:B,2,TRUE))</f>
        <v/>
      </c>
      <c r="F681" s="5" t="str">
        <f>IF(AG681=0,"",VLOOKUP(AG681,skillbasedata!A:B,2,TRUE))</f>
        <v/>
      </c>
      <c r="G681" s="6" t="s">
        <v>2989</v>
      </c>
      <c r="H681" s="6">
        <v>0</v>
      </c>
      <c r="I681" s="6">
        <v>133</v>
      </c>
      <c r="J681" s="6">
        <v>12003</v>
      </c>
      <c r="K681" s="6">
        <v>25</v>
      </c>
      <c r="L681" s="6">
        <v>6</v>
      </c>
      <c r="M681" s="6">
        <v>14000</v>
      </c>
      <c r="N681" s="6">
        <v>0</v>
      </c>
      <c r="O681" s="6">
        <v>2</v>
      </c>
      <c r="P681" s="6">
        <v>0</v>
      </c>
      <c r="Q681" s="6">
        <v>0</v>
      </c>
      <c r="R681" s="6">
        <v>56</v>
      </c>
      <c r="S681" s="6">
        <v>3</v>
      </c>
      <c r="T681" s="6">
        <v>0</v>
      </c>
      <c r="U681" s="6">
        <v>0</v>
      </c>
      <c r="V681" s="6">
        <v>0</v>
      </c>
      <c r="W681" s="6">
        <v>0</v>
      </c>
      <c r="X681" s="6">
        <v>18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0</v>
      </c>
      <c r="AM681" s="6" t="s">
        <v>2309</v>
      </c>
      <c r="AN681" s="4"/>
    </row>
    <row r="682" ht="15.75" spans="1:40">
      <c r="A682" s="4" t="str">
        <f>IF(H682=0,"",VLOOKUP(I682,seriesName!A:B,2,TRUE))</f>
        <v/>
      </c>
      <c r="B682" s="4" t="str">
        <f>IF(AC682=0,"",VLOOKUP(AC682,skillbasedata!A:B,2,TRUE))</f>
        <v/>
      </c>
      <c r="C682" s="4" t="str">
        <f>IF(AD682=0,"",VLOOKUP(AD682,skillbasedata!A:B,2,TRUE))</f>
        <v/>
      </c>
      <c r="D682" s="4" t="str">
        <f>IF(AE682=0,"",VLOOKUP(AE682,skillbasedata!A:B,2,TRUE))</f>
        <v/>
      </c>
      <c r="E682" s="4" t="str">
        <f>IF(AF682=0,"",VLOOKUP(AF682,skillbasedata!A:B,2,TRUE))</f>
        <v/>
      </c>
      <c r="F682" s="5" t="str">
        <f>IF(AG682=0,"",VLOOKUP(AG682,skillbasedata!A:B,2,TRUE))</f>
        <v/>
      </c>
      <c r="G682" s="6" t="s">
        <v>3137</v>
      </c>
      <c r="H682" s="6">
        <v>0</v>
      </c>
      <c r="I682" s="6">
        <v>134</v>
      </c>
      <c r="J682" s="6">
        <v>0</v>
      </c>
      <c r="K682" s="6">
        <v>78</v>
      </c>
      <c r="L682" s="6">
        <v>5</v>
      </c>
      <c r="M682" s="6">
        <v>9000</v>
      </c>
      <c r="N682" s="6">
        <v>0</v>
      </c>
      <c r="O682" s="6">
        <v>2</v>
      </c>
      <c r="P682" s="6">
        <v>1</v>
      </c>
      <c r="Q682" s="6">
        <v>1</v>
      </c>
      <c r="R682" s="6">
        <v>60</v>
      </c>
      <c r="S682" s="6">
        <v>2</v>
      </c>
      <c r="T682" s="6">
        <v>2</v>
      </c>
      <c r="U682" s="6">
        <v>2</v>
      </c>
      <c r="V682" s="6">
        <v>2</v>
      </c>
      <c r="W682" s="6">
        <v>2</v>
      </c>
      <c r="X682" s="6">
        <v>13</v>
      </c>
      <c r="Y682" s="6">
        <v>0</v>
      </c>
      <c r="Z682" s="6">
        <v>0</v>
      </c>
      <c r="AA682" s="6">
        <v>0</v>
      </c>
      <c r="AB682" s="6">
        <v>0</v>
      </c>
      <c r="AC682" s="6">
        <v>0</v>
      </c>
      <c r="AD682" s="6">
        <v>0</v>
      </c>
      <c r="AE682" s="6">
        <v>0</v>
      </c>
      <c r="AF682" s="6">
        <v>0</v>
      </c>
      <c r="AG682" s="6">
        <v>0</v>
      </c>
      <c r="AH682" s="6">
        <v>0</v>
      </c>
      <c r="AI682" s="6">
        <v>0</v>
      </c>
      <c r="AJ682" s="6">
        <v>0</v>
      </c>
      <c r="AK682" s="6">
        <v>0</v>
      </c>
      <c r="AL682" s="6">
        <v>0</v>
      </c>
      <c r="AM682" s="6" t="s">
        <v>2309</v>
      </c>
      <c r="AN682" s="4"/>
    </row>
    <row r="683" ht="15.75" spans="1:40">
      <c r="A683" s="4" t="str">
        <f>IF(H683=0,"",VLOOKUP(I683,seriesName!A:B,2,TRUE))</f>
        <v/>
      </c>
      <c r="B683" s="4" t="str">
        <f>IF(AC683=0,"",VLOOKUP(AC683,skillbasedata!A:B,2,TRUE))</f>
        <v/>
      </c>
      <c r="C683" s="4" t="str">
        <f>IF(AD683=0,"",VLOOKUP(AD683,skillbasedata!A:B,2,TRUE))</f>
        <v/>
      </c>
      <c r="D683" s="4" t="str">
        <f>IF(AE683=0,"",VLOOKUP(AE683,skillbasedata!A:B,2,TRUE))</f>
        <v/>
      </c>
      <c r="E683" s="4" t="str">
        <f>IF(AF683=0,"",VLOOKUP(AF683,skillbasedata!A:B,2,TRUE))</f>
        <v/>
      </c>
      <c r="F683" s="5" t="str">
        <f>IF(AG683=0,"",VLOOKUP(AG683,skillbasedata!A:B,2,TRUE))</f>
        <v/>
      </c>
      <c r="G683" s="6" t="s">
        <v>3138</v>
      </c>
      <c r="H683" s="6">
        <v>0</v>
      </c>
      <c r="I683" s="6">
        <v>134</v>
      </c>
      <c r="J683" s="6">
        <v>0</v>
      </c>
      <c r="K683" s="6">
        <v>78</v>
      </c>
      <c r="L683" s="6">
        <v>5</v>
      </c>
      <c r="M683" s="6">
        <v>9000</v>
      </c>
      <c r="N683" s="6">
        <v>0</v>
      </c>
      <c r="O683" s="6">
        <v>2</v>
      </c>
      <c r="P683" s="6">
        <v>1</v>
      </c>
      <c r="Q683" s="6">
        <v>1</v>
      </c>
      <c r="R683" s="6">
        <v>60</v>
      </c>
      <c r="S683" s="6">
        <v>2</v>
      </c>
      <c r="T683" s="6">
        <v>2</v>
      </c>
      <c r="U683" s="6">
        <v>2</v>
      </c>
      <c r="V683" s="6">
        <v>2</v>
      </c>
      <c r="W683" s="6">
        <v>2</v>
      </c>
      <c r="X683" s="6">
        <v>13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s="6">
        <v>0</v>
      </c>
      <c r="AM683" s="6" t="s">
        <v>2309</v>
      </c>
      <c r="AN683" s="4"/>
    </row>
    <row r="684" ht="15.75" spans="1:40">
      <c r="A684" s="4" t="str">
        <f>IF(H684=0,"",VLOOKUP(I684,seriesName!A:B,2,TRUE))</f>
        <v/>
      </c>
      <c r="B684" s="4" t="str">
        <f>IF(AC684=0,"",VLOOKUP(AC684,skillbasedata!A:B,2,TRUE))</f>
        <v/>
      </c>
      <c r="C684" s="4" t="str">
        <f>IF(AD684=0,"",VLOOKUP(AD684,skillbasedata!A:B,2,TRUE))</f>
        <v/>
      </c>
      <c r="D684" s="4" t="str">
        <f>IF(AE684=0,"",VLOOKUP(AE684,skillbasedata!A:B,2,TRUE))</f>
        <v/>
      </c>
      <c r="E684" s="4" t="str">
        <f>IF(AF684=0,"",VLOOKUP(AF684,skillbasedata!A:B,2,TRUE))</f>
        <v/>
      </c>
      <c r="F684" s="5" t="str">
        <f>IF(AG684=0,"",VLOOKUP(AG684,skillbasedata!A:B,2,TRUE))</f>
        <v/>
      </c>
      <c r="G684" s="6" t="s">
        <v>3139</v>
      </c>
      <c r="H684" s="6">
        <v>0</v>
      </c>
      <c r="I684" s="6">
        <v>134</v>
      </c>
      <c r="J684" s="6">
        <v>0</v>
      </c>
      <c r="K684" s="6">
        <v>78</v>
      </c>
      <c r="L684" s="6">
        <v>5</v>
      </c>
      <c r="M684" s="6">
        <v>9000</v>
      </c>
      <c r="N684" s="6">
        <v>0</v>
      </c>
      <c r="O684" s="6">
        <v>2</v>
      </c>
      <c r="P684" s="6">
        <v>1</v>
      </c>
      <c r="Q684" s="6">
        <v>1</v>
      </c>
      <c r="R684" s="6">
        <v>60</v>
      </c>
      <c r="S684" s="6">
        <v>2</v>
      </c>
      <c r="T684" s="6">
        <v>2</v>
      </c>
      <c r="U684" s="6">
        <v>2</v>
      </c>
      <c r="V684" s="6">
        <v>2</v>
      </c>
      <c r="W684" s="6">
        <v>2</v>
      </c>
      <c r="X684" s="6">
        <v>13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s="6">
        <v>0</v>
      </c>
      <c r="AM684" s="6" t="s">
        <v>2309</v>
      </c>
      <c r="AN684" s="4"/>
    </row>
    <row r="685" ht="15.75" spans="1:40">
      <c r="A685" s="4" t="str">
        <f>IF(H685=0,"",VLOOKUP(I685,seriesName!A:B,2,TRUE))</f>
        <v/>
      </c>
      <c r="B685" s="4" t="str">
        <f>IF(AC685=0,"",VLOOKUP(AC685,skillbasedata!A:B,2,TRUE))</f>
        <v/>
      </c>
      <c r="C685" s="4" t="str">
        <f>IF(AD685=0,"",VLOOKUP(AD685,skillbasedata!A:B,2,TRUE))</f>
        <v/>
      </c>
      <c r="D685" s="4" t="str">
        <f>IF(AE685=0,"",VLOOKUP(AE685,skillbasedata!A:B,2,TRUE))</f>
        <v/>
      </c>
      <c r="E685" s="4" t="str">
        <f>IF(AF685=0,"",VLOOKUP(AF685,skillbasedata!A:B,2,TRUE))</f>
        <v/>
      </c>
      <c r="F685" s="5" t="str">
        <f>IF(AG685=0,"",VLOOKUP(AG685,skillbasedata!A:B,2,TRUE))</f>
        <v/>
      </c>
      <c r="G685" s="6" t="s">
        <v>3140</v>
      </c>
      <c r="H685" s="6">
        <v>0</v>
      </c>
      <c r="I685" s="6">
        <v>134</v>
      </c>
      <c r="J685" s="6">
        <v>0</v>
      </c>
      <c r="K685" s="6">
        <v>78</v>
      </c>
      <c r="L685" s="6">
        <v>5</v>
      </c>
      <c r="M685" s="6">
        <v>9000</v>
      </c>
      <c r="N685" s="6">
        <v>0</v>
      </c>
      <c r="O685" s="6">
        <v>2</v>
      </c>
      <c r="P685" s="6">
        <v>1</v>
      </c>
      <c r="Q685" s="6">
        <v>1</v>
      </c>
      <c r="R685" s="6">
        <v>60</v>
      </c>
      <c r="S685" s="6">
        <v>2</v>
      </c>
      <c r="T685" s="6">
        <v>2</v>
      </c>
      <c r="U685" s="6">
        <v>2</v>
      </c>
      <c r="V685" s="6">
        <v>2</v>
      </c>
      <c r="W685" s="6">
        <v>2</v>
      </c>
      <c r="X685" s="6">
        <v>13</v>
      </c>
      <c r="Y685" s="6">
        <v>0</v>
      </c>
      <c r="Z685" s="6">
        <v>0</v>
      </c>
      <c r="AA685" s="6">
        <v>0</v>
      </c>
      <c r="AB685" s="6">
        <v>0</v>
      </c>
      <c r="AC685" s="6">
        <v>0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6">
        <v>0</v>
      </c>
      <c r="AL685" s="6">
        <v>0</v>
      </c>
      <c r="AM685" s="6" t="s">
        <v>2309</v>
      </c>
      <c r="AN685" s="4"/>
    </row>
    <row r="686" ht="15.75" spans="1:40">
      <c r="A686" s="4" t="str">
        <f>IF(H686=0,"",VLOOKUP(I686,seriesName!A:B,2,TRUE))</f>
        <v>黑色皮制</v>
      </c>
      <c r="B686" s="4" t="str">
        <f>IF(AC686=0,"",VLOOKUP(AC686,skillbasedata!A:B,2,TRUE))</f>
        <v>翔虫使</v>
      </c>
      <c r="C686" s="4" t="str">
        <f>IF(AD686=0,"",VLOOKUP(AD686,skillbasedata!A:B,2,TRUE))</f>
        <v/>
      </c>
      <c r="D686" s="4" t="str">
        <f>IF(AE686=0,"",VLOOKUP(AE686,skillbasedata!A:B,2,TRUE))</f>
        <v/>
      </c>
      <c r="E686" s="4" t="str">
        <f>IF(AF686=0,"",VLOOKUP(AF686,skillbasedata!A:B,2,TRUE))</f>
        <v/>
      </c>
      <c r="F686" s="5" t="str">
        <f>IF(AG686=0,"",VLOOKUP(AG686,skillbasedata!A:B,2,TRUE))</f>
        <v/>
      </c>
      <c r="G686" s="6" t="s">
        <v>3141</v>
      </c>
      <c r="H686" s="6">
        <v>1</v>
      </c>
      <c r="I686" s="6">
        <v>134</v>
      </c>
      <c r="J686" s="6">
        <v>0</v>
      </c>
      <c r="K686" s="6">
        <v>78</v>
      </c>
      <c r="L686" s="6">
        <v>5</v>
      </c>
      <c r="M686" s="6">
        <v>9000</v>
      </c>
      <c r="N686" s="6">
        <v>0</v>
      </c>
      <c r="O686" s="6">
        <v>2</v>
      </c>
      <c r="P686" s="6">
        <v>1</v>
      </c>
      <c r="Q686" s="6">
        <v>1</v>
      </c>
      <c r="R686" s="6">
        <v>60</v>
      </c>
      <c r="S686" s="6">
        <v>2</v>
      </c>
      <c r="T686" s="6">
        <v>2</v>
      </c>
      <c r="U686" s="6">
        <v>2</v>
      </c>
      <c r="V686" s="6">
        <v>2</v>
      </c>
      <c r="W686" s="6">
        <v>2</v>
      </c>
      <c r="X686" s="6">
        <v>13</v>
      </c>
      <c r="Y686" s="6">
        <v>0</v>
      </c>
      <c r="Z686" s="6">
        <v>0</v>
      </c>
      <c r="AA686" s="6">
        <v>0</v>
      </c>
      <c r="AB686" s="6">
        <v>1</v>
      </c>
      <c r="AC686" s="6">
        <v>104</v>
      </c>
      <c r="AD686" s="6">
        <v>0</v>
      </c>
      <c r="AE686" s="6">
        <v>0</v>
      </c>
      <c r="AF686" s="6">
        <v>0</v>
      </c>
      <c r="AG686" s="6">
        <v>0</v>
      </c>
      <c r="AH686" s="6">
        <v>2</v>
      </c>
      <c r="AI686" s="6">
        <v>0</v>
      </c>
      <c r="AJ686" s="6">
        <v>0</v>
      </c>
      <c r="AK686" s="6">
        <v>0</v>
      </c>
      <c r="AL686" s="6">
        <v>0</v>
      </c>
      <c r="AM686" s="6" t="s">
        <v>2309</v>
      </c>
      <c r="AN686" s="4"/>
    </row>
    <row r="687" ht="15.75" spans="1:40">
      <c r="A687" s="4" t="str">
        <f>IF(H687=0,"",VLOOKUP(I687,seriesName!A:B,2,TRUE))</f>
        <v>墨镜</v>
      </c>
      <c r="B687" s="4" t="str">
        <f>IF(AC687=0,"",VLOOKUP(AC687,skillbasedata!A:B,2,TRUE))</f>
        <v>昏厥耐性</v>
      </c>
      <c r="C687" s="4" t="str">
        <f>IF(AD687=0,"",VLOOKUP(AD687,skillbasedata!A:B,2,TRUE))</f>
        <v>幸运</v>
      </c>
      <c r="D687" s="4" t="str">
        <f>IF(AE687=0,"",VLOOKUP(AE687,skillbasedata!A:B,2,TRUE))</f>
        <v/>
      </c>
      <c r="E687" s="4" t="str">
        <f>IF(AF687=0,"",VLOOKUP(AF687,skillbasedata!A:B,2,TRUE))</f>
        <v/>
      </c>
      <c r="F687" s="5" t="str">
        <f>IF(AG687=0,"",VLOOKUP(AG687,skillbasedata!A:B,2,TRUE))</f>
        <v/>
      </c>
      <c r="G687" s="6" t="s">
        <v>3142</v>
      </c>
      <c r="H687" s="6">
        <v>1</v>
      </c>
      <c r="I687" s="6">
        <v>135</v>
      </c>
      <c r="J687" s="6">
        <v>0</v>
      </c>
      <c r="K687" s="6">
        <v>26</v>
      </c>
      <c r="L687" s="6">
        <v>6</v>
      </c>
      <c r="M687" s="6">
        <v>14000</v>
      </c>
      <c r="N687" s="6">
        <v>0</v>
      </c>
      <c r="O687" s="6">
        <v>2</v>
      </c>
      <c r="P687" s="6">
        <v>1</v>
      </c>
      <c r="Q687" s="6">
        <v>1</v>
      </c>
      <c r="R687" s="6">
        <v>56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17</v>
      </c>
      <c r="Y687" s="6">
        <v>0</v>
      </c>
      <c r="Z687" s="6">
        <v>0</v>
      </c>
      <c r="AA687" s="6">
        <v>0</v>
      </c>
      <c r="AB687" s="6">
        <v>0</v>
      </c>
      <c r="AC687" s="6">
        <v>76</v>
      </c>
      <c r="AD687" s="6">
        <v>84</v>
      </c>
      <c r="AE687" s="6">
        <v>0</v>
      </c>
      <c r="AF687" s="6">
        <v>0</v>
      </c>
      <c r="AG687" s="6">
        <v>0</v>
      </c>
      <c r="AH687" s="6">
        <v>1</v>
      </c>
      <c r="AI687" s="6">
        <v>2</v>
      </c>
      <c r="AJ687" s="6">
        <v>0</v>
      </c>
      <c r="AK687" s="6">
        <v>0</v>
      </c>
      <c r="AL687" s="6">
        <v>0</v>
      </c>
      <c r="AM687" s="6" t="s">
        <v>2309</v>
      </c>
      <c r="AN687" s="4"/>
    </row>
    <row r="688" ht="15.75" spans="1:40">
      <c r="A688" s="4" t="str">
        <f>IF(H688=0,"",VLOOKUP(I688,seriesName!A:B,2,TRUE))</f>
        <v/>
      </c>
      <c r="B688" s="4" t="str">
        <f>IF(AC688=0,"",VLOOKUP(AC688,skillbasedata!A:B,2,TRUE))</f>
        <v/>
      </c>
      <c r="C688" s="4" t="str">
        <f>IF(AD688=0,"",VLOOKUP(AD688,skillbasedata!A:B,2,TRUE))</f>
        <v/>
      </c>
      <c r="D688" s="4" t="str">
        <f>IF(AE688=0,"",VLOOKUP(AE688,skillbasedata!A:B,2,TRUE))</f>
        <v/>
      </c>
      <c r="E688" s="4" t="str">
        <f>IF(AF688=0,"",VLOOKUP(AF688,skillbasedata!A:B,2,TRUE))</f>
        <v/>
      </c>
      <c r="F688" s="5" t="str">
        <f>IF(AG688=0,"",VLOOKUP(AG688,skillbasedata!A:B,2,TRUE))</f>
        <v/>
      </c>
      <c r="G688" s="6" t="s">
        <v>3143</v>
      </c>
      <c r="H688" s="6">
        <v>0</v>
      </c>
      <c r="I688" s="6">
        <v>135</v>
      </c>
      <c r="J688" s="6">
        <v>0</v>
      </c>
      <c r="K688" s="6">
        <v>26</v>
      </c>
      <c r="L688" s="6">
        <v>6</v>
      </c>
      <c r="M688" s="6">
        <v>14000</v>
      </c>
      <c r="N688" s="6">
        <v>0</v>
      </c>
      <c r="O688" s="6">
        <v>2</v>
      </c>
      <c r="P688" s="6">
        <v>1</v>
      </c>
      <c r="Q688" s="6">
        <v>1</v>
      </c>
      <c r="R688" s="6">
        <v>56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17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0</v>
      </c>
      <c r="AF688" s="6">
        <v>0</v>
      </c>
      <c r="AG688" s="6">
        <v>0</v>
      </c>
      <c r="AH688" s="6">
        <v>0</v>
      </c>
      <c r="AI688" s="6">
        <v>0</v>
      </c>
      <c r="AJ688" s="6">
        <v>0</v>
      </c>
      <c r="AK688" s="6">
        <v>0</v>
      </c>
      <c r="AL688" s="6">
        <v>0</v>
      </c>
      <c r="AM688" s="6" t="s">
        <v>2309</v>
      </c>
      <c r="AN688" s="4"/>
    </row>
    <row r="689" ht="15.75" spans="1:40">
      <c r="A689" s="4" t="str">
        <f>IF(H689=0,"",VLOOKUP(I689,seriesName!A:B,2,TRUE))</f>
        <v/>
      </c>
      <c r="B689" s="4" t="str">
        <f>IF(AC689=0,"",VLOOKUP(AC689,skillbasedata!A:B,2,TRUE))</f>
        <v/>
      </c>
      <c r="C689" s="4" t="str">
        <f>IF(AD689=0,"",VLOOKUP(AD689,skillbasedata!A:B,2,TRUE))</f>
        <v/>
      </c>
      <c r="D689" s="4" t="str">
        <f>IF(AE689=0,"",VLOOKUP(AE689,skillbasedata!A:B,2,TRUE))</f>
        <v/>
      </c>
      <c r="E689" s="4" t="str">
        <f>IF(AF689=0,"",VLOOKUP(AF689,skillbasedata!A:B,2,TRUE))</f>
        <v/>
      </c>
      <c r="F689" s="5" t="str">
        <f>IF(AG689=0,"",VLOOKUP(AG689,skillbasedata!A:B,2,TRUE))</f>
        <v/>
      </c>
      <c r="G689" s="6" t="s">
        <v>3144</v>
      </c>
      <c r="H689" s="6">
        <v>0</v>
      </c>
      <c r="I689" s="6">
        <v>135</v>
      </c>
      <c r="J689" s="6">
        <v>0</v>
      </c>
      <c r="K689" s="6">
        <v>26</v>
      </c>
      <c r="L689" s="6">
        <v>6</v>
      </c>
      <c r="M689" s="6">
        <v>14000</v>
      </c>
      <c r="N689" s="6">
        <v>0</v>
      </c>
      <c r="O689" s="6">
        <v>2</v>
      </c>
      <c r="P689" s="6">
        <v>1</v>
      </c>
      <c r="Q689" s="6">
        <v>1</v>
      </c>
      <c r="R689" s="6">
        <v>56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17</v>
      </c>
      <c r="Y689" s="6">
        <v>0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  <c r="AM689" s="6" t="s">
        <v>2309</v>
      </c>
      <c r="AN689" s="4"/>
    </row>
    <row r="690" ht="15.75" spans="1:40">
      <c r="A690" s="4" t="str">
        <f>IF(H690=0,"",VLOOKUP(I690,seriesName!A:B,2,TRUE))</f>
        <v/>
      </c>
      <c r="B690" s="4" t="str">
        <f>IF(AC690=0,"",VLOOKUP(AC690,skillbasedata!A:B,2,TRUE))</f>
        <v/>
      </c>
      <c r="C690" s="4" t="str">
        <f>IF(AD690=0,"",VLOOKUP(AD690,skillbasedata!A:B,2,TRUE))</f>
        <v/>
      </c>
      <c r="D690" s="4" t="str">
        <f>IF(AE690=0,"",VLOOKUP(AE690,skillbasedata!A:B,2,TRUE))</f>
        <v/>
      </c>
      <c r="E690" s="4" t="str">
        <f>IF(AF690=0,"",VLOOKUP(AF690,skillbasedata!A:B,2,TRUE))</f>
        <v/>
      </c>
      <c r="F690" s="5" t="str">
        <f>IF(AG690=0,"",VLOOKUP(AG690,skillbasedata!A:B,2,TRUE))</f>
        <v/>
      </c>
      <c r="G690" s="6" t="s">
        <v>3145</v>
      </c>
      <c r="H690" s="6">
        <v>0</v>
      </c>
      <c r="I690" s="6">
        <v>135</v>
      </c>
      <c r="J690" s="6">
        <v>0</v>
      </c>
      <c r="K690" s="6">
        <v>26</v>
      </c>
      <c r="L690" s="6">
        <v>6</v>
      </c>
      <c r="M690" s="6">
        <v>14000</v>
      </c>
      <c r="N690" s="6">
        <v>0</v>
      </c>
      <c r="O690" s="6">
        <v>2</v>
      </c>
      <c r="P690" s="6">
        <v>1</v>
      </c>
      <c r="Q690" s="6">
        <v>1</v>
      </c>
      <c r="R690" s="6">
        <v>56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17</v>
      </c>
      <c r="Y690" s="6">
        <v>0</v>
      </c>
      <c r="Z690" s="6">
        <v>0</v>
      </c>
      <c r="AA690" s="6">
        <v>0</v>
      </c>
      <c r="AB690" s="6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6">
        <v>0</v>
      </c>
      <c r="AK690" s="6">
        <v>0</v>
      </c>
      <c r="AL690" s="6">
        <v>0</v>
      </c>
      <c r="AM690" s="6" t="s">
        <v>2309</v>
      </c>
      <c r="AN690" s="4"/>
    </row>
    <row r="691" ht="15.75" spans="1:40">
      <c r="A691" s="4" t="str">
        <f>IF(H691=0,"",VLOOKUP(I691,seriesName!A:B,2,TRUE))</f>
        <v/>
      </c>
      <c r="B691" s="4" t="str">
        <f>IF(AC691=0,"",VLOOKUP(AC691,skillbasedata!A:B,2,TRUE))</f>
        <v/>
      </c>
      <c r="C691" s="4" t="str">
        <f>IF(AD691=0,"",VLOOKUP(AD691,skillbasedata!A:B,2,TRUE))</f>
        <v/>
      </c>
      <c r="D691" s="4" t="str">
        <f>IF(AE691=0,"",VLOOKUP(AE691,skillbasedata!A:B,2,TRUE))</f>
        <v/>
      </c>
      <c r="E691" s="4" t="str">
        <f>IF(AF691=0,"",VLOOKUP(AF691,skillbasedata!A:B,2,TRUE))</f>
        <v/>
      </c>
      <c r="F691" s="5" t="str">
        <f>IF(AG691=0,"",VLOOKUP(AG691,skillbasedata!A:B,2,TRUE))</f>
        <v/>
      </c>
      <c r="G691" s="6" t="s">
        <v>3146</v>
      </c>
      <c r="H691" s="6">
        <v>0</v>
      </c>
      <c r="I691" s="6">
        <v>135</v>
      </c>
      <c r="J691" s="6">
        <v>0</v>
      </c>
      <c r="K691" s="6">
        <v>26</v>
      </c>
      <c r="L691" s="6">
        <v>6</v>
      </c>
      <c r="M691" s="6">
        <v>14000</v>
      </c>
      <c r="N691" s="6">
        <v>0</v>
      </c>
      <c r="O691" s="6">
        <v>2</v>
      </c>
      <c r="P691" s="6">
        <v>1</v>
      </c>
      <c r="Q691" s="6">
        <v>1</v>
      </c>
      <c r="R691" s="6">
        <v>56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17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  <c r="AM691" s="6" t="s">
        <v>2309</v>
      </c>
      <c r="AN691" s="4"/>
    </row>
    <row r="692" ht="15.75" spans="1:40">
      <c r="A692" s="4" t="str">
        <f>IF(H692=0,"",VLOOKUP(I692,seriesName!A:B,2,TRUE))</f>
        <v>狗龙伪装</v>
      </c>
      <c r="B692" s="4" t="str">
        <f>IF(AC692=0,"",VLOOKUP(AC692,skillbasedata!A:B,2,TRUE))</f>
        <v>滑走强化</v>
      </c>
      <c r="C692" s="4" t="str">
        <f>IF(AD692=0,"",VLOOKUP(AD692,skillbasedata!A:B,2,TRUE))</f>
        <v/>
      </c>
      <c r="D692" s="4" t="str">
        <f>IF(AE692=0,"",VLOOKUP(AE692,skillbasedata!A:B,2,TRUE))</f>
        <v/>
      </c>
      <c r="E692" s="4" t="str">
        <f>IF(AF692=0,"",VLOOKUP(AF692,skillbasedata!A:B,2,TRUE))</f>
        <v/>
      </c>
      <c r="F692" s="5" t="str">
        <f>IF(AG692=0,"",VLOOKUP(AG692,skillbasedata!A:B,2,TRUE))</f>
        <v/>
      </c>
      <c r="G692" s="6" t="s">
        <v>2990</v>
      </c>
      <c r="H692" s="6">
        <v>1</v>
      </c>
      <c r="I692" s="6">
        <v>136</v>
      </c>
      <c r="J692" s="6">
        <v>4011</v>
      </c>
      <c r="K692" s="6">
        <v>79</v>
      </c>
      <c r="L692" s="6">
        <v>1</v>
      </c>
      <c r="M692" s="6">
        <v>1000</v>
      </c>
      <c r="N692" s="6">
        <v>0</v>
      </c>
      <c r="O692" s="6">
        <v>2</v>
      </c>
      <c r="P692" s="6">
        <v>0</v>
      </c>
      <c r="Q692" s="6">
        <v>0</v>
      </c>
      <c r="R692" s="6">
        <v>14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3</v>
      </c>
      <c r="Y692" s="6">
        <v>0</v>
      </c>
      <c r="Z692" s="6">
        <v>0</v>
      </c>
      <c r="AA692" s="6">
        <v>0</v>
      </c>
      <c r="AB692" s="6">
        <v>0</v>
      </c>
      <c r="AC692" s="6">
        <v>43</v>
      </c>
      <c r="AD692" s="6">
        <v>0</v>
      </c>
      <c r="AE692" s="6">
        <v>0</v>
      </c>
      <c r="AF692" s="6">
        <v>0</v>
      </c>
      <c r="AG692" s="6">
        <v>0</v>
      </c>
      <c r="AH692" s="6">
        <v>1</v>
      </c>
      <c r="AI692" s="6">
        <v>0</v>
      </c>
      <c r="AJ692" s="6">
        <v>0</v>
      </c>
      <c r="AK692" s="6">
        <v>0</v>
      </c>
      <c r="AL692" s="6">
        <v>0</v>
      </c>
      <c r="AM692" s="6" t="s">
        <v>2309</v>
      </c>
      <c r="AN692" s="4"/>
    </row>
    <row r="693" ht="15.75" spans="1:40">
      <c r="A693" s="4" t="str">
        <f>IF(H693=0,"",VLOOKUP(I693,seriesName!A:B,2,TRUE))</f>
        <v/>
      </c>
      <c r="B693" s="4" t="str">
        <f>IF(AC693=0,"",VLOOKUP(AC693,skillbasedata!A:B,2,TRUE))</f>
        <v/>
      </c>
      <c r="C693" s="4" t="str">
        <f>IF(AD693=0,"",VLOOKUP(AD693,skillbasedata!A:B,2,TRUE))</f>
        <v/>
      </c>
      <c r="D693" s="4" t="str">
        <f>IF(AE693=0,"",VLOOKUP(AE693,skillbasedata!A:B,2,TRUE))</f>
        <v/>
      </c>
      <c r="E693" s="4" t="str">
        <f>IF(AF693=0,"",VLOOKUP(AF693,skillbasedata!A:B,2,TRUE))</f>
        <v/>
      </c>
      <c r="F693" s="5" t="str">
        <f>IF(AG693=0,"",VLOOKUP(AG693,skillbasedata!A:B,2,TRUE))</f>
        <v/>
      </c>
      <c r="G693" s="6" t="s">
        <v>2991</v>
      </c>
      <c r="H693" s="6">
        <v>0</v>
      </c>
      <c r="I693" s="6">
        <v>136</v>
      </c>
      <c r="J693" s="6">
        <v>4011</v>
      </c>
      <c r="K693" s="6">
        <v>79</v>
      </c>
      <c r="L693" s="6">
        <v>1</v>
      </c>
      <c r="M693" s="6">
        <v>1000</v>
      </c>
      <c r="N693" s="6">
        <v>0</v>
      </c>
      <c r="O693" s="6">
        <v>2</v>
      </c>
      <c r="P693" s="6">
        <v>0</v>
      </c>
      <c r="Q693" s="6">
        <v>0</v>
      </c>
      <c r="R693" s="6">
        <v>14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3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0</v>
      </c>
      <c r="AM693" s="6" t="s">
        <v>2309</v>
      </c>
      <c r="AN693" s="4"/>
    </row>
    <row r="694" ht="15.75" spans="1:40">
      <c r="A694" s="4" t="str">
        <f>IF(H694=0,"",VLOOKUP(I694,seriesName!A:B,2,TRUE))</f>
        <v/>
      </c>
      <c r="B694" s="4" t="str">
        <f>IF(AC694=0,"",VLOOKUP(AC694,skillbasedata!A:B,2,TRUE))</f>
        <v/>
      </c>
      <c r="C694" s="4" t="str">
        <f>IF(AD694=0,"",VLOOKUP(AD694,skillbasedata!A:B,2,TRUE))</f>
        <v/>
      </c>
      <c r="D694" s="4" t="str">
        <f>IF(AE694=0,"",VLOOKUP(AE694,skillbasedata!A:B,2,TRUE))</f>
        <v/>
      </c>
      <c r="E694" s="4" t="str">
        <f>IF(AF694=0,"",VLOOKUP(AF694,skillbasedata!A:B,2,TRUE))</f>
        <v/>
      </c>
      <c r="F694" s="5" t="str">
        <f>IF(AG694=0,"",VLOOKUP(AG694,skillbasedata!A:B,2,TRUE))</f>
        <v/>
      </c>
      <c r="G694" s="6" t="s">
        <v>2992</v>
      </c>
      <c r="H694" s="6">
        <v>0</v>
      </c>
      <c r="I694" s="6">
        <v>136</v>
      </c>
      <c r="J694" s="6">
        <v>4011</v>
      </c>
      <c r="K694" s="6">
        <v>79</v>
      </c>
      <c r="L694" s="6">
        <v>1</v>
      </c>
      <c r="M694" s="6">
        <v>1000</v>
      </c>
      <c r="N694" s="6">
        <v>0</v>
      </c>
      <c r="O694" s="6">
        <v>2</v>
      </c>
      <c r="P694" s="6">
        <v>0</v>
      </c>
      <c r="Q694" s="6">
        <v>0</v>
      </c>
      <c r="R694" s="6">
        <v>14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3</v>
      </c>
      <c r="Y694" s="6">
        <v>0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6">
        <v>0</v>
      </c>
      <c r="AJ694" s="6">
        <v>0</v>
      </c>
      <c r="AK694" s="6">
        <v>0</v>
      </c>
      <c r="AL694" s="6">
        <v>0</v>
      </c>
      <c r="AM694" s="6" t="s">
        <v>2309</v>
      </c>
      <c r="AN694" s="4"/>
    </row>
    <row r="695" ht="15.75" spans="1:40">
      <c r="A695" s="4" t="str">
        <f>IF(H695=0,"",VLOOKUP(I695,seriesName!A:B,2,TRUE))</f>
        <v/>
      </c>
      <c r="B695" s="4" t="str">
        <f>IF(AC695=0,"",VLOOKUP(AC695,skillbasedata!A:B,2,TRUE))</f>
        <v/>
      </c>
      <c r="C695" s="4" t="str">
        <f>IF(AD695=0,"",VLOOKUP(AD695,skillbasedata!A:B,2,TRUE))</f>
        <v/>
      </c>
      <c r="D695" s="4" t="str">
        <f>IF(AE695=0,"",VLOOKUP(AE695,skillbasedata!A:B,2,TRUE))</f>
        <v/>
      </c>
      <c r="E695" s="4" t="str">
        <f>IF(AF695=0,"",VLOOKUP(AF695,skillbasedata!A:B,2,TRUE))</f>
        <v/>
      </c>
      <c r="F695" s="5" t="str">
        <f>IF(AG695=0,"",VLOOKUP(AG695,skillbasedata!A:B,2,TRUE))</f>
        <v/>
      </c>
      <c r="G695" s="6" t="s">
        <v>2993</v>
      </c>
      <c r="H695" s="6">
        <v>0</v>
      </c>
      <c r="I695" s="6">
        <v>136</v>
      </c>
      <c r="J695" s="6">
        <v>4011</v>
      </c>
      <c r="K695" s="6">
        <v>79</v>
      </c>
      <c r="L695" s="6">
        <v>1</v>
      </c>
      <c r="M695" s="6">
        <v>1000</v>
      </c>
      <c r="N695" s="6">
        <v>0</v>
      </c>
      <c r="O695" s="6">
        <v>2</v>
      </c>
      <c r="P695" s="6">
        <v>0</v>
      </c>
      <c r="Q695" s="6">
        <v>0</v>
      </c>
      <c r="R695" s="6">
        <v>14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3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  <c r="AI695" s="6">
        <v>0</v>
      </c>
      <c r="AJ695" s="6">
        <v>0</v>
      </c>
      <c r="AK695" s="6">
        <v>0</v>
      </c>
      <c r="AL695" s="6">
        <v>0</v>
      </c>
      <c r="AM695" s="6" t="s">
        <v>2309</v>
      </c>
      <c r="AN695" s="4"/>
    </row>
    <row r="696" ht="15.75" spans="1:40">
      <c r="A696" s="4" t="str">
        <f>IF(H696=0,"",VLOOKUP(I696,seriesName!A:B,2,TRUE))</f>
        <v/>
      </c>
      <c r="B696" s="4" t="str">
        <f>IF(AC696=0,"",VLOOKUP(AC696,skillbasedata!A:B,2,TRUE))</f>
        <v/>
      </c>
      <c r="C696" s="4" t="str">
        <f>IF(AD696=0,"",VLOOKUP(AD696,skillbasedata!A:B,2,TRUE))</f>
        <v/>
      </c>
      <c r="D696" s="4" t="str">
        <f>IF(AE696=0,"",VLOOKUP(AE696,skillbasedata!A:B,2,TRUE))</f>
        <v/>
      </c>
      <c r="E696" s="4" t="str">
        <f>IF(AF696=0,"",VLOOKUP(AF696,skillbasedata!A:B,2,TRUE))</f>
        <v/>
      </c>
      <c r="F696" s="5" t="str">
        <f>IF(AG696=0,"",VLOOKUP(AG696,skillbasedata!A:B,2,TRUE))</f>
        <v/>
      </c>
      <c r="G696" s="6" t="s">
        <v>2994</v>
      </c>
      <c r="H696" s="6">
        <v>0</v>
      </c>
      <c r="I696" s="6">
        <v>136</v>
      </c>
      <c r="J696" s="6">
        <v>4011</v>
      </c>
      <c r="K696" s="6">
        <v>79</v>
      </c>
      <c r="L696" s="6">
        <v>1</v>
      </c>
      <c r="M696" s="6">
        <v>1000</v>
      </c>
      <c r="N696" s="6">
        <v>0</v>
      </c>
      <c r="O696" s="6">
        <v>2</v>
      </c>
      <c r="P696" s="6">
        <v>0</v>
      </c>
      <c r="Q696" s="6">
        <v>0</v>
      </c>
      <c r="R696" s="6">
        <v>14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3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6">
        <v>0</v>
      </c>
      <c r="AJ696" s="6">
        <v>0</v>
      </c>
      <c r="AK696" s="6">
        <v>0</v>
      </c>
      <c r="AL696" s="6">
        <v>0</v>
      </c>
      <c r="AM696" s="6" t="s">
        <v>2309</v>
      </c>
      <c r="AN696" s="4"/>
    </row>
    <row r="697" ht="15.75" spans="1:40">
      <c r="A697" s="4" t="str">
        <f>IF(H697=0,"",VLOOKUP(I697,seriesName!A:B,2,TRUE))</f>
        <v>狗龙S伪装</v>
      </c>
      <c r="B697" s="4" t="str">
        <f>IF(AC697=0,"",VLOOKUP(AC697,skillbasedata!A:B,2,TRUE))</f>
        <v>滑走强化</v>
      </c>
      <c r="C697" s="4" t="str">
        <f>IF(AD697=0,"",VLOOKUP(AD697,skillbasedata!A:B,2,TRUE))</f>
        <v/>
      </c>
      <c r="D697" s="4" t="str">
        <f>IF(AE697=0,"",VLOOKUP(AE697,skillbasedata!A:B,2,TRUE))</f>
        <v/>
      </c>
      <c r="E697" s="4" t="str">
        <f>IF(AF697=0,"",VLOOKUP(AF697,skillbasedata!A:B,2,TRUE))</f>
        <v/>
      </c>
      <c r="F697" s="5" t="str">
        <f>IF(AG697=0,"",VLOOKUP(AG697,skillbasedata!A:B,2,TRUE))</f>
        <v/>
      </c>
      <c r="G697" s="6" t="s">
        <v>2995</v>
      </c>
      <c r="H697" s="6">
        <v>1</v>
      </c>
      <c r="I697" s="6">
        <v>137</v>
      </c>
      <c r="J697" s="6">
        <v>9009</v>
      </c>
      <c r="K697" s="6">
        <v>79</v>
      </c>
      <c r="L697" s="6">
        <v>3</v>
      </c>
      <c r="M697" s="6">
        <v>4000</v>
      </c>
      <c r="N697" s="6">
        <v>0</v>
      </c>
      <c r="O697" s="6">
        <v>2</v>
      </c>
      <c r="P697" s="6">
        <v>1</v>
      </c>
      <c r="Q697" s="6">
        <v>1</v>
      </c>
      <c r="R697" s="6">
        <v>36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9</v>
      </c>
      <c r="Y697" s="6">
        <v>0</v>
      </c>
      <c r="Z697" s="6">
        <v>0</v>
      </c>
      <c r="AA697" s="6">
        <v>1</v>
      </c>
      <c r="AB697" s="6">
        <v>0</v>
      </c>
      <c r="AC697" s="6">
        <v>43</v>
      </c>
      <c r="AD697" s="6">
        <v>0</v>
      </c>
      <c r="AE697" s="6">
        <v>0</v>
      </c>
      <c r="AF697" s="6">
        <v>0</v>
      </c>
      <c r="AG697" s="6">
        <v>0</v>
      </c>
      <c r="AH697" s="6">
        <v>1</v>
      </c>
      <c r="AI697" s="6">
        <v>0</v>
      </c>
      <c r="AJ697" s="6">
        <v>0</v>
      </c>
      <c r="AK697" s="6">
        <v>0</v>
      </c>
      <c r="AL697" s="6">
        <v>0</v>
      </c>
      <c r="AM697" s="6" t="s">
        <v>2309</v>
      </c>
      <c r="AN697" s="4"/>
    </row>
    <row r="698" ht="15.75" spans="1:40">
      <c r="A698" s="4" t="str">
        <f>IF(H698=0,"",VLOOKUP(I698,seriesName!A:B,2,TRUE))</f>
        <v/>
      </c>
      <c r="B698" s="4" t="str">
        <f>IF(AC698=0,"",VLOOKUP(AC698,skillbasedata!A:B,2,TRUE))</f>
        <v/>
      </c>
      <c r="C698" s="4" t="str">
        <f>IF(AD698=0,"",VLOOKUP(AD698,skillbasedata!A:B,2,TRUE))</f>
        <v/>
      </c>
      <c r="D698" s="4" t="str">
        <f>IF(AE698=0,"",VLOOKUP(AE698,skillbasedata!A:B,2,TRUE))</f>
        <v/>
      </c>
      <c r="E698" s="4" t="str">
        <f>IF(AF698=0,"",VLOOKUP(AF698,skillbasedata!A:B,2,TRUE))</f>
        <v/>
      </c>
      <c r="F698" s="5" t="str">
        <f>IF(AG698=0,"",VLOOKUP(AG698,skillbasedata!A:B,2,TRUE))</f>
        <v/>
      </c>
      <c r="G698" s="6" t="s">
        <v>2996</v>
      </c>
      <c r="H698" s="6">
        <v>0</v>
      </c>
      <c r="I698" s="6">
        <v>137</v>
      </c>
      <c r="J698" s="6">
        <v>9009</v>
      </c>
      <c r="K698" s="6">
        <v>79</v>
      </c>
      <c r="L698" s="6">
        <v>3</v>
      </c>
      <c r="M698" s="6">
        <v>4000</v>
      </c>
      <c r="N698" s="6">
        <v>0</v>
      </c>
      <c r="O698" s="6">
        <v>2</v>
      </c>
      <c r="P698" s="6">
        <v>1</v>
      </c>
      <c r="Q698" s="6">
        <v>1</v>
      </c>
      <c r="R698" s="6">
        <v>36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9</v>
      </c>
      <c r="Y698" s="6">
        <v>0</v>
      </c>
      <c r="Z698" s="6">
        <v>0</v>
      </c>
      <c r="AA698" s="6">
        <v>0</v>
      </c>
      <c r="AB698" s="6">
        <v>0</v>
      </c>
      <c r="AC698" s="6">
        <v>0</v>
      </c>
      <c r="AD698" s="6">
        <v>0</v>
      </c>
      <c r="AE698" s="6">
        <v>0</v>
      </c>
      <c r="AF698" s="6">
        <v>0</v>
      </c>
      <c r="AG698" s="6">
        <v>0</v>
      </c>
      <c r="AH698" s="6">
        <v>0</v>
      </c>
      <c r="AI698" s="6">
        <v>0</v>
      </c>
      <c r="AJ698" s="6">
        <v>0</v>
      </c>
      <c r="AK698" s="6">
        <v>0</v>
      </c>
      <c r="AL698" s="6">
        <v>0</v>
      </c>
      <c r="AM698" s="6" t="s">
        <v>2309</v>
      </c>
      <c r="AN698" s="4"/>
    </row>
    <row r="699" ht="15.75" spans="1:40">
      <c r="A699" s="4" t="str">
        <f>IF(H699=0,"",VLOOKUP(I699,seriesName!A:B,2,TRUE))</f>
        <v/>
      </c>
      <c r="B699" s="4" t="str">
        <f>IF(AC699=0,"",VLOOKUP(AC699,skillbasedata!A:B,2,TRUE))</f>
        <v/>
      </c>
      <c r="C699" s="4" t="str">
        <f>IF(AD699=0,"",VLOOKUP(AD699,skillbasedata!A:B,2,TRUE))</f>
        <v/>
      </c>
      <c r="D699" s="4" t="str">
        <f>IF(AE699=0,"",VLOOKUP(AE699,skillbasedata!A:B,2,TRUE))</f>
        <v/>
      </c>
      <c r="E699" s="4" t="str">
        <f>IF(AF699=0,"",VLOOKUP(AF699,skillbasedata!A:B,2,TRUE))</f>
        <v/>
      </c>
      <c r="F699" s="5" t="str">
        <f>IF(AG699=0,"",VLOOKUP(AG699,skillbasedata!A:B,2,TRUE))</f>
        <v/>
      </c>
      <c r="G699" s="6" t="s">
        <v>2997</v>
      </c>
      <c r="H699" s="6">
        <v>0</v>
      </c>
      <c r="I699" s="6">
        <v>137</v>
      </c>
      <c r="J699" s="6">
        <v>9009</v>
      </c>
      <c r="K699" s="6">
        <v>79</v>
      </c>
      <c r="L699" s="6">
        <v>3</v>
      </c>
      <c r="M699" s="6">
        <v>4000</v>
      </c>
      <c r="N699" s="6">
        <v>0</v>
      </c>
      <c r="O699" s="6">
        <v>2</v>
      </c>
      <c r="P699" s="6">
        <v>1</v>
      </c>
      <c r="Q699" s="6">
        <v>1</v>
      </c>
      <c r="R699" s="6">
        <v>36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9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0</v>
      </c>
      <c r="AF699" s="6">
        <v>0</v>
      </c>
      <c r="AG699" s="6">
        <v>0</v>
      </c>
      <c r="AH699" s="6">
        <v>0</v>
      </c>
      <c r="AI699" s="6">
        <v>0</v>
      </c>
      <c r="AJ699" s="6">
        <v>0</v>
      </c>
      <c r="AK699" s="6">
        <v>0</v>
      </c>
      <c r="AL699" s="6">
        <v>0</v>
      </c>
      <c r="AM699" s="6" t="s">
        <v>2309</v>
      </c>
      <c r="AN699" s="4"/>
    </row>
    <row r="700" ht="15.75" spans="1:40">
      <c r="A700" s="4" t="str">
        <f>IF(H700=0,"",VLOOKUP(I700,seriesName!A:B,2,TRUE))</f>
        <v/>
      </c>
      <c r="B700" s="4" t="str">
        <f>IF(AC700=0,"",VLOOKUP(AC700,skillbasedata!A:B,2,TRUE))</f>
        <v/>
      </c>
      <c r="C700" s="4" t="str">
        <f>IF(AD700=0,"",VLOOKUP(AD700,skillbasedata!A:B,2,TRUE))</f>
        <v/>
      </c>
      <c r="D700" s="4" t="str">
        <f>IF(AE700=0,"",VLOOKUP(AE700,skillbasedata!A:B,2,TRUE))</f>
        <v/>
      </c>
      <c r="E700" s="4" t="str">
        <f>IF(AF700=0,"",VLOOKUP(AF700,skillbasedata!A:B,2,TRUE))</f>
        <v/>
      </c>
      <c r="F700" s="5" t="str">
        <f>IF(AG700=0,"",VLOOKUP(AG700,skillbasedata!A:B,2,TRUE))</f>
        <v/>
      </c>
      <c r="G700" s="6" t="s">
        <v>2998</v>
      </c>
      <c r="H700" s="6">
        <v>0</v>
      </c>
      <c r="I700" s="6">
        <v>137</v>
      </c>
      <c r="J700" s="6">
        <v>9009</v>
      </c>
      <c r="K700" s="6">
        <v>79</v>
      </c>
      <c r="L700" s="6">
        <v>3</v>
      </c>
      <c r="M700" s="6">
        <v>4000</v>
      </c>
      <c r="N700" s="6">
        <v>0</v>
      </c>
      <c r="O700" s="6">
        <v>2</v>
      </c>
      <c r="P700" s="6">
        <v>1</v>
      </c>
      <c r="Q700" s="6">
        <v>1</v>
      </c>
      <c r="R700" s="6">
        <v>36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9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L700" s="6">
        <v>0</v>
      </c>
      <c r="AM700" s="6" t="s">
        <v>2309</v>
      </c>
      <c r="AN700" s="4"/>
    </row>
    <row r="701" ht="15.75" spans="1:40">
      <c r="A701" s="4" t="str">
        <f>IF(H701=0,"",VLOOKUP(I701,seriesName!A:B,2,TRUE))</f>
        <v/>
      </c>
      <c r="B701" s="4" t="str">
        <f>IF(AC701=0,"",VLOOKUP(AC701,skillbasedata!A:B,2,TRUE))</f>
        <v/>
      </c>
      <c r="C701" s="4" t="str">
        <f>IF(AD701=0,"",VLOOKUP(AD701,skillbasedata!A:B,2,TRUE))</f>
        <v/>
      </c>
      <c r="D701" s="4" t="str">
        <f>IF(AE701=0,"",VLOOKUP(AE701,skillbasedata!A:B,2,TRUE))</f>
        <v/>
      </c>
      <c r="E701" s="4" t="str">
        <f>IF(AF701=0,"",VLOOKUP(AF701,skillbasedata!A:B,2,TRUE))</f>
        <v/>
      </c>
      <c r="F701" s="5" t="str">
        <f>IF(AG701=0,"",VLOOKUP(AG701,skillbasedata!A:B,2,TRUE))</f>
        <v/>
      </c>
      <c r="G701" s="6" t="s">
        <v>2999</v>
      </c>
      <c r="H701" s="6">
        <v>0</v>
      </c>
      <c r="I701" s="6">
        <v>137</v>
      </c>
      <c r="J701" s="6">
        <v>9009</v>
      </c>
      <c r="K701" s="6">
        <v>79</v>
      </c>
      <c r="L701" s="6">
        <v>3</v>
      </c>
      <c r="M701" s="6">
        <v>4000</v>
      </c>
      <c r="N701" s="6">
        <v>0</v>
      </c>
      <c r="O701" s="6">
        <v>2</v>
      </c>
      <c r="P701" s="6">
        <v>1</v>
      </c>
      <c r="Q701" s="6">
        <v>1</v>
      </c>
      <c r="R701" s="6">
        <v>36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9</v>
      </c>
      <c r="Y701" s="6">
        <v>0</v>
      </c>
      <c r="Z701" s="6">
        <v>0</v>
      </c>
      <c r="AA701" s="6">
        <v>0</v>
      </c>
      <c r="AB701" s="6">
        <v>0</v>
      </c>
      <c r="AC701" s="6">
        <v>0</v>
      </c>
      <c r="AD701" s="6">
        <v>0</v>
      </c>
      <c r="AE701" s="6">
        <v>0</v>
      </c>
      <c r="AF701" s="6">
        <v>0</v>
      </c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L701" s="6">
        <v>0</v>
      </c>
      <c r="AM701" s="6" t="s">
        <v>2309</v>
      </c>
      <c r="AN701" s="4"/>
    </row>
    <row r="702" ht="15.75" spans="1:40">
      <c r="A702" s="4" t="str">
        <f>IF(H702=0,"",VLOOKUP(I702,seriesName!A:B,2,TRUE))</f>
        <v>知略眼镜</v>
      </c>
      <c r="B702" s="4" t="str">
        <f>IF(AC702=0,"",VLOOKUP(AC702,skillbasedata!A:B,2,TRUE))</f>
        <v>地质学</v>
      </c>
      <c r="C702" s="4" t="str">
        <f>IF(AD702=0,"",VLOOKUP(AD702,skillbasedata!A:B,2,TRUE))</f>
        <v/>
      </c>
      <c r="D702" s="4" t="str">
        <f>IF(AE702=0,"",VLOOKUP(AE702,skillbasedata!A:B,2,TRUE))</f>
        <v/>
      </c>
      <c r="E702" s="4" t="str">
        <f>IF(AF702=0,"",VLOOKUP(AF702,skillbasedata!A:B,2,TRUE))</f>
        <v/>
      </c>
      <c r="F702" s="5" t="str">
        <f>IF(AG702=0,"",VLOOKUP(AG702,skillbasedata!A:B,2,TRUE))</f>
        <v/>
      </c>
      <c r="G702" s="6" t="s">
        <v>3000</v>
      </c>
      <c r="H702" s="6">
        <v>1</v>
      </c>
      <c r="I702" s="6">
        <v>138</v>
      </c>
      <c r="J702" s="6">
        <v>0</v>
      </c>
      <c r="K702" s="6">
        <v>24</v>
      </c>
      <c r="L702" s="6">
        <v>5</v>
      </c>
      <c r="M702" s="6">
        <v>9000</v>
      </c>
      <c r="N702" s="6">
        <v>0</v>
      </c>
      <c r="O702" s="6">
        <v>2</v>
      </c>
      <c r="P702" s="6">
        <v>1</v>
      </c>
      <c r="Q702" s="6">
        <v>1</v>
      </c>
      <c r="R702" s="6">
        <v>60</v>
      </c>
      <c r="S702" s="6">
        <v>2</v>
      </c>
      <c r="T702" s="6">
        <v>2</v>
      </c>
      <c r="U702" s="6">
        <v>2</v>
      </c>
      <c r="V702" s="6">
        <v>2</v>
      </c>
      <c r="W702" s="6">
        <v>2</v>
      </c>
      <c r="X702" s="6">
        <v>13</v>
      </c>
      <c r="Y702" s="6">
        <v>0</v>
      </c>
      <c r="Z702" s="6">
        <v>0</v>
      </c>
      <c r="AA702" s="6">
        <v>2</v>
      </c>
      <c r="AB702" s="6">
        <v>0</v>
      </c>
      <c r="AC702" s="6">
        <v>80</v>
      </c>
      <c r="AD702" s="6">
        <v>0</v>
      </c>
      <c r="AE702" s="6">
        <v>0</v>
      </c>
      <c r="AF702" s="6">
        <v>0</v>
      </c>
      <c r="AG702" s="6">
        <v>0</v>
      </c>
      <c r="AH702" s="6">
        <v>2</v>
      </c>
      <c r="AI702" s="6">
        <v>0</v>
      </c>
      <c r="AJ702" s="6">
        <v>0</v>
      </c>
      <c r="AK702" s="6">
        <v>0</v>
      </c>
      <c r="AL702" s="6">
        <v>0</v>
      </c>
      <c r="AM702" s="6" t="s">
        <v>2309</v>
      </c>
      <c r="AN702" s="4"/>
    </row>
    <row r="703" ht="15.75" spans="1:40">
      <c r="A703" s="4" t="str">
        <f>IF(H703=0,"",VLOOKUP(I703,seriesName!A:B,2,TRUE))</f>
        <v/>
      </c>
      <c r="B703" s="4" t="str">
        <f>IF(AC703=0,"",VLOOKUP(AC703,skillbasedata!A:B,2,TRUE))</f>
        <v/>
      </c>
      <c r="C703" s="4" t="str">
        <f>IF(AD703=0,"",VLOOKUP(AD703,skillbasedata!A:B,2,TRUE))</f>
        <v/>
      </c>
      <c r="D703" s="4" t="str">
        <f>IF(AE703=0,"",VLOOKUP(AE703,skillbasedata!A:B,2,TRUE))</f>
        <v/>
      </c>
      <c r="E703" s="4" t="str">
        <f>IF(AF703=0,"",VLOOKUP(AF703,skillbasedata!A:B,2,TRUE))</f>
        <v/>
      </c>
      <c r="F703" s="5" t="str">
        <f>IF(AG703=0,"",VLOOKUP(AG703,skillbasedata!A:B,2,TRUE))</f>
        <v/>
      </c>
      <c r="G703" s="6" t="s">
        <v>3001</v>
      </c>
      <c r="H703" s="6">
        <v>0</v>
      </c>
      <c r="I703" s="6">
        <v>138</v>
      </c>
      <c r="J703" s="6">
        <v>0</v>
      </c>
      <c r="K703" s="6">
        <v>24</v>
      </c>
      <c r="L703" s="6">
        <v>5</v>
      </c>
      <c r="M703" s="6">
        <v>9000</v>
      </c>
      <c r="N703" s="6">
        <v>0</v>
      </c>
      <c r="O703" s="6">
        <v>2</v>
      </c>
      <c r="P703" s="6">
        <v>1</v>
      </c>
      <c r="Q703" s="6">
        <v>1</v>
      </c>
      <c r="R703" s="6">
        <v>60</v>
      </c>
      <c r="S703" s="6">
        <v>2</v>
      </c>
      <c r="T703" s="6">
        <v>2</v>
      </c>
      <c r="U703" s="6">
        <v>2</v>
      </c>
      <c r="V703" s="6">
        <v>2</v>
      </c>
      <c r="W703" s="6">
        <v>2</v>
      </c>
      <c r="X703" s="6">
        <v>13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6">
        <v>0</v>
      </c>
      <c r="AM703" s="6" t="s">
        <v>2309</v>
      </c>
      <c r="AN703" s="4"/>
    </row>
    <row r="704" ht="15.75" spans="1:40">
      <c r="A704" s="4" t="str">
        <f>IF(H704=0,"",VLOOKUP(I704,seriesName!A:B,2,TRUE))</f>
        <v/>
      </c>
      <c r="B704" s="4" t="str">
        <f>IF(AC704=0,"",VLOOKUP(AC704,skillbasedata!A:B,2,TRUE))</f>
        <v/>
      </c>
      <c r="C704" s="4" t="str">
        <f>IF(AD704=0,"",VLOOKUP(AD704,skillbasedata!A:B,2,TRUE))</f>
        <v/>
      </c>
      <c r="D704" s="4" t="str">
        <f>IF(AE704=0,"",VLOOKUP(AE704,skillbasedata!A:B,2,TRUE))</f>
        <v/>
      </c>
      <c r="E704" s="4" t="str">
        <f>IF(AF704=0,"",VLOOKUP(AF704,skillbasedata!A:B,2,TRUE))</f>
        <v/>
      </c>
      <c r="F704" s="5" t="str">
        <f>IF(AG704=0,"",VLOOKUP(AG704,skillbasedata!A:B,2,TRUE))</f>
        <v/>
      </c>
      <c r="G704" s="6" t="s">
        <v>3002</v>
      </c>
      <c r="H704" s="6">
        <v>0</v>
      </c>
      <c r="I704" s="6">
        <v>138</v>
      </c>
      <c r="J704" s="6">
        <v>0</v>
      </c>
      <c r="K704" s="6">
        <v>24</v>
      </c>
      <c r="L704" s="6">
        <v>5</v>
      </c>
      <c r="M704" s="6">
        <v>9000</v>
      </c>
      <c r="N704" s="6">
        <v>0</v>
      </c>
      <c r="O704" s="6">
        <v>2</v>
      </c>
      <c r="P704" s="6">
        <v>1</v>
      </c>
      <c r="Q704" s="6">
        <v>1</v>
      </c>
      <c r="R704" s="6">
        <v>60</v>
      </c>
      <c r="S704" s="6">
        <v>2</v>
      </c>
      <c r="T704" s="6">
        <v>2</v>
      </c>
      <c r="U704" s="6">
        <v>2</v>
      </c>
      <c r="V704" s="6">
        <v>2</v>
      </c>
      <c r="W704" s="6">
        <v>2</v>
      </c>
      <c r="X704" s="6">
        <v>13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  <c r="AI704" s="6">
        <v>0</v>
      </c>
      <c r="AJ704" s="6">
        <v>0</v>
      </c>
      <c r="AK704" s="6">
        <v>0</v>
      </c>
      <c r="AL704" s="6">
        <v>0</v>
      </c>
      <c r="AM704" s="6" t="s">
        <v>2309</v>
      </c>
      <c r="AN704" s="4"/>
    </row>
    <row r="705" ht="15.75" spans="1:40">
      <c r="A705" s="4" t="str">
        <f>IF(H705=0,"",VLOOKUP(I705,seriesName!A:B,2,TRUE))</f>
        <v/>
      </c>
      <c r="B705" s="4" t="str">
        <f>IF(AC705=0,"",VLOOKUP(AC705,skillbasedata!A:B,2,TRUE))</f>
        <v/>
      </c>
      <c r="C705" s="4" t="str">
        <f>IF(AD705=0,"",VLOOKUP(AD705,skillbasedata!A:B,2,TRUE))</f>
        <v/>
      </c>
      <c r="D705" s="4" t="str">
        <f>IF(AE705=0,"",VLOOKUP(AE705,skillbasedata!A:B,2,TRUE))</f>
        <v/>
      </c>
      <c r="E705" s="4" t="str">
        <f>IF(AF705=0,"",VLOOKUP(AF705,skillbasedata!A:B,2,TRUE))</f>
        <v/>
      </c>
      <c r="F705" s="5" t="str">
        <f>IF(AG705=0,"",VLOOKUP(AG705,skillbasedata!A:B,2,TRUE))</f>
        <v/>
      </c>
      <c r="G705" s="6" t="s">
        <v>3003</v>
      </c>
      <c r="H705" s="6">
        <v>0</v>
      </c>
      <c r="I705" s="6">
        <v>138</v>
      </c>
      <c r="J705" s="6">
        <v>0</v>
      </c>
      <c r="K705" s="6">
        <v>24</v>
      </c>
      <c r="L705" s="6">
        <v>5</v>
      </c>
      <c r="M705" s="6">
        <v>9000</v>
      </c>
      <c r="N705" s="6">
        <v>0</v>
      </c>
      <c r="O705" s="6">
        <v>2</v>
      </c>
      <c r="P705" s="6">
        <v>1</v>
      </c>
      <c r="Q705" s="6">
        <v>1</v>
      </c>
      <c r="R705" s="6">
        <v>60</v>
      </c>
      <c r="S705" s="6">
        <v>2</v>
      </c>
      <c r="T705" s="6">
        <v>2</v>
      </c>
      <c r="U705" s="6">
        <v>2</v>
      </c>
      <c r="V705" s="6">
        <v>2</v>
      </c>
      <c r="W705" s="6">
        <v>2</v>
      </c>
      <c r="X705" s="6">
        <v>13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L705" s="6">
        <v>0</v>
      </c>
      <c r="AM705" s="6" t="s">
        <v>2309</v>
      </c>
      <c r="AN705" s="4"/>
    </row>
    <row r="706" ht="15.75" spans="1:40">
      <c r="A706" s="4" t="str">
        <f>IF(H706=0,"",VLOOKUP(I706,seriesName!A:B,2,TRUE))</f>
        <v/>
      </c>
      <c r="B706" s="4" t="str">
        <f>IF(AC706=0,"",VLOOKUP(AC706,skillbasedata!A:B,2,TRUE))</f>
        <v/>
      </c>
      <c r="C706" s="4" t="str">
        <f>IF(AD706=0,"",VLOOKUP(AD706,skillbasedata!A:B,2,TRUE))</f>
        <v/>
      </c>
      <c r="D706" s="4" t="str">
        <f>IF(AE706=0,"",VLOOKUP(AE706,skillbasedata!A:B,2,TRUE))</f>
        <v/>
      </c>
      <c r="E706" s="4" t="str">
        <f>IF(AF706=0,"",VLOOKUP(AF706,skillbasedata!A:B,2,TRUE))</f>
        <v/>
      </c>
      <c r="F706" s="5" t="str">
        <f>IF(AG706=0,"",VLOOKUP(AG706,skillbasedata!A:B,2,TRUE))</f>
        <v/>
      </c>
      <c r="G706" s="6" t="s">
        <v>3004</v>
      </c>
      <c r="H706" s="6">
        <v>0</v>
      </c>
      <c r="I706" s="6">
        <v>138</v>
      </c>
      <c r="J706" s="6">
        <v>0</v>
      </c>
      <c r="K706" s="6">
        <v>24</v>
      </c>
      <c r="L706" s="6">
        <v>5</v>
      </c>
      <c r="M706" s="6">
        <v>9000</v>
      </c>
      <c r="N706" s="6">
        <v>0</v>
      </c>
      <c r="O706" s="6">
        <v>2</v>
      </c>
      <c r="P706" s="6">
        <v>1</v>
      </c>
      <c r="Q706" s="6">
        <v>1</v>
      </c>
      <c r="R706" s="6">
        <v>60</v>
      </c>
      <c r="S706" s="6">
        <v>2</v>
      </c>
      <c r="T706" s="6">
        <v>2</v>
      </c>
      <c r="U706" s="6">
        <v>2</v>
      </c>
      <c r="V706" s="6">
        <v>2</v>
      </c>
      <c r="W706" s="6">
        <v>2</v>
      </c>
      <c r="X706" s="6">
        <v>13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0</v>
      </c>
      <c r="AE706" s="6">
        <v>0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  <c r="AK706" s="6">
        <v>0</v>
      </c>
      <c r="AL706" s="6">
        <v>0</v>
      </c>
      <c r="AM706" s="6" t="s">
        <v>2309</v>
      </c>
      <c r="AN706" s="4"/>
    </row>
    <row r="707" ht="15.75" spans="1:40">
      <c r="A707" s="4" t="str">
        <f>IF(H707=0,"",VLOOKUP(I707,seriesName!A:B,2,TRUE))</f>
        <v>强弓羽饰</v>
      </c>
      <c r="B707" s="4" t="str">
        <f>IF(AC707=0,"",VLOOKUP(AC707,skillbasedata!A:B,2,TRUE))</f>
        <v>解放弓的蓄力阶段</v>
      </c>
      <c r="C707" s="4" t="str">
        <f>IF(AD707=0,"",VLOOKUP(AD707,skillbasedata!A:B,2,TRUE))</f>
        <v/>
      </c>
      <c r="D707" s="4" t="str">
        <f>IF(AE707=0,"",VLOOKUP(AE707,skillbasedata!A:B,2,TRUE))</f>
        <v/>
      </c>
      <c r="E707" s="4" t="str">
        <f>IF(AF707=0,"",VLOOKUP(AF707,skillbasedata!A:B,2,TRUE))</f>
        <v/>
      </c>
      <c r="F707" s="5" t="str">
        <f>IF(AG707=0,"",VLOOKUP(AG707,skillbasedata!A:B,2,TRUE))</f>
        <v/>
      </c>
      <c r="G707" s="6" t="s">
        <v>3005</v>
      </c>
      <c r="H707" s="6">
        <v>1</v>
      </c>
      <c r="I707" s="6">
        <v>139</v>
      </c>
      <c r="J707" s="6">
        <v>11005</v>
      </c>
      <c r="K707" s="6">
        <v>17</v>
      </c>
      <c r="L707" s="6">
        <v>5</v>
      </c>
      <c r="M707" s="6">
        <v>9000</v>
      </c>
      <c r="N707" s="6">
        <v>0</v>
      </c>
      <c r="O707" s="6">
        <v>2</v>
      </c>
      <c r="P707" s="6">
        <v>0</v>
      </c>
      <c r="Q707" s="6">
        <v>0</v>
      </c>
      <c r="R707" s="6">
        <v>56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13</v>
      </c>
      <c r="Y707" s="6">
        <v>0</v>
      </c>
      <c r="Z707" s="6">
        <v>0</v>
      </c>
      <c r="AA707" s="6">
        <v>0</v>
      </c>
      <c r="AB707" s="6">
        <v>0</v>
      </c>
      <c r="AC707" s="6">
        <v>29</v>
      </c>
      <c r="AD707" s="6">
        <v>0</v>
      </c>
      <c r="AE707" s="6">
        <v>0</v>
      </c>
      <c r="AF707" s="6">
        <v>0</v>
      </c>
      <c r="AG707" s="6">
        <v>0</v>
      </c>
      <c r="AH707" s="6">
        <v>1</v>
      </c>
      <c r="AI707" s="6">
        <v>0</v>
      </c>
      <c r="AJ707" s="6">
        <v>0</v>
      </c>
      <c r="AK707" s="6">
        <v>0</v>
      </c>
      <c r="AL707" s="6">
        <v>0</v>
      </c>
      <c r="AM707" s="6" t="s">
        <v>2309</v>
      </c>
      <c r="AN707" s="4"/>
    </row>
    <row r="708" ht="15.75" spans="1:40">
      <c r="A708" s="4" t="str">
        <f>IF(H708=0,"",VLOOKUP(I708,seriesName!A:B,2,TRUE))</f>
        <v/>
      </c>
      <c r="B708" s="4" t="str">
        <f>IF(AC708=0,"",VLOOKUP(AC708,skillbasedata!A:B,2,TRUE))</f>
        <v/>
      </c>
      <c r="C708" s="4" t="str">
        <f>IF(AD708=0,"",VLOOKUP(AD708,skillbasedata!A:B,2,TRUE))</f>
        <v/>
      </c>
      <c r="D708" s="4" t="str">
        <f>IF(AE708=0,"",VLOOKUP(AE708,skillbasedata!A:B,2,TRUE))</f>
        <v/>
      </c>
      <c r="E708" s="4" t="str">
        <f>IF(AF708=0,"",VLOOKUP(AF708,skillbasedata!A:B,2,TRUE))</f>
        <v/>
      </c>
      <c r="F708" s="5" t="str">
        <f>IF(AG708=0,"",VLOOKUP(AG708,skillbasedata!A:B,2,TRUE))</f>
        <v/>
      </c>
      <c r="G708" s="6" t="s">
        <v>3006</v>
      </c>
      <c r="H708" s="6">
        <v>0</v>
      </c>
      <c r="I708" s="6">
        <v>139</v>
      </c>
      <c r="J708" s="6">
        <v>11005</v>
      </c>
      <c r="K708" s="6">
        <v>17</v>
      </c>
      <c r="L708" s="6">
        <v>5</v>
      </c>
      <c r="M708" s="6">
        <v>9000</v>
      </c>
      <c r="N708" s="6">
        <v>0</v>
      </c>
      <c r="O708" s="6">
        <v>2</v>
      </c>
      <c r="P708" s="6">
        <v>0</v>
      </c>
      <c r="Q708" s="6">
        <v>0</v>
      </c>
      <c r="R708" s="6">
        <v>56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13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  <c r="AM708" s="6" t="s">
        <v>2309</v>
      </c>
      <c r="AN708" s="4"/>
    </row>
    <row r="709" ht="15.75" spans="1:40">
      <c r="A709" s="4" t="str">
        <f>IF(H709=0,"",VLOOKUP(I709,seriesName!A:B,2,TRUE))</f>
        <v/>
      </c>
      <c r="B709" s="4" t="str">
        <f>IF(AC709=0,"",VLOOKUP(AC709,skillbasedata!A:B,2,TRUE))</f>
        <v/>
      </c>
      <c r="C709" s="4" t="str">
        <f>IF(AD709=0,"",VLOOKUP(AD709,skillbasedata!A:B,2,TRUE))</f>
        <v/>
      </c>
      <c r="D709" s="4" t="str">
        <f>IF(AE709=0,"",VLOOKUP(AE709,skillbasedata!A:B,2,TRUE))</f>
        <v/>
      </c>
      <c r="E709" s="4" t="str">
        <f>IF(AF709=0,"",VLOOKUP(AF709,skillbasedata!A:B,2,TRUE))</f>
        <v/>
      </c>
      <c r="F709" s="5" t="str">
        <f>IF(AG709=0,"",VLOOKUP(AG709,skillbasedata!A:B,2,TRUE))</f>
        <v/>
      </c>
      <c r="G709" s="6" t="s">
        <v>3007</v>
      </c>
      <c r="H709" s="6">
        <v>0</v>
      </c>
      <c r="I709" s="6">
        <v>139</v>
      </c>
      <c r="J709" s="6">
        <v>11005</v>
      </c>
      <c r="K709" s="6">
        <v>17</v>
      </c>
      <c r="L709" s="6">
        <v>5</v>
      </c>
      <c r="M709" s="6">
        <v>9000</v>
      </c>
      <c r="N709" s="6">
        <v>0</v>
      </c>
      <c r="O709" s="6">
        <v>2</v>
      </c>
      <c r="P709" s="6">
        <v>0</v>
      </c>
      <c r="Q709" s="6">
        <v>0</v>
      </c>
      <c r="R709" s="6">
        <v>56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13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0</v>
      </c>
      <c r="AI709" s="6">
        <v>0</v>
      </c>
      <c r="AJ709" s="6">
        <v>0</v>
      </c>
      <c r="AK709" s="6">
        <v>0</v>
      </c>
      <c r="AL709" s="6">
        <v>0</v>
      </c>
      <c r="AM709" s="6" t="s">
        <v>2309</v>
      </c>
      <c r="AN709" s="4"/>
    </row>
    <row r="710" ht="15.75" spans="1:40">
      <c r="A710" s="4" t="str">
        <f>IF(H710=0,"",VLOOKUP(I710,seriesName!A:B,2,TRUE))</f>
        <v/>
      </c>
      <c r="B710" s="4" t="str">
        <f>IF(AC710=0,"",VLOOKUP(AC710,skillbasedata!A:B,2,TRUE))</f>
        <v/>
      </c>
      <c r="C710" s="4" t="str">
        <f>IF(AD710=0,"",VLOOKUP(AD710,skillbasedata!A:B,2,TRUE))</f>
        <v/>
      </c>
      <c r="D710" s="4" t="str">
        <f>IF(AE710=0,"",VLOOKUP(AE710,skillbasedata!A:B,2,TRUE))</f>
        <v/>
      </c>
      <c r="E710" s="4" t="str">
        <f>IF(AF710=0,"",VLOOKUP(AF710,skillbasedata!A:B,2,TRUE))</f>
        <v/>
      </c>
      <c r="F710" s="5" t="str">
        <f>IF(AG710=0,"",VLOOKUP(AG710,skillbasedata!A:B,2,TRUE))</f>
        <v/>
      </c>
      <c r="G710" s="6" t="s">
        <v>3008</v>
      </c>
      <c r="H710" s="6">
        <v>0</v>
      </c>
      <c r="I710" s="6">
        <v>139</v>
      </c>
      <c r="J710" s="6">
        <v>11005</v>
      </c>
      <c r="K710" s="6">
        <v>17</v>
      </c>
      <c r="L710" s="6">
        <v>5</v>
      </c>
      <c r="M710" s="6">
        <v>9000</v>
      </c>
      <c r="N710" s="6">
        <v>0</v>
      </c>
      <c r="O710" s="6">
        <v>2</v>
      </c>
      <c r="P710" s="6">
        <v>0</v>
      </c>
      <c r="Q710" s="6">
        <v>0</v>
      </c>
      <c r="R710" s="6">
        <v>56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13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s="6">
        <v>0</v>
      </c>
      <c r="AM710" s="6" t="s">
        <v>2309</v>
      </c>
      <c r="AN710" s="4"/>
    </row>
    <row r="711" ht="15.75" spans="1:40">
      <c r="A711" s="4" t="str">
        <f>IF(H711=0,"",VLOOKUP(I711,seriesName!A:B,2,TRUE))</f>
        <v/>
      </c>
      <c r="B711" s="4" t="str">
        <f>IF(AC711=0,"",VLOOKUP(AC711,skillbasedata!A:B,2,TRUE))</f>
        <v/>
      </c>
      <c r="C711" s="4" t="str">
        <f>IF(AD711=0,"",VLOOKUP(AD711,skillbasedata!A:B,2,TRUE))</f>
        <v/>
      </c>
      <c r="D711" s="4" t="str">
        <f>IF(AE711=0,"",VLOOKUP(AE711,skillbasedata!A:B,2,TRUE))</f>
        <v/>
      </c>
      <c r="E711" s="4" t="str">
        <f>IF(AF711=0,"",VLOOKUP(AF711,skillbasedata!A:B,2,TRUE))</f>
        <v/>
      </c>
      <c r="F711" s="5" t="str">
        <f>IF(AG711=0,"",VLOOKUP(AG711,skillbasedata!A:B,2,TRUE))</f>
        <v/>
      </c>
      <c r="G711" s="6" t="s">
        <v>3009</v>
      </c>
      <c r="H711" s="6">
        <v>0</v>
      </c>
      <c r="I711" s="6">
        <v>139</v>
      </c>
      <c r="J711" s="6">
        <v>11005</v>
      </c>
      <c r="K711" s="6">
        <v>17</v>
      </c>
      <c r="L711" s="6">
        <v>5</v>
      </c>
      <c r="M711" s="6">
        <v>9000</v>
      </c>
      <c r="N711" s="6">
        <v>0</v>
      </c>
      <c r="O711" s="6">
        <v>2</v>
      </c>
      <c r="P711" s="6">
        <v>0</v>
      </c>
      <c r="Q711" s="6">
        <v>0</v>
      </c>
      <c r="R711" s="6">
        <v>56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13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</v>
      </c>
      <c r="AE711" s="6">
        <v>0</v>
      </c>
      <c r="AF711" s="6">
        <v>0</v>
      </c>
      <c r="AG711" s="6">
        <v>0</v>
      </c>
      <c r="AH711" s="6">
        <v>0</v>
      </c>
      <c r="AI711" s="6">
        <v>0</v>
      </c>
      <c r="AJ711" s="6">
        <v>0</v>
      </c>
      <c r="AK711" s="6">
        <v>0</v>
      </c>
      <c r="AL711" s="6">
        <v>0</v>
      </c>
      <c r="AM711" s="6" t="s">
        <v>2309</v>
      </c>
      <c r="AN711" s="4"/>
    </row>
    <row r="712" ht="15.75" spans="1:40">
      <c r="A712" s="4" t="str">
        <f>IF(H712=0,"",VLOOKUP(I712,seriesName!A:B,2,TRUE))</f>
        <v>祸铠</v>
      </c>
      <c r="B712" s="4" t="str">
        <f>IF(AC712=0,"",VLOOKUP(AC712,skillbasedata!A:B,2,TRUE))</f>
        <v>怨恨</v>
      </c>
      <c r="C712" s="4" t="str">
        <f>IF(AD712=0,"",VLOOKUP(AD712,skillbasedata!A:B,2,TRUE))</f>
        <v>逆袭</v>
      </c>
      <c r="D712" s="4" t="str">
        <f>IF(AE712=0,"",VLOOKUP(AE712,skillbasedata!A:B,2,TRUE))</f>
        <v/>
      </c>
      <c r="E712" s="4" t="str">
        <f>IF(AF712=0,"",VLOOKUP(AF712,skillbasedata!A:B,2,TRUE))</f>
        <v/>
      </c>
      <c r="F712" s="5" t="str">
        <f>IF(AG712=0,"",VLOOKUP(AG712,skillbasedata!A:B,2,TRUE))</f>
        <v/>
      </c>
      <c r="G712" s="6" t="s">
        <v>3010</v>
      </c>
      <c r="H712" s="6">
        <v>1</v>
      </c>
      <c r="I712" s="6">
        <v>140</v>
      </c>
      <c r="J712" s="6">
        <v>5010</v>
      </c>
      <c r="K712" s="6">
        <v>31</v>
      </c>
      <c r="L712" s="6">
        <v>2</v>
      </c>
      <c r="M712" s="6">
        <v>2000</v>
      </c>
      <c r="N712" s="6">
        <v>0</v>
      </c>
      <c r="O712" s="6">
        <v>2</v>
      </c>
      <c r="P712" s="6">
        <v>0</v>
      </c>
      <c r="Q712" s="6">
        <v>0</v>
      </c>
      <c r="R712" s="6">
        <v>28</v>
      </c>
      <c r="S712" s="6">
        <v>3</v>
      </c>
      <c r="T712" s="6">
        <v>-3</v>
      </c>
      <c r="U712" s="6">
        <v>1</v>
      </c>
      <c r="V712" s="6">
        <v>-2</v>
      </c>
      <c r="W712" s="6">
        <v>1</v>
      </c>
      <c r="X712" s="6">
        <v>4</v>
      </c>
      <c r="Y712" s="6">
        <v>0</v>
      </c>
      <c r="Z712" s="6">
        <v>0</v>
      </c>
      <c r="AA712" s="6">
        <v>0</v>
      </c>
      <c r="AB712" s="6">
        <v>0</v>
      </c>
      <c r="AC712" s="6">
        <v>4</v>
      </c>
      <c r="AD712" s="6">
        <v>106</v>
      </c>
      <c r="AE712" s="6">
        <v>0</v>
      </c>
      <c r="AF712" s="6">
        <v>0</v>
      </c>
      <c r="AG712" s="6">
        <v>0</v>
      </c>
      <c r="AH712" s="6">
        <v>1</v>
      </c>
      <c r="AI712" s="6">
        <v>1</v>
      </c>
      <c r="AJ712" s="6">
        <v>0</v>
      </c>
      <c r="AK712" s="6">
        <v>0</v>
      </c>
      <c r="AL712" s="6">
        <v>0</v>
      </c>
      <c r="AM712" s="6" t="s">
        <v>2309</v>
      </c>
      <c r="AN712" s="4"/>
    </row>
    <row r="713" ht="15.75" spans="1:40">
      <c r="A713" s="4" t="str">
        <f>IF(H713=0,"",VLOOKUP(I713,seriesName!A:B,2,TRUE))</f>
        <v>祸铠</v>
      </c>
      <c r="B713" s="4" t="str">
        <f>IF(AC713=0,"",VLOOKUP(AC713,skillbasedata!A:B,2,TRUE))</f>
        <v>鬼火缠</v>
      </c>
      <c r="C713" s="4" t="str">
        <f>IF(AD713=0,"",VLOOKUP(AD713,skillbasedata!A:B,2,TRUE))</f>
        <v>怨恨</v>
      </c>
      <c r="D713" s="4" t="str">
        <f>IF(AE713=0,"",VLOOKUP(AE713,skillbasedata!A:B,2,TRUE))</f>
        <v/>
      </c>
      <c r="E713" s="4" t="str">
        <f>IF(AF713=0,"",VLOOKUP(AF713,skillbasedata!A:B,2,TRUE))</f>
        <v/>
      </c>
      <c r="F713" s="5" t="str">
        <f>IF(AG713=0,"",VLOOKUP(AG713,skillbasedata!A:B,2,TRUE))</f>
        <v/>
      </c>
      <c r="G713" s="6" t="s">
        <v>3011</v>
      </c>
      <c r="H713" s="6">
        <v>1</v>
      </c>
      <c r="I713" s="6">
        <v>140</v>
      </c>
      <c r="J713" s="6">
        <v>5010</v>
      </c>
      <c r="K713" s="6">
        <v>31</v>
      </c>
      <c r="L713" s="6">
        <v>2</v>
      </c>
      <c r="M713" s="6">
        <v>2000</v>
      </c>
      <c r="N713" s="6">
        <v>0</v>
      </c>
      <c r="O713" s="6">
        <v>2</v>
      </c>
      <c r="P713" s="6">
        <v>0</v>
      </c>
      <c r="Q713" s="6">
        <v>0</v>
      </c>
      <c r="R713" s="6">
        <v>28</v>
      </c>
      <c r="S713" s="6">
        <v>3</v>
      </c>
      <c r="T713" s="6">
        <v>-3</v>
      </c>
      <c r="U713" s="6">
        <v>1</v>
      </c>
      <c r="V713" s="6">
        <v>-2</v>
      </c>
      <c r="W713" s="6">
        <v>1</v>
      </c>
      <c r="X713" s="6">
        <v>4</v>
      </c>
      <c r="Y713" s="6">
        <v>0</v>
      </c>
      <c r="Z713" s="6">
        <v>0</v>
      </c>
      <c r="AA713" s="6">
        <v>0</v>
      </c>
      <c r="AB713" s="6">
        <v>0</v>
      </c>
      <c r="AC713" s="6">
        <v>108</v>
      </c>
      <c r="AD713" s="6">
        <v>4</v>
      </c>
      <c r="AE713" s="6">
        <v>0</v>
      </c>
      <c r="AF713" s="6">
        <v>0</v>
      </c>
      <c r="AG713" s="6">
        <v>0</v>
      </c>
      <c r="AH713" s="6">
        <v>1</v>
      </c>
      <c r="AI713" s="6">
        <v>1</v>
      </c>
      <c r="AJ713" s="6">
        <v>0</v>
      </c>
      <c r="AK713" s="6">
        <v>0</v>
      </c>
      <c r="AL713" s="6">
        <v>0</v>
      </c>
      <c r="AM713" s="6" t="s">
        <v>2309</v>
      </c>
      <c r="AN713" s="4"/>
    </row>
    <row r="714" ht="15.75" spans="1:40">
      <c r="A714" s="4" t="str">
        <f>IF(H714=0,"",VLOOKUP(I714,seriesName!A:B,2,TRUE))</f>
        <v>祸铠</v>
      </c>
      <c r="B714" s="4" t="str">
        <f>IF(AC714=0,"",VLOOKUP(AC714,skillbasedata!A:B,2,TRUE))</f>
        <v>鬼火缠</v>
      </c>
      <c r="C714" s="4" t="str">
        <f>IF(AD714=0,"",VLOOKUP(AD714,skillbasedata!A:B,2,TRUE))</f>
        <v/>
      </c>
      <c r="D714" s="4" t="str">
        <f>IF(AE714=0,"",VLOOKUP(AE714,skillbasedata!A:B,2,TRUE))</f>
        <v/>
      </c>
      <c r="E714" s="4" t="str">
        <f>IF(AF714=0,"",VLOOKUP(AF714,skillbasedata!A:B,2,TRUE))</f>
        <v/>
      </c>
      <c r="F714" s="5" t="str">
        <f>IF(AG714=0,"",VLOOKUP(AG714,skillbasedata!A:B,2,TRUE))</f>
        <v/>
      </c>
      <c r="G714" s="6" t="s">
        <v>3012</v>
      </c>
      <c r="H714" s="6">
        <v>1</v>
      </c>
      <c r="I714" s="6">
        <v>140</v>
      </c>
      <c r="J714" s="6">
        <v>5010</v>
      </c>
      <c r="K714" s="6">
        <v>31</v>
      </c>
      <c r="L714" s="6">
        <v>2</v>
      </c>
      <c r="M714" s="6">
        <v>2000</v>
      </c>
      <c r="N714" s="6">
        <v>0</v>
      </c>
      <c r="O714" s="6">
        <v>2</v>
      </c>
      <c r="P714" s="6">
        <v>0</v>
      </c>
      <c r="Q714" s="6">
        <v>0</v>
      </c>
      <c r="R714" s="6">
        <v>28</v>
      </c>
      <c r="S714" s="6">
        <v>3</v>
      </c>
      <c r="T714" s="6">
        <v>-3</v>
      </c>
      <c r="U714" s="6">
        <v>1</v>
      </c>
      <c r="V714" s="6">
        <v>-2</v>
      </c>
      <c r="W714" s="6">
        <v>1</v>
      </c>
      <c r="X714" s="6">
        <v>4</v>
      </c>
      <c r="Y714" s="6">
        <v>0</v>
      </c>
      <c r="Z714" s="6">
        <v>0</v>
      </c>
      <c r="AA714" s="6">
        <v>0</v>
      </c>
      <c r="AB714" s="6">
        <v>0</v>
      </c>
      <c r="AC714" s="6">
        <v>108</v>
      </c>
      <c r="AD714" s="6">
        <v>0</v>
      </c>
      <c r="AE714" s="6">
        <v>0</v>
      </c>
      <c r="AF714" s="6">
        <v>0</v>
      </c>
      <c r="AG714" s="6">
        <v>0</v>
      </c>
      <c r="AH714" s="6">
        <v>1</v>
      </c>
      <c r="AI714" s="6">
        <v>0</v>
      </c>
      <c r="AJ714" s="6">
        <v>0</v>
      </c>
      <c r="AK714" s="6">
        <v>0</v>
      </c>
      <c r="AL714" s="6">
        <v>0</v>
      </c>
      <c r="AM714" s="6" t="s">
        <v>2309</v>
      </c>
      <c r="AN714" s="4"/>
    </row>
    <row r="715" ht="15.75" spans="1:40">
      <c r="A715" s="4" t="str">
        <f>IF(H715=0,"",VLOOKUP(I715,seriesName!A:B,2,TRUE))</f>
        <v>祸铠</v>
      </c>
      <c r="B715" s="4" t="str">
        <f>IF(AC715=0,"",VLOOKUP(AC715,skillbasedata!A:B,2,TRUE))</f>
        <v>鬼火缠</v>
      </c>
      <c r="C715" s="4" t="str">
        <f>IF(AD715=0,"",VLOOKUP(AD715,skillbasedata!A:B,2,TRUE))</f>
        <v>逆袭</v>
      </c>
      <c r="D715" s="4" t="str">
        <f>IF(AE715=0,"",VLOOKUP(AE715,skillbasedata!A:B,2,TRUE))</f>
        <v/>
      </c>
      <c r="E715" s="4" t="str">
        <f>IF(AF715=0,"",VLOOKUP(AF715,skillbasedata!A:B,2,TRUE))</f>
        <v/>
      </c>
      <c r="F715" s="5" t="str">
        <f>IF(AG715=0,"",VLOOKUP(AG715,skillbasedata!A:B,2,TRUE))</f>
        <v/>
      </c>
      <c r="G715" s="6" t="s">
        <v>3013</v>
      </c>
      <c r="H715" s="6">
        <v>1</v>
      </c>
      <c r="I715" s="6">
        <v>140</v>
      </c>
      <c r="J715" s="6">
        <v>5010</v>
      </c>
      <c r="K715" s="6">
        <v>31</v>
      </c>
      <c r="L715" s="6">
        <v>2</v>
      </c>
      <c r="M715" s="6">
        <v>2000</v>
      </c>
      <c r="N715" s="6">
        <v>0</v>
      </c>
      <c r="O715" s="6">
        <v>2</v>
      </c>
      <c r="P715" s="6">
        <v>0</v>
      </c>
      <c r="Q715" s="6">
        <v>0</v>
      </c>
      <c r="R715" s="6">
        <v>28</v>
      </c>
      <c r="S715" s="6">
        <v>3</v>
      </c>
      <c r="T715" s="6">
        <v>-3</v>
      </c>
      <c r="U715" s="6">
        <v>1</v>
      </c>
      <c r="V715" s="6">
        <v>-2</v>
      </c>
      <c r="W715" s="6">
        <v>1</v>
      </c>
      <c r="X715" s="6">
        <v>4</v>
      </c>
      <c r="Y715" s="6">
        <v>0</v>
      </c>
      <c r="Z715" s="6">
        <v>0</v>
      </c>
      <c r="AA715" s="6">
        <v>0</v>
      </c>
      <c r="AB715" s="6">
        <v>0</v>
      </c>
      <c r="AC715" s="6">
        <v>108</v>
      </c>
      <c r="AD715" s="6">
        <v>106</v>
      </c>
      <c r="AE715" s="6">
        <v>0</v>
      </c>
      <c r="AF715" s="6">
        <v>0</v>
      </c>
      <c r="AG715" s="6">
        <v>0</v>
      </c>
      <c r="AH715" s="6">
        <v>1</v>
      </c>
      <c r="AI715" s="6">
        <v>2</v>
      </c>
      <c r="AJ715" s="6">
        <v>0</v>
      </c>
      <c r="AK715" s="6">
        <v>0</v>
      </c>
      <c r="AL715" s="6">
        <v>0</v>
      </c>
      <c r="AM715" s="6" t="s">
        <v>2309</v>
      </c>
      <c r="AN715" s="4"/>
    </row>
    <row r="716" ht="15.75" spans="1:40">
      <c r="A716" s="4" t="str">
        <f>IF(H716=0,"",VLOOKUP(I716,seriesName!A:B,2,TRUE))</f>
        <v>祸铠</v>
      </c>
      <c r="B716" s="4" t="str">
        <f>IF(AC716=0,"",VLOOKUP(AC716,skillbasedata!A:B,2,TRUE))</f>
        <v>怨恨</v>
      </c>
      <c r="C716" s="4" t="str">
        <f>IF(AD716=0,"",VLOOKUP(AD716,skillbasedata!A:B,2,TRUE))</f>
        <v/>
      </c>
      <c r="D716" s="4" t="str">
        <f>IF(AE716=0,"",VLOOKUP(AE716,skillbasedata!A:B,2,TRUE))</f>
        <v/>
      </c>
      <c r="E716" s="4" t="str">
        <f>IF(AF716=0,"",VLOOKUP(AF716,skillbasedata!A:B,2,TRUE))</f>
        <v/>
      </c>
      <c r="F716" s="5" t="str">
        <f>IF(AG716=0,"",VLOOKUP(AG716,skillbasedata!A:B,2,TRUE))</f>
        <v/>
      </c>
      <c r="G716" s="6" t="s">
        <v>3014</v>
      </c>
      <c r="H716" s="6">
        <v>1</v>
      </c>
      <c r="I716" s="6">
        <v>140</v>
      </c>
      <c r="J716" s="6">
        <v>5010</v>
      </c>
      <c r="K716" s="6">
        <v>31</v>
      </c>
      <c r="L716" s="6">
        <v>2</v>
      </c>
      <c r="M716" s="6">
        <v>2000</v>
      </c>
      <c r="N716" s="6">
        <v>0</v>
      </c>
      <c r="O716" s="6">
        <v>2</v>
      </c>
      <c r="P716" s="6">
        <v>0</v>
      </c>
      <c r="Q716" s="6">
        <v>0</v>
      </c>
      <c r="R716" s="6">
        <v>28</v>
      </c>
      <c r="S716" s="6">
        <v>3</v>
      </c>
      <c r="T716" s="6">
        <v>-3</v>
      </c>
      <c r="U716" s="6">
        <v>1</v>
      </c>
      <c r="V716" s="6">
        <v>-2</v>
      </c>
      <c r="W716" s="6">
        <v>1</v>
      </c>
      <c r="X716" s="6">
        <v>4</v>
      </c>
      <c r="Y716" s="6">
        <v>0</v>
      </c>
      <c r="Z716" s="6">
        <v>0</v>
      </c>
      <c r="AA716" s="6">
        <v>0</v>
      </c>
      <c r="AB716" s="6">
        <v>0</v>
      </c>
      <c r="AC716" s="6">
        <v>4</v>
      </c>
      <c r="AD716" s="6">
        <v>0</v>
      </c>
      <c r="AE716" s="6">
        <v>0</v>
      </c>
      <c r="AF716" s="6">
        <v>0</v>
      </c>
      <c r="AG716" s="6">
        <v>0</v>
      </c>
      <c r="AH716" s="6">
        <v>1</v>
      </c>
      <c r="AI716" s="6">
        <v>0</v>
      </c>
      <c r="AJ716" s="6">
        <v>0</v>
      </c>
      <c r="AK716" s="6">
        <v>0</v>
      </c>
      <c r="AL716" s="6">
        <v>0</v>
      </c>
      <c r="AM716" s="6" t="s">
        <v>2309</v>
      </c>
      <c r="AN716" s="4"/>
    </row>
    <row r="717" ht="15.75" spans="1:40">
      <c r="A717" s="4" t="str">
        <f>IF(H717=0,"",VLOOKUP(I717,seriesName!A:B,2,TRUE))</f>
        <v>祸铠・霸</v>
      </c>
      <c r="B717" s="4" t="str">
        <f>IF(AC717=0,"",VLOOKUP(AC717,skillbasedata!A:B,2,TRUE))</f>
        <v>怨恨</v>
      </c>
      <c r="C717" s="4" t="str">
        <f>IF(AD717=0,"",VLOOKUP(AD717,skillbasedata!A:B,2,TRUE))</f>
        <v>匠</v>
      </c>
      <c r="D717" s="4" t="str">
        <f>IF(AE717=0,"",VLOOKUP(AE717,skillbasedata!A:B,2,TRUE))</f>
        <v>减轻胆怯</v>
      </c>
      <c r="E717" s="4" t="str">
        <f>IF(AF717=0,"",VLOOKUP(AF717,skillbasedata!A:B,2,TRUE))</f>
        <v/>
      </c>
      <c r="F717" s="5" t="str">
        <f>IF(AG717=0,"",VLOOKUP(AG717,skillbasedata!A:B,2,TRUE))</f>
        <v/>
      </c>
      <c r="G717" s="6" t="s">
        <v>3015</v>
      </c>
      <c r="H717" s="6">
        <v>1</v>
      </c>
      <c r="I717" s="6">
        <v>141</v>
      </c>
      <c r="J717" s="6">
        <v>11007</v>
      </c>
      <c r="K717" s="6">
        <v>31</v>
      </c>
      <c r="L717" s="6">
        <v>5</v>
      </c>
      <c r="M717" s="6">
        <v>10000</v>
      </c>
      <c r="N717" s="6">
        <v>0</v>
      </c>
      <c r="O717" s="6">
        <v>2</v>
      </c>
      <c r="P717" s="6">
        <v>1</v>
      </c>
      <c r="Q717" s="6">
        <v>1</v>
      </c>
      <c r="R717" s="6">
        <v>64</v>
      </c>
      <c r="S717" s="6">
        <v>3</v>
      </c>
      <c r="T717" s="6">
        <v>-3</v>
      </c>
      <c r="U717" s="6">
        <v>1</v>
      </c>
      <c r="V717" s="6">
        <v>-2</v>
      </c>
      <c r="W717" s="6">
        <v>1</v>
      </c>
      <c r="X717" s="6">
        <v>13</v>
      </c>
      <c r="Y717" s="6">
        <v>0</v>
      </c>
      <c r="Z717" s="6">
        <v>0</v>
      </c>
      <c r="AA717" s="6">
        <v>1</v>
      </c>
      <c r="AB717" s="6">
        <v>0</v>
      </c>
      <c r="AC717" s="6">
        <v>4</v>
      </c>
      <c r="AD717" s="6">
        <v>22</v>
      </c>
      <c r="AE717" s="6">
        <v>93</v>
      </c>
      <c r="AF717" s="6">
        <v>0</v>
      </c>
      <c r="AG717" s="6">
        <v>0</v>
      </c>
      <c r="AH717" s="6">
        <v>1</v>
      </c>
      <c r="AI717" s="6">
        <v>1</v>
      </c>
      <c r="AJ717" s="6">
        <v>1</v>
      </c>
      <c r="AK717" s="6">
        <v>0</v>
      </c>
      <c r="AL717" s="6">
        <v>0</v>
      </c>
      <c r="AM717" s="6" t="s">
        <v>2309</v>
      </c>
      <c r="AN717" s="4"/>
    </row>
    <row r="718" ht="15.75" spans="1:40">
      <c r="A718" s="4" t="str">
        <f>IF(H718=0,"",VLOOKUP(I718,seriesName!A:B,2,TRUE))</f>
        <v>祸铠・霸</v>
      </c>
      <c r="B718" s="4" t="str">
        <f>IF(AC718=0,"",VLOOKUP(AC718,skillbasedata!A:B,2,TRUE))</f>
        <v>鬼火缠</v>
      </c>
      <c r="C718" s="4" t="str">
        <f>IF(AD718=0,"",VLOOKUP(AD718,skillbasedata!A:B,2,TRUE))</f>
        <v>怨恨</v>
      </c>
      <c r="D718" s="4" t="str">
        <f>IF(AE718=0,"",VLOOKUP(AE718,skillbasedata!A:B,2,TRUE))</f>
        <v/>
      </c>
      <c r="E718" s="4" t="str">
        <f>IF(AF718=0,"",VLOOKUP(AF718,skillbasedata!A:B,2,TRUE))</f>
        <v/>
      </c>
      <c r="F718" s="5" t="str">
        <f>IF(AG718=0,"",VLOOKUP(AG718,skillbasedata!A:B,2,TRUE))</f>
        <v/>
      </c>
      <c r="G718" s="6" t="s">
        <v>3016</v>
      </c>
      <c r="H718" s="6">
        <v>1</v>
      </c>
      <c r="I718" s="6">
        <v>141</v>
      </c>
      <c r="J718" s="6">
        <v>11007</v>
      </c>
      <c r="K718" s="6">
        <v>31</v>
      </c>
      <c r="L718" s="6">
        <v>5</v>
      </c>
      <c r="M718" s="6">
        <v>10000</v>
      </c>
      <c r="N718" s="6">
        <v>0</v>
      </c>
      <c r="O718" s="6">
        <v>2</v>
      </c>
      <c r="P718" s="6">
        <v>1</v>
      </c>
      <c r="Q718" s="6">
        <v>1</v>
      </c>
      <c r="R718" s="6">
        <v>64</v>
      </c>
      <c r="S718" s="6">
        <v>3</v>
      </c>
      <c r="T718" s="6">
        <v>-3</v>
      </c>
      <c r="U718" s="6">
        <v>1</v>
      </c>
      <c r="V718" s="6">
        <v>-2</v>
      </c>
      <c r="W718" s="6">
        <v>1</v>
      </c>
      <c r="X718" s="6">
        <v>13</v>
      </c>
      <c r="Y718" s="6">
        <v>0</v>
      </c>
      <c r="Z718" s="6">
        <v>0</v>
      </c>
      <c r="AA718" s="6">
        <v>1</v>
      </c>
      <c r="AB718" s="6">
        <v>0</v>
      </c>
      <c r="AC718" s="6">
        <v>108</v>
      </c>
      <c r="AD718" s="6">
        <v>4</v>
      </c>
      <c r="AE718" s="6">
        <v>0</v>
      </c>
      <c r="AF718" s="6">
        <v>0</v>
      </c>
      <c r="AG718" s="6">
        <v>0</v>
      </c>
      <c r="AH718" s="6">
        <v>1</v>
      </c>
      <c r="AI718" s="6">
        <v>1</v>
      </c>
      <c r="AJ718" s="6">
        <v>0</v>
      </c>
      <c r="AK718" s="6">
        <v>0</v>
      </c>
      <c r="AL718" s="6">
        <v>0</v>
      </c>
      <c r="AM718" s="6" t="s">
        <v>2309</v>
      </c>
      <c r="AN718" s="4"/>
    </row>
    <row r="719" ht="15.75" spans="1:40">
      <c r="A719" s="4" t="str">
        <f>IF(H719=0,"",VLOOKUP(I719,seriesName!A:B,2,TRUE))</f>
        <v>祸铠・霸</v>
      </c>
      <c r="B719" s="4" t="str">
        <f>IF(AC719=0,"",VLOOKUP(AC719,skillbasedata!A:B,2,TRUE))</f>
        <v>鬼火缠</v>
      </c>
      <c r="C719" s="4" t="str">
        <f>IF(AD719=0,"",VLOOKUP(AD719,skillbasedata!A:B,2,TRUE))</f>
        <v>匠</v>
      </c>
      <c r="D719" s="4" t="str">
        <f>IF(AE719=0,"",VLOOKUP(AE719,skillbasedata!A:B,2,TRUE))</f>
        <v/>
      </c>
      <c r="E719" s="4" t="str">
        <f>IF(AF719=0,"",VLOOKUP(AF719,skillbasedata!A:B,2,TRUE))</f>
        <v/>
      </c>
      <c r="F719" s="5" t="str">
        <f>IF(AG719=0,"",VLOOKUP(AG719,skillbasedata!A:B,2,TRUE))</f>
        <v/>
      </c>
      <c r="G719" s="6" t="s">
        <v>3017</v>
      </c>
      <c r="H719" s="6">
        <v>1</v>
      </c>
      <c r="I719" s="6">
        <v>141</v>
      </c>
      <c r="J719" s="6">
        <v>11007</v>
      </c>
      <c r="K719" s="6">
        <v>31</v>
      </c>
      <c r="L719" s="6">
        <v>5</v>
      </c>
      <c r="M719" s="6">
        <v>10000</v>
      </c>
      <c r="N719" s="6">
        <v>0</v>
      </c>
      <c r="O719" s="6">
        <v>2</v>
      </c>
      <c r="P719" s="6">
        <v>1</v>
      </c>
      <c r="Q719" s="6">
        <v>1</v>
      </c>
      <c r="R719" s="6">
        <v>64</v>
      </c>
      <c r="S719" s="6">
        <v>3</v>
      </c>
      <c r="T719" s="6">
        <v>-3</v>
      </c>
      <c r="U719" s="6">
        <v>1</v>
      </c>
      <c r="V719" s="6">
        <v>-2</v>
      </c>
      <c r="W719" s="6">
        <v>1</v>
      </c>
      <c r="X719" s="6">
        <v>13</v>
      </c>
      <c r="Y719" s="6">
        <v>0</v>
      </c>
      <c r="Z719" s="6">
        <v>0</v>
      </c>
      <c r="AA719" s="6">
        <v>1</v>
      </c>
      <c r="AB719" s="6">
        <v>0</v>
      </c>
      <c r="AC719" s="6">
        <v>108</v>
      </c>
      <c r="AD719" s="6">
        <v>22</v>
      </c>
      <c r="AE719" s="6">
        <v>0</v>
      </c>
      <c r="AF719" s="6">
        <v>0</v>
      </c>
      <c r="AG719" s="6">
        <v>0</v>
      </c>
      <c r="AH719" s="6">
        <v>1</v>
      </c>
      <c r="AI719" s="6">
        <v>2</v>
      </c>
      <c r="AJ719" s="6">
        <v>0</v>
      </c>
      <c r="AK719" s="6">
        <v>0</v>
      </c>
      <c r="AL719" s="6">
        <v>0</v>
      </c>
      <c r="AM719" s="6" t="s">
        <v>2309</v>
      </c>
      <c r="AN719" s="4"/>
    </row>
    <row r="720" ht="15.75" spans="1:40">
      <c r="A720" s="4" t="str">
        <f>IF(H720=0,"",VLOOKUP(I720,seriesName!A:B,2,TRUE))</f>
        <v>祸铠・霸</v>
      </c>
      <c r="B720" s="4" t="str">
        <f>IF(AC720=0,"",VLOOKUP(AC720,skillbasedata!A:B,2,TRUE))</f>
        <v>鬼火缠</v>
      </c>
      <c r="C720" s="4" t="str">
        <f>IF(AD720=0,"",VLOOKUP(AD720,skillbasedata!A:B,2,TRUE))</f>
        <v/>
      </c>
      <c r="D720" s="4" t="str">
        <f>IF(AE720=0,"",VLOOKUP(AE720,skillbasedata!A:B,2,TRUE))</f>
        <v/>
      </c>
      <c r="E720" s="4" t="str">
        <f>IF(AF720=0,"",VLOOKUP(AF720,skillbasedata!A:B,2,TRUE))</f>
        <v/>
      </c>
      <c r="F720" s="5" t="str">
        <f>IF(AG720=0,"",VLOOKUP(AG720,skillbasedata!A:B,2,TRUE))</f>
        <v/>
      </c>
      <c r="G720" s="6" t="s">
        <v>3018</v>
      </c>
      <c r="H720" s="6">
        <v>1</v>
      </c>
      <c r="I720" s="6">
        <v>141</v>
      </c>
      <c r="J720" s="6">
        <v>11007</v>
      </c>
      <c r="K720" s="6">
        <v>31</v>
      </c>
      <c r="L720" s="6">
        <v>5</v>
      </c>
      <c r="M720" s="6">
        <v>10000</v>
      </c>
      <c r="N720" s="6">
        <v>0</v>
      </c>
      <c r="O720" s="6">
        <v>2</v>
      </c>
      <c r="P720" s="6">
        <v>1</v>
      </c>
      <c r="Q720" s="6">
        <v>1</v>
      </c>
      <c r="R720" s="6">
        <v>64</v>
      </c>
      <c r="S720" s="6">
        <v>3</v>
      </c>
      <c r="T720" s="6">
        <v>-3</v>
      </c>
      <c r="U720" s="6">
        <v>1</v>
      </c>
      <c r="V720" s="6">
        <v>-2</v>
      </c>
      <c r="W720" s="6">
        <v>1</v>
      </c>
      <c r="X720" s="6">
        <v>13</v>
      </c>
      <c r="Y720" s="6">
        <v>0</v>
      </c>
      <c r="Z720" s="6">
        <v>0</v>
      </c>
      <c r="AA720" s="6">
        <v>0</v>
      </c>
      <c r="AB720" s="6">
        <v>1</v>
      </c>
      <c r="AC720" s="6">
        <v>108</v>
      </c>
      <c r="AD720" s="6">
        <v>0</v>
      </c>
      <c r="AE720" s="6">
        <v>0</v>
      </c>
      <c r="AF720" s="6">
        <v>0</v>
      </c>
      <c r="AG720" s="6">
        <v>0</v>
      </c>
      <c r="AH720" s="6">
        <v>1</v>
      </c>
      <c r="AI720" s="6">
        <v>0</v>
      </c>
      <c r="AJ720" s="6">
        <v>0</v>
      </c>
      <c r="AK720" s="6">
        <v>0</v>
      </c>
      <c r="AL720" s="6">
        <v>0</v>
      </c>
      <c r="AM720" s="6" t="s">
        <v>2309</v>
      </c>
      <c r="AN720" s="4"/>
    </row>
    <row r="721" ht="15.75" spans="1:40">
      <c r="A721" s="4" t="str">
        <f>IF(H721=0,"",VLOOKUP(I721,seriesName!A:B,2,TRUE))</f>
        <v>祸铠・霸</v>
      </c>
      <c r="B721" s="4" t="str">
        <f>IF(AC721=0,"",VLOOKUP(AC721,skillbasedata!A:B,2,TRUE))</f>
        <v>鬼火缠</v>
      </c>
      <c r="C721" s="4" t="str">
        <f>IF(AD721=0,"",VLOOKUP(AD721,skillbasedata!A:B,2,TRUE))</f>
        <v>怨恨</v>
      </c>
      <c r="D721" s="4" t="str">
        <f>IF(AE721=0,"",VLOOKUP(AE721,skillbasedata!A:B,2,TRUE))</f>
        <v>减轻胆怯</v>
      </c>
      <c r="E721" s="4" t="str">
        <f>IF(AF721=0,"",VLOOKUP(AF721,skillbasedata!A:B,2,TRUE))</f>
        <v/>
      </c>
      <c r="F721" s="5" t="str">
        <f>IF(AG721=0,"",VLOOKUP(AG721,skillbasedata!A:B,2,TRUE))</f>
        <v/>
      </c>
      <c r="G721" s="6" t="s">
        <v>3019</v>
      </c>
      <c r="H721" s="6">
        <v>1</v>
      </c>
      <c r="I721" s="6">
        <v>141</v>
      </c>
      <c r="J721" s="6">
        <v>11007</v>
      </c>
      <c r="K721" s="6">
        <v>31</v>
      </c>
      <c r="L721" s="6">
        <v>5</v>
      </c>
      <c r="M721" s="6">
        <v>10000</v>
      </c>
      <c r="N721" s="6">
        <v>0</v>
      </c>
      <c r="O721" s="6">
        <v>2</v>
      </c>
      <c r="P721" s="6">
        <v>1</v>
      </c>
      <c r="Q721" s="6">
        <v>1</v>
      </c>
      <c r="R721" s="6">
        <v>64</v>
      </c>
      <c r="S721" s="6">
        <v>3</v>
      </c>
      <c r="T721" s="6">
        <v>-3</v>
      </c>
      <c r="U721" s="6">
        <v>1</v>
      </c>
      <c r="V721" s="6">
        <v>-2</v>
      </c>
      <c r="W721" s="6">
        <v>1</v>
      </c>
      <c r="X721" s="6">
        <v>13</v>
      </c>
      <c r="Y721" s="6">
        <v>0</v>
      </c>
      <c r="Z721" s="6">
        <v>2</v>
      </c>
      <c r="AA721" s="6">
        <v>0</v>
      </c>
      <c r="AB721" s="6">
        <v>0</v>
      </c>
      <c r="AC721" s="6">
        <v>108</v>
      </c>
      <c r="AD721" s="6">
        <v>4</v>
      </c>
      <c r="AE721" s="6">
        <v>93</v>
      </c>
      <c r="AF721" s="6">
        <v>0</v>
      </c>
      <c r="AG721" s="6">
        <v>0</v>
      </c>
      <c r="AH721" s="6">
        <v>1</v>
      </c>
      <c r="AI721" s="6">
        <v>1</v>
      </c>
      <c r="AJ721" s="6">
        <v>1</v>
      </c>
      <c r="AK721" s="6">
        <v>0</v>
      </c>
      <c r="AL721" s="6">
        <v>0</v>
      </c>
      <c r="AM721" s="6" t="s">
        <v>2309</v>
      </c>
      <c r="AN721" s="4"/>
    </row>
    <row r="722" ht="15.75" spans="1:40">
      <c r="A722" s="4" t="str">
        <f>IF(H722=0,"",VLOOKUP(I722,seriesName!A:B,2,TRUE))</f>
        <v>白兔兽</v>
      </c>
      <c r="B722" s="4" t="str">
        <f>IF(AC722=0,"",VLOOKUP(AC722,skillbasedata!A:B,2,TRUE))</f>
        <v>看破</v>
      </c>
      <c r="C722" s="4" t="str">
        <f>IF(AD722=0,"",VLOOKUP(AD722,skillbasedata!A:B,2,TRUE))</f>
        <v/>
      </c>
      <c r="D722" s="4" t="str">
        <f>IF(AE722=0,"",VLOOKUP(AE722,skillbasedata!A:B,2,TRUE))</f>
        <v/>
      </c>
      <c r="E722" s="4" t="str">
        <f>IF(AF722=0,"",VLOOKUP(AF722,skillbasedata!A:B,2,TRUE))</f>
        <v/>
      </c>
      <c r="F722" s="5" t="str">
        <f>IF(AG722=0,"",VLOOKUP(AG722,skillbasedata!A:B,2,TRUE))</f>
        <v/>
      </c>
      <c r="G722" s="6" t="s">
        <v>3020</v>
      </c>
      <c r="H722" s="6">
        <v>1</v>
      </c>
      <c r="I722" s="6">
        <v>142</v>
      </c>
      <c r="J722" s="6">
        <v>2006</v>
      </c>
      <c r="K722" s="6">
        <v>55</v>
      </c>
      <c r="L722" s="6">
        <v>0</v>
      </c>
      <c r="M722" s="6">
        <v>200</v>
      </c>
      <c r="N722" s="6">
        <v>0</v>
      </c>
      <c r="O722" s="6">
        <v>2</v>
      </c>
      <c r="P722" s="6">
        <v>0</v>
      </c>
      <c r="Q722" s="6">
        <v>0</v>
      </c>
      <c r="R722" s="6">
        <v>10</v>
      </c>
      <c r="S722" s="6">
        <v>-3</v>
      </c>
      <c r="T722" s="6">
        <v>1</v>
      </c>
      <c r="U722" s="6">
        <v>4</v>
      </c>
      <c r="V722" s="6">
        <v>0</v>
      </c>
      <c r="W722" s="6">
        <v>0</v>
      </c>
      <c r="X722" s="6">
        <v>1</v>
      </c>
      <c r="Y722" s="6">
        <v>0</v>
      </c>
      <c r="Z722" s="6">
        <v>0</v>
      </c>
      <c r="AA722" s="6">
        <v>0</v>
      </c>
      <c r="AB722" s="6">
        <v>0</v>
      </c>
      <c r="AC722" s="6">
        <v>6</v>
      </c>
      <c r="AD722" s="6">
        <v>0</v>
      </c>
      <c r="AE722" s="6">
        <v>0</v>
      </c>
      <c r="AF722" s="6">
        <v>0</v>
      </c>
      <c r="AG722" s="6">
        <v>0</v>
      </c>
      <c r="AH722" s="6">
        <v>1</v>
      </c>
      <c r="AI722" s="6">
        <v>0</v>
      </c>
      <c r="AJ722" s="6">
        <v>0</v>
      </c>
      <c r="AK722" s="6">
        <v>0</v>
      </c>
      <c r="AL722" s="6">
        <v>0</v>
      </c>
      <c r="AM722" s="6" t="s">
        <v>2309</v>
      </c>
      <c r="AN722" s="4"/>
    </row>
    <row r="723" ht="15.75" spans="1:40">
      <c r="A723" s="4" t="str">
        <f>IF(H723=0,"",VLOOKUP(I723,seriesName!A:B,2,TRUE))</f>
        <v>白兔兽</v>
      </c>
      <c r="B723" s="4" t="str">
        <f>IF(AC723=0,"",VLOOKUP(AC723,skillbasedata!A:B,2,TRUE))</f>
        <v>滑走强化</v>
      </c>
      <c r="C723" s="4" t="str">
        <f>IF(AD723=0,"",VLOOKUP(AD723,skillbasedata!A:B,2,TRUE))</f>
        <v/>
      </c>
      <c r="D723" s="4" t="str">
        <f>IF(AE723=0,"",VLOOKUP(AE723,skillbasedata!A:B,2,TRUE))</f>
        <v/>
      </c>
      <c r="E723" s="4" t="str">
        <f>IF(AF723=0,"",VLOOKUP(AF723,skillbasedata!A:B,2,TRUE))</f>
        <v/>
      </c>
      <c r="F723" s="5" t="str">
        <f>IF(AG723=0,"",VLOOKUP(AG723,skillbasedata!A:B,2,TRUE))</f>
        <v/>
      </c>
      <c r="G723" s="6" t="s">
        <v>3021</v>
      </c>
      <c r="H723" s="6">
        <v>1</v>
      </c>
      <c r="I723" s="6">
        <v>142</v>
      </c>
      <c r="J723" s="6">
        <v>2006</v>
      </c>
      <c r="K723" s="6">
        <v>55</v>
      </c>
      <c r="L723" s="6">
        <v>0</v>
      </c>
      <c r="M723" s="6">
        <v>200</v>
      </c>
      <c r="N723" s="6">
        <v>0</v>
      </c>
      <c r="O723" s="6">
        <v>2</v>
      </c>
      <c r="P723" s="6">
        <v>0</v>
      </c>
      <c r="Q723" s="6">
        <v>0</v>
      </c>
      <c r="R723" s="6">
        <v>10</v>
      </c>
      <c r="S723" s="6">
        <v>-3</v>
      </c>
      <c r="T723" s="6">
        <v>1</v>
      </c>
      <c r="U723" s="6">
        <v>4</v>
      </c>
      <c r="V723" s="6">
        <v>0</v>
      </c>
      <c r="W723" s="6">
        <v>0</v>
      </c>
      <c r="X723" s="6">
        <v>1</v>
      </c>
      <c r="Y723" s="6">
        <v>0</v>
      </c>
      <c r="Z723" s="6">
        <v>0</v>
      </c>
      <c r="AA723" s="6">
        <v>0</v>
      </c>
      <c r="AB723" s="6">
        <v>0</v>
      </c>
      <c r="AC723" s="6">
        <v>43</v>
      </c>
      <c r="AD723" s="6">
        <v>0</v>
      </c>
      <c r="AE723" s="6">
        <v>0</v>
      </c>
      <c r="AF723" s="6">
        <v>0</v>
      </c>
      <c r="AG723" s="6">
        <v>0</v>
      </c>
      <c r="AH723" s="6">
        <v>1</v>
      </c>
      <c r="AI723" s="6">
        <v>0</v>
      </c>
      <c r="AJ723" s="6">
        <v>0</v>
      </c>
      <c r="AK723" s="6">
        <v>0</v>
      </c>
      <c r="AL723" s="6">
        <v>0</v>
      </c>
      <c r="AM723" s="6" t="s">
        <v>2309</v>
      </c>
      <c r="AN723" s="4"/>
    </row>
    <row r="724" ht="15.75" spans="1:40">
      <c r="A724" s="4" t="str">
        <f>IF(H724=0,"",VLOOKUP(I724,seriesName!A:B,2,TRUE))</f>
        <v>白兔兽</v>
      </c>
      <c r="B724" s="4" t="str">
        <f>IF(AC724=0,"",VLOOKUP(AC724,skillbasedata!A:B,2,TRUE))</f>
        <v>冰属性攻击强化</v>
      </c>
      <c r="C724" s="4" t="str">
        <f>IF(AD724=0,"",VLOOKUP(AD724,skillbasedata!A:B,2,TRUE))</f>
        <v/>
      </c>
      <c r="D724" s="4" t="str">
        <f>IF(AE724=0,"",VLOOKUP(AE724,skillbasedata!A:B,2,TRUE))</f>
        <v/>
      </c>
      <c r="E724" s="4" t="str">
        <f>IF(AF724=0,"",VLOOKUP(AF724,skillbasedata!A:B,2,TRUE))</f>
        <v/>
      </c>
      <c r="F724" s="5" t="str">
        <f>IF(AG724=0,"",VLOOKUP(AG724,skillbasedata!A:B,2,TRUE))</f>
        <v/>
      </c>
      <c r="G724" s="6" t="s">
        <v>3022</v>
      </c>
      <c r="H724" s="6">
        <v>1</v>
      </c>
      <c r="I724" s="6">
        <v>142</v>
      </c>
      <c r="J724" s="6">
        <v>2006</v>
      </c>
      <c r="K724" s="6">
        <v>55</v>
      </c>
      <c r="L724" s="6">
        <v>0</v>
      </c>
      <c r="M724" s="6">
        <v>200</v>
      </c>
      <c r="N724" s="6">
        <v>0</v>
      </c>
      <c r="O724" s="6">
        <v>2</v>
      </c>
      <c r="P724" s="6">
        <v>0</v>
      </c>
      <c r="Q724" s="6">
        <v>0</v>
      </c>
      <c r="R724" s="6">
        <v>10</v>
      </c>
      <c r="S724" s="6">
        <v>-3</v>
      </c>
      <c r="T724" s="6">
        <v>1</v>
      </c>
      <c r="U724" s="6">
        <v>4</v>
      </c>
      <c r="V724" s="6">
        <v>0</v>
      </c>
      <c r="W724" s="6">
        <v>0</v>
      </c>
      <c r="X724" s="6">
        <v>1</v>
      </c>
      <c r="Y724" s="6">
        <v>0</v>
      </c>
      <c r="Z724" s="6">
        <v>0</v>
      </c>
      <c r="AA724" s="6">
        <v>0</v>
      </c>
      <c r="AB724" s="6">
        <v>0</v>
      </c>
      <c r="AC724" s="6">
        <v>15</v>
      </c>
      <c r="AD724" s="6">
        <v>0</v>
      </c>
      <c r="AE724" s="6">
        <v>0</v>
      </c>
      <c r="AF724" s="6">
        <v>0</v>
      </c>
      <c r="AG724" s="6">
        <v>0</v>
      </c>
      <c r="AH724" s="6">
        <v>1</v>
      </c>
      <c r="AI724" s="6">
        <v>0</v>
      </c>
      <c r="AJ724" s="6">
        <v>0</v>
      </c>
      <c r="AK724" s="6">
        <v>0</v>
      </c>
      <c r="AL724" s="6">
        <v>0</v>
      </c>
      <c r="AM724" s="6" t="s">
        <v>2309</v>
      </c>
      <c r="AN724" s="4"/>
    </row>
    <row r="725" ht="15.75" spans="1:40">
      <c r="A725" s="4" t="str">
        <f>IF(H725=0,"",VLOOKUP(I725,seriesName!A:B,2,TRUE))</f>
        <v>白兔兽</v>
      </c>
      <c r="B725" s="4" t="str">
        <f>IF(AC725=0,"",VLOOKUP(AC725,skillbasedata!A:B,2,TRUE))</f>
        <v>体术</v>
      </c>
      <c r="C725" s="4" t="str">
        <f>IF(AD725=0,"",VLOOKUP(AD725,skillbasedata!A:B,2,TRUE))</f>
        <v/>
      </c>
      <c r="D725" s="4" t="str">
        <f>IF(AE725=0,"",VLOOKUP(AE725,skillbasedata!A:B,2,TRUE))</f>
        <v/>
      </c>
      <c r="E725" s="4" t="str">
        <f>IF(AF725=0,"",VLOOKUP(AF725,skillbasedata!A:B,2,TRUE))</f>
        <v/>
      </c>
      <c r="F725" s="5" t="str">
        <f>IF(AG725=0,"",VLOOKUP(AG725,skillbasedata!A:B,2,TRUE))</f>
        <v/>
      </c>
      <c r="G725" s="6" t="s">
        <v>3023</v>
      </c>
      <c r="H725" s="6">
        <v>1</v>
      </c>
      <c r="I725" s="6">
        <v>142</v>
      </c>
      <c r="J725" s="6">
        <v>2006</v>
      </c>
      <c r="K725" s="6">
        <v>55</v>
      </c>
      <c r="L725" s="6">
        <v>0</v>
      </c>
      <c r="M725" s="6">
        <v>200</v>
      </c>
      <c r="N725" s="6">
        <v>0</v>
      </c>
      <c r="O725" s="6">
        <v>2</v>
      </c>
      <c r="P725" s="6">
        <v>0</v>
      </c>
      <c r="Q725" s="6">
        <v>0</v>
      </c>
      <c r="R725" s="6">
        <v>10</v>
      </c>
      <c r="S725" s="6">
        <v>-3</v>
      </c>
      <c r="T725" s="6">
        <v>1</v>
      </c>
      <c r="U725" s="6">
        <v>4</v>
      </c>
      <c r="V725" s="6">
        <v>0</v>
      </c>
      <c r="W725" s="6">
        <v>0</v>
      </c>
      <c r="X725" s="6">
        <v>1</v>
      </c>
      <c r="Y725" s="6">
        <v>0</v>
      </c>
      <c r="Z725" s="6">
        <v>0</v>
      </c>
      <c r="AA725" s="6">
        <v>0</v>
      </c>
      <c r="AB725" s="6">
        <v>0</v>
      </c>
      <c r="AC725" s="6">
        <v>33</v>
      </c>
      <c r="AD725" s="6">
        <v>0</v>
      </c>
      <c r="AE725" s="6">
        <v>0</v>
      </c>
      <c r="AF725" s="6">
        <v>0</v>
      </c>
      <c r="AG725" s="6">
        <v>0</v>
      </c>
      <c r="AH725" s="6">
        <v>1</v>
      </c>
      <c r="AI725" s="6">
        <v>0</v>
      </c>
      <c r="AJ725" s="6">
        <v>0</v>
      </c>
      <c r="AK725" s="6">
        <v>0</v>
      </c>
      <c r="AL725" s="6">
        <v>0</v>
      </c>
      <c r="AM725" s="6" t="s">
        <v>2309</v>
      </c>
      <c r="AN725" s="4"/>
    </row>
    <row r="726" ht="15.75" spans="1:40">
      <c r="A726" s="4" t="str">
        <f>IF(H726=0,"",VLOOKUP(I726,seriesName!A:B,2,TRUE))</f>
        <v>白兔兽</v>
      </c>
      <c r="B726" s="4" t="str">
        <f>IF(AC726=0,"",VLOOKUP(AC726,skillbasedata!A:B,2,TRUE))</f>
        <v>看破</v>
      </c>
      <c r="C726" s="4" t="str">
        <f>IF(AD726=0,"",VLOOKUP(AD726,skillbasedata!A:B,2,TRUE))</f>
        <v/>
      </c>
      <c r="D726" s="4" t="str">
        <f>IF(AE726=0,"",VLOOKUP(AE726,skillbasedata!A:B,2,TRUE))</f>
        <v/>
      </c>
      <c r="E726" s="4" t="str">
        <f>IF(AF726=0,"",VLOOKUP(AF726,skillbasedata!A:B,2,TRUE))</f>
        <v/>
      </c>
      <c r="F726" s="5" t="str">
        <f>IF(AG726=0,"",VLOOKUP(AG726,skillbasedata!A:B,2,TRUE))</f>
        <v/>
      </c>
      <c r="G726" s="6" t="s">
        <v>3024</v>
      </c>
      <c r="H726" s="6">
        <v>1</v>
      </c>
      <c r="I726" s="6">
        <v>142</v>
      </c>
      <c r="J726" s="6">
        <v>2006</v>
      </c>
      <c r="K726" s="6">
        <v>55</v>
      </c>
      <c r="L726" s="6">
        <v>0</v>
      </c>
      <c r="M726" s="6">
        <v>200</v>
      </c>
      <c r="N726" s="6">
        <v>0</v>
      </c>
      <c r="O726" s="6">
        <v>2</v>
      </c>
      <c r="P726" s="6">
        <v>0</v>
      </c>
      <c r="Q726" s="6">
        <v>0</v>
      </c>
      <c r="R726" s="6">
        <v>10</v>
      </c>
      <c r="S726" s="6">
        <v>-3</v>
      </c>
      <c r="T726" s="6">
        <v>1</v>
      </c>
      <c r="U726" s="6">
        <v>4</v>
      </c>
      <c r="V726" s="6">
        <v>0</v>
      </c>
      <c r="W726" s="6">
        <v>0</v>
      </c>
      <c r="X726" s="6">
        <v>1</v>
      </c>
      <c r="Y726" s="6">
        <v>0</v>
      </c>
      <c r="Z726" s="6">
        <v>0</v>
      </c>
      <c r="AA726" s="6">
        <v>0</v>
      </c>
      <c r="AB726" s="6">
        <v>0</v>
      </c>
      <c r="AC726" s="6">
        <v>6</v>
      </c>
      <c r="AD726" s="6">
        <v>0</v>
      </c>
      <c r="AE726" s="6">
        <v>0</v>
      </c>
      <c r="AF726" s="6">
        <v>0</v>
      </c>
      <c r="AG726" s="6">
        <v>0</v>
      </c>
      <c r="AH726" s="6">
        <v>1</v>
      </c>
      <c r="AI726" s="6">
        <v>0</v>
      </c>
      <c r="AJ726" s="6">
        <v>0</v>
      </c>
      <c r="AK726" s="6">
        <v>0</v>
      </c>
      <c r="AL726" s="6">
        <v>0</v>
      </c>
      <c r="AM726" s="6" t="s">
        <v>2309</v>
      </c>
      <c r="AN726" s="4"/>
    </row>
    <row r="727" ht="15.75" spans="1:40">
      <c r="A727" s="4" t="str">
        <f>IF(H727=0,"",VLOOKUP(I727,seriesName!A:B,2,TRUE))</f>
        <v>白兔兽S</v>
      </c>
      <c r="B727" s="4" t="str">
        <f>IF(AC727=0,"",VLOOKUP(AC727,skillbasedata!A:B,2,TRUE))</f>
        <v>看破</v>
      </c>
      <c r="C727" s="4" t="str">
        <f>IF(AD727=0,"",VLOOKUP(AD727,skillbasedata!A:B,2,TRUE))</f>
        <v>冰属性攻击强化</v>
      </c>
      <c r="D727" s="4" t="str">
        <f>IF(AE727=0,"",VLOOKUP(AE727,skillbasedata!A:B,2,TRUE))</f>
        <v/>
      </c>
      <c r="E727" s="4" t="str">
        <f>IF(AF727=0,"",VLOOKUP(AF727,skillbasedata!A:B,2,TRUE))</f>
        <v/>
      </c>
      <c r="F727" s="5" t="str">
        <f>IF(AG727=0,"",VLOOKUP(AG727,skillbasedata!A:B,2,TRUE))</f>
        <v/>
      </c>
      <c r="G727" s="6" t="s">
        <v>3025</v>
      </c>
      <c r="H727" s="6">
        <v>1</v>
      </c>
      <c r="I727" s="6">
        <v>143</v>
      </c>
      <c r="J727" s="6">
        <v>8015</v>
      </c>
      <c r="K727" s="6">
        <v>55</v>
      </c>
      <c r="L727" s="6">
        <v>3</v>
      </c>
      <c r="M727" s="6">
        <v>4000</v>
      </c>
      <c r="N727" s="6">
        <v>0</v>
      </c>
      <c r="O727" s="6">
        <v>2</v>
      </c>
      <c r="P727" s="6">
        <v>1</v>
      </c>
      <c r="Q727" s="6">
        <v>1</v>
      </c>
      <c r="R727" s="6">
        <v>36</v>
      </c>
      <c r="S727" s="6">
        <v>-3</v>
      </c>
      <c r="T727" s="6">
        <v>1</v>
      </c>
      <c r="U727" s="6">
        <v>3</v>
      </c>
      <c r="V727" s="6">
        <v>0</v>
      </c>
      <c r="W727" s="6">
        <v>0</v>
      </c>
      <c r="X727" s="6">
        <v>8</v>
      </c>
      <c r="Y727" s="6">
        <v>0</v>
      </c>
      <c r="Z727" s="6">
        <v>0</v>
      </c>
      <c r="AA727" s="6">
        <v>0</v>
      </c>
      <c r="AB727" s="6">
        <v>1</v>
      </c>
      <c r="AC727" s="6">
        <v>6</v>
      </c>
      <c r="AD727" s="6">
        <v>15</v>
      </c>
      <c r="AE727" s="6">
        <v>0</v>
      </c>
      <c r="AF727" s="6">
        <v>0</v>
      </c>
      <c r="AG727" s="6">
        <v>0</v>
      </c>
      <c r="AH727" s="6">
        <v>1</v>
      </c>
      <c r="AI727" s="6">
        <v>2</v>
      </c>
      <c r="AJ727" s="6">
        <v>0</v>
      </c>
      <c r="AK727" s="6">
        <v>0</v>
      </c>
      <c r="AL727" s="6">
        <v>0</v>
      </c>
      <c r="AM727" s="6" t="s">
        <v>2309</v>
      </c>
      <c r="AN727" s="4"/>
    </row>
    <row r="728" ht="15.75" spans="1:40">
      <c r="A728" s="4" t="str">
        <f>IF(H728=0,"",VLOOKUP(I728,seriesName!A:B,2,TRUE))</f>
        <v>白兔兽S</v>
      </c>
      <c r="B728" s="4" t="str">
        <f>IF(AC728=0,"",VLOOKUP(AC728,skillbasedata!A:B,2,TRUE))</f>
        <v>滑走强化</v>
      </c>
      <c r="C728" s="4" t="str">
        <f>IF(AD728=0,"",VLOOKUP(AD728,skillbasedata!A:B,2,TRUE))</f>
        <v>体术</v>
      </c>
      <c r="D728" s="4" t="str">
        <f>IF(AE728=0,"",VLOOKUP(AE728,skillbasedata!A:B,2,TRUE))</f>
        <v/>
      </c>
      <c r="E728" s="4" t="str">
        <f>IF(AF728=0,"",VLOOKUP(AF728,skillbasedata!A:B,2,TRUE))</f>
        <v/>
      </c>
      <c r="F728" s="5" t="str">
        <f>IF(AG728=0,"",VLOOKUP(AG728,skillbasedata!A:B,2,TRUE))</f>
        <v/>
      </c>
      <c r="G728" s="6" t="s">
        <v>3026</v>
      </c>
      <c r="H728" s="6">
        <v>1</v>
      </c>
      <c r="I728" s="6">
        <v>143</v>
      </c>
      <c r="J728" s="6">
        <v>8015</v>
      </c>
      <c r="K728" s="6">
        <v>55</v>
      </c>
      <c r="L728" s="6">
        <v>3</v>
      </c>
      <c r="M728" s="6">
        <v>4000</v>
      </c>
      <c r="N728" s="6">
        <v>0</v>
      </c>
      <c r="O728" s="6">
        <v>2</v>
      </c>
      <c r="P728" s="6">
        <v>1</v>
      </c>
      <c r="Q728" s="6">
        <v>1</v>
      </c>
      <c r="R728" s="6">
        <v>36</v>
      </c>
      <c r="S728" s="6">
        <v>-3</v>
      </c>
      <c r="T728" s="6">
        <v>1</v>
      </c>
      <c r="U728" s="6">
        <v>3</v>
      </c>
      <c r="V728" s="6">
        <v>0</v>
      </c>
      <c r="W728" s="6">
        <v>0</v>
      </c>
      <c r="X728" s="6">
        <v>8</v>
      </c>
      <c r="Y728" s="6">
        <v>0</v>
      </c>
      <c r="Z728" s="6">
        <v>2</v>
      </c>
      <c r="AA728" s="6">
        <v>0</v>
      </c>
      <c r="AB728" s="6">
        <v>0</v>
      </c>
      <c r="AC728" s="6">
        <v>43</v>
      </c>
      <c r="AD728" s="6">
        <v>33</v>
      </c>
      <c r="AE728" s="6">
        <v>0</v>
      </c>
      <c r="AF728" s="6">
        <v>0</v>
      </c>
      <c r="AG728" s="6">
        <v>0</v>
      </c>
      <c r="AH728" s="6">
        <v>1</v>
      </c>
      <c r="AI728" s="6">
        <v>1</v>
      </c>
      <c r="AJ728" s="6">
        <v>0</v>
      </c>
      <c r="AK728" s="6">
        <v>0</v>
      </c>
      <c r="AL728" s="6">
        <v>0</v>
      </c>
      <c r="AM728" s="6" t="s">
        <v>2309</v>
      </c>
      <c r="AN728" s="4"/>
    </row>
    <row r="729" ht="15.75" spans="1:40">
      <c r="A729" s="4" t="str">
        <f>IF(H729=0,"",VLOOKUP(I729,seriesName!A:B,2,TRUE))</f>
        <v>白兔兽S</v>
      </c>
      <c r="B729" s="4" t="str">
        <f>IF(AC729=0,"",VLOOKUP(AC729,skillbasedata!A:B,2,TRUE))</f>
        <v>看破</v>
      </c>
      <c r="C729" s="4" t="str">
        <f>IF(AD729=0,"",VLOOKUP(AD729,skillbasedata!A:B,2,TRUE))</f>
        <v>冰属性攻击强化</v>
      </c>
      <c r="D729" s="4" t="str">
        <f>IF(AE729=0,"",VLOOKUP(AE729,skillbasedata!A:B,2,TRUE))</f>
        <v/>
      </c>
      <c r="E729" s="4" t="str">
        <f>IF(AF729=0,"",VLOOKUP(AF729,skillbasedata!A:B,2,TRUE))</f>
        <v/>
      </c>
      <c r="F729" s="5" t="str">
        <f>IF(AG729=0,"",VLOOKUP(AG729,skillbasedata!A:B,2,TRUE))</f>
        <v/>
      </c>
      <c r="G729" s="6" t="s">
        <v>3027</v>
      </c>
      <c r="H729" s="6">
        <v>1</v>
      </c>
      <c r="I729" s="6">
        <v>143</v>
      </c>
      <c r="J729" s="6">
        <v>8015</v>
      </c>
      <c r="K729" s="6">
        <v>55</v>
      </c>
      <c r="L729" s="6">
        <v>3</v>
      </c>
      <c r="M729" s="6">
        <v>4000</v>
      </c>
      <c r="N729" s="6">
        <v>0</v>
      </c>
      <c r="O729" s="6">
        <v>2</v>
      </c>
      <c r="P729" s="6">
        <v>1</v>
      </c>
      <c r="Q729" s="6">
        <v>1</v>
      </c>
      <c r="R729" s="6">
        <v>36</v>
      </c>
      <c r="S729" s="6">
        <v>-3</v>
      </c>
      <c r="T729" s="6">
        <v>1</v>
      </c>
      <c r="U729" s="6">
        <v>3</v>
      </c>
      <c r="V729" s="6">
        <v>0</v>
      </c>
      <c r="W729" s="6">
        <v>0</v>
      </c>
      <c r="X729" s="6">
        <v>8</v>
      </c>
      <c r="Y729" s="6">
        <v>0</v>
      </c>
      <c r="Z729" s="6">
        <v>1</v>
      </c>
      <c r="AA729" s="6">
        <v>1</v>
      </c>
      <c r="AB729" s="6">
        <v>0</v>
      </c>
      <c r="AC729" s="6">
        <v>6</v>
      </c>
      <c r="AD729" s="6">
        <v>15</v>
      </c>
      <c r="AE729" s="6">
        <v>0</v>
      </c>
      <c r="AF729" s="6">
        <v>0</v>
      </c>
      <c r="AG729" s="6">
        <v>0</v>
      </c>
      <c r="AH729" s="6">
        <v>2</v>
      </c>
      <c r="AI729" s="6">
        <v>1</v>
      </c>
      <c r="AJ729" s="6">
        <v>0</v>
      </c>
      <c r="AK729" s="6">
        <v>0</v>
      </c>
      <c r="AL729" s="6">
        <v>0</v>
      </c>
      <c r="AM729" s="6" t="s">
        <v>2309</v>
      </c>
      <c r="AN729" s="4"/>
    </row>
    <row r="730" ht="15.75" spans="1:40">
      <c r="A730" s="4" t="str">
        <f>IF(H730=0,"",VLOOKUP(I730,seriesName!A:B,2,TRUE))</f>
        <v>白兔兽S</v>
      </c>
      <c r="B730" s="4" t="str">
        <f>IF(AC730=0,"",VLOOKUP(AC730,skillbasedata!A:B,2,TRUE))</f>
        <v>体术</v>
      </c>
      <c r="C730" s="4" t="str">
        <f>IF(AD730=0,"",VLOOKUP(AD730,skillbasedata!A:B,2,TRUE))</f>
        <v/>
      </c>
      <c r="D730" s="4" t="str">
        <f>IF(AE730=0,"",VLOOKUP(AE730,skillbasedata!A:B,2,TRUE))</f>
        <v/>
      </c>
      <c r="E730" s="4" t="str">
        <f>IF(AF730=0,"",VLOOKUP(AF730,skillbasedata!A:B,2,TRUE))</f>
        <v/>
      </c>
      <c r="F730" s="5" t="str">
        <f>IF(AG730=0,"",VLOOKUP(AG730,skillbasedata!A:B,2,TRUE))</f>
        <v/>
      </c>
      <c r="G730" s="6" t="s">
        <v>3028</v>
      </c>
      <c r="H730" s="6">
        <v>1</v>
      </c>
      <c r="I730" s="6">
        <v>143</v>
      </c>
      <c r="J730" s="6">
        <v>8015</v>
      </c>
      <c r="K730" s="6">
        <v>55</v>
      </c>
      <c r="L730" s="6">
        <v>3</v>
      </c>
      <c r="M730" s="6">
        <v>4000</v>
      </c>
      <c r="N730" s="6">
        <v>0</v>
      </c>
      <c r="O730" s="6">
        <v>2</v>
      </c>
      <c r="P730" s="6">
        <v>1</v>
      </c>
      <c r="Q730" s="6">
        <v>1</v>
      </c>
      <c r="R730" s="6">
        <v>36</v>
      </c>
      <c r="S730" s="6">
        <v>-3</v>
      </c>
      <c r="T730" s="6">
        <v>1</v>
      </c>
      <c r="U730" s="6">
        <v>3</v>
      </c>
      <c r="V730" s="6">
        <v>0</v>
      </c>
      <c r="W730" s="6">
        <v>0</v>
      </c>
      <c r="X730" s="6">
        <v>8</v>
      </c>
      <c r="Y730" s="6">
        <v>0</v>
      </c>
      <c r="Z730" s="6">
        <v>0</v>
      </c>
      <c r="AA730" s="6">
        <v>1</v>
      </c>
      <c r="AB730" s="6">
        <v>0</v>
      </c>
      <c r="AC730" s="6">
        <v>33</v>
      </c>
      <c r="AD730" s="6">
        <v>0</v>
      </c>
      <c r="AE730" s="6">
        <v>0</v>
      </c>
      <c r="AF730" s="6">
        <v>0</v>
      </c>
      <c r="AG730" s="6">
        <v>0</v>
      </c>
      <c r="AH730" s="6">
        <v>2</v>
      </c>
      <c r="AI730" s="6">
        <v>0</v>
      </c>
      <c r="AJ730" s="6">
        <v>0</v>
      </c>
      <c r="AK730" s="6">
        <v>0</v>
      </c>
      <c r="AL730" s="6">
        <v>0</v>
      </c>
      <c r="AM730" s="6" t="s">
        <v>2309</v>
      </c>
      <c r="AN730" s="4"/>
    </row>
    <row r="731" ht="15.75" spans="1:40">
      <c r="A731" s="4" t="str">
        <f>IF(H731=0,"",VLOOKUP(I731,seriesName!A:B,2,TRUE))</f>
        <v>白兔兽S</v>
      </c>
      <c r="B731" s="4" t="str">
        <f>IF(AC731=0,"",VLOOKUP(AC731,skillbasedata!A:B,2,TRUE))</f>
        <v>跳跃铁人</v>
      </c>
      <c r="C731" s="4" t="str">
        <f>IF(AD731=0,"",VLOOKUP(AD731,skillbasedata!A:B,2,TRUE))</f>
        <v>看破</v>
      </c>
      <c r="D731" s="4" t="str">
        <f>IF(AE731=0,"",VLOOKUP(AE731,skillbasedata!A:B,2,TRUE))</f>
        <v/>
      </c>
      <c r="E731" s="4" t="str">
        <f>IF(AF731=0,"",VLOOKUP(AF731,skillbasedata!A:B,2,TRUE))</f>
        <v/>
      </c>
      <c r="F731" s="5" t="str">
        <f>IF(AG731=0,"",VLOOKUP(AG731,skillbasedata!A:B,2,TRUE))</f>
        <v/>
      </c>
      <c r="G731" s="6" t="s">
        <v>3029</v>
      </c>
      <c r="H731" s="6">
        <v>1</v>
      </c>
      <c r="I731" s="6">
        <v>143</v>
      </c>
      <c r="J731" s="6">
        <v>8015</v>
      </c>
      <c r="K731" s="6">
        <v>55</v>
      </c>
      <c r="L731" s="6">
        <v>3</v>
      </c>
      <c r="M731" s="6">
        <v>4000</v>
      </c>
      <c r="N731" s="6">
        <v>0</v>
      </c>
      <c r="O731" s="6">
        <v>2</v>
      </c>
      <c r="P731" s="6">
        <v>1</v>
      </c>
      <c r="Q731" s="6">
        <v>1</v>
      </c>
      <c r="R731" s="6">
        <v>36</v>
      </c>
      <c r="S731" s="6">
        <v>-3</v>
      </c>
      <c r="T731" s="6">
        <v>1</v>
      </c>
      <c r="U731" s="6">
        <v>3</v>
      </c>
      <c r="V731" s="6">
        <v>0</v>
      </c>
      <c r="W731" s="6">
        <v>0</v>
      </c>
      <c r="X731" s="6">
        <v>8</v>
      </c>
      <c r="Y731" s="6">
        <v>0</v>
      </c>
      <c r="Z731" s="6">
        <v>2</v>
      </c>
      <c r="AA731" s="6">
        <v>0</v>
      </c>
      <c r="AB731" s="6">
        <v>0</v>
      </c>
      <c r="AC731" s="6">
        <v>94</v>
      </c>
      <c r="AD731" s="6">
        <v>6</v>
      </c>
      <c r="AE731" s="6">
        <v>0</v>
      </c>
      <c r="AF731" s="6">
        <v>0</v>
      </c>
      <c r="AG731" s="6">
        <v>0</v>
      </c>
      <c r="AH731" s="6">
        <v>1</v>
      </c>
      <c r="AI731" s="6">
        <v>1</v>
      </c>
      <c r="AJ731" s="6">
        <v>0</v>
      </c>
      <c r="AK731" s="6">
        <v>0</v>
      </c>
      <c r="AL731" s="6">
        <v>0</v>
      </c>
      <c r="AM731" s="6" t="s">
        <v>2309</v>
      </c>
      <c r="AN731" s="4"/>
    </row>
    <row r="732" ht="15.75" spans="1:40">
      <c r="A732" s="4" t="str">
        <f>IF(H732=0,"",VLOOKUP(I732,seriesName!A:B,2,TRUE))</f>
        <v>骨制</v>
      </c>
      <c r="B732" s="4" t="str">
        <f>IF(AC732=0,"",VLOOKUP(AC732,skillbasedata!A:B,2,TRUE))</f>
        <v>破坏王</v>
      </c>
      <c r="C732" s="4" t="str">
        <f>IF(AD732=0,"",VLOOKUP(AD732,skillbasedata!A:B,2,TRUE))</f>
        <v/>
      </c>
      <c r="D732" s="4" t="str">
        <f>IF(AE732=0,"",VLOOKUP(AE732,skillbasedata!A:B,2,TRUE))</f>
        <v/>
      </c>
      <c r="E732" s="4" t="str">
        <f>IF(AF732=0,"",VLOOKUP(AF732,skillbasedata!A:B,2,TRUE))</f>
        <v/>
      </c>
      <c r="F732" s="5" t="str">
        <f>IF(AG732=0,"",VLOOKUP(AG732,skillbasedata!A:B,2,TRUE))</f>
        <v/>
      </c>
      <c r="G732" s="6" t="s">
        <v>3030</v>
      </c>
      <c r="H732" s="6">
        <v>1</v>
      </c>
      <c r="I732" s="6">
        <v>144</v>
      </c>
      <c r="J732" s="6">
        <v>3002</v>
      </c>
      <c r="K732" s="6">
        <v>2</v>
      </c>
      <c r="L732" s="6">
        <v>1</v>
      </c>
      <c r="M732" s="6">
        <v>500</v>
      </c>
      <c r="N732" s="6">
        <v>0</v>
      </c>
      <c r="O732" s="6">
        <v>2</v>
      </c>
      <c r="P732" s="6">
        <v>0</v>
      </c>
      <c r="Q732" s="6">
        <v>0</v>
      </c>
      <c r="R732" s="6">
        <v>10</v>
      </c>
      <c r="S732" s="6">
        <v>0</v>
      </c>
      <c r="T732" s="6">
        <v>0</v>
      </c>
      <c r="U732" s="6">
        <v>-1</v>
      </c>
      <c r="V732" s="6">
        <v>0</v>
      </c>
      <c r="W732" s="6">
        <v>0</v>
      </c>
      <c r="X732" s="6">
        <v>2</v>
      </c>
      <c r="Y732" s="6">
        <v>0</v>
      </c>
      <c r="Z732" s="6">
        <v>0</v>
      </c>
      <c r="AA732" s="6">
        <v>0</v>
      </c>
      <c r="AB732" s="6">
        <v>0</v>
      </c>
      <c r="AC732" s="6">
        <v>81</v>
      </c>
      <c r="AD732" s="6">
        <v>0</v>
      </c>
      <c r="AE732" s="6">
        <v>0</v>
      </c>
      <c r="AF732" s="6">
        <v>0</v>
      </c>
      <c r="AG732" s="6">
        <v>0</v>
      </c>
      <c r="AH732" s="6">
        <v>1</v>
      </c>
      <c r="AI732" s="6">
        <v>0</v>
      </c>
      <c r="AJ732" s="6">
        <v>0</v>
      </c>
      <c r="AK732" s="6">
        <v>0</v>
      </c>
      <c r="AL732" s="6">
        <v>0</v>
      </c>
      <c r="AM732" s="6" t="s">
        <v>2309</v>
      </c>
      <c r="AN732" s="4"/>
    </row>
    <row r="733" ht="15.75" spans="1:40">
      <c r="A733" s="4" t="str">
        <f>IF(H733=0,"",VLOOKUP(I733,seriesName!A:B,2,TRUE))</f>
        <v>骨制</v>
      </c>
      <c r="B733" s="4" t="str">
        <f>IF(AC733=0,"",VLOOKUP(AC733,skillbasedata!A:B,2,TRUE))</f>
        <v>夺取耐力</v>
      </c>
      <c r="C733" s="4" t="str">
        <f>IF(AD733=0,"",VLOOKUP(AD733,skillbasedata!A:B,2,TRUE))</f>
        <v/>
      </c>
      <c r="D733" s="4" t="str">
        <f>IF(AE733=0,"",VLOOKUP(AE733,skillbasedata!A:B,2,TRUE))</f>
        <v/>
      </c>
      <c r="E733" s="4" t="str">
        <f>IF(AF733=0,"",VLOOKUP(AF733,skillbasedata!A:B,2,TRUE))</f>
        <v/>
      </c>
      <c r="F733" s="5" t="str">
        <f>IF(AG733=0,"",VLOOKUP(AG733,skillbasedata!A:B,2,TRUE))</f>
        <v/>
      </c>
      <c r="G733" s="6" t="s">
        <v>3031</v>
      </c>
      <c r="H733" s="6">
        <v>1</v>
      </c>
      <c r="I733" s="6">
        <v>144</v>
      </c>
      <c r="J733" s="6">
        <v>3002</v>
      </c>
      <c r="K733" s="6">
        <v>2</v>
      </c>
      <c r="L733" s="6">
        <v>1</v>
      </c>
      <c r="M733" s="6">
        <v>500</v>
      </c>
      <c r="N733" s="6">
        <v>0</v>
      </c>
      <c r="O733" s="6">
        <v>2</v>
      </c>
      <c r="P733" s="6">
        <v>0</v>
      </c>
      <c r="Q733" s="6">
        <v>0</v>
      </c>
      <c r="R733" s="6">
        <v>10</v>
      </c>
      <c r="S733" s="6">
        <v>0</v>
      </c>
      <c r="T733" s="6">
        <v>0</v>
      </c>
      <c r="U733" s="6">
        <v>-1</v>
      </c>
      <c r="V733" s="6">
        <v>0</v>
      </c>
      <c r="W733" s="6">
        <v>0</v>
      </c>
      <c r="X733" s="6">
        <v>2</v>
      </c>
      <c r="Y733" s="6">
        <v>0</v>
      </c>
      <c r="Z733" s="6">
        <v>0</v>
      </c>
      <c r="AA733" s="6">
        <v>0</v>
      </c>
      <c r="AB733" s="6">
        <v>0</v>
      </c>
      <c r="AC733" s="6">
        <v>42</v>
      </c>
      <c r="AD733" s="6">
        <v>0</v>
      </c>
      <c r="AE733" s="6">
        <v>0</v>
      </c>
      <c r="AF733" s="6">
        <v>0</v>
      </c>
      <c r="AG733" s="6">
        <v>0</v>
      </c>
      <c r="AH733" s="6">
        <v>1</v>
      </c>
      <c r="AI733" s="6">
        <v>0</v>
      </c>
      <c r="AJ733" s="6">
        <v>0</v>
      </c>
      <c r="AK733" s="6">
        <v>0</v>
      </c>
      <c r="AL733" s="6">
        <v>0</v>
      </c>
      <c r="AM733" s="6" t="s">
        <v>2309</v>
      </c>
      <c r="AN733" s="4"/>
    </row>
    <row r="734" ht="15.75" spans="1:40">
      <c r="A734" s="4" t="str">
        <f>IF(H734=0,"",VLOOKUP(I734,seriesName!A:B,2,TRUE))</f>
        <v>骨制</v>
      </c>
      <c r="B734" s="4" t="str">
        <f>IF(AC734=0,"",VLOOKUP(AC734,skillbasedata!A:B,2,TRUE))</f>
        <v>夺取耐力</v>
      </c>
      <c r="C734" s="4" t="str">
        <f>IF(AD734=0,"",VLOOKUP(AD734,skillbasedata!A:B,2,TRUE))</f>
        <v/>
      </c>
      <c r="D734" s="4" t="str">
        <f>IF(AE734=0,"",VLOOKUP(AE734,skillbasedata!A:B,2,TRUE))</f>
        <v/>
      </c>
      <c r="E734" s="4" t="str">
        <f>IF(AF734=0,"",VLOOKUP(AF734,skillbasedata!A:B,2,TRUE))</f>
        <v/>
      </c>
      <c r="F734" s="5" t="str">
        <f>IF(AG734=0,"",VLOOKUP(AG734,skillbasedata!A:B,2,TRUE))</f>
        <v/>
      </c>
      <c r="G734" s="6" t="s">
        <v>3032</v>
      </c>
      <c r="H734" s="6">
        <v>1</v>
      </c>
      <c r="I734" s="6">
        <v>144</v>
      </c>
      <c r="J734" s="6">
        <v>3002</v>
      </c>
      <c r="K734" s="6">
        <v>2</v>
      </c>
      <c r="L734" s="6">
        <v>1</v>
      </c>
      <c r="M734" s="6">
        <v>500</v>
      </c>
      <c r="N734" s="6">
        <v>0</v>
      </c>
      <c r="O734" s="6">
        <v>2</v>
      </c>
      <c r="P734" s="6">
        <v>0</v>
      </c>
      <c r="Q734" s="6">
        <v>0</v>
      </c>
      <c r="R734" s="6">
        <v>10</v>
      </c>
      <c r="S734" s="6">
        <v>0</v>
      </c>
      <c r="T734" s="6">
        <v>0</v>
      </c>
      <c r="U734" s="6">
        <v>-1</v>
      </c>
      <c r="V734" s="6">
        <v>0</v>
      </c>
      <c r="W734" s="6">
        <v>0</v>
      </c>
      <c r="X734" s="6">
        <v>2</v>
      </c>
      <c r="Y734" s="6">
        <v>0</v>
      </c>
      <c r="Z734" s="6">
        <v>0</v>
      </c>
      <c r="AA734" s="6">
        <v>0</v>
      </c>
      <c r="AB734" s="6">
        <v>0</v>
      </c>
      <c r="AC734" s="6">
        <v>42</v>
      </c>
      <c r="AD734" s="6">
        <v>0</v>
      </c>
      <c r="AE734" s="6">
        <v>0</v>
      </c>
      <c r="AF734" s="6">
        <v>0</v>
      </c>
      <c r="AG734" s="6">
        <v>0</v>
      </c>
      <c r="AH734" s="6">
        <v>1</v>
      </c>
      <c r="AI734" s="6">
        <v>0</v>
      </c>
      <c r="AJ734" s="6">
        <v>0</v>
      </c>
      <c r="AK734" s="6">
        <v>0</v>
      </c>
      <c r="AL734" s="6">
        <v>0</v>
      </c>
      <c r="AM734" s="6" t="s">
        <v>2309</v>
      </c>
      <c r="AN734" s="4"/>
    </row>
    <row r="735" ht="15.75" spans="1:40">
      <c r="A735" s="4" t="str">
        <f>IF(H735=0,"",VLOOKUP(I735,seriesName!A:B,2,TRUE))</f>
        <v>骨制</v>
      </c>
      <c r="B735" s="4" t="str">
        <f>IF(AC735=0,"",VLOOKUP(AC735,skillbasedata!A:B,2,TRUE))</f>
        <v>集中</v>
      </c>
      <c r="C735" s="4" t="str">
        <f>IF(AD735=0,"",VLOOKUP(AD735,skillbasedata!A:B,2,TRUE))</f>
        <v/>
      </c>
      <c r="D735" s="4" t="str">
        <f>IF(AE735=0,"",VLOOKUP(AE735,skillbasedata!A:B,2,TRUE))</f>
        <v/>
      </c>
      <c r="E735" s="4" t="str">
        <f>IF(AF735=0,"",VLOOKUP(AF735,skillbasedata!A:B,2,TRUE))</f>
        <v/>
      </c>
      <c r="F735" s="5" t="str">
        <f>IF(AG735=0,"",VLOOKUP(AG735,skillbasedata!A:B,2,TRUE))</f>
        <v/>
      </c>
      <c r="G735" s="6" t="s">
        <v>3033</v>
      </c>
      <c r="H735" s="6">
        <v>1</v>
      </c>
      <c r="I735" s="6">
        <v>144</v>
      </c>
      <c r="J735" s="6">
        <v>3002</v>
      </c>
      <c r="K735" s="6">
        <v>2</v>
      </c>
      <c r="L735" s="6">
        <v>1</v>
      </c>
      <c r="M735" s="6">
        <v>500</v>
      </c>
      <c r="N735" s="6">
        <v>0</v>
      </c>
      <c r="O735" s="6">
        <v>2</v>
      </c>
      <c r="P735" s="6">
        <v>0</v>
      </c>
      <c r="Q735" s="6">
        <v>0</v>
      </c>
      <c r="R735" s="6">
        <v>10</v>
      </c>
      <c r="S735" s="6">
        <v>0</v>
      </c>
      <c r="T735" s="6">
        <v>0</v>
      </c>
      <c r="U735" s="6">
        <v>-1</v>
      </c>
      <c r="V735" s="6">
        <v>0</v>
      </c>
      <c r="W735" s="6">
        <v>0</v>
      </c>
      <c r="X735" s="6">
        <v>2</v>
      </c>
      <c r="Y735" s="6">
        <v>0</v>
      </c>
      <c r="Z735" s="6">
        <v>0</v>
      </c>
      <c r="AA735" s="6">
        <v>0</v>
      </c>
      <c r="AB735" s="6">
        <v>0</v>
      </c>
      <c r="AC735" s="6">
        <v>30</v>
      </c>
      <c r="AD735" s="6">
        <v>0</v>
      </c>
      <c r="AE735" s="6">
        <v>0</v>
      </c>
      <c r="AF735" s="6">
        <v>0</v>
      </c>
      <c r="AG735" s="6">
        <v>0</v>
      </c>
      <c r="AH735" s="6">
        <v>1</v>
      </c>
      <c r="AI735" s="6">
        <v>0</v>
      </c>
      <c r="AJ735" s="6">
        <v>0</v>
      </c>
      <c r="AK735" s="6">
        <v>0</v>
      </c>
      <c r="AL735" s="6">
        <v>0</v>
      </c>
      <c r="AM735" s="6" t="s">
        <v>2309</v>
      </c>
      <c r="AN735" s="4"/>
    </row>
    <row r="736" ht="15.75" spans="1:40">
      <c r="A736" s="4" t="str">
        <f>IF(H736=0,"",VLOOKUP(I736,seriesName!A:B,2,TRUE))</f>
        <v>骨制</v>
      </c>
      <c r="B736" s="4" t="str">
        <f>IF(AC736=0,"",VLOOKUP(AC736,skillbasedata!A:B,2,TRUE))</f>
        <v>泥雪耐性</v>
      </c>
      <c r="C736" s="4" t="str">
        <f>IF(AD736=0,"",VLOOKUP(AD736,skillbasedata!A:B,2,TRUE))</f>
        <v/>
      </c>
      <c r="D736" s="4" t="str">
        <f>IF(AE736=0,"",VLOOKUP(AE736,skillbasedata!A:B,2,TRUE))</f>
        <v/>
      </c>
      <c r="E736" s="4" t="str">
        <f>IF(AF736=0,"",VLOOKUP(AF736,skillbasedata!A:B,2,TRUE))</f>
        <v/>
      </c>
      <c r="F736" s="5" t="str">
        <f>IF(AG736=0,"",VLOOKUP(AG736,skillbasedata!A:B,2,TRUE))</f>
        <v/>
      </c>
      <c r="G736" s="6" t="s">
        <v>3034</v>
      </c>
      <c r="H736" s="6">
        <v>1</v>
      </c>
      <c r="I736" s="6">
        <v>144</v>
      </c>
      <c r="J736" s="6">
        <v>3002</v>
      </c>
      <c r="K736" s="6">
        <v>2</v>
      </c>
      <c r="L736" s="6">
        <v>1</v>
      </c>
      <c r="M736" s="6">
        <v>500</v>
      </c>
      <c r="N736" s="6">
        <v>0</v>
      </c>
      <c r="O736" s="6">
        <v>2</v>
      </c>
      <c r="P736" s="6">
        <v>0</v>
      </c>
      <c r="Q736" s="6">
        <v>0</v>
      </c>
      <c r="R736" s="6">
        <v>10</v>
      </c>
      <c r="S736" s="6">
        <v>0</v>
      </c>
      <c r="T736" s="6">
        <v>0</v>
      </c>
      <c r="U736" s="6">
        <v>-1</v>
      </c>
      <c r="V736" s="6">
        <v>0</v>
      </c>
      <c r="W736" s="6">
        <v>0</v>
      </c>
      <c r="X736" s="6">
        <v>2</v>
      </c>
      <c r="Y736" s="6">
        <v>0</v>
      </c>
      <c r="Z736" s="6">
        <v>0</v>
      </c>
      <c r="AA736" s="6">
        <v>0</v>
      </c>
      <c r="AB736" s="6">
        <v>0</v>
      </c>
      <c r="AC736" s="6">
        <v>77</v>
      </c>
      <c r="AD736" s="6">
        <v>0</v>
      </c>
      <c r="AE736" s="6">
        <v>0</v>
      </c>
      <c r="AF736" s="6">
        <v>0</v>
      </c>
      <c r="AG736" s="6">
        <v>0</v>
      </c>
      <c r="AH736" s="6">
        <v>1</v>
      </c>
      <c r="AI736" s="6">
        <v>0</v>
      </c>
      <c r="AJ736" s="6">
        <v>0</v>
      </c>
      <c r="AK736" s="6">
        <v>0</v>
      </c>
      <c r="AL736" s="6">
        <v>0</v>
      </c>
      <c r="AM736" s="6" t="s">
        <v>2309</v>
      </c>
      <c r="AN736" s="4"/>
    </row>
    <row r="737" ht="15.75" spans="1:40">
      <c r="A737" s="4" t="str">
        <f>IF(H737=0,"",VLOOKUP(I737,seriesName!A:B,2,TRUE))</f>
        <v>骨制S</v>
      </c>
      <c r="B737" s="4" t="str">
        <f>IF(AC737=0,"",VLOOKUP(AC737,skillbasedata!A:B,2,TRUE))</f>
        <v>夺取耐力</v>
      </c>
      <c r="C737" s="4" t="str">
        <f>IF(AD737=0,"",VLOOKUP(AD737,skillbasedata!A:B,2,TRUE))</f>
        <v>破坏王</v>
      </c>
      <c r="D737" s="4" t="str">
        <f>IF(AE737=0,"",VLOOKUP(AE737,skillbasedata!A:B,2,TRUE))</f>
        <v/>
      </c>
      <c r="E737" s="4" t="str">
        <f>IF(AF737=0,"",VLOOKUP(AF737,skillbasedata!A:B,2,TRUE))</f>
        <v/>
      </c>
      <c r="F737" s="5" t="str">
        <f>IF(AG737=0,"",VLOOKUP(AG737,skillbasedata!A:B,2,TRUE))</f>
        <v/>
      </c>
      <c r="G737" s="6" t="s">
        <v>3035</v>
      </c>
      <c r="H737" s="6">
        <v>1</v>
      </c>
      <c r="I737" s="6">
        <v>145</v>
      </c>
      <c r="J737" s="6">
        <v>8006</v>
      </c>
      <c r="K737" s="6">
        <v>2</v>
      </c>
      <c r="L737" s="6">
        <v>3</v>
      </c>
      <c r="M737" s="6">
        <v>4000</v>
      </c>
      <c r="N737" s="6">
        <v>0</v>
      </c>
      <c r="O737" s="6">
        <v>2</v>
      </c>
      <c r="P737" s="6">
        <v>1</v>
      </c>
      <c r="Q737" s="6">
        <v>1</v>
      </c>
      <c r="R737" s="6">
        <v>32</v>
      </c>
      <c r="S737" s="6">
        <v>0</v>
      </c>
      <c r="T737" s="6">
        <v>0</v>
      </c>
      <c r="U737" s="6">
        <v>-1</v>
      </c>
      <c r="V737" s="6">
        <v>0</v>
      </c>
      <c r="W737" s="6">
        <v>0</v>
      </c>
      <c r="X737" s="6">
        <v>8</v>
      </c>
      <c r="Y737" s="6">
        <v>0</v>
      </c>
      <c r="Z737" s="6">
        <v>1</v>
      </c>
      <c r="AA737" s="6">
        <v>0</v>
      </c>
      <c r="AB737" s="6">
        <v>0</v>
      </c>
      <c r="AC737" s="6">
        <v>42</v>
      </c>
      <c r="AD737" s="6">
        <v>81</v>
      </c>
      <c r="AE737" s="6">
        <v>0</v>
      </c>
      <c r="AF737" s="6">
        <v>0</v>
      </c>
      <c r="AG737" s="6">
        <v>0</v>
      </c>
      <c r="AH737" s="6">
        <v>1</v>
      </c>
      <c r="AI737" s="6">
        <v>1</v>
      </c>
      <c r="AJ737" s="6">
        <v>0</v>
      </c>
      <c r="AK737" s="6">
        <v>0</v>
      </c>
      <c r="AL737" s="6">
        <v>0</v>
      </c>
      <c r="AM737" s="6" t="s">
        <v>2309</v>
      </c>
      <c r="AN737" s="4"/>
    </row>
    <row r="738" ht="15.75" spans="1:40">
      <c r="A738" s="4" t="str">
        <f>IF(H738=0,"",VLOOKUP(I738,seriesName!A:B,2,TRUE))</f>
        <v>骨制S</v>
      </c>
      <c r="B738" s="4" t="str">
        <f>IF(AC738=0,"",VLOOKUP(AC738,skillbasedata!A:B,2,TRUE))</f>
        <v>夺取耐力</v>
      </c>
      <c r="C738" s="4" t="str">
        <f>IF(AD738=0,"",VLOOKUP(AD738,skillbasedata!A:B,2,TRUE))</f>
        <v>跑者</v>
      </c>
      <c r="D738" s="4" t="str">
        <f>IF(AE738=0,"",VLOOKUP(AE738,skillbasedata!A:B,2,TRUE))</f>
        <v/>
      </c>
      <c r="E738" s="4" t="str">
        <f>IF(AF738=0,"",VLOOKUP(AF738,skillbasedata!A:B,2,TRUE))</f>
        <v/>
      </c>
      <c r="F738" s="5" t="str">
        <f>IF(AG738=0,"",VLOOKUP(AG738,skillbasedata!A:B,2,TRUE))</f>
        <v/>
      </c>
      <c r="G738" s="6" t="s">
        <v>3036</v>
      </c>
      <c r="H738" s="6">
        <v>1</v>
      </c>
      <c r="I738" s="6">
        <v>145</v>
      </c>
      <c r="J738" s="6">
        <v>8006</v>
      </c>
      <c r="K738" s="6">
        <v>2</v>
      </c>
      <c r="L738" s="6">
        <v>3</v>
      </c>
      <c r="M738" s="6">
        <v>4000</v>
      </c>
      <c r="N738" s="6">
        <v>0</v>
      </c>
      <c r="O738" s="6">
        <v>2</v>
      </c>
      <c r="P738" s="6">
        <v>1</v>
      </c>
      <c r="Q738" s="6">
        <v>1</v>
      </c>
      <c r="R738" s="6">
        <v>32</v>
      </c>
      <c r="S738" s="6">
        <v>0</v>
      </c>
      <c r="T738" s="6">
        <v>0</v>
      </c>
      <c r="U738" s="6">
        <v>-1</v>
      </c>
      <c r="V738" s="6">
        <v>0</v>
      </c>
      <c r="W738" s="6">
        <v>0</v>
      </c>
      <c r="X738" s="6">
        <v>8</v>
      </c>
      <c r="Y738" s="6">
        <v>0</v>
      </c>
      <c r="Z738" s="6">
        <v>1</v>
      </c>
      <c r="AA738" s="6">
        <v>0</v>
      </c>
      <c r="AB738" s="6">
        <v>0</v>
      </c>
      <c r="AC738" s="6">
        <v>42</v>
      </c>
      <c r="AD738" s="6">
        <v>32</v>
      </c>
      <c r="AE738" s="6">
        <v>0</v>
      </c>
      <c r="AF738" s="6">
        <v>0</v>
      </c>
      <c r="AG738" s="6">
        <v>0</v>
      </c>
      <c r="AH738" s="6">
        <v>1</v>
      </c>
      <c r="AI738" s="6">
        <v>1</v>
      </c>
      <c r="AJ738" s="6">
        <v>0</v>
      </c>
      <c r="AK738" s="6">
        <v>0</v>
      </c>
      <c r="AL738" s="6">
        <v>0</v>
      </c>
      <c r="AM738" s="6" t="s">
        <v>2309</v>
      </c>
      <c r="AN738" s="4"/>
    </row>
    <row r="739" ht="15.75" spans="1:40">
      <c r="A739" s="4" t="str">
        <f>IF(H739=0,"",VLOOKUP(I739,seriesName!A:B,2,TRUE))</f>
        <v>骨制S</v>
      </c>
      <c r="B739" s="4" t="str">
        <f>IF(AC739=0,"",VLOOKUP(AC739,skillbasedata!A:B,2,TRUE))</f>
        <v>泥雪耐性</v>
      </c>
      <c r="C739" s="4" t="str">
        <f>IF(AD739=0,"",VLOOKUP(AD739,skillbasedata!A:B,2,TRUE))</f>
        <v>夺取耐力</v>
      </c>
      <c r="D739" s="4" t="str">
        <f>IF(AE739=0,"",VLOOKUP(AE739,skillbasedata!A:B,2,TRUE))</f>
        <v/>
      </c>
      <c r="E739" s="4" t="str">
        <f>IF(AF739=0,"",VLOOKUP(AF739,skillbasedata!A:B,2,TRUE))</f>
        <v/>
      </c>
      <c r="F739" s="5" t="str">
        <f>IF(AG739=0,"",VLOOKUP(AG739,skillbasedata!A:B,2,TRUE))</f>
        <v/>
      </c>
      <c r="G739" s="6" t="s">
        <v>3037</v>
      </c>
      <c r="H739" s="6">
        <v>1</v>
      </c>
      <c r="I739" s="6">
        <v>145</v>
      </c>
      <c r="J739" s="6">
        <v>8006</v>
      </c>
      <c r="K739" s="6">
        <v>2</v>
      </c>
      <c r="L739" s="6">
        <v>3</v>
      </c>
      <c r="M739" s="6">
        <v>4000</v>
      </c>
      <c r="N739" s="6">
        <v>0</v>
      </c>
      <c r="O739" s="6">
        <v>2</v>
      </c>
      <c r="P739" s="6">
        <v>1</v>
      </c>
      <c r="Q739" s="6">
        <v>1</v>
      </c>
      <c r="R739" s="6">
        <v>32</v>
      </c>
      <c r="S739" s="6">
        <v>0</v>
      </c>
      <c r="T739" s="6">
        <v>0</v>
      </c>
      <c r="U739" s="6">
        <v>-1</v>
      </c>
      <c r="V739" s="6">
        <v>0</v>
      </c>
      <c r="W739" s="6">
        <v>0</v>
      </c>
      <c r="X739" s="6">
        <v>8</v>
      </c>
      <c r="Y739" s="6">
        <v>0</v>
      </c>
      <c r="Z739" s="6">
        <v>2</v>
      </c>
      <c r="AA739" s="6">
        <v>0</v>
      </c>
      <c r="AB739" s="6">
        <v>0</v>
      </c>
      <c r="AC739" s="6">
        <v>77</v>
      </c>
      <c r="AD739" s="6">
        <v>42</v>
      </c>
      <c r="AE739" s="6">
        <v>0</v>
      </c>
      <c r="AF739" s="6">
        <v>0</v>
      </c>
      <c r="AG739" s="6">
        <v>0</v>
      </c>
      <c r="AH739" s="6">
        <v>1</v>
      </c>
      <c r="AI739" s="6">
        <v>1</v>
      </c>
      <c r="AJ739" s="6">
        <v>0</v>
      </c>
      <c r="AK739" s="6">
        <v>0</v>
      </c>
      <c r="AL739" s="6">
        <v>0</v>
      </c>
      <c r="AM739" s="6" t="s">
        <v>2309</v>
      </c>
      <c r="AN739" s="4"/>
    </row>
    <row r="740" ht="15.75" spans="1:40">
      <c r="A740" s="4" t="str">
        <f>IF(H740=0,"",VLOOKUP(I740,seriesName!A:B,2,TRUE))</f>
        <v>骨制S</v>
      </c>
      <c r="B740" s="4" t="str">
        <f>IF(AC740=0,"",VLOOKUP(AC740,skillbasedata!A:B,2,TRUE))</f>
        <v>集中</v>
      </c>
      <c r="C740" s="4" t="str">
        <f>IF(AD740=0,"",VLOOKUP(AD740,skillbasedata!A:B,2,TRUE))</f>
        <v/>
      </c>
      <c r="D740" s="4" t="str">
        <f>IF(AE740=0,"",VLOOKUP(AE740,skillbasedata!A:B,2,TRUE))</f>
        <v/>
      </c>
      <c r="E740" s="4" t="str">
        <f>IF(AF740=0,"",VLOOKUP(AF740,skillbasedata!A:B,2,TRUE))</f>
        <v/>
      </c>
      <c r="F740" s="5" t="str">
        <f>IF(AG740=0,"",VLOOKUP(AG740,skillbasedata!A:B,2,TRUE))</f>
        <v/>
      </c>
      <c r="G740" s="6" t="s">
        <v>3038</v>
      </c>
      <c r="H740" s="6">
        <v>1</v>
      </c>
      <c r="I740" s="6">
        <v>145</v>
      </c>
      <c r="J740" s="6">
        <v>8006</v>
      </c>
      <c r="K740" s="6">
        <v>2</v>
      </c>
      <c r="L740" s="6">
        <v>3</v>
      </c>
      <c r="M740" s="6">
        <v>4000</v>
      </c>
      <c r="N740" s="6">
        <v>0</v>
      </c>
      <c r="O740" s="6">
        <v>2</v>
      </c>
      <c r="P740" s="6">
        <v>1</v>
      </c>
      <c r="Q740" s="6">
        <v>1</v>
      </c>
      <c r="R740" s="6">
        <v>32</v>
      </c>
      <c r="S740" s="6">
        <v>0</v>
      </c>
      <c r="T740" s="6">
        <v>0</v>
      </c>
      <c r="U740" s="6">
        <v>-1</v>
      </c>
      <c r="V740" s="6">
        <v>0</v>
      </c>
      <c r="W740" s="6">
        <v>0</v>
      </c>
      <c r="X740" s="6">
        <v>8</v>
      </c>
      <c r="Y740" s="6">
        <v>0</v>
      </c>
      <c r="Z740" s="6">
        <v>1</v>
      </c>
      <c r="AA740" s="6">
        <v>1</v>
      </c>
      <c r="AB740" s="6">
        <v>0</v>
      </c>
      <c r="AC740" s="6">
        <v>30</v>
      </c>
      <c r="AD740" s="6">
        <v>0</v>
      </c>
      <c r="AE740" s="6">
        <v>0</v>
      </c>
      <c r="AF740" s="6">
        <v>0</v>
      </c>
      <c r="AG740" s="6">
        <v>0</v>
      </c>
      <c r="AH740" s="6">
        <v>1</v>
      </c>
      <c r="AI740" s="6">
        <v>0</v>
      </c>
      <c r="AJ740" s="6">
        <v>0</v>
      </c>
      <c r="AK740" s="6">
        <v>0</v>
      </c>
      <c r="AL740" s="6">
        <v>0</v>
      </c>
      <c r="AM740" s="6" t="s">
        <v>2309</v>
      </c>
      <c r="AN740" s="4"/>
    </row>
    <row r="741" ht="15.75" spans="1:40">
      <c r="A741" s="4" t="str">
        <f>IF(H741=0,"",VLOOKUP(I741,seriesName!A:B,2,TRUE))</f>
        <v>骨制S</v>
      </c>
      <c r="B741" s="4" t="str">
        <f>IF(AC741=0,"",VLOOKUP(AC741,skillbasedata!A:B,2,TRUE))</f>
        <v>泥雪耐性</v>
      </c>
      <c r="C741" s="4" t="str">
        <f>IF(AD741=0,"",VLOOKUP(AD741,skillbasedata!A:B,2,TRUE))</f>
        <v>集中</v>
      </c>
      <c r="D741" s="4" t="str">
        <f>IF(AE741=0,"",VLOOKUP(AE741,skillbasedata!A:B,2,TRUE))</f>
        <v/>
      </c>
      <c r="E741" s="4" t="str">
        <f>IF(AF741=0,"",VLOOKUP(AF741,skillbasedata!A:B,2,TRUE))</f>
        <v/>
      </c>
      <c r="F741" s="5" t="str">
        <f>IF(AG741=0,"",VLOOKUP(AG741,skillbasedata!A:B,2,TRUE))</f>
        <v/>
      </c>
      <c r="G741" s="6" t="s">
        <v>3039</v>
      </c>
      <c r="H741" s="6">
        <v>1</v>
      </c>
      <c r="I741" s="6">
        <v>145</v>
      </c>
      <c r="J741" s="6">
        <v>8006</v>
      </c>
      <c r="K741" s="6">
        <v>2</v>
      </c>
      <c r="L741" s="6">
        <v>3</v>
      </c>
      <c r="M741" s="6">
        <v>4000</v>
      </c>
      <c r="N741" s="6">
        <v>0</v>
      </c>
      <c r="O741" s="6">
        <v>2</v>
      </c>
      <c r="P741" s="6">
        <v>1</v>
      </c>
      <c r="Q741" s="6">
        <v>1</v>
      </c>
      <c r="R741" s="6">
        <v>32</v>
      </c>
      <c r="S741" s="6">
        <v>0</v>
      </c>
      <c r="T741" s="6">
        <v>0</v>
      </c>
      <c r="U741" s="6">
        <v>-1</v>
      </c>
      <c r="V741" s="6">
        <v>0</v>
      </c>
      <c r="W741" s="6">
        <v>0</v>
      </c>
      <c r="X741" s="6">
        <v>8</v>
      </c>
      <c r="Y741" s="6">
        <v>0</v>
      </c>
      <c r="Z741" s="6">
        <v>0</v>
      </c>
      <c r="AA741" s="6">
        <v>1</v>
      </c>
      <c r="AB741" s="6">
        <v>0</v>
      </c>
      <c r="AC741" s="6">
        <v>77</v>
      </c>
      <c r="AD741" s="6">
        <v>30</v>
      </c>
      <c r="AE741" s="6">
        <v>0</v>
      </c>
      <c r="AF741" s="6">
        <v>0</v>
      </c>
      <c r="AG741" s="6">
        <v>0</v>
      </c>
      <c r="AH741" s="6">
        <v>2</v>
      </c>
      <c r="AI741" s="6">
        <v>1</v>
      </c>
      <c r="AJ741" s="6">
        <v>0</v>
      </c>
      <c r="AK741" s="6">
        <v>0</v>
      </c>
      <c r="AL741" s="6">
        <v>0</v>
      </c>
      <c r="AM741" s="6" t="s">
        <v>2309</v>
      </c>
      <c r="AN741" s="4"/>
    </row>
    <row r="742" ht="15.75" spans="1:40">
      <c r="A742" s="4" t="str">
        <f>IF(H742=0,"",VLOOKUP(I742,seriesName!A:B,2,TRUE))</f>
        <v>泡狐龙</v>
      </c>
      <c r="B742" s="4" t="str">
        <f>IF(AC742=0,"",VLOOKUP(AC742,skillbasedata!A:B,2,TRUE))</f>
        <v>水属性攻击强化</v>
      </c>
      <c r="C742" s="4" t="str">
        <f>IF(AD742=0,"",VLOOKUP(AD742,skillbasedata!A:B,2,TRUE))</f>
        <v/>
      </c>
      <c r="D742" s="4" t="str">
        <f>IF(AE742=0,"",VLOOKUP(AE742,skillbasedata!A:B,2,TRUE))</f>
        <v/>
      </c>
      <c r="E742" s="4" t="str">
        <f>IF(AF742=0,"",VLOOKUP(AF742,skillbasedata!A:B,2,TRUE))</f>
        <v/>
      </c>
      <c r="F742" s="5" t="str">
        <f>IF(AG742=0,"",VLOOKUP(AG742,skillbasedata!A:B,2,TRUE))</f>
        <v/>
      </c>
      <c r="G742" s="6" t="s">
        <v>3040</v>
      </c>
      <c r="H742" s="6">
        <v>1</v>
      </c>
      <c r="I742" s="6">
        <v>146</v>
      </c>
      <c r="J742" s="6">
        <v>5013</v>
      </c>
      <c r="K742" s="6">
        <v>58</v>
      </c>
      <c r="L742" s="6">
        <v>2</v>
      </c>
      <c r="M742" s="6">
        <v>2000</v>
      </c>
      <c r="N742" s="6">
        <v>0</v>
      </c>
      <c r="O742" s="6">
        <v>2</v>
      </c>
      <c r="P742" s="6">
        <v>0</v>
      </c>
      <c r="Q742" s="6">
        <v>0</v>
      </c>
      <c r="R742" s="6">
        <v>26</v>
      </c>
      <c r="S742" s="6">
        <v>0</v>
      </c>
      <c r="T742" s="6">
        <v>2</v>
      </c>
      <c r="U742" s="6">
        <v>1</v>
      </c>
      <c r="V742" s="6">
        <v>-3</v>
      </c>
      <c r="W742" s="6">
        <v>-1</v>
      </c>
      <c r="X742" s="6">
        <v>4</v>
      </c>
      <c r="Y742" s="6">
        <v>0</v>
      </c>
      <c r="Z742" s="6">
        <v>0</v>
      </c>
      <c r="AA742" s="6">
        <v>0</v>
      </c>
      <c r="AB742" s="6">
        <v>0</v>
      </c>
      <c r="AC742" s="6">
        <v>14</v>
      </c>
      <c r="AD742" s="6">
        <v>0</v>
      </c>
      <c r="AE742" s="6">
        <v>0</v>
      </c>
      <c r="AF742" s="6">
        <v>0</v>
      </c>
      <c r="AG742" s="6">
        <v>0</v>
      </c>
      <c r="AH742" s="6">
        <v>1</v>
      </c>
      <c r="AI742" s="6">
        <v>0</v>
      </c>
      <c r="AJ742" s="6">
        <v>0</v>
      </c>
      <c r="AK742" s="6">
        <v>0</v>
      </c>
      <c r="AL742" s="6">
        <v>0</v>
      </c>
      <c r="AM742" s="6" t="s">
        <v>2309</v>
      </c>
      <c r="AN742" s="4"/>
    </row>
    <row r="743" ht="15.75" spans="1:40">
      <c r="A743" s="4" t="str">
        <f>IF(H743=0,"",VLOOKUP(I743,seriesName!A:B,2,TRUE))</f>
        <v>泡狐龙</v>
      </c>
      <c r="B743" s="4" t="str">
        <f>IF(AC743=0,"",VLOOKUP(AC743,skillbasedata!A:B,2,TRUE))</f>
        <v>泡沫之舞</v>
      </c>
      <c r="C743" s="4" t="str">
        <f>IF(AD743=0,"",VLOOKUP(AD743,skillbasedata!A:B,2,TRUE))</f>
        <v>水属性攻击强化</v>
      </c>
      <c r="D743" s="4" t="str">
        <f>IF(AE743=0,"",VLOOKUP(AE743,skillbasedata!A:B,2,TRUE))</f>
        <v/>
      </c>
      <c r="E743" s="4" t="str">
        <f>IF(AF743=0,"",VLOOKUP(AF743,skillbasedata!A:B,2,TRUE))</f>
        <v/>
      </c>
      <c r="F743" s="5" t="str">
        <f>IF(AG743=0,"",VLOOKUP(AG743,skillbasedata!A:B,2,TRUE))</f>
        <v/>
      </c>
      <c r="G743" s="6" t="s">
        <v>3041</v>
      </c>
      <c r="H743" s="6">
        <v>1</v>
      </c>
      <c r="I743" s="6">
        <v>146</v>
      </c>
      <c r="J743" s="6">
        <v>5013</v>
      </c>
      <c r="K743" s="6">
        <v>58</v>
      </c>
      <c r="L743" s="6">
        <v>2</v>
      </c>
      <c r="M743" s="6">
        <v>2000</v>
      </c>
      <c r="N743" s="6">
        <v>0</v>
      </c>
      <c r="O743" s="6">
        <v>2</v>
      </c>
      <c r="P743" s="6">
        <v>0</v>
      </c>
      <c r="Q743" s="6">
        <v>0</v>
      </c>
      <c r="R743" s="6">
        <v>26</v>
      </c>
      <c r="S743" s="6">
        <v>0</v>
      </c>
      <c r="T743" s="6">
        <v>2</v>
      </c>
      <c r="U743" s="6">
        <v>1</v>
      </c>
      <c r="V743" s="6">
        <v>-3</v>
      </c>
      <c r="W743" s="6">
        <v>-1</v>
      </c>
      <c r="X743" s="6">
        <v>4</v>
      </c>
      <c r="Y743" s="6">
        <v>0</v>
      </c>
      <c r="Z743" s="6">
        <v>0</v>
      </c>
      <c r="AA743" s="6">
        <v>0</v>
      </c>
      <c r="AB743" s="6">
        <v>0</v>
      </c>
      <c r="AC743" s="6">
        <v>64</v>
      </c>
      <c r="AD743" s="6">
        <v>14</v>
      </c>
      <c r="AE743" s="6">
        <v>0</v>
      </c>
      <c r="AF743" s="6">
        <v>0</v>
      </c>
      <c r="AG743" s="6">
        <v>0</v>
      </c>
      <c r="AH743" s="6">
        <v>1</v>
      </c>
      <c r="AI743" s="6">
        <v>1</v>
      </c>
      <c r="AJ743" s="6">
        <v>0</v>
      </c>
      <c r="AK743" s="6">
        <v>0</v>
      </c>
      <c r="AL743" s="6">
        <v>0</v>
      </c>
      <c r="AM743" s="6" t="s">
        <v>2309</v>
      </c>
      <c r="AN743" s="4"/>
    </row>
    <row r="744" ht="15.75" spans="1:40">
      <c r="A744" s="4" t="str">
        <f>IF(H744=0,"",VLOOKUP(I744,seriesName!A:B,2,TRUE))</f>
        <v>泡狐龙</v>
      </c>
      <c r="B744" s="4" t="str">
        <f>IF(AC744=0,"",VLOOKUP(AC744,skillbasedata!A:B,2,TRUE))</f>
        <v>水属性攻击强化</v>
      </c>
      <c r="C744" s="4" t="str">
        <f>IF(AD744=0,"",VLOOKUP(AD744,skillbasedata!A:B,2,TRUE))</f>
        <v>满足感</v>
      </c>
      <c r="D744" s="4" t="str">
        <f>IF(AE744=0,"",VLOOKUP(AE744,skillbasedata!A:B,2,TRUE))</f>
        <v/>
      </c>
      <c r="E744" s="4" t="str">
        <f>IF(AF744=0,"",VLOOKUP(AF744,skillbasedata!A:B,2,TRUE))</f>
        <v/>
      </c>
      <c r="F744" s="5" t="str">
        <f>IF(AG744=0,"",VLOOKUP(AG744,skillbasedata!A:B,2,TRUE))</f>
        <v/>
      </c>
      <c r="G744" s="6" t="s">
        <v>3042</v>
      </c>
      <c r="H744" s="6">
        <v>1</v>
      </c>
      <c r="I744" s="6">
        <v>146</v>
      </c>
      <c r="J744" s="6">
        <v>5013</v>
      </c>
      <c r="K744" s="6">
        <v>58</v>
      </c>
      <c r="L744" s="6">
        <v>2</v>
      </c>
      <c r="M744" s="6">
        <v>2000</v>
      </c>
      <c r="N744" s="6">
        <v>0</v>
      </c>
      <c r="O744" s="6">
        <v>2</v>
      </c>
      <c r="P744" s="6">
        <v>0</v>
      </c>
      <c r="Q744" s="6">
        <v>0</v>
      </c>
      <c r="R744" s="6">
        <v>26</v>
      </c>
      <c r="S744" s="6">
        <v>0</v>
      </c>
      <c r="T744" s="6">
        <v>2</v>
      </c>
      <c r="U744" s="6">
        <v>1</v>
      </c>
      <c r="V744" s="6">
        <v>-3</v>
      </c>
      <c r="W744" s="6">
        <v>-1</v>
      </c>
      <c r="X744" s="6">
        <v>4</v>
      </c>
      <c r="Y744" s="6">
        <v>0</v>
      </c>
      <c r="Z744" s="6">
        <v>0</v>
      </c>
      <c r="AA744" s="6">
        <v>0</v>
      </c>
      <c r="AB744" s="6">
        <v>0</v>
      </c>
      <c r="AC744" s="6">
        <v>14</v>
      </c>
      <c r="AD744" s="6">
        <v>90</v>
      </c>
      <c r="AE744" s="6">
        <v>0</v>
      </c>
      <c r="AF744" s="6">
        <v>0</v>
      </c>
      <c r="AG744" s="6">
        <v>0</v>
      </c>
      <c r="AH744" s="6">
        <v>1</v>
      </c>
      <c r="AI744" s="6">
        <v>1</v>
      </c>
      <c r="AJ744" s="6">
        <v>0</v>
      </c>
      <c r="AK744" s="6">
        <v>0</v>
      </c>
      <c r="AL744" s="6">
        <v>0</v>
      </c>
      <c r="AM744" s="6" t="s">
        <v>2309</v>
      </c>
      <c r="AN744" s="4"/>
    </row>
    <row r="745" ht="15.75" spans="1:40">
      <c r="A745" s="4" t="str">
        <f>IF(H745=0,"",VLOOKUP(I745,seriesName!A:B,2,TRUE))</f>
        <v>泡狐龙</v>
      </c>
      <c r="B745" s="4" t="str">
        <f>IF(AC745=0,"",VLOOKUP(AC745,skillbasedata!A:B,2,TRUE))</f>
        <v>满足感</v>
      </c>
      <c r="C745" s="4" t="str">
        <f>IF(AD745=0,"",VLOOKUP(AD745,skillbasedata!A:B,2,TRUE))</f>
        <v/>
      </c>
      <c r="D745" s="4" t="str">
        <f>IF(AE745=0,"",VLOOKUP(AE745,skillbasedata!A:B,2,TRUE))</f>
        <v/>
      </c>
      <c r="E745" s="4" t="str">
        <f>IF(AF745=0,"",VLOOKUP(AF745,skillbasedata!A:B,2,TRUE))</f>
        <v/>
      </c>
      <c r="F745" s="5" t="str">
        <f>IF(AG745=0,"",VLOOKUP(AG745,skillbasedata!A:B,2,TRUE))</f>
        <v/>
      </c>
      <c r="G745" s="6" t="s">
        <v>3043</v>
      </c>
      <c r="H745" s="6">
        <v>1</v>
      </c>
      <c r="I745" s="6">
        <v>146</v>
      </c>
      <c r="J745" s="6">
        <v>5013</v>
      </c>
      <c r="K745" s="6">
        <v>58</v>
      </c>
      <c r="L745" s="6">
        <v>2</v>
      </c>
      <c r="M745" s="6">
        <v>2000</v>
      </c>
      <c r="N745" s="6">
        <v>0</v>
      </c>
      <c r="O745" s="6">
        <v>2</v>
      </c>
      <c r="P745" s="6">
        <v>0</v>
      </c>
      <c r="Q745" s="6">
        <v>0</v>
      </c>
      <c r="R745" s="6">
        <v>26</v>
      </c>
      <c r="S745" s="6">
        <v>0</v>
      </c>
      <c r="T745" s="6">
        <v>2</v>
      </c>
      <c r="U745" s="6">
        <v>1</v>
      </c>
      <c r="V745" s="6">
        <v>-3</v>
      </c>
      <c r="W745" s="6">
        <v>-1</v>
      </c>
      <c r="X745" s="6">
        <v>4</v>
      </c>
      <c r="Y745" s="6">
        <v>0</v>
      </c>
      <c r="Z745" s="6">
        <v>0</v>
      </c>
      <c r="AA745" s="6">
        <v>0</v>
      </c>
      <c r="AB745" s="6">
        <v>0</v>
      </c>
      <c r="AC745" s="6">
        <v>90</v>
      </c>
      <c r="AD745" s="6">
        <v>0</v>
      </c>
      <c r="AE745" s="6">
        <v>0</v>
      </c>
      <c r="AF745" s="6">
        <v>0</v>
      </c>
      <c r="AG745" s="6">
        <v>0</v>
      </c>
      <c r="AH745" s="6">
        <v>1</v>
      </c>
      <c r="AI745" s="6">
        <v>0</v>
      </c>
      <c r="AJ745" s="6">
        <v>0</v>
      </c>
      <c r="AK745" s="6">
        <v>0</v>
      </c>
      <c r="AL745" s="6">
        <v>0</v>
      </c>
      <c r="AM745" s="6" t="s">
        <v>2309</v>
      </c>
      <c r="AN745" s="4"/>
    </row>
    <row r="746" ht="15.75" spans="1:40">
      <c r="A746" s="4" t="str">
        <f>IF(H746=0,"",VLOOKUP(I746,seriesName!A:B,2,TRUE))</f>
        <v>泡狐龙</v>
      </c>
      <c r="B746" s="4" t="str">
        <f>IF(AC746=0,"",VLOOKUP(AC746,skillbasedata!A:B,2,TRUE))</f>
        <v>泡沫之舞</v>
      </c>
      <c r="C746" s="4" t="str">
        <f>IF(AD746=0,"",VLOOKUP(AD746,skillbasedata!A:B,2,TRUE))</f>
        <v/>
      </c>
      <c r="D746" s="4" t="str">
        <f>IF(AE746=0,"",VLOOKUP(AE746,skillbasedata!A:B,2,TRUE))</f>
        <v/>
      </c>
      <c r="E746" s="4" t="str">
        <f>IF(AF746=0,"",VLOOKUP(AF746,skillbasedata!A:B,2,TRUE))</f>
        <v/>
      </c>
      <c r="F746" s="5" t="str">
        <f>IF(AG746=0,"",VLOOKUP(AG746,skillbasedata!A:B,2,TRUE))</f>
        <v/>
      </c>
      <c r="G746" s="6" t="s">
        <v>3044</v>
      </c>
      <c r="H746" s="6">
        <v>1</v>
      </c>
      <c r="I746" s="6">
        <v>146</v>
      </c>
      <c r="J746" s="6">
        <v>5013</v>
      </c>
      <c r="K746" s="6">
        <v>58</v>
      </c>
      <c r="L746" s="6">
        <v>2</v>
      </c>
      <c r="M746" s="6">
        <v>2000</v>
      </c>
      <c r="N746" s="6">
        <v>0</v>
      </c>
      <c r="O746" s="6">
        <v>2</v>
      </c>
      <c r="P746" s="6">
        <v>0</v>
      </c>
      <c r="Q746" s="6">
        <v>0</v>
      </c>
      <c r="R746" s="6">
        <v>26</v>
      </c>
      <c r="S746" s="6">
        <v>0</v>
      </c>
      <c r="T746" s="6">
        <v>2</v>
      </c>
      <c r="U746" s="6">
        <v>1</v>
      </c>
      <c r="V746" s="6">
        <v>-3</v>
      </c>
      <c r="W746" s="6">
        <v>-1</v>
      </c>
      <c r="X746" s="6">
        <v>4</v>
      </c>
      <c r="Y746" s="6">
        <v>0</v>
      </c>
      <c r="Z746" s="6">
        <v>0</v>
      </c>
      <c r="AA746" s="6">
        <v>0</v>
      </c>
      <c r="AB746" s="6">
        <v>0</v>
      </c>
      <c r="AC746" s="6">
        <v>64</v>
      </c>
      <c r="AD746" s="6">
        <v>0</v>
      </c>
      <c r="AE746" s="6">
        <v>0</v>
      </c>
      <c r="AF746" s="6">
        <v>0</v>
      </c>
      <c r="AG746" s="6">
        <v>0</v>
      </c>
      <c r="AH746" s="6">
        <v>1</v>
      </c>
      <c r="AI746" s="6">
        <v>0</v>
      </c>
      <c r="AJ746" s="6">
        <v>0</v>
      </c>
      <c r="AK746" s="6">
        <v>0</v>
      </c>
      <c r="AL746" s="6">
        <v>0</v>
      </c>
      <c r="AM746" s="6" t="s">
        <v>2309</v>
      </c>
      <c r="AN746" s="4"/>
    </row>
    <row r="747" ht="15.75" spans="1:40">
      <c r="A747" s="4" t="str">
        <f>IF(H747=0,"",VLOOKUP(I747,seriesName!A:B,2,TRUE))</f>
        <v>泡狐龙S</v>
      </c>
      <c r="B747" s="4" t="str">
        <f>IF(AC747=0,"",VLOOKUP(AC747,skillbasedata!A:B,2,TRUE))</f>
        <v>死里逃生</v>
      </c>
      <c r="C747" s="4" t="str">
        <f>IF(AD747=0,"",VLOOKUP(AD747,skillbasedata!A:B,2,TRUE))</f>
        <v/>
      </c>
      <c r="D747" s="4" t="str">
        <f>IF(AE747=0,"",VLOOKUP(AE747,skillbasedata!A:B,2,TRUE))</f>
        <v/>
      </c>
      <c r="E747" s="4" t="str">
        <f>IF(AF747=0,"",VLOOKUP(AF747,skillbasedata!A:B,2,TRUE))</f>
        <v/>
      </c>
      <c r="F747" s="5" t="str">
        <f>IF(AG747=0,"",VLOOKUP(AG747,skillbasedata!A:B,2,TRUE))</f>
        <v/>
      </c>
      <c r="G747" s="6" t="s">
        <v>3045</v>
      </c>
      <c r="H747" s="6">
        <v>1</v>
      </c>
      <c r="I747" s="6">
        <v>147</v>
      </c>
      <c r="J747" s="6">
        <v>10022</v>
      </c>
      <c r="K747" s="6">
        <v>58</v>
      </c>
      <c r="L747" s="6">
        <v>5</v>
      </c>
      <c r="M747" s="6">
        <v>9000</v>
      </c>
      <c r="N747" s="6">
        <v>0</v>
      </c>
      <c r="O747" s="6">
        <v>2</v>
      </c>
      <c r="P747" s="6">
        <v>1</v>
      </c>
      <c r="Q747" s="6">
        <v>1</v>
      </c>
      <c r="R747" s="6">
        <v>60</v>
      </c>
      <c r="S747" s="6">
        <v>0</v>
      </c>
      <c r="T747" s="6">
        <v>2</v>
      </c>
      <c r="U747" s="6">
        <v>1</v>
      </c>
      <c r="V747" s="6">
        <v>-3</v>
      </c>
      <c r="W747" s="6">
        <v>-1</v>
      </c>
      <c r="X747" s="6">
        <v>12</v>
      </c>
      <c r="Y747" s="6">
        <v>0</v>
      </c>
      <c r="Z747" s="6">
        <v>1</v>
      </c>
      <c r="AA747" s="6">
        <v>1</v>
      </c>
      <c r="AB747" s="6">
        <v>0</v>
      </c>
      <c r="AC747" s="6">
        <v>5</v>
      </c>
      <c r="AD747" s="6">
        <v>0</v>
      </c>
      <c r="AE747" s="6">
        <v>0</v>
      </c>
      <c r="AF747" s="6">
        <v>0</v>
      </c>
      <c r="AG747" s="6">
        <v>0</v>
      </c>
      <c r="AH747" s="6">
        <v>1</v>
      </c>
      <c r="AI747" s="6">
        <v>0</v>
      </c>
      <c r="AJ747" s="6">
        <v>0</v>
      </c>
      <c r="AK747" s="6">
        <v>0</v>
      </c>
      <c r="AL747" s="6">
        <v>0</v>
      </c>
      <c r="AM747" s="6" t="s">
        <v>2309</v>
      </c>
      <c r="AN747" s="4"/>
    </row>
    <row r="748" ht="15.75" spans="1:40">
      <c r="A748" s="4" t="str">
        <f>IF(H748=0,"",VLOOKUP(I748,seriesName!A:B,2,TRUE))</f>
        <v>泡狐龙S</v>
      </c>
      <c r="B748" s="4" t="str">
        <f>IF(AC748=0,"",VLOOKUP(AC748,skillbasedata!A:B,2,TRUE))</f>
        <v>泡沫之舞</v>
      </c>
      <c r="C748" s="4" t="str">
        <f>IF(AD748=0,"",VLOOKUP(AD748,skillbasedata!A:B,2,TRUE))</f>
        <v>死里逃生</v>
      </c>
      <c r="D748" s="4" t="str">
        <f>IF(AE748=0,"",VLOOKUP(AE748,skillbasedata!A:B,2,TRUE))</f>
        <v/>
      </c>
      <c r="E748" s="4" t="str">
        <f>IF(AF748=0,"",VLOOKUP(AF748,skillbasedata!A:B,2,TRUE))</f>
        <v/>
      </c>
      <c r="F748" s="5" t="str">
        <f>IF(AG748=0,"",VLOOKUP(AG748,skillbasedata!A:B,2,TRUE))</f>
        <v/>
      </c>
      <c r="G748" s="6" t="s">
        <v>3046</v>
      </c>
      <c r="H748" s="6">
        <v>1</v>
      </c>
      <c r="I748" s="6">
        <v>147</v>
      </c>
      <c r="J748" s="6">
        <v>10022</v>
      </c>
      <c r="K748" s="6">
        <v>58</v>
      </c>
      <c r="L748" s="6">
        <v>5</v>
      </c>
      <c r="M748" s="6">
        <v>9000</v>
      </c>
      <c r="N748" s="6">
        <v>0</v>
      </c>
      <c r="O748" s="6">
        <v>2</v>
      </c>
      <c r="P748" s="6">
        <v>1</v>
      </c>
      <c r="Q748" s="6">
        <v>1</v>
      </c>
      <c r="R748" s="6">
        <v>60</v>
      </c>
      <c r="S748" s="6">
        <v>0</v>
      </c>
      <c r="T748" s="6">
        <v>2</v>
      </c>
      <c r="U748" s="6">
        <v>1</v>
      </c>
      <c r="V748" s="6">
        <v>-3</v>
      </c>
      <c r="W748" s="6">
        <v>-1</v>
      </c>
      <c r="X748" s="6">
        <v>12</v>
      </c>
      <c r="Y748" s="6">
        <v>0</v>
      </c>
      <c r="Z748" s="6">
        <v>1</v>
      </c>
      <c r="AA748" s="6">
        <v>0</v>
      </c>
      <c r="AB748" s="6">
        <v>0</v>
      </c>
      <c r="AC748" s="6">
        <v>64</v>
      </c>
      <c r="AD748" s="6">
        <v>5</v>
      </c>
      <c r="AE748" s="6">
        <v>0</v>
      </c>
      <c r="AF748" s="6">
        <v>0</v>
      </c>
      <c r="AG748" s="6">
        <v>0</v>
      </c>
      <c r="AH748" s="6">
        <v>1</v>
      </c>
      <c r="AI748" s="6">
        <v>1</v>
      </c>
      <c r="AJ748" s="6">
        <v>0</v>
      </c>
      <c r="AK748" s="6">
        <v>0</v>
      </c>
      <c r="AL748" s="6">
        <v>0</v>
      </c>
      <c r="AM748" s="6" t="s">
        <v>2309</v>
      </c>
      <c r="AN748" s="4"/>
    </row>
    <row r="749" ht="15.75" spans="1:40">
      <c r="A749" s="4" t="str">
        <f>IF(H749=0,"",VLOOKUP(I749,seriesName!A:B,2,TRUE))</f>
        <v>泡狐龙S</v>
      </c>
      <c r="B749" s="4" t="str">
        <f>IF(AC749=0,"",VLOOKUP(AC749,skillbasedata!A:B,2,TRUE))</f>
        <v>死里逃生</v>
      </c>
      <c r="C749" s="4" t="str">
        <f>IF(AD749=0,"",VLOOKUP(AD749,skillbasedata!A:B,2,TRUE))</f>
        <v>满足感</v>
      </c>
      <c r="D749" s="4" t="str">
        <f>IF(AE749=0,"",VLOOKUP(AE749,skillbasedata!A:B,2,TRUE))</f>
        <v/>
      </c>
      <c r="E749" s="4" t="str">
        <f>IF(AF749=0,"",VLOOKUP(AF749,skillbasedata!A:B,2,TRUE))</f>
        <v/>
      </c>
      <c r="F749" s="5" t="str">
        <f>IF(AG749=0,"",VLOOKUP(AG749,skillbasedata!A:B,2,TRUE))</f>
        <v/>
      </c>
      <c r="G749" s="6" t="s">
        <v>3047</v>
      </c>
      <c r="H749" s="6">
        <v>1</v>
      </c>
      <c r="I749" s="6">
        <v>147</v>
      </c>
      <c r="J749" s="6">
        <v>10022</v>
      </c>
      <c r="K749" s="6">
        <v>58</v>
      </c>
      <c r="L749" s="6">
        <v>5</v>
      </c>
      <c r="M749" s="6">
        <v>9000</v>
      </c>
      <c r="N749" s="6">
        <v>0</v>
      </c>
      <c r="O749" s="6">
        <v>2</v>
      </c>
      <c r="P749" s="6">
        <v>1</v>
      </c>
      <c r="Q749" s="6">
        <v>1</v>
      </c>
      <c r="R749" s="6">
        <v>60</v>
      </c>
      <c r="S749" s="6">
        <v>0</v>
      </c>
      <c r="T749" s="6">
        <v>2</v>
      </c>
      <c r="U749" s="6">
        <v>1</v>
      </c>
      <c r="V749" s="6">
        <v>-3</v>
      </c>
      <c r="W749" s="6">
        <v>-1</v>
      </c>
      <c r="X749" s="6">
        <v>12</v>
      </c>
      <c r="Y749" s="6">
        <v>0</v>
      </c>
      <c r="Z749" s="6">
        <v>0</v>
      </c>
      <c r="AA749" s="6">
        <v>1</v>
      </c>
      <c r="AB749" s="6">
        <v>0</v>
      </c>
      <c r="AC749" s="6">
        <v>5</v>
      </c>
      <c r="AD749" s="6">
        <v>90</v>
      </c>
      <c r="AE749" s="6">
        <v>0</v>
      </c>
      <c r="AF749" s="6">
        <v>0</v>
      </c>
      <c r="AG749" s="6">
        <v>0</v>
      </c>
      <c r="AH749" s="6">
        <v>1</v>
      </c>
      <c r="AI749" s="6">
        <v>1</v>
      </c>
      <c r="AJ749" s="6">
        <v>0</v>
      </c>
      <c r="AK749" s="6">
        <v>0</v>
      </c>
      <c r="AL749" s="6">
        <v>0</v>
      </c>
      <c r="AM749" s="6" t="s">
        <v>2309</v>
      </c>
      <c r="AN749" s="4"/>
    </row>
    <row r="750" ht="15.75" spans="1:40">
      <c r="A750" s="4" t="str">
        <f>IF(H750=0,"",VLOOKUP(I750,seriesName!A:B,2,TRUE))</f>
        <v>泡狐龙S</v>
      </c>
      <c r="B750" s="4" t="str">
        <f>IF(AC750=0,"",VLOOKUP(AC750,skillbasedata!A:B,2,TRUE))</f>
        <v>泡沫之舞</v>
      </c>
      <c r="C750" s="4" t="str">
        <f>IF(AD750=0,"",VLOOKUP(AD750,skillbasedata!A:B,2,TRUE))</f>
        <v>满足感</v>
      </c>
      <c r="D750" s="4" t="str">
        <f>IF(AE750=0,"",VLOOKUP(AE750,skillbasedata!A:B,2,TRUE))</f>
        <v/>
      </c>
      <c r="E750" s="4" t="str">
        <f>IF(AF750=0,"",VLOOKUP(AF750,skillbasedata!A:B,2,TRUE))</f>
        <v/>
      </c>
      <c r="F750" s="5" t="str">
        <f>IF(AG750=0,"",VLOOKUP(AG750,skillbasedata!A:B,2,TRUE))</f>
        <v/>
      </c>
      <c r="G750" s="6" t="s">
        <v>3048</v>
      </c>
      <c r="H750" s="6">
        <v>1</v>
      </c>
      <c r="I750" s="6">
        <v>147</v>
      </c>
      <c r="J750" s="6">
        <v>10022</v>
      </c>
      <c r="K750" s="6">
        <v>58</v>
      </c>
      <c r="L750" s="6">
        <v>5</v>
      </c>
      <c r="M750" s="6">
        <v>9000</v>
      </c>
      <c r="N750" s="6">
        <v>0</v>
      </c>
      <c r="O750" s="6">
        <v>2</v>
      </c>
      <c r="P750" s="6">
        <v>1</v>
      </c>
      <c r="Q750" s="6">
        <v>1</v>
      </c>
      <c r="R750" s="6">
        <v>60</v>
      </c>
      <c r="S750" s="6">
        <v>0</v>
      </c>
      <c r="T750" s="6">
        <v>2</v>
      </c>
      <c r="U750" s="6">
        <v>1</v>
      </c>
      <c r="V750" s="6">
        <v>-3</v>
      </c>
      <c r="W750" s="6">
        <v>-1</v>
      </c>
      <c r="X750" s="6">
        <v>12</v>
      </c>
      <c r="Y750" s="6">
        <v>0</v>
      </c>
      <c r="Z750" s="6">
        <v>1</v>
      </c>
      <c r="AA750" s="6">
        <v>1</v>
      </c>
      <c r="AB750" s="6">
        <v>0</v>
      </c>
      <c r="AC750" s="6">
        <v>64</v>
      </c>
      <c r="AD750" s="6">
        <v>90</v>
      </c>
      <c r="AE750" s="6">
        <v>0</v>
      </c>
      <c r="AF750" s="6">
        <v>0</v>
      </c>
      <c r="AG750" s="6">
        <v>0</v>
      </c>
      <c r="AH750" s="6">
        <v>1</v>
      </c>
      <c r="AI750" s="6">
        <v>1</v>
      </c>
      <c r="AJ750" s="6">
        <v>0</v>
      </c>
      <c r="AK750" s="6">
        <v>0</v>
      </c>
      <c r="AL750" s="6">
        <v>0</v>
      </c>
      <c r="AM750" s="6" t="s">
        <v>2309</v>
      </c>
      <c r="AN750" s="4"/>
    </row>
    <row r="751" ht="15.75" spans="1:40">
      <c r="A751" s="4" t="str">
        <f>IF(H751=0,"",VLOOKUP(I751,seriesName!A:B,2,TRUE))</f>
        <v>泡狐龙S</v>
      </c>
      <c r="B751" s="4" t="str">
        <f>IF(AC751=0,"",VLOOKUP(AC751,skillbasedata!A:B,2,TRUE))</f>
        <v>泡沫之舞</v>
      </c>
      <c r="C751" s="4" t="str">
        <f>IF(AD751=0,"",VLOOKUP(AD751,skillbasedata!A:B,2,TRUE))</f>
        <v/>
      </c>
      <c r="D751" s="4" t="str">
        <f>IF(AE751=0,"",VLOOKUP(AE751,skillbasedata!A:B,2,TRUE))</f>
        <v/>
      </c>
      <c r="E751" s="4" t="str">
        <f>IF(AF751=0,"",VLOOKUP(AF751,skillbasedata!A:B,2,TRUE))</f>
        <v/>
      </c>
      <c r="F751" s="5" t="str">
        <f>IF(AG751=0,"",VLOOKUP(AG751,skillbasedata!A:B,2,TRUE))</f>
        <v/>
      </c>
      <c r="G751" s="6" t="s">
        <v>3049</v>
      </c>
      <c r="H751" s="6">
        <v>1</v>
      </c>
      <c r="I751" s="6">
        <v>147</v>
      </c>
      <c r="J751" s="6">
        <v>10022</v>
      </c>
      <c r="K751" s="6">
        <v>58</v>
      </c>
      <c r="L751" s="6">
        <v>5</v>
      </c>
      <c r="M751" s="6">
        <v>9000</v>
      </c>
      <c r="N751" s="6">
        <v>0</v>
      </c>
      <c r="O751" s="6">
        <v>2</v>
      </c>
      <c r="P751" s="6">
        <v>1</v>
      </c>
      <c r="Q751" s="6">
        <v>1</v>
      </c>
      <c r="R751" s="6">
        <v>60</v>
      </c>
      <c r="S751" s="6">
        <v>0</v>
      </c>
      <c r="T751" s="6">
        <v>2</v>
      </c>
      <c r="U751" s="6">
        <v>1</v>
      </c>
      <c r="V751" s="6">
        <v>-3</v>
      </c>
      <c r="W751" s="6">
        <v>-1</v>
      </c>
      <c r="X751" s="6">
        <v>12</v>
      </c>
      <c r="Y751" s="6">
        <v>0</v>
      </c>
      <c r="Z751" s="6">
        <v>2</v>
      </c>
      <c r="AA751" s="6">
        <v>0</v>
      </c>
      <c r="AB751" s="6">
        <v>1</v>
      </c>
      <c r="AC751" s="6">
        <v>64</v>
      </c>
      <c r="AD751" s="6">
        <v>0</v>
      </c>
      <c r="AE751" s="6">
        <v>0</v>
      </c>
      <c r="AF751" s="6">
        <v>0</v>
      </c>
      <c r="AG751" s="6">
        <v>0</v>
      </c>
      <c r="AH751" s="6">
        <v>1</v>
      </c>
      <c r="AI751" s="6">
        <v>0</v>
      </c>
      <c r="AJ751" s="6">
        <v>0</v>
      </c>
      <c r="AK751" s="6">
        <v>0</v>
      </c>
      <c r="AL751" s="6">
        <v>0</v>
      </c>
      <c r="AM751" s="6" t="s">
        <v>2309</v>
      </c>
      <c r="AN751" s="4"/>
    </row>
    <row r="752" ht="15.75" spans="1:40">
      <c r="A752" s="4" t="str">
        <f>IF(H752=0,"",VLOOKUP(I752,seriesName!A:B,2,TRUE))</f>
        <v>旅团</v>
      </c>
      <c r="B752" s="4" t="str">
        <f>IF(AC752=0,"",VLOOKUP(AC752,skillbasedata!A:B,2,TRUE))</f>
        <v>植生学</v>
      </c>
      <c r="C752" s="4" t="str">
        <f>IF(AD752=0,"",VLOOKUP(AD752,skillbasedata!A:B,2,TRUE))</f>
        <v/>
      </c>
      <c r="D752" s="4" t="str">
        <f>IF(AE752=0,"",VLOOKUP(AE752,skillbasedata!A:B,2,TRUE))</f>
        <v/>
      </c>
      <c r="E752" s="4" t="str">
        <f>IF(AF752=0,"",VLOOKUP(AF752,skillbasedata!A:B,2,TRUE))</f>
        <v/>
      </c>
      <c r="F752" s="5" t="str">
        <f>IF(AG752=0,"",VLOOKUP(AG752,skillbasedata!A:B,2,TRUE))</f>
        <v/>
      </c>
      <c r="G752" s="6" t="s">
        <v>3050</v>
      </c>
      <c r="H752" s="6">
        <v>1</v>
      </c>
      <c r="I752" s="6">
        <v>148</v>
      </c>
      <c r="J752" s="6">
        <v>5009</v>
      </c>
      <c r="K752" s="6">
        <v>16</v>
      </c>
      <c r="L752" s="6">
        <v>2</v>
      </c>
      <c r="M752" s="6">
        <v>2000</v>
      </c>
      <c r="N752" s="6">
        <v>0</v>
      </c>
      <c r="O752" s="6">
        <v>2</v>
      </c>
      <c r="P752" s="6">
        <v>0</v>
      </c>
      <c r="Q752" s="6">
        <v>0</v>
      </c>
      <c r="R752" s="6">
        <v>26</v>
      </c>
      <c r="S752" s="6">
        <v>1</v>
      </c>
      <c r="T752" s="6">
        <v>0</v>
      </c>
      <c r="U752" s="6">
        <v>0</v>
      </c>
      <c r="V752" s="6">
        <v>2</v>
      </c>
      <c r="W752" s="6">
        <v>2</v>
      </c>
      <c r="X752" s="6">
        <v>4</v>
      </c>
      <c r="Y752" s="6">
        <v>0</v>
      </c>
      <c r="Z752" s="6">
        <v>0</v>
      </c>
      <c r="AA752" s="6">
        <v>0</v>
      </c>
      <c r="AB752" s="6">
        <v>0</v>
      </c>
      <c r="AC752" s="6">
        <v>79</v>
      </c>
      <c r="AD752" s="6">
        <v>0</v>
      </c>
      <c r="AE752" s="6">
        <v>0</v>
      </c>
      <c r="AF752" s="6">
        <v>0</v>
      </c>
      <c r="AG752" s="6">
        <v>0</v>
      </c>
      <c r="AH752" s="6">
        <v>2</v>
      </c>
      <c r="AI752" s="6">
        <v>0</v>
      </c>
      <c r="AJ752" s="6">
        <v>0</v>
      </c>
      <c r="AK752" s="6">
        <v>0</v>
      </c>
      <c r="AL752" s="6">
        <v>0</v>
      </c>
      <c r="AM752" s="6" t="s">
        <v>2309</v>
      </c>
      <c r="AN752" s="4"/>
    </row>
    <row r="753" ht="15.75" spans="1:40">
      <c r="A753" s="4" t="str">
        <f>IF(H753=0,"",VLOOKUP(I753,seriesName!A:B,2,TRUE))</f>
        <v>旅团</v>
      </c>
      <c r="B753" s="4" t="str">
        <f>IF(AC753=0,"",VLOOKUP(AC753,skillbasedata!A:B,2,TRUE))</f>
        <v>属性异常状态的耐性</v>
      </c>
      <c r="C753" s="4" t="str">
        <f>IF(AD753=0,"",VLOOKUP(AD753,skillbasedata!A:B,2,TRUE))</f>
        <v/>
      </c>
      <c r="D753" s="4" t="str">
        <f>IF(AE753=0,"",VLOOKUP(AE753,skillbasedata!A:B,2,TRUE))</f>
        <v/>
      </c>
      <c r="E753" s="4" t="str">
        <f>IF(AF753=0,"",VLOOKUP(AF753,skillbasedata!A:B,2,TRUE))</f>
        <v/>
      </c>
      <c r="F753" s="5" t="str">
        <f>IF(AG753=0,"",VLOOKUP(AG753,skillbasedata!A:B,2,TRUE))</f>
        <v/>
      </c>
      <c r="G753" s="6" t="s">
        <v>3051</v>
      </c>
      <c r="H753" s="6">
        <v>1</v>
      </c>
      <c r="I753" s="6">
        <v>148</v>
      </c>
      <c r="J753" s="6">
        <v>5009</v>
      </c>
      <c r="K753" s="6">
        <v>16</v>
      </c>
      <c r="L753" s="6">
        <v>2</v>
      </c>
      <c r="M753" s="6">
        <v>2000</v>
      </c>
      <c r="N753" s="6">
        <v>0</v>
      </c>
      <c r="O753" s="6">
        <v>2</v>
      </c>
      <c r="P753" s="6">
        <v>0</v>
      </c>
      <c r="Q753" s="6">
        <v>0</v>
      </c>
      <c r="R753" s="6">
        <v>26</v>
      </c>
      <c r="S753" s="6">
        <v>1</v>
      </c>
      <c r="T753" s="6">
        <v>0</v>
      </c>
      <c r="U753" s="6">
        <v>0</v>
      </c>
      <c r="V753" s="6">
        <v>2</v>
      </c>
      <c r="W753" s="6">
        <v>2</v>
      </c>
      <c r="X753" s="6">
        <v>4</v>
      </c>
      <c r="Y753" s="6">
        <v>0</v>
      </c>
      <c r="Z753" s="6">
        <v>0</v>
      </c>
      <c r="AA753" s="6">
        <v>0</v>
      </c>
      <c r="AB753" s="6">
        <v>0</v>
      </c>
      <c r="AC753" s="6">
        <v>72</v>
      </c>
      <c r="AD753" s="6">
        <v>0</v>
      </c>
      <c r="AE753" s="6">
        <v>0</v>
      </c>
      <c r="AF753" s="6">
        <v>0</v>
      </c>
      <c r="AG753" s="6">
        <v>0</v>
      </c>
      <c r="AH753" s="6">
        <v>1</v>
      </c>
      <c r="AI753" s="6">
        <v>0</v>
      </c>
      <c r="AJ753" s="6">
        <v>0</v>
      </c>
      <c r="AK753" s="6">
        <v>0</v>
      </c>
      <c r="AL753" s="6">
        <v>0</v>
      </c>
      <c r="AM753" s="6" t="s">
        <v>2309</v>
      </c>
      <c r="AN753" s="4"/>
    </row>
    <row r="754" ht="15.75" spans="1:40">
      <c r="A754" s="4" t="str">
        <f>IF(H754=0,"",VLOOKUP(I754,seriesName!A:B,2,TRUE))</f>
        <v>旅团</v>
      </c>
      <c r="B754" s="4" t="str">
        <f>IF(AC754=0,"",VLOOKUP(AC754,skillbasedata!A:B,2,TRUE))</f>
        <v>地质学</v>
      </c>
      <c r="C754" s="4" t="str">
        <f>IF(AD754=0,"",VLOOKUP(AD754,skillbasedata!A:B,2,TRUE))</f>
        <v/>
      </c>
      <c r="D754" s="4" t="str">
        <f>IF(AE754=0,"",VLOOKUP(AE754,skillbasedata!A:B,2,TRUE))</f>
        <v/>
      </c>
      <c r="E754" s="4" t="str">
        <f>IF(AF754=0,"",VLOOKUP(AF754,skillbasedata!A:B,2,TRUE))</f>
        <v/>
      </c>
      <c r="F754" s="5" t="str">
        <f>IF(AG754=0,"",VLOOKUP(AG754,skillbasedata!A:B,2,TRUE))</f>
        <v/>
      </c>
      <c r="G754" s="6" t="s">
        <v>3052</v>
      </c>
      <c r="H754" s="6">
        <v>1</v>
      </c>
      <c r="I754" s="6">
        <v>148</v>
      </c>
      <c r="J754" s="6">
        <v>5009</v>
      </c>
      <c r="K754" s="6">
        <v>16</v>
      </c>
      <c r="L754" s="6">
        <v>2</v>
      </c>
      <c r="M754" s="6">
        <v>2000</v>
      </c>
      <c r="N754" s="6">
        <v>0</v>
      </c>
      <c r="O754" s="6">
        <v>2</v>
      </c>
      <c r="P754" s="6">
        <v>0</v>
      </c>
      <c r="Q754" s="6">
        <v>0</v>
      </c>
      <c r="R754" s="6">
        <v>26</v>
      </c>
      <c r="S754" s="6">
        <v>1</v>
      </c>
      <c r="T754" s="6">
        <v>0</v>
      </c>
      <c r="U754" s="6">
        <v>0</v>
      </c>
      <c r="V754" s="6">
        <v>2</v>
      </c>
      <c r="W754" s="6">
        <v>2</v>
      </c>
      <c r="X754" s="6">
        <v>4</v>
      </c>
      <c r="Y754" s="6">
        <v>0</v>
      </c>
      <c r="Z754" s="6">
        <v>0</v>
      </c>
      <c r="AA754" s="6">
        <v>0</v>
      </c>
      <c r="AB754" s="6">
        <v>0</v>
      </c>
      <c r="AC754" s="6">
        <v>80</v>
      </c>
      <c r="AD754" s="6">
        <v>0</v>
      </c>
      <c r="AE754" s="6">
        <v>0</v>
      </c>
      <c r="AF754" s="6">
        <v>0</v>
      </c>
      <c r="AG754" s="6">
        <v>0</v>
      </c>
      <c r="AH754" s="6">
        <v>2</v>
      </c>
      <c r="AI754" s="6">
        <v>0</v>
      </c>
      <c r="AJ754" s="6">
        <v>0</v>
      </c>
      <c r="AK754" s="6">
        <v>0</v>
      </c>
      <c r="AL754" s="6">
        <v>0</v>
      </c>
      <c r="AM754" s="6" t="s">
        <v>2309</v>
      </c>
      <c r="AN754" s="4"/>
    </row>
    <row r="755" ht="15.75" spans="1:40">
      <c r="A755" s="4" t="str">
        <f>IF(H755=0,"",VLOOKUP(I755,seriesName!A:B,2,TRUE))</f>
        <v>旅团</v>
      </c>
      <c r="B755" s="4" t="str">
        <f>IF(AC755=0,"",VLOOKUP(AC755,skillbasedata!A:B,2,TRUE))</f>
        <v>属性异常状态的耐性</v>
      </c>
      <c r="C755" s="4" t="str">
        <f>IF(AD755=0,"",VLOOKUP(AD755,skillbasedata!A:B,2,TRUE))</f>
        <v/>
      </c>
      <c r="D755" s="4" t="str">
        <f>IF(AE755=0,"",VLOOKUP(AE755,skillbasedata!A:B,2,TRUE))</f>
        <v/>
      </c>
      <c r="E755" s="4" t="str">
        <f>IF(AF755=0,"",VLOOKUP(AF755,skillbasedata!A:B,2,TRUE))</f>
        <v/>
      </c>
      <c r="F755" s="5" t="str">
        <f>IF(AG755=0,"",VLOOKUP(AG755,skillbasedata!A:B,2,TRUE))</f>
        <v/>
      </c>
      <c r="G755" s="6" t="s">
        <v>3053</v>
      </c>
      <c r="H755" s="6">
        <v>1</v>
      </c>
      <c r="I755" s="6">
        <v>148</v>
      </c>
      <c r="J755" s="6">
        <v>5009</v>
      </c>
      <c r="K755" s="6">
        <v>16</v>
      </c>
      <c r="L755" s="6">
        <v>2</v>
      </c>
      <c r="M755" s="6">
        <v>2000</v>
      </c>
      <c r="N755" s="6">
        <v>0</v>
      </c>
      <c r="O755" s="6">
        <v>2</v>
      </c>
      <c r="P755" s="6">
        <v>0</v>
      </c>
      <c r="Q755" s="6">
        <v>0</v>
      </c>
      <c r="R755" s="6">
        <v>26</v>
      </c>
      <c r="S755" s="6">
        <v>1</v>
      </c>
      <c r="T755" s="6">
        <v>0</v>
      </c>
      <c r="U755" s="6">
        <v>0</v>
      </c>
      <c r="V755" s="6">
        <v>2</v>
      </c>
      <c r="W755" s="6">
        <v>2</v>
      </c>
      <c r="X755" s="6">
        <v>4</v>
      </c>
      <c r="Y755" s="6">
        <v>0</v>
      </c>
      <c r="Z755" s="6">
        <v>0</v>
      </c>
      <c r="AA755" s="6">
        <v>0</v>
      </c>
      <c r="AB755" s="6">
        <v>0</v>
      </c>
      <c r="AC755" s="6">
        <v>72</v>
      </c>
      <c r="AD755" s="6">
        <v>0</v>
      </c>
      <c r="AE755" s="6">
        <v>0</v>
      </c>
      <c r="AF755" s="6">
        <v>0</v>
      </c>
      <c r="AG755" s="6">
        <v>0</v>
      </c>
      <c r="AH755" s="6">
        <v>1</v>
      </c>
      <c r="AI755" s="6">
        <v>0</v>
      </c>
      <c r="AJ755" s="6">
        <v>0</v>
      </c>
      <c r="AK755" s="6">
        <v>0</v>
      </c>
      <c r="AL755" s="6">
        <v>0</v>
      </c>
      <c r="AM755" s="6" t="s">
        <v>2309</v>
      </c>
      <c r="AN755" s="4"/>
    </row>
    <row r="756" ht="15.75" spans="1:40">
      <c r="A756" s="4" t="str">
        <f>IF(H756=0,"",VLOOKUP(I756,seriesName!A:B,2,TRUE))</f>
        <v>旅团</v>
      </c>
      <c r="B756" s="4" t="str">
        <f>IF(AC756=0,"",VLOOKUP(AC756,skillbasedata!A:B,2,TRUE))</f>
        <v>广域化</v>
      </c>
      <c r="C756" s="4" t="str">
        <f>IF(AD756=0,"",VLOOKUP(AD756,skillbasedata!A:B,2,TRUE))</f>
        <v/>
      </c>
      <c r="D756" s="4" t="str">
        <f>IF(AE756=0,"",VLOOKUP(AE756,skillbasedata!A:B,2,TRUE))</f>
        <v/>
      </c>
      <c r="E756" s="4" t="str">
        <f>IF(AF756=0,"",VLOOKUP(AF756,skillbasedata!A:B,2,TRUE))</f>
        <v/>
      </c>
      <c r="F756" s="5" t="str">
        <f>IF(AG756=0,"",VLOOKUP(AG756,skillbasedata!A:B,2,TRUE))</f>
        <v/>
      </c>
      <c r="G756" s="6" t="s">
        <v>3054</v>
      </c>
      <c r="H756" s="6">
        <v>1</v>
      </c>
      <c r="I756" s="6">
        <v>148</v>
      </c>
      <c r="J756" s="6">
        <v>5009</v>
      </c>
      <c r="K756" s="6">
        <v>16</v>
      </c>
      <c r="L756" s="6">
        <v>2</v>
      </c>
      <c r="M756" s="6">
        <v>2000</v>
      </c>
      <c r="N756" s="6">
        <v>0</v>
      </c>
      <c r="O756" s="6">
        <v>2</v>
      </c>
      <c r="P756" s="6">
        <v>0</v>
      </c>
      <c r="Q756" s="6">
        <v>0</v>
      </c>
      <c r="R756" s="6">
        <v>26</v>
      </c>
      <c r="S756" s="6">
        <v>1</v>
      </c>
      <c r="T756" s="6">
        <v>0</v>
      </c>
      <c r="U756" s="6">
        <v>0</v>
      </c>
      <c r="V756" s="6">
        <v>2</v>
      </c>
      <c r="W756" s="6">
        <v>2</v>
      </c>
      <c r="X756" s="6">
        <v>4</v>
      </c>
      <c r="Y756" s="6">
        <v>0</v>
      </c>
      <c r="Z756" s="6">
        <v>0</v>
      </c>
      <c r="AA756" s="6">
        <v>0</v>
      </c>
      <c r="AB756" s="6">
        <v>0</v>
      </c>
      <c r="AC756" s="6">
        <v>89</v>
      </c>
      <c r="AD756" s="6">
        <v>0</v>
      </c>
      <c r="AE756" s="6">
        <v>0</v>
      </c>
      <c r="AF756" s="6">
        <v>0</v>
      </c>
      <c r="AG756" s="6">
        <v>0</v>
      </c>
      <c r="AH756" s="6">
        <v>1</v>
      </c>
      <c r="AI756" s="6">
        <v>0</v>
      </c>
      <c r="AJ756" s="6">
        <v>0</v>
      </c>
      <c r="AK756" s="6">
        <v>0</v>
      </c>
      <c r="AL756" s="6">
        <v>0</v>
      </c>
      <c r="AM756" s="6" t="s">
        <v>2309</v>
      </c>
      <c r="AN756" s="4"/>
    </row>
    <row r="757" ht="15.75" spans="1:40">
      <c r="A757" s="4" t="str">
        <f>IF(H757=0,"",VLOOKUP(I757,seriesName!A:B,2,TRUE))</f>
        <v>名手羽饰</v>
      </c>
      <c r="B757" s="4" t="str">
        <f>IF(AC757=0,"",VLOOKUP(AC757,skillbasedata!A:B,2,TRUE))</f>
        <v>剥取名人</v>
      </c>
      <c r="C757" s="4" t="str">
        <f>IF(AD757=0,"",VLOOKUP(AD757,skillbasedata!A:B,2,TRUE))</f>
        <v/>
      </c>
      <c r="D757" s="4" t="str">
        <f>IF(AE757=0,"",VLOOKUP(AE757,skillbasedata!A:B,2,TRUE))</f>
        <v/>
      </c>
      <c r="E757" s="4" t="str">
        <f>IF(AF757=0,"",VLOOKUP(AF757,skillbasedata!A:B,2,TRUE))</f>
        <v/>
      </c>
      <c r="F757" s="5" t="str">
        <f>IF(AG757=0,"",VLOOKUP(AG757,skillbasedata!A:B,2,TRUE))</f>
        <v/>
      </c>
      <c r="G757" s="6" t="s">
        <v>3055</v>
      </c>
      <c r="H757" s="6">
        <v>1</v>
      </c>
      <c r="I757" s="6">
        <v>149</v>
      </c>
      <c r="J757" s="6">
        <v>12002</v>
      </c>
      <c r="K757" s="6">
        <v>17</v>
      </c>
      <c r="L757" s="6">
        <v>6</v>
      </c>
      <c r="M757" s="6">
        <v>14000</v>
      </c>
      <c r="N757" s="6">
        <v>0</v>
      </c>
      <c r="O757" s="6">
        <v>2</v>
      </c>
      <c r="P757" s="6">
        <v>1</v>
      </c>
      <c r="Q757" s="6">
        <v>1</v>
      </c>
      <c r="R757" s="6">
        <v>56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18</v>
      </c>
      <c r="Y757" s="6">
        <v>0</v>
      </c>
      <c r="Z757" s="6">
        <v>0</v>
      </c>
      <c r="AA757" s="6">
        <v>0</v>
      </c>
      <c r="AB757" s="6">
        <v>0</v>
      </c>
      <c r="AC757" s="6">
        <v>83</v>
      </c>
      <c r="AD757" s="6">
        <v>0</v>
      </c>
      <c r="AE757" s="6">
        <v>0</v>
      </c>
      <c r="AF757" s="6">
        <v>0</v>
      </c>
      <c r="AG757" s="6">
        <v>0</v>
      </c>
      <c r="AH757" s="6">
        <v>1</v>
      </c>
      <c r="AI757" s="6">
        <v>0</v>
      </c>
      <c r="AJ757" s="6">
        <v>0</v>
      </c>
      <c r="AK757" s="6">
        <v>0</v>
      </c>
      <c r="AL757" s="6">
        <v>0</v>
      </c>
      <c r="AM757" s="6" t="s">
        <v>2309</v>
      </c>
      <c r="AN757" s="4"/>
    </row>
    <row r="758" ht="15.75" spans="1:40">
      <c r="A758" s="4" t="str">
        <f>IF(H758=0,"",VLOOKUP(I758,seriesName!A:B,2,TRUE))</f>
        <v/>
      </c>
      <c r="B758" s="4" t="str">
        <f>IF(AC758=0,"",VLOOKUP(AC758,skillbasedata!A:B,2,TRUE))</f>
        <v/>
      </c>
      <c r="C758" s="4" t="str">
        <f>IF(AD758=0,"",VLOOKUP(AD758,skillbasedata!A:B,2,TRUE))</f>
        <v/>
      </c>
      <c r="D758" s="4" t="str">
        <f>IF(AE758=0,"",VLOOKUP(AE758,skillbasedata!A:B,2,TRUE))</f>
        <v/>
      </c>
      <c r="E758" s="4" t="str">
        <f>IF(AF758=0,"",VLOOKUP(AF758,skillbasedata!A:B,2,TRUE))</f>
        <v/>
      </c>
      <c r="F758" s="5" t="str">
        <f>IF(AG758=0,"",VLOOKUP(AG758,skillbasedata!A:B,2,TRUE))</f>
        <v/>
      </c>
      <c r="G758" s="6" t="s">
        <v>3056</v>
      </c>
      <c r="H758" s="6">
        <v>0</v>
      </c>
      <c r="I758" s="6">
        <v>149</v>
      </c>
      <c r="J758" s="6">
        <v>12002</v>
      </c>
      <c r="K758" s="6">
        <v>17</v>
      </c>
      <c r="L758" s="6">
        <v>6</v>
      </c>
      <c r="M758" s="6">
        <v>14000</v>
      </c>
      <c r="N758" s="6">
        <v>0</v>
      </c>
      <c r="O758" s="6">
        <v>2</v>
      </c>
      <c r="P758" s="6">
        <v>1</v>
      </c>
      <c r="Q758" s="6">
        <v>1</v>
      </c>
      <c r="R758" s="6">
        <v>56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18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6">
        <v>0</v>
      </c>
      <c r="AL758" s="6">
        <v>0</v>
      </c>
      <c r="AM758" s="6" t="s">
        <v>2309</v>
      </c>
      <c r="AN758" s="4"/>
    </row>
    <row r="759" ht="15.75" spans="1:40">
      <c r="A759" s="4" t="str">
        <f>IF(H759=0,"",VLOOKUP(I759,seriesName!A:B,2,TRUE))</f>
        <v/>
      </c>
      <c r="B759" s="4" t="str">
        <f>IF(AC759=0,"",VLOOKUP(AC759,skillbasedata!A:B,2,TRUE))</f>
        <v/>
      </c>
      <c r="C759" s="4" t="str">
        <f>IF(AD759=0,"",VLOOKUP(AD759,skillbasedata!A:B,2,TRUE))</f>
        <v/>
      </c>
      <c r="D759" s="4" t="str">
        <f>IF(AE759=0,"",VLOOKUP(AE759,skillbasedata!A:B,2,TRUE))</f>
        <v/>
      </c>
      <c r="E759" s="4" t="str">
        <f>IF(AF759=0,"",VLOOKUP(AF759,skillbasedata!A:B,2,TRUE))</f>
        <v/>
      </c>
      <c r="F759" s="5" t="str">
        <f>IF(AG759=0,"",VLOOKUP(AG759,skillbasedata!A:B,2,TRUE))</f>
        <v/>
      </c>
      <c r="G759" s="6" t="s">
        <v>3057</v>
      </c>
      <c r="H759" s="6">
        <v>0</v>
      </c>
      <c r="I759" s="6">
        <v>149</v>
      </c>
      <c r="J759" s="6">
        <v>12002</v>
      </c>
      <c r="K759" s="6">
        <v>17</v>
      </c>
      <c r="L759" s="6">
        <v>6</v>
      </c>
      <c r="M759" s="6">
        <v>14000</v>
      </c>
      <c r="N759" s="6">
        <v>0</v>
      </c>
      <c r="O759" s="6">
        <v>2</v>
      </c>
      <c r="P759" s="6">
        <v>1</v>
      </c>
      <c r="Q759" s="6">
        <v>1</v>
      </c>
      <c r="R759" s="6">
        <v>56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18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0</v>
      </c>
      <c r="AI759" s="6">
        <v>0</v>
      </c>
      <c r="AJ759" s="6">
        <v>0</v>
      </c>
      <c r="AK759" s="6">
        <v>0</v>
      </c>
      <c r="AL759" s="6">
        <v>0</v>
      </c>
      <c r="AM759" s="6" t="s">
        <v>2309</v>
      </c>
      <c r="AN759" s="4"/>
    </row>
    <row r="760" ht="15.75" spans="1:40">
      <c r="A760" s="4" t="str">
        <f>IF(H760=0,"",VLOOKUP(I760,seriesName!A:B,2,TRUE))</f>
        <v/>
      </c>
      <c r="B760" s="4" t="str">
        <f>IF(AC760=0,"",VLOOKUP(AC760,skillbasedata!A:B,2,TRUE))</f>
        <v/>
      </c>
      <c r="C760" s="4" t="str">
        <f>IF(AD760=0,"",VLOOKUP(AD760,skillbasedata!A:B,2,TRUE))</f>
        <v/>
      </c>
      <c r="D760" s="4" t="str">
        <f>IF(AE760=0,"",VLOOKUP(AE760,skillbasedata!A:B,2,TRUE))</f>
        <v/>
      </c>
      <c r="E760" s="4" t="str">
        <f>IF(AF760=0,"",VLOOKUP(AF760,skillbasedata!A:B,2,TRUE))</f>
        <v/>
      </c>
      <c r="F760" s="5" t="str">
        <f>IF(AG760=0,"",VLOOKUP(AG760,skillbasedata!A:B,2,TRUE))</f>
        <v/>
      </c>
      <c r="G760" s="6" t="s">
        <v>3058</v>
      </c>
      <c r="H760" s="6">
        <v>0</v>
      </c>
      <c r="I760" s="6">
        <v>149</v>
      </c>
      <c r="J760" s="6">
        <v>12002</v>
      </c>
      <c r="K760" s="6">
        <v>17</v>
      </c>
      <c r="L760" s="6">
        <v>6</v>
      </c>
      <c r="M760" s="6">
        <v>14000</v>
      </c>
      <c r="N760" s="6">
        <v>0</v>
      </c>
      <c r="O760" s="6">
        <v>2</v>
      </c>
      <c r="P760" s="6">
        <v>1</v>
      </c>
      <c r="Q760" s="6">
        <v>1</v>
      </c>
      <c r="R760" s="6">
        <v>56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18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0</v>
      </c>
      <c r="AE760" s="6">
        <v>0</v>
      </c>
      <c r="AF760" s="6">
        <v>0</v>
      </c>
      <c r="AG760" s="6">
        <v>0</v>
      </c>
      <c r="AH760" s="6">
        <v>0</v>
      </c>
      <c r="AI760" s="6">
        <v>0</v>
      </c>
      <c r="AJ760" s="6">
        <v>0</v>
      </c>
      <c r="AK760" s="6">
        <v>0</v>
      </c>
      <c r="AL760" s="6">
        <v>0</v>
      </c>
      <c r="AM760" s="6" t="s">
        <v>2309</v>
      </c>
      <c r="AN760" s="4"/>
    </row>
    <row r="761" ht="15.75" spans="1:40">
      <c r="A761" s="4" t="str">
        <f>IF(H761=0,"",VLOOKUP(I761,seriesName!A:B,2,TRUE))</f>
        <v/>
      </c>
      <c r="B761" s="4" t="str">
        <f>IF(AC761=0,"",VLOOKUP(AC761,skillbasedata!A:B,2,TRUE))</f>
        <v/>
      </c>
      <c r="C761" s="4" t="str">
        <f>IF(AD761=0,"",VLOOKUP(AD761,skillbasedata!A:B,2,TRUE))</f>
        <v/>
      </c>
      <c r="D761" s="4" t="str">
        <f>IF(AE761=0,"",VLOOKUP(AE761,skillbasedata!A:B,2,TRUE))</f>
        <v/>
      </c>
      <c r="E761" s="4" t="str">
        <f>IF(AF761=0,"",VLOOKUP(AF761,skillbasedata!A:B,2,TRUE))</f>
        <v/>
      </c>
      <c r="F761" s="5" t="str">
        <f>IF(AG761=0,"",VLOOKUP(AG761,skillbasedata!A:B,2,TRUE))</f>
        <v/>
      </c>
      <c r="G761" s="6" t="s">
        <v>3059</v>
      </c>
      <c r="H761" s="6">
        <v>0</v>
      </c>
      <c r="I761" s="6">
        <v>149</v>
      </c>
      <c r="J761" s="6">
        <v>12002</v>
      </c>
      <c r="K761" s="6">
        <v>17</v>
      </c>
      <c r="L761" s="6">
        <v>6</v>
      </c>
      <c r="M761" s="6">
        <v>14000</v>
      </c>
      <c r="N761" s="6">
        <v>0</v>
      </c>
      <c r="O761" s="6">
        <v>2</v>
      </c>
      <c r="P761" s="6">
        <v>1</v>
      </c>
      <c r="Q761" s="6">
        <v>1</v>
      </c>
      <c r="R761" s="6">
        <v>56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18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6">
        <v>0</v>
      </c>
      <c r="AM761" s="6" t="s">
        <v>2309</v>
      </c>
      <c r="AN761" s="4"/>
    </row>
    <row r="762" ht="15.75" spans="1:40">
      <c r="A762" s="4" t="str">
        <f>IF(H762=0,"",VLOOKUP(I762,seriesName!A:B,2,TRUE))</f>
        <v>骷髅S</v>
      </c>
      <c r="B762" s="4" t="str">
        <f>IF(AC762=0,"",VLOOKUP(AC762,skillbasedata!A:B,2,TRUE))</f>
        <v>不屈</v>
      </c>
      <c r="C762" s="4" t="str">
        <f>IF(AD762=0,"",VLOOKUP(AD762,skillbasedata!A:B,2,TRUE))</f>
        <v/>
      </c>
      <c r="D762" s="4" t="str">
        <f>IF(AE762=0,"",VLOOKUP(AE762,skillbasedata!A:B,2,TRUE))</f>
        <v/>
      </c>
      <c r="E762" s="4" t="str">
        <f>IF(AF762=0,"",VLOOKUP(AF762,skillbasedata!A:B,2,TRUE))</f>
        <v/>
      </c>
      <c r="F762" s="5" t="str">
        <f>IF(AG762=0,"",VLOOKUP(AG762,skillbasedata!A:B,2,TRUE))</f>
        <v/>
      </c>
      <c r="G762" s="6" t="s">
        <v>3060</v>
      </c>
      <c r="H762" s="6">
        <v>1</v>
      </c>
      <c r="I762" s="6">
        <v>150</v>
      </c>
      <c r="J762" s="6">
        <v>10001</v>
      </c>
      <c r="K762" s="6">
        <v>23</v>
      </c>
      <c r="L762" s="6">
        <v>4</v>
      </c>
      <c r="M762" s="6">
        <v>7000</v>
      </c>
      <c r="N762" s="6">
        <v>0</v>
      </c>
      <c r="O762" s="6">
        <v>2</v>
      </c>
      <c r="P762" s="6">
        <v>1</v>
      </c>
      <c r="Q762" s="6">
        <v>1</v>
      </c>
      <c r="R762" s="6">
        <v>50</v>
      </c>
      <c r="S762" s="6">
        <v>-3</v>
      </c>
      <c r="T762" s="6">
        <v>-3</v>
      </c>
      <c r="U762" s="6">
        <v>-3</v>
      </c>
      <c r="V762" s="6">
        <v>-3</v>
      </c>
      <c r="W762" s="6">
        <v>4</v>
      </c>
      <c r="X762" s="6">
        <v>11</v>
      </c>
      <c r="Y762" s="6">
        <v>0</v>
      </c>
      <c r="Z762" s="6">
        <v>0</v>
      </c>
      <c r="AA762" s="6">
        <v>1</v>
      </c>
      <c r="AB762" s="6">
        <v>1</v>
      </c>
      <c r="AC762" s="6">
        <v>92</v>
      </c>
      <c r="AD762" s="6">
        <v>0</v>
      </c>
      <c r="AE762" s="6">
        <v>0</v>
      </c>
      <c r="AF762" s="6">
        <v>0</v>
      </c>
      <c r="AG762" s="6">
        <v>0</v>
      </c>
      <c r="AH762" s="6">
        <v>1</v>
      </c>
      <c r="AI762" s="6">
        <v>0</v>
      </c>
      <c r="AJ762" s="6">
        <v>0</v>
      </c>
      <c r="AK762" s="6">
        <v>0</v>
      </c>
      <c r="AL762" s="6">
        <v>0</v>
      </c>
      <c r="AM762" s="6" t="s">
        <v>2309</v>
      </c>
      <c r="AN762" s="4"/>
    </row>
    <row r="763" ht="15.75" spans="1:40">
      <c r="A763" s="4" t="str">
        <f>IF(H763=0,"",VLOOKUP(I763,seriesName!A:B,2,TRUE))</f>
        <v/>
      </c>
      <c r="B763" s="4" t="str">
        <f>IF(AC763=0,"",VLOOKUP(AC763,skillbasedata!A:B,2,TRUE))</f>
        <v/>
      </c>
      <c r="C763" s="4" t="str">
        <f>IF(AD763=0,"",VLOOKUP(AD763,skillbasedata!A:B,2,TRUE))</f>
        <v/>
      </c>
      <c r="D763" s="4" t="str">
        <f>IF(AE763=0,"",VLOOKUP(AE763,skillbasedata!A:B,2,TRUE))</f>
        <v/>
      </c>
      <c r="E763" s="4" t="str">
        <f>IF(AF763=0,"",VLOOKUP(AF763,skillbasedata!A:B,2,TRUE))</f>
        <v/>
      </c>
      <c r="F763" s="5" t="str">
        <f>IF(AG763=0,"",VLOOKUP(AG763,skillbasedata!A:B,2,TRUE))</f>
        <v/>
      </c>
      <c r="G763" s="6" t="s">
        <v>3061</v>
      </c>
      <c r="H763" s="6">
        <v>0</v>
      </c>
      <c r="I763" s="6">
        <v>150</v>
      </c>
      <c r="J763" s="6">
        <v>10001</v>
      </c>
      <c r="K763" s="6">
        <v>23</v>
      </c>
      <c r="L763" s="6">
        <v>4</v>
      </c>
      <c r="M763" s="6">
        <v>7000</v>
      </c>
      <c r="N763" s="6">
        <v>0</v>
      </c>
      <c r="O763" s="6">
        <v>2</v>
      </c>
      <c r="P763" s="6">
        <v>1</v>
      </c>
      <c r="Q763" s="6">
        <v>1</v>
      </c>
      <c r="R763" s="6">
        <v>50</v>
      </c>
      <c r="S763" s="6">
        <v>-3</v>
      </c>
      <c r="T763" s="6">
        <v>-3</v>
      </c>
      <c r="U763" s="6">
        <v>-3</v>
      </c>
      <c r="V763" s="6">
        <v>-3</v>
      </c>
      <c r="W763" s="6">
        <v>4</v>
      </c>
      <c r="X763" s="6">
        <v>11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6">
        <v>0</v>
      </c>
      <c r="AL763" s="6">
        <v>0</v>
      </c>
      <c r="AM763" s="6" t="s">
        <v>2309</v>
      </c>
      <c r="AN763" s="4"/>
    </row>
    <row r="764" ht="15.75" spans="1:40">
      <c r="A764" s="4" t="str">
        <f>IF(H764=0,"",VLOOKUP(I764,seriesName!A:B,2,TRUE))</f>
        <v/>
      </c>
      <c r="B764" s="4" t="str">
        <f>IF(AC764=0,"",VLOOKUP(AC764,skillbasedata!A:B,2,TRUE))</f>
        <v/>
      </c>
      <c r="C764" s="4" t="str">
        <f>IF(AD764=0,"",VLOOKUP(AD764,skillbasedata!A:B,2,TRUE))</f>
        <v/>
      </c>
      <c r="D764" s="4" t="str">
        <f>IF(AE764=0,"",VLOOKUP(AE764,skillbasedata!A:B,2,TRUE))</f>
        <v/>
      </c>
      <c r="E764" s="4" t="str">
        <f>IF(AF764=0,"",VLOOKUP(AF764,skillbasedata!A:B,2,TRUE))</f>
        <v/>
      </c>
      <c r="F764" s="5" t="str">
        <f>IF(AG764=0,"",VLOOKUP(AG764,skillbasedata!A:B,2,TRUE))</f>
        <v/>
      </c>
      <c r="G764" s="6" t="s">
        <v>3062</v>
      </c>
      <c r="H764" s="6">
        <v>0</v>
      </c>
      <c r="I764" s="6">
        <v>150</v>
      </c>
      <c r="J764" s="6">
        <v>10001</v>
      </c>
      <c r="K764" s="6">
        <v>23</v>
      </c>
      <c r="L764" s="6">
        <v>4</v>
      </c>
      <c r="M764" s="6">
        <v>7000</v>
      </c>
      <c r="N764" s="6">
        <v>0</v>
      </c>
      <c r="O764" s="6">
        <v>2</v>
      </c>
      <c r="P764" s="6">
        <v>1</v>
      </c>
      <c r="Q764" s="6">
        <v>1</v>
      </c>
      <c r="R764" s="6">
        <v>50</v>
      </c>
      <c r="S764" s="6">
        <v>-3</v>
      </c>
      <c r="T764" s="6">
        <v>-3</v>
      </c>
      <c r="U764" s="6">
        <v>-3</v>
      </c>
      <c r="V764" s="6">
        <v>-3</v>
      </c>
      <c r="W764" s="6">
        <v>4</v>
      </c>
      <c r="X764" s="6">
        <v>11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6">
        <v>0</v>
      </c>
      <c r="AL764" s="6">
        <v>0</v>
      </c>
      <c r="AM764" s="6" t="s">
        <v>2309</v>
      </c>
      <c r="AN764" s="4"/>
    </row>
    <row r="765" ht="15.75" spans="1:40">
      <c r="A765" s="4" t="str">
        <f>IF(H765=0,"",VLOOKUP(I765,seriesName!A:B,2,TRUE))</f>
        <v/>
      </c>
      <c r="B765" s="4" t="str">
        <f>IF(AC765=0,"",VLOOKUP(AC765,skillbasedata!A:B,2,TRUE))</f>
        <v/>
      </c>
      <c r="C765" s="4" t="str">
        <f>IF(AD765=0,"",VLOOKUP(AD765,skillbasedata!A:B,2,TRUE))</f>
        <v/>
      </c>
      <c r="D765" s="4" t="str">
        <f>IF(AE765=0,"",VLOOKUP(AE765,skillbasedata!A:B,2,TRUE))</f>
        <v/>
      </c>
      <c r="E765" s="4" t="str">
        <f>IF(AF765=0,"",VLOOKUP(AF765,skillbasedata!A:B,2,TRUE))</f>
        <v/>
      </c>
      <c r="F765" s="5" t="str">
        <f>IF(AG765=0,"",VLOOKUP(AG765,skillbasedata!A:B,2,TRUE))</f>
        <v/>
      </c>
      <c r="G765" s="6" t="s">
        <v>3063</v>
      </c>
      <c r="H765" s="6">
        <v>0</v>
      </c>
      <c r="I765" s="6">
        <v>150</v>
      </c>
      <c r="J765" s="6">
        <v>10001</v>
      </c>
      <c r="K765" s="6">
        <v>23</v>
      </c>
      <c r="L765" s="6">
        <v>4</v>
      </c>
      <c r="M765" s="6">
        <v>7000</v>
      </c>
      <c r="N765" s="6">
        <v>0</v>
      </c>
      <c r="O765" s="6">
        <v>2</v>
      </c>
      <c r="P765" s="6">
        <v>1</v>
      </c>
      <c r="Q765" s="6">
        <v>1</v>
      </c>
      <c r="R765" s="6">
        <v>50</v>
      </c>
      <c r="S765" s="6">
        <v>-3</v>
      </c>
      <c r="T765" s="6">
        <v>-3</v>
      </c>
      <c r="U765" s="6">
        <v>-3</v>
      </c>
      <c r="V765" s="6">
        <v>-3</v>
      </c>
      <c r="W765" s="6">
        <v>4</v>
      </c>
      <c r="X765" s="6">
        <v>11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6">
        <v>0</v>
      </c>
      <c r="AL765" s="6">
        <v>0</v>
      </c>
      <c r="AM765" s="6" t="s">
        <v>2309</v>
      </c>
      <c r="AN765" s="4"/>
    </row>
    <row r="766" ht="15.75" spans="1:40">
      <c r="A766" s="4" t="str">
        <f>IF(H766=0,"",VLOOKUP(I766,seriesName!A:B,2,TRUE))</f>
        <v/>
      </c>
      <c r="B766" s="4" t="str">
        <f>IF(AC766=0,"",VLOOKUP(AC766,skillbasedata!A:B,2,TRUE))</f>
        <v/>
      </c>
      <c r="C766" s="4" t="str">
        <f>IF(AD766=0,"",VLOOKUP(AD766,skillbasedata!A:B,2,TRUE))</f>
        <v/>
      </c>
      <c r="D766" s="4" t="str">
        <f>IF(AE766=0,"",VLOOKUP(AE766,skillbasedata!A:B,2,TRUE))</f>
        <v/>
      </c>
      <c r="E766" s="4" t="str">
        <f>IF(AF766=0,"",VLOOKUP(AF766,skillbasedata!A:B,2,TRUE))</f>
        <v/>
      </c>
      <c r="F766" s="5" t="str">
        <f>IF(AG766=0,"",VLOOKUP(AG766,skillbasedata!A:B,2,TRUE))</f>
        <v/>
      </c>
      <c r="G766" s="6" t="s">
        <v>3064</v>
      </c>
      <c r="H766" s="6">
        <v>0</v>
      </c>
      <c r="I766" s="6">
        <v>150</v>
      </c>
      <c r="J766" s="6">
        <v>10001</v>
      </c>
      <c r="K766" s="6">
        <v>23</v>
      </c>
      <c r="L766" s="6">
        <v>4</v>
      </c>
      <c r="M766" s="6">
        <v>7000</v>
      </c>
      <c r="N766" s="6">
        <v>0</v>
      </c>
      <c r="O766" s="6">
        <v>2</v>
      </c>
      <c r="P766" s="6">
        <v>1</v>
      </c>
      <c r="Q766" s="6">
        <v>1</v>
      </c>
      <c r="R766" s="6">
        <v>50</v>
      </c>
      <c r="S766" s="6">
        <v>-3</v>
      </c>
      <c r="T766" s="6">
        <v>-3</v>
      </c>
      <c r="U766" s="6">
        <v>-3</v>
      </c>
      <c r="V766" s="6">
        <v>-3</v>
      </c>
      <c r="W766" s="6">
        <v>4</v>
      </c>
      <c r="X766" s="6">
        <v>11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6">
        <v>0</v>
      </c>
      <c r="AL766" s="6">
        <v>0</v>
      </c>
      <c r="AM766" s="6" t="s">
        <v>2309</v>
      </c>
      <c r="AN766" s="4"/>
    </row>
    <row r="767" ht="15.75" spans="1:40">
      <c r="A767" s="4" t="str">
        <f>IF(H767=0,"",VLOOKUP(I767,seriesName!A:B,2,TRUE))</f>
        <v>旅团S</v>
      </c>
      <c r="B767" s="4" t="str">
        <f>IF(AC767=0,"",VLOOKUP(AC767,skillbasedata!A:B,2,TRUE))</f>
        <v>植生学</v>
      </c>
      <c r="C767" s="4" t="str">
        <f>IF(AD767=0,"",VLOOKUP(AD767,skillbasedata!A:B,2,TRUE))</f>
        <v/>
      </c>
      <c r="D767" s="4" t="str">
        <f>IF(AE767=0,"",VLOOKUP(AE767,skillbasedata!A:B,2,TRUE))</f>
        <v/>
      </c>
      <c r="E767" s="4" t="str">
        <f>IF(AF767=0,"",VLOOKUP(AF767,skillbasedata!A:B,2,TRUE))</f>
        <v/>
      </c>
      <c r="F767" s="5" t="str">
        <f>IF(AG767=0,"",VLOOKUP(AG767,skillbasedata!A:B,2,TRUE))</f>
        <v/>
      </c>
      <c r="G767" s="6" t="s">
        <v>3065</v>
      </c>
      <c r="H767" s="6">
        <v>1</v>
      </c>
      <c r="I767" s="6">
        <v>151</v>
      </c>
      <c r="J767" s="6">
        <v>11004</v>
      </c>
      <c r="K767" s="6">
        <v>16</v>
      </c>
      <c r="L767" s="6">
        <v>5</v>
      </c>
      <c r="M767" s="6">
        <v>9000</v>
      </c>
      <c r="N767" s="6">
        <v>0</v>
      </c>
      <c r="O767" s="6">
        <v>2</v>
      </c>
      <c r="P767" s="6">
        <v>1</v>
      </c>
      <c r="Q767" s="6">
        <v>1</v>
      </c>
      <c r="R767" s="6">
        <v>62</v>
      </c>
      <c r="S767" s="6">
        <v>1</v>
      </c>
      <c r="T767" s="6">
        <v>0</v>
      </c>
      <c r="U767" s="6">
        <v>0</v>
      </c>
      <c r="V767" s="6">
        <v>2</v>
      </c>
      <c r="W767" s="6">
        <v>2</v>
      </c>
      <c r="X767" s="6">
        <v>13</v>
      </c>
      <c r="Y767" s="6">
        <v>0</v>
      </c>
      <c r="Z767" s="6">
        <v>1</v>
      </c>
      <c r="AA767" s="6">
        <v>0</v>
      </c>
      <c r="AB767" s="6">
        <v>1</v>
      </c>
      <c r="AC767" s="6">
        <v>79</v>
      </c>
      <c r="AD767" s="6">
        <v>0</v>
      </c>
      <c r="AE767" s="6">
        <v>0</v>
      </c>
      <c r="AF767" s="6">
        <v>0</v>
      </c>
      <c r="AG767" s="6">
        <v>0</v>
      </c>
      <c r="AH767" s="6">
        <v>2</v>
      </c>
      <c r="AI767" s="6">
        <v>0</v>
      </c>
      <c r="AJ767" s="6">
        <v>0</v>
      </c>
      <c r="AK767" s="6">
        <v>0</v>
      </c>
      <c r="AL767" s="6">
        <v>0</v>
      </c>
      <c r="AM767" s="6" t="s">
        <v>2309</v>
      </c>
      <c r="AN767" s="4"/>
    </row>
    <row r="768" ht="15.75" spans="1:40">
      <c r="A768" s="4" t="str">
        <f>IF(H768=0,"",VLOOKUP(I768,seriesName!A:B,2,TRUE))</f>
        <v>旅团S</v>
      </c>
      <c r="B768" s="4" t="str">
        <f>IF(AC768=0,"",VLOOKUP(AC768,skillbasedata!A:B,2,TRUE))</f>
        <v>捕获名人</v>
      </c>
      <c r="C768" s="4" t="str">
        <f>IF(AD768=0,"",VLOOKUP(AD768,skillbasedata!A:B,2,TRUE))</f>
        <v>地质学</v>
      </c>
      <c r="D768" s="4" t="str">
        <f>IF(AE768=0,"",VLOOKUP(AE768,skillbasedata!A:B,2,TRUE))</f>
        <v/>
      </c>
      <c r="E768" s="4" t="str">
        <f>IF(AF768=0,"",VLOOKUP(AF768,skillbasedata!A:B,2,TRUE))</f>
        <v/>
      </c>
      <c r="F768" s="5" t="str">
        <f>IF(AG768=0,"",VLOOKUP(AG768,skillbasedata!A:B,2,TRUE))</f>
        <v/>
      </c>
      <c r="G768" s="6" t="s">
        <v>3066</v>
      </c>
      <c r="H768" s="6">
        <v>1</v>
      </c>
      <c r="I768" s="6">
        <v>151</v>
      </c>
      <c r="J768" s="6">
        <v>11004</v>
      </c>
      <c r="K768" s="6">
        <v>16</v>
      </c>
      <c r="L768" s="6">
        <v>5</v>
      </c>
      <c r="M768" s="6">
        <v>9000</v>
      </c>
      <c r="N768" s="6">
        <v>0</v>
      </c>
      <c r="O768" s="6">
        <v>2</v>
      </c>
      <c r="P768" s="6">
        <v>1</v>
      </c>
      <c r="Q768" s="6">
        <v>1</v>
      </c>
      <c r="R768" s="6">
        <v>62</v>
      </c>
      <c r="S768" s="6">
        <v>1</v>
      </c>
      <c r="T768" s="6">
        <v>0</v>
      </c>
      <c r="U768" s="6">
        <v>0</v>
      </c>
      <c r="V768" s="6">
        <v>2</v>
      </c>
      <c r="W768" s="6">
        <v>2</v>
      </c>
      <c r="X768" s="6">
        <v>13</v>
      </c>
      <c r="Y768" s="6">
        <v>0</v>
      </c>
      <c r="Z768" s="6">
        <v>1</v>
      </c>
      <c r="AA768" s="6">
        <v>0</v>
      </c>
      <c r="AB768" s="6">
        <v>0</v>
      </c>
      <c r="AC768" s="6">
        <v>82</v>
      </c>
      <c r="AD768" s="6">
        <v>80</v>
      </c>
      <c r="AE768" s="6">
        <v>0</v>
      </c>
      <c r="AF768" s="6">
        <v>0</v>
      </c>
      <c r="AG768" s="6">
        <v>0</v>
      </c>
      <c r="AH768" s="6">
        <v>1</v>
      </c>
      <c r="AI768" s="6">
        <v>1</v>
      </c>
      <c r="AJ768" s="6">
        <v>0</v>
      </c>
      <c r="AK768" s="6">
        <v>0</v>
      </c>
      <c r="AL768" s="6">
        <v>0</v>
      </c>
      <c r="AM768" s="6" t="s">
        <v>2309</v>
      </c>
      <c r="AN768" s="4"/>
    </row>
    <row r="769" ht="15.75" spans="1:40">
      <c r="A769" s="4" t="str">
        <f>IF(H769=0,"",VLOOKUP(I769,seriesName!A:B,2,TRUE))</f>
        <v>旅团S</v>
      </c>
      <c r="B769" s="4" t="str">
        <f>IF(AC769=0,"",VLOOKUP(AC769,skillbasedata!A:B,2,TRUE))</f>
        <v>地质学</v>
      </c>
      <c r="C769" s="4" t="str">
        <f>IF(AD769=0,"",VLOOKUP(AD769,skillbasedata!A:B,2,TRUE))</f>
        <v/>
      </c>
      <c r="D769" s="4" t="str">
        <f>IF(AE769=0,"",VLOOKUP(AE769,skillbasedata!A:B,2,TRUE))</f>
        <v/>
      </c>
      <c r="E769" s="4" t="str">
        <f>IF(AF769=0,"",VLOOKUP(AF769,skillbasedata!A:B,2,TRUE))</f>
        <v/>
      </c>
      <c r="F769" s="5" t="str">
        <f>IF(AG769=0,"",VLOOKUP(AG769,skillbasedata!A:B,2,TRUE))</f>
        <v/>
      </c>
      <c r="G769" s="6" t="s">
        <v>3067</v>
      </c>
      <c r="H769" s="6">
        <v>1</v>
      </c>
      <c r="I769" s="6">
        <v>151</v>
      </c>
      <c r="J769" s="6">
        <v>11004</v>
      </c>
      <c r="K769" s="6">
        <v>16</v>
      </c>
      <c r="L769" s="6">
        <v>5</v>
      </c>
      <c r="M769" s="6">
        <v>9000</v>
      </c>
      <c r="N769" s="6">
        <v>0</v>
      </c>
      <c r="O769" s="6">
        <v>2</v>
      </c>
      <c r="P769" s="6">
        <v>1</v>
      </c>
      <c r="Q769" s="6">
        <v>1</v>
      </c>
      <c r="R769" s="6">
        <v>62</v>
      </c>
      <c r="S769" s="6">
        <v>1</v>
      </c>
      <c r="T769" s="6">
        <v>0</v>
      </c>
      <c r="U769" s="6">
        <v>0</v>
      </c>
      <c r="V769" s="6">
        <v>2</v>
      </c>
      <c r="W769" s="6">
        <v>2</v>
      </c>
      <c r="X769" s="6">
        <v>13</v>
      </c>
      <c r="Y769" s="6">
        <v>0</v>
      </c>
      <c r="Z769" s="6">
        <v>1</v>
      </c>
      <c r="AA769" s="6">
        <v>0</v>
      </c>
      <c r="AB769" s="6">
        <v>1</v>
      </c>
      <c r="AC769" s="6">
        <v>80</v>
      </c>
      <c r="AD769" s="6">
        <v>0</v>
      </c>
      <c r="AE769" s="6">
        <v>0</v>
      </c>
      <c r="AF769" s="6">
        <v>0</v>
      </c>
      <c r="AG769" s="6">
        <v>0</v>
      </c>
      <c r="AH769" s="6">
        <v>2</v>
      </c>
      <c r="AI769" s="6">
        <v>0</v>
      </c>
      <c r="AJ769" s="6">
        <v>0</v>
      </c>
      <c r="AK769" s="6">
        <v>0</v>
      </c>
      <c r="AL769" s="6">
        <v>0</v>
      </c>
      <c r="AM769" s="6" t="s">
        <v>2309</v>
      </c>
      <c r="AN769" s="4"/>
    </row>
    <row r="770" ht="15.75" spans="1:40">
      <c r="A770" s="4" t="str">
        <f>IF(H770=0,"",VLOOKUP(I770,seriesName!A:B,2,TRUE))</f>
        <v>旅团S</v>
      </c>
      <c r="B770" s="4" t="str">
        <f>IF(AC770=0,"",VLOOKUP(AC770,skillbasedata!A:B,2,TRUE))</f>
        <v>幸运</v>
      </c>
      <c r="C770" s="4" t="str">
        <f>IF(AD770=0,"",VLOOKUP(AD770,skillbasedata!A:B,2,TRUE))</f>
        <v/>
      </c>
      <c r="D770" s="4" t="str">
        <f>IF(AE770=0,"",VLOOKUP(AE770,skillbasedata!A:B,2,TRUE))</f>
        <v/>
      </c>
      <c r="E770" s="4" t="str">
        <f>IF(AF770=0,"",VLOOKUP(AF770,skillbasedata!A:B,2,TRUE))</f>
        <v/>
      </c>
      <c r="F770" s="5" t="str">
        <f>IF(AG770=0,"",VLOOKUP(AG770,skillbasedata!A:B,2,TRUE))</f>
        <v/>
      </c>
      <c r="G770" s="6" t="s">
        <v>3068</v>
      </c>
      <c r="H770" s="6">
        <v>1</v>
      </c>
      <c r="I770" s="6">
        <v>151</v>
      </c>
      <c r="J770" s="6">
        <v>11004</v>
      </c>
      <c r="K770" s="6">
        <v>16</v>
      </c>
      <c r="L770" s="6">
        <v>5</v>
      </c>
      <c r="M770" s="6">
        <v>9000</v>
      </c>
      <c r="N770" s="6">
        <v>0</v>
      </c>
      <c r="O770" s="6">
        <v>2</v>
      </c>
      <c r="P770" s="6">
        <v>1</v>
      </c>
      <c r="Q770" s="6">
        <v>1</v>
      </c>
      <c r="R770" s="6">
        <v>62</v>
      </c>
      <c r="S770" s="6">
        <v>1</v>
      </c>
      <c r="T770" s="6">
        <v>0</v>
      </c>
      <c r="U770" s="6">
        <v>0</v>
      </c>
      <c r="V770" s="6">
        <v>2</v>
      </c>
      <c r="W770" s="6">
        <v>2</v>
      </c>
      <c r="X770" s="6">
        <v>13</v>
      </c>
      <c r="Y770" s="6">
        <v>0</v>
      </c>
      <c r="Z770" s="6">
        <v>1</v>
      </c>
      <c r="AA770" s="6">
        <v>0</v>
      </c>
      <c r="AB770" s="6">
        <v>1</v>
      </c>
      <c r="AC770" s="6">
        <v>84</v>
      </c>
      <c r="AD770" s="6">
        <v>0</v>
      </c>
      <c r="AE770" s="6">
        <v>0</v>
      </c>
      <c r="AF770" s="6">
        <v>0</v>
      </c>
      <c r="AG770" s="6">
        <v>0</v>
      </c>
      <c r="AH770" s="6">
        <v>1</v>
      </c>
      <c r="AI770" s="6">
        <v>0</v>
      </c>
      <c r="AJ770" s="6">
        <v>0</v>
      </c>
      <c r="AK770" s="6">
        <v>0</v>
      </c>
      <c r="AL770" s="6">
        <v>0</v>
      </c>
      <c r="AM770" s="6" t="s">
        <v>2309</v>
      </c>
      <c r="AN770" s="4"/>
    </row>
    <row r="771" ht="15.75" spans="1:40">
      <c r="A771" s="4" t="str">
        <f>IF(H771=0,"",VLOOKUP(I771,seriesName!A:B,2,TRUE))</f>
        <v>旅团S</v>
      </c>
      <c r="B771" s="4" t="str">
        <f>IF(AC771=0,"",VLOOKUP(AC771,skillbasedata!A:B,2,TRUE))</f>
        <v>剥取铁人</v>
      </c>
      <c r="C771" s="4" t="str">
        <f>IF(AD771=0,"",VLOOKUP(AD771,skillbasedata!A:B,2,TRUE))</f>
        <v>植生学</v>
      </c>
      <c r="D771" s="4" t="str">
        <f>IF(AE771=0,"",VLOOKUP(AE771,skillbasedata!A:B,2,TRUE))</f>
        <v/>
      </c>
      <c r="E771" s="4" t="str">
        <f>IF(AF771=0,"",VLOOKUP(AF771,skillbasedata!A:B,2,TRUE))</f>
        <v/>
      </c>
      <c r="F771" s="5" t="str">
        <f>IF(AG771=0,"",VLOOKUP(AG771,skillbasedata!A:B,2,TRUE))</f>
        <v/>
      </c>
      <c r="G771" s="6" t="s">
        <v>3069</v>
      </c>
      <c r="H771" s="6">
        <v>1</v>
      </c>
      <c r="I771" s="6">
        <v>151</v>
      </c>
      <c r="J771" s="6">
        <v>11004</v>
      </c>
      <c r="K771" s="6">
        <v>16</v>
      </c>
      <c r="L771" s="6">
        <v>5</v>
      </c>
      <c r="M771" s="6">
        <v>9000</v>
      </c>
      <c r="N771" s="6">
        <v>0</v>
      </c>
      <c r="O771" s="6">
        <v>2</v>
      </c>
      <c r="P771" s="6">
        <v>1</v>
      </c>
      <c r="Q771" s="6">
        <v>1</v>
      </c>
      <c r="R771" s="6">
        <v>62</v>
      </c>
      <c r="S771" s="6">
        <v>1</v>
      </c>
      <c r="T771" s="6">
        <v>0</v>
      </c>
      <c r="U771" s="6">
        <v>0</v>
      </c>
      <c r="V771" s="6">
        <v>2</v>
      </c>
      <c r="W771" s="6">
        <v>2</v>
      </c>
      <c r="X771" s="6">
        <v>13</v>
      </c>
      <c r="Y771" s="6">
        <v>0</v>
      </c>
      <c r="Z771" s="6">
        <v>3</v>
      </c>
      <c r="AA771" s="6">
        <v>0</v>
      </c>
      <c r="AB771" s="6">
        <v>0</v>
      </c>
      <c r="AC771" s="6">
        <v>95</v>
      </c>
      <c r="AD771" s="6">
        <v>79</v>
      </c>
      <c r="AE771" s="6">
        <v>0</v>
      </c>
      <c r="AF771" s="6">
        <v>0</v>
      </c>
      <c r="AG771" s="6">
        <v>0</v>
      </c>
      <c r="AH771" s="6">
        <v>1</v>
      </c>
      <c r="AI771" s="6">
        <v>2</v>
      </c>
      <c r="AJ771" s="6">
        <v>0</v>
      </c>
      <c r="AK771" s="6">
        <v>0</v>
      </c>
      <c r="AL771" s="6">
        <v>0</v>
      </c>
      <c r="AM771" s="6" t="s">
        <v>2309</v>
      </c>
      <c r="AN771" s="4"/>
    </row>
    <row r="772" ht="15.75" spans="1:40">
      <c r="A772" s="4" t="str">
        <f>IF(H772=0,"",VLOOKUP(I772,seriesName!A:B,2,TRUE))</f>
        <v>炎火武士</v>
      </c>
      <c r="B772" s="4" t="str">
        <f>IF(AC772=0,"",VLOOKUP(AC772,skillbasedata!A:B,2,TRUE))</f>
        <v/>
      </c>
      <c r="C772" s="4" t="str">
        <f>IF(AD772=0,"",VLOOKUP(AD772,skillbasedata!A:B,2,TRUE))</f>
        <v/>
      </c>
      <c r="D772" s="4" t="str">
        <f>IF(AE772=0,"",VLOOKUP(AE772,skillbasedata!A:B,2,TRUE))</f>
        <v/>
      </c>
      <c r="E772" s="4" t="str">
        <f>IF(AF772=0,"",VLOOKUP(AF772,skillbasedata!A:B,2,TRUE))</f>
        <v/>
      </c>
      <c r="F772" s="5" t="str">
        <f>IF(AG772=0,"",VLOOKUP(AG772,skillbasedata!A:B,2,TRUE))</f>
        <v/>
      </c>
      <c r="G772" s="6" t="s">
        <v>3070</v>
      </c>
      <c r="H772" s="6">
        <v>1</v>
      </c>
      <c r="I772" s="6">
        <v>152</v>
      </c>
      <c r="J772" s="6">
        <v>2003001</v>
      </c>
      <c r="K772" s="6">
        <v>100</v>
      </c>
      <c r="L772" s="6">
        <v>2</v>
      </c>
      <c r="M772" s="6">
        <v>2000</v>
      </c>
      <c r="N772" s="6">
        <v>0</v>
      </c>
      <c r="O772" s="6">
        <v>2</v>
      </c>
      <c r="P772" s="6">
        <v>1</v>
      </c>
      <c r="Q772" s="6">
        <v>1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4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  <c r="AK772" s="6">
        <v>0</v>
      </c>
      <c r="AL772" s="6">
        <v>0</v>
      </c>
      <c r="AM772" s="6" t="s">
        <v>2309</v>
      </c>
      <c r="AN772" s="4"/>
    </row>
    <row r="773" ht="15.75" spans="1:40">
      <c r="A773" s="4" t="str">
        <f>IF(H773=0,"",VLOOKUP(I773,seriesName!A:B,2,TRUE))</f>
        <v>炎火武士</v>
      </c>
      <c r="B773" s="4" t="str">
        <f>IF(AC773=0,"",VLOOKUP(AC773,skillbasedata!A:B,2,TRUE))</f>
        <v/>
      </c>
      <c r="C773" s="4" t="str">
        <f>IF(AD773=0,"",VLOOKUP(AD773,skillbasedata!A:B,2,TRUE))</f>
        <v/>
      </c>
      <c r="D773" s="4" t="str">
        <f>IF(AE773=0,"",VLOOKUP(AE773,skillbasedata!A:B,2,TRUE))</f>
        <v/>
      </c>
      <c r="E773" s="4" t="str">
        <f>IF(AF773=0,"",VLOOKUP(AF773,skillbasedata!A:B,2,TRUE))</f>
        <v/>
      </c>
      <c r="F773" s="5" t="str">
        <f>IF(AG773=0,"",VLOOKUP(AG773,skillbasedata!A:B,2,TRUE))</f>
        <v/>
      </c>
      <c r="G773" s="6" t="s">
        <v>3072</v>
      </c>
      <c r="H773" s="6">
        <v>1</v>
      </c>
      <c r="I773" s="6">
        <v>152</v>
      </c>
      <c r="J773" s="6">
        <v>2003001</v>
      </c>
      <c r="K773" s="6">
        <v>100</v>
      </c>
      <c r="L773" s="6">
        <v>2</v>
      </c>
      <c r="M773" s="6">
        <v>2000</v>
      </c>
      <c r="N773" s="6">
        <v>0</v>
      </c>
      <c r="O773" s="6">
        <v>2</v>
      </c>
      <c r="P773" s="6">
        <v>1</v>
      </c>
      <c r="Q773" s="6">
        <v>1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4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0</v>
      </c>
      <c r="AG773" s="6">
        <v>0</v>
      </c>
      <c r="AH773" s="6">
        <v>0</v>
      </c>
      <c r="AI773" s="6">
        <v>0</v>
      </c>
      <c r="AJ773" s="6">
        <v>0</v>
      </c>
      <c r="AK773" s="6">
        <v>0</v>
      </c>
      <c r="AL773" s="6">
        <v>0</v>
      </c>
      <c r="AM773" s="6" t="s">
        <v>2309</v>
      </c>
      <c r="AN773" s="4"/>
    </row>
    <row r="774" ht="15.75" spans="1:40">
      <c r="A774" s="4" t="str">
        <f>IF(H774=0,"",VLOOKUP(I774,seriesName!A:B,2,TRUE))</f>
        <v>炎火武士</v>
      </c>
      <c r="B774" s="4" t="str">
        <f>IF(AC774=0,"",VLOOKUP(AC774,skillbasedata!A:B,2,TRUE))</f>
        <v/>
      </c>
      <c r="C774" s="4" t="str">
        <f>IF(AD774=0,"",VLOOKUP(AD774,skillbasedata!A:B,2,TRUE))</f>
        <v/>
      </c>
      <c r="D774" s="4" t="str">
        <f>IF(AE774=0,"",VLOOKUP(AE774,skillbasedata!A:B,2,TRUE))</f>
        <v/>
      </c>
      <c r="E774" s="4" t="str">
        <f>IF(AF774=0,"",VLOOKUP(AF774,skillbasedata!A:B,2,TRUE))</f>
        <v/>
      </c>
      <c r="F774" s="5" t="str">
        <f>IF(AG774=0,"",VLOOKUP(AG774,skillbasedata!A:B,2,TRUE))</f>
        <v/>
      </c>
      <c r="G774" s="6" t="s">
        <v>3073</v>
      </c>
      <c r="H774" s="6">
        <v>1</v>
      </c>
      <c r="I774" s="6">
        <v>152</v>
      </c>
      <c r="J774" s="6">
        <v>2003001</v>
      </c>
      <c r="K774" s="6">
        <v>100</v>
      </c>
      <c r="L774" s="6">
        <v>2</v>
      </c>
      <c r="M774" s="6">
        <v>2000</v>
      </c>
      <c r="N774" s="6">
        <v>0</v>
      </c>
      <c r="O774" s="6">
        <v>2</v>
      </c>
      <c r="P774" s="6">
        <v>1</v>
      </c>
      <c r="Q774" s="6">
        <v>1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4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6">
        <v>0</v>
      </c>
      <c r="AK774" s="6">
        <v>0</v>
      </c>
      <c r="AL774" s="6">
        <v>0</v>
      </c>
      <c r="AM774" s="6" t="s">
        <v>2309</v>
      </c>
      <c r="AN774" s="4"/>
    </row>
    <row r="775" ht="15.75" spans="1:40">
      <c r="A775" s="4" t="str">
        <f>IF(H775=0,"",VLOOKUP(I775,seriesName!A:B,2,TRUE))</f>
        <v>炎火武士</v>
      </c>
      <c r="B775" s="4" t="str">
        <f>IF(AC775=0,"",VLOOKUP(AC775,skillbasedata!A:B,2,TRUE))</f>
        <v/>
      </c>
      <c r="C775" s="4" t="str">
        <f>IF(AD775=0,"",VLOOKUP(AD775,skillbasedata!A:B,2,TRUE))</f>
        <v/>
      </c>
      <c r="D775" s="4" t="str">
        <f>IF(AE775=0,"",VLOOKUP(AE775,skillbasedata!A:B,2,TRUE))</f>
        <v/>
      </c>
      <c r="E775" s="4" t="str">
        <f>IF(AF775=0,"",VLOOKUP(AF775,skillbasedata!A:B,2,TRUE))</f>
        <v/>
      </c>
      <c r="F775" s="5" t="str">
        <f>IF(AG775=0,"",VLOOKUP(AG775,skillbasedata!A:B,2,TRUE))</f>
        <v/>
      </c>
      <c r="G775" s="6" t="s">
        <v>3074</v>
      </c>
      <c r="H775" s="6">
        <v>1</v>
      </c>
      <c r="I775" s="6">
        <v>152</v>
      </c>
      <c r="J775" s="6">
        <v>2003001</v>
      </c>
      <c r="K775" s="6">
        <v>100</v>
      </c>
      <c r="L775" s="6">
        <v>2</v>
      </c>
      <c r="M775" s="6">
        <v>2000</v>
      </c>
      <c r="N775" s="6">
        <v>0</v>
      </c>
      <c r="O775" s="6">
        <v>2</v>
      </c>
      <c r="P775" s="6">
        <v>1</v>
      </c>
      <c r="Q775" s="6">
        <v>1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4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6">
        <v>0</v>
      </c>
      <c r="AL775" s="6">
        <v>0</v>
      </c>
      <c r="AM775" s="6" t="s">
        <v>2309</v>
      </c>
      <c r="AN775" s="4"/>
    </row>
    <row r="776" ht="15.75" spans="1:40">
      <c r="A776" s="4" t="str">
        <f>IF(H776=0,"",VLOOKUP(I776,seriesName!A:B,2,TRUE))</f>
        <v>炎火武士</v>
      </c>
      <c r="B776" s="4" t="str">
        <f>IF(AC776=0,"",VLOOKUP(AC776,skillbasedata!A:B,2,TRUE))</f>
        <v/>
      </c>
      <c r="C776" s="4" t="str">
        <f>IF(AD776=0,"",VLOOKUP(AD776,skillbasedata!A:B,2,TRUE))</f>
        <v/>
      </c>
      <c r="D776" s="4" t="str">
        <f>IF(AE776=0,"",VLOOKUP(AE776,skillbasedata!A:B,2,TRUE))</f>
        <v/>
      </c>
      <c r="E776" s="4" t="str">
        <f>IF(AF776=0,"",VLOOKUP(AF776,skillbasedata!A:B,2,TRUE))</f>
        <v/>
      </c>
      <c r="F776" s="5" t="str">
        <f>IF(AG776=0,"",VLOOKUP(AG776,skillbasedata!A:B,2,TRUE))</f>
        <v/>
      </c>
      <c r="G776" s="6" t="s">
        <v>3075</v>
      </c>
      <c r="H776" s="6">
        <v>1</v>
      </c>
      <c r="I776" s="6">
        <v>152</v>
      </c>
      <c r="J776" s="6">
        <v>2003001</v>
      </c>
      <c r="K776" s="6">
        <v>100</v>
      </c>
      <c r="L776" s="6">
        <v>2</v>
      </c>
      <c r="M776" s="6">
        <v>2000</v>
      </c>
      <c r="N776" s="6">
        <v>0</v>
      </c>
      <c r="O776" s="6">
        <v>2</v>
      </c>
      <c r="P776" s="6">
        <v>1</v>
      </c>
      <c r="Q776" s="6">
        <v>1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4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6">
        <v>0</v>
      </c>
      <c r="AL776" s="6">
        <v>0</v>
      </c>
      <c r="AM776" s="6" t="s">
        <v>2309</v>
      </c>
      <c r="AN776" s="4"/>
    </row>
    <row r="777" ht="15.75" spans="1:40">
      <c r="A777" s="4" t="str">
        <f>IF(H777=0,"",VLOOKUP(I777,seriesName!A:B,2,TRUE))</f>
        <v>祸铠封具</v>
      </c>
      <c r="B777" s="4" t="str">
        <f>IF(AC777=0,"",VLOOKUP(AC777,skillbasedata!A:B,2,TRUE))</f>
        <v/>
      </c>
      <c r="C777" s="4" t="str">
        <f>IF(AD777=0,"",VLOOKUP(AD777,skillbasedata!A:B,2,TRUE))</f>
        <v/>
      </c>
      <c r="D777" s="4" t="str">
        <f>IF(AE777=0,"",VLOOKUP(AE777,skillbasedata!A:B,2,TRUE))</f>
        <v/>
      </c>
      <c r="E777" s="4" t="str">
        <f>IF(AF777=0,"",VLOOKUP(AF777,skillbasedata!A:B,2,TRUE))</f>
        <v/>
      </c>
      <c r="F777" s="5" t="str">
        <f>IF(AG777=0,"",VLOOKUP(AG777,skillbasedata!A:B,2,TRUE))</f>
        <v/>
      </c>
      <c r="G777" s="6" t="s">
        <v>3076</v>
      </c>
      <c r="H777" s="6">
        <v>1</v>
      </c>
      <c r="I777" s="6">
        <v>153</v>
      </c>
      <c r="J777" s="6">
        <v>2003002</v>
      </c>
      <c r="K777" s="6">
        <v>75</v>
      </c>
      <c r="L777" s="6">
        <v>2</v>
      </c>
      <c r="M777" s="6">
        <v>2000</v>
      </c>
      <c r="N777" s="6">
        <v>0</v>
      </c>
      <c r="O777" s="6">
        <v>2</v>
      </c>
      <c r="P777" s="6">
        <v>1</v>
      </c>
      <c r="Q777" s="6">
        <v>1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4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6">
        <v>0</v>
      </c>
      <c r="AL777" s="6">
        <v>0</v>
      </c>
      <c r="AM777" s="6" t="s">
        <v>2309</v>
      </c>
      <c r="AN777" s="4"/>
    </row>
    <row r="778" ht="15.75" spans="1:40">
      <c r="A778" s="4" t="str">
        <f>IF(H778=0,"",VLOOKUP(I778,seriesName!A:B,2,TRUE))</f>
        <v>祸铠封具</v>
      </c>
      <c r="B778" s="4" t="str">
        <f>IF(AC778=0,"",VLOOKUP(AC778,skillbasedata!A:B,2,TRUE))</f>
        <v/>
      </c>
      <c r="C778" s="4" t="str">
        <f>IF(AD778=0,"",VLOOKUP(AD778,skillbasedata!A:B,2,TRUE))</f>
        <v/>
      </c>
      <c r="D778" s="4" t="str">
        <f>IF(AE778=0,"",VLOOKUP(AE778,skillbasedata!A:B,2,TRUE))</f>
        <v/>
      </c>
      <c r="E778" s="4" t="str">
        <f>IF(AF778=0,"",VLOOKUP(AF778,skillbasedata!A:B,2,TRUE))</f>
        <v/>
      </c>
      <c r="F778" s="5" t="str">
        <f>IF(AG778=0,"",VLOOKUP(AG778,skillbasedata!A:B,2,TRUE))</f>
        <v/>
      </c>
      <c r="G778" s="6" t="s">
        <v>3077</v>
      </c>
      <c r="H778" s="6">
        <v>1</v>
      </c>
      <c r="I778" s="6">
        <v>153</v>
      </c>
      <c r="J778" s="6">
        <v>2003002</v>
      </c>
      <c r="K778" s="6">
        <v>75</v>
      </c>
      <c r="L778" s="6">
        <v>2</v>
      </c>
      <c r="M778" s="6">
        <v>2000</v>
      </c>
      <c r="N778" s="6">
        <v>0</v>
      </c>
      <c r="O778" s="6">
        <v>2</v>
      </c>
      <c r="P778" s="6">
        <v>1</v>
      </c>
      <c r="Q778" s="6">
        <v>1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4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6">
        <v>0</v>
      </c>
      <c r="AL778" s="6">
        <v>0</v>
      </c>
      <c r="AM778" s="6" t="s">
        <v>2309</v>
      </c>
      <c r="AN778" s="4"/>
    </row>
    <row r="779" ht="15.75" spans="1:40">
      <c r="A779" s="4" t="str">
        <f>IF(H779=0,"",VLOOKUP(I779,seriesName!A:B,2,TRUE))</f>
        <v>祸铠封具</v>
      </c>
      <c r="B779" s="4" t="str">
        <f>IF(AC779=0,"",VLOOKUP(AC779,skillbasedata!A:B,2,TRUE))</f>
        <v/>
      </c>
      <c r="C779" s="4" t="str">
        <f>IF(AD779=0,"",VLOOKUP(AD779,skillbasedata!A:B,2,TRUE))</f>
        <v/>
      </c>
      <c r="D779" s="4" t="str">
        <f>IF(AE779=0,"",VLOOKUP(AE779,skillbasedata!A:B,2,TRUE))</f>
        <v/>
      </c>
      <c r="E779" s="4" t="str">
        <f>IF(AF779=0,"",VLOOKUP(AF779,skillbasedata!A:B,2,TRUE))</f>
        <v/>
      </c>
      <c r="F779" s="5" t="str">
        <f>IF(AG779=0,"",VLOOKUP(AG779,skillbasedata!A:B,2,TRUE))</f>
        <v/>
      </c>
      <c r="G779" s="6" t="s">
        <v>3078</v>
      </c>
      <c r="H779" s="6">
        <v>1</v>
      </c>
      <c r="I779" s="6">
        <v>153</v>
      </c>
      <c r="J779" s="6">
        <v>2003002</v>
      </c>
      <c r="K779" s="6">
        <v>75</v>
      </c>
      <c r="L779" s="6">
        <v>2</v>
      </c>
      <c r="M779" s="6">
        <v>2000</v>
      </c>
      <c r="N779" s="6">
        <v>0</v>
      </c>
      <c r="O779" s="6">
        <v>2</v>
      </c>
      <c r="P779" s="6">
        <v>1</v>
      </c>
      <c r="Q779" s="6">
        <v>1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4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  <c r="AH779" s="6">
        <v>0</v>
      </c>
      <c r="AI779" s="6">
        <v>0</v>
      </c>
      <c r="AJ779" s="6">
        <v>0</v>
      </c>
      <c r="AK779" s="6">
        <v>0</v>
      </c>
      <c r="AL779" s="6">
        <v>0</v>
      </c>
      <c r="AM779" s="6" t="s">
        <v>2309</v>
      </c>
      <c r="AN779" s="4"/>
    </row>
    <row r="780" ht="15.75" spans="1:40">
      <c r="A780" s="4" t="str">
        <f>IF(H780=0,"",VLOOKUP(I780,seriesName!A:B,2,TRUE))</f>
        <v>祸铠封具</v>
      </c>
      <c r="B780" s="4" t="str">
        <f>IF(AC780=0,"",VLOOKUP(AC780,skillbasedata!A:B,2,TRUE))</f>
        <v/>
      </c>
      <c r="C780" s="4" t="str">
        <f>IF(AD780=0,"",VLOOKUP(AD780,skillbasedata!A:B,2,TRUE))</f>
        <v/>
      </c>
      <c r="D780" s="4" t="str">
        <f>IF(AE780=0,"",VLOOKUP(AE780,skillbasedata!A:B,2,TRUE))</f>
        <v/>
      </c>
      <c r="E780" s="4" t="str">
        <f>IF(AF780=0,"",VLOOKUP(AF780,skillbasedata!A:B,2,TRUE))</f>
        <v/>
      </c>
      <c r="F780" s="5" t="str">
        <f>IF(AG780=0,"",VLOOKUP(AG780,skillbasedata!A:B,2,TRUE))</f>
        <v/>
      </c>
      <c r="G780" s="6" t="s">
        <v>3079</v>
      </c>
      <c r="H780" s="6">
        <v>1</v>
      </c>
      <c r="I780" s="6">
        <v>153</v>
      </c>
      <c r="J780" s="6">
        <v>2003002</v>
      </c>
      <c r="K780" s="6">
        <v>75</v>
      </c>
      <c r="L780" s="6">
        <v>2</v>
      </c>
      <c r="M780" s="6">
        <v>2000</v>
      </c>
      <c r="N780" s="6">
        <v>0</v>
      </c>
      <c r="O780" s="6">
        <v>2</v>
      </c>
      <c r="P780" s="6">
        <v>1</v>
      </c>
      <c r="Q780" s="6">
        <v>1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4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6">
        <v>0</v>
      </c>
      <c r="AL780" s="6">
        <v>0</v>
      </c>
      <c r="AM780" s="6" t="s">
        <v>2309</v>
      </c>
      <c r="AN780" s="4"/>
    </row>
    <row r="781" ht="15.75" spans="1:40">
      <c r="A781" s="4" t="str">
        <f>IF(H781=0,"",VLOOKUP(I781,seriesName!A:B,2,TRUE))</f>
        <v>祸铠封具</v>
      </c>
      <c r="B781" s="4" t="str">
        <f>IF(AC781=0,"",VLOOKUP(AC781,skillbasedata!A:B,2,TRUE))</f>
        <v/>
      </c>
      <c r="C781" s="4" t="str">
        <f>IF(AD781=0,"",VLOOKUP(AD781,skillbasedata!A:B,2,TRUE))</f>
        <v/>
      </c>
      <c r="D781" s="4" t="str">
        <f>IF(AE781=0,"",VLOOKUP(AE781,skillbasedata!A:B,2,TRUE))</f>
        <v/>
      </c>
      <c r="E781" s="4" t="str">
        <f>IF(AF781=0,"",VLOOKUP(AF781,skillbasedata!A:B,2,TRUE))</f>
        <v/>
      </c>
      <c r="F781" s="5" t="str">
        <f>IF(AG781=0,"",VLOOKUP(AG781,skillbasedata!A:B,2,TRUE))</f>
        <v/>
      </c>
      <c r="G781" s="6" t="s">
        <v>3080</v>
      </c>
      <c r="H781" s="6">
        <v>1</v>
      </c>
      <c r="I781" s="6">
        <v>153</v>
      </c>
      <c r="J781" s="6">
        <v>2003002</v>
      </c>
      <c r="K781" s="6">
        <v>75</v>
      </c>
      <c r="L781" s="6">
        <v>2</v>
      </c>
      <c r="M781" s="6">
        <v>2000</v>
      </c>
      <c r="N781" s="6">
        <v>0</v>
      </c>
      <c r="O781" s="6">
        <v>2</v>
      </c>
      <c r="P781" s="6">
        <v>1</v>
      </c>
      <c r="Q781" s="6">
        <v>1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4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  <c r="AK781" s="6">
        <v>0</v>
      </c>
      <c r="AL781" s="6">
        <v>0</v>
      </c>
      <c r="AM781" s="6" t="s">
        <v>2309</v>
      </c>
      <c r="AN781" s="4"/>
    </row>
    <row r="782" ht="15.75" spans="1:40">
      <c r="A782" s="4" t="str">
        <f>IF(H782=0,"",VLOOKUP(I782,seriesName!A:B,2,TRUE))</f>
        <v>龙人耳饰</v>
      </c>
      <c r="B782" s="4" t="str">
        <f>IF(AC782=0,"",VLOOKUP(AC782,skillbasedata!A:B,2,TRUE))</f>
        <v/>
      </c>
      <c r="C782" s="4" t="str">
        <f>IF(AD782=0,"",VLOOKUP(AD782,skillbasedata!A:B,2,TRUE))</f>
        <v/>
      </c>
      <c r="D782" s="4" t="str">
        <f>IF(AE782=0,"",VLOOKUP(AE782,skillbasedata!A:B,2,TRUE))</f>
        <v/>
      </c>
      <c r="E782" s="4" t="str">
        <f>IF(AF782=0,"",VLOOKUP(AF782,skillbasedata!A:B,2,TRUE))</f>
        <v/>
      </c>
      <c r="F782" s="5" t="str">
        <f>IF(AG782=0,"",VLOOKUP(AG782,skillbasedata!A:B,2,TRUE))</f>
        <v/>
      </c>
      <c r="G782" s="6" t="s">
        <v>3081</v>
      </c>
      <c r="H782" s="6">
        <v>1</v>
      </c>
      <c r="I782" s="6">
        <v>155</v>
      </c>
      <c r="J782" s="6">
        <v>2003003</v>
      </c>
      <c r="K782" s="6">
        <v>92</v>
      </c>
      <c r="L782" s="6">
        <v>2</v>
      </c>
      <c r="M782" s="6">
        <v>2000</v>
      </c>
      <c r="N782" s="6">
        <v>0</v>
      </c>
      <c r="O782" s="6">
        <v>2</v>
      </c>
      <c r="P782" s="6">
        <v>1</v>
      </c>
      <c r="Q782" s="6">
        <v>1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4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  <c r="AK782" s="6">
        <v>0</v>
      </c>
      <c r="AL782" s="6">
        <v>0</v>
      </c>
      <c r="AM782" s="6" t="s">
        <v>2309</v>
      </c>
      <c r="AN782" s="4"/>
    </row>
    <row r="783" ht="15.75" spans="1:40">
      <c r="A783" s="4" t="str">
        <f>IF(H783=0,"",VLOOKUP(I783,seriesName!A:B,2,TRUE))</f>
        <v/>
      </c>
      <c r="B783" s="4" t="str">
        <f>IF(AC783=0,"",VLOOKUP(AC783,skillbasedata!A:B,2,TRUE))</f>
        <v/>
      </c>
      <c r="C783" s="4" t="str">
        <f>IF(AD783=0,"",VLOOKUP(AD783,skillbasedata!A:B,2,TRUE))</f>
        <v/>
      </c>
      <c r="D783" s="4" t="str">
        <f>IF(AE783=0,"",VLOOKUP(AE783,skillbasedata!A:B,2,TRUE))</f>
        <v/>
      </c>
      <c r="E783" s="4" t="str">
        <f>IF(AF783=0,"",VLOOKUP(AF783,skillbasedata!A:B,2,TRUE))</f>
        <v/>
      </c>
      <c r="F783" s="5" t="str">
        <f>IF(AG783=0,"",VLOOKUP(AG783,skillbasedata!A:B,2,TRUE))</f>
        <v/>
      </c>
      <c r="G783" s="6" t="s">
        <v>3082</v>
      </c>
      <c r="H783" s="6">
        <v>0</v>
      </c>
      <c r="I783" s="6">
        <v>155</v>
      </c>
      <c r="J783" s="6">
        <v>2003003</v>
      </c>
      <c r="K783" s="6">
        <v>92</v>
      </c>
      <c r="L783" s="6">
        <v>2</v>
      </c>
      <c r="M783" s="6">
        <v>2000</v>
      </c>
      <c r="N783" s="6">
        <v>0</v>
      </c>
      <c r="O783" s="6">
        <v>2</v>
      </c>
      <c r="P783" s="6">
        <v>1</v>
      </c>
      <c r="Q783" s="6">
        <v>1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4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  <c r="AK783" s="6">
        <v>0</v>
      </c>
      <c r="AL783" s="6">
        <v>0</v>
      </c>
      <c r="AM783" s="6" t="s">
        <v>2309</v>
      </c>
      <c r="AN783" s="4"/>
    </row>
    <row r="784" ht="15.75" spans="1:40">
      <c r="A784" s="4" t="str">
        <f>IF(H784=0,"",VLOOKUP(I784,seriesName!A:B,2,TRUE))</f>
        <v/>
      </c>
      <c r="B784" s="4" t="str">
        <f>IF(AC784=0,"",VLOOKUP(AC784,skillbasedata!A:B,2,TRUE))</f>
        <v/>
      </c>
      <c r="C784" s="4" t="str">
        <f>IF(AD784=0,"",VLOOKUP(AD784,skillbasedata!A:B,2,TRUE))</f>
        <v/>
      </c>
      <c r="D784" s="4" t="str">
        <f>IF(AE784=0,"",VLOOKUP(AE784,skillbasedata!A:B,2,TRUE))</f>
        <v/>
      </c>
      <c r="E784" s="4" t="str">
        <f>IF(AF784=0,"",VLOOKUP(AF784,skillbasedata!A:B,2,TRUE))</f>
        <v/>
      </c>
      <c r="F784" s="5" t="str">
        <f>IF(AG784=0,"",VLOOKUP(AG784,skillbasedata!A:B,2,TRUE))</f>
        <v/>
      </c>
      <c r="G784" s="6" t="s">
        <v>3083</v>
      </c>
      <c r="H784" s="6">
        <v>0</v>
      </c>
      <c r="I784" s="6">
        <v>155</v>
      </c>
      <c r="J784" s="6">
        <v>2003003</v>
      </c>
      <c r="K784" s="6">
        <v>92</v>
      </c>
      <c r="L784" s="6">
        <v>2</v>
      </c>
      <c r="M784" s="6">
        <v>2000</v>
      </c>
      <c r="N784" s="6">
        <v>0</v>
      </c>
      <c r="O784" s="6">
        <v>2</v>
      </c>
      <c r="P784" s="6">
        <v>1</v>
      </c>
      <c r="Q784" s="6">
        <v>1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4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s="6">
        <v>0</v>
      </c>
      <c r="AM784" s="6" t="s">
        <v>2309</v>
      </c>
      <c r="AN784" s="4"/>
    </row>
    <row r="785" ht="15.75" spans="1:40">
      <c r="A785" s="4" t="str">
        <f>IF(H785=0,"",VLOOKUP(I785,seriesName!A:B,2,TRUE))</f>
        <v/>
      </c>
      <c r="B785" s="4" t="str">
        <f>IF(AC785=0,"",VLOOKUP(AC785,skillbasedata!A:B,2,TRUE))</f>
        <v/>
      </c>
      <c r="C785" s="4" t="str">
        <f>IF(AD785=0,"",VLOOKUP(AD785,skillbasedata!A:B,2,TRUE))</f>
        <v/>
      </c>
      <c r="D785" s="4" t="str">
        <f>IF(AE785=0,"",VLOOKUP(AE785,skillbasedata!A:B,2,TRUE))</f>
        <v/>
      </c>
      <c r="E785" s="4" t="str">
        <f>IF(AF785=0,"",VLOOKUP(AF785,skillbasedata!A:B,2,TRUE))</f>
        <v/>
      </c>
      <c r="F785" s="5" t="str">
        <f>IF(AG785=0,"",VLOOKUP(AG785,skillbasedata!A:B,2,TRUE))</f>
        <v/>
      </c>
      <c r="G785" s="6" t="s">
        <v>3084</v>
      </c>
      <c r="H785" s="6">
        <v>0</v>
      </c>
      <c r="I785" s="6">
        <v>155</v>
      </c>
      <c r="J785" s="6">
        <v>2003003</v>
      </c>
      <c r="K785" s="6">
        <v>92</v>
      </c>
      <c r="L785" s="6">
        <v>2</v>
      </c>
      <c r="M785" s="6">
        <v>2000</v>
      </c>
      <c r="N785" s="6">
        <v>0</v>
      </c>
      <c r="O785" s="6">
        <v>2</v>
      </c>
      <c r="P785" s="6">
        <v>1</v>
      </c>
      <c r="Q785" s="6">
        <v>1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4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6">
        <v>0</v>
      </c>
      <c r="AL785" s="6">
        <v>0</v>
      </c>
      <c r="AM785" s="6" t="s">
        <v>2309</v>
      </c>
      <c r="AN785" s="4"/>
    </row>
    <row r="786" ht="15.75" spans="1:40">
      <c r="A786" s="4" t="str">
        <f>IF(H786=0,"",VLOOKUP(I786,seriesName!A:B,2,TRUE))</f>
        <v/>
      </c>
      <c r="B786" s="4" t="str">
        <f>IF(AC786=0,"",VLOOKUP(AC786,skillbasedata!A:B,2,TRUE))</f>
        <v/>
      </c>
      <c r="C786" s="4" t="str">
        <f>IF(AD786=0,"",VLOOKUP(AD786,skillbasedata!A:B,2,TRUE))</f>
        <v/>
      </c>
      <c r="D786" s="4" t="str">
        <f>IF(AE786=0,"",VLOOKUP(AE786,skillbasedata!A:B,2,TRUE))</f>
        <v/>
      </c>
      <c r="E786" s="4" t="str">
        <f>IF(AF786=0,"",VLOOKUP(AF786,skillbasedata!A:B,2,TRUE))</f>
        <v/>
      </c>
      <c r="F786" s="5" t="str">
        <f>IF(AG786=0,"",VLOOKUP(AG786,skillbasedata!A:B,2,TRUE))</f>
        <v/>
      </c>
      <c r="G786" s="6" t="s">
        <v>3085</v>
      </c>
      <c r="H786" s="6">
        <v>0</v>
      </c>
      <c r="I786" s="6">
        <v>155</v>
      </c>
      <c r="J786" s="6">
        <v>2003003</v>
      </c>
      <c r="K786" s="6">
        <v>92</v>
      </c>
      <c r="L786" s="6">
        <v>2</v>
      </c>
      <c r="M786" s="6">
        <v>2000</v>
      </c>
      <c r="N786" s="6">
        <v>0</v>
      </c>
      <c r="O786" s="6">
        <v>2</v>
      </c>
      <c r="P786" s="6">
        <v>1</v>
      </c>
      <c r="Q786" s="6">
        <v>1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4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6">
        <v>0</v>
      </c>
      <c r="AL786" s="6">
        <v>0</v>
      </c>
      <c r="AM786" s="6" t="s">
        <v>2309</v>
      </c>
      <c r="AN786" s="4"/>
    </row>
    <row r="787" ht="15.75" spans="1:40">
      <c r="A787" s="4" t="str">
        <f>IF(H787=0,"",VLOOKUP(I787,seriesName!A:B,2,TRUE))</f>
        <v>狐狸面具</v>
      </c>
      <c r="B787" s="4" t="str">
        <f>IF(AC787=0,"",VLOOKUP(AC787,skillbasedata!A:B,2,TRUE))</f>
        <v/>
      </c>
      <c r="C787" s="4" t="str">
        <f>IF(AD787=0,"",VLOOKUP(AD787,skillbasedata!A:B,2,TRUE))</f>
        <v/>
      </c>
      <c r="D787" s="4" t="str">
        <f>IF(AE787=0,"",VLOOKUP(AE787,skillbasedata!A:B,2,TRUE))</f>
        <v/>
      </c>
      <c r="E787" s="4" t="str">
        <f>IF(AF787=0,"",VLOOKUP(AF787,skillbasedata!A:B,2,TRUE))</f>
        <v/>
      </c>
      <c r="F787" s="5" t="str">
        <f>IF(AG787=0,"",VLOOKUP(AG787,skillbasedata!A:B,2,TRUE))</f>
        <v/>
      </c>
      <c r="G787" s="6" t="s">
        <v>3086</v>
      </c>
      <c r="H787" s="6">
        <v>1</v>
      </c>
      <c r="I787" s="6">
        <v>156</v>
      </c>
      <c r="J787" s="6">
        <v>2003004</v>
      </c>
      <c r="K787" s="6">
        <v>93</v>
      </c>
      <c r="L787" s="6">
        <v>2</v>
      </c>
      <c r="M787" s="6">
        <v>2000</v>
      </c>
      <c r="N787" s="6">
        <v>0</v>
      </c>
      <c r="O787" s="6">
        <v>2</v>
      </c>
      <c r="P787" s="6">
        <v>1</v>
      </c>
      <c r="Q787" s="6">
        <v>1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4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0</v>
      </c>
      <c r="AG787" s="6">
        <v>0</v>
      </c>
      <c r="AH787" s="6">
        <v>0</v>
      </c>
      <c r="AI787" s="6">
        <v>0</v>
      </c>
      <c r="AJ787" s="6">
        <v>0</v>
      </c>
      <c r="AK787" s="6">
        <v>0</v>
      </c>
      <c r="AL787" s="6">
        <v>0</v>
      </c>
      <c r="AM787" s="6" t="s">
        <v>2309</v>
      </c>
      <c r="AN787" s="4"/>
    </row>
    <row r="788" ht="15.75" spans="1:40">
      <c r="A788" s="4" t="str">
        <f>IF(H788=0,"",VLOOKUP(I788,seriesName!A:B,2,TRUE))</f>
        <v/>
      </c>
      <c r="B788" s="4" t="str">
        <f>IF(AC788=0,"",VLOOKUP(AC788,skillbasedata!A:B,2,TRUE))</f>
        <v/>
      </c>
      <c r="C788" s="4" t="str">
        <f>IF(AD788=0,"",VLOOKUP(AD788,skillbasedata!A:B,2,TRUE))</f>
        <v/>
      </c>
      <c r="D788" s="4" t="str">
        <f>IF(AE788=0,"",VLOOKUP(AE788,skillbasedata!A:B,2,TRUE))</f>
        <v/>
      </c>
      <c r="E788" s="4" t="str">
        <f>IF(AF788=0,"",VLOOKUP(AF788,skillbasedata!A:B,2,TRUE))</f>
        <v/>
      </c>
      <c r="F788" s="5" t="str">
        <f>IF(AG788=0,"",VLOOKUP(AG788,skillbasedata!A:B,2,TRUE))</f>
        <v/>
      </c>
      <c r="G788" s="6" t="s">
        <v>3087</v>
      </c>
      <c r="H788" s="6">
        <v>0</v>
      </c>
      <c r="I788" s="6">
        <v>156</v>
      </c>
      <c r="J788" s="6">
        <v>2003004</v>
      </c>
      <c r="K788" s="6">
        <v>93</v>
      </c>
      <c r="L788" s="6">
        <v>2</v>
      </c>
      <c r="M788" s="6">
        <v>2000</v>
      </c>
      <c r="N788" s="6">
        <v>0</v>
      </c>
      <c r="O788" s="6">
        <v>2</v>
      </c>
      <c r="P788" s="6">
        <v>1</v>
      </c>
      <c r="Q788" s="6">
        <v>1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4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6">
        <v>0</v>
      </c>
      <c r="AL788" s="6">
        <v>0</v>
      </c>
      <c r="AM788" s="6" t="s">
        <v>2309</v>
      </c>
      <c r="AN788" s="4"/>
    </row>
    <row r="789" ht="15.75" spans="1:40">
      <c r="A789" s="4" t="str">
        <f>IF(H789=0,"",VLOOKUP(I789,seriesName!A:B,2,TRUE))</f>
        <v/>
      </c>
      <c r="B789" s="4" t="str">
        <f>IF(AC789=0,"",VLOOKUP(AC789,skillbasedata!A:B,2,TRUE))</f>
        <v/>
      </c>
      <c r="C789" s="4" t="str">
        <f>IF(AD789=0,"",VLOOKUP(AD789,skillbasedata!A:B,2,TRUE))</f>
        <v/>
      </c>
      <c r="D789" s="4" t="str">
        <f>IF(AE789=0,"",VLOOKUP(AE789,skillbasedata!A:B,2,TRUE))</f>
        <v/>
      </c>
      <c r="E789" s="4" t="str">
        <f>IF(AF789=0,"",VLOOKUP(AF789,skillbasedata!A:B,2,TRUE))</f>
        <v/>
      </c>
      <c r="F789" s="5" t="str">
        <f>IF(AG789=0,"",VLOOKUP(AG789,skillbasedata!A:B,2,TRUE))</f>
        <v/>
      </c>
      <c r="G789" s="6" t="s">
        <v>3088</v>
      </c>
      <c r="H789" s="6">
        <v>0</v>
      </c>
      <c r="I789" s="6">
        <v>156</v>
      </c>
      <c r="J789" s="6">
        <v>2003004</v>
      </c>
      <c r="K789" s="6">
        <v>93</v>
      </c>
      <c r="L789" s="6">
        <v>2</v>
      </c>
      <c r="M789" s="6">
        <v>2000</v>
      </c>
      <c r="N789" s="6">
        <v>0</v>
      </c>
      <c r="O789" s="6">
        <v>2</v>
      </c>
      <c r="P789" s="6">
        <v>1</v>
      </c>
      <c r="Q789" s="6">
        <v>1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4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0</v>
      </c>
      <c r="AE789" s="6">
        <v>0</v>
      </c>
      <c r="AF789" s="6">
        <v>0</v>
      </c>
      <c r="AG789" s="6">
        <v>0</v>
      </c>
      <c r="AH789" s="6">
        <v>0</v>
      </c>
      <c r="AI789" s="6">
        <v>0</v>
      </c>
      <c r="AJ789" s="6">
        <v>0</v>
      </c>
      <c r="AK789" s="6">
        <v>0</v>
      </c>
      <c r="AL789" s="6">
        <v>0</v>
      </c>
      <c r="AM789" s="6" t="s">
        <v>2309</v>
      </c>
      <c r="AN789" s="4"/>
    </row>
    <row r="790" ht="15.75" spans="1:40">
      <c r="A790" s="4" t="str">
        <f>IF(H790=0,"",VLOOKUP(I790,seriesName!A:B,2,TRUE))</f>
        <v/>
      </c>
      <c r="B790" s="4" t="str">
        <f>IF(AC790=0,"",VLOOKUP(AC790,skillbasedata!A:B,2,TRUE))</f>
        <v/>
      </c>
      <c r="C790" s="4" t="str">
        <f>IF(AD790=0,"",VLOOKUP(AD790,skillbasedata!A:B,2,TRUE))</f>
        <v/>
      </c>
      <c r="D790" s="4" t="str">
        <f>IF(AE790=0,"",VLOOKUP(AE790,skillbasedata!A:B,2,TRUE))</f>
        <v/>
      </c>
      <c r="E790" s="4" t="str">
        <f>IF(AF790=0,"",VLOOKUP(AF790,skillbasedata!A:B,2,TRUE))</f>
        <v/>
      </c>
      <c r="F790" s="5" t="str">
        <f>IF(AG790=0,"",VLOOKUP(AG790,skillbasedata!A:B,2,TRUE))</f>
        <v/>
      </c>
      <c r="G790" s="6" t="s">
        <v>3089</v>
      </c>
      <c r="H790" s="6">
        <v>0</v>
      </c>
      <c r="I790" s="6">
        <v>156</v>
      </c>
      <c r="J790" s="6">
        <v>2003004</v>
      </c>
      <c r="K790" s="6">
        <v>93</v>
      </c>
      <c r="L790" s="6">
        <v>2</v>
      </c>
      <c r="M790" s="6">
        <v>2000</v>
      </c>
      <c r="N790" s="6">
        <v>0</v>
      </c>
      <c r="O790" s="6">
        <v>2</v>
      </c>
      <c r="P790" s="6">
        <v>1</v>
      </c>
      <c r="Q790" s="6">
        <v>1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4</v>
      </c>
      <c r="Y790" s="6">
        <v>0</v>
      </c>
      <c r="Z790" s="6">
        <v>0</v>
      </c>
      <c r="AA790" s="6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6">
        <v>0</v>
      </c>
      <c r="AL790" s="6">
        <v>0</v>
      </c>
      <c r="AM790" s="6" t="s">
        <v>2309</v>
      </c>
      <c r="AN790" s="4"/>
    </row>
    <row r="791" ht="15.75" spans="1:40">
      <c r="A791" s="4" t="str">
        <f>IF(H791=0,"",VLOOKUP(I791,seriesName!A:B,2,TRUE))</f>
        <v/>
      </c>
      <c r="B791" s="4" t="str">
        <f>IF(AC791=0,"",VLOOKUP(AC791,skillbasedata!A:B,2,TRUE))</f>
        <v/>
      </c>
      <c r="C791" s="4" t="str">
        <f>IF(AD791=0,"",VLOOKUP(AD791,skillbasedata!A:B,2,TRUE))</f>
        <v/>
      </c>
      <c r="D791" s="4" t="str">
        <f>IF(AE791=0,"",VLOOKUP(AE791,skillbasedata!A:B,2,TRUE))</f>
        <v/>
      </c>
      <c r="E791" s="4" t="str">
        <f>IF(AF791=0,"",VLOOKUP(AF791,skillbasedata!A:B,2,TRUE))</f>
        <v/>
      </c>
      <c r="F791" s="5" t="str">
        <f>IF(AG791=0,"",VLOOKUP(AG791,skillbasedata!A:B,2,TRUE))</f>
        <v/>
      </c>
      <c r="G791" s="6" t="s">
        <v>3090</v>
      </c>
      <c r="H791" s="6">
        <v>0</v>
      </c>
      <c r="I791" s="6">
        <v>156</v>
      </c>
      <c r="J791" s="6">
        <v>2003004</v>
      </c>
      <c r="K791" s="6">
        <v>93</v>
      </c>
      <c r="L791" s="6">
        <v>2</v>
      </c>
      <c r="M791" s="6">
        <v>2000</v>
      </c>
      <c r="N791" s="6">
        <v>0</v>
      </c>
      <c r="O791" s="6">
        <v>2</v>
      </c>
      <c r="P791" s="6">
        <v>1</v>
      </c>
      <c r="Q791" s="6">
        <v>1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4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  <c r="AK791" s="6">
        <v>0</v>
      </c>
      <c r="AL791" s="6">
        <v>0</v>
      </c>
      <c r="AM791" s="6" t="s">
        <v>2309</v>
      </c>
      <c r="AN791" s="4"/>
    </row>
    <row r="792" ht="15.75" spans="1:40">
      <c r="A792" s="4" t="str">
        <f>IF(H792=0,"",VLOOKUP(I792,seriesName!A:B,2,TRUE))</f>
        <v>名角假发</v>
      </c>
      <c r="B792" s="4" t="str">
        <f>IF(AC792=0,"",VLOOKUP(AC792,skillbasedata!A:B,2,TRUE))</f>
        <v/>
      </c>
      <c r="C792" s="4" t="str">
        <f>IF(AD792=0,"",VLOOKUP(AD792,skillbasedata!A:B,2,TRUE))</f>
        <v/>
      </c>
      <c r="D792" s="4" t="str">
        <f>IF(AE792=0,"",VLOOKUP(AE792,skillbasedata!A:B,2,TRUE))</f>
        <v/>
      </c>
      <c r="E792" s="4" t="str">
        <f>IF(AF792=0,"",VLOOKUP(AF792,skillbasedata!A:B,2,TRUE))</f>
        <v/>
      </c>
      <c r="F792" s="5" t="str">
        <f>IF(AG792=0,"",VLOOKUP(AG792,skillbasedata!A:B,2,TRUE))</f>
        <v/>
      </c>
      <c r="G792" s="6" t="s">
        <v>3091</v>
      </c>
      <c r="H792" s="6">
        <v>1</v>
      </c>
      <c r="I792" s="6">
        <v>157</v>
      </c>
      <c r="J792" s="6">
        <v>2003005</v>
      </c>
      <c r="K792" s="6">
        <v>91</v>
      </c>
      <c r="L792" s="6">
        <v>2</v>
      </c>
      <c r="M792" s="6">
        <v>2000</v>
      </c>
      <c r="N792" s="6">
        <v>0</v>
      </c>
      <c r="O792" s="6">
        <v>2</v>
      </c>
      <c r="P792" s="6">
        <v>1</v>
      </c>
      <c r="Q792" s="6">
        <v>1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4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  <c r="AK792" s="6">
        <v>0</v>
      </c>
      <c r="AL792" s="6">
        <v>0</v>
      </c>
      <c r="AM792" s="6" t="s">
        <v>2309</v>
      </c>
      <c r="AN792" s="4"/>
    </row>
    <row r="793" ht="15.75" spans="1:40">
      <c r="A793" s="4" t="str">
        <f>IF(H793=0,"",VLOOKUP(I793,seriesName!A:B,2,TRUE))</f>
        <v/>
      </c>
      <c r="B793" s="4" t="str">
        <f>IF(AC793=0,"",VLOOKUP(AC793,skillbasedata!A:B,2,TRUE))</f>
        <v/>
      </c>
      <c r="C793" s="4" t="str">
        <f>IF(AD793=0,"",VLOOKUP(AD793,skillbasedata!A:B,2,TRUE))</f>
        <v/>
      </c>
      <c r="D793" s="4" t="str">
        <f>IF(AE793=0,"",VLOOKUP(AE793,skillbasedata!A:B,2,TRUE))</f>
        <v/>
      </c>
      <c r="E793" s="4" t="str">
        <f>IF(AF793=0,"",VLOOKUP(AF793,skillbasedata!A:B,2,TRUE))</f>
        <v/>
      </c>
      <c r="F793" s="5" t="str">
        <f>IF(AG793=0,"",VLOOKUP(AG793,skillbasedata!A:B,2,TRUE))</f>
        <v/>
      </c>
      <c r="G793" s="6" t="s">
        <v>3092</v>
      </c>
      <c r="H793" s="6">
        <v>0</v>
      </c>
      <c r="I793" s="6">
        <v>157</v>
      </c>
      <c r="J793" s="6">
        <v>2003005</v>
      </c>
      <c r="K793" s="6">
        <v>91</v>
      </c>
      <c r="L793" s="6">
        <v>2</v>
      </c>
      <c r="M793" s="6">
        <v>2000</v>
      </c>
      <c r="N793" s="6">
        <v>0</v>
      </c>
      <c r="O793" s="6">
        <v>2</v>
      </c>
      <c r="P793" s="6">
        <v>1</v>
      </c>
      <c r="Q793" s="6">
        <v>1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4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0</v>
      </c>
      <c r="AE793" s="6">
        <v>0</v>
      </c>
      <c r="AF793" s="6">
        <v>0</v>
      </c>
      <c r="AG793" s="6">
        <v>0</v>
      </c>
      <c r="AH793" s="6">
        <v>0</v>
      </c>
      <c r="AI793" s="6">
        <v>0</v>
      </c>
      <c r="AJ793" s="6">
        <v>0</v>
      </c>
      <c r="AK793" s="6">
        <v>0</v>
      </c>
      <c r="AL793" s="6">
        <v>0</v>
      </c>
      <c r="AM793" s="6" t="s">
        <v>2309</v>
      </c>
      <c r="AN793" s="4"/>
    </row>
    <row r="794" ht="15.75" spans="1:40">
      <c r="A794" s="4" t="str">
        <f>IF(H794=0,"",VLOOKUP(I794,seriesName!A:B,2,TRUE))</f>
        <v/>
      </c>
      <c r="B794" s="4" t="str">
        <f>IF(AC794=0,"",VLOOKUP(AC794,skillbasedata!A:B,2,TRUE))</f>
        <v/>
      </c>
      <c r="C794" s="4" t="str">
        <f>IF(AD794=0,"",VLOOKUP(AD794,skillbasedata!A:B,2,TRUE))</f>
        <v/>
      </c>
      <c r="D794" s="4" t="str">
        <f>IF(AE794=0,"",VLOOKUP(AE794,skillbasedata!A:B,2,TRUE))</f>
        <v/>
      </c>
      <c r="E794" s="4" t="str">
        <f>IF(AF794=0,"",VLOOKUP(AF794,skillbasedata!A:B,2,TRUE))</f>
        <v/>
      </c>
      <c r="F794" s="5" t="str">
        <f>IF(AG794=0,"",VLOOKUP(AG794,skillbasedata!A:B,2,TRUE))</f>
        <v/>
      </c>
      <c r="G794" s="6" t="s">
        <v>3093</v>
      </c>
      <c r="H794" s="6">
        <v>0</v>
      </c>
      <c r="I794" s="6">
        <v>157</v>
      </c>
      <c r="J794" s="6">
        <v>2003005</v>
      </c>
      <c r="K794" s="6">
        <v>91</v>
      </c>
      <c r="L794" s="6">
        <v>2</v>
      </c>
      <c r="M794" s="6">
        <v>2000</v>
      </c>
      <c r="N794" s="6">
        <v>0</v>
      </c>
      <c r="O794" s="6">
        <v>2</v>
      </c>
      <c r="P794" s="6">
        <v>1</v>
      </c>
      <c r="Q794" s="6">
        <v>1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4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  <c r="AK794" s="6">
        <v>0</v>
      </c>
      <c r="AL794" s="6">
        <v>0</v>
      </c>
      <c r="AM794" s="6" t="s">
        <v>2309</v>
      </c>
      <c r="AN794" s="4"/>
    </row>
    <row r="795" ht="15.75" spans="1:40">
      <c r="A795" s="4" t="str">
        <f>IF(H795=0,"",VLOOKUP(I795,seriesName!A:B,2,TRUE))</f>
        <v/>
      </c>
      <c r="B795" s="4" t="str">
        <f>IF(AC795=0,"",VLOOKUP(AC795,skillbasedata!A:B,2,TRUE))</f>
        <v/>
      </c>
      <c r="C795" s="4" t="str">
        <f>IF(AD795=0,"",VLOOKUP(AD795,skillbasedata!A:B,2,TRUE))</f>
        <v/>
      </c>
      <c r="D795" s="4" t="str">
        <f>IF(AE795=0,"",VLOOKUP(AE795,skillbasedata!A:B,2,TRUE))</f>
        <v/>
      </c>
      <c r="E795" s="4" t="str">
        <f>IF(AF795=0,"",VLOOKUP(AF795,skillbasedata!A:B,2,TRUE))</f>
        <v/>
      </c>
      <c r="F795" s="5" t="str">
        <f>IF(AG795=0,"",VLOOKUP(AG795,skillbasedata!A:B,2,TRUE))</f>
        <v/>
      </c>
      <c r="G795" s="6" t="s">
        <v>3094</v>
      </c>
      <c r="H795" s="6">
        <v>0</v>
      </c>
      <c r="I795" s="6">
        <v>157</v>
      </c>
      <c r="J795" s="6">
        <v>2003005</v>
      </c>
      <c r="K795" s="6">
        <v>91</v>
      </c>
      <c r="L795" s="6">
        <v>2</v>
      </c>
      <c r="M795" s="6">
        <v>2000</v>
      </c>
      <c r="N795" s="6">
        <v>0</v>
      </c>
      <c r="O795" s="6">
        <v>2</v>
      </c>
      <c r="P795" s="6">
        <v>1</v>
      </c>
      <c r="Q795" s="6">
        <v>1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4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6">
        <v>0</v>
      </c>
      <c r="AL795" s="6">
        <v>0</v>
      </c>
      <c r="AM795" s="6" t="s">
        <v>2309</v>
      </c>
      <c r="AN795" s="4"/>
    </row>
    <row r="796" ht="15.75" spans="1:40">
      <c r="A796" s="4" t="str">
        <f>IF(H796=0,"",VLOOKUP(I796,seriesName!A:B,2,TRUE))</f>
        <v/>
      </c>
      <c r="B796" s="4" t="str">
        <f>IF(AC796=0,"",VLOOKUP(AC796,skillbasedata!A:B,2,TRUE))</f>
        <v/>
      </c>
      <c r="C796" s="4" t="str">
        <f>IF(AD796=0,"",VLOOKUP(AD796,skillbasedata!A:B,2,TRUE))</f>
        <v/>
      </c>
      <c r="D796" s="4" t="str">
        <f>IF(AE796=0,"",VLOOKUP(AE796,skillbasedata!A:B,2,TRUE))</f>
        <v/>
      </c>
      <c r="E796" s="4" t="str">
        <f>IF(AF796=0,"",VLOOKUP(AF796,skillbasedata!A:B,2,TRUE))</f>
        <v/>
      </c>
      <c r="F796" s="5" t="str">
        <f>IF(AG796=0,"",VLOOKUP(AG796,skillbasedata!A:B,2,TRUE))</f>
        <v/>
      </c>
      <c r="G796" s="6" t="s">
        <v>3095</v>
      </c>
      <c r="H796" s="6">
        <v>0</v>
      </c>
      <c r="I796" s="6">
        <v>157</v>
      </c>
      <c r="J796" s="6">
        <v>2003005</v>
      </c>
      <c r="K796" s="6">
        <v>91</v>
      </c>
      <c r="L796" s="6">
        <v>2</v>
      </c>
      <c r="M796" s="6">
        <v>2000</v>
      </c>
      <c r="N796" s="6">
        <v>0</v>
      </c>
      <c r="O796" s="6">
        <v>2</v>
      </c>
      <c r="P796" s="6">
        <v>1</v>
      </c>
      <c r="Q796" s="6">
        <v>1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4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  <c r="AK796" s="6">
        <v>0</v>
      </c>
      <c r="AL796" s="6">
        <v>0</v>
      </c>
      <c r="AM796" s="6" t="s">
        <v>2309</v>
      </c>
      <c r="AN796" s="4"/>
    </row>
    <row r="797" ht="15.75" spans="1:40">
      <c r="A797" s="4" t="str">
        <f>IF(H797=0,"",VLOOKUP(I797,seriesName!A:B,2,TRUE))</f>
        <v/>
      </c>
      <c r="B797" s="4" t="str">
        <f>IF(AC797=0,"",VLOOKUP(AC797,skillbasedata!A:B,2,TRUE))</f>
        <v/>
      </c>
      <c r="C797" s="4" t="str">
        <f>IF(AD797=0,"",VLOOKUP(AD797,skillbasedata!A:B,2,TRUE))</f>
        <v/>
      </c>
      <c r="D797" s="4" t="str">
        <f>IF(AE797=0,"",VLOOKUP(AE797,skillbasedata!A:B,2,TRUE))</f>
        <v/>
      </c>
      <c r="E797" s="4" t="str">
        <f>IF(AF797=0,"",VLOOKUP(AF797,skillbasedata!A:B,2,TRUE))</f>
        <v/>
      </c>
      <c r="F797" s="5" t="str">
        <f>IF(AG797=0,"",VLOOKUP(AG797,skillbasedata!A:B,2,TRUE))</f>
        <v/>
      </c>
      <c r="G797" s="6" t="s">
        <v>3096</v>
      </c>
      <c r="H797" s="6">
        <v>0</v>
      </c>
      <c r="I797" s="6">
        <v>159</v>
      </c>
      <c r="J797" s="6">
        <v>2006002</v>
      </c>
      <c r="K797" s="6">
        <v>95</v>
      </c>
      <c r="L797" s="6">
        <v>5</v>
      </c>
      <c r="M797" s="6">
        <v>9000</v>
      </c>
      <c r="N797" s="6">
        <v>0</v>
      </c>
      <c r="O797" s="6">
        <v>2</v>
      </c>
      <c r="P797" s="6">
        <v>1</v>
      </c>
      <c r="Q797" s="6">
        <v>1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12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0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6">
        <v>0</v>
      </c>
      <c r="AK797" s="6">
        <v>0</v>
      </c>
      <c r="AL797" s="6">
        <v>0</v>
      </c>
      <c r="AM797" s="6" t="s">
        <v>2309</v>
      </c>
      <c r="AN797" s="4"/>
    </row>
    <row r="798" ht="15.75" spans="1:40">
      <c r="A798" s="4" t="str">
        <f>IF(H798=0,"",VLOOKUP(I798,seriesName!A:B,2,TRUE))</f>
        <v>飞燕</v>
      </c>
      <c r="B798" s="4" t="str">
        <f>IF(AC798=0,"",VLOOKUP(AC798,skillbasedata!A:B,2,TRUE))</f>
        <v/>
      </c>
      <c r="C798" s="4" t="str">
        <f>IF(AD798=0,"",VLOOKUP(AD798,skillbasedata!A:B,2,TRUE))</f>
        <v/>
      </c>
      <c r="D798" s="4" t="str">
        <f>IF(AE798=0,"",VLOOKUP(AE798,skillbasedata!A:B,2,TRUE))</f>
        <v/>
      </c>
      <c r="E798" s="4" t="str">
        <f>IF(AF798=0,"",VLOOKUP(AF798,skillbasedata!A:B,2,TRUE))</f>
        <v/>
      </c>
      <c r="F798" s="5" t="str">
        <f>IF(AG798=0,"",VLOOKUP(AG798,skillbasedata!A:B,2,TRUE))</f>
        <v/>
      </c>
      <c r="G798" s="6" t="s">
        <v>3097</v>
      </c>
      <c r="H798" s="6">
        <v>1</v>
      </c>
      <c r="I798" s="6">
        <v>159</v>
      </c>
      <c r="J798" s="6">
        <v>2006002</v>
      </c>
      <c r="K798" s="6">
        <v>95</v>
      </c>
      <c r="L798" s="6">
        <v>5</v>
      </c>
      <c r="M798" s="6">
        <v>9000</v>
      </c>
      <c r="N798" s="6">
        <v>0</v>
      </c>
      <c r="O798" s="6">
        <v>2</v>
      </c>
      <c r="P798" s="6">
        <v>1</v>
      </c>
      <c r="Q798" s="6">
        <v>1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12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6">
        <v>0</v>
      </c>
      <c r="AL798" s="6">
        <v>0</v>
      </c>
      <c r="AM798" s="6" t="s">
        <v>2309</v>
      </c>
      <c r="AN798" s="4"/>
    </row>
    <row r="799" ht="15.75" spans="1:40">
      <c r="A799" s="4" t="str">
        <f>IF(H799=0,"",VLOOKUP(I799,seriesName!A:B,2,TRUE))</f>
        <v>飞燕</v>
      </c>
      <c r="B799" s="4" t="str">
        <f>IF(AC799=0,"",VLOOKUP(AC799,skillbasedata!A:B,2,TRUE))</f>
        <v/>
      </c>
      <c r="C799" s="4" t="str">
        <f>IF(AD799=0,"",VLOOKUP(AD799,skillbasedata!A:B,2,TRUE))</f>
        <v/>
      </c>
      <c r="D799" s="4" t="str">
        <f>IF(AE799=0,"",VLOOKUP(AE799,skillbasedata!A:B,2,TRUE))</f>
        <v/>
      </c>
      <c r="E799" s="4" t="str">
        <f>IF(AF799=0,"",VLOOKUP(AF799,skillbasedata!A:B,2,TRUE))</f>
        <v/>
      </c>
      <c r="F799" s="5" t="str">
        <f>IF(AG799=0,"",VLOOKUP(AG799,skillbasedata!A:B,2,TRUE))</f>
        <v/>
      </c>
      <c r="G799" s="6" t="s">
        <v>3098</v>
      </c>
      <c r="H799" s="6">
        <v>1</v>
      </c>
      <c r="I799" s="6">
        <v>159</v>
      </c>
      <c r="J799" s="6">
        <v>2006002</v>
      </c>
      <c r="K799" s="6">
        <v>95</v>
      </c>
      <c r="L799" s="6">
        <v>5</v>
      </c>
      <c r="M799" s="6">
        <v>9000</v>
      </c>
      <c r="N799" s="6">
        <v>0</v>
      </c>
      <c r="O799" s="6">
        <v>2</v>
      </c>
      <c r="P799" s="6">
        <v>1</v>
      </c>
      <c r="Q799" s="6">
        <v>1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12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0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  <c r="AK799" s="6">
        <v>0</v>
      </c>
      <c r="AL799" s="6">
        <v>0</v>
      </c>
      <c r="AM799" s="6" t="s">
        <v>2309</v>
      </c>
      <c r="AN799" s="4"/>
    </row>
    <row r="800" ht="15.75" spans="1:40">
      <c r="A800" s="4" t="str">
        <f>IF(H800=0,"",VLOOKUP(I800,seriesName!A:B,2,TRUE))</f>
        <v/>
      </c>
      <c r="B800" s="4" t="str">
        <f>IF(AC800=0,"",VLOOKUP(AC800,skillbasedata!A:B,2,TRUE))</f>
        <v/>
      </c>
      <c r="C800" s="4" t="str">
        <f>IF(AD800=0,"",VLOOKUP(AD800,skillbasedata!A:B,2,TRUE))</f>
        <v/>
      </c>
      <c r="D800" s="4" t="str">
        <f>IF(AE800=0,"",VLOOKUP(AE800,skillbasedata!A:B,2,TRUE))</f>
        <v/>
      </c>
      <c r="E800" s="4" t="str">
        <f>IF(AF800=0,"",VLOOKUP(AF800,skillbasedata!A:B,2,TRUE))</f>
        <v/>
      </c>
      <c r="F800" s="5" t="str">
        <f>IF(AG800=0,"",VLOOKUP(AG800,skillbasedata!A:B,2,TRUE))</f>
        <v/>
      </c>
      <c r="G800" s="6" t="s">
        <v>3099</v>
      </c>
      <c r="H800" s="6">
        <v>0</v>
      </c>
      <c r="I800" s="6">
        <v>159</v>
      </c>
      <c r="J800" s="6">
        <v>2006002</v>
      </c>
      <c r="K800" s="6">
        <v>95</v>
      </c>
      <c r="L800" s="6">
        <v>5</v>
      </c>
      <c r="M800" s="6">
        <v>9000</v>
      </c>
      <c r="N800" s="6">
        <v>0</v>
      </c>
      <c r="O800" s="6">
        <v>2</v>
      </c>
      <c r="P800" s="6">
        <v>1</v>
      </c>
      <c r="Q800" s="6">
        <v>1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12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0</v>
      </c>
      <c r="AH800" s="6">
        <v>0</v>
      </c>
      <c r="AI800" s="6">
        <v>0</v>
      </c>
      <c r="AJ800" s="6">
        <v>0</v>
      </c>
      <c r="AK800" s="6">
        <v>0</v>
      </c>
      <c r="AL800" s="6">
        <v>0</v>
      </c>
      <c r="AM800" s="6" t="s">
        <v>2309</v>
      </c>
      <c r="AN800" s="4"/>
    </row>
    <row r="801" ht="15.75" spans="1:40">
      <c r="A801" s="4" t="str">
        <f>IF(H801=0,"",VLOOKUP(I801,seriesName!A:B,2,TRUE))</f>
        <v>飞燕</v>
      </c>
      <c r="B801" s="4" t="str">
        <f>IF(AC801=0,"",VLOOKUP(AC801,skillbasedata!A:B,2,TRUE))</f>
        <v/>
      </c>
      <c r="C801" s="4" t="str">
        <f>IF(AD801=0,"",VLOOKUP(AD801,skillbasedata!A:B,2,TRUE))</f>
        <v/>
      </c>
      <c r="D801" s="4" t="str">
        <f>IF(AE801=0,"",VLOOKUP(AE801,skillbasedata!A:B,2,TRUE))</f>
        <v/>
      </c>
      <c r="E801" s="4" t="str">
        <f>IF(AF801=0,"",VLOOKUP(AF801,skillbasedata!A:B,2,TRUE))</f>
        <v/>
      </c>
      <c r="F801" s="5" t="str">
        <f>IF(AG801=0,"",VLOOKUP(AG801,skillbasedata!A:B,2,TRUE))</f>
        <v/>
      </c>
      <c r="G801" s="6" t="s">
        <v>3100</v>
      </c>
      <c r="H801" s="6">
        <v>1</v>
      </c>
      <c r="I801" s="6">
        <v>159</v>
      </c>
      <c r="J801" s="6">
        <v>2006002</v>
      </c>
      <c r="K801" s="6">
        <v>95</v>
      </c>
      <c r="L801" s="6">
        <v>5</v>
      </c>
      <c r="M801" s="6">
        <v>9000</v>
      </c>
      <c r="N801" s="6">
        <v>0</v>
      </c>
      <c r="O801" s="6">
        <v>2</v>
      </c>
      <c r="P801" s="6">
        <v>1</v>
      </c>
      <c r="Q801" s="6">
        <v>1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12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0</v>
      </c>
      <c r="AG801" s="6">
        <v>0</v>
      </c>
      <c r="AH801" s="6">
        <v>0</v>
      </c>
      <c r="AI801" s="6">
        <v>0</v>
      </c>
      <c r="AJ801" s="6">
        <v>0</v>
      </c>
      <c r="AK801" s="6">
        <v>0</v>
      </c>
      <c r="AL801" s="6">
        <v>0</v>
      </c>
      <c r="AM801" s="6" t="s">
        <v>2309</v>
      </c>
      <c r="AN801" s="4"/>
    </row>
    <row r="802" ht="15.75" spans="1:40">
      <c r="A802" s="4" t="str">
        <f>IF(H802=0,"",VLOOKUP(I802,seriesName!A:B,2,TRUE))</f>
        <v/>
      </c>
      <c r="B802" s="4" t="str">
        <f>IF(AC802=0,"",VLOOKUP(AC802,skillbasedata!A:B,2,TRUE))</f>
        <v/>
      </c>
      <c r="C802" s="4" t="str">
        <f>IF(AD802=0,"",VLOOKUP(AD802,skillbasedata!A:B,2,TRUE))</f>
        <v/>
      </c>
      <c r="D802" s="4" t="str">
        <f>IF(AE802=0,"",VLOOKUP(AE802,skillbasedata!A:B,2,TRUE))</f>
        <v/>
      </c>
      <c r="E802" s="4" t="str">
        <f>IF(AF802=0,"",VLOOKUP(AF802,skillbasedata!A:B,2,TRUE))</f>
        <v/>
      </c>
      <c r="F802" s="5" t="str">
        <f>IF(AG802=0,"",VLOOKUP(AG802,skillbasedata!A:B,2,TRUE))</f>
        <v/>
      </c>
      <c r="G802" s="6" t="s">
        <v>3101</v>
      </c>
      <c r="H802" s="6">
        <v>0</v>
      </c>
      <c r="I802" s="6">
        <v>160</v>
      </c>
      <c r="J802" s="6">
        <v>2006004</v>
      </c>
      <c r="K802" s="6">
        <v>90</v>
      </c>
      <c r="L802" s="6">
        <v>5</v>
      </c>
      <c r="M802" s="6">
        <v>9000</v>
      </c>
      <c r="N802" s="6">
        <v>0</v>
      </c>
      <c r="O802" s="6">
        <v>2</v>
      </c>
      <c r="P802" s="6">
        <v>1</v>
      </c>
      <c r="Q802" s="6">
        <v>1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12</v>
      </c>
      <c r="Y802" s="6">
        <v>0</v>
      </c>
      <c r="Z802" s="6">
        <v>0</v>
      </c>
      <c r="AA802" s="6">
        <v>0</v>
      </c>
      <c r="AB802" s="6">
        <v>0</v>
      </c>
      <c r="AC802" s="6">
        <v>0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6">
        <v>0</v>
      </c>
      <c r="AK802" s="6">
        <v>0</v>
      </c>
      <c r="AL802" s="6">
        <v>0</v>
      </c>
      <c r="AM802" s="6" t="s">
        <v>2309</v>
      </c>
      <c r="AN802" s="4"/>
    </row>
    <row r="803" ht="15.75" spans="1:40">
      <c r="A803" s="4" t="str">
        <f>IF(H803=0,"",VLOOKUP(I803,seriesName!A:B,2,TRUE))</f>
        <v/>
      </c>
      <c r="B803" s="4" t="str">
        <f>IF(AC803=0,"",VLOOKUP(AC803,skillbasedata!A:B,2,TRUE))</f>
        <v/>
      </c>
      <c r="C803" s="4" t="str">
        <f>IF(AD803=0,"",VLOOKUP(AD803,skillbasedata!A:B,2,TRUE))</f>
        <v/>
      </c>
      <c r="D803" s="4" t="str">
        <f>IF(AE803=0,"",VLOOKUP(AE803,skillbasedata!A:B,2,TRUE))</f>
        <v/>
      </c>
      <c r="E803" s="4" t="str">
        <f>IF(AF803=0,"",VLOOKUP(AF803,skillbasedata!A:B,2,TRUE))</f>
        <v/>
      </c>
      <c r="F803" s="5" t="str">
        <f>IF(AG803=0,"",VLOOKUP(AG803,skillbasedata!A:B,2,TRUE))</f>
        <v/>
      </c>
      <c r="G803" s="6" t="s">
        <v>3102</v>
      </c>
      <c r="H803" s="6">
        <v>0</v>
      </c>
      <c r="I803" s="6">
        <v>160</v>
      </c>
      <c r="J803" s="6">
        <v>2006004</v>
      </c>
      <c r="K803" s="6">
        <v>90</v>
      </c>
      <c r="L803" s="6">
        <v>5</v>
      </c>
      <c r="M803" s="6">
        <v>9000</v>
      </c>
      <c r="N803" s="6">
        <v>0</v>
      </c>
      <c r="O803" s="6">
        <v>2</v>
      </c>
      <c r="P803" s="6">
        <v>1</v>
      </c>
      <c r="Q803" s="6">
        <v>1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12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6">
        <v>0</v>
      </c>
      <c r="AK803" s="6">
        <v>0</v>
      </c>
      <c r="AL803" s="6">
        <v>0</v>
      </c>
      <c r="AM803" s="6" t="s">
        <v>2309</v>
      </c>
      <c r="AN803" s="4"/>
    </row>
    <row r="804" ht="15.75" spans="1:40">
      <c r="A804" s="4" t="str">
        <f>IF(H804=0,"",VLOOKUP(I804,seriesName!A:B,2,TRUE))</f>
        <v/>
      </c>
      <c r="B804" s="4" t="str">
        <f>IF(AC804=0,"",VLOOKUP(AC804,skillbasedata!A:B,2,TRUE))</f>
        <v/>
      </c>
      <c r="C804" s="4" t="str">
        <f>IF(AD804=0,"",VLOOKUP(AD804,skillbasedata!A:B,2,TRUE))</f>
        <v/>
      </c>
      <c r="D804" s="4" t="str">
        <f>IF(AE804=0,"",VLOOKUP(AE804,skillbasedata!A:B,2,TRUE))</f>
        <v/>
      </c>
      <c r="E804" s="4" t="str">
        <f>IF(AF804=0,"",VLOOKUP(AF804,skillbasedata!A:B,2,TRUE))</f>
        <v/>
      </c>
      <c r="F804" s="5" t="str">
        <f>IF(AG804=0,"",VLOOKUP(AG804,skillbasedata!A:B,2,TRUE))</f>
        <v/>
      </c>
      <c r="G804" s="6" t="s">
        <v>3103</v>
      </c>
      <c r="H804" s="6">
        <v>0</v>
      </c>
      <c r="I804" s="6">
        <v>160</v>
      </c>
      <c r="J804" s="6">
        <v>2006004</v>
      </c>
      <c r="K804" s="6">
        <v>90</v>
      </c>
      <c r="L804" s="6">
        <v>5</v>
      </c>
      <c r="M804" s="6">
        <v>9000</v>
      </c>
      <c r="N804" s="6">
        <v>0</v>
      </c>
      <c r="O804" s="6">
        <v>2</v>
      </c>
      <c r="P804" s="6">
        <v>1</v>
      </c>
      <c r="Q804" s="6">
        <v>1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12</v>
      </c>
      <c r="Y804" s="6">
        <v>0</v>
      </c>
      <c r="Z804" s="6">
        <v>0</v>
      </c>
      <c r="AA804" s="6">
        <v>0</v>
      </c>
      <c r="AB804" s="6">
        <v>0</v>
      </c>
      <c r="AC804" s="6">
        <v>0</v>
      </c>
      <c r="AD804" s="6">
        <v>0</v>
      </c>
      <c r="AE804" s="6">
        <v>0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  <c r="AK804" s="6">
        <v>0</v>
      </c>
      <c r="AL804" s="6">
        <v>0</v>
      </c>
      <c r="AM804" s="6" t="s">
        <v>2309</v>
      </c>
      <c r="AN804" s="4"/>
    </row>
    <row r="805" ht="15.75" spans="1:40">
      <c r="A805" s="4" t="str">
        <f>IF(H805=0,"",VLOOKUP(I805,seriesName!A:B,2,TRUE))</f>
        <v>艾露猫尾巴</v>
      </c>
      <c r="B805" s="4" t="str">
        <f>IF(AC805=0,"",VLOOKUP(AC805,skillbasedata!A:B,2,TRUE))</f>
        <v/>
      </c>
      <c r="C805" s="4" t="str">
        <f>IF(AD805=0,"",VLOOKUP(AD805,skillbasedata!A:B,2,TRUE))</f>
        <v/>
      </c>
      <c r="D805" s="4" t="str">
        <f>IF(AE805=0,"",VLOOKUP(AE805,skillbasedata!A:B,2,TRUE))</f>
        <v/>
      </c>
      <c r="E805" s="4" t="str">
        <f>IF(AF805=0,"",VLOOKUP(AF805,skillbasedata!A:B,2,TRUE))</f>
        <v/>
      </c>
      <c r="F805" s="5" t="str">
        <f>IF(AG805=0,"",VLOOKUP(AG805,skillbasedata!A:B,2,TRUE))</f>
        <v/>
      </c>
      <c r="G805" s="6" t="s">
        <v>3104</v>
      </c>
      <c r="H805" s="6">
        <v>1</v>
      </c>
      <c r="I805" s="6">
        <v>160</v>
      </c>
      <c r="J805" s="6">
        <v>2006004</v>
      </c>
      <c r="K805" s="6">
        <v>90</v>
      </c>
      <c r="L805" s="6">
        <v>5</v>
      </c>
      <c r="M805" s="6">
        <v>9000</v>
      </c>
      <c r="N805" s="6">
        <v>0</v>
      </c>
      <c r="O805" s="6">
        <v>2</v>
      </c>
      <c r="P805" s="6">
        <v>1</v>
      </c>
      <c r="Q805" s="6">
        <v>1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12</v>
      </c>
      <c r="Y805" s="6">
        <v>0</v>
      </c>
      <c r="Z805" s="6">
        <v>0</v>
      </c>
      <c r="AA805" s="6">
        <v>0</v>
      </c>
      <c r="AB805" s="6">
        <v>0</v>
      </c>
      <c r="AC805" s="6">
        <v>0</v>
      </c>
      <c r="AD805" s="6">
        <v>0</v>
      </c>
      <c r="AE805" s="6">
        <v>0</v>
      </c>
      <c r="AF805" s="6">
        <v>0</v>
      </c>
      <c r="AG805" s="6">
        <v>0</v>
      </c>
      <c r="AH805" s="6">
        <v>0</v>
      </c>
      <c r="AI805" s="6">
        <v>0</v>
      </c>
      <c r="AJ805" s="6">
        <v>0</v>
      </c>
      <c r="AK805" s="6">
        <v>0</v>
      </c>
      <c r="AL805" s="6">
        <v>0</v>
      </c>
      <c r="AM805" s="6" t="s">
        <v>2309</v>
      </c>
      <c r="AN805" s="4"/>
    </row>
    <row r="806" ht="15.75" spans="1:40">
      <c r="A806" s="4" t="str">
        <f>IF(H806=0,"",VLOOKUP(I806,seriesName!A:B,2,TRUE))</f>
        <v/>
      </c>
      <c r="B806" s="4" t="str">
        <f>IF(AC806=0,"",VLOOKUP(AC806,skillbasedata!A:B,2,TRUE))</f>
        <v/>
      </c>
      <c r="C806" s="4" t="str">
        <f>IF(AD806=0,"",VLOOKUP(AD806,skillbasedata!A:B,2,TRUE))</f>
        <v/>
      </c>
      <c r="D806" s="4" t="str">
        <f>IF(AE806=0,"",VLOOKUP(AE806,skillbasedata!A:B,2,TRUE))</f>
        <v/>
      </c>
      <c r="E806" s="4" t="str">
        <f>IF(AF806=0,"",VLOOKUP(AF806,skillbasedata!A:B,2,TRUE))</f>
        <v/>
      </c>
      <c r="F806" s="5" t="str">
        <f>IF(AG806=0,"",VLOOKUP(AG806,skillbasedata!A:B,2,TRUE))</f>
        <v/>
      </c>
      <c r="G806" s="6" t="s">
        <v>3105</v>
      </c>
      <c r="H806" s="6">
        <v>0</v>
      </c>
      <c r="I806" s="6">
        <v>160</v>
      </c>
      <c r="J806" s="6">
        <v>2006004</v>
      </c>
      <c r="K806" s="6">
        <v>90</v>
      </c>
      <c r="L806" s="6">
        <v>5</v>
      </c>
      <c r="M806" s="6">
        <v>9000</v>
      </c>
      <c r="N806" s="6">
        <v>0</v>
      </c>
      <c r="O806" s="6">
        <v>2</v>
      </c>
      <c r="P806" s="6">
        <v>1</v>
      </c>
      <c r="Q806" s="6">
        <v>1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12</v>
      </c>
      <c r="Y806" s="6">
        <v>0</v>
      </c>
      <c r="Z806" s="6">
        <v>0</v>
      </c>
      <c r="AA806" s="6">
        <v>0</v>
      </c>
      <c r="AB806" s="6">
        <v>0</v>
      </c>
      <c r="AC806" s="6">
        <v>0</v>
      </c>
      <c r="AD806" s="6">
        <v>0</v>
      </c>
      <c r="AE806" s="6">
        <v>0</v>
      </c>
      <c r="AF806" s="6">
        <v>0</v>
      </c>
      <c r="AG806" s="6">
        <v>0</v>
      </c>
      <c r="AH806" s="6">
        <v>0</v>
      </c>
      <c r="AI806" s="6">
        <v>0</v>
      </c>
      <c r="AJ806" s="6">
        <v>0</v>
      </c>
      <c r="AK806" s="6">
        <v>0</v>
      </c>
      <c r="AL806" s="6">
        <v>0</v>
      </c>
      <c r="AM806" s="6" t="s">
        <v>2309</v>
      </c>
      <c r="AN806" s="4"/>
    </row>
    <row r="807" ht="15.75" spans="1:40">
      <c r="A807" s="4" t="str">
        <f>IF(H807=0,"",VLOOKUP(I807,seriesName!A:B,2,TRUE))</f>
        <v>牙猎犬伪装</v>
      </c>
      <c r="B807" s="4" t="str">
        <f>IF(AC807=0,"",VLOOKUP(AC807,skillbasedata!A:B,2,TRUE))</f>
        <v/>
      </c>
      <c r="C807" s="4" t="str">
        <f>IF(AD807=0,"",VLOOKUP(AD807,skillbasedata!A:B,2,TRUE))</f>
        <v/>
      </c>
      <c r="D807" s="4" t="str">
        <f>IF(AE807=0,"",VLOOKUP(AE807,skillbasedata!A:B,2,TRUE))</f>
        <v/>
      </c>
      <c r="E807" s="4" t="str">
        <f>IF(AF807=0,"",VLOOKUP(AF807,skillbasedata!A:B,2,TRUE))</f>
        <v/>
      </c>
      <c r="F807" s="5" t="str">
        <f>IF(AG807=0,"",VLOOKUP(AG807,skillbasedata!A:B,2,TRUE))</f>
        <v/>
      </c>
      <c r="G807" s="6" t="s">
        <v>3106</v>
      </c>
      <c r="H807" s="6">
        <v>1</v>
      </c>
      <c r="I807" s="6">
        <v>161</v>
      </c>
      <c r="J807" s="6">
        <v>2006005</v>
      </c>
      <c r="K807" s="6">
        <v>89</v>
      </c>
      <c r="L807" s="6">
        <v>5</v>
      </c>
      <c r="M807" s="6">
        <v>9000</v>
      </c>
      <c r="N807" s="6">
        <v>0</v>
      </c>
      <c r="O807" s="6">
        <v>2</v>
      </c>
      <c r="P807" s="6">
        <v>1</v>
      </c>
      <c r="Q807" s="6">
        <v>1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12</v>
      </c>
      <c r="Y807" s="6">
        <v>0</v>
      </c>
      <c r="Z807" s="6">
        <v>0</v>
      </c>
      <c r="AA807" s="6">
        <v>0</v>
      </c>
      <c r="AB807" s="6">
        <v>0</v>
      </c>
      <c r="AC807" s="6">
        <v>0</v>
      </c>
      <c r="AD807" s="6">
        <v>0</v>
      </c>
      <c r="AE807" s="6">
        <v>0</v>
      </c>
      <c r="AF807" s="6">
        <v>0</v>
      </c>
      <c r="AG807" s="6">
        <v>0</v>
      </c>
      <c r="AH807" s="6">
        <v>0</v>
      </c>
      <c r="AI807" s="6">
        <v>0</v>
      </c>
      <c r="AJ807" s="6">
        <v>0</v>
      </c>
      <c r="AK807" s="6">
        <v>0</v>
      </c>
      <c r="AL807" s="6">
        <v>0</v>
      </c>
      <c r="AM807" s="6" t="s">
        <v>2309</v>
      </c>
      <c r="AN807" s="4"/>
    </row>
    <row r="808" ht="15.75" spans="1:40">
      <c r="A808" s="4" t="str">
        <f>IF(H808=0,"",VLOOKUP(I808,seriesName!A:B,2,TRUE))</f>
        <v/>
      </c>
      <c r="B808" s="4" t="str">
        <f>IF(AC808=0,"",VLOOKUP(AC808,skillbasedata!A:B,2,TRUE))</f>
        <v/>
      </c>
      <c r="C808" s="4" t="str">
        <f>IF(AD808=0,"",VLOOKUP(AD808,skillbasedata!A:B,2,TRUE))</f>
        <v/>
      </c>
      <c r="D808" s="4" t="str">
        <f>IF(AE808=0,"",VLOOKUP(AE808,skillbasedata!A:B,2,TRUE))</f>
        <v/>
      </c>
      <c r="E808" s="4" t="str">
        <f>IF(AF808=0,"",VLOOKUP(AF808,skillbasedata!A:B,2,TRUE))</f>
        <v/>
      </c>
      <c r="F808" s="5" t="str">
        <f>IF(AG808=0,"",VLOOKUP(AG808,skillbasedata!A:B,2,TRUE))</f>
        <v/>
      </c>
      <c r="G808" s="6" t="s">
        <v>3107</v>
      </c>
      <c r="H808" s="6">
        <v>0</v>
      </c>
      <c r="I808" s="6">
        <v>161</v>
      </c>
      <c r="J808" s="6">
        <v>2006005</v>
      </c>
      <c r="K808" s="6">
        <v>89</v>
      </c>
      <c r="L808" s="6">
        <v>5</v>
      </c>
      <c r="M808" s="6">
        <v>9000</v>
      </c>
      <c r="N808" s="6">
        <v>0</v>
      </c>
      <c r="O808" s="6">
        <v>2</v>
      </c>
      <c r="P808" s="6">
        <v>1</v>
      </c>
      <c r="Q808" s="6">
        <v>1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12</v>
      </c>
      <c r="Y808" s="6">
        <v>0</v>
      </c>
      <c r="Z808" s="6">
        <v>0</v>
      </c>
      <c r="AA808" s="6">
        <v>0</v>
      </c>
      <c r="AB808" s="6">
        <v>0</v>
      </c>
      <c r="AC808" s="6">
        <v>0</v>
      </c>
      <c r="AD808" s="6">
        <v>0</v>
      </c>
      <c r="AE808" s="6">
        <v>0</v>
      </c>
      <c r="AF808" s="6">
        <v>0</v>
      </c>
      <c r="AG808" s="6">
        <v>0</v>
      </c>
      <c r="AH808" s="6">
        <v>0</v>
      </c>
      <c r="AI808" s="6">
        <v>0</v>
      </c>
      <c r="AJ808" s="6">
        <v>0</v>
      </c>
      <c r="AK808" s="6">
        <v>0</v>
      </c>
      <c r="AL808" s="6">
        <v>0</v>
      </c>
      <c r="AM808" s="6" t="s">
        <v>2309</v>
      </c>
      <c r="AN808" s="4"/>
    </row>
    <row r="809" ht="15.75" spans="1:40">
      <c r="A809" s="4" t="str">
        <f>IF(H809=0,"",VLOOKUP(I809,seriesName!A:B,2,TRUE))</f>
        <v/>
      </c>
      <c r="B809" s="4" t="str">
        <f>IF(AC809=0,"",VLOOKUP(AC809,skillbasedata!A:B,2,TRUE))</f>
        <v/>
      </c>
      <c r="C809" s="4" t="str">
        <f>IF(AD809=0,"",VLOOKUP(AD809,skillbasedata!A:B,2,TRUE))</f>
        <v/>
      </c>
      <c r="D809" s="4" t="str">
        <f>IF(AE809=0,"",VLOOKUP(AE809,skillbasedata!A:B,2,TRUE))</f>
        <v/>
      </c>
      <c r="E809" s="4" t="str">
        <f>IF(AF809=0,"",VLOOKUP(AF809,skillbasedata!A:B,2,TRUE))</f>
        <v/>
      </c>
      <c r="F809" s="5" t="str">
        <f>IF(AG809=0,"",VLOOKUP(AG809,skillbasedata!A:B,2,TRUE))</f>
        <v/>
      </c>
      <c r="G809" s="6" t="s">
        <v>3108</v>
      </c>
      <c r="H809" s="6">
        <v>0</v>
      </c>
      <c r="I809" s="6">
        <v>161</v>
      </c>
      <c r="J809" s="6">
        <v>2006005</v>
      </c>
      <c r="K809" s="6">
        <v>89</v>
      </c>
      <c r="L809" s="6">
        <v>5</v>
      </c>
      <c r="M809" s="6">
        <v>9000</v>
      </c>
      <c r="N809" s="6">
        <v>0</v>
      </c>
      <c r="O809" s="6">
        <v>2</v>
      </c>
      <c r="P809" s="6">
        <v>1</v>
      </c>
      <c r="Q809" s="6">
        <v>1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12</v>
      </c>
      <c r="Y809" s="6">
        <v>0</v>
      </c>
      <c r="Z809" s="6">
        <v>0</v>
      </c>
      <c r="AA809" s="6">
        <v>0</v>
      </c>
      <c r="AB809" s="6">
        <v>0</v>
      </c>
      <c r="AC809" s="6">
        <v>0</v>
      </c>
      <c r="AD809" s="6">
        <v>0</v>
      </c>
      <c r="AE809" s="6">
        <v>0</v>
      </c>
      <c r="AF809" s="6">
        <v>0</v>
      </c>
      <c r="AG809" s="6">
        <v>0</v>
      </c>
      <c r="AH809" s="6">
        <v>0</v>
      </c>
      <c r="AI809" s="6">
        <v>0</v>
      </c>
      <c r="AJ809" s="6">
        <v>0</v>
      </c>
      <c r="AK809" s="6">
        <v>0</v>
      </c>
      <c r="AL809" s="6">
        <v>0</v>
      </c>
      <c r="AM809" s="6" t="s">
        <v>2309</v>
      </c>
      <c r="AN809" s="4"/>
    </row>
    <row r="810" ht="15.75" spans="1:40">
      <c r="A810" s="4" t="str">
        <f>IF(H810=0,"",VLOOKUP(I810,seriesName!A:B,2,TRUE))</f>
        <v/>
      </c>
      <c r="B810" s="4" t="str">
        <f>IF(AC810=0,"",VLOOKUP(AC810,skillbasedata!A:B,2,TRUE))</f>
        <v/>
      </c>
      <c r="C810" s="4" t="str">
        <f>IF(AD810=0,"",VLOOKUP(AD810,skillbasedata!A:B,2,TRUE))</f>
        <v/>
      </c>
      <c r="D810" s="4" t="str">
        <f>IF(AE810=0,"",VLOOKUP(AE810,skillbasedata!A:B,2,TRUE))</f>
        <v/>
      </c>
      <c r="E810" s="4" t="str">
        <f>IF(AF810=0,"",VLOOKUP(AF810,skillbasedata!A:B,2,TRUE))</f>
        <v/>
      </c>
      <c r="F810" s="5" t="str">
        <f>IF(AG810=0,"",VLOOKUP(AG810,skillbasedata!A:B,2,TRUE))</f>
        <v/>
      </c>
      <c r="G810" s="6" t="s">
        <v>3109</v>
      </c>
      <c r="H810" s="6">
        <v>0</v>
      </c>
      <c r="I810" s="6">
        <v>161</v>
      </c>
      <c r="J810" s="6">
        <v>2006005</v>
      </c>
      <c r="K810" s="6">
        <v>89</v>
      </c>
      <c r="L810" s="6">
        <v>5</v>
      </c>
      <c r="M810" s="6">
        <v>9000</v>
      </c>
      <c r="N810" s="6">
        <v>0</v>
      </c>
      <c r="O810" s="6">
        <v>2</v>
      </c>
      <c r="P810" s="6">
        <v>1</v>
      </c>
      <c r="Q810" s="6">
        <v>1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12</v>
      </c>
      <c r="Y810" s="6">
        <v>0</v>
      </c>
      <c r="Z810" s="6">
        <v>0</v>
      </c>
      <c r="AA810" s="6">
        <v>0</v>
      </c>
      <c r="AB810" s="6">
        <v>0</v>
      </c>
      <c r="AC810" s="6">
        <v>0</v>
      </c>
      <c r="AD810" s="6">
        <v>0</v>
      </c>
      <c r="AE810" s="6">
        <v>0</v>
      </c>
      <c r="AF810" s="6">
        <v>0</v>
      </c>
      <c r="AG810" s="6">
        <v>0</v>
      </c>
      <c r="AH810" s="6">
        <v>0</v>
      </c>
      <c r="AI810" s="6">
        <v>0</v>
      </c>
      <c r="AJ810" s="6">
        <v>0</v>
      </c>
      <c r="AK810" s="6">
        <v>0</v>
      </c>
      <c r="AL810" s="6">
        <v>0</v>
      </c>
      <c r="AM810" s="6" t="s">
        <v>2309</v>
      </c>
      <c r="AN810" s="4"/>
    </row>
    <row r="811" ht="15.75" spans="1:40">
      <c r="A811" s="4" t="str">
        <f>IF(H811=0,"",VLOOKUP(I811,seriesName!A:B,2,TRUE))</f>
        <v/>
      </c>
      <c r="B811" s="4" t="str">
        <f>IF(AC811=0,"",VLOOKUP(AC811,skillbasedata!A:B,2,TRUE))</f>
        <v/>
      </c>
      <c r="C811" s="4" t="str">
        <f>IF(AD811=0,"",VLOOKUP(AD811,skillbasedata!A:B,2,TRUE))</f>
        <v/>
      </c>
      <c r="D811" s="4" t="str">
        <f>IF(AE811=0,"",VLOOKUP(AE811,skillbasedata!A:B,2,TRUE))</f>
        <v/>
      </c>
      <c r="E811" s="4" t="str">
        <f>IF(AF811=0,"",VLOOKUP(AF811,skillbasedata!A:B,2,TRUE))</f>
        <v/>
      </c>
      <c r="F811" s="5" t="str">
        <f>IF(AG811=0,"",VLOOKUP(AG811,skillbasedata!A:B,2,TRUE))</f>
        <v/>
      </c>
      <c r="G811" s="6" t="s">
        <v>3110</v>
      </c>
      <c r="H811" s="6">
        <v>0</v>
      </c>
      <c r="I811" s="6">
        <v>161</v>
      </c>
      <c r="J811" s="6">
        <v>2006005</v>
      </c>
      <c r="K811" s="6">
        <v>89</v>
      </c>
      <c r="L811" s="6">
        <v>5</v>
      </c>
      <c r="M811" s="6">
        <v>9000</v>
      </c>
      <c r="N811" s="6">
        <v>0</v>
      </c>
      <c r="O811" s="6">
        <v>2</v>
      </c>
      <c r="P811" s="6">
        <v>1</v>
      </c>
      <c r="Q811" s="6">
        <v>1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12</v>
      </c>
      <c r="Y811" s="6">
        <v>0</v>
      </c>
      <c r="Z811" s="6">
        <v>0</v>
      </c>
      <c r="AA811" s="6">
        <v>0</v>
      </c>
      <c r="AB811" s="6">
        <v>0</v>
      </c>
      <c r="AC811" s="6">
        <v>0</v>
      </c>
      <c r="AD811" s="6">
        <v>0</v>
      </c>
      <c r="AE811" s="6">
        <v>0</v>
      </c>
      <c r="AF811" s="6">
        <v>0</v>
      </c>
      <c r="AG811" s="6">
        <v>0</v>
      </c>
      <c r="AH811" s="6">
        <v>0</v>
      </c>
      <c r="AI811" s="6">
        <v>0</v>
      </c>
      <c r="AJ811" s="6">
        <v>0</v>
      </c>
      <c r="AK811" s="6">
        <v>0</v>
      </c>
      <c r="AL811" s="6">
        <v>0</v>
      </c>
      <c r="AM811" s="6" t="s">
        <v>2309</v>
      </c>
      <c r="AN811" s="4"/>
    </row>
    <row r="812" ht="15.75" spans="1:40">
      <c r="A812" s="4" t="str">
        <f>IF(H812=0,"",VLOOKUP(I812,seriesName!A:B,2,TRUE))</f>
        <v>骑士</v>
      </c>
      <c r="B812" s="4" t="str">
        <f>IF(AC812=0,"",VLOOKUP(AC812,skillbasedata!A:B,2,TRUE))</f>
        <v/>
      </c>
      <c r="C812" s="4" t="str">
        <f>IF(AD812=0,"",VLOOKUP(AD812,skillbasedata!A:B,2,TRUE))</f>
        <v/>
      </c>
      <c r="D812" s="4" t="str">
        <f>IF(AE812=0,"",VLOOKUP(AE812,skillbasedata!A:B,2,TRUE))</f>
        <v/>
      </c>
      <c r="E812" s="4" t="str">
        <f>IF(AF812=0,"",VLOOKUP(AF812,skillbasedata!A:B,2,TRUE))</f>
        <v/>
      </c>
      <c r="F812" s="5" t="str">
        <f>IF(AG812=0,"",VLOOKUP(AG812,skillbasedata!A:B,2,TRUE))</f>
        <v/>
      </c>
      <c r="G812" s="6" t="s">
        <v>3111</v>
      </c>
      <c r="H812" s="6">
        <v>1</v>
      </c>
      <c r="I812" s="6">
        <v>162</v>
      </c>
      <c r="J812" s="6">
        <v>2007001</v>
      </c>
      <c r="K812" s="6">
        <v>86</v>
      </c>
      <c r="L812" s="6">
        <v>6</v>
      </c>
      <c r="M812" s="6">
        <v>14000</v>
      </c>
      <c r="N812" s="6">
        <v>0</v>
      </c>
      <c r="O812" s="6">
        <v>2</v>
      </c>
      <c r="P812" s="6">
        <v>1</v>
      </c>
      <c r="Q812" s="6">
        <v>1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14</v>
      </c>
      <c r="Y812" s="6">
        <v>0</v>
      </c>
      <c r="Z812" s="6">
        <v>0</v>
      </c>
      <c r="AA812" s="6">
        <v>0</v>
      </c>
      <c r="AB812" s="6">
        <v>0</v>
      </c>
      <c r="AC812" s="6">
        <v>0</v>
      </c>
      <c r="AD812" s="6">
        <v>0</v>
      </c>
      <c r="AE812" s="6">
        <v>0</v>
      </c>
      <c r="AF812" s="6">
        <v>0</v>
      </c>
      <c r="AG812" s="6">
        <v>0</v>
      </c>
      <c r="AH812" s="6">
        <v>0</v>
      </c>
      <c r="AI812" s="6">
        <v>0</v>
      </c>
      <c r="AJ812" s="6">
        <v>0</v>
      </c>
      <c r="AK812" s="6">
        <v>0</v>
      </c>
      <c r="AL812" s="6">
        <v>0</v>
      </c>
      <c r="AM812" s="6" t="s">
        <v>2309</v>
      </c>
      <c r="AN812" s="4"/>
    </row>
    <row r="813" ht="15.75" spans="1:40">
      <c r="A813" s="4" t="str">
        <f>IF(H813=0,"",VLOOKUP(I813,seriesName!A:B,2,TRUE))</f>
        <v>骑士</v>
      </c>
      <c r="B813" s="4" t="str">
        <f>IF(AC813=0,"",VLOOKUP(AC813,skillbasedata!A:B,2,TRUE))</f>
        <v/>
      </c>
      <c r="C813" s="4" t="str">
        <f>IF(AD813=0,"",VLOOKUP(AD813,skillbasedata!A:B,2,TRUE))</f>
        <v/>
      </c>
      <c r="D813" s="4" t="str">
        <f>IF(AE813=0,"",VLOOKUP(AE813,skillbasedata!A:B,2,TRUE))</f>
        <v/>
      </c>
      <c r="E813" s="4" t="str">
        <f>IF(AF813=0,"",VLOOKUP(AF813,skillbasedata!A:B,2,TRUE))</f>
        <v/>
      </c>
      <c r="F813" s="5" t="str">
        <f>IF(AG813=0,"",VLOOKUP(AG813,skillbasedata!A:B,2,TRUE))</f>
        <v/>
      </c>
      <c r="G813" s="6" t="s">
        <v>3112</v>
      </c>
      <c r="H813" s="6">
        <v>1</v>
      </c>
      <c r="I813" s="6">
        <v>162</v>
      </c>
      <c r="J813" s="6">
        <v>2007001</v>
      </c>
      <c r="K813" s="6">
        <v>86</v>
      </c>
      <c r="L813" s="6">
        <v>6</v>
      </c>
      <c r="M813" s="6">
        <v>14000</v>
      </c>
      <c r="N813" s="6">
        <v>0</v>
      </c>
      <c r="O813" s="6">
        <v>2</v>
      </c>
      <c r="P813" s="6">
        <v>1</v>
      </c>
      <c r="Q813" s="6">
        <v>1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14</v>
      </c>
      <c r="Y813" s="6">
        <v>0</v>
      </c>
      <c r="Z813" s="6">
        <v>0</v>
      </c>
      <c r="AA813" s="6">
        <v>0</v>
      </c>
      <c r="AB813" s="6">
        <v>0</v>
      </c>
      <c r="AC813" s="6">
        <v>0</v>
      </c>
      <c r="AD813" s="6">
        <v>0</v>
      </c>
      <c r="AE813" s="6">
        <v>0</v>
      </c>
      <c r="AF813" s="6">
        <v>0</v>
      </c>
      <c r="AG813" s="6">
        <v>0</v>
      </c>
      <c r="AH813" s="6">
        <v>0</v>
      </c>
      <c r="AI813" s="6">
        <v>0</v>
      </c>
      <c r="AJ813" s="6">
        <v>0</v>
      </c>
      <c r="AK813" s="6">
        <v>0</v>
      </c>
      <c r="AL813" s="6">
        <v>0</v>
      </c>
      <c r="AM813" s="6" t="s">
        <v>2309</v>
      </c>
      <c r="AN813" s="4"/>
    </row>
    <row r="814" ht="15.75" spans="1:40">
      <c r="A814" s="4" t="str">
        <f>IF(H814=0,"",VLOOKUP(I814,seriesName!A:B,2,TRUE))</f>
        <v>骑士</v>
      </c>
      <c r="B814" s="4" t="str">
        <f>IF(AC814=0,"",VLOOKUP(AC814,skillbasedata!A:B,2,TRUE))</f>
        <v/>
      </c>
      <c r="C814" s="4" t="str">
        <f>IF(AD814=0,"",VLOOKUP(AD814,skillbasedata!A:B,2,TRUE))</f>
        <v/>
      </c>
      <c r="D814" s="4" t="str">
        <f>IF(AE814=0,"",VLOOKUP(AE814,skillbasedata!A:B,2,TRUE))</f>
        <v/>
      </c>
      <c r="E814" s="4" t="str">
        <f>IF(AF814=0,"",VLOOKUP(AF814,skillbasedata!A:B,2,TRUE))</f>
        <v/>
      </c>
      <c r="F814" s="5" t="str">
        <f>IF(AG814=0,"",VLOOKUP(AG814,skillbasedata!A:B,2,TRUE))</f>
        <v/>
      </c>
      <c r="G814" s="6" t="s">
        <v>3113</v>
      </c>
      <c r="H814" s="6">
        <v>1</v>
      </c>
      <c r="I814" s="6">
        <v>162</v>
      </c>
      <c r="J814" s="6">
        <v>2007001</v>
      </c>
      <c r="K814" s="6">
        <v>86</v>
      </c>
      <c r="L814" s="6">
        <v>6</v>
      </c>
      <c r="M814" s="6">
        <v>14000</v>
      </c>
      <c r="N814" s="6">
        <v>0</v>
      </c>
      <c r="O814" s="6">
        <v>2</v>
      </c>
      <c r="P814" s="6">
        <v>1</v>
      </c>
      <c r="Q814" s="6">
        <v>1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14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0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6">
        <v>0</v>
      </c>
      <c r="AK814" s="6">
        <v>0</v>
      </c>
      <c r="AL814" s="6">
        <v>0</v>
      </c>
      <c r="AM814" s="6" t="s">
        <v>2309</v>
      </c>
      <c r="AN814" s="4"/>
    </row>
    <row r="815" ht="15.75" spans="1:40">
      <c r="A815" s="4" t="str">
        <f>IF(H815=0,"",VLOOKUP(I815,seriesName!A:B,2,TRUE))</f>
        <v>骑士</v>
      </c>
      <c r="B815" s="4" t="str">
        <f>IF(AC815=0,"",VLOOKUP(AC815,skillbasedata!A:B,2,TRUE))</f>
        <v/>
      </c>
      <c r="C815" s="4" t="str">
        <f>IF(AD815=0,"",VLOOKUP(AD815,skillbasedata!A:B,2,TRUE))</f>
        <v/>
      </c>
      <c r="D815" s="4" t="str">
        <f>IF(AE815=0,"",VLOOKUP(AE815,skillbasedata!A:B,2,TRUE))</f>
        <v/>
      </c>
      <c r="E815" s="4" t="str">
        <f>IF(AF815=0,"",VLOOKUP(AF815,skillbasedata!A:B,2,TRUE))</f>
        <v/>
      </c>
      <c r="F815" s="5" t="str">
        <f>IF(AG815=0,"",VLOOKUP(AG815,skillbasedata!A:B,2,TRUE))</f>
        <v/>
      </c>
      <c r="G815" s="6" t="s">
        <v>3114</v>
      </c>
      <c r="H815" s="6">
        <v>1</v>
      </c>
      <c r="I815" s="6">
        <v>162</v>
      </c>
      <c r="J815" s="6">
        <v>2007001</v>
      </c>
      <c r="K815" s="6">
        <v>86</v>
      </c>
      <c r="L815" s="6">
        <v>6</v>
      </c>
      <c r="M815" s="6">
        <v>14000</v>
      </c>
      <c r="N815" s="6">
        <v>0</v>
      </c>
      <c r="O815" s="6">
        <v>2</v>
      </c>
      <c r="P815" s="6">
        <v>1</v>
      </c>
      <c r="Q815" s="6">
        <v>1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14</v>
      </c>
      <c r="Y815" s="6">
        <v>0</v>
      </c>
      <c r="Z815" s="6">
        <v>0</v>
      </c>
      <c r="AA815" s="6">
        <v>0</v>
      </c>
      <c r="AB815" s="6">
        <v>0</v>
      </c>
      <c r="AC815" s="6">
        <v>0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  <c r="AI815" s="6">
        <v>0</v>
      </c>
      <c r="AJ815" s="6">
        <v>0</v>
      </c>
      <c r="AK815" s="6">
        <v>0</v>
      </c>
      <c r="AL815" s="6">
        <v>0</v>
      </c>
      <c r="AM815" s="6" t="s">
        <v>2309</v>
      </c>
      <c r="AN815" s="4"/>
    </row>
    <row r="816" ht="15.75" spans="1:40">
      <c r="A816" s="4" t="str">
        <f>IF(H816=0,"",VLOOKUP(I816,seriesName!A:B,2,TRUE))</f>
        <v>骑士</v>
      </c>
      <c r="B816" s="4" t="str">
        <f>IF(AC816=0,"",VLOOKUP(AC816,skillbasedata!A:B,2,TRUE))</f>
        <v/>
      </c>
      <c r="C816" s="4" t="str">
        <f>IF(AD816=0,"",VLOOKUP(AD816,skillbasedata!A:B,2,TRUE))</f>
        <v/>
      </c>
      <c r="D816" s="4" t="str">
        <f>IF(AE816=0,"",VLOOKUP(AE816,skillbasedata!A:B,2,TRUE))</f>
        <v/>
      </c>
      <c r="E816" s="4" t="str">
        <f>IF(AF816=0,"",VLOOKUP(AF816,skillbasedata!A:B,2,TRUE))</f>
        <v/>
      </c>
      <c r="F816" s="5" t="str">
        <f>IF(AG816=0,"",VLOOKUP(AG816,skillbasedata!A:B,2,TRUE))</f>
        <v/>
      </c>
      <c r="G816" s="6" t="s">
        <v>3115</v>
      </c>
      <c r="H816" s="6">
        <v>1</v>
      </c>
      <c r="I816" s="6">
        <v>162</v>
      </c>
      <c r="J816" s="6">
        <v>2007001</v>
      </c>
      <c r="K816" s="6">
        <v>86</v>
      </c>
      <c r="L816" s="6">
        <v>6</v>
      </c>
      <c r="M816" s="6">
        <v>14000</v>
      </c>
      <c r="N816" s="6">
        <v>0</v>
      </c>
      <c r="O816" s="6">
        <v>2</v>
      </c>
      <c r="P816" s="6">
        <v>1</v>
      </c>
      <c r="Q816" s="6">
        <v>1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14</v>
      </c>
      <c r="Y816" s="6">
        <v>0</v>
      </c>
      <c r="Z816" s="6">
        <v>0</v>
      </c>
      <c r="AA816" s="6">
        <v>0</v>
      </c>
      <c r="AB816" s="6">
        <v>0</v>
      </c>
      <c r="AC816" s="6">
        <v>0</v>
      </c>
      <c r="AD816" s="6">
        <v>0</v>
      </c>
      <c r="AE816" s="6">
        <v>0</v>
      </c>
      <c r="AF816" s="6">
        <v>0</v>
      </c>
      <c r="AG816" s="6">
        <v>0</v>
      </c>
      <c r="AH816" s="6">
        <v>0</v>
      </c>
      <c r="AI816" s="6">
        <v>0</v>
      </c>
      <c r="AJ816" s="6">
        <v>0</v>
      </c>
      <c r="AK816" s="6">
        <v>0</v>
      </c>
      <c r="AL816" s="6">
        <v>0</v>
      </c>
      <c r="AM816" s="6" t="s">
        <v>2309</v>
      </c>
      <c r="AN816" s="4"/>
    </row>
    <row r="817" ht="15.75" spans="1:40">
      <c r="A817" s="4" t="str">
        <f>IF(H817=0,"",VLOOKUP(I817,seriesName!A:B,2,TRUE))</f>
        <v>染花</v>
      </c>
      <c r="B817" s="4" t="str">
        <f>IF(AC817=0,"",VLOOKUP(AC817,skillbasedata!A:B,2,TRUE))</f>
        <v/>
      </c>
      <c r="C817" s="4" t="str">
        <f>IF(AD817=0,"",VLOOKUP(AD817,skillbasedata!A:B,2,TRUE))</f>
        <v/>
      </c>
      <c r="D817" s="4" t="str">
        <f>IF(AE817=0,"",VLOOKUP(AE817,skillbasedata!A:B,2,TRUE))</f>
        <v/>
      </c>
      <c r="E817" s="4" t="str">
        <f>IF(AF817=0,"",VLOOKUP(AF817,skillbasedata!A:B,2,TRUE))</f>
        <v/>
      </c>
      <c r="F817" s="5" t="str">
        <f>IF(AG817=0,"",VLOOKUP(AG817,skillbasedata!A:B,2,TRUE))</f>
        <v/>
      </c>
      <c r="G817" s="6" t="s">
        <v>3147</v>
      </c>
      <c r="H817" s="6">
        <v>1</v>
      </c>
      <c r="I817" s="6">
        <v>163</v>
      </c>
      <c r="J817" s="6">
        <v>2006008</v>
      </c>
      <c r="K817" s="6">
        <v>94</v>
      </c>
      <c r="L817" s="6">
        <v>5</v>
      </c>
      <c r="M817" s="6">
        <v>9000</v>
      </c>
      <c r="N817" s="6">
        <v>0</v>
      </c>
      <c r="O817" s="6">
        <v>2</v>
      </c>
      <c r="P817" s="6">
        <v>1</v>
      </c>
      <c r="Q817" s="6">
        <v>1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12</v>
      </c>
      <c r="Y817" s="6">
        <v>0</v>
      </c>
      <c r="Z817" s="6">
        <v>0</v>
      </c>
      <c r="AA817" s="6">
        <v>0</v>
      </c>
      <c r="AB817" s="6">
        <v>0</v>
      </c>
      <c r="AC817" s="6">
        <v>0</v>
      </c>
      <c r="AD817" s="6">
        <v>0</v>
      </c>
      <c r="AE817" s="6">
        <v>0</v>
      </c>
      <c r="AF817" s="6">
        <v>0</v>
      </c>
      <c r="AG817" s="6">
        <v>0</v>
      </c>
      <c r="AH817" s="6">
        <v>0</v>
      </c>
      <c r="AI817" s="6">
        <v>0</v>
      </c>
      <c r="AJ817" s="6">
        <v>0</v>
      </c>
      <c r="AK817" s="6">
        <v>0</v>
      </c>
      <c r="AL817" s="6">
        <v>0</v>
      </c>
      <c r="AM817" s="6" t="s">
        <v>2309</v>
      </c>
      <c r="AN817" s="4"/>
    </row>
    <row r="818" ht="15.75" spans="1:40">
      <c r="A818" s="4" t="str">
        <f>IF(H818=0,"",VLOOKUP(I818,seriesName!A:B,2,TRUE))</f>
        <v>染花</v>
      </c>
      <c r="B818" s="4" t="str">
        <f>IF(AC818=0,"",VLOOKUP(AC818,skillbasedata!A:B,2,TRUE))</f>
        <v/>
      </c>
      <c r="C818" s="4" t="str">
        <f>IF(AD818=0,"",VLOOKUP(AD818,skillbasedata!A:B,2,TRUE))</f>
        <v/>
      </c>
      <c r="D818" s="4" t="str">
        <f>IF(AE818=0,"",VLOOKUP(AE818,skillbasedata!A:B,2,TRUE))</f>
        <v/>
      </c>
      <c r="E818" s="4" t="str">
        <f>IF(AF818=0,"",VLOOKUP(AF818,skillbasedata!A:B,2,TRUE))</f>
        <v/>
      </c>
      <c r="F818" s="5" t="str">
        <f>IF(AG818=0,"",VLOOKUP(AG818,skillbasedata!A:B,2,TRUE))</f>
        <v/>
      </c>
      <c r="G818" s="6" t="s">
        <v>3148</v>
      </c>
      <c r="H818" s="6">
        <v>1</v>
      </c>
      <c r="I818" s="6">
        <v>163</v>
      </c>
      <c r="J818" s="6">
        <v>2006008</v>
      </c>
      <c r="K818" s="6">
        <v>94</v>
      </c>
      <c r="L818" s="6">
        <v>5</v>
      </c>
      <c r="M818" s="6">
        <v>9000</v>
      </c>
      <c r="N818" s="6">
        <v>0</v>
      </c>
      <c r="O818" s="6">
        <v>2</v>
      </c>
      <c r="P818" s="6">
        <v>1</v>
      </c>
      <c r="Q818" s="6">
        <v>1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12</v>
      </c>
      <c r="Y818" s="6">
        <v>0</v>
      </c>
      <c r="Z818" s="6">
        <v>0</v>
      </c>
      <c r="AA818" s="6">
        <v>0</v>
      </c>
      <c r="AB818" s="6">
        <v>0</v>
      </c>
      <c r="AC818" s="6">
        <v>0</v>
      </c>
      <c r="AD818" s="6">
        <v>0</v>
      </c>
      <c r="AE818" s="6">
        <v>0</v>
      </c>
      <c r="AF818" s="6">
        <v>0</v>
      </c>
      <c r="AG818" s="6">
        <v>0</v>
      </c>
      <c r="AH818" s="6">
        <v>0</v>
      </c>
      <c r="AI818" s="6">
        <v>0</v>
      </c>
      <c r="AJ818" s="6">
        <v>0</v>
      </c>
      <c r="AK818" s="6">
        <v>0</v>
      </c>
      <c r="AL818" s="6">
        <v>0</v>
      </c>
      <c r="AM818" s="6" t="s">
        <v>2309</v>
      </c>
      <c r="AN818" s="4"/>
    </row>
    <row r="819" ht="15.75" spans="1:40">
      <c r="A819" s="4" t="str">
        <f>IF(H819=0,"",VLOOKUP(I819,seriesName!A:B,2,TRUE))</f>
        <v>染花</v>
      </c>
      <c r="B819" s="4" t="str">
        <f>IF(AC819=0,"",VLOOKUP(AC819,skillbasedata!A:B,2,TRUE))</f>
        <v/>
      </c>
      <c r="C819" s="4" t="str">
        <f>IF(AD819=0,"",VLOOKUP(AD819,skillbasedata!A:B,2,TRUE))</f>
        <v/>
      </c>
      <c r="D819" s="4" t="str">
        <f>IF(AE819=0,"",VLOOKUP(AE819,skillbasedata!A:B,2,TRUE))</f>
        <v/>
      </c>
      <c r="E819" s="4" t="str">
        <f>IF(AF819=0,"",VLOOKUP(AF819,skillbasedata!A:B,2,TRUE))</f>
        <v/>
      </c>
      <c r="F819" s="5" t="str">
        <f>IF(AG819=0,"",VLOOKUP(AG819,skillbasedata!A:B,2,TRUE))</f>
        <v/>
      </c>
      <c r="G819" s="6" t="s">
        <v>3149</v>
      </c>
      <c r="H819" s="6">
        <v>1</v>
      </c>
      <c r="I819" s="6">
        <v>163</v>
      </c>
      <c r="J819" s="6">
        <v>2006008</v>
      </c>
      <c r="K819" s="6">
        <v>94</v>
      </c>
      <c r="L819" s="6">
        <v>5</v>
      </c>
      <c r="M819" s="6">
        <v>9000</v>
      </c>
      <c r="N819" s="6">
        <v>0</v>
      </c>
      <c r="O819" s="6">
        <v>2</v>
      </c>
      <c r="P819" s="6">
        <v>1</v>
      </c>
      <c r="Q819" s="6">
        <v>1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12</v>
      </c>
      <c r="Y819" s="6">
        <v>0</v>
      </c>
      <c r="Z819" s="6">
        <v>0</v>
      </c>
      <c r="AA819" s="6">
        <v>0</v>
      </c>
      <c r="AB819" s="6">
        <v>0</v>
      </c>
      <c r="AC819" s="6">
        <v>0</v>
      </c>
      <c r="AD819" s="6">
        <v>0</v>
      </c>
      <c r="AE819" s="6">
        <v>0</v>
      </c>
      <c r="AF819" s="6">
        <v>0</v>
      </c>
      <c r="AG819" s="6">
        <v>0</v>
      </c>
      <c r="AH819" s="6">
        <v>0</v>
      </c>
      <c r="AI819" s="6">
        <v>0</v>
      </c>
      <c r="AJ819" s="6">
        <v>0</v>
      </c>
      <c r="AK819" s="6">
        <v>0</v>
      </c>
      <c r="AL819" s="6">
        <v>0</v>
      </c>
      <c r="AM819" s="6" t="s">
        <v>2309</v>
      </c>
      <c r="AN819" s="4"/>
    </row>
    <row r="820" ht="15.75" spans="1:40">
      <c r="A820" s="4" t="str">
        <f>IF(H820=0,"",VLOOKUP(I820,seriesName!A:B,2,TRUE))</f>
        <v/>
      </c>
      <c r="B820" s="4" t="str">
        <f>IF(AC820=0,"",VLOOKUP(AC820,skillbasedata!A:B,2,TRUE))</f>
        <v/>
      </c>
      <c r="C820" s="4" t="str">
        <f>IF(AD820=0,"",VLOOKUP(AD820,skillbasedata!A:B,2,TRUE))</f>
        <v/>
      </c>
      <c r="D820" s="4" t="str">
        <f>IF(AE820=0,"",VLOOKUP(AE820,skillbasedata!A:B,2,TRUE))</f>
        <v/>
      </c>
      <c r="E820" s="4" t="str">
        <f>IF(AF820=0,"",VLOOKUP(AF820,skillbasedata!A:B,2,TRUE))</f>
        <v/>
      </c>
      <c r="F820" s="5" t="str">
        <f>IF(AG820=0,"",VLOOKUP(AG820,skillbasedata!A:B,2,TRUE))</f>
        <v/>
      </c>
      <c r="G820" s="6" t="s">
        <v>3150</v>
      </c>
      <c r="H820" s="6">
        <v>0</v>
      </c>
      <c r="I820" s="6">
        <v>163</v>
      </c>
      <c r="J820" s="6">
        <v>2006008</v>
      </c>
      <c r="K820" s="6">
        <v>94</v>
      </c>
      <c r="L820" s="6">
        <v>5</v>
      </c>
      <c r="M820" s="6">
        <v>9000</v>
      </c>
      <c r="N820" s="6">
        <v>0</v>
      </c>
      <c r="O820" s="6">
        <v>2</v>
      </c>
      <c r="P820" s="6">
        <v>1</v>
      </c>
      <c r="Q820" s="6">
        <v>1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12</v>
      </c>
      <c r="Y820" s="6">
        <v>0</v>
      </c>
      <c r="Z820" s="6">
        <v>0</v>
      </c>
      <c r="AA820" s="6">
        <v>0</v>
      </c>
      <c r="AB820" s="6">
        <v>0</v>
      </c>
      <c r="AC820" s="6">
        <v>0</v>
      </c>
      <c r="AD820" s="6">
        <v>0</v>
      </c>
      <c r="AE820" s="6">
        <v>0</v>
      </c>
      <c r="AF820" s="6">
        <v>0</v>
      </c>
      <c r="AG820" s="6">
        <v>0</v>
      </c>
      <c r="AH820" s="6">
        <v>0</v>
      </c>
      <c r="AI820" s="6">
        <v>0</v>
      </c>
      <c r="AJ820" s="6">
        <v>0</v>
      </c>
      <c r="AK820" s="6">
        <v>0</v>
      </c>
      <c r="AL820" s="6">
        <v>0</v>
      </c>
      <c r="AM820" s="6" t="s">
        <v>2309</v>
      </c>
      <c r="AN820" s="4"/>
    </row>
    <row r="821" ht="15.75" spans="1:40">
      <c r="A821" s="4" t="str">
        <f>IF(H821=0,"",VLOOKUP(I821,seriesName!A:B,2,TRUE))</f>
        <v>染花</v>
      </c>
      <c r="B821" s="4" t="str">
        <f>IF(AC821=0,"",VLOOKUP(AC821,skillbasedata!A:B,2,TRUE))</f>
        <v/>
      </c>
      <c r="C821" s="4" t="str">
        <f>IF(AD821=0,"",VLOOKUP(AD821,skillbasedata!A:B,2,TRUE))</f>
        <v/>
      </c>
      <c r="D821" s="4" t="str">
        <f>IF(AE821=0,"",VLOOKUP(AE821,skillbasedata!A:B,2,TRUE))</f>
        <v/>
      </c>
      <c r="E821" s="4" t="str">
        <f>IF(AF821=0,"",VLOOKUP(AF821,skillbasedata!A:B,2,TRUE))</f>
        <v/>
      </c>
      <c r="F821" s="5" t="str">
        <f>IF(AG821=0,"",VLOOKUP(AG821,skillbasedata!A:B,2,TRUE))</f>
        <v/>
      </c>
      <c r="G821" s="6" t="s">
        <v>3151</v>
      </c>
      <c r="H821" s="6">
        <v>1</v>
      </c>
      <c r="I821" s="6">
        <v>163</v>
      </c>
      <c r="J821" s="6">
        <v>2006008</v>
      </c>
      <c r="K821" s="6">
        <v>94</v>
      </c>
      <c r="L821" s="6">
        <v>5</v>
      </c>
      <c r="M821" s="6">
        <v>9000</v>
      </c>
      <c r="N821" s="6">
        <v>0</v>
      </c>
      <c r="O821" s="6">
        <v>2</v>
      </c>
      <c r="P821" s="6">
        <v>1</v>
      </c>
      <c r="Q821" s="6">
        <v>1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6">
        <v>12</v>
      </c>
      <c r="Y821" s="6">
        <v>0</v>
      </c>
      <c r="Z821" s="6">
        <v>0</v>
      </c>
      <c r="AA821" s="6">
        <v>0</v>
      </c>
      <c r="AB821" s="6">
        <v>0</v>
      </c>
      <c r="AC821" s="6">
        <v>0</v>
      </c>
      <c r="AD821" s="6">
        <v>0</v>
      </c>
      <c r="AE821" s="6">
        <v>0</v>
      </c>
      <c r="AF821" s="6">
        <v>0</v>
      </c>
      <c r="AG821" s="6">
        <v>0</v>
      </c>
      <c r="AH821" s="6">
        <v>0</v>
      </c>
      <c r="AI821" s="6">
        <v>0</v>
      </c>
      <c r="AJ821" s="6">
        <v>0</v>
      </c>
      <c r="AK821" s="6">
        <v>0</v>
      </c>
      <c r="AL821" s="6">
        <v>0</v>
      </c>
      <c r="AM821" s="6" t="s">
        <v>2309</v>
      </c>
      <c r="AN821" s="4"/>
    </row>
    <row r="822" ht="15.75" spans="1:40">
      <c r="A822" s="4" t="str">
        <f>IF(H822=0,"",VLOOKUP(I822,seriesName!A:B,2,TRUE))</f>
        <v>豪鬼</v>
      </c>
      <c r="B822" s="4" t="str">
        <f>IF(AC822=0,"",VLOOKUP(AC822,skillbasedata!A:B,2,TRUE))</f>
        <v/>
      </c>
      <c r="C822" s="4" t="str">
        <f>IF(AD822=0,"",VLOOKUP(AD822,skillbasedata!A:B,2,TRUE))</f>
        <v/>
      </c>
      <c r="D822" s="4" t="str">
        <f>IF(AE822=0,"",VLOOKUP(AE822,skillbasedata!A:B,2,TRUE))</f>
        <v/>
      </c>
      <c r="E822" s="4" t="str">
        <f>IF(AF822=0,"",VLOOKUP(AF822,skillbasedata!A:B,2,TRUE))</f>
        <v/>
      </c>
      <c r="F822" s="5" t="str">
        <f>IF(AG822=0,"",VLOOKUP(AG822,skillbasedata!A:B,2,TRUE))</f>
        <v/>
      </c>
      <c r="G822" s="6" t="s">
        <v>3152</v>
      </c>
      <c r="H822" s="6">
        <v>1</v>
      </c>
      <c r="I822" s="6">
        <v>164</v>
      </c>
      <c r="J822" s="6">
        <v>2007003</v>
      </c>
      <c r="K822" s="6">
        <v>99</v>
      </c>
      <c r="L822" s="6">
        <v>6</v>
      </c>
      <c r="M822" s="6">
        <v>14000</v>
      </c>
      <c r="N822" s="6">
        <v>0</v>
      </c>
      <c r="O822" s="6">
        <v>2</v>
      </c>
      <c r="P822" s="6">
        <v>1</v>
      </c>
      <c r="Q822" s="6">
        <v>1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14</v>
      </c>
      <c r="Y822" s="6">
        <v>0</v>
      </c>
      <c r="Z822" s="6">
        <v>0</v>
      </c>
      <c r="AA822" s="6">
        <v>0</v>
      </c>
      <c r="AB822" s="6">
        <v>0</v>
      </c>
      <c r="AC822" s="6">
        <v>0</v>
      </c>
      <c r="AD822" s="6">
        <v>0</v>
      </c>
      <c r="AE822" s="6">
        <v>0</v>
      </c>
      <c r="AF822" s="6">
        <v>0</v>
      </c>
      <c r="AG822" s="6">
        <v>0</v>
      </c>
      <c r="AH822" s="6">
        <v>0</v>
      </c>
      <c r="AI822" s="6">
        <v>0</v>
      </c>
      <c r="AJ822" s="6">
        <v>0</v>
      </c>
      <c r="AK822" s="6">
        <v>0</v>
      </c>
      <c r="AL822" s="6">
        <v>0</v>
      </c>
      <c r="AM822" s="6" t="s">
        <v>2309</v>
      </c>
      <c r="AN822" s="4"/>
    </row>
    <row r="823" ht="15.75" spans="1:40">
      <c r="A823" s="4" t="str">
        <f>IF(H823=0,"",VLOOKUP(I823,seriesName!A:B,2,TRUE))</f>
        <v>豪鬼</v>
      </c>
      <c r="B823" s="4" t="str">
        <f>IF(AC823=0,"",VLOOKUP(AC823,skillbasedata!A:B,2,TRUE))</f>
        <v/>
      </c>
      <c r="C823" s="4" t="str">
        <f>IF(AD823=0,"",VLOOKUP(AD823,skillbasedata!A:B,2,TRUE))</f>
        <v/>
      </c>
      <c r="D823" s="4" t="str">
        <f>IF(AE823=0,"",VLOOKUP(AE823,skillbasedata!A:B,2,TRUE))</f>
        <v/>
      </c>
      <c r="E823" s="4" t="str">
        <f>IF(AF823=0,"",VLOOKUP(AF823,skillbasedata!A:B,2,TRUE))</f>
        <v/>
      </c>
      <c r="F823" s="5" t="str">
        <f>IF(AG823=0,"",VLOOKUP(AG823,skillbasedata!A:B,2,TRUE))</f>
        <v/>
      </c>
      <c r="G823" s="6" t="s">
        <v>3153</v>
      </c>
      <c r="H823" s="6">
        <v>1</v>
      </c>
      <c r="I823" s="6">
        <v>164</v>
      </c>
      <c r="J823" s="6">
        <v>2007003</v>
      </c>
      <c r="K823" s="6">
        <v>99</v>
      </c>
      <c r="L823" s="6">
        <v>6</v>
      </c>
      <c r="M823" s="6">
        <v>14000</v>
      </c>
      <c r="N823" s="6">
        <v>0</v>
      </c>
      <c r="O823" s="6">
        <v>2</v>
      </c>
      <c r="P823" s="6">
        <v>1</v>
      </c>
      <c r="Q823" s="6">
        <v>1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14</v>
      </c>
      <c r="Y823" s="6">
        <v>0</v>
      </c>
      <c r="Z823" s="6">
        <v>0</v>
      </c>
      <c r="AA823" s="6">
        <v>0</v>
      </c>
      <c r="AB823" s="6">
        <v>0</v>
      </c>
      <c r="AC823" s="6">
        <v>0</v>
      </c>
      <c r="AD823" s="6">
        <v>0</v>
      </c>
      <c r="AE823" s="6">
        <v>0</v>
      </c>
      <c r="AF823" s="6">
        <v>0</v>
      </c>
      <c r="AG823" s="6">
        <v>0</v>
      </c>
      <c r="AH823" s="6">
        <v>0</v>
      </c>
      <c r="AI823" s="6">
        <v>0</v>
      </c>
      <c r="AJ823" s="6">
        <v>0</v>
      </c>
      <c r="AK823" s="6">
        <v>0</v>
      </c>
      <c r="AL823" s="6">
        <v>0</v>
      </c>
      <c r="AM823" s="6" t="s">
        <v>2309</v>
      </c>
      <c r="AN823" s="4"/>
    </row>
    <row r="824" ht="15.75" spans="1:40">
      <c r="A824" s="4" t="str">
        <f>IF(H824=0,"",VLOOKUP(I824,seriesName!A:B,2,TRUE))</f>
        <v>豪鬼</v>
      </c>
      <c r="B824" s="4" t="str">
        <f>IF(AC824=0,"",VLOOKUP(AC824,skillbasedata!A:B,2,TRUE))</f>
        <v/>
      </c>
      <c r="C824" s="4" t="str">
        <f>IF(AD824=0,"",VLOOKUP(AD824,skillbasedata!A:B,2,TRUE))</f>
        <v/>
      </c>
      <c r="D824" s="4" t="str">
        <f>IF(AE824=0,"",VLOOKUP(AE824,skillbasedata!A:B,2,TRUE))</f>
        <v/>
      </c>
      <c r="E824" s="4" t="str">
        <f>IF(AF824=0,"",VLOOKUP(AF824,skillbasedata!A:B,2,TRUE))</f>
        <v/>
      </c>
      <c r="F824" s="5" t="str">
        <f>IF(AG824=0,"",VLOOKUP(AG824,skillbasedata!A:B,2,TRUE))</f>
        <v/>
      </c>
      <c r="G824" s="6" t="s">
        <v>3154</v>
      </c>
      <c r="H824" s="6">
        <v>1</v>
      </c>
      <c r="I824" s="6">
        <v>164</v>
      </c>
      <c r="J824" s="6">
        <v>2007003</v>
      </c>
      <c r="K824" s="6">
        <v>99</v>
      </c>
      <c r="L824" s="6">
        <v>6</v>
      </c>
      <c r="M824" s="6">
        <v>14000</v>
      </c>
      <c r="N824" s="6">
        <v>0</v>
      </c>
      <c r="O824" s="6">
        <v>2</v>
      </c>
      <c r="P824" s="6">
        <v>1</v>
      </c>
      <c r="Q824" s="6">
        <v>1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14</v>
      </c>
      <c r="Y824" s="6">
        <v>0</v>
      </c>
      <c r="Z824" s="6">
        <v>0</v>
      </c>
      <c r="AA824" s="6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0</v>
      </c>
      <c r="AG824" s="6">
        <v>0</v>
      </c>
      <c r="AH824" s="6">
        <v>0</v>
      </c>
      <c r="AI824" s="6">
        <v>0</v>
      </c>
      <c r="AJ824" s="6">
        <v>0</v>
      </c>
      <c r="AK824" s="6">
        <v>0</v>
      </c>
      <c r="AL824" s="6">
        <v>0</v>
      </c>
      <c r="AM824" s="6" t="s">
        <v>2309</v>
      </c>
      <c r="AN824" s="4"/>
    </row>
    <row r="825" ht="15.75" spans="1:40">
      <c r="A825" s="4" t="str">
        <f>IF(H825=0,"",VLOOKUP(I825,seriesName!A:B,2,TRUE))</f>
        <v>豪鬼</v>
      </c>
      <c r="B825" s="4" t="str">
        <f>IF(AC825=0,"",VLOOKUP(AC825,skillbasedata!A:B,2,TRUE))</f>
        <v/>
      </c>
      <c r="C825" s="4" t="str">
        <f>IF(AD825=0,"",VLOOKUP(AD825,skillbasedata!A:B,2,TRUE))</f>
        <v/>
      </c>
      <c r="D825" s="4" t="str">
        <f>IF(AE825=0,"",VLOOKUP(AE825,skillbasedata!A:B,2,TRUE))</f>
        <v/>
      </c>
      <c r="E825" s="4" t="str">
        <f>IF(AF825=0,"",VLOOKUP(AF825,skillbasedata!A:B,2,TRUE))</f>
        <v/>
      </c>
      <c r="F825" s="5" t="str">
        <f>IF(AG825=0,"",VLOOKUP(AG825,skillbasedata!A:B,2,TRUE))</f>
        <v/>
      </c>
      <c r="G825" s="6" t="s">
        <v>3155</v>
      </c>
      <c r="H825" s="6">
        <v>1</v>
      </c>
      <c r="I825" s="6">
        <v>164</v>
      </c>
      <c r="J825" s="6">
        <v>2007003</v>
      </c>
      <c r="K825" s="6">
        <v>99</v>
      </c>
      <c r="L825" s="6">
        <v>6</v>
      </c>
      <c r="M825" s="6">
        <v>14000</v>
      </c>
      <c r="N825" s="6">
        <v>0</v>
      </c>
      <c r="O825" s="6">
        <v>2</v>
      </c>
      <c r="P825" s="6">
        <v>1</v>
      </c>
      <c r="Q825" s="6">
        <v>1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14</v>
      </c>
      <c r="Y825" s="6">
        <v>0</v>
      </c>
      <c r="Z825" s="6">
        <v>0</v>
      </c>
      <c r="AA825" s="6">
        <v>0</v>
      </c>
      <c r="AB825" s="6">
        <v>0</v>
      </c>
      <c r="AC825" s="6">
        <v>0</v>
      </c>
      <c r="AD825" s="6">
        <v>0</v>
      </c>
      <c r="AE825" s="6">
        <v>0</v>
      </c>
      <c r="AF825" s="6">
        <v>0</v>
      </c>
      <c r="AG825" s="6">
        <v>0</v>
      </c>
      <c r="AH825" s="6">
        <v>0</v>
      </c>
      <c r="AI825" s="6">
        <v>0</v>
      </c>
      <c r="AJ825" s="6">
        <v>0</v>
      </c>
      <c r="AK825" s="6">
        <v>0</v>
      </c>
      <c r="AL825" s="6">
        <v>0</v>
      </c>
      <c r="AM825" s="6" t="s">
        <v>2309</v>
      </c>
      <c r="AN825" s="4"/>
    </row>
    <row r="826" ht="15.75" spans="1:40">
      <c r="A826" s="4" t="str">
        <f>IF(H826=0,"",VLOOKUP(I826,seriesName!A:B,2,TRUE))</f>
        <v>豪鬼</v>
      </c>
      <c r="B826" s="4" t="str">
        <f>IF(AC826=0,"",VLOOKUP(AC826,skillbasedata!A:B,2,TRUE))</f>
        <v/>
      </c>
      <c r="C826" s="4" t="str">
        <f>IF(AD826=0,"",VLOOKUP(AD826,skillbasedata!A:B,2,TRUE))</f>
        <v/>
      </c>
      <c r="D826" s="4" t="str">
        <f>IF(AE826=0,"",VLOOKUP(AE826,skillbasedata!A:B,2,TRUE))</f>
        <v/>
      </c>
      <c r="E826" s="4" t="str">
        <f>IF(AF826=0,"",VLOOKUP(AF826,skillbasedata!A:B,2,TRUE))</f>
        <v/>
      </c>
      <c r="F826" s="5" t="str">
        <f>IF(AG826=0,"",VLOOKUP(AG826,skillbasedata!A:B,2,TRUE))</f>
        <v/>
      </c>
      <c r="G826" s="6" t="s">
        <v>3156</v>
      </c>
      <c r="H826" s="6">
        <v>1</v>
      </c>
      <c r="I826" s="6">
        <v>164</v>
      </c>
      <c r="J826" s="6">
        <v>2007003</v>
      </c>
      <c r="K826" s="6">
        <v>99</v>
      </c>
      <c r="L826" s="6">
        <v>6</v>
      </c>
      <c r="M826" s="6">
        <v>14000</v>
      </c>
      <c r="N826" s="6">
        <v>0</v>
      </c>
      <c r="O826" s="6">
        <v>2</v>
      </c>
      <c r="P826" s="6">
        <v>1</v>
      </c>
      <c r="Q826" s="6">
        <v>1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14</v>
      </c>
      <c r="Y826" s="6">
        <v>0</v>
      </c>
      <c r="Z826" s="6">
        <v>0</v>
      </c>
      <c r="AA826" s="6">
        <v>0</v>
      </c>
      <c r="AB826" s="6">
        <v>0</v>
      </c>
      <c r="AC826" s="6">
        <v>0</v>
      </c>
      <c r="AD826" s="6">
        <v>0</v>
      </c>
      <c r="AE826" s="6">
        <v>0</v>
      </c>
      <c r="AF826" s="6">
        <v>0</v>
      </c>
      <c r="AG826" s="6">
        <v>0</v>
      </c>
      <c r="AH826" s="6">
        <v>0</v>
      </c>
      <c r="AI826" s="6">
        <v>0</v>
      </c>
      <c r="AJ826" s="6">
        <v>0</v>
      </c>
      <c r="AK826" s="6">
        <v>0</v>
      </c>
      <c r="AL826" s="6">
        <v>0</v>
      </c>
      <c r="AM826" s="6" t="s">
        <v>2309</v>
      </c>
      <c r="AN826" s="4"/>
    </row>
    <row r="827" ht="15.75" spans="1:40">
      <c r="A827" s="4" t="str">
        <f>IF(H827=0,"",VLOOKUP(I827,seriesName!A:B,2,TRUE))</f>
        <v>艾露猫耳朵</v>
      </c>
      <c r="B827" s="4" t="str">
        <f>IF(AC827=0,"",VLOOKUP(AC827,skillbasedata!A:B,2,TRUE))</f>
        <v/>
      </c>
      <c r="C827" s="4" t="str">
        <f>IF(AD827=0,"",VLOOKUP(AD827,skillbasedata!A:B,2,TRUE))</f>
        <v/>
      </c>
      <c r="D827" s="4" t="str">
        <f>IF(AE827=0,"",VLOOKUP(AE827,skillbasedata!A:B,2,TRUE))</f>
        <v/>
      </c>
      <c r="E827" s="4" t="str">
        <f>IF(AF827=0,"",VLOOKUP(AF827,skillbasedata!A:B,2,TRUE))</f>
        <v/>
      </c>
      <c r="F827" s="5" t="str">
        <f>IF(AG827=0,"",VLOOKUP(AG827,skillbasedata!A:B,2,TRUE))</f>
        <v/>
      </c>
      <c r="G827" s="6" t="s">
        <v>3116</v>
      </c>
      <c r="H827" s="6">
        <v>1</v>
      </c>
      <c r="I827" s="6">
        <v>167</v>
      </c>
      <c r="J827" s="6">
        <v>2006003</v>
      </c>
      <c r="K827" s="6">
        <v>90</v>
      </c>
      <c r="L827" s="6">
        <v>5</v>
      </c>
      <c r="M827" s="6">
        <v>9000</v>
      </c>
      <c r="N827" s="6">
        <v>0</v>
      </c>
      <c r="O827" s="6">
        <v>2</v>
      </c>
      <c r="P827" s="6">
        <v>1</v>
      </c>
      <c r="Q827" s="6">
        <v>1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12</v>
      </c>
      <c r="Y827" s="6">
        <v>0</v>
      </c>
      <c r="Z827" s="6">
        <v>0</v>
      </c>
      <c r="AA827" s="6">
        <v>0</v>
      </c>
      <c r="AB827" s="6">
        <v>0</v>
      </c>
      <c r="AC827" s="6">
        <v>0</v>
      </c>
      <c r="AD827" s="6">
        <v>0</v>
      </c>
      <c r="AE827" s="6">
        <v>0</v>
      </c>
      <c r="AF827" s="6">
        <v>0</v>
      </c>
      <c r="AG827" s="6">
        <v>0</v>
      </c>
      <c r="AH827" s="6">
        <v>0</v>
      </c>
      <c r="AI827" s="6">
        <v>0</v>
      </c>
      <c r="AJ827" s="6">
        <v>0</v>
      </c>
      <c r="AK827" s="6">
        <v>0</v>
      </c>
      <c r="AL827" s="6">
        <v>0</v>
      </c>
      <c r="AM827" s="6" t="s">
        <v>2309</v>
      </c>
      <c r="AN827" s="4"/>
    </row>
    <row r="828" ht="15.75" spans="1:40">
      <c r="A828" s="4" t="str">
        <f>IF(H828=0,"",VLOOKUP(I828,seriesName!A:B,2,TRUE))</f>
        <v/>
      </c>
      <c r="B828" s="4" t="str">
        <f>IF(AC828=0,"",VLOOKUP(AC828,skillbasedata!A:B,2,TRUE))</f>
        <v/>
      </c>
      <c r="C828" s="4" t="str">
        <f>IF(AD828=0,"",VLOOKUP(AD828,skillbasedata!A:B,2,TRUE))</f>
        <v/>
      </c>
      <c r="D828" s="4" t="str">
        <f>IF(AE828=0,"",VLOOKUP(AE828,skillbasedata!A:B,2,TRUE))</f>
        <v/>
      </c>
      <c r="E828" s="4" t="str">
        <f>IF(AF828=0,"",VLOOKUP(AF828,skillbasedata!A:B,2,TRUE))</f>
        <v/>
      </c>
      <c r="F828" s="5" t="str">
        <f>IF(AG828=0,"",VLOOKUP(AG828,skillbasedata!A:B,2,TRUE))</f>
        <v/>
      </c>
      <c r="G828" s="6" t="s">
        <v>3117</v>
      </c>
      <c r="H828" s="6">
        <v>0</v>
      </c>
      <c r="I828" s="6">
        <v>167</v>
      </c>
      <c r="J828" s="6">
        <v>2006003</v>
      </c>
      <c r="K828" s="6">
        <v>90</v>
      </c>
      <c r="L828" s="6">
        <v>5</v>
      </c>
      <c r="M828" s="6">
        <v>9000</v>
      </c>
      <c r="N828" s="6">
        <v>0</v>
      </c>
      <c r="O828" s="6">
        <v>2</v>
      </c>
      <c r="P828" s="6">
        <v>1</v>
      </c>
      <c r="Q828" s="6">
        <v>1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12</v>
      </c>
      <c r="Y828" s="6">
        <v>0</v>
      </c>
      <c r="Z828" s="6">
        <v>0</v>
      </c>
      <c r="AA828" s="6">
        <v>0</v>
      </c>
      <c r="AB828" s="6">
        <v>0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  <c r="AK828" s="6">
        <v>0</v>
      </c>
      <c r="AL828" s="6">
        <v>0</v>
      </c>
      <c r="AM828" s="6" t="s">
        <v>2309</v>
      </c>
      <c r="AN828" s="4"/>
    </row>
    <row r="829" ht="15.75" spans="1:40">
      <c r="A829" s="4" t="str">
        <f>IF(H829=0,"",VLOOKUP(I829,seriesName!A:B,2,TRUE))</f>
        <v/>
      </c>
      <c r="B829" s="4" t="str">
        <f>IF(AC829=0,"",VLOOKUP(AC829,skillbasedata!A:B,2,TRUE))</f>
        <v/>
      </c>
      <c r="C829" s="4" t="str">
        <f>IF(AD829=0,"",VLOOKUP(AD829,skillbasedata!A:B,2,TRUE))</f>
        <v/>
      </c>
      <c r="D829" s="4" t="str">
        <f>IF(AE829=0,"",VLOOKUP(AE829,skillbasedata!A:B,2,TRUE))</f>
        <v/>
      </c>
      <c r="E829" s="4" t="str">
        <f>IF(AF829=0,"",VLOOKUP(AF829,skillbasedata!A:B,2,TRUE))</f>
        <v/>
      </c>
      <c r="F829" s="5" t="str">
        <f>IF(AG829=0,"",VLOOKUP(AG829,skillbasedata!A:B,2,TRUE))</f>
        <v/>
      </c>
      <c r="G829" s="6" t="s">
        <v>3118</v>
      </c>
      <c r="H829" s="6">
        <v>0</v>
      </c>
      <c r="I829" s="6">
        <v>167</v>
      </c>
      <c r="J829" s="6">
        <v>2006003</v>
      </c>
      <c r="K829" s="6">
        <v>90</v>
      </c>
      <c r="L829" s="6">
        <v>5</v>
      </c>
      <c r="M829" s="6">
        <v>9000</v>
      </c>
      <c r="N829" s="6">
        <v>0</v>
      </c>
      <c r="O829" s="6">
        <v>2</v>
      </c>
      <c r="P829" s="6">
        <v>1</v>
      </c>
      <c r="Q829" s="6">
        <v>1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12</v>
      </c>
      <c r="Y829" s="6">
        <v>0</v>
      </c>
      <c r="Z829" s="6">
        <v>0</v>
      </c>
      <c r="AA829" s="6">
        <v>0</v>
      </c>
      <c r="AB829" s="6">
        <v>0</v>
      </c>
      <c r="AC829" s="6">
        <v>0</v>
      </c>
      <c r="AD829" s="6">
        <v>0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6">
        <v>0</v>
      </c>
      <c r="AK829" s="6">
        <v>0</v>
      </c>
      <c r="AL829" s="6">
        <v>0</v>
      </c>
      <c r="AM829" s="6" t="s">
        <v>2309</v>
      </c>
      <c r="AN829" s="4"/>
    </row>
    <row r="830" ht="15.75" spans="1:40">
      <c r="A830" s="4" t="str">
        <f>IF(H830=0,"",VLOOKUP(I830,seriesName!A:B,2,TRUE))</f>
        <v/>
      </c>
      <c r="B830" s="4" t="str">
        <f>IF(AC830=0,"",VLOOKUP(AC830,skillbasedata!A:B,2,TRUE))</f>
        <v/>
      </c>
      <c r="C830" s="4" t="str">
        <f>IF(AD830=0,"",VLOOKUP(AD830,skillbasedata!A:B,2,TRUE))</f>
        <v/>
      </c>
      <c r="D830" s="4" t="str">
        <f>IF(AE830=0,"",VLOOKUP(AE830,skillbasedata!A:B,2,TRUE))</f>
        <v/>
      </c>
      <c r="E830" s="4" t="str">
        <f>IF(AF830=0,"",VLOOKUP(AF830,skillbasedata!A:B,2,TRUE))</f>
        <v/>
      </c>
      <c r="F830" s="5" t="str">
        <f>IF(AG830=0,"",VLOOKUP(AG830,skillbasedata!A:B,2,TRUE))</f>
        <v/>
      </c>
      <c r="G830" s="6" t="s">
        <v>3119</v>
      </c>
      <c r="H830" s="6">
        <v>0</v>
      </c>
      <c r="I830" s="6">
        <v>167</v>
      </c>
      <c r="J830" s="6">
        <v>2006003</v>
      </c>
      <c r="K830" s="6">
        <v>90</v>
      </c>
      <c r="L830" s="6">
        <v>5</v>
      </c>
      <c r="M830" s="6">
        <v>9000</v>
      </c>
      <c r="N830" s="6">
        <v>0</v>
      </c>
      <c r="O830" s="6">
        <v>2</v>
      </c>
      <c r="P830" s="6">
        <v>1</v>
      </c>
      <c r="Q830" s="6">
        <v>1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12</v>
      </c>
      <c r="Y830" s="6">
        <v>0</v>
      </c>
      <c r="Z830" s="6">
        <v>0</v>
      </c>
      <c r="AA830" s="6">
        <v>0</v>
      </c>
      <c r="AB830" s="6">
        <v>0</v>
      </c>
      <c r="AC830" s="6">
        <v>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  <c r="AK830" s="6">
        <v>0</v>
      </c>
      <c r="AL830" s="6">
        <v>0</v>
      </c>
      <c r="AM830" s="6" t="s">
        <v>2309</v>
      </c>
      <c r="AN830" s="4"/>
    </row>
    <row r="831" ht="15.75" spans="1:40">
      <c r="A831" s="4" t="str">
        <f>IF(H831=0,"",VLOOKUP(I831,seriesName!A:B,2,TRUE))</f>
        <v/>
      </c>
      <c r="B831" s="4" t="str">
        <f>IF(AC831=0,"",VLOOKUP(AC831,skillbasedata!A:B,2,TRUE))</f>
        <v/>
      </c>
      <c r="C831" s="4" t="str">
        <f>IF(AD831=0,"",VLOOKUP(AD831,skillbasedata!A:B,2,TRUE))</f>
        <v/>
      </c>
      <c r="D831" s="4" t="str">
        <f>IF(AE831=0,"",VLOOKUP(AE831,skillbasedata!A:B,2,TRUE))</f>
        <v/>
      </c>
      <c r="E831" s="4" t="str">
        <f>IF(AF831=0,"",VLOOKUP(AF831,skillbasedata!A:B,2,TRUE))</f>
        <v/>
      </c>
      <c r="F831" s="5" t="str">
        <f>IF(AG831=0,"",VLOOKUP(AG831,skillbasedata!A:B,2,TRUE))</f>
        <v/>
      </c>
      <c r="G831" s="6" t="s">
        <v>3120</v>
      </c>
      <c r="H831" s="6">
        <v>0</v>
      </c>
      <c r="I831" s="6">
        <v>167</v>
      </c>
      <c r="J831" s="6">
        <v>2006003</v>
      </c>
      <c r="K831" s="6">
        <v>90</v>
      </c>
      <c r="L831" s="6">
        <v>5</v>
      </c>
      <c r="M831" s="6">
        <v>9000</v>
      </c>
      <c r="N831" s="6">
        <v>0</v>
      </c>
      <c r="O831" s="6">
        <v>2</v>
      </c>
      <c r="P831" s="6">
        <v>1</v>
      </c>
      <c r="Q831" s="6">
        <v>1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12</v>
      </c>
      <c r="Y831" s="6">
        <v>0</v>
      </c>
      <c r="Z831" s="6">
        <v>0</v>
      </c>
      <c r="AA831" s="6">
        <v>0</v>
      </c>
      <c r="AB831" s="6">
        <v>0</v>
      </c>
      <c r="AC831" s="6">
        <v>0</v>
      </c>
      <c r="AD831" s="6">
        <v>0</v>
      </c>
      <c r="AE831" s="6">
        <v>0</v>
      </c>
      <c r="AF831" s="6">
        <v>0</v>
      </c>
      <c r="AG831" s="6">
        <v>0</v>
      </c>
      <c r="AH831" s="6">
        <v>0</v>
      </c>
      <c r="AI831" s="6">
        <v>0</v>
      </c>
      <c r="AJ831" s="6">
        <v>0</v>
      </c>
      <c r="AK831" s="6">
        <v>0</v>
      </c>
      <c r="AL831" s="6">
        <v>0</v>
      </c>
      <c r="AM831" s="6" t="s">
        <v>2309</v>
      </c>
      <c r="AN831" s="4"/>
    </row>
    <row r="832" ht="15.75" spans="1:40">
      <c r="A832" s="4" t="str">
        <f>IF(H832=0,"",VLOOKUP(I832,seriesName!A:B,2,TRUE))</f>
        <v/>
      </c>
      <c r="B832" s="4" t="str">
        <f>IF(AC832=0,"",VLOOKUP(AC832,skillbasedata!A:B,2,TRUE))</f>
        <v/>
      </c>
      <c r="C832" s="4" t="str">
        <f>IF(AD832=0,"",VLOOKUP(AD832,skillbasedata!A:B,2,TRUE))</f>
        <v/>
      </c>
      <c r="D832" s="4" t="str">
        <f>IF(AE832=0,"",VLOOKUP(AE832,skillbasedata!A:B,2,TRUE))</f>
        <v/>
      </c>
      <c r="E832" s="4" t="str">
        <f>IF(AF832=0,"",VLOOKUP(AF832,skillbasedata!A:B,2,TRUE))</f>
        <v/>
      </c>
      <c r="F832" s="5" t="str">
        <f>IF(AG832=0,"",VLOOKUP(AG832,skillbasedata!A:B,2,TRUE))</f>
        <v/>
      </c>
      <c r="G832" s="6" t="s">
        <v>3121</v>
      </c>
      <c r="H832" s="6">
        <v>0</v>
      </c>
      <c r="I832" s="6">
        <v>168</v>
      </c>
      <c r="J832" s="6">
        <v>2006006</v>
      </c>
      <c r="K832" s="6">
        <v>89</v>
      </c>
      <c r="L832" s="6">
        <v>5</v>
      </c>
      <c r="M832" s="6">
        <v>9000</v>
      </c>
      <c r="N832" s="6">
        <v>0</v>
      </c>
      <c r="O832" s="6">
        <v>2</v>
      </c>
      <c r="P832" s="6">
        <v>1</v>
      </c>
      <c r="Q832" s="6">
        <v>1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12</v>
      </c>
      <c r="Y832" s="6">
        <v>0</v>
      </c>
      <c r="Z832" s="6">
        <v>0</v>
      </c>
      <c r="AA832" s="6">
        <v>0</v>
      </c>
      <c r="AB832" s="6">
        <v>0</v>
      </c>
      <c r="AC832" s="6">
        <v>0</v>
      </c>
      <c r="AD832" s="6">
        <v>0</v>
      </c>
      <c r="AE832" s="6">
        <v>0</v>
      </c>
      <c r="AF832" s="6">
        <v>0</v>
      </c>
      <c r="AG832" s="6">
        <v>0</v>
      </c>
      <c r="AH832" s="6">
        <v>0</v>
      </c>
      <c r="AI832" s="6">
        <v>0</v>
      </c>
      <c r="AJ832" s="6">
        <v>0</v>
      </c>
      <c r="AK832" s="6">
        <v>0</v>
      </c>
      <c r="AL832" s="6">
        <v>0</v>
      </c>
      <c r="AM832" s="6" t="s">
        <v>2309</v>
      </c>
      <c r="AN832" s="4"/>
    </row>
    <row r="833" ht="15.75" spans="1:40">
      <c r="A833" s="4" t="str">
        <f>IF(H833=0,"",VLOOKUP(I833,seriesName!A:B,2,TRUE))</f>
        <v/>
      </c>
      <c r="B833" s="4" t="str">
        <f>IF(AC833=0,"",VLOOKUP(AC833,skillbasedata!A:B,2,TRUE))</f>
        <v/>
      </c>
      <c r="C833" s="4" t="str">
        <f>IF(AD833=0,"",VLOOKUP(AD833,skillbasedata!A:B,2,TRUE))</f>
        <v/>
      </c>
      <c r="D833" s="4" t="str">
        <f>IF(AE833=0,"",VLOOKUP(AE833,skillbasedata!A:B,2,TRUE))</f>
        <v/>
      </c>
      <c r="E833" s="4" t="str">
        <f>IF(AF833=0,"",VLOOKUP(AF833,skillbasedata!A:B,2,TRUE))</f>
        <v/>
      </c>
      <c r="F833" s="5" t="str">
        <f>IF(AG833=0,"",VLOOKUP(AG833,skillbasedata!A:B,2,TRUE))</f>
        <v/>
      </c>
      <c r="G833" s="6" t="s">
        <v>3122</v>
      </c>
      <c r="H833" s="6">
        <v>0</v>
      </c>
      <c r="I833" s="6">
        <v>168</v>
      </c>
      <c r="J833" s="6">
        <v>2006006</v>
      </c>
      <c r="K833" s="6">
        <v>89</v>
      </c>
      <c r="L833" s="6">
        <v>5</v>
      </c>
      <c r="M833" s="6">
        <v>9000</v>
      </c>
      <c r="N833" s="6">
        <v>0</v>
      </c>
      <c r="O833" s="6">
        <v>2</v>
      </c>
      <c r="P833" s="6">
        <v>1</v>
      </c>
      <c r="Q833" s="6">
        <v>1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12</v>
      </c>
      <c r="Y833" s="6">
        <v>0</v>
      </c>
      <c r="Z833" s="6">
        <v>0</v>
      </c>
      <c r="AA833" s="6">
        <v>0</v>
      </c>
      <c r="AB833" s="6">
        <v>0</v>
      </c>
      <c r="AC833" s="6">
        <v>0</v>
      </c>
      <c r="AD833" s="6">
        <v>0</v>
      </c>
      <c r="AE833" s="6">
        <v>0</v>
      </c>
      <c r="AF833" s="6">
        <v>0</v>
      </c>
      <c r="AG833" s="6">
        <v>0</v>
      </c>
      <c r="AH833" s="6">
        <v>0</v>
      </c>
      <c r="AI833" s="6">
        <v>0</v>
      </c>
      <c r="AJ833" s="6">
        <v>0</v>
      </c>
      <c r="AK833" s="6">
        <v>0</v>
      </c>
      <c r="AL833" s="6">
        <v>0</v>
      </c>
      <c r="AM833" s="6" t="s">
        <v>2309</v>
      </c>
      <c r="AN833" s="4"/>
    </row>
    <row r="834" ht="15.75" spans="1:40">
      <c r="A834" s="4" t="str">
        <f>IF(H834=0,"",VLOOKUP(I834,seriesName!A:B,2,TRUE))</f>
        <v/>
      </c>
      <c r="B834" s="4" t="str">
        <f>IF(AC834=0,"",VLOOKUP(AC834,skillbasedata!A:B,2,TRUE))</f>
        <v/>
      </c>
      <c r="C834" s="4" t="str">
        <f>IF(AD834=0,"",VLOOKUP(AD834,skillbasedata!A:B,2,TRUE))</f>
        <v/>
      </c>
      <c r="D834" s="4" t="str">
        <f>IF(AE834=0,"",VLOOKUP(AE834,skillbasedata!A:B,2,TRUE))</f>
        <v/>
      </c>
      <c r="E834" s="4" t="str">
        <f>IF(AF834=0,"",VLOOKUP(AF834,skillbasedata!A:B,2,TRUE))</f>
        <v/>
      </c>
      <c r="F834" s="5" t="str">
        <f>IF(AG834=0,"",VLOOKUP(AG834,skillbasedata!A:B,2,TRUE))</f>
        <v/>
      </c>
      <c r="G834" s="6" t="s">
        <v>3123</v>
      </c>
      <c r="H834" s="6">
        <v>0</v>
      </c>
      <c r="I834" s="6">
        <v>168</v>
      </c>
      <c r="J834" s="6">
        <v>2006006</v>
      </c>
      <c r="K834" s="6">
        <v>89</v>
      </c>
      <c r="L834" s="6">
        <v>5</v>
      </c>
      <c r="M834" s="6">
        <v>9000</v>
      </c>
      <c r="N834" s="6">
        <v>0</v>
      </c>
      <c r="O834" s="6">
        <v>2</v>
      </c>
      <c r="P834" s="6">
        <v>1</v>
      </c>
      <c r="Q834" s="6">
        <v>1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12</v>
      </c>
      <c r="Y834" s="6">
        <v>0</v>
      </c>
      <c r="Z834" s="6">
        <v>0</v>
      </c>
      <c r="AA834" s="6">
        <v>0</v>
      </c>
      <c r="AB834" s="6">
        <v>0</v>
      </c>
      <c r="AC834" s="6">
        <v>0</v>
      </c>
      <c r="AD834" s="6">
        <v>0</v>
      </c>
      <c r="AE834" s="6">
        <v>0</v>
      </c>
      <c r="AF834" s="6">
        <v>0</v>
      </c>
      <c r="AG834" s="6">
        <v>0</v>
      </c>
      <c r="AH834" s="6">
        <v>0</v>
      </c>
      <c r="AI834" s="6">
        <v>0</v>
      </c>
      <c r="AJ834" s="6">
        <v>0</v>
      </c>
      <c r="AK834" s="6">
        <v>0</v>
      </c>
      <c r="AL834" s="6">
        <v>0</v>
      </c>
      <c r="AM834" s="6" t="s">
        <v>2309</v>
      </c>
      <c r="AN834" s="4"/>
    </row>
    <row r="835" ht="15.75" spans="1:40">
      <c r="A835" s="4" t="str">
        <f>IF(H835=0,"",VLOOKUP(I835,seriesName!A:B,2,TRUE))</f>
        <v>牙猎犬尾巴</v>
      </c>
      <c r="B835" s="4" t="str">
        <f>IF(AC835=0,"",VLOOKUP(AC835,skillbasedata!A:B,2,TRUE))</f>
        <v/>
      </c>
      <c r="C835" s="4" t="str">
        <f>IF(AD835=0,"",VLOOKUP(AD835,skillbasedata!A:B,2,TRUE))</f>
        <v/>
      </c>
      <c r="D835" s="4" t="str">
        <f>IF(AE835=0,"",VLOOKUP(AE835,skillbasedata!A:B,2,TRUE))</f>
        <v/>
      </c>
      <c r="E835" s="4" t="str">
        <f>IF(AF835=0,"",VLOOKUP(AF835,skillbasedata!A:B,2,TRUE))</f>
        <v/>
      </c>
      <c r="F835" s="5" t="str">
        <f>IF(AG835=0,"",VLOOKUP(AG835,skillbasedata!A:B,2,TRUE))</f>
        <v/>
      </c>
      <c r="G835" s="6" t="s">
        <v>3124</v>
      </c>
      <c r="H835" s="6">
        <v>1</v>
      </c>
      <c r="I835" s="6">
        <v>168</v>
      </c>
      <c r="J835" s="6">
        <v>2006006</v>
      </c>
      <c r="K835" s="6">
        <v>89</v>
      </c>
      <c r="L835" s="6">
        <v>5</v>
      </c>
      <c r="M835" s="6">
        <v>9000</v>
      </c>
      <c r="N835" s="6">
        <v>0</v>
      </c>
      <c r="O835" s="6">
        <v>2</v>
      </c>
      <c r="P835" s="6">
        <v>1</v>
      </c>
      <c r="Q835" s="6">
        <v>1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12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0</v>
      </c>
      <c r="AE835" s="6">
        <v>0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  <c r="AK835" s="6">
        <v>0</v>
      </c>
      <c r="AL835" s="6">
        <v>0</v>
      </c>
      <c r="AM835" s="6" t="s">
        <v>2309</v>
      </c>
      <c r="AN835" s="4"/>
    </row>
    <row r="836" ht="15.75" spans="1:40">
      <c r="A836" s="4" t="str">
        <f>IF(H836=0,"",VLOOKUP(I836,seriesName!A:B,2,TRUE))</f>
        <v/>
      </c>
      <c r="B836" s="4" t="str">
        <f>IF(AC836=0,"",VLOOKUP(AC836,skillbasedata!A:B,2,TRUE))</f>
        <v/>
      </c>
      <c r="C836" s="4" t="str">
        <f>IF(AD836=0,"",VLOOKUP(AD836,skillbasedata!A:B,2,TRUE))</f>
        <v/>
      </c>
      <c r="D836" s="4" t="str">
        <f>IF(AE836=0,"",VLOOKUP(AE836,skillbasedata!A:B,2,TRUE))</f>
        <v/>
      </c>
      <c r="E836" s="4" t="str">
        <f>IF(AF836=0,"",VLOOKUP(AF836,skillbasedata!A:B,2,TRUE))</f>
        <v/>
      </c>
      <c r="F836" s="5" t="str">
        <f>IF(AG836=0,"",VLOOKUP(AG836,skillbasedata!A:B,2,TRUE))</f>
        <v/>
      </c>
      <c r="G836" s="6" t="s">
        <v>3125</v>
      </c>
      <c r="H836" s="6">
        <v>0</v>
      </c>
      <c r="I836" s="6">
        <v>168</v>
      </c>
      <c r="J836" s="6">
        <v>2006006</v>
      </c>
      <c r="K836" s="6">
        <v>89</v>
      </c>
      <c r="L836" s="6">
        <v>5</v>
      </c>
      <c r="M836" s="6">
        <v>9000</v>
      </c>
      <c r="N836" s="6">
        <v>0</v>
      </c>
      <c r="O836" s="6">
        <v>2</v>
      </c>
      <c r="P836" s="6">
        <v>1</v>
      </c>
      <c r="Q836" s="6">
        <v>1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12</v>
      </c>
      <c r="Y836" s="6">
        <v>0</v>
      </c>
      <c r="Z836" s="6">
        <v>0</v>
      </c>
      <c r="AA836" s="6">
        <v>0</v>
      </c>
      <c r="AB836" s="6">
        <v>0</v>
      </c>
      <c r="AC836" s="6">
        <v>0</v>
      </c>
      <c r="AD836" s="6">
        <v>0</v>
      </c>
      <c r="AE836" s="6">
        <v>0</v>
      </c>
      <c r="AF836" s="6">
        <v>0</v>
      </c>
      <c r="AG836" s="6">
        <v>0</v>
      </c>
      <c r="AH836" s="6">
        <v>0</v>
      </c>
      <c r="AI836" s="6">
        <v>0</v>
      </c>
      <c r="AJ836" s="6">
        <v>0</v>
      </c>
      <c r="AK836" s="6">
        <v>0</v>
      </c>
      <c r="AL836" s="6">
        <v>0</v>
      </c>
      <c r="AM836" s="6" t="s">
        <v>2309</v>
      </c>
      <c r="AN836" s="4"/>
    </row>
    <row r="837" ht="15.75" spans="1:40">
      <c r="A837" s="4" t="str">
        <f>IF(H837=0,"",VLOOKUP(I837,seriesName!A:B,2,TRUE))</f>
        <v>亚瑟</v>
      </c>
      <c r="B837" s="4" t="str">
        <f>IF(AC837=0,"",VLOOKUP(AC837,skillbasedata!A:B,2,TRUE))</f>
        <v/>
      </c>
      <c r="C837" s="4" t="str">
        <f>IF(AD837=0,"",VLOOKUP(AD837,skillbasedata!A:B,2,TRUE))</f>
        <v/>
      </c>
      <c r="D837" s="4" t="str">
        <f>IF(AE837=0,"",VLOOKUP(AE837,skillbasedata!A:B,2,TRUE))</f>
        <v/>
      </c>
      <c r="E837" s="4" t="str">
        <f>IF(AF837=0,"",VLOOKUP(AF837,skillbasedata!A:B,2,TRUE))</f>
        <v/>
      </c>
      <c r="F837" s="5" t="str">
        <f>IF(AG837=0,"",VLOOKUP(AG837,skillbasedata!A:B,2,TRUE))</f>
        <v/>
      </c>
      <c r="G837" s="6" t="s">
        <v>3157</v>
      </c>
      <c r="H837" s="6">
        <v>1</v>
      </c>
      <c r="I837" s="6">
        <v>169</v>
      </c>
      <c r="J837" s="6">
        <v>2007004</v>
      </c>
      <c r="K837" s="6">
        <v>76</v>
      </c>
      <c r="L837" s="6">
        <v>6</v>
      </c>
      <c r="M837" s="6">
        <v>14000</v>
      </c>
      <c r="N837" s="6">
        <v>0</v>
      </c>
      <c r="O837" s="6">
        <v>2</v>
      </c>
      <c r="P837" s="6">
        <v>1</v>
      </c>
      <c r="Q837" s="6">
        <v>1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12</v>
      </c>
      <c r="Y837" s="6">
        <v>0</v>
      </c>
      <c r="Z837" s="6">
        <v>0</v>
      </c>
      <c r="AA837" s="6">
        <v>0</v>
      </c>
      <c r="AB837" s="6">
        <v>0</v>
      </c>
      <c r="AC837" s="6">
        <v>0</v>
      </c>
      <c r="AD837" s="6">
        <v>0</v>
      </c>
      <c r="AE837" s="6">
        <v>0</v>
      </c>
      <c r="AF837" s="6">
        <v>0</v>
      </c>
      <c r="AG837" s="6">
        <v>0</v>
      </c>
      <c r="AH837" s="6">
        <v>0</v>
      </c>
      <c r="AI837" s="6">
        <v>0</v>
      </c>
      <c r="AJ837" s="6">
        <v>0</v>
      </c>
      <c r="AK837" s="6">
        <v>0</v>
      </c>
      <c r="AL837" s="6">
        <v>0</v>
      </c>
      <c r="AM837" s="6" t="s">
        <v>2309</v>
      </c>
      <c r="AN837" s="4"/>
    </row>
    <row r="838" ht="15.75" spans="1:40">
      <c r="A838" s="4" t="str">
        <f>IF(H838=0,"",VLOOKUP(I838,seriesName!A:B,2,TRUE))</f>
        <v>亚瑟</v>
      </c>
      <c r="B838" s="4" t="str">
        <f>IF(AC838=0,"",VLOOKUP(AC838,skillbasedata!A:B,2,TRUE))</f>
        <v/>
      </c>
      <c r="C838" s="4" t="str">
        <f>IF(AD838=0,"",VLOOKUP(AD838,skillbasedata!A:B,2,TRUE))</f>
        <v/>
      </c>
      <c r="D838" s="4" t="str">
        <f>IF(AE838=0,"",VLOOKUP(AE838,skillbasedata!A:B,2,TRUE))</f>
        <v/>
      </c>
      <c r="E838" s="4" t="str">
        <f>IF(AF838=0,"",VLOOKUP(AF838,skillbasedata!A:B,2,TRUE))</f>
        <v/>
      </c>
      <c r="F838" s="5" t="str">
        <f>IF(AG838=0,"",VLOOKUP(AG838,skillbasedata!A:B,2,TRUE))</f>
        <v/>
      </c>
      <c r="G838" s="6" t="s">
        <v>3158</v>
      </c>
      <c r="H838" s="6">
        <v>1</v>
      </c>
      <c r="I838" s="6">
        <v>169</v>
      </c>
      <c r="J838" s="6">
        <v>2007004</v>
      </c>
      <c r="K838" s="6">
        <v>76</v>
      </c>
      <c r="L838" s="6">
        <v>6</v>
      </c>
      <c r="M838" s="6">
        <v>14000</v>
      </c>
      <c r="N838" s="6">
        <v>0</v>
      </c>
      <c r="O838" s="6">
        <v>2</v>
      </c>
      <c r="P838" s="6">
        <v>1</v>
      </c>
      <c r="Q838" s="6">
        <v>1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12</v>
      </c>
      <c r="Y838" s="6">
        <v>0</v>
      </c>
      <c r="Z838" s="6">
        <v>0</v>
      </c>
      <c r="AA838" s="6">
        <v>0</v>
      </c>
      <c r="AB838" s="6">
        <v>0</v>
      </c>
      <c r="AC838" s="6">
        <v>0</v>
      </c>
      <c r="AD838" s="6">
        <v>0</v>
      </c>
      <c r="AE838" s="6">
        <v>0</v>
      </c>
      <c r="AF838" s="6">
        <v>0</v>
      </c>
      <c r="AG838" s="6">
        <v>0</v>
      </c>
      <c r="AH838" s="6">
        <v>0</v>
      </c>
      <c r="AI838" s="6">
        <v>0</v>
      </c>
      <c r="AJ838" s="6">
        <v>0</v>
      </c>
      <c r="AK838" s="6">
        <v>0</v>
      </c>
      <c r="AL838" s="6">
        <v>0</v>
      </c>
      <c r="AM838" s="6" t="s">
        <v>2309</v>
      </c>
      <c r="AN838" s="4"/>
    </row>
    <row r="839" ht="15.75" spans="1:40">
      <c r="A839" s="4" t="str">
        <f>IF(H839=0,"",VLOOKUP(I839,seriesName!A:B,2,TRUE))</f>
        <v>亚瑟</v>
      </c>
      <c r="B839" s="4" t="str">
        <f>IF(AC839=0,"",VLOOKUP(AC839,skillbasedata!A:B,2,TRUE))</f>
        <v/>
      </c>
      <c r="C839" s="4" t="str">
        <f>IF(AD839=0,"",VLOOKUP(AD839,skillbasedata!A:B,2,TRUE))</f>
        <v/>
      </c>
      <c r="D839" s="4" t="str">
        <f>IF(AE839=0,"",VLOOKUP(AE839,skillbasedata!A:B,2,TRUE))</f>
        <v/>
      </c>
      <c r="E839" s="4" t="str">
        <f>IF(AF839=0,"",VLOOKUP(AF839,skillbasedata!A:B,2,TRUE))</f>
        <v/>
      </c>
      <c r="F839" s="5" t="str">
        <f>IF(AG839=0,"",VLOOKUP(AG839,skillbasedata!A:B,2,TRUE))</f>
        <v/>
      </c>
      <c r="G839" s="6" t="s">
        <v>3159</v>
      </c>
      <c r="H839" s="6">
        <v>1</v>
      </c>
      <c r="I839" s="6">
        <v>169</v>
      </c>
      <c r="J839" s="6">
        <v>2007004</v>
      </c>
      <c r="K839" s="6">
        <v>76</v>
      </c>
      <c r="L839" s="6">
        <v>6</v>
      </c>
      <c r="M839" s="6">
        <v>14000</v>
      </c>
      <c r="N839" s="6">
        <v>0</v>
      </c>
      <c r="O839" s="6">
        <v>2</v>
      </c>
      <c r="P839" s="6">
        <v>1</v>
      </c>
      <c r="Q839" s="6">
        <v>1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12</v>
      </c>
      <c r="Y839" s="6">
        <v>0</v>
      </c>
      <c r="Z839" s="6">
        <v>0</v>
      </c>
      <c r="AA839" s="6">
        <v>0</v>
      </c>
      <c r="AB839" s="6">
        <v>0</v>
      </c>
      <c r="AC839" s="6">
        <v>0</v>
      </c>
      <c r="AD839" s="6">
        <v>0</v>
      </c>
      <c r="AE839" s="6">
        <v>0</v>
      </c>
      <c r="AF839" s="6">
        <v>0</v>
      </c>
      <c r="AG839" s="6">
        <v>0</v>
      </c>
      <c r="AH839" s="6">
        <v>0</v>
      </c>
      <c r="AI839" s="6">
        <v>0</v>
      </c>
      <c r="AJ839" s="6">
        <v>0</v>
      </c>
      <c r="AK839" s="6">
        <v>0</v>
      </c>
      <c r="AL839" s="6">
        <v>0</v>
      </c>
      <c r="AM839" s="6" t="s">
        <v>2309</v>
      </c>
      <c r="AN839" s="4"/>
    </row>
    <row r="840" ht="15.75" spans="1:40">
      <c r="A840" s="4" t="str">
        <f>IF(H840=0,"",VLOOKUP(I840,seriesName!A:B,2,TRUE))</f>
        <v>亚瑟</v>
      </c>
      <c r="B840" s="4" t="str">
        <f>IF(AC840=0,"",VLOOKUP(AC840,skillbasedata!A:B,2,TRUE))</f>
        <v/>
      </c>
      <c r="C840" s="4" t="str">
        <f>IF(AD840=0,"",VLOOKUP(AD840,skillbasedata!A:B,2,TRUE))</f>
        <v/>
      </c>
      <c r="D840" s="4" t="str">
        <f>IF(AE840=0,"",VLOOKUP(AE840,skillbasedata!A:B,2,TRUE))</f>
        <v/>
      </c>
      <c r="E840" s="4" t="str">
        <f>IF(AF840=0,"",VLOOKUP(AF840,skillbasedata!A:B,2,TRUE))</f>
        <v/>
      </c>
      <c r="F840" s="5" t="str">
        <f>IF(AG840=0,"",VLOOKUP(AG840,skillbasedata!A:B,2,TRUE))</f>
        <v/>
      </c>
      <c r="G840" s="6" t="s">
        <v>3160</v>
      </c>
      <c r="H840" s="6">
        <v>1</v>
      </c>
      <c r="I840" s="6">
        <v>169</v>
      </c>
      <c r="J840" s="6">
        <v>2007004</v>
      </c>
      <c r="K840" s="6">
        <v>76</v>
      </c>
      <c r="L840" s="6">
        <v>6</v>
      </c>
      <c r="M840" s="6">
        <v>14000</v>
      </c>
      <c r="N840" s="6">
        <v>0</v>
      </c>
      <c r="O840" s="6">
        <v>2</v>
      </c>
      <c r="P840" s="6">
        <v>1</v>
      </c>
      <c r="Q840" s="6">
        <v>1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  <c r="X840" s="6">
        <v>12</v>
      </c>
      <c r="Y840" s="6">
        <v>0</v>
      </c>
      <c r="Z840" s="6">
        <v>0</v>
      </c>
      <c r="AA840" s="6">
        <v>0</v>
      </c>
      <c r="AB840" s="6">
        <v>0</v>
      </c>
      <c r="AC840" s="6">
        <v>0</v>
      </c>
      <c r="AD840" s="6">
        <v>0</v>
      </c>
      <c r="AE840" s="6">
        <v>0</v>
      </c>
      <c r="AF840" s="6">
        <v>0</v>
      </c>
      <c r="AG840" s="6">
        <v>0</v>
      </c>
      <c r="AH840" s="6">
        <v>0</v>
      </c>
      <c r="AI840" s="6">
        <v>0</v>
      </c>
      <c r="AJ840" s="6">
        <v>0</v>
      </c>
      <c r="AK840" s="6">
        <v>0</v>
      </c>
      <c r="AL840" s="6">
        <v>0</v>
      </c>
      <c r="AM840" s="6" t="s">
        <v>2309</v>
      </c>
      <c r="AN840" s="4"/>
    </row>
    <row r="841" ht="15.75" spans="1:40">
      <c r="A841" s="4" t="str">
        <f>IF(H841=0,"",VLOOKUP(I841,seriesName!A:B,2,TRUE))</f>
        <v>亚瑟</v>
      </c>
      <c r="B841" s="4" t="str">
        <f>IF(AC841=0,"",VLOOKUP(AC841,skillbasedata!A:B,2,TRUE))</f>
        <v/>
      </c>
      <c r="C841" s="4" t="str">
        <f>IF(AD841=0,"",VLOOKUP(AD841,skillbasedata!A:B,2,TRUE))</f>
        <v/>
      </c>
      <c r="D841" s="4" t="str">
        <f>IF(AE841=0,"",VLOOKUP(AE841,skillbasedata!A:B,2,TRUE))</f>
        <v/>
      </c>
      <c r="E841" s="4" t="str">
        <f>IF(AF841=0,"",VLOOKUP(AF841,skillbasedata!A:B,2,TRUE))</f>
        <v/>
      </c>
      <c r="F841" s="5" t="str">
        <f>IF(AG841=0,"",VLOOKUP(AG841,skillbasedata!A:B,2,TRUE))</f>
        <v/>
      </c>
      <c r="G841" s="6" t="s">
        <v>3161</v>
      </c>
      <c r="H841" s="6">
        <v>1</v>
      </c>
      <c r="I841" s="6">
        <v>169</v>
      </c>
      <c r="J841" s="6">
        <v>2007004</v>
      </c>
      <c r="K841" s="6">
        <v>76</v>
      </c>
      <c r="L841" s="6">
        <v>6</v>
      </c>
      <c r="M841" s="6">
        <v>14000</v>
      </c>
      <c r="N841" s="6">
        <v>0</v>
      </c>
      <c r="O841" s="6">
        <v>2</v>
      </c>
      <c r="P841" s="6">
        <v>1</v>
      </c>
      <c r="Q841" s="6">
        <v>1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12</v>
      </c>
      <c r="Y841" s="6">
        <v>0</v>
      </c>
      <c r="Z841" s="6">
        <v>0</v>
      </c>
      <c r="AA841" s="6">
        <v>0</v>
      </c>
      <c r="AB841" s="6">
        <v>0</v>
      </c>
      <c r="AC841" s="6">
        <v>0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  <c r="AK841" s="6">
        <v>0</v>
      </c>
      <c r="AL841" s="6">
        <v>0</v>
      </c>
      <c r="AM841" s="6" t="s">
        <v>2309</v>
      </c>
      <c r="AN841" s="4"/>
    </row>
    <row r="842" ht="15.75" spans="1:40">
      <c r="A842" s="4" t="str">
        <f>IF(H842=0,"",VLOOKUP(I842,seriesName!A:B,2,TRUE))</f>
        <v>公会十字</v>
      </c>
      <c r="B842" s="4" t="str">
        <f>IF(AC842=0,"",VLOOKUP(AC842,skillbasedata!A:B,2,TRUE))</f>
        <v>植生学</v>
      </c>
      <c r="C842" s="4" t="str">
        <f>IF(AD842=0,"",VLOOKUP(AD842,skillbasedata!A:B,2,TRUE))</f>
        <v>饥饿耐性</v>
      </c>
      <c r="D842" s="4" t="str">
        <f>IF(AE842=0,"",VLOOKUP(AE842,skillbasedata!A:B,2,TRUE))</f>
        <v/>
      </c>
      <c r="E842" s="4" t="str">
        <f>IF(AF842=0,"",VLOOKUP(AF842,skillbasedata!A:B,2,TRUE))</f>
        <v/>
      </c>
      <c r="F842" s="5" t="str">
        <f>IF(AG842=0,"",VLOOKUP(AG842,skillbasedata!A:B,2,TRUE))</f>
        <v/>
      </c>
      <c r="G842" s="6" t="s">
        <v>3162</v>
      </c>
      <c r="H842" s="6">
        <v>1</v>
      </c>
      <c r="I842" s="6">
        <v>170</v>
      </c>
      <c r="J842" s="6">
        <v>900001</v>
      </c>
      <c r="K842" s="6">
        <v>102</v>
      </c>
      <c r="L842" s="6">
        <v>2</v>
      </c>
      <c r="M842" s="6">
        <v>2000</v>
      </c>
      <c r="N842" s="6">
        <v>0</v>
      </c>
      <c r="O842" s="6">
        <v>2</v>
      </c>
      <c r="P842" s="6">
        <v>1</v>
      </c>
      <c r="Q842" s="6">
        <v>1</v>
      </c>
      <c r="R842" s="6">
        <v>24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6</v>
      </c>
      <c r="Y842" s="6">
        <v>0</v>
      </c>
      <c r="Z842" s="6">
        <v>0</v>
      </c>
      <c r="AA842" s="6">
        <v>0</v>
      </c>
      <c r="AB842" s="6">
        <v>0</v>
      </c>
      <c r="AC842" s="6">
        <v>79</v>
      </c>
      <c r="AD842" s="6">
        <v>96</v>
      </c>
      <c r="AE842" s="6">
        <v>0</v>
      </c>
      <c r="AF842" s="6">
        <v>0</v>
      </c>
      <c r="AG842" s="6">
        <v>0</v>
      </c>
      <c r="AH842" s="6">
        <v>1</v>
      </c>
      <c r="AI842" s="6">
        <v>1</v>
      </c>
      <c r="AJ842" s="6">
        <v>0</v>
      </c>
      <c r="AK842" s="6">
        <v>0</v>
      </c>
      <c r="AL842" s="6">
        <v>0</v>
      </c>
      <c r="AM842" s="6" t="s">
        <v>2309</v>
      </c>
      <c r="AN842" s="9"/>
    </row>
    <row r="843" ht="15.75" spans="1:40">
      <c r="A843" s="4" t="str">
        <f>IF(H843=0,"",VLOOKUP(I843,seriesName!A:B,2,TRUE))</f>
        <v>公会十字</v>
      </c>
      <c r="B843" s="4" t="str">
        <f>IF(AC843=0,"",VLOOKUP(AC843,skillbasedata!A:B,2,TRUE))</f>
        <v>地质学</v>
      </c>
      <c r="C843" s="4" t="str">
        <f>IF(AD843=0,"",VLOOKUP(AD843,skillbasedata!A:B,2,TRUE))</f>
        <v>跑者</v>
      </c>
      <c r="D843" s="4" t="str">
        <f>IF(AE843=0,"",VLOOKUP(AE843,skillbasedata!A:B,2,TRUE))</f>
        <v/>
      </c>
      <c r="E843" s="4" t="str">
        <f>IF(AF843=0,"",VLOOKUP(AF843,skillbasedata!A:B,2,TRUE))</f>
        <v/>
      </c>
      <c r="F843" s="5" t="str">
        <f>IF(AG843=0,"",VLOOKUP(AG843,skillbasedata!A:B,2,TRUE))</f>
        <v/>
      </c>
      <c r="G843" s="6" t="s">
        <v>3163</v>
      </c>
      <c r="H843" s="6">
        <v>1</v>
      </c>
      <c r="I843" s="6">
        <v>170</v>
      </c>
      <c r="J843" s="6">
        <v>900001</v>
      </c>
      <c r="K843" s="6">
        <v>102</v>
      </c>
      <c r="L843" s="6">
        <v>2</v>
      </c>
      <c r="M843" s="6">
        <v>2000</v>
      </c>
      <c r="N843" s="6">
        <v>0</v>
      </c>
      <c r="O843" s="6">
        <v>2</v>
      </c>
      <c r="P843" s="6">
        <v>1</v>
      </c>
      <c r="Q843" s="6">
        <v>1</v>
      </c>
      <c r="R843" s="6">
        <v>24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6</v>
      </c>
      <c r="Y843" s="6">
        <v>0</v>
      </c>
      <c r="Z843" s="6">
        <v>0</v>
      </c>
      <c r="AA843" s="6">
        <v>0</v>
      </c>
      <c r="AB843" s="6">
        <v>0</v>
      </c>
      <c r="AC843" s="6">
        <v>80</v>
      </c>
      <c r="AD843" s="6">
        <v>32</v>
      </c>
      <c r="AE843" s="6">
        <v>0</v>
      </c>
      <c r="AF843" s="6">
        <v>0</v>
      </c>
      <c r="AG843" s="6">
        <v>0</v>
      </c>
      <c r="AH843" s="6">
        <v>1</v>
      </c>
      <c r="AI843" s="6">
        <v>1</v>
      </c>
      <c r="AJ843" s="6">
        <v>0</v>
      </c>
      <c r="AK843" s="6">
        <v>0</v>
      </c>
      <c r="AL843" s="6">
        <v>0</v>
      </c>
      <c r="AM843" s="6" t="s">
        <v>2309</v>
      </c>
      <c r="AN843" s="9"/>
    </row>
    <row r="844" ht="15.75" spans="1:40">
      <c r="A844" s="4" t="str">
        <f>IF(H844=0,"",VLOOKUP(I844,seriesName!A:B,2,TRUE))</f>
        <v>公会十字</v>
      </c>
      <c r="B844" s="4" t="str">
        <f>IF(AC844=0,"",VLOOKUP(AC844,skillbasedata!A:B,2,TRUE))</f>
        <v>地质学</v>
      </c>
      <c r="C844" s="4" t="str">
        <f>IF(AD844=0,"",VLOOKUP(AD844,skillbasedata!A:B,2,TRUE))</f>
        <v>墙面移动</v>
      </c>
      <c r="D844" s="4" t="str">
        <f>IF(AE844=0,"",VLOOKUP(AE844,skillbasedata!A:B,2,TRUE))</f>
        <v/>
      </c>
      <c r="E844" s="4" t="str">
        <f>IF(AF844=0,"",VLOOKUP(AF844,skillbasedata!A:B,2,TRUE))</f>
        <v/>
      </c>
      <c r="F844" s="5" t="str">
        <f>IF(AG844=0,"",VLOOKUP(AG844,skillbasedata!A:B,2,TRUE))</f>
        <v/>
      </c>
      <c r="G844" s="6" t="s">
        <v>3164</v>
      </c>
      <c r="H844" s="6">
        <v>1</v>
      </c>
      <c r="I844" s="6">
        <v>170</v>
      </c>
      <c r="J844" s="6">
        <v>900001</v>
      </c>
      <c r="K844" s="6">
        <v>102</v>
      </c>
      <c r="L844" s="6">
        <v>2</v>
      </c>
      <c r="M844" s="6">
        <v>2000</v>
      </c>
      <c r="N844" s="6">
        <v>0</v>
      </c>
      <c r="O844" s="6">
        <v>2</v>
      </c>
      <c r="P844" s="6">
        <v>1</v>
      </c>
      <c r="Q844" s="6">
        <v>1</v>
      </c>
      <c r="R844" s="6">
        <v>24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6</v>
      </c>
      <c r="Y844" s="6">
        <v>0</v>
      </c>
      <c r="Z844" s="6">
        <v>0</v>
      </c>
      <c r="AA844" s="6">
        <v>0</v>
      </c>
      <c r="AB844" s="6">
        <v>0</v>
      </c>
      <c r="AC844" s="6">
        <v>80</v>
      </c>
      <c r="AD844" s="6">
        <v>105</v>
      </c>
      <c r="AE844" s="6">
        <v>0</v>
      </c>
      <c r="AF844" s="6">
        <v>0</v>
      </c>
      <c r="AG844" s="6">
        <v>0</v>
      </c>
      <c r="AH844" s="6">
        <v>1</v>
      </c>
      <c r="AI844" s="6">
        <v>1</v>
      </c>
      <c r="AJ844" s="6">
        <v>0</v>
      </c>
      <c r="AK844" s="6">
        <v>0</v>
      </c>
      <c r="AL844" s="6">
        <v>0</v>
      </c>
      <c r="AM844" s="6" t="s">
        <v>2309</v>
      </c>
      <c r="AN844" s="9"/>
    </row>
    <row r="845" ht="15.75" spans="1:40">
      <c r="A845" s="4" t="str">
        <f>IF(H845=0,"",VLOOKUP(I845,seriesName!A:B,2,TRUE))</f>
        <v>公会十字</v>
      </c>
      <c r="B845" s="4" t="str">
        <f>IF(AC845=0,"",VLOOKUP(AC845,skillbasedata!A:B,2,TRUE))</f>
        <v>植生学</v>
      </c>
      <c r="C845" s="4" t="str">
        <f>IF(AD845=0,"",VLOOKUP(AD845,skillbasedata!A:B,2,TRUE))</f>
        <v>翔虫使</v>
      </c>
      <c r="D845" s="4" t="str">
        <f>IF(AE845=0,"",VLOOKUP(AE845,skillbasedata!A:B,2,TRUE))</f>
        <v/>
      </c>
      <c r="E845" s="4" t="str">
        <f>IF(AF845=0,"",VLOOKUP(AF845,skillbasedata!A:B,2,TRUE))</f>
        <v/>
      </c>
      <c r="F845" s="5" t="str">
        <f>IF(AG845=0,"",VLOOKUP(AG845,skillbasedata!A:B,2,TRUE))</f>
        <v/>
      </c>
      <c r="G845" s="6" t="s">
        <v>3165</v>
      </c>
      <c r="H845" s="6">
        <v>1</v>
      </c>
      <c r="I845" s="6">
        <v>170</v>
      </c>
      <c r="J845" s="6">
        <v>900001</v>
      </c>
      <c r="K845" s="6">
        <v>102</v>
      </c>
      <c r="L845" s="6">
        <v>2</v>
      </c>
      <c r="M845" s="6">
        <v>2000</v>
      </c>
      <c r="N845" s="6">
        <v>0</v>
      </c>
      <c r="O845" s="6">
        <v>2</v>
      </c>
      <c r="P845" s="6">
        <v>1</v>
      </c>
      <c r="Q845" s="6">
        <v>1</v>
      </c>
      <c r="R845" s="6">
        <v>24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6</v>
      </c>
      <c r="Y845" s="6">
        <v>0</v>
      </c>
      <c r="Z845" s="6">
        <v>0</v>
      </c>
      <c r="AA845" s="6">
        <v>0</v>
      </c>
      <c r="AB845" s="6">
        <v>0</v>
      </c>
      <c r="AC845" s="6">
        <v>79</v>
      </c>
      <c r="AD845" s="6">
        <v>104</v>
      </c>
      <c r="AE845" s="6">
        <v>0</v>
      </c>
      <c r="AF845" s="6">
        <v>0</v>
      </c>
      <c r="AG845" s="6">
        <v>0</v>
      </c>
      <c r="AH845" s="6">
        <v>1</v>
      </c>
      <c r="AI845" s="6">
        <v>1</v>
      </c>
      <c r="AJ845" s="6">
        <v>0</v>
      </c>
      <c r="AK845" s="6">
        <v>0</v>
      </c>
      <c r="AL845" s="6">
        <v>0</v>
      </c>
      <c r="AM845" s="6" t="s">
        <v>2309</v>
      </c>
      <c r="AN845" s="9"/>
    </row>
    <row r="846" ht="15.75" spans="1:40">
      <c r="A846" s="4" t="str">
        <f>IF(H846=0,"",VLOOKUP(I846,seriesName!A:B,2,TRUE))</f>
        <v>公会十字</v>
      </c>
      <c r="B846" s="4" t="str">
        <f>IF(AC846=0,"",VLOOKUP(AC846,skillbasedata!A:B,2,TRUE))</f>
        <v>地质学</v>
      </c>
      <c r="C846" s="4" t="str">
        <f>IF(AD846=0,"",VLOOKUP(AD846,skillbasedata!A:B,2,TRUE))</f>
        <v>剥取铁人</v>
      </c>
      <c r="D846" s="4" t="str">
        <f>IF(AE846=0,"",VLOOKUP(AE846,skillbasedata!A:B,2,TRUE))</f>
        <v/>
      </c>
      <c r="E846" s="4" t="str">
        <f>IF(AF846=0,"",VLOOKUP(AF846,skillbasedata!A:B,2,TRUE))</f>
        <v/>
      </c>
      <c r="F846" s="5" t="str">
        <f>IF(AG846=0,"",VLOOKUP(AG846,skillbasedata!A:B,2,TRUE))</f>
        <v/>
      </c>
      <c r="G846" s="6" t="s">
        <v>3166</v>
      </c>
      <c r="H846" s="6">
        <v>1</v>
      </c>
      <c r="I846" s="6">
        <v>170</v>
      </c>
      <c r="J846" s="6">
        <v>900001</v>
      </c>
      <c r="K846" s="6">
        <v>102</v>
      </c>
      <c r="L846" s="6">
        <v>2</v>
      </c>
      <c r="M846" s="6">
        <v>2000</v>
      </c>
      <c r="N846" s="6">
        <v>0</v>
      </c>
      <c r="O846" s="6">
        <v>2</v>
      </c>
      <c r="P846" s="6">
        <v>1</v>
      </c>
      <c r="Q846" s="6">
        <v>1</v>
      </c>
      <c r="R846" s="6">
        <v>24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6</v>
      </c>
      <c r="Y846" s="6">
        <v>0</v>
      </c>
      <c r="Z846" s="6">
        <v>0</v>
      </c>
      <c r="AA846" s="6">
        <v>0</v>
      </c>
      <c r="AB846" s="6">
        <v>0</v>
      </c>
      <c r="AC846" s="6">
        <v>80</v>
      </c>
      <c r="AD846" s="6">
        <v>95</v>
      </c>
      <c r="AE846" s="6">
        <v>0</v>
      </c>
      <c r="AF846" s="6">
        <v>0</v>
      </c>
      <c r="AG846" s="6">
        <v>0</v>
      </c>
      <c r="AH846" s="6">
        <v>1</v>
      </c>
      <c r="AI846" s="6">
        <v>1</v>
      </c>
      <c r="AJ846" s="6">
        <v>0</v>
      </c>
      <c r="AK846" s="6">
        <v>0</v>
      </c>
      <c r="AL846" s="6">
        <v>0</v>
      </c>
      <c r="AM846" s="6" t="s">
        <v>2309</v>
      </c>
      <c r="AN846" s="9"/>
    </row>
    <row r="847" ht="15.75" spans="1:40">
      <c r="A847" s="4" t="str">
        <f>IF(H847=0,"",VLOOKUP(I847,seriesName!A:B,2,TRUE))</f>
        <v>狸兽伪装</v>
      </c>
      <c r="B847" s="4" t="str">
        <f>IF(AC847=0,"",VLOOKUP(AC847,skillbasedata!A:B,2,TRUE))</f>
        <v/>
      </c>
      <c r="C847" s="4" t="str">
        <f>IF(AD847=0,"",VLOOKUP(AD847,skillbasedata!A:B,2,TRUE))</f>
        <v/>
      </c>
      <c r="D847" s="4" t="str">
        <f>IF(AE847=0,"",VLOOKUP(AE847,skillbasedata!A:B,2,TRUE))</f>
        <v/>
      </c>
      <c r="E847" s="4" t="str">
        <f>IF(AF847=0,"",VLOOKUP(AF847,skillbasedata!A:B,2,TRUE))</f>
        <v/>
      </c>
      <c r="F847" s="5" t="str">
        <f>IF(AG847=0,"",VLOOKUP(AG847,skillbasedata!A:B,2,TRUE))</f>
        <v/>
      </c>
      <c r="G847" s="6" t="s">
        <v>3167</v>
      </c>
      <c r="H847" s="6">
        <v>1</v>
      </c>
      <c r="I847" s="6">
        <v>171</v>
      </c>
      <c r="J847" s="6">
        <v>2006009</v>
      </c>
      <c r="K847" s="6">
        <v>101</v>
      </c>
      <c r="L847" s="6">
        <v>5</v>
      </c>
      <c r="M847" s="6">
        <v>9000</v>
      </c>
      <c r="N847" s="6">
        <v>0</v>
      </c>
      <c r="O847" s="6">
        <v>2</v>
      </c>
      <c r="P847" s="6">
        <v>1</v>
      </c>
      <c r="Q847" s="6">
        <v>1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12</v>
      </c>
      <c r="Y847" s="6">
        <v>0</v>
      </c>
      <c r="Z847" s="6">
        <v>0</v>
      </c>
      <c r="AA847" s="6">
        <v>0</v>
      </c>
      <c r="AB847" s="6">
        <v>0</v>
      </c>
      <c r="AC847" s="6">
        <v>0</v>
      </c>
      <c r="AD847" s="6">
        <v>0</v>
      </c>
      <c r="AE847" s="6">
        <v>0</v>
      </c>
      <c r="AF847" s="6">
        <v>0</v>
      </c>
      <c r="AG847" s="6">
        <v>0</v>
      </c>
      <c r="AH847" s="6">
        <v>0</v>
      </c>
      <c r="AI847" s="6">
        <v>0</v>
      </c>
      <c r="AJ847" s="6">
        <v>0</v>
      </c>
      <c r="AK847" s="6">
        <v>0</v>
      </c>
      <c r="AL847" s="6">
        <v>0</v>
      </c>
      <c r="AM847" s="6" t="s">
        <v>2309</v>
      </c>
      <c r="AN847" s="9"/>
    </row>
    <row r="848" ht="15.75" spans="1:40">
      <c r="A848" s="4" t="str">
        <f>IF(H848=0,"",VLOOKUP(I848,seriesName!A:B,2,TRUE))</f>
        <v/>
      </c>
      <c r="B848" s="4" t="str">
        <f>IF(AC848=0,"",VLOOKUP(AC848,skillbasedata!A:B,2,TRUE))</f>
        <v/>
      </c>
      <c r="C848" s="4" t="str">
        <f>IF(AD848=0,"",VLOOKUP(AD848,skillbasedata!A:B,2,TRUE))</f>
        <v/>
      </c>
      <c r="D848" s="4" t="str">
        <f>IF(AE848=0,"",VLOOKUP(AE848,skillbasedata!A:B,2,TRUE))</f>
        <v/>
      </c>
      <c r="E848" s="4" t="str">
        <f>IF(AF848=0,"",VLOOKUP(AF848,skillbasedata!A:B,2,TRUE))</f>
        <v/>
      </c>
      <c r="F848" s="5" t="str">
        <f>IF(AG848=0,"",VLOOKUP(AG848,skillbasedata!A:B,2,TRUE))</f>
        <v/>
      </c>
      <c r="G848" s="6" t="s">
        <v>3168</v>
      </c>
      <c r="H848" s="6">
        <v>0</v>
      </c>
      <c r="I848" s="6">
        <v>171</v>
      </c>
      <c r="J848" s="6">
        <v>2006009</v>
      </c>
      <c r="K848" s="6">
        <v>101</v>
      </c>
      <c r="L848" s="6">
        <v>5</v>
      </c>
      <c r="M848" s="6">
        <v>9000</v>
      </c>
      <c r="N848" s="6">
        <v>0</v>
      </c>
      <c r="O848" s="6">
        <v>2</v>
      </c>
      <c r="P848" s="6">
        <v>1</v>
      </c>
      <c r="Q848" s="6">
        <v>1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12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0</v>
      </c>
      <c r="AF848" s="6">
        <v>0</v>
      </c>
      <c r="AG848" s="6">
        <v>0</v>
      </c>
      <c r="AH848" s="6">
        <v>0</v>
      </c>
      <c r="AI848" s="6">
        <v>0</v>
      </c>
      <c r="AJ848" s="6">
        <v>0</v>
      </c>
      <c r="AK848" s="6">
        <v>0</v>
      </c>
      <c r="AL848" s="6">
        <v>0</v>
      </c>
      <c r="AM848" s="6" t="s">
        <v>2309</v>
      </c>
      <c r="AN848" s="9"/>
    </row>
    <row r="849" ht="15.75" spans="1:40">
      <c r="A849" s="4" t="str">
        <f>IF(H849=0,"",VLOOKUP(I849,seriesName!A:B,2,TRUE))</f>
        <v/>
      </c>
      <c r="B849" s="4" t="str">
        <f>IF(AC849=0,"",VLOOKUP(AC849,skillbasedata!A:B,2,TRUE))</f>
        <v/>
      </c>
      <c r="C849" s="4" t="str">
        <f>IF(AD849=0,"",VLOOKUP(AD849,skillbasedata!A:B,2,TRUE))</f>
        <v/>
      </c>
      <c r="D849" s="4" t="str">
        <f>IF(AE849=0,"",VLOOKUP(AE849,skillbasedata!A:B,2,TRUE))</f>
        <v/>
      </c>
      <c r="E849" s="4" t="str">
        <f>IF(AF849=0,"",VLOOKUP(AF849,skillbasedata!A:B,2,TRUE))</f>
        <v/>
      </c>
      <c r="F849" s="5" t="str">
        <f>IF(AG849=0,"",VLOOKUP(AG849,skillbasedata!A:B,2,TRUE))</f>
        <v/>
      </c>
      <c r="G849" s="6" t="s">
        <v>3169</v>
      </c>
      <c r="H849" s="6">
        <v>0</v>
      </c>
      <c r="I849" s="6">
        <v>171</v>
      </c>
      <c r="J849" s="6">
        <v>2006009</v>
      </c>
      <c r="K849" s="6">
        <v>101</v>
      </c>
      <c r="L849" s="6">
        <v>5</v>
      </c>
      <c r="M849" s="6">
        <v>9000</v>
      </c>
      <c r="N849" s="6">
        <v>0</v>
      </c>
      <c r="O849" s="6">
        <v>2</v>
      </c>
      <c r="P849" s="6">
        <v>1</v>
      </c>
      <c r="Q849" s="6">
        <v>1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12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0</v>
      </c>
      <c r="AG849" s="6">
        <v>0</v>
      </c>
      <c r="AH849" s="6">
        <v>0</v>
      </c>
      <c r="AI849" s="6">
        <v>0</v>
      </c>
      <c r="AJ849" s="6">
        <v>0</v>
      </c>
      <c r="AK849" s="6">
        <v>0</v>
      </c>
      <c r="AL849" s="6">
        <v>0</v>
      </c>
      <c r="AM849" s="6" t="s">
        <v>2309</v>
      </c>
      <c r="AN849" s="9"/>
    </row>
    <row r="850" ht="15.75" spans="1:40">
      <c r="A850" s="4" t="str">
        <f>IF(H850=0,"",VLOOKUP(I850,seriesName!A:B,2,TRUE))</f>
        <v/>
      </c>
      <c r="B850" s="4" t="str">
        <f>IF(AC850=0,"",VLOOKUP(AC850,skillbasedata!A:B,2,TRUE))</f>
        <v/>
      </c>
      <c r="C850" s="4" t="str">
        <f>IF(AD850=0,"",VLOOKUP(AD850,skillbasedata!A:B,2,TRUE))</f>
        <v/>
      </c>
      <c r="D850" s="4" t="str">
        <f>IF(AE850=0,"",VLOOKUP(AE850,skillbasedata!A:B,2,TRUE))</f>
        <v/>
      </c>
      <c r="E850" s="4" t="str">
        <f>IF(AF850=0,"",VLOOKUP(AF850,skillbasedata!A:B,2,TRUE))</f>
        <v/>
      </c>
      <c r="F850" s="5" t="str">
        <f>IF(AG850=0,"",VLOOKUP(AG850,skillbasedata!A:B,2,TRUE))</f>
        <v/>
      </c>
      <c r="G850" s="6" t="s">
        <v>3170</v>
      </c>
      <c r="H850" s="6">
        <v>0</v>
      </c>
      <c r="I850" s="6">
        <v>171</v>
      </c>
      <c r="J850" s="6">
        <v>2006009</v>
      </c>
      <c r="K850" s="6">
        <v>101</v>
      </c>
      <c r="L850" s="6">
        <v>5</v>
      </c>
      <c r="M850" s="6">
        <v>9000</v>
      </c>
      <c r="N850" s="6">
        <v>0</v>
      </c>
      <c r="O850" s="6">
        <v>2</v>
      </c>
      <c r="P850" s="6">
        <v>1</v>
      </c>
      <c r="Q850" s="6">
        <v>1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12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0</v>
      </c>
      <c r="AE850" s="6">
        <v>0</v>
      </c>
      <c r="AF850" s="6">
        <v>0</v>
      </c>
      <c r="AG850" s="6">
        <v>0</v>
      </c>
      <c r="AH850" s="6">
        <v>0</v>
      </c>
      <c r="AI850" s="6">
        <v>0</v>
      </c>
      <c r="AJ850" s="6">
        <v>0</v>
      </c>
      <c r="AK850" s="6">
        <v>0</v>
      </c>
      <c r="AL850" s="6">
        <v>0</v>
      </c>
      <c r="AM850" s="6" t="s">
        <v>2309</v>
      </c>
      <c r="AN850" s="9"/>
    </row>
    <row r="851" ht="15.75" spans="1:40">
      <c r="A851" s="4" t="str">
        <f>IF(H851=0,"",VLOOKUP(I851,seriesName!A:B,2,TRUE))</f>
        <v/>
      </c>
      <c r="B851" s="4" t="str">
        <f>IF(AC851=0,"",VLOOKUP(AC851,skillbasedata!A:B,2,TRUE))</f>
        <v/>
      </c>
      <c r="C851" s="4" t="str">
        <f>IF(AD851=0,"",VLOOKUP(AD851,skillbasedata!A:B,2,TRUE))</f>
        <v/>
      </c>
      <c r="D851" s="4" t="str">
        <f>IF(AE851=0,"",VLOOKUP(AE851,skillbasedata!A:B,2,TRUE))</f>
        <v/>
      </c>
      <c r="E851" s="4" t="str">
        <f>IF(AF851=0,"",VLOOKUP(AF851,skillbasedata!A:B,2,TRUE))</f>
        <v/>
      </c>
      <c r="F851" s="5" t="str">
        <f>IF(AG851=0,"",VLOOKUP(AG851,skillbasedata!A:B,2,TRUE))</f>
        <v/>
      </c>
      <c r="G851" s="6" t="s">
        <v>3171</v>
      </c>
      <c r="H851" s="6">
        <v>0</v>
      </c>
      <c r="I851" s="6">
        <v>171</v>
      </c>
      <c r="J851" s="6">
        <v>2006009</v>
      </c>
      <c r="K851" s="6">
        <v>101</v>
      </c>
      <c r="L851" s="6">
        <v>5</v>
      </c>
      <c r="M851" s="6">
        <v>9000</v>
      </c>
      <c r="N851" s="6">
        <v>0</v>
      </c>
      <c r="O851" s="6">
        <v>2</v>
      </c>
      <c r="P851" s="6">
        <v>1</v>
      </c>
      <c r="Q851" s="6">
        <v>1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12</v>
      </c>
      <c r="Y851" s="6">
        <v>0</v>
      </c>
      <c r="Z851" s="6">
        <v>0</v>
      </c>
      <c r="AA851" s="6">
        <v>0</v>
      </c>
      <c r="AB851" s="6">
        <v>0</v>
      </c>
      <c r="AC851" s="6">
        <v>0</v>
      </c>
      <c r="AD851" s="6">
        <v>0</v>
      </c>
      <c r="AE851" s="6">
        <v>0</v>
      </c>
      <c r="AF851" s="6">
        <v>0</v>
      </c>
      <c r="AG851" s="6">
        <v>0</v>
      </c>
      <c r="AH851" s="6">
        <v>0</v>
      </c>
      <c r="AI851" s="6">
        <v>0</v>
      </c>
      <c r="AJ851" s="6">
        <v>0</v>
      </c>
      <c r="AK851" s="6">
        <v>0</v>
      </c>
      <c r="AL851" s="6">
        <v>0</v>
      </c>
      <c r="AM851" s="6" t="s">
        <v>2309</v>
      </c>
      <c r="AN851" s="9"/>
    </row>
    <row r="852" ht="15.75" spans="1:40">
      <c r="A852" s="4" t="str">
        <f>IF(H852=0,"",VLOOKUP(I852,seriesName!A:B,2,TRUE))</f>
        <v>潜水员</v>
      </c>
      <c r="B852" s="4" t="str">
        <f>IF(AC852=0,"",VLOOKUP(AC852,skillbasedata!A:B,2,TRUE))</f>
        <v/>
      </c>
      <c r="C852" s="4" t="str">
        <f>IF(AD852=0,"",VLOOKUP(AD852,skillbasedata!A:B,2,TRUE))</f>
        <v/>
      </c>
      <c r="D852" s="4" t="str">
        <f>IF(AE852=0,"",VLOOKUP(AE852,skillbasedata!A:B,2,TRUE))</f>
        <v/>
      </c>
      <c r="E852" s="4" t="str">
        <f>IF(AF852=0,"",VLOOKUP(AF852,skillbasedata!A:B,2,TRUE))</f>
        <v/>
      </c>
      <c r="F852" s="5" t="str">
        <f>IF(AG852=0,"",VLOOKUP(AG852,skillbasedata!A:B,2,TRUE))</f>
        <v/>
      </c>
      <c r="G852" s="6" t="s">
        <v>3172</v>
      </c>
      <c r="H852" s="6">
        <v>1</v>
      </c>
      <c r="I852" s="6">
        <v>172</v>
      </c>
      <c r="J852" s="6">
        <v>2006010</v>
      </c>
      <c r="K852" s="6">
        <v>108</v>
      </c>
      <c r="L852" s="6">
        <v>5</v>
      </c>
      <c r="M852" s="6">
        <v>9000</v>
      </c>
      <c r="N852" s="6">
        <v>0</v>
      </c>
      <c r="O852" s="6">
        <v>2</v>
      </c>
      <c r="P852" s="6">
        <v>1</v>
      </c>
      <c r="Q852" s="6">
        <v>1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12</v>
      </c>
      <c r="Y852" s="6">
        <v>0</v>
      </c>
      <c r="Z852" s="6">
        <v>0</v>
      </c>
      <c r="AA852" s="6">
        <v>0</v>
      </c>
      <c r="AB852" s="6">
        <v>0</v>
      </c>
      <c r="AC852" s="6">
        <v>0</v>
      </c>
      <c r="AD852" s="6">
        <v>0</v>
      </c>
      <c r="AE852" s="6">
        <v>0</v>
      </c>
      <c r="AF852" s="6">
        <v>0</v>
      </c>
      <c r="AG852" s="6">
        <v>0</v>
      </c>
      <c r="AH852" s="6">
        <v>0</v>
      </c>
      <c r="AI852" s="6">
        <v>0</v>
      </c>
      <c r="AJ852" s="6">
        <v>0</v>
      </c>
      <c r="AK852" s="6">
        <v>0</v>
      </c>
      <c r="AL852" s="6">
        <v>0</v>
      </c>
      <c r="AM852" s="6" t="s">
        <v>2309</v>
      </c>
      <c r="AN852" s="9"/>
    </row>
    <row r="853" ht="15.75" spans="1:40">
      <c r="A853" s="4" t="str">
        <f>IF(H853=0,"",VLOOKUP(I853,seriesName!A:B,2,TRUE))</f>
        <v>潜水员</v>
      </c>
      <c r="B853" s="4" t="str">
        <f>IF(AC853=0,"",VLOOKUP(AC853,skillbasedata!A:B,2,TRUE))</f>
        <v/>
      </c>
      <c r="C853" s="4" t="str">
        <f>IF(AD853=0,"",VLOOKUP(AD853,skillbasedata!A:B,2,TRUE))</f>
        <v/>
      </c>
      <c r="D853" s="4" t="str">
        <f>IF(AE853=0,"",VLOOKUP(AE853,skillbasedata!A:B,2,TRUE))</f>
        <v/>
      </c>
      <c r="E853" s="4" t="str">
        <f>IF(AF853=0,"",VLOOKUP(AF853,skillbasedata!A:B,2,TRUE))</f>
        <v/>
      </c>
      <c r="F853" s="5" t="str">
        <f>IF(AG853=0,"",VLOOKUP(AG853,skillbasedata!A:B,2,TRUE))</f>
        <v/>
      </c>
      <c r="G853" s="6" t="s">
        <v>3173</v>
      </c>
      <c r="H853" s="6">
        <v>1</v>
      </c>
      <c r="I853" s="6">
        <v>172</v>
      </c>
      <c r="J853" s="6">
        <v>2006010</v>
      </c>
      <c r="K853" s="6">
        <v>108</v>
      </c>
      <c r="L853" s="6">
        <v>5</v>
      </c>
      <c r="M853" s="6">
        <v>9000</v>
      </c>
      <c r="N853" s="6">
        <v>0</v>
      </c>
      <c r="O853" s="6">
        <v>2</v>
      </c>
      <c r="P853" s="6">
        <v>1</v>
      </c>
      <c r="Q853" s="6">
        <v>1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12</v>
      </c>
      <c r="Y853" s="6">
        <v>0</v>
      </c>
      <c r="Z853" s="6">
        <v>0</v>
      </c>
      <c r="AA853" s="6">
        <v>0</v>
      </c>
      <c r="AB853" s="6">
        <v>0</v>
      </c>
      <c r="AC853" s="6">
        <v>0</v>
      </c>
      <c r="AD853" s="6">
        <v>0</v>
      </c>
      <c r="AE853" s="6">
        <v>0</v>
      </c>
      <c r="AF853" s="6">
        <v>0</v>
      </c>
      <c r="AG853" s="6">
        <v>0</v>
      </c>
      <c r="AH853" s="6">
        <v>0</v>
      </c>
      <c r="AI853" s="6">
        <v>0</v>
      </c>
      <c r="AJ853" s="6">
        <v>0</v>
      </c>
      <c r="AK853" s="6">
        <v>0</v>
      </c>
      <c r="AL853" s="6">
        <v>0</v>
      </c>
      <c r="AM853" s="6" t="s">
        <v>2309</v>
      </c>
      <c r="AN853" s="9"/>
    </row>
    <row r="854" ht="15.75" spans="1:40">
      <c r="A854" s="4" t="str">
        <f>IF(H854=0,"",VLOOKUP(I854,seriesName!A:B,2,TRUE))</f>
        <v>潜水员</v>
      </c>
      <c r="B854" s="4" t="str">
        <f>IF(AC854=0,"",VLOOKUP(AC854,skillbasedata!A:B,2,TRUE))</f>
        <v/>
      </c>
      <c r="C854" s="4" t="str">
        <f>IF(AD854=0,"",VLOOKUP(AD854,skillbasedata!A:B,2,TRUE))</f>
        <v/>
      </c>
      <c r="D854" s="4" t="str">
        <f>IF(AE854=0,"",VLOOKUP(AE854,skillbasedata!A:B,2,TRUE))</f>
        <v/>
      </c>
      <c r="E854" s="4" t="str">
        <f>IF(AF854=0,"",VLOOKUP(AF854,skillbasedata!A:B,2,TRUE))</f>
        <v/>
      </c>
      <c r="F854" s="5" t="str">
        <f>IF(AG854=0,"",VLOOKUP(AG854,skillbasedata!A:B,2,TRUE))</f>
        <v/>
      </c>
      <c r="G854" s="6" t="s">
        <v>3174</v>
      </c>
      <c r="H854" s="6">
        <v>1</v>
      </c>
      <c r="I854" s="6">
        <v>172</v>
      </c>
      <c r="J854" s="6">
        <v>2006010</v>
      </c>
      <c r="K854" s="6">
        <v>108</v>
      </c>
      <c r="L854" s="6">
        <v>5</v>
      </c>
      <c r="M854" s="6">
        <v>9000</v>
      </c>
      <c r="N854" s="6">
        <v>0</v>
      </c>
      <c r="O854" s="6">
        <v>2</v>
      </c>
      <c r="P854" s="6">
        <v>1</v>
      </c>
      <c r="Q854" s="6">
        <v>1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12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0</v>
      </c>
      <c r="AF854" s="6">
        <v>0</v>
      </c>
      <c r="AG854" s="6">
        <v>0</v>
      </c>
      <c r="AH854" s="6">
        <v>0</v>
      </c>
      <c r="AI854" s="6">
        <v>0</v>
      </c>
      <c r="AJ854" s="6">
        <v>0</v>
      </c>
      <c r="AK854" s="6">
        <v>0</v>
      </c>
      <c r="AL854" s="6">
        <v>0</v>
      </c>
      <c r="AM854" s="6" t="s">
        <v>2309</v>
      </c>
      <c r="AN854" s="9"/>
    </row>
    <row r="855" ht="15.75" spans="1:40">
      <c r="A855" s="4" t="str">
        <f>IF(H855=0,"",VLOOKUP(I855,seriesName!A:B,2,TRUE))</f>
        <v>潜水员</v>
      </c>
      <c r="B855" s="4" t="str">
        <f>IF(AC855=0,"",VLOOKUP(AC855,skillbasedata!A:B,2,TRUE))</f>
        <v/>
      </c>
      <c r="C855" s="4" t="str">
        <f>IF(AD855=0,"",VLOOKUP(AD855,skillbasedata!A:B,2,TRUE))</f>
        <v/>
      </c>
      <c r="D855" s="4" t="str">
        <f>IF(AE855=0,"",VLOOKUP(AE855,skillbasedata!A:B,2,TRUE))</f>
        <v/>
      </c>
      <c r="E855" s="4" t="str">
        <f>IF(AF855=0,"",VLOOKUP(AF855,skillbasedata!A:B,2,TRUE))</f>
        <v/>
      </c>
      <c r="F855" s="5" t="str">
        <f>IF(AG855=0,"",VLOOKUP(AG855,skillbasedata!A:B,2,TRUE))</f>
        <v/>
      </c>
      <c r="G855" s="6" t="s">
        <v>3175</v>
      </c>
      <c r="H855" s="6">
        <v>1</v>
      </c>
      <c r="I855" s="6">
        <v>172</v>
      </c>
      <c r="J855" s="6">
        <v>2006010</v>
      </c>
      <c r="K855" s="6">
        <v>108</v>
      </c>
      <c r="L855" s="6">
        <v>5</v>
      </c>
      <c r="M855" s="6">
        <v>9000</v>
      </c>
      <c r="N855" s="6">
        <v>0</v>
      </c>
      <c r="O855" s="6">
        <v>2</v>
      </c>
      <c r="P855" s="6">
        <v>1</v>
      </c>
      <c r="Q855" s="6">
        <v>1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12</v>
      </c>
      <c r="Y855" s="6">
        <v>0</v>
      </c>
      <c r="Z855" s="6">
        <v>0</v>
      </c>
      <c r="AA855" s="6">
        <v>0</v>
      </c>
      <c r="AB855" s="6">
        <v>0</v>
      </c>
      <c r="AC855" s="6">
        <v>0</v>
      </c>
      <c r="AD855" s="6">
        <v>0</v>
      </c>
      <c r="AE855" s="6">
        <v>0</v>
      </c>
      <c r="AF855" s="6">
        <v>0</v>
      </c>
      <c r="AG855" s="6">
        <v>0</v>
      </c>
      <c r="AH855" s="6">
        <v>0</v>
      </c>
      <c r="AI855" s="6">
        <v>0</v>
      </c>
      <c r="AJ855" s="6">
        <v>0</v>
      </c>
      <c r="AK855" s="6">
        <v>0</v>
      </c>
      <c r="AL855" s="6">
        <v>0</v>
      </c>
      <c r="AM855" s="6" t="s">
        <v>2309</v>
      </c>
      <c r="AN855" s="9"/>
    </row>
    <row r="856" ht="15.75" spans="1:40">
      <c r="A856" s="4" t="str">
        <f>IF(H856=0,"",VLOOKUP(I856,seriesName!A:B,2,TRUE))</f>
        <v>潜水员</v>
      </c>
      <c r="B856" s="4" t="str">
        <f>IF(AC856=0,"",VLOOKUP(AC856,skillbasedata!A:B,2,TRUE))</f>
        <v/>
      </c>
      <c r="C856" s="4" t="str">
        <f>IF(AD856=0,"",VLOOKUP(AD856,skillbasedata!A:B,2,TRUE))</f>
        <v/>
      </c>
      <c r="D856" s="4" t="str">
        <f>IF(AE856=0,"",VLOOKUP(AE856,skillbasedata!A:B,2,TRUE))</f>
        <v/>
      </c>
      <c r="E856" s="4" t="str">
        <f>IF(AF856=0,"",VLOOKUP(AF856,skillbasedata!A:B,2,TRUE))</f>
        <v/>
      </c>
      <c r="F856" s="5" t="str">
        <f>IF(AG856=0,"",VLOOKUP(AG856,skillbasedata!A:B,2,TRUE))</f>
        <v/>
      </c>
      <c r="G856" s="6" t="s">
        <v>3176</v>
      </c>
      <c r="H856" s="6">
        <v>1</v>
      </c>
      <c r="I856" s="6">
        <v>172</v>
      </c>
      <c r="J856" s="6">
        <v>2006010</v>
      </c>
      <c r="K856" s="6">
        <v>108</v>
      </c>
      <c r="L856" s="6">
        <v>5</v>
      </c>
      <c r="M856" s="6">
        <v>9000</v>
      </c>
      <c r="N856" s="6">
        <v>0</v>
      </c>
      <c r="O856" s="6">
        <v>2</v>
      </c>
      <c r="P856" s="6">
        <v>1</v>
      </c>
      <c r="Q856" s="6">
        <v>1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12</v>
      </c>
      <c r="Y856" s="6">
        <v>0</v>
      </c>
      <c r="Z856" s="6">
        <v>0</v>
      </c>
      <c r="AA856" s="6">
        <v>0</v>
      </c>
      <c r="AB856" s="6">
        <v>0</v>
      </c>
      <c r="AC856" s="6">
        <v>0</v>
      </c>
      <c r="AD856" s="6">
        <v>0</v>
      </c>
      <c r="AE856" s="6">
        <v>0</v>
      </c>
      <c r="AF856" s="6">
        <v>0</v>
      </c>
      <c r="AG856" s="6">
        <v>0</v>
      </c>
      <c r="AH856" s="6">
        <v>0</v>
      </c>
      <c r="AI856" s="6">
        <v>0</v>
      </c>
      <c r="AJ856" s="6">
        <v>0</v>
      </c>
      <c r="AK856" s="6">
        <v>0</v>
      </c>
      <c r="AL856" s="6">
        <v>0</v>
      </c>
      <c r="AM856" s="6" t="s">
        <v>2309</v>
      </c>
      <c r="AN856" s="9"/>
    </row>
    <row r="857" ht="15.75" spans="1:40">
      <c r="A857" s="4" t="str">
        <f>IF(H857=0,"",VLOOKUP(I857,seriesName!A:B,2,TRUE))</f>
        <v>华丽耳饰</v>
      </c>
      <c r="B857" s="4" t="str">
        <f>IF(AC857=0,"",VLOOKUP(AC857,skillbasedata!A:B,2,TRUE))</f>
        <v/>
      </c>
      <c r="C857" s="4" t="str">
        <f>IF(AD857=0,"",VLOOKUP(AD857,skillbasedata!A:B,2,TRUE))</f>
        <v/>
      </c>
      <c r="D857" s="4" t="str">
        <f>IF(AE857=0,"",VLOOKUP(AE857,skillbasedata!A:B,2,TRUE))</f>
        <v/>
      </c>
      <c r="E857" s="4" t="str">
        <f>IF(AF857=0,"",VLOOKUP(AF857,skillbasedata!A:B,2,TRUE))</f>
        <v/>
      </c>
      <c r="F857" s="5" t="str">
        <f>IF(AG857=0,"",VLOOKUP(AG857,skillbasedata!A:B,2,TRUE))</f>
        <v/>
      </c>
      <c r="G857" s="6" t="s">
        <v>3177</v>
      </c>
      <c r="H857" s="6">
        <v>1</v>
      </c>
      <c r="I857" s="6">
        <v>173</v>
      </c>
      <c r="J857" s="6">
        <v>2006011</v>
      </c>
      <c r="K857" s="6">
        <v>105</v>
      </c>
      <c r="L857" s="6">
        <v>5</v>
      </c>
      <c r="M857" s="6">
        <v>9000</v>
      </c>
      <c r="N857" s="6">
        <v>0</v>
      </c>
      <c r="O857" s="6">
        <v>2</v>
      </c>
      <c r="P857" s="6">
        <v>1</v>
      </c>
      <c r="Q857" s="6">
        <v>1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12</v>
      </c>
      <c r="Y857" s="6">
        <v>0</v>
      </c>
      <c r="Z857" s="6">
        <v>0</v>
      </c>
      <c r="AA857" s="6">
        <v>0</v>
      </c>
      <c r="AB857" s="6">
        <v>0</v>
      </c>
      <c r="AC857" s="6">
        <v>0</v>
      </c>
      <c r="AD857" s="6">
        <v>0</v>
      </c>
      <c r="AE857" s="6">
        <v>0</v>
      </c>
      <c r="AF857" s="6">
        <v>0</v>
      </c>
      <c r="AG857" s="6">
        <v>0</v>
      </c>
      <c r="AH857" s="6">
        <v>0</v>
      </c>
      <c r="AI857" s="6">
        <v>0</v>
      </c>
      <c r="AJ857" s="6">
        <v>0</v>
      </c>
      <c r="AK857" s="6">
        <v>0</v>
      </c>
      <c r="AL857" s="6">
        <v>0</v>
      </c>
      <c r="AM857" s="6" t="s">
        <v>2309</v>
      </c>
      <c r="AN857" s="9"/>
    </row>
    <row r="858" ht="15.75" spans="1:40">
      <c r="A858" s="4" t="str">
        <f>IF(H858=0,"",VLOOKUP(I858,seriesName!A:B,2,TRUE))</f>
        <v/>
      </c>
      <c r="B858" s="4" t="str">
        <f>IF(AC858=0,"",VLOOKUP(AC858,skillbasedata!A:B,2,TRUE))</f>
        <v/>
      </c>
      <c r="C858" s="4" t="str">
        <f>IF(AD858=0,"",VLOOKUP(AD858,skillbasedata!A:B,2,TRUE))</f>
        <v/>
      </c>
      <c r="D858" s="4" t="str">
        <f>IF(AE858=0,"",VLOOKUP(AE858,skillbasedata!A:B,2,TRUE))</f>
        <v/>
      </c>
      <c r="E858" s="4" t="str">
        <f>IF(AF858=0,"",VLOOKUP(AF858,skillbasedata!A:B,2,TRUE))</f>
        <v/>
      </c>
      <c r="F858" s="5" t="str">
        <f>IF(AG858=0,"",VLOOKUP(AG858,skillbasedata!A:B,2,TRUE))</f>
        <v/>
      </c>
      <c r="G858" s="6" t="s">
        <v>3178</v>
      </c>
      <c r="H858" s="6">
        <v>0</v>
      </c>
      <c r="I858" s="6">
        <v>173</v>
      </c>
      <c r="J858" s="6">
        <v>2006011</v>
      </c>
      <c r="K858" s="6">
        <v>105</v>
      </c>
      <c r="L858" s="6">
        <v>5</v>
      </c>
      <c r="M858" s="6">
        <v>9000</v>
      </c>
      <c r="N858" s="6">
        <v>0</v>
      </c>
      <c r="O858" s="6">
        <v>2</v>
      </c>
      <c r="P858" s="6">
        <v>1</v>
      </c>
      <c r="Q858" s="6">
        <v>1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12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0</v>
      </c>
      <c r="AF858" s="6">
        <v>0</v>
      </c>
      <c r="AG858" s="6">
        <v>0</v>
      </c>
      <c r="AH858" s="6">
        <v>0</v>
      </c>
      <c r="AI858" s="6">
        <v>0</v>
      </c>
      <c r="AJ858" s="6">
        <v>0</v>
      </c>
      <c r="AK858" s="6">
        <v>0</v>
      </c>
      <c r="AL858" s="6">
        <v>0</v>
      </c>
      <c r="AM858" s="6" t="s">
        <v>2309</v>
      </c>
      <c r="AN858" s="9"/>
    </row>
    <row r="859" ht="15.75" spans="1:40">
      <c r="A859" s="4" t="str">
        <f>IF(H859=0,"",VLOOKUP(I859,seriesName!A:B,2,TRUE))</f>
        <v/>
      </c>
      <c r="B859" s="4" t="str">
        <f>IF(AC859=0,"",VLOOKUP(AC859,skillbasedata!A:B,2,TRUE))</f>
        <v/>
      </c>
      <c r="C859" s="4" t="str">
        <f>IF(AD859=0,"",VLOOKUP(AD859,skillbasedata!A:B,2,TRUE))</f>
        <v/>
      </c>
      <c r="D859" s="4" t="str">
        <f>IF(AE859=0,"",VLOOKUP(AE859,skillbasedata!A:B,2,TRUE))</f>
        <v/>
      </c>
      <c r="E859" s="4" t="str">
        <f>IF(AF859=0,"",VLOOKUP(AF859,skillbasedata!A:B,2,TRUE))</f>
        <v/>
      </c>
      <c r="F859" s="5" t="str">
        <f>IF(AG859=0,"",VLOOKUP(AG859,skillbasedata!A:B,2,TRUE))</f>
        <v/>
      </c>
      <c r="G859" s="6" t="s">
        <v>3179</v>
      </c>
      <c r="H859" s="6">
        <v>0</v>
      </c>
      <c r="I859" s="6">
        <v>173</v>
      </c>
      <c r="J859" s="6">
        <v>2006011</v>
      </c>
      <c r="K859" s="6">
        <v>105</v>
      </c>
      <c r="L859" s="6">
        <v>5</v>
      </c>
      <c r="M859" s="6">
        <v>9000</v>
      </c>
      <c r="N859" s="6">
        <v>0</v>
      </c>
      <c r="O859" s="6">
        <v>2</v>
      </c>
      <c r="P859" s="6">
        <v>1</v>
      </c>
      <c r="Q859" s="6">
        <v>1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12</v>
      </c>
      <c r="Y859" s="6">
        <v>0</v>
      </c>
      <c r="Z859" s="6">
        <v>0</v>
      </c>
      <c r="AA859" s="6">
        <v>0</v>
      </c>
      <c r="AB859" s="6">
        <v>0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6">
        <v>0</v>
      </c>
      <c r="AI859" s="6">
        <v>0</v>
      </c>
      <c r="AJ859" s="6">
        <v>0</v>
      </c>
      <c r="AK859" s="6">
        <v>0</v>
      </c>
      <c r="AL859" s="6">
        <v>0</v>
      </c>
      <c r="AM859" s="6" t="s">
        <v>2309</v>
      </c>
      <c r="AN859" s="9"/>
    </row>
    <row r="860" ht="15.75" spans="1:40">
      <c r="A860" s="4" t="str">
        <f>IF(H860=0,"",VLOOKUP(I860,seriesName!A:B,2,TRUE))</f>
        <v/>
      </c>
      <c r="B860" s="4" t="str">
        <f>IF(AC860=0,"",VLOOKUP(AC860,skillbasedata!A:B,2,TRUE))</f>
        <v/>
      </c>
      <c r="C860" s="4" t="str">
        <f>IF(AD860=0,"",VLOOKUP(AD860,skillbasedata!A:B,2,TRUE))</f>
        <v/>
      </c>
      <c r="D860" s="4" t="str">
        <f>IF(AE860=0,"",VLOOKUP(AE860,skillbasedata!A:B,2,TRUE))</f>
        <v/>
      </c>
      <c r="E860" s="4" t="str">
        <f>IF(AF860=0,"",VLOOKUP(AF860,skillbasedata!A:B,2,TRUE))</f>
        <v/>
      </c>
      <c r="F860" s="5" t="str">
        <f>IF(AG860=0,"",VLOOKUP(AG860,skillbasedata!A:B,2,TRUE))</f>
        <v/>
      </c>
      <c r="G860" s="6" t="s">
        <v>3180</v>
      </c>
      <c r="H860" s="6">
        <v>0</v>
      </c>
      <c r="I860" s="6">
        <v>173</v>
      </c>
      <c r="J860" s="6">
        <v>2006011</v>
      </c>
      <c r="K860" s="6">
        <v>105</v>
      </c>
      <c r="L860" s="6">
        <v>5</v>
      </c>
      <c r="M860" s="6">
        <v>9000</v>
      </c>
      <c r="N860" s="6">
        <v>0</v>
      </c>
      <c r="O860" s="6">
        <v>2</v>
      </c>
      <c r="P860" s="6">
        <v>1</v>
      </c>
      <c r="Q860" s="6">
        <v>1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12</v>
      </c>
      <c r="Y860" s="6">
        <v>0</v>
      </c>
      <c r="Z860" s="6">
        <v>0</v>
      </c>
      <c r="AA860" s="6">
        <v>0</v>
      </c>
      <c r="AB860" s="6">
        <v>0</v>
      </c>
      <c r="AC860" s="6">
        <v>0</v>
      </c>
      <c r="AD860" s="6">
        <v>0</v>
      </c>
      <c r="AE860" s="6">
        <v>0</v>
      </c>
      <c r="AF860" s="6">
        <v>0</v>
      </c>
      <c r="AG860" s="6">
        <v>0</v>
      </c>
      <c r="AH860" s="6">
        <v>0</v>
      </c>
      <c r="AI860" s="6">
        <v>0</v>
      </c>
      <c r="AJ860" s="6">
        <v>0</v>
      </c>
      <c r="AK860" s="6">
        <v>0</v>
      </c>
      <c r="AL860" s="6">
        <v>0</v>
      </c>
      <c r="AM860" s="6" t="s">
        <v>2309</v>
      </c>
      <c r="AN860" s="9"/>
    </row>
    <row r="861" ht="15.75" spans="1:40">
      <c r="A861" s="4" t="str">
        <f>IF(H861=0,"",VLOOKUP(I861,seriesName!A:B,2,TRUE))</f>
        <v/>
      </c>
      <c r="B861" s="4" t="str">
        <f>IF(AC861=0,"",VLOOKUP(AC861,skillbasedata!A:B,2,TRUE))</f>
        <v/>
      </c>
      <c r="C861" s="4" t="str">
        <f>IF(AD861=0,"",VLOOKUP(AD861,skillbasedata!A:B,2,TRUE))</f>
        <v/>
      </c>
      <c r="D861" s="4" t="str">
        <f>IF(AE861=0,"",VLOOKUP(AE861,skillbasedata!A:B,2,TRUE))</f>
        <v/>
      </c>
      <c r="E861" s="4" t="str">
        <f>IF(AF861=0,"",VLOOKUP(AF861,skillbasedata!A:B,2,TRUE))</f>
        <v/>
      </c>
      <c r="F861" s="5" t="str">
        <f>IF(AG861=0,"",VLOOKUP(AG861,skillbasedata!A:B,2,TRUE))</f>
        <v/>
      </c>
      <c r="G861" s="6" t="s">
        <v>3181</v>
      </c>
      <c r="H861" s="6">
        <v>0</v>
      </c>
      <c r="I861" s="6">
        <v>173</v>
      </c>
      <c r="J861" s="6">
        <v>2006011</v>
      </c>
      <c r="K861" s="6">
        <v>105</v>
      </c>
      <c r="L861" s="6">
        <v>5</v>
      </c>
      <c r="M861" s="6">
        <v>9000</v>
      </c>
      <c r="N861" s="6">
        <v>0</v>
      </c>
      <c r="O861" s="6">
        <v>2</v>
      </c>
      <c r="P861" s="6">
        <v>1</v>
      </c>
      <c r="Q861" s="6">
        <v>1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12</v>
      </c>
      <c r="Y861" s="6">
        <v>0</v>
      </c>
      <c r="Z861" s="6">
        <v>0</v>
      </c>
      <c r="AA861" s="6">
        <v>0</v>
      </c>
      <c r="AB861" s="6">
        <v>0</v>
      </c>
      <c r="AC861" s="6">
        <v>0</v>
      </c>
      <c r="AD861" s="6">
        <v>0</v>
      </c>
      <c r="AE861" s="6">
        <v>0</v>
      </c>
      <c r="AF861" s="6">
        <v>0</v>
      </c>
      <c r="AG861" s="6">
        <v>0</v>
      </c>
      <c r="AH861" s="6">
        <v>0</v>
      </c>
      <c r="AI861" s="6">
        <v>0</v>
      </c>
      <c r="AJ861" s="6">
        <v>0</v>
      </c>
      <c r="AK861" s="6">
        <v>0</v>
      </c>
      <c r="AL861" s="6">
        <v>0</v>
      </c>
      <c r="AM861" s="6" t="s">
        <v>2309</v>
      </c>
      <c r="AN861" s="9"/>
    </row>
    <row r="862" ht="15.75" spans="1:40">
      <c r="A862" s="4" t="str">
        <f>IF(H862=0,"",VLOOKUP(I862,seriesName!A:B,2,TRUE))</f>
        <v>鬼火鸟耳饰</v>
      </c>
      <c r="B862" s="4" t="str">
        <f>IF(AC862=0,"",VLOOKUP(AC862,skillbasedata!A:B,2,TRUE))</f>
        <v/>
      </c>
      <c r="C862" s="4" t="str">
        <f>IF(AD862=0,"",VLOOKUP(AD862,skillbasedata!A:B,2,TRUE))</f>
        <v/>
      </c>
      <c r="D862" s="4" t="str">
        <f>IF(AE862=0,"",VLOOKUP(AE862,skillbasedata!A:B,2,TRUE))</f>
        <v/>
      </c>
      <c r="E862" s="4" t="str">
        <f>IF(AF862=0,"",VLOOKUP(AF862,skillbasedata!A:B,2,TRUE))</f>
        <v/>
      </c>
      <c r="F862" s="5" t="str">
        <f>IF(AG862=0,"",VLOOKUP(AG862,skillbasedata!A:B,2,TRUE))</f>
        <v/>
      </c>
      <c r="G862" s="6" t="s">
        <v>3182</v>
      </c>
      <c r="H862" s="6">
        <v>1</v>
      </c>
      <c r="I862" s="6">
        <v>174</v>
      </c>
      <c r="J862" s="6">
        <v>2006012</v>
      </c>
      <c r="K862" s="6">
        <v>106</v>
      </c>
      <c r="L862" s="6">
        <v>5</v>
      </c>
      <c r="M862" s="6">
        <v>9000</v>
      </c>
      <c r="N862" s="6">
        <v>0</v>
      </c>
      <c r="O862" s="6">
        <v>2</v>
      </c>
      <c r="P862" s="6">
        <v>1</v>
      </c>
      <c r="Q862" s="6">
        <v>1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12</v>
      </c>
      <c r="Y862" s="6">
        <v>0</v>
      </c>
      <c r="Z862" s="6">
        <v>0</v>
      </c>
      <c r="AA862" s="6">
        <v>0</v>
      </c>
      <c r="AB862" s="6">
        <v>0</v>
      </c>
      <c r="AC862" s="6">
        <v>0</v>
      </c>
      <c r="AD862" s="6">
        <v>0</v>
      </c>
      <c r="AE862" s="6">
        <v>0</v>
      </c>
      <c r="AF862" s="6">
        <v>0</v>
      </c>
      <c r="AG862" s="6">
        <v>0</v>
      </c>
      <c r="AH862" s="6">
        <v>0</v>
      </c>
      <c r="AI862" s="6">
        <v>0</v>
      </c>
      <c r="AJ862" s="6">
        <v>0</v>
      </c>
      <c r="AK862" s="6">
        <v>0</v>
      </c>
      <c r="AL862" s="6">
        <v>0</v>
      </c>
      <c r="AM862" s="6" t="s">
        <v>2309</v>
      </c>
      <c r="AN862" s="9"/>
    </row>
    <row r="863" ht="15.75" spans="1:40">
      <c r="A863" s="4" t="str">
        <f>IF(H863=0,"",VLOOKUP(I863,seriesName!A:B,2,TRUE))</f>
        <v/>
      </c>
      <c r="B863" s="4" t="str">
        <f>IF(AC863=0,"",VLOOKUP(AC863,skillbasedata!A:B,2,TRUE))</f>
        <v/>
      </c>
      <c r="C863" s="4" t="str">
        <f>IF(AD863=0,"",VLOOKUP(AD863,skillbasedata!A:B,2,TRUE))</f>
        <v/>
      </c>
      <c r="D863" s="4" t="str">
        <f>IF(AE863=0,"",VLOOKUP(AE863,skillbasedata!A:B,2,TRUE))</f>
        <v/>
      </c>
      <c r="E863" s="4" t="str">
        <f>IF(AF863=0,"",VLOOKUP(AF863,skillbasedata!A:B,2,TRUE))</f>
        <v/>
      </c>
      <c r="F863" s="5" t="str">
        <f>IF(AG863=0,"",VLOOKUP(AG863,skillbasedata!A:B,2,TRUE))</f>
        <v/>
      </c>
      <c r="G863" s="6" t="s">
        <v>3183</v>
      </c>
      <c r="H863" s="6">
        <v>0</v>
      </c>
      <c r="I863" s="6">
        <v>174</v>
      </c>
      <c r="J863" s="6">
        <v>2006012</v>
      </c>
      <c r="K863" s="6">
        <v>106</v>
      </c>
      <c r="L863" s="6">
        <v>5</v>
      </c>
      <c r="M863" s="6">
        <v>9000</v>
      </c>
      <c r="N863" s="6">
        <v>0</v>
      </c>
      <c r="O863" s="6">
        <v>2</v>
      </c>
      <c r="P863" s="6">
        <v>1</v>
      </c>
      <c r="Q863" s="6">
        <v>1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12</v>
      </c>
      <c r="Y863" s="6">
        <v>0</v>
      </c>
      <c r="Z863" s="6">
        <v>0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  <c r="AI863" s="6">
        <v>0</v>
      </c>
      <c r="AJ863" s="6">
        <v>0</v>
      </c>
      <c r="AK863" s="6">
        <v>0</v>
      </c>
      <c r="AL863" s="6">
        <v>0</v>
      </c>
      <c r="AM863" s="6" t="s">
        <v>2309</v>
      </c>
      <c r="AN863" s="9"/>
    </row>
    <row r="864" ht="15.75" spans="1:40">
      <c r="A864" s="4" t="str">
        <f>IF(H864=0,"",VLOOKUP(I864,seriesName!A:B,2,TRUE))</f>
        <v/>
      </c>
      <c r="B864" s="4" t="str">
        <f>IF(AC864=0,"",VLOOKUP(AC864,skillbasedata!A:B,2,TRUE))</f>
        <v/>
      </c>
      <c r="C864" s="4" t="str">
        <f>IF(AD864=0,"",VLOOKUP(AD864,skillbasedata!A:B,2,TRUE))</f>
        <v/>
      </c>
      <c r="D864" s="4" t="str">
        <f>IF(AE864=0,"",VLOOKUP(AE864,skillbasedata!A:B,2,TRUE))</f>
        <v/>
      </c>
      <c r="E864" s="4" t="str">
        <f>IF(AF864=0,"",VLOOKUP(AF864,skillbasedata!A:B,2,TRUE))</f>
        <v/>
      </c>
      <c r="F864" s="5" t="str">
        <f>IF(AG864=0,"",VLOOKUP(AG864,skillbasedata!A:B,2,TRUE))</f>
        <v/>
      </c>
      <c r="G864" s="6" t="s">
        <v>3184</v>
      </c>
      <c r="H864" s="6">
        <v>0</v>
      </c>
      <c r="I864" s="6">
        <v>174</v>
      </c>
      <c r="J864" s="6">
        <v>2006012</v>
      </c>
      <c r="K864" s="6">
        <v>106</v>
      </c>
      <c r="L864" s="6">
        <v>5</v>
      </c>
      <c r="M864" s="6">
        <v>9000</v>
      </c>
      <c r="N864" s="6">
        <v>0</v>
      </c>
      <c r="O864" s="6">
        <v>2</v>
      </c>
      <c r="P864" s="6">
        <v>1</v>
      </c>
      <c r="Q864" s="6">
        <v>1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12</v>
      </c>
      <c r="Y864" s="6">
        <v>0</v>
      </c>
      <c r="Z864" s="6">
        <v>0</v>
      </c>
      <c r="AA864" s="6">
        <v>0</v>
      </c>
      <c r="AB864" s="6">
        <v>0</v>
      </c>
      <c r="AC864" s="6">
        <v>0</v>
      </c>
      <c r="AD864" s="6">
        <v>0</v>
      </c>
      <c r="AE864" s="6">
        <v>0</v>
      </c>
      <c r="AF864" s="6">
        <v>0</v>
      </c>
      <c r="AG864" s="6">
        <v>0</v>
      </c>
      <c r="AH864" s="6">
        <v>0</v>
      </c>
      <c r="AI864" s="6">
        <v>0</v>
      </c>
      <c r="AJ864" s="6">
        <v>0</v>
      </c>
      <c r="AK864" s="6">
        <v>0</v>
      </c>
      <c r="AL864" s="6">
        <v>0</v>
      </c>
      <c r="AM864" s="6" t="s">
        <v>2309</v>
      </c>
      <c r="AN864" s="9"/>
    </row>
    <row r="865" ht="15.75" spans="1:40">
      <c r="A865" s="4" t="str">
        <f>IF(H865=0,"",VLOOKUP(I865,seriesName!A:B,2,TRUE))</f>
        <v/>
      </c>
      <c r="B865" s="4" t="str">
        <f>IF(AC865=0,"",VLOOKUP(AC865,skillbasedata!A:B,2,TRUE))</f>
        <v/>
      </c>
      <c r="C865" s="4" t="str">
        <f>IF(AD865=0,"",VLOOKUP(AD865,skillbasedata!A:B,2,TRUE))</f>
        <v/>
      </c>
      <c r="D865" s="4" t="str">
        <f>IF(AE865=0,"",VLOOKUP(AE865,skillbasedata!A:B,2,TRUE))</f>
        <v/>
      </c>
      <c r="E865" s="4" t="str">
        <f>IF(AF865=0,"",VLOOKUP(AF865,skillbasedata!A:B,2,TRUE))</f>
        <v/>
      </c>
      <c r="F865" s="5" t="str">
        <f>IF(AG865=0,"",VLOOKUP(AG865,skillbasedata!A:B,2,TRUE))</f>
        <v/>
      </c>
      <c r="G865" s="6" t="s">
        <v>3185</v>
      </c>
      <c r="H865" s="6">
        <v>0</v>
      </c>
      <c r="I865" s="6">
        <v>174</v>
      </c>
      <c r="J865" s="6">
        <v>2006012</v>
      </c>
      <c r="K865" s="6">
        <v>106</v>
      </c>
      <c r="L865" s="6">
        <v>5</v>
      </c>
      <c r="M865" s="6">
        <v>9000</v>
      </c>
      <c r="N865" s="6">
        <v>0</v>
      </c>
      <c r="O865" s="6">
        <v>2</v>
      </c>
      <c r="P865" s="6">
        <v>1</v>
      </c>
      <c r="Q865" s="6">
        <v>1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12</v>
      </c>
      <c r="Y865" s="6">
        <v>0</v>
      </c>
      <c r="Z865" s="6">
        <v>0</v>
      </c>
      <c r="AA865" s="6">
        <v>0</v>
      </c>
      <c r="AB865" s="6">
        <v>0</v>
      </c>
      <c r="AC865" s="6">
        <v>0</v>
      </c>
      <c r="AD865" s="6">
        <v>0</v>
      </c>
      <c r="AE865" s="6">
        <v>0</v>
      </c>
      <c r="AF865" s="6">
        <v>0</v>
      </c>
      <c r="AG865" s="6">
        <v>0</v>
      </c>
      <c r="AH865" s="6">
        <v>0</v>
      </c>
      <c r="AI865" s="6">
        <v>0</v>
      </c>
      <c r="AJ865" s="6">
        <v>0</v>
      </c>
      <c r="AK865" s="6">
        <v>0</v>
      </c>
      <c r="AL865" s="6">
        <v>0</v>
      </c>
      <c r="AM865" s="6" t="s">
        <v>2309</v>
      </c>
      <c r="AN865" s="9"/>
    </row>
    <row r="866" ht="15.75" spans="1:40">
      <c r="A866" s="4" t="str">
        <f>IF(H866=0,"",VLOOKUP(I866,seriesName!A:B,2,TRUE))</f>
        <v/>
      </c>
      <c r="B866" s="4" t="str">
        <f>IF(AC866=0,"",VLOOKUP(AC866,skillbasedata!A:B,2,TRUE))</f>
        <v/>
      </c>
      <c r="C866" s="4" t="str">
        <f>IF(AD866=0,"",VLOOKUP(AD866,skillbasedata!A:B,2,TRUE))</f>
        <v/>
      </c>
      <c r="D866" s="4" t="str">
        <f>IF(AE866=0,"",VLOOKUP(AE866,skillbasedata!A:B,2,TRUE))</f>
        <v/>
      </c>
      <c r="E866" s="4" t="str">
        <f>IF(AF866=0,"",VLOOKUP(AF866,skillbasedata!A:B,2,TRUE))</f>
        <v/>
      </c>
      <c r="F866" s="5" t="str">
        <f>IF(AG866=0,"",VLOOKUP(AG866,skillbasedata!A:B,2,TRUE))</f>
        <v/>
      </c>
      <c r="G866" s="6" t="s">
        <v>3186</v>
      </c>
      <c r="H866" s="6">
        <v>0</v>
      </c>
      <c r="I866" s="6">
        <v>174</v>
      </c>
      <c r="J866" s="6">
        <v>2006012</v>
      </c>
      <c r="K866" s="6">
        <v>106</v>
      </c>
      <c r="L866" s="6">
        <v>5</v>
      </c>
      <c r="M866" s="6">
        <v>9000</v>
      </c>
      <c r="N866" s="6">
        <v>0</v>
      </c>
      <c r="O866" s="6">
        <v>2</v>
      </c>
      <c r="P866" s="6">
        <v>1</v>
      </c>
      <c r="Q866" s="6">
        <v>1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12</v>
      </c>
      <c r="Y866" s="6">
        <v>0</v>
      </c>
      <c r="Z866" s="6">
        <v>0</v>
      </c>
      <c r="AA866" s="6">
        <v>0</v>
      </c>
      <c r="AB866" s="6">
        <v>0</v>
      </c>
      <c r="AC866" s="6">
        <v>0</v>
      </c>
      <c r="AD866" s="6">
        <v>0</v>
      </c>
      <c r="AE866" s="6">
        <v>0</v>
      </c>
      <c r="AF866" s="6">
        <v>0</v>
      </c>
      <c r="AG866" s="6">
        <v>0</v>
      </c>
      <c r="AH866" s="6">
        <v>0</v>
      </c>
      <c r="AI866" s="6">
        <v>0</v>
      </c>
      <c r="AJ866" s="6">
        <v>0</v>
      </c>
      <c r="AK866" s="6">
        <v>0</v>
      </c>
      <c r="AL866" s="6">
        <v>0</v>
      </c>
      <c r="AM866" s="6" t="s">
        <v>2309</v>
      </c>
      <c r="AN866" s="9"/>
    </row>
    <row r="867" ht="15.75" spans="1:40">
      <c r="A867" s="4" t="str">
        <f>IF(H867=0,"",VLOOKUP(I867,seriesName!A:B,2,TRUE))</f>
        <v>犬猫耳饰</v>
      </c>
      <c r="B867" s="4" t="str">
        <f>IF(AC867=0,"",VLOOKUP(AC867,skillbasedata!A:B,2,TRUE))</f>
        <v/>
      </c>
      <c r="C867" s="4" t="str">
        <f>IF(AD867=0,"",VLOOKUP(AD867,skillbasedata!A:B,2,TRUE))</f>
        <v/>
      </c>
      <c r="D867" s="4" t="str">
        <f>IF(AE867=0,"",VLOOKUP(AE867,skillbasedata!A:B,2,TRUE))</f>
        <v/>
      </c>
      <c r="E867" s="4" t="str">
        <f>IF(AF867=0,"",VLOOKUP(AF867,skillbasedata!A:B,2,TRUE))</f>
        <v/>
      </c>
      <c r="F867" s="5" t="str">
        <f>IF(AG867=0,"",VLOOKUP(AG867,skillbasedata!A:B,2,TRUE))</f>
        <v/>
      </c>
      <c r="G867" s="6" t="s">
        <v>3187</v>
      </c>
      <c r="H867" s="6">
        <v>1</v>
      </c>
      <c r="I867" s="6">
        <v>175</v>
      </c>
      <c r="J867" s="6">
        <v>2006013</v>
      </c>
      <c r="K867" s="6">
        <v>107</v>
      </c>
      <c r="L867" s="6">
        <v>5</v>
      </c>
      <c r="M867" s="6">
        <v>9000</v>
      </c>
      <c r="N867" s="6">
        <v>0</v>
      </c>
      <c r="O867" s="6">
        <v>2</v>
      </c>
      <c r="P867" s="6">
        <v>1</v>
      </c>
      <c r="Q867" s="6">
        <v>1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12</v>
      </c>
      <c r="Y867" s="6">
        <v>0</v>
      </c>
      <c r="Z867" s="6">
        <v>0</v>
      </c>
      <c r="AA867" s="6">
        <v>0</v>
      </c>
      <c r="AB867" s="6">
        <v>0</v>
      </c>
      <c r="AC867" s="6">
        <v>0</v>
      </c>
      <c r="AD867" s="6">
        <v>0</v>
      </c>
      <c r="AE867" s="6">
        <v>0</v>
      </c>
      <c r="AF867" s="6">
        <v>0</v>
      </c>
      <c r="AG867" s="6">
        <v>0</v>
      </c>
      <c r="AH867" s="6">
        <v>0</v>
      </c>
      <c r="AI867" s="6">
        <v>0</v>
      </c>
      <c r="AJ867" s="6">
        <v>0</v>
      </c>
      <c r="AK867" s="6">
        <v>0</v>
      </c>
      <c r="AL867" s="6">
        <v>0</v>
      </c>
      <c r="AM867" s="6" t="s">
        <v>2309</v>
      </c>
      <c r="AN867" s="9"/>
    </row>
    <row r="868" ht="15.75" spans="1:40">
      <c r="A868" s="4" t="str">
        <f>IF(H868=0,"",VLOOKUP(I868,seriesName!A:B,2,TRUE))</f>
        <v/>
      </c>
      <c r="B868" s="4" t="str">
        <f>IF(AC868=0,"",VLOOKUP(AC868,skillbasedata!A:B,2,TRUE))</f>
        <v/>
      </c>
      <c r="C868" s="4" t="str">
        <f>IF(AD868=0,"",VLOOKUP(AD868,skillbasedata!A:B,2,TRUE))</f>
        <v/>
      </c>
      <c r="D868" s="4" t="str">
        <f>IF(AE868=0,"",VLOOKUP(AE868,skillbasedata!A:B,2,TRUE))</f>
        <v/>
      </c>
      <c r="E868" s="4" t="str">
        <f>IF(AF868=0,"",VLOOKUP(AF868,skillbasedata!A:B,2,TRUE))</f>
        <v/>
      </c>
      <c r="F868" s="5" t="str">
        <f>IF(AG868=0,"",VLOOKUP(AG868,skillbasedata!A:B,2,TRUE))</f>
        <v/>
      </c>
      <c r="G868" s="6" t="s">
        <v>3188</v>
      </c>
      <c r="H868" s="6">
        <v>0</v>
      </c>
      <c r="I868" s="6">
        <v>175</v>
      </c>
      <c r="J868" s="6">
        <v>2006013</v>
      </c>
      <c r="K868" s="6">
        <v>107</v>
      </c>
      <c r="L868" s="6">
        <v>5</v>
      </c>
      <c r="M868" s="6">
        <v>9000</v>
      </c>
      <c r="N868" s="6">
        <v>0</v>
      </c>
      <c r="O868" s="6">
        <v>2</v>
      </c>
      <c r="P868" s="6">
        <v>1</v>
      </c>
      <c r="Q868" s="6">
        <v>1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12</v>
      </c>
      <c r="Y868" s="6">
        <v>0</v>
      </c>
      <c r="Z868" s="6">
        <v>0</v>
      </c>
      <c r="AA868" s="6">
        <v>0</v>
      </c>
      <c r="AB868" s="6">
        <v>0</v>
      </c>
      <c r="AC868" s="6">
        <v>0</v>
      </c>
      <c r="AD868" s="6">
        <v>0</v>
      </c>
      <c r="AE868" s="6">
        <v>0</v>
      </c>
      <c r="AF868" s="6">
        <v>0</v>
      </c>
      <c r="AG868" s="6">
        <v>0</v>
      </c>
      <c r="AH868" s="6">
        <v>0</v>
      </c>
      <c r="AI868" s="6">
        <v>0</v>
      </c>
      <c r="AJ868" s="6">
        <v>0</v>
      </c>
      <c r="AK868" s="6">
        <v>0</v>
      </c>
      <c r="AL868" s="6">
        <v>0</v>
      </c>
      <c r="AM868" s="6" t="s">
        <v>2309</v>
      </c>
      <c r="AN868" s="9"/>
    </row>
    <row r="869" ht="15.75" spans="1:40">
      <c r="A869" s="4" t="str">
        <f>IF(H869=0,"",VLOOKUP(I869,seriesName!A:B,2,TRUE))</f>
        <v/>
      </c>
      <c r="B869" s="4" t="str">
        <f>IF(AC869=0,"",VLOOKUP(AC869,skillbasedata!A:B,2,TRUE))</f>
        <v/>
      </c>
      <c r="C869" s="4" t="str">
        <f>IF(AD869=0,"",VLOOKUP(AD869,skillbasedata!A:B,2,TRUE))</f>
        <v/>
      </c>
      <c r="D869" s="4" t="str">
        <f>IF(AE869=0,"",VLOOKUP(AE869,skillbasedata!A:B,2,TRUE))</f>
        <v/>
      </c>
      <c r="E869" s="4" t="str">
        <f>IF(AF869=0,"",VLOOKUP(AF869,skillbasedata!A:B,2,TRUE))</f>
        <v/>
      </c>
      <c r="F869" s="5" t="str">
        <f>IF(AG869=0,"",VLOOKUP(AG869,skillbasedata!A:B,2,TRUE))</f>
        <v/>
      </c>
      <c r="G869" s="6" t="s">
        <v>3189</v>
      </c>
      <c r="H869" s="6">
        <v>0</v>
      </c>
      <c r="I869" s="6">
        <v>175</v>
      </c>
      <c r="J869" s="6">
        <v>2006013</v>
      </c>
      <c r="K869" s="6">
        <v>107</v>
      </c>
      <c r="L869" s="6">
        <v>5</v>
      </c>
      <c r="M869" s="6">
        <v>9000</v>
      </c>
      <c r="N869" s="6">
        <v>0</v>
      </c>
      <c r="O869" s="6">
        <v>2</v>
      </c>
      <c r="P869" s="6">
        <v>1</v>
      </c>
      <c r="Q869" s="6">
        <v>1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12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0</v>
      </c>
      <c r="AE869" s="6">
        <v>0</v>
      </c>
      <c r="AF869" s="6">
        <v>0</v>
      </c>
      <c r="AG869" s="6">
        <v>0</v>
      </c>
      <c r="AH869" s="6">
        <v>0</v>
      </c>
      <c r="AI869" s="6">
        <v>0</v>
      </c>
      <c r="AJ869" s="6">
        <v>0</v>
      </c>
      <c r="AK869" s="6">
        <v>0</v>
      </c>
      <c r="AL869" s="6">
        <v>0</v>
      </c>
      <c r="AM869" s="6" t="s">
        <v>2309</v>
      </c>
      <c r="AN869" s="9"/>
    </row>
    <row r="870" ht="15.75" spans="1:40">
      <c r="A870" s="4" t="str">
        <f>IF(H870=0,"",VLOOKUP(I870,seriesName!A:B,2,TRUE))</f>
        <v/>
      </c>
      <c r="B870" s="4" t="str">
        <f>IF(AC870=0,"",VLOOKUP(AC870,skillbasedata!A:B,2,TRUE))</f>
        <v/>
      </c>
      <c r="C870" s="4" t="str">
        <f>IF(AD870=0,"",VLOOKUP(AD870,skillbasedata!A:B,2,TRUE))</f>
        <v/>
      </c>
      <c r="D870" s="4" t="str">
        <f>IF(AE870=0,"",VLOOKUP(AE870,skillbasedata!A:B,2,TRUE))</f>
        <v/>
      </c>
      <c r="E870" s="4" t="str">
        <f>IF(AF870=0,"",VLOOKUP(AF870,skillbasedata!A:B,2,TRUE))</f>
        <v/>
      </c>
      <c r="F870" s="5" t="str">
        <f>IF(AG870=0,"",VLOOKUP(AG870,skillbasedata!A:B,2,TRUE))</f>
        <v/>
      </c>
      <c r="G870" s="6" t="s">
        <v>3190</v>
      </c>
      <c r="H870" s="6">
        <v>0</v>
      </c>
      <c r="I870" s="6">
        <v>175</v>
      </c>
      <c r="J870" s="6">
        <v>2006013</v>
      </c>
      <c r="K870" s="6">
        <v>107</v>
      </c>
      <c r="L870" s="6">
        <v>5</v>
      </c>
      <c r="M870" s="6">
        <v>9000</v>
      </c>
      <c r="N870" s="6">
        <v>0</v>
      </c>
      <c r="O870" s="6">
        <v>2</v>
      </c>
      <c r="P870" s="6">
        <v>1</v>
      </c>
      <c r="Q870" s="6">
        <v>1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12</v>
      </c>
      <c r="Y870" s="6">
        <v>0</v>
      </c>
      <c r="Z870" s="6">
        <v>0</v>
      </c>
      <c r="AA870" s="6">
        <v>0</v>
      </c>
      <c r="AB870" s="6">
        <v>0</v>
      </c>
      <c r="AC870" s="6">
        <v>0</v>
      </c>
      <c r="AD870" s="6">
        <v>0</v>
      </c>
      <c r="AE870" s="6">
        <v>0</v>
      </c>
      <c r="AF870" s="6">
        <v>0</v>
      </c>
      <c r="AG870" s="6">
        <v>0</v>
      </c>
      <c r="AH870" s="6">
        <v>0</v>
      </c>
      <c r="AI870" s="6">
        <v>0</v>
      </c>
      <c r="AJ870" s="6">
        <v>0</v>
      </c>
      <c r="AK870" s="6">
        <v>0</v>
      </c>
      <c r="AL870" s="6">
        <v>0</v>
      </c>
      <c r="AM870" s="6" t="s">
        <v>2309</v>
      </c>
      <c r="AN870" s="9"/>
    </row>
    <row r="871" ht="15.75" spans="1:40">
      <c r="A871" s="4" t="str">
        <f>IF(H871=0,"",VLOOKUP(I871,seriesName!A:B,2,TRUE))</f>
        <v/>
      </c>
      <c r="B871" s="4" t="str">
        <f>IF(AC871=0,"",VLOOKUP(AC871,skillbasedata!A:B,2,TRUE))</f>
        <v/>
      </c>
      <c r="C871" s="4" t="str">
        <f>IF(AD871=0,"",VLOOKUP(AD871,skillbasedata!A:B,2,TRUE))</f>
        <v/>
      </c>
      <c r="D871" s="4" t="str">
        <f>IF(AE871=0,"",VLOOKUP(AE871,skillbasedata!A:B,2,TRUE))</f>
        <v/>
      </c>
      <c r="E871" s="4" t="str">
        <f>IF(AF871=0,"",VLOOKUP(AF871,skillbasedata!A:B,2,TRUE))</f>
        <v/>
      </c>
      <c r="F871" s="5" t="str">
        <f>IF(AG871=0,"",VLOOKUP(AG871,skillbasedata!A:B,2,TRUE))</f>
        <v/>
      </c>
      <c r="G871" s="6" t="s">
        <v>3191</v>
      </c>
      <c r="H871" s="6">
        <v>0</v>
      </c>
      <c r="I871" s="6">
        <v>175</v>
      </c>
      <c r="J871" s="6">
        <v>2006013</v>
      </c>
      <c r="K871" s="6">
        <v>107</v>
      </c>
      <c r="L871" s="6">
        <v>5</v>
      </c>
      <c r="M871" s="6">
        <v>9000</v>
      </c>
      <c r="N871" s="6">
        <v>0</v>
      </c>
      <c r="O871" s="6">
        <v>2</v>
      </c>
      <c r="P871" s="6">
        <v>1</v>
      </c>
      <c r="Q871" s="6">
        <v>1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12</v>
      </c>
      <c r="Y871" s="6">
        <v>0</v>
      </c>
      <c r="Z871" s="6">
        <v>0</v>
      </c>
      <c r="AA871" s="6">
        <v>0</v>
      </c>
      <c r="AB871" s="6">
        <v>0</v>
      </c>
      <c r="AC871" s="6">
        <v>0</v>
      </c>
      <c r="AD871" s="6">
        <v>0</v>
      </c>
      <c r="AE871" s="6">
        <v>0</v>
      </c>
      <c r="AF871" s="6">
        <v>0</v>
      </c>
      <c r="AG871" s="6">
        <v>0</v>
      </c>
      <c r="AH871" s="6">
        <v>0</v>
      </c>
      <c r="AI871" s="6">
        <v>0</v>
      </c>
      <c r="AJ871" s="6">
        <v>0</v>
      </c>
      <c r="AK871" s="6">
        <v>0</v>
      </c>
      <c r="AL871" s="6">
        <v>0</v>
      </c>
      <c r="AM871" s="6" t="s">
        <v>2309</v>
      </c>
      <c r="AN871" s="9"/>
    </row>
    <row r="872" ht="15.75" spans="1:40">
      <c r="A872" s="4" t="str">
        <f>IF(H872=0,"",VLOOKUP(I872,seriesName!A:B,2,TRUE))</f>
        <v>兔团子耳饰</v>
      </c>
      <c r="B872" s="4" t="str">
        <f>IF(AC872=0,"",VLOOKUP(AC872,skillbasedata!A:B,2,TRUE))</f>
        <v/>
      </c>
      <c r="C872" s="4" t="str">
        <f>IF(AD872=0,"",VLOOKUP(AD872,skillbasedata!A:B,2,TRUE))</f>
        <v/>
      </c>
      <c r="D872" s="4" t="str">
        <f>IF(AE872=0,"",VLOOKUP(AE872,skillbasedata!A:B,2,TRUE))</f>
        <v/>
      </c>
      <c r="E872" s="4" t="str">
        <f>IF(AF872=0,"",VLOOKUP(AF872,skillbasedata!A:B,2,TRUE))</f>
        <v/>
      </c>
      <c r="F872" s="5" t="str">
        <f>IF(AG872=0,"",VLOOKUP(AG872,skillbasedata!A:B,2,TRUE))</f>
        <v/>
      </c>
      <c r="G872" s="6" t="s">
        <v>3192</v>
      </c>
      <c r="H872" s="6">
        <v>1</v>
      </c>
      <c r="I872" s="6">
        <v>176</v>
      </c>
      <c r="J872" s="6">
        <v>2006014</v>
      </c>
      <c r="K872" s="6">
        <v>103</v>
      </c>
      <c r="L872" s="6">
        <v>5</v>
      </c>
      <c r="M872" s="6">
        <v>9000</v>
      </c>
      <c r="N872" s="6">
        <v>0</v>
      </c>
      <c r="O872" s="6">
        <v>2</v>
      </c>
      <c r="P872" s="6">
        <v>1</v>
      </c>
      <c r="Q872" s="6">
        <v>1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12</v>
      </c>
      <c r="Y872" s="6">
        <v>0</v>
      </c>
      <c r="Z872" s="6">
        <v>0</v>
      </c>
      <c r="AA872" s="6">
        <v>0</v>
      </c>
      <c r="AB872" s="6">
        <v>0</v>
      </c>
      <c r="AC872" s="6">
        <v>0</v>
      </c>
      <c r="AD872" s="6">
        <v>0</v>
      </c>
      <c r="AE872" s="6">
        <v>0</v>
      </c>
      <c r="AF872" s="6">
        <v>0</v>
      </c>
      <c r="AG872" s="6">
        <v>0</v>
      </c>
      <c r="AH872" s="6">
        <v>0</v>
      </c>
      <c r="AI872" s="6">
        <v>0</v>
      </c>
      <c r="AJ872" s="6">
        <v>0</v>
      </c>
      <c r="AK872" s="6">
        <v>0</v>
      </c>
      <c r="AL872" s="6">
        <v>0</v>
      </c>
      <c r="AM872" s="6" t="s">
        <v>2309</v>
      </c>
      <c r="AN872" s="9"/>
    </row>
    <row r="873" ht="15.75" spans="1:40">
      <c r="A873" s="4" t="str">
        <f>IF(H873=0,"",VLOOKUP(I873,seriesName!A:B,2,TRUE))</f>
        <v/>
      </c>
      <c r="B873" s="4" t="str">
        <f>IF(AC873=0,"",VLOOKUP(AC873,skillbasedata!A:B,2,TRUE))</f>
        <v/>
      </c>
      <c r="C873" s="4" t="str">
        <f>IF(AD873=0,"",VLOOKUP(AD873,skillbasedata!A:B,2,TRUE))</f>
        <v/>
      </c>
      <c r="D873" s="4" t="str">
        <f>IF(AE873=0,"",VLOOKUP(AE873,skillbasedata!A:B,2,TRUE))</f>
        <v/>
      </c>
      <c r="E873" s="4" t="str">
        <f>IF(AF873=0,"",VLOOKUP(AF873,skillbasedata!A:B,2,TRUE))</f>
        <v/>
      </c>
      <c r="F873" s="5" t="str">
        <f>IF(AG873=0,"",VLOOKUP(AG873,skillbasedata!A:B,2,TRUE))</f>
        <v/>
      </c>
      <c r="G873" s="6" t="s">
        <v>3193</v>
      </c>
      <c r="H873" s="6">
        <v>0</v>
      </c>
      <c r="I873" s="6">
        <v>176</v>
      </c>
      <c r="J873" s="6">
        <v>2006014</v>
      </c>
      <c r="K873" s="6">
        <v>103</v>
      </c>
      <c r="L873" s="6">
        <v>5</v>
      </c>
      <c r="M873" s="6">
        <v>9000</v>
      </c>
      <c r="N873" s="6">
        <v>0</v>
      </c>
      <c r="O873" s="6">
        <v>2</v>
      </c>
      <c r="P873" s="6">
        <v>1</v>
      </c>
      <c r="Q873" s="6">
        <v>1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12</v>
      </c>
      <c r="Y873" s="6">
        <v>0</v>
      </c>
      <c r="Z873" s="6">
        <v>0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0</v>
      </c>
      <c r="AG873" s="6">
        <v>0</v>
      </c>
      <c r="AH873" s="6">
        <v>0</v>
      </c>
      <c r="AI873" s="6">
        <v>0</v>
      </c>
      <c r="AJ873" s="6">
        <v>0</v>
      </c>
      <c r="AK873" s="6">
        <v>0</v>
      </c>
      <c r="AL873" s="6">
        <v>0</v>
      </c>
      <c r="AM873" s="6" t="s">
        <v>2309</v>
      </c>
      <c r="AN873" s="9"/>
    </row>
    <row r="874" ht="15.75" spans="1:40">
      <c r="A874" s="4" t="str">
        <f>IF(H874=0,"",VLOOKUP(I874,seriesName!A:B,2,TRUE))</f>
        <v/>
      </c>
      <c r="B874" s="4" t="str">
        <f>IF(AC874=0,"",VLOOKUP(AC874,skillbasedata!A:B,2,TRUE))</f>
        <v/>
      </c>
      <c r="C874" s="4" t="str">
        <f>IF(AD874=0,"",VLOOKUP(AD874,skillbasedata!A:B,2,TRUE))</f>
        <v/>
      </c>
      <c r="D874" s="4" t="str">
        <f>IF(AE874=0,"",VLOOKUP(AE874,skillbasedata!A:B,2,TRUE))</f>
        <v/>
      </c>
      <c r="E874" s="4" t="str">
        <f>IF(AF874=0,"",VLOOKUP(AF874,skillbasedata!A:B,2,TRUE))</f>
        <v/>
      </c>
      <c r="F874" s="5" t="str">
        <f>IF(AG874=0,"",VLOOKUP(AG874,skillbasedata!A:B,2,TRUE))</f>
        <v/>
      </c>
      <c r="G874" s="6" t="s">
        <v>3194</v>
      </c>
      <c r="H874" s="6">
        <v>0</v>
      </c>
      <c r="I874" s="6">
        <v>176</v>
      </c>
      <c r="J874" s="6">
        <v>2006014</v>
      </c>
      <c r="K874" s="6">
        <v>103</v>
      </c>
      <c r="L874" s="6">
        <v>5</v>
      </c>
      <c r="M874" s="6">
        <v>9000</v>
      </c>
      <c r="N874" s="6">
        <v>0</v>
      </c>
      <c r="O874" s="6">
        <v>2</v>
      </c>
      <c r="P874" s="6">
        <v>1</v>
      </c>
      <c r="Q874" s="6">
        <v>1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12</v>
      </c>
      <c r="Y874" s="6">
        <v>0</v>
      </c>
      <c r="Z874" s="6">
        <v>0</v>
      </c>
      <c r="AA874" s="6">
        <v>0</v>
      </c>
      <c r="AB874" s="6">
        <v>0</v>
      </c>
      <c r="AC874" s="6">
        <v>0</v>
      </c>
      <c r="AD874" s="6">
        <v>0</v>
      </c>
      <c r="AE874" s="6">
        <v>0</v>
      </c>
      <c r="AF874" s="6">
        <v>0</v>
      </c>
      <c r="AG874" s="6">
        <v>0</v>
      </c>
      <c r="AH874" s="6">
        <v>0</v>
      </c>
      <c r="AI874" s="6">
        <v>0</v>
      </c>
      <c r="AJ874" s="6">
        <v>0</v>
      </c>
      <c r="AK874" s="6">
        <v>0</v>
      </c>
      <c r="AL874" s="6">
        <v>0</v>
      </c>
      <c r="AM874" s="6" t="s">
        <v>2309</v>
      </c>
      <c r="AN874" s="9"/>
    </row>
    <row r="875" ht="15.75" spans="1:40">
      <c r="A875" s="4" t="str">
        <f>IF(H875=0,"",VLOOKUP(I875,seriesName!A:B,2,TRUE))</f>
        <v/>
      </c>
      <c r="B875" s="4" t="str">
        <f>IF(AC875=0,"",VLOOKUP(AC875,skillbasedata!A:B,2,TRUE))</f>
        <v/>
      </c>
      <c r="C875" s="4" t="str">
        <f>IF(AD875=0,"",VLOOKUP(AD875,skillbasedata!A:B,2,TRUE))</f>
        <v/>
      </c>
      <c r="D875" s="4" t="str">
        <f>IF(AE875=0,"",VLOOKUP(AE875,skillbasedata!A:B,2,TRUE))</f>
        <v/>
      </c>
      <c r="E875" s="4" t="str">
        <f>IF(AF875=0,"",VLOOKUP(AF875,skillbasedata!A:B,2,TRUE))</f>
        <v/>
      </c>
      <c r="F875" s="5" t="str">
        <f>IF(AG875=0,"",VLOOKUP(AG875,skillbasedata!A:B,2,TRUE))</f>
        <v/>
      </c>
      <c r="G875" s="6" t="s">
        <v>3195</v>
      </c>
      <c r="H875" s="6">
        <v>0</v>
      </c>
      <c r="I875" s="6">
        <v>176</v>
      </c>
      <c r="J875" s="6">
        <v>2006014</v>
      </c>
      <c r="K875" s="6">
        <v>103</v>
      </c>
      <c r="L875" s="6">
        <v>5</v>
      </c>
      <c r="M875" s="6">
        <v>9000</v>
      </c>
      <c r="N875" s="6">
        <v>0</v>
      </c>
      <c r="O875" s="6">
        <v>2</v>
      </c>
      <c r="P875" s="6">
        <v>1</v>
      </c>
      <c r="Q875" s="6">
        <v>1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12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6">
        <v>0</v>
      </c>
      <c r="AE875" s="6">
        <v>0</v>
      </c>
      <c r="AF875" s="6">
        <v>0</v>
      </c>
      <c r="AG875" s="6">
        <v>0</v>
      </c>
      <c r="AH875" s="6">
        <v>0</v>
      </c>
      <c r="AI875" s="6">
        <v>0</v>
      </c>
      <c r="AJ875" s="6">
        <v>0</v>
      </c>
      <c r="AK875" s="6">
        <v>0</v>
      </c>
      <c r="AL875" s="6">
        <v>0</v>
      </c>
      <c r="AM875" s="6" t="s">
        <v>2309</v>
      </c>
      <c r="AN875" s="9"/>
    </row>
    <row r="876" ht="15.75" spans="1:40">
      <c r="A876" s="4" t="str">
        <f>IF(H876=0,"",VLOOKUP(I876,seriesName!A:B,2,TRUE))</f>
        <v/>
      </c>
      <c r="B876" s="4" t="str">
        <f>IF(AC876=0,"",VLOOKUP(AC876,skillbasedata!A:B,2,TRUE))</f>
        <v/>
      </c>
      <c r="C876" s="4" t="str">
        <f>IF(AD876=0,"",VLOOKUP(AD876,skillbasedata!A:B,2,TRUE))</f>
        <v/>
      </c>
      <c r="D876" s="4" t="str">
        <f>IF(AE876=0,"",VLOOKUP(AE876,skillbasedata!A:B,2,TRUE))</f>
        <v/>
      </c>
      <c r="E876" s="4" t="str">
        <f>IF(AF876=0,"",VLOOKUP(AF876,skillbasedata!A:B,2,TRUE))</f>
        <v/>
      </c>
      <c r="F876" s="5" t="str">
        <f>IF(AG876=0,"",VLOOKUP(AG876,skillbasedata!A:B,2,TRUE))</f>
        <v/>
      </c>
      <c r="G876" s="6" t="s">
        <v>3196</v>
      </c>
      <c r="H876" s="6">
        <v>0</v>
      </c>
      <c r="I876" s="6">
        <v>176</v>
      </c>
      <c r="J876" s="6">
        <v>2006014</v>
      </c>
      <c r="K876" s="6">
        <v>103</v>
      </c>
      <c r="L876" s="6">
        <v>5</v>
      </c>
      <c r="M876" s="6">
        <v>9000</v>
      </c>
      <c r="N876" s="6">
        <v>0</v>
      </c>
      <c r="O876" s="6">
        <v>2</v>
      </c>
      <c r="P876" s="6">
        <v>1</v>
      </c>
      <c r="Q876" s="6">
        <v>1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12</v>
      </c>
      <c r="Y876" s="6">
        <v>0</v>
      </c>
      <c r="Z876" s="6">
        <v>0</v>
      </c>
      <c r="AA876" s="6">
        <v>0</v>
      </c>
      <c r="AB876" s="6">
        <v>0</v>
      </c>
      <c r="AC876" s="6">
        <v>0</v>
      </c>
      <c r="AD876" s="6">
        <v>0</v>
      </c>
      <c r="AE876" s="6">
        <v>0</v>
      </c>
      <c r="AF876" s="6">
        <v>0</v>
      </c>
      <c r="AG876" s="6">
        <v>0</v>
      </c>
      <c r="AH876" s="6">
        <v>0</v>
      </c>
      <c r="AI876" s="6">
        <v>0</v>
      </c>
      <c r="AJ876" s="6">
        <v>0</v>
      </c>
      <c r="AK876" s="6">
        <v>0</v>
      </c>
      <c r="AL876" s="6">
        <v>0</v>
      </c>
      <c r="AM876" s="6" t="s">
        <v>2309</v>
      </c>
      <c r="AN876" s="9"/>
    </row>
    <row r="877" ht="15.75" spans="1:40">
      <c r="A877" s="4" t="str">
        <f>IF(H877=0,"",VLOOKUP(I877,seriesName!A:B,2,TRUE))</f>
        <v>苦无耳饰</v>
      </c>
      <c r="B877" s="4" t="str">
        <f>IF(AC877=0,"",VLOOKUP(AC877,skillbasedata!A:B,2,TRUE))</f>
        <v/>
      </c>
      <c r="C877" s="4" t="str">
        <f>IF(AD877=0,"",VLOOKUP(AD877,skillbasedata!A:B,2,TRUE))</f>
        <v/>
      </c>
      <c r="D877" s="4" t="str">
        <f>IF(AE877=0,"",VLOOKUP(AE877,skillbasedata!A:B,2,TRUE))</f>
        <v/>
      </c>
      <c r="E877" s="4" t="str">
        <f>IF(AF877=0,"",VLOOKUP(AF877,skillbasedata!A:B,2,TRUE))</f>
        <v/>
      </c>
      <c r="F877" s="5" t="str">
        <f>IF(AG877=0,"",VLOOKUP(AG877,skillbasedata!A:B,2,TRUE))</f>
        <v/>
      </c>
      <c r="G877" s="6" t="s">
        <v>3197</v>
      </c>
      <c r="H877" s="6">
        <v>1</v>
      </c>
      <c r="I877" s="6">
        <v>177</v>
      </c>
      <c r="J877" s="6">
        <v>2006015</v>
      </c>
      <c r="K877" s="6">
        <v>104</v>
      </c>
      <c r="L877" s="6">
        <v>5</v>
      </c>
      <c r="M877" s="6">
        <v>9000</v>
      </c>
      <c r="N877" s="6">
        <v>0</v>
      </c>
      <c r="O877" s="6">
        <v>2</v>
      </c>
      <c r="P877" s="6">
        <v>1</v>
      </c>
      <c r="Q877" s="6">
        <v>1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12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6">
        <v>0</v>
      </c>
      <c r="AL877" s="6">
        <v>0</v>
      </c>
      <c r="AM877" s="6" t="s">
        <v>2309</v>
      </c>
      <c r="AN877" s="9"/>
    </row>
    <row r="878" ht="15.75" spans="1:40">
      <c r="A878" s="4" t="str">
        <f>IF(H878=0,"",VLOOKUP(I878,seriesName!A:B,2,TRUE))</f>
        <v/>
      </c>
      <c r="B878" s="4" t="str">
        <f>IF(AC878=0,"",VLOOKUP(AC878,skillbasedata!A:B,2,TRUE))</f>
        <v/>
      </c>
      <c r="C878" s="4" t="str">
        <f>IF(AD878=0,"",VLOOKUP(AD878,skillbasedata!A:B,2,TRUE))</f>
        <v/>
      </c>
      <c r="D878" s="4" t="str">
        <f>IF(AE878=0,"",VLOOKUP(AE878,skillbasedata!A:B,2,TRUE))</f>
        <v/>
      </c>
      <c r="E878" s="4" t="str">
        <f>IF(AF878=0,"",VLOOKUP(AF878,skillbasedata!A:B,2,TRUE))</f>
        <v/>
      </c>
      <c r="F878" s="5" t="str">
        <f>IF(AG878=0,"",VLOOKUP(AG878,skillbasedata!A:B,2,TRUE))</f>
        <v/>
      </c>
      <c r="G878" s="6" t="s">
        <v>3198</v>
      </c>
      <c r="H878" s="6">
        <v>0</v>
      </c>
      <c r="I878" s="6">
        <v>177</v>
      </c>
      <c r="J878" s="6">
        <v>2006015</v>
      </c>
      <c r="K878" s="6">
        <v>104</v>
      </c>
      <c r="L878" s="6">
        <v>5</v>
      </c>
      <c r="M878" s="6">
        <v>9000</v>
      </c>
      <c r="N878" s="6">
        <v>0</v>
      </c>
      <c r="O878" s="6">
        <v>2</v>
      </c>
      <c r="P878" s="6">
        <v>1</v>
      </c>
      <c r="Q878" s="6">
        <v>1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12</v>
      </c>
      <c r="Y878" s="6">
        <v>0</v>
      </c>
      <c r="Z878" s="6">
        <v>0</v>
      </c>
      <c r="AA878" s="6">
        <v>0</v>
      </c>
      <c r="AB878" s="6">
        <v>0</v>
      </c>
      <c r="AC878" s="6">
        <v>0</v>
      </c>
      <c r="AD878" s="6">
        <v>0</v>
      </c>
      <c r="AE878" s="6">
        <v>0</v>
      </c>
      <c r="AF878" s="6">
        <v>0</v>
      </c>
      <c r="AG878" s="6">
        <v>0</v>
      </c>
      <c r="AH878" s="6">
        <v>0</v>
      </c>
      <c r="AI878" s="6">
        <v>0</v>
      </c>
      <c r="AJ878" s="6">
        <v>0</v>
      </c>
      <c r="AK878" s="6">
        <v>0</v>
      </c>
      <c r="AL878" s="6">
        <v>0</v>
      </c>
      <c r="AM878" s="6" t="s">
        <v>2309</v>
      </c>
      <c r="AN878" s="9"/>
    </row>
    <row r="879" ht="15.75" spans="1:40">
      <c r="A879" s="4" t="str">
        <f>IF(H879=0,"",VLOOKUP(I879,seriesName!A:B,2,TRUE))</f>
        <v/>
      </c>
      <c r="B879" s="4" t="str">
        <f>IF(AC879=0,"",VLOOKUP(AC879,skillbasedata!A:B,2,TRUE))</f>
        <v/>
      </c>
      <c r="C879" s="4" t="str">
        <f>IF(AD879=0,"",VLOOKUP(AD879,skillbasedata!A:B,2,TRUE))</f>
        <v/>
      </c>
      <c r="D879" s="4" t="str">
        <f>IF(AE879=0,"",VLOOKUP(AE879,skillbasedata!A:B,2,TRUE))</f>
        <v/>
      </c>
      <c r="E879" s="4" t="str">
        <f>IF(AF879=0,"",VLOOKUP(AF879,skillbasedata!A:B,2,TRUE))</f>
        <v/>
      </c>
      <c r="F879" s="5" t="str">
        <f>IF(AG879=0,"",VLOOKUP(AG879,skillbasedata!A:B,2,TRUE))</f>
        <v/>
      </c>
      <c r="G879" s="6" t="s">
        <v>3199</v>
      </c>
      <c r="H879" s="6">
        <v>0</v>
      </c>
      <c r="I879" s="6">
        <v>177</v>
      </c>
      <c r="J879" s="6">
        <v>2006015</v>
      </c>
      <c r="K879" s="6">
        <v>104</v>
      </c>
      <c r="L879" s="6">
        <v>5</v>
      </c>
      <c r="M879" s="6">
        <v>9000</v>
      </c>
      <c r="N879" s="6">
        <v>0</v>
      </c>
      <c r="O879" s="6">
        <v>2</v>
      </c>
      <c r="P879" s="6">
        <v>1</v>
      </c>
      <c r="Q879" s="6">
        <v>1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12</v>
      </c>
      <c r="Y879" s="6">
        <v>0</v>
      </c>
      <c r="Z879" s="6">
        <v>0</v>
      </c>
      <c r="AA879" s="6">
        <v>0</v>
      </c>
      <c r="AB879" s="6">
        <v>0</v>
      </c>
      <c r="AC879" s="6">
        <v>0</v>
      </c>
      <c r="AD879" s="6">
        <v>0</v>
      </c>
      <c r="AE879" s="6">
        <v>0</v>
      </c>
      <c r="AF879" s="6">
        <v>0</v>
      </c>
      <c r="AG879" s="6">
        <v>0</v>
      </c>
      <c r="AH879" s="6">
        <v>0</v>
      </c>
      <c r="AI879" s="6">
        <v>0</v>
      </c>
      <c r="AJ879" s="6">
        <v>0</v>
      </c>
      <c r="AK879" s="6">
        <v>0</v>
      </c>
      <c r="AL879" s="6">
        <v>0</v>
      </c>
      <c r="AM879" s="6" t="s">
        <v>2309</v>
      </c>
      <c r="AN879" s="9"/>
    </row>
    <row r="880" ht="15.75" spans="1:40">
      <c r="A880" s="4" t="str">
        <f>IF(H880=0,"",VLOOKUP(I880,seriesName!A:B,2,TRUE))</f>
        <v/>
      </c>
      <c r="B880" s="4" t="str">
        <f>IF(AC880=0,"",VLOOKUP(AC880,skillbasedata!A:B,2,TRUE))</f>
        <v/>
      </c>
      <c r="C880" s="4" t="str">
        <f>IF(AD880=0,"",VLOOKUP(AD880,skillbasedata!A:B,2,TRUE))</f>
        <v/>
      </c>
      <c r="D880" s="4" t="str">
        <f>IF(AE880=0,"",VLOOKUP(AE880,skillbasedata!A:B,2,TRUE))</f>
        <v/>
      </c>
      <c r="E880" s="4" t="str">
        <f>IF(AF880=0,"",VLOOKUP(AF880,skillbasedata!A:B,2,TRUE))</f>
        <v/>
      </c>
      <c r="F880" s="5" t="str">
        <f>IF(AG880=0,"",VLOOKUP(AG880,skillbasedata!A:B,2,TRUE))</f>
        <v/>
      </c>
      <c r="G880" s="6" t="s">
        <v>3200</v>
      </c>
      <c r="H880" s="6">
        <v>0</v>
      </c>
      <c r="I880" s="6">
        <v>177</v>
      </c>
      <c r="J880" s="6">
        <v>2006015</v>
      </c>
      <c r="K880" s="6">
        <v>104</v>
      </c>
      <c r="L880" s="6">
        <v>5</v>
      </c>
      <c r="M880" s="6">
        <v>9000</v>
      </c>
      <c r="N880" s="6">
        <v>0</v>
      </c>
      <c r="O880" s="6">
        <v>2</v>
      </c>
      <c r="P880" s="6">
        <v>1</v>
      </c>
      <c r="Q880" s="6">
        <v>1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12</v>
      </c>
      <c r="Y880" s="6">
        <v>0</v>
      </c>
      <c r="Z880" s="6">
        <v>0</v>
      </c>
      <c r="AA880" s="6">
        <v>0</v>
      </c>
      <c r="AB880" s="6">
        <v>0</v>
      </c>
      <c r="AC880" s="6">
        <v>0</v>
      </c>
      <c r="AD880" s="6">
        <v>0</v>
      </c>
      <c r="AE880" s="6">
        <v>0</v>
      </c>
      <c r="AF880" s="6">
        <v>0</v>
      </c>
      <c r="AG880" s="6">
        <v>0</v>
      </c>
      <c r="AH880" s="6">
        <v>0</v>
      </c>
      <c r="AI880" s="6">
        <v>0</v>
      </c>
      <c r="AJ880" s="6">
        <v>0</v>
      </c>
      <c r="AK880" s="6">
        <v>0</v>
      </c>
      <c r="AL880" s="6">
        <v>0</v>
      </c>
      <c r="AM880" s="6" t="s">
        <v>2309</v>
      </c>
      <c r="AN880" s="9"/>
    </row>
    <row r="881" ht="15.75" spans="1:40">
      <c r="A881" s="4" t="str">
        <f>IF(H881=0,"",VLOOKUP(I881,seriesName!A:B,2,TRUE))</f>
        <v/>
      </c>
      <c r="B881" s="4" t="str">
        <f>IF(AC881=0,"",VLOOKUP(AC881,skillbasedata!A:B,2,TRUE))</f>
        <v/>
      </c>
      <c r="C881" s="4" t="str">
        <f>IF(AD881=0,"",VLOOKUP(AD881,skillbasedata!A:B,2,TRUE))</f>
        <v/>
      </c>
      <c r="D881" s="4" t="str">
        <f>IF(AE881=0,"",VLOOKUP(AE881,skillbasedata!A:B,2,TRUE))</f>
        <v/>
      </c>
      <c r="E881" s="4" t="str">
        <f>IF(AF881=0,"",VLOOKUP(AF881,skillbasedata!A:B,2,TRUE))</f>
        <v/>
      </c>
      <c r="F881" s="5" t="str">
        <f>IF(AG881=0,"",VLOOKUP(AG881,skillbasedata!A:B,2,TRUE))</f>
        <v/>
      </c>
      <c r="G881" s="6" t="s">
        <v>3201</v>
      </c>
      <c r="H881" s="6">
        <v>0</v>
      </c>
      <c r="I881" s="6">
        <v>177</v>
      </c>
      <c r="J881" s="6">
        <v>2006015</v>
      </c>
      <c r="K881" s="6">
        <v>104</v>
      </c>
      <c r="L881" s="6">
        <v>5</v>
      </c>
      <c r="M881" s="6">
        <v>9000</v>
      </c>
      <c r="N881" s="6">
        <v>0</v>
      </c>
      <c r="O881" s="6">
        <v>2</v>
      </c>
      <c r="P881" s="6">
        <v>1</v>
      </c>
      <c r="Q881" s="6">
        <v>1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12</v>
      </c>
      <c r="Y881" s="6">
        <v>0</v>
      </c>
      <c r="Z881" s="6">
        <v>0</v>
      </c>
      <c r="AA881" s="6">
        <v>0</v>
      </c>
      <c r="AB881" s="6">
        <v>0</v>
      </c>
      <c r="AC881" s="6">
        <v>0</v>
      </c>
      <c r="AD881" s="6">
        <v>0</v>
      </c>
      <c r="AE881" s="6">
        <v>0</v>
      </c>
      <c r="AF881" s="6">
        <v>0</v>
      </c>
      <c r="AG881" s="6">
        <v>0</v>
      </c>
      <c r="AH881" s="6">
        <v>0</v>
      </c>
      <c r="AI881" s="6">
        <v>0</v>
      </c>
      <c r="AJ881" s="6">
        <v>0</v>
      </c>
      <c r="AK881" s="6">
        <v>0</v>
      </c>
      <c r="AL881" s="6">
        <v>0</v>
      </c>
      <c r="AM881" s="6" t="s">
        <v>2309</v>
      </c>
      <c r="AN881" s="9"/>
    </row>
    <row r="882" ht="15.75" spans="1:40">
      <c r="A882" s="4" t="str">
        <f>IF(H882=0,"",VLOOKUP(I882,seriesName!A:B,2,TRUE))</f>
        <v/>
      </c>
      <c r="B882" s="4" t="str">
        <f>IF(AC882=0,"",VLOOKUP(AC882,skillbasedata!A:B,2,TRUE))</f>
        <v/>
      </c>
      <c r="C882" s="4" t="str">
        <f>IF(AD882=0,"",VLOOKUP(AD882,skillbasedata!A:B,2,TRUE))</f>
        <v/>
      </c>
      <c r="D882" s="4" t="str">
        <f>IF(AE882=0,"",VLOOKUP(AE882,skillbasedata!A:B,2,TRUE))</f>
        <v/>
      </c>
      <c r="E882" s="4" t="str">
        <f>IF(AF882=0,"",VLOOKUP(AF882,skillbasedata!A:B,2,TRUE))</f>
        <v/>
      </c>
      <c r="F882" s="5" t="str">
        <f>IF(AG882=0,"",VLOOKUP(AG882,skillbasedata!A:B,2,TRUE))</f>
        <v/>
      </c>
      <c r="G882" s="6" t="s">
        <v>2309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0</v>
      </c>
      <c r="AD882" s="6">
        <v>0</v>
      </c>
      <c r="AE882" s="6">
        <v>0</v>
      </c>
      <c r="AF882" s="6">
        <v>0</v>
      </c>
      <c r="AG882" s="6">
        <v>0</v>
      </c>
      <c r="AH882" s="6">
        <v>0</v>
      </c>
      <c r="AI882" s="6">
        <v>0</v>
      </c>
      <c r="AJ882" s="6">
        <v>0</v>
      </c>
      <c r="AK882" s="6">
        <v>0</v>
      </c>
      <c r="AL882" s="6">
        <v>0</v>
      </c>
      <c r="AM882" s="6" t="s">
        <v>2309</v>
      </c>
      <c r="AN882" s="9"/>
    </row>
    <row r="883" ht="15.75" spans="1:40">
      <c r="A883" s="4" t="str">
        <f>IF(H883=0,"",VLOOKUP(I883,seriesName!A:B,2,TRUE))</f>
        <v/>
      </c>
      <c r="B883" s="4" t="str">
        <f>IF(AC883=0,"",VLOOKUP(AC883,skillbasedata!A:B,2,TRUE))</f>
        <v/>
      </c>
      <c r="C883" s="4" t="str">
        <f>IF(AD883=0,"",VLOOKUP(AD883,skillbasedata!A:B,2,TRUE))</f>
        <v/>
      </c>
      <c r="D883" s="4" t="str">
        <f>IF(AE883=0,"",VLOOKUP(AE883,skillbasedata!A:B,2,TRUE))</f>
        <v/>
      </c>
      <c r="E883" s="4" t="str">
        <f>IF(AF883=0,"",VLOOKUP(AF883,skillbasedata!A:B,2,TRUE))</f>
        <v/>
      </c>
      <c r="F883" s="5" t="str">
        <f>IF(AG883=0,"",VLOOKUP(AG883,skillbasedata!A:B,2,TRUE))</f>
        <v/>
      </c>
      <c r="G883" s="6" t="s">
        <v>2309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0</v>
      </c>
      <c r="AE883" s="6">
        <v>0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  <c r="AK883" s="6">
        <v>0</v>
      </c>
      <c r="AL883" s="6">
        <v>0</v>
      </c>
      <c r="AM883" s="6" t="s">
        <v>2309</v>
      </c>
      <c r="AN883" s="9"/>
    </row>
    <row r="884" ht="15.75" spans="1:40">
      <c r="A884" s="4" t="str">
        <f>IF(H884=0,"",VLOOKUP(I884,seriesName!A:B,2,TRUE))</f>
        <v/>
      </c>
      <c r="B884" s="4" t="str">
        <f>IF(AC884=0,"",VLOOKUP(AC884,skillbasedata!A:B,2,TRUE))</f>
        <v/>
      </c>
      <c r="C884" s="4" t="str">
        <f>IF(AD884=0,"",VLOOKUP(AD884,skillbasedata!A:B,2,TRUE))</f>
        <v/>
      </c>
      <c r="D884" s="4" t="str">
        <f>IF(AE884=0,"",VLOOKUP(AE884,skillbasedata!A:B,2,TRUE))</f>
        <v/>
      </c>
      <c r="E884" s="4" t="str">
        <f>IF(AF884=0,"",VLOOKUP(AF884,skillbasedata!A:B,2,TRUE))</f>
        <v/>
      </c>
      <c r="F884" s="5" t="str">
        <f>IF(AG884=0,"",VLOOKUP(AG884,skillbasedata!A:B,2,TRUE))</f>
        <v/>
      </c>
      <c r="G884" s="6" t="s">
        <v>2309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  <c r="AC884" s="6">
        <v>0</v>
      </c>
      <c r="AD884" s="6">
        <v>0</v>
      </c>
      <c r="AE884" s="6">
        <v>0</v>
      </c>
      <c r="AF884" s="6">
        <v>0</v>
      </c>
      <c r="AG884" s="6">
        <v>0</v>
      </c>
      <c r="AH884" s="6">
        <v>0</v>
      </c>
      <c r="AI884" s="6">
        <v>0</v>
      </c>
      <c r="AJ884" s="6">
        <v>0</v>
      </c>
      <c r="AK884" s="6">
        <v>0</v>
      </c>
      <c r="AL884" s="6">
        <v>0</v>
      </c>
      <c r="AM884" s="6" t="s">
        <v>2309</v>
      </c>
      <c r="AN884" s="9"/>
    </row>
    <row r="885" ht="15.75" spans="1:40">
      <c r="A885" s="4" t="str">
        <f>IF(H885=0,"",VLOOKUP(I885,seriesName!A:B,2,TRUE))</f>
        <v/>
      </c>
      <c r="B885" s="4" t="str">
        <f>IF(AC885=0,"",VLOOKUP(AC885,skillbasedata!A:B,2,TRUE))</f>
        <v/>
      </c>
      <c r="C885" s="4" t="str">
        <f>IF(AD885=0,"",VLOOKUP(AD885,skillbasedata!A:B,2,TRUE))</f>
        <v/>
      </c>
      <c r="D885" s="4" t="str">
        <f>IF(AE885=0,"",VLOOKUP(AE885,skillbasedata!A:B,2,TRUE))</f>
        <v/>
      </c>
      <c r="E885" s="4" t="str">
        <f>IF(AF885=0,"",VLOOKUP(AF885,skillbasedata!A:B,2,TRUE))</f>
        <v/>
      </c>
      <c r="F885" s="5" t="str">
        <f>IF(AG885=0,"",VLOOKUP(AG885,skillbasedata!A:B,2,TRUE))</f>
        <v/>
      </c>
      <c r="G885" s="6" t="s">
        <v>2309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  <c r="AC885" s="6">
        <v>0</v>
      </c>
      <c r="AD885" s="6">
        <v>0</v>
      </c>
      <c r="AE885" s="6">
        <v>0</v>
      </c>
      <c r="AF885" s="6">
        <v>0</v>
      </c>
      <c r="AG885" s="6">
        <v>0</v>
      </c>
      <c r="AH885" s="6">
        <v>0</v>
      </c>
      <c r="AI885" s="6">
        <v>0</v>
      </c>
      <c r="AJ885" s="6">
        <v>0</v>
      </c>
      <c r="AK885" s="6">
        <v>0</v>
      </c>
      <c r="AL885" s="6">
        <v>0</v>
      </c>
      <c r="AM885" s="6" t="s">
        <v>2309</v>
      </c>
      <c r="AN885" s="9"/>
    </row>
    <row r="886" ht="15.75" spans="1:40">
      <c r="A886" s="4" t="str">
        <f>IF(H886=0,"",VLOOKUP(I886,seriesName!A:B,2,TRUE))</f>
        <v/>
      </c>
      <c r="B886" s="4" t="str">
        <f>IF(AC886=0,"",VLOOKUP(AC886,skillbasedata!A:B,2,TRUE))</f>
        <v/>
      </c>
      <c r="C886" s="4" t="str">
        <f>IF(AD886=0,"",VLOOKUP(AD886,skillbasedata!A:B,2,TRUE))</f>
        <v/>
      </c>
      <c r="D886" s="4" t="str">
        <f>IF(AE886=0,"",VLOOKUP(AE886,skillbasedata!A:B,2,TRUE))</f>
        <v/>
      </c>
      <c r="E886" s="4" t="str">
        <f>IF(AF886=0,"",VLOOKUP(AF886,skillbasedata!A:B,2,TRUE))</f>
        <v/>
      </c>
      <c r="F886" s="5" t="str">
        <f>IF(AG886=0,"",VLOOKUP(AG886,skillbasedata!A:B,2,TRUE))</f>
        <v/>
      </c>
      <c r="G886" s="6" t="s">
        <v>2309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  <c r="AC886" s="6">
        <v>0</v>
      </c>
      <c r="AD886" s="6">
        <v>0</v>
      </c>
      <c r="AE886" s="6">
        <v>0</v>
      </c>
      <c r="AF886" s="6">
        <v>0</v>
      </c>
      <c r="AG886" s="6">
        <v>0</v>
      </c>
      <c r="AH886" s="6">
        <v>0</v>
      </c>
      <c r="AI886" s="6">
        <v>0</v>
      </c>
      <c r="AJ886" s="6">
        <v>0</v>
      </c>
      <c r="AK886" s="6">
        <v>0</v>
      </c>
      <c r="AL886" s="6">
        <v>0</v>
      </c>
      <c r="AM886" s="6" t="s">
        <v>2309</v>
      </c>
      <c r="AN886" s="9"/>
    </row>
    <row r="887" ht="15.75" spans="1:40">
      <c r="A887" s="4" t="str">
        <f>IF(H887=0,"",VLOOKUP(I887,seriesName!A:B,2,TRUE))</f>
        <v/>
      </c>
      <c r="B887" s="4" t="str">
        <f>IF(AC887=0,"",VLOOKUP(AC887,skillbasedata!A:B,2,TRUE))</f>
        <v/>
      </c>
      <c r="C887" s="4" t="str">
        <f>IF(AD887=0,"",VLOOKUP(AD887,skillbasedata!A:B,2,TRUE))</f>
        <v/>
      </c>
      <c r="D887" s="4" t="str">
        <f>IF(AE887=0,"",VLOOKUP(AE887,skillbasedata!A:B,2,TRUE))</f>
        <v/>
      </c>
      <c r="E887" s="4" t="str">
        <f>IF(AF887=0,"",VLOOKUP(AF887,skillbasedata!A:B,2,TRUE))</f>
        <v/>
      </c>
      <c r="F887" s="5" t="str">
        <f>IF(AG887=0,"",VLOOKUP(AG887,skillbasedata!A:B,2,TRUE))</f>
        <v/>
      </c>
      <c r="G887" s="6" t="s">
        <v>2309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v>0</v>
      </c>
      <c r="AG887" s="6">
        <v>0</v>
      </c>
      <c r="AH887" s="6">
        <v>0</v>
      </c>
      <c r="AI887" s="6">
        <v>0</v>
      </c>
      <c r="AJ887" s="6">
        <v>0</v>
      </c>
      <c r="AK887" s="6">
        <v>0</v>
      </c>
      <c r="AL887" s="6">
        <v>0</v>
      </c>
      <c r="AM887" s="6" t="s">
        <v>2309</v>
      </c>
      <c r="AN887" s="9"/>
    </row>
    <row r="888" ht="15.75" spans="1:40">
      <c r="A888" s="4" t="str">
        <f>IF(H888=0,"",VLOOKUP(I888,seriesName!A:B,2,TRUE))</f>
        <v/>
      </c>
      <c r="B888" s="4" t="str">
        <f>IF(AC888=0,"",VLOOKUP(AC888,skillbasedata!A:B,2,TRUE))</f>
        <v/>
      </c>
      <c r="C888" s="4" t="str">
        <f>IF(AD888=0,"",VLOOKUP(AD888,skillbasedata!A:B,2,TRUE))</f>
        <v/>
      </c>
      <c r="D888" s="4" t="str">
        <f>IF(AE888=0,"",VLOOKUP(AE888,skillbasedata!A:B,2,TRUE))</f>
        <v/>
      </c>
      <c r="E888" s="4" t="str">
        <f>IF(AF888=0,"",VLOOKUP(AF888,skillbasedata!A:B,2,TRUE))</f>
        <v/>
      </c>
      <c r="F888" s="5" t="str">
        <f>IF(AG888=0,"",VLOOKUP(AG888,skillbasedata!A:B,2,TRUE))</f>
        <v/>
      </c>
      <c r="G888" s="6" t="s">
        <v>2309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0</v>
      </c>
      <c r="AB888" s="6">
        <v>0</v>
      </c>
      <c r="AC888" s="6">
        <v>0</v>
      </c>
      <c r="AD888" s="6">
        <v>0</v>
      </c>
      <c r="AE888" s="6">
        <v>0</v>
      </c>
      <c r="AF888" s="6">
        <v>0</v>
      </c>
      <c r="AG888" s="6">
        <v>0</v>
      </c>
      <c r="AH888" s="6">
        <v>0</v>
      </c>
      <c r="AI888" s="6">
        <v>0</v>
      </c>
      <c r="AJ888" s="6">
        <v>0</v>
      </c>
      <c r="AK888" s="6">
        <v>0</v>
      </c>
      <c r="AL888" s="6">
        <v>0</v>
      </c>
      <c r="AM888" s="6" t="s">
        <v>2309</v>
      </c>
      <c r="AN888" s="9"/>
    </row>
    <row r="889" ht="15.75" spans="1:40">
      <c r="A889" s="4" t="str">
        <f>IF(H889=0,"",VLOOKUP(I889,seriesName!A:B,2,TRUE))</f>
        <v/>
      </c>
      <c r="B889" s="4" t="str">
        <f>IF(AC889=0,"",VLOOKUP(AC889,skillbasedata!A:B,2,TRUE))</f>
        <v/>
      </c>
      <c r="C889" s="4" t="str">
        <f>IF(AD889=0,"",VLOOKUP(AD889,skillbasedata!A:B,2,TRUE))</f>
        <v/>
      </c>
      <c r="D889" s="4" t="str">
        <f>IF(AE889=0,"",VLOOKUP(AE889,skillbasedata!A:B,2,TRUE))</f>
        <v/>
      </c>
      <c r="E889" s="4" t="str">
        <f>IF(AF889=0,"",VLOOKUP(AF889,skillbasedata!A:B,2,TRUE))</f>
        <v/>
      </c>
      <c r="F889" s="5" t="str">
        <f>IF(AG889=0,"",VLOOKUP(AG889,skillbasedata!A:B,2,TRUE))</f>
        <v/>
      </c>
      <c r="G889" s="6" t="s">
        <v>2309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6">
        <v>0</v>
      </c>
      <c r="AC889" s="6">
        <v>0</v>
      </c>
      <c r="AD889" s="6">
        <v>0</v>
      </c>
      <c r="AE889" s="6">
        <v>0</v>
      </c>
      <c r="AF889" s="6">
        <v>0</v>
      </c>
      <c r="AG889" s="6">
        <v>0</v>
      </c>
      <c r="AH889" s="6">
        <v>0</v>
      </c>
      <c r="AI889" s="6">
        <v>0</v>
      </c>
      <c r="AJ889" s="6">
        <v>0</v>
      </c>
      <c r="AK889" s="6">
        <v>0</v>
      </c>
      <c r="AL889" s="6">
        <v>0</v>
      </c>
      <c r="AM889" s="6" t="s">
        <v>2309</v>
      </c>
      <c r="AN889" s="9"/>
    </row>
    <row r="890" ht="15.75" spans="1:40">
      <c r="A890" s="4" t="str">
        <f>IF(H890=0,"",VLOOKUP(I890,seriesName!A:B,2,TRUE))</f>
        <v/>
      </c>
      <c r="B890" s="4" t="str">
        <f>IF(AC890=0,"",VLOOKUP(AC890,skillbasedata!A:B,2,TRUE))</f>
        <v/>
      </c>
      <c r="C890" s="4" t="str">
        <f>IF(AD890=0,"",VLOOKUP(AD890,skillbasedata!A:B,2,TRUE))</f>
        <v/>
      </c>
      <c r="D890" s="4" t="str">
        <f>IF(AE890=0,"",VLOOKUP(AE890,skillbasedata!A:B,2,TRUE))</f>
        <v/>
      </c>
      <c r="E890" s="4" t="str">
        <f>IF(AF890=0,"",VLOOKUP(AF890,skillbasedata!A:B,2,TRUE))</f>
        <v/>
      </c>
      <c r="F890" s="5" t="str">
        <f>IF(AG890=0,"",VLOOKUP(AG890,skillbasedata!A:B,2,TRUE))</f>
        <v/>
      </c>
      <c r="G890" s="6" t="s">
        <v>2309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0</v>
      </c>
      <c r="AE890" s="6">
        <v>0</v>
      </c>
      <c r="AF890" s="6">
        <v>0</v>
      </c>
      <c r="AG890" s="6">
        <v>0</v>
      </c>
      <c r="AH890" s="6">
        <v>0</v>
      </c>
      <c r="AI890" s="6">
        <v>0</v>
      </c>
      <c r="AJ890" s="6">
        <v>0</v>
      </c>
      <c r="AK890" s="6">
        <v>0</v>
      </c>
      <c r="AL890" s="6">
        <v>0</v>
      </c>
      <c r="AM890" s="6" t="s">
        <v>2309</v>
      </c>
      <c r="AN890" s="9"/>
    </row>
    <row r="891" ht="15.75" spans="1:40">
      <c r="A891" s="4" t="str">
        <f>IF(H891=0,"",VLOOKUP(I891,seriesName!A:B,2,TRUE))</f>
        <v/>
      </c>
      <c r="B891" s="4" t="str">
        <f>IF(AC891=0,"",VLOOKUP(AC891,skillbasedata!A:B,2,TRUE))</f>
        <v/>
      </c>
      <c r="C891" s="4" t="str">
        <f>IF(AD891=0,"",VLOOKUP(AD891,skillbasedata!A:B,2,TRUE))</f>
        <v/>
      </c>
      <c r="D891" s="4" t="str">
        <f>IF(AE891=0,"",VLOOKUP(AE891,skillbasedata!A:B,2,TRUE))</f>
        <v/>
      </c>
      <c r="E891" s="4" t="str">
        <f>IF(AF891=0,"",VLOOKUP(AF891,skillbasedata!A:B,2,TRUE))</f>
        <v/>
      </c>
      <c r="F891" s="5" t="str">
        <f>IF(AG891=0,"",VLOOKUP(AG891,skillbasedata!A:B,2,TRUE))</f>
        <v/>
      </c>
      <c r="G891" s="6" t="s">
        <v>2309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0</v>
      </c>
      <c r="AE891" s="6">
        <v>0</v>
      </c>
      <c r="AF891" s="6">
        <v>0</v>
      </c>
      <c r="AG891" s="6">
        <v>0</v>
      </c>
      <c r="AH891" s="6">
        <v>0</v>
      </c>
      <c r="AI891" s="6">
        <v>0</v>
      </c>
      <c r="AJ891" s="6">
        <v>0</v>
      </c>
      <c r="AK891" s="6">
        <v>0</v>
      </c>
      <c r="AL891" s="6">
        <v>0</v>
      </c>
      <c r="AM891" s="6" t="s">
        <v>2309</v>
      </c>
      <c r="AN891" s="9"/>
    </row>
    <row r="892" ht="15.75" spans="1:40">
      <c r="A892" s="4" t="str">
        <f>IF(H892=0,"",VLOOKUP(I892,seriesName!A:B,2,TRUE))</f>
        <v/>
      </c>
      <c r="B892" s="4" t="str">
        <f>IF(AC892=0,"",VLOOKUP(AC892,skillbasedata!A:B,2,TRUE))</f>
        <v/>
      </c>
      <c r="C892" s="4" t="str">
        <f>IF(AD892=0,"",VLOOKUP(AD892,skillbasedata!A:B,2,TRUE))</f>
        <v/>
      </c>
      <c r="D892" s="4" t="str">
        <f>IF(AE892=0,"",VLOOKUP(AE892,skillbasedata!A:B,2,TRUE))</f>
        <v/>
      </c>
      <c r="E892" s="4" t="str">
        <f>IF(AF892=0,"",VLOOKUP(AF892,skillbasedata!A:B,2,TRUE))</f>
        <v/>
      </c>
      <c r="F892" s="5" t="str">
        <f>IF(AG892=0,"",VLOOKUP(AG892,skillbasedata!A:B,2,TRUE))</f>
        <v/>
      </c>
      <c r="G892" s="6" t="s">
        <v>2309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  <c r="AC892" s="6">
        <v>0</v>
      </c>
      <c r="AD892" s="6">
        <v>0</v>
      </c>
      <c r="AE892" s="6">
        <v>0</v>
      </c>
      <c r="AF892" s="6">
        <v>0</v>
      </c>
      <c r="AG892" s="6">
        <v>0</v>
      </c>
      <c r="AH892" s="6">
        <v>0</v>
      </c>
      <c r="AI892" s="6">
        <v>0</v>
      </c>
      <c r="AJ892" s="6">
        <v>0</v>
      </c>
      <c r="AK892" s="6">
        <v>0</v>
      </c>
      <c r="AL892" s="6">
        <v>0</v>
      </c>
      <c r="AM892" s="6" t="s">
        <v>2309</v>
      </c>
      <c r="AN892" s="9"/>
    </row>
    <row r="893" ht="15.75" spans="1:40">
      <c r="A893" s="4" t="str">
        <f>IF(H893=0,"",VLOOKUP(I893,seriesName!A:B,2,TRUE))</f>
        <v/>
      </c>
      <c r="B893" s="4" t="str">
        <f>IF(AC893=0,"",VLOOKUP(AC893,skillbasedata!A:B,2,TRUE))</f>
        <v/>
      </c>
      <c r="C893" s="4" t="str">
        <f>IF(AD893=0,"",VLOOKUP(AD893,skillbasedata!A:B,2,TRUE))</f>
        <v/>
      </c>
      <c r="D893" s="4" t="str">
        <f>IF(AE893=0,"",VLOOKUP(AE893,skillbasedata!A:B,2,TRUE))</f>
        <v/>
      </c>
      <c r="E893" s="4" t="str">
        <f>IF(AF893=0,"",VLOOKUP(AF893,skillbasedata!A:B,2,TRUE))</f>
        <v/>
      </c>
      <c r="F893" s="5" t="str">
        <f>IF(AG893=0,"",VLOOKUP(AG893,skillbasedata!A:B,2,TRUE))</f>
        <v/>
      </c>
      <c r="G893" s="6" t="s">
        <v>2309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0</v>
      </c>
      <c r="AB893" s="6">
        <v>0</v>
      </c>
      <c r="AC893" s="6">
        <v>0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  <c r="AK893" s="6">
        <v>0</v>
      </c>
      <c r="AL893" s="6">
        <v>0</v>
      </c>
      <c r="AM893" s="6" t="s">
        <v>2309</v>
      </c>
      <c r="AN893" s="9"/>
    </row>
    <row r="894" ht="15.75" spans="1:40">
      <c r="A894" s="4" t="str">
        <f>IF(H894=0,"",VLOOKUP(I894,seriesName!A:B,2,TRUE))</f>
        <v/>
      </c>
      <c r="B894" s="4" t="str">
        <f>IF(AC894=0,"",VLOOKUP(AC894,skillbasedata!A:B,2,TRUE))</f>
        <v/>
      </c>
      <c r="C894" s="4" t="str">
        <f>IF(AD894=0,"",VLOOKUP(AD894,skillbasedata!A:B,2,TRUE))</f>
        <v/>
      </c>
      <c r="D894" s="4" t="str">
        <f>IF(AE894=0,"",VLOOKUP(AE894,skillbasedata!A:B,2,TRUE))</f>
        <v/>
      </c>
      <c r="E894" s="4" t="str">
        <f>IF(AF894=0,"",VLOOKUP(AF894,skillbasedata!A:B,2,TRUE))</f>
        <v/>
      </c>
      <c r="F894" s="5" t="str">
        <f>IF(AG894=0,"",VLOOKUP(AG894,skillbasedata!A:B,2,TRUE))</f>
        <v/>
      </c>
      <c r="G894" s="6" t="s">
        <v>2309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0</v>
      </c>
      <c r="AD894" s="6">
        <v>0</v>
      </c>
      <c r="AE894" s="6">
        <v>0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  <c r="AK894" s="6">
        <v>0</v>
      </c>
      <c r="AL894" s="6">
        <v>0</v>
      </c>
      <c r="AM894" s="6" t="s">
        <v>2309</v>
      </c>
      <c r="AN894" s="9"/>
    </row>
    <row r="895" ht="15.75" spans="1:40">
      <c r="A895" s="4" t="str">
        <f>IF(H895=0,"",VLOOKUP(I895,seriesName!A:B,2,TRUE))</f>
        <v/>
      </c>
      <c r="B895" s="4" t="str">
        <f>IF(AC895=0,"",VLOOKUP(AC895,skillbasedata!A:B,2,TRUE))</f>
        <v/>
      </c>
      <c r="C895" s="4" t="str">
        <f>IF(AD895=0,"",VLOOKUP(AD895,skillbasedata!A:B,2,TRUE))</f>
        <v/>
      </c>
      <c r="D895" s="4" t="str">
        <f>IF(AE895=0,"",VLOOKUP(AE895,skillbasedata!A:B,2,TRUE))</f>
        <v/>
      </c>
      <c r="E895" s="4" t="str">
        <f>IF(AF895=0,"",VLOOKUP(AF895,skillbasedata!A:B,2,TRUE))</f>
        <v/>
      </c>
      <c r="F895" s="5" t="str">
        <f>IF(AG895=0,"",VLOOKUP(AG895,skillbasedata!A:B,2,TRUE))</f>
        <v/>
      </c>
      <c r="G895" s="6" t="s">
        <v>2309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0</v>
      </c>
      <c r="AD895" s="6">
        <v>0</v>
      </c>
      <c r="AE895" s="6">
        <v>0</v>
      </c>
      <c r="AF895" s="6">
        <v>0</v>
      </c>
      <c r="AG895" s="6">
        <v>0</v>
      </c>
      <c r="AH895" s="6">
        <v>0</v>
      </c>
      <c r="AI895" s="6">
        <v>0</v>
      </c>
      <c r="AJ895" s="6">
        <v>0</v>
      </c>
      <c r="AK895" s="6">
        <v>0</v>
      </c>
      <c r="AL895" s="6">
        <v>0</v>
      </c>
      <c r="AM895" s="6" t="s">
        <v>2309</v>
      </c>
      <c r="AN895" s="9"/>
    </row>
    <row r="896" ht="15.75" spans="1:40">
      <c r="A896" s="4" t="str">
        <f>IF(H896=0,"",VLOOKUP(I896,seriesName!A:B,2,TRUE))</f>
        <v/>
      </c>
      <c r="B896" s="4" t="str">
        <f>IF(AC896=0,"",VLOOKUP(AC896,skillbasedata!A:B,2,TRUE))</f>
        <v/>
      </c>
      <c r="C896" s="4" t="str">
        <f>IF(AD896=0,"",VLOOKUP(AD896,skillbasedata!A:B,2,TRUE))</f>
        <v/>
      </c>
      <c r="D896" s="4" t="str">
        <f>IF(AE896=0,"",VLOOKUP(AE896,skillbasedata!A:B,2,TRUE))</f>
        <v/>
      </c>
      <c r="E896" s="4" t="str">
        <f>IF(AF896=0,"",VLOOKUP(AF896,skillbasedata!A:B,2,TRUE))</f>
        <v/>
      </c>
      <c r="F896" s="5" t="str">
        <f>IF(AG896=0,"",VLOOKUP(AG896,skillbasedata!A:B,2,TRUE))</f>
        <v/>
      </c>
      <c r="G896" s="6" t="s">
        <v>2309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0</v>
      </c>
      <c r="AD896" s="6">
        <v>0</v>
      </c>
      <c r="AE896" s="6">
        <v>0</v>
      </c>
      <c r="AF896" s="6">
        <v>0</v>
      </c>
      <c r="AG896" s="6">
        <v>0</v>
      </c>
      <c r="AH896" s="6">
        <v>0</v>
      </c>
      <c r="AI896" s="6">
        <v>0</v>
      </c>
      <c r="AJ896" s="6">
        <v>0</v>
      </c>
      <c r="AK896" s="6">
        <v>0</v>
      </c>
      <c r="AL896" s="6">
        <v>0</v>
      </c>
      <c r="AM896" s="6" t="s">
        <v>2309</v>
      </c>
      <c r="AN896" s="9"/>
    </row>
    <row r="897" ht="15.75" spans="1:40">
      <c r="A897" s="4" t="str">
        <f>IF(H897=0,"",VLOOKUP(I897,seriesName!A:B,2,TRUE))</f>
        <v/>
      </c>
      <c r="B897" s="4" t="str">
        <f>IF(AC897=0,"",VLOOKUP(AC897,skillbasedata!A:B,2,TRUE))</f>
        <v/>
      </c>
      <c r="C897" s="4" t="str">
        <f>IF(AD897=0,"",VLOOKUP(AD897,skillbasedata!A:B,2,TRUE))</f>
        <v/>
      </c>
      <c r="D897" s="4" t="str">
        <f>IF(AE897=0,"",VLOOKUP(AE897,skillbasedata!A:B,2,TRUE))</f>
        <v/>
      </c>
      <c r="E897" s="4" t="str">
        <f>IF(AF897=0,"",VLOOKUP(AF897,skillbasedata!A:B,2,TRUE))</f>
        <v/>
      </c>
      <c r="F897" s="5" t="str">
        <f>IF(AG897=0,"",VLOOKUP(AG897,skillbasedata!A:B,2,TRUE))</f>
        <v/>
      </c>
      <c r="G897" s="6" t="s">
        <v>2309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0</v>
      </c>
      <c r="AB897" s="6">
        <v>0</v>
      </c>
      <c r="AC897" s="6">
        <v>0</v>
      </c>
      <c r="AD897" s="6">
        <v>0</v>
      </c>
      <c r="AE897" s="6">
        <v>0</v>
      </c>
      <c r="AF897" s="6">
        <v>0</v>
      </c>
      <c r="AG897" s="6">
        <v>0</v>
      </c>
      <c r="AH897" s="6">
        <v>0</v>
      </c>
      <c r="AI897" s="6">
        <v>0</v>
      </c>
      <c r="AJ897" s="6">
        <v>0</v>
      </c>
      <c r="AK897" s="6">
        <v>0</v>
      </c>
      <c r="AL897" s="6">
        <v>0</v>
      </c>
      <c r="AM897" s="6" t="s">
        <v>2309</v>
      </c>
      <c r="AN897" s="9"/>
    </row>
    <row r="898" ht="15.75" spans="1:40">
      <c r="A898" s="4" t="str">
        <f>IF(H898=0,"",VLOOKUP(I898,seriesName!A:B,2,TRUE))</f>
        <v/>
      </c>
      <c r="B898" s="4" t="str">
        <f>IF(AC898=0,"",VLOOKUP(AC898,skillbasedata!A:B,2,TRUE))</f>
        <v/>
      </c>
      <c r="C898" s="4" t="str">
        <f>IF(AD898=0,"",VLOOKUP(AD898,skillbasedata!A:B,2,TRUE))</f>
        <v/>
      </c>
      <c r="D898" s="4" t="str">
        <f>IF(AE898=0,"",VLOOKUP(AE898,skillbasedata!A:B,2,TRUE))</f>
        <v/>
      </c>
      <c r="E898" s="4" t="str">
        <f>IF(AF898=0,"",VLOOKUP(AF898,skillbasedata!A:B,2,TRUE))</f>
        <v/>
      </c>
      <c r="F898" s="5" t="str">
        <f>IF(AG898=0,"",VLOOKUP(AG898,skillbasedata!A:B,2,TRUE))</f>
        <v/>
      </c>
      <c r="G898" s="6" t="s">
        <v>2309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6">
        <v>0</v>
      </c>
      <c r="AC898" s="6">
        <v>0</v>
      </c>
      <c r="AD898" s="6">
        <v>0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  <c r="AK898" s="6">
        <v>0</v>
      </c>
      <c r="AL898" s="6">
        <v>0</v>
      </c>
      <c r="AM898" s="6" t="s">
        <v>2309</v>
      </c>
      <c r="AN898" s="9"/>
    </row>
    <row r="899" ht="15.75" spans="1:40">
      <c r="A899" s="4" t="str">
        <f>IF(H899=0,"",VLOOKUP(I899,seriesName!A:B,2,TRUE))</f>
        <v/>
      </c>
      <c r="B899" s="4" t="str">
        <f>IF(AC899=0,"",VLOOKUP(AC899,skillbasedata!A:B,2,TRUE))</f>
        <v/>
      </c>
      <c r="C899" s="4" t="str">
        <f>IF(AD899=0,"",VLOOKUP(AD899,skillbasedata!A:B,2,TRUE))</f>
        <v/>
      </c>
      <c r="D899" s="4" t="str">
        <f>IF(AE899=0,"",VLOOKUP(AE899,skillbasedata!A:B,2,TRUE))</f>
        <v/>
      </c>
      <c r="E899" s="4" t="str">
        <f>IF(AF899=0,"",VLOOKUP(AF899,skillbasedata!A:B,2,TRUE))</f>
        <v/>
      </c>
      <c r="F899" s="5" t="str">
        <f>IF(AG899=0,"",VLOOKUP(AG899,skillbasedata!A:B,2,TRUE))</f>
        <v/>
      </c>
      <c r="G899" s="6" t="s">
        <v>2309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  <c r="AC899" s="6">
        <v>0</v>
      </c>
      <c r="AD899" s="6">
        <v>0</v>
      </c>
      <c r="AE899" s="6">
        <v>0</v>
      </c>
      <c r="AF899" s="6">
        <v>0</v>
      </c>
      <c r="AG899" s="6">
        <v>0</v>
      </c>
      <c r="AH899" s="6">
        <v>0</v>
      </c>
      <c r="AI899" s="6">
        <v>0</v>
      </c>
      <c r="AJ899" s="6">
        <v>0</v>
      </c>
      <c r="AK899" s="6">
        <v>0</v>
      </c>
      <c r="AL899" s="6">
        <v>0</v>
      </c>
      <c r="AM899" s="6" t="s">
        <v>2309</v>
      </c>
      <c r="AN899" s="9"/>
    </row>
    <row r="900" ht="15.75" spans="1:40">
      <c r="A900" s="4" t="str">
        <f>IF(H900=0,"",VLOOKUP(I900,seriesName!A:B,2,TRUE))</f>
        <v/>
      </c>
      <c r="B900" s="4" t="str">
        <f>IF(AC900=0,"",VLOOKUP(AC900,skillbasedata!A:B,2,TRUE))</f>
        <v/>
      </c>
      <c r="C900" s="4" t="str">
        <f>IF(AD900=0,"",VLOOKUP(AD900,skillbasedata!A:B,2,TRUE))</f>
        <v/>
      </c>
      <c r="D900" s="4" t="str">
        <f>IF(AE900=0,"",VLOOKUP(AE900,skillbasedata!A:B,2,TRUE))</f>
        <v/>
      </c>
      <c r="E900" s="4" t="str">
        <f>IF(AF900=0,"",VLOOKUP(AF900,skillbasedata!A:B,2,TRUE))</f>
        <v/>
      </c>
      <c r="F900" s="5" t="str">
        <f>IF(AG900=0,"",VLOOKUP(AG900,skillbasedata!A:B,2,TRUE))</f>
        <v/>
      </c>
      <c r="G900" s="6" t="s">
        <v>2309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  <c r="AC900" s="6">
        <v>0</v>
      </c>
      <c r="AD900" s="6">
        <v>0</v>
      </c>
      <c r="AE900" s="6">
        <v>0</v>
      </c>
      <c r="AF900" s="6">
        <v>0</v>
      </c>
      <c r="AG900" s="6">
        <v>0</v>
      </c>
      <c r="AH900" s="6">
        <v>0</v>
      </c>
      <c r="AI900" s="6">
        <v>0</v>
      </c>
      <c r="AJ900" s="6">
        <v>0</v>
      </c>
      <c r="AK900" s="6">
        <v>0</v>
      </c>
      <c r="AL900" s="6">
        <v>0</v>
      </c>
      <c r="AM900" s="6" t="s">
        <v>2309</v>
      </c>
      <c r="AN900" s="9"/>
    </row>
    <row r="901" ht="15.75" spans="1:40">
      <c r="A901" s="4" t="str">
        <f>IF(H901=0,"",VLOOKUP(I901,seriesName!A:B,2,TRUE))</f>
        <v/>
      </c>
      <c r="B901" s="4" t="str">
        <f>IF(AC901=0,"",VLOOKUP(AC901,skillbasedata!A:B,2,TRUE))</f>
        <v/>
      </c>
      <c r="C901" s="4" t="str">
        <f>IF(AD901=0,"",VLOOKUP(AD901,skillbasedata!A:B,2,TRUE))</f>
        <v/>
      </c>
      <c r="D901" s="4" t="str">
        <f>IF(AE901=0,"",VLOOKUP(AE901,skillbasedata!A:B,2,TRUE))</f>
        <v/>
      </c>
      <c r="E901" s="4" t="str">
        <f>IF(AF901=0,"",VLOOKUP(AF901,skillbasedata!A:B,2,TRUE))</f>
        <v/>
      </c>
      <c r="F901" s="5" t="str">
        <f>IF(AG901=0,"",VLOOKUP(AG901,skillbasedata!A:B,2,TRUE))</f>
        <v/>
      </c>
      <c r="G901" s="6" t="s">
        <v>2309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  <c r="AC901" s="6">
        <v>0</v>
      </c>
      <c r="AD901" s="6">
        <v>0</v>
      </c>
      <c r="AE901" s="6">
        <v>0</v>
      </c>
      <c r="AF901" s="6">
        <v>0</v>
      </c>
      <c r="AG901" s="6">
        <v>0</v>
      </c>
      <c r="AH901" s="6">
        <v>0</v>
      </c>
      <c r="AI901" s="6">
        <v>0</v>
      </c>
      <c r="AJ901" s="6">
        <v>0</v>
      </c>
      <c r="AK901" s="6">
        <v>0</v>
      </c>
      <c r="AL901" s="6">
        <v>0</v>
      </c>
      <c r="AM901" s="6" t="s">
        <v>2309</v>
      </c>
      <c r="AN901" s="9"/>
    </row>
    <row r="902" ht="15.75" spans="1:40">
      <c r="A902" s="4" t="str">
        <f>IF(H902=0,"",VLOOKUP(I902,seriesName!A:B,2,TRUE))</f>
        <v/>
      </c>
      <c r="B902" s="4" t="str">
        <f>IF(AC902=0,"",VLOOKUP(AC902,skillbasedata!A:B,2,TRUE))</f>
        <v/>
      </c>
      <c r="C902" s="4" t="str">
        <f>IF(AD902=0,"",VLOOKUP(AD902,skillbasedata!A:B,2,TRUE))</f>
        <v/>
      </c>
      <c r="D902" s="4" t="str">
        <f>IF(AE902=0,"",VLOOKUP(AE902,skillbasedata!A:B,2,TRUE))</f>
        <v/>
      </c>
      <c r="E902" s="4" t="str">
        <f>IF(AF902=0,"",VLOOKUP(AF902,skillbasedata!A:B,2,TRUE))</f>
        <v/>
      </c>
      <c r="F902" s="5" t="str">
        <f>IF(AG902=0,"",VLOOKUP(AG902,skillbasedata!A:B,2,TRUE))</f>
        <v/>
      </c>
      <c r="G902" s="6" t="s">
        <v>2309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  <c r="AC902" s="6">
        <v>0</v>
      </c>
      <c r="AD902" s="6">
        <v>0</v>
      </c>
      <c r="AE902" s="6">
        <v>0</v>
      </c>
      <c r="AF902" s="6">
        <v>0</v>
      </c>
      <c r="AG902" s="6">
        <v>0</v>
      </c>
      <c r="AH902" s="6">
        <v>0</v>
      </c>
      <c r="AI902" s="6">
        <v>0</v>
      </c>
      <c r="AJ902" s="6">
        <v>0</v>
      </c>
      <c r="AK902" s="6">
        <v>0</v>
      </c>
      <c r="AL902" s="6">
        <v>0</v>
      </c>
      <c r="AM902" s="6" t="s">
        <v>2309</v>
      </c>
      <c r="AN902" s="9"/>
    </row>
    <row r="903" ht="15.75" spans="1:40">
      <c r="A903" s="4" t="str">
        <f>IF(H903=0,"",VLOOKUP(I903,seriesName!A:B,2,TRUE))</f>
        <v/>
      </c>
      <c r="B903" s="4" t="str">
        <f>IF(AC903=0,"",VLOOKUP(AC903,skillbasedata!A:B,2,TRUE))</f>
        <v/>
      </c>
      <c r="C903" s="4" t="str">
        <f>IF(AD903=0,"",VLOOKUP(AD903,skillbasedata!A:B,2,TRUE))</f>
        <v/>
      </c>
      <c r="D903" s="4" t="str">
        <f>IF(AE903=0,"",VLOOKUP(AE903,skillbasedata!A:B,2,TRUE))</f>
        <v/>
      </c>
      <c r="E903" s="4" t="str">
        <f>IF(AF903=0,"",VLOOKUP(AF903,skillbasedata!A:B,2,TRUE))</f>
        <v/>
      </c>
      <c r="F903" s="5" t="str">
        <f>IF(AG903=0,"",VLOOKUP(AG903,skillbasedata!A:B,2,TRUE))</f>
        <v/>
      </c>
      <c r="G903" s="6" t="s">
        <v>2309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  <c r="AC903" s="6">
        <v>0</v>
      </c>
      <c r="AD903" s="6">
        <v>0</v>
      </c>
      <c r="AE903" s="6">
        <v>0</v>
      </c>
      <c r="AF903" s="6">
        <v>0</v>
      </c>
      <c r="AG903" s="6">
        <v>0</v>
      </c>
      <c r="AH903" s="6">
        <v>0</v>
      </c>
      <c r="AI903" s="6">
        <v>0</v>
      </c>
      <c r="AJ903" s="6">
        <v>0</v>
      </c>
      <c r="AK903" s="6">
        <v>0</v>
      </c>
      <c r="AL903" s="6">
        <v>0</v>
      </c>
      <c r="AM903" s="6" t="s">
        <v>2309</v>
      </c>
      <c r="AN903" s="9"/>
    </row>
    <row r="904" ht="15.75" spans="1:40">
      <c r="A904" s="4" t="str">
        <f>IF(H904=0,"",VLOOKUP(I904,seriesName!A:B,2,TRUE))</f>
        <v/>
      </c>
      <c r="B904" s="4" t="str">
        <f>IF(AC904=0,"",VLOOKUP(AC904,skillbasedata!A:B,2,TRUE))</f>
        <v/>
      </c>
      <c r="C904" s="4" t="str">
        <f>IF(AD904=0,"",VLOOKUP(AD904,skillbasedata!A:B,2,TRUE))</f>
        <v/>
      </c>
      <c r="D904" s="4" t="str">
        <f>IF(AE904=0,"",VLOOKUP(AE904,skillbasedata!A:B,2,TRUE))</f>
        <v/>
      </c>
      <c r="E904" s="4" t="str">
        <f>IF(AF904=0,"",VLOOKUP(AF904,skillbasedata!A:B,2,TRUE))</f>
        <v/>
      </c>
      <c r="F904" s="5" t="str">
        <f>IF(AG904=0,"",VLOOKUP(AG904,skillbasedata!A:B,2,TRUE))</f>
        <v/>
      </c>
      <c r="G904" s="6" t="s">
        <v>2309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  <c r="AK904" s="6">
        <v>0</v>
      </c>
      <c r="AL904" s="6">
        <v>0</v>
      </c>
      <c r="AM904" s="6" t="s">
        <v>2309</v>
      </c>
      <c r="AN904" s="9"/>
    </row>
    <row r="905" ht="15.75" spans="1:40">
      <c r="A905" s="4" t="str">
        <f>IF(H905=0,"",VLOOKUP(I905,seriesName!A:B,2,TRUE))</f>
        <v/>
      </c>
      <c r="B905" s="4" t="str">
        <f>IF(AC905=0,"",VLOOKUP(AC905,skillbasedata!A:B,2,TRUE))</f>
        <v/>
      </c>
      <c r="C905" s="4" t="str">
        <f>IF(AD905=0,"",VLOOKUP(AD905,skillbasedata!A:B,2,TRUE))</f>
        <v/>
      </c>
      <c r="D905" s="4" t="str">
        <f>IF(AE905=0,"",VLOOKUP(AE905,skillbasedata!A:B,2,TRUE))</f>
        <v/>
      </c>
      <c r="E905" s="4" t="str">
        <f>IF(AF905=0,"",VLOOKUP(AF905,skillbasedata!A:B,2,TRUE))</f>
        <v/>
      </c>
      <c r="F905" s="5" t="str">
        <f>IF(AG905=0,"",VLOOKUP(AG905,skillbasedata!A:B,2,TRUE))</f>
        <v/>
      </c>
      <c r="G905" s="6" t="s">
        <v>2309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  <c r="AC905" s="6">
        <v>0</v>
      </c>
      <c r="AD905" s="6">
        <v>0</v>
      </c>
      <c r="AE905" s="6">
        <v>0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  <c r="AK905" s="6">
        <v>0</v>
      </c>
      <c r="AL905" s="6">
        <v>0</v>
      </c>
      <c r="AM905" s="6" t="s">
        <v>2309</v>
      </c>
      <c r="AN905" s="9"/>
    </row>
    <row r="906" ht="15.75" spans="1:40">
      <c r="A906" s="4" t="str">
        <f>IF(H906=0,"",VLOOKUP(I906,seriesName!A:B,2,TRUE))</f>
        <v/>
      </c>
      <c r="B906" s="4" t="str">
        <f>IF(AC906=0,"",VLOOKUP(AC906,skillbasedata!A:B,2,TRUE))</f>
        <v/>
      </c>
      <c r="C906" s="4" t="str">
        <f>IF(AD906=0,"",VLOOKUP(AD906,skillbasedata!A:B,2,TRUE))</f>
        <v/>
      </c>
      <c r="D906" s="4" t="str">
        <f>IF(AE906=0,"",VLOOKUP(AE906,skillbasedata!A:B,2,TRUE))</f>
        <v/>
      </c>
      <c r="E906" s="4" t="str">
        <f>IF(AF906=0,"",VLOOKUP(AF906,skillbasedata!A:B,2,TRUE))</f>
        <v/>
      </c>
      <c r="F906" s="5" t="str">
        <f>IF(AG906=0,"",VLOOKUP(AG906,skillbasedata!A:B,2,TRUE))</f>
        <v/>
      </c>
      <c r="G906" s="6" t="s">
        <v>2309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0</v>
      </c>
      <c r="AD906" s="6">
        <v>0</v>
      </c>
      <c r="AE906" s="6">
        <v>0</v>
      </c>
      <c r="AF906" s="6">
        <v>0</v>
      </c>
      <c r="AG906" s="6">
        <v>0</v>
      </c>
      <c r="AH906" s="6">
        <v>0</v>
      </c>
      <c r="AI906" s="6">
        <v>0</v>
      </c>
      <c r="AJ906" s="6">
        <v>0</v>
      </c>
      <c r="AK906" s="6">
        <v>0</v>
      </c>
      <c r="AL906" s="6">
        <v>0</v>
      </c>
      <c r="AM906" s="6" t="s">
        <v>2309</v>
      </c>
      <c r="AN906" s="9"/>
    </row>
    <row r="907" ht="15.75" spans="1:40">
      <c r="A907" s="4" t="str">
        <f>IF(H907=0,"",VLOOKUP(I907,seriesName!A:B,2,TRUE))</f>
        <v/>
      </c>
      <c r="B907" s="4" t="str">
        <f>IF(AC907=0,"",VLOOKUP(AC907,skillbasedata!A:B,2,TRUE))</f>
        <v/>
      </c>
      <c r="C907" s="4" t="str">
        <f>IF(AD907=0,"",VLOOKUP(AD907,skillbasedata!A:B,2,TRUE))</f>
        <v/>
      </c>
      <c r="D907" s="4" t="str">
        <f>IF(AE907=0,"",VLOOKUP(AE907,skillbasedata!A:B,2,TRUE))</f>
        <v/>
      </c>
      <c r="E907" s="4" t="str">
        <f>IF(AF907=0,"",VLOOKUP(AF907,skillbasedata!A:B,2,TRUE))</f>
        <v/>
      </c>
      <c r="F907" s="5" t="str">
        <f>IF(AG907=0,"",VLOOKUP(AG907,skillbasedata!A:B,2,TRUE))</f>
        <v/>
      </c>
      <c r="G907" s="6" t="s">
        <v>2309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  <c r="AC907" s="6">
        <v>0</v>
      </c>
      <c r="AD907" s="6">
        <v>0</v>
      </c>
      <c r="AE907" s="6">
        <v>0</v>
      </c>
      <c r="AF907" s="6">
        <v>0</v>
      </c>
      <c r="AG907" s="6">
        <v>0</v>
      </c>
      <c r="AH907" s="6">
        <v>0</v>
      </c>
      <c r="AI907" s="6">
        <v>0</v>
      </c>
      <c r="AJ907" s="6">
        <v>0</v>
      </c>
      <c r="AK907" s="6">
        <v>0</v>
      </c>
      <c r="AL907" s="6">
        <v>0</v>
      </c>
      <c r="AM907" s="6" t="s">
        <v>2309</v>
      </c>
      <c r="AN907" s="9"/>
    </row>
    <row r="908" ht="15.75" spans="1:40">
      <c r="A908" s="4" t="str">
        <f>IF(H908=0,"",VLOOKUP(I908,seriesName!A:B,2,TRUE))</f>
        <v/>
      </c>
      <c r="B908" s="4" t="str">
        <f>IF(AC908=0,"",VLOOKUP(AC908,skillbasedata!A:B,2,TRUE))</f>
        <v/>
      </c>
      <c r="C908" s="4" t="str">
        <f>IF(AD908=0,"",VLOOKUP(AD908,skillbasedata!A:B,2,TRUE))</f>
        <v/>
      </c>
      <c r="D908" s="4" t="str">
        <f>IF(AE908=0,"",VLOOKUP(AE908,skillbasedata!A:B,2,TRUE))</f>
        <v/>
      </c>
      <c r="E908" s="4" t="str">
        <f>IF(AF908=0,"",VLOOKUP(AF908,skillbasedata!A:B,2,TRUE))</f>
        <v/>
      </c>
      <c r="F908" s="5" t="str">
        <f>IF(AG908=0,"",VLOOKUP(AG908,skillbasedata!A:B,2,TRUE))</f>
        <v/>
      </c>
      <c r="G908" s="6" t="s">
        <v>2309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6">
        <v>0</v>
      </c>
      <c r="AL908" s="6">
        <v>0</v>
      </c>
      <c r="AM908" s="6" t="s">
        <v>2309</v>
      </c>
      <c r="AN908" s="9"/>
    </row>
    <row r="909" ht="15.75" spans="1:40">
      <c r="A909" s="4" t="str">
        <f>IF(H909=0,"",VLOOKUP(I909,seriesName!A:B,2,TRUE))</f>
        <v/>
      </c>
      <c r="B909" s="4" t="str">
        <f>IF(AC909=0,"",VLOOKUP(AC909,skillbasedata!A:B,2,TRUE))</f>
        <v/>
      </c>
      <c r="C909" s="4" t="str">
        <f>IF(AD909=0,"",VLOOKUP(AD909,skillbasedata!A:B,2,TRUE))</f>
        <v/>
      </c>
      <c r="D909" s="4" t="str">
        <f>IF(AE909=0,"",VLOOKUP(AE909,skillbasedata!A:B,2,TRUE))</f>
        <v/>
      </c>
      <c r="E909" s="4" t="str">
        <f>IF(AF909=0,"",VLOOKUP(AF909,skillbasedata!A:B,2,TRUE))</f>
        <v/>
      </c>
      <c r="F909" s="5" t="str">
        <f>IF(AG909=0,"",VLOOKUP(AG909,skillbasedata!A:B,2,TRUE))</f>
        <v/>
      </c>
      <c r="G909" s="6" t="s">
        <v>2309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  <c r="AC909" s="6">
        <v>0</v>
      </c>
      <c r="AD909" s="6">
        <v>0</v>
      </c>
      <c r="AE909" s="6">
        <v>0</v>
      </c>
      <c r="AF909" s="6">
        <v>0</v>
      </c>
      <c r="AG909" s="6">
        <v>0</v>
      </c>
      <c r="AH909" s="6">
        <v>0</v>
      </c>
      <c r="AI909" s="6">
        <v>0</v>
      </c>
      <c r="AJ909" s="6">
        <v>0</v>
      </c>
      <c r="AK909" s="6">
        <v>0</v>
      </c>
      <c r="AL909" s="6">
        <v>0</v>
      </c>
      <c r="AM909" s="6" t="s">
        <v>2309</v>
      </c>
      <c r="AN909" s="9"/>
    </row>
    <row r="910" ht="15.75" spans="1:40">
      <c r="A910" s="4" t="str">
        <f>IF(H910=0,"",VLOOKUP(I910,seriesName!A:B,2,TRUE))</f>
        <v/>
      </c>
      <c r="B910" s="4" t="str">
        <f>IF(AC910=0,"",VLOOKUP(AC910,skillbasedata!A:B,2,TRUE))</f>
        <v/>
      </c>
      <c r="C910" s="4" t="str">
        <f>IF(AD910=0,"",VLOOKUP(AD910,skillbasedata!A:B,2,TRUE))</f>
        <v/>
      </c>
      <c r="D910" s="4" t="str">
        <f>IF(AE910=0,"",VLOOKUP(AE910,skillbasedata!A:B,2,TRUE))</f>
        <v/>
      </c>
      <c r="E910" s="4" t="str">
        <f>IF(AF910=0,"",VLOOKUP(AF910,skillbasedata!A:B,2,TRUE))</f>
        <v/>
      </c>
      <c r="F910" s="5" t="str">
        <f>IF(AG910=0,"",VLOOKUP(AG910,skillbasedata!A:B,2,TRUE))</f>
        <v/>
      </c>
      <c r="G910" s="6" t="s">
        <v>2309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0</v>
      </c>
      <c r="AD910" s="6">
        <v>0</v>
      </c>
      <c r="AE910" s="6">
        <v>0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  <c r="AK910" s="6">
        <v>0</v>
      </c>
      <c r="AL910" s="6">
        <v>0</v>
      </c>
      <c r="AM910" s="6" t="s">
        <v>2309</v>
      </c>
      <c r="AN910" s="9"/>
    </row>
    <row r="911" ht="15.75" spans="1:40">
      <c r="A911" s="4" t="str">
        <f>IF(H911=0,"",VLOOKUP(I911,seriesName!A:B,2,TRUE))</f>
        <v/>
      </c>
      <c r="B911" s="4" t="str">
        <f>IF(AC911=0,"",VLOOKUP(AC911,skillbasedata!A:B,2,TRUE))</f>
        <v/>
      </c>
      <c r="C911" s="4" t="str">
        <f>IF(AD911=0,"",VLOOKUP(AD911,skillbasedata!A:B,2,TRUE))</f>
        <v/>
      </c>
      <c r="D911" s="4" t="str">
        <f>IF(AE911=0,"",VLOOKUP(AE911,skillbasedata!A:B,2,TRUE))</f>
        <v/>
      </c>
      <c r="E911" s="4" t="str">
        <f>IF(AF911=0,"",VLOOKUP(AF911,skillbasedata!A:B,2,TRUE))</f>
        <v/>
      </c>
      <c r="F911" s="5" t="str">
        <f>IF(AG911=0,"",VLOOKUP(AG911,skillbasedata!A:B,2,TRUE))</f>
        <v/>
      </c>
      <c r="G911" s="6" t="s">
        <v>2309</v>
      </c>
      <c r="H911" s="6">
        <v>0</v>
      </c>
      <c r="I911" s="6">
        <v>0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0</v>
      </c>
      <c r="AD911" s="6">
        <v>0</v>
      </c>
      <c r="AE911" s="6">
        <v>0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  <c r="AK911" s="6">
        <v>0</v>
      </c>
      <c r="AL911" s="6">
        <v>0</v>
      </c>
      <c r="AM911" s="6" t="s">
        <v>2309</v>
      </c>
      <c r="AN911" s="9"/>
    </row>
    <row r="912" ht="15.75" spans="1:40">
      <c r="A912" s="4" t="str">
        <f>IF(H912=0,"",VLOOKUP(I912,seriesName!A:B,2,TRUE))</f>
        <v/>
      </c>
      <c r="B912" s="4" t="str">
        <f>IF(AC912=0,"",VLOOKUP(AC912,skillbasedata!A:B,2,TRUE))</f>
        <v/>
      </c>
      <c r="C912" s="4" t="str">
        <f>IF(AD912=0,"",VLOOKUP(AD912,skillbasedata!A:B,2,TRUE))</f>
        <v/>
      </c>
      <c r="D912" s="4" t="str">
        <f>IF(AE912=0,"",VLOOKUP(AE912,skillbasedata!A:B,2,TRUE))</f>
        <v/>
      </c>
      <c r="E912" s="4" t="str">
        <f>IF(AF912=0,"",VLOOKUP(AF912,skillbasedata!A:B,2,TRUE))</f>
        <v/>
      </c>
      <c r="F912" s="5" t="str">
        <f>IF(AG912=0,"",VLOOKUP(AG912,skillbasedata!A:B,2,TRUE))</f>
        <v/>
      </c>
      <c r="G912" s="6" t="s">
        <v>2309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0</v>
      </c>
      <c r="AD912" s="6">
        <v>0</v>
      </c>
      <c r="AE912" s="6">
        <v>0</v>
      </c>
      <c r="AF912" s="6">
        <v>0</v>
      </c>
      <c r="AG912" s="6">
        <v>0</v>
      </c>
      <c r="AH912" s="6">
        <v>0</v>
      </c>
      <c r="AI912" s="6">
        <v>0</v>
      </c>
      <c r="AJ912" s="6">
        <v>0</v>
      </c>
      <c r="AK912" s="6">
        <v>0</v>
      </c>
      <c r="AL912" s="6">
        <v>0</v>
      </c>
      <c r="AM912" s="6" t="s">
        <v>2309</v>
      </c>
      <c r="AN912" s="9"/>
    </row>
    <row r="913" ht="15.75" spans="1:40">
      <c r="A913" s="4" t="str">
        <f>IF(H913=0,"",VLOOKUP(I913,seriesName!A:B,2,TRUE))</f>
        <v/>
      </c>
      <c r="B913" s="4" t="str">
        <f>IF(AC913=0,"",VLOOKUP(AC913,skillbasedata!A:B,2,TRUE))</f>
        <v/>
      </c>
      <c r="C913" s="4" t="str">
        <f>IF(AD913=0,"",VLOOKUP(AD913,skillbasedata!A:B,2,TRUE))</f>
        <v/>
      </c>
      <c r="D913" s="4" t="str">
        <f>IF(AE913=0,"",VLOOKUP(AE913,skillbasedata!A:B,2,TRUE))</f>
        <v/>
      </c>
      <c r="E913" s="4" t="str">
        <f>IF(AF913=0,"",VLOOKUP(AF913,skillbasedata!A:B,2,TRUE))</f>
        <v/>
      </c>
      <c r="F913" s="5" t="str">
        <f>IF(AG913=0,"",VLOOKUP(AG913,skillbasedata!A:B,2,TRUE))</f>
        <v/>
      </c>
      <c r="G913" s="6" t="s">
        <v>2309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0</v>
      </c>
      <c r="AE913" s="6">
        <v>0</v>
      </c>
      <c r="AF913" s="6">
        <v>0</v>
      </c>
      <c r="AG913" s="6">
        <v>0</v>
      </c>
      <c r="AH913" s="6">
        <v>0</v>
      </c>
      <c r="AI913" s="6">
        <v>0</v>
      </c>
      <c r="AJ913" s="6">
        <v>0</v>
      </c>
      <c r="AK913" s="6">
        <v>0</v>
      </c>
      <c r="AL913" s="6">
        <v>0</v>
      </c>
      <c r="AM913" s="6" t="s">
        <v>2309</v>
      </c>
      <c r="AN913" s="9"/>
    </row>
    <row r="914" ht="15.75" spans="1:40">
      <c r="A914" s="4" t="str">
        <f>IF(H914=0,"",VLOOKUP(I914,seriesName!A:B,2,TRUE))</f>
        <v/>
      </c>
      <c r="B914" s="4" t="str">
        <f>IF(AC914=0,"",VLOOKUP(AC914,skillbasedata!A:B,2,TRUE))</f>
        <v/>
      </c>
      <c r="C914" s="4" t="str">
        <f>IF(AD914=0,"",VLOOKUP(AD914,skillbasedata!A:B,2,TRUE))</f>
        <v/>
      </c>
      <c r="D914" s="4" t="str">
        <f>IF(AE914=0,"",VLOOKUP(AE914,skillbasedata!A:B,2,TRUE))</f>
        <v/>
      </c>
      <c r="E914" s="4" t="str">
        <f>IF(AF914=0,"",VLOOKUP(AF914,skillbasedata!A:B,2,TRUE))</f>
        <v/>
      </c>
      <c r="F914" s="5" t="str">
        <f>IF(AG914=0,"",VLOOKUP(AG914,skillbasedata!A:B,2,TRUE))</f>
        <v/>
      </c>
      <c r="G914" s="6" t="s">
        <v>2309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0</v>
      </c>
      <c r="AE914" s="6">
        <v>0</v>
      </c>
      <c r="AF914" s="6">
        <v>0</v>
      </c>
      <c r="AG914" s="6">
        <v>0</v>
      </c>
      <c r="AH914" s="6">
        <v>0</v>
      </c>
      <c r="AI914" s="6">
        <v>0</v>
      </c>
      <c r="AJ914" s="6">
        <v>0</v>
      </c>
      <c r="AK914" s="6">
        <v>0</v>
      </c>
      <c r="AL914" s="6">
        <v>0</v>
      </c>
      <c r="AM914" s="6" t="s">
        <v>2309</v>
      </c>
      <c r="AN914" s="9"/>
    </row>
    <row r="915" ht="15.75" spans="1:40">
      <c r="A915" s="4" t="str">
        <f>IF(H915=0,"",VLOOKUP(I915,seriesName!A:B,2,TRUE))</f>
        <v/>
      </c>
      <c r="B915" s="4" t="str">
        <f>IF(AC915=0,"",VLOOKUP(AC915,skillbasedata!A:B,2,TRUE))</f>
        <v/>
      </c>
      <c r="C915" s="4" t="str">
        <f>IF(AD915=0,"",VLOOKUP(AD915,skillbasedata!A:B,2,TRUE))</f>
        <v/>
      </c>
      <c r="D915" s="4" t="str">
        <f>IF(AE915=0,"",VLOOKUP(AE915,skillbasedata!A:B,2,TRUE))</f>
        <v/>
      </c>
      <c r="E915" s="4" t="str">
        <f>IF(AF915=0,"",VLOOKUP(AF915,skillbasedata!A:B,2,TRUE))</f>
        <v/>
      </c>
      <c r="F915" s="5" t="str">
        <f>IF(AG915=0,"",VLOOKUP(AG915,skillbasedata!A:B,2,TRUE))</f>
        <v/>
      </c>
      <c r="G915" s="6" t="s">
        <v>2309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  <c r="AC915" s="6">
        <v>0</v>
      </c>
      <c r="AD915" s="6">
        <v>0</v>
      </c>
      <c r="AE915" s="6">
        <v>0</v>
      </c>
      <c r="AF915" s="6">
        <v>0</v>
      </c>
      <c r="AG915" s="6">
        <v>0</v>
      </c>
      <c r="AH915" s="6">
        <v>0</v>
      </c>
      <c r="AI915" s="6">
        <v>0</v>
      </c>
      <c r="AJ915" s="6">
        <v>0</v>
      </c>
      <c r="AK915" s="6">
        <v>0</v>
      </c>
      <c r="AL915" s="6">
        <v>0</v>
      </c>
      <c r="AM915" s="6" t="s">
        <v>2309</v>
      </c>
      <c r="AN915" s="9"/>
    </row>
    <row r="916" ht="15.75" spans="1:40">
      <c r="A916" s="4" t="str">
        <f>IF(H916=0,"",VLOOKUP(I916,seriesName!A:B,2,TRUE))</f>
        <v/>
      </c>
      <c r="B916" s="4" t="str">
        <f>IF(AC916=0,"",VLOOKUP(AC916,skillbasedata!A:B,2,TRUE))</f>
        <v/>
      </c>
      <c r="C916" s="4" t="str">
        <f>IF(AD916=0,"",VLOOKUP(AD916,skillbasedata!A:B,2,TRUE))</f>
        <v/>
      </c>
      <c r="D916" s="4" t="str">
        <f>IF(AE916=0,"",VLOOKUP(AE916,skillbasedata!A:B,2,TRUE))</f>
        <v/>
      </c>
      <c r="E916" s="4" t="str">
        <f>IF(AF916=0,"",VLOOKUP(AF916,skillbasedata!A:B,2,TRUE))</f>
        <v/>
      </c>
      <c r="F916" s="5" t="str">
        <f>IF(AG916=0,"",VLOOKUP(AG916,skillbasedata!A:B,2,TRUE))</f>
        <v/>
      </c>
      <c r="G916" s="6" t="s">
        <v>2309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  <c r="AC916" s="6">
        <v>0</v>
      </c>
      <c r="AD916" s="6">
        <v>0</v>
      </c>
      <c r="AE916" s="6">
        <v>0</v>
      </c>
      <c r="AF916" s="6">
        <v>0</v>
      </c>
      <c r="AG916" s="6">
        <v>0</v>
      </c>
      <c r="AH916" s="6">
        <v>0</v>
      </c>
      <c r="AI916" s="6">
        <v>0</v>
      </c>
      <c r="AJ916" s="6">
        <v>0</v>
      </c>
      <c r="AK916" s="6">
        <v>0</v>
      </c>
      <c r="AL916" s="6">
        <v>0</v>
      </c>
      <c r="AM916" s="6" t="s">
        <v>2309</v>
      </c>
      <c r="AN916" s="9"/>
    </row>
    <row r="917" ht="15.75" spans="1:40">
      <c r="A917" s="4" t="str">
        <f>IF(H917=0,"",VLOOKUP(I917,seriesName!A:B,2,TRUE))</f>
        <v/>
      </c>
      <c r="B917" s="4" t="str">
        <f>IF(AC917=0,"",VLOOKUP(AC917,skillbasedata!A:B,2,TRUE))</f>
        <v/>
      </c>
      <c r="C917" s="4" t="str">
        <f>IF(AD917=0,"",VLOOKUP(AD917,skillbasedata!A:B,2,TRUE))</f>
        <v/>
      </c>
      <c r="D917" s="4" t="str">
        <f>IF(AE917=0,"",VLOOKUP(AE917,skillbasedata!A:B,2,TRUE))</f>
        <v/>
      </c>
      <c r="E917" s="4" t="str">
        <f>IF(AF917=0,"",VLOOKUP(AF917,skillbasedata!A:B,2,TRUE))</f>
        <v/>
      </c>
      <c r="F917" s="5" t="str">
        <f>IF(AG917=0,"",VLOOKUP(AG917,skillbasedata!A:B,2,TRUE))</f>
        <v/>
      </c>
      <c r="G917" s="6" t="s">
        <v>2309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6">
        <v>0</v>
      </c>
      <c r="AD917" s="6">
        <v>0</v>
      </c>
      <c r="AE917" s="6">
        <v>0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  <c r="AK917" s="6">
        <v>0</v>
      </c>
      <c r="AL917" s="6">
        <v>0</v>
      </c>
      <c r="AM917" s="6" t="s">
        <v>2309</v>
      </c>
      <c r="AN917" s="9"/>
    </row>
    <row r="918" ht="15.75" spans="1:40">
      <c r="A918" s="4" t="str">
        <f>IF(H918=0,"",VLOOKUP(I918,seriesName!A:B,2,TRUE))</f>
        <v/>
      </c>
      <c r="B918" s="4" t="str">
        <f>IF(AC918=0,"",VLOOKUP(AC918,skillbasedata!A:B,2,TRUE))</f>
        <v/>
      </c>
      <c r="C918" s="4" t="str">
        <f>IF(AD918=0,"",VLOOKUP(AD918,skillbasedata!A:B,2,TRUE))</f>
        <v/>
      </c>
      <c r="D918" s="4" t="str">
        <f>IF(AE918=0,"",VLOOKUP(AE918,skillbasedata!A:B,2,TRUE))</f>
        <v/>
      </c>
      <c r="E918" s="4" t="str">
        <f>IF(AF918=0,"",VLOOKUP(AF918,skillbasedata!A:B,2,TRUE))</f>
        <v/>
      </c>
      <c r="F918" s="5" t="str">
        <f>IF(AG918=0,"",VLOOKUP(AG918,skillbasedata!A:B,2,TRUE))</f>
        <v/>
      </c>
      <c r="G918" s="6" t="s">
        <v>2309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0</v>
      </c>
      <c r="AM918" s="6" t="s">
        <v>2309</v>
      </c>
      <c r="AN918" s="9"/>
    </row>
    <row r="919" ht="15.75" spans="1:40">
      <c r="A919" s="4" t="str">
        <f>IF(H919=0,"",VLOOKUP(I919,seriesName!A:B,2,TRUE))</f>
        <v/>
      </c>
      <c r="B919" s="4" t="str">
        <f>IF(AC919=0,"",VLOOKUP(AC919,skillbasedata!A:B,2,TRUE))</f>
        <v/>
      </c>
      <c r="C919" s="4" t="str">
        <f>IF(AD919=0,"",VLOOKUP(AD919,skillbasedata!A:B,2,TRUE))</f>
        <v/>
      </c>
      <c r="D919" s="4" t="str">
        <f>IF(AE919=0,"",VLOOKUP(AE919,skillbasedata!A:B,2,TRUE))</f>
        <v/>
      </c>
      <c r="E919" s="4" t="str">
        <f>IF(AF919=0,"",VLOOKUP(AF919,skillbasedata!A:B,2,TRUE))</f>
        <v/>
      </c>
      <c r="F919" s="5" t="str">
        <f>IF(AG919=0,"",VLOOKUP(AG919,skillbasedata!A:B,2,TRUE))</f>
        <v/>
      </c>
      <c r="G919" s="6" t="s">
        <v>2309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  <c r="AC919" s="6">
        <v>0</v>
      </c>
      <c r="AD919" s="6">
        <v>0</v>
      </c>
      <c r="AE919" s="6">
        <v>0</v>
      </c>
      <c r="AF919" s="6">
        <v>0</v>
      </c>
      <c r="AG919" s="6">
        <v>0</v>
      </c>
      <c r="AH919" s="6">
        <v>0</v>
      </c>
      <c r="AI919" s="6">
        <v>0</v>
      </c>
      <c r="AJ919" s="6">
        <v>0</v>
      </c>
      <c r="AK919" s="6">
        <v>0</v>
      </c>
      <c r="AL919" s="6">
        <v>0</v>
      </c>
      <c r="AM919" s="6" t="s">
        <v>2309</v>
      </c>
      <c r="AN919" s="9"/>
    </row>
    <row r="920" ht="15.75" spans="1:40">
      <c r="A920" s="4" t="str">
        <f>IF(H920=0,"",VLOOKUP(I920,seriesName!A:B,2,TRUE))</f>
        <v/>
      </c>
      <c r="B920" s="4" t="str">
        <f>IF(AC920=0,"",VLOOKUP(AC920,skillbasedata!A:B,2,TRUE))</f>
        <v/>
      </c>
      <c r="C920" s="4" t="str">
        <f>IF(AD920=0,"",VLOOKUP(AD920,skillbasedata!A:B,2,TRUE))</f>
        <v/>
      </c>
      <c r="D920" s="4" t="str">
        <f>IF(AE920=0,"",VLOOKUP(AE920,skillbasedata!A:B,2,TRUE))</f>
        <v/>
      </c>
      <c r="E920" s="4" t="str">
        <f>IF(AF920=0,"",VLOOKUP(AF920,skillbasedata!A:B,2,TRUE))</f>
        <v/>
      </c>
      <c r="F920" s="5" t="str">
        <f>IF(AG920=0,"",VLOOKUP(AG920,skillbasedata!A:B,2,TRUE))</f>
        <v/>
      </c>
      <c r="G920" s="6" t="s">
        <v>2309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  <c r="AC920" s="6">
        <v>0</v>
      </c>
      <c r="AD920" s="6">
        <v>0</v>
      </c>
      <c r="AE920" s="6">
        <v>0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  <c r="AK920" s="6">
        <v>0</v>
      </c>
      <c r="AL920" s="6">
        <v>0</v>
      </c>
      <c r="AM920" s="6" t="s">
        <v>2309</v>
      </c>
      <c r="AN920" s="9"/>
    </row>
    <row r="921" ht="15.75" spans="1:40">
      <c r="A921" s="4" t="str">
        <f>IF(H921=0,"",VLOOKUP(I921,seriesName!A:B,2,TRUE))</f>
        <v/>
      </c>
      <c r="B921" s="4" t="str">
        <f>IF(AC921=0,"",VLOOKUP(AC921,skillbasedata!A:B,2,TRUE))</f>
        <v/>
      </c>
      <c r="C921" s="4" t="str">
        <f>IF(AD921=0,"",VLOOKUP(AD921,skillbasedata!A:B,2,TRUE))</f>
        <v/>
      </c>
      <c r="D921" s="4" t="str">
        <f>IF(AE921=0,"",VLOOKUP(AE921,skillbasedata!A:B,2,TRUE))</f>
        <v/>
      </c>
      <c r="E921" s="4" t="str">
        <f>IF(AF921=0,"",VLOOKUP(AF921,skillbasedata!A:B,2,TRUE))</f>
        <v/>
      </c>
      <c r="F921" s="5" t="str">
        <f>IF(AG921=0,"",VLOOKUP(AG921,skillbasedata!A:B,2,TRUE))</f>
        <v/>
      </c>
      <c r="G921" s="6" t="s">
        <v>2309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6">
        <v>0</v>
      </c>
      <c r="AA921" s="6">
        <v>0</v>
      </c>
      <c r="AB921" s="6">
        <v>0</v>
      </c>
      <c r="AC921" s="6">
        <v>0</v>
      </c>
      <c r="AD921" s="6">
        <v>0</v>
      </c>
      <c r="AE921" s="6">
        <v>0</v>
      </c>
      <c r="AF921" s="6">
        <v>0</v>
      </c>
      <c r="AG921" s="6">
        <v>0</v>
      </c>
      <c r="AH921" s="6">
        <v>0</v>
      </c>
      <c r="AI921" s="6">
        <v>0</v>
      </c>
      <c r="AJ921" s="6">
        <v>0</v>
      </c>
      <c r="AK921" s="6">
        <v>0</v>
      </c>
      <c r="AL921" s="6">
        <v>0</v>
      </c>
      <c r="AM921" s="6" t="s">
        <v>2309</v>
      </c>
      <c r="AN921" s="9"/>
    </row>
    <row r="922" ht="15.75" spans="1:40">
      <c r="A922" s="4" t="str">
        <f>IF(H922=0,"",VLOOKUP(I922,seriesName!A:B,2,TRUE))</f>
        <v/>
      </c>
      <c r="B922" s="4" t="str">
        <f>IF(AC922=0,"",VLOOKUP(AC922,skillbasedata!A:B,2,TRUE))</f>
        <v/>
      </c>
      <c r="C922" s="4" t="str">
        <f>IF(AD922=0,"",VLOOKUP(AD922,skillbasedata!A:B,2,TRUE))</f>
        <v/>
      </c>
      <c r="D922" s="4" t="str">
        <f>IF(AE922=0,"",VLOOKUP(AE922,skillbasedata!A:B,2,TRUE))</f>
        <v/>
      </c>
      <c r="E922" s="4" t="str">
        <f>IF(AF922=0,"",VLOOKUP(AF922,skillbasedata!A:B,2,TRUE))</f>
        <v/>
      </c>
      <c r="F922" s="5" t="str">
        <f>IF(AG922=0,"",VLOOKUP(AG922,skillbasedata!A:B,2,TRUE))</f>
        <v/>
      </c>
      <c r="G922" s="6" t="s">
        <v>2309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0</v>
      </c>
      <c r="AD922" s="6">
        <v>0</v>
      </c>
      <c r="AE922" s="6">
        <v>0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  <c r="AK922" s="6">
        <v>0</v>
      </c>
      <c r="AL922" s="6">
        <v>0</v>
      </c>
      <c r="AM922" s="6" t="s">
        <v>2309</v>
      </c>
      <c r="AN922" s="9"/>
    </row>
    <row r="923" ht="15.75" spans="1:40">
      <c r="A923" s="4" t="str">
        <f>IF(H923=0,"",VLOOKUP(I923,seriesName!A:B,2,TRUE))</f>
        <v/>
      </c>
      <c r="B923" s="4" t="str">
        <f>IF(AC923=0,"",VLOOKUP(AC923,skillbasedata!A:B,2,TRUE))</f>
        <v/>
      </c>
      <c r="C923" s="4" t="str">
        <f>IF(AD923=0,"",VLOOKUP(AD923,skillbasedata!A:B,2,TRUE))</f>
        <v/>
      </c>
      <c r="D923" s="4" t="str">
        <f>IF(AE923=0,"",VLOOKUP(AE923,skillbasedata!A:B,2,TRUE))</f>
        <v/>
      </c>
      <c r="E923" s="4" t="str">
        <f>IF(AF923=0,"",VLOOKUP(AF923,skillbasedata!A:B,2,TRUE))</f>
        <v/>
      </c>
      <c r="F923" s="5" t="str">
        <f>IF(AG923=0,"",VLOOKUP(AG923,skillbasedata!A:B,2,TRUE))</f>
        <v/>
      </c>
      <c r="G923" s="6" t="s">
        <v>2309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6">
        <v>0</v>
      </c>
      <c r="AD923" s="6">
        <v>0</v>
      </c>
      <c r="AE923" s="6">
        <v>0</v>
      </c>
      <c r="AF923" s="6">
        <v>0</v>
      </c>
      <c r="AG923" s="6">
        <v>0</v>
      </c>
      <c r="AH923" s="6">
        <v>0</v>
      </c>
      <c r="AI923" s="6">
        <v>0</v>
      </c>
      <c r="AJ923" s="6">
        <v>0</v>
      </c>
      <c r="AK923" s="6">
        <v>0</v>
      </c>
      <c r="AL923" s="6">
        <v>0</v>
      </c>
      <c r="AM923" s="6" t="s">
        <v>2309</v>
      </c>
      <c r="AN923" s="9"/>
    </row>
    <row r="924" ht="15.75" spans="1:40">
      <c r="A924" s="4" t="str">
        <f>IF(H924=0,"",VLOOKUP(I924,seriesName!A:B,2,TRUE))</f>
        <v/>
      </c>
      <c r="B924" s="4" t="str">
        <f>IF(AC924=0,"",VLOOKUP(AC924,skillbasedata!A:B,2,TRUE))</f>
        <v/>
      </c>
      <c r="C924" s="4" t="str">
        <f>IF(AD924=0,"",VLOOKUP(AD924,skillbasedata!A:B,2,TRUE))</f>
        <v/>
      </c>
      <c r="D924" s="4" t="str">
        <f>IF(AE924=0,"",VLOOKUP(AE924,skillbasedata!A:B,2,TRUE))</f>
        <v/>
      </c>
      <c r="E924" s="4" t="str">
        <f>IF(AF924=0,"",VLOOKUP(AF924,skillbasedata!A:B,2,TRUE))</f>
        <v/>
      </c>
      <c r="F924" s="5" t="str">
        <f>IF(AG924=0,"",VLOOKUP(AG924,skillbasedata!A:B,2,TRUE))</f>
        <v/>
      </c>
      <c r="G924" s="6" t="s">
        <v>2309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6">
        <v>0</v>
      </c>
      <c r="AC924" s="6">
        <v>0</v>
      </c>
      <c r="AD924" s="6">
        <v>0</v>
      </c>
      <c r="AE924" s="6">
        <v>0</v>
      </c>
      <c r="AF924" s="6">
        <v>0</v>
      </c>
      <c r="AG924" s="6">
        <v>0</v>
      </c>
      <c r="AH924" s="6">
        <v>0</v>
      </c>
      <c r="AI924" s="6">
        <v>0</v>
      </c>
      <c r="AJ924" s="6">
        <v>0</v>
      </c>
      <c r="AK924" s="6">
        <v>0</v>
      </c>
      <c r="AL924" s="6">
        <v>0</v>
      </c>
      <c r="AM924" s="6" t="s">
        <v>2309</v>
      </c>
      <c r="AN924" s="9"/>
    </row>
    <row r="925" ht="15.75" spans="1:40">
      <c r="A925" s="4" t="str">
        <f>IF(H925=0,"",VLOOKUP(I925,seriesName!A:B,2,TRUE))</f>
        <v/>
      </c>
      <c r="B925" s="4" t="str">
        <f>IF(AC925=0,"",VLOOKUP(AC925,skillbasedata!A:B,2,TRUE))</f>
        <v/>
      </c>
      <c r="C925" s="4" t="str">
        <f>IF(AD925=0,"",VLOOKUP(AD925,skillbasedata!A:B,2,TRUE))</f>
        <v/>
      </c>
      <c r="D925" s="4" t="str">
        <f>IF(AE925=0,"",VLOOKUP(AE925,skillbasedata!A:B,2,TRUE))</f>
        <v/>
      </c>
      <c r="E925" s="4" t="str">
        <f>IF(AF925=0,"",VLOOKUP(AF925,skillbasedata!A:B,2,TRUE))</f>
        <v/>
      </c>
      <c r="F925" s="5" t="str">
        <f>IF(AG925=0,"",VLOOKUP(AG925,skillbasedata!A:B,2,TRUE))</f>
        <v/>
      </c>
      <c r="G925" s="6" t="s">
        <v>2309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</v>
      </c>
      <c r="AC925" s="6">
        <v>0</v>
      </c>
      <c r="AD925" s="6">
        <v>0</v>
      </c>
      <c r="AE925" s="6">
        <v>0</v>
      </c>
      <c r="AF925" s="6">
        <v>0</v>
      </c>
      <c r="AG925" s="6">
        <v>0</v>
      </c>
      <c r="AH925" s="6">
        <v>0</v>
      </c>
      <c r="AI925" s="6">
        <v>0</v>
      </c>
      <c r="AJ925" s="6">
        <v>0</v>
      </c>
      <c r="AK925" s="6">
        <v>0</v>
      </c>
      <c r="AL925" s="6">
        <v>0</v>
      </c>
      <c r="AM925" s="6" t="s">
        <v>2309</v>
      </c>
      <c r="AN925" s="9"/>
    </row>
    <row r="926" ht="15.75" spans="1:40">
      <c r="A926" s="4" t="str">
        <f>IF(H926=0,"",VLOOKUP(I926,seriesName!A:B,2,TRUE))</f>
        <v/>
      </c>
      <c r="B926" s="4" t="str">
        <f>IF(AC926=0,"",VLOOKUP(AC926,skillbasedata!A:B,2,TRUE))</f>
        <v/>
      </c>
      <c r="C926" s="4" t="str">
        <f>IF(AD926=0,"",VLOOKUP(AD926,skillbasedata!A:B,2,TRUE))</f>
        <v/>
      </c>
      <c r="D926" s="4" t="str">
        <f>IF(AE926=0,"",VLOOKUP(AE926,skillbasedata!A:B,2,TRUE))</f>
        <v/>
      </c>
      <c r="E926" s="4" t="str">
        <f>IF(AF926=0,"",VLOOKUP(AF926,skillbasedata!A:B,2,TRUE))</f>
        <v/>
      </c>
      <c r="F926" s="5" t="str">
        <f>IF(AG926=0,"",VLOOKUP(AG926,skillbasedata!A:B,2,TRUE))</f>
        <v/>
      </c>
      <c r="G926" s="6" t="s">
        <v>2309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0</v>
      </c>
      <c r="Z926" s="6">
        <v>0</v>
      </c>
      <c r="AA926" s="6">
        <v>0</v>
      </c>
      <c r="AB926" s="6">
        <v>0</v>
      </c>
      <c r="AC926" s="6">
        <v>0</v>
      </c>
      <c r="AD926" s="6">
        <v>0</v>
      </c>
      <c r="AE926" s="6">
        <v>0</v>
      </c>
      <c r="AF926" s="6">
        <v>0</v>
      </c>
      <c r="AG926" s="6">
        <v>0</v>
      </c>
      <c r="AH926" s="6">
        <v>0</v>
      </c>
      <c r="AI926" s="6">
        <v>0</v>
      </c>
      <c r="AJ926" s="6">
        <v>0</v>
      </c>
      <c r="AK926" s="6">
        <v>0</v>
      </c>
      <c r="AL926" s="6">
        <v>0</v>
      </c>
      <c r="AM926" s="6" t="s">
        <v>2309</v>
      </c>
      <c r="AN926" s="9"/>
    </row>
    <row r="927" ht="15.75" spans="1:40">
      <c r="A927" s="4" t="str">
        <f>IF(H927=0,"",VLOOKUP(I927,seriesName!A:B,2,TRUE))</f>
        <v/>
      </c>
      <c r="B927" s="4" t="str">
        <f>IF(AC927=0,"",VLOOKUP(AC927,skillbasedata!A:B,2,TRUE))</f>
        <v/>
      </c>
      <c r="C927" s="4" t="str">
        <f>IF(AD927=0,"",VLOOKUP(AD927,skillbasedata!A:B,2,TRUE))</f>
        <v/>
      </c>
      <c r="D927" s="4" t="str">
        <f>IF(AE927=0,"",VLOOKUP(AE927,skillbasedata!A:B,2,TRUE))</f>
        <v/>
      </c>
      <c r="E927" s="4" t="str">
        <f>IF(AF927=0,"",VLOOKUP(AF927,skillbasedata!A:B,2,TRUE))</f>
        <v/>
      </c>
      <c r="F927" s="5" t="str">
        <f>IF(AG927=0,"",VLOOKUP(AG927,skillbasedata!A:B,2,TRUE))</f>
        <v/>
      </c>
      <c r="G927" s="6" t="s">
        <v>2309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0</v>
      </c>
      <c r="AB927" s="6">
        <v>0</v>
      </c>
      <c r="AC927" s="6">
        <v>0</v>
      </c>
      <c r="AD927" s="6">
        <v>0</v>
      </c>
      <c r="AE927" s="6">
        <v>0</v>
      </c>
      <c r="AF927" s="6">
        <v>0</v>
      </c>
      <c r="AG927" s="6">
        <v>0</v>
      </c>
      <c r="AH927" s="6">
        <v>0</v>
      </c>
      <c r="AI927" s="6">
        <v>0</v>
      </c>
      <c r="AJ927" s="6">
        <v>0</v>
      </c>
      <c r="AK927" s="6">
        <v>0</v>
      </c>
      <c r="AL927" s="6">
        <v>0</v>
      </c>
      <c r="AM927" s="6" t="s">
        <v>2309</v>
      </c>
      <c r="AN927" s="9"/>
    </row>
    <row r="928" ht="15.75" spans="1:40">
      <c r="A928" s="4" t="str">
        <f>IF(H928=0,"",VLOOKUP(I928,seriesName!A:B,2,TRUE))</f>
        <v/>
      </c>
      <c r="B928" s="4" t="str">
        <f>IF(AC928=0,"",VLOOKUP(AC928,skillbasedata!A:B,2,TRUE))</f>
        <v/>
      </c>
      <c r="C928" s="4" t="str">
        <f>IF(AD928=0,"",VLOOKUP(AD928,skillbasedata!A:B,2,TRUE))</f>
        <v/>
      </c>
      <c r="D928" s="4" t="str">
        <f>IF(AE928=0,"",VLOOKUP(AE928,skillbasedata!A:B,2,TRUE))</f>
        <v/>
      </c>
      <c r="E928" s="4" t="str">
        <f>IF(AF928=0,"",VLOOKUP(AF928,skillbasedata!A:B,2,TRUE))</f>
        <v/>
      </c>
      <c r="F928" s="5" t="str">
        <f>IF(AG928=0,"",VLOOKUP(AG928,skillbasedata!A:B,2,TRUE))</f>
        <v/>
      </c>
      <c r="G928" s="6" t="s">
        <v>2309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  <c r="AC928" s="6">
        <v>0</v>
      </c>
      <c r="AD928" s="6">
        <v>0</v>
      </c>
      <c r="AE928" s="6">
        <v>0</v>
      </c>
      <c r="AF928" s="6">
        <v>0</v>
      </c>
      <c r="AG928" s="6">
        <v>0</v>
      </c>
      <c r="AH928" s="6">
        <v>0</v>
      </c>
      <c r="AI928" s="6">
        <v>0</v>
      </c>
      <c r="AJ928" s="6">
        <v>0</v>
      </c>
      <c r="AK928" s="6">
        <v>0</v>
      </c>
      <c r="AL928" s="6">
        <v>0</v>
      </c>
      <c r="AM928" s="6" t="s">
        <v>2309</v>
      </c>
      <c r="AN928" s="9"/>
    </row>
    <row r="929" ht="15.75" spans="1:40">
      <c r="A929" s="4" t="str">
        <f>IF(H929=0,"",VLOOKUP(I929,seriesName!A:B,2,TRUE))</f>
        <v/>
      </c>
      <c r="B929" s="4" t="str">
        <f>IF(AC929=0,"",VLOOKUP(AC929,skillbasedata!A:B,2,TRUE))</f>
        <v/>
      </c>
      <c r="C929" s="4" t="str">
        <f>IF(AD929=0,"",VLOOKUP(AD929,skillbasedata!A:B,2,TRUE))</f>
        <v/>
      </c>
      <c r="D929" s="4" t="str">
        <f>IF(AE929=0,"",VLOOKUP(AE929,skillbasedata!A:B,2,TRUE))</f>
        <v/>
      </c>
      <c r="E929" s="4" t="str">
        <f>IF(AF929=0,"",VLOOKUP(AF929,skillbasedata!A:B,2,TRUE))</f>
        <v/>
      </c>
      <c r="F929" s="5" t="str">
        <f>IF(AG929=0,"",VLOOKUP(AG929,skillbasedata!A:B,2,TRUE))</f>
        <v/>
      </c>
      <c r="G929" s="6" t="s">
        <v>2309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0</v>
      </c>
      <c r="AD929" s="6">
        <v>0</v>
      </c>
      <c r="AE929" s="6">
        <v>0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  <c r="AK929" s="6">
        <v>0</v>
      </c>
      <c r="AL929" s="6">
        <v>0</v>
      </c>
      <c r="AM929" s="6" t="s">
        <v>2309</v>
      </c>
      <c r="AN929" s="9"/>
    </row>
    <row r="930" ht="15.75" spans="1:40">
      <c r="A930" s="4" t="str">
        <f>IF(H930=0,"",VLOOKUP(I930,seriesName!A:B,2,TRUE))</f>
        <v/>
      </c>
      <c r="B930" s="4" t="str">
        <f>IF(AC930=0,"",VLOOKUP(AC930,skillbasedata!A:B,2,TRUE))</f>
        <v/>
      </c>
      <c r="C930" s="4" t="str">
        <f>IF(AD930=0,"",VLOOKUP(AD930,skillbasedata!A:B,2,TRUE))</f>
        <v/>
      </c>
      <c r="D930" s="4" t="str">
        <f>IF(AE930=0,"",VLOOKUP(AE930,skillbasedata!A:B,2,TRUE))</f>
        <v/>
      </c>
      <c r="E930" s="4" t="str">
        <f>IF(AF930=0,"",VLOOKUP(AF930,skillbasedata!A:B,2,TRUE))</f>
        <v/>
      </c>
      <c r="F930" s="5" t="str">
        <f>IF(AG930=0,"",VLOOKUP(AG930,skillbasedata!A:B,2,TRUE))</f>
        <v/>
      </c>
      <c r="G930" s="6" t="s">
        <v>2309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  <c r="AC930" s="6">
        <v>0</v>
      </c>
      <c r="AD930" s="6">
        <v>0</v>
      </c>
      <c r="AE930" s="6">
        <v>0</v>
      </c>
      <c r="AF930" s="6">
        <v>0</v>
      </c>
      <c r="AG930" s="6">
        <v>0</v>
      </c>
      <c r="AH930" s="6">
        <v>0</v>
      </c>
      <c r="AI930" s="6">
        <v>0</v>
      </c>
      <c r="AJ930" s="6">
        <v>0</v>
      </c>
      <c r="AK930" s="6">
        <v>0</v>
      </c>
      <c r="AL930" s="6">
        <v>0</v>
      </c>
      <c r="AM930" s="6" t="s">
        <v>2309</v>
      </c>
      <c r="AN930" s="9"/>
    </row>
    <row r="931" ht="15.75" spans="1:40">
      <c r="A931" s="4" t="str">
        <f>IF(H931=0,"",VLOOKUP(I931,seriesName!A:B,2,TRUE))</f>
        <v/>
      </c>
      <c r="B931" s="4" t="str">
        <f>IF(AC931=0,"",VLOOKUP(AC931,skillbasedata!A:B,2,TRUE))</f>
        <v/>
      </c>
      <c r="C931" s="4" t="str">
        <f>IF(AD931=0,"",VLOOKUP(AD931,skillbasedata!A:B,2,TRUE))</f>
        <v/>
      </c>
      <c r="D931" s="4" t="str">
        <f>IF(AE931=0,"",VLOOKUP(AE931,skillbasedata!A:B,2,TRUE))</f>
        <v/>
      </c>
      <c r="E931" s="4" t="str">
        <f>IF(AF931=0,"",VLOOKUP(AF931,skillbasedata!A:B,2,TRUE))</f>
        <v/>
      </c>
      <c r="F931" s="5" t="str">
        <f>IF(AG931=0,"",VLOOKUP(AG931,skillbasedata!A:B,2,TRUE))</f>
        <v/>
      </c>
      <c r="G931" s="6" t="s">
        <v>2309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0</v>
      </c>
      <c r="AD931" s="6">
        <v>0</v>
      </c>
      <c r="AE931" s="6">
        <v>0</v>
      </c>
      <c r="AF931" s="6">
        <v>0</v>
      </c>
      <c r="AG931" s="6">
        <v>0</v>
      </c>
      <c r="AH931" s="6">
        <v>0</v>
      </c>
      <c r="AI931" s="6">
        <v>0</v>
      </c>
      <c r="AJ931" s="6">
        <v>0</v>
      </c>
      <c r="AK931" s="6">
        <v>0</v>
      </c>
      <c r="AL931" s="6">
        <v>0</v>
      </c>
      <c r="AM931" s="6" t="s">
        <v>2309</v>
      </c>
      <c r="AN931" s="9"/>
    </row>
    <row r="932" ht="15.75" spans="1:40">
      <c r="A932" s="4" t="str">
        <f>IF(H932=0,"",VLOOKUP(I932,seriesName!A:B,2,TRUE))</f>
        <v/>
      </c>
      <c r="B932" s="4" t="str">
        <f>IF(AC932=0,"",VLOOKUP(AC932,skillbasedata!A:B,2,TRUE))</f>
        <v/>
      </c>
      <c r="C932" s="4" t="str">
        <f>IF(AD932=0,"",VLOOKUP(AD932,skillbasedata!A:B,2,TRUE))</f>
        <v/>
      </c>
      <c r="D932" s="4" t="str">
        <f>IF(AE932=0,"",VLOOKUP(AE932,skillbasedata!A:B,2,TRUE))</f>
        <v/>
      </c>
      <c r="E932" s="4" t="str">
        <f>IF(AF932=0,"",VLOOKUP(AF932,skillbasedata!A:B,2,TRUE))</f>
        <v/>
      </c>
      <c r="F932" s="5" t="str">
        <f>IF(AG932=0,"",VLOOKUP(AG932,skillbasedata!A:B,2,TRUE))</f>
        <v/>
      </c>
      <c r="G932" s="6" t="s">
        <v>2309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  <c r="AC932" s="6">
        <v>0</v>
      </c>
      <c r="AD932" s="6">
        <v>0</v>
      </c>
      <c r="AE932" s="6">
        <v>0</v>
      </c>
      <c r="AF932" s="6">
        <v>0</v>
      </c>
      <c r="AG932" s="6">
        <v>0</v>
      </c>
      <c r="AH932" s="6">
        <v>0</v>
      </c>
      <c r="AI932" s="6">
        <v>0</v>
      </c>
      <c r="AJ932" s="6">
        <v>0</v>
      </c>
      <c r="AK932" s="6">
        <v>0</v>
      </c>
      <c r="AL932" s="6">
        <v>0</v>
      </c>
      <c r="AM932" s="6" t="s">
        <v>2309</v>
      </c>
      <c r="AN932" s="9"/>
    </row>
    <row r="933" ht="15.75" spans="1:40">
      <c r="A933" s="4" t="str">
        <f>IF(H933=0,"",VLOOKUP(I933,seriesName!A:B,2,TRUE))</f>
        <v/>
      </c>
      <c r="B933" s="4" t="str">
        <f>IF(AC933=0,"",VLOOKUP(AC933,skillbasedata!A:B,2,TRUE))</f>
        <v/>
      </c>
      <c r="C933" s="4" t="str">
        <f>IF(AD933=0,"",VLOOKUP(AD933,skillbasedata!A:B,2,TRUE))</f>
        <v/>
      </c>
      <c r="D933" s="4" t="str">
        <f>IF(AE933=0,"",VLOOKUP(AE933,skillbasedata!A:B,2,TRUE))</f>
        <v/>
      </c>
      <c r="E933" s="4" t="str">
        <f>IF(AF933=0,"",VLOOKUP(AF933,skillbasedata!A:B,2,TRUE))</f>
        <v/>
      </c>
      <c r="F933" s="5" t="str">
        <f>IF(AG933=0,"",VLOOKUP(AG933,skillbasedata!A:B,2,TRUE))</f>
        <v/>
      </c>
      <c r="G933" s="6" t="s">
        <v>2309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  <c r="AC933" s="6">
        <v>0</v>
      </c>
      <c r="AD933" s="6">
        <v>0</v>
      </c>
      <c r="AE933" s="6">
        <v>0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  <c r="AK933" s="6">
        <v>0</v>
      </c>
      <c r="AL933" s="6">
        <v>0</v>
      </c>
      <c r="AM933" s="6" t="s">
        <v>2309</v>
      </c>
      <c r="AN933" s="9"/>
    </row>
    <row r="934" ht="15.75" spans="1:40">
      <c r="A934" s="4" t="str">
        <f>IF(H934=0,"",VLOOKUP(I934,seriesName!A:B,2,TRUE))</f>
        <v/>
      </c>
      <c r="B934" s="4" t="str">
        <f>IF(AC934=0,"",VLOOKUP(AC934,skillbasedata!A:B,2,TRUE))</f>
        <v/>
      </c>
      <c r="C934" s="4" t="str">
        <f>IF(AD934=0,"",VLOOKUP(AD934,skillbasedata!A:B,2,TRUE))</f>
        <v/>
      </c>
      <c r="D934" s="4" t="str">
        <f>IF(AE934=0,"",VLOOKUP(AE934,skillbasedata!A:B,2,TRUE))</f>
        <v/>
      </c>
      <c r="E934" s="4" t="str">
        <f>IF(AF934=0,"",VLOOKUP(AF934,skillbasedata!A:B,2,TRUE))</f>
        <v/>
      </c>
      <c r="F934" s="5" t="str">
        <f>IF(AG934=0,"",VLOOKUP(AG934,skillbasedata!A:B,2,TRUE))</f>
        <v/>
      </c>
      <c r="G934" s="6" t="s">
        <v>2309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0</v>
      </c>
      <c r="AD934" s="6">
        <v>0</v>
      </c>
      <c r="AE934" s="6">
        <v>0</v>
      </c>
      <c r="AF934" s="6">
        <v>0</v>
      </c>
      <c r="AG934" s="6">
        <v>0</v>
      </c>
      <c r="AH934" s="6">
        <v>0</v>
      </c>
      <c r="AI934" s="6">
        <v>0</v>
      </c>
      <c r="AJ934" s="6">
        <v>0</v>
      </c>
      <c r="AK934" s="6">
        <v>0</v>
      </c>
      <c r="AL934" s="6">
        <v>0</v>
      </c>
      <c r="AM934" s="6" t="s">
        <v>2309</v>
      </c>
      <c r="AN934" s="9"/>
    </row>
    <row r="935" ht="15.75" spans="1:40">
      <c r="A935" s="4" t="str">
        <f>IF(H935=0,"",VLOOKUP(I935,seriesName!A:B,2,TRUE))</f>
        <v/>
      </c>
      <c r="B935" s="4" t="str">
        <f>IF(AC935=0,"",VLOOKUP(AC935,skillbasedata!A:B,2,TRUE))</f>
        <v/>
      </c>
      <c r="C935" s="4" t="str">
        <f>IF(AD935=0,"",VLOOKUP(AD935,skillbasedata!A:B,2,TRUE))</f>
        <v/>
      </c>
      <c r="D935" s="4" t="str">
        <f>IF(AE935=0,"",VLOOKUP(AE935,skillbasedata!A:B,2,TRUE))</f>
        <v/>
      </c>
      <c r="E935" s="4" t="str">
        <f>IF(AF935=0,"",VLOOKUP(AF935,skillbasedata!A:B,2,TRUE))</f>
        <v/>
      </c>
      <c r="F935" s="5" t="str">
        <f>IF(AG935=0,"",VLOOKUP(AG935,skillbasedata!A:B,2,TRUE))</f>
        <v/>
      </c>
      <c r="G935" s="6" t="s">
        <v>2309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  <c r="AC935" s="6">
        <v>0</v>
      </c>
      <c r="AD935" s="6">
        <v>0</v>
      </c>
      <c r="AE935" s="6">
        <v>0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  <c r="AK935" s="6">
        <v>0</v>
      </c>
      <c r="AL935" s="6">
        <v>0</v>
      </c>
      <c r="AM935" s="6" t="s">
        <v>2309</v>
      </c>
      <c r="AN935" s="9"/>
    </row>
    <row r="936" ht="15.75" spans="1:40">
      <c r="A936" s="4" t="str">
        <f>IF(H936=0,"",VLOOKUP(I936,seriesName!A:B,2,TRUE))</f>
        <v/>
      </c>
      <c r="B936" s="4" t="str">
        <f>IF(AC936=0,"",VLOOKUP(AC936,skillbasedata!A:B,2,TRUE))</f>
        <v/>
      </c>
      <c r="C936" s="4" t="str">
        <f>IF(AD936=0,"",VLOOKUP(AD936,skillbasedata!A:B,2,TRUE))</f>
        <v/>
      </c>
      <c r="D936" s="4" t="str">
        <f>IF(AE936=0,"",VLOOKUP(AE936,skillbasedata!A:B,2,TRUE))</f>
        <v/>
      </c>
      <c r="E936" s="4" t="str">
        <f>IF(AF936=0,"",VLOOKUP(AF936,skillbasedata!A:B,2,TRUE))</f>
        <v/>
      </c>
      <c r="F936" s="5" t="str">
        <f>IF(AG936=0,"",VLOOKUP(AG936,skillbasedata!A:B,2,TRUE))</f>
        <v/>
      </c>
      <c r="G936" s="6" t="s">
        <v>2309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0</v>
      </c>
      <c r="AC936" s="6">
        <v>0</v>
      </c>
      <c r="AD936" s="6">
        <v>0</v>
      </c>
      <c r="AE936" s="6">
        <v>0</v>
      </c>
      <c r="AF936" s="6">
        <v>0</v>
      </c>
      <c r="AG936" s="6">
        <v>0</v>
      </c>
      <c r="AH936" s="6">
        <v>0</v>
      </c>
      <c r="AI936" s="6">
        <v>0</v>
      </c>
      <c r="AJ936" s="6">
        <v>0</v>
      </c>
      <c r="AK936" s="6">
        <v>0</v>
      </c>
      <c r="AL936" s="6">
        <v>0</v>
      </c>
      <c r="AM936" s="6" t="s">
        <v>2309</v>
      </c>
      <c r="AN936" s="9"/>
    </row>
    <row r="937" ht="15.75" spans="1:40">
      <c r="A937" s="4" t="str">
        <f>IF(H937=0,"",VLOOKUP(I937,seriesName!A:B,2,TRUE))</f>
        <v/>
      </c>
      <c r="B937" s="4" t="str">
        <f>IF(AC937=0,"",VLOOKUP(AC937,skillbasedata!A:B,2,TRUE))</f>
        <v/>
      </c>
      <c r="C937" s="4" t="str">
        <f>IF(AD937=0,"",VLOOKUP(AD937,skillbasedata!A:B,2,TRUE))</f>
        <v/>
      </c>
      <c r="D937" s="4" t="str">
        <f>IF(AE937=0,"",VLOOKUP(AE937,skillbasedata!A:B,2,TRUE))</f>
        <v/>
      </c>
      <c r="E937" s="4" t="str">
        <f>IF(AF937=0,"",VLOOKUP(AF937,skillbasedata!A:B,2,TRUE))</f>
        <v/>
      </c>
      <c r="F937" s="5" t="str">
        <f>IF(AG937=0,"",VLOOKUP(AG937,skillbasedata!A:B,2,TRUE))</f>
        <v/>
      </c>
      <c r="G937" s="6" t="s">
        <v>2309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  <c r="AC937" s="6">
        <v>0</v>
      </c>
      <c r="AD937" s="6">
        <v>0</v>
      </c>
      <c r="AE937" s="6">
        <v>0</v>
      </c>
      <c r="AF937" s="6">
        <v>0</v>
      </c>
      <c r="AG937" s="6">
        <v>0</v>
      </c>
      <c r="AH937" s="6">
        <v>0</v>
      </c>
      <c r="AI937" s="6">
        <v>0</v>
      </c>
      <c r="AJ937" s="6">
        <v>0</v>
      </c>
      <c r="AK937" s="6">
        <v>0</v>
      </c>
      <c r="AL937" s="6">
        <v>0</v>
      </c>
      <c r="AM937" s="6" t="s">
        <v>2309</v>
      </c>
      <c r="AN937" s="9"/>
    </row>
    <row r="938" ht="15.75" spans="1:40">
      <c r="A938" s="4" t="str">
        <f>IF(H938=0,"",VLOOKUP(I938,seriesName!A:B,2,TRUE))</f>
        <v/>
      </c>
      <c r="B938" s="4" t="str">
        <f>IF(AC938=0,"",VLOOKUP(AC938,skillbasedata!A:B,2,TRUE))</f>
        <v/>
      </c>
      <c r="C938" s="4" t="str">
        <f>IF(AD938=0,"",VLOOKUP(AD938,skillbasedata!A:B,2,TRUE))</f>
        <v/>
      </c>
      <c r="D938" s="4" t="str">
        <f>IF(AE938=0,"",VLOOKUP(AE938,skillbasedata!A:B,2,TRUE))</f>
        <v/>
      </c>
      <c r="E938" s="4" t="str">
        <f>IF(AF938=0,"",VLOOKUP(AF938,skillbasedata!A:B,2,TRUE))</f>
        <v/>
      </c>
      <c r="F938" s="5" t="str">
        <f>IF(AG938=0,"",VLOOKUP(AG938,skillbasedata!A:B,2,TRUE))</f>
        <v/>
      </c>
      <c r="G938" s="6" t="s">
        <v>2309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  <c r="AC938" s="6">
        <v>0</v>
      </c>
      <c r="AD938" s="6">
        <v>0</v>
      </c>
      <c r="AE938" s="6">
        <v>0</v>
      </c>
      <c r="AF938" s="6">
        <v>0</v>
      </c>
      <c r="AG938" s="6">
        <v>0</v>
      </c>
      <c r="AH938" s="6">
        <v>0</v>
      </c>
      <c r="AI938" s="6">
        <v>0</v>
      </c>
      <c r="AJ938" s="6">
        <v>0</v>
      </c>
      <c r="AK938" s="6">
        <v>0</v>
      </c>
      <c r="AL938" s="6">
        <v>0</v>
      </c>
      <c r="AM938" s="6" t="s">
        <v>2309</v>
      </c>
      <c r="AN938" s="9"/>
    </row>
    <row r="939" ht="15.75" spans="1:40">
      <c r="A939" s="4" t="str">
        <f>IF(H939=0,"",VLOOKUP(I939,seriesName!A:B,2,TRUE))</f>
        <v/>
      </c>
      <c r="B939" s="4" t="str">
        <f>IF(AC939=0,"",VLOOKUP(AC939,skillbasedata!A:B,2,TRUE))</f>
        <v/>
      </c>
      <c r="C939" s="4" t="str">
        <f>IF(AD939=0,"",VLOOKUP(AD939,skillbasedata!A:B,2,TRUE))</f>
        <v/>
      </c>
      <c r="D939" s="4" t="str">
        <f>IF(AE939=0,"",VLOOKUP(AE939,skillbasedata!A:B,2,TRUE))</f>
        <v/>
      </c>
      <c r="E939" s="4" t="str">
        <f>IF(AF939=0,"",VLOOKUP(AF939,skillbasedata!A:B,2,TRUE))</f>
        <v/>
      </c>
      <c r="F939" s="5" t="str">
        <f>IF(AG939=0,"",VLOOKUP(AG939,skillbasedata!A:B,2,TRUE))</f>
        <v/>
      </c>
      <c r="G939" s="6" t="s">
        <v>2309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>
        <v>0</v>
      </c>
      <c r="AB939" s="6">
        <v>0</v>
      </c>
      <c r="AC939" s="6">
        <v>0</v>
      </c>
      <c r="AD939" s="6">
        <v>0</v>
      </c>
      <c r="AE939" s="6">
        <v>0</v>
      </c>
      <c r="AF939" s="6">
        <v>0</v>
      </c>
      <c r="AG939" s="6">
        <v>0</v>
      </c>
      <c r="AH939" s="6">
        <v>0</v>
      </c>
      <c r="AI939" s="6">
        <v>0</v>
      </c>
      <c r="AJ939" s="6">
        <v>0</v>
      </c>
      <c r="AK939" s="6">
        <v>0</v>
      </c>
      <c r="AL939" s="6">
        <v>0</v>
      </c>
      <c r="AM939" s="6" t="s">
        <v>2309</v>
      </c>
      <c r="AN939" s="9"/>
    </row>
    <row r="940" ht="15.75" spans="1:40">
      <c r="A940" s="4" t="str">
        <f>IF(H940=0,"",VLOOKUP(I940,seriesName!A:B,2,TRUE))</f>
        <v/>
      </c>
      <c r="B940" s="4" t="str">
        <f>IF(AC940=0,"",VLOOKUP(AC940,skillbasedata!A:B,2,TRUE))</f>
        <v/>
      </c>
      <c r="C940" s="4" t="str">
        <f>IF(AD940=0,"",VLOOKUP(AD940,skillbasedata!A:B,2,TRUE))</f>
        <v/>
      </c>
      <c r="D940" s="4" t="str">
        <f>IF(AE940=0,"",VLOOKUP(AE940,skillbasedata!A:B,2,TRUE))</f>
        <v/>
      </c>
      <c r="E940" s="4" t="str">
        <f>IF(AF940=0,"",VLOOKUP(AF940,skillbasedata!A:B,2,TRUE))</f>
        <v/>
      </c>
      <c r="F940" s="5" t="str">
        <f>IF(AG940=0,"",VLOOKUP(AG940,skillbasedata!A:B,2,TRUE))</f>
        <v/>
      </c>
      <c r="G940" s="6" t="s">
        <v>2309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0</v>
      </c>
      <c r="AD940" s="6">
        <v>0</v>
      </c>
      <c r="AE940" s="6">
        <v>0</v>
      </c>
      <c r="AF940" s="6">
        <v>0</v>
      </c>
      <c r="AG940" s="6">
        <v>0</v>
      </c>
      <c r="AH940" s="6">
        <v>0</v>
      </c>
      <c r="AI940" s="6">
        <v>0</v>
      </c>
      <c r="AJ940" s="6">
        <v>0</v>
      </c>
      <c r="AK940" s="6">
        <v>0</v>
      </c>
      <c r="AL940" s="6">
        <v>0</v>
      </c>
      <c r="AM940" s="6" t="s">
        <v>2309</v>
      </c>
      <c r="AN940" s="9"/>
    </row>
    <row r="941" ht="15.75" spans="1:40">
      <c r="A941" s="4" t="str">
        <f>IF(H941=0,"",VLOOKUP(I941,seriesName!A:B,2,TRUE))</f>
        <v/>
      </c>
      <c r="B941" s="4" t="str">
        <f>IF(AC941=0,"",VLOOKUP(AC941,skillbasedata!A:B,2,TRUE))</f>
        <v/>
      </c>
      <c r="C941" s="4" t="str">
        <f>IF(AD941=0,"",VLOOKUP(AD941,skillbasedata!A:B,2,TRUE))</f>
        <v/>
      </c>
      <c r="D941" s="4" t="str">
        <f>IF(AE941=0,"",VLOOKUP(AE941,skillbasedata!A:B,2,TRUE))</f>
        <v/>
      </c>
      <c r="E941" s="4" t="str">
        <f>IF(AF941=0,"",VLOOKUP(AF941,skillbasedata!A:B,2,TRUE))</f>
        <v/>
      </c>
      <c r="F941" s="5" t="str">
        <f>IF(AG941=0,"",VLOOKUP(AG941,skillbasedata!A:B,2,TRUE))</f>
        <v/>
      </c>
      <c r="G941" s="6" t="s">
        <v>2309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0</v>
      </c>
      <c r="AD941" s="6">
        <v>0</v>
      </c>
      <c r="AE941" s="6">
        <v>0</v>
      </c>
      <c r="AF941" s="6">
        <v>0</v>
      </c>
      <c r="AG941" s="6">
        <v>0</v>
      </c>
      <c r="AH941" s="6">
        <v>0</v>
      </c>
      <c r="AI941" s="6">
        <v>0</v>
      </c>
      <c r="AJ941" s="6">
        <v>0</v>
      </c>
      <c r="AK941" s="6">
        <v>0</v>
      </c>
      <c r="AL941" s="6">
        <v>0</v>
      </c>
      <c r="AM941" s="6" t="s">
        <v>2309</v>
      </c>
      <c r="AN941" s="9"/>
    </row>
    <row r="942" ht="15.75" spans="1:40">
      <c r="A942" s="4" t="str">
        <f>IF(H942=0,"",VLOOKUP(I942,seriesName!A:B,2,TRUE))</f>
        <v>索尼克服装</v>
      </c>
      <c r="B942" s="4" t="str">
        <f>IF(AC942=0,"",VLOOKUP(AC942,skillbasedata!A:B,2,TRUE))</f>
        <v/>
      </c>
      <c r="C942" s="4" t="str">
        <f>IF(AD942=0,"",VLOOKUP(AD942,skillbasedata!A:B,2,TRUE))</f>
        <v/>
      </c>
      <c r="D942" s="4" t="str">
        <f>IF(AE942=0,"",VLOOKUP(AE942,skillbasedata!A:B,2,TRUE))</f>
        <v/>
      </c>
      <c r="E942" s="4" t="str">
        <f>IF(AF942=0,"",VLOOKUP(AF942,skillbasedata!A:B,2,TRUE))</f>
        <v/>
      </c>
      <c r="F942" s="5" t="str">
        <f>IF(AG942=0,"",VLOOKUP(AG942,skillbasedata!A:B,2,TRUE))</f>
        <v/>
      </c>
      <c r="G942" s="6" t="s">
        <v>3262</v>
      </c>
      <c r="H942" s="6">
        <v>1</v>
      </c>
      <c r="I942" s="6">
        <v>190</v>
      </c>
      <c r="J942" s="6">
        <v>2007005</v>
      </c>
      <c r="K942" s="6">
        <v>121</v>
      </c>
      <c r="L942" s="6">
        <v>6</v>
      </c>
      <c r="M942" s="6">
        <v>14000</v>
      </c>
      <c r="N942" s="6">
        <v>0</v>
      </c>
      <c r="O942" s="6">
        <v>2</v>
      </c>
      <c r="P942" s="6">
        <v>1</v>
      </c>
      <c r="Q942" s="6">
        <v>1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12</v>
      </c>
      <c r="Y942" s="6">
        <v>0</v>
      </c>
      <c r="Z942" s="6">
        <v>0</v>
      </c>
      <c r="AA942" s="6">
        <v>0</v>
      </c>
      <c r="AB942" s="6">
        <v>0</v>
      </c>
      <c r="AC942" s="6">
        <v>0</v>
      </c>
      <c r="AD942" s="6">
        <v>0</v>
      </c>
      <c r="AE942" s="6">
        <v>0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  <c r="AK942" s="6">
        <v>0</v>
      </c>
      <c r="AL942" s="6">
        <v>0</v>
      </c>
      <c r="AM942" s="6" t="s">
        <v>2309</v>
      </c>
      <c r="AN942" s="9"/>
    </row>
    <row r="943" ht="15.75" spans="1:40">
      <c r="A943" s="4" t="str">
        <f>IF(H943=0,"",VLOOKUP(I943,seriesName!A:B,2,TRUE))</f>
        <v>索尼克服装</v>
      </c>
      <c r="B943" s="4" t="str">
        <f>IF(AC943=0,"",VLOOKUP(AC943,skillbasedata!A:B,2,TRUE))</f>
        <v/>
      </c>
      <c r="C943" s="4" t="str">
        <f>IF(AD943=0,"",VLOOKUP(AD943,skillbasedata!A:B,2,TRUE))</f>
        <v/>
      </c>
      <c r="D943" s="4" t="str">
        <f>IF(AE943=0,"",VLOOKUP(AE943,skillbasedata!A:B,2,TRUE))</f>
        <v/>
      </c>
      <c r="E943" s="4" t="str">
        <f>IF(AF943=0,"",VLOOKUP(AF943,skillbasedata!A:B,2,TRUE))</f>
        <v/>
      </c>
      <c r="F943" s="5" t="str">
        <f>IF(AG943=0,"",VLOOKUP(AG943,skillbasedata!A:B,2,TRUE))</f>
        <v/>
      </c>
      <c r="G943" s="6" t="s">
        <v>3263</v>
      </c>
      <c r="H943" s="6">
        <v>1</v>
      </c>
      <c r="I943" s="6">
        <v>190</v>
      </c>
      <c r="J943" s="6">
        <v>2007005</v>
      </c>
      <c r="K943" s="6">
        <v>121</v>
      </c>
      <c r="L943" s="6">
        <v>6</v>
      </c>
      <c r="M943" s="6">
        <v>14000</v>
      </c>
      <c r="N943" s="6">
        <v>0</v>
      </c>
      <c r="O943" s="6">
        <v>2</v>
      </c>
      <c r="P943" s="6">
        <v>1</v>
      </c>
      <c r="Q943" s="6">
        <v>1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12</v>
      </c>
      <c r="Y943" s="6">
        <v>0</v>
      </c>
      <c r="Z943" s="6">
        <v>0</v>
      </c>
      <c r="AA943" s="6">
        <v>0</v>
      </c>
      <c r="AB943" s="6">
        <v>0</v>
      </c>
      <c r="AC943" s="6">
        <v>0</v>
      </c>
      <c r="AD943" s="6">
        <v>0</v>
      </c>
      <c r="AE943" s="6">
        <v>0</v>
      </c>
      <c r="AF943" s="6">
        <v>0</v>
      </c>
      <c r="AG943" s="6">
        <v>0</v>
      </c>
      <c r="AH943" s="6">
        <v>0</v>
      </c>
      <c r="AI943" s="6">
        <v>0</v>
      </c>
      <c r="AJ943" s="6">
        <v>0</v>
      </c>
      <c r="AK943" s="6">
        <v>0</v>
      </c>
      <c r="AL943" s="6">
        <v>0</v>
      </c>
      <c r="AM943" s="6" t="s">
        <v>2309</v>
      </c>
      <c r="AN943" s="9"/>
    </row>
    <row r="944" ht="15.75" spans="1:40">
      <c r="A944" s="4" t="str">
        <f>IF(H944=0,"",VLOOKUP(I944,seriesName!A:B,2,TRUE))</f>
        <v>索尼克服装</v>
      </c>
      <c r="B944" s="4" t="str">
        <f>IF(AC944=0,"",VLOOKUP(AC944,skillbasedata!A:B,2,TRUE))</f>
        <v/>
      </c>
      <c r="C944" s="4" t="str">
        <f>IF(AD944=0,"",VLOOKUP(AD944,skillbasedata!A:B,2,TRUE))</f>
        <v/>
      </c>
      <c r="D944" s="4" t="str">
        <f>IF(AE944=0,"",VLOOKUP(AE944,skillbasedata!A:B,2,TRUE))</f>
        <v/>
      </c>
      <c r="E944" s="4" t="str">
        <f>IF(AF944=0,"",VLOOKUP(AF944,skillbasedata!A:B,2,TRUE))</f>
        <v/>
      </c>
      <c r="F944" s="5" t="str">
        <f>IF(AG944=0,"",VLOOKUP(AG944,skillbasedata!A:B,2,TRUE))</f>
        <v/>
      </c>
      <c r="G944" s="6" t="s">
        <v>3264</v>
      </c>
      <c r="H944" s="6">
        <v>1</v>
      </c>
      <c r="I944" s="6">
        <v>190</v>
      </c>
      <c r="J944" s="6">
        <v>2007005</v>
      </c>
      <c r="K944" s="6">
        <v>121</v>
      </c>
      <c r="L944" s="6">
        <v>6</v>
      </c>
      <c r="M944" s="6">
        <v>14000</v>
      </c>
      <c r="N944" s="6">
        <v>0</v>
      </c>
      <c r="O944" s="6">
        <v>2</v>
      </c>
      <c r="P944" s="6">
        <v>1</v>
      </c>
      <c r="Q944" s="6">
        <v>1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12</v>
      </c>
      <c r="Y944" s="6">
        <v>0</v>
      </c>
      <c r="Z944" s="6">
        <v>0</v>
      </c>
      <c r="AA944" s="6">
        <v>0</v>
      </c>
      <c r="AB944" s="6">
        <v>0</v>
      </c>
      <c r="AC944" s="6">
        <v>0</v>
      </c>
      <c r="AD944" s="6">
        <v>0</v>
      </c>
      <c r="AE944" s="6">
        <v>0</v>
      </c>
      <c r="AF944" s="6">
        <v>0</v>
      </c>
      <c r="AG944" s="6">
        <v>0</v>
      </c>
      <c r="AH944" s="6">
        <v>0</v>
      </c>
      <c r="AI944" s="6">
        <v>0</v>
      </c>
      <c r="AJ944" s="6">
        <v>0</v>
      </c>
      <c r="AK944" s="6">
        <v>0</v>
      </c>
      <c r="AL944" s="6">
        <v>0</v>
      </c>
      <c r="AM944" s="6" t="s">
        <v>2309</v>
      </c>
      <c r="AN944" s="9"/>
    </row>
    <row r="945" ht="15.75" spans="1:40">
      <c r="A945" s="4" t="str">
        <f>IF(H945=0,"",VLOOKUP(I945,seriesName!A:B,2,TRUE))</f>
        <v/>
      </c>
      <c r="B945" s="4" t="str">
        <f>IF(AC945=0,"",VLOOKUP(AC945,skillbasedata!A:B,2,TRUE))</f>
        <v/>
      </c>
      <c r="C945" s="4" t="str">
        <f>IF(AD945=0,"",VLOOKUP(AD945,skillbasedata!A:B,2,TRUE))</f>
        <v/>
      </c>
      <c r="D945" s="4" t="str">
        <f>IF(AE945=0,"",VLOOKUP(AE945,skillbasedata!A:B,2,TRUE))</f>
        <v/>
      </c>
      <c r="E945" s="4" t="str">
        <f>IF(AF945=0,"",VLOOKUP(AF945,skillbasedata!A:B,2,TRUE))</f>
        <v/>
      </c>
      <c r="F945" s="5" t="str">
        <f>IF(AG945=0,"",VLOOKUP(AG945,skillbasedata!A:B,2,TRUE))</f>
        <v/>
      </c>
      <c r="G945" s="6" t="s">
        <v>3265</v>
      </c>
      <c r="H945" s="6">
        <v>0</v>
      </c>
      <c r="I945" s="6">
        <v>190</v>
      </c>
      <c r="J945" s="6">
        <v>2007005</v>
      </c>
      <c r="K945" s="6">
        <v>121</v>
      </c>
      <c r="L945" s="6">
        <v>6</v>
      </c>
      <c r="M945" s="6">
        <v>14000</v>
      </c>
      <c r="N945" s="6">
        <v>0</v>
      </c>
      <c r="O945" s="6">
        <v>2</v>
      </c>
      <c r="P945" s="6">
        <v>1</v>
      </c>
      <c r="Q945" s="6">
        <v>1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12</v>
      </c>
      <c r="Y945" s="6">
        <v>0</v>
      </c>
      <c r="Z945" s="6">
        <v>0</v>
      </c>
      <c r="AA945" s="6">
        <v>0</v>
      </c>
      <c r="AB945" s="6">
        <v>0</v>
      </c>
      <c r="AC945" s="6">
        <v>0</v>
      </c>
      <c r="AD945" s="6">
        <v>0</v>
      </c>
      <c r="AE945" s="6">
        <v>0</v>
      </c>
      <c r="AF945" s="6">
        <v>0</v>
      </c>
      <c r="AG945" s="6">
        <v>0</v>
      </c>
      <c r="AH945" s="6">
        <v>0</v>
      </c>
      <c r="AI945" s="6">
        <v>0</v>
      </c>
      <c r="AJ945" s="6">
        <v>0</v>
      </c>
      <c r="AK945" s="6">
        <v>0</v>
      </c>
      <c r="AL945" s="6">
        <v>0</v>
      </c>
      <c r="AM945" s="6" t="s">
        <v>2309</v>
      </c>
      <c r="AN945" s="9"/>
    </row>
    <row r="946" ht="15.75" spans="1:40">
      <c r="A946" s="4" t="str">
        <f>IF(H946=0,"",VLOOKUP(I946,seriesName!A:B,2,TRUE))</f>
        <v>索尼克服装</v>
      </c>
      <c r="B946" s="4" t="str">
        <f>IF(AC946=0,"",VLOOKUP(AC946,skillbasedata!A:B,2,TRUE))</f>
        <v/>
      </c>
      <c r="C946" s="4" t="str">
        <f>IF(AD946=0,"",VLOOKUP(AD946,skillbasedata!A:B,2,TRUE))</f>
        <v/>
      </c>
      <c r="D946" s="4" t="str">
        <f>IF(AE946=0,"",VLOOKUP(AE946,skillbasedata!A:B,2,TRUE))</f>
        <v/>
      </c>
      <c r="E946" s="4" t="str">
        <f>IF(AF946=0,"",VLOOKUP(AF946,skillbasedata!A:B,2,TRUE))</f>
        <v/>
      </c>
      <c r="F946" s="5" t="str">
        <f>IF(AG946=0,"",VLOOKUP(AG946,skillbasedata!A:B,2,TRUE))</f>
        <v/>
      </c>
      <c r="G946" s="6" t="s">
        <v>3266</v>
      </c>
      <c r="H946" s="6">
        <v>1</v>
      </c>
      <c r="I946" s="6">
        <v>190</v>
      </c>
      <c r="J946" s="6">
        <v>2007005</v>
      </c>
      <c r="K946" s="6">
        <v>121</v>
      </c>
      <c r="L946" s="6">
        <v>6</v>
      </c>
      <c r="M946" s="6">
        <v>14000</v>
      </c>
      <c r="N946" s="6">
        <v>0</v>
      </c>
      <c r="O946" s="6">
        <v>2</v>
      </c>
      <c r="P946" s="6">
        <v>1</v>
      </c>
      <c r="Q946" s="6">
        <v>1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12</v>
      </c>
      <c r="Y946" s="6">
        <v>0</v>
      </c>
      <c r="Z946" s="6">
        <v>0</v>
      </c>
      <c r="AA946" s="6">
        <v>0</v>
      </c>
      <c r="AB946" s="6">
        <v>0</v>
      </c>
      <c r="AC946" s="6">
        <v>0</v>
      </c>
      <c r="AD946" s="6">
        <v>0</v>
      </c>
      <c r="AE946" s="6">
        <v>0</v>
      </c>
      <c r="AF946" s="6">
        <v>0</v>
      </c>
      <c r="AG946" s="6">
        <v>0</v>
      </c>
      <c r="AH946" s="6">
        <v>0</v>
      </c>
      <c r="AI946" s="6">
        <v>0</v>
      </c>
      <c r="AJ946" s="6">
        <v>0</v>
      </c>
      <c r="AK946" s="6">
        <v>0</v>
      </c>
      <c r="AL946" s="6">
        <v>0</v>
      </c>
      <c r="AM946" s="6" t="s">
        <v>2309</v>
      </c>
      <c r="AN946" s="9"/>
    </row>
    <row r="947" ht="15.75" spans="1:40">
      <c r="A947" s="9"/>
      <c r="B947" s="9"/>
      <c r="C947" s="9"/>
      <c r="D947" s="9"/>
      <c r="E947" s="9"/>
      <c r="F947" s="9"/>
      <c r="G947" s="6" t="s">
        <v>2309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6">
        <v>0</v>
      </c>
      <c r="AC947" s="6">
        <v>0</v>
      </c>
      <c r="AD947" s="6">
        <v>0</v>
      </c>
      <c r="AE947" s="6">
        <v>0</v>
      </c>
      <c r="AF947" s="6">
        <v>0</v>
      </c>
      <c r="AG947" s="6">
        <v>0</v>
      </c>
      <c r="AH947" s="6">
        <v>0</v>
      </c>
      <c r="AI947" s="6">
        <v>0</v>
      </c>
      <c r="AJ947" s="6">
        <v>0</v>
      </c>
      <c r="AK947" s="6">
        <v>0</v>
      </c>
      <c r="AL947" s="6">
        <v>0</v>
      </c>
      <c r="AM947" s="6" t="s">
        <v>2309</v>
      </c>
      <c r="AN947" s="9"/>
    </row>
    <row r="948" ht="15.75" spans="1:40">
      <c r="A948" s="9"/>
      <c r="B948" s="9"/>
      <c r="C948" s="9"/>
      <c r="D948" s="9"/>
      <c r="E948" s="9"/>
      <c r="F948" s="9"/>
      <c r="G948" s="6" t="s">
        <v>2309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6">
        <v>0</v>
      </c>
      <c r="AD948" s="6">
        <v>0</v>
      </c>
      <c r="AE948" s="6">
        <v>0</v>
      </c>
      <c r="AF948" s="6">
        <v>0</v>
      </c>
      <c r="AG948" s="6">
        <v>0</v>
      </c>
      <c r="AH948" s="6">
        <v>0</v>
      </c>
      <c r="AI948" s="6">
        <v>0</v>
      </c>
      <c r="AJ948" s="6">
        <v>0</v>
      </c>
      <c r="AK948" s="6">
        <v>0</v>
      </c>
      <c r="AL948" s="6">
        <v>0</v>
      </c>
      <c r="AM948" s="6" t="s">
        <v>2309</v>
      </c>
      <c r="AN948" s="9"/>
    </row>
    <row r="949" ht="15.75" spans="1:40">
      <c r="A949" s="9"/>
      <c r="B949" s="9"/>
      <c r="C949" s="9"/>
      <c r="D949" s="9"/>
      <c r="E949" s="9"/>
      <c r="F949" s="9"/>
      <c r="G949" s="6" t="s">
        <v>2309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6">
        <v>0</v>
      </c>
      <c r="AC949" s="6">
        <v>0</v>
      </c>
      <c r="AD949" s="6">
        <v>0</v>
      </c>
      <c r="AE949" s="6">
        <v>0</v>
      </c>
      <c r="AF949" s="6">
        <v>0</v>
      </c>
      <c r="AG949" s="6">
        <v>0</v>
      </c>
      <c r="AH949" s="6">
        <v>0</v>
      </c>
      <c r="AI949" s="6">
        <v>0</v>
      </c>
      <c r="AJ949" s="6">
        <v>0</v>
      </c>
      <c r="AK949" s="6">
        <v>0</v>
      </c>
      <c r="AL949" s="6">
        <v>0</v>
      </c>
      <c r="AM949" s="6" t="s">
        <v>2309</v>
      </c>
      <c r="AN949" s="9"/>
    </row>
    <row r="950" ht="15.75" spans="1:40">
      <c r="A950" s="9"/>
      <c r="B950" s="9"/>
      <c r="C950" s="9"/>
      <c r="D950" s="9"/>
      <c r="E950" s="9"/>
      <c r="F950" s="9"/>
      <c r="G950" s="6" t="s">
        <v>2309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6">
        <v>0</v>
      </c>
      <c r="AC950" s="6">
        <v>0</v>
      </c>
      <c r="AD950" s="6">
        <v>0</v>
      </c>
      <c r="AE950" s="6">
        <v>0</v>
      </c>
      <c r="AF950" s="6">
        <v>0</v>
      </c>
      <c r="AG950" s="6">
        <v>0</v>
      </c>
      <c r="AH950" s="6">
        <v>0</v>
      </c>
      <c r="AI950" s="6">
        <v>0</v>
      </c>
      <c r="AJ950" s="6">
        <v>0</v>
      </c>
      <c r="AK950" s="6">
        <v>0</v>
      </c>
      <c r="AL950" s="6">
        <v>0</v>
      </c>
      <c r="AM950" s="6" t="s">
        <v>2309</v>
      </c>
      <c r="AN950" s="9"/>
    </row>
    <row r="951" ht="15.75" spans="1:40">
      <c r="A951" s="9"/>
      <c r="B951" s="9"/>
      <c r="C951" s="9"/>
      <c r="D951" s="9"/>
      <c r="E951" s="9"/>
      <c r="F951" s="9"/>
      <c r="G951" s="6" t="s">
        <v>2309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6">
        <v>0</v>
      </c>
      <c r="AC951" s="6">
        <v>0</v>
      </c>
      <c r="AD951" s="6">
        <v>0</v>
      </c>
      <c r="AE951" s="6">
        <v>0</v>
      </c>
      <c r="AF951" s="6">
        <v>0</v>
      </c>
      <c r="AG951" s="6">
        <v>0</v>
      </c>
      <c r="AH951" s="6">
        <v>0</v>
      </c>
      <c r="AI951" s="6">
        <v>0</v>
      </c>
      <c r="AJ951" s="6">
        <v>0</v>
      </c>
      <c r="AK951" s="6">
        <v>0</v>
      </c>
      <c r="AL951" s="6">
        <v>0</v>
      </c>
      <c r="AM951" s="6" t="s">
        <v>2309</v>
      </c>
      <c r="AN951" s="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armorBaseData(read)</vt:lpstr>
      <vt:lpstr>看我</vt:lpstr>
      <vt:lpstr>最大防御</vt:lpstr>
      <vt:lpstr>armorBaseData(sheet)</vt:lpstr>
      <vt:lpstr>BuildupTable</vt:lpstr>
      <vt:lpstr>skillbasedata</vt:lpstr>
      <vt:lpstr>seriesName</vt:lpstr>
      <vt:lpstr>Head</vt:lpstr>
      <vt:lpstr>Chest</vt:lpstr>
      <vt:lpstr>Arm</vt:lpstr>
      <vt:lpstr>Waist</vt:lpstr>
      <vt:lpstr>Leg</vt:lpstr>
      <vt:lpstr>modelID</vt:lpstr>
      <vt:lpstr>armorBaseData(Raw)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溫馨ξοπ</cp:lastModifiedBy>
  <dcterms:created xsi:type="dcterms:W3CDTF">2023-07-09T08:59:00Z</dcterms:created>
  <dcterms:modified xsi:type="dcterms:W3CDTF">2023-07-09T09:13:09Z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5EE6CE0DA559450EB501DA4B4D9B6693_12</vt:lpwstr>
  </property>
  <property fmtid="{D5CDD505-2E9C-101B-9397-08002B2CF9AE}" pid="3" name="KSOProductBuildVer">
    <vt:lpwstr>2052-11.1.0.14309</vt:lpwstr>
  </property>
</Properties>
</file>